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sigs" ContentType="application/vnd.openxmlformats-package.digital-signature-origin"/>
  <Override PartName="/xl/workbook.xml" ContentType="application/vnd.ms-excel.sheet.macroEnabled.main+xml"/>
  <Override PartName="/xl/worksheets/sheet4.xml" ContentType="application/vnd.openxmlformats-officedocument.spreadsheetml.worksheet+xml"/>
  <Override PartName="/xl/drawings/drawing4.xml" ContentType="application/vnd.openxmlformats-officedocument.drawing+xml"/>
  <Override PartName="/xl/vbaProject.bin" ContentType="application/vnd.ms-office.vbaProject"/>
  <Override PartName="/xl/worksheets/sheet3.xml" ContentType="application/vnd.openxmlformats-officedocument.spreadsheetml.worksheet+xml"/>
  <Override PartName="/xl/worksheets/sheet2.xml" ContentType="application/vnd.openxmlformats-officedocument.spreadsheetml.worksheet+xml"/>
  <Override PartName="/xl/worksheets/sheet1.xml" ContentType="application/vnd.openxmlformats-officedocument.spreadsheetml.worksheet+xml"/>
  <Override PartName="/xl/drawings/drawing3.xml" ContentType="application/vnd.openxmlformats-officedocument.drawing+xml"/>
  <Override PartName="/xl/drawings/drawing1.xml" ContentType="application/vnd.openxmlformats-officedocument.drawing+xml"/>
  <Override PartName="/xl/sharedStrings.xml" ContentType="application/vnd.openxmlformats-officedocument.spreadsheetml.sharedStrings+xml"/>
  <Override PartName="/xl/drawings/drawing2.xml" ContentType="application/vnd.openxmlformats-officedocument.drawing+xml"/>
  <Override PartName="/xl/theme/theme1.xml" ContentType="application/vnd.openxmlformats-officedocument.theme+xml"/>
  <Override PartName="/xl/styles.xml" ContentType="application/vnd.openxmlformats-officedocument.spreadsheetml.styles+xml"/>
  <Override PartName="/xl/worksheets/sheet5.xml" ContentType="application/vnd.openxmlformats-officedocument.spreadsheetml.worksheet+xml"/>
  <Override PartName="/docProps/custom.xml" ContentType="application/vnd.openxmlformats-officedocument.custom-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ctrlProps/ctrlProp2.xml" ContentType="application/vnd.ms-excel.controlproperties+xml"/>
  <Override PartName="/xl/tables/table5.xml" ContentType="application/vnd.openxmlformats-officedocument.spreadsheetml.table+xml"/>
  <Override PartName="/xl/tables/table3.xml" ContentType="application/vnd.openxmlformats-officedocument.spreadsheetml.table+xml"/>
  <Override PartName="/xl/ctrlProps/ctrlProp1.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4.xml" ContentType="application/vnd.openxmlformats-officedocument.spreadsheetml.table+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_xmlsignatures/sig1.xml" ContentType="application/vnd.openxmlformats-package.digital-signature-xmlsignatur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openxmlformats.org/package/2006/relationships/digital-signature/origin" Target="_xmlsignatures/origin.sigs"/><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127" codeName="{1563B04E-AB91-75FE-B8BC-B18F01832D57}"/>
  <workbookPr codeName="ThisWorkbook"/>
  <mc:AlternateContent xmlns:mc="http://schemas.openxmlformats.org/markup-compatibility/2006">
    <mc:Choice Requires="x15">
      <x15ac:absPath xmlns:x15ac="http://schemas.microsoft.com/office/spreadsheetml/2010/11/ac" url="C:\Users\Matt\Dropbox (BCG)\BCG Active Projects\National Transit Database\FTA-NTD-CLIN0008-Annual Data Products\2015 Annual Data Products\Data Tables - Final\"/>
    </mc:Choice>
  </mc:AlternateContent>
  <bookViews>
    <workbookView xWindow="0" yWindow="470" windowWidth="24290" windowHeight="14820"/>
  </bookViews>
  <sheets>
    <sheet name="Read Me" sheetId="4" r:id="rId1"/>
    <sheet name="Data Dictionary" sheetId="5" r:id="rId2"/>
    <sheet name="Annual Service Data By Mode" sheetId="1" r:id="rId3"/>
    <sheet name="Agency Totals" sheetId="3" r:id="rId4"/>
    <sheet name="Summary Tables" sheetId="2" r:id="rId5"/>
  </sheets>
  <definedNames>
    <definedName name="_xlnm._FilterDatabase" localSheetId="3" hidden="1">'Agency Totals'!$A$1:$AM$2121</definedName>
    <definedName name="_xlnm._FilterDatabase" localSheetId="2" hidden="1">'Annual Service Data By Mode'!$A$1:$AV$3528</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TitleRegion1.f2.x3.5">Table1[[#Headers],[VOMS]]</definedName>
    <definedName name="TitleRegion2.e6.x15.5">Table2[[#Headers],[Column1]]</definedName>
    <definedName name="TitleRegion3.c19.x51.5">Table3[[#Headers],[Description]]</definedName>
    <definedName name="TitleRegion4.e54.x63.5">Table4[[#Headers],[Column1]]</definedName>
    <definedName name="TitleRegion5.d68.x124.5">Table5[[#Headers],[State]]</definedName>
  </definedNames>
  <calcPr calcId="171027"/>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AM75" i="3" l="1"/>
  <c r="AM45" i="3"/>
  <c r="AM1817" i="3"/>
  <c r="AM329" i="3"/>
  <c r="AM277" i="3"/>
  <c r="AM72" i="3"/>
  <c r="AM24" i="3"/>
  <c r="AM1335" i="3"/>
  <c r="AM1500" i="3"/>
  <c r="AM300" i="3"/>
  <c r="AM214" i="3"/>
  <c r="AM2070" i="3"/>
  <c r="AM1693" i="3"/>
  <c r="AM677" i="3"/>
  <c r="AM724" i="3"/>
  <c r="AM55" i="3"/>
  <c r="AM76" i="3"/>
  <c r="AM88" i="3"/>
  <c r="AM176" i="3"/>
  <c r="AM583" i="3"/>
  <c r="AM1336" i="3"/>
  <c r="AM125" i="3"/>
  <c r="AM85" i="3"/>
  <c r="AM1929" i="3"/>
  <c r="AM39" i="3"/>
  <c r="AM1930" i="3"/>
  <c r="AM1501" i="3"/>
  <c r="AM1694" i="3"/>
  <c r="AM429" i="3"/>
  <c r="AM800" i="3"/>
  <c r="AM2071" i="3"/>
  <c r="AM69" i="3"/>
  <c r="AM453" i="3"/>
  <c r="AM801" i="3"/>
  <c r="AM391" i="3"/>
  <c r="AM224" i="3"/>
  <c r="AM872" i="3"/>
  <c r="AM831" i="3"/>
  <c r="AM1115" i="3"/>
  <c r="AM1695" i="3"/>
  <c r="AM285" i="3"/>
  <c r="AM1034" i="3"/>
  <c r="AM1696" i="3"/>
  <c r="AM1931" i="3"/>
  <c r="AM1411" i="3"/>
  <c r="AM430" i="3"/>
  <c r="AM994" i="3"/>
  <c r="AM913" i="3"/>
  <c r="AM1932" i="3"/>
  <c r="AM1035" i="3"/>
  <c r="AM1933" i="3"/>
  <c r="AM725" i="3"/>
  <c r="AM749" i="3"/>
  <c r="AM1697" i="3"/>
  <c r="AM1934" i="3"/>
  <c r="AM1935" i="3"/>
  <c r="AM1597" i="3"/>
  <c r="AM873" i="3"/>
  <c r="AM1598" i="3"/>
  <c r="AM1698" i="3"/>
  <c r="AM2072" i="3"/>
  <c r="AM2073" i="3"/>
  <c r="AM2074" i="3"/>
  <c r="AM1936" i="3"/>
  <c r="AM2075" i="3"/>
  <c r="AM1250" i="3"/>
  <c r="AM2076" i="3"/>
  <c r="AM1699" i="3"/>
  <c r="AM2077" i="3"/>
  <c r="AM1937" i="3"/>
  <c r="AM2078" i="3"/>
  <c r="AM2079" i="3"/>
  <c r="AM78" i="3"/>
  <c r="AM874" i="3"/>
  <c r="AM8" i="3"/>
  <c r="AM225" i="3"/>
  <c r="AM252" i="3"/>
  <c r="AM268" i="3"/>
  <c r="AM701" i="3"/>
  <c r="AM91" i="3"/>
  <c r="AM295" i="3"/>
  <c r="AM217" i="3"/>
  <c r="AM1251" i="3"/>
  <c r="AM627" i="3"/>
  <c r="AM168" i="3"/>
  <c r="AM750" i="3"/>
  <c r="AM1076" i="3"/>
  <c r="AM702" i="3"/>
  <c r="AM100" i="3"/>
  <c r="AM256" i="3"/>
  <c r="AM296" i="3"/>
  <c r="AM454" i="3"/>
  <c r="AM802" i="3"/>
  <c r="AM193" i="3"/>
  <c r="AM420" i="3"/>
  <c r="AM204" i="3"/>
  <c r="AM127" i="3"/>
  <c r="AM914" i="3"/>
  <c r="AM170" i="3"/>
  <c r="AM257" i="3"/>
  <c r="AM655" i="3"/>
  <c r="AM875" i="3"/>
  <c r="AM962" i="3"/>
  <c r="AM1700" i="3"/>
  <c r="AM995" i="3"/>
  <c r="AM566" i="3"/>
  <c r="AM545" i="3"/>
  <c r="AM411" i="3"/>
  <c r="AM70" i="3"/>
  <c r="AM996" i="3"/>
  <c r="AM103" i="3"/>
  <c r="AM1337" i="3"/>
  <c r="AM1252" i="3"/>
  <c r="AM774" i="3"/>
  <c r="AM832" i="3"/>
  <c r="AM200" i="3"/>
  <c r="AM656" i="3"/>
  <c r="AM609" i="3"/>
  <c r="AM1253" i="3"/>
  <c r="AM1338" i="3"/>
  <c r="AM915" i="3"/>
  <c r="AM278" i="3"/>
  <c r="AM233" i="3"/>
  <c r="AM1036" i="3"/>
  <c r="AM1701" i="3"/>
  <c r="AM678" i="3"/>
  <c r="AM2080" i="3"/>
  <c r="AM1938" i="3"/>
  <c r="AM1818" i="3"/>
  <c r="AM1819" i="3"/>
  <c r="AM1939" i="3"/>
  <c r="AM679" i="3"/>
  <c r="AM1940" i="3"/>
  <c r="AM1502" i="3"/>
  <c r="AM1037" i="3"/>
  <c r="AM1941" i="3"/>
  <c r="AM98" i="3"/>
  <c r="AM380" i="3"/>
  <c r="AM65" i="3"/>
  <c r="AM610" i="3"/>
  <c r="AM1254" i="3"/>
  <c r="AM2" i="3"/>
  <c r="AM1503" i="3"/>
  <c r="AM400" i="3"/>
  <c r="AM131" i="3"/>
  <c r="AM751" i="3"/>
  <c r="AM82" i="3"/>
  <c r="AM240" i="3"/>
  <c r="AM67" i="3"/>
  <c r="AM17" i="3"/>
  <c r="AM3" i="3"/>
  <c r="AM567" i="3"/>
  <c r="AM269" i="3"/>
  <c r="AM1116" i="3"/>
  <c r="AM2081" i="3"/>
  <c r="AM997" i="3"/>
  <c r="AM79" i="3"/>
  <c r="AM401" i="3"/>
  <c r="AM23" i="3"/>
  <c r="AM90" i="3"/>
  <c r="AM1117" i="3"/>
  <c r="AM1504" i="3"/>
  <c r="AM104" i="3"/>
  <c r="AM132" i="3"/>
  <c r="AM191" i="3"/>
  <c r="AM525" i="3"/>
  <c r="AM1077" i="3"/>
  <c r="AM1942" i="3"/>
  <c r="AM286" i="3"/>
  <c r="AM1412" i="3"/>
  <c r="AM241" i="3"/>
  <c r="AM703" i="3"/>
  <c r="AM327" i="3"/>
  <c r="AM314" i="3"/>
  <c r="AM1078" i="3"/>
  <c r="AM344" i="3"/>
  <c r="AM350" i="3"/>
  <c r="AM1118" i="3"/>
  <c r="AM1505" i="3"/>
  <c r="AM1943" i="3"/>
  <c r="AM628" i="3"/>
  <c r="AM726" i="3"/>
  <c r="AM1506" i="3"/>
  <c r="AM2082" i="3"/>
  <c r="AM1255" i="3"/>
  <c r="AM546" i="3"/>
  <c r="AM1702" i="3"/>
  <c r="AM20" i="3"/>
  <c r="AM1507" i="3"/>
  <c r="AM315" i="3"/>
  <c r="AM1599" i="3"/>
  <c r="AM303" i="3"/>
  <c r="AM775" i="3"/>
  <c r="AM1944" i="3"/>
  <c r="AM629" i="3"/>
  <c r="AM218" i="3"/>
  <c r="AM584" i="3"/>
  <c r="AM462" i="3"/>
  <c r="AM657" i="3"/>
  <c r="AM1179" i="3"/>
  <c r="AM963" i="3"/>
  <c r="AM630" i="3"/>
  <c r="AM381" i="3"/>
  <c r="AM64" i="3"/>
  <c r="AM916" i="3"/>
  <c r="AM270" i="3"/>
  <c r="AM658" i="3"/>
  <c r="AM611" i="3"/>
  <c r="AM752" i="3"/>
  <c r="AM1945" i="3"/>
  <c r="AM1508" i="3"/>
  <c r="AM1600" i="3"/>
  <c r="AM1413" i="3"/>
  <c r="AM238" i="3"/>
  <c r="AM585" i="3"/>
  <c r="AM1180" i="3"/>
  <c r="AM1946" i="3"/>
  <c r="AM1414" i="3"/>
  <c r="AM1947" i="3"/>
  <c r="AM1820" i="3"/>
  <c r="AM323" i="3"/>
  <c r="AM474" i="3"/>
  <c r="AM917" i="3"/>
  <c r="AM71" i="3"/>
  <c r="AM345" i="3"/>
  <c r="AM475" i="3"/>
  <c r="AM918" i="3"/>
  <c r="AM128" i="3"/>
  <c r="AM509" i="3"/>
  <c r="AM338" i="3"/>
  <c r="AM165" i="3"/>
  <c r="AM171" i="3"/>
  <c r="AM244" i="3"/>
  <c r="AM197" i="3"/>
  <c r="AM9" i="3"/>
  <c r="AM25" i="3"/>
  <c r="AM463" i="3"/>
  <c r="AM189" i="3"/>
  <c r="AM304" i="3"/>
  <c r="AM631" i="3"/>
  <c r="AM147" i="3"/>
  <c r="AM5" i="3"/>
  <c r="AM15" i="3"/>
  <c r="AM919" i="3"/>
  <c r="AM680" i="3"/>
  <c r="AM964" i="3"/>
  <c r="AM998" i="3"/>
  <c r="AM1181" i="3"/>
  <c r="AM180" i="3"/>
  <c r="AM309" i="3"/>
  <c r="AM421" i="3"/>
  <c r="AM83" i="3"/>
  <c r="AM1703" i="3"/>
  <c r="AM172" i="3"/>
  <c r="AM612" i="3"/>
  <c r="AM439" i="3"/>
  <c r="AM1339" i="3"/>
  <c r="AM803" i="3"/>
  <c r="AM1704" i="3"/>
  <c r="AM107" i="3"/>
  <c r="AM48" i="3"/>
  <c r="AM194" i="3"/>
  <c r="AM510" i="3"/>
  <c r="AM210" i="3"/>
  <c r="AM632" i="3"/>
  <c r="AM54" i="3"/>
  <c r="AM476" i="3"/>
  <c r="AM1509" i="3"/>
  <c r="AM310" i="3"/>
  <c r="AM776" i="3"/>
  <c r="AM287" i="3"/>
  <c r="AM232" i="3"/>
  <c r="AM61" i="3"/>
  <c r="AM166" i="3"/>
  <c r="AM539" i="3"/>
  <c r="AM613" i="3"/>
  <c r="AM659" i="3"/>
  <c r="AM876" i="3"/>
  <c r="AM412" i="3"/>
  <c r="AM568" i="3"/>
  <c r="AM1119" i="3"/>
  <c r="AM464" i="3"/>
  <c r="AM681" i="3"/>
  <c r="AM351" i="3"/>
  <c r="AM1415" i="3"/>
  <c r="AM1256" i="3"/>
  <c r="AM1120" i="3"/>
  <c r="AM297" i="3"/>
  <c r="AM682" i="3"/>
  <c r="AM920" i="3"/>
  <c r="AM324" i="3"/>
  <c r="AM356" i="3"/>
  <c r="AM440" i="3"/>
  <c r="AM1340" i="3"/>
  <c r="AM1121" i="3"/>
  <c r="AM833" i="3"/>
  <c r="AM1341" i="3"/>
  <c r="AM1821" i="3"/>
  <c r="AM271" i="3"/>
  <c r="AM237" i="3"/>
  <c r="AM139" i="3"/>
  <c r="AM86" i="3"/>
  <c r="AM921" i="3"/>
  <c r="AM402" i="3"/>
  <c r="AM80" i="3"/>
  <c r="AM57" i="3"/>
  <c r="AM465" i="3"/>
  <c r="AM1257" i="3"/>
  <c r="AM804" i="3"/>
  <c r="AM316" i="3"/>
  <c r="AM248" i="3"/>
  <c r="AM547" i="3"/>
  <c r="AM1182" i="3"/>
  <c r="AM157" i="3"/>
  <c r="AM74" i="3"/>
  <c r="AM175" i="3"/>
  <c r="AM1079" i="3"/>
  <c r="AM999" i="3"/>
  <c r="AM28" i="3"/>
  <c r="AM805" i="3"/>
  <c r="AM704" i="3"/>
  <c r="AM249" i="3"/>
  <c r="AM392" i="3"/>
  <c r="AM77" i="3"/>
  <c r="AM178" i="3"/>
  <c r="AM47" i="3"/>
  <c r="AM141" i="3"/>
  <c r="AM466" i="3"/>
  <c r="AM153" i="3"/>
  <c r="AM18" i="3"/>
  <c r="AM41" i="3"/>
  <c r="AM229" i="3"/>
  <c r="AM52" i="3"/>
  <c r="AM307" i="3"/>
  <c r="AM94" i="3"/>
  <c r="AM113" i="3"/>
  <c r="AM201" i="3"/>
  <c r="AM372" i="3"/>
  <c r="AM614" i="3"/>
  <c r="AM1080" i="3"/>
  <c r="AM186" i="3"/>
  <c r="AM660" i="3"/>
  <c r="AM705" i="3"/>
  <c r="AM205" i="3"/>
  <c r="AM727" i="3"/>
  <c r="AM615" i="3"/>
  <c r="AM1416" i="3"/>
  <c r="AM877" i="3"/>
  <c r="AM965" i="3"/>
  <c r="AM477" i="3"/>
  <c r="AM1417" i="3"/>
  <c r="AM137" i="3"/>
  <c r="AM586" i="3"/>
  <c r="AM422" i="3"/>
  <c r="AM526" i="3"/>
  <c r="AM569" i="3"/>
  <c r="AM340" i="3"/>
  <c r="AM288" i="3"/>
  <c r="AM160" i="3"/>
  <c r="AM1183" i="3"/>
  <c r="AM1601" i="3"/>
  <c r="AM317" i="3"/>
  <c r="AM154" i="3"/>
  <c r="AM219" i="3"/>
  <c r="AM661" i="3"/>
  <c r="AM239" i="3"/>
  <c r="AM341" i="3"/>
  <c r="AM1122" i="3"/>
  <c r="AM728" i="3"/>
  <c r="AM527" i="3"/>
  <c r="AM413" i="3"/>
  <c r="AM1342" i="3"/>
  <c r="AM834" i="3"/>
  <c r="AM403" i="3"/>
  <c r="AM587" i="3"/>
  <c r="AM11" i="3"/>
  <c r="AM129" i="3"/>
  <c r="AM187" i="3"/>
  <c r="AM548" i="3"/>
  <c r="AM683" i="3"/>
  <c r="AM1705" i="3"/>
  <c r="AM706" i="3"/>
  <c r="AM1822" i="3"/>
  <c r="AM1343" i="3"/>
  <c r="AM1344" i="3"/>
  <c r="AM1602" i="3"/>
  <c r="AM1948" i="3"/>
  <c r="AM1510" i="3"/>
  <c r="AM684" i="3"/>
  <c r="AM1706" i="3"/>
  <c r="AM478" i="3"/>
  <c r="AM393" i="3"/>
  <c r="AM528" i="3"/>
  <c r="AM588" i="3"/>
  <c r="AM662" i="3"/>
  <c r="AM777" i="3"/>
  <c r="AM778" i="3"/>
  <c r="AM185" i="3"/>
  <c r="AM1345" i="3"/>
  <c r="AM289" i="3"/>
  <c r="AM490" i="3"/>
  <c r="AM363" i="3"/>
  <c r="AM663" i="3"/>
  <c r="AM922" i="3"/>
  <c r="AM1707" i="3"/>
  <c r="AM1258" i="3"/>
  <c r="AM517" i="3"/>
  <c r="AM1184" i="3"/>
  <c r="AM1511" i="3"/>
  <c r="AM95" i="3"/>
  <c r="AM87" i="3"/>
  <c r="AM966" i="3"/>
  <c r="AM357" i="3"/>
  <c r="AM258" i="3"/>
  <c r="AM1418" i="3"/>
  <c r="AM1081" i="3"/>
  <c r="AM1419" i="3"/>
  <c r="AM1420" i="3"/>
  <c r="AM1421" i="3"/>
  <c r="AM1123" i="3"/>
  <c r="AM1422" i="3"/>
  <c r="AM500" i="3"/>
  <c r="AM835" i="3"/>
  <c r="AM441" i="3"/>
  <c r="AM364" i="3"/>
  <c r="AM259" i="3"/>
  <c r="AM806" i="3"/>
  <c r="AM1259" i="3"/>
  <c r="AM753" i="3"/>
  <c r="AM358" i="3"/>
  <c r="AM352" i="3"/>
  <c r="AM754" i="3"/>
  <c r="AM1185" i="3"/>
  <c r="AM1949" i="3"/>
  <c r="AM878" i="3"/>
  <c r="AM511" i="3"/>
  <c r="AM1423" i="3"/>
  <c r="AM1186" i="3"/>
  <c r="AM549" i="3"/>
  <c r="AM173" i="3"/>
  <c r="AM330" i="3"/>
  <c r="AM1260" i="3"/>
  <c r="AM1823" i="3"/>
  <c r="AM1124" i="3"/>
  <c r="AM1261" i="3"/>
  <c r="AM234" i="3"/>
  <c r="AM1125" i="3"/>
  <c r="AM1603" i="3"/>
  <c r="AM1424" i="3"/>
  <c r="AM192" i="3"/>
  <c r="AM1000" i="3"/>
  <c r="AM266" i="3"/>
  <c r="AM151" i="3"/>
  <c r="AM589" i="3"/>
  <c r="AM685" i="3"/>
  <c r="AM729" i="3"/>
  <c r="AM1038" i="3"/>
  <c r="AM633" i="3"/>
  <c r="AM1001" i="3"/>
  <c r="AM616" i="3"/>
  <c r="AM664" i="3"/>
  <c r="AM807" i="3"/>
  <c r="AM1950" i="3"/>
  <c r="AM923" i="3"/>
  <c r="AM590" i="3"/>
  <c r="AM382" i="3"/>
  <c r="AM1082" i="3"/>
  <c r="AM467" i="3"/>
  <c r="AM617" i="3"/>
  <c r="AM879" i="3"/>
  <c r="AM880" i="3"/>
  <c r="AM550" i="3"/>
  <c r="AM1708" i="3"/>
  <c r="AM1824" i="3"/>
  <c r="AM1346" i="3"/>
  <c r="AM551" i="3"/>
  <c r="AM1825" i="3"/>
  <c r="AM1425" i="3"/>
  <c r="AM924" i="3"/>
  <c r="AM925" i="3"/>
  <c r="AM1709" i="3"/>
  <c r="AM1426" i="3"/>
  <c r="AM2083" i="3"/>
  <c r="AM1347" i="3"/>
  <c r="AM423" i="3"/>
  <c r="AM479" i="3"/>
  <c r="AM634" i="3"/>
  <c r="AM1427" i="3"/>
  <c r="AM1039" i="3"/>
  <c r="AM1826" i="3"/>
  <c r="AM570" i="3"/>
  <c r="AM1512" i="3"/>
  <c r="AM1951" i="3"/>
  <c r="AM226" i="3"/>
  <c r="AM468" i="3"/>
  <c r="AM383" i="3"/>
  <c r="AM552" i="3"/>
  <c r="AM92" i="3"/>
  <c r="AM455" i="3"/>
  <c r="AM2084" i="3"/>
  <c r="AM56" i="3"/>
  <c r="AM529" i="3"/>
  <c r="AM108" i="3"/>
  <c r="AM301" i="3"/>
  <c r="AM66" i="3"/>
  <c r="AM2085" i="3"/>
  <c r="AM42" i="3"/>
  <c r="AM63" i="3"/>
  <c r="AM121" i="3"/>
  <c r="AM1604" i="3"/>
  <c r="AM926" i="3"/>
  <c r="AM318" i="3"/>
  <c r="AM123" i="3"/>
  <c r="AM346" i="3"/>
  <c r="AM332" i="3"/>
  <c r="AM1126" i="3"/>
  <c r="AM26" i="3"/>
  <c r="AM353" i="3"/>
  <c r="AM305" i="3"/>
  <c r="AM755" i="3"/>
  <c r="AM73" i="3"/>
  <c r="AM118" i="3"/>
  <c r="AM96" i="3"/>
  <c r="AM686" i="3"/>
  <c r="AM282" i="3"/>
  <c r="AM124" i="3"/>
  <c r="AM730" i="3"/>
  <c r="AM1513" i="3"/>
  <c r="AM530" i="3"/>
  <c r="AM138" i="3"/>
  <c r="AM967" i="3"/>
  <c r="AM1710" i="3"/>
  <c r="AM469" i="3"/>
  <c r="AM424" i="3"/>
  <c r="AM779" i="3"/>
  <c r="AM480" i="3"/>
  <c r="AM114" i="3"/>
  <c r="AM333" i="3"/>
  <c r="AM373" i="3"/>
  <c r="AM1187" i="3"/>
  <c r="AM491" i="3"/>
  <c r="AM227" i="3"/>
  <c r="AM311" i="3"/>
  <c r="AM384" i="3"/>
  <c r="AM312" i="3"/>
  <c r="AM159" i="3"/>
  <c r="AM501" i="3"/>
  <c r="AM7" i="3"/>
  <c r="AM591" i="3"/>
  <c r="AM1002" i="3"/>
  <c r="AM756" i="3"/>
  <c r="AM425" i="3"/>
  <c r="AM571" i="3"/>
  <c r="AM1514" i="3"/>
  <c r="AM431" i="3"/>
  <c r="AM1348" i="3"/>
  <c r="AM359" i="3"/>
  <c r="AM531" i="3"/>
  <c r="AM272" i="3"/>
  <c r="AM1428" i="3"/>
  <c r="AM881" i="3"/>
  <c r="AM1349" i="3"/>
  <c r="AM470" i="3"/>
  <c r="AM12" i="3"/>
  <c r="AM222" i="3"/>
  <c r="AM21" i="3"/>
  <c r="AM51" i="3"/>
  <c r="AM968" i="3"/>
  <c r="AM665" i="3"/>
  <c r="AM1350" i="3"/>
  <c r="AM1188" i="3"/>
  <c r="AM1429" i="3"/>
  <c r="AM1952" i="3"/>
  <c r="AM572" i="3"/>
  <c r="AM135" i="3"/>
  <c r="AM109" i="3"/>
  <c r="AM927" i="3"/>
  <c r="AM1262" i="3"/>
  <c r="AM105" i="3"/>
  <c r="AM53" i="3"/>
  <c r="AM471" i="3"/>
  <c r="AM442" i="3"/>
  <c r="AM882" i="3"/>
  <c r="AM518" i="3"/>
  <c r="AM553" i="3"/>
  <c r="AM1605" i="3"/>
  <c r="AM472" i="3"/>
  <c r="AM481" i="3"/>
  <c r="AM414" i="3"/>
  <c r="AM1003" i="3"/>
  <c r="AM883" i="3"/>
  <c r="AM592" i="3"/>
  <c r="AM1040" i="3"/>
  <c r="AM1263" i="3"/>
  <c r="AM1430" i="3"/>
  <c r="AM707" i="3"/>
  <c r="AM27" i="3"/>
  <c r="AM1351" i="3"/>
  <c r="AM757" i="3"/>
  <c r="AM1127" i="3"/>
  <c r="AM573" i="3"/>
  <c r="AM43" i="3"/>
  <c r="AM1431" i="3"/>
  <c r="AM2086" i="3"/>
  <c r="AM808" i="3"/>
  <c r="AM758" i="3"/>
  <c r="AM836" i="3"/>
  <c r="AM969" i="3"/>
  <c r="AM809" i="3"/>
  <c r="AM1128" i="3"/>
  <c r="AM1004" i="3"/>
  <c r="AM970" i="3"/>
  <c r="AM1005" i="3"/>
  <c r="AM1083" i="3"/>
  <c r="AM687" i="3"/>
  <c r="AM574" i="3"/>
  <c r="AM1953" i="3"/>
  <c r="AM164" i="3"/>
  <c r="AM593" i="3"/>
  <c r="AM780" i="3"/>
  <c r="AM502" i="3"/>
  <c r="AM1515" i="3"/>
  <c r="AM279" i="3"/>
  <c r="AM152" i="3"/>
  <c r="AM1084" i="3"/>
  <c r="AM482" i="3"/>
  <c r="AM1516" i="3"/>
  <c r="AM1954" i="3"/>
  <c r="AM1432" i="3"/>
  <c r="AM1711" i="3"/>
  <c r="AM1827" i="3"/>
  <c r="AM1085" i="3"/>
  <c r="AM1189" i="3"/>
  <c r="AM1955" i="3"/>
  <c r="AM1712" i="3"/>
  <c r="AM1713" i="3"/>
  <c r="AM781" i="3"/>
  <c r="AM554" i="3"/>
  <c r="AM837" i="3"/>
  <c r="AM1433" i="3"/>
  <c r="AM1264" i="3"/>
  <c r="AM116" i="3"/>
  <c r="AM110" i="3"/>
  <c r="AM10" i="3"/>
  <c r="AM347" i="3"/>
  <c r="AM215" i="3"/>
  <c r="AM30" i="3"/>
  <c r="AM688" i="3"/>
  <c r="AM1190" i="3"/>
  <c r="AM519" i="3"/>
  <c r="AM666" i="3"/>
  <c r="AM838" i="3"/>
  <c r="AM245" i="3"/>
  <c r="AM195" i="3"/>
  <c r="AM117" i="3"/>
  <c r="AM246" i="3"/>
  <c r="AM1434" i="3"/>
  <c r="AM348" i="3"/>
  <c r="AM1191" i="3"/>
  <c r="AM884" i="3"/>
  <c r="AM122" i="3"/>
  <c r="AM267" i="3"/>
  <c r="AM1265" i="3"/>
  <c r="AM1266" i="3"/>
  <c r="AM708" i="3"/>
  <c r="AM575" i="3"/>
  <c r="AM594" i="3"/>
  <c r="AM36" i="3"/>
  <c r="AM618" i="3"/>
  <c r="AM182" i="3"/>
  <c r="AM22" i="3"/>
  <c r="AM1714" i="3"/>
  <c r="AM161" i="3"/>
  <c r="AM709" i="3"/>
  <c r="AM1352" i="3"/>
  <c r="AM595" i="3"/>
  <c r="AM456" i="3"/>
  <c r="AM1353" i="3"/>
  <c r="AM1354" i="3"/>
  <c r="AM503" i="3"/>
  <c r="AM126" i="3"/>
  <c r="AM1129" i="3"/>
  <c r="AM404" i="3"/>
  <c r="AM1041" i="3"/>
  <c r="AM394" i="3"/>
  <c r="AM167" i="3"/>
  <c r="AM1517" i="3"/>
  <c r="AM810" i="3"/>
  <c r="AM596" i="3"/>
  <c r="AM689" i="3"/>
  <c r="AM731" i="3"/>
  <c r="AM1130" i="3"/>
  <c r="AM1267" i="3"/>
  <c r="AM199" i="3"/>
  <c r="AM334" i="3"/>
  <c r="AM443" i="3"/>
  <c r="AM1131" i="3"/>
  <c r="AM1518" i="3"/>
  <c r="AM759" i="3"/>
  <c r="AM732" i="3"/>
  <c r="AM220" i="3"/>
  <c r="AM1828" i="3"/>
  <c r="AM885" i="3"/>
  <c r="AM283" i="3"/>
  <c r="AM635" i="3"/>
  <c r="AM636" i="3"/>
  <c r="AM1355" i="3"/>
  <c r="AM1519" i="3"/>
  <c r="AM1192" i="3"/>
  <c r="AM1829" i="3"/>
  <c r="AM444" i="3"/>
  <c r="AM1193" i="3"/>
  <c r="AM1356" i="3"/>
  <c r="AM1830" i="3"/>
  <c r="AM532" i="3"/>
  <c r="AM1606" i="3"/>
  <c r="AM1268" i="3"/>
  <c r="AM1520" i="3"/>
  <c r="AM1715" i="3"/>
  <c r="AM1607" i="3"/>
  <c r="AM1521" i="3"/>
  <c r="AM637" i="3"/>
  <c r="AM1608" i="3"/>
  <c r="AM1716" i="3"/>
  <c r="AM1522" i="3"/>
  <c r="AM1956" i="3"/>
  <c r="AM2087" i="3"/>
  <c r="AM253" i="3"/>
  <c r="AM155" i="3"/>
  <c r="AM690" i="3"/>
  <c r="AM1717" i="3"/>
  <c r="AM81" i="3"/>
  <c r="AM49" i="3"/>
  <c r="AM1269" i="3"/>
  <c r="AM555" i="3"/>
  <c r="AM839" i="3"/>
  <c r="AM101" i="3"/>
  <c r="AM667" i="3"/>
  <c r="AM597" i="3"/>
  <c r="AM619" i="3"/>
  <c r="AM432" i="3"/>
  <c r="AM136" i="3"/>
  <c r="AM483" i="3"/>
  <c r="AM760" i="3"/>
  <c r="AM576" i="3"/>
  <c r="AM1435" i="3"/>
  <c r="AM928" i="3"/>
  <c r="AM223" i="3"/>
  <c r="AM1270" i="3"/>
  <c r="AM235" i="3"/>
  <c r="AM886" i="3"/>
  <c r="AM710" i="3"/>
  <c r="AM1132" i="3"/>
  <c r="AM887" i="3"/>
  <c r="AM349" i="3"/>
  <c r="AM473" i="3"/>
  <c r="AM1042" i="3"/>
  <c r="AM577" i="3"/>
  <c r="AM1194" i="3"/>
  <c r="AM782" i="3"/>
  <c r="AM638" i="3"/>
  <c r="AM2088" i="3"/>
  <c r="AM1436" i="3"/>
  <c r="AM1043" i="3"/>
  <c r="AM1523" i="3"/>
  <c r="AM1524" i="3"/>
  <c r="AM1718" i="3"/>
  <c r="AM19" i="3"/>
  <c r="AM426" i="3"/>
  <c r="AM492" i="3"/>
  <c r="AM540" i="3"/>
  <c r="AM133" i="3"/>
  <c r="AM16" i="3"/>
  <c r="AM691" i="3"/>
  <c r="AM840" i="3"/>
  <c r="AM598" i="3"/>
  <c r="AM811" i="3"/>
  <c r="AM365" i="3"/>
  <c r="AM783" i="3"/>
  <c r="AM1006" i="3"/>
  <c r="AM784" i="3"/>
  <c r="AM1831" i="3"/>
  <c r="AM929" i="3"/>
  <c r="AM2089" i="3"/>
  <c r="AM1525" i="3"/>
  <c r="AM692" i="3"/>
  <c r="AM1007" i="3"/>
  <c r="AM1609" i="3"/>
  <c r="AM1195" i="3"/>
  <c r="AM733" i="3"/>
  <c r="AM254" i="3"/>
  <c r="AM1526" i="3"/>
  <c r="AM158" i="3"/>
  <c r="AM761" i="3"/>
  <c r="AM1832" i="3"/>
  <c r="AM1437" i="3"/>
  <c r="AM1957" i="3"/>
  <c r="AM1357" i="3"/>
  <c r="AM1833" i="3"/>
  <c r="AM734" i="3"/>
  <c r="AM1133" i="3"/>
  <c r="AM1958" i="3"/>
  <c r="AM1959" i="3"/>
  <c r="AM1438" i="3"/>
  <c r="AM1610" i="3"/>
  <c r="AM1960" i="3"/>
  <c r="AM1527" i="3"/>
  <c r="AM1086" i="3"/>
  <c r="AM1528" i="3"/>
  <c r="AM1719" i="3"/>
  <c r="AM1834" i="3"/>
  <c r="AM119" i="3"/>
  <c r="AM29" i="3"/>
  <c r="AM44" i="3"/>
  <c r="AM236" i="3"/>
  <c r="AM930" i="3"/>
  <c r="AM162" i="3"/>
  <c r="AM298" i="3"/>
  <c r="AM130" i="3"/>
  <c r="AM62" i="3"/>
  <c r="AM230" i="3"/>
  <c r="AM1835" i="3"/>
  <c r="AM183" i="3"/>
  <c r="AM35" i="3"/>
  <c r="AM37" i="3"/>
  <c r="AM14" i="3"/>
  <c r="AM144" i="3"/>
  <c r="AM520" i="3"/>
  <c r="AM106" i="3"/>
  <c r="AM207" i="3"/>
  <c r="AM639" i="3"/>
  <c r="AM111" i="3"/>
  <c r="AM1439" i="3"/>
  <c r="AM31" i="3"/>
  <c r="AM150" i="3"/>
  <c r="AM93" i="3"/>
  <c r="AM102" i="3"/>
  <c r="AM89" i="3"/>
  <c r="AM40" i="3"/>
  <c r="AM68" i="3"/>
  <c r="AM841" i="3"/>
  <c r="AM299" i="3"/>
  <c r="AM13" i="3"/>
  <c r="AM366" i="3"/>
  <c r="AM179" i="3"/>
  <c r="AM360" i="3"/>
  <c r="AM1008" i="3"/>
  <c r="AM931" i="3"/>
  <c r="AM38" i="3"/>
  <c r="AM932" i="3"/>
  <c r="AM1009" i="3"/>
  <c r="AM512" i="3"/>
  <c r="AM181" i="3"/>
  <c r="AM140" i="3"/>
  <c r="AM231" i="3"/>
  <c r="AM668" i="3"/>
  <c r="AM599" i="3"/>
  <c r="AM415" i="3"/>
  <c r="AM290" i="3"/>
  <c r="AM367" i="3"/>
  <c r="AM433" i="3"/>
  <c r="AM427" i="3"/>
  <c r="AM578" i="3"/>
  <c r="AM32" i="3"/>
  <c r="AM669" i="3"/>
  <c r="AM261" i="3"/>
  <c r="AM842" i="3"/>
  <c r="AM148" i="3"/>
  <c r="AM58" i="3"/>
  <c r="AM1611" i="3"/>
  <c r="AM493" i="3"/>
  <c r="AM291" i="3"/>
  <c r="AM84" i="3"/>
  <c r="AM60" i="3"/>
  <c r="AM97" i="3"/>
  <c r="AM711" i="3"/>
  <c r="AM115" i="3"/>
  <c r="AM4" i="3"/>
  <c r="AM1044" i="3"/>
  <c r="AM1196" i="3"/>
  <c r="AM33" i="3"/>
  <c r="AM374" i="3"/>
  <c r="AM843" i="3"/>
  <c r="AM262" i="3"/>
  <c r="AM1010" i="3"/>
  <c r="AM385" i="3"/>
  <c r="AM556" i="3"/>
  <c r="AM50" i="3"/>
  <c r="AM1836" i="3"/>
  <c r="AM712" i="3"/>
  <c r="AM59" i="3"/>
  <c r="AM216" i="3"/>
  <c r="AM335" i="3"/>
  <c r="AM933" i="3"/>
  <c r="AM640" i="3"/>
  <c r="AM641" i="3"/>
  <c r="AM504" i="3"/>
  <c r="AM1837" i="3"/>
  <c r="AM457" i="3"/>
  <c r="AM1045" i="3"/>
  <c r="AM1087" i="3"/>
  <c r="AM1046" i="3"/>
  <c r="AM785" i="3"/>
  <c r="AM1358" i="3"/>
  <c r="AM354" i="3"/>
  <c r="AM405" i="3"/>
  <c r="AM386" i="3"/>
  <c r="AM600" i="3"/>
  <c r="AM302" i="3"/>
  <c r="AM1011" i="3"/>
  <c r="AM1012" i="3"/>
  <c r="AM1359" i="3"/>
  <c r="AM1440" i="3"/>
  <c r="AM693" i="3"/>
  <c r="AM1197" i="3"/>
  <c r="AM142" i="3"/>
  <c r="AM1360" i="3"/>
  <c r="AM642" i="3"/>
  <c r="AM521" i="3"/>
  <c r="AM557" i="3"/>
  <c r="AM46" i="3"/>
  <c r="AM1013" i="3"/>
  <c r="AM445" i="3"/>
  <c r="AM368" i="3"/>
  <c r="AM177" i="3"/>
  <c r="AM1088" i="3"/>
  <c r="AM643" i="3"/>
  <c r="AM1271" i="3"/>
  <c r="AM1361" i="3"/>
  <c r="AM208" i="3"/>
  <c r="AM375" i="3"/>
  <c r="AM762" i="3"/>
  <c r="AM1198" i="3"/>
  <c r="AM1720" i="3"/>
  <c r="AM1838" i="3"/>
  <c r="AM1272" i="3"/>
  <c r="AM1839" i="3"/>
  <c r="AM1961" i="3"/>
  <c r="AM1962" i="3"/>
  <c r="AM1840" i="3"/>
  <c r="AM1963" i="3"/>
  <c r="AM1273" i="3"/>
  <c r="AM2090" i="3"/>
  <c r="AM1841" i="3"/>
  <c r="AM1612" i="3"/>
  <c r="AM1613" i="3"/>
  <c r="AM1964" i="3"/>
  <c r="AM1965" i="3"/>
  <c r="AM1441" i="3"/>
  <c r="AM1842" i="3"/>
  <c r="AM2091" i="3"/>
  <c r="AM601" i="3"/>
  <c r="AM1614" i="3"/>
  <c r="AM1274" i="3"/>
  <c r="AM1721" i="3"/>
  <c r="AM1134" i="3"/>
  <c r="AM763" i="3"/>
  <c r="AM1966" i="3"/>
  <c r="AM1843" i="3"/>
  <c r="AM1967" i="3"/>
  <c r="AM1968" i="3"/>
  <c r="AM1844" i="3"/>
  <c r="AM1199" i="3"/>
  <c r="AM1014" i="3"/>
  <c r="AM1969" i="3"/>
  <c r="AM1722" i="3"/>
  <c r="AM1089" i="3"/>
  <c r="AM1200" i="3"/>
  <c r="AM1047" i="3"/>
  <c r="AM1529" i="3"/>
  <c r="AM1275" i="3"/>
  <c r="AM812" i="3"/>
  <c r="AM1048" i="3"/>
  <c r="AM1362" i="3"/>
  <c r="AM813" i="3"/>
  <c r="AM1363" i="3"/>
  <c r="AM934" i="3"/>
  <c r="AM1090" i="3"/>
  <c r="AM602" i="3"/>
  <c r="AM1970" i="3"/>
  <c r="AM1723" i="3"/>
  <c r="AM1276" i="3"/>
  <c r="AM1724" i="3"/>
  <c r="AM1530" i="3"/>
  <c r="AM694" i="3"/>
  <c r="AM971" i="3"/>
  <c r="AM1725" i="3"/>
  <c r="AM1615" i="3"/>
  <c r="AM1364" i="3"/>
  <c r="AM1277" i="3"/>
  <c r="AM1845" i="3"/>
  <c r="AM1726" i="3"/>
  <c r="AM1365" i="3"/>
  <c r="AM935" i="3"/>
  <c r="AM814" i="3"/>
  <c r="AM844" i="3"/>
  <c r="AM149" i="3"/>
  <c r="AM1049" i="3"/>
  <c r="AM325" i="3"/>
  <c r="AM513" i="3"/>
  <c r="AM1135" i="3"/>
  <c r="AM369" i="3"/>
  <c r="AM242" i="3"/>
  <c r="AM764" i="3"/>
  <c r="AM1531" i="3"/>
  <c r="AM1050" i="3"/>
  <c r="AM1136" i="3"/>
  <c r="AM1137" i="3"/>
  <c r="AM1201" i="3"/>
  <c r="AM1971" i="3"/>
  <c r="AM1442" i="3"/>
  <c r="AM1532" i="3"/>
  <c r="AM972" i="3"/>
  <c r="AM1616" i="3"/>
  <c r="AM1846" i="3"/>
  <c r="AM936" i="3"/>
  <c r="AM1727" i="3"/>
  <c r="AM1533" i="3"/>
  <c r="AM735" i="3"/>
  <c r="AM1972" i="3"/>
  <c r="AM1847" i="3"/>
  <c r="AM1366" i="3"/>
  <c r="AM1367" i="3"/>
  <c r="AM670" i="3"/>
  <c r="AM2092" i="3"/>
  <c r="AM1728" i="3"/>
  <c r="AM815" i="3"/>
  <c r="AM1617" i="3"/>
  <c r="AM713" i="3"/>
  <c r="AM973" i="3"/>
  <c r="AM1051" i="3"/>
  <c r="AM1202" i="3"/>
  <c r="AM458" i="3"/>
  <c r="AM888" i="3"/>
  <c r="AM395" i="3"/>
  <c r="AM146" i="3"/>
  <c r="AM974" i="3"/>
  <c r="AM505" i="3"/>
  <c r="AM1973" i="3"/>
  <c r="AM2093" i="3"/>
  <c r="AM603" i="3"/>
  <c r="AM1203" i="3"/>
  <c r="AM1974" i="3"/>
  <c r="AM459" i="3"/>
  <c r="AM484" i="3"/>
  <c r="AM975" i="3"/>
  <c r="AM644" i="3"/>
  <c r="AM1534" i="3"/>
  <c r="AM1535" i="3"/>
  <c r="AM1975" i="3"/>
  <c r="AM1278" i="3"/>
  <c r="AM1368" i="3"/>
  <c r="AM1279" i="3"/>
  <c r="AM1536" i="3"/>
  <c r="AM196" i="3"/>
  <c r="AM319" i="3"/>
  <c r="AM434" i="3"/>
  <c r="AM174" i="3"/>
  <c r="AM620" i="3"/>
  <c r="AM320" i="3"/>
  <c r="AM263" i="3"/>
  <c r="AM889" i="3"/>
  <c r="AM250" i="3"/>
  <c r="AM645" i="3"/>
  <c r="AM579" i="3"/>
  <c r="AM1280" i="3"/>
  <c r="AM714" i="3"/>
  <c r="AM2094" i="3"/>
  <c r="AM1138" i="3"/>
  <c r="AM1139" i="3"/>
  <c r="AM1729" i="3"/>
  <c r="AM1976" i="3"/>
  <c r="AM976" i="3"/>
  <c r="AM1443" i="3"/>
  <c r="AM514" i="3"/>
  <c r="AM1618" i="3"/>
  <c r="AM1369" i="3"/>
  <c r="AM937" i="3"/>
  <c r="AM1370" i="3"/>
  <c r="AM1371" i="3"/>
  <c r="AM446" i="3"/>
  <c r="AM1140" i="3"/>
  <c r="AM1730" i="3"/>
  <c r="AM1204" i="3"/>
  <c r="AM938" i="3"/>
  <c r="AM1619" i="3"/>
  <c r="AM1141" i="3"/>
  <c r="AM1848" i="3"/>
  <c r="AM1620" i="3"/>
  <c r="AM845" i="3"/>
  <c r="AM396" i="3"/>
  <c r="AM890" i="3"/>
  <c r="AM816" i="3"/>
  <c r="AM2095" i="3"/>
  <c r="AM522" i="3"/>
  <c r="AM2096" i="3"/>
  <c r="AM1444" i="3"/>
  <c r="AM1849" i="3"/>
  <c r="AM1731" i="3"/>
  <c r="AM977" i="3"/>
  <c r="AM1732" i="3"/>
  <c r="AM533" i="3"/>
  <c r="AM1091" i="3"/>
  <c r="AM1142" i="3"/>
  <c r="AM1850" i="3"/>
  <c r="AM1621" i="3"/>
  <c r="AM1537" i="3"/>
  <c r="AM1052" i="3"/>
  <c r="AM1733" i="3"/>
  <c r="AM1622" i="3"/>
  <c r="AM1623" i="3"/>
  <c r="AM715" i="3"/>
  <c r="AM671" i="3"/>
  <c r="AM846" i="3"/>
  <c r="AM280" i="3"/>
  <c r="AM506" i="3"/>
  <c r="AM534" i="3"/>
  <c r="AM978" i="3"/>
  <c r="AM1851" i="3"/>
  <c r="AM1143" i="3"/>
  <c r="AM580" i="3"/>
  <c r="AM817" i="3"/>
  <c r="AM416" i="3"/>
  <c r="AM786" i="3"/>
  <c r="AM847" i="3"/>
  <c r="AM447" i="3"/>
  <c r="AM558" i="3"/>
  <c r="AM672" i="3"/>
  <c r="AM787" i="3"/>
  <c r="AM370" i="3"/>
  <c r="AM1734" i="3"/>
  <c r="AM891" i="3"/>
  <c r="AM788" i="3"/>
  <c r="AM1053" i="3"/>
  <c r="AM848" i="3"/>
  <c r="AM1205" i="3"/>
  <c r="AM1281" i="3"/>
  <c r="AM765" i="3"/>
  <c r="AM1282" i="3"/>
  <c r="AM849" i="3"/>
  <c r="AM1015" i="3"/>
  <c r="AM818" i="3"/>
  <c r="AM892" i="3"/>
  <c r="AM1445" i="3"/>
  <c r="AM1283" i="3"/>
  <c r="AM893" i="3"/>
  <c r="AM1446" i="3"/>
  <c r="AM397" i="3"/>
  <c r="AM1538" i="3"/>
  <c r="AM376" i="3"/>
  <c r="AM1624" i="3"/>
  <c r="AM1852" i="3"/>
  <c r="AM894" i="3"/>
  <c r="AM1977" i="3"/>
  <c r="AM1735" i="3"/>
  <c r="AM1144" i="3"/>
  <c r="AM494" i="3"/>
  <c r="AM485" i="3"/>
  <c r="AM1092" i="3"/>
  <c r="AM1447" i="3"/>
  <c r="AM1093" i="3"/>
  <c r="AM1448" i="3"/>
  <c r="AM1145" i="3"/>
  <c r="AM398" i="3"/>
  <c r="AM1206" i="3"/>
  <c r="AM1284" i="3"/>
  <c r="AM495" i="3"/>
  <c r="AM1449" i="3"/>
  <c r="AM1207" i="3"/>
  <c r="AM1450" i="3"/>
  <c r="AM1736" i="3"/>
  <c r="AM1208" i="3"/>
  <c r="AM789" i="3"/>
  <c r="AM1625" i="3"/>
  <c r="AM1285" i="3"/>
  <c r="AM1451" i="3"/>
  <c r="AM1286" i="3"/>
  <c r="AM1737" i="3"/>
  <c r="AM1452" i="3"/>
  <c r="AM1853" i="3"/>
  <c r="AM1287" i="3"/>
  <c r="AM1626" i="3"/>
  <c r="AM448" i="3"/>
  <c r="AM435" i="3"/>
  <c r="AM621" i="3"/>
  <c r="AM1094" i="3"/>
  <c r="AM1288" i="3"/>
  <c r="AM850" i="3"/>
  <c r="AM979" i="3"/>
  <c r="AM939" i="3"/>
  <c r="AM1539" i="3"/>
  <c r="AM1054" i="3"/>
  <c r="AM507" i="3"/>
  <c r="AM851" i="3"/>
  <c r="AM1289" i="3"/>
  <c r="AM273" i="3"/>
  <c r="AM766" i="3"/>
  <c r="AM980" i="3"/>
  <c r="AM1372" i="3"/>
  <c r="AM1016" i="3"/>
  <c r="AM460" i="3"/>
  <c r="AM736" i="3"/>
  <c r="AM1017" i="3"/>
  <c r="AM281" i="3"/>
  <c r="AM1978" i="3"/>
  <c r="AM1627" i="3"/>
  <c r="AM1055" i="3"/>
  <c r="AM1540" i="3"/>
  <c r="AM1979" i="3"/>
  <c r="AM1854" i="3"/>
  <c r="AM1541" i="3"/>
  <c r="AM1738" i="3"/>
  <c r="AM1980" i="3"/>
  <c r="AM1981" i="3"/>
  <c r="AM1855" i="3"/>
  <c r="AM1982" i="3"/>
  <c r="AM1856" i="3"/>
  <c r="AM1857" i="3"/>
  <c r="AM1290" i="3"/>
  <c r="AM1739" i="3"/>
  <c r="AM1740" i="3"/>
  <c r="AM1373" i="3"/>
  <c r="AM1374" i="3"/>
  <c r="AM1628" i="3"/>
  <c r="AM1983" i="3"/>
  <c r="AM1984" i="3"/>
  <c r="AM1542" i="3"/>
  <c r="AM1985" i="3"/>
  <c r="AM1858" i="3"/>
  <c r="AM1453" i="3"/>
  <c r="AM1543" i="3"/>
  <c r="AM1544" i="3"/>
  <c r="AM1741" i="3"/>
  <c r="AM1859" i="3"/>
  <c r="AM1454" i="3"/>
  <c r="AM1291" i="3"/>
  <c r="AM1860" i="3"/>
  <c r="AM2097" i="3"/>
  <c r="AM1742" i="3"/>
  <c r="AM1375" i="3"/>
  <c r="AM1629" i="3"/>
  <c r="AM1861" i="3"/>
  <c r="AM2098" i="3"/>
  <c r="AM1455" i="3"/>
  <c r="AM1743" i="3"/>
  <c r="AM1744" i="3"/>
  <c r="AM1986" i="3"/>
  <c r="AM1987" i="3"/>
  <c r="AM1630" i="3"/>
  <c r="AM1745" i="3"/>
  <c r="AM1631" i="3"/>
  <c r="AM1209" i="3"/>
  <c r="AM1210" i="3"/>
  <c r="AM1862" i="3"/>
  <c r="AM1863" i="3"/>
  <c r="AM1376" i="3"/>
  <c r="AM895" i="3"/>
  <c r="AM1632" i="3"/>
  <c r="AM264" i="3"/>
  <c r="AM1377" i="3"/>
  <c r="AM1988" i="3"/>
  <c r="AM1378" i="3"/>
  <c r="AM940" i="3"/>
  <c r="AM1211" i="3"/>
  <c r="AM1633" i="3"/>
  <c r="AM1056" i="3"/>
  <c r="AM1989" i="3"/>
  <c r="AM1990" i="3"/>
  <c r="AM1991" i="3"/>
  <c r="AM1634" i="3"/>
  <c r="AM1746" i="3"/>
  <c r="AM1992" i="3"/>
  <c r="AM1864" i="3"/>
  <c r="AM1865" i="3"/>
  <c r="AM1747" i="3"/>
  <c r="AM1866" i="3"/>
  <c r="AM896" i="3"/>
  <c r="AM1867" i="3"/>
  <c r="AM202" i="3"/>
  <c r="AM897" i="3"/>
  <c r="AM1635" i="3"/>
  <c r="AM1868" i="3"/>
  <c r="AM1993" i="3"/>
  <c r="AM981" i="3"/>
  <c r="AM120" i="3"/>
  <c r="AM274" i="3"/>
  <c r="AM206" i="3"/>
  <c r="AM486" i="3"/>
  <c r="AM2099" i="3"/>
  <c r="AM436" i="3"/>
  <c r="AM1636" i="3"/>
  <c r="AM342" i="3"/>
  <c r="AM377" i="3"/>
  <c r="AM169" i="3"/>
  <c r="AM1456" i="3"/>
  <c r="AM695" i="3"/>
  <c r="AM2100" i="3"/>
  <c r="AM292" i="3"/>
  <c r="AM284" i="3"/>
  <c r="AM852" i="3"/>
  <c r="AM559" i="3"/>
  <c r="AM260" i="3"/>
  <c r="AM1057" i="3"/>
  <c r="AM428" i="3"/>
  <c r="AM211" i="3"/>
  <c r="AM541" i="3"/>
  <c r="AM2101" i="3"/>
  <c r="AM1018" i="3"/>
  <c r="AM1212" i="3"/>
  <c r="AM1457" i="3"/>
  <c r="AM1213" i="3"/>
  <c r="AM1458" i="3"/>
  <c r="AM1095" i="3"/>
  <c r="AM1748" i="3"/>
  <c r="AM673" i="3"/>
  <c r="AM898" i="3"/>
  <c r="AM560" i="3"/>
  <c r="AM737" i="3"/>
  <c r="AM1292" i="3"/>
  <c r="AM622" i="3"/>
  <c r="AM853" i="3"/>
  <c r="AM623" i="3"/>
  <c r="AM646" i="3"/>
  <c r="AM371" i="3"/>
  <c r="AM1545" i="3"/>
  <c r="AM1546" i="3"/>
  <c r="AM1293" i="3"/>
  <c r="AM854" i="3"/>
  <c r="AM790" i="3"/>
  <c r="AM855" i="3"/>
  <c r="AM1459" i="3"/>
  <c r="AM1146" i="3"/>
  <c r="AM1214" i="3"/>
  <c r="AM899" i="3"/>
  <c r="AM647" i="3"/>
  <c r="AM1058" i="3"/>
  <c r="AM1547" i="3"/>
  <c r="AM1869" i="3"/>
  <c r="AM1379" i="3"/>
  <c r="AM941" i="3"/>
  <c r="AM1380" i="3"/>
  <c r="AM1019" i="3"/>
  <c r="AM1215" i="3"/>
  <c r="AM696" i="3"/>
  <c r="AM1096" i="3"/>
  <c r="AM1460" i="3"/>
  <c r="AM1020" i="3"/>
  <c r="AM1548" i="3"/>
  <c r="AM1216" i="3"/>
  <c r="AM1994" i="3"/>
  <c r="AM1217" i="3"/>
  <c r="AM1381" i="3"/>
  <c r="AM378" i="3"/>
  <c r="AM1294" i="3"/>
  <c r="AM1147" i="3"/>
  <c r="AM1461" i="3"/>
  <c r="AM1295" i="3"/>
  <c r="AM819" i="3"/>
  <c r="AM791" i="3"/>
  <c r="AM1218" i="3"/>
  <c r="AM1549" i="3"/>
  <c r="AM900" i="3"/>
  <c r="AM1219" i="3"/>
  <c r="AM624" i="3"/>
  <c r="AM1148" i="3"/>
  <c r="AM1021" i="3"/>
  <c r="AM417" i="3"/>
  <c r="AM1296" i="3"/>
  <c r="AM1462" i="3"/>
  <c r="AM942" i="3"/>
  <c r="AM1382" i="3"/>
  <c r="AM1059" i="3"/>
  <c r="AM1550" i="3"/>
  <c r="AM1383" i="3"/>
  <c r="AM1022" i="3"/>
  <c r="AM1097" i="3"/>
  <c r="AM1384" i="3"/>
  <c r="AM1149" i="3"/>
  <c r="AM1551" i="3"/>
  <c r="AM406" i="3"/>
  <c r="AM820" i="3"/>
  <c r="AM1220" i="3"/>
  <c r="AM943" i="3"/>
  <c r="AM1221" i="3"/>
  <c r="AM856" i="3"/>
  <c r="AM1222" i="3"/>
  <c r="AM604" i="3"/>
  <c r="AM1023" i="3"/>
  <c r="AM209" i="3"/>
  <c r="AM112" i="3"/>
  <c r="AM228" i="3"/>
  <c r="AM212" i="3"/>
  <c r="AM508" i="3"/>
  <c r="AM982" i="3"/>
  <c r="AM190" i="3"/>
  <c r="AM523" i="3"/>
  <c r="AM184" i="3"/>
  <c r="AM1995" i="3"/>
  <c r="AM2102" i="3"/>
  <c r="AM1637" i="3"/>
  <c r="AM792" i="3"/>
  <c r="AM1024" i="3"/>
  <c r="AM983" i="3"/>
  <c r="AM389" i="3"/>
  <c r="AM1385" i="3"/>
  <c r="AM1297" i="3"/>
  <c r="AM793" i="3"/>
  <c r="AM767" i="3"/>
  <c r="AM1298" i="3"/>
  <c r="AM901" i="3"/>
  <c r="AM674" i="3"/>
  <c r="AM1386" i="3"/>
  <c r="AM1223" i="3"/>
  <c r="AM1098" i="3"/>
  <c r="AM1387" i="3"/>
  <c r="AM1224" i="3"/>
  <c r="AM308" i="3"/>
  <c r="AM145" i="3"/>
  <c r="AM1299" i="3"/>
  <c r="AM1463" i="3"/>
  <c r="AM487" i="3"/>
  <c r="AM821" i="3"/>
  <c r="AM1552" i="3"/>
  <c r="AM1388" i="3"/>
  <c r="AM984" i="3"/>
  <c r="AM1300" i="3"/>
  <c r="AM1150" i="3"/>
  <c r="AM1389" i="3"/>
  <c r="AM418" i="3"/>
  <c r="AM857" i="3"/>
  <c r="AM1151" i="3"/>
  <c r="AM902" i="3"/>
  <c r="AM1025" i="3"/>
  <c r="AM561" i="3"/>
  <c r="AM944" i="3"/>
  <c r="AM1749" i="3"/>
  <c r="AM945" i="3"/>
  <c r="AM1225" i="3"/>
  <c r="AM1301" i="3"/>
  <c r="AM1390" i="3"/>
  <c r="AM2103" i="3"/>
  <c r="AM716" i="3"/>
  <c r="AM1638" i="3"/>
  <c r="AM198" i="3"/>
  <c r="AM1639" i="3"/>
  <c r="AM768" i="3"/>
  <c r="AM1226" i="3"/>
  <c r="AM2104" i="3"/>
  <c r="AM1060" i="3"/>
  <c r="AM1099" i="3"/>
  <c r="AM822" i="3"/>
  <c r="AM738" i="3"/>
  <c r="AM1227" i="3"/>
  <c r="AM515" i="3"/>
  <c r="AM858" i="3"/>
  <c r="AM859" i="3"/>
  <c r="AM1996" i="3"/>
  <c r="AM1464" i="3"/>
  <c r="AM1100" i="3"/>
  <c r="AM1640" i="3"/>
  <c r="AM1302" i="3"/>
  <c r="AM1101" i="3"/>
  <c r="AM903" i="3"/>
  <c r="AM1303" i="3"/>
  <c r="AM1152" i="3"/>
  <c r="AM1641" i="3"/>
  <c r="AM1061" i="3"/>
  <c r="AM1228" i="3"/>
  <c r="AM1465" i="3"/>
  <c r="AM1391" i="3"/>
  <c r="AM1229" i="3"/>
  <c r="AM1230" i="3"/>
  <c r="AM1304" i="3"/>
  <c r="AM1553" i="3"/>
  <c r="AM1392" i="3"/>
  <c r="AM1305" i="3"/>
  <c r="AM1750" i="3"/>
  <c r="AM648" i="3"/>
  <c r="AM1466" i="3"/>
  <c r="AM1026" i="3"/>
  <c r="AM1062" i="3"/>
  <c r="AM985" i="3"/>
  <c r="AM524" i="3"/>
  <c r="AM1393" i="3"/>
  <c r="AM1102" i="3"/>
  <c r="AM739" i="3"/>
  <c r="AM1997" i="3"/>
  <c r="AM437" i="3"/>
  <c r="AM769" i="3"/>
  <c r="AM1751" i="3"/>
  <c r="AM1870" i="3"/>
  <c r="AM860" i="3"/>
  <c r="AM1231" i="3"/>
  <c r="AM1232" i="3"/>
  <c r="AM904" i="3"/>
  <c r="AM649" i="3"/>
  <c r="AM1554" i="3"/>
  <c r="AM717" i="3"/>
  <c r="AM1153" i="3"/>
  <c r="AM946" i="3"/>
  <c r="AM1306" i="3"/>
  <c r="AM947" i="3"/>
  <c r="AM1063" i="3"/>
  <c r="AM948" i="3"/>
  <c r="AM770" i="3"/>
  <c r="AM535" i="3"/>
  <c r="AM1642" i="3"/>
  <c r="AM771" i="3"/>
  <c r="AM823" i="3"/>
  <c r="AM1307" i="3"/>
  <c r="AM861" i="3"/>
  <c r="AM1752" i="3"/>
  <c r="AM1643" i="3"/>
  <c r="AM1753" i="3"/>
  <c r="AM321" i="3"/>
  <c r="AM1308" i="3"/>
  <c r="AM562" i="3"/>
  <c r="AM740" i="3"/>
  <c r="AM1555" i="3"/>
  <c r="AM986" i="3"/>
  <c r="AM563" i="3"/>
  <c r="AM1556" i="3"/>
  <c r="AM605" i="3"/>
  <c r="AM824" i="3"/>
  <c r="AM825" i="3"/>
  <c r="AM794" i="3"/>
  <c r="AM1233" i="3"/>
  <c r="AM795" i="3"/>
  <c r="AM1557" i="3"/>
  <c r="AM1467" i="3"/>
  <c r="AM1998" i="3"/>
  <c r="AM1558" i="3"/>
  <c r="AM905" i="3"/>
  <c r="AM1234" i="3"/>
  <c r="AM1468" i="3"/>
  <c r="AM496" i="3"/>
  <c r="AM2105" i="3"/>
  <c r="AM1469" i="3"/>
  <c r="AM1644" i="3"/>
  <c r="AM949" i="3"/>
  <c r="AM1999" i="3"/>
  <c r="AM1394" i="3"/>
  <c r="AM1470" i="3"/>
  <c r="AM1559" i="3"/>
  <c r="AM1235" i="3"/>
  <c r="AM1754" i="3"/>
  <c r="AM1871" i="3"/>
  <c r="AM1755" i="3"/>
  <c r="AM987" i="3"/>
  <c r="AM1471" i="3"/>
  <c r="AM718" i="3"/>
  <c r="AM2000" i="3"/>
  <c r="AM1872" i="3"/>
  <c r="AM1645" i="3"/>
  <c r="AM1646" i="3"/>
  <c r="AM650" i="3"/>
  <c r="AM1756" i="3"/>
  <c r="AM1560" i="3"/>
  <c r="AM1154" i="3"/>
  <c r="AM2106" i="3"/>
  <c r="AM1757" i="3"/>
  <c r="AM1873" i="3"/>
  <c r="AM796" i="3"/>
  <c r="AM2001" i="3"/>
  <c r="AM1874" i="3"/>
  <c r="AM1875" i="3"/>
  <c r="AM1027" i="3"/>
  <c r="AM826" i="3"/>
  <c r="AM1758" i="3"/>
  <c r="AM741" i="3"/>
  <c r="AM675" i="3"/>
  <c r="AM651" i="3"/>
  <c r="AM1876" i="3"/>
  <c r="AM265" i="3"/>
  <c r="AM719" i="3"/>
  <c r="AM988" i="3"/>
  <c r="AM1155" i="3"/>
  <c r="AM652" i="3"/>
  <c r="AM1064" i="3"/>
  <c r="AM1065" i="3"/>
  <c r="AM1647" i="3"/>
  <c r="AM1103" i="3"/>
  <c r="AM653" i="3"/>
  <c r="AM950" i="3"/>
  <c r="AM906" i="3"/>
  <c r="AM951" i="3"/>
  <c r="AM952" i="3"/>
  <c r="AM1309" i="3"/>
  <c r="AM1310" i="3"/>
  <c r="AM1395" i="3"/>
  <c r="AM1648" i="3"/>
  <c r="AM953" i="3"/>
  <c r="AM1156" i="3"/>
  <c r="AM742" i="3"/>
  <c r="AM1157" i="3"/>
  <c r="AM1396" i="3"/>
  <c r="AM954" i="3"/>
  <c r="AM1066" i="3"/>
  <c r="AM1067" i="3"/>
  <c r="AM743" i="3"/>
  <c r="AM862" i="3"/>
  <c r="AM1158" i="3"/>
  <c r="AM697" i="3"/>
  <c r="AM1649" i="3"/>
  <c r="AM1472" i="3"/>
  <c r="AM497" i="3"/>
  <c r="AM1236" i="3"/>
  <c r="AM1159" i="3"/>
  <c r="AM2107" i="3"/>
  <c r="AM1759" i="3"/>
  <c r="AM1650" i="3"/>
  <c r="AM2002" i="3"/>
  <c r="AM1651" i="3"/>
  <c r="AM1877" i="3"/>
  <c r="AM1311" i="3"/>
  <c r="AM1652" i="3"/>
  <c r="AM1878" i="3"/>
  <c r="AM2003" i="3"/>
  <c r="AM1760" i="3"/>
  <c r="AM2004" i="3"/>
  <c r="AM1473" i="3"/>
  <c r="AM1879" i="3"/>
  <c r="AM1880" i="3"/>
  <c r="AM1653" i="3"/>
  <c r="AM1237" i="3"/>
  <c r="AM1561" i="3"/>
  <c r="AM2005" i="3"/>
  <c r="AM1312" i="3"/>
  <c r="AM2006" i="3"/>
  <c r="AM1028" i="3"/>
  <c r="AM1881" i="3"/>
  <c r="AM2108" i="3"/>
  <c r="AM2007" i="3"/>
  <c r="AM1562" i="3"/>
  <c r="AM1397" i="3"/>
  <c r="AM1160" i="3"/>
  <c r="AM2008" i="3"/>
  <c r="AM1882" i="3"/>
  <c r="AM1883" i="3"/>
  <c r="AM1761" i="3"/>
  <c r="AM2109" i="3"/>
  <c r="AM2110" i="3"/>
  <c r="AM2111" i="3"/>
  <c r="AM1563" i="3"/>
  <c r="AM1104" i="3"/>
  <c r="AM1313" i="3"/>
  <c r="AM1762" i="3"/>
  <c r="AM1564" i="3"/>
  <c r="AM1654" i="3"/>
  <c r="AM2009" i="3"/>
  <c r="AM1655" i="3"/>
  <c r="AM1884" i="3"/>
  <c r="AM1656" i="3"/>
  <c r="AM955" i="3"/>
  <c r="AM2010" i="3"/>
  <c r="AM449" i="3"/>
  <c r="AM213" i="3"/>
  <c r="AM1314" i="3"/>
  <c r="AM379" i="3"/>
  <c r="AM1565" i="3"/>
  <c r="AM143" i="3"/>
  <c r="AM1763" i="3"/>
  <c r="AM1238" i="3"/>
  <c r="AM1315" i="3"/>
  <c r="AM1474" i="3"/>
  <c r="AM1475" i="3"/>
  <c r="AM1398" i="3"/>
  <c r="AM1239" i="3"/>
  <c r="AM1399" i="3"/>
  <c r="AM1566" i="3"/>
  <c r="AM956" i="3"/>
  <c r="AM1764" i="3"/>
  <c r="AM1068" i="3"/>
  <c r="AM1240" i="3"/>
  <c r="AM1316" i="3"/>
  <c r="AM957" i="3"/>
  <c r="AM1161" i="3"/>
  <c r="AM1765" i="3"/>
  <c r="AM1567" i="3"/>
  <c r="AM1162" i="3"/>
  <c r="AM907" i="3"/>
  <c r="AM1476" i="3"/>
  <c r="AM1657" i="3"/>
  <c r="AM606" i="3"/>
  <c r="AM1400" i="3"/>
  <c r="AM1658" i="3"/>
  <c r="AM1163" i="3"/>
  <c r="AM1317" i="3"/>
  <c r="AM1401" i="3"/>
  <c r="AM1568" i="3"/>
  <c r="AM1477" i="3"/>
  <c r="AM1478" i="3"/>
  <c r="AM1766" i="3"/>
  <c r="AM1767" i="3"/>
  <c r="AM407" i="3"/>
  <c r="AM1479" i="3"/>
  <c r="AM1164" i="3"/>
  <c r="AM1569" i="3"/>
  <c r="AM989" i="3"/>
  <c r="AM1165" i="3"/>
  <c r="AM1241" i="3"/>
  <c r="AM1069" i="3"/>
  <c r="AM744" i="3"/>
  <c r="AM1105" i="3"/>
  <c r="AM863" i="3"/>
  <c r="AM908" i="3"/>
  <c r="AM1659" i="3"/>
  <c r="AM1768" i="3"/>
  <c r="AM1106" i="3"/>
  <c r="AM1570" i="3"/>
  <c r="AM1660" i="3"/>
  <c r="AM1661" i="3"/>
  <c r="AM313" i="3"/>
  <c r="AM1480" i="3"/>
  <c r="AM461" i="3"/>
  <c r="AM203" i="3"/>
  <c r="AM99" i="3"/>
  <c r="AM1318" i="3"/>
  <c r="AM1107" i="3"/>
  <c r="AM336" i="3"/>
  <c r="AM2011" i="3"/>
  <c r="AM607" i="3"/>
  <c r="AM419" i="3"/>
  <c r="AM361" i="3"/>
  <c r="AM990" i="3"/>
  <c r="AM408" i="3"/>
  <c r="AM1481" i="3"/>
  <c r="AM625" i="3"/>
  <c r="AM516" i="3"/>
  <c r="AM1166" i="3"/>
  <c r="AM331" i="3"/>
  <c r="AM608" i="3"/>
  <c r="AM720" i="3"/>
  <c r="AM362" i="3"/>
  <c r="AM322" i="3"/>
  <c r="AM958" i="3"/>
  <c r="AM864" i="3"/>
  <c r="AM542" i="3"/>
  <c r="AM536" i="3"/>
  <c r="AM339" i="3"/>
  <c r="AM1319" i="3"/>
  <c r="AM275" i="3"/>
  <c r="AM991" i="3"/>
  <c r="AM1070" i="3"/>
  <c r="AM1071" i="3"/>
  <c r="AM387" i="3"/>
  <c r="AM247" i="3"/>
  <c r="AM1029" i="3"/>
  <c r="AM721" i="3"/>
  <c r="AM188" i="3"/>
  <c r="AM328" i="3"/>
  <c r="AM1072" i="3"/>
  <c r="AM276" i="3"/>
  <c r="AM698" i="3"/>
  <c r="AM156" i="3"/>
  <c r="AM1073" i="3"/>
  <c r="AM2012" i="3"/>
  <c r="AM1662" i="3"/>
  <c r="AM1885" i="3"/>
  <c r="AM1482" i="3"/>
  <c r="AM1886" i="3"/>
  <c r="AM581" i="3"/>
  <c r="AM221" i="3"/>
  <c r="AM1571" i="3"/>
  <c r="AM1320" i="3"/>
  <c r="AM909" i="3"/>
  <c r="AM1242" i="3"/>
  <c r="AM1167" i="3"/>
  <c r="AM498" i="3"/>
  <c r="AM827" i="3"/>
  <c r="AM293" i="3"/>
  <c r="AM1168" i="3"/>
  <c r="AM537" i="3"/>
  <c r="AM388" i="3"/>
  <c r="AM797" i="3"/>
  <c r="AM1169" i="3"/>
  <c r="AM745" i="3"/>
  <c r="AM343" i="3"/>
  <c r="AM337" i="3"/>
  <c r="AM450" i="3"/>
  <c r="AM538" i="3"/>
  <c r="AM294" i="3"/>
  <c r="AM1402" i="3"/>
  <c r="AM1170" i="3"/>
  <c r="AM2112" i="3"/>
  <c r="AM1887" i="3"/>
  <c r="AM910" i="3"/>
  <c r="AM1888" i="3"/>
  <c r="AM722" i="3"/>
  <c r="AM2013" i="3"/>
  <c r="AM2014" i="3"/>
  <c r="AM2113" i="3"/>
  <c r="AM1889" i="3"/>
  <c r="AM2015" i="3"/>
  <c r="AM1663" i="3"/>
  <c r="AM2114" i="3"/>
  <c r="AM2016" i="3"/>
  <c r="AM2115" i="3"/>
  <c r="AM1403" i="3"/>
  <c r="AM2116" i="3"/>
  <c r="AM2017" i="3"/>
  <c r="AM2117" i="3"/>
  <c r="AM2118" i="3"/>
  <c r="AM2018" i="3"/>
  <c r="AM1769" i="3"/>
  <c r="AM1664" i="3"/>
  <c r="AM1171" i="3"/>
  <c r="AM1404" i="3"/>
  <c r="AM1321" i="3"/>
  <c r="AM1890" i="3"/>
  <c r="AM1891" i="3"/>
  <c r="AM1892" i="3"/>
  <c r="AM451" i="3"/>
  <c r="AM1770" i="3"/>
  <c r="AM2119" i="3"/>
  <c r="AM1893" i="3"/>
  <c r="AM2019" i="3"/>
  <c r="AM2120" i="3"/>
  <c r="AM2020" i="3"/>
  <c r="AM1894" i="3"/>
  <c r="AM1895" i="3"/>
  <c r="AM1665" i="3"/>
  <c r="AM865" i="3"/>
  <c r="AM1896" i="3"/>
  <c r="AM1666" i="3"/>
  <c r="AM1405" i="3"/>
  <c r="AM2021" i="3"/>
  <c r="AM2121" i="3"/>
  <c r="AM2122" i="3"/>
  <c r="AM2123" i="3"/>
  <c r="AM2022" i="3"/>
  <c r="AM1897" i="3"/>
  <c r="AM2023" i="3"/>
  <c r="AM1771" i="3"/>
  <c r="AM654" i="3"/>
  <c r="AM1898" i="3"/>
  <c r="AM1772" i="3"/>
  <c r="AM2124" i="3"/>
  <c r="AM2024" i="3"/>
  <c r="AM1773" i="3"/>
  <c r="AM1774" i="3"/>
  <c r="AM1775" i="3"/>
  <c r="AM1406" i="3"/>
  <c r="AM1776" i="3"/>
  <c r="AM1483" i="3"/>
  <c r="AM1667" i="3"/>
  <c r="AM1484" i="3"/>
  <c r="AM1777" i="3"/>
  <c r="AM2125" i="3"/>
  <c r="AM1899" i="3"/>
  <c r="AM1485" i="3"/>
  <c r="AM2126" i="3"/>
  <c r="AM1668" i="3"/>
  <c r="AM1669" i="3"/>
  <c r="AM2025" i="3"/>
  <c r="AM2026" i="3"/>
  <c r="AM2027" i="3"/>
  <c r="AM2127" i="3"/>
  <c r="AM798" i="3"/>
  <c r="AM2028" i="3"/>
  <c r="AM1900" i="3"/>
  <c r="AM1243" i="3"/>
  <c r="AM134" i="3"/>
  <c r="AM2029" i="3"/>
  <c r="AM866" i="3"/>
  <c r="AM1074" i="3"/>
  <c r="AM34" i="3"/>
  <c r="AM1778" i="3"/>
  <c r="AM1670" i="3"/>
  <c r="AM2030" i="3"/>
  <c r="AM2031" i="3"/>
  <c r="AM1779" i="3"/>
  <c r="AM2032" i="3"/>
  <c r="AM2033" i="3"/>
  <c r="AM1486" i="3"/>
  <c r="AM2034" i="3"/>
  <c r="AM1780" i="3"/>
  <c r="AM1901" i="3"/>
  <c r="AM867" i="3"/>
  <c r="AM2128" i="3"/>
  <c r="AM1244" i="3"/>
  <c r="AM2035" i="3"/>
  <c r="AM2129" i="3"/>
  <c r="AM1487" i="3"/>
  <c r="AM1781" i="3"/>
  <c r="AM772" i="3"/>
  <c r="AM2130" i="3"/>
  <c r="AM355" i="3"/>
  <c r="AM2036" i="3"/>
  <c r="AM1902" i="3"/>
  <c r="AM1903" i="3"/>
  <c r="AM1572" i="3"/>
  <c r="AM1782" i="3"/>
  <c r="AM1904" i="3"/>
  <c r="AM1783" i="3"/>
  <c r="AM2131" i="3"/>
  <c r="AM1905" i="3"/>
  <c r="AM1784" i="3"/>
  <c r="AM2037" i="3"/>
  <c r="AM2038" i="3"/>
  <c r="AM1785" i="3"/>
  <c r="AM1671" i="3"/>
  <c r="AM1906" i="3"/>
  <c r="AM2039" i="3"/>
  <c r="AM1573" i="3"/>
  <c r="AM1245" i="3"/>
  <c r="AM1786" i="3"/>
  <c r="AM1672" i="3"/>
  <c r="AM1108" i="3"/>
  <c r="AM1907" i="3"/>
  <c r="AM2132" i="3"/>
  <c r="AM1673" i="3"/>
  <c r="AM1030" i="3"/>
  <c r="AM2133" i="3"/>
  <c r="AM2134" i="3"/>
  <c r="AM2040" i="3"/>
  <c r="AM2041" i="3"/>
  <c r="AM2135" i="3"/>
  <c r="AM1908" i="3"/>
  <c r="AM2042" i="3"/>
  <c r="AM1674" i="3"/>
  <c r="AM1909" i="3"/>
  <c r="AM1675" i="3"/>
  <c r="AM1787" i="3"/>
  <c r="AM1676" i="3"/>
  <c r="AM1788" i="3"/>
  <c r="AM2043" i="3"/>
  <c r="AM2044" i="3"/>
  <c r="AM1910" i="3"/>
  <c r="AM2045" i="3"/>
  <c r="AM2136" i="3"/>
  <c r="AM2137" i="3"/>
  <c r="AM1789" i="3"/>
  <c r="AM2046" i="3"/>
  <c r="AM2047" i="3"/>
  <c r="AM2138" i="3"/>
  <c r="AM2048" i="3"/>
  <c r="AM1790" i="3"/>
  <c r="AM1677" i="3"/>
  <c r="AM1678" i="3"/>
  <c r="AM828" i="3"/>
  <c r="AM1322" i="3"/>
  <c r="AM582" i="3"/>
  <c r="AM959" i="3"/>
  <c r="AM1574" i="3"/>
  <c r="AM1488" i="3"/>
  <c r="AM723" i="3"/>
  <c r="AM1323" i="3"/>
  <c r="AM1575" i="3"/>
  <c r="AM1172" i="3"/>
  <c r="AM306" i="3"/>
  <c r="AM2049" i="3"/>
  <c r="AM1324" i="3"/>
  <c r="AM1791" i="3"/>
  <c r="AM251" i="3"/>
  <c r="AM1911" i="3"/>
  <c r="AM699" i="3"/>
  <c r="AM1489" i="3"/>
  <c r="AM1679" i="3"/>
  <c r="AM1576" i="3"/>
  <c r="AM438" i="3"/>
  <c r="AM163" i="3"/>
  <c r="AM1912" i="3"/>
  <c r="AM1490" i="3"/>
  <c r="AM626" i="3"/>
  <c r="AM2050" i="3"/>
  <c r="AM1680" i="3"/>
  <c r="AM1913" i="3"/>
  <c r="AM1031" i="3"/>
  <c r="AM1577" i="3"/>
  <c r="AM1407" i="3"/>
  <c r="AM1578" i="3"/>
  <c r="AM1325" i="3"/>
  <c r="AM1792" i="3"/>
  <c r="AM1914" i="3"/>
  <c r="AM1579" i="3"/>
  <c r="AM1326" i="3"/>
  <c r="AM2139" i="3"/>
  <c r="AM499" i="3"/>
  <c r="AM1173" i="3"/>
  <c r="AM1681" i="3"/>
  <c r="AM829" i="3"/>
  <c r="AM1580" i="3"/>
  <c r="AM1915" i="3"/>
  <c r="AM390" i="3"/>
  <c r="AM1491" i="3"/>
  <c r="AM409" i="3"/>
  <c r="AM1581" i="3"/>
  <c r="AM1174" i="3"/>
  <c r="AM1075" i="3"/>
  <c r="AM1327" i="3"/>
  <c r="AM2051" i="3"/>
  <c r="AM2052" i="3"/>
  <c r="AM2140" i="3"/>
  <c r="AM2053" i="3"/>
  <c r="AM2054" i="3"/>
  <c r="AM1109" i="3"/>
  <c r="AM1582" i="3"/>
  <c r="AM1175" i="3"/>
  <c r="AM543" i="3"/>
  <c r="AM1682" i="3"/>
  <c r="AM2055" i="3"/>
  <c r="AM1683" i="3"/>
  <c r="AM1176" i="3"/>
  <c r="AM2056" i="3"/>
  <c r="AM1916" i="3"/>
  <c r="AM2057" i="3"/>
  <c r="AM1110" i="3"/>
  <c r="AM1793" i="3"/>
  <c r="AM2058" i="3"/>
  <c r="AM2059" i="3"/>
  <c r="AM1583" i="3"/>
  <c r="AM1794" i="3"/>
  <c r="AM1684" i="3"/>
  <c r="AM1795" i="3"/>
  <c r="AM746" i="3"/>
  <c r="AM960" i="3"/>
  <c r="AM2141" i="3"/>
  <c r="AM1685" i="3"/>
  <c r="AM1328" i="3"/>
  <c r="AM961" i="3"/>
  <c r="AM830" i="3"/>
  <c r="AM1917" i="3"/>
  <c r="AM2060" i="3"/>
  <c r="AM2142" i="3"/>
  <c r="AM326" i="3"/>
  <c r="AM564" i="3"/>
  <c r="AM747" i="3"/>
  <c r="AM2061" i="3"/>
  <c r="AM1492" i="3"/>
  <c r="AM1918" i="3"/>
  <c r="AM1329" i="3"/>
  <c r="AM565" i="3"/>
  <c r="AM911" i="3"/>
  <c r="AM1919" i="3"/>
  <c r="AM1920" i="3"/>
  <c r="AM868" i="3"/>
  <c r="AM2143" i="3"/>
  <c r="AM1686" i="3"/>
  <c r="AM1111" i="3"/>
  <c r="AM700" i="3"/>
  <c r="AM1796" i="3"/>
  <c r="AM1584" i="3"/>
  <c r="AM1585" i="3"/>
  <c r="AM799" i="3"/>
  <c r="AM1246" i="3"/>
  <c r="AM1586" i="3"/>
  <c r="AM1493" i="3"/>
  <c r="AM992" i="3"/>
  <c r="AM1587" i="3"/>
  <c r="AM1687" i="3"/>
  <c r="AM1494" i="3"/>
  <c r="AM1688" i="3"/>
  <c r="AM1330" i="3"/>
  <c r="AM1797" i="3"/>
  <c r="AM1798" i="3"/>
  <c r="AM1799" i="3"/>
  <c r="AM1588" i="3"/>
  <c r="AM488" i="3"/>
  <c r="AM1495" i="3"/>
  <c r="AM1112" i="3"/>
  <c r="AM1689" i="3"/>
  <c r="AM1408" i="3"/>
  <c r="AM1921" i="3"/>
  <c r="AM1800" i="3"/>
  <c r="AM1496" i="3"/>
  <c r="AM1801" i="3"/>
  <c r="AM1690" i="3"/>
  <c r="AM1922" i="3"/>
  <c r="AM1923" i="3"/>
  <c r="AM1032" i="3"/>
  <c r="AM1924" i="3"/>
  <c r="AM1113" i="3"/>
  <c r="AM1114" i="3"/>
  <c r="AM1802" i="3"/>
  <c r="AM1589" i="3"/>
  <c r="AM1803" i="3"/>
  <c r="AM243" i="3"/>
  <c r="AM1925" i="3"/>
  <c r="AM869" i="3"/>
  <c r="AM1247" i="3"/>
  <c r="AM1804" i="3"/>
  <c r="AM2062" i="3"/>
  <c r="AM2063" i="3"/>
  <c r="AM1590" i="3"/>
  <c r="AM1926" i="3"/>
  <c r="AM1805" i="3"/>
  <c r="AM1806" i="3"/>
  <c r="AM1177" i="3"/>
  <c r="AM1807" i="3"/>
  <c r="AM1591" i="3"/>
  <c r="AM1331" i="3"/>
  <c r="AM1808" i="3"/>
  <c r="AM870" i="3"/>
  <c r="AM1592" i="3"/>
  <c r="AM748" i="3"/>
  <c r="AM676" i="3"/>
  <c r="AM773" i="3"/>
  <c r="AM2064" i="3"/>
  <c r="AM399" i="3"/>
  <c r="AM410" i="3"/>
  <c r="AM1409" i="3"/>
  <c r="AM1497" i="3"/>
  <c r="AM1927" i="3"/>
  <c r="AM2065" i="3"/>
  <c r="AM2066" i="3"/>
  <c r="AM2067" i="3"/>
  <c r="AM1498" i="3"/>
  <c r="AM1809" i="3"/>
  <c r="AM993" i="3"/>
  <c r="AM544" i="3"/>
  <c r="AM452" i="3"/>
  <c r="AM1810" i="3"/>
  <c r="AM1248" i="3"/>
  <c r="AM1249" i="3"/>
  <c r="AM1410" i="3"/>
  <c r="AM1811" i="3"/>
  <c r="AM2068" i="3"/>
  <c r="AM1593" i="3"/>
  <c r="AM2144" i="3"/>
  <c r="AM1499" i="3"/>
  <c r="AM1594" i="3"/>
  <c r="AM1812" i="3"/>
  <c r="AM489" i="3"/>
  <c r="AM255" i="3"/>
  <c r="AM1928" i="3"/>
  <c r="AM1813" i="3"/>
  <c r="AM912" i="3"/>
  <c r="AM1595" i="3"/>
  <c r="AM1332" i="3"/>
  <c r="AM1033" i="3"/>
  <c r="AM871" i="3"/>
  <c r="AM2069" i="3"/>
  <c r="AM1691" i="3"/>
  <c r="AM1333" i="3"/>
  <c r="AM1334" i="3"/>
  <c r="AM1692" i="3"/>
  <c r="AM1814" i="3"/>
  <c r="AM1596" i="3"/>
  <c r="AM1815" i="3"/>
  <c r="AM1178" i="3"/>
  <c r="AM2145" i="3"/>
  <c r="AM1816" i="3"/>
  <c r="AV101" i="1" l="1"/>
  <c r="AV102" i="1"/>
  <c r="AV3290" i="1"/>
  <c r="AV3278" i="1"/>
  <c r="AV902" i="1"/>
  <c r="AV900" i="1"/>
  <c r="AV1304" i="1"/>
  <c r="AV1335" i="1"/>
  <c r="AV2755" i="1"/>
  <c r="AV2765" i="1"/>
  <c r="AV1598" i="1"/>
  <c r="AV954" i="1"/>
  <c r="AV1541" i="1"/>
  <c r="AV2569" i="1"/>
  <c r="AV192" i="1"/>
  <c r="AV194" i="1"/>
  <c r="AV1493" i="1"/>
  <c r="AV1492" i="1"/>
  <c r="AV2853" i="1"/>
  <c r="AV723" i="1"/>
  <c r="AV2107" i="1"/>
  <c r="AV469" i="1"/>
  <c r="AV471" i="1"/>
  <c r="AV2656" i="1"/>
  <c r="AV7" i="1"/>
  <c r="AV11" i="1"/>
  <c r="AV1508" i="1"/>
  <c r="AV655" i="1"/>
  <c r="AV1482" i="1"/>
  <c r="AV706" i="1"/>
  <c r="AV2892" i="1"/>
  <c r="AV2867" i="1"/>
  <c r="AV3325" i="1"/>
  <c r="AV55" i="1"/>
  <c r="AV57" i="1"/>
  <c r="AV1033" i="1"/>
  <c r="AV803" i="1"/>
  <c r="AV95" i="1"/>
  <c r="AV1270" i="1"/>
  <c r="AV899" i="1"/>
  <c r="AV1384" i="1"/>
  <c r="AV685" i="1"/>
  <c r="AV395" i="1"/>
  <c r="AV2977" i="1"/>
  <c r="AV547" i="1"/>
  <c r="AV1447" i="1"/>
  <c r="AV1850" i="1"/>
  <c r="AV1592" i="1"/>
  <c r="AV2415" i="1"/>
  <c r="AV599" i="1"/>
  <c r="AV597" i="1"/>
  <c r="AV3490" i="1"/>
  <c r="AV961" i="1"/>
  <c r="AV3076" i="1"/>
  <c r="AV2848" i="1"/>
  <c r="AV1868" i="1"/>
  <c r="AV1630" i="1"/>
  <c r="AV571" i="1"/>
  <c r="AV193" i="1"/>
  <c r="AV1595" i="1"/>
  <c r="AV2321" i="1"/>
  <c r="AV2056" i="1"/>
  <c r="AV2617" i="1"/>
  <c r="AV2632" i="1"/>
  <c r="AV438" i="1"/>
  <c r="AV1099" i="1"/>
  <c r="AV1281" i="1"/>
  <c r="AV2753" i="1"/>
  <c r="AV1040" i="1"/>
  <c r="AV484" i="1"/>
  <c r="AV425" i="1"/>
  <c r="AV1336" i="1"/>
  <c r="AV387" i="1"/>
  <c r="AV1319" i="1"/>
  <c r="AV1767" i="1"/>
  <c r="AV820" i="1"/>
  <c r="AV485" i="1"/>
  <c r="AV2024" i="1"/>
  <c r="AV1168" i="1"/>
  <c r="AV1160" i="1"/>
  <c r="AV226" i="1"/>
  <c r="AV222" i="1"/>
  <c r="AV223" i="1"/>
  <c r="AV1182" i="1"/>
  <c r="AV67" i="1"/>
  <c r="AV68" i="1"/>
  <c r="AV716" i="1"/>
  <c r="AV715" i="1"/>
  <c r="AV1096" i="1"/>
  <c r="AV1368" i="1"/>
  <c r="AV1884" i="1"/>
  <c r="AV441" i="1"/>
  <c r="AV240" i="1"/>
  <c r="AV2935" i="1"/>
  <c r="AV3224" i="1"/>
  <c r="AV1874" i="1"/>
  <c r="AV2027" i="1"/>
  <c r="AV1370" i="1"/>
  <c r="AV145" i="1"/>
  <c r="AV1240" i="1"/>
  <c r="AV3339" i="1"/>
  <c r="AV643" i="1"/>
  <c r="AV639" i="1"/>
  <c r="AV2185" i="1"/>
  <c r="AV2163" i="1"/>
  <c r="AV1365" i="1"/>
  <c r="AV1373" i="1"/>
  <c r="AV3359" i="1"/>
  <c r="AV2028" i="1"/>
  <c r="AV1280" i="1"/>
  <c r="AV1277" i="1"/>
  <c r="AV2291" i="1"/>
  <c r="AV3476" i="1"/>
  <c r="AV1400" i="1"/>
  <c r="AV1422" i="1"/>
  <c r="AV386" i="1"/>
  <c r="AV383" i="1"/>
  <c r="AV1114" i="1"/>
  <c r="AV2982" i="1"/>
  <c r="AV1956" i="1"/>
  <c r="AV2802" i="1"/>
  <c r="AV1602" i="1"/>
  <c r="AV2570" i="1"/>
  <c r="AV1315" i="1"/>
  <c r="AV2501" i="1"/>
  <c r="AV2678" i="1"/>
  <c r="AV2627" i="1"/>
  <c r="AV489" i="1"/>
  <c r="AV486" i="1"/>
  <c r="AV2648" i="1"/>
  <c r="AV1802" i="1"/>
  <c r="AV2389" i="1"/>
  <c r="AV2489" i="1"/>
  <c r="AV2418" i="1"/>
  <c r="AV2430" i="1"/>
  <c r="AV86" i="1"/>
  <c r="AV88" i="1"/>
  <c r="AV2331" i="1"/>
  <c r="AV3039" i="1"/>
  <c r="AV3342" i="1"/>
  <c r="AV2251" i="1"/>
  <c r="AV2232" i="1"/>
  <c r="AV1416" i="1"/>
  <c r="AV1403" i="1"/>
  <c r="AV2407" i="1"/>
  <c r="AV2434" i="1"/>
  <c r="AV3292" i="1"/>
  <c r="AV413" i="1"/>
  <c r="AV242" i="1"/>
  <c r="AV239" i="1"/>
  <c r="AV3296" i="1"/>
  <c r="AV2714" i="1"/>
  <c r="AV1310" i="1"/>
  <c r="AV1147" i="1"/>
  <c r="AV1516" i="1"/>
  <c r="AV3092" i="1"/>
  <c r="AV2969" i="1"/>
  <c r="AV2172" i="1"/>
  <c r="AV1535" i="1"/>
  <c r="AV791" i="1"/>
  <c r="AV2225" i="1"/>
  <c r="AV2146" i="1"/>
  <c r="AV1973" i="1"/>
  <c r="AV2426" i="1"/>
  <c r="AV1542" i="1"/>
  <c r="AV2766" i="1"/>
  <c r="AV1131" i="1"/>
  <c r="AV1770" i="1"/>
  <c r="AV3259" i="1"/>
  <c r="AV65" i="1"/>
  <c r="AV2409" i="1"/>
  <c r="AV795" i="1"/>
  <c r="AV2715" i="1"/>
  <c r="AV629" i="1"/>
  <c r="AV636" i="1"/>
  <c r="AV3171" i="1"/>
  <c r="AV2141" i="1"/>
  <c r="AV768" i="1"/>
  <c r="AV3515" i="1"/>
  <c r="AV1288" i="1"/>
  <c r="AV3269" i="1"/>
  <c r="AV2380" i="1"/>
  <c r="AV3424" i="1"/>
  <c r="AV3525" i="1"/>
  <c r="AV1004" i="1"/>
  <c r="AV889" i="1"/>
  <c r="AV1328" i="1"/>
  <c r="AV2600" i="1"/>
  <c r="AV1730" i="1"/>
  <c r="AV2996" i="1"/>
  <c r="AV3340" i="1"/>
  <c r="AV771" i="1"/>
  <c r="AV1646" i="1"/>
  <c r="AV538" i="1"/>
  <c r="AV1241" i="1"/>
  <c r="AV2970" i="1"/>
  <c r="AV1500" i="1"/>
  <c r="AV3425" i="1"/>
  <c r="AV1148" i="1"/>
  <c r="AV1159" i="1"/>
  <c r="AV1155" i="1"/>
  <c r="AV1779" i="1"/>
  <c r="AV1800" i="1"/>
  <c r="AV1084" i="1"/>
  <c r="AV1074" i="1"/>
  <c r="AV775" i="1"/>
  <c r="AV777" i="1"/>
  <c r="AV2707" i="1"/>
  <c r="AV2594" i="1"/>
  <c r="AV2088" i="1"/>
  <c r="AV3516" i="1"/>
  <c r="AV2381" i="1"/>
  <c r="AV2382" i="1"/>
  <c r="AV3517" i="1"/>
  <c r="AV2549" i="1"/>
  <c r="AV2512" i="1"/>
  <c r="AV3404" i="1"/>
  <c r="AV2390" i="1"/>
  <c r="AV2176" i="1"/>
  <c r="AV1949" i="1"/>
  <c r="AV3405" i="1"/>
  <c r="AV1751" i="1"/>
  <c r="AV3518" i="1"/>
  <c r="AV2292" i="1"/>
  <c r="AV3260" i="1"/>
  <c r="AV3406" i="1"/>
  <c r="AV2731" i="1"/>
  <c r="AV1644" i="1"/>
  <c r="AV2601" i="1"/>
  <c r="AV3270" i="1"/>
  <c r="AV2502" i="1"/>
  <c r="AV1329" i="1"/>
  <c r="AV1150" i="1"/>
  <c r="AV2827" i="1"/>
  <c r="AV1836" i="1"/>
  <c r="AV3124" i="1"/>
  <c r="AV2616" i="1"/>
  <c r="AV1895" i="1"/>
  <c r="AV1298" i="1"/>
  <c r="AV2671" i="1"/>
  <c r="AV1968" i="1"/>
  <c r="AV1738" i="1"/>
  <c r="AV2081" i="1"/>
  <c r="AV2971" i="1"/>
  <c r="AV3261" i="1"/>
  <c r="AV1864" i="1"/>
  <c r="AV2465" i="1"/>
  <c r="AV3070" i="1"/>
  <c r="AV921" i="1"/>
  <c r="AV2152" i="1"/>
  <c r="AV3271" i="1"/>
  <c r="AV3272" i="1"/>
  <c r="AV906" i="1"/>
  <c r="AV1130" i="1"/>
  <c r="AV2479" i="1"/>
  <c r="AV3110" i="1"/>
  <c r="AV2972" i="1"/>
  <c r="AV2391" i="1"/>
  <c r="AV2216" i="1"/>
  <c r="AV1289" i="1"/>
  <c r="AV2397" i="1"/>
  <c r="AV3093" i="1"/>
  <c r="AV1195" i="1"/>
  <c r="AV2816" i="1"/>
  <c r="AV2973" i="1"/>
  <c r="AV821" i="1"/>
  <c r="AV1745" i="1"/>
  <c r="AV1746" i="1"/>
  <c r="AV2595" i="1"/>
  <c r="AV3094" i="1"/>
  <c r="AV1824" i="1"/>
  <c r="AV3365" i="1"/>
  <c r="AV3526" i="1"/>
  <c r="AV2983" i="1"/>
  <c r="AV2490" i="1"/>
  <c r="AV2588" i="1"/>
  <c r="AV2306" i="1"/>
  <c r="AV2604" i="1"/>
  <c r="AV2293" i="1"/>
  <c r="AV3482" i="1"/>
  <c r="AV3407" i="1"/>
  <c r="AV3408" i="1"/>
  <c r="AV2253" i="1"/>
  <c r="AV3262" i="1"/>
  <c r="AV2234" i="1"/>
  <c r="AV1581" i="1"/>
  <c r="AV3495" i="1"/>
  <c r="AV3285" i="1"/>
  <c r="AV3409" i="1"/>
  <c r="AV1562" i="1"/>
  <c r="AV3297" i="1"/>
  <c r="AV1221" i="1"/>
  <c r="AV1969" i="1"/>
  <c r="AV3102" i="1"/>
  <c r="AV2843" i="1"/>
  <c r="AV2347" i="1"/>
  <c r="AV2814" i="1"/>
  <c r="AV2480" i="1"/>
  <c r="AV3059" i="1"/>
  <c r="AV1105" i="1"/>
  <c r="AV1122" i="1"/>
  <c r="AV2526" i="1"/>
  <c r="AV1218" i="1"/>
  <c r="AV1219" i="1"/>
  <c r="AV1027" i="1"/>
  <c r="AV1573" i="1"/>
  <c r="AV1568" i="1"/>
  <c r="AV3286" i="1"/>
  <c r="AV3298" i="1"/>
  <c r="AV1803" i="1"/>
  <c r="AV1780" i="1"/>
  <c r="AV3120" i="1"/>
  <c r="AV1183" i="1"/>
  <c r="AV1177" i="1"/>
  <c r="AV1098" i="1"/>
  <c r="AV3239" i="1"/>
  <c r="AV1894" i="1"/>
  <c r="AV2287" i="1"/>
  <c r="AV3071" i="1"/>
  <c r="AV2542" i="1"/>
  <c r="AV1349" i="1"/>
  <c r="AV1334" i="1"/>
  <c r="AV1075" i="1"/>
  <c r="AV2844" i="1"/>
  <c r="AV1734" i="1"/>
  <c r="AV2437" i="1"/>
  <c r="AV2828" i="1"/>
  <c r="AV2288" i="1"/>
  <c r="AV1756" i="1"/>
  <c r="AV1045" i="1"/>
  <c r="AV1060" i="1"/>
  <c r="AV2640" i="1"/>
  <c r="AV2641" i="1"/>
  <c r="AV943" i="1"/>
  <c r="AV1476" i="1"/>
  <c r="AV2708" i="1"/>
  <c r="AV2414" i="1"/>
  <c r="AV985" i="1"/>
  <c r="AV982" i="1"/>
  <c r="AV2411" i="1"/>
  <c r="AV515" i="1"/>
  <c r="AV747" i="1"/>
  <c r="AV748" i="1"/>
  <c r="AV743" i="1"/>
  <c r="AV782" i="1"/>
  <c r="AV3312" i="1"/>
  <c r="AV2785" i="1"/>
  <c r="AV2167" i="1"/>
  <c r="AV2181" i="1"/>
  <c r="AV2102" i="1"/>
  <c r="AV2121" i="1"/>
  <c r="AV2410" i="1"/>
  <c r="AV3280" i="1"/>
  <c r="AV1127" i="1"/>
  <c r="AV2452" i="1"/>
  <c r="AV2936" i="1"/>
  <c r="AV1844" i="1"/>
  <c r="AV1851" i="1"/>
  <c r="AV2665" i="1"/>
  <c r="AV1776" i="1"/>
  <c r="AV1805" i="1"/>
  <c r="AV3240" i="1"/>
  <c r="AV1599" i="1"/>
  <c r="AV3064" i="1"/>
  <c r="AV1671" i="1"/>
  <c r="AV1651" i="1"/>
  <c r="AV1812" i="1"/>
  <c r="AV365" i="1"/>
  <c r="AV241" i="1"/>
  <c r="AV694" i="1"/>
  <c r="AV2396" i="1"/>
  <c r="AV382" i="1"/>
  <c r="AV381" i="1"/>
  <c r="AV416" i="1"/>
  <c r="AV415" i="1"/>
  <c r="AV419" i="1"/>
  <c r="AV1762" i="1"/>
  <c r="AV3519" i="1"/>
  <c r="AV3520" i="1"/>
  <c r="AV2845" i="1"/>
  <c r="AV2732" i="1"/>
  <c r="AV2041" i="1"/>
  <c r="AV2068" i="1"/>
  <c r="AV3377" i="1"/>
  <c r="AV3378" i="1"/>
  <c r="AV792" i="1"/>
  <c r="AV794" i="1"/>
  <c r="AV793" i="1"/>
  <c r="AV3496" i="1"/>
  <c r="AV3241" i="1"/>
  <c r="AV1656" i="1"/>
  <c r="AV2085" i="1"/>
  <c r="AV1666" i="1"/>
  <c r="AV2025" i="1"/>
  <c r="AV2687" i="1"/>
  <c r="AV1253" i="1"/>
  <c r="AV3379" i="1"/>
  <c r="AV2147" i="1"/>
  <c r="AV390" i="1"/>
  <c r="AV53" i="1"/>
  <c r="AV56" i="1"/>
  <c r="AV2960" i="1"/>
  <c r="AV2846" i="1"/>
  <c r="AV2373" i="1"/>
  <c r="AV1958" i="1"/>
  <c r="AV2421" i="1"/>
  <c r="AV2031" i="1"/>
  <c r="AV2651" i="1"/>
  <c r="AV2661" i="1"/>
  <c r="AV2621" i="1"/>
  <c r="AV2013" i="1"/>
  <c r="AV920" i="1"/>
  <c r="AV2919" i="1"/>
  <c r="AV2575" i="1"/>
  <c r="AV1997" i="1"/>
  <c r="AV3497" i="1"/>
  <c r="AV1531" i="1"/>
  <c r="AV1533" i="1"/>
  <c r="AV3380" i="1"/>
  <c r="AV3498" i="1"/>
  <c r="AV209" i="1"/>
  <c r="AV208" i="1"/>
  <c r="AV3095" i="1"/>
  <c r="AV3410" i="1"/>
  <c r="AV766" i="1"/>
  <c r="AV1813" i="1"/>
  <c r="AV491" i="1"/>
  <c r="AV1697" i="1"/>
  <c r="AV1709" i="1"/>
  <c r="AV2040" i="1"/>
  <c r="AV2605" i="1"/>
  <c r="AV2984" i="1"/>
  <c r="AV2733" i="1"/>
  <c r="AV1498" i="1"/>
  <c r="AV1490" i="1"/>
  <c r="AV3411" i="1"/>
  <c r="AV3521" i="1"/>
  <c r="AV3499" i="1"/>
  <c r="AV3381" i="1"/>
  <c r="AV1732" i="1"/>
  <c r="AV3500" i="1"/>
  <c r="AV492" i="1"/>
  <c r="AV228" i="1"/>
  <c r="AV3228" i="1"/>
  <c r="AV989" i="1"/>
  <c r="AV3412" i="1"/>
  <c r="AV1189" i="1"/>
  <c r="AV535" i="1"/>
  <c r="AV1395" i="1"/>
  <c r="AV1134" i="1"/>
  <c r="AV1987" i="1"/>
  <c r="AV2014" i="1"/>
  <c r="AV1594" i="1"/>
  <c r="AV1340" i="1"/>
  <c r="AV2774" i="1"/>
  <c r="AV213" i="1"/>
  <c r="AV2940" i="1"/>
  <c r="AV3361" i="1"/>
  <c r="AV2706" i="1"/>
  <c r="AV2143" i="1"/>
  <c r="AV2219" i="1"/>
  <c r="AV592" i="1"/>
  <c r="AV622" i="1"/>
  <c r="AV3450" i="1"/>
  <c r="AV3283" i="1"/>
  <c r="AV712" i="1"/>
  <c r="AV1593" i="1"/>
  <c r="AV1486" i="1"/>
  <c r="AV1068" i="1"/>
  <c r="AV1085" i="1"/>
  <c r="AV1499" i="1"/>
  <c r="AV2694" i="1"/>
  <c r="AV2462" i="1"/>
  <c r="AV898" i="1"/>
  <c r="AV2153" i="1"/>
  <c r="AV455" i="1"/>
  <c r="AV453" i="1"/>
  <c r="AV3295" i="1"/>
  <c r="AV2994" i="1"/>
  <c r="AV790" i="1"/>
  <c r="AV1554" i="1"/>
  <c r="AV1278" i="1"/>
  <c r="AV1276" i="1"/>
  <c r="AV448" i="1"/>
  <c r="AV1506" i="1"/>
  <c r="AV1470" i="1"/>
  <c r="AV539" i="1"/>
  <c r="AV536" i="1"/>
  <c r="AV1311" i="1"/>
  <c r="AV1317" i="1"/>
  <c r="AV2833" i="1"/>
  <c r="AV3021" i="1"/>
  <c r="AV2995" i="1"/>
  <c r="AV529" i="1"/>
  <c r="AV534" i="1"/>
  <c r="AV3046" i="1"/>
  <c r="AV451" i="1"/>
  <c r="AV1355" i="1"/>
  <c r="AV114" i="1"/>
  <c r="AV521" i="1"/>
  <c r="AV842" i="1"/>
  <c r="AV2752" i="1"/>
  <c r="AV2762" i="1"/>
  <c r="AV1929" i="1"/>
  <c r="AV414" i="1"/>
  <c r="AV418" i="1"/>
  <c r="AV512" i="1"/>
  <c r="AV909" i="1"/>
  <c r="AV1282" i="1"/>
  <c r="AV378" i="1"/>
  <c r="AV1318" i="1"/>
  <c r="AV2457" i="1"/>
  <c r="AV1608" i="1"/>
  <c r="AV993" i="1"/>
  <c r="AV994" i="1"/>
  <c r="AV2659" i="1"/>
  <c r="AV2660" i="1"/>
  <c r="AV2639" i="1"/>
  <c r="AV2792" i="1"/>
  <c r="AV2521" i="1"/>
  <c r="AV1794" i="1"/>
  <c r="AV1940" i="1"/>
  <c r="AV1903" i="1"/>
  <c r="AV1026" i="1"/>
  <c r="AV2695" i="1"/>
  <c r="AV3209" i="1"/>
  <c r="AV449" i="1"/>
  <c r="AV450" i="1"/>
  <c r="AV3088" i="1"/>
  <c r="AV3256" i="1"/>
  <c r="AV2471" i="1"/>
  <c r="AV70" i="1"/>
  <c r="AV66" i="1"/>
  <c r="AV1793" i="1"/>
  <c r="AV1795" i="1"/>
  <c r="AV3193" i="1"/>
  <c r="AV1164" i="1"/>
  <c r="AV1321" i="1"/>
  <c r="AV2345" i="1"/>
  <c r="AV976" i="1"/>
  <c r="AV804" i="1"/>
  <c r="AV796" i="1"/>
  <c r="AV3355" i="1"/>
  <c r="AV3356" i="1"/>
  <c r="AV2951" i="1"/>
  <c r="AV1244" i="1"/>
  <c r="AV2979" i="1"/>
  <c r="AV3089" i="1"/>
  <c r="AV3419" i="1"/>
  <c r="AV1624" i="1"/>
  <c r="AV510" i="1"/>
  <c r="AV2980" i="1"/>
  <c r="AV2298" i="1"/>
  <c r="AV3022" i="1"/>
  <c r="AV511" i="1"/>
  <c r="AV3373" i="1"/>
  <c r="AV2154" i="1"/>
  <c r="AV1682" i="1"/>
  <c r="AV3011" i="1"/>
  <c r="AV3477" i="1"/>
  <c r="AV1478" i="1"/>
  <c r="AV1248" i="1"/>
  <c r="AV389" i="1"/>
  <c r="AV388" i="1"/>
  <c r="AV2952" i="1"/>
  <c r="AV3420" i="1"/>
  <c r="AV3268" i="1"/>
  <c r="AV3514" i="1"/>
  <c r="AV844" i="1"/>
  <c r="AV835" i="1"/>
  <c r="AV442" i="1"/>
  <c r="AV2463" i="1"/>
  <c r="AV3128" i="1"/>
  <c r="AV2926" i="1"/>
  <c r="AV1128" i="1"/>
  <c r="AV3236" i="1"/>
  <c r="AV2704" i="1"/>
  <c r="AV3291" i="1"/>
  <c r="AV1213" i="1"/>
  <c r="AV868" i="1"/>
  <c r="AV2449" i="1"/>
  <c r="AV2353" i="1"/>
  <c r="AV3000" i="1"/>
  <c r="AV1300" i="1"/>
  <c r="AV377" i="1"/>
  <c r="AV2855" i="1"/>
  <c r="AV2790" i="1"/>
  <c r="AV1295" i="1"/>
  <c r="AV2653" i="1"/>
  <c r="AV69" i="1"/>
  <c r="AV1170" i="1"/>
  <c r="AV2039" i="1"/>
  <c r="AV2066" i="1"/>
  <c r="AV1102" i="1"/>
  <c r="AV1162" i="1"/>
  <c r="AV3357" i="1"/>
  <c r="AV3175" i="1"/>
  <c r="AV559" i="1"/>
  <c r="AV2250" i="1"/>
  <c r="AV776" i="1"/>
  <c r="AV196" i="1"/>
  <c r="AV293" i="1"/>
  <c r="AV294" i="1"/>
  <c r="AV3421" i="1"/>
  <c r="AV3376" i="1"/>
  <c r="AV87" i="1"/>
  <c r="AV89" i="1"/>
  <c r="AV3257" i="1"/>
  <c r="AV1106" i="1"/>
  <c r="AV2559" i="1"/>
  <c r="AV972" i="1"/>
  <c r="AV973" i="1"/>
  <c r="AV2338" i="1"/>
  <c r="AV2313" i="1"/>
  <c r="AV1976" i="1"/>
  <c r="AV2959" i="1"/>
  <c r="AV3237" i="1"/>
  <c r="AV2891" i="1"/>
  <c r="AV3452" i="1"/>
  <c r="AV2227" i="1"/>
  <c r="AV2436" i="1"/>
  <c r="AV2953" i="1"/>
  <c r="AV3090" i="1"/>
  <c r="AV1967" i="1"/>
  <c r="AV3099" i="1"/>
  <c r="AV3374" i="1"/>
  <c r="AV2821" i="1"/>
  <c r="AV2722" i="1"/>
  <c r="AV2934" i="1"/>
  <c r="AV2330" i="1"/>
  <c r="AV2301" i="1"/>
  <c r="AV3430" i="1"/>
  <c r="AV2736" i="1"/>
  <c r="AV3159" i="1"/>
  <c r="AV3238" i="1"/>
  <c r="AV3401" i="1"/>
  <c r="AV3402" i="1"/>
  <c r="AV3422" i="1"/>
  <c r="AV3207" i="1"/>
  <c r="AV2021" i="1"/>
  <c r="AV2350" i="1"/>
  <c r="AV3423" i="1"/>
  <c r="AV3160" i="1"/>
  <c r="AV3091" i="1"/>
  <c r="AV718" i="1"/>
  <c r="AV2842" i="1"/>
  <c r="AV3055" i="1"/>
  <c r="AV3100" i="1"/>
  <c r="AV3489" i="1"/>
  <c r="AV1442" i="1"/>
  <c r="AV1129" i="1"/>
  <c r="AV2968" i="1"/>
  <c r="AV3258" i="1"/>
  <c r="AV2939" i="1"/>
  <c r="AV2981" i="1"/>
  <c r="AV1356" i="1"/>
  <c r="AV3101" i="1"/>
  <c r="AV3403" i="1"/>
  <c r="AV647" i="1"/>
  <c r="AV3358" i="1"/>
  <c r="AV2834" i="1"/>
  <c r="AV2545" i="1"/>
  <c r="AV1645" i="1"/>
  <c r="AV2522" i="1"/>
  <c r="AV656" i="1"/>
  <c r="AV2069" i="1"/>
  <c r="AV109" i="1"/>
  <c r="AV3031" i="1"/>
  <c r="AV869" i="1"/>
  <c r="AV2339" i="1"/>
  <c r="AV2477" i="1"/>
  <c r="AV2314" i="1"/>
  <c r="AV385" i="1"/>
  <c r="AV2214" i="1"/>
  <c r="AV3220" i="1"/>
  <c r="AV1193" i="1"/>
  <c r="AV2220" i="1"/>
  <c r="AV2464" i="1"/>
  <c r="AV1887" i="1"/>
  <c r="AV661" i="1"/>
  <c r="AV1828" i="1"/>
  <c r="AV376" i="1"/>
  <c r="AV988" i="1"/>
  <c r="AV3221" i="1"/>
  <c r="AV2478" i="1"/>
  <c r="AV3056" i="1"/>
  <c r="AV2832" i="1"/>
  <c r="AV2279" i="1"/>
  <c r="AV2395" i="1"/>
  <c r="AV3222" i="1"/>
  <c r="AV1000" i="1"/>
  <c r="AV3063" i="1"/>
  <c r="AV3284" i="1"/>
  <c r="AV2587" i="1"/>
  <c r="AV2144" i="1"/>
  <c r="AV2813" i="1"/>
  <c r="AV2494" i="1"/>
  <c r="AV1893" i="1"/>
  <c r="AV528" i="1"/>
  <c r="AV523" i="1"/>
  <c r="AV527" i="1"/>
  <c r="AV1629" i="1"/>
  <c r="AV1883" i="1"/>
  <c r="AV3223" i="1"/>
  <c r="AV623" i="1"/>
  <c r="AV2340" i="1"/>
  <c r="AV2197" i="1"/>
  <c r="AV2162" i="1"/>
  <c r="AV2392" i="1"/>
  <c r="AV2342" i="1"/>
  <c r="AV2826" i="1"/>
  <c r="AV474" i="1"/>
  <c r="AV2316" i="1"/>
  <c r="AV1167" i="1"/>
  <c r="AV1157" i="1"/>
  <c r="AV1972" i="1"/>
  <c r="AV1227" i="1"/>
  <c r="AV1914" i="1"/>
  <c r="AV3524" i="1"/>
  <c r="AV1097" i="1"/>
  <c r="AV2201" i="1"/>
  <c r="AV1689" i="1"/>
  <c r="AV2324" i="1"/>
  <c r="AV2320" i="1"/>
  <c r="AV225" i="1"/>
  <c r="AV224" i="1"/>
  <c r="AV454" i="1"/>
  <c r="AV2060" i="1"/>
  <c r="AV2054" i="1"/>
  <c r="AV3167" i="1"/>
  <c r="AV3069" i="1"/>
  <c r="AV1341" i="1"/>
  <c r="AV2746" i="1"/>
  <c r="AV2080" i="1"/>
  <c r="AV3460" i="1"/>
  <c r="AV3309" i="1"/>
  <c r="AV3461" i="1"/>
  <c r="AV3462" i="1"/>
  <c r="AV371" i="1"/>
  <c r="AV2565" i="1"/>
  <c r="AV2447" i="1"/>
  <c r="AV1719" i="1"/>
  <c r="AV1809" i="1"/>
  <c r="AV2739" i="1"/>
  <c r="AV3321" i="1"/>
  <c r="AV873" i="1"/>
  <c r="AV888" i="1"/>
  <c r="AV1769" i="1"/>
  <c r="AV2742" i="1"/>
  <c r="AV2783" i="1"/>
  <c r="AV2084" i="1"/>
  <c r="AV2943" i="1"/>
  <c r="AV2286" i="1"/>
  <c r="AV1543" i="1"/>
  <c r="AV1524" i="1"/>
  <c r="AV970" i="1"/>
  <c r="AV2336" i="1"/>
  <c r="AV2311" i="1"/>
  <c r="AV73" i="1"/>
  <c r="AV78" i="1"/>
  <c r="AV931" i="1"/>
  <c r="AV652" i="1"/>
  <c r="AV3398" i="1"/>
  <c r="AV1970" i="1"/>
  <c r="AV2557" i="1"/>
  <c r="AV2506" i="1"/>
  <c r="AV1325" i="1"/>
  <c r="AV2003" i="1"/>
  <c r="AV120" i="1"/>
  <c r="AV2630" i="1"/>
  <c r="AV2631" i="1"/>
  <c r="AV2887" i="1"/>
  <c r="AV2862" i="1"/>
  <c r="AV849" i="1"/>
  <c r="AV846" i="1"/>
  <c r="AV649" i="1"/>
  <c r="AV650" i="1"/>
  <c r="AV2839" i="1"/>
  <c r="AV3267" i="1"/>
  <c r="AV135" i="1"/>
  <c r="AV133" i="1"/>
  <c r="AV1931" i="1"/>
  <c r="AV563" i="1"/>
  <c r="AV561" i="1"/>
  <c r="AV1194" i="1"/>
  <c r="AV1775" i="1"/>
  <c r="AV1872" i="1"/>
  <c r="AV2026" i="1"/>
  <c r="AV1703" i="1"/>
  <c r="AV3086" i="1"/>
  <c r="AV1826" i="1"/>
  <c r="AV495" i="1"/>
  <c r="AV3253" i="1"/>
  <c r="AV1021" i="1"/>
  <c r="AV2018" i="1"/>
  <c r="AV1979" i="1"/>
  <c r="AV1796" i="1"/>
  <c r="AV1781" i="1"/>
  <c r="AV1626" i="1"/>
  <c r="AV2091" i="1"/>
  <c r="AV329" i="1"/>
  <c r="AV1823" i="1"/>
  <c r="AV2918" i="1"/>
  <c r="AV1607" i="1"/>
  <c r="AV1992" i="1"/>
  <c r="AV3058" i="1"/>
  <c r="AV764" i="1"/>
  <c r="AV2133" i="1"/>
  <c r="AV281" i="1"/>
  <c r="AV279" i="1"/>
  <c r="AV283" i="1"/>
  <c r="AV560" i="1"/>
  <c r="AV1022" i="1"/>
  <c r="AV1959" i="1"/>
  <c r="AV3364" i="1"/>
  <c r="AV185" i="1"/>
  <c r="AV186" i="1"/>
  <c r="AV2212" i="1"/>
  <c r="AV171" i="1"/>
  <c r="AV170" i="1"/>
  <c r="AV3151" i="1"/>
  <c r="AV3152" i="1"/>
  <c r="AV2730" i="1"/>
  <c r="AV648" i="1"/>
  <c r="AV139" i="1"/>
  <c r="AV138" i="1"/>
  <c r="AV2905" i="1"/>
  <c r="AV2544" i="1"/>
  <c r="AV3169" i="1"/>
  <c r="AV3122" i="1"/>
  <c r="AV2690" i="1"/>
  <c r="AV2213" i="1"/>
  <c r="AV494" i="1"/>
  <c r="AV3053" i="1"/>
  <c r="AV3352" i="1"/>
  <c r="AV74" i="1"/>
  <c r="AV481" i="1"/>
  <c r="AV1701" i="1"/>
  <c r="AV2242" i="1"/>
  <c r="AV2243" i="1"/>
  <c r="AV1616" i="1"/>
  <c r="AV229" i="1"/>
  <c r="AV482" i="1"/>
  <c r="AV1051" i="1"/>
  <c r="AV2377" i="1"/>
  <c r="AV2476" i="1"/>
  <c r="AV493" i="1"/>
  <c r="AV1052" i="1"/>
  <c r="AV2663" i="1"/>
  <c r="AV1906" i="1"/>
  <c r="AV811" i="1"/>
  <c r="AV2691" i="1"/>
  <c r="AV2273" i="1"/>
  <c r="AV1025" i="1"/>
  <c r="AV2359" i="1"/>
  <c r="AV621" i="1"/>
  <c r="AV308" i="1"/>
  <c r="AV306" i="1"/>
  <c r="AV619" i="1"/>
  <c r="AV620" i="1"/>
  <c r="AV3372" i="1"/>
  <c r="AV3234" i="1"/>
  <c r="AV2623" i="1"/>
  <c r="AV773" i="1"/>
  <c r="AV770" i="1"/>
  <c r="AV2650" i="1"/>
  <c r="AV2629" i="1"/>
  <c r="AV808" i="1"/>
  <c r="AV3486" i="1"/>
  <c r="AV309" i="1"/>
  <c r="AV305" i="1"/>
  <c r="AV2139" i="1"/>
  <c r="AV893" i="1"/>
  <c r="AV582" i="1"/>
  <c r="AV590" i="1"/>
  <c r="AV426" i="1"/>
  <c r="AV2811" i="1"/>
  <c r="AV2369" i="1"/>
  <c r="AV1830" i="1"/>
  <c r="AV1876" i="1"/>
  <c r="AV100" i="1"/>
  <c r="AV99" i="1"/>
  <c r="AV1623" i="1"/>
  <c r="AV3235" i="1"/>
  <c r="AV2460" i="1"/>
  <c r="AV1225" i="1"/>
  <c r="AV310" i="1"/>
  <c r="AV307" i="1"/>
  <c r="AV105" i="1"/>
  <c r="AV98" i="1"/>
  <c r="AV1093" i="1"/>
  <c r="AV3360" i="1"/>
  <c r="AV2370" i="1"/>
  <c r="AV653" i="1"/>
  <c r="AV654" i="1"/>
  <c r="AV1286" i="1"/>
  <c r="AV2211" i="1"/>
  <c r="AV1092" i="1"/>
  <c r="AV1235" i="1"/>
  <c r="AV1230" i="1"/>
  <c r="AV1359" i="1"/>
  <c r="AV2681" i="1"/>
  <c r="AV255" i="1"/>
  <c r="AV254" i="1"/>
  <c r="AV2615" i="1"/>
  <c r="AV2670" i="1"/>
  <c r="AV2759" i="1"/>
  <c r="AV3428" i="1"/>
  <c r="AV1072" i="1"/>
  <c r="AV827" i="1"/>
  <c r="AV703" i="1"/>
  <c r="AV1611" i="1"/>
  <c r="AV212" i="1"/>
  <c r="AV3511" i="1"/>
  <c r="AV2840" i="1"/>
  <c r="AV3353" i="1"/>
  <c r="AV2296" i="1"/>
  <c r="AV256" i="1"/>
  <c r="AV2930" i="1"/>
  <c r="AV2193" i="1"/>
  <c r="AV505" i="1"/>
  <c r="AV502" i="1"/>
  <c r="AV987" i="1"/>
  <c r="AV1001" i="1"/>
  <c r="AV2470" i="1"/>
  <c r="AV1036" i="1"/>
  <c r="AV2769" i="1"/>
  <c r="AV2859" i="1"/>
  <c r="AV3054" i="1"/>
  <c r="AV1308" i="1"/>
  <c r="AV1296" i="1"/>
  <c r="AV1299" i="1"/>
  <c r="AV918" i="1"/>
  <c r="AV2062" i="1"/>
  <c r="AV2045" i="1"/>
  <c r="AV2394" i="1"/>
  <c r="AV833" i="1"/>
  <c r="AV825" i="1"/>
  <c r="AV936" i="1"/>
  <c r="AV929" i="1"/>
  <c r="AV1932" i="1"/>
  <c r="AV1030" i="1"/>
  <c r="AV2440" i="1"/>
  <c r="AV651" i="1"/>
  <c r="AV912" i="1"/>
  <c r="AV1560" i="1"/>
  <c r="AV1580" i="1"/>
  <c r="AV1063" i="1"/>
  <c r="AV1061" i="1"/>
  <c r="AV2272" i="1"/>
  <c r="AV3206" i="1"/>
  <c r="AV3399" i="1"/>
  <c r="AV1620" i="1"/>
  <c r="AV2937" i="1"/>
  <c r="AV1952" i="1"/>
  <c r="AV616" i="1"/>
  <c r="AV2938" i="1"/>
  <c r="AV1810" i="1"/>
  <c r="AV978" i="1"/>
  <c r="AV2921" i="1"/>
  <c r="AV2244" i="1"/>
  <c r="AV1496" i="1"/>
  <c r="AV1926" i="1"/>
  <c r="AV136" i="1"/>
  <c r="AV915" i="1"/>
  <c r="AV2493" i="1"/>
  <c r="AV1048" i="1"/>
  <c r="AV2907" i="1"/>
  <c r="AV2191" i="1"/>
  <c r="AV2173" i="1"/>
  <c r="AV3512" i="1"/>
  <c r="AV2727" i="1"/>
  <c r="AV2931" i="1"/>
  <c r="AV1313" i="1"/>
  <c r="AV1312" i="1"/>
  <c r="AV1684" i="1"/>
  <c r="AV2378" i="1"/>
  <c r="AV1915" i="1"/>
  <c r="AV729" i="1"/>
  <c r="AV739" i="1"/>
  <c r="AV2398" i="1"/>
  <c r="AV2446" i="1"/>
  <c r="AV674" i="1"/>
  <c r="AV675" i="1"/>
  <c r="AV672" i="1"/>
  <c r="AV3067" i="1"/>
  <c r="AV3087" i="1"/>
  <c r="AV910" i="1"/>
  <c r="AV1995" i="1"/>
  <c r="AV789" i="1"/>
  <c r="AV2036" i="1"/>
  <c r="AV1198" i="1"/>
  <c r="AV2763" i="1"/>
  <c r="AV2184" i="1"/>
  <c r="AV673" i="1"/>
  <c r="AV2520" i="1"/>
  <c r="AV2275" i="1"/>
  <c r="AV2703" i="1"/>
  <c r="AV3487" i="1"/>
  <c r="AV2145" i="1"/>
  <c r="AV2509" i="1"/>
  <c r="AV1488" i="1"/>
  <c r="AV2362" i="1"/>
  <c r="AV2363" i="1"/>
  <c r="AV3218" i="1"/>
  <c r="AV3219" i="1"/>
  <c r="AV2582" i="1"/>
  <c r="AV1650" i="1"/>
  <c r="AV1457" i="1"/>
  <c r="AV1453" i="1"/>
  <c r="AV1362" i="1"/>
  <c r="AV1378" i="1"/>
  <c r="AV2218" i="1"/>
  <c r="AV1882" i="1"/>
  <c r="AV2932" i="1"/>
  <c r="AV2610" i="1"/>
  <c r="AV2189" i="1"/>
  <c r="AV2165" i="1"/>
  <c r="AV3135" i="1"/>
  <c r="AV3136" i="1"/>
  <c r="AV3304" i="1"/>
  <c r="AV894" i="1"/>
  <c r="AV892" i="1"/>
  <c r="AV1996" i="1"/>
  <c r="AV1472" i="1"/>
  <c r="AV1369" i="1"/>
  <c r="AV1375" i="1"/>
  <c r="AV1301" i="1"/>
  <c r="AV1306" i="1"/>
  <c r="AV1782" i="1"/>
  <c r="AV1797" i="1"/>
  <c r="AV2562" i="1"/>
  <c r="AV1772" i="1"/>
  <c r="AV2543" i="1"/>
  <c r="AV705" i="1"/>
  <c r="AV2401" i="1"/>
  <c r="AV1939" i="1"/>
  <c r="AV1902" i="1"/>
  <c r="AV2692" i="1"/>
  <c r="AV2171" i="1"/>
  <c r="AV1951" i="1"/>
  <c r="AV3029" i="1"/>
  <c r="AV762" i="1"/>
  <c r="AV2583" i="1"/>
  <c r="AV602" i="1"/>
  <c r="AV3126" i="1"/>
  <c r="AV686" i="1"/>
  <c r="AV732" i="1"/>
  <c r="AV1639" i="1"/>
  <c r="AV2179" i="1"/>
  <c r="AV702" i="1"/>
  <c r="AV1953" i="1"/>
  <c r="AV2188" i="1"/>
  <c r="AV3492" i="1"/>
  <c r="AV3493" i="1"/>
  <c r="AV580" i="1"/>
  <c r="AV586" i="1"/>
  <c r="AV587" i="1"/>
  <c r="AV2800" i="1"/>
  <c r="AV3354" i="1"/>
  <c r="AV2202" i="1"/>
  <c r="AV2156" i="1"/>
  <c r="AV2735" i="1"/>
  <c r="AV1688" i="1"/>
  <c r="AV3513" i="1"/>
  <c r="AV2500" i="1"/>
  <c r="AV3415" i="1"/>
  <c r="AV3416" i="1"/>
  <c r="AV3289" i="1"/>
  <c r="AV3301" i="1"/>
  <c r="AV2360" i="1"/>
  <c r="AV2693" i="1"/>
  <c r="AV3523" i="1"/>
  <c r="AV3417" i="1"/>
  <c r="AV1808" i="1"/>
  <c r="AV1725" i="1"/>
  <c r="AV3418" i="1"/>
  <c r="AV2226" i="1"/>
  <c r="AV940" i="1"/>
  <c r="AV3400" i="1"/>
  <c r="AV1005" i="1"/>
  <c r="AV1018" i="1"/>
  <c r="AV2371" i="1"/>
  <c r="AV2812" i="1"/>
  <c r="AV113" i="1"/>
  <c r="AV110" i="1"/>
  <c r="AV1491" i="1"/>
  <c r="AV2560" i="1"/>
  <c r="AV111" i="1"/>
  <c r="AV112" i="1"/>
  <c r="AV1831" i="1"/>
  <c r="AV1867" i="1"/>
  <c r="AV417" i="1"/>
  <c r="AV420" i="1"/>
  <c r="AV2140" i="1"/>
  <c r="AV3042" i="1"/>
  <c r="AV2533" i="1"/>
  <c r="AV841" i="1"/>
  <c r="AV2192" i="1"/>
  <c r="AV2442" i="1"/>
  <c r="AV2379" i="1"/>
  <c r="AV1254" i="1"/>
  <c r="AV812" i="1"/>
  <c r="AV1505" i="1"/>
  <c r="AV2922" i="1"/>
  <c r="AV2923" i="1"/>
  <c r="AV1596" i="1"/>
  <c r="AV3494" i="1"/>
  <c r="AV2824" i="1"/>
  <c r="AV2222" i="1"/>
  <c r="AV836" i="1"/>
  <c r="AV71" i="1"/>
  <c r="AV3173" i="1"/>
  <c r="AV3227" i="1"/>
  <c r="AV3254" i="1"/>
  <c r="AV3429" i="1"/>
  <c r="AV3255" i="1"/>
  <c r="AV2841" i="1"/>
  <c r="AV2297" i="1"/>
  <c r="AV83" i="1"/>
  <c r="AV84" i="1"/>
  <c r="AV480" i="1"/>
  <c r="AV1473" i="1"/>
  <c r="AV532" i="1"/>
  <c r="AV701" i="1"/>
  <c r="AV704" i="1"/>
  <c r="AV1268" i="1"/>
  <c r="AV1267" i="1"/>
  <c r="AV719" i="1"/>
  <c r="AV1309" i="1"/>
  <c r="AV3127" i="1"/>
  <c r="AV3174" i="1"/>
  <c r="AV2584" i="1"/>
  <c r="AV1957" i="1"/>
  <c r="AV1266" i="1"/>
  <c r="AV697" i="1"/>
  <c r="AV2534" i="1"/>
  <c r="AV2647" i="1"/>
  <c r="AV2626" i="1"/>
  <c r="AV642" i="1"/>
  <c r="AV3140" i="1"/>
  <c r="AV1205" i="1"/>
  <c r="AV2033" i="1"/>
  <c r="AV2711" i="1"/>
  <c r="AV2488" i="1"/>
  <c r="AV1261" i="1"/>
  <c r="AV2304" i="1"/>
  <c r="AV137" i="1"/>
  <c r="AV2118" i="1"/>
  <c r="AV2108" i="1"/>
  <c r="AV3045" i="1"/>
  <c r="AV3451" i="1"/>
  <c r="AV2361" i="1"/>
  <c r="AV1723" i="1"/>
  <c r="AV1885" i="1"/>
  <c r="AV2372" i="1"/>
  <c r="AV966" i="1"/>
  <c r="AV1120" i="1"/>
  <c r="AV1374" i="1"/>
  <c r="AV2866" i="1"/>
  <c r="AV1577" i="1"/>
  <c r="AV1566" i="1"/>
  <c r="AV197" i="1"/>
  <c r="AV199" i="1"/>
  <c r="AV1918" i="1"/>
  <c r="AV2419" i="1"/>
  <c r="AV2420" i="1"/>
  <c r="AV2403" i="1"/>
  <c r="AV1163" i="1"/>
  <c r="AV248" i="1"/>
  <c r="AV249" i="1"/>
  <c r="AV247" i="1"/>
  <c r="AV1460" i="1"/>
  <c r="AV1360" i="1"/>
  <c r="AV783" i="1"/>
  <c r="AV965" i="1"/>
  <c r="AV979" i="1"/>
  <c r="AV2087" i="1"/>
  <c r="AV1817" i="1"/>
  <c r="AV1606" i="1"/>
  <c r="AV1462" i="1"/>
  <c r="AV2364" i="1"/>
  <c r="AV1517" i="1"/>
  <c r="AV3068" i="1"/>
  <c r="AV1450" i="1"/>
  <c r="AV108" i="1"/>
  <c r="AV2825" i="1"/>
  <c r="AV1818" i="1"/>
  <c r="AV1239" i="1"/>
  <c r="AV1852" i="1"/>
  <c r="AV1627" i="1"/>
  <c r="AV1631" i="1"/>
  <c r="AV1845" i="1"/>
  <c r="AV640" i="1"/>
  <c r="AV2933" i="1"/>
  <c r="AV2925" i="1"/>
  <c r="AV1153" i="1"/>
  <c r="AV1604" i="1"/>
  <c r="AV641" i="1"/>
  <c r="AV3449" i="1"/>
  <c r="AV2276" i="1"/>
  <c r="AV2461" i="1"/>
  <c r="AV1479" i="1" l="1"/>
  <c r="AV683" i="1"/>
  <c r="AV838" i="1" l="1"/>
  <c r="AV1333" i="1"/>
  <c r="AV2481" i="1"/>
  <c r="AV2174" i="1"/>
  <c r="AV3331" i="1"/>
  <c r="AV1463" i="1"/>
  <c r="AV2006" i="1"/>
  <c r="AV1238" i="1"/>
  <c r="AV405" i="1"/>
  <c r="AE1" i="2"/>
  <c r="AE6" i="2"/>
  <c r="B7" i="2"/>
  <c r="E7" i="2" s="1"/>
  <c r="A8" i="2"/>
  <c r="B8" i="2"/>
  <c r="C8" i="2"/>
  <c r="B9" i="2"/>
  <c r="C9" i="2"/>
  <c r="B10" i="2"/>
  <c r="C10" i="2"/>
  <c r="B11" i="2"/>
  <c r="C11" i="2"/>
  <c r="B12" i="2"/>
  <c r="C12" i="2"/>
  <c r="B13" i="2"/>
  <c r="C13" i="2"/>
  <c r="B14" i="2"/>
  <c r="C14" i="2"/>
  <c r="B15" i="2"/>
  <c r="C15" i="2"/>
  <c r="B55" i="2"/>
  <c r="E55" i="2" s="1"/>
  <c r="A56" i="2"/>
  <c r="B56" i="2"/>
  <c r="C56" i="2"/>
  <c r="B57" i="2"/>
  <c r="C57" i="2"/>
  <c r="B58" i="2"/>
  <c r="C58" i="2"/>
  <c r="B59" i="2"/>
  <c r="C59" i="2"/>
  <c r="B60" i="2"/>
  <c r="C60" i="2"/>
  <c r="B61" i="2"/>
  <c r="C61" i="2"/>
  <c r="B62" i="2"/>
  <c r="C62" i="2"/>
  <c r="B63" i="2"/>
  <c r="C63" i="2"/>
  <c r="AQ1" i="3"/>
  <c r="AM6" i="3"/>
  <c r="BJ1" i="1"/>
  <c r="AV1507" i="1"/>
  <c r="AV880" i="1"/>
  <c r="AV3040" i="1"/>
  <c r="AV1206" i="1"/>
  <c r="AV370" i="1"/>
  <c r="AV3142" i="1"/>
  <c r="AV1927" i="1"/>
  <c r="AV2794" i="1"/>
  <c r="AV1327" i="1"/>
  <c r="AV3456" i="1"/>
  <c r="AV118" i="1"/>
  <c r="AV195" i="1"/>
  <c r="AV335" i="1"/>
  <c r="AV947" i="1"/>
  <c r="AV1718" i="1"/>
  <c r="AV1660" i="1"/>
  <c r="AV2280" i="1"/>
  <c r="AV1046" i="1"/>
  <c r="AV2634" i="1"/>
  <c r="AV2138" i="1"/>
  <c r="AV854" i="1"/>
  <c r="AV3332" i="1"/>
  <c r="AV1258" i="1"/>
  <c r="AV2122" i="1"/>
  <c r="AV3007" i="1"/>
  <c r="AV1615" i="1"/>
  <c r="AV1427" i="1"/>
  <c r="AV1702" i="1"/>
  <c r="AV2804" i="1"/>
  <c r="AV722" i="1"/>
  <c r="AV1548" i="1"/>
  <c r="AV1649" i="1"/>
  <c r="AV1464" i="1"/>
  <c r="AV1124" i="1"/>
  <c r="AV116" i="1"/>
  <c r="AV607" i="1"/>
  <c r="AV608" i="1"/>
  <c r="AV1642" i="1"/>
  <c r="AV3509" i="1"/>
  <c r="AV1519" i="1"/>
  <c r="AV1736" i="1"/>
  <c r="AV2405" i="1"/>
  <c r="AV221" i="1"/>
  <c r="AV2881" i="1"/>
  <c r="AV2208" i="1"/>
  <c r="AV553" i="1"/>
  <c r="AV81" i="1"/>
  <c r="AV2761" i="1"/>
  <c r="AV3149" i="1"/>
  <c r="AV2518" i="1"/>
  <c r="AV1178" i="1"/>
  <c r="AV1172" i="1"/>
  <c r="AV1585" i="1"/>
  <c r="AV3276" i="1"/>
  <c r="AV2441" i="1"/>
  <c r="AV2310" i="1"/>
  <c r="AV3392" i="1"/>
  <c r="AV82" i="1"/>
  <c r="AV2042" i="1"/>
  <c r="AV2099" i="1"/>
  <c r="AV1390" i="1"/>
  <c r="AV2990" i="1"/>
  <c r="AV2817" i="1"/>
  <c r="AV2541" i="1"/>
  <c r="AV3104" i="1"/>
  <c r="AV2303" i="1"/>
  <c r="AV1029" i="1"/>
  <c r="AV1435" i="1"/>
  <c r="AV549" i="1"/>
  <c r="AV2946" i="1"/>
  <c r="AV1257" i="1"/>
  <c r="AV1922" i="1"/>
  <c r="AV1937" i="1"/>
  <c r="AV1354" i="1"/>
  <c r="AV3230" i="1"/>
  <c r="AV1674" i="1"/>
  <c r="AV1302" i="1"/>
  <c r="AV3329" i="1"/>
  <c r="AV1381" i="1"/>
  <c r="AV2070" i="1"/>
  <c r="AV230" i="1"/>
  <c r="AV907" i="1"/>
  <c r="AV919" i="1"/>
  <c r="AV26" i="1"/>
  <c r="AV914" i="1"/>
  <c r="AV806" i="1"/>
  <c r="AV2205" i="1"/>
  <c r="AV1536" i="1"/>
  <c r="AV3313" i="1"/>
  <c r="AV3154" i="1"/>
  <c r="AV1739" i="1"/>
  <c r="AV695" i="1"/>
  <c r="AV2295" i="1"/>
  <c r="AV883" i="1"/>
  <c r="AV663" i="1"/>
  <c r="AV819" i="1"/>
  <c r="AV1404" i="1"/>
  <c r="AV3427" i="1"/>
  <c r="AV119" i="1"/>
  <c r="AV1847" i="1"/>
  <c r="AV360" i="1"/>
  <c r="AV604" i="1"/>
  <c r="AV2112" i="1"/>
  <c r="AV2888" i="1"/>
  <c r="AV2929" i="1"/>
  <c r="AV2334" i="1"/>
  <c r="AV1294" i="1"/>
  <c r="AV865" i="1"/>
  <c r="AV913" i="1"/>
  <c r="AV2274" i="1"/>
  <c r="AV578" i="1"/>
  <c r="AV2267" i="1"/>
  <c r="AV666" i="1"/>
  <c r="AV1322" i="1"/>
  <c r="AV1792" i="1"/>
  <c r="AV1759" i="1"/>
  <c r="AV284" i="1"/>
  <c r="AV2238" i="1"/>
  <c r="AV1935" i="1"/>
  <c r="AV1181" i="1"/>
  <c r="AV1552" i="1"/>
  <c r="AV2537" i="1"/>
  <c r="AV1117" i="1"/>
  <c r="AV372" i="1"/>
  <c r="AV3366" i="1"/>
  <c r="AV456" i="1"/>
  <c r="AV1504" i="1"/>
  <c r="AV1821" i="1"/>
  <c r="AV288" i="1"/>
  <c r="AV346" i="1"/>
  <c r="AV596" i="1"/>
  <c r="AV1215" i="1"/>
  <c r="AV3414" i="1"/>
  <c r="AV1088" i="1"/>
  <c r="AV262" i="1"/>
  <c r="AV832" i="1"/>
  <c r="AV447" i="1"/>
  <c r="AV802" i="1"/>
  <c r="AV271" i="1"/>
  <c r="AV3043" i="1"/>
  <c r="AV2072" i="1"/>
  <c r="AV2861" i="1"/>
  <c r="AV94" i="1"/>
  <c r="AV3349" i="1"/>
  <c r="AV1245" i="1"/>
  <c r="AV3441" i="1"/>
  <c r="AV85" i="1"/>
  <c r="AV1965" i="1"/>
  <c r="AV1861" i="1"/>
  <c r="AV397" i="1"/>
  <c r="AV2525" i="1"/>
  <c r="AV3134" i="1"/>
  <c r="AV1380" i="1"/>
  <c r="AV2872" i="1"/>
  <c r="AV3505" i="1"/>
  <c r="AV2849" i="1"/>
  <c r="AV823" i="1"/>
  <c r="AV2217" i="1"/>
  <c r="AV1440" i="1"/>
  <c r="AV1856" i="1"/>
  <c r="AV1888" i="1"/>
  <c r="AV462" i="1"/>
  <c r="AV1006" i="1"/>
  <c r="AV1201" i="1"/>
  <c r="AV2043" i="1"/>
  <c r="AV2882" i="1"/>
  <c r="AV2877" i="1"/>
  <c r="AV265" i="1"/>
  <c r="AV603" i="1"/>
  <c r="AV853" i="1"/>
  <c r="AV1165" i="1"/>
  <c r="AV1549" i="1"/>
  <c r="AV97" i="1"/>
  <c r="AV125" i="1"/>
  <c r="AV126" i="1"/>
  <c r="AV2200" i="1"/>
  <c r="AV662" i="1"/>
  <c r="AV610" i="1"/>
  <c r="AV1737" i="1"/>
  <c r="AV3115" i="1"/>
  <c r="AV696" i="1"/>
  <c r="AV464" i="1"/>
  <c r="AV2408" i="1"/>
  <c r="AV158" i="1"/>
  <c r="AV896" i="1"/>
  <c r="AV182" i="1"/>
  <c r="AV885" i="1"/>
  <c r="AV573" i="1"/>
  <c r="AV3123" i="1"/>
  <c r="AV3178" i="1"/>
  <c r="AV1822" i="1"/>
  <c r="AV1185" i="1"/>
  <c r="AV2158" i="1"/>
  <c r="AV2495" i="1"/>
  <c r="AV1838" i="1"/>
  <c r="AV37" i="1"/>
  <c r="AV3437" i="1"/>
  <c r="AV2198" i="1"/>
  <c r="AV3210" i="1"/>
  <c r="AV1575" i="1"/>
  <c r="AV168" i="1"/>
  <c r="AV1116" i="1"/>
  <c r="AV2998" i="1"/>
  <c r="AV1126" i="1"/>
  <c r="AV58" i="1"/>
  <c r="AV402" i="1"/>
  <c r="AV1998" i="1"/>
  <c r="AV2246" i="1"/>
  <c r="AV1104" i="1"/>
  <c r="AV1100" i="1"/>
  <c r="AV2221" i="1"/>
  <c r="AV2895" i="1"/>
  <c r="AV2916" i="1"/>
  <c r="AV2159" i="1"/>
  <c r="AV315" i="1"/>
  <c r="AV2515" i="1"/>
  <c r="AV2492" i="1"/>
  <c r="AV1714" i="1"/>
  <c r="AV2417" i="1"/>
  <c r="AV2252" i="1"/>
  <c r="AV1115" i="1"/>
  <c r="AV1175" i="1"/>
  <c r="AV3426" i="1"/>
  <c r="AV2893" i="1"/>
  <c r="AV1899" i="1"/>
  <c r="AV1747" i="1"/>
  <c r="AV1412" i="1"/>
  <c r="AV1386" i="1"/>
  <c r="AV848" i="1"/>
  <c r="AV2427" i="1"/>
  <c r="AV1923" i="1"/>
  <c r="AV614" i="1"/>
  <c r="AV128" i="1"/>
  <c r="AV400" i="1"/>
  <c r="AV269" i="1"/>
  <c r="AV1081" i="1"/>
  <c r="AV2954" i="1"/>
  <c r="AV257" i="1"/>
  <c r="AV3131" i="1"/>
  <c r="AV1444" i="1"/>
  <c r="AV436" i="1"/>
  <c r="AV3334" i="1"/>
  <c r="AV1863" i="1"/>
  <c r="AV2885" i="1"/>
  <c r="AV1339" i="1"/>
  <c r="AV2719" i="1"/>
  <c r="AV2744" i="1"/>
  <c r="AV1518" i="1"/>
  <c r="AV2438" i="1"/>
  <c r="AV1246" i="1"/>
  <c r="AV1683" i="1"/>
  <c r="AV444" i="1"/>
  <c r="AV1696" i="1"/>
  <c r="AV2750" i="1"/>
  <c r="AV687" i="1"/>
  <c r="AV3181" i="1"/>
  <c r="AV1065" i="1"/>
  <c r="AV3303" i="1"/>
  <c r="AV2204" i="1"/>
  <c r="AV1247" i="1"/>
  <c r="AV60" i="1"/>
  <c r="AV51" i="1"/>
  <c r="AV615" i="1"/>
  <c r="AV1715" i="1"/>
  <c r="AV958" i="1"/>
  <c r="AV1963" i="1"/>
  <c r="AV1392" i="1"/>
  <c r="AV3347" i="1"/>
  <c r="AV2613" i="1"/>
  <c r="AV3205" i="1"/>
  <c r="AV1251" i="1"/>
  <c r="AV1905" i="1"/>
  <c r="AV1971" i="1"/>
  <c r="AV2870" i="1"/>
  <c r="AV1413" i="1"/>
  <c r="AV2903" i="1"/>
  <c r="AV3395" i="1"/>
  <c r="AV2249" i="1"/>
  <c r="AV1214" i="1"/>
  <c r="AV3367" i="1"/>
  <c r="AV1347" i="1"/>
  <c r="AV1316" i="1"/>
  <c r="AV1110" i="1"/>
  <c r="AV203" i="1"/>
  <c r="AV274" i="1"/>
  <c r="AV2015" i="1"/>
  <c r="AV2988" i="1"/>
  <c r="AV2422" i="1"/>
  <c r="AV3362" i="1"/>
  <c r="AV501" i="1"/>
  <c r="AV1196" i="1"/>
  <c r="AV1877" i="1"/>
  <c r="AV91" i="1"/>
  <c r="AV2089" i="1"/>
  <c r="AV1925" i="1"/>
  <c r="AV1367" i="1"/>
  <c r="AV2782" i="1"/>
  <c r="AV1858" i="1"/>
  <c r="AV1550" i="1"/>
  <c r="AV2009" i="1"/>
  <c r="AV244" i="1"/>
  <c r="AV742" i="1"/>
  <c r="AV2256" i="1"/>
  <c r="AV318" i="1"/>
  <c r="AV1765" i="1"/>
  <c r="AV1766" i="1"/>
  <c r="AV2702" i="1"/>
  <c r="AV2425" i="1"/>
  <c r="AV1132" i="1"/>
  <c r="AV1962" i="1"/>
  <c r="AV1216" i="1"/>
  <c r="AV1332" i="1"/>
  <c r="AV2956" i="1"/>
  <c r="AV325" i="1"/>
  <c r="AV2831" i="1"/>
  <c r="AV1351" i="1"/>
  <c r="AV2104" i="1"/>
  <c r="AV1547" i="1"/>
  <c r="AV1612" i="1"/>
  <c r="AV2150" i="1"/>
  <c r="AV3281" i="1"/>
  <c r="AV2899" i="1"/>
  <c r="AV427" i="1"/>
  <c r="AV763" i="1"/>
  <c r="AV1686" i="1"/>
  <c r="AV736" i="1"/>
  <c r="AV334" i="1"/>
  <c r="AV299" i="1"/>
  <c r="AV2836" i="1"/>
  <c r="AV817" i="1"/>
  <c r="AV2484" i="1"/>
  <c r="AV29" i="1"/>
  <c r="AV268" i="1"/>
  <c r="AV3506" i="1"/>
  <c r="AV2385" i="1"/>
  <c r="AV690" i="1"/>
  <c r="AV2532" i="1"/>
  <c r="AV277" i="1"/>
  <c r="AV2857" i="1"/>
  <c r="AV3459" i="1"/>
  <c r="AV1675" i="1"/>
  <c r="AV1407" i="1"/>
  <c r="AV589" i="1"/>
  <c r="AV2433" i="1"/>
  <c r="AV3453" i="1"/>
  <c r="AV1509" i="1"/>
  <c r="AV2439" i="1"/>
  <c r="AV927" i="1"/>
  <c r="AV3132" i="1"/>
  <c r="AV886" i="1"/>
  <c r="AV2064" i="1"/>
  <c r="AV1451" i="1"/>
  <c r="AV2787" i="1"/>
  <c r="AV3034" i="1"/>
  <c r="AV1853" i="1"/>
  <c r="AV2450" i="1"/>
  <c r="AV3464" i="1"/>
  <c r="AV1161" i="1"/>
  <c r="AV1569" i="1"/>
  <c r="AV3318" i="1"/>
  <c r="AV1900" i="1"/>
  <c r="AV1798" i="1"/>
  <c r="AV1579" i="1"/>
  <c r="AV1323" i="1"/>
  <c r="AV366" i="1"/>
  <c r="AV351" i="1"/>
  <c r="AV2574" i="1"/>
  <c r="AV1146" i="1"/>
  <c r="AV1108" i="1"/>
  <c r="AV2078" i="1"/>
  <c r="AV1066" i="1"/>
  <c r="AV3137" i="1"/>
  <c r="AV3138" i="1"/>
  <c r="AV487" i="1"/>
  <c r="AV2016" i="1"/>
  <c r="AV1111" i="1"/>
  <c r="AV949" i="1"/>
  <c r="AV14" i="1"/>
  <c r="AV1017" i="1"/>
  <c r="AV1787" i="1"/>
  <c r="AV2074" i="1"/>
  <c r="AV881" i="1"/>
  <c r="AV183" i="1"/>
  <c r="AV1076" i="1"/>
  <c r="AV1758" i="1"/>
  <c r="AV2514" i="1"/>
  <c r="AV457" i="1"/>
  <c r="AV593" i="1"/>
  <c r="AV971" i="1"/>
  <c r="AV2090" i="1"/>
  <c r="AV839" i="1"/>
  <c r="AV430" i="1"/>
  <c r="AV611" i="1"/>
  <c r="AV34" i="1"/>
  <c r="AV175" i="1"/>
  <c r="AV546" i="1"/>
  <c r="AV933" i="1"/>
  <c r="AV2284" i="1"/>
  <c r="AV1156" i="1"/>
  <c r="AV1133" i="1"/>
  <c r="AV659" i="1"/>
  <c r="AV1062" i="1"/>
  <c r="AV2941" i="1"/>
  <c r="AV2429" i="1"/>
  <c r="AV1559" i="1"/>
  <c r="AV2540" i="1"/>
  <c r="AV1921" i="1"/>
  <c r="AV3027" i="1"/>
  <c r="AV3192" i="1"/>
  <c r="AV2472" i="1"/>
  <c r="AV738" i="1"/>
  <c r="AV1256" i="1"/>
  <c r="AV2524" i="1"/>
  <c r="AV2001" i="1"/>
  <c r="AV1774" i="1"/>
  <c r="AV1729" i="1"/>
  <c r="AV463" i="1"/>
  <c r="AV2073" i="1"/>
  <c r="AV3005" i="1"/>
  <c r="AV875" i="1"/>
  <c r="AV2743" i="1"/>
  <c r="AV259" i="1"/>
  <c r="AV1348" i="1"/>
  <c r="AV901" i="1"/>
  <c r="AV429" i="1"/>
  <c r="AV1324" i="1"/>
  <c r="AV1711" i="1"/>
  <c r="AV799" i="1"/>
  <c r="AV1224" i="1"/>
  <c r="AV1743" i="1"/>
  <c r="AV1011" i="1"/>
  <c r="AV1236" i="1"/>
  <c r="AV1049" i="1"/>
  <c r="AV311" i="1"/>
  <c r="AV2266" i="1"/>
  <c r="AV121" i="1"/>
  <c r="AV2689" i="1"/>
  <c r="AV77" i="1"/>
  <c r="AV61" i="1"/>
  <c r="AV1741" i="1"/>
  <c r="AV1385" i="1"/>
  <c r="AV219" i="1"/>
  <c r="AV851" i="1"/>
  <c r="AV2083" i="1"/>
  <c r="AV2770" i="1"/>
  <c r="AV1293" i="1"/>
  <c r="AV733" i="1"/>
  <c r="AV1401" i="1"/>
  <c r="AV548" i="1"/>
  <c r="AV1303" i="1"/>
  <c r="AV1985" i="1"/>
  <c r="AV1262" i="1"/>
  <c r="AV2914" i="1"/>
  <c r="AV1662" i="1"/>
  <c r="AV1467" i="1"/>
  <c r="AV2698" i="1"/>
  <c r="AV2052" i="1"/>
  <c r="AV2852" i="1"/>
  <c r="AV3439" i="1"/>
  <c r="AV564" i="1"/>
  <c r="AV3051" i="1"/>
  <c r="AV1197" i="1"/>
  <c r="AV380" i="1"/>
  <c r="AV2875" i="1"/>
  <c r="AV754" i="1"/>
  <c r="AV233" i="1"/>
  <c r="AV3479" i="1"/>
  <c r="AV983" i="1"/>
  <c r="AV2808" i="1"/>
  <c r="AV90" i="1"/>
  <c r="AV2388" i="1"/>
  <c r="AV856" i="1"/>
  <c r="AV2793" i="1"/>
  <c r="AV1510" i="1"/>
  <c r="AV938" i="1"/>
  <c r="AV490" i="1"/>
  <c r="AV1064" i="1"/>
  <c r="AV21" i="1"/>
  <c r="AV537" i="1"/>
  <c r="AV952" i="1"/>
  <c r="AV1938" i="1"/>
  <c r="AV362" i="1"/>
  <c r="AV2473" i="1"/>
  <c r="AV1471" i="1"/>
  <c r="AV144" i="1"/>
  <c r="AV1553" i="1"/>
  <c r="AV439" i="1"/>
  <c r="AV2005" i="1"/>
  <c r="AV2123" i="1"/>
  <c r="AV2564" i="1"/>
  <c r="AV2343" i="1"/>
  <c r="AV2738" i="1"/>
  <c r="AV2976" i="1"/>
  <c r="AV1343" i="1"/>
  <c r="AV1878" i="1"/>
  <c r="AV1477" i="1"/>
  <c r="AV2508" i="1"/>
  <c r="AV2519" i="1"/>
  <c r="AV626" i="1"/>
  <c r="AV2516" i="1"/>
  <c r="AV2612" i="1"/>
  <c r="AV404" i="1"/>
  <c r="AV106" i="1"/>
  <c r="AV3017" i="1"/>
  <c r="AV2020" i="1"/>
  <c r="AV3153" i="1"/>
  <c r="AV130" i="1"/>
  <c r="AV2002" i="1"/>
  <c r="AV2555" i="1"/>
  <c r="AV1676" i="1"/>
  <c r="AV1842" i="1"/>
  <c r="AV115" i="1"/>
  <c r="AV780" i="1"/>
  <c r="AV2513" i="1"/>
  <c r="AV1210" i="1"/>
  <c r="AV948" i="1"/>
  <c r="AV2749" i="1"/>
  <c r="AV304" i="1"/>
  <c r="AV1445" i="1"/>
  <c r="AV1050" i="1"/>
  <c r="AV2942" i="1"/>
  <c r="AV93" i="1"/>
  <c r="AV2718" i="1"/>
  <c r="AV3243" i="1"/>
  <c r="AV2444" i="1"/>
  <c r="AV1144" i="1"/>
  <c r="AV3242" i="1"/>
  <c r="AV1078" i="1"/>
  <c r="AV542" i="1"/>
  <c r="AV3502" i="1"/>
  <c r="AV735" i="1"/>
  <c r="AV877" i="1"/>
  <c r="AV218" i="1"/>
  <c r="AV163" i="1"/>
  <c r="AV3006" i="1"/>
  <c r="AV2177" i="1"/>
  <c r="AV205" i="1"/>
  <c r="AV709" i="1"/>
  <c r="AV606" i="1"/>
  <c r="AV2386" i="1"/>
  <c r="AV1628" i="1"/>
  <c r="AV3118" i="1"/>
  <c r="AV3165" i="1"/>
  <c r="AV3317" i="1"/>
  <c r="AV2566" i="1"/>
  <c r="AV1807" i="1"/>
  <c r="AV409" i="1"/>
  <c r="AV2270" i="1"/>
  <c r="AV863" i="1"/>
  <c r="AV1632" i="1"/>
  <c r="AV2008" i="1"/>
  <c r="AV1712" i="1"/>
  <c r="AV1947" i="1"/>
  <c r="AV1217" i="1"/>
  <c r="AV1272" i="1"/>
  <c r="AV693" i="1"/>
  <c r="AV2289" i="1"/>
  <c r="AV3351" i="1"/>
  <c r="AV1871" i="1"/>
  <c r="AV1086" i="1"/>
  <c r="AV3507" i="1"/>
  <c r="AV1397" i="1"/>
  <c r="AV1545" i="1"/>
  <c r="AV688" i="1"/>
  <c r="AV1285" i="1"/>
  <c r="AV297" i="1"/>
  <c r="AV1849" i="1"/>
  <c r="AV2285" i="1"/>
  <c r="AV428" i="1"/>
  <c r="AV2142" i="1"/>
  <c r="AV1431" i="1"/>
  <c r="AV569" i="1"/>
  <c r="AV1142" i="1"/>
  <c r="AV2884" i="1"/>
  <c r="AV3308" i="1"/>
  <c r="AV1984" i="1"/>
  <c r="AV48" i="1"/>
  <c r="AV2366" i="1"/>
  <c r="AV1087" i="1"/>
  <c r="AV2944" i="1"/>
  <c r="AV2356" i="1"/>
  <c r="AV1389" i="1"/>
  <c r="AV2467" i="1"/>
  <c r="AV2186" i="1"/>
  <c r="AV2699" i="1"/>
  <c r="AV3214" i="1"/>
  <c r="AV1907" i="1"/>
  <c r="AV1388" i="1"/>
  <c r="AV917" i="1"/>
  <c r="AV152" i="1"/>
  <c r="AV2432" i="1"/>
  <c r="AV317" i="1"/>
  <c r="AV2504" i="1"/>
  <c r="AV3338" i="1"/>
  <c r="AV2093" i="1"/>
  <c r="AV1520" i="1"/>
  <c r="AV711" i="1"/>
  <c r="AV1704" i="1"/>
  <c r="AV2568" i="1"/>
  <c r="AV2768" i="1"/>
  <c r="AV1727" i="1"/>
  <c r="AV1044" i="1"/>
  <c r="AV3016" i="1"/>
  <c r="AV3391" i="1"/>
  <c r="AV2032" i="1"/>
  <c r="AV2206" i="1"/>
  <c r="AV496" i="1"/>
  <c r="AV1187" i="1"/>
  <c r="AV3062" i="1"/>
  <c r="AV2628" i="1"/>
  <c r="AV818" i="1"/>
  <c r="AV724" i="1"/>
  <c r="AV2399" i="1"/>
  <c r="AV1663" i="1"/>
  <c r="AV1539" i="1"/>
  <c r="AV2137" i="1"/>
  <c r="AV2754" i="1"/>
  <c r="AV2012" i="1"/>
  <c r="AV1489" i="1"/>
  <c r="AV1761" i="1"/>
  <c r="AV1402" i="1"/>
  <c r="AV981" i="1"/>
  <c r="AV275" i="1"/>
  <c r="AV3080" i="1"/>
  <c r="AV3248" i="1"/>
  <c r="AV646" i="1"/>
  <c r="AV2319" i="1"/>
  <c r="AV955" i="1"/>
  <c r="AV800" i="1"/>
  <c r="AV1465" i="1"/>
  <c r="AV870" i="1"/>
  <c r="AV2109" i="1"/>
  <c r="AV2830" i="1"/>
  <c r="AV3335" i="1"/>
  <c r="AV504" i="1"/>
  <c r="AV1200" i="1"/>
  <c r="AV2810" i="1"/>
  <c r="AV2384" i="1"/>
  <c r="AV3468" i="1"/>
  <c r="AV3028" i="1"/>
  <c r="AV2773" i="1"/>
  <c r="AV2962" i="1"/>
  <c r="AV270" i="1"/>
  <c r="AV1297" i="1"/>
  <c r="AV2915" i="1"/>
  <c r="AV1768" i="1"/>
  <c r="AV752" i="1"/>
  <c r="AV1393" i="1"/>
  <c r="AV2300" i="1"/>
  <c r="AV483" i="1"/>
  <c r="AV1875" i="1"/>
  <c r="AV190" i="1"/>
  <c r="AV859" i="1"/>
  <c r="AV957" i="1"/>
  <c r="AV433" i="1"/>
  <c r="AV330" i="1"/>
  <c r="AV3315" i="1"/>
  <c r="AV3388" i="1"/>
  <c r="AV129" i="1"/>
  <c r="AV1901" i="1"/>
  <c r="AV2658" i="1"/>
  <c r="AV2503" i="1"/>
  <c r="AV2726" i="1"/>
  <c r="AV1209" i="1"/>
  <c r="AV2669" i="1"/>
  <c r="AV1250" i="1"/>
  <c r="AV322" i="1"/>
  <c r="AV503" i="1"/>
  <c r="AV142" i="1"/>
  <c r="AV3279" i="1"/>
  <c r="AV1572" i="1"/>
  <c r="AV2487" i="1"/>
  <c r="AV2182" i="1"/>
  <c r="AV1525" i="1"/>
  <c r="AV3144" i="1"/>
  <c r="AV1032" i="1"/>
  <c r="AV3491" i="1"/>
  <c r="AV3396" i="1"/>
  <c r="AV403" i="1"/>
  <c r="AV3311" i="1"/>
  <c r="AV2912" i="1"/>
  <c r="AV995" i="1"/>
  <c r="AV63" i="1"/>
  <c r="AV1073" i="1"/>
  <c r="AV245" i="1"/>
  <c r="AV1331" i="1"/>
  <c r="AV1896" i="1"/>
  <c r="AV375" i="1"/>
  <c r="AV1784" i="1"/>
  <c r="AV1532" i="1"/>
  <c r="AV2717" i="1"/>
  <c r="AV1420" i="1"/>
  <c r="AV422" i="1"/>
  <c r="AV316" i="1"/>
  <c r="AV343" i="1"/>
  <c r="AV1180" i="1"/>
  <c r="AV143" i="1"/>
  <c r="AV412" i="1"/>
  <c r="AV1613" i="1"/>
  <c r="AV2207" i="1"/>
  <c r="AV421" i="1"/>
  <c r="AV878" i="1"/>
  <c r="AV2406" i="1"/>
  <c r="AV882" i="1"/>
  <c r="AV470" i="1"/>
  <c r="AV3103" i="1"/>
  <c r="AV131" i="1"/>
  <c r="AV545" i="1"/>
  <c r="AV3197" i="1"/>
  <c r="AV2097" i="1"/>
  <c r="AV2592" i="1"/>
  <c r="AV2985" i="1"/>
  <c r="AV767" i="1"/>
  <c r="AV1399" i="1"/>
  <c r="AV2128" i="1"/>
  <c r="AV726" i="1"/>
  <c r="AV866" i="1"/>
  <c r="AV3454" i="1"/>
  <c r="AV1816" i="1"/>
  <c r="AV1283" i="1"/>
  <c r="AV2098" i="1"/>
  <c r="AV3229" i="1"/>
  <c r="AV1079" i="1"/>
  <c r="AV634" i="1"/>
  <c r="AV3010" i="1"/>
  <c r="AV2597" i="1"/>
  <c r="AV1749" i="1"/>
  <c r="AV1391" i="1"/>
  <c r="AV2486" i="1"/>
  <c r="AV1990" i="1"/>
  <c r="AV1475" i="1"/>
  <c r="AV1484" i="1"/>
  <c r="AV1259" i="1"/>
  <c r="AV644" i="1"/>
  <c r="AV2166" i="1"/>
  <c r="AV3196" i="1"/>
  <c r="AV59" i="1"/>
  <c r="AV760" i="1"/>
  <c r="AV753" i="1"/>
  <c r="AV2365" i="1"/>
  <c r="AV2724" i="1"/>
  <c r="AV2431" i="1"/>
  <c r="AV5" i="1"/>
  <c r="AV1013" i="1"/>
  <c r="AV3343" i="1"/>
  <c r="AV1556" i="1"/>
  <c r="AV3302" i="1"/>
  <c r="AV3346" i="1"/>
  <c r="AV1077" i="1"/>
  <c r="AV1755" i="1"/>
  <c r="AV996" i="1"/>
  <c r="AV180" i="1"/>
  <c r="AV2413" i="1"/>
  <c r="AV2468" i="1"/>
  <c r="AV2589" i="1"/>
  <c r="AV1721" i="1"/>
  <c r="AV1437" i="1"/>
  <c r="AV2649" i="1"/>
  <c r="AV201" i="1"/>
  <c r="AV2443" i="1"/>
  <c r="AV1171" i="1"/>
  <c r="AV1544" i="1"/>
  <c r="AV575" i="1"/>
  <c r="AV179" i="1"/>
  <c r="AV862" i="1"/>
  <c r="AV445" i="1"/>
  <c r="AV1530" i="1"/>
  <c r="AV2383" i="1"/>
  <c r="AV1961" i="1"/>
  <c r="AV2259" i="1"/>
  <c r="AV2917" i="1"/>
  <c r="AV3263" i="1"/>
  <c r="AV1717" i="1"/>
  <c r="AV3166" i="1"/>
  <c r="AV3386" i="1"/>
  <c r="AV2967" i="1"/>
  <c r="AV1109" i="1"/>
  <c r="AV2776" i="1"/>
  <c r="AV728" i="1"/>
  <c r="AV44" i="1"/>
  <c r="AV282" i="1"/>
  <c r="AV1890" i="1"/>
  <c r="AV2354" i="1"/>
  <c r="AV2308" i="1"/>
  <c r="AV1495" i="1"/>
  <c r="AV1439" i="1"/>
  <c r="AV2215" i="1"/>
  <c r="AV3369" i="1"/>
  <c r="AV2057" i="1"/>
  <c r="AV2523" i="1"/>
  <c r="AV3075" i="1"/>
  <c r="AV3121" i="1"/>
  <c r="AV3168" i="1"/>
  <c r="AV3522" i="1"/>
  <c r="AV755" i="1"/>
  <c r="AV1326" i="1"/>
  <c r="AV1284" i="1"/>
  <c r="AV2095" i="1"/>
  <c r="AV3048" i="1"/>
  <c r="AV1777" i="1"/>
  <c r="AV2778" i="1"/>
  <c r="AV1487" i="1"/>
  <c r="AV1383" i="1"/>
  <c r="AV3150" i="1"/>
  <c r="AV2679" i="1"/>
  <c r="AV557" i="1"/>
  <c r="AV1446" i="1"/>
  <c r="AV3444" i="1"/>
  <c r="AV236" i="1"/>
  <c r="AV358" i="1"/>
  <c r="AV3061" i="1"/>
  <c r="AV509" i="1"/>
  <c r="AV166" i="1"/>
  <c r="AV1202" i="1"/>
  <c r="AV1417" i="1"/>
  <c r="AV779" i="1"/>
  <c r="AV3033" i="1"/>
  <c r="AV2077" i="1"/>
  <c r="AV3182" i="1"/>
  <c r="AV903" i="1"/>
  <c r="AV41" i="1"/>
  <c r="AV645" i="1"/>
  <c r="AV1833" i="1"/>
  <c r="AV2393" i="1"/>
  <c r="AV1269" i="1"/>
  <c r="AV321" i="1"/>
  <c r="AV953" i="1"/>
  <c r="AV2499" i="1"/>
  <c r="AV290" i="1"/>
  <c r="AV2920" i="1"/>
  <c r="AV2317" i="1"/>
  <c r="AV374" i="1"/>
  <c r="AV1571" i="1"/>
  <c r="AV1287" i="1"/>
  <c r="AV28" i="1"/>
  <c r="AV1140" i="1"/>
  <c r="AV2791" i="1"/>
  <c r="AV3287" i="1"/>
  <c r="AV1820" i="1"/>
  <c r="AV2236" i="1"/>
  <c r="AV598" i="1"/>
  <c r="AV1934" i="1"/>
  <c r="AV437" i="1"/>
  <c r="AV9" i="1"/>
  <c r="AV497" i="1"/>
  <c r="AV2299" i="1"/>
  <c r="AV1933" i="1"/>
  <c r="AV3148" i="1"/>
  <c r="AV2901" i="1"/>
  <c r="AV1889" i="1"/>
  <c r="AV3485" i="1"/>
  <c r="AV1190" i="1"/>
  <c r="AV3528" i="1"/>
  <c r="AV3211" i="1"/>
  <c r="AV1291" i="1"/>
  <c r="AV149" i="1"/>
  <c r="AV617" i="1"/>
  <c r="AV1387" i="1"/>
  <c r="AV3323" i="1"/>
  <c r="AV2974" i="1"/>
  <c r="AV669" i="1"/>
  <c r="AV758" i="1"/>
  <c r="AV1123" i="1"/>
  <c r="AV756" i="1"/>
  <c r="AV1361" i="1"/>
  <c r="AV1069" i="1"/>
  <c r="AV1232" i="1"/>
  <c r="AV552" i="1"/>
  <c r="AV3319" i="1"/>
  <c r="AV924" i="1"/>
  <c r="AV2902" i="1"/>
  <c r="AV2552" i="1"/>
  <c r="AV664" i="1"/>
  <c r="AV660" i="1"/>
  <c r="AV2838" i="1"/>
  <c r="AV3252" i="1"/>
  <c r="AV2551" i="1"/>
  <c r="AV323" i="1"/>
  <c r="AV3199" i="1"/>
  <c r="AV798" i="1"/>
  <c r="AV2307" i="1"/>
  <c r="AV699" i="1"/>
  <c r="AV498" i="1"/>
  <c r="AV2423" i="1"/>
  <c r="AV710" i="1"/>
  <c r="AV3324" i="1"/>
  <c r="AV3105" i="1"/>
  <c r="AV1411" i="1"/>
  <c r="AV2712" i="1"/>
  <c r="AV3038" i="1"/>
  <c r="AV2619" i="1"/>
  <c r="AV852" i="1"/>
  <c r="AV2666" i="1"/>
  <c r="AV2" i="1"/>
  <c r="AV2567" i="1"/>
  <c r="AV3163" i="1"/>
  <c r="AV328" i="1"/>
  <c r="AV951" i="1"/>
  <c r="AV3345" i="1"/>
  <c r="AV692" i="1"/>
  <c r="AV1481" i="1"/>
  <c r="AV1869" i="1"/>
  <c r="AV2148" i="1"/>
  <c r="AV3020" i="1"/>
  <c r="AV3156" i="1"/>
  <c r="AV2803" i="1"/>
  <c r="AV2117" i="1"/>
  <c r="AV1337" i="1"/>
  <c r="AV238" i="1"/>
  <c r="AV3066" i="1"/>
  <c r="AV1458" i="1"/>
  <c r="AV1859" i="1"/>
  <c r="AV2924" i="1"/>
  <c r="AV682" i="1"/>
  <c r="AV2865" i="1"/>
  <c r="AV1658" i="1"/>
  <c r="AV1561" i="1"/>
  <c r="AV2999" i="1"/>
  <c r="AV2315" i="1"/>
  <c r="AV824" i="1"/>
  <c r="AV2483" i="1"/>
  <c r="AV872" i="1"/>
  <c r="AV3041" i="1"/>
  <c r="AV874" i="1"/>
  <c r="AV2723" i="1"/>
  <c r="AV235" i="1"/>
  <c r="AV613" i="1"/>
  <c r="AV3368" i="1"/>
  <c r="AV3003" i="1"/>
  <c r="AV188" i="1"/>
  <c r="AV3307" i="1"/>
  <c r="AV1503" i="1"/>
  <c r="AV2322" i="1"/>
  <c r="AV189" i="1"/>
  <c r="AV2675" i="1"/>
  <c r="AV905" i="1"/>
  <c r="AV2367" i="1"/>
  <c r="AV392" i="1"/>
  <c r="AV998" i="1"/>
  <c r="AV911" i="1"/>
  <c r="AV1522" i="1"/>
  <c r="AV1138" i="1"/>
  <c r="AV526" i="1"/>
  <c r="AV2822" i="1"/>
  <c r="AV3012" i="1"/>
  <c r="AV296" i="1"/>
  <c r="AV3348" i="1"/>
  <c r="AV1880" i="1"/>
  <c r="AV2327" i="1"/>
  <c r="AV568" i="1"/>
  <c r="AV1058" i="1"/>
  <c r="AV432" i="1"/>
  <c r="AV2352" i="1"/>
  <c r="AV327" i="1"/>
  <c r="AV2130" i="1"/>
  <c r="AV1945" i="1"/>
  <c r="AV424" i="1"/>
  <c r="AV2448" i="1"/>
  <c r="AV3141" i="1"/>
  <c r="AV479" i="1"/>
  <c r="AV1614" i="1"/>
  <c r="AV1790" i="1"/>
  <c r="AV1633" i="1"/>
  <c r="AV2863" i="1"/>
  <c r="AV1366" i="1"/>
  <c r="AV1158" i="1"/>
  <c r="AV837" i="1"/>
  <c r="AV890" i="1"/>
  <c r="AV156" i="1"/>
  <c r="AV124" i="1"/>
  <c r="AV2869" i="1"/>
  <c r="AV2428" i="1"/>
  <c r="AV367" i="1"/>
  <c r="AV3203" i="1"/>
  <c r="AV2092" i="1"/>
  <c r="AV2269" i="1"/>
  <c r="AV3139" i="1"/>
  <c r="AV1647" i="1"/>
  <c r="AV472" i="1"/>
  <c r="AV887" i="1"/>
  <c r="AV3250" i="1"/>
  <c r="AV2898" i="1"/>
  <c r="AV473" i="1"/>
  <c r="AV354" i="1"/>
  <c r="AV1908" i="1"/>
  <c r="AV2195" i="1"/>
  <c r="AV781" i="1"/>
  <c r="AV246" i="1"/>
  <c r="AV2878" i="1"/>
  <c r="AV2556" i="1"/>
  <c r="AV1832" i="1"/>
  <c r="AV2871" i="1"/>
  <c r="AV341" i="1"/>
  <c r="AV2059" i="1"/>
  <c r="AV3129" i="1"/>
  <c r="AV2652" i="1"/>
  <c r="AV3109" i="1"/>
  <c r="AV3125" i="1"/>
  <c r="AV2047" i="1"/>
  <c r="AV1207" i="1"/>
  <c r="AV2635" i="1"/>
  <c r="AV1673" i="1"/>
  <c r="AV1966" i="1"/>
  <c r="AV2194" i="1"/>
  <c r="AV411" i="1"/>
  <c r="AV2580" i="1"/>
  <c r="AV3337" i="1"/>
  <c r="AV1983" i="1"/>
  <c r="AV1989" i="1"/>
  <c r="AV3299" i="1"/>
  <c r="AV531" i="1"/>
  <c r="AV1707" i="1"/>
  <c r="AV908" i="1"/>
  <c r="AV1016" i="1"/>
  <c r="AV2851" i="1"/>
  <c r="AV3" i="1"/>
  <c r="AV2157" i="1"/>
  <c r="AV2847" i="1"/>
  <c r="AV1424" i="1"/>
  <c r="AV879" i="1"/>
  <c r="AV814" i="1"/>
  <c r="AV3470" i="1"/>
  <c r="AV671" i="1"/>
  <c r="AV1169" i="1"/>
  <c r="AV714" i="1"/>
  <c r="AV2113" i="1"/>
  <c r="AV1421" i="1"/>
  <c r="AV588" i="1"/>
  <c r="AV518" i="1"/>
  <c r="AV2115" i="1"/>
  <c r="AV1834" i="1"/>
  <c r="AV1229" i="1"/>
  <c r="AV3310" i="1"/>
  <c r="AV1145" i="1"/>
  <c r="AV167" i="1"/>
  <c r="AV2799" i="1"/>
  <c r="AV2945" i="1"/>
  <c r="AV1038" i="1"/>
  <c r="AV585" i="1"/>
  <c r="AV828" i="1"/>
  <c r="AV3336" i="1"/>
  <c r="AV2376" i="1"/>
  <c r="AV1212" i="1"/>
  <c r="AV1014" i="1"/>
  <c r="AV2591" i="1"/>
  <c r="AV740" i="1"/>
  <c r="AV2341" i="1"/>
  <c r="AV1981" i="1"/>
  <c r="AV519" i="1"/>
  <c r="AV3488" i="1"/>
  <c r="AV2654" i="1"/>
  <c r="AV3049" i="1"/>
  <c r="AV891" i="1"/>
  <c r="AV1943" i="1"/>
  <c r="AV2758" i="1"/>
  <c r="AV24" i="1"/>
  <c r="AV1226" i="1"/>
  <c r="AV932" i="1"/>
  <c r="AV338" i="1"/>
  <c r="AV1406" i="1"/>
  <c r="AV2609" i="1"/>
  <c r="AV1263" i="1"/>
  <c r="AV2125" i="1"/>
  <c r="AV991" i="1"/>
  <c r="AV96" i="1"/>
  <c r="AV2598" i="1"/>
  <c r="AV1191" i="1"/>
  <c r="AV3275" i="1"/>
  <c r="AV2789" i="1"/>
  <c r="AV1728" i="1"/>
  <c r="AV20" i="1"/>
  <c r="AV1610" i="1"/>
  <c r="AV934" i="1"/>
  <c r="AV16" i="1"/>
  <c r="AV1691" i="1"/>
  <c r="AV2571" i="1"/>
  <c r="AV574" i="1"/>
  <c r="AV1975" i="1"/>
  <c r="AV3326" i="1"/>
  <c r="AV1570" i="1"/>
  <c r="AV1019" i="1"/>
  <c r="AV1012" i="1"/>
  <c r="AV3024" i="1"/>
  <c r="AV3204" i="1"/>
  <c r="AV161" i="1"/>
  <c r="AV2685" i="1"/>
  <c r="AV3194" i="1"/>
  <c r="AV2720" i="1"/>
  <c r="AV1425" i="1"/>
  <c r="AV291" i="1"/>
  <c r="AV33" i="1"/>
  <c r="AV1414" i="1"/>
  <c r="AV1059" i="1"/>
  <c r="AV363" i="1"/>
  <c r="AV745" i="1"/>
  <c r="AV2807" i="1"/>
  <c r="AV154" i="1"/>
  <c r="AV1750" i="1"/>
  <c r="AV3466" i="1"/>
  <c r="AV2964" i="1"/>
  <c r="AV13" i="1"/>
  <c r="AV2230" i="1"/>
  <c r="AV49" i="1"/>
  <c r="AV2007" i="1"/>
  <c r="AV813" i="1"/>
  <c r="AV1857" i="1"/>
  <c r="AV1942" i="1"/>
  <c r="AV336" i="1"/>
  <c r="AV544" i="1"/>
  <c r="AV1879" i="1"/>
  <c r="AV3030" i="1"/>
  <c r="AV3435" i="1"/>
  <c r="AV466" i="1"/>
  <c r="AV2709" i="1"/>
  <c r="AV1978" i="1"/>
  <c r="AV609" i="1"/>
  <c r="AV1720" i="1"/>
  <c r="AV1694" i="1"/>
  <c r="AV331" i="1"/>
  <c r="AV1419" i="1"/>
  <c r="AV1740" i="1"/>
  <c r="AV356" i="1"/>
  <c r="AV1565" i="1"/>
  <c r="AV164" i="1"/>
  <c r="AV2318" i="1"/>
  <c r="AV1415" i="1"/>
  <c r="AV2283" i="1"/>
  <c r="AV2796" i="1"/>
  <c r="AV2876" i="1"/>
  <c r="AV2497" i="1"/>
  <c r="AV3233" i="1"/>
  <c r="AV1376" i="1"/>
  <c r="AV2169" i="1"/>
  <c r="AV3180" i="1"/>
  <c r="AV1786" i="1"/>
  <c r="AV822" i="1"/>
  <c r="AV895" i="1"/>
  <c r="AV359" i="1"/>
  <c r="AV2035" i="1"/>
  <c r="AV3249" i="1"/>
  <c r="AV2697" i="1"/>
  <c r="AV1020" i="1"/>
  <c r="AV1515" i="1"/>
  <c r="AV1179" i="1"/>
  <c r="AV2044" i="1"/>
  <c r="AV2075" i="1"/>
  <c r="AV3001" i="1"/>
  <c r="AV658" i="1"/>
  <c r="AV1912" i="1"/>
  <c r="AV2402" i="1"/>
  <c r="AV1338" i="1"/>
  <c r="AV3446" i="1"/>
  <c r="AV127" i="1"/>
  <c r="AV3200" i="1"/>
  <c r="AV816" i="1"/>
  <c r="AV725" i="1"/>
  <c r="AV980" i="1"/>
  <c r="AV717" i="1"/>
  <c r="AV3350" i="1"/>
  <c r="AV1722" i="1"/>
  <c r="AV1028" i="1"/>
  <c r="AV2823" i="1"/>
  <c r="AV1586" i="1"/>
  <c r="AV1031" i="1"/>
  <c r="AV2281" i="1"/>
  <c r="AV2986" i="1"/>
  <c r="AV2105" i="1"/>
  <c r="AV2860" i="1"/>
  <c r="AV3442" i="1"/>
  <c r="AV1546" i="1"/>
  <c r="AV1773" i="1"/>
  <c r="AV2114" i="1"/>
  <c r="AV2578" i="1"/>
  <c r="AV2082" i="1"/>
  <c r="AV2294" i="1"/>
  <c r="AV2357" i="1"/>
  <c r="AV3328" i="1"/>
  <c r="AV1955" i="1"/>
  <c r="AV146" i="1"/>
  <c r="AV264" i="1"/>
  <c r="AV3264" i="1"/>
  <c r="AV2883" i="1"/>
  <c r="AV276" i="1"/>
  <c r="AV3432" i="1"/>
  <c r="AV684" i="1"/>
  <c r="AV1563" i="1"/>
  <c r="AV1583" i="1"/>
  <c r="AV630" i="1"/>
  <c r="AV667" i="1"/>
  <c r="AV2124" i="1"/>
  <c r="AV1806" i="1"/>
  <c r="AV1071" i="1"/>
  <c r="AV1314" i="1"/>
  <c r="AV3217" i="1"/>
  <c r="AV1408" i="1"/>
  <c r="AV1605" i="1"/>
  <c r="AV1634" i="1"/>
  <c r="AV2683" i="1"/>
  <c r="AV398" i="1"/>
  <c r="AV769" i="1"/>
  <c r="AV3208" i="1"/>
  <c r="AV3382" i="1"/>
  <c r="AV410" i="1"/>
  <c r="AV2688" i="1"/>
  <c r="AV258" i="1"/>
  <c r="AV1551" i="1"/>
  <c r="AV3232" i="1"/>
  <c r="AV1815" i="1"/>
  <c r="AV2029" i="1"/>
  <c r="AV581" i="1"/>
  <c r="AV1636" i="1"/>
  <c r="AV1698" i="1"/>
  <c r="AV2100" i="1"/>
  <c r="AV1964" i="1"/>
  <c r="AV3247" i="1"/>
  <c r="AV2837" i="1"/>
  <c r="AV1371" i="1"/>
  <c r="AV2927" i="1"/>
  <c r="AV2510" i="1"/>
  <c r="AV38" i="1"/>
  <c r="AV1043" i="1"/>
  <c r="AV1584" i="1"/>
  <c r="AV1898" i="1"/>
  <c r="AV631" i="1"/>
  <c r="AV2966" i="1"/>
  <c r="AV3387" i="1"/>
  <c r="AV3114" i="1"/>
  <c r="AV2233" i="1"/>
  <c r="AV1271" i="1"/>
  <c r="AV1601" i="1"/>
  <c r="AV2815" i="1"/>
  <c r="AV2416" i="1"/>
  <c r="AV1173" i="1"/>
  <c r="AV721" i="1"/>
  <c r="AV368" i="1"/>
  <c r="AV2741" i="1"/>
  <c r="AV3085" i="1"/>
  <c r="AV635" i="1"/>
  <c r="AV700" i="1"/>
  <c r="AV3501" i="1"/>
  <c r="AV1346" i="1"/>
  <c r="AV2579" i="1"/>
  <c r="AV3436" i="1"/>
  <c r="AV2874" i="1"/>
  <c r="AV1974" i="1"/>
  <c r="AV2034" i="1"/>
  <c r="AV831" i="1"/>
  <c r="AV92" i="1"/>
  <c r="AV2668" i="1"/>
  <c r="AV1591" i="1"/>
  <c r="AV3013" i="1"/>
  <c r="AV384" i="1"/>
  <c r="AV843" i="1"/>
  <c r="AV826" i="1"/>
  <c r="AV2637" i="1"/>
  <c r="AV1307" i="1"/>
  <c r="AV3333" i="1"/>
  <c r="AV3483" i="1"/>
  <c r="AV1448" i="1"/>
  <c r="AV506" i="1"/>
  <c r="AV2337" i="1"/>
  <c r="AV1804" i="1"/>
  <c r="AV1841" i="1"/>
  <c r="AV1993" i="1"/>
  <c r="AV1724" i="1"/>
  <c r="AV303" i="1"/>
  <c r="AV3293" i="1"/>
  <c r="AV1988" i="1"/>
  <c r="AV2987" i="1"/>
  <c r="AV2247" i="1"/>
  <c r="AV3072" i="1"/>
  <c r="AV772" i="1"/>
  <c r="AV396" i="1"/>
  <c r="AV253" i="1"/>
  <c r="AV488" i="1"/>
  <c r="AV62" i="1"/>
  <c r="AV2606" i="1"/>
  <c r="AV1941" i="1"/>
  <c r="AV2485" i="1"/>
  <c r="AV1432" i="1"/>
  <c r="AV2764" i="1"/>
  <c r="AV324" i="1"/>
  <c r="AV117" i="1"/>
  <c r="AV2975" i="1"/>
  <c r="AV2868" i="1"/>
  <c r="AV2879" i="1"/>
  <c r="AV670" i="1"/>
  <c r="AV2880" i="1"/>
  <c r="AV962" i="1"/>
  <c r="AV2106" i="1"/>
  <c r="AV3084" i="1"/>
  <c r="AV1791" i="1"/>
  <c r="AV1897" i="1"/>
  <c r="AV1609" i="1"/>
  <c r="AV2602" i="1"/>
  <c r="AV1428" i="1"/>
  <c r="AV132" i="1"/>
  <c r="AV1342" i="1"/>
  <c r="AV2558" i="1"/>
  <c r="AV1125" i="1"/>
  <c r="AV2779" i="1"/>
  <c r="AV1452" i="1"/>
  <c r="AV2178" i="1"/>
  <c r="AV160" i="1"/>
  <c r="AV1409" i="1"/>
  <c r="AV884" i="1"/>
  <c r="AV2618" i="1"/>
  <c r="AV3431" i="1"/>
  <c r="AV2908" i="1"/>
  <c r="AV3458" i="1"/>
  <c r="AV1706" i="1"/>
  <c r="AV3341" i="1"/>
  <c r="AV3186" i="1"/>
  <c r="AV1141" i="1"/>
  <c r="AV2329" i="1"/>
  <c r="AV342" i="1"/>
  <c r="AV2894" i="1"/>
  <c r="AV937" i="1"/>
  <c r="AV3371" i="1"/>
  <c r="AV1668" i="1"/>
  <c r="AV2482" i="1"/>
  <c r="AV550" i="1"/>
  <c r="AV2257" i="1"/>
  <c r="AV1911" i="1"/>
  <c r="AV974" i="1"/>
  <c r="AV625" i="1"/>
  <c r="AV1866" i="1"/>
  <c r="AV1398" i="1"/>
  <c r="AV2455" i="1"/>
  <c r="AV2593" i="1"/>
  <c r="AV122" i="1"/>
  <c r="AV1960" i="1"/>
  <c r="AV1843" i="1"/>
  <c r="AV860" i="1"/>
  <c r="AV1829" i="1"/>
  <c r="AV1819" i="1"/>
  <c r="AV3463" i="1"/>
  <c r="AV3443" i="1"/>
  <c r="AV2271" i="1"/>
  <c r="AV999" i="1"/>
  <c r="AV2326" i="1"/>
  <c r="AV1757" i="1"/>
  <c r="AV3026" i="1"/>
  <c r="AV3225" i="1"/>
  <c r="AV1449" i="1"/>
  <c r="AV1825" i="1"/>
  <c r="AV1174" i="1"/>
  <c r="AV458" i="1"/>
  <c r="AV50" i="1"/>
  <c r="AV1357" i="1"/>
  <c r="AV876" i="1"/>
  <c r="AV2210" i="1"/>
  <c r="AV399" i="1"/>
  <c r="AV2797" i="1"/>
  <c r="AV1418" i="1"/>
  <c r="AV312" i="1"/>
  <c r="AV273" i="1"/>
  <c r="AV174" i="1"/>
  <c r="AV1904" i="1"/>
  <c r="AV2445" i="1"/>
  <c r="AV2725" i="1"/>
  <c r="AV333" i="1"/>
  <c r="AV2897" i="1"/>
  <c r="AV1243" i="1"/>
  <c r="AV3390" i="1"/>
  <c r="AV1754" i="1"/>
  <c r="AV530" i="1"/>
  <c r="AV2094" i="1"/>
  <c r="AV2667" i="1"/>
  <c r="AV1617" i="1"/>
  <c r="AV36" i="1"/>
  <c r="AV847" i="1"/>
  <c r="AV1529" i="1"/>
  <c r="AV750" i="1"/>
  <c r="AV3179" i="1"/>
  <c r="AV2498" i="1"/>
  <c r="AV3119" i="1"/>
  <c r="AV601" i="1"/>
  <c r="AV3330" i="1"/>
  <c r="AV565" i="1"/>
  <c r="AV507" i="1"/>
  <c r="AV150" i="1"/>
  <c r="AV3282" i="1"/>
  <c r="AV2505" i="1"/>
  <c r="AV3469" i="1"/>
  <c r="AV2864" i="1"/>
  <c r="AV751" i="1"/>
  <c r="AV104" i="1"/>
  <c r="AV1603" i="1"/>
  <c r="AV1910" i="1"/>
  <c r="AV562" i="1"/>
  <c r="AV1034" i="1"/>
  <c r="AV713" i="1"/>
  <c r="AV2590" i="1"/>
  <c r="AV2239" i="1"/>
  <c r="AV103" i="1"/>
  <c r="AV2784" i="1"/>
  <c r="AV2775" i="1"/>
  <c r="AV864" i="1"/>
  <c r="AV2963" i="1"/>
  <c r="AV2547" i="1"/>
  <c r="AV79" i="1"/>
  <c r="AV2261" i="1"/>
  <c r="AV2900" i="1"/>
  <c r="AV2546" i="1"/>
  <c r="AV477" i="1"/>
  <c r="AV1590" i="1"/>
  <c r="AV2548" i="1"/>
  <c r="AV2254" i="1"/>
  <c r="AV2957" i="1"/>
  <c r="AV2909" i="1"/>
  <c r="AV977" i="1"/>
  <c r="AV3107" i="1"/>
  <c r="AV3265" i="1"/>
  <c r="AV1363" i="1"/>
  <c r="AV460" i="1"/>
  <c r="AV922" i="1"/>
  <c r="AV730" i="1"/>
  <c r="AV3316" i="1"/>
  <c r="AV1670" i="1"/>
  <c r="AV2646" i="1"/>
  <c r="AV2136" i="1"/>
  <c r="AV2949" i="1"/>
  <c r="AV2721" i="1"/>
  <c r="AV1924" i="1"/>
  <c r="AV1555" i="1"/>
  <c r="AV3044" i="1"/>
  <c r="AV2355" i="1"/>
  <c r="AV2132" i="1"/>
  <c r="AV3226" i="1"/>
  <c r="AV1589" i="1"/>
  <c r="AV320" i="1"/>
  <c r="AV1916" i="1"/>
  <c r="AV524" i="1"/>
  <c r="AV200" i="1"/>
  <c r="AV2535" i="1"/>
  <c r="AV446" i="1"/>
  <c r="AV1511" i="1"/>
  <c r="AV2531" i="1"/>
  <c r="AV632" i="1"/>
  <c r="AV1653" i="1"/>
  <c r="AV737" i="1"/>
  <c r="AV1540" i="1"/>
  <c r="AV1526" i="1"/>
  <c r="AV1557" i="1"/>
  <c r="AV1483" i="1"/>
  <c r="AV151" i="1"/>
  <c r="AV148" i="1"/>
  <c r="AV3008" i="1"/>
  <c r="AV2633" i="1"/>
  <c r="AV594" i="1"/>
  <c r="AV215" i="1"/>
  <c r="AV1891" i="1"/>
  <c r="AV1474" i="1"/>
  <c r="AV558" i="1"/>
  <c r="AV3097" i="1"/>
  <c r="AV1994" i="1"/>
  <c r="AV1783" i="1"/>
  <c r="AV1513" i="1"/>
  <c r="AV2262" i="1"/>
  <c r="AV286" i="1"/>
  <c r="AV2332" i="1"/>
  <c r="AV1713" i="1"/>
  <c r="AV1211" i="1"/>
  <c r="AV2947" i="1"/>
  <c r="AV2240" i="1"/>
  <c r="AV1454" i="1"/>
  <c r="AV2585" i="1"/>
  <c r="AV345" i="1"/>
  <c r="AV3047" i="1"/>
  <c r="AV3112" i="1"/>
  <c r="AV964" i="1"/>
  <c r="AV2820" i="1"/>
  <c r="AV1430" i="1"/>
  <c r="AV391" i="1"/>
  <c r="AV394" i="1"/>
  <c r="AV1352" i="1"/>
  <c r="AV707" i="1"/>
  <c r="AV525" i="1"/>
  <c r="AV3189" i="1"/>
  <c r="AV1685" i="1"/>
  <c r="AV1237" i="1"/>
  <c r="AV1112" i="1"/>
  <c r="AV31" i="1"/>
  <c r="AV393" i="1"/>
  <c r="AV1667" i="1"/>
  <c r="AV2196" i="1"/>
  <c r="AV3161" i="1"/>
  <c r="AV1233" i="1"/>
  <c r="AV1015" i="1"/>
  <c r="AV155" i="1"/>
  <c r="AV1222" i="1"/>
  <c r="AV2368" i="1"/>
  <c r="AV1567" i="1"/>
  <c r="AV2819" i="1"/>
  <c r="AV3145" i="1"/>
  <c r="AV2636" i="1"/>
  <c r="AV319" i="1"/>
  <c r="AV1748" i="1"/>
  <c r="AV1521" i="1"/>
  <c r="AV516" i="1"/>
  <c r="AV2858" i="1"/>
  <c r="AV3052" i="1"/>
  <c r="AV3473" i="1"/>
  <c r="AV3185" i="1"/>
  <c r="AV1166" i="1"/>
  <c r="AV3327" i="1"/>
  <c r="AV3384" i="1"/>
  <c r="AV2657" i="1"/>
  <c r="AV1657" i="1"/>
  <c r="AV1558" i="1"/>
  <c r="AV1661" i="1"/>
  <c r="AV107" i="1"/>
  <c r="AV741" i="1"/>
  <c r="AV1534" i="1"/>
  <c r="AV2624" i="1"/>
  <c r="AV1523" i="1"/>
  <c r="AV2795" i="1"/>
  <c r="AV2710" i="1"/>
  <c r="AV1681" i="1"/>
  <c r="AV468" i="1"/>
  <c r="AV681" i="1"/>
  <c r="AV3176" i="1"/>
  <c r="AV946" i="1"/>
  <c r="AV2022" i="1"/>
  <c r="AV517" i="1"/>
  <c r="AV2456" i="1"/>
  <c r="AV1576" i="1"/>
  <c r="AV204" i="1"/>
  <c r="AV1279" i="1"/>
  <c r="AV2673" i="1"/>
  <c r="AV968" i="1"/>
  <c r="AV1537" i="1"/>
  <c r="AV1640" i="1"/>
  <c r="AV2305" i="1"/>
  <c r="AV2038" i="1"/>
  <c r="AV677" i="1"/>
  <c r="AV2071" i="1"/>
  <c r="AV2806" i="1"/>
  <c r="AV1054" i="1"/>
  <c r="AV1785" i="1"/>
  <c r="AV2245" i="1"/>
  <c r="AV3170" i="1"/>
  <c r="AV76" i="1"/>
  <c r="AV467" i="1"/>
  <c r="AV2302" i="1"/>
  <c r="AV2517" i="1"/>
  <c r="AV2539" i="1"/>
  <c r="AV2282" i="1"/>
  <c r="AV2611" i="1"/>
  <c r="AV2904" i="1"/>
  <c r="AV2856" i="1"/>
  <c r="AV1468" i="1"/>
  <c r="AV1669" i="1"/>
  <c r="AV925" i="1"/>
  <c r="AV3471" i="1"/>
  <c r="AV657" i="1"/>
  <c r="AV923" i="1"/>
  <c r="AV926" i="1"/>
  <c r="AV1405" i="1"/>
  <c r="AV1788" i="1"/>
  <c r="AV1710" i="1"/>
  <c r="AV3273" i="1"/>
  <c r="AV1023" i="1"/>
  <c r="AV202" i="1"/>
  <c r="AV618" i="1"/>
  <c r="AV46" i="1"/>
  <c r="AV1047" i="1"/>
  <c r="AV3215" i="1"/>
  <c r="AV513" i="1"/>
  <c r="AV75" i="1"/>
  <c r="AV2051" i="1"/>
  <c r="AV1053" i="1"/>
  <c r="AV3438" i="1"/>
  <c r="AV2190" i="1"/>
  <c r="AV3195" i="1"/>
  <c r="AV3147" i="1"/>
  <c r="AV2149" i="1"/>
  <c r="AV1107" i="1"/>
  <c r="AV1080" i="1"/>
  <c r="AV3212" i="1"/>
  <c r="AV348" i="1"/>
  <c r="AV27" i="1"/>
  <c r="AV984" i="1"/>
  <c r="AV2404" i="1"/>
  <c r="AV2991" i="1"/>
  <c r="AV761" i="1"/>
  <c r="AV720" i="1"/>
  <c r="AV990" i="1"/>
  <c r="AV1654" i="1"/>
  <c r="AV1665" i="1"/>
  <c r="AV373" i="1"/>
  <c r="AV64" i="1"/>
  <c r="AV1255" i="1"/>
  <c r="AV349" i="1"/>
  <c r="AV2264" i="1"/>
  <c r="AV3036" i="1"/>
  <c r="AV930" i="1"/>
  <c r="AV350" i="1"/>
  <c r="AV2053" i="1"/>
  <c r="AV3244" i="1"/>
  <c r="AV2771" i="1"/>
  <c r="AV3074" i="1"/>
  <c r="AV3078" i="1"/>
  <c r="AV3465" i="1"/>
  <c r="AV227" i="1"/>
  <c r="AV2625" i="1"/>
  <c r="AV1771" i="1"/>
  <c r="AV785" i="1"/>
  <c r="AV1860" i="1"/>
  <c r="AV941" i="1"/>
  <c r="AV1977" i="1"/>
  <c r="AV2348" i="1"/>
  <c r="AV1042" i="1"/>
  <c r="AV140" i="1"/>
  <c r="AV2151" i="1"/>
  <c r="AV2638" i="1"/>
  <c r="AV1677" i="1"/>
  <c r="AV2120" i="1"/>
  <c r="AV1264" i="1"/>
  <c r="AV1655" i="1"/>
  <c r="AV2011" i="1"/>
  <c r="AV43" i="1"/>
  <c r="AV2642" i="1"/>
  <c r="AV2453" i="1"/>
  <c r="AV8" i="1"/>
  <c r="AV576" i="1"/>
  <c r="AV2260" i="1"/>
  <c r="AV19" i="1"/>
  <c r="AV1469" i="1"/>
  <c r="AV1913" i="1"/>
  <c r="AV1920" i="1"/>
  <c r="AV2958" i="1"/>
  <c r="AV52" i="1"/>
  <c r="AV3246" i="1"/>
  <c r="AV689" i="1"/>
  <c r="AV3447" i="1"/>
  <c r="AV2183" i="1"/>
  <c r="AV3320" i="1"/>
  <c r="AV17" i="1"/>
  <c r="AV261" i="1"/>
  <c r="AV1176" i="1"/>
  <c r="AV3108" i="1"/>
  <c r="AV2997" i="1"/>
  <c r="AV2906" i="1"/>
  <c r="AV1980" i="1"/>
  <c r="AV361" i="1"/>
  <c r="AV2278" i="1"/>
  <c r="AV2049" i="1"/>
  <c r="AV508" i="1"/>
  <c r="AV1136" i="1"/>
  <c r="AV2435" i="1"/>
  <c r="AV1744" i="1"/>
  <c r="AV1208" i="1"/>
  <c r="AV533" i="1"/>
  <c r="AV1502" i="1"/>
  <c r="AV3344" i="1"/>
  <c r="AV2511" i="1"/>
  <c r="AV1083" i="1"/>
  <c r="AV141" i="1"/>
  <c r="AV1848" i="1"/>
  <c r="AV834" i="1"/>
  <c r="AV3023" i="1"/>
  <c r="AV3277" i="1"/>
  <c r="AV2134" i="1"/>
  <c r="AV1094" i="1"/>
  <c r="AV1320" i="1"/>
  <c r="AV638" i="1"/>
  <c r="AV2978" i="1"/>
  <c r="AV3455" i="1"/>
  <c r="AV3116" i="1"/>
  <c r="AV407" i="1"/>
  <c r="AV3184" i="1"/>
  <c r="AV2333" i="1"/>
  <c r="AV1139" i="1"/>
  <c r="AV815" i="1"/>
  <c r="AV2655" i="1"/>
  <c r="AV731" i="1"/>
  <c r="AV1410" i="1"/>
  <c r="AV2677" i="1"/>
  <c r="AV1687" i="1"/>
  <c r="AV3383" i="1"/>
  <c r="AV1909" i="1"/>
  <c r="AV332" i="1"/>
  <c r="AV2058" i="1"/>
  <c r="AV2048" i="1"/>
  <c r="AV945" i="1"/>
  <c r="AV942" i="1"/>
  <c r="AV216" i="1"/>
  <c r="AV173" i="1"/>
  <c r="AV956" i="1"/>
  <c r="AV1154" i="1"/>
  <c r="AV22" i="1"/>
  <c r="AV2662" i="1"/>
  <c r="AV10" i="1"/>
  <c r="AV1305" i="1"/>
  <c r="AV1039" i="1"/>
  <c r="AV1121" i="1"/>
  <c r="AV431" i="1"/>
  <c r="AV440" i="1"/>
  <c r="AV3065" i="1"/>
  <c r="AV232" i="1"/>
  <c r="AV2577" i="1"/>
  <c r="AV1752" i="1"/>
  <c r="AV1840" i="1"/>
  <c r="AV1249" i="1"/>
  <c r="AV757" i="1"/>
  <c r="AV2004" i="1"/>
  <c r="AV1801" i="1"/>
  <c r="AV2805" i="1"/>
  <c r="AV744" i="1"/>
  <c r="AV3394" i="1"/>
  <c r="AV997" i="1"/>
  <c r="AV734" i="1"/>
  <c r="AV1664" i="1"/>
  <c r="AV1705" i="1"/>
  <c r="AV3434" i="1"/>
  <c r="AV23" i="1"/>
  <c r="AV2067" i="1"/>
  <c r="AV3440" i="1"/>
  <c r="AV2231" i="1"/>
  <c r="AV2554" i="1"/>
  <c r="AV1693" i="1"/>
  <c r="AV461" i="1"/>
  <c r="AV2235" i="1"/>
  <c r="AV3393" i="1"/>
  <c r="AV3306" i="1"/>
  <c r="AV500" i="1"/>
  <c r="AV1228" i="1"/>
  <c r="AV1578" i="1"/>
  <c r="AV1231" i="1"/>
  <c r="AV805" i="1"/>
  <c r="AV2255" i="1"/>
  <c r="AV1002" i="1"/>
  <c r="AV2248" i="1"/>
  <c r="AV39" i="1"/>
  <c r="AV2349" i="1"/>
  <c r="AV2170" i="1"/>
  <c r="AV1203" i="1"/>
  <c r="AV1364" i="1"/>
  <c r="AV2076" i="1"/>
  <c r="AV2961" i="1"/>
  <c r="AV1394" i="1"/>
  <c r="AV2729" i="1"/>
  <c r="AV861" i="1"/>
  <c r="AV2400" i="1"/>
  <c r="AV355" i="1"/>
  <c r="AV2469" i="1"/>
  <c r="AV1622" i="1"/>
  <c r="AV1455" i="1"/>
  <c r="AV829" i="1"/>
  <c r="AV584" i="1"/>
  <c r="AV2277" i="1"/>
  <c r="AV123" i="1"/>
  <c r="AV1637" i="1"/>
  <c r="AV1396" i="1"/>
  <c r="AV2538" i="1"/>
  <c r="AV1700" i="1"/>
  <c r="AV3480" i="1"/>
  <c r="AV1252" i="1"/>
  <c r="AV3187" i="1"/>
  <c r="AV2686" i="1"/>
  <c r="AV1835" i="1"/>
  <c r="AV3448" i="1"/>
  <c r="AV2701" i="1"/>
  <c r="AV1358" i="1"/>
  <c r="AV3322" i="1"/>
  <c r="AV556" i="1"/>
  <c r="AV401" i="1"/>
  <c r="AV337" i="1"/>
  <c r="AV1438" i="1"/>
  <c r="AV1873" i="1"/>
  <c r="AV2948" i="1"/>
  <c r="AV3018" i="1"/>
  <c r="AV314" i="1"/>
  <c r="AV2224" i="1"/>
  <c r="AV1220" i="1"/>
  <c r="AV567" i="1"/>
  <c r="AV3508" i="1"/>
  <c r="AV2581" i="1"/>
  <c r="AV591" i="1"/>
  <c r="AV2751" i="1"/>
  <c r="AV759" i="1"/>
  <c r="AV1113" i="1"/>
  <c r="AV628" i="1"/>
  <c r="AV3035" i="1"/>
  <c r="AV147" i="1"/>
  <c r="AV3472" i="1"/>
  <c r="AV668" i="1"/>
  <c r="AV210" i="1"/>
  <c r="AV3484" i="1"/>
  <c r="AV165" i="1"/>
  <c r="AV2155" i="1"/>
  <c r="AV339" i="1"/>
  <c r="AV2705" i="1"/>
  <c r="AV272" i="1"/>
  <c r="AV169" i="1"/>
  <c r="AV3183" i="1"/>
  <c r="AV2496" i="1"/>
  <c r="AV1103" i="1"/>
  <c r="AV1456" i="1"/>
  <c r="AV2412" i="1"/>
  <c r="AV1837" i="1"/>
  <c r="AV2896" i="1"/>
  <c r="AV302" i="1"/>
  <c r="AV2890" i="1"/>
  <c r="AV678" i="1"/>
  <c r="AV541" i="1"/>
  <c r="AV2680" i="1"/>
  <c r="AV967" i="1"/>
  <c r="AV1597" i="1"/>
  <c r="AV1441" i="1"/>
  <c r="AV1151" i="1"/>
  <c r="AV3216" i="1"/>
  <c r="AV1242" i="1"/>
  <c r="AV1091" i="1"/>
  <c r="AV300" i="1"/>
  <c r="AV1753" i="1"/>
  <c r="AV2955" i="1"/>
  <c r="AV1811" i="1"/>
  <c r="AV3146" i="1"/>
  <c r="AV1652" i="1"/>
  <c r="AV2351" i="1"/>
  <c r="AV35" i="1"/>
  <c r="AV916" i="1"/>
  <c r="AV3060" i="1"/>
  <c r="AV2992" i="1"/>
  <c r="AV1789" i="1"/>
  <c r="AV1692" i="1"/>
  <c r="AV3162" i="1"/>
  <c r="AV3025" i="1"/>
  <c r="AV809" i="1"/>
  <c r="AV3164" i="1"/>
  <c r="AV3274" i="1"/>
  <c r="AV1379" i="1"/>
  <c r="AV2458" i="1"/>
  <c r="AV1892" i="1"/>
  <c r="AV583" i="1"/>
  <c r="AV969" i="1"/>
  <c r="AV3096" i="1"/>
  <c r="AV1950" i="1"/>
  <c r="AV3305" i="1"/>
  <c r="AV1870" i="1"/>
  <c r="AV1485" i="1"/>
  <c r="AV2850" i="1"/>
  <c r="AV2913" i="1"/>
  <c r="AV2644" i="1"/>
  <c r="AV3106" i="1"/>
  <c r="AV1497" i="1"/>
  <c r="AV1095" i="1"/>
  <c r="AV285" i="1"/>
  <c r="AV1886" i="1"/>
  <c r="AV266" i="1"/>
  <c r="AV2086" i="1"/>
  <c r="AV2323" i="1"/>
  <c r="AV3082" i="1"/>
  <c r="AV579" i="1"/>
  <c r="AV2911" i="1"/>
  <c r="AV1764" i="1"/>
  <c r="AV267" i="1"/>
  <c r="AV1690" i="1"/>
  <c r="AV1055" i="1"/>
  <c r="AV2950" i="1"/>
  <c r="AV1188" i="1"/>
  <c r="AV3077" i="1"/>
  <c r="AV784" i="1"/>
  <c r="AV2187" i="1"/>
  <c r="AV499" i="1"/>
  <c r="AV2674" i="1"/>
  <c r="AV708" i="1"/>
  <c r="AV540" i="1"/>
  <c r="AV2745" i="1"/>
  <c r="AV3457" i="1"/>
  <c r="AV1292" i="1"/>
  <c r="AV214" i="1"/>
  <c r="AV211" i="1"/>
  <c r="AV3527" i="1"/>
  <c r="AV1152" i="1"/>
  <c r="AV2459" i="1"/>
  <c r="AV855" i="1"/>
  <c r="AV1678" i="1"/>
  <c r="AV2241" i="1"/>
  <c r="AV1118" i="1"/>
  <c r="AV3098" i="1"/>
  <c r="AV986" i="1"/>
  <c r="AV3413" i="1"/>
  <c r="AV3213" i="1"/>
  <c r="AV1514" i="1"/>
  <c r="AV2203" i="1"/>
  <c r="AV1986" i="1"/>
  <c r="AV786" i="1"/>
  <c r="AV187" i="1"/>
  <c r="AV2780" i="1"/>
  <c r="AV778" i="1"/>
  <c r="AV2563" i="1"/>
  <c r="AV3009" i="1"/>
  <c r="AV1350" i="1"/>
  <c r="AV159" i="1"/>
  <c r="AV157" i="1"/>
  <c r="AV1192" i="1"/>
  <c r="AV2000" i="1"/>
  <c r="AV1659" i="1"/>
  <c r="AV40" i="1"/>
  <c r="AV1699" i="1"/>
  <c r="AV555" i="1"/>
  <c r="AV1527" i="1"/>
  <c r="AV2586" i="1"/>
  <c r="AV3481" i="1"/>
  <c r="AV2010" i="1"/>
  <c r="AV198" i="1"/>
  <c r="AV379" i="1"/>
  <c r="AV2451" i="1"/>
  <c r="AV313" i="1"/>
  <c r="AV364" i="1"/>
  <c r="AV1855" i="1"/>
  <c r="AV3155" i="1"/>
  <c r="AV746" i="1"/>
  <c r="AV153" i="1"/>
  <c r="AV2550" i="1"/>
  <c r="AV1501" i="1"/>
  <c r="AV1619" i="1"/>
  <c r="AV3251" i="1"/>
  <c r="AV2767" i="1"/>
  <c r="AV2757" i="1"/>
  <c r="AV1936" i="1"/>
  <c r="AV2777" i="1"/>
  <c r="AV3081" i="1"/>
  <c r="AV32" i="1"/>
  <c r="AV2209" i="1"/>
  <c r="AV637" i="1"/>
  <c r="AV950" i="1"/>
  <c r="AV2175" i="1"/>
  <c r="AV2131" i="1"/>
  <c r="AV1461" i="1"/>
  <c r="AV1716" i="1"/>
  <c r="AV54" i="1"/>
  <c r="AV3037" i="1"/>
  <c r="AV801" i="1"/>
  <c r="AV1731" i="1"/>
  <c r="AV2454" i="1"/>
  <c r="AV3231" i="1"/>
  <c r="AV2335" i="1"/>
  <c r="AV72" i="1"/>
  <c r="AV177" i="1"/>
  <c r="AV520" i="1"/>
  <c r="AV3083" i="1"/>
  <c r="AV3191" i="1"/>
  <c r="AV1881" i="1"/>
  <c r="AV1854" i="1"/>
  <c r="AV1695" i="1"/>
  <c r="AV2129" i="1"/>
  <c r="AV2061" i="1"/>
  <c r="AV1917" i="1"/>
  <c r="AV1587" i="1"/>
  <c r="AV30" i="1"/>
  <c r="AV176" i="1"/>
  <c r="AV680" i="1"/>
  <c r="AV1799" i="1"/>
  <c r="AV1528" i="1"/>
  <c r="AV1538" i="1"/>
  <c r="AV344" i="1"/>
  <c r="AV251" i="1"/>
  <c r="AV1512" i="1"/>
  <c r="AV3503" i="1"/>
  <c r="AV627" i="1"/>
  <c r="AV858" i="1"/>
  <c r="AV2055" i="1"/>
  <c r="AV3019" i="1"/>
  <c r="AV2910" i="1"/>
  <c r="AV1944" i="1"/>
  <c r="AV3445" i="1"/>
  <c r="AV3002" i="1"/>
  <c r="AV3015" i="1"/>
  <c r="AV18" i="1"/>
  <c r="AV3050" i="1"/>
  <c r="AV2375" i="1"/>
  <c r="AV2728" i="1"/>
  <c r="AV2645" i="1"/>
  <c r="AV3188" i="1"/>
  <c r="AV1443" i="1"/>
  <c r="AV2079" i="1"/>
  <c r="AV1919" i="1"/>
  <c r="AV807" i="1"/>
  <c r="AV3510" i="1"/>
  <c r="AV624" i="1"/>
  <c r="AV459" i="1"/>
  <c r="AV1186" i="1"/>
  <c r="AV2696" i="1"/>
  <c r="AV2716" i="1"/>
  <c r="AV2608" i="1"/>
  <c r="AV3143" i="1"/>
  <c r="AV2643" i="1"/>
  <c r="AV570" i="1"/>
  <c r="AV353" i="1"/>
  <c r="AV3130" i="1"/>
  <c r="AV2614" i="1"/>
  <c r="AV2607" i="1"/>
  <c r="AV2160" i="1"/>
  <c r="AV2620" i="1"/>
  <c r="AV280" i="1"/>
  <c r="AV935" i="1"/>
  <c r="AV1135" i="1"/>
  <c r="AV1149" i="1"/>
  <c r="AV1082" i="1"/>
  <c r="AV3478" i="1"/>
  <c r="AV2491" i="1"/>
  <c r="AV1733" i="1"/>
  <c r="AV2223" i="1"/>
  <c r="AV1265" i="1"/>
  <c r="AV1184" i="1"/>
  <c r="AV2258" i="1"/>
  <c r="AV2801" i="1"/>
  <c r="AV1372" i="1"/>
  <c r="AV231" i="1"/>
  <c r="AV1003" i="1"/>
  <c r="AV2553" i="1"/>
  <c r="AV904" i="1"/>
  <c r="AV749" i="1"/>
  <c r="AV1726" i="1"/>
  <c r="AV1466" i="1"/>
  <c r="AV2424" i="1"/>
  <c r="AV278" i="1"/>
  <c r="AV1600" i="1"/>
  <c r="AV2572" i="1"/>
  <c r="AV727" i="1"/>
  <c r="AV676" i="1"/>
  <c r="AV2530" i="1"/>
  <c r="AV443" i="1"/>
  <c r="AV475" i="1"/>
  <c r="AV206" i="1"/>
  <c r="AV1494" i="1"/>
  <c r="AV2740" i="1"/>
  <c r="AV2781" i="1"/>
  <c r="AV2017" i="1"/>
  <c r="AV939" i="1"/>
  <c r="AV2135" i="1"/>
  <c r="AV2161" i="1"/>
  <c r="AV4" i="1"/>
  <c r="AV605" i="1"/>
  <c r="AV810" i="1"/>
  <c r="AV2772" i="1"/>
  <c r="AV3375" i="1"/>
  <c r="AV1089" i="1"/>
  <c r="AV191" i="1"/>
  <c r="AV3032" i="1"/>
  <c r="AV1930" i="1"/>
  <c r="AV2573" i="1"/>
  <c r="AV2747" i="1"/>
  <c r="AV1459" i="1"/>
  <c r="AV2065" i="1"/>
  <c r="AV3057" i="1"/>
  <c r="AV1621" i="1"/>
  <c r="AV3133" i="1"/>
  <c r="AV1928" i="1"/>
  <c r="AV298" i="1"/>
  <c r="AV1948" i="1"/>
  <c r="AV857" i="1"/>
  <c r="AV522" i="1"/>
  <c r="AV12" i="1"/>
  <c r="AV292" i="1"/>
  <c r="AV2700" i="1"/>
  <c r="AV2063" i="1"/>
  <c r="AV2237" i="1"/>
  <c r="AV3190" i="1"/>
  <c r="AV406" i="1"/>
  <c r="AV698" i="1"/>
  <c r="AV301" i="1"/>
  <c r="AV2760" i="1"/>
  <c r="AV1434" i="1"/>
  <c r="AV2475" i="1"/>
  <c r="AV1433" i="1"/>
  <c r="AV2111" i="1"/>
  <c r="AV1382" i="1"/>
  <c r="AV2030" i="1"/>
  <c r="AV840" i="1"/>
  <c r="AV1275" i="1"/>
  <c r="AV1582" i="1"/>
  <c r="AV3172" i="1"/>
  <c r="AV600" i="1"/>
  <c r="AV369" i="1"/>
  <c r="AV959" i="1"/>
  <c r="AV1638" i="1"/>
  <c r="AV1618" i="1"/>
  <c r="AV1588" i="1"/>
  <c r="AV1274" i="1"/>
  <c r="AV2046" i="1"/>
  <c r="AV2599" i="1"/>
  <c r="AV2672" i="1"/>
  <c r="AV172" i="1"/>
  <c r="AV3504" i="1"/>
  <c r="AV2756" i="1"/>
  <c r="AV181" i="1"/>
  <c r="AV1070" i="1"/>
  <c r="AV2507" i="1"/>
  <c r="AV845" i="1"/>
  <c r="AV1778" i="1"/>
  <c r="AV830" i="1"/>
  <c r="AV2622" i="1"/>
  <c r="AV1223" i="1"/>
  <c r="AV476" i="1"/>
  <c r="AV478" i="1"/>
  <c r="AV633" i="1"/>
  <c r="AV2110" i="1"/>
  <c r="AV577" i="1"/>
  <c r="AV2536" i="1"/>
  <c r="AV2818" i="1"/>
  <c r="AV263" i="1"/>
  <c r="AV3467" i="1"/>
  <c r="AV2676" i="1"/>
  <c r="AV2265" i="1"/>
  <c r="AV250" i="1"/>
  <c r="AV1353" i="1"/>
  <c r="AV243" i="1"/>
  <c r="AV2119" i="1"/>
  <c r="AV1290" i="1"/>
  <c r="AV3294" i="1"/>
  <c r="AV2664" i="1"/>
  <c r="AV1946" i="1"/>
  <c r="AV289" i="1"/>
  <c r="AV2965" i="1"/>
  <c r="AV679" i="1"/>
  <c r="AV595" i="1"/>
  <c r="AV3157" i="1"/>
  <c r="AV423" i="1"/>
  <c r="AV850" i="1"/>
  <c r="AV960" i="1"/>
  <c r="AV2734" i="1"/>
  <c r="AV1982" i="1"/>
  <c r="AV2116" i="1"/>
  <c r="AV897" i="1"/>
  <c r="AV1057" i="1"/>
  <c r="AV2889" i="1"/>
  <c r="AV80" i="1"/>
  <c r="AV347" i="1"/>
  <c r="AV178" i="1"/>
  <c r="AV1680" i="1"/>
  <c r="AV2164" i="1"/>
  <c r="AV42" i="1"/>
  <c r="AV2346" i="1"/>
  <c r="AV2290" i="1"/>
  <c r="AV1423" i="1"/>
  <c r="AV2037" i="1"/>
  <c r="AV871" i="1"/>
  <c r="AV2798" i="1"/>
  <c r="AV2358" i="1"/>
  <c r="AV797" i="1"/>
  <c r="AV1035" i="1"/>
  <c r="AV1827" i="1"/>
  <c r="AV2325" i="1"/>
  <c r="AV1742" i="1"/>
  <c r="AV3177" i="1"/>
  <c r="AV3079" i="1"/>
  <c r="AV2809" i="1"/>
  <c r="AV1625" i="1"/>
  <c r="AV566" i="1"/>
  <c r="AV1760" i="1"/>
  <c r="AV237" i="1"/>
  <c r="AV2788" i="1"/>
  <c r="AV1330" i="1"/>
  <c r="AV295" i="1"/>
  <c r="AV184" i="1"/>
  <c r="AV465" i="1"/>
  <c r="AV2229" i="1"/>
  <c r="AV2387" i="1"/>
  <c r="AV2309" i="1"/>
  <c r="AV867" i="1"/>
  <c r="AV1846" i="1"/>
  <c r="AV1643" i="1"/>
  <c r="AV287" i="1"/>
  <c r="AV2596" i="1"/>
  <c r="AV1008" i="1"/>
  <c r="AV2835" i="1"/>
  <c r="AV928" i="1"/>
  <c r="AV1273" i="1"/>
  <c r="AV1199" i="1"/>
  <c r="AV1991" i="1"/>
  <c r="AV1763" i="1"/>
  <c r="AV1056" i="1"/>
  <c r="AV2199" i="1"/>
  <c r="AV25" i="1"/>
  <c r="AV340" i="1"/>
  <c r="AV2268" i="1"/>
  <c r="AV2928" i="1"/>
  <c r="AV1377" i="1"/>
  <c r="AV665" i="1"/>
  <c r="AV1067" i="1"/>
  <c r="AV260" i="1"/>
  <c r="AV2737" i="1"/>
  <c r="AV2474" i="1"/>
  <c r="AV3158" i="1"/>
  <c r="AV1735" i="1"/>
  <c r="AV3202" i="1"/>
  <c r="AV45" i="1"/>
  <c r="AV47" i="1"/>
  <c r="AV2328" i="1"/>
  <c r="AV3014" i="1"/>
  <c r="AV2684" i="1"/>
  <c r="AV2180" i="1"/>
  <c r="AV1708" i="1"/>
  <c r="AV1260" i="1"/>
  <c r="AV1429" i="1"/>
  <c r="AV3111" i="1"/>
  <c r="AV6" i="1"/>
  <c r="AV612" i="1"/>
  <c r="AV2786" i="1"/>
  <c r="AV3201" i="1"/>
  <c r="AV1037" i="1"/>
  <c r="AV2374" i="1"/>
  <c r="AV1648" i="1"/>
  <c r="AV234" i="1"/>
  <c r="AV2603" i="1"/>
  <c r="AV774" i="1"/>
  <c r="AV2829" i="1"/>
  <c r="AV1024" i="1"/>
  <c r="AV2576" i="1"/>
  <c r="AV691" i="1"/>
  <c r="AV551" i="1"/>
  <c r="AV1814" i="1"/>
  <c r="AV435" i="1"/>
  <c r="AV1679" i="1"/>
  <c r="AV207" i="1"/>
  <c r="AV1090" i="1"/>
  <c r="AV434" i="1"/>
  <c r="AV1007" i="1"/>
  <c r="AV1041" i="1"/>
  <c r="AV252" i="1"/>
  <c r="AV944" i="1"/>
  <c r="AV3370" i="1"/>
  <c r="AV2101" i="1"/>
  <c r="AV3004" i="1"/>
  <c r="AV2126" i="1"/>
  <c r="AV1862" i="1"/>
  <c r="AV1865" i="1"/>
  <c r="AV3474" i="1"/>
  <c r="AV3198" i="1"/>
  <c r="AV1574" i="1"/>
  <c r="AV2993" i="1"/>
  <c r="AV1564" i="1"/>
  <c r="AV2527" i="1"/>
  <c r="AV3385" i="1"/>
  <c r="AV1345" i="1"/>
  <c r="AV3363" i="1"/>
  <c r="AV2873" i="1"/>
  <c r="AV788" i="1"/>
  <c r="AV3397" i="1"/>
  <c r="AV2989" i="1"/>
  <c r="AV3389" i="1"/>
  <c r="AV3288" i="1"/>
  <c r="AV162" i="1"/>
  <c r="AV975" i="1"/>
  <c r="AV1954" i="1"/>
  <c r="AV408" i="1"/>
  <c r="AV1641" i="1"/>
  <c r="AV2096" i="1"/>
  <c r="AV1204" i="1"/>
  <c r="AV1234" i="1"/>
  <c r="AV1672" i="1"/>
  <c r="AV2050" i="1"/>
  <c r="AV1119" i="1"/>
  <c r="AV3314" i="1"/>
  <c r="AV2263" i="1"/>
  <c r="AV2528" i="1"/>
  <c r="AV992" i="1"/>
  <c r="AV1010" i="1"/>
  <c r="AV2168" i="1"/>
  <c r="AV3113" i="1"/>
  <c r="AV326" i="1"/>
  <c r="AV3117" i="1"/>
  <c r="AV1426" i="1"/>
  <c r="AV1101" i="1"/>
  <c r="AV3433" i="1"/>
  <c r="AV2023" i="1"/>
  <c r="AV2127" i="1"/>
  <c r="AV543" i="1"/>
  <c r="AV352" i="1"/>
  <c r="AV2466" i="1"/>
  <c r="AV134" i="1"/>
  <c r="AV1480" i="1"/>
  <c r="AV3073" i="1"/>
  <c r="AV1009" i="1"/>
  <c r="AV2561" i="1"/>
  <c r="AV2748" i="1"/>
  <c r="AV787" i="1"/>
  <c r="AV1635" i="1"/>
  <c r="AV2886" i="1"/>
  <c r="AV1137" i="1"/>
  <c r="AV220" i="1"/>
  <c r="AV765" i="1"/>
  <c r="AV3475" i="1"/>
  <c r="AV1839" i="1"/>
  <c r="AV2854" i="1"/>
  <c r="AV2529" i="1"/>
  <c r="AV514" i="1"/>
  <c r="AV554" i="1"/>
  <c r="AV2228" i="1"/>
  <c r="AV3300" i="1"/>
  <c r="AV2682" i="1"/>
  <c r="AV15" i="1"/>
  <c r="AV1999" i="1"/>
  <c r="AV572" i="1"/>
  <c r="AV1436" i="1"/>
  <c r="AV357" i="1"/>
  <c r="AV1344" i="1"/>
  <c r="AV1143" i="1"/>
  <c r="AV963" i="1"/>
  <c r="AV2713" i="1"/>
  <c r="AV452" i="1"/>
  <c r="AV3266" i="1"/>
  <c r="AV2344" i="1"/>
  <c r="AV2019" i="1"/>
  <c r="AV217" i="1"/>
  <c r="AV2312" i="1"/>
  <c r="AV2103" i="1"/>
  <c r="AV3245" i="1"/>
  <c r="A9" i="2" l="1"/>
  <c r="E9" i="2" s="1"/>
  <c r="E8" i="2"/>
  <c r="A57" i="2"/>
  <c r="E57" i="2" s="1"/>
  <c r="E56" i="2"/>
  <c r="Q122" i="2"/>
  <c r="X20" i="2"/>
  <c r="X45" i="2"/>
  <c r="W116" i="2"/>
  <c r="V119" i="2"/>
  <c r="P87" i="2"/>
  <c r="N74" i="2"/>
  <c r="L75" i="2"/>
  <c r="Q93" i="2"/>
  <c r="O79" i="2"/>
  <c r="W99" i="2"/>
  <c r="U101" i="2"/>
  <c r="G105" i="2"/>
  <c r="X115" i="2"/>
  <c r="U107" i="2"/>
  <c r="N111" i="2"/>
  <c r="O74" i="2"/>
  <c r="O90" i="2"/>
  <c r="G102" i="2"/>
  <c r="G110" i="2"/>
  <c r="M119" i="2"/>
  <c r="O92" i="2"/>
  <c r="P104" i="2"/>
  <c r="N113" i="2"/>
  <c r="L122" i="2"/>
  <c r="P96" i="2"/>
  <c r="U108" i="2"/>
  <c r="X101" i="2"/>
  <c r="Q92" i="2"/>
  <c r="M70" i="2"/>
  <c r="W56" i="2"/>
  <c r="L94" i="2"/>
  <c r="Q103" i="2"/>
  <c r="O112" i="2"/>
  <c r="U121" i="2"/>
  <c r="V95" i="2"/>
  <c r="T106" i="2"/>
  <c r="R115" i="2"/>
  <c r="P124" i="2"/>
  <c r="O99" i="2"/>
  <c r="O113" i="2"/>
  <c r="P97" i="2"/>
  <c r="X73" i="2"/>
  <c r="V73" i="2"/>
  <c r="F51" i="2"/>
  <c r="M96" i="2"/>
  <c r="Q105" i="2"/>
  <c r="S114" i="2"/>
  <c r="G124" i="2"/>
  <c r="U98" i="2"/>
  <c r="X108" i="2"/>
  <c r="V117" i="2"/>
  <c r="T79" i="2"/>
  <c r="T102" i="2"/>
  <c r="W117" i="2"/>
  <c r="V92" i="2"/>
  <c r="Q88" i="2"/>
  <c r="F45" i="2"/>
  <c r="N45" i="2"/>
  <c r="R45" i="2"/>
  <c r="V45" i="2"/>
  <c r="L20" i="2"/>
  <c r="P20" i="2"/>
  <c r="T20" i="2"/>
  <c r="M45" i="2"/>
  <c r="G20" i="2"/>
  <c r="G45" i="2"/>
  <c r="O45" i="2"/>
  <c r="S45" i="2"/>
  <c r="W45" i="2"/>
  <c r="M20" i="2"/>
  <c r="Q20" i="2"/>
  <c r="U20" i="2"/>
  <c r="U45" i="2"/>
  <c r="S20" i="2"/>
  <c r="L45" i="2"/>
  <c r="P45" i="2"/>
  <c r="T45" i="2"/>
  <c r="F20" i="2"/>
  <c r="N20" i="2"/>
  <c r="R20" i="2"/>
  <c r="V20" i="2"/>
  <c r="Q45" i="2"/>
  <c r="O20" i="2"/>
  <c r="W20" i="2"/>
  <c r="F97" i="2"/>
  <c r="F116" i="2"/>
  <c r="F96" i="2"/>
  <c r="F72" i="2"/>
  <c r="F111" i="2"/>
  <c r="F91" i="2"/>
  <c r="F93" i="2"/>
  <c r="F118" i="2"/>
  <c r="F98" i="2"/>
  <c r="F74" i="2"/>
  <c r="Q50" i="2"/>
  <c r="F56" i="2"/>
  <c r="O56" i="2"/>
  <c r="P49" i="2"/>
  <c r="T43" i="2"/>
  <c r="U44" i="2"/>
  <c r="T49" i="2"/>
  <c r="F41" i="2"/>
  <c r="X31" i="2"/>
  <c r="N51" i="2"/>
  <c r="W49" i="2"/>
  <c r="N48" i="2"/>
  <c r="L46" i="2"/>
  <c r="Q42" i="2"/>
  <c r="N39" i="2"/>
  <c r="W34" i="2"/>
  <c r="R29" i="2"/>
  <c r="U55" i="2"/>
  <c r="S23" i="2"/>
  <c r="V26" i="2"/>
  <c r="V28" i="2"/>
  <c r="L30" i="2"/>
  <c r="U31" i="2"/>
  <c r="G33" i="2"/>
  <c r="P34" i="2"/>
  <c r="F36" i="2"/>
  <c r="O37" i="2"/>
  <c r="T38" i="2"/>
  <c r="N40" i="2"/>
  <c r="S41" i="2"/>
  <c r="X42" i="2"/>
  <c r="R44" i="2"/>
  <c r="W46" i="2"/>
  <c r="F21" i="2"/>
  <c r="M24" i="2"/>
  <c r="W26" i="2"/>
  <c r="W28" i="2"/>
  <c r="Q30" i="2"/>
  <c r="V31" i="2"/>
  <c r="L33" i="2"/>
  <c r="U34" i="2"/>
  <c r="V35" i="2"/>
  <c r="W36" i="2"/>
  <c r="X37" i="2"/>
  <c r="M21" i="2"/>
  <c r="O23" i="2"/>
  <c r="Q25" i="2"/>
  <c r="S27" i="2"/>
  <c r="X28" i="2"/>
  <c r="F30" i="2"/>
  <c r="G31" i="2"/>
  <c r="L32" i="2"/>
  <c r="M33" i="2"/>
  <c r="N34" i="2"/>
  <c r="O35" i="2"/>
  <c r="P36" i="2"/>
  <c r="Q37" i="2"/>
  <c r="R38" i="2"/>
  <c r="S39" i="2"/>
  <c r="T40" i="2"/>
  <c r="U41" i="2"/>
  <c r="V42" i="2"/>
  <c r="W43" i="2"/>
  <c r="X44" i="2"/>
  <c r="F47" i="2"/>
  <c r="Q51" i="2"/>
  <c r="O50" i="2"/>
  <c r="N49" i="2"/>
  <c r="M48" i="2"/>
  <c r="R46" i="2"/>
  <c r="P43" i="2"/>
  <c r="N41" i="2"/>
  <c r="L39" i="2"/>
  <c r="T35" i="2"/>
  <c r="F69" i="2"/>
  <c r="F89" i="2"/>
  <c r="F112" i="2"/>
  <c r="F88" i="2"/>
  <c r="F77" i="2"/>
  <c r="F107" i="2"/>
  <c r="F83" i="2"/>
  <c r="F85" i="2"/>
  <c r="F114" i="2"/>
  <c r="F90" i="2"/>
  <c r="N46" i="2"/>
  <c r="L43" i="2"/>
  <c r="O48" i="2"/>
  <c r="M56" i="2"/>
  <c r="V46" i="2"/>
  <c r="G51" i="2"/>
  <c r="O22" i="2"/>
  <c r="S48" i="2"/>
  <c r="W38" i="2"/>
  <c r="V29" i="2"/>
  <c r="X50" i="2"/>
  <c r="O49" i="2"/>
  <c r="F48" i="2"/>
  <c r="S44" i="2"/>
  <c r="P41" i="2"/>
  <c r="U38" i="2"/>
  <c r="V33" i="2"/>
  <c r="S26" i="2"/>
  <c r="Q21" i="2"/>
  <c r="T24" i="2"/>
  <c r="O27" i="2"/>
  <c r="G29" i="2"/>
  <c r="T30" i="2"/>
  <c r="F32" i="2"/>
  <c r="O33" i="2"/>
  <c r="X34" i="2"/>
  <c r="N36" i="2"/>
  <c r="S37" i="2"/>
  <c r="M39" i="2"/>
  <c r="R40" i="2"/>
  <c r="W41" i="2"/>
  <c r="Q43" i="2"/>
  <c r="V44" i="2"/>
  <c r="L47" i="2"/>
  <c r="G22" i="2"/>
  <c r="U24" i="2"/>
  <c r="P27" i="2"/>
  <c r="P29" i="2"/>
  <c r="U30" i="2"/>
  <c r="G32" i="2"/>
  <c r="T33" i="2"/>
  <c r="F35" i="2"/>
  <c r="G36" i="2"/>
  <c r="L37" i="2"/>
  <c r="M38" i="2"/>
  <c r="U21" i="2"/>
  <c r="W23" i="2"/>
  <c r="F26" i="2"/>
  <c r="L28" i="2"/>
  <c r="M29" i="2"/>
  <c r="N30" i="2"/>
  <c r="O31" i="2"/>
  <c r="P32" i="2"/>
  <c r="Q33" i="2"/>
  <c r="R34" i="2"/>
  <c r="S35" i="2"/>
  <c r="T36" i="2"/>
  <c r="U37" i="2"/>
  <c r="V38" i="2"/>
  <c r="W39" i="2"/>
  <c r="X40" i="2"/>
  <c r="F42" i="2"/>
  <c r="G43" i="2"/>
  <c r="L44" i="2"/>
  <c r="M46" i="2"/>
  <c r="N47" i="2"/>
  <c r="M51" i="2"/>
  <c r="G50" i="2"/>
  <c r="F49" i="2"/>
  <c r="F113" i="2"/>
  <c r="F81" i="2"/>
  <c r="F104" i="2"/>
  <c r="F84" i="2"/>
  <c r="F123" i="2"/>
  <c r="F99" i="2"/>
  <c r="F79" i="2"/>
  <c r="F73" i="2"/>
  <c r="F106" i="2"/>
  <c r="F86" i="2"/>
  <c r="L49" i="2"/>
  <c r="S56" i="2"/>
  <c r="U56" i="2"/>
  <c r="M50" i="2"/>
  <c r="N56" i="2"/>
  <c r="X49" i="2"/>
  <c r="F55" i="2"/>
  <c r="M44" i="2"/>
  <c r="N37" i="2"/>
  <c r="F25" i="2"/>
  <c r="P50" i="2"/>
  <c r="G49" i="2"/>
  <c r="U47" i="2"/>
  <c r="R43" i="2"/>
  <c r="W40" i="2"/>
  <c r="G38" i="2"/>
  <c r="T31" i="2"/>
  <c r="Q24" i="2"/>
  <c r="R22" i="2"/>
  <c r="M25" i="2"/>
  <c r="W27" i="2"/>
  <c r="S29" i="2"/>
  <c r="X30" i="2"/>
  <c r="N32" i="2"/>
  <c r="W33" i="2"/>
  <c r="M35" i="2"/>
  <c r="R36" i="2"/>
  <c r="L38" i="2"/>
  <c r="Q39" i="2"/>
  <c r="V40" i="2"/>
  <c r="P42" i="2"/>
  <c r="U43" i="2"/>
  <c r="G46" i="2"/>
  <c r="T47" i="2"/>
  <c r="S22" i="2"/>
  <c r="N25" i="2"/>
  <c r="H25" i="2" s="1"/>
  <c r="O28" i="2"/>
  <c r="T29" i="2"/>
  <c r="F31" i="2"/>
  <c r="S32" i="2"/>
  <c r="X33" i="2"/>
  <c r="I33" i="2" s="1"/>
  <c r="N35" i="2"/>
  <c r="O36" i="2"/>
  <c r="P37" i="2"/>
  <c r="W55" i="2"/>
  <c r="N22" i="2"/>
  <c r="P24" i="2"/>
  <c r="R26" i="2"/>
  <c r="P28" i="2"/>
  <c r="Q29" i="2"/>
  <c r="R30" i="2"/>
  <c r="S31" i="2"/>
  <c r="T32" i="2"/>
  <c r="U33" i="2"/>
  <c r="V34" i="2"/>
  <c r="W35" i="2"/>
  <c r="X36" i="2"/>
  <c r="F38" i="2"/>
  <c r="G39" i="2"/>
  <c r="L40" i="2"/>
  <c r="M41" i="2"/>
  <c r="N42" i="2"/>
  <c r="O43" i="2"/>
  <c r="P44" i="2"/>
  <c r="Q46" i="2"/>
  <c r="R47" i="2"/>
  <c r="W50" i="2"/>
  <c r="V49" i="2"/>
  <c r="U48" i="2"/>
  <c r="S47" i="2"/>
  <c r="Q44" i="2"/>
  <c r="O42" i="2"/>
  <c r="M40" i="2"/>
  <c r="V37" i="2"/>
  <c r="R33" i="2"/>
  <c r="F80" i="2"/>
  <c r="F122" i="2"/>
  <c r="R56" i="2"/>
  <c r="W48" i="2"/>
  <c r="R51" i="2"/>
  <c r="F43" i="2"/>
  <c r="V55" i="2"/>
  <c r="W29" i="2"/>
  <c r="Q35" i="2"/>
  <c r="O41" i="2"/>
  <c r="R55" i="2"/>
  <c r="X29" i="2"/>
  <c r="R35" i="2"/>
  <c r="V22" i="2"/>
  <c r="U29" i="2"/>
  <c r="F34" i="2"/>
  <c r="N38" i="2"/>
  <c r="R42" i="2"/>
  <c r="U51" i="2"/>
  <c r="X47" i="2"/>
  <c r="W42" i="2"/>
  <c r="S38" i="2"/>
  <c r="P31" i="2"/>
  <c r="G26" i="2"/>
  <c r="S42" i="2"/>
  <c r="O38" i="2"/>
  <c r="U28" i="2"/>
  <c r="T51" i="2"/>
  <c r="R50" i="2"/>
  <c r="Q49" i="2"/>
  <c r="H49" i="2" s="1"/>
  <c r="P48" i="2"/>
  <c r="X46" i="2"/>
  <c r="V43" i="2"/>
  <c r="T41" i="2"/>
  <c r="R39" i="2"/>
  <c r="Q36" i="2"/>
  <c r="M32" i="2"/>
  <c r="T27" i="2"/>
  <c r="G55" i="2"/>
  <c r="N55" i="2"/>
  <c r="L7" i="2"/>
  <c r="R3" i="2"/>
  <c r="U7" i="2"/>
  <c r="F3" i="2"/>
  <c r="N27" i="2"/>
  <c r="M26" i="2"/>
  <c r="L25" i="2"/>
  <c r="G24" i="2"/>
  <c r="F23" i="2"/>
  <c r="X21" i="2"/>
  <c r="W7" i="2"/>
  <c r="X3" i="2"/>
  <c r="F28" i="2"/>
  <c r="X26" i="2"/>
  <c r="W25" i="2"/>
  <c r="V24" i="2"/>
  <c r="U23" i="2"/>
  <c r="T22" i="2"/>
  <c r="S21" i="2"/>
  <c r="R7" i="2"/>
  <c r="S3" i="2"/>
  <c r="V124" i="2"/>
  <c r="R101" i="2"/>
  <c r="L119" i="2"/>
  <c r="O100" i="2"/>
  <c r="O32" i="2"/>
  <c r="X27" i="2"/>
  <c r="P47" i="2"/>
  <c r="L42" i="2"/>
  <c r="W37" i="2"/>
  <c r="I37" i="2" s="1"/>
  <c r="S33" i="2"/>
  <c r="O29" i="2"/>
  <c r="F22" i="2"/>
  <c r="F37" i="2"/>
  <c r="M47" i="2"/>
  <c r="V51" i="2"/>
  <c r="W51" i="2"/>
  <c r="G48" i="2"/>
  <c r="T56" i="2"/>
  <c r="O51" i="2"/>
  <c r="F119" i="2"/>
  <c r="F124" i="2"/>
  <c r="F109" i="2"/>
  <c r="F115" i="2"/>
  <c r="F102" i="2"/>
  <c r="Q56" i="2"/>
  <c r="U50" i="2"/>
  <c r="L50" i="2"/>
  <c r="O40" i="2"/>
  <c r="G23" i="2"/>
  <c r="M31" i="2"/>
  <c r="G37" i="2"/>
  <c r="T42" i="2"/>
  <c r="L23" i="2"/>
  <c r="R31" i="2"/>
  <c r="S36" i="2"/>
  <c r="X24" i="2"/>
  <c r="V30" i="2"/>
  <c r="G35" i="2"/>
  <c r="O39" i="2"/>
  <c r="S43" i="2"/>
  <c r="S50" i="2"/>
  <c r="G47" i="2"/>
  <c r="V41" i="2"/>
  <c r="U36" i="2"/>
  <c r="O30" i="2"/>
  <c r="X23" i="2"/>
  <c r="R41" i="2"/>
  <c r="L35" i="2"/>
  <c r="L27" i="2"/>
  <c r="P51" i="2"/>
  <c r="N50" i="2"/>
  <c r="M49" i="2"/>
  <c r="L48" i="2"/>
  <c r="P46" i="2"/>
  <c r="N43" i="2"/>
  <c r="L41" i="2"/>
  <c r="F39" i="2"/>
  <c r="P35" i="2"/>
  <c r="L31" i="2"/>
  <c r="R25" i="2"/>
  <c r="O55" i="2"/>
  <c r="L55" i="2"/>
  <c r="P7" i="2"/>
  <c r="Q3" i="2"/>
  <c r="M7" i="2"/>
  <c r="G28" i="2"/>
  <c r="F27" i="2"/>
  <c r="X25" i="2"/>
  <c r="W24" i="2"/>
  <c r="V23" i="2"/>
  <c r="U22" i="2"/>
  <c r="T21" i="2"/>
  <c r="S7" i="2"/>
  <c r="T3" i="2"/>
  <c r="U27" i="2"/>
  <c r="T26" i="2"/>
  <c r="S25" i="2"/>
  <c r="R24" i="2"/>
  <c r="F120" i="2"/>
  <c r="F95" i="2"/>
  <c r="F82" i="2"/>
  <c r="S51" i="2"/>
  <c r="G42" i="2"/>
  <c r="V48" i="2"/>
  <c r="X35" i="2"/>
  <c r="U25" i="2"/>
  <c r="V32" i="2"/>
  <c r="P38" i="2"/>
  <c r="F44" i="2"/>
  <c r="O26" i="2"/>
  <c r="W32" i="2"/>
  <c r="T37" i="2"/>
  <c r="G27" i="2"/>
  <c r="W31" i="2"/>
  <c r="L36" i="2"/>
  <c r="P40" i="2"/>
  <c r="T44" i="2"/>
  <c r="R49" i="2"/>
  <c r="F46" i="2"/>
  <c r="U40" i="2"/>
  <c r="S34" i="2"/>
  <c r="N29" i="2"/>
  <c r="V21" i="2"/>
  <c r="Q40" i="2"/>
  <c r="H40" i="2" s="1"/>
  <c r="F33" i="2"/>
  <c r="W22" i="2"/>
  <c r="L51" i="2"/>
  <c r="F50" i="2"/>
  <c r="X48" i="2"/>
  <c r="W47" i="2"/>
  <c r="W44" i="2"/>
  <c r="U42" i="2"/>
  <c r="S40" i="2"/>
  <c r="Q38" i="2"/>
  <c r="K38" i="2" s="1"/>
  <c r="O34" i="2"/>
  <c r="G30" i="2"/>
  <c r="P23" i="2"/>
  <c r="M55" i="2"/>
  <c r="T7" i="2"/>
  <c r="U3" i="2"/>
  <c r="N3" i="2"/>
  <c r="V3" i="2"/>
  <c r="V27" i="2"/>
  <c r="U26" i="2"/>
  <c r="T25" i="2"/>
  <c r="S24" i="2"/>
  <c r="R23" i="2"/>
  <c r="Q22" i="2"/>
  <c r="P21" i="2"/>
  <c r="O7" i="2"/>
  <c r="P3" i="2"/>
  <c r="Q27" i="2"/>
  <c r="P26" i="2"/>
  <c r="O25" i="2"/>
  <c r="N24" i="2"/>
  <c r="M23" i="2"/>
  <c r="L22" i="2"/>
  <c r="G21" i="2"/>
  <c r="F7" i="2"/>
  <c r="G3" i="2"/>
  <c r="R106" i="2"/>
  <c r="S95" i="2"/>
  <c r="X109" i="2"/>
  <c r="Q34" i="2"/>
  <c r="K34" i="2" s="1"/>
  <c r="M30" i="2"/>
  <c r="T23" i="2"/>
  <c r="N44" i="2"/>
  <c r="H44" i="2" s="1"/>
  <c r="F40" i="2"/>
  <c r="U35" i="2"/>
  <c r="Q31" i="2"/>
  <c r="N26" i="2"/>
  <c r="Q28" i="2"/>
  <c r="K28" i="2" s="1"/>
  <c r="X41" i="2"/>
  <c r="J41" i="2" s="1"/>
  <c r="S49" i="2"/>
  <c r="X39" i="2"/>
  <c r="J39" i="2" s="1"/>
  <c r="X55" i="2"/>
  <c r="V56" i="2"/>
  <c r="F94" i="2"/>
  <c r="F87" i="2"/>
  <c r="F92" i="2"/>
  <c r="F117" i="2"/>
  <c r="L56" i="2"/>
  <c r="R28" i="2"/>
  <c r="S28" i="2"/>
  <c r="X32" i="2"/>
  <c r="Q48" i="2"/>
  <c r="K48" i="2" s="1"/>
  <c r="M28" i="2"/>
  <c r="X51" i="2"/>
  <c r="Q47" i="2"/>
  <c r="R37" i="2"/>
  <c r="P55" i="2"/>
  <c r="M3" i="2"/>
  <c r="O24" i="2"/>
  <c r="G7" i="2"/>
  <c r="G25" i="2"/>
  <c r="P22" i="2"/>
  <c r="N7" i="2"/>
  <c r="T115" i="2"/>
  <c r="W93" i="2"/>
  <c r="K93" i="2" s="1"/>
  <c r="V25" i="2"/>
  <c r="G41" i="2"/>
  <c r="R32" i="2"/>
  <c r="Q55" i="2"/>
  <c r="R48" i="2"/>
  <c r="V47" i="2"/>
  <c r="F78" i="2"/>
  <c r="F76" i="2"/>
  <c r="X117" i="2"/>
  <c r="S98" i="2"/>
  <c r="G69" i="2"/>
  <c r="T107" i="2"/>
  <c r="X121" i="2"/>
  <c r="P117" i="2"/>
  <c r="V112" i="2"/>
  <c r="N108" i="2"/>
  <c r="J108" i="2" s="1"/>
  <c r="T103" i="2"/>
  <c r="U97" i="2"/>
  <c r="M89" i="2"/>
  <c r="X123" i="2"/>
  <c r="P119" i="2"/>
  <c r="V114" i="2"/>
  <c r="N110" i="2"/>
  <c r="T105" i="2"/>
  <c r="T100" i="2"/>
  <c r="P94" i="2"/>
  <c r="M69" i="2"/>
  <c r="L121" i="2"/>
  <c r="R116" i="2"/>
  <c r="X111" i="2"/>
  <c r="J111" i="2" s="1"/>
  <c r="P107" i="2"/>
  <c r="U102" i="2"/>
  <c r="Q96" i="2"/>
  <c r="G70" i="2"/>
  <c r="M71" i="2"/>
  <c r="O72" i="2"/>
  <c r="Q73" i="2"/>
  <c r="S74" i="2"/>
  <c r="U75" i="2"/>
  <c r="W76" i="2"/>
  <c r="G78" i="2"/>
  <c r="M79" i="2"/>
  <c r="O80" i="2"/>
  <c r="Q81" i="2"/>
  <c r="S82" i="2"/>
  <c r="N83" i="2"/>
  <c r="S84" i="2"/>
  <c r="U85" i="2"/>
  <c r="W86" i="2"/>
  <c r="G88" i="2"/>
  <c r="T70" i="2"/>
  <c r="V71" i="2"/>
  <c r="X72" i="2"/>
  <c r="L74" i="2"/>
  <c r="N75" i="2"/>
  <c r="P76" i="2"/>
  <c r="R77" i="2"/>
  <c r="T78" i="2"/>
  <c r="V79" i="2"/>
  <c r="X80" i="2"/>
  <c r="L82" i="2"/>
  <c r="R83" i="2"/>
  <c r="T84" i="2"/>
  <c r="V85" i="2"/>
  <c r="X86" i="2"/>
  <c r="I86" i="2" s="1"/>
  <c r="L88" i="2"/>
  <c r="Q70" i="2"/>
  <c r="S71" i="2"/>
  <c r="U72" i="2"/>
  <c r="W73" i="2"/>
  <c r="I73" i="2" s="1"/>
  <c r="G75" i="2"/>
  <c r="M76" i="2"/>
  <c r="O77" i="2"/>
  <c r="Q78" i="2"/>
  <c r="S79" i="2"/>
  <c r="U80" i="2"/>
  <c r="W81" i="2"/>
  <c r="G83" i="2"/>
  <c r="M84" i="2"/>
  <c r="O85" i="2"/>
  <c r="Q86" i="2"/>
  <c r="S87" i="2"/>
  <c r="X71" i="2"/>
  <c r="P75" i="2"/>
  <c r="V80" i="2"/>
  <c r="N84" i="2"/>
  <c r="X88" i="2"/>
  <c r="L90" i="2"/>
  <c r="N91" i="2"/>
  <c r="P92" i="2"/>
  <c r="V74" i="2"/>
  <c r="N78" i="2"/>
  <c r="T83" i="2"/>
  <c r="L87" i="2"/>
  <c r="S89" i="2"/>
  <c r="U90" i="2"/>
  <c r="F100" i="2"/>
  <c r="M36" i="2"/>
  <c r="L34" i="2"/>
  <c r="M34" i="2"/>
  <c r="M37" i="2"/>
  <c r="X43" i="2"/>
  <c r="J43" i="2" s="1"/>
  <c r="T55" i="2"/>
  <c r="V50" i="2"/>
  <c r="O44" i="2"/>
  <c r="N33" i="2"/>
  <c r="X7" i="2"/>
  <c r="I7" i="2" s="1"/>
  <c r="R27" i="2"/>
  <c r="N23" i="2"/>
  <c r="L3" i="2"/>
  <c r="F24" i="2"/>
  <c r="W21" i="2"/>
  <c r="K21" i="2" s="1"/>
  <c r="W3" i="2"/>
  <c r="T123" i="2"/>
  <c r="P33" i="2"/>
  <c r="R21" i="2"/>
  <c r="X38" i="2"/>
  <c r="P30" i="2"/>
  <c r="U32" i="2"/>
  <c r="T50" i="2"/>
  <c r="P56" i="2"/>
  <c r="F110" i="2"/>
  <c r="F108" i="2"/>
  <c r="P113" i="2"/>
  <c r="T92" i="2"/>
  <c r="P121" i="2"/>
  <c r="L103" i="2"/>
  <c r="T69" i="2"/>
  <c r="V120" i="2"/>
  <c r="N116" i="2"/>
  <c r="T111" i="2"/>
  <c r="L107" i="2"/>
  <c r="P102" i="2"/>
  <c r="L96" i="2"/>
  <c r="V122" i="2"/>
  <c r="N118" i="2"/>
  <c r="T113" i="2"/>
  <c r="L109" i="2"/>
  <c r="R104" i="2"/>
  <c r="X98" i="2"/>
  <c r="G93" i="2"/>
  <c r="R124" i="2"/>
  <c r="X119" i="2"/>
  <c r="P115" i="2"/>
  <c r="V110" i="2"/>
  <c r="N106" i="2"/>
  <c r="M101" i="2"/>
  <c r="N95" i="2"/>
  <c r="O70" i="2"/>
  <c r="Q71" i="2"/>
  <c r="S72" i="2"/>
  <c r="U73" i="2"/>
  <c r="W74" i="2"/>
  <c r="G76" i="2"/>
  <c r="M77" i="2"/>
  <c r="O78" i="2"/>
  <c r="Q79" i="2"/>
  <c r="S80" i="2"/>
  <c r="U81" i="2"/>
  <c r="W82" i="2"/>
  <c r="U83" i="2"/>
  <c r="W84" i="2"/>
  <c r="G86" i="2"/>
  <c r="M87" i="2"/>
  <c r="O88" i="2"/>
  <c r="X70" i="2"/>
  <c r="L72" i="2"/>
  <c r="N73" i="2"/>
  <c r="P74" i="2"/>
  <c r="R75" i="2"/>
  <c r="T76" i="2"/>
  <c r="V77" i="2"/>
  <c r="X78" i="2"/>
  <c r="L80" i="2"/>
  <c r="N81" i="2"/>
  <c r="P82" i="2"/>
  <c r="V83" i="2"/>
  <c r="X84" i="2"/>
  <c r="F75" i="2"/>
  <c r="T46" i="2"/>
  <c r="U39" i="2"/>
  <c r="S55" i="2"/>
  <c r="Q41" i="2"/>
  <c r="K41" i="2" s="1"/>
  <c r="T39" i="2"/>
  <c r="P39" i="2"/>
  <c r="U49" i="2"/>
  <c r="M42" i="2"/>
  <c r="F29" i="2"/>
  <c r="Q7" i="2"/>
  <c r="Q26" i="2"/>
  <c r="K26" i="2" s="1"/>
  <c r="M22" i="2"/>
  <c r="M27" i="2"/>
  <c r="Q23" i="2"/>
  <c r="O21" i="2"/>
  <c r="O3" i="2"/>
  <c r="L111" i="2"/>
  <c r="R114" i="2"/>
  <c r="N31" i="2"/>
  <c r="O46" i="2"/>
  <c r="V36" i="2"/>
  <c r="N28" i="2"/>
  <c r="V39" i="2"/>
  <c r="G34" i="2"/>
  <c r="G56" i="2"/>
  <c r="F71" i="2"/>
  <c r="F101" i="2"/>
  <c r="V108" i="2"/>
  <c r="F105" i="2"/>
  <c r="V116" i="2"/>
  <c r="W96" i="2"/>
  <c r="N124" i="2"/>
  <c r="T119" i="2"/>
  <c r="L115" i="2"/>
  <c r="R110" i="2"/>
  <c r="X105" i="2"/>
  <c r="G101" i="2"/>
  <c r="U94" i="2"/>
  <c r="T121" i="2"/>
  <c r="L117" i="2"/>
  <c r="R112" i="2"/>
  <c r="X107" i="2"/>
  <c r="P103" i="2"/>
  <c r="O97" i="2"/>
  <c r="T87" i="2"/>
  <c r="P123" i="2"/>
  <c r="V118" i="2"/>
  <c r="N114" i="2"/>
  <c r="T109" i="2"/>
  <c r="L105" i="2"/>
  <c r="V99" i="2"/>
  <c r="R93" i="2"/>
  <c r="S70" i="2"/>
  <c r="U71" i="2"/>
  <c r="W72" i="2"/>
  <c r="G74" i="2"/>
  <c r="M75" i="2"/>
  <c r="O76" i="2"/>
  <c r="Q77" i="2"/>
  <c r="S78" i="2"/>
  <c r="U79" i="2"/>
  <c r="W80" i="2"/>
  <c r="G82" i="2"/>
  <c r="M83" i="2"/>
  <c r="G84" i="2"/>
  <c r="M85" i="2"/>
  <c r="O86" i="2"/>
  <c r="Q87" i="2"/>
  <c r="L70" i="2"/>
  <c r="N71" i="2"/>
  <c r="P72" i="2"/>
  <c r="R73" i="2"/>
  <c r="T74" i="2"/>
  <c r="V75" i="2"/>
  <c r="X76" i="2"/>
  <c r="L78" i="2"/>
  <c r="N79" i="2"/>
  <c r="P80" i="2"/>
  <c r="R81" i="2"/>
  <c r="T82" i="2"/>
  <c r="L84" i="2"/>
  <c r="N85" i="2"/>
  <c r="P86" i="2"/>
  <c r="R87" i="2"/>
  <c r="T88" i="2"/>
  <c r="G71" i="2"/>
  <c r="M72" i="2"/>
  <c r="O73" i="2"/>
  <c r="Q74" i="2"/>
  <c r="S75" i="2"/>
  <c r="U76" i="2"/>
  <c r="W77" i="2"/>
  <c r="G79" i="2"/>
  <c r="M80" i="2"/>
  <c r="O81" i="2"/>
  <c r="Q82" i="2"/>
  <c r="S83" i="2"/>
  <c r="U84" i="2"/>
  <c r="W85" i="2"/>
  <c r="G87" i="2"/>
  <c r="M88" i="2"/>
  <c r="T73" i="2"/>
  <c r="L77" i="2"/>
  <c r="R82" i="2"/>
  <c r="X87" i="2"/>
  <c r="R89" i="2"/>
  <c r="T90" i="2"/>
  <c r="V91" i="2"/>
  <c r="L71" i="2"/>
  <c r="R76" i="2"/>
  <c r="X81" i="2"/>
  <c r="P85" i="2"/>
  <c r="G89" i="2"/>
  <c r="M90" i="2"/>
  <c r="T28" i="2"/>
  <c r="T48" i="2"/>
  <c r="P25" i="2"/>
  <c r="V7" i="2"/>
  <c r="P105" i="2"/>
  <c r="L24" i="2"/>
  <c r="F103" i="2"/>
  <c r="N112" i="2"/>
  <c r="X113" i="2"/>
  <c r="J113" i="2" s="1"/>
  <c r="M93" i="2"/>
  <c r="P111" i="2"/>
  <c r="R108" i="2"/>
  <c r="W70" i="2"/>
  <c r="Q75" i="2"/>
  <c r="G80" i="2"/>
  <c r="O84" i="2"/>
  <c r="P70" i="2"/>
  <c r="X74" i="2"/>
  <c r="R79" i="2"/>
  <c r="P84" i="2"/>
  <c r="N87" i="2"/>
  <c r="U70" i="2"/>
  <c r="G73" i="2"/>
  <c r="O75" i="2"/>
  <c r="S77" i="2"/>
  <c r="W79" i="2"/>
  <c r="M82" i="2"/>
  <c r="Q84" i="2"/>
  <c r="U86" i="2"/>
  <c r="V72" i="2"/>
  <c r="T81" i="2"/>
  <c r="N89" i="2"/>
  <c r="R91" i="2"/>
  <c r="T75" i="2"/>
  <c r="R84" i="2"/>
  <c r="W89" i="2"/>
  <c r="S91" i="2"/>
  <c r="R70" i="2"/>
  <c r="X75" i="2"/>
  <c r="P79" i="2"/>
  <c r="V84" i="2"/>
  <c r="N88" i="2"/>
  <c r="T89" i="2"/>
  <c r="V90" i="2"/>
  <c r="X91" i="2"/>
  <c r="L93" i="2"/>
  <c r="N94" i="2"/>
  <c r="P95" i="2"/>
  <c r="R96" i="2"/>
  <c r="T97" i="2"/>
  <c r="V98" i="2"/>
  <c r="X99" i="2"/>
  <c r="L101" i="2"/>
  <c r="N102" i="2"/>
  <c r="L69" i="2"/>
  <c r="Q124" i="2"/>
  <c r="O123" i="2"/>
  <c r="M122" i="2"/>
  <c r="G121" i="2"/>
  <c r="W119" i="2"/>
  <c r="U118" i="2"/>
  <c r="S117" i="2"/>
  <c r="Q116" i="2"/>
  <c r="O115" i="2"/>
  <c r="M114" i="2"/>
  <c r="G113" i="2"/>
  <c r="W111" i="2"/>
  <c r="U110" i="2"/>
  <c r="S109" i="2"/>
  <c r="Q108" i="2"/>
  <c r="O107" i="2"/>
  <c r="M106" i="2"/>
  <c r="X56" i="2"/>
  <c r="J56" i="2" s="1"/>
  <c r="U46" i="2"/>
  <c r="G40" i="2"/>
  <c r="L21" i="2"/>
  <c r="L29" i="2"/>
  <c r="G44" i="2"/>
  <c r="R122" i="2"/>
  <c r="R80" i="2"/>
  <c r="P109" i="2"/>
  <c r="X69" i="2"/>
  <c r="V106" i="2"/>
  <c r="N122" i="2"/>
  <c r="H122" i="2" s="1"/>
  <c r="X103" i="2"/>
  <c r="G72" i="2"/>
  <c r="S76" i="2"/>
  <c r="M81" i="2"/>
  <c r="Q85" i="2"/>
  <c r="R71" i="2"/>
  <c r="L76" i="2"/>
  <c r="T80" i="2"/>
  <c r="R85" i="2"/>
  <c r="V87" i="2"/>
  <c r="O71" i="2"/>
  <c r="S73" i="2"/>
  <c r="W75" i="2"/>
  <c r="M78" i="2"/>
  <c r="Q80" i="2"/>
  <c r="U82" i="2"/>
  <c r="G85" i="2"/>
  <c r="O87" i="2"/>
  <c r="R74" i="2"/>
  <c r="P83" i="2"/>
  <c r="V89" i="2"/>
  <c r="L92" i="2"/>
  <c r="P77" i="2"/>
  <c r="N86" i="2"/>
  <c r="Q90" i="2"/>
  <c r="W91" i="2"/>
  <c r="P71" i="2"/>
  <c r="V76" i="2"/>
  <c r="N80" i="2"/>
  <c r="T85" i="2"/>
  <c r="V88" i="2"/>
  <c r="X89" i="2"/>
  <c r="L91" i="2"/>
  <c r="N92" i="2"/>
  <c r="H92" i="2" s="1"/>
  <c r="P93" i="2"/>
  <c r="R94" i="2"/>
  <c r="T95" i="2"/>
  <c r="V96" i="2"/>
  <c r="X97" i="2"/>
  <c r="L99" i="2"/>
  <c r="N100" i="2"/>
  <c r="P101" i="2"/>
  <c r="R102" i="2"/>
  <c r="S69" i="2"/>
  <c r="M124" i="2"/>
  <c r="G123" i="2"/>
  <c r="W121" i="2"/>
  <c r="U120" i="2"/>
  <c r="S119" i="2"/>
  <c r="Q118" i="2"/>
  <c r="O117" i="2"/>
  <c r="M116" i="2"/>
  <c r="G115" i="2"/>
  <c r="W113" i="2"/>
  <c r="U112" i="2"/>
  <c r="S111" i="2"/>
  <c r="Q110" i="2"/>
  <c r="H110" i="2" s="1"/>
  <c r="O109" i="2"/>
  <c r="M108" i="2"/>
  <c r="G107" i="2"/>
  <c r="W105" i="2"/>
  <c r="U104" i="2"/>
  <c r="S103" i="2"/>
  <c r="O102" i="2"/>
  <c r="S100" i="2"/>
  <c r="W98" i="2"/>
  <c r="S97" i="2"/>
  <c r="W95" i="2"/>
  <c r="T94" i="2"/>
  <c r="X92" i="2"/>
  <c r="G90" i="2"/>
  <c r="R72" i="2"/>
  <c r="R69" i="2"/>
  <c r="L124" i="2"/>
  <c r="X122" i="2"/>
  <c r="V121" i="2"/>
  <c r="T120" i="2"/>
  <c r="R119" i="2"/>
  <c r="T118" i="2"/>
  <c r="R117" i="2"/>
  <c r="P116" i="2"/>
  <c r="N115" i="2"/>
  <c r="J115" i="2" s="1"/>
  <c r="L114" i="2"/>
  <c r="X112" i="2"/>
  <c r="J112" i="2" s="1"/>
  <c r="L112" i="2"/>
  <c r="X110" i="2"/>
  <c r="V109" i="2"/>
  <c r="T108" i="2"/>
  <c r="R107" i="2"/>
  <c r="P106" i="2"/>
  <c r="N105" i="2"/>
  <c r="L104" i="2"/>
  <c r="X102" i="2"/>
  <c r="O101" i="2"/>
  <c r="G100" i="2"/>
  <c r="P98" i="2"/>
  <c r="G97" i="2"/>
  <c r="Q95" i="2"/>
  <c r="H95" i="2" s="1"/>
  <c r="U93" i="2"/>
  <c r="Q91" i="2"/>
  <c r="X85" i="2"/>
  <c r="I85" i="2" s="1"/>
  <c r="T71" i="2"/>
  <c r="W124" i="2"/>
  <c r="U123" i="2"/>
  <c r="S122" i="2"/>
  <c r="Q121" i="2"/>
  <c r="O120" i="2"/>
  <c r="W118" i="2"/>
  <c r="U117" i="2"/>
  <c r="S116" i="2"/>
  <c r="Q115" i="2"/>
  <c r="O114" i="2"/>
  <c r="M113" i="2"/>
  <c r="G112" i="2"/>
  <c r="W110" i="2"/>
  <c r="U109" i="2"/>
  <c r="S108" i="2"/>
  <c r="Q107" i="2"/>
  <c r="O106" i="2"/>
  <c r="M105" i="2"/>
  <c r="S30" i="2"/>
  <c r="Q32" i="2"/>
  <c r="N21" i="2"/>
  <c r="L26" i="2"/>
  <c r="M43" i="2"/>
  <c r="O47" i="2"/>
  <c r="N104" i="2"/>
  <c r="L123" i="2"/>
  <c r="V104" i="2"/>
  <c r="R120" i="2"/>
  <c r="W101" i="2"/>
  <c r="I101" i="2" s="1"/>
  <c r="T117" i="2"/>
  <c r="M98" i="2"/>
  <c r="M73" i="2"/>
  <c r="U77" i="2"/>
  <c r="O82" i="2"/>
  <c r="S86" i="2"/>
  <c r="T72" i="2"/>
  <c r="N77" i="2"/>
  <c r="V81" i="2"/>
  <c r="L86" i="2"/>
  <c r="P88" i="2"/>
  <c r="W71" i="2"/>
  <c r="M74" i="2"/>
  <c r="Q76" i="2"/>
  <c r="U78" i="2"/>
  <c r="G81" i="2"/>
  <c r="O83" i="2"/>
  <c r="S85" i="2"/>
  <c r="W87" i="2"/>
  <c r="K87" i="2" s="1"/>
  <c r="N76" i="2"/>
  <c r="L85" i="2"/>
  <c r="P90" i="2"/>
  <c r="N70" i="2"/>
  <c r="L79" i="2"/>
  <c r="U88" i="2"/>
  <c r="G91" i="2"/>
  <c r="M92" i="2"/>
  <c r="N72" i="2"/>
  <c r="T77" i="2"/>
  <c r="L81" i="2"/>
  <c r="R86" i="2"/>
  <c r="L89" i="2"/>
  <c r="N90" i="2"/>
  <c r="P91" i="2"/>
  <c r="R92" i="2"/>
  <c r="T93" i="2"/>
  <c r="V94" i="2"/>
  <c r="X95" i="2"/>
  <c r="J95" i="2" s="1"/>
  <c r="L97" i="2"/>
  <c r="N98" i="2"/>
  <c r="P99" i="2"/>
  <c r="R100" i="2"/>
  <c r="T101" i="2"/>
  <c r="V102" i="2"/>
  <c r="W69" i="2"/>
  <c r="W123" i="2"/>
  <c r="I123" i="2" s="1"/>
  <c r="U122" i="2"/>
  <c r="S121" i="2"/>
  <c r="Q120" i="2"/>
  <c r="O119" i="2"/>
  <c r="M118" i="2"/>
  <c r="G117" i="2"/>
  <c r="W115" i="2"/>
  <c r="I115" i="2" s="1"/>
  <c r="U114" i="2"/>
  <c r="S113" i="2"/>
  <c r="Q112" i="2"/>
  <c r="O111" i="2"/>
  <c r="M110" i="2"/>
  <c r="G109" i="2"/>
  <c r="W107" i="2"/>
  <c r="U106" i="2"/>
  <c r="S105" i="2"/>
  <c r="Q104" i="2"/>
  <c r="O103" i="2"/>
  <c r="V101" i="2"/>
  <c r="M100" i="2"/>
  <c r="Q98" i="2"/>
  <c r="N97" i="2"/>
  <c r="J97" i="2" s="1"/>
  <c r="R95" i="2"/>
  <c r="O94" i="2"/>
  <c r="S92" i="2"/>
  <c r="V86" i="2"/>
  <c r="F70" i="2"/>
  <c r="X124" i="2"/>
  <c r="V123" i="2"/>
  <c r="T122" i="2"/>
  <c r="R121" i="2"/>
  <c r="P120" i="2"/>
  <c r="N119" i="2"/>
  <c r="P118" i="2"/>
  <c r="N117" i="2"/>
  <c r="L116" i="2"/>
  <c r="X114" i="2"/>
  <c r="J114" i="2" s="1"/>
  <c r="V113" i="2"/>
  <c r="V111" i="2"/>
  <c r="T110" i="2"/>
  <c r="R109" i="2"/>
  <c r="P108" i="2"/>
  <c r="N107" i="2"/>
  <c r="L106" i="2"/>
  <c r="X104" i="2"/>
  <c r="V103" i="2"/>
  <c r="S102" i="2"/>
  <c r="W100" i="2"/>
  <c r="S99" i="2"/>
  <c r="W97" i="2"/>
  <c r="T96" i="2"/>
  <c r="X94" i="2"/>
  <c r="J94" i="2" s="1"/>
  <c r="O93" i="2"/>
  <c r="S90" i="2"/>
  <c r="N82" i="2"/>
  <c r="N69" i="2"/>
  <c r="S124" i="2"/>
  <c r="Q123" i="2"/>
  <c r="O122" i="2"/>
  <c r="M121" i="2"/>
  <c r="G120" i="2"/>
  <c r="S118" i="2"/>
  <c r="Q117" i="2"/>
  <c r="K117" i="2" s="1"/>
  <c r="O116" i="2"/>
  <c r="M115" i="2"/>
  <c r="G114" i="2"/>
  <c r="W112" i="2"/>
  <c r="I112" i="2" s="1"/>
  <c r="U111" i="2"/>
  <c r="S110" i="2"/>
  <c r="Q109" i="2"/>
  <c r="O108" i="2"/>
  <c r="M107" i="2"/>
  <c r="G106" i="2"/>
  <c r="W104" i="2"/>
  <c r="U103" i="2"/>
  <c r="Q102" i="2"/>
  <c r="H102" i="2" s="1"/>
  <c r="N101" i="2"/>
  <c r="R99" i="2"/>
  <c r="O98" i="2"/>
  <c r="X96" i="2"/>
  <c r="I96" i="2" s="1"/>
  <c r="O95" i="2"/>
  <c r="G94" i="2"/>
  <c r="M91" i="2"/>
  <c r="P81" i="2"/>
  <c r="X77" i="2"/>
  <c r="U92" i="2"/>
  <c r="Q94" i="2"/>
  <c r="H94" i="2" s="1"/>
  <c r="S96" i="2"/>
  <c r="T98" i="2"/>
  <c r="P100" i="2"/>
  <c r="L102" i="2"/>
  <c r="G104" i="2"/>
  <c r="U105" i="2"/>
  <c r="G108" i="2"/>
  <c r="O110" i="2"/>
  <c r="S112" i="2"/>
  <c r="W114" i="2"/>
  <c r="M117" i="2"/>
  <c r="U119" i="2"/>
  <c r="G122" i="2"/>
  <c r="O124" i="2"/>
  <c r="V78" i="2"/>
  <c r="W92" i="2"/>
  <c r="K92" i="2" s="1"/>
  <c r="O96" i="2"/>
  <c r="N99" i="2"/>
  <c r="M102" i="2"/>
  <c r="T104" i="2"/>
  <c r="X106" i="2"/>
  <c r="J106" i="2" s="1"/>
  <c r="N109" i="2"/>
  <c r="R111" i="2"/>
  <c r="R113" i="2"/>
  <c r="V115" i="2"/>
  <c r="L118" i="2"/>
  <c r="L120" i="2"/>
  <c r="P122" i="2"/>
  <c r="T124" i="2"/>
  <c r="L83" i="2"/>
  <c r="V93" i="2"/>
  <c r="U96" i="2"/>
  <c r="U99" i="2"/>
  <c r="G103" i="2"/>
  <c r="O105" i="2"/>
  <c r="W109" i="2"/>
  <c r="I109" i="2" s="1"/>
  <c r="Q114" i="2"/>
  <c r="G119" i="2"/>
  <c r="S123" i="2"/>
  <c r="V100" i="2"/>
  <c r="N96" i="2"/>
  <c r="H96" i="2" s="1"/>
  <c r="T91" i="2"/>
  <c r="X83" i="2"/>
  <c r="O91" i="2"/>
  <c r="X90" i="2"/>
  <c r="M86" i="2"/>
  <c r="G77" i="2"/>
  <c r="T86" i="2"/>
  <c r="U87" i="2"/>
  <c r="G92" i="2"/>
  <c r="Q99" i="2"/>
  <c r="K99" i="2" s="1"/>
  <c r="T34" i="2"/>
  <c r="W30" i="2"/>
  <c r="J74" i="2"/>
  <c r="I117" i="2"/>
  <c r="P73" i="2"/>
  <c r="R88" i="2"/>
  <c r="N93" i="2"/>
  <c r="H93" i="2" s="1"/>
  <c r="W94" i="2"/>
  <c r="Q97" i="2"/>
  <c r="G99" i="2"/>
  <c r="U100" i="2"/>
  <c r="W102" i="2"/>
  <c r="O104" i="2"/>
  <c r="S106" i="2"/>
  <c r="W108" i="2"/>
  <c r="I108" i="2" s="1"/>
  <c r="M111" i="2"/>
  <c r="Q113" i="2"/>
  <c r="H113" i="2" s="1"/>
  <c r="U115" i="2"/>
  <c r="G118" i="2"/>
  <c r="S120" i="2"/>
  <c r="W122" i="2"/>
  <c r="K122" i="2" s="1"/>
  <c r="Q69" i="2"/>
  <c r="W88" i="2"/>
  <c r="I88" i="2" s="1"/>
  <c r="M94" i="2"/>
  <c r="M97" i="2"/>
  <c r="L100" i="2"/>
  <c r="N103" i="2"/>
  <c r="R105" i="2"/>
  <c r="V107" i="2"/>
  <c r="L110" i="2"/>
  <c r="P112" i="2"/>
  <c r="P114" i="2"/>
  <c r="T116" i="2"/>
  <c r="X118" i="2"/>
  <c r="X120" i="2"/>
  <c r="N123" i="2"/>
  <c r="V69" i="2"/>
  <c r="W90" i="2"/>
  <c r="G95" i="2"/>
  <c r="G98" i="2"/>
  <c r="X100" i="2"/>
  <c r="W103" i="2"/>
  <c r="K103" i="2" s="1"/>
  <c r="Q106" i="2"/>
  <c r="H106" i="2" s="1"/>
  <c r="G111" i="2"/>
  <c r="S115" i="2"/>
  <c r="M120" i="2"/>
  <c r="U124" i="2"/>
  <c r="T99" i="2"/>
  <c r="L95" i="2"/>
  <c r="R90" i="2"/>
  <c r="R78" i="2"/>
  <c r="O89" i="2"/>
  <c r="S88" i="2"/>
  <c r="W83" i="2"/>
  <c r="U74" i="2"/>
  <c r="X82" i="2"/>
  <c r="Q83" i="2"/>
  <c r="H83" i="2" s="1"/>
  <c r="L113" i="2"/>
  <c r="R118" i="2"/>
  <c r="N120" i="2"/>
  <c r="S46" i="2"/>
  <c r="I99" i="2"/>
  <c r="V70" i="2"/>
  <c r="Q89" i="2"/>
  <c r="H89" i="2" s="1"/>
  <c r="S93" i="2"/>
  <c r="U95" i="2"/>
  <c r="V97" i="2"/>
  <c r="M99" i="2"/>
  <c r="S101" i="2"/>
  <c r="M103" i="2"/>
  <c r="S104" i="2"/>
  <c r="W106" i="2"/>
  <c r="M109" i="2"/>
  <c r="Q111" i="2"/>
  <c r="K111" i="2" s="1"/>
  <c r="U113" i="2"/>
  <c r="G116" i="2"/>
  <c r="O118" i="2"/>
  <c r="W120" i="2"/>
  <c r="M123" i="2"/>
  <c r="U69" i="2"/>
  <c r="U89" i="2"/>
  <c r="S94" i="2"/>
  <c r="R97" i="2"/>
  <c r="Q100" i="2"/>
  <c r="R103" i="2"/>
  <c r="V105" i="2"/>
  <c r="L108" i="2"/>
  <c r="P110" i="2"/>
  <c r="T112" i="2"/>
  <c r="T114" i="2"/>
  <c r="X116" i="2"/>
  <c r="Q119" i="2"/>
  <c r="K119" i="2" s="1"/>
  <c r="N121" i="2"/>
  <c r="R123" i="2"/>
  <c r="O69" i="2"/>
  <c r="U91" i="2"/>
  <c r="M95" i="2"/>
  <c r="L98" i="2"/>
  <c r="Q101" i="2"/>
  <c r="K101" i="2" s="1"/>
  <c r="M104" i="2"/>
  <c r="S107" i="2"/>
  <c r="M112" i="2"/>
  <c r="U116" i="2"/>
  <c r="O121" i="2"/>
  <c r="P69" i="2"/>
  <c r="R98" i="2"/>
  <c r="X93" i="2"/>
  <c r="P89" i="2"/>
  <c r="L73" i="2"/>
  <c r="V82" i="2"/>
  <c r="X79" i="2"/>
  <c r="S81" i="2"/>
  <c r="Q72" i="2"/>
  <c r="P78" i="2"/>
  <c r="W78" i="2"/>
  <c r="K78" i="2" s="1"/>
  <c r="G96" i="2"/>
  <c r="F121" i="2"/>
  <c r="X22" i="2"/>
  <c r="P57" i="2"/>
  <c r="O57" i="2"/>
  <c r="W57" i="2"/>
  <c r="G57" i="2"/>
  <c r="U57" i="2"/>
  <c r="T57" i="2"/>
  <c r="X57" i="2"/>
  <c r="V57" i="2"/>
  <c r="S57" i="2"/>
  <c r="R57" i="2"/>
  <c r="F57" i="2"/>
  <c r="A58" i="2"/>
  <c r="E58" i="2" s="1"/>
  <c r="P8" i="2"/>
  <c r="U8" i="2"/>
  <c r="S8" i="2"/>
  <c r="A10" i="2"/>
  <c r="Q9" i="2"/>
  <c r="L9" i="2"/>
  <c r="S9" i="2"/>
  <c r="F9" i="2"/>
  <c r="W9" i="2"/>
  <c r="U9" i="2"/>
  <c r="M9" i="2"/>
  <c r="O9" i="2"/>
  <c r="V9" i="2"/>
  <c r="G9" i="2"/>
  <c r="N9" i="2"/>
  <c r="X9" i="2"/>
  <c r="R9" i="2"/>
  <c r="P9" i="2"/>
  <c r="T9" i="2"/>
  <c r="T8" i="2"/>
  <c r="V8" i="2"/>
  <c r="O8" i="2"/>
  <c r="X8" i="2"/>
  <c r="M8" i="2"/>
  <c r="W8" i="2"/>
  <c r="G8" i="2"/>
  <c r="F8" i="2"/>
  <c r="R8" i="2"/>
  <c r="N8" i="2"/>
  <c r="L8" i="2"/>
  <c r="Q8" i="2"/>
  <c r="H77" i="2"/>
  <c r="I3" i="2"/>
  <c r="H3" i="2"/>
  <c r="H74" i="2"/>
  <c r="K73" i="2"/>
  <c r="O10" i="2"/>
  <c r="Q10" i="2"/>
  <c r="X10" i="2"/>
  <c r="V10" i="2"/>
  <c r="M10" i="2"/>
  <c r="T10" i="2"/>
  <c r="W10" i="2"/>
  <c r="S10" i="2"/>
  <c r="R10" i="2"/>
  <c r="N10" i="2"/>
  <c r="P10" i="2"/>
  <c r="A11" i="2"/>
  <c r="E11" i="2" s="1"/>
  <c r="F10" i="2"/>
  <c r="U10" i="2"/>
  <c r="L10" i="2"/>
  <c r="J92" i="2"/>
  <c r="K70" i="2"/>
  <c r="I91" i="2"/>
  <c r="H105" i="2"/>
  <c r="H28" i="2"/>
  <c r="I32" i="2"/>
  <c r="J28" i="2"/>
  <c r="K37" i="2"/>
  <c r="I41" i="2"/>
  <c r="I43" i="2"/>
  <c r="H35" i="2"/>
  <c r="J27" i="2"/>
  <c r="I23" i="2"/>
  <c r="K77" i="2"/>
  <c r="K24" i="2"/>
  <c r="H82" i="2"/>
  <c r="K51" i="2"/>
  <c r="K81" i="2"/>
  <c r="H30" i="2"/>
  <c r="I81" i="2"/>
  <c r="H86" i="2"/>
  <c r="H70" i="2"/>
  <c r="K22" i="2"/>
  <c r="K95" i="2"/>
  <c r="H81" i="2"/>
  <c r="K25" i="2"/>
  <c r="K7" i="2"/>
  <c r="H29" i="2"/>
  <c r="H108" i="2"/>
  <c r="H78" i="2"/>
  <c r="H85" i="2"/>
  <c r="H75" i="2"/>
  <c r="K110" i="2"/>
  <c r="K118" i="2"/>
  <c r="H91" i="2"/>
  <c r="H124" i="2"/>
  <c r="K105" i="2"/>
  <c r="K75" i="2"/>
  <c r="H88" i="2"/>
  <c r="H36" i="2"/>
  <c r="K44" i="2"/>
  <c r="H71" i="2"/>
  <c r="H21" i="2"/>
  <c r="H26" i="2"/>
  <c r="J86" i="2"/>
  <c r="Q57" i="2" l="1"/>
  <c r="L57" i="2"/>
  <c r="M57" i="2"/>
  <c r="N57" i="2"/>
  <c r="H57" i="2" s="1"/>
  <c r="H31" i="2"/>
  <c r="K36" i="2"/>
  <c r="H107" i="2"/>
  <c r="K107" i="2"/>
  <c r="I114" i="2"/>
  <c r="K104" i="2"/>
  <c r="K3" i="2"/>
  <c r="K124" i="2"/>
  <c r="H73" i="2"/>
  <c r="H72" i="2"/>
  <c r="J118" i="2"/>
  <c r="K30" i="2"/>
  <c r="J73" i="2"/>
  <c r="I97" i="2"/>
  <c r="J47" i="2"/>
  <c r="H118" i="2"/>
  <c r="I93" i="2"/>
  <c r="H76" i="2"/>
  <c r="H117" i="2"/>
  <c r="I92" i="2"/>
  <c r="K98" i="2"/>
  <c r="H23" i="2"/>
  <c r="I28" i="2"/>
  <c r="J77" i="2"/>
  <c r="J104" i="2"/>
  <c r="G10" i="2"/>
  <c r="E10" i="2"/>
  <c r="K9" i="2"/>
  <c r="K106" i="2"/>
  <c r="I55" i="2"/>
  <c r="H109" i="2"/>
  <c r="H99" i="2"/>
  <c r="H104" i="2"/>
  <c r="K121" i="2"/>
  <c r="K55" i="2"/>
  <c r="H56" i="2"/>
  <c r="J55" i="2"/>
  <c r="I56" i="2"/>
  <c r="K56" i="2"/>
  <c r="K88" i="2"/>
  <c r="K89" i="2"/>
  <c r="I102" i="2"/>
  <c r="K27" i="2"/>
  <c r="K123" i="2"/>
  <c r="J85" i="2"/>
  <c r="I39" i="2"/>
  <c r="J44" i="2"/>
  <c r="H43" i="2"/>
  <c r="K90" i="2"/>
  <c r="K109" i="2"/>
  <c r="H100" i="2"/>
  <c r="J103" i="2"/>
  <c r="I107" i="2"/>
  <c r="K71" i="2"/>
  <c r="I111" i="2"/>
  <c r="H111" i="2"/>
  <c r="H69" i="2"/>
  <c r="I49" i="2"/>
  <c r="K46" i="2"/>
  <c r="K69" i="2"/>
  <c r="H90" i="2"/>
  <c r="H119" i="2"/>
  <c r="K108" i="2"/>
  <c r="K112" i="2"/>
  <c r="K115" i="2"/>
  <c r="K120" i="2"/>
  <c r="H97" i="2"/>
  <c r="H114" i="2"/>
  <c r="H80" i="2"/>
  <c r="J91" i="2"/>
  <c r="K96" i="2"/>
  <c r="J32" i="2"/>
  <c r="I24" i="2"/>
  <c r="H112" i="2"/>
  <c r="K57" i="2"/>
  <c r="I104" i="2"/>
  <c r="H115" i="2"/>
  <c r="J105" i="2"/>
  <c r="I118" i="2"/>
  <c r="K100" i="2"/>
  <c r="J102" i="2"/>
  <c r="H87" i="2"/>
  <c r="J81" i="2"/>
  <c r="K33" i="2"/>
  <c r="J49" i="2"/>
  <c r="J93" i="2"/>
  <c r="I77" i="2"/>
  <c r="K8" i="2"/>
  <c r="I8" i="2"/>
  <c r="H9" i="2"/>
  <c r="H121" i="2"/>
  <c r="I94" i="2"/>
  <c r="K91" i="2"/>
  <c r="I119" i="2"/>
  <c r="K84" i="2"/>
  <c r="K80" i="2"/>
  <c r="J23" i="2"/>
  <c r="H22" i="2"/>
  <c r="H120" i="2"/>
  <c r="I95" i="2"/>
  <c r="J99" i="2"/>
  <c r="J107" i="2"/>
  <c r="K86" i="2"/>
  <c r="J117" i="2"/>
  <c r="H27" i="2"/>
  <c r="H38" i="2"/>
  <c r="K35" i="2"/>
  <c r="H32" i="2"/>
  <c r="K23" i="2"/>
  <c r="K43" i="2"/>
  <c r="H39" i="2"/>
  <c r="K49" i="2"/>
  <c r="H103" i="2"/>
  <c r="K97" i="2"/>
  <c r="I122" i="2"/>
  <c r="I106" i="2"/>
  <c r="J120" i="2"/>
  <c r="H123" i="2"/>
  <c r="J122" i="2"/>
  <c r="K74" i="2"/>
  <c r="H79" i="2"/>
  <c r="K82" i="2"/>
  <c r="I98" i="2"/>
  <c r="K76" i="2"/>
  <c r="J123" i="2"/>
  <c r="J109" i="2"/>
  <c r="K32" i="2"/>
  <c r="J3" i="2"/>
  <c r="H55" i="2"/>
  <c r="K40" i="2"/>
  <c r="H47" i="2"/>
  <c r="I34" i="2"/>
  <c r="H51" i="2"/>
  <c r="K113" i="2"/>
  <c r="K114" i="2"/>
  <c r="I120" i="2"/>
  <c r="K102" i="2"/>
  <c r="K94" i="2"/>
  <c r="K83" i="2"/>
  <c r="I113" i="2"/>
  <c r="K79" i="2"/>
  <c r="I74" i="2"/>
  <c r="I105" i="2"/>
  <c r="J119" i="2"/>
  <c r="J7" i="2"/>
  <c r="J88" i="2"/>
  <c r="I27" i="2"/>
  <c r="K29" i="2"/>
  <c r="H46" i="2"/>
  <c r="H37" i="2"/>
  <c r="J31" i="2"/>
  <c r="J96" i="2"/>
  <c r="I103" i="2"/>
  <c r="K85" i="2"/>
  <c r="K72" i="2"/>
  <c r="H84" i="2"/>
  <c r="H7" i="2"/>
  <c r="K39" i="2"/>
  <c r="H41" i="2"/>
  <c r="I44" i="2"/>
  <c r="J37" i="2"/>
  <c r="H48" i="2"/>
  <c r="J22" i="2"/>
  <c r="I22" i="2"/>
  <c r="I79" i="2"/>
  <c r="J79" i="2"/>
  <c r="J116" i="2"/>
  <c r="I116" i="2"/>
  <c r="J82" i="2"/>
  <c r="I82" i="2"/>
  <c r="I100" i="2"/>
  <c r="J100" i="2"/>
  <c r="J90" i="2"/>
  <c r="I90" i="2"/>
  <c r="J83" i="2"/>
  <c r="I83" i="2"/>
  <c r="J101" i="2"/>
  <c r="H101" i="2"/>
  <c r="I124" i="2"/>
  <c r="J124" i="2"/>
  <c r="J98" i="2"/>
  <c r="H98" i="2"/>
  <c r="I110" i="2"/>
  <c r="J110" i="2"/>
  <c r="J89" i="2"/>
  <c r="I89" i="2"/>
  <c r="J69" i="2"/>
  <c r="I69" i="2"/>
  <c r="H116" i="2"/>
  <c r="K116" i="2"/>
  <c r="I75" i="2"/>
  <c r="J75" i="2"/>
  <c r="I87" i="2"/>
  <c r="J87" i="2"/>
  <c r="J76" i="2"/>
  <c r="I76" i="2"/>
  <c r="I84" i="2"/>
  <c r="J84" i="2"/>
  <c r="J78" i="2"/>
  <c r="I78" i="2"/>
  <c r="J70" i="2"/>
  <c r="I70" i="2"/>
  <c r="I38" i="2"/>
  <c r="J38" i="2"/>
  <c r="J33" i="2"/>
  <c r="H33" i="2"/>
  <c r="J71" i="2"/>
  <c r="I71" i="2"/>
  <c r="I80" i="2"/>
  <c r="J80" i="2"/>
  <c r="J72" i="2"/>
  <c r="I72" i="2"/>
  <c r="J121" i="2"/>
  <c r="I121" i="2"/>
  <c r="J51" i="2"/>
  <c r="I51" i="2"/>
  <c r="J24" i="2"/>
  <c r="H24" i="2"/>
  <c r="I47" i="2"/>
  <c r="K47" i="2"/>
  <c r="I48" i="2"/>
  <c r="J48" i="2"/>
  <c r="I31" i="2"/>
  <c r="K31" i="2"/>
  <c r="I35" i="2"/>
  <c r="J35" i="2"/>
  <c r="I25" i="2"/>
  <c r="J25" i="2"/>
  <c r="J50" i="2"/>
  <c r="H50" i="2"/>
  <c r="I26" i="2"/>
  <c r="J26" i="2"/>
  <c r="I21" i="2"/>
  <c r="J21" i="2"/>
  <c r="J46" i="2"/>
  <c r="I46" i="2"/>
  <c r="I42" i="2"/>
  <c r="K42" i="2"/>
  <c r="I29" i="2"/>
  <c r="J29" i="2"/>
  <c r="I50" i="2"/>
  <c r="K50" i="2"/>
  <c r="J42" i="2"/>
  <c r="H42" i="2"/>
  <c r="I36" i="2"/>
  <c r="J36" i="2"/>
  <c r="J30" i="2"/>
  <c r="I30" i="2"/>
  <c r="I40" i="2"/>
  <c r="J40" i="2"/>
  <c r="J34" i="2"/>
  <c r="H34" i="2"/>
  <c r="K20" i="2"/>
  <c r="I20" i="2"/>
  <c r="J20" i="2"/>
  <c r="H20" i="2"/>
  <c r="K45" i="2"/>
  <c r="I45" i="2"/>
  <c r="J45" i="2"/>
  <c r="H45" i="2"/>
  <c r="W58" i="2"/>
  <c r="S58" i="2"/>
  <c r="A59" i="2"/>
  <c r="E59" i="2" s="1"/>
  <c r="M58" i="2"/>
  <c r="L58" i="2"/>
  <c r="F58" i="2"/>
  <c r="O58" i="2"/>
  <c r="R58" i="2"/>
  <c r="T58" i="2"/>
  <c r="N58" i="2"/>
  <c r="V58" i="2"/>
  <c r="U58" i="2"/>
  <c r="X58" i="2"/>
  <c r="P58" i="2"/>
  <c r="Q58" i="2"/>
  <c r="G58" i="2"/>
  <c r="I57" i="2"/>
  <c r="J57" i="2"/>
  <c r="H8" i="2"/>
  <c r="J8" i="2"/>
  <c r="I9" i="2"/>
  <c r="J9" i="2"/>
  <c r="H10" i="2"/>
  <c r="I10" i="2"/>
  <c r="K10" i="2"/>
  <c r="J10" i="2"/>
  <c r="O11" i="2"/>
  <c r="Q11" i="2"/>
  <c r="V11" i="2"/>
  <c r="W11" i="2"/>
  <c r="L11" i="2"/>
  <c r="A12" i="2"/>
  <c r="E12" i="2" s="1"/>
  <c r="S11" i="2"/>
  <c r="U11" i="2"/>
  <c r="G11" i="2"/>
  <c r="N11" i="2"/>
  <c r="R11" i="2"/>
  <c r="P11" i="2"/>
  <c r="T11" i="2"/>
  <c r="M11" i="2"/>
  <c r="F11" i="2"/>
  <c r="X11" i="2"/>
  <c r="H11" i="2" l="1"/>
  <c r="I58" i="2"/>
  <c r="Q59" i="2"/>
  <c r="O59" i="2"/>
  <c r="V59" i="2"/>
  <c r="S59" i="2"/>
  <c r="X59" i="2"/>
  <c r="N59" i="2"/>
  <c r="F59" i="2"/>
  <c r="R59" i="2"/>
  <c r="A60" i="2"/>
  <c r="E60" i="2" s="1"/>
  <c r="T59" i="2"/>
  <c r="W59" i="2"/>
  <c r="M59" i="2"/>
  <c r="G59" i="2"/>
  <c r="U59" i="2"/>
  <c r="L59" i="2"/>
  <c r="P59" i="2"/>
  <c r="J58" i="2"/>
  <c r="H58" i="2"/>
  <c r="K58" i="2"/>
  <c r="K11" i="2"/>
  <c r="I11" i="2"/>
  <c r="J11" i="2"/>
  <c r="F12" i="2"/>
  <c r="R12" i="2"/>
  <c r="X12" i="2"/>
  <c r="A13" i="2"/>
  <c r="E13" i="2" s="1"/>
  <c r="S12" i="2"/>
  <c r="W12" i="2"/>
  <c r="T12" i="2"/>
  <c r="P12" i="2"/>
  <c r="V12" i="2"/>
  <c r="O12" i="2"/>
  <c r="N12" i="2"/>
  <c r="Q12" i="2"/>
  <c r="G12" i="2"/>
  <c r="U12" i="2"/>
  <c r="M12" i="2"/>
  <c r="L12" i="2"/>
  <c r="K59" i="2" l="1"/>
  <c r="H59" i="2"/>
  <c r="A61" i="2"/>
  <c r="E61" i="2" s="1"/>
  <c r="Q60" i="2"/>
  <c r="W60" i="2"/>
  <c r="P60" i="2"/>
  <c r="F60" i="2"/>
  <c r="L60" i="2"/>
  <c r="G60" i="2"/>
  <c r="S60" i="2"/>
  <c r="V60" i="2"/>
  <c r="U60" i="2"/>
  <c r="O60" i="2"/>
  <c r="M60" i="2"/>
  <c r="T60" i="2"/>
  <c r="R60" i="2"/>
  <c r="N60" i="2"/>
  <c r="X60" i="2"/>
  <c r="J59" i="2"/>
  <c r="I59" i="2"/>
  <c r="K12" i="2"/>
  <c r="L13" i="2"/>
  <c r="U13" i="2"/>
  <c r="Q13" i="2"/>
  <c r="N13" i="2"/>
  <c r="G13" i="2"/>
  <c r="F13" i="2"/>
  <c r="M13" i="2"/>
  <c r="T13" i="2"/>
  <c r="V13" i="2"/>
  <c r="X13" i="2"/>
  <c r="W13" i="2"/>
  <c r="K13" i="2" s="1"/>
  <c r="A14" i="2"/>
  <c r="E14" i="2" s="1"/>
  <c r="P13" i="2"/>
  <c r="O13" i="2"/>
  <c r="S13" i="2"/>
  <c r="R13" i="2"/>
  <c r="J12" i="2"/>
  <c r="H12" i="2"/>
  <c r="I12" i="2"/>
  <c r="J60" i="2" l="1"/>
  <c r="I60" i="2"/>
  <c r="H60" i="2"/>
  <c r="K60" i="2"/>
  <c r="A62" i="2"/>
  <c r="E62" i="2" s="1"/>
  <c r="O61" i="2"/>
  <c r="W61" i="2"/>
  <c r="T61" i="2"/>
  <c r="L61" i="2"/>
  <c r="V61" i="2"/>
  <c r="G61" i="2"/>
  <c r="S61" i="2"/>
  <c r="N61" i="2"/>
  <c r="F61" i="2"/>
  <c r="U61" i="2"/>
  <c r="R61" i="2"/>
  <c r="P61" i="2"/>
  <c r="M61" i="2"/>
  <c r="Q61" i="2"/>
  <c r="X61" i="2"/>
  <c r="I13" i="2"/>
  <c r="J13" i="2"/>
  <c r="G14" i="2"/>
  <c r="O14" i="2"/>
  <c r="A15" i="2"/>
  <c r="E15" i="2" s="1"/>
  <c r="S14" i="2"/>
  <c r="X14" i="2"/>
  <c r="M14" i="2"/>
  <c r="L14" i="2"/>
  <c r="F14" i="2"/>
  <c r="R14" i="2"/>
  <c r="V14" i="2"/>
  <c r="N14" i="2"/>
  <c r="W14" i="2"/>
  <c r="P14" i="2"/>
  <c r="U14" i="2"/>
  <c r="T14" i="2"/>
  <c r="Q14" i="2"/>
  <c r="H13" i="2"/>
  <c r="H61" i="2" l="1"/>
  <c r="I61" i="2"/>
  <c r="J61" i="2"/>
  <c r="K61" i="2"/>
  <c r="G62" i="2"/>
  <c r="L62" i="2"/>
  <c r="F62" i="2"/>
  <c r="W62" i="2"/>
  <c r="V62" i="2"/>
  <c r="U62" i="2"/>
  <c r="P62" i="2"/>
  <c r="X62" i="2"/>
  <c r="N62" i="2"/>
  <c r="R62" i="2"/>
  <c r="T62" i="2"/>
  <c r="O62" i="2"/>
  <c r="M62" i="2"/>
  <c r="A63" i="2"/>
  <c r="E63" i="2" s="1"/>
  <c r="Q62" i="2"/>
  <c r="S62" i="2"/>
  <c r="J14" i="2"/>
  <c r="I14" i="2"/>
  <c r="K14" i="2"/>
  <c r="H14" i="2"/>
  <c r="V15" i="2"/>
  <c r="N15" i="2"/>
  <c r="P15" i="2"/>
  <c r="X15" i="2"/>
  <c r="S15" i="2"/>
  <c r="T15" i="2"/>
  <c r="L15" i="2"/>
  <c r="W15" i="2"/>
  <c r="Q15" i="2"/>
  <c r="F15" i="2"/>
  <c r="G15" i="2"/>
  <c r="U15" i="2"/>
  <c r="O15" i="2"/>
  <c r="R15" i="2"/>
  <c r="M15" i="2"/>
  <c r="I15" i="2" l="1"/>
  <c r="H62" i="2"/>
  <c r="I62" i="2"/>
  <c r="J62" i="2"/>
  <c r="K62" i="2"/>
  <c r="Q63" i="2"/>
  <c r="X63" i="2"/>
  <c r="O63" i="2"/>
  <c r="W63" i="2"/>
  <c r="G63" i="2"/>
  <c r="N63" i="2"/>
  <c r="U63" i="2"/>
  <c r="V63" i="2"/>
  <c r="M63" i="2"/>
  <c r="S63" i="2"/>
  <c r="P63" i="2"/>
  <c r="R63" i="2"/>
  <c r="F63" i="2"/>
  <c r="L63" i="2"/>
  <c r="T63" i="2"/>
  <c r="J15" i="2"/>
  <c r="K15" i="2"/>
  <c r="H15" i="2"/>
  <c r="K63" i="2" l="1"/>
  <c r="H63" i="2"/>
  <c r="I63" i="2"/>
  <c r="J63" i="2"/>
</calcChain>
</file>

<file path=xl/sharedStrings.xml><?xml version="1.0" encoding="utf-8"?>
<sst xmlns="http://schemas.openxmlformats.org/spreadsheetml/2006/main" count="141848" uniqueCount="6556">
  <si>
    <t>State</t>
  </si>
  <si>
    <t>Name</t>
  </si>
  <si>
    <t>ID</t>
  </si>
  <si>
    <t>Mode</t>
  </si>
  <si>
    <t>VOMS</t>
  </si>
  <si>
    <t>Unlinked Passenger Trips</t>
  </si>
  <si>
    <t>Passenger Miles</t>
  </si>
  <si>
    <t>AK</t>
  </si>
  <si>
    <t>AR</t>
  </si>
  <si>
    <t>DO</t>
  </si>
  <si>
    <t>City</t>
  </si>
  <si>
    <t>DR</t>
  </si>
  <si>
    <t>MB</t>
  </si>
  <si>
    <t>PT</t>
  </si>
  <si>
    <t>VP</t>
  </si>
  <si>
    <t>AL</t>
  </si>
  <si>
    <t>City of Huntsville, Alabama - Public Transportation Division</t>
  </si>
  <si>
    <t>DT</t>
  </si>
  <si>
    <t>SR</t>
  </si>
  <si>
    <t>University</t>
  </si>
  <si>
    <t>AZ</t>
  </si>
  <si>
    <t>City of Glendale Transit</t>
  </si>
  <si>
    <t>Peoria Transit</t>
  </si>
  <si>
    <t>LR</t>
  </si>
  <si>
    <t>vRide, Inc. - Tucson</t>
  </si>
  <si>
    <t>vRide, Inc. - Valley Metro</t>
  </si>
  <si>
    <t>CA</t>
  </si>
  <si>
    <t>CR</t>
  </si>
  <si>
    <t>CB</t>
  </si>
  <si>
    <t>FB</t>
  </si>
  <si>
    <t>Foothill Transit</t>
  </si>
  <si>
    <t>HR</t>
  </si>
  <si>
    <t>RB</t>
  </si>
  <si>
    <t>YR</t>
  </si>
  <si>
    <t>Paratransit, Inc.</t>
  </si>
  <si>
    <t>CC</t>
  </si>
  <si>
    <t>TB</t>
  </si>
  <si>
    <t>CO</t>
  </si>
  <si>
    <t>vRide, Inc. - Denver</t>
  </si>
  <si>
    <t>CT</t>
  </si>
  <si>
    <t>Connecticut Department of Transportation- CTTransit Waterbury- NET</t>
  </si>
  <si>
    <t>Norwalk Transit District</t>
  </si>
  <si>
    <t>DC</t>
  </si>
  <si>
    <t>DE</t>
  </si>
  <si>
    <t>FL</t>
  </si>
  <si>
    <t>Charlotte County Transit Division</t>
  </si>
  <si>
    <t>MG</t>
  </si>
  <si>
    <t>Martin County</t>
  </si>
  <si>
    <t>Miami Lakes - vRide, Inc.</t>
  </si>
  <si>
    <t>Okaloosa County Board of County Commissioners</t>
  </si>
  <si>
    <t>GA</t>
  </si>
  <si>
    <t>Enterprise Rideshare</t>
  </si>
  <si>
    <t>vRide, Inc. - Atlanta</t>
  </si>
  <si>
    <t>HI</t>
  </si>
  <si>
    <t>IA</t>
  </si>
  <si>
    <t>Ames Transit Agency dba CyRide</t>
  </si>
  <si>
    <t>Other</t>
  </si>
  <si>
    <t>IL</t>
  </si>
  <si>
    <t>IN</t>
  </si>
  <si>
    <t>City of Valparaiso</t>
  </si>
  <si>
    <t>North Township of Lake County Dial-A-Ride</t>
  </si>
  <si>
    <t>KS</t>
  </si>
  <si>
    <t>City of Lawrence</t>
  </si>
  <si>
    <t>KY</t>
  </si>
  <si>
    <t>LA</t>
  </si>
  <si>
    <t>MA</t>
  </si>
  <si>
    <t>MD</t>
  </si>
  <si>
    <t>Ride-On Montgomery County Transit</t>
  </si>
  <si>
    <t>Transit Services of Frederick County</t>
  </si>
  <si>
    <t>Washington County Transit</t>
  </si>
  <si>
    <t>ME</t>
  </si>
  <si>
    <t>MI</t>
  </si>
  <si>
    <t>VRide, Inc. - Michigan</t>
  </si>
  <si>
    <t>MN</t>
  </si>
  <si>
    <t>Metro Mobility</t>
  </si>
  <si>
    <t>Metropolitan Council</t>
  </si>
  <si>
    <t>MO</t>
  </si>
  <si>
    <t>MS</t>
  </si>
  <si>
    <t>MT</t>
  </si>
  <si>
    <t>NC</t>
  </si>
  <si>
    <t>ND</t>
  </si>
  <si>
    <t>NE</t>
  </si>
  <si>
    <t>StarTran</t>
  </si>
  <si>
    <t>NH</t>
  </si>
  <si>
    <t>NJ</t>
  </si>
  <si>
    <t>Academy Lines, Inc.</t>
  </si>
  <si>
    <t>DeCamp Bus Lines</t>
  </si>
  <si>
    <t>Lakeland Bus Lines, Inc.</t>
  </si>
  <si>
    <t>Port Imperial Ferry Corporation dba NY Waterway</t>
  </si>
  <si>
    <t>Rockland Coaches, Inc.</t>
  </si>
  <si>
    <t>NM</t>
  </si>
  <si>
    <t>NV</t>
  </si>
  <si>
    <t>NY</t>
  </si>
  <si>
    <t>Monroe Bus Corporation</t>
  </si>
  <si>
    <t>Monsey New Square Trails Corporation</t>
  </si>
  <si>
    <t>Private Transportation Corporation</t>
  </si>
  <si>
    <t>OH</t>
  </si>
  <si>
    <t>Laketran</t>
  </si>
  <si>
    <t>OK</t>
  </si>
  <si>
    <t>OR</t>
  </si>
  <si>
    <t>PA</t>
  </si>
  <si>
    <t>IP</t>
  </si>
  <si>
    <t>PR</t>
  </si>
  <si>
    <t>PB</t>
  </si>
  <si>
    <t>RI</t>
  </si>
  <si>
    <t>SC</t>
  </si>
  <si>
    <t>SD</t>
  </si>
  <si>
    <t>TN</t>
  </si>
  <si>
    <t>TX</t>
  </si>
  <si>
    <t>UT</t>
  </si>
  <si>
    <t>VA</t>
  </si>
  <si>
    <t>JAUNT, Inc.</t>
  </si>
  <si>
    <t>VT</t>
  </si>
  <si>
    <t>WA</t>
  </si>
  <si>
    <t>Kitsap Transit</t>
  </si>
  <si>
    <t>Link Transit</t>
  </si>
  <si>
    <t>Skagit Transit</t>
  </si>
  <si>
    <t>WI</t>
  </si>
  <si>
    <t>GO Transit</t>
  </si>
  <si>
    <t>Shoreline Metro</t>
  </si>
  <si>
    <t>WV</t>
  </si>
  <si>
    <t>National Totals</t>
  </si>
  <si>
    <t>Q</t>
  </si>
  <si>
    <t>W</t>
  </si>
  <si>
    <t>Alaska Railroad - Directly Operated</t>
  </si>
  <si>
    <t>Commuter Bus - Directly Operated</t>
  </si>
  <si>
    <t>Commuter Bus - Purchased Transportation</t>
  </si>
  <si>
    <t>Cable Car - Directly Operated</t>
  </si>
  <si>
    <t>Commuter Rail - Directly Operated</t>
  </si>
  <si>
    <t>Commuter Rail - Purchased Transportation</t>
  </si>
  <si>
    <t>Demand Response - Directly Operated</t>
  </si>
  <si>
    <t>Demand Response - Purchased Transportation</t>
  </si>
  <si>
    <t>Demand Response - Taxi - Purchased Transportation</t>
  </si>
  <si>
    <t>Ferryboat - Directly Operated</t>
  </si>
  <si>
    <t>Ferryboat - Purchased Transportation</t>
  </si>
  <si>
    <t>Heavy Rail - Directly Operated</t>
  </si>
  <si>
    <t>Heavy Rail - Purchased Transportation</t>
  </si>
  <si>
    <t>Inclined Plane - Directly Operated</t>
  </si>
  <si>
    <t>Light Rail - Directly Operated</t>
  </si>
  <si>
    <t>Light Rail - Purchased Transportation</t>
  </si>
  <si>
    <t>Bus - Directly Operated</t>
  </si>
  <si>
    <t>Bus - Purchased Transportation</t>
  </si>
  <si>
    <t>Monorail/Automated Guideway - Directly Operated</t>
  </si>
  <si>
    <t>Monorail/Automated Guideway - Purchased Transportation</t>
  </si>
  <si>
    <t>Publico - Purchased Transportation</t>
  </si>
  <si>
    <t>Bus Rapid Transit - Directly Operated</t>
  </si>
  <si>
    <t>Street Car Rail - Directly Operated</t>
  </si>
  <si>
    <t>Street Car Rail - Purchased Transportation</t>
  </si>
  <si>
    <t>Trolleybus - Directly Operated</t>
  </si>
  <si>
    <t>Vanpool - Directly Operated</t>
  </si>
  <si>
    <t>Vanpool - Purchased Transportation</t>
  </si>
  <si>
    <t>Hybrid Rail - Purchased Transportation</t>
  </si>
  <si>
    <t>vRide, Inc. - Anchorage</t>
  </si>
  <si>
    <t>TR</t>
  </si>
  <si>
    <t>Aerial Tramway - Purchased Transportation</t>
  </si>
  <si>
    <t>Bus Rapid Transit - Purchased Transportation</t>
  </si>
  <si>
    <t>Marin County Transit District</t>
  </si>
  <si>
    <t>Research Triangle Regional Public Transportation Authority</t>
  </si>
  <si>
    <t>Flight Line, Inc.</t>
  </si>
  <si>
    <t>Hampton Jitney, Inc.</t>
  </si>
  <si>
    <t>Altoona Metro Transit</t>
  </si>
  <si>
    <t>City of Sierra Vista</t>
  </si>
  <si>
    <t>City of Manteca</t>
  </si>
  <si>
    <t>Easy Lift Transportation</t>
  </si>
  <si>
    <t>Roseville Transit</t>
  </si>
  <si>
    <t>City of Fort Lauderdale</t>
  </si>
  <si>
    <t>Tribe</t>
  </si>
  <si>
    <t>City of Derby</t>
  </si>
  <si>
    <t>Oldham's Public Bus</t>
  </si>
  <si>
    <t>Cecil County Government - SSCT</t>
  </si>
  <si>
    <t>Midland County Board of Commissioners</t>
  </si>
  <si>
    <t>City of Gastonia</t>
  </si>
  <si>
    <t>Gaston County</t>
  </si>
  <si>
    <t>Henderson County/ Apple Country Public Transit</t>
  </si>
  <si>
    <t>Fargo Park District/ Valley Senior Services dba Valley Senior Services</t>
  </si>
  <si>
    <t>Senior Citizen Industries</t>
  </si>
  <si>
    <t>Jalbert Leasing, Inc. dba C&amp;J</t>
  </si>
  <si>
    <t>BillyBey Ferry Company, LLC</t>
  </si>
  <si>
    <t>City of Kingston Citibus</t>
  </si>
  <si>
    <t>City of Mechanicville</t>
  </si>
  <si>
    <t>City of Poughkeepsie</t>
  </si>
  <si>
    <t>Clarkstown Mini-Trans</t>
  </si>
  <si>
    <t>Town of Newburgh</t>
  </si>
  <si>
    <t>Watertown CitiBus</t>
  </si>
  <si>
    <t>City of Shelby</t>
  </si>
  <si>
    <t>City of Milton-Freewater</t>
  </si>
  <si>
    <t>Municipality of Aguada</t>
  </si>
  <si>
    <t>Municipality of Barceloneta</t>
  </si>
  <si>
    <t>Municipality of Camuy</t>
  </si>
  <si>
    <t>Municipality of Dorado</t>
  </si>
  <si>
    <t>Municipality of Guaynabo</t>
  </si>
  <si>
    <t>Municipality of Hormigueros</t>
  </si>
  <si>
    <t>Municipality of Lares</t>
  </si>
  <si>
    <t>Municipality of Toa Baja</t>
  </si>
  <si>
    <t>Aiken Area Council on Aging, Inc.</t>
  </si>
  <si>
    <t>Rapid Transit System</t>
  </si>
  <si>
    <t>Wichita Falls Transit System</t>
  </si>
  <si>
    <t>VI</t>
  </si>
  <si>
    <t>City of Hartford</t>
  </si>
  <si>
    <t>City of Stoughton</t>
  </si>
  <si>
    <t>City of West Bend</t>
  </si>
  <si>
    <t>WY</t>
  </si>
  <si>
    <t>City of Casper</t>
  </si>
  <si>
    <t>City of Atascadero</t>
  </si>
  <si>
    <t>Southeast Missouri State University</t>
  </si>
  <si>
    <t>Town of Highlands Dial-A-Bus</t>
  </si>
  <si>
    <t>City of Appleton - Valley Transit</t>
  </si>
  <si>
    <t>Onalaska Shared Ride Taxi City of Onalaska</t>
  </si>
  <si>
    <t>West Virginia University - Morgantown Personal Rapid Transit</t>
  </si>
  <si>
    <t>Organization Type</t>
  </si>
  <si>
    <t>NTD Reporter Type</t>
  </si>
  <si>
    <t>Type of Service</t>
  </si>
  <si>
    <t>Scheduled Vehicle Revenue Miles</t>
  </si>
  <si>
    <t>Vehicle Miles</t>
  </si>
  <si>
    <t>Vehicle Revenue Miles</t>
  </si>
  <si>
    <t>Deadhead Miles</t>
  </si>
  <si>
    <t>Deadhead Hours</t>
  </si>
  <si>
    <t>Average Passenger Load</t>
  </si>
  <si>
    <t>Average Speed (mi/hr)</t>
  </si>
  <si>
    <t>Average Passenger Trip Length (mi)</t>
  </si>
  <si>
    <t>Average Passengers per Hour</t>
  </si>
  <si>
    <t>Max Trains in Operation</t>
  </si>
  <si>
    <t>Train Miles</t>
  </si>
  <si>
    <t>Vehicle Hours</t>
  </si>
  <si>
    <t>Vehicle Revenue Hours</t>
  </si>
  <si>
    <t>Train Revenue Miles</t>
  </si>
  <si>
    <t>Train Hours</t>
  </si>
  <si>
    <t>Train Revenue Hours</t>
  </si>
  <si>
    <t>AS</t>
  </si>
  <si>
    <t>GU</t>
  </si>
  <si>
    <t>MP</t>
  </si>
  <si>
    <t>Agency VOMS</t>
  </si>
  <si>
    <t>Mode VOMS</t>
  </si>
  <si>
    <t>Alaska Railroad Corporation</t>
  </si>
  <si>
    <t>Anchorage</t>
  </si>
  <si>
    <t>State Government Unit or Department of Transportation</t>
  </si>
  <si>
    <t>Full Reporter</t>
  </si>
  <si>
    <t>Laguna Beach Municipal Transit</t>
  </si>
  <si>
    <t>Laguna Beach</t>
  </si>
  <si>
    <t>City, County or Local Government Unit or Department of Transportation</t>
  </si>
  <si>
    <t>Southeast Area Transit</t>
  </si>
  <si>
    <t>Preston</t>
  </si>
  <si>
    <t>Independent Public Agency or Authority of Transit Service</t>
  </si>
  <si>
    <t>Targhee Regional Public Transit Authority</t>
  </si>
  <si>
    <t>Idaho Falls</t>
  </si>
  <si>
    <t>Santa Monica's Big Blue Bus</t>
  </si>
  <si>
    <t>Santa Monica</t>
  </si>
  <si>
    <t>Arlington Transit - Arlington County</t>
  </si>
  <si>
    <t>Arlington</t>
  </si>
  <si>
    <t>Hill Country Transit District</t>
  </si>
  <si>
    <t>San Saba</t>
  </si>
  <si>
    <t>Butler County Regional Transit Authority</t>
  </si>
  <si>
    <t>Hamilton</t>
  </si>
  <si>
    <t>Island Transit</t>
  </si>
  <si>
    <t>Galveston</t>
  </si>
  <si>
    <t>Westwood</t>
  </si>
  <si>
    <t>Private-For-Profit Corporation</t>
  </si>
  <si>
    <t>Georgia Regional Transportation Authority</t>
  </si>
  <si>
    <t>Atlanta</t>
  </si>
  <si>
    <t>Davidson County Transportation</t>
  </si>
  <si>
    <t>Lexington</t>
  </si>
  <si>
    <t>Macon-Bibb County Transit Authority</t>
  </si>
  <si>
    <t>Macon</t>
  </si>
  <si>
    <t>Prince George's County Transit</t>
  </si>
  <si>
    <t>Largo</t>
  </si>
  <si>
    <t>Town of Oro Valley - Transit Services Division</t>
  </si>
  <si>
    <t>Oro Valley</t>
  </si>
  <si>
    <t>Village of Spring Valley Bus</t>
  </si>
  <si>
    <t>Spring Valley</t>
  </si>
  <si>
    <t>Brooklyn</t>
  </si>
  <si>
    <t>Kaser Bus Service</t>
  </si>
  <si>
    <t>Monsey</t>
  </si>
  <si>
    <t>Fredericksburg Regional Transit</t>
  </si>
  <si>
    <t>Fredericksburg</t>
  </si>
  <si>
    <t>Ames</t>
  </si>
  <si>
    <t>Municipality of Bayamon</t>
  </si>
  <si>
    <t>Bayamon</t>
  </si>
  <si>
    <t>Fairbanks North Star Borough Transit</t>
  </si>
  <si>
    <t>Fairbanks</t>
  </si>
  <si>
    <t>TransPorte</t>
  </si>
  <si>
    <t>Laporte</t>
  </si>
  <si>
    <t>Licking County Transit Board</t>
  </si>
  <si>
    <t>Newark</t>
  </si>
  <si>
    <t>Sandusky Transit System</t>
  </si>
  <si>
    <t>Sandusky</t>
  </si>
  <si>
    <t>5R05-082</t>
  </si>
  <si>
    <t>5R05-50164</t>
  </si>
  <si>
    <t>Rural Reporter</t>
  </si>
  <si>
    <t>Greene County Transit Board</t>
  </si>
  <si>
    <t>Xenia</t>
  </si>
  <si>
    <t>Clermont Transportation Connection</t>
  </si>
  <si>
    <t>Batavia</t>
  </si>
  <si>
    <t>Wenatchee</t>
  </si>
  <si>
    <t>Burlington</t>
  </si>
  <si>
    <t>Gwinnett County Board of Commissioners</t>
  </si>
  <si>
    <t>Lawrenceville</t>
  </si>
  <si>
    <t>Adirondack Transit Lines, Inc,</t>
  </si>
  <si>
    <t>Hurley</t>
  </si>
  <si>
    <t>Ulster County Area Transit</t>
  </si>
  <si>
    <t>Kingston</t>
  </si>
  <si>
    <t>Hendrick Hudson Bus Lines, Inc.</t>
  </si>
  <si>
    <t>Newburgh</t>
  </si>
  <si>
    <t>Private Provider Reporting on Behalf of a Public Entity</t>
  </si>
  <si>
    <t>South Lake County Community Services, Inc.</t>
  </si>
  <si>
    <t>Crown Point</t>
  </si>
  <si>
    <t>Private-Non-Profit Corporation</t>
  </si>
  <si>
    <t>Fayette Area Coordinated Transportation</t>
  </si>
  <si>
    <t>Lemont Furnace</t>
  </si>
  <si>
    <t>South Metro Area Regional Transit</t>
  </si>
  <si>
    <t>Wilsonville</t>
  </si>
  <si>
    <t>Texarkana Urban Transit District</t>
  </si>
  <si>
    <t>Texarkana</t>
  </si>
  <si>
    <t>The Lawton Area Transit System</t>
  </si>
  <si>
    <t>Lawton</t>
  </si>
  <si>
    <t>County Commissioners of Charles County, MD</t>
  </si>
  <si>
    <t>Port Tobacco</t>
  </si>
  <si>
    <t>Monongalia County Urban Mass Transit Authority</t>
  </si>
  <si>
    <t>Morgantown</t>
  </si>
  <si>
    <t>Miami County Public Transit</t>
  </si>
  <si>
    <t>Troy</t>
  </si>
  <si>
    <t>City of Loveland Transit</t>
  </si>
  <si>
    <t>Loveland</t>
  </si>
  <si>
    <t>Eastern Panhandle Transit Authority</t>
  </si>
  <si>
    <t>Martinsburg</t>
  </si>
  <si>
    <t>Blacksburg Transit</t>
  </si>
  <si>
    <t>Blacksburg</t>
  </si>
  <si>
    <t>City of Jefferson</t>
  </si>
  <si>
    <t>Jefferson City</t>
  </si>
  <si>
    <t>Chula Vista Transit</t>
  </si>
  <si>
    <t>Chula Vista</t>
  </si>
  <si>
    <t>Collier Area Transit</t>
  </si>
  <si>
    <t>Naples</t>
  </si>
  <si>
    <t>Golden Crescent Regional Planning Commission</t>
  </si>
  <si>
    <t>Victoria</t>
  </si>
  <si>
    <t>MPO, COG or Other Planning Agency</t>
  </si>
  <si>
    <t>Guilford County Transportation</t>
  </si>
  <si>
    <t>Greensboro</t>
  </si>
  <si>
    <t>Michigan City Transit</t>
  </si>
  <si>
    <t>Michigan City</t>
  </si>
  <si>
    <t>Municipality of Cayey</t>
  </si>
  <si>
    <t>Cayey</t>
  </si>
  <si>
    <t>Central Midlands Transit</t>
  </si>
  <si>
    <t>Columbia</t>
  </si>
  <si>
    <t>CityLink Transit</t>
  </si>
  <si>
    <t>Abilene</t>
  </si>
  <si>
    <t>Hoboken</t>
  </si>
  <si>
    <t xml:space="preserve">Access Services  </t>
  </si>
  <si>
    <t>El Monte</t>
  </si>
  <si>
    <t>Oakland</t>
  </si>
  <si>
    <t>Albany Transit System</t>
  </si>
  <si>
    <t>Albany</t>
  </si>
  <si>
    <t>Allegany County Transit</t>
  </si>
  <si>
    <t>Cumberland</t>
  </si>
  <si>
    <t>Lima Allen County Regional Transit Authority</t>
  </si>
  <si>
    <t>Lima</t>
  </si>
  <si>
    <t>Altamont Corridor Express</t>
  </si>
  <si>
    <t>Stockton</t>
  </si>
  <si>
    <t>Altoona</t>
  </si>
  <si>
    <t>Amarillo City Transit</t>
  </si>
  <si>
    <t>Amarillo</t>
  </si>
  <si>
    <t>Anderson Transit Authority</t>
  </si>
  <si>
    <t>Anderson</t>
  </si>
  <si>
    <t>Ann Arbor Area Transportation Authority</t>
  </si>
  <si>
    <t>Ann Arbor</t>
  </si>
  <si>
    <t>Annapolis Department of Transportation</t>
  </si>
  <si>
    <t>Annapolis</t>
  </si>
  <si>
    <t>Antelope Valley Transit Authority</t>
  </si>
  <si>
    <t>Lancaster</t>
  </si>
  <si>
    <t>City of Arcadia Transit</t>
  </si>
  <si>
    <t>Arcadia</t>
  </si>
  <si>
    <t>ART (Asheville Redefines Transit)</t>
  </si>
  <si>
    <t>Asheville</t>
  </si>
  <si>
    <t>Ashland Bus System</t>
  </si>
  <si>
    <t>Ashland</t>
  </si>
  <si>
    <t>Athens Transit System</t>
  </si>
  <si>
    <t>Athens</t>
  </si>
  <si>
    <t>Augusta Richmond County Transit Department</t>
  </si>
  <si>
    <t>Augusta</t>
  </si>
  <si>
    <t>Autauga County Commission</t>
  </si>
  <si>
    <t>Prattville</t>
  </si>
  <si>
    <t>Battle Creek Transit</t>
  </si>
  <si>
    <t>Battle Creek</t>
  </si>
  <si>
    <t>Bay Metropolitan Transit Authority</t>
  </si>
  <si>
    <t>Bay City</t>
  </si>
  <si>
    <t>Beaumont Municipal Transit System</t>
  </si>
  <si>
    <t>Beaumont</t>
  </si>
  <si>
    <t>Beaver County Transit Authority</t>
  </si>
  <si>
    <t>Rochester</t>
  </si>
  <si>
    <t>Belle Urban System - Racine</t>
  </si>
  <si>
    <t>Racine</t>
  </si>
  <si>
    <t>Ben Franklin Transit</t>
  </si>
  <si>
    <t>Richland</t>
  </si>
  <si>
    <t>Berks Area Regional Transportation Authority</t>
  </si>
  <si>
    <t>Reading</t>
  </si>
  <si>
    <t>Berkshire Regional Transit Authority</t>
  </si>
  <si>
    <t>Pittsfield</t>
  </si>
  <si>
    <t>Subsidiary Unit of a Transit Agency, Reporting Separately</t>
  </si>
  <si>
    <t>Bettendorf Transit System</t>
  </si>
  <si>
    <t>Bettendorf</t>
  </si>
  <si>
    <t>Bi-State Development Agency of the Missouri-Illinois Metropolitan District, d.b.a.(St. Louis) Metro</t>
  </si>
  <si>
    <t>St. Louis</t>
  </si>
  <si>
    <t>Billings Metropolitan Transit</t>
  </si>
  <si>
    <t>Billings</t>
  </si>
  <si>
    <t>Birmingham-Jefferson County Transit Authority</t>
  </si>
  <si>
    <t>Birmingham</t>
  </si>
  <si>
    <t>Bis-Man Transit Board</t>
  </si>
  <si>
    <t>Bismarck</t>
  </si>
  <si>
    <t>Bloomington Public Transportation Corporation</t>
  </si>
  <si>
    <t>Bloomington</t>
  </si>
  <si>
    <t>Bloomington-Normal Public Transit System</t>
  </si>
  <si>
    <t>Normal</t>
  </si>
  <si>
    <t>Blue Water Area Transportation Commission</t>
  </si>
  <si>
    <t>Port Huron</t>
  </si>
  <si>
    <t>Valley Regional Transit</t>
  </si>
  <si>
    <t>Meridian</t>
  </si>
  <si>
    <t>Borough of Pottstown - Pottstown Area Rapid Transit</t>
  </si>
  <si>
    <t>Pottstown</t>
  </si>
  <si>
    <t>Brazos Transit District</t>
  </si>
  <si>
    <t>Bryan</t>
  </si>
  <si>
    <t>Bristol Tennessee Transit System</t>
  </si>
  <si>
    <t>Bristol</t>
  </si>
  <si>
    <t>Bristol Virginia Transit</t>
  </si>
  <si>
    <t>Brockton Area Transit Authority</t>
  </si>
  <si>
    <t>Brockton</t>
  </si>
  <si>
    <t>Broome County Department of Public Transportation</t>
  </si>
  <si>
    <t>Vestal</t>
  </si>
  <si>
    <t>Broward County Transit Division</t>
  </si>
  <si>
    <t>Plantation</t>
  </si>
  <si>
    <t>Brunswick Transit Alternative</t>
  </si>
  <si>
    <t>Brunswick</t>
  </si>
  <si>
    <t xml:space="preserve">CNY Centro, Inc. </t>
  </si>
  <si>
    <t>Syracuse</t>
  </si>
  <si>
    <t>Council on Aging of St. Lucie, Inc.</t>
  </si>
  <si>
    <t>Fort Pierce</t>
  </si>
  <si>
    <t>Camarillo Area Transit</t>
  </si>
  <si>
    <t>Camarillo</t>
  </si>
  <si>
    <t>Cambria County Transit Authority</t>
  </si>
  <si>
    <t>Johnstown</t>
  </si>
  <si>
    <t>Cape Ann Transportation Authority</t>
  </si>
  <si>
    <t>Gloucester</t>
  </si>
  <si>
    <t>Cape Cod Regional Transit Authority</t>
  </si>
  <si>
    <t>Hyannis</t>
  </si>
  <si>
    <t>Capital Area Transit</t>
  </si>
  <si>
    <t>Raleigh</t>
  </si>
  <si>
    <t>Capital Area Transportation Authority</t>
  </si>
  <si>
    <t>Lansing</t>
  </si>
  <si>
    <t>Capital District Transportation Authority</t>
  </si>
  <si>
    <t>Capital Metropolitan Transportation Authority</t>
  </si>
  <si>
    <t>Austin</t>
  </si>
  <si>
    <t>Capital Area Transit System</t>
  </si>
  <si>
    <t>Baton Rouge</t>
  </si>
  <si>
    <t>Casco Bay Island Transit District</t>
  </si>
  <si>
    <t>Portland</t>
  </si>
  <si>
    <t>Central Arkansas Transit Authority</t>
  </si>
  <si>
    <t>North Little Rock</t>
  </si>
  <si>
    <t>Central Contra Costa Transit Authority</t>
  </si>
  <si>
    <t>Concord</t>
  </si>
  <si>
    <t>Central Florida Regional Transportation Authority</t>
  </si>
  <si>
    <t>Orlando</t>
  </si>
  <si>
    <t>Central Ohio Transit Authority</t>
  </si>
  <si>
    <t>Columbus</t>
  </si>
  <si>
    <t>Central Oklahoma Transportation and Parking Authority</t>
  </si>
  <si>
    <t>Oklahoma City</t>
  </si>
  <si>
    <t>Central Puget Sound Regional Transit Authority</t>
  </si>
  <si>
    <t>Seattle</t>
  </si>
  <si>
    <t>Centre Area Transportation Authority</t>
  </si>
  <si>
    <t>State College</t>
  </si>
  <si>
    <t>Centro of Cayuga, Inc.</t>
  </si>
  <si>
    <t>Centro of Oswego, Inc.</t>
  </si>
  <si>
    <t>Champaign-Urbana Mass Transit District</t>
  </si>
  <si>
    <t>Urbana</t>
  </si>
  <si>
    <t>Chapel Hill Transit</t>
  </si>
  <si>
    <t>Chapel Hill</t>
  </si>
  <si>
    <t>Charleston Area Regional Transportation Authority</t>
  </si>
  <si>
    <t>Charleston</t>
  </si>
  <si>
    <t>Charlotte Area Transit System</t>
  </si>
  <si>
    <t>Charlotte</t>
  </si>
  <si>
    <t>Charlottesville Area Transit</t>
  </si>
  <si>
    <t>Charlottesville</t>
  </si>
  <si>
    <t>Chatham Area Transit Authority</t>
  </si>
  <si>
    <t>Savannah</t>
  </si>
  <si>
    <t>Chattanooga Area Regional Transportation Authority</t>
  </si>
  <si>
    <t>Chattanooga</t>
  </si>
  <si>
    <t>C-TRAN</t>
  </si>
  <si>
    <t>Elmira</t>
  </si>
  <si>
    <t>Chicago Transit Authority</t>
  </si>
  <si>
    <t>Chicago</t>
  </si>
  <si>
    <t>Chippewa Falls General Public Shared-Ride Taxi System</t>
  </si>
  <si>
    <t>Chippewa Falls</t>
  </si>
  <si>
    <t>Chittenden County Transportation Authority</t>
  </si>
  <si>
    <t>City Transit Management Company, Inc.</t>
  </si>
  <si>
    <t>Lubbock</t>
  </si>
  <si>
    <t xml:space="preserve">City Utilities of Springfield </t>
  </si>
  <si>
    <t>Springfield</t>
  </si>
  <si>
    <t>City and County of Honolulu Department of Transportation Services</t>
  </si>
  <si>
    <t>Honolulu</t>
  </si>
  <si>
    <t>City of Alexandria</t>
  </si>
  <si>
    <t>Alexandria</t>
  </si>
  <si>
    <t xml:space="preserve">City of Alexandria </t>
  </si>
  <si>
    <t>City of Anderson Transportation System</t>
  </si>
  <si>
    <t>Appleton</t>
  </si>
  <si>
    <t>City of Bangor - BAT Community Connector</t>
  </si>
  <si>
    <t>Bangor</t>
  </si>
  <si>
    <t>City of Beloit Transit System</t>
  </si>
  <si>
    <t>Beloit</t>
  </si>
  <si>
    <t>City of Brownsville - Brownsville Metro</t>
  </si>
  <si>
    <t>Brownsville</t>
  </si>
  <si>
    <t>Casper</t>
  </si>
  <si>
    <t>City of Commerce Municipal Buslines</t>
  </si>
  <si>
    <t>Commerce</t>
  </si>
  <si>
    <t>City of Corona</t>
  </si>
  <si>
    <t>Corona</t>
  </si>
  <si>
    <t>City of Detroit Department of Transportation</t>
  </si>
  <si>
    <t>Detroit</t>
  </si>
  <si>
    <t>City of Dubuque</t>
  </si>
  <si>
    <t>Dubuque</t>
  </si>
  <si>
    <t>City of Fairfax CUE Bus</t>
  </si>
  <si>
    <t>Fairfax</t>
  </si>
  <si>
    <t>City of Fairfield - Fairfield and Suisun Transit</t>
  </si>
  <si>
    <t>Fairfield</t>
  </si>
  <si>
    <t>City of Gardena Transportation Department</t>
  </si>
  <si>
    <t>Gardena</t>
  </si>
  <si>
    <t>Glendale</t>
  </si>
  <si>
    <t>City of Grand Prairie Transportation Services Department</t>
  </si>
  <si>
    <t>Grand Prairie</t>
  </si>
  <si>
    <t>City of Greeley - Transit Services</t>
  </si>
  <si>
    <t>Greeley</t>
  </si>
  <si>
    <t>Huntsville</t>
  </si>
  <si>
    <t xml:space="preserve">City of Jackson, Department of Planning and Development, Transit Services Division </t>
  </si>
  <si>
    <t>Jackson</t>
  </si>
  <si>
    <t>City of Jackson Transportation Authority</t>
  </si>
  <si>
    <t>City of Joplin Metro Area Public</t>
  </si>
  <si>
    <t>Joplin</t>
  </si>
  <si>
    <t>Kingsport Area Transit System</t>
  </si>
  <si>
    <t>Kingsport</t>
  </si>
  <si>
    <t>City of Kokomo</t>
  </si>
  <si>
    <t>Kokomo</t>
  </si>
  <si>
    <t>City of La Mirada Transit</t>
  </si>
  <si>
    <t>La Mirada</t>
  </si>
  <si>
    <t>Lafayette Transit System</t>
  </si>
  <si>
    <t>Lafayette</t>
  </si>
  <si>
    <t>City of Lodi - Transit Division</t>
  </si>
  <si>
    <t>Lodi</t>
  </si>
  <si>
    <t>City of Lompoc - Lompoc Transit</t>
  </si>
  <si>
    <t>Lompoc</t>
  </si>
  <si>
    <t>City of Long Beach</t>
  </si>
  <si>
    <t>Long Beach</t>
  </si>
  <si>
    <t>Longview Transit</t>
  </si>
  <si>
    <t>Longview</t>
  </si>
  <si>
    <t>City of Los Angeles Department of Transportation</t>
  </si>
  <si>
    <t>Los Angeles</t>
  </si>
  <si>
    <t>City of Middletown - Middletown Transit System</t>
  </si>
  <si>
    <t>Middletown</t>
  </si>
  <si>
    <t>City of Monroe Transit System</t>
  </si>
  <si>
    <t>Monroe</t>
  </si>
  <si>
    <t>City of Moorhead, DBA: Metropolitan Area Transit</t>
  </si>
  <si>
    <t>Moorhead</t>
  </si>
  <si>
    <t>Napa</t>
  </si>
  <si>
    <t>City of Phoenix Public Transit Department dba Valley Metro</t>
  </si>
  <si>
    <t>Phoenix</t>
  </si>
  <si>
    <t>Poughkeepsie</t>
  </si>
  <si>
    <t>City of Riverside Special Transportation</t>
  </si>
  <si>
    <t>Riverside</t>
  </si>
  <si>
    <t>City of Rochester Public Transportation</t>
  </si>
  <si>
    <t>City of Rome Transit Department</t>
  </si>
  <si>
    <t>Rome</t>
  </si>
  <si>
    <t>City of San Juan</t>
  </si>
  <si>
    <t>San Juan</t>
  </si>
  <si>
    <t>City of San Luis Obispo</t>
  </si>
  <si>
    <t>San Luis Obispo</t>
  </si>
  <si>
    <t>City of Santa Rosa</t>
  </si>
  <si>
    <t>Santa Rosa</t>
  </si>
  <si>
    <t>City of Scottsdale - Scottsdale Trolley</t>
  </si>
  <si>
    <t>Scottsdale</t>
  </si>
  <si>
    <t>City of Seattle - Seattle Center Monorail Transit</t>
  </si>
  <si>
    <t>City of Tallahassee</t>
  </si>
  <si>
    <t>Tallahassee</t>
  </si>
  <si>
    <t>Torrance Transit System</t>
  </si>
  <si>
    <t>Torrance</t>
  </si>
  <si>
    <t>City of Tucson</t>
  </si>
  <si>
    <t xml:space="preserve">Tucson   </t>
  </si>
  <si>
    <t>City of Tyler</t>
  </si>
  <si>
    <t>Tyler</t>
  </si>
  <si>
    <t>City of Union City Transit Division</t>
  </si>
  <si>
    <t>Union City</t>
  </si>
  <si>
    <t>City of Vacaville</t>
  </si>
  <si>
    <t>Vacaville</t>
  </si>
  <si>
    <t>City of Visalia - Visalia City Coach</t>
  </si>
  <si>
    <t>Visalia</t>
  </si>
  <si>
    <t>Clark County Public Transportation Benefit Area Authority</t>
  </si>
  <si>
    <t>Vancouver</t>
  </si>
  <si>
    <t>Nanuet</t>
  </si>
  <si>
    <t>Clarksville Transit System</t>
  </si>
  <si>
    <t>Clarksville</t>
  </si>
  <si>
    <t>Waccamaw Regional Transportation Authority</t>
  </si>
  <si>
    <t>Conway</t>
  </si>
  <si>
    <t>Cobb County Department of Transportation Authority</t>
  </si>
  <si>
    <t>Marietta</t>
  </si>
  <si>
    <t>Mountain Metropolitan Transit</t>
  </si>
  <si>
    <t>Colorado Springs</t>
  </si>
  <si>
    <t>City of Columbia</t>
  </si>
  <si>
    <t>Ozark Regional Transit</t>
  </si>
  <si>
    <t>Springdale</t>
  </si>
  <si>
    <t xml:space="preserve">Community Transit, Inc. </t>
  </si>
  <si>
    <t>Paramus</t>
  </si>
  <si>
    <t>RiverCities Transit</t>
  </si>
  <si>
    <t>Connecticut Department of Transportation</t>
  </si>
  <si>
    <t>Newington</t>
  </si>
  <si>
    <t>Connecticut Department of Transportation - CTTRANSIT - Hartford Division</t>
  </si>
  <si>
    <t>Hartford</t>
  </si>
  <si>
    <t>Connecticut Department of Transportation - CTTRANSIT New Haven Division</t>
  </si>
  <si>
    <t>Connecticut Department of Transportation - CTTRANSIT Stamford Division</t>
  </si>
  <si>
    <t>Cooperative Alliance for Seacoast Transportation</t>
  </si>
  <si>
    <t>Dover</t>
  </si>
  <si>
    <t>Coralville Transit System</t>
  </si>
  <si>
    <t>Coralville</t>
  </si>
  <si>
    <t>Corpus Christi Regional Transportation Authority</t>
  </si>
  <si>
    <t>Corpus Christi</t>
  </si>
  <si>
    <t>County of Lackawanna Transit System</t>
  </si>
  <si>
    <t>Scranton</t>
  </si>
  <si>
    <t>County of Volusia, dba: VOTRAN</t>
  </si>
  <si>
    <t>South Daytona</t>
  </si>
  <si>
    <t>Culver City Municipal Bus Lines</t>
  </si>
  <si>
    <t>Culver City</t>
  </si>
  <si>
    <t>Cumberland Dauphin-Harrisburg Transit Authority</t>
  </si>
  <si>
    <t>Harrisburg</t>
  </si>
  <si>
    <t>Gadsden Transportation Services - City of Gadsden</t>
  </si>
  <si>
    <t>Gadsden</t>
  </si>
  <si>
    <t>Dallas Area Rapid Transit</t>
  </si>
  <si>
    <t>Dallas</t>
  </si>
  <si>
    <t>Connecticut Department of Transportation - CTTransit New Britain -Dattco.</t>
  </si>
  <si>
    <t>New Britain</t>
  </si>
  <si>
    <t>Davenport Public Transit</t>
  </si>
  <si>
    <t>Davenport</t>
  </si>
  <si>
    <t>Davis Community Transit</t>
  </si>
  <si>
    <t>Davis</t>
  </si>
  <si>
    <t>Montclair</t>
  </si>
  <si>
    <t>Decatur Public Transit System</t>
  </si>
  <si>
    <t>Decatur</t>
  </si>
  <si>
    <t>Delaware Transit Corporation</t>
  </si>
  <si>
    <t>Puerto Rico Highway and Transportation Authority</t>
  </si>
  <si>
    <t>Metra Transit System (Columbus, GA)</t>
  </si>
  <si>
    <t>Des Moines Area Regional Transit Authority</t>
  </si>
  <si>
    <t>Des Moines</t>
  </si>
  <si>
    <t>Detroit Transportation Corporation</t>
  </si>
  <si>
    <t>Douglas County Rideshare</t>
  </si>
  <si>
    <t>Douglasville</t>
  </si>
  <si>
    <t>Duluth Transit Authority</t>
  </si>
  <si>
    <t>Duluth</t>
  </si>
  <si>
    <t>Durham Area Transit Authority</t>
  </si>
  <si>
    <t>Durham</t>
  </si>
  <si>
    <t>Dutchess County Division of Mass Transportation</t>
  </si>
  <si>
    <t>East Alabama Regional Planning and Development Commission</t>
  </si>
  <si>
    <t>Anniston</t>
  </si>
  <si>
    <t>East Chicago Transit</t>
  </si>
  <si>
    <t>East Chicago</t>
  </si>
  <si>
    <t>The Eastern Contra Costa Transit Authority</t>
  </si>
  <si>
    <t>Antioch</t>
  </si>
  <si>
    <t>Eau Claire Transit</t>
  </si>
  <si>
    <t>Eau Claire</t>
  </si>
  <si>
    <t>Erie Metropolitan Transit Authority</t>
  </si>
  <si>
    <t>Erie</t>
  </si>
  <si>
    <t>Escambia County Area Transit</t>
  </si>
  <si>
    <t>Pensacola</t>
  </si>
  <si>
    <t>Everett Transit</t>
  </si>
  <si>
    <t>Everett</t>
  </si>
  <si>
    <t>Fairfax Connector Bus System</t>
  </si>
  <si>
    <t>City of Fargo, DBA:  Metropolitan Area Transit</t>
  </si>
  <si>
    <t>Fargo</t>
  </si>
  <si>
    <t>Fayetteville Area System of Transit</t>
  </si>
  <si>
    <t>Fayetteville</t>
  </si>
  <si>
    <t>Cedar Rapids Transit</t>
  </si>
  <si>
    <t>Cedar Rapids</t>
  </si>
  <si>
    <t>West Covina</t>
  </si>
  <si>
    <t>Fort Smith Transit</t>
  </si>
  <si>
    <t>Fort Smith</t>
  </si>
  <si>
    <t>Fort Wayne Public Transportation Corporation</t>
  </si>
  <si>
    <t>Fort Wayne</t>
  </si>
  <si>
    <t>Fort Worth Transportation Authority</t>
  </si>
  <si>
    <t>Fort Worth</t>
  </si>
  <si>
    <t>Frederick</t>
  </si>
  <si>
    <t>Fresno Area Express</t>
  </si>
  <si>
    <t>Fresno</t>
  </si>
  <si>
    <t>Gainesville Regional Transit System</t>
  </si>
  <si>
    <t>Gainesville</t>
  </si>
  <si>
    <t>Gary Public Transportation Corporation</t>
  </si>
  <si>
    <t>Gary</t>
  </si>
  <si>
    <t>Golden Empire Transit District</t>
  </si>
  <si>
    <t>Bakersfield</t>
  </si>
  <si>
    <t>Golden Gate Bridge, Highway and Transportation District</t>
  </si>
  <si>
    <t>San Francisco</t>
  </si>
  <si>
    <t>Cities Area Transit</t>
  </si>
  <si>
    <t>Grand Forks</t>
  </si>
  <si>
    <t>Interurban Transit Partnership</t>
  </si>
  <si>
    <t>Grand Rapids</t>
  </si>
  <si>
    <t>Greater Attleboro-Taunton Regional Transit Authority</t>
  </si>
  <si>
    <t>Taunton</t>
  </si>
  <si>
    <t>Greater Bridgeport Transit Authority</t>
  </si>
  <si>
    <t>Bridgeport</t>
  </si>
  <si>
    <t>Greater Glens Falls Transit System</t>
  </si>
  <si>
    <t>Queensbury</t>
  </si>
  <si>
    <t>Greater Hartford Ridesharing Corporation - The Rideshare Company</t>
  </si>
  <si>
    <t>Bloomfield</t>
  </si>
  <si>
    <t>Greater Hartford Transit District</t>
  </si>
  <si>
    <t>Greater Lafayette Public Transportation Corporation</t>
  </si>
  <si>
    <t>Greater Lynchburg Transit Company</t>
  </si>
  <si>
    <t>Lynchburg</t>
  </si>
  <si>
    <t>Greater Peoria Mass Transit District</t>
  </si>
  <si>
    <t>Peoria</t>
  </si>
  <si>
    <t>Greater Portland Transit District</t>
  </si>
  <si>
    <t>Greater Richmond Transit Company</t>
  </si>
  <si>
    <t>Richmond</t>
  </si>
  <si>
    <t>Other Publicly-Owned or Privately Chartered Corporation</t>
  </si>
  <si>
    <t>Greater Roanoke Transit Company</t>
  </si>
  <si>
    <t>Roanoke</t>
  </si>
  <si>
    <t>Green Bay Metro</t>
  </si>
  <si>
    <t>Green Bay</t>
  </si>
  <si>
    <t>Greensboro Transit Authority</t>
  </si>
  <si>
    <t>Greenville Area Transit</t>
  </si>
  <si>
    <t>Greenville</t>
  </si>
  <si>
    <t>Greenville Transit Authority</t>
  </si>
  <si>
    <t>Handitran Special Transit Division - City of Arlington</t>
  </si>
  <si>
    <t>Harford Transit</t>
  </si>
  <si>
    <t>Abingdon</t>
  </si>
  <si>
    <t>Hub City Transit</t>
  </si>
  <si>
    <t>Hattiesburg</t>
  </si>
  <si>
    <t>Michiana Area Council of Governments</t>
  </si>
  <si>
    <t>South Bend</t>
  </si>
  <si>
    <t>Henderson Area Rapid Transit</t>
  </si>
  <si>
    <t>Henderson</t>
  </si>
  <si>
    <t>High Point Transit</t>
  </si>
  <si>
    <t>High Point</t>
  </si>
  <si>
    <t>Hillsborough Area Regional Transit Authority</t>
  </si>
  <si>
    <t>Tampa</t>
  </si>
  <si>
    <t xml:space="preserve">Housatonic Area Regional Transit </t>
  </si>
  <si>
    <t>Danbury</t>
  </si>
  <si>
    <t>Howard Transit</t>
  </si>
  <si>
    <t>Ellicott City</t>
  </si>
  <si>
    <t>Hudson Transit Lines, Inc.</t>
  </si>
  <si>
    <t>Mahwah</t>
  </si>
  <si>
    <t>Huntington Area Rapid Transit</t>
  </si>
  <si>
    <t>Huntington Station</t>
  </si>
  <si>
    <t>Indian River County</t>
  </si>
  <si>
    <t>Vero Beach</t>
  </si>
  <si>
    <t>Indianapolis and Marion County Public Transportation</t>
  </si>
  <si>
    <t>Indianapolis</t>
  </si>
  <si>
    <t>Intercity Transit</t>
  </si>
  <si>
    <t>Olympia</t>
  </si>
  <si>
    <t>Iowa City Transit</t>
  </si>
  <si>
    <t>Iowa City</t>
  </si>
  <si>
    <t>Jackson Transit Authority</t>
  </si>
  <si>
    <t>Jacksonville Transportation Authority</t>
  </si>
  <si>
    <t>Jacksonville</t>
  </si>
  <si>
    <t>Williamsburg Area Transit Authority</t>
  </si>
  <si>
    <t>Williamsburg</t>
  </si>
  <si>
    <t>Janesville Transit System</t>
  </si>
  <si>
    <t>Janesville</t>
  </si>
  <si>
    <t>Jefferson Parish Department of Transit Administration</t>
  </si>
  <si>
    <t>Gretna</t>
  </si>
  <si>
    <t>Johnson City Transit System</t>
  </si>
  <si>
    <t>Johnson City</t>
  </si>
  <si>
    <t>Johnson County Kansas, aka: Johnson County Transit</t>
  </si>
  <si>
    <t>Olathe</t>
  </si>
  <si>
    <t>Kalamazoo Metro Transit System</t>
  </si>
  <si>
    <t>Kalamazoo</t>
  </si>
  <si>
    <t>Kanawha Valley Regional Transportation Authority</t>
  </si>
  <si>
    <t>Kansas City Area Transportation Authority</t>
  </si>
  <si>
    <t>Kansas City</t>
  </si>
  <si>
    <t>Kenosha Transit</t>
  </si>
  <si>
    <t>Kenosha</t>
  </si>
  <si>
    <t>King County Department of Transportation - Metro Transit Division</t>
  </si>
  <si>
    <t>Bremerton</t>
  </si>
  <si>
    <t>Knoxville Area Transit</t>
  </si>
  <si>
    <t>Knoxville</t>
  </si>
  <si>
    <t>Grand River</t>
  </si>
  <si>
    <t>LaCrosse Municipal Transit Utility</t>
  </si>
  <si>
    <t>La Crosse</t>
  </si>
  <si>
    <t>Lake Charles Transit System</t>
  </si>
  <si>
    <t>Lake Charles</t>
  </si>
  <si>
    <t xml:space="preserve">Lakeland Area Mass Transit District </t>
  </si>
  <si>
    <t>Lakeland</t>
  </si>
  <si>
    <t>Lane Transit District</t>
  </si>
  <si>
    <t>Eugene</t>
  </si>
  <si>
    <t>Laredo Transit Management, Inc.</t>
  </si>
  <si>
    <t>Laredo</t>
  </si>
  <si>
    <t>Las Cruces Area Transit</t>
  </si>
  <si>
    <t>Las Cruces</t>
  </si>
  <si>
    <t>Lee County Transit</t>
  </si>
  <si>
    <t>Fort Myers</t>
  </si>
  <si>
    <t>Lehigh and Northampton Transportation Authority</t>
  </si>
  <si>
    <t>Allentown</t>
  </si>
  <si>
    <t>Livermore / Amador Valley Transit Authority</t>
  </si>
  <si>
    <t>Livermore</t>
  </si>
  <si>
    <t>Long Beach Transit</t>
  </si>
  <si>
    <t>MTA Long Island Rail Road</t>
  </si>
  <si>
    <t>Jamaica</t>
  </si>
  <si>
    <t>Lorain County Transit</t>
  </si>
  <si>
    <t>Elyria</t>
  </si>
  <si>
    <t>Los Angeles County Metropolitan Transportation Authority dba: Metro</t>
  </si>
  <si>
    <t>LACMTA - Small Operators</t>
  </si>
  <si>
    <t>Loudoun County Commuter Bus Service - Office of Transportation Services</t>
  </si>
  <si>
    <t>Leesburg</t>
  </si>
  <si>
    <t>Lowell Regional Transit Authority</t>
  </si>
  <si>
    <t>Lowell</t>
  </si>
  <si>
    <t>Lower Rio Grande Valley Development Council</t>
  </si>
  <si>
    <t>Weslaco</t>
  </si>
  <si>
    <t>Luzerne County Transportation Authority</t>
  </si>
  <si>
    <t>Madison County Transit District</t>
  </si>
  <si>
    <t>Granite City</t>
  </si>
  <si>
    <t>Metro Transit System</t>
  </si>
  <si>
    <t>Madison</t>
  </si>
  <si>
    <t>Manatee County Area Transit</t>
  </si>
  <si>
    <t>Bradenton</t>
  </si>
  <si>
    <t>Manchester Transit Authority</t>
  </si>
  <si>
    <t>Manchester</t>
  </si>
  <si>
    <t>Maryland Transit Administration</t>
  </si>
  <si>
    <t>Baltimore</t>
  </si>
  <si>
    <t>Mass Transit Department - City of El Paso</t>
  </si>
  <si>
    <t>El Paso</t>
  </si>
  <si>
    <t xml:space="preserve">Mass Transportation Authority </t>
  </si>
  <si>
    <t>Flint</t>
  </si>
  <si>
    <t>Massachusetts Bay Transportation Authority</t>
  </si>
  <si>
    <t>Boston</t>
  </si>
  <si>
    <t>Memphis Area Transit Authority</t>
  </si>
  <si>
    <t>Memphis</t>
  </si>
  <si>
    <t>Transit Joint Powers Authority for Merced County</t>
  </si>
  <si>
    <t>Merced</t>
  </si>
  <si>
    <t>Merrimack Valley Regional Transit Authority</t>
  </si>
  <si>
    <t>Haverhill</t>
  </si>
  <si>
    <t>Mesa County</t>
  </si>
  <si>
    <t>Grand Junction</t>
  </si>
  <si>
    <t>St. Paul</t>
  </si>
  <si>
    <t xml:space="preserve">METRO Regional Transit Authority </t>
  </si>
  <si>
    <t>Akron</t>
  </si>
  <si>
    <t>The Wave Transit System</t>
  </si>
  <si>
    <t>Mobile</t>
  </si>
  <si>
    <t xml:space="preserve">Metro Transit </t>
  </si>
  <si>
    <t>Minneapolis</t>
  </si>
  <si>
    <t>Metro-North Commuter Railroad Company, dba: MTA Metro-North Railroad</t>
  </si>
  <si>
    <t>New York</t>
  </si>
  <si>
    <t>Metropolitan Atlanta Rapid Transit Authority</t>
  </si>
  <si>
    <t>Metropolitan Bus Authority</t>
  </si>
  <si>
    <t>Metropolitan Evansville Transit System</t>
  </si>
  <si>
    <t>Evansville</t>
  </si>
  <si>
    <t>Metropolitan Transit Authority</t>
  </si>
  <si>
    <t>Nashville</t>
  </si>
  <si>
    <t>Metropolitan Transit Authority of Black Hawk County</t>
  </si>
  <si>
    <t>Waterloo</t>
  </si>
  <si>
    <t xml:space="preserve">Metropolitan Transit Authority of Harris County, Texas </t>
  </si>
  <si>
    <t>Houston</t>
  </si>
  <si>
    <t>Metropolitan Tulsa Transit Authority</t>
  </si>
  <si>
    <t>Tulsa</t>
  </si>
  <si>
    <t>Greater Dayton Regional Transit Authority</t>
  </si>
  <si>
    <t>Dayton</t>
  </si>
  <si>
    <t>Miami-Dade Transit</t>
  </si>
  <si>
    <t>Miami</t>
  </si>
  <si>
    <t>Mid Mon Valley Transit Authority</t>
  </si>
  <si>
    <t>Charleroi</t>
  </si>
  <si>
    <t>Mid-Ohio Valley Transit Authority</t>
  </si>
  <si>
    <t>Parkersburg</t>
  </si>
  <si>
    <t>Middletown Transit District</t>
  </si>
  <si>
    <t>Milford Transit District</t>
  </si>
  <si>
    <t>Milford</t>
  </si>
  <si>
    <t>Milwaukee County Transit System</t>
  </si>
  <si>
    <t>Milwaukee</t>
  </si>
  <si>
    <t>Ms Coast Transportation Authority</t>
  </si>
  <si>
    <t>Gulfport</t>
  </si>
  <si>
    <t>Missoula Urban Transportation District</t>
  </si>
  <si>
    <t>Missoula</t>
  </si>
  <si>
    <t>Modesto Area Express</t>
  </si>
  <si>
    <t>Modesto</t>
  </si>
  <si>
    <t>Montachusett Regional Transit Authority</t>
  </si>
  <si>
    <t>Fitchburg</t>
  </si>
  <si>
    <t>Montebello Bus Lines</t>
  </si>
  <si>
    <t>Montebello</t>
  </si>
  <si>
    <t>Monterey-Salinas Transit</t>
  </si>
  <si>
    <t>Monterey</t>
  </si>
  <si>
    <t>City of Montgomery-Montgomery Area Transit System</t>
  </si>
  <si>
    <t>Montgomery</t>
  </si>
  <si>
    <t>Muncie Indiana Transit System</t>
  </si>
  <si>
    <t>Muncie</t>
  </si>
  <si>
    <t>Aguada</t>
  </si>
  <si>
    <t>Municipality of Anchorage - Public Transportation Department</t>
  </si>
  <si>
    <t>Municipality of Caguas Mobility Office</t>
  </si>
  <si>
    <t>Caguas</t>
  </si>
  <si>
    <t>Municipality of Vega Baja</t>
  </si>
  <si>
    <t>Vega Baja</t>
  </si>
  <si>
    <t>Muskegon Area Transit System</t>
  </si>
  <si>
    <t>Muskegon Heights</t>
  </si>
  <si>
    <t>Nashua Transit System</t>
  </si>
  <si>
    <t>Nashua</t>
  </si>
  <si>
    <t>New Jersey Transit Corporation</t>
  </si>
  <si>
    <t>New York City Department of Transportation</t>
  </si>
  <si>
    <t>MTA New York City Transit</t>
  </si>
  <si>
    <t>Niagara Frontier Transportation Authority</t>
  </si>
  <si>
    <t>Buffalo</t>
  </si>
  <si>
    <t>Niles Dial-A-Ride</t>
  </si>
  <si>
    <t>Niles</t>
  </si>
  <si>
    <t>North County Transit District</t>
  </si>
  <si>
    <t>Oceanside</t>
  </si>
  <si>
    <t>Hammond</t>
  </si>
  <si>
    <t>Northeast Illinois Regional Commuter Railroad Corporation dba: Metra Rail</t>
  </si>
  <si>
    <t>Northern Indiana Commuter Transportation District</t>
  </si>
  <si>
    <t>Chesterton</t>
  </si>
  <si>
    <t>Northwest Alabama Council of Local Governments</t>
  </si>
  <si>
    <t>Muscle Shoals</t>
  </si>
  <si>
    <t>Norwalk</t>
  </si>
  <si>
    <t>Norwalk Transit System</t>
  </si>
  <si>
    <t>Omnitrans</t>
  </si>
  <si>
    <t>San Bernardino</t>
  </si>
  <si>
    <t>Ohio Valley Regional Transportation Authority</t>
  </si>
  <si>
    <t>Wheeling</t>
  </si>
  <si>
    <t>Olympia Trails Bus Company, Inc.</t>
  </si>
  <si>
    <t>Elizabeth</t>
  </si>
  <si>
    <t>Onalaska</t>
  </si>
  <si>
    <t>Opportunity Enterprises, Inc.</t>
  </si>
  <si>
    <t>Valparaiso</t>
  </si>
  <si>
    <t>Orange County Transportation Authority</t>
  </si>
  <si>
    <t>Orange</t>
  </si>
  <si>
    <t>Orange-Newark-Elizabeth, Inc.</t>
  </si>
  <si>
    <t>Oshkosh</t>
  </si>
  <si>
    <t>Owensboro Transit System</t>
  </si>
  <si>
    <t>Owensboro</t>
  </si>
  <si>
    <t>Pace - Suburban Bus Division</t>
  </si>
  <si>
    <t>Arlington Heights</t>
  </si>
  <si>
    <t>Board of County Commissioners, Palm Beach County, PalmTran, Inc.</t>
  </si>
  <si>
    <t>West Palm Beach</t>
  </si>
  <si>
    <t>Pasco County Public Transportation</t>
  </si>
  <si>
    <t>Port Richey</t>
  </si>
  <si>
    <t>Pee Dee Regional Transportation Authority</t>
  </si>
  <si>
    <t>Florence</t>
  </si>
  <si>
    <t>Peninsula Corridor Joint Powers Board dba: Caltrain</t>
  </si>
  <si>
    <t>San Carlos</t>
  </si>
  <si>
    <t>Pennsylvania Department of Transportation</t>
  </si>
  <si>
    <t>Petersburg Area Transit</t>
  </si>
  <si>
    <t>Petersburg</t>
  </si>
  <si>
    <t>Pierce County Ferry Operations</t>
  </si>
  <si>
    <t>Pierce County Transportation Benefit Area Authority</t>
  </si>
  <si>
    <t>Tacoma</t>
  </si>
  <si>
    <t>Pine Bluff Transit</t>
  </si>
  <si>
    <t>Pine Bluff</t>
  </si>
  <si>
    <t>Pinellas Suncoast Transit Authority</t>
  </si>
  <si>
    <t>St. Petersburg</t>
  </si>
  <si>
    <t>Pioneer Valley Transit Authority</t>
  </si>
  <si>
    <t>Port Arthur Transit</t>
  </si>
  <si>
    <t>Port Arthur</t>
  </si>
  <si>
    <t>Port Authority Trans-Hudson Corporation</t>
  </si>
  <si>
    <t>Jersey City</t>
  </si>
  <si>
    <t>Port Authority Transit Corporation</t>
  </si>
  <si>
    <t>Lindenwold</t>
  </si>
  <si>
    <t>Port Authority of Allegheny County</t>
  </si>
  <si>
    <t>Pittsburgh</t>
  </si>
  <si>
    <t>Portage Area Regional Transportation Authority</t>
  </si>
  <si>
    <t>Kent</t>
  </si>
  <si>
    <t>Potomac and Rappahannock Transportation Commission</t>
  </si>
  <si>
    <t>Woodbridge</t>
  </si>
  <si>
    <t>Pueblo Transit System</t>
  </si>
  <si>
    <t>Pueblo</t>
  </si>
  <si>
    <t>Alternativa de Transporte Integrado -ATI</t>
  </si>
  <si>
    <t>Putnam County Transit</t>
  </si>
  <si>
    <t>Carmel</t>
  </si>
  <si>
    <t>Rapid City</t>
  </si>
  <si>
    <t>Red Rose Transit Authority</t>
  </si>
  <si>
    <t>Redding Area Bus Authority</t>
  </si>
  <si>
    <t>Redding</t>
  </si>
  <si>
    <t>Regional Public Transportation Authority, dba: Valley Metro</t>
  </si>
  <si>
    <t>New Orleans Regional Transit Authority</t>
  </si>
  <si>
    <t>New Orleans</t>
  </si>
  <si>
    <t>Regional Transit Service, Inc. and Lift Line, Inc.</t>
  </si>
  <si>
    <t>Regional Transportation Commission of Washoe County</t>
  </si>
  <si>
    <t>Reno</t>
  </si>
  <si>
    <t>Denver Regional Transportation District</t>
  </si>
  <si>
    <t>Denver</t>
  </si>
  <si>
    <t>Research Triangle Park</t>
  </si>
  <si>
    <t>Rhode Island Public Transit Authority</t>
  </si>
  <si>
    <t>Providence</t>
  </si>
  <si>
    <t>Richland County Transit</t>
  </si>
  <si>
    <t>Mansfield</t>
  </si>
  <si>
    <t>Rockville</t>
  </si>
  <si>
    <t>Riverside Transit Agency</t>
  </si>
  <si>
    <t>Rock Island County Metropolitan Mass Transit District</t>
  </si>
  <si>
    <t xml:space="preserve">Moline </t>
  </si>
  <si>
    <t>Rockford Mass Transit District</t>
  </si>
  <si>
    <t>Rockford</t>
  </si>
  <si>
    <t>Tar River Transit</t>
  </si>
  <si>
    <t>Rocky Mount</t>
  </si>
  <si>
    <t>Rogue Valley Transportation District</t>
  </si>
  <si>
    <t>Medford</t>
  </si>
  <si>
    <t>Roseville</t>
  </si>
  <si>
    <t>San Mateo County Transit District</t>
  </si>
  <si>
    <t>Sacramento Regional Transit District</t>
  </si>
  <si>
    <t>Sacramento</t>
  </si>
  <si>
    <t>Saginaw Transit Authority Regional Service</t>
  </si>
  <si>
    <t>Saginaw</t>
  </si>
  <si>
    <t>Salem Area Mass Transit District</t>
  </si>
  <si>
    <t>Salem</t>
  </si>
  <si>
    <t>San Diego Association of Governments</t>
  </si>
  <si>
    <t>San Diego</t>
  </si>
  <si>
    <t>San Diego Metropolitan Transit System</t>
  </si>
  <si>
    <t>San Francisco Bay Area Rapid Transit District</t>
  </si>
  <si>
    <t>San Francisco Municipal Railway</t>
  </si>
  <si>
    <t>San Joaquin Regional Transit District</t>
  </si>
  <si>
    <t>Santa Barbara Metropolitan Transit District</t>
  </si>
  <si>
    <t>Santa Barbara</t>
  </si>
  <si>
    <t>Santa Clara Valley Transportation Authority</t>
  </si>
  <si>
    <t>San Jose</t>
  </si>
  <si>
    <t>Santa Clarita Transit</t>
  </si>
  <si>
    <t>Santa Clarita</t>
  </si>
  <si>
    <t>Santa Cruz Metropolitan Transit District</t>
  </si>
  <si>
    <t>Santa Cruz</t>
  </si>
  <si>
    <t>Santa Maria Area Transit</t>
  </si>
  <si>
    <t>Santa Maria</t>
  </si>
  <si>
    <t>Santee Wateree Regional Transportation Authority</t>
  </si>
  <si>
    <t>Sumter</t>
  </si>
  <si>
    <t>Sarasota County Area Transit</t>
  </si>
  <si>
    <t>Sarasota</t>
  </si>
  <si>
    <t>Senior Services of Snohomish County</t>
  </si>
  <si>
    <t>Mukilteo</t>
  </si>
  <si>
    <t>0R03-021</t>
  </si>
  <si>
    <t>0R03-00033</t>
  </si>
  <si>
    <t>Sheboygan</t>
  </si>
  <si>
    <t>Shenango Valley Shuttle Service</t>
  </si>
  <si>
    <t>Hermitage</t>
  </si>
  <si>
    <t>Shreveport Area Transit System</t>
  </si>
  <si>
    <t>Shreveport</t>
  </si>
  <si>
    <t>Simi Valley Transit</t>
  </si>
  <si>
    <t>Simi Valley</t>
  </si>
  <si>
    <t>Sioux City Transit System</t>
  </si>
  <si>
    <t>Sioux City</t>
  </si>
  <si>
    <t>Su Tran LLC dba: Sioux Area Metro</t>
  </si>
  <si>
    <t>Sioux Falls</t>
  </si>
  <si>
    <t>Snohomish County Public Transportation Benefit Area Corporation</t>
  </si>
  <si>
    <t>Sonoma County Transit</t>
  </si>
  <si>
    <t>South Bend Public Transportation Corporation</t>
  </si>
  <si>
    <t>Gold Coast Transit</t>
  </si>
  <si>
    <t>Oxnard</t>
  </si>
  <si>
    <t>Southeastern Pennsylvania Transportation Authority</t>
  </si>
  <si>
    <t>Philadelphia</t>
  </si>
  <si>
    <t>Southeastern Regional Transit Authority</t>
  </si>
  <si>
    <t>New Bedford</t>
  </si>
  <si>
    <t>Southern California Regional Rail Authority dba: Metrolink</t>
  </si>
  <si>
    <t>Southwest Ohio Regional Transit Authority</t>
  </si>
  <si>
    <t>Cincinnati</t>
  </si>
  <si>
    <t>Space Coast Area Transit</t>
  </si>
  <si>
    <t>Cocoa</t>
  </si>
  <si>
    <t>Spartanburg</t>
  </si>
  <si>
    <t>Spartanburg Transit System</t>
  </si>
  <si>
    <t>Spokane Transit Authority</t>
  </si>
  <si>
    <t>Spokane</t>
  </si>
  <si>
    <t>Springfield City Area Transit</t>
  </si>
  <si>
    <t>Springfield Mass Transit District</t>
  </si>
  <si>
    <t>St. Bernard Urban Rapid Transit</t>
  </si>
  <si>
    <t>Chalmette</t>
  </si>
  <si>
    <t>St. Cloud Metropolitan Transit Commission</t>
  </si>
  <si>
    <t>St. Cloud</t>
  </si>
  <si>
    <t>St. Joseph Transit</t>
  </si>
  <si>
    <t>St. Joseph</t>
  </si>
  <si>
    <t>Lincoln</t>
  </si>
  <si>
    <t>Stark Area Regional Transit Authority</t>
  </si>
  <si>
    <t>Canton</t>
  </si>
  <si>
    <t>Staten Island Rapid Transit Operating Authority, dba: MTA Staten Island Railway</t>
  </si>
  <si>
    <t>Staten Island</t>
  </si>
  <si>
    <t>Steel Valley Regional Transit Authority</t>
  </si>
  <si>
    <t>Steubenville</t>
  </si>
  <si>
    <t>Suburban Mobility Authority for Regional Transportation</t>
  </si>
  <si>
    <t>Suburban Transit Corporation</t>
  </si>
  <si>
    <t>New Brunswick</t>
  </si>
  <si>
    <t>Suffolk County Department of Public Works - Transportation Division</t>
  </si>
  <si>
    <t>Yaphank</t>
  </si>
  <si>
    <t>City of Ocala, Florida</t>
  </si>
  <si>
    <t>Ocala</t>
  </si>
  <si>
    <t>City of Albuquerque Transit Department</t>
  </si>
  <si>
    <t>Albuquerque</t>
  </si>
  <si>
    <t>SunLine Transit Agency</t>
  </si>
  <si>
    <t>Thousand Palms</t>
  </si>
  <si>
    <t>Terre Haute Transit Utility</t>
  </si>
  <si>
    <t>Terre Haute</t>
  </si>
  <si>
    <t>Terrebonne Parish Consolidated Government</t>
  </si>
  <si>
    <t>Houma</t>
  </si>
  <si>
    <t>The City of Cheyenne Transit Program</t>
  </si>
  <si>
    <t>Cheyenne</t>
  </si>
  <si>
    <t>The Greater Cleveland Regional Transit Authority</t>
  </si>
  <si>
    <t>Cleveland</t>
  </si>
  <si>
    <t>The Greater New Haven Transit District</t>
  </si>
  <si>
    <t>Hamden</t>
  </si>
  <si>
    <t>The Gulf Coast Center</t>
  </si>
  <si>
    <t>Texas City</t>
  </si>
  <si>
    <t>Regional Transportation Program, Inc.</t>
  </si>
  <si>
    <t>The Tri-State Transit Authority</t>
  </si>
  <si>
    <t>Huntington</t>
  </si>
  <si>
    <t>Thousand Oaks Transit</t>
  </si>
  <si>
    <t>Thousand Oaks</t>
  </si>
  <si>
    <t>Toledo Area Regional Transit Authority</t>
  </si>
  <si>
    <t>Toledo</t>
  </si>
  <si>
    <t>Tompkins Consolidated Area Transit</t>
  </si>
  <si>
    <t>Ithaca</t>
  </si>
  <si>
    <t>Topeka Metropolitan Transit Authority</t>
  </si>
  <si>
    <t>Topeka</t>
  </si>
  <si>
    <t xml:space="preserve">Trans-Bridge Lines, Inc. </t>
  </si>
  <si>
    <t>Bethlehem</t>
  </si>
  <si>
    <t xml:space="preserve">Transfort </t>
  </si>
  <si>
    <t>Fort Collins</t>
  </si>
  <si>
    <t>Lexington Transit Authority</t>
  </si>
  <si>
    <t>Transit Authority of Northern Kentucky</t>
  </si>
  <si>
    <t>Fort Wright</t>
  </si>
  <si>
    <t>Transit Authority of Omaha</t>
  </si>
  <si>
    <t>Omaha</t>
  </si>
  <si>
    <t>Transit Authority of River City</t>
  </si>
  <si>
    <t>Louisville</t>
  </si>
  <si>
    <t>Santa Fe Trails - City of Santa Fe</t>
  </si>
  <si>
    <t>Santa Fe</t>
  </si>
  <si>
    <t>Transport of Rockland</t>
  </si>
  <si>
    <t>Pomona</t>
  </si>
  <si>
    <t>South Florida Regional Transportation Authority</t>
  </si>
  <si>
    <t>Pompano Beach</t>
  </si>
  <si>
    <t>Tri-County Metropolitan Transportation District of Oregon</t>
  </si>
  <si>
    <t>Twin Cities Area Transportation Authority</t>
  </si>
  <si>
    <t>Benton Harbor</t>
  </si>
  <si>
    <t>Unitrans - City of Davis/ASUCD</t>
  </si>
  <si>
    <t>University of Arkansas, Fayetteville</t>
  </si>
  <si>
    <t>University of Iowa</t>
  </si>
  <si>
    <t>Utah Transit Authority</t>
  </si>
  <si>
    <t>Salt Lake City</t>
  </si>
  <si>
    <t>VIA Metropolitan Transit</t>
  </si>
  <si>
    <t>San Antonio</t>
  </si>
  <si>
    <t>Valley Transit District</t>
  </si>
  <si>
    <t>Derby</t>
  </si>
  <si>
    <t>Ventura Intercity Service Transit Authority</t>
  </si>
  <si>
    <t>Ventura</t>
  </si>
  <si>
    <t>Victor Valley Transit Authority</t>
  </si>
  <si>
    <t>Hesperia</t>
  </si>
  <si>
    <t>Virginia Railway Express</t>
  </si>
  <si>
    <t>Waco Transit System, Inc.</t>
  </si>
  <si>
    <t>Waco</t>
  </si>
  <si>
    <t>Hagerstown</t>
  </si>
  <si>
    <t>Washington Metropolitan Area Transit Authority</t>
  </si>
  <si>
    <t>Washington</t>
  </si>
  <si>
    <t>Washington State Ferries</t>
  </si>
  <si>
    <t>City of Waukesha Transit Commission</t>
  </si>
  <si>
    <t>Waukesha</t>
  </si>
  <si>
    <t>Wausau Area Transit System</t>
  </si>
  <si>
    <t>Wausau</t>
  </si>
  <si>
    <t>Weirton Transit Corporation</t>
  </si>
  <si>
    <t>Weirton</t>
  </si>
  <si>
    <t>Westchester County Bee-Line System</t>
  </si>
  <si>
    <t>Mount Vernon</t>
  </si>
  <si>
    <t>Western Contra Costa Transit Authority</t>
  </si>
  <si>
    <t>Pinole</t>
  </si>
  <si>
    <t>Western Maine Transportation Services, Inc.</t>
  </si>
  <si>
    <t>Auburn</t>
  </si>
  <si>
    <t>Western Reserve Transit Authority</t>
  </si>
  <si>
    <t>Youngstown</t>
  </si>
  <si>
    <t>Westmoreland County Transit Authority</t>
  </si>
  <si>
    <t>Greensburg</t>
  </si>
  <si>
    <t>Whatcom Transportation Authority</t>
  </si>
  <si>
    <t>Bellingham</t>
  </si>
  <si>
    <t>Wichita Falls</t>
  </si>
  <si>
    <t>Wichita Transit</t>
  </si>
  <si>
    <t>Wichita</t>
  </si>
  <si>
    <t>Williamsport Bureau of Transportation</t>
  </si>
  <si>
    <t>Williamsport</t>
  </si>
  <si>
    <t>Cape Fear Public Transportation Authority</t>
  </si>
  <si>
    <t>Wilmington</t>
  </si>
  <si>
    <t>Winston-Salem Transit Authority - Trans-Aid of Forsyth County</t>
  </si>
  <si>
    <t>Winston-Salem</t>
  </si>
  <si>
    <t>Wiregrass Transit Authority</t>
  </si>
  <si>
    <t>Dothan</t>
  </si>
  <si>
    <t>Worcester Regional Transit Authority</t>
  </si>
  <si>
    <t>Worcester</t>
  </si>
  <si>
    <t>Yakima Transit</t>
  </si>
  <si>
    <t>Yakima</t>
  </si>
  <si>
    <t>Yolo County Transportation District</t>
  </si>
  <si>
    <t>Woodland</t>
  </si>
  <si>
    <t>York County Community Action Corporation</t>
  </si>
  <si>
    <t>Sanford</t>
  </si>
  <si>
    <t>York County Transportation Authority</t>
  </si>
  <si>
    <t>York</t>
  </si>
  <si>
    <t>Yuba-Sutter Transit Authority</t>
  </si>
  <si>
    <t>Marysville</t>
  </si>
  <si>
    <t>Great Falls Transit District</t>
  </si>
  <si>
    <t>Great Falls</t>
  </si>
  <si>
    <t>Regional Transportation Commission of Southern Nevada</t>
  </si>
  <si>
    <t>Las Vegas</t>
  </si>
  <si>
    <t>Morgan County Area Transportation System</t>
  </si>
  <si>
    <t>Hormigueros</t>
  </si>
  <si>
    <t>Federal Programs Municipality of Gurabo</t>
  </si>
  <si>
    <t>Gurabo</t>
  </si>
  <si>
    <t>Municipality of Cidra</t>
  </si>
  <si>
    <t>Cidra</t>
  </si>
  <si>
    <t>Municipality of Carolina</t>
  </si>
  <si>
    <t>Carolina</t>
  </si>
  <si>
    <t>Municipality of Humacao</t>
  </si>
  <si>
    <t>Humacao</t>
  </si>
  <si>
    <t>Polk County Transit Services Division - Polk County Board of County Commissioners</t>
  </si>
  <si>
    <t>Bartow</t>
  </si>
  <si>
    <t>Fort Walton Beach</t>
  </si>
  <si>
    <t>Punta Gorda</t>
  </si>
  <si>
    <t>Goldsboro-Wayne Transportation Authority</t>
  </si>
  <si>
    <t>Goldsboro</t>
  </si>
  <si>
    <t>University of Michigan Parking and Transportation Services</t>
  </si>
  <si>
    <t>River Valley Metro Mass Transit District</t>
  </si>
  <si>
    <t>Bourbonnais</t>
  </si>
  <si>
    <t>West Bend</t>
  </si>
  <si>
    <t>Ozaukee County Transit Services</t>
  </si>
  <si>
    <t>Port Washington</t>
  </si>
  <si>
    <t>Southwestern Pennsylvania Commission</t>
  </si>
  <si>
    <t>Transportation District Commission of Hampton Roads</t>
  </si>
  <si>
    <t>Hampton</t>
  </si>
  <si>
    <t>Tuscaloosa County Parking and Transit Authority</t>
  </si>
  <si>
    <t>Tuscaloosa</t>
  </si>
  <si>
    <t>Lee-Russell Council of Governments</t>
  </si>
  <si>
    <t>Opelika</t>
  </si>
  <si>
    <t>Newburgh Beacon Bus Corporation</t>
  </si>
  <si>
    <t>New Windsor</t>
  </si>
  <si>
    <t>City of St. George</t>
  </si>
  <si>
    <t>St. George</t>
  </si>
  <si>
    <t>City of Corvallis</t>
  </si>
  <si>
    <t>Corvallis</t>
  </si>
  <si>
    <t>Atascadero</t>
  </si>
  <si>
    <t>Westminster</t>
  </si>
  <si>
    <t>City of Hazleton -- Hazleton Public Transit</t>
  </si>
  <si>
    <t>Hazleton</t>
  </si>
  <si>
    <t>City of Harrisonburg Department of Public Transportation</t>
  </si>
  <si>
    <t>Harrisonburg</t>
  </si>
  <si>
    <t>Town of Cary</t>
  </si>
  <si>
    <t>Cary</t>
  </si>
  <si>
    <t>County of Lebanon Transit Authority</t>
  </si>
  <si>
    <t>Lebanon</t>
  </si>
  <si>
    <t>South Portland Bus Service</t>
  </si>
  <si>
    <t>South Portland</t>
  </si>
  <si>
    <t>Cleveland Area Rapid Transit</t>
  </si>
  <si>
    <t xml:space="preserve"> Norman</t>
  </si>
  <si>
    <t>Highland Falls</t>
  </si>
  <si>
    <t>City of Tracy</t>
  </si>
  <si>
    <t>Tracy</t>
  </si>
  <si>
    <t>Town of Monroe Dial-A-Bus</t>
  </si>
  <si>
    <t>Fond du Lac Area Transit</t>
  </si>
  <si>
    <t>Fond du Lac</t>
  </si>
  <si>
    <t>Hall Area Transit</t>
  </si>
  <si>
    <t>Municipality of Manati</t>
  </si>
  <si>
    <t>Manati</t>
  </si>
  <si>
    <t>Midland-Odessa Urban Transit District</t>
  </si>
  <si>
    <t>Midland</t>
  </si>
  <si>
    <t>Hernando County Board of County Commissioners</t>
  </si>
  <si>
    <t>Brooksville</t>
  </si>
  <si>
    <t>City of Danville/Danville Mass Transit</t>
  </si>
  <si>
    <t>Danville</t>
  </si>
  <si>
    <t>City of Porterville</t>
  </si>
  <si>
    <t>Porterville</t>
  </si>
  <si>
    <t>North Carolina State University Transportation Department</t>
  </si>
  <si>
    <t>City of Madera</t>
  </si>
  <si>
    <t>Madera</t>
  </si>
  <si>
    <t>Biddeford-Saco-Old Orchard Beach Transit Committee Shuttle Bus</t>
  </si>
  <si>
    <t>Biddeford</t>
  </si>
  <si>
    <t>Kings County Area Public Transit Agency</t>
  </si>
  <si>
    <t>Hanford</t>
  </si>
  <si>
    <t>Lewiston Transit System</t>
  </si>
  <si>
    <t>Lewiston</t>
  </si>
  <si>
    <t>Northern New England Passenger Rail Authority</t>
  </si>
  <si>
    <t>Bonifay</t>
  </si>
  <si>
    <t>The Tri-County Council for the Lower Eastern Shore of Maryland</t>
  </si>
  <si>
    <t>Salisbury</t>
  </si>
  <si>
    <t>City of McAllen - McAllen Express Transit</t>
  </si>
  <si>
    <t>McAllen</t>
  </si>
  <si>
    <t>City of Turlock</t>
  </si>
  <si>
    <t>Turlock</t>
  </si>
  <si>
    <t>Separate Service</t>
  </si>
  <si>
    <t>Barceloneta</t>
  </si>
  <si>
    <t>Municipality of Hatillo</t>
  </si>
  <si>
    <t>Hatillo</t>
  </si>
  <si>
    <t>Miami Lakes</t>
  </si>
  <si>
    <t>Centro of Oneida, Inc.</t>
  </si>
  <si>
    <t>City of Farmington dba: Red Apple Transit</t>
  </si>
  <si>
    <t>Farmington</t>
  </si>
  <si>
    <t>Las Vegas Monorail Company</t>
  </si>
  <si>
    <t>City of Elk Grove</t>
  </si>
  <si>
    <t>Elk Grove</t>
  </si>
  <si>
    <t>San Luis Obispo Regional Transit Authority</t>
  </si>
  <si>
    <t>Village of Kiryas Joel</t>
  </si>
  <si>
    <t>ColumBUS Transit</t>
  </si>
  <si>
    <t>MTA Bus Company</t>
  </si>
  <si>
    <t>City of Winchester</t>
  </si>
  <si>
    <t>Winchester</t>
  </si>
  <si>
    <t>Porter County Aging and Community Services, Inc.</t>
  </si>
  <si>
    <t>Butte County Association of Governments</t>
  </si>
  <si>
    <t>Chico</t>
  </si>
  <si>
    <t>Intracity Transit</t>
  </si>
  <si>
    <t>Hot Springs</t>
  </si>
  <si>
    <t>St Johns County, Florida,  Board of County Commissioners</t>
  </si>
  <si>
    <t>St. Augustine</t>
  </si>
  <si>
    <t>Livingston Essential Transportation Service</t>
  </si>
  <si>
    <t>Howell</t>
  </si>
  <si>
    <t>Valley Metro Rail, Inc.</t>
  </si>
  <si>
    <t>Denton County Transportation Authority</t>
  </si>
  <si>
    <t>Lewisville</t>
  </si>
  <si>
    <t>Aiken</t>
  </si>
  <si>
    <t>Planning Reporter</t>
  </si>
  <si>
    <t>Lake County Board of County Commissioners</t>
  </si>
  <si>
    <t>Tavares</t>
  </si>
  <si>
    <t>Concho Valley Transit District</t>
  </si>
  <si>
    <t>San Angelo</t>
  </si>
  <si>
    <t>Fort Bend County Public Transportation</t>
  </si>
  <si>
    <t>Sugar Land</t>
  </si>
  <si>
    <t>Jonesboro Economical Transportation System</t>
  </si>
  <si>
    <t>Jonesboro</t>
  </si>
  <si>
    <t>Regional Transportation Authority</t>
  </si>
  <si>
    <t>Pace-Suburban Bus Division, ADA Paratransit Services</t>
  </si>
  <si>
    <t>Anaheim Transportation Network</t>
  </si>
  <si>
    <t>Anaheim</t>
  </si>
  <si>
    <t>Camuy</t>
  </si>
  <si>
    <t>City of Petaluma</t>
  </si>
  <si>
    <t>Petaluma</t>
  </si>
  <si>
    <t>City of Redondo Beach - Beach Cities Transit</t>
  </si>
  <si>
    <t>Redondo Beach</t>
  </si>
  <si>
    <t>Tahlequah</t>
  </si>
  <si>
    <t>Chickasaw Nation</t>
  </si>
  <si>
    <t>Ada</t>
  </si>
  <si>
    <t>6T02</t>
  </si>
  <si>
    <t>Citizen Potawatomi Nation</t>
  </si>
  <si>
    <t>Shawnee</t>
  </si>
  <si>
    <t>6T04</t>
  </si>
  <si>
    <t>Catawba Indian Nation</t>
  </si>
  <si>
    <t>Rock Hill</t>
  </si>
  <si>
    <t>4T01</t>
  </si>
  <si>
    <t>Eastern Band of Cherokee Indians</t>
  </si>
  <si>
    <t>Cherokee</t>
  </si>
  <si>
    <t>4T02</t>
  </si>
  <si>
    <t>Grand Portage Reservation Tribal Council</t>
  </si>
  <si>
    <t>Grand Portage</t>
  </si>
  <si>
    <t>5T01</t>
  </si>
  <si>
    <t>Gulkana Village Council</t>
  </si>
  <si>
    <t>Gakona</t>
  </si>
  <si>
    <t>0T08</t>
  </si>
  <si>
    <t>Houlton Band of Maliseet Indians</t>
  </si>
  <si>
    <t>Littleton</t>
  </si>
  <si>
    <t>1T01</t>
  </si>
  <si>
    <t>Kalispel Tribe of Indians</t>
  </si>
  <si>
    <t>Usk</t>
  </si>
  <si>
    <t>0T09</t>
  </si>
  <si>
    <t>Lummi Nation</t>
  </si>
  <si>
    <t>0T11</t>
  </si>
  <si>
    <t>Menominee Indian Tribe of Wisconsin</t>
  </si>
  <si>
    <t>Keshena</t>
  </si>
  <si>
    <t>5T03</t>
  </si>
  <si>
    <t>Northern Cheyenne Tribe</t>
  </si>
  <si>
    <t>Lame Deer</t>
  </si>
  <si>
    <t>8T07</t>
  </si>
  <si>
    <t>Oglala Sioux Tribe</t>
  </si>
  <si>
    <t>Pine Ridge</t>
  </si>
  <si>
    <t>8T08</t>
  </si>
  <si>
    <t>Bethel</t>
  </si>
  <si>
    <t>Poarch Band of Creek Indians</t>
  </si>
  <si>
    <t>Atmore</t>
  </si>
  <si>
    <t>4T03</t>
  </si>
  <si>
    <t>Ponca Tribe of Nebraska</t>
  </si>
  <si>
    <t>7T01</t>
  </si>
  <si>
    <t>Ponca Tribe of Oklahoma</t>
  </si>
  <si>
    <t>Ponca City</t>
  </si>
  <si>
    <t>6T10</t>
  </si>
  <si>
    <t>Pueblo of Santa Ana</t>
  </si>
  <si>
    <t>Santa Ana Pueblo</t>
  </si>
  <si>
    <t>6T11</t>
  </si>
  <si>
    <t>Red Lake Band of the Chippewa</t>
  </si>
  <si>
    <t>Red Lake</t>
  </si>
  <si>
    <t>5T04</t>
  </si>
  <si>
    <t>Santee Sioux Nation</t>
  </si>
  <si>
    <t xml:space="preserve">Niobrara   </t>
  </si>
  <si>
    <t>7T03</t>
  </si>
  <si>
    <t>Sitka Tribe of Alaska</t>
  </si>
  <si>
    <t>Sitka</t>
  </si>
  <si>
    <t>0T14</t>
  </si>
  <si>
    <t>Spirit Lake Tribe</t>
  </si>
  <si>
    <t>Fort Totten</t>
  </si>
  <si>
    <t>8T11</t>
  </si>
  <si>
    <t>Squaxin Island Tribe</t>
  </si>
  <si>
    <t>Shelton</t>
  </si>
  <si>
    <t>0T16</t>
  </si>
  <si>
    <t>Susanville Indian Rancheria</t>
  </si>
  <si>
    <t>Susanville</t>
  </si>
  <si>
    <t>9T08</t>
  </si>
  <si>
    <t>Yurok Tribe</t>
  </si>
  <si>
    <t>Klamath</t>
  </si>
  <si>
    <t>9T09</t>
  </si>
  <si>
    <t>Confederated Salish and Kootenai Tribes</t>
  </si>
  <si>
    <t>Pablo</t>
  </si>
  <si>
    <t>8T04</t>
  </si>
  <si>
    <t>Confederated Tribes of the Colville Indian Reservation</t>
  </si>
  <si>
    <t>Nespelem</t>
  </si>
  <si>
    <t>0T04</t>
  </si>
  <si>
    <t>Prairie Band Potawatomi Nation</t>
  </si>
  <si>
    <t>Mayetta</t>
  </si>
  <si>
    <t>7T02</t>
  </si>
  <si>
    <t>Seminole Nation Public Transit</t>
  </si>
  <si>
    <t>Wewoka</t>
  </si>
  <si>
    <t>6T12</t>
  </si>
  <si>
    <t>Confederated Tribes and Bands of The Yakama Nation</t>
  </si>
  <si>
    <t>Toppenish</t>
  </si>
  <si>
    <t>0T03</t>
  </si>
  <si>
    <t>Navajo Nation</t>
  </si>
  <si>
    <t>Window Rock</t>
  </si>
  <si>
    <t>9T05</t>
  </si>
  <si>
    <t>Cache Valley Transit District</t>
  </si>
  <si>
    <t>Logan</t>
  </si>
  <si>
    <t>Carson Area Metropolitan Planning Organization</t>
  </si>
  <si>
    <t>Carson City</t>
  </si>
  <si>
    <t>Cherokee County Board of Commissioners</t>
  </si>
  <si>
    <t>Asotin County PTBA</t>
  </si>
  <si>
    <t>Clarkston</t>
  </si>
  <si>
    <t>County of Sacramento Municipal Services Agency Department of Transportation</t>
  </si>
  <si>
    <t>9R02-109</t>
  </si>
  <si>
    <t>9R02-90216</t>
  </si>
  <si>
    <t>Franklin Transit Authority</t>
  </si>
  <si>
    <t>Franklin</t>
  </si>
  <si>
    <t>Weehawken</t>
  </si>
  <si>
    <t>Plymouth &amp; Brockton Street Railway Company</t>
  </si>
  <si>
    <t>Plymouth</t>
  </si>
  <si>
    <t>Municipality of Fajardo</t>
  </si>
  <si>
    <t>Fajardo</t>
  </si>
  <si>
    <t>Municipality of Juncos</t>
  </si>
  <si>
    <t>Juncos</t>
  </si>
  <si>
    <t>City of Jacksonville</t>
  </si>
  <si>
    <t>Concord Kannapolis Area Transit</t>
  </si>
  <si>
    <t>MetroWest Regional Transit Authority</t>
  </si>
  <si>
    <t>Framingham</t>
  </si>
  <si>
    <t>Choctaw Nation of Oklahoma</t>
  </si>
  <si>
    <t>Hugo</t>
  </si>
  <si>
    <t>6T03</t>
  </si>
  <si>
    <t>Winnebago Tribe of Nebraska</t>
  </si>
  <si>
    <t>Winnebago</t>
  </si>
  <si>
    <t>7T04</t>
  </si>
  <si>
    <t>Regional Planning Commission of Greater Birmingham</t>
  </si>
  <si>
    <t>Southeast Tennessee Human Resource Agency -Cleveland Urban Area Transit System Division</t>
  </si>
  <si>
    <t>Knoxville-Knox County Community Action Committee</t>
  </si>
  <si>
    <t>Macatawa Area Express Transportation Authority</t>
  </si>
  <si>
    <t>Holland</t>
  </si>
  <si>
    <t>Harris County Community Services Department, Office of Transit Services</t>
  </si>
  <si>
    <t>Manteca</t>
  </si>
  <si>
    <t>Conover</t>
  </si>
  <si>
    <t>Building Reporter</t>
  </si>
  <si>
    <t>City of Washington</t>
  </si>
  <si>
    <t>St. Tammany Parish Government</t>
  </si>
  <si>
    <t>Mandeville</t>
  </si>
  <si>
    <t>Johnson County SEATS</t>
  </si>
  <si>
    <t>Portage</t>
  </si>
  <si>
    <t>Northern Arizona Intergovernmental Public Transportation Authority</t>
  </si>
  <si>
    <t>Flagstaff</t>
  </si>
  <si>
    <t>Piedmont Authority for Regional Transportation</t>
  </si>
  <si>
    <t>Lewiston-Auburn Transit Committee</t>
  </si>
  <si>
    <t>Municipality of Yauco</t>
  </si>
  <si>
    <t>Yauco</t>
  </si>
  <si>
    <t>Lawrence County Port Authority</t>
  </si>
  <si>
    <t>Ironton</t>
  </si>
  <si>
    <t>The Transportation Management Association Group</t>
  </si>
  <si>
    <t>Bishop</t>
  </si>
  <si>
    <t>Confederated Tribes of the Umatilla Indian Reservation</t>
  </si>
  <si>
    <t>Pendleton</t>
  </si>
  <si>
    <t>0T06</t>
  </si>
  <si>
    <t>Cowlitz Indian Tribe</t>
  </si>
  <si>
    <t>0T07</t>
  </si>
  <si>
    <t>Kiowa Tribe</t>
  </si>
  <si>
    <t>Carnegie</t>
  </si>
  <si>
    <t>6T06</t>
  </si>
  <si>
    <t>Klamath Tribes</t>
  </si>
  <si>
    <t>Chiloquin</t>
  </si>
  <si>
    <t>0T10</t>
  </si>
  <si>
    <t>Muscogee (Creek) Nation</t>
  </si>
  <si>
    <t>Okmulgee</t>
  </si>
  <si>
    <t>6T08</t>
  </si>
  <si>
    <t>Nez Perce Tribe</t>
  </si>
  <si>
    <t>Lapwai</t>
  </si>
  <si>
    <t>0T12</t>
  </si>
  <si>
    <t>San Carlos Apache Tribe</t>
  </si>
  <si>
    <t>Peridot</t>
  </si>
  <si>
    <t>9T07</t>
  </si>
  <si>
    <t>Standing Rock Public Transportation</t>
  </si>
  <si>
    <t>Fort Yates</t>
  </si>
  <si>
    <t>8T12</t>
  </si>
  <si>
    <t>Stillaguamish Tribe of Indians</t>
  </si>
  <si>
    <t>0T17</t>
  </si>
  <si>
    <t>Turtle Mountain Band of Chippewa Indian</t>
  </si>
  <si>
    <t>Belcourt</t>
  </si>
  <si>
    <t>8T13</t>
  </si>
  <si>
    <t>United Keetoowah Band of Cherokee Indians in Oklahoma</t>
  </si>
  <si>
    <t>6T13</t>
  </si>
  <si>
    <t>Municipality of San Sebastian</t>
  </si>
  <si>
    <t>San Sebastian</t>
  </si>
  <si>
    <t>Bay County Transportation Planning Organization</t>
  </si>
  <si>
    <t>Panama City</t>
  </si>
  <si>
    <t xml:space="preserve">Puerto Rico Maritime Transport Authority </t>
  </si>
  <si>
    <t>Puerto Real</t>
  </si>
  <si>
    <t>University Of New Hampshire - University Transportation Services</t>
  </si>
  <si>
    <t>North Front Range Metropolitan Planning Organization</t>
  </si>
  <si>
    <t>Broward County Community Bus Service</t>
  </si>
  <si>
    <t>Consolidated Reporter</t>
  </si>
  <si>
    <t>University of Georgia Transit System</t>
  </si>
  <si>
    <t>Henry County Transit</t>
  </si>
  <si>
    <t>McDonough</t>
  </si>
  <si>
    <t>The University of Montana - ASUM Transportation</t>
  </si>
  <si>
    <t>City of Folsom</t>
  </si>
  <si>
    <t>Folsom</t>
  </si>
  <si>
    <t>Toa Baja</t>
  </si>
  <si>
    <t>City of Independence</t>
  </si>
  <si>
    <t>Independence</t>
  </si>
  <si>
    <t>Portsmouth</t>
  </si>
  <si>
    <t>The City of Bowling Green/Community Action of Southern Kentucky</t>
  </si>
  <si>
    <t>Bowling Green</t>
  </si>
  <si>
    <t>Coeur d'Alene Tribe dba Citylink Transit</t>
  </si>
  <si>
    <t>Worley</t>
  </si>
  <si>
    <t>City of Murfreesboro</t>
  </si>
  <si>
    <t>Murfreesboro</t>
  </si>
  <si>
    <t>King County Ferry District</t>
  </si>
  <si>
    <t>Browning</t>
  </si>
  <si>
    <t>8T01</t>
  </si>
  <si>
    <t>Blue Lake Rancheria</t>
  </si>
  <si>
    <t>Blue Lake</t>
  </si>
  <si>
    <t>9T02</t>
  </si>
  <si>
    <t>Cheyenne River Sioux Tribe</t>
  </si>
  <si>
    <t>Eagle Butte</t>
  </si>
  <si>
    <t>8T02</t>
  </si>
  <si>
    <t>Chippewa Cree Tribe</t>
  </si>
  <si>
    <t>Box Elder</t>
  </si>
  <si>
    <t>8T03</t>
  </si>
  <si>
    <t>Comanche Nation</t>
  </si>
  <si>
    <t>6T05</t>
  </si>
  <si>
    <t>Fort Belknap Indian Community</t>
  </si>
  <si>
    <t>Harlem</t>
  </si>
  <si>
    <t>8T05</t>
  </si>
  <si>
    <t>Hayward</t>
  </si>
  <si>
    <t>Lower Brule Sioux Tribe</t>
  </si>
  <si>
    <t>Lower Brule</t>
  </si>
  <si>
    <t>8T06</t>
  </si>
  <si>
    <t>Big Cabin</t>
  </si>
  <si>
    <t>Ohkay Owingeh Pueblo</t>
  </si>
  <si>
    <t>Ohkay Owingeh</t>
  </si>
  <si>
    <t>6T09</t>
  </si>
  <si>
    <t>Rosebud Sioux Tribe</t>
  </si>
  <si>
    <t xml:space="preserve">Rosebud </t>
  </si>
  <si>
    <t>8T09</t>
  </si>
  <si>
    <t>Tetlin Village Council</t>
  </si>
  <si>
    <t>Tok</t>
  </si>
  <si>
    <t>0T18</t>
  </si>
  <si>
    <t>York County Council on Aging</t>
  </si>
  <si>
    <t>Rio Metro Regional Transit District</t>
  </si>
  <si>
    <t>Unified Government Transit Department</t>
  </si>
  <si>
    <t>Virgin Islands Department of Public Works</t>
  </si>
  <si>
    <t>St. Thomas</t>
  </si>
  <si>
    <t>River Parishes Transit Authority</t>
  </si>
  <si>
    <t>LaPlace</t>
  </si>
  <si>
    <t>Tucson</t>
  </si>
  <si>
    <t>City of Cleburne</t>
  </si>
  <si>
    <t>Cleburne</t>
  </si>
  <si>
    <t>STAR Transit</t>
  </si>
  <si>
    <t>Terrell</t>
  </si>
  <si>
    <t>Public Transit Services</t>
  </si>
  <si>
    <t>Mineral Wells</t>
  </si>
  <si>
    <t>Special Programs for Aging Needs</t>
  </si>
  <si>
    <t>Denton</t>
  </si>
  <si>
    <t>Lawrence</t>
  </si>
  <si>
    <t>East Tennessee Human Resource Agency, Inc.</t>
  </si>
  <si>
    <t>Greater Derry Salem Cooperative Alliance for Regional Transportation</t>
  </si>
  <si>
    <t>City of Edmond</t>
  </si>
  <si>
    <t>Edmond</t>
  </si>
  <si>
    <t>Stuart</t>
  </si>
  <si>
    <t>Kentuckiana Regional Planning and Development Agency</t>
  </si>
  <si>
    <t>Transit Authority of Central Kentucky</t>
  </si>
  <si>
    <t>Elizabethtown</t>
  </si>
  <si>
    <t>Liberty Transit</t>
  </si>
  <si>
    <t>Hinesville</t>
  </si>
  <si>
    <t>Bergen County Community Transportation</t>
  </si>
  <si>
    <t>Cumberland Area Transit System</t>
  </si>
  <si>
    <t>Bridgeton</t>
  </si>
  <si>
    <t>East Windsor Township</t>
  </si>
  <si>
    <t>East Windsor</t>
  </si>
  <si>
    <t xml:space="preserve">Gloucester County Division of Transportation Services </t>
  </si>
  <si>
    <t>West Deptford</t>
  </si>
  <si>
    <t>Middlesex County Area Transit</t>
  </si>
  <si>
    <t>Senior Citizens United Community Services of Camden County, Inc.</t>
  </si>
  <si>
    <t>Audubon</t>
  </si>
  <si>
    <t>Mid-Ohio Regional Planning Commission</t>
  </si>
  <si>
    <t>Meadowlands Transportation Brokerage Corporation, dba Meadowlink</t>
  </si>
  <si>
    <t>Wood Ridge</t>
  </si>
  <si>
    <t>County of Atlantic</t>
  </si>
  <si>
    <t>Northfield</t>
  </si>
  <si>
    <t>South Jersey Transportation Authority</t>
  </si>
  <si>
    <t>Camden</t>
  </si>
  <si>
    <t>County of Cumberland</t>
  </si>
  <si>
    <t>Essex County Division of Training and Employment</t>
  </si>
  <si>
    <t>East Orange</t>
  </si>
  <si>
    <t>Cape May County Fare Free Transportation</t>
  </si>
  <si>
    <t>Cape May Court House</t>
  </si>
  <si>
    <t>Tampa Bay Area Regional Transportation Authority</t>
  </si>
  <si>
    <t>Municipality of Mayaguez</t>
  </si>
  <si>
    <t>Mayaguez</t>
  </si>
  <si>
    <t>Municipality of San Lorenzo</t>
  </si>
  <si>
    <t>San Lorenzo</t>
  </si>
  <si>
    <t>Kootenai County</t>
  </si>
  <si>
    <t>Coeur d'Alene</t>
  </si>
  <si>
    <t>Native Village of Crooked Creek</t>
  </si>
  <si>
    <t>Crooked Creek</t>
  </si>
  <si>
    <t>0T19</t>
  </si>
  <si>
    <t>Manley Village Council</t>
  </si>
  <si>
    <t>Manley Hot Springs</t>
  </si>
  <si>
    <t>0T20</t>
  </si>
  <si>
    <t>Quinault Tribe of the Quinault Reservation</t>
  </si>
  <si>
    <t>Taholah</t>
  </si>
  <si>
    <t>0T21</t>
  </si>
  <si>
    <t>Mississippi Band of Choctaw Indians</t>
  </si>
  <si>
    <t>Choctaw</t>
  </si>
  <si>
    <t>4T04</t>
  </si>
  <si>
    <t>Fond du Lac Reservation</t>
  </si>
  <si>
    <t>Cloquet</t>
  </si>
  <si>
    <t>5T05</t>
  </si>
  <si>
    <t xml:space="preserve">Cheyenne &amp; Arapaho Tribes </t>
  </si>
  <si>
    <t>Concho</t>
  </si>
  <si>
    <t>6T14</t>
  </si>
  <si>
    <t>Pueblo of Laguna</t>
  </si>
  <si>
    <t>Laguna</t>
  </si>
  <si>
    <t>6T15</t>
  </si>
  <si>
    <t>Lares</t>
  </si>
  <si>
    <t>Dorado</t>
  </si>
  <si>
    <t>Autonomous Municipality of Vega Alta</t>
  </si>
  <si>
    <t>Vega Alta</t>
  </si>
  <si>
    <t>Berkshire Regional Transit Authority Council on Aging</t>
  </si>
  <si>
    <t>San Francisco Bay Area Water Emergency Transportation Authority</t>
  </si>
  <si>
    <t>Yuma County Intergovernmental Public Transportation Authority</t>
  </si>
  <si>
    <t>Yuma</t>
  </si>
  <si>
    <t>Worcester Regional Transit Authority COA</t>
  </si>
  <si>
    <t>Imperial County Transportation Commission</t>
  </si>
  <si>
    <t>El Centro</t>
  </si>
  <si>
    <t>Waterbury</t>
  </si>
  <si>
    <t>National Capital Region Transportation Planning Board</t>
  </si>
  <si>
    <t>Guaynabo</t>
  </si>
  <si>
    <t>River Bend Transit</t>
  </si>
  <si>
    <t xml:space="preserve">Connecticut Department of Transportation -CTTRANSIT New Britain </t>
  </si>
  <si>
    <t>Berlin</t>
  </si>
  <si>
    <t>Farmington Hills</t>
  </si>
  <si>
    <t>City of Round Rock</t>
  </si>
  <si>
    <t>Round Rock</t>
  </si>
  <si>
    <t>El Dorado County Transit Authority</t>
  </si>
  <si>
    <t>Diamond Springs</t>
  </si>
  <si>
    <t>Nassau Inter County Express</t>
  </si>
  <si>
    <t>Garden City</t>
  </si>
  <si>
    <t>California Vanpool Authority</t>
  </si>
  <si>
    <t>Boone County Council on Aging</t>
  </si>
  <si>
    <t>Belvidere</t>
  </si>
  <si>
    <t>Area Agency on Aging</t>
  </si>
  <si>
    <t>Shelby</t>
  </si>
  <si>
    <t>City of Irvine</t>
  </si>
  <si>
    <t>Irvine</t>
  </si>
  <si>
    <t>Harbor Transit Multi-Modal Transportation System</t>
  </si>
  <si>
    <t>Grand Haven</t>
  </si>
  <si>
    <t>Bois Forte Reservation Tribal Council</t>
  </si>
  <si>
    <t>Nett Lake</t>
  </si>
  <si>
    <t>5T06</t>
  </si>
  <si>
    <t xml:space="preserve">Delaware Nation </t>
  </si>
  <si>
    <t>Anadarko</t>
  </si>
  <si>
    <t>6T17</t>
  </si>
  <si>
    <t>Crow Tribe of Indians</t>
  </si>
  <si>
    <t>Crow Agency</t>
  </si>
  <si>
    <t>8T14</t>
  </si>
  <si>
    <t>Yankton Sioux Tribe</t>
  </si>
  <si>
    <t>Wagner</t>
  </si>
  <si>
    <t>8T16</t>
  </si>
  <si>
    <t>Havasupai Tribe</t>
  </si>
  <si>
    <t>Supai</t>
  </si>
  <si>
    <t>9T10</t>
  </si>
  <si>
    <t>Reno-Sparks Indian Colony</t>
  </si>
  <si>
    <t>9T11</t>
  </si>
  <si>
    <t>Seldovia Village Tribe</t>
  </si>
  <si>
    <t>Seldovia</t>
  </si>
  <si>
    <t>0T23</t>
  </si>
  <si>
    <t>Spokane Tribe of Indians</t>
  </si>
  <si>
    <t>Wellpinit</t>
  </si>
  <si>
    <t>0T24</t>
  </si>
  <si>
    <t>Trumbull County Transit Board</t>
  </si>
  <si>
    <t>Warren</t>
  </si>
  <si>
    <t>Central Oregon Intergovernmental Council</t>
  </si>
  <si>
    <t>Bend</t>
  </si>
  <si>
    <t>County of Burlington</t>
  </si>
  <si>
    <t>Mt. Holly</t>
  </si>
  <si>
    <t>Medina County Public Transit</t>
  </si>
  <si>
    <t>Medina</t>
  </si>
  <si>
    <t>Plaquemines Parish Government</t>
  </si>
  <si>
    <t>Belle Chasse</t>
  </si>
  <si>
    <t>Solano County Transit</t>
  </si>
  <si>
    <t>Vallejo</t>
  </si>
  <si>
    <t>Delaware County Transit Board</t>
  </si>
  <si>
    <t>Delaware</t>
  </si>
  <si>
    <t>County of Hunterdon</t>
  </si>
  <si>
    <t>Flemington</t>
  </si>
  <si>
    <t>Mid-Cumberland Human Resource Agency</t>
  </si>
  <si>
    <t xml:space="preserve">Shoshone-Bannock Tribes </t>
  </si>
  <si>
    <t>Fort Hall</t>
  </si>
  <si>
    <t>0T31</t>
  </si>
  <si>
    <t>Skokomish Indian Tribe</t>
  </si>
  <si>
    <t>Skokomish</t>
  </si>
  <si>
    <t>0T32</t>
  </si>
  <si>
    <t>Confederated Tribes of Warm Springs</t>
  </si>
  <si>
    <t>Warm Springs</t>
  </si>
  <si>
    <t>0T33</t>
  </si>
  <si>
    <t>Bay Mills Indian Community</t>
  </si>
  <si>
    <t>Brimley</t>
  </si>
  <si>
    <t>5T07</t>
  </si>
  <si>
    <t>Leech Lake Band of Ojibwe</t>
  </si>
  <si>
    <t>Cass Lake</t>
  </si>
  <si>
    <t>5T08</t>
  </si>
  <si>
    <t>Chemehuevi Indian Tribe</t>
  </si>
  <si>
    <t xml:space="preserve">Havasu Lake </t>
  </si>
  <si>
    <t>9T27</t>
  </si>
  <si>
    <t>Southern Ute Indian Tribe</t>
  </si>
  <si>
    <t>Ignacio</t>
  </si>
  <si>
    <t>8T17</t>
  </si>
  <si>
    <t>Ketchikan Indian Community</t>
  </si>
  <si>
    <t>Ketchikan</t>
  </si>
  <si>
    <t>0T34</t>
  </si>
  <si>
    <t>Chickaloon Native Village</t>
  </si>
  <si>
    <t>Chickaloon</t>
  </si>
  <si>
    <t>0T30</t>
  </si>
  <si>
    <t>Native Village of Noatak</t>
  </si>
  <si>
    <t>Noatak</t>
  </si>
  <si>
    <t>0T29</t>
  </si>
  <si>
    <t>White Earth Band of Chippewa</t>
  </si>
  <si>
    <t>White Earth</t>
  </si>
  <si>
    <t>5T10</t>
  </si>
  <si>
    <t>Oneida Tribe of Indians of Wisconsin</t>
  </si>
  <si>
    <t>Oneida</t>
  </si>
  <si>
    <t>5T11</t>
  </si>
  <si>
    <t>Espanola</t>
  </si>
  <si>
    <t xml:space="preserve">Fort Peck Tribes </t>
  </si>
  <si>
    <t xml:space="preserve">Poplar </t>
  </si>
  <si>
    <t>8T18</t>
  </si>
  <si>
    <t>Fallon Paiute-Shoshone Tribe</t>
  </si>
  <si>
    <t>Fallon</t>
  </si>
  <si>
    <t>9T13</t>
  </si>
  <si>
    <t>Yavapai-Apache Nation</t>
  </si>
  <si>
    <t>Camp Verde</t>
  </si>
  <si>
    <t>9T14</t>
  </si>
  <si>
    <t>Kaibab Band of Paiute Indians</t>
  </si>
  <si>
    <t>Fredonia</t>
  </si>
  <si>
    <t>9T16</t>
  </si>
  <si>
    <t>Morongo Band of Mission Indians</t>
  </si>
  <si>
    <t>Banning</t>
  </si>
  <si>
    <t>9T20</t>
  </si>
  <si>
    <t>North Fork Rancheria of Mono Indians of California</t>
  </si>
  <si>
    <t>North Fork</t>
  </si>
  <si>
    <t>9T21</t>
  </si>
  <si>
    <t>Salt River Pima-Maricopa Indian Community</t>
  </si>
  <si>
    <t>9T23</t>
  </si>
  <si>
    <t>Hopi Tribe</t>
  </si>
  <si>
    <t>Kykotsmovi</t>
  </si>
  <si>
    <t>9T24</t>
  </si>
  <si>
    <t>Elkton</t>
  </si>
  <si>
    <t>County of Morris</t>
  </si>
  <si>
    <t>Morristown</t>
  </si>
  <si>
    <t>County of Mercer</t>
  </si>
  <si>
    <t>Trenton</t>
  </si>
  <si>
    <t>City of Portland</t>
  </si>
  <si>
    <t>Makah Tribal Council</t>
  </si>
  <si>
    <t xml:space="preserve">Neah Bay </t>
  </si>
  <si>
    <t>0T36</t>
  </si>
  <si>
    <t>Ute Tribe</t>
  </si>
  <si>
    <t>Fort Duchesne</t>
  </si>
  <si>
    <t>8T19</t>
  </si>
  <si>
    <t>Bad River Band of Lake Superior Tribe of Chippewa</t>
  </si>
  <si>
    <t>Odanah</t>
  </si>
  <si>
    <t>5T12</t>
  </si>
  <si>
    <t>Elko Band Council</t>
  </si>
  <si>
    <t>Elko</t>
  </si>
  <si>
    <t>9T29</t>
  </si>
  <si>
    <t>San Rafael</t>
  </si>
  <si>
    <t>Josephine County</t>
  </si>
  <si>
    <t>Grants Pass</t>
  </si>
  <si>
    <t>Warren County Transit Services</t>
  </si>
  <si>
    <t xml:space="preserve">Hancock Area Rural Transit </t>
  </si>
  <si>
    <t xml:space="preserve">Greenfield </t>
  </si>
  <si>
    <t>Jackson County Mass Transit District</t>
  </si>
  <si>
    <t>Carbondale</t>
  </si>
  <si>
    <t>Greater Mankato Transit System</t>
  </si>
  <si>
    <t xml:space="preserve">Mankato </t>
  </si>
  <si>
    <t>Midland Dial-A-Ride</t>
  </si>
  <si>
    <t>Cape Girardeau</t>
  </si>
  <si>
    <t>Cape Girardeau County Transit Authority</t>
  </si>
  <si>
    <t>Grand Island</t>
  </si>
  <si>
    <t xml:space="preserve">Flint Hills Area Transportation </t>
  </si>
  <si>
    <t>Manhattan</t>
  </si>
  <si>
    <t>The Tulalip Tribes of Washington</t>
  </si>
  <si>
    <t>Tulalip</t>
  </si>
  <si>
    <t>City of Albany</t>
  </si>
  <si>
    <t>MiltonFreewater</t>
  </si>
  <si>
    <t>St. Mary's Transit System -Dept. of Public Works and Transit</t>
  </si>
  <si>
    <t>Northwestern CT Transit District</t>
  </si>
  <si>
    <t>Torrington</t>
  </si>
  <si>
    <t>1R01-004</t>
  </si>
  <si>
    <t>1R01-10131</t>
  </si>
  <si>
    <t>San Marcos Urban Transit District</t>
  </si>
  <si>
    <t>St. Martin, Iberia, Lafayette Community Action Age</t>
  </si>
  <si>
    <t>City of Lincoln</t>
  </si>
  <si>
    <t>Stanislaus County Public Works - Transit</t>
  </si>
  <si>
    <t>County of Kaua'i - Transportation Agency</t>
  </si>
  <si>
    <t>Lihue</t>
  </si>
  <si>
    <t>9R03-004</t>
  </si>
  <si>
    <t>9R03-90237</t>
  </si>
  <si>
    <t>City of Delano</t>
  </si>
  <si>
    <t>Delano</t>
  </si>
  <si>
    <t>Sierra Vista</t>
  </si>
  <si>
    <t>Valley Transit</t>
  </si>
  <si>
    <t>Walla Walla</t>
  </si>
  <si>
    <t>Mechanicville</t>
  </si>
  <si>
    <t>Town of Warwick Dial A Bus</t>
  </si>
  <si>
    <t>Warwick</t>
  </si>
  <si>
    <t>Watertown</t>
  </si>
  <si>
    <t>Iredell County Area Transportation Services</t>
  </si>
  <si>
    <t>Statesville</t>
  </si>
  <si>
    <t>Berkeley Charleston Dorchester RTMA</t>
  </si>
  <si>
    <t>Moncks Corner</t>
  </si>
  <si>
    <t>Good Wheels, Inc.</t>
  </si>
  <si>
    <t>Ft. Myers</t>
  </si>
  <si>
    <t>4R02-042</t>
  </si>
  <si>
    <t>4R02-40207</t>
  </si>
  <si>
    <t>City of Clemson/ Clemson Area Transit</t>
  </si>
  <si>
    <t>Clemson</t>
  </si>
  <si>
    <t>Hoke County</t>
  </si>
  <si>
    <t>Raeford</t>
  </si>
  <si>
    <t>Craven County</t>
  </si>
  <si>
    <t>New Bern</t>
  </si>
  <si>
    <t xml:space="preserve">Central Indiana Regional Transportation Authority </t>
  </si>
  <si>
    <t>County of Maui - Dept. of Transportation</t>
  </si>
  <si>
    <t>Wailuku</t>
  </si>
  <si>
    <t>Red Cliff Band of Lake Superior Chippewa</t>
  </si>
  <si>
    <t>Bayfield</t>
  </si>
  <si>
    <t>5T13</t>
  </si>
  <si>
    <t>Rides Mass Transit District</t>
  </si>
  <si>
    <t>Cabarrus County Transportation Services</t>
  </si>
  <si>
    <t>Kannapolis</t>
  </si>
  <si>
    <t>Seneca Nation of Indians</t>
  </si>
  <si>
    <t>Irving</t>
  </si>
  <si>
    <t>2T02</t>
  </si>
  <si>
    <t>State of Connecticut - CTTransit - Nason - Torrington-Winsted</t>
  </si>
  <si>
    <t>Boston Express Bus, Inc.</t>
  </si>
  <si>
    <t xml:space="preserve">Union County Transportation </t>
  </si>
  <si>
    <t>Rowan Transit System</t>
  </si>
  <si>
    <t>LaGrange</t>
  </si>
  <si>
    <t>Pitt Area Transit System</t>
  </si>
  <si>
    <t>Gastonia</t>
  </si>
  <si>
    <t>Cumberland County</t>
  </si>
  <si>
    <t>Buncombe County</t>
  </si>
  <si>
    <t xml:space="preserve">Asheville </t>
  </si>
  <si>
    <t>Alamance County Transportation Authority</t>
  </si>
  <si>
    <t>Mountain Projects, Inc.</t>
  </si>
  <si>
    <t>Waynesville</t>
  </si>
  <si>
    <t>Onslow United Transit System</t>
  </si>
  <si>
    <t>Mecklenburg County DSS</t>
  </si>
  <si>
    <t>Hendersonville</t>
  </si>
  <si>
    <t>Sedgwick County Transportation - Dept. on Aging</t>
  </si>
  <si>
    <t>Sycamore</t>
  </si>
  <si>
    <t>Penquis Community Action Program</t>
  </si>
  <si>
    <t>1R03-006</t>
  </si>
  <si>
    <t>1R03-10134</t>
  </si>
  <si>
    <t>McKinney Avenue Transit Authority</t>
  </si>
  <si>
    <t>Benton County</t>
  </si>
  <si>
    <t>Butler County Department on Aging</t>
  </si>
  <si>
    <t>Orange Public Transportation</t>
  </si>
  <si>
    <t>Hillsborough</t>
  </si>
  <si>
    <t>Voluntary Action Center</t>
  </si>
  <si>
    <t>Goleta</t>
  </si>
  <si>
    <t>Central Florida Commuter Rail</t>
  </si>
  <si>
    <t>City of Salisbury - Salisbury</t>
  </si>
  <si>
    <t>Southampton</t>
  </si>
  <si>
    <t>City of Tulare</t>
  </si>
  <si>
    <t>Tulare</t>
  </si>
  <si>
    <t>Autonomous Municipality of Ponce</t>
  </si>
  <si>
    <t>Ponce</t>
  </si>
  <si>
    <t>Hydaburg Cooperative Association</t>
  </si>
  <si>
    <t>Hydaburg</t>
  </si>
  <si>
    <t>0T40</t>
  </si>
  <si>
    <t>Lac du Flambeau Band of Lake Superior Chippewa Indians</t>
  </si>
  <si>
    <t>Lac Du Flambeau</t>
  </si>
  <si>
    <t>5T17</t>
  </si>
  <si>
    <t>The Pueblo of Jemez</t>
  </si>
  <si>
    <t>Jemez Pueblo</t>
  </si>
  <si>
    <t>6T24</t>
  </si>
  <si>
    <t>Lancaster County Council on Aging</t>
  </si>
  <si>
    <t>Estuary Transit District</t>
  </si>
  <si>
    <t>Old Saybrook</t>
  </si>
  <si>
    <t>1R01-001</t>
  </si>
  <si>
    <t>1R01-10140</t>
  </si>
  <si>
    <t>Connecticut River Transit, Inc.</t>
  </si>
  <si>
    <t>Bellows Falls</t>
  </si>
  <si>
    <t>1R06-004</t>
  </si>
  <si>
    <t>1R06-10141</t>
  </si>
  <si>
    <t>Presque Isle</t>
  </si>
  <si>
    <t>1R03-001</t>
  </si>
  <si>
    <t>1R03-10142</t>
  </si>
  <si>
    <t>Addison County Transit Resources</t>
  </si>
  <si>
    <t>Middlebury</t>
  </si>
  <si>
    <t>1R06-001</t>
  </si>
  <si>
    <t>1R06-10143</t>
  </si>
  <si>
    <t>Deerfield Valley Transit Association, Inc.</t>
  </si>
  <si>
    <t>West Dover</t>
  </si>
  <si>
    <t>1R06-005</t>
  </si>
  <si>
    <t>1R06-10144</t>
  </si>
  <si>
    <t>Martha's Vineyard Transit Authority</t>
  </si>
  <si>
    <t>Edgartown</t>
  </si>
  <si>
    <t>1R02-003</t>
  </si>
  <si>
    <t>1R02-10145</t>
  </si>
  <si>
    <t>Ellsworth</t>
  </si>
  <si>
    <t>1R03-007</t>
  </si>
  <si>
    <t>1R03-10146</t>
  </si>
  <si>
    <t>Rural Community Transportation</t>
  </si>
  <si>
    <t>St. Johnsbury</t>
  </si>
  <si>
    <t>1R06-010</t>
  </si>
  <si>
    <t>1R06-10148</t>
  </si>
  <si>
    <t>Windham Region Transit District</t>
  </si>
  <si>
    <t>Willimantic</t>
  </si>
  <si>
    <t>1R01-005</t>
  </si>
  <si>
    <t>1R01-10149</t>
  </si>
  <si>
    <t>Community Alliance of Human Services, Inc.</t>
  </si>
  <si>
    <t>Claremont</t>
  </si>
  <si>
    <t>1R04-003</t>
  </si>
  <si>
    <t>1R04-10150</t>
  </si>
  <si>
    <t>Green Mountain Community Network</t>
  </si>
  <si>
    <t>Bennington</t>
  </si>
  <si>
    <t>1R06-014</t>
  </si>
  <si>
    <t>1R06-10151</t>
  </si>
  <si>
    <t>Bath</t>
  </si>
  <si>
    <t>1R03-014</t>
  </si>
  <si>
    <t>1R03-10152</t>
  </si>
  <si>
    <t>Town of Cranberry Isles</t>
  </si>
  <si>
    <t>Islesford</t>
  </si>
  <si>
    <t>1R03-027</t>
  </si>
  <si>
    <t>1R03-10153</t>
  </si>
  <si>
    <t>Marble Valley Regional Transit District</t>
  </si>
  <si>
    <t>Rutland</t>
  </si>
  <si>
    <t>1R06-008</t>
  </si>
  <si>
    <t>1R06-10154</t>
  </si>
  <si>
    <t>Waterville</t>
  </si>
  <si>
    <t>1R03-005</t>
  </si>
  <si>
    <t>1R03-10155</t>
  </si>
  <si>
    <t>Northeastern Connecticut Transit District</t>
  </si>
  <si>
    <t>Dayville</t>
  </si>
  <si>
    <t>1R01-003</t>
  </si>
  <si>
    <t>1R01-10156</t>
  </si>
  <si>
    <t>VNA Home Healthcare, Hospice &amp; Community Service</t>
  </si>
  <si>
    <t>Keene</t>
  </si>
  <si>
    <t>1R04-004</t>
  </si>
  <si>
    <t>1R04-10159</t>
  </si>
  <si>
    <t>Belknap Merrimack CAP/Winnipesaukee Transit System</t>
  </si>
  <si>
    <t>1R04-006</t>
  </si>
  <si>
    <t>1R04-10160</t>
  </si>
  <si>
    <t>Belknap-Merrimack CAP/Concord Area Transit</t>
  </si>
  <si>
    <t>1R04-005</t>
  </si>
  <si>
    <t>1R04-10161</t>
  </si>
  <si>
    <t>Nantucket Regional Transit Authority</t>
  </si>
  <si>
    <t>Nantucket</t>
  </si>
  <si>
    <t>1R02-004</t>
  </si>
  <si>
    <t>1R02-10162</t>
  </si>
  <si>
    <t>Chittenden County Transportation Authority d/b/a Green Mountain Transit Agency</t>
  </si>
  <si>
    <t>1R06-007</t>
  </si>
  <si>
    <t>1R06-10165</t>
  </si>
  <si>
    <t>Rockland</t>
  </si>
  <si>
    <t>1R03-010</t>
  </si>
  <si>
    <t>1R03-10166</t>
  </si>
  <si>
    <t>Stonington</t>
  </si>
  <si>
    <t>1R03-020</t>
  </si>
  <si>
    <t>1R03-10167</t>
  </si>
  <si>
    <t>Stagecoach Transportation Services, Inc.</t>
  </si>
  <si>
    <t>Randolph</t>
  </si>
  <si>
    <t>1R06-011</t>
  </si>
  <si>
    <t>1R06-10168</t>
  </si>
  <si>
    <t>Belfast</t>
  </si>
  <si>
    <t>1R03-013</t>
  </si>
  <si>
    <t>1R03-10169</t>
  </si>
  <si>
    <t>Tri-County CAP, Inc./Carroll County Transit</t>
  </si>
  <si>
    <t>1R04-011</t>
  </si>
  <si>
    <t>1R04-10170</t>
  </si>
  <si>
    <t>Tri-County CAP, Inc./North Country Transit</t>
  </si>
  <si>
    <t>1R04-002</t>
  </si>
  <si>
    <t>1R04-10172</t>
  </si>
  <si>
    <t>Franklin Regional Transit Authority</t>
  </si>
  <si>
    <t>Greenfield</t>
  </si>
  <si>
    <t>1R02-005</t>
  </si>
  <si>
    <t>1R02-10173</t>
  </si>
  <si>
    <t>Vermont Association for the Blind, Inc.</t>
  </si>
  <si>
    <t>South Burlington</t>
  </si>
  <si>
    <t>1R06-012</t>
  </si>
  <si>
    <t>1R06-10174</t>
  </si>
  <si>
    <t>1R03-011</t>
  </si>
  <si>
    <t>1R03-10175</t>
  </si>
  <si>
    <t>Milbridge</t>
  </si>
  <si>
    <t>1R03-008</t>
  </si>
  <si>
    <t>1R03-10177</t>
  </si>
  <si>
    <t>Lewis County</t>
  </si>
  <si>
    <t>Lowville</t>
  </si>
  <si>
    <t>2R02-072</t>
  </si>
  <si>
    <t>2R02-20925</t>
  </si>
  <si>
    <t>Schoharie County Public Transportation</t>
  </si>
  <si>
    <t>Cobleskill</t>
  </si>
  <si>
    <t>2R02-039</t>
  </si>
  <si>
    <t>2R02-20926</t>
  </si>
  <si>
    <t>Village of Lake Placid</t>
  </si>
  <si>
    <t>Lake Placid</t>
  </si>
  <si>
    <t>2R02-049</t>
  </si>
  <si>
    <t>2R02-20927</t>
  </si>
  <si>
    <t>WARREN COUNTY</t>
  </si>
  <si>
    <t>2R01-014</t>
  </si>
  <si>
    <t>2R01-20928</t>
  </si>
  <si>
    <t>Essex County Department of Community Development</t>
  </si>
  <si>
    <t>2R02-014</t>
  </si>
  <si>
    <t>2R02-20932</t>
  </si>
  <si>
    <t>MONMOUTH COUNTY DIVISION OF TRANSPORTATION</t>
  </si>
  <si>
    <t>Freehold</t>
  </si>
  <si>
    <t>2R01-009</t>
  </si>
  <si>
    <t>2R01-20933</t>
  </si>
  <si>
    <t>Orleans Transit Service</t>
  </si>
  <si>
    <t>Albion</t>
  </si>
  <si>
    <t>2R02-034</t>
  </si>
  <si>
    <t>2R02-20934</t>
  </si>
  <si>
    <t>Hudsonville</t>
  </si>
  <si>
    <t>2R02-017</t>
  </si>
  <si>
    <t>2R02-20935</t>
  </si>
  <si>
    <t>Sullivan County Transportation</t>
  </si>
  <si>
    <t>Monticello</t>
  </si>
  <si>
    <t>2R02-042</t>
  </si>
  <si>
    <t>2R02-20937</t>
  </si>
  <si>
    <t xml:space="preserve">RTS Seneca </t>
  </si>
  <si>
    <t>2R02-016</t>
  </si>
  <si>
    <t>2R02-20938</t>
  </si>
  <si>
    <t>Plattsburgh</t>
  </si>
  <si>
    <t>2R02-018</t>
  </si>
  <si>
    <t>2R02-20939</t>
  </si>
  <si>
    <t>Madison-Birnie Bus</t>
  </si>
  <si>
    <t>Norwich</t>
  </si>
  <si>
    <t>2R02-056</t>
  </si>
  <si>
    <t>2R02-20940</t>
  </si>
  <si>
    <t>First Transit - Corning</t>
  </si>
  <si>
    <t>2R02-019</t>
  </si>
  <si>
    <t>2R02-20941</t>
  </si>
  <si>
    <t>Fulton</t>
  </si>
  <si>
    <t>2R02-035</t>
  </si>
  <si>
    <t>2R02-20942</t>
  </si>
  <si>
    <t>SALEM COUNTY</t>
  </si>
  <si>
    <t>2R01-015</t>
  </si>
  <si>
    <t>2R01-20944</t>
  </si>
  <si>
    <t>Watkins Glen</t>
  </si>
  <si>
    <t>2R02-073</t>
  </si>
  <si>
    <t>2R02-20945</t>
  </si>
  <si>
    <t>First Transit - Steuben</t>
  </si>
  <si>
    <t>2R02-022</t>
  </si>
  <si>
    <t>2R02-20946</t>
  </si>
  <si>
    <t>RTS Genesee</t>
  </si>
  <si>
    <t>2R02-058</t>
  </si>
  <si>
    <t>2R02-20947</t>
  </si>
  <si>
    <t>SUSSEX COUNTY TRANSIT</t>
  </si>
  <si>
    <t>Hamburg</t>
  </si>
  <si>
    <t>2R01-013</t>
  </si>
  <si>
    <t>2R01-20950</t>
  </si>
  <si>
    <t>2R02-015</t>
  </si>
  <si>
    <t>2R02-20951</t>
  </si>
  <si>
    <t>Amsterdam</t>
  </si>
  <si>
    <t>2R02-057</t>
  </si>
  <si>
    <t>2R02-20952</t>
  </si>
  <si>
    <t>Hornell Area Transit</t>
  </si>
  <si>
    <t>Hornell</t>
  </si>
  <si>
    <t>2R02-026</t>
  </si>
  <si>
    <t>2R02-20953</t>
  </si>
  <si>
    <t>Town of Goshen</t>
  </si>
  <si>
    <t>Goshen</t>
  </si>
  <si>
    <t>2R02-044</t>
  </si>
  <si>
    <t>2R02-20954</t>
  </si>
  <si>
    <t>Cortland</t>
  </si>
  <si>
    <t>2R02-055</t>
  </si>
  <si>
    <t>2R02-20958</t>
  </si>
  <si>
    <t>Jamestown</t>
  </si>
  <si>
    <t>2R02-010</t>
  </si>
  <si>
    <t>2R02-20959</t>
  </si>
  <si>
    <t>City of Oneonta</t>
  </si>
  <si>
    <t>Oneonta</t>
  </si>
  <si>
    <t>2R02-053</t>
  </si>
  <si>
    <t>2R02-20960</t>
  </si>
  <si>
    <t>TOWNSHIP OF WEST MILFORD</t>
  </si>
  <si>
    <t>West Milford</t>
  </si>
  <si>
    <t>2R01-001</t>
  </si>
  <si>
    <t>2R01-20961</t>
  </si>
  <si>
    <t xml:space="preserve">RTS Livingston </t>
  </si>
  <si>
    <t>Mt. Morris</t>
  </si>
  <si>
    <t>2R02-030</t>
  </si>
  <si>
    <t>2R02-20962</t>
  </si>
  <si>
    <t>Gloversville</t>
  </si>
  <si>
    <t>2R02-028</t>
  </si>
  <si>
    <t>2R02-20964</t>
  </si>
  <si>
    <t>RTS Ontario</t>
  </si>
  <si>
    <t>2R02-020</t>
  </si>
  <si>
    <t>2R02-20967</t>
  </si>
  <si>
    <t>Rensselaer County Planning Department</t>
  </si>
  <si>
    <t>2R02-037</t>
  </si>
  <si>
    <t>2R02-20968</t>
  </si>
  <si>
    <t>Amsterdam Transportation Department</t>
  </si>
  <si>
    <t>2R02-002</t>
  </si>
  <si>
    <t>2R02-20970</t>
  </si>
  <si>
    <t>Town of Montgomery</t>
  </si>
  <si>
    <t>2R02-046</t>
  </si>
  <si>
    <t>2R02-20973</t>
  </si>
  <si>
    <t>First Transit-Olean</t>
  </si>
  <si>
    <t>2R02-061</t>
  </si>
  <si>
    <t>2R02-20975</t>
  </si>
  <si>
    <t>Wyoming Transit Service</t>
  </si>
  <si>
    <t>Warsaw</t>
  </si>
  <si>
    <t>2R02-052</t>
  </si>
  <si>
    <t>2R02-20980</t>
  </si>
  <si>
    <t>Gloversville City Hall</t>
  </si>
  <si>
    <t>2R02-025</t>
  </si>
  <si>
    <t>2R02-20981</t>
  </si>
  <si>
    <t>Wayne Area Transportation Service</t>
  </si>
  <si>
    <t>Lyons</t>
  </si>
  <si>
    <t>2R02-051</t>
  </si>
  <si>
    <t>2R02-20983</t>
  </si>
  <si>
    <t>Birnie Bus -  Otsego</t>
  </si>
  <si>
    <t>Richfield Springs</t>
  </si>
  <si>
    <t>2R02-004</t>
  </si>
  <si>
    <t>2R02-20984</t>
  </si>
  <si>
    <t>ARC (Allegany)</t>
  </si>
  <si>
    <t>Wellsville</t>
  </si>
  <si>
    <t>2R02-083</t>
  </si>
  <si>
    <t>2R02-20985</t>
  </si>
  <si>
    <t>City of Port Jervis</t>
  </si>
  <si>
    <t>2R02-012</t>
  </si>
  <si>
    <t>2R02-20988</t>
  </si>
  <si>
    <t>2R02-059</t>
  </si>
  <si>
    <t>2R02-20990</t>
  </si>
  <si>
    <t>2R02-038</t>
  </si>
  <si>
    <t>2R02-20991</t>
  </si>
  <si>
    <t>Malone</t>
  </si>
  <si>
    <t>2R02-024</t>
  </si>
  <si>
    <t>2R02-20992</t>
  </si>
  <si>
    <t>ARC of Steuben</t>
  </si>
  <si>
    <t>2R02-063</t>
  </si>
  <si>
    <t>2R02-20994</t>
  </si>
  <si>
    <t>Accomack-Northhampton Transportation District Comm</t>
  </si>
  <si>
    <t>Parksley</t>
  </si>
  <si>
    <t>3R06-011</t>
  </si>
  <si>
    <t>3R06-30114</t>
  </si>
  <si>
    <t>Pulaski Area Transit</t>
  </si>
  <si>
    <t>Pulaski</t>
  </si>
  <si>
    <t>3R06-020</t>
  </si>
  <si>
    <t>3R06-30115</t>
  </si>
  <si>
    <t>Borough of Mt. Carmel</t>
  </si>
  <si>
    <t>Mount Carmel</t>
  </si>
  <si>
    <t>3R04-004</t>
  </si>
  <si>
    <t>3R04-30116</t>
  </si>
  <si>
    <t>Garrett County Community Action Committee, Inc</t>
  </si>
  <si>
    <t>3R03-008</t>
  </si>
  <si>
    <t>3R03-30117</t>
  </si>
  <si>
    <t>VRT-Culpeper Region</t>
  </si>
  <si>
    <t>Purcellville</t>
  </si>
  <si>
    <t>3R06-044</t>
  </si>
  <si>
    <t>3R06-30118</t>
  </si>
  <si>
    <t>Central West Virginia Transit Authority</t>
  </si>
  <si>
    <t>Clarksburg</t>
  </si>
  <si>
    <t>3R05-014</t>
  </si>
  <si>
    <t>3R05-30119</t>
  </si>
  <si>
    <t>VRT-NoVA Loudoun Region</t>
  </si>
  <si>
    <t>3R06-045</t>
  </si>
  <si>
    <t>3R06-30120</t>
  </si>
  <si>
    <t>Bluefield Area Transit</t>
  </si>
  <si>
    <t>Bluefield</t>
  </si>
  <si>
    <t>3R05-013</t>
  </si>
  <si>
    <t>3R05-30121</t>
  </si>
  <si>
    <t>Randolph County Senior Center dba Country Roads Transit</t>
  </si>
  <si>
    <t>Elkins</t>
  </si>
  <si>
    <t>3R05-023</t>
  </si>
  <si>
    <t>3R05-30122</t>
  </si>
  <si>
    <t>District Three Public Transit</t>
  </si>
  <si>
    <t>Marion</t>
  </si>
  <si>
    <t>3R06-002</t>
  </si>
  <si>
    <t>3R06-30123</t>
  </si>
  <si>
    <t>Warren County Transit Authority</t>
  </si>
  <si>
    <t>3R04-007</t>
  </si>
  <si>
    <t>3R04-30124</t>
  </si>
  <si>
    <t>VRT-Staunton Region</t>
  </si>
  <si>
    <t>3R06-046</t>
  </si>
  <si>
    <t>3R06-30125</t>
  </si>
  <si>
    <t>Schuylkill Transportation System</t>
  </si>
  <si>
    <t>3R04-006</t>
  </si>
  <si>
    <t>3R04-30127</t>
  </si>
  <si>
    <t>Baltimore County Department of Aging</t>
  </si>
  <si>
    <t>Towson</t>
  </si>
  <si>
    <t>3R03-010</t>
  </si>
  <si>
    <t>3R03-30130</t>
  </si>
  <si>
    <t>Board of County Commissioners of Calvert County, Maryland</t>
  </si>
  <si>
    <t>Prince Frederick</t>
  </si>
  <si>
    <t>3R03-005</t>
  </si>
  <si>
    <t>3R03-30131</t>
  </si>
  <si>
    <t>Mountain Empire Older Citizens Transit</t>
  </si>
  <si>
    <t>Big Stone Gap</t>
  </si>
  <si>
    <t>3R06-003</t>
  </si>
  <si>
    <t>3R06-30132</t>
  </si>
  <si>
    <t>Potomac Valley Transit Authority</t>
  </si>
  <si>
    <t>3R05-018</t>
  </si>
  <si>
    <t>3R05-30135</t>
  </si>
  <si>
    <t>Monroe County Transportation  Authority</t>
  </si>
  <si>
    <t>Scotrun</t>
  </si>
  <si>
    <t>3R04-012</t>
  </si>
  <si>
    <t>Barbour Co. Senior Center dba Here &amp; There Transit</t>
  </si>
  <si>
    <t>Philippi</t>
  </si>
  <si>
    <t>3R05-016</t>
  </si>
  <si>
    <t>3R05-30138</t>
  </si>
  <si>
    <t>Mountain Transit Authority</t>
  </si>
  <si>
    <t>Summersville</t>
  </si>
  <si>
    <t>3R05-017</t>
  </si>
  <si>
    <t>3R05-30140</t>
  </si>
  <si>
    <t>Butler Transit  Authority</t>
  </si>
  <si>
    <t>Butler</t>
  </si>
  <si>
    <t>3R04-001</t>
  </si>
  <si>
    <t>3R04-30141</t>
  </si>
  <si>
    <t>Lake Area Bus</t>
  </si>
  <si>
    <t>South Hill</t>
  </si>
  <si>
    <t>3R06-018</t>
  </si>
  <si>
    <t>3R06-30142</t>
  </si>
  <si>
    <t>Town of Chincoteague</t>
  </si>
  <si>
    <t>Chincoteague Island</t>
  </si>
  <si>
    <t>3R06-012</t>
  </si>
  <si>
    <t>3R06-30147</t>
  </si>
  <si>
    <t>Fairmont Marion County Transit Authority</t>
  </si>
  <si>
    <t>Fairmont</t>
  </si>
  <si>
    <t>3R05-015</t>
  </si>
  <si>
    <t>3R05-30149</t>
  </si>
  <si>
    <t>New Castle Area Transit Authority</t>
  </si>
  <si>
    <t>New Castle</t>
  </si>
  <si>
    <t>3R04-005</t>
  </si>
  <si>
    <t>3R04-30151</t>
  </si>
  <si>
    <t>Greene Co. Transit Inc.</t>
  </si>
  <si>
    <t>Stanardsville</t>
  </si>
  <si>
    <t>3R06-005</t>
  </si>
  <si>
    <t>3R06-30154</t>
  </si>
  <si>
    <t>Mayor and City Council Town of Ocean City</t>
  </si>
  <si>
    <t>Ocean City</t>
  </si>
  <si>
    <t>3R03-026</t>
  </si>
  <si>
    <t>3R03-30155</t>
  </si>
  <si>
    <t>Town of Altavista</t>
  </si>
  <si>
    <t>Altavista</t>
  </si>
  <si>
    <t>3R06-051</t>
  </si>
  <si>
    <t>3R06-30157</t>
  </si>
  <si>
    <t>Dorchester County Council</t>
  </si>
  <si>
    <t>Cambridge</t>
  </si>
  <si>
    <t>3R03-019</t>
  </si>
  <si>
    <t>3R03-30161</t>
  </si>
  <si>
    <t>Little Kanawha Transit Authority</t>
  </si>
  <si>
    <t>Grantsville</t>
  </si>
  <si>
    <t>3R05-020</t>
  </si>
  <si>
    <t>3R05-30162</t>
  </si>
  <si>
    <t>Town of Bluefield/Graham Transit</t>
  </si>
  <si>
    <t>3R06-004</t>
  </si>
  <si>
    <t>3R06-30164</t>
  </si>
  <si>
    <t>Farmville Area Bus</t>
  </si>
  <si>
    <t>Farmville</t>
  </si>
  <si>
    <t>3R06-013</t>
  </si>
  <si>
    <t>3R06-30165</t>
  </si>
  <si>
    <t>Urbanna</t>
  </si>
  <si>
    <t>County of Carbon</t>
  </si>
  <si>
    <t>Jim Thorpe</t>
  </si>
  <si>
    <t>3R04-002</t>
  </si>
  <si>
    <t>3R04-30167</t>
  </si>
  <si>
    <t>Venango County Transportation Office</t>
  </si>
  <si>
    <t>3R04-010</t>
  </si>
  <si>
    <t>3R04-30168</t>
  </si>
  <si>
    <t>Endless Mountains Transportation Authority</t>
  </si>
  <si>
    <t>3R04-017</t>
  </si>
  <si>
    <t>3R04-30170</t>
  </si>
  <si>
    <t>Bay Transit</t>
  </si>
  <si>
    <t>3R06-015</t>
  </si>
  <si>
    <t>3R06-30172</t>
  </si>
  <si>
    <t>Four County Transit</t>
  </si>
  <si>
    <t>Cedar Bluff</t>
  </si>
  <si>
    <t>3R06-001</t>
  </si>
  <si>
    <t>3R06-30174</t>
  </si>
  <si>
    <t>Indiana County Transit Authority</t>
  </si>
  <si>
    <t>Indiana</t>
  </si>
  <si>
    <t>3R04-008</t>
  </si>
  <si>
    <t>3R04-30177</t>
  </si>
  <si>
    <t>Unified Human Services Transportation Systems, Inc</t>
  </si>
  <si>
    <t>3R06-021</t>
  </si>
  <si>
    <t>3R06-30178</t>
  </si>
  <si>
    <t>Wayne Co. Comm. Servs. Org., dba Wayne X-Press</t>
  </si>
  <si>
    <t>3R05-022</t>
  </si>
  <si>
    <t>3R05-30179</t>
  </si>
  <si>
    <t>Tri River Transit</t>
  </si>
  <si>
    <t>Hamlin</t>
  </si>
  <si>
    <t>3R05-021</t>
  </si>
  <si>
    <t>3R05-30183</t>
  </si>
  <si>
    <t>Blackstone Area Bus Service</t>
  </si>
  <si>
    <t>Blackstone</t>
  </si>
  <si>
    <t>3R06-016</t>
  </si>
  <si>
    <t>3R06-30184</t>
  </si>
  <si>
    <t>Crawford Area Transportation Authority</t>
  </si>
  <si>
    <t>Meadville</t>
  </si>
  <si>
    <t>3R04-015</t>
  </si>
  <si>
    <t>3R04-30185</t>
  </si>
  <si>
    <t>The County Commissioners of Caroline County, Maryland</t>
  </si>
  <si>
    <t>3R03-027</t>
  </si>
  <si>
    <t>3R03-30186</t>
  </si>
  <si>
    <t>Preston County Sr. Cit, Inc. dba Buckwheat Express</t>
  </si>
  <si>
    <t>Kingwood</t>
  </si>
  <si>
    <t>3R05-019</t>
  </si>
  <si>
    <t>3R05-30190</t>
  </si>
  <si>
    <t>Queen Anne's County Department of Aging</t>
  </si>
  <si>
    <t xml:space="preserve">Centreville </t>
  </si>
  <si>
    <t>3R03-002</t>
  </si>
  <si>
    <t>3R03-30192</t>
  </si>
  <si>
    <t>Mid-County Transit Authority dba Town &amp; Country Tr</t>
  </si>
  <si>
    <t>kittanning</t>
  </si>
  <si>
    <t>3R04-013</t>
  </si>
  <si>
    <t>3R04-30194</t>
  </si>
  <si>
    <t>Area Transportation Authority of North Central PA</t>
  </si>
  <si>
    <t>Johnsonburg</t>
  </si>
  <si>
    <t>3R04-019</t>
  </si>
  <si>
    <t>3R04-30196</t>
  </si>
  <si>
    <t>DuBois, Falls Creek, Sandy TWP Joint Transit Auth</t>
  </si>
  <si>
    <t>Dubois</t>
  </si>
  <si>
    <t>3R04-003</t>
  </si>
  <si>
    <t>3R04-30197</t>
  </si>
  <si>
    <t>Macon County Transit</t>
  </si>
  <si>
    <t>Oglethrope</t>
  </si>
  <si>
    <t>4R03-042</t>
  </si>
  <si>
    <t>4R03-40903</t>
  </si>
  <si>
    <t>Rabun County</t>
  </si>
  <si>
    <t>Tiger</t>
  </si>
  <si>
    <t>4R03-011</t>
  </si>
  <si>
    <t>4R03-40904</t>
  </si>
  <si>
    <t>Three Rivers Regional Commission</t>
  </si>
  <si>
    <t>Griffin</t>
  </si>
  <si>
    <t>4R03-035</t>
  </si>
  <si>
    <t>4R03-40905</t>
  </si>
  <si>
    <t>Ware County</t>
  </si>
  <si>
    <t>Valdosta</t>
  </si>
  <si>
    <t>4R03-099</t>
  </si>
  <si>
    <t>4R03-40906</t>
  </si>
  <si>
    <t>Blount County Commission</t>
  </si>
  <si>
    <t>4R01-003</t>
  </si>
  <si>
    <t>4R01-40907</t>
  </si>
  <si>
    <t>Heard County Transit</t>
  </si>
  <si>
    <t>4R03-039</t>
  </si>
  <si>
    <t>4R03-40908</t>
  </si>
  <si>
    <t>Middle Kentucky River Area Development Council, Inc.</t>
  </si>
  <si>
    <t>4R04-024</t>
  </si>
  <si>
    <t>4R04-40909</t>
  </si>
  <si>
    <t>Peach County Transit</t>
  </si>
  <si>
    <t>Eastman</t>
  </si>
  <si>
    <t>4R03-043</t>
  </si>
  <si>
    <t>4R03-40910</t>
  </si>
  <si>
    <t>Macon-Russell Community Action Agency</t>
  </si>
  <si>
    <t>Tuskegee</t>
  </si>
  <si>
    <t>4R01-021</t>
  </si>
  <si>
    <t>4R01-40911</t>
  </si>
  <si>
    <t>Crisp County Transit</t>
  </si>
  <si>
    <t>Vienna</t>
  </si>
  <si>
    <t>4R03-055</t>
  </si>
  <si>
    <t>4R03-40912</t>
  </si>
  <si>
    <t>Graham County</t>
  </si>
  <si>
    <t>Robbinsville</t>
  </si>
  <si>
    <t>4R06-015</t>
  </si>
  <si>
    <t>4R06-40913</t>
  </si>
  <si>
    <t>Duplin County</t>
  </si>
  <si>
    <t>Kenansville</t>
  </si>
  <si>
    <t>4R06-014</t>
  </si>
  <si>
    <t>4R06-40915</t>
  </si>
  <si>
    <t>United Community Action Committee, Inc.</t>
  </si>
  <si>
    <t>4R05-016</t>
  </si>
  <si>
    <t>4R05-40916</t>
  </si>
  <si>
    <t>Wilkes Transportation Authority</t>
  </si>
  <si>
    <t>North Wilkesboro</t>
  </si>
  <si>
    <t>4R06-050</t>
  </si>
  <si>
    <t>4R06-40918</t>
  </si>
  <si>
    <t>Ride Solution</t>
  </si>
  <si>
    <t>Palatka</t>
  </si>
  <si>
    <t>4R02-008</t>
  </si>
  <si>
    <t>4R02-40920</t>
  </si>
  <si>
    <t>Randolph County Senior Adult Association Inc.</t>
  </si>
  <si>
    <t>Asheboro</t>
  </si>
  <si>
    <t>4R06-039</t>
  </si>
  <si>
    <t>4R06-40921</t>
  </si>
  <si>
    <t>South Central Community Action Agency, Inc.</t>
  </si>
  <si>
    <t>D'Lo</t>
  </si>
  <si>
    <t>4R05-015</t>
  </si>
  <si>
    <t>4R05-40922</t>
  </si>
  <si>
    <t>Liberty County Board of County Commissioners</t>
  </si>
  <si>
    <t>4R02-021</t>
  </si>
  <si>
    <t>4R02-40923</t>
  </si>
  <si>
    <t>Warren County Commission Transit</t>
  </si>
  <si>
    <t>Warrenton</t>
  </si>
  <si>
    <t>4R03-032</t>
  </si>
  <si>
    <t>4R03-40924</t>
  </si>
  <si>
    <t>Pulaski County Transit</t>
  </si>
  <si>
    <t>4R03-044</t>
  </si>
  <si>
    <t>4R03-40925</t>
  </si>
  <si>
    <t>Escambia County Commission</t>
  </si>
  <si>
    <t>Brewton</t>
  </si>
  <si>
    <t>4R01-012</t>
  </si>
  <si>
    <t>4R01-40926</t>
  </si>
  <si>
    <t>Baldwin County Commission</t>
  </si>
  <si>
    <t xml:space="preserve">Bay Minette </t>
  </si>
  <si>
    <t>4R01-005</t>
  </si>
  <si>
    <t>4R01-40928</t>
  </si>
  <si>
    <t>Rockingham County Council on Aging</t>
  </si>
  <si>
    <t>Reidsville</t>
  </si>
  <si>
    <t>4R06-051</t>
  </si>
  <si>
    <t>4R06-40929</t>
  </si>
  <si>
    <t>4R06-082</t>
  </si>
  <si>
    <t>Baldwin County Transit</t>
  </si>
  <si>
    <t>Milledgeville</t>
  </si>
  <si>
    <t>4R03-015</t>
  </si>
  <si>
    <t>4R03-40931</t>
  </si>
  <si>
    <t>Sampson County</t>
  </si>
  <si>
    <t>Clinton</t>
  </si>
  <si>
    <t>4R06-043</t>
  </si>
  <si>
    <t>4R06-40933</t>
  </si>
  <si>
    <t>Polk County Transportation Authority</t>
  </si>
  <si>
    <t>4R06-038</t>
  </si>
  <si>
    <t>4R06-40934</t>
  </si>
  <si>
    <t>Wilkinson County Commission Transit</t>
  </si>
  <si>
    <t>Irwinton</t>
  </si>
  <si>
    <t>4R03-034</t>
  </si>
  <si>
    <t>4R03-40936</t>
  </si>
  <si>
    <t>Pender Adult Services, Inc.</t>
  </si>
  <si>
    <t>Burgaw</t>
  </si>
  <si>
    <t>4R06-075</t>
  </si>
  <si>
    <t>4R06-40938</t>
  </si>
  <si>
    <t>Tift Transit System</t>
  </si>
  <si>
    <t>Tifton</t>
  </si>
  <si>
    <t>4R03-064</t>
  </si>
  <si>
    <t>4R03-40940</t>
  </si>
  <si>
    <t>Rural Transit Enterprises Coordinated, Inc.</t>
  </si>
  <si>
    <t>Mt. Vernon</t>
  </si>
  <si>
    <t>4R04-019</t>
  </si>
  <si>
    <t>4R04-40941</t>
  </si>
  <si>
    <t>Lincoln County</t>
  </si>
  <si>
    <t>Lincolnton</t>
  </si>
  <si>
    <t>4R06-074</t>
  </si>
  <si>
    <t>4R06-40942</t>
  </si>
  <si>
    <t>Johnston Co. Council on Aging Inc.</t>
  </si>
  <si>
    <t>Smithfield</t>
  </si>
  <si>
    <t>4R06-024</t>
  </si>
  <si>
    <t>4R06-40943</t>
  </si>
  <si>
    <t>Carteret County</t>
  </si>
  <si>
    <t>Morehead City</t>
  </si>
  <si>
    <t>4R06-012</t>
  </si>
  <si>
    <t>4R06-40944</t>
  </si>
  <si>
    <t>Putnam County CommissionTransit</t>
  </si>
  <si>
    <t>Eatonton</t>
  </si>
  <si>
    <t>4R03-028</t>
  </si>
  <si>
    <t>4R03-40945</t>
  </si>
  <si>
    <t>Jones County Transit</t>
  </si>
  <si>
    <t>Gray</t>
  </si>
  <si>
    <t>4R03-041</t>
  </si>
  <si>
    <t>4R03-40946</t>
  </si>
  <si>
    <t>Gates County</t>
  </si>
  <si>
    <t>Gatesville</t>
  </si>
  <si>
    <t>4R06-061</t>
  </si>
  <si>
    <t>4R06-40947</t>
  </si>
  <si>
    <t>Bluegrass Community Action Agency</t>
  </si>
  <si>
    <t>Frankfort</t>
  </si>
  <si>
    <t>4R04-001</t>
  </si>
  <si>
    <t>4R04-40948</t>
  </si>
  <si>
    <t>First Tennessee Human Resource Agency</t>
  </si>
  <si>
    <t>4R08-001</t>
  </si>
  <si>
    <t>4R08-40950</t>
  </si>
  <si>
    <t>Burke County Transit</t>
  </si>
  <si>
    <t>Waynesboro</t>
  </si>
  <si>
    <t>4R03-017</t>
  </si>
  <si>
    <t>4R03-40951</t>
  </si>
  <si>
    <t>Williamsburg County Transit System</t>
  </si>
  <si>
    <t>Kingstree</t>
  </si>
  <si>
    <t>4R07-020</t>
  </si>
  <si>
    <t>4R07-40952</t>
  </si>
  <si>
    <t>Pennyrile Allied Community Services, Inc.</t>
  </si>
  <si>
    <t>Hopkinsville</t>
  </si>
  <si>
    <t>4R04-015</t>
  </si>
  <si>
    <t>4R04-40953</t>
  </si>
  <si>
    <t>South Central Tennessee Development District</t>
  </si>
  <si>
    <t>Mt. Pleasant</t>
  </si>
  <si>
    <t>4R08-007</t>
  </si>
  <si>
    <t>4R08-40954</t>
  </si>
  <si>
    <t>Hinds County Human Resource Agency</t>
  </si>
  <si>
    <t>4R05-005</t>
  </si>
  <si>
    <t>4R05-40955</t>
  </si>
  <si>
    <t>Dodge County Transit</t>
  </si>
  <si>
    <t>4R03-019</t>
  </si>
  <si>
    <t>4R03-40956</t>
  </si>
  <si>
    <t>NROUTE</t>
  </si>
  <si>
    <t>Vicksburg</t>
  </si>
  <si>
    <t>4R05-020</t>
  </si>
  <si>
    <t>4R05-40957</t>
  </si>
  <si>
    <t>Orocovis</t>
  </si>
  <si>
    <t>1R05-005</t>
  </si>
  <si>
    <t>4R09-40958</t>
  </si>
  <si>
    <t>Washington County</t>
  </si>
  <si>
    <t>4R06-064</t>
  </si>
  <si>
    <t>4R06-40959</t>
  </si>
  <si>
    <t>Etowah County Commission</t>
  </si>
  <si>
    <t>4R01-013</t>
  </si>
  <si>
    <t>4R01-40960</t>
  </si>
  <si>
    <t>Lincoln County Transit</t>
  </si>
  <si>
    <t>4R03-025</t>
  </si>
  <si>
    <t>4R03-40961</t>
  </si>
  <si>
    <t>Madison County Commission</t>
  </si>
  <si>
    <t>4R01-022</t>
  </si>
  <si>
    <t>4R01-40963</t>
  </si>
  <si>
    <t>Cook County Transit</t>
  </si>
  <si>
    <t>4R03-054</t>
  </si>
  <si>
    <t>4R03-40964</t>
  </si>
  <si>
    <t>Cullman County Commission</t>
  </si>
  <si>
    <t>Cullman</t>
  </si>
  <si>
    <t>4R01-010</t>
  </si>
  <si>
    <t>4R01-40965</t>
  </si>
  <si>
    <t>Lowndes County</t>
  </si>
  <si>
    <t>4R03-094</t>
  </si>
  <si>
    <t>4R03-40967</t>
  </si>
  <si>
    <t>Gulf County ARC</t>
  </si>
  <si>
    <t>Port St. Joe</t>
  </si>
  <si>
    <t>4R02-016</t>
  </si>
  <si>
    <t>4R02-40968</t>
  </si>
  <si>
    <t>Madison County Citizens Services Agency</t>
  </si>
  <si>
    <t>4R05-025</t>
  </si>
  <si>
    <t>4R05-40969</t>
  </si>
  <si>
    <t>Licking Valley CAP</t>
  </si>
  <si>
    <t>Flemingsburg</t>
  </si>
  <si>
    <t>4R04-009</t>
  </si>
  <si>
    <t>4R04-40971</t>
  </si>
  <si>
    <t>Gateway Community Services Organization</t>
  </si>
  <si>
    <t>West Liberty</t>
  </si>
  <si>
    <t>4R04-025</t>
  </si>
  <si>
    <t>4R04-40972</t>
  </si>
  <si>
    <t>Bamberg County Office On Aging</t>
  </si>
  <si>
    <t>Bamberg</t>
  </si>
  <si>
    <t>4R07-027</t>
  </si>
  <si>
    <t>4R07-40974</t>
  </si>
  <si>
    <t>Madison County Transportation Authority</t>
  </si>
  <si>
    <t>Marshall</t>
  </si>
  <si>
    <t>4R06-028</t>
  </si>
  <si>
    <t>4R06-40976</t>
  </si>
  <si>
    <t>Jefferson County Transit</t>
  </si>
  <si>
    <t>4R03-023</t>
  </si>
  <si>
    <t>4R03-40977</t>
  </si>
  <si>
    <t xml:space="preserve">Upper-Cumberland Human Resource Agency </t>
  </si>
  <si>
    <t>Cookeville</t>
  </si>
  <si>
    <t>4R08-005</t>
  </si>
  <si>
    <t>4R08-40978</t>
  </si>
  <si>
    <t>KY River Foothills Development Council, Inc.</t>
  </si>
  <si>
    <t>4R04-022</t>
  </si>
  <si>
    <t>4R04-40979</t>
  </si>
  <si>
    <t>Adjuntas</t>
  </si>
  <si>
    <t>1R05-001</t>
  </si>
  <si>
    <t>4R09-40981</t>
  </si>
  <si>
    <t xml:space="preserve">H.EL.P., Inc. </t>
  </si>
  <si>
    <t>Carrollton</t>
  </si>
  <si>
    <t>4R01-024</t>
  </si>
  <si>
    <t>4R01-40982</t>
  </si>
  <si>
    <t>Rutherford County</t>
  </si>
  <si>
    <t>Spindale</t>
  </si>
  <si>
    <t>4R06-042</t>
  </si>
  <si>
    <t>4R06-40983</t>
  </si>
  <si>
    <t>Banks County Transit</t>
  </si>
  <si>
    <t>Homer</t>
  </si>
  <si>
    <t>4R03-001</t>
  </si>
  <si>
    <t>4R03-40985</t>
  </si>
  <si>
    <t>Dekalb County Commission</t>
  </si>
  <si>
    <t>Fort Payne</t>
  </si>
  <si>
    <t>4R01-011</t>
  </si>
  <si>
    <t>4R01-40986</t>
  </si>
  <si>
    <t>Copiah County Human Resource Agency</t>
  </si>
  <si>
    <t>Hazlehurst</t>
  </si>
  <si>
    <t>4R05-019</t>
  </si>
  <si>
    <t>4R05-40987</t>
  </si>
  <si>
    <t>Edgefield County Senior Citizens Council</t>
  </si>
  <si>
    <t>Edgefield</t>
  </si>
  <si>
    <t>4R07-004</t>
  </si>
  <si>
    <t>4R07-40988</t>
  </si>
  <si>
    <t>Southeast Tennessee Human Resource Agency-Rural Division</t>
  </si>
  <si>
    <t>Dunlap</t>
  </si>
  <si>
    <t>4R08-004</t>
  </si>
  <si>
    <t>4R08-40989</t>
  </si>
  <si>
    <t>Williamston</t>
  </si>
  <si>
    <t>4R06-029</t>
  </si>
  <si>
    <t>4R06-40990</t>
  </si>
  <si>
    <t>Wilson County</t>
  </si>
  <si>
    <t>Wilson</t>
  </si>
  <si>
    <t>4R06-065</t>
  </si>
  <si>
    <t>4R06-40993</t>
  </si>
  <si>
    <t>Habersham County Transit</t>
  </si>
  <si>
    <t>Clarkesville</t>
  </si>
  <si>
    <t>4R03-006</t>
  </si>
  <si>
    <t>4R03-40994</t>
  </si>
  <si>
    <t>Hollandale Elizabeth Glen Allan</t>
  </si>
  <si>
    <t>Hollandale</t>
  </si>
  <si>
    <t>4R05-006</t>
  </si>
  <si>
    <t>4R05-40995</t>
  </si>
  <si>
    <t>Caswell County</t>
  </si>
  <si>
    <t>Yanceyville</t>
  </si>
  <si>
    <t>4R06-006</t>
  </si>
  <si>
    <t>4R06-40996</t>
  </si>
  <si>
    <t>Owen County Fiscal Court</t>
  </si>
  <si>
    <t>Owenton</t>
  </si>
  <si>
    <t>4R04-032</t>
  </si>
  <si>
    <t>4R04-40997</t>
  </si>
  <si>
    <t>Sumter County Board of County Commissioners</t>
  </si>
  <si>
    <t>Bushnell</t>
  </si>
  <si>
    <t>4R02-032</t>
  </si>
  <si>
    <t>4R02-40999</t>
  </si>
  <si>
    <t>Educational Center for Independence</t>
  </si>
  <si>
    <t>Chatom</t>
  </si>
  <si>
    <t>4R01-028</t>
  </si>
  <si>
    <t>4R01-41000</t>
  </si>
  <si>
    <t>Generations Unlimited</t>
  </si>
  <si>
    <t>Barnwell</t>
  </si>
  <si>
    <t>4R07-006</t>
  </si>
  <si>
    <t>4R07-41002</t>
  </si>
  <si>
    <t>Fairfield County Transit System</t>
  </si>
  <si>
    <t>Winnsboro</t>
  </si>
  <si>
    <t>4R07-005</t>
  </si>
  <si>
    <t>4R07-41003</t>
  </si>
  <si>
    <t>Chatham Transit Network</t>
  </si>
  <si>
    <t>Pittsboro</t>
  </si>
  <si>
    <t>4R06-007</t>
  </si>
  <si>
    <t>4R06-41004</t>
  </si>
  <si>
    <t>Sandy Valley Transportation Services</t>
  </si>
  <si>
    <t>Prestonsburg</t>
  </si>
  <si>
    <t>4R04-016</t>
  </si>
  <si>
    <t>4R04-41006</t>
  </si>
  <si>
    <t>Dade County Transit</t>
  </si>
  <si>
    <t>4R03-080</t>
  </si>
  <si>
    <t>4R03-41007</t>
  </si>
  <si>
    <t>Jenkins County Transit</t>
  </si>
  <si>
    <t>Millen</t>
  </si>
  <si>
    <t>4R03-024</t>
  </si>
  <si>
    <t>4R03-41008</t>
  </si>
  <si>
    <t>City of Guntersville</t>
  </si>
  <si>
    <t>Guntersville</t>
  </si>
  <si>
    <t>4R01-023</t>
  </si>
  <si>
    <t>4R01-41009</t>
  </si>
  <si>
    <t>Person County</t>
  </si>
  <si>
    <t>Roxboro</t>
  </si>
  <si>
    <t>4R06-063</t>
  </si>
  <si>
    <t>4R06-41010</t>
  </si>
  <si>
    <t>Chattooga County Transit</t>
  </si>
  <si>
    <t>Summerville</t>
  </si>
  <si>
    <t>4R03-077</t>
  </si>
  <si>
    <t>4R03-41012</t>
  </si>
  <si>
    <t>Paducah Transit Authority</t>
  </si>
  <si>
    <t>Paducah</t>
  </si>
  <si>
    <t>4R04-012</t>
  </si>
  <si>
    <t>4R04-41013</t>
  </si>
  <si>
    <t>Brooks County Transit</t>
  </si>
  <si>
    <t>4R03-050</t>
  </si>
  <si>
    <t>4R03-41016</t>
  </si>
  <si>
    <t>Dooly County Transit</t>
  </si>
  <si>
    <t>4R03-123</t>
  </si>
  <si>
    <t>4R03-41017</t>
  </si>
  <si>
    <t>Gilmer County Transit System</t>
  </si>
  <si>
    <t>Jasper</t>
  </si>
  <si>
    <t>4R03-082</t>
  </si>
  <si>
    <t>4R03-41018</t>
  </si>
  <si>
    <t>Troup County Transit</t>
  </si>
  <si>
    <t>4R03-048</t>
  </si>
  <si>
    <t>4R03-41019</t>
  </si>
  <si>
    <t>Delta Human Resource Agency</t>
  </si>
  <si>
    <t>Covington</t>
  </si>
  <si>
    <t>4R08-010</t>
  </si>
  <si>
    <t>4R08-41020</t>
  </si>
  <si>
    <t xml:space="preserve">Elbert County </t>
  </si>
  <si>
    <t>Elberton</t>
  </si>
  <si>
    <t>4R03-004</t>
  </si>
  <si>
    <t>4R03-41021</t>
  </si>
  <si>
    <t>Newberry County Council on Aging</t>
  </si>
  <si>
    <t>Newberry</t>
  </si>
  <si>
    <t>4R07-008</t>
  </si>
  <si>
    <t>4R07-41022</t>
  </si>
  <si>
    <t>Daniel Boone Development Council</t>
  </si>
  <si>
    <t>4R04-003</t>
  </si>
  <si>
    <t>4R04-41023</t>
  </si>
  <si>
    <t>Mississippi Valley State University Mass Transit</t>
  </si>
  <si>
    <t>Itta Bena</t>
  </si>
  <si>
    <t>4R05-018</t>
  </si>
  <si>
    <t>4R05-41024</t>
  </si>
  <si>
    <t xml:space="preserve">Fannin County  </t>
  </si>
  <si>
    <t>4R03-081</t>
  </si>
  <si>
    <t>4R03-41026</t>
  </si>
  <si>
    <t>Bartow Transit</t>
  </si>
  <si>
    <t>Cartersville</t>
  </si>
  <si>
    <t>4R03-076</t>
  </si>
  <si>
    <t>4R03-41027</t>
  </si>
  <si>
    <t>Scotland County</t>
  </si>
  <si>
    <t>Laurinburg</t>
  </si>
  <si>
    <t>4R06-044</t>
  </si>
  <si>
    <t>4R06-41028</t>
  </si>
  <si>
    <t>Ashe County Transportation Authority Inc</t>
  </si>
  <si>
    <t>West Jefferson</t>
  </si>
  <si>
    <t>4R06-058</t>
  </si>
  <si>
    <t>4R06-41029</t>
  </si>
  <si>
    <t>SMART Starkville-MSU Area Rapid Transit</t>
  </si>
  <si>
    <t>MSU</t>
  </si>
  <si>
    <t>4R05-035</t>
  </si>
  <si>
    <t>4R05-41030</t>
  </si>
  <si>
    <t>Greene County</t>
  </si>
  <si>
    <t>Snow Hill</t>
  </si>
  <si>
    <t>4R06-018</t>
  </si>
  <si>
    <t>4R06-41031</t>
  </si>
  <si>
    <t>Maysville Transit System</t>
  </si>
  <si>
    <t>Maysville</t>
  </si>
  <si>
    <t>4R04-013</t>
  </si>
  <si>
    <t>4R04-41032</t>
  </si>
  <si>
    <t>Towns County</t>
  </si>
  <si>
    <t>4R03-100</t>
  </si>
  <si>
    <t>4R03-41033</t>
  </si>
  <si>
    <t>Beaufort County Developmental Center, Inc.</t>
  </si>
  <si>
    <t>4R06-003</t>
  </si>
  <si>
    <t>4R06-41034</t>
  </si>
  <si>
    <t>City of Cedartown</t>
  </si>
  <si>
    <t>Cedartown</t>
  </si>
  <si>
    <t>4R03-092</t>
  </si>
  <si>
    <t>4R03-41035</t>
  </si>
  <si>
    <t xml:space="preserve">Turner County </t>
  </si>
  <si>
    <t>4R03-065</t>
  </si>
  <si>
    <t>4R03-41036</t>
  </si>
  <si>
    <t>Suwannee River Economic Council, Inc.</t>
  </si>
  <si>
    <t xml:space="preserve">Live Oak </t>
  </si>
  <si>
    <t>4R02-003</t>
  </si>
  <si>
    <t>4R02-41037</t>
  </si>
  <si>
    <t>Hyde County Private Non-Profit Transp. Corp. Inc.</t>
  </si>
  <si>
    <t>Swan Quarter</t>
  </si>
  <si>
    <t>4R06-022</t>
  </si>
  <si>
    <t>4R06-41038</t>
  </si>
  <si>
    <t>Northeast Mississippi Community Services</t>
  </si>
  <si>
    <t>Booneville</t>
  </si>
  <si>
    <t>4R05-014</t>
  </si>
  <si>
    <t>4R05-41039</t>
  </si>
  <si>
    <t>Murray County Transportation System</t>
  </si>
  <si>
    <t>Chatsworth</t>
  </si>
  <si>
    <t>4R03-085</t>
  </si>
  <si>
    <t>4R03-41040</t>
  </si>
  <si>
    <t>Greene County Commission Transit</t>
  </si>
  <si>
    <t>4R03-021</t>
  </si>
  <si>
    <t>4R03-41041</t>
  </si>
  <si>
    <t>McCormick County Senior Center</t>
  </si>
  <si>
    <t>McCormick</t>
  </si>
  <si>
    <t>4R07-018</t>
  </si>
  <si>
    <t>4R07-41042</t>
  </si>
  <si>
    <t>Mitchell County Transportation Authority</t>
  </si>
  <si>
    <t>Bakersville</t>
  </si>
  <si>
    <t>4R06-032</t>
  </si>
  <si>
    <t>4R06-41043</t>
  </si>
  <si>
    <t>Community Development Inc.</t>
  </si>
  <si>
    <t>Richton</t>
  </si>
  <si>
    <t>4R05-027</t>
  </si>
  <si>
    <t>4R05-41044</t>
  </si>
  <si>
    <t>Dare County</t>
  </si>
  <si>
    <t>Manteo</t>
  </si>
  <si>
    <t>4R06-009</t>
  </si>
  <si>
    <t>4R06-41045</t>
  </si>
  <si>
    <t>Taliaferro County Board of Commissioners</t>
  </si>
  <si>
    <t>Crawfordville</t>
  </si>
  <si>
    <t>4R03-030</t>
  </si>
  <si>
    <t>4R03-41046</t>
  </si>
  <si>
    <t>Montgomery County Transit</t>
  </si>
  <si>
    <t>4R03-070</t>
  </si>
  <si>
    <t>4R03-41047</t>
  </si>
  <si>
    <t>Kerr Area Transportation Authority</t>
  </si>
  <si>
    <t>4R06-025</t>
  </si>
  <si>
    <t>4R06-41048</t>
  </si>
  <si>
    <t>Suwannee Valley Transit Authority</t>
  </si>
  <si>
    <t>Live Oak</t>
  </si>
  <si>
    <t>4R02-005</t>
  </si>
  <si>
    <t>4R02-41050</t>
  </si>
  <si>
    <t>Five County Child Development Program, Inc.</t>
  </si>
  <si>
    <t>Prentiss</t>
  </si>
  <si>
    <t>4R05-004</t>
  </si>
  <si>
    <t>4R05-41051</t>
  </si>
  <si>
    <t>City of Oxford</t>
  </si>
  <si>
    <t>Oxford</t>
  </si>
  <si>
    <t>4R05-030</t>
  </si>
  <si>
    <t>4R05-41052</t>
  </si>
  <si>
    <t>Murray-Calloway County Transit Authority</t>
  </si>
  <si>
    <t>Murray</t>
  </si>
  <si>
    <t>4R04-011</t>
  </si>
  <si>
    <t>4R04-41053</t>
  </si>
  <si>
    <t>McDuffie County Commission Transit</t>
  </si>
  <si>
    <t>Thomson</t>
  </si>
  <si>
    <t>4R03-026</t>
  </si>
  <si>
    <t>4R03-41055</t>
  </si>
  <si>
    <t>Dawson County Transit</t>
  </si>
  <si>
    <t>Dawsonville</t>
  </si>
  <si>
    <t>4R03-003</t>
  </si>
  <si>
    <t>4R03-41057</t>
  </si>
  <si>
    <t>Brunswick Transit System Inc.</t>
  </si>
  <si>
    <t>Bolivia</t>
  </si>
  <si>
    <t>4R06-011</t>
  </si>
  <si>
    <t>4R06-41058</t>
  </si>
  <si>
    <t>City of Key West Department of Transportation</t>
  </si>
  <si>
    <t>Key West</t>
  </si>
  <si>
    <t>4R02-009</t>
  </si>
  <si>
    <t>4R02-41060</t>
  </si>
  <si>
    <t>Hancock County Transit</t>
  </si>
  <si>
    <t>Sparta</t>
  </si>
  <si>
    <t>4R03-022</t>
  </si>
  <si>
    <t>4R03-41062</t>
  </si>
  <si>
    <t>Moore County</t>
  </si>
  <si>
    <t>Carthage</t>
  </si>
  <si>
    <t>4R06-033</t>
  </si>
  <si>
    <t>4R06-41064</t>
  </si>
  <si>
    <t>Twiggs County Transit</t>
  </si>
  <si>
    <t>4R03-049</t>
  </si>
  <si>
    <t>4R03-41065</t>
  </si>
  <si>
    <t>Swain County  Focal Point on Aging Inc</t>
  </si>
  <si>
    <t>Bryson City</t>
  </si>
  <si>
    <t>4R06-046</t>
  </si>
  <si>
    <t>4R06-41066</t>
  </si>
  <si>
    <t>Flagler Co. Public Transportation</t>
  </si>
  <si>
    <t>Bunnell</t>
  </si>
  <si>
    <t>4R02-028</t>
  </si>
  <si>
    <t>Cherokee County</t>
  </si>
  <si>
    <t>Murphy</t>
  </si>
  <si>
    <t>4R06-008</t>
  </si>
  <si>
    <t>4R06-41069</t>
  </si>
  <si>
    <t>Sebring</t>
  </si>
  <si>
    <t>Glascock County Transit</t>
  </si>
  <si>
    <t>Gibson</t>
  </si>
  <si>
    <t>4R03-020</t>
  </si>
  <si>
    <t>4R03-41074</t>
  </si>
  <si>
    <t>St. Clair County Commission</t>
  </si>
  <si>
    <t>Ashville</t>
  </si>
  <si>
    <t>4R01-025</t>
  </si>
  <si>
    <t>4R01-41076</t>
  </si>
  <si>
    <t>Taylor County Transit</t>
  </si>
  <si>
    <t>4R03-047</t>
  </si>
  <si>
    <t>4R03-41077</t>
  </si>
  <si>
    <t>Morgan County Transit</t>
  </si>
  <si>
    <t>4R03-027</t>
  </si>
  <si>
    <t>4R03-41078</t>
  </si>
  <si>
    <t>Transp. Administration of Cleveland County. Inc</t>
  </si>
  <si>
    <t>4R06-017</t>
  </si>
  <si>
    <t>4R06-41082</t>
  </si>
  <si>
    <t>Glasgow Transit System</t>
  </si>
  <si>
    <t>Glasgow</t>
  </si>
  <si>
    <t>4R04-006</t>
  </si>
  <si>
    <t>4R04-41083</t>
  </si>
  <si>
    <t>Alabama Tombigbee Regional Planning Commission</t>
  </si>
  <si>
    <t>4R01-007</t>
  </si>
  <si>
    <t>4R01-41084</t>
  </si>
  <si>
    <t>Haralson County Transit</t>
  </si>
  <si>
    <t>Buchanan</t>
  </si>
  <si>
    <t>4R03-084</t>
  </si>
  <si>
    <t>4R03-41085</t>
  </si>
  <si>
    <t>Catoosa County</t>
  </si>
  <si>
    <t>Ringgold</t>
  </si>
  <si>
    <t>4R03-091</t>
  </si>
  <si>
    <t>4R03-41086</t>
  </si>
  <si>
    <t>Federated Transportation Services of the Bluegrass, Inc.</t>
  </si>
  <si>
    <t>4R04-028</t>
  </si>
  <si>
    <t>4R04-41087</t>
  </si>
  <si>
    <t>Forsyth County Public Transportation</t>
  </si>
  <si>
    <t>Cumming</t>
  </si>
  <si>
    <t>4R03-005</t>
  </si>
  <si>
    <t>4R03-41088</t>
  </si>
  <si>
    <t>City of Eufaula</t>
  </si>
  <si>
    <t>Eufaula</t>
  </si>
  <si>
    <t>4R01-002</t>
  </si>
  <si>
    <t>4R01-41089</t>
  </si>
  <si>
    <t>Louisville WHEELS Transportation, Inc</t>
  </si>
  <si>
    <t>4R04-027</t>
  </si>
  <si>
    <t>4R04-41090</t>
  </si>
  <si>
    <t>Calhoun County Senior Citizens Association, Inc.</t>
  </si>
  <si>
    <t>Blountstown</t>
  </si>
  <si>
    <t>4R02-012</t>
  </si>
  <si>
    <t>4R02-41091</t>
  </si>
  <si>
    <t>Lowcountry Regional Transportation Authority</t>
  </si>
  <si>
    <t>Bluffton</t>
  </si>
  <si>
    <t>4R07-007</t>
  </si>
  <si>
    <t>4R07-41092</t>
  </si>
  <si>
    <t>Northeast KY Area Development Council</t>
  </si>
  <si>
    <t>Olive Hill</t>
  </si>
  <si>
    <t>4R04-014</t>
  </si>
  <si>
    <t>4R04-41094</t>
  </si>
  <si>
    <t>VPSI</t>
  </si>
  <si>
    <t>Clermont</t>
  </si>
  <si>
    <t>4R02-075</t>
  </si>
  <si>
    <t>4R02-41095</t>
  </si>
  <si>
    <t>Claiborne County Human Resource Agency</t>
  </si>
  <si>
    <t>Port Gibson</t>
  </si>
  <si>
    <t>4R05-003</t>
  </si>
  <si>
    <t>4R05-41096</t>
  </si>
  <si>
    <t>Harlan County Community Action Agency, Inc.</t>
  </si>
  <si>
    <t>Harlan</t>
  </si>
  <si>
    <t>4R04-007</t>
  </si>
  <si>
    <t>4R04-41098</t>
  </si>
  <si>
    <t>Telfair County Transit</t>
  </si>
  <si>
    <t>4R03-073</t>
  </si>
  <si>
    <t>4R03-41099</t>
  </si>
  <si>
    <t>City of Gatlinburg</t>
  </si>
  <si>
    <t>Gatlinburg</t>
  </si>
  <si>
    <t>4R08-011</t>
  </si>
  <si>
    <t>4R08-41102</t>
  </si>
  <si>
    <t>Wheeler County Transit</t>
  </si>
  <si>
    <t>Alamo</t>
  </si>
  <si>
    <t>4R03-075</t>
  </si>
  <si>
    <t>4R03-41103</t>
  </si>
  <si>
    <t>Talbot County Transit</t>
  </si>
  <si>
    <t>Talbotton</t>
  </si>
  <si>
    <t>4R03-046</t>
  </si>
  <si>
    <t>4R03-41104</t>
  </si>
  <si>
    <t>Audubon Area Community Services, Inc.</t>
  </si>
  <si>
    <t>4R04-020</t>
  </si>
  <si>
    <t>4R04-41105</t>
  </si>
  <si>
    <t>Northwest Tennessee Human Resource Agency</t>
  </si>
  <si>
    <t>Martin</t>
  </si>
  <si>
    <t>4R08-009</t>
  </si>
  <si>
    <t>4R08-41106</t>
  </si>
  <si>
    <t>Chilton County Commission</t>
  </si>
  <si>
    <t>Clanton</t>
  </si>
  <si>
    <t>4R01-004</t>
  </si>
  <si>
    <t>4R01-41107</t>
  </si>
  <si>
    <t>River Valley Regional Commission</t>
  </si>
  <si>
    <t>Georgetown</t>
  </si>
  <si>
    <t>4R03-124</t>
  </si>
  <si>
    <t>4R03-41108</t>
  </si>
  <si>
    <t>Pickens County</t>
  </si>
  <si>
    <t>4R03-087</t>
  </si>
  <si>
    <t>4R03-41110</t>
  </si>
  <si>
    <t>Albemarle Regional Health Services</t>
  </si>
  <si>
    <t>Elizabeth City</t>
  </si>
  <si>
    <t>4R06-062</t>
  </si>
  <si>
    <t>4R06-41111</t>
  </si>
  <si>
    <t>Coastal Regional Commission</t>
  </si>
  <si>
    <t>Darien</t>
  </si>
  <si>
    <t>4R03-118</t>
  </si>
  <si>
    <t>4R03-41112</t>
  </si>
  <si>
    <t>Anson County</t>
  </si>
  <si>
    <t>Wadesboro</t>
  </si>
  <si>
    <t>4R06-001</t>
  </si>
  <si>
    <t>4R06-41113</t>
  </si>
  <si>
    <t>Nassau Council on Aging</t>
  </si>
  <si>
    <t>Fernandina Beach</t>
  </si>
  <si>
    <t>4R02-007</t>
  </si>
  <si>
    <t>4R02-41114</t>
  </si>
  <si>
    <t>Transylvania County</t>
  </si>
  <si>
    <t>Brevard</t>
  </si>
  <si>
    <t>4R06-047</t>
  </si>
  <si>
    <t>4R06-41115</t>
  </si>
  <si>
    <t>Birmingham Regional Paratransit Consortium</t>
  </si>
  <si>
    <t>4R01-017</t>
  </si>
  <si>
    <t>4R01-41118</t>
  </si>
  <si>
    <t>Harnett County</t>
  </si>
  <si>
    <t>Lillington</t>
  </si>
  <si>
    <t>4R06-019</t>
  </si>
  <si>
    <t>4R06-41119</t>
  </si>
  <si>
    <t>Frankfort Transit System</t>
  </si>
  <si>
    <t>4R04-005</t>
  </si>
  <si>
    <t>4R04-41120</t>
  </si>
  <si>
    <t>Natchez Transit System</t>
  </si>
  <si>
    <t>Natchez</t>
  </si>
  <si>
    <t>4R05-013</t>
  </si>
  <si>
    <t>4R05-41121</t>
  </si>
  <si>
    <t xml:space="preserve">Lawrence County Aging-Rural Transit System </t>
  </si>
  <si>
    <t>Moulton</t>
  </si>
  <si>
    <t>4R01-019</t>
  </si>
  <si>
    <t>4R01-41123</t>
  </si>
  <si>
    <t>Richmond Interagency Transportation Inc.</t>
  </si>
  <si>
    <t>Rockingham</t>
  </si>
  <si>
    <t>4R06-040</t>
  </si>
  <si>
    <t>4R06-41124</t>
  </si>
  <si>
    <t>Covington Area Transit System</t>
  </si>
  <si>
    <t>Andalusia</t>
  </si>
  <si>
    <t>4R01-009</t>
  </si>
  <si>
    <t>4R01-41125</t>
  </si>
  <si>
    <t>Pierce County Transit</t>
  </si>
  <si>
    <t>4R03-071</t>
  </si>
  <si>
    <t>4R03-41126</t>
  </si>
  <si>
    <t>AppalCart</t>
  </si>
  <si>
    <t>Boone</t>
  </si>
  <si>
    <t>4R06-057</t>
  </si>
  <si>
    <t>4R06-41127</t>
  </si>
  <si>
    <t>Berrien County</t>
  </si>
  <si>
    <t>4R03-116</t>
  </si>
  <si>
    <t>4R03-41128</t>
  </si>
  <si>
    <t>Pike Area Transit System</t>
  </si>
  <si>
    <t>4R01-030</t>
  </si>
  <si>
    <t>4R01-41129</t>
  </si>
  <si>
    <t>Avery County Transportation Authority</t>
  </si>
  <si>
    <t>Newland</t>
  </si>
  <si>
    <t>4R06-002</t>
  </si>
  <si>
    <t>4R06-41130</t>
  </si>
  <si>
    <t>Choanoke Public Transportation Authority</t>
  </si>
  <si>
    <t>Rich Square</t>
  </si>
  <si>
    <t>4R06-060</t>
  </si>
  <si>
    <t>4R06-41131</t>
  </si>
  <si>
    <t>Wake County DSS</t>
  </si>
  <si>
    <t>4R06-094</t>
  </si>
  <si>
    <t>Coweta County</t>
  </si>
  <si>
    <t>Newnan</t>
  </si>
  <si>
    <t>4R03-115</t>
  </si>
  <si>
    <t>4R03-41133</t>
  </si>
  <si>
    <t>Yadkin Valley Economic Development District, Inc.</t>
  </si>
  <si>
    <t>Boonville</t>
  </si>
  <si>
    <t>4R06-070</t>
  </si>
  <si>
    <t>4R06-41134</t>
  </si>
  <si>
    <t>Pigeon Forge Fun Time Trolleys</t>
  </si>
  <si>
    <t>Pigeon Forge</t>
  </si>
  <si>
    <t>4R08-012</t>
  </si>
  <si>
    <t>4R08-41136</t>
  </si>
  <si>
    <t>Alleghany County</t>
  </si>
  <si>
    <t>4R06-054</t>
  </si>
  <si>
    <t>4R06-41137</t>
  </si>
  <si>
    <t>Whitfield County W.T.S.</t>
  </si>
  <si>
    <t>Dalton</t>
  </si>
  <si>
    <t>4R03-089</t>
  </si>
  <si>
    <t>4R03-41138</t>
  </si>
  <si>
    <t>Columbia County CommissionTransit</t>
  </si>
  <si>
    <t>4R03-018</t>
  </si>
  <si>
    <t>4R03-41139</t>
  </si>
  <si>
    <t>Clay County</t>
  </si>
  <si>
    <t>Camilla</t>
  </si>
  <si>
    <t>4R03-117</t>
  </si>
  <si>
    <t>4R03-41140</t>
  </si>
  <si>
    <t>Wayne County Transit</t>
  </si>
  <si>
    <t>Jesup</t>
  </si>
  <si>
    <t>4R03-074</t>
  </si>
  <si>
    <t>4R03-41142</t>
  </si>
  <si>
    <t>Yancey County Transportation Authority</t>
  </si>
  <si>
    <t>Burnsville</t>
  </si>
  <si>
    <t>4R06-049</t>
  </si>
  <si>
    <t>4R06-41143</t>
  </si>
  <si>
    <t>Hart County Public Transit</t>
  </si>
  <si>
    <t>Hartwell</t>
  </si>
  <si>
    <t>4R03-008</t>
  </si>
  <si>
    <t>4R03-41144</t>
  </si>
  <si>
    <t>Union County Transit</t>
  </si>
  <si>
    <t>Blairsville</t>
  </si>
  <si>
    <t>4R03-012</t>
  </si>
  <si>
    <t>4R03-41145</t>
  </si>
  <si>
    <t>Senior Services Incorporated of Chester County</t>
  </si>
  <si>
    <t>Chester</t>
  </si>
  <si>
    <t>4R07-016</t>
  </si>
  <si>
    <t>4R07-41146</t>
  </si>
  <si>
    <t>Bacon County</t>
  </si>
  <si>
    <t>Alma</t>
  </si>
  <si>
    <t>4R03-101</t>
  </si>
  <si>
    <t>4R03-41147</t>
  </si>
  <si>
    <t>Wakulla County Transportation</t>
  </si>
  <si>
    <t>4R02-023</t>
  </si>
  <si>
    <t>4R02-41148</t>
  </si>
  <si>
    <t>City of Americus</t>
  </si>
  <si>
    <t>Americus</t>
  </si>
  <si>
    <t>4R03-045</t>
  </si>
  <si>
    <t>4R03-41149</t>
  </si>
  <si>
    <t>Lee County</t>
  </si>
  <si>
    <t>4R06-026</t>
  </si>
  <si>
    <t>4R06-41150</t>
  </si>
  <si>
    <t>Southwest  Human Resource Agency</t>
  </si>
  <si>
    <t>4R08-008</t>
  </si>
  <si>
    <t>4R08-41151</t>
  </si>
  <si>
    <t>Big Bend Transit</t>
  </si>
  <si>
    <t>4R02-011</t>
  </si>
  <si>
    <t>4R02-41153</t>
  </si>
  <si>
    <t>Jackson County</t>
  </si>
  <si>
    <t>Jefferson</t>
  </si>
  <si>
    <t>4R03-009</t>
  </si>
  <si>
    <t>4R03-41154</t>
  </si>
  <si>
    <t>Social Circle Area Transit</t>
  </si>
  <si>
    <t>Social Circle</t>
  </si>
  <si>
    <t>4R03-014</t>
  </si>
  <si>
    <t>4R03-41155</t>
  </si>
  <si>
    <t>Wilcox County Transit</t>
  </si>
  <si>
    <t>4R03-066</t>
  </si>
  <si>
    <t>4R03-41156</t>
  </si>
  <si>
    <t>Citrus County Transit</t>
  </si>
  <si>
    <t>Lecanto</t>
  </si>
  <si>
    <t>4R02-035</t>
  </si>
  <si>
    <t>4R02-41157</t>
  </si>
  <si>
    <t xml:space="preserve">Lumpkin County </t>
  </si>
  <si>
    <t>Dahlonega</t>
  </si>
  <si>
    <t>4R03-010</t>
  </si>
  <si>
    <t>4R03-41158</t>
  </si>
  <si>
    <t>Hayesville</t>
  </si>
  <si>
    <t>4R06-059</t>
  </si>
  <si>
    <t>4R06-41160</t>
  </si>
  <si>
    <t>Green Cove Springs</t>
  </si>
  <si>
    <t>Lenoir County</t>
  </si>
  <si>
    <t>Kinston</t>
  </si>
  <si>
    <t>4R06-027</t>
  </si>
  <si>
    <t>4R06-41162</t>
  </si>
  <si>
    <t>Gordon County Transit</t>
  </si>
  <si>
    <t>4R03-083</t>
  </si>
  <si>
    <t>4R03-41163</t>
  </si>
  <si>
    <t>Central Kentucky Community Action Council</t>
  </si>
  <si>
    <t>4R04-026</t>
  </si>
  <si>
    <t>4R04-41165</t>
  </si>
  <si>
    <t>Bladen County</t>
  </si>
  <si>
    <t>4R06-010</t>
  </si>
  <si>
    <t>4R06-41166</t>
  </si>
  <si>
    <t>Sylva</t>
  </si>
  <si>
    <t>4R06-023</t>
  </si>
  <si>
    <t>4R06-41167</t>
  </si>
  <si>
    <t>Wilkes County Commission Transit</t>
  </si>
  <si>
    <t>4R03-033</t>
  </si>
  <si>
    <t>4R03-41168</t>
  </si>
  <si>
    <t>Baker Council on Aging</t>
  </si>
  <si>
    <t>Macclenny</t>
  </si>
  <si>
    <t>4R02-002</t>
  </si>
  <si>
    <t>4R02-41170</t>
  </si>
  <si>
    <t>Walker County</t>
  </si>
  <si>
    <t>Chickamauga</t>
  </si>
  <si>
    <t>4R03-013</t>
  </si>
  <si>
    <t>4R03-41171</t>
  </si>
  <si>
    <t>Columbus County</t>
  </si>
  <si>
    <t>Whiteville</t>
  </si>
  <si>
    <t>4R06-013</t>
  </si>
  <si>
    <t>4R06-41172</t>
  </si>
  <si>
    <t>Walker County Commission</t>
  </si>
  <si>
    <t>4R01-027</t>
  </si>
  <si>
    <t>4R01-41173</t>
  </si>
  <si>
    <t>Seneca</t>
  </si>
  <si>
    <t>A &amp; A Transport</t>
  </si>
  <si>
    <t>Lake Butler</t>
  </si>
  <si>
    <t>4R02-001</t>
  </si>
  <si>
    <t>4R02-41175</t>
  </si>
  <si>
    <t>Crawford County Transit</t>
  </si>
  <si>
    <t>Roberta</t>
  </si>
  <si>
    <t>4R03-036</t>
  </si>
  <si>
    <t>4R03-41176</t>
  </si>
  <si>
    <t>Southwest Georgia RC</t>
  </si>
  <si>
    <t>4R03-090</t>
  </si>
  <si>
    <t>4R03-41177</t>
  </si>
  <si>
    <t>Leslie, Knott, Letcher &amp; Perry Community Action</t>
  </si>
  <si>
    <t>Hazard</t>
  </si>
  <si>
    <t>4R04-008</t>
  </si>
  <si>
    <t>4R04-41178</t>
  </si>
  <si>
    <t>Fulton County Transit Authority</t>
  </si>
  <si>
    <t>4R04-004</t>
  </si>
  <si>
    <t>4R04-41179</t>
  </si>
  <si>
    <t>Jackson County Council on Aging</t>
  </si>
  <si>
    <t>Scottsboro</t>
  </si>
  <si>
    <t>4R01-016</t>
  </si>
  <si>
    <t>4R01-41180</t>
  </si>
  <si>
    <t>Stanly County</t>
  </si>
  <si>
    <t>Albemarle</t>
  </si>
  <si>
    <t>4R06-045</t>
  </si>
  <si>
    <t>4R06-41181</t>
  </si>
  <si>
    <t>Comerio</t>
  </si>
  <si>
    <t>1R05-003</t>
  </si>
  <si>
    <t>4R09-41182</t>
  </si>
  <si>
    <t>Aaron E. Henry Community Health Services Center,In</t>
  </si>
  <si>
    <t>Clarksdale</t>
  </si>
  <si>
    <t>4R05-001</t>
  </si>
  <si>
    <t>4R05-41183</t>
  </si>
  <si>
    <t>Levy County Board of County Commissioners</t>
  </si>
  <si>
    <t>Bronson</t>
  </si>
  <si>
    <t>4R02-006</t>
  </si>
  <si>
    <t>4R02-41184</t>
  </si>
  <si>
    <t>Thomas County Transit</t>
  </si>
  <si>
    <t>Thomasville</t>
  </si>
  <si>
    <t>4R03-063</t>
  </si>
  <si>
    <t>4R03-41185</t>
  </si>
  <si>
    <t>Robeson County</t>
  </si>
  <si>
    <t>Lumberton</t>
  </si>
  <si>
    <t>4R06-041</t>
  </si>
  <si>
    <t>4R06-41187</t>
  </si>
  <si>
    <t>Area Referral &amp; Informtn Services for the Elderly</t>
  </si>
  <si>
    <t>Alexander City</t>
  </si>
  <si>
    <t>4R01-026</t>
  </si>
  <si>
    <t>4R01-41188</t>
  </si>
  <si>
    <t>Paulding County</t>
  </si>
  <si>
    <t>4R03-086</t>
  </si>
  <si>
    <t>4R03-41190</t>
  </si>
  <si>
    <t>Macon County</t>
  </si>
  <si>
    <t>4R06-030</t>
  </si>
  <si>
    <t>4R06-41191</t>
  </si>
  <si>
    <t>Bolivar County Council On Aging, Inc.</t>
  </si>
  <si>
    <t>4R05-002</t>
  </si>
  <si>
    <t>4R05-41192</t>
  </si>
  <si>
    <t>Gallatin County Fiscal Court</t>
  </si>
  <si>
    <t>4R04-033</t>
  </si>
  <si>
    <t>4R04-41195</t>
  </si>
  <si>
    <t>Bleckley County Transit</t>
  </si>
  <si>
    <t>Cochran</t>
  </si>
  <si>
    <t>4R03-016</t>
  </si>
  <si>
    <t>4R03-41196</t>
  </si>
  <si>
    <t>Jackson County Transportation, Inc.</t>
  </si>
  <si>
    <t>Marianna</t>
  </si>
  <si>
    <t>4R02-019</t>
  </si>
  <si>
    <t>4R02-41198</t>
  </si>
  <si>
    <t>Iosco Transit Corporation</t>
  </si>
  <si>
    <t>East Tawas</t>
  </si>
  <si>
    <t>5R03-041</t>
  </si>
  <si>
    <t>5R03-50217</t>
  </si>
  <si>
    <t>City of Rice Lake</t>
  </si>
  <si>
    <t>Rice Lake</t>
  </si>
  <si>
    <t>5R06-052</t>
  </si>
  <si>
    <t>5R06-50218</t>
  </si>
  <si>
    <t>City of  Ottawa</t>
  </si>
  <si>
    <t>Ottawa</t>
  </si>
  <si>
    <t>5R01-061</t>
  </si>
  <si>
    <t>5R01-50219</t>
  </si>
  <si>
    <t>City of Shawano</t>
  </si>
  <si>
    <t>Shawano</t>
  </si>
  <si>
    <t>5R06-040</t>
  </si>
  <si>
    <t>5R06-50220</t>
  </si>
  <si>
    <t>Bond County</t>
  </si>
  <si>
    <t>5R01-001</t>
  </si>
  <si>
    <t>5R01-50221</t>
  </si>
  <si>
    <t>CRIS Rural Mass Transit District</t>
  </si>
  <si>
    <t>5R01-059</t>
  </si>
  <si>
    <t>5R01-50223</t>
  </si>
  <si>
    <t>Caro Transit Authority</t>
  </si>
  <si>
    <t>Caro</t>
  </si>
  <si>
    <t>5R03-019</t>
  </si>
  <si>
    <t>5R03-50224</t>
  </si>
  <si>
    <t>Arenac County/Bay Service</t>
  </si>
  <si>
    <t>5R03-008</t>
  </si>
  <si>
    <t>5R03-50225</t>
  </si>
  <si>
    <t>Dunn County Transit</t>
  </si>
  <si>
    <t>Menominee</t>
  </si>
  <si>
    <t>5R06-055</t>
  </si>
  <si>
    <t>5R06-50226</t>
  </si>
  <si>
    <t>Shiawassee Area Transportation Agency</t>
  </si>
  <si>
    <t>Owosso</t>
  </si>
  <si>
    <t>5R03-065</t>
  </si>
  <si>
    <t>5R03-50227</t>
  </si>
  <si>
    <t>City of Richland Center</t>
  </si>
  <si>
    <t>Richland Center</t>
  </si>
  <si>
    <t>5R06-056</t>
  </si>
  <si>
    <t>5R06-50229</t>
  </si>
  <si>
    <t>5R02-011</t>
  </si>
  <si>
    <t>5R02-50230</t>
  </si>
  <si>
    <t>Rainbow Rider Transit Board</t>
  </si>
  <si>
    <t>Lowry</t>
  </si>
  <si>
    <t>5R04-028</t>
  </si>
  <si>
    <t>5R04-50231</t>
  </si>
  <si>
    <t>City of Macomb</t>
  </si>
  <si>
    <t>Macomb</t>
  </si>
  <si>
    <t>5R01-014</t>
  </si>
  <si>
    <t>5R01-50232</t>
  </si>
  <si>
    <t>Thunderbay Transportation Authority</t>
  </si>
  <si>
    <t>Alpena</t>
  </si>
  <si>
    <t>5R03-068</t>
  </si>
  <si>
    <t>5R03-50233</t>
  </si>
  <si>
    <t>Carroll County</t>
  </si>
  <si>
    <t>Mt. Carroll</t>
  </si>
  <si>
    <t>5R01-057</t>
  </si>
  <si>
    <t>5R01-50234</t>
  </si>
  <si>
    <t>City of Monroe</t>
  </si>
  <si>
    <t>5R06-027</t>
  </si>
  <si>
    <t>5R06-50235</t>
  </si>
  <si>
    <t>Rock Island County</t>
  </si>
  <si>
    <t>Rock Island</t>
  </si>
  <si>
    <t>5R01-052</t>
  </si>
  <si>
    <t>5R01-50237</t>
  </si>
  <si>
    <t>City of Black River Falls</t>
  </si>
  <si>
    <t>Black River Falls</t>
  </si>
  <si>
    <t>5R06-012</t>
  </si>
  <si>
    <t>5R06-50239</t>
  </si>
  <si>
    <t>Schoolcraft County Public Transportation</t>
  </si>
  <si>
    <t>Manistique</t>
  </si>
  <si>
    <t>5R03-064</t>
  </si>
  <si>
    <t>5R03-50240</t>
  </si>
  <si>
    <t>Eastern Upper Peninsula Transportation Authority</t>
  </si>
  <si>
    <t>Sault Ste Marie</t>
  </si>
  <si>
    <t>5R03-027</t>
  </si>
  <si>
    <t>5R03-50241</t>
  </si>
  <si>
    <t>Roscommon County Transportation Authority</t>
  </si>
  <si>
    <t>PRUDENVILLE</t>
  </si>
  <si>
    <t>5R03-059</t>
  </si>
  <si>
    <t>5R03-50242</t>
  </si>
  <si>
    <t>Buchanan Dial-A-Ride</t>
  </si>
  <si>
    <t>5R03-016</t>
  </si>
  <si>
    <t>5R03-50243</t>
  </si>
  <si>
    <t>Isabella County Transportation Commission</t>
  </si>
  <si>
    <t>5R03-042</t>
  </si>
  <si>
    <t>5R03-50244</t>
  </si>
  <si>
    <t>Granite Falls, City of</t>
  </si>
  <si>
    <t>Granite Falls</t>
  </si>
  <si>
    <t>5R04-050</t>
  </si>
  <si>
    <t>5R04-50245</t>
  </si>
  <si>
    <t>Marshall County Board of Commissioners</t>
  </si>
  <si>
    <t>5R02-012</t>
  </si>
  <si>
    <t>5R02-50246</t>
  </si>
  <si>
    <t>Steuben County Council on Aging</t>
  </si>
  <si>
    <t>Angola</t>
  </si>
  <si>
    <t>5R02-043</t>
  </si>
  <si>
    <t>5R02-50248</t>
  </si>
  <si>
    <t>City of Richmond</t>
  </si>
  <si>
    <t>5R02-014</t>
  </si>
  <si>
    <t>5R02-50249</t>
  </si>
  <si>
    <t>Dixon</t>
  </si>
  <si>
    <t>5R01-013</t>
  </si>
  <si>
    <t>5R01-50250</t>
  </si>
  <si>
    <t>Macoupin County</t>
  </si>
  <si>
    <t>Carlinville</t>
  </si>
  <si>
    <t>5R01-045</t>
  </si>
  <si>
    <t>5R01-50252</t>
  </si>
  <si>
    <t>Grundy County</t>
  </si>
  <si>
    <t>Morris</t>
  </si>
  <si>
    <t>5R01-009</t>
  </si>
  <si>
    <t>5R01-50253</t>
  </si>
  <si>
    <t>Mitchell</t>
  </si>
  <si>
    <t>5R02-025</t>
  </si>
  <si>
    <t>5R02-50254</t>
  </si>
  <si>
    <t>Carroll County Transit</t>
  </si>
  <si>
    <t>5R05-045</t>
  </si>
  <si>
    <t>5R05-50255</t>
  </si>
  <si>
    <t>FRANKLIN</t>
  </si>
  <si>
    <t>5R02-036</t>
  </si>
  <si>
    <t>5R02-50256</t>
  </si>
  <si>
    <t>City of Marshfield</t>
  </si>
  <si>
    <t>Marshfield</t>
  </si>
  <si>
    <t>5R06-023</t>
  </si>
  <si>
    <t>5R06-50257</t>
  </si>
  <si>
    <t>City of Quincy</t>
  </si>
  <si>
    <t>Quincy</t>
  </si>
  <si>
    <t>5R01-018</t>
  </si>
  <si>
    <t>5R01-50258</t>
  </si>
  <si>
    <t>Eaton County Transportation Authority</t>
  </si>
  <si>
    <t>5R03-028</t>
  </si>
  <si>
    <t>5R03-50260</t>
  </si>
  <si>
    <t>Roseau County Committee on Aging</t>
  </si>
  <si>
    <t>Roseau</t>
  </si>
  <si>
    <t>5R04-009</t>
  </si>
  <si>
    <t>5R04-50261</t>
  </si>
  <si>
    <t>Morris, City of</t>
  </si>
  <si>
    <t>5R04-026</t>
  </si>
  <si>
    <t>5R04-50262</t>
  </si>
  <si>
    <t>Bureau County</t>
  </si>
  <si>
    <t>Princeton</t>
  </si>
  <si>
    <t>5R01-003</t>
  </si>
  <si>
    <t>5R01-50263</t>
  </si>
  <si>
    <t>Isanti County</t>
  </si>
  <si>
    <t>5R04-013</t>
  </si>
  <si>
    <t>5R04-50264</t>
  </si>
  <si>
    <t>Marshall, City of</t>
  </si>
  <si>
    <t>5R03-050</t>
  </si>
  <si>
    <t>5R03-50265</t>
  </si>
  <si>
    <t>City of Viroqua</t>
  </si>
  <si>
    <t>Viroqua</t>
  </si>
  <si>
    <t>5R06-042</t>
  </si>
  <si>
    <t>5R06-50266</t>
  </si>
  <si>
    <t>Ivanhoe</t>
  </si>
  <si>
    <t>5R04-052</t>
  </si>
  <si>
    <t>5R04-50267</t>
  </si>
  <si>
    <t>Hillsdale Dial-A-Ride</t>
  </si>
  <si>
    <t>Hillsdale</t>
  </si>
  <si>
    <t>5R03-035</t>
  </si>
  <si>
    <t>5R03-50268</t>
  </si>
  <si>
    <t>Champaign County</t>
  </si>
  <si>
    <t>5R01-032</t>
  </si>
  <si>
    <t>5R01-50269</t>
  </si>
  <si>
    <t>Madison County</t>
  </si>
  <si>
    <t>5R02-013</t>
  </si>
  <si>
    <t>5R02-50272</t>
  </si>
  <si>
    <t>Ecumen dba/Meeker County Public Transit</t>
  </si>
  <si>
    <t>Litchfield</t>
  </si>
  <si>
    <t>5R04-048</t>
  </si>
  <si>
    <t>5R04-50273</t>
  </si>
  <si>
    <t>Knox Area Transit</t>
  </si>
  <si>
    <t>5R05-062</t>
  </si>
  <si>
    <t>5R05-50275</t>
  </si>
  <si>
    <t>5R02-032</t>
  </si>
  <si>
    <t>5R02-50276</t>
  </si>
  <si>
    <t>Village of Plover</t>
  </si>
  <si>
    <t>Plover</t>
  </si>
  <si>
    <t>5R06-031</t>
  </si>
  <si>
    <t>5R06-50277</t>
  </si>
  <si>
    <t>Athens Transit</t>
  </si>
  <si>
    <t>5R05-043</t>
  </si>
  <si>
    <t>5R05-50278</t>
  </si>
  <si>
    <t>Rushville</t>
  </si>
  <si>
    <t>5R02-042</t>
  </si>
  <si>
    <t>5R02-50280</t>
  </si>
  <si>
    <t>Cass Area Transit</t>
  </si>
  <si>
    <t>LOGANSPORT</t>
  </si>
  <si>
    <t>5R02-002</t>
  </si>
  <si>
    <t>5R02-50281</t>
  </si>
  <si>
    <t>Kalkaska Public Transit Authority</t>
  </si>
  <si>
    <t>Kalkaska</t>
  </si>
  <si>
    <t>5R03-045</t>
  </si>
  <si>
    <t>5R03-50282</t>
  </si>
  <si>
    <t>Warren County</t>
  </si>
  <si>
    <t>Monmouth</t>
  </si>
  <si>
    <t>5R01-037</t>
  </si>
  <si>
    <t>5R01-50283</t>
  </si>
  <si>
    <t>Champaign Transit System</t>
  </si>
  <si>
    <t>5R05-046</t>
  </si>
  <si>
    <t>5R05-50284</t>
  </si>
  <si>
    <t>Straits Regional Ride</t>
  </si>
  <si>
    <t xml:space="preserve">Cheboygan </t>
  </si>
  <si>
    <t>5R03-067</t>
  </si>
  <si>
    <t>5R03-50285</t>
  </si>
  <si>
    <t>Grant County</t>
  </si>
  <si>
    <t>5R06-016</t>
  </si>
  <si>
    <t>5R06-50286</t>
  </si>
  <si>
    <t>WARSAW</t>
  </si>
  <si>
    <t>5R02-016</t>
  </si>
  <si>
    <t>5R02-50289</t>
  </si>
  <si>
    <t>City of Ripon</t>
  </si>
  <si>
    <t>Ripon</t>
  </si>
  <si>
    <t>5R06-038</t>
  </si>
  <si>
    <t>5R06-50290</t>
  </si>
  <si>
    <t>Village of Prairie du Sac</t>
  </si>
  <si>
    <t>Prairie du Sac</t>
  </si>
  <si>
    <t>5R06-035</t>
  </si>
  <si>
    <t>5R06-50291</t>
  </si>
  <si>
    <t>Bowling Green Transit</t>
  </si>
  <si>
    <t>5R05-044</t>
  </si>
  <si>
    <t>5R05-50292</t>
  </si>
  <si>
    <t>Monroe County Public Transportation</t>
  </si>
  <si>
    <t>Woodsfield</t>
  </si>
  <si>
    <t>5R05-063</t>
  </si>
  <si>
    <t>5R05-50293</t>
  </si>
  <si>
    <t>Rusk County</t>
  </si>
  <si>
    <t>Ladysmith</t>
  </si>
  <si>
    <t>5R06-006</t>
  </si>
  <si>
    <t>5R06-50295</t>
  </si>
  <si>
    <t>Virginia</t>
  </si>
  <si>
    <t>Kanabec County</t>
  </si>
  <si>
    <t>Mora</t>
  </si>
  <si>
    <t>5R04-070</t>
  </si>
  <si>
    <t>5R04-50297</t>
  </si>
  <si>
    <t>Ottawa County Transportation Agency</t>
  </si>
  <si>
    <t>Oak Harbor</t>
  </si>
  <si>
    <t>5R05-065</t>
  </si>
  <si>
    <t>5R05-50298</t>
  </si>
  <si>
    <t>Henry County</t>
  </si>
  <si>
    <t>5R01-033</t>
  </si>
  <si>
    <t>5R01-50301</t>
  </si>
  <si>
    <t>WASHINGTON</t>
  </si>
  <si>
    <t>5R02-022</t>
  </si>
  <si>
    <t>5R02-50302</t>
  </si>
  <si>
    <t>City of River Falls</t>
  </si>
  <si>
    <t>River Falls</t>
  </si>
  <si>
    <t>5R06-039</t>
  </si>
  <si>
    <t>5R06-50303</t>
  </si>
  <si>
    <t>Fulton County</t>
  </si>
  <si>
    <t>Lewistown</t>
  </si>
  <si>
    <t>5R01-031</t>
  </si>
  <si>
    <t>5R01-50304</t>
  </si>
  <si>
    <t>LaGrange County Council on Aging</t>
  </si>
  <si>
    <t>5R02-044</t>
  </si>
  <si>
    <t>5R02-50305</t>
  </si>
  <si>
    <t>5R04-043</t>
  </si>
  <si>
    <t>5R04-50306</t>
  </si>
  <si>
    <t>Lifestream Services, Inc.</t>
  </si>
  <si>
    <t>YORKTOWN</t>
  </si>
  <si>
    <t>5R02-037</t>
  </si>
  <si>
    <t>5R02-50307</t>
  </si>
  <si>
    <t>ELLETTSVILLE</t>
  </si>
  <si>
    <t>5R02-020</t>
  </si>
  <si>
    <t>5R02-50308</t>
  </si>
  <si>
    <t>City of Neillsville</t>
  </si>
  <si>
    <t>Neillsville</t>
  </si>
  <si>
    <t>5R06-028</t>
  </si>
  <si>
    <t>5R06-50309</t>
  </si>
  <si>
    <t>Cass County Transportation Authority</t>
  </si>
  <si>
    <t>Cassopolis</t>
  </si>
  <si>
    <t>5R03-020</t>
  </si>
  <si>
    <t>5R03-50310</t>
  </si>
  <si>
    <t>Peoria County</t>
  </si>
  <si>
    <t>5R01-016</t>
  </si>
  <si>
    <t>5R01-50312</t>
  </si>
  <si>
    <t>Charlevoix County Public Transportation</t>
  </si>
  <si>
    <t>Boyne City</t>
  </si>
  <si>
    <t>5R03-021</t>
  </si>
  <si>
    <t>5R03-50313</t>
  </si>
  <si>
    <t>Clinton Area Transit System</t>
  </si>
  <si>
    <t>St. Johns</t>
  </si>
  <si>
    <t>5R03-023</t>
  </si>
  <si>
    <t>5R03-50314</t>
  </si>
  <si>
    <t>Shawnee Mass Transit District</t>
  </si>
  <si>
    <t>5R01-035</t>
  </si>
  <si>
    <t>5R01-50315</t>
  </si>
  <si>
    <t>Wilmington City Cab Service</t>
  </si>
  <si>
    <t>5R05-076</t>
  </si>
  <si>
    <t>5R05-50316</t>
  </si>
  <si>
    <t>City of Baraboo</t>
  </si>
  <si>
    <t>Baraboo</t>
  </si>
  <si>
    <t>5R06-009</t>
  </si>
  <si>
    <t>5R06-50318</t>
  </si>
  <si>
    <t>City of Watertown</t>
  </si>
  <si>
    <t>5R06-044</t>
  </si>
  <si>
    <t>5R06-50319</t>
  </si>
  <si>
    <t>Brainerd, City of</t>
  </si>
  <si>
    <t>Brainerd</t>
  </si>
  <si>
    <t>5R04-012</t>
  </si>
  <si>
    <t>5R04-50322</t>
  </si>
  <si>
    <t>Adrian Dial-A-Ride</t>
  </si>
  <si>
    <t>Adrian</t>
  </si>
  <si>
    <t>5R03-002</t>
  </si>
  <si>
    <t>5R03-50323</t>
  </si>
  <si>
    <t>Lifetime Resources, Inc.</t>
  </si>
  <si>
    <t>Dillsboro</t>
  </si>
  <si>
    <t>5R02-026</t>
  </si>
  <si>
    <t>5R02-50324</t>
  </si>
  <si>
    <t xml:space="preserve">Saint Peter, City of </t>
  </si>
  <si>
    <t>St. Peter</t>
  </si>
  <si>
    <t>5R04-045</t>
  </si>
  <si>
    <t>5R04-50325</t>
  </si>
  <si>
    <t>Geauga County Transit</t>
  </si>
  <si>
    <t>Chardon</t>
  </si>
  <si>
    <t>5R05-052</t>
  </si>
  <si>
    <t>5R05-50326</t>
  </si>
  <si>
    <t>South Central Illinois Mass Transit District</t>
  </si>
  <si>
    <t>Centralia</t>
  </si>
  <si>
    <t>5R01-040</t>
  </si>
  <si>
    <t>5R01-50327</t>
  </si>
  <si>
    <t>Kankakee County</t>
  </si>
  <si>
    <t>Kankakee</t>
  </si>
  <si>
    <t>5R01-012</t>
  </si>
  <si>
    <t>5R01-50328</t>
  </si>
  <si>
    <t>Woodford County</t>
  </si>
  <si>
    <t>Eureka</t>
  </si>
  <si>
    <t>5R01-041</t>
  </si>
  <si>
    <t>5R01-50329</t>
  </si>
  <si>
    <t>DeKalb County Council on Aging</t>
  </si>
  <si>
    <t>5R02-041</t>
  </si>
  <si>
    <t>5R02-50330</t>
  </si>
  <si>
    <t>Mahnomen County Human Services</t>
  </si>
  <si>
    <t>Mahnomen</t>
  </si>
  <si>
    <t>5R04-025</t>
  </si>
  <si>
    <t>5R04-50331</t>
  </si>
  <si>
    <t>Hibbing, City of</t>
  </si>
  <si>
    <t>Hibbing</t>
  </si>
  <si>
    <t>5R04-003</t>
  </si>
  <si>
    <t>5R04-50332</t>
  </si>
  <si>
    <t>Prairie Five CAC, Inc.</t>
  </si>
  <si>
    <t>Montevideo</t>
  </si>
  <si>
    <t>5R04-056</t>
  </si>
  <si>
    <t>5R04-50334</t>
  </si>
  <si>
    <t>Greater Lapeer Transportation Authority</t>
  </si>
  <si>
    <t xml:space="preserve">Lapeer </t>
  </si>
  <si>
    <t>5R03-032</t>
  </si>
  <si>
    <t>5R03-50335</t>
  </si>
  <si>
    <t>City of Waupaca</t>
  </si>
  <si>
    <t>Waupaca</t>
  </si>
  <si>
    <t>5R06-045</t>
  </si>
  <si>
    <t>5R06-50336</t>
  </si>
  <si>
    <t>Branch Area Transit Authority</t>
  </si>
  <si>
    <t>Coldwater</t>
  </si>
  <si>
    <t>5R03-015</t>
  </si>
  <si>
    <t>5R03-50337</t>
  </si>
  <si>
    <t>McLean County</t>
  </si>
  <si>
    <t>5R01-034</t>
  </si>
  <si>
    <t>5R01-50338</t>
  </si>
  <si>
    <t>Monroe Randolph Transit District</t>
  </si>
  <si>
    <t>5R01-046</t>
  </si>
  <si>
    <t>5R01-50339</t>
  </si>
  <si>
    <t>Otsego County Board of Commissioners</t>
  </si>
  <si>
    <t>Gaylord</t>
  </si>
  <si>
    <t>5R03-058</t>
  </si>
  <si>
    <t>5R03-50340</t>
  </si>
  <si>
    <t>South East Area Transit</t>
  </si>
  <si>
    <t>Zanesville</t>
  </si>
  <si>
    <t>5R05-074</t>
  </si>
  <si>
    <t>5R05-50341</t>
  </si>
  <si>
    <t>LINK Hendricks County / Morgan County Connect</t>
  </si>
  <si>
    <t>5R02-008</t>
  </si>
  <si>
    <t>5R02-50342</t>
  </si>
  <si>
    <t>Perry County Transit</t>
  </si>
  <si>
    <t>New Lexington</t>
  </si>
  <si>
    <t>5R05-066</t>
  </si>
  <si>
    <t>5R05-50343</t>
  </si>
  <si>
    <t>Ogemaw County Public Transportation</t>
  </si>
  <si>
    <t>West Branch</t>
  </si>
  <si>
    <t>5R03-056</t>
  </si>
  <si>
    <t>5R03-50344</t>
  </si>
  <si>
    <t>Effingham County</t>
  </si>
  <si>
    <t>Effingham</t>
  </si>
  <si>
    <t>5R01-062</t>
  </si>
  <si>
    <t>5R01-50345</t>
  </si>
  <si>
    <t>Sanilac County Board of Commissioners</t>
  </si>
  <si>
    <t>5R03-062</t>
  </si>
  <si>
    <t>5R03-50346</t>
  </si>
  <si>
    <t>Corydon</t>
  </si>
  <si>
    <t>5R02-031</t>
  </si>
  <si>
    <t>5R02-50347</t>
  </si>
  <si>
    <t>Winona, City of</t>
  </si>
  <si>
    <t>Winona</t>
  </si>
  <si>
    <t>5R04-037</t>
  </si>
  <si>
    <t>5R04-50349</t>
  </si>
  <si>
    <t>City of Waupun</t>
  </si>
  <si>
    <t>Waupun</t>
  </si>
  <si>
    <t>5R06-046</t>
  </si>
  <si>
    <t>5R06-50350</t>
  </si>
  <si>
    <t>Hamilton County Express Public Transit</t>
  </si>
  <si>
    <t>Noblesville</t>
  </si>
  <si>
    <t>5R02-033</t>
  </si>
  <si>
    <t>5R02-50351</t>
  </si>
  <si>
    <t>Kendall County</t>
  </si>
  <si>
    <t>Yorkville</t>
  </si>
  <si>
    <t>5R01-049</t>
  </si>
  <si>
    <t>5R01-50352</t>
  </si>
  <si>
    <t>Tri-Valley Opportunity Council, Inc.</t>
  </si>
  <si>
    <t>Crookston</t>
  </si>
  <si>
    <t>5R04-010</t>
  </si>
  <si>
    <t>5R04-50353</t>
  </si>
  <si>
    <t>Huntingburg Transit System</t>
  </si>
  <si>
    <t>Huntingburg</t>
  </si>
  <si>
    <t>5R02-009</t>
  </si>
  <si>
    <t>5R02-50354</t>
  </si>
  <si>
    <t>Barry County Transit</t>
  </si>
  <si>
    <t>Hastings</t>
  </si>
  <si>
    <t>5R03-009</t>
  </si>
  <si>
    <t>5R03-50355</t>
  </si>
  <si>
    <t>Delta Area Transit Authority</t>
  </si>
  <si>
    <t>Escanaba</t>
  </si>
  <si>
    <t>5R03-025</t>
  </si>
  <si>
    <t>5R03-50356</t>
  </si>
  <si>
    <t>5R02-015</t>
  </si>
  <si>
    <t>5R02-50358</t>
  </si>
  <si>
    <t>City of Stevens Point</t>
  </si>
  <si>
    <t>Stevens Point</t>
  </si>
  <si>
    <t>5R06-041</t>
  </si>
  <si>
    <t>5R06-50359</t>
  </si>
  <si>
    <t>City of New Richmond</t>
  </si>
  <si>
    <t>New Richmond</t>
  </si>
  <si>
    <t>5R06-029</t>
  </si>
  <si>
    <t>5R06-50360</t>
  </si>
  <si>
    <t>5R02-010</t>
  </si>
  <si>
    <t>5R02-50361</t>
  </si>
  <si>
    <t>Huron County Transit</t>
  </si>
  <si>
    <t>5R05-056</t>
  </si>
  <si>
    <t>5R05-50362</t>
  </si>
  <si>
    <t>Scioto County/Access Scioto County</t>
  </si>
  <si>
    <t>5R05-071</t>
  </si>
  <si>
    <t>5R05-50363</t>
  </si>
  <si>
    <t>Jo Daviess County</t>
  </si>
  <si>
    <t>Galena</t>
  </si>
  <si>
    <t>5R01-011</t>
  </si>
  <si>
    <t>5R01-50364</t>
  </si>
  <si>
    <t>Town of Waveland</t>
  </si>
  <si>
    <t>5R02-017</t>
  </si>
  <si>
    <t>5R02-50365</t>
  </si>
  <si>
    <t>Door County Transit</t>
  </si>
  <si>
    <t>Sturgeon Bay</t>
  </si>
  <si>
    <t>5R06-053</t>
  </si>
  <si>
    <t>5R06-50366</t>
  </si>
  <si>
    <t>Manistee County Transportation, Inc.</t>
  </si>
  <si>
    <t xml:space="preserve">Manistee </t>
  </si>
  <si>
    <t>5R03-048</t>
  </si>
  <si>
    <t>5R03-50369</t>
  </si>
  <si>
    <t>Huron Transit Corporation</t>
  </si>
  <si>
    <t>Bad Axe</t>
  </si>
  <si>
    <t>5R03-037</t>
  </si>
  <si>
    <t>5R03-50370</t>
  </si>
  <si>
    <t>Ontonagon County Public Transit</t>
  </si>
  <si>
    <t>Ontonagon</t>
  </si>
  <si>
    <t>5R03-057</t>
  </si>
  <si>
    <t>5R03-50371</t>
  </si>
  <si>
    <t>Murray County</t>
  </si>
  <si>
    <t>Slayton</t>
  </si>
  <si>
    <t>5R04-054</t>
  </si>
  <si>
    <t>5R04-50373</t>
  </si>
  <si>
    <t>Cadillac/Wexford Transit Authority</t>
  </si>
  <si>
    <t>Cadillac</t>
  </si>
  <si>
    <t>5R03-017</t>
  </si>
  <si>
    <t>5R03-50374</t>
  </si>
  <si>
    <t>City of Whitewater</t>
  </si>
  <si>
    <t>Whitewater</t>
  </si>
  <si>
    <t>5R06-048</t>
  </si>
  <si>
    <t>5R06-50375</t>
  </si>
  <si>
    <t>Hancock Area Transportation Services</t>
  </si>
  <si>
    <t>Findlay</t>
  </si>
  <si>
    <t>5R05-054</t>
  </si>
  <si>
    <t>5R05-50377</t>
  </si>
  <si>
    <t>Faribault County</t>
  </si>
  <si>
    <t>Blue Earth</t>
  </si>
  <si>
    <t>5R04-040</t>
  </si>
  <si>
    <t>5R04-50378</t>
  </si>
  <si>
    <t>Becker County Transit</t>
  </si>
  <si>
    <t>Detroit Lakes</t>
  </si>
  <si>
    <t>5R04-021</t>
  </si>
  <si>
    <t>5R04-50379</t>
  </si>
  <si>
    <t>Ashland Public Transit</t>
  </si>
  <si>
    <t>5R05-041</t>
  </si>
  <si>
    <t>5R05-50382</t>
  </si>
  <si>
    <t>Van Buren Public Transit</t>
  </si>
  <si>
    <t>5R03-069</t>
  </si>
  <si>
    <t>5R03-50383</t>
  </si>
  <si>
    <t>Brown County Family Services</t>
  </si>
  <si>
    <t>New Ulm</t>
  </si>
  <si>
    <t>5R04-038</t>
  </si>
  <si>
    <t>5R04-50384</t>
  </si>
  <si>
    <t>Hancock County</t>
  </si>
  <si>
    <t>5R01-047</t>
  </si>
  <si>
    <t>5R01-50385</t>
  </si>
  <si>
    <t>Houghton Motor Transit Line</t>
  </si>
  <si>
    <t xml:space="preserve">Houghton </t>
  </si>
  <si>
    <t>5R03-036</t>
  </si>
  <si>
    <t>5R03-50386</t>
  </si>
  <si>
    <t>LIBERTY</t>
  </si>
  <si>
    <t>5R02-038</t>
  </si>
  <si>
    <t>5R02-50387</t>
  </si>
  <si>
    <t>Marion Area Transit</t>
  </si>
  <si>
    <t>5R05-060</t>
  </si>
  <si>
    <t>5R05-50388</t>
  </si>
  <si>
    <t>Orange County Transit</t>
  </si>
  <si>
    <t>Paoli</t>
  </si>
  <si>
    <t>5R02-019</t>
  </si>
  <si>
    <t>5R02-50389</t>
  </si>
  <si>
    <t>Ashtabula County Transportation System</t>
  </si>
  <si>
    <t>Ashtabula</t>
  </si>
  <si>
    <t>5R05-042</t>
  </si>
  <si>
    <t>5R05-50390</t>
  </si>
  <si>
    <t>City of Edgerton</t>
  </si>
  <si>
    <t>Edgerton</t>
  </si>
  <si>
    <t>5R06-014</t>
  </si>
  <si>
    <t>5R06-50391</t>
  </si>
  <si>
    <t>VINCINNES</t>
  </si>
  <si>
    <t>5R02-024</t>
  </si>
  <si>
    <t>5R02-50392</t>
  </si>
  <si>
    <t>Trailblazer Joint Powers Board</t>
  </si>
  <si>
    <t>5R04-058</t>
  </si>
  <si>
    <t>5R04-50394</t>
  </si>
  <si>
    <t>Gladwin City/County Transit</t>
  </si>
  <si>
    <t>Gladwin</t>
  </si>
  <si>
    <t>5R03-030</t>
  </si>
  <si>
    <t>5R03-50395</t>
  </si>
  <si>
    <t>5R06-018</t>
  </si>
  <si>
    <t>5R06-50396</t>
  </si>
  <si>
    <t>Hubbard County</t>
  </si>
  <si>
    <t>Park Rapids</t>
  </si>
  <si>
    <t>5R04-006</t>
  </si>
  <si>
    <t>5R04-50397</t>
  </si>
  <si>
    <t>Belding-Dial-A-Ride</t>
  </si>
  <si>
    <t>Belding</t>
  </si>
  <si>
    <t>5R03-011</t>
  </si>
  <si>
    <t>5R03-50398</t>
  </si>
  <si>
    <t>Fayette Community on Aging &amp; Aged, Inc.</t>
  </si>
  <si>
    <t>Connersville</t>
  </si>
  <si>
    <t>5R02-004</t>
  </si>
  <si>
    <t>5R02-50399</t>
  </si>
  <si>
    <t>City of Fort Atkinson</t>
  </si>
  <si>
    <t>Fort Atkinson</t>
  </si>
  <si>
    <t>5R06-015</t>
  </si>
  <si>
    <t>5R06-50400</t>
  </si>
  <si>
    <t>Bay Area Rural Transit</t>
  </si>
  <si>
    <t>5R06-008</t>
  </si>
  <si>
    <t>5R06-50401</t>
  </si>
  <si>
    <t>Wells County Council on Aging</t>
  </si>
  <si>
    <t>5R02-029</t>
  </si>
  <si>
    <t>5R02-50403</t>
  </si>
  <si>
    <t>Greenville Transit</t>
  </si>
  <si>
    <t>5R03-033</t>
  </si>
  <si>
    <t>5R03-50404</t>
  </si>
  <si>
    <t>City of Wisconsin Rapids</t>
  </si>
  <si>
    <t>Wisconsin Rapids</t>
  </si>
  <si>
    <t>5R06-049</t>
  </si>
  <si>
    <t>5R06-50405</t>
  </si>
  <si>
    <t>Lancaster Public Transit System</t>
  </si>
  <si>
    <t>5R05-057</t>
  </si>
  <si>
    <t>5R05-50406</t>
  </si>
  <si>
    <t>Transit Authority of Stone City</t>
  </si>
  <si>
    <t>BEDFORD</t>
  </si>
  <si>
    <t>5R02-001</t>
  </si>
  <si>
    <t>5R02-50407</t>
  </si>
  <si>
    <t xml:space="preserve">Hancock, City of </t>
  </si>
  <si>
    <t>Hancock</t>
  </si>
  <si>
    <t>5R03-034</t>
  </si>
  <si>
    <t>5R03-50408</t>
  </si>
  <si>
    <t>Clintonville Transit Commission</t>
  </si>
  <si>
    <t>Clintonville</t>
  </si>
  <si>
    <t>5R06-013</t>
  </si>
  <si>
    <t>5R06-50409</t>
  </si>
  <si>
    <t>Fayette County Transportation Program</t>
  </si>
  <si>
    <t>Washington Court House</t>
  </si>
  <si>
    <t>5R05-051</t>
  </si>
  <si>
    <t>5R05-50410</t>
  </si>
  <si>
    <t>Logan County</t>
  </si>
  <si>
    <t>5R01-060</t>
  </si>
  <si>
    <t>5R01-50411</t>
  </si>
  <si>
    <t>City of Freeport</t>
  </si>
  <si>
    <t>Freeport</t>
  </si>
  <si>
    <t>5R01-007</t>
  </si>
  <si>
    <t>5R01-50412</t>
  </si>
  <si>
    <t>Bay Area Transportation Authority</t>
  </si>
  <si>
    <t>Traverse City</t>
  </si>
  <si>
    <t>5R03-010</t>
  </si>
  <si>
    <t>5R03-50413</t>
  </si>
  <si>
    <t>West Central Mass Transit District</t>
  </si>
  <si>
    <t>5R01-028</t>
  </si>
  <si>
    <t>5R01-50414</t>
  </si>
  <si>
    <t>Greenville Transit System</t>
  </si>
  <si>
    <t>5R05-053</t>
  </si>
  <si>
    <t>5R05-50415</t>
  </si>
  <si>
    <t>Mecosta Osceola Transit Authority</t>
  </si>
  <si>
    <t>Big Rapids</t>
  </si>
  <si>
    <t>5R03-051</t>
  </si>
  <si>
    <t>5R03-50416</t>
  </si>
  <si>
    <t>Renville County</t>
  </si>
  <si>
    <t>Olivia</t>
  </si>
  <si>
    <t>5R04-057</t>
  </si>
  <si>
    <t>5R04-50417</t>
  </si>
  <si>
    <t>City of Tomah</t>
  </si>
  <si>
    <t>Tomah</t>
  </si>
  <si>
    <t>5R06-062</t>
  </si>
  <si>
    <t>5R06-50418</t>
  </si>
  <si>
    <t>Tazewell County</t>
  </si>
  <si>
    <t>Pekin</t>
  </si>
  <si>
    <t>5R01-024</t>
  </si>
  <si>
    <t>5R01-50420</t>
  </si>
  <si>
    <t>McConnelsville</t>
  </si>
  <si>
    <t>5R05-064</t>
  </si>
  <si>
    <t>5R05-50421</t>
  </si>
  <si>
    <t>Kendalville</t>
  </si>
  <si>
    <t>5R02-021</t>
  </si>
  <si>
    <t>5R02-50422</t>
  </si>
  <si>
    <t>Transportation for Logan County</t>
  </si>
  <si>
    <t>Bellefonatine</t>
  </si>
  <si>
    <t>5R05-058</t>
  </si>
  <si>
    <t>5R05-50424</t>
  </si>
  <si>
    <t>Piatt County</t>
  </si>
  <si>
    <t>5R01-017</t>
  </si>
  <si>
    <t>5R01-50425</t>
  </si>
  <si>
    <t>Marquette County Transit Authority</t>
  </si>
  <si>
    <t xml:space="preserve">Marquette </t>
  </si>
  <si>
    <t>5R03-049</t>
  </si>
  <si>
    <t>5R03-50427</t>
  </si>
  <si>
    <t>SEMCAC</t>
  </si>
  <si>
    <t>Rushford</t>
  </si>
  <si>
    <t>5R04-033</t>
  </si>
  <si>
    <t>5R04-50428</t>
  </si>
  <si>
    <t>Chillicothe Transit System</t>
  </si>
  <si>
    <t>Chillicothe</t>
  </si>
  <si>
    <t>5R05-047</t>
  </si>
  <si>
    <t>5R05-50429</t>
  </si>
  <si>
    <t>Fosston, City of</t>
  </si>
  <si>
    <t>Fosston</t>
  </si>
  <si>
    <t>5R04-005</t>
  </si>
  <si>
    <t>5R04-50430</t>
  </si>
  <si>
    <t>City of Platteville</t>
  </si>
  <si>
    <t>Platteville</t>
  </si>
  <si>
    <t>5R06-030</t>
  </si>
  <si>
    <t>5R06-50431</t>
  </si>
  <si>
    <t>County of Kenosha</t>
  </si>
  <si>
    <t>5R06-073</t>
  </si>
  <si>
    <t>5R06-50432</t>
  </si>
  <si>
    <t>Fremont</t>
  </si>
  <si>
    <t>5R05-070</t>
  </si>
  <si>
    <t>5R05-50433</t>
  </si>
  <si>
    <t>Pickaway Area Rural Transit</t>
  </si>
  <si>
    <t>Circleville</t>
  </si>
  <si>
    <t>5R05-067</t>
  </si>
  <si>
    <t>5R05-50434</t>
  </si>
  <si>
    <t>City of Lake Mills</t>
  </si>
  <si>
    <t>Lake Mills</t>
  </si>
  <si>
    <t>5R06-020</t>
  </si>
  <si>
    <t>5R06-50435</t>
  </si>
  <si>
    <t>St. Joseph County Transportation Authority</t>
  </si>
  <si>
    <t>Three Rivers</t>
  </si>
  <si>
    <t>5R03-066</t>
  </si>
  <si>
    <t>5R03-50436</t>
  </si>
  <si>
    <t>Big Rapids Dial-A-Ride</t>
  </si>
  <si>
    <t>5R03-014</t>
  </si>
  <si>
    <t>5R03-50437</t>
  </si>
  <si>
    <t>Logan Transit System</t>
  </si>
  <si>
    <t>5R05-059</t>
  </si>
  <si>
    <t>5R05-50438</t>
  </si>
  <si>
    <t>Seneca County Agency Transportation</t>
  </si>
  <si>
    <t>Tiffin</t>
  </si>
  <si>
    <t>5R05-072</t>
  </si>
  <si>
    <t>5R05-50440</t>
  </si>
  <si>
    <t>WABASH</t>
  </si>
  <si>
    <t>5R02-030</t>
  </si>
  <si>
    <t>5R02-50441</t>
  </si>
  <si>
    <t>County of La Crosse</t>
  </si>
  <si>
    <t>5R06-076</t>
  </si>
  <si>
    <t>5R06-50442</t>
  </si>
  <si>
    <t>5R02-028</t>
  </si>
  <si>
    <t>5R02-50444</t>
  </si>
  <si>
    <t>Wadena County Social Services</t>
  </si>
  <si>
    <t>Wadena</t>
  </si>
  <si>
    <t>5R04-020</t>
  </si>
  <si>
    <t>5R04-50446</t>
  </si>
  <si>
    <t>Coles County</t>
  </si>
  <si>
    <t>5R01-004</t>
  </si>
  <si>
    <t>5R01-50447</t>
  </si>
  <si>
    <t>Watonwan County</t>
  </si>
  <si>
    <t>St. James</t>
  </si>
  <si>
    <t>5R04-047</t>
  </si>
  <si>
    <t>5R04-50448</t>
  </si>
  <si>
    <t>County of Sauk</t>
  </si>
  <si>
    <t>5R06-058</t>
  </si>
  <si>
    <t>5R06-50449</t>
  </si>
  <si>
    <t>Cedar Valley Services, Inc.</t>
  </si>
  <si>
    <t>Albert Lea</t>
  </si>
  <si>
    <t>5R04-030</t>
  </si>
  <si>
    <t>5R04-50450</t>
  </si>
  <si>
    <t>Benson, City of</t>
  </si>
  <si>
    <t>Benson</t>
  </si>
  <si>
    <t>5R04-022</t>
  </si>
  <si>
    <t>5R04-50451</t>
  </si>
  <si>
    <t>Antrim County Transportation</t>
  </si>
  <si>
    <t>Bellaire</t>
  </si>
  <si>
    <t>5R03-007</t>
  </si>
  <si>
    <t>5R03-50452</t>
  </si>
  <si>
    <t>Clare County Transit Corporation</t>
  </si>
  <si>
    <t>Harrison</t>
  </si>
  <si>
    <t>5R03-022</t>
  </si>
  <si>
    <t>5R03-50453</t>
  </si>
  <si>
    <t>Peru</t>
  </si>
  <si>
    <t>5R02-023</t>
  </si>
  <si>
    <t>5R02-50454</t>
  </si>
  <si>
    <t>Gogebic County Transit</t>
  </si>
  <si>
    <t>Ironwood</t>
  </si>
  <si>
    <t>5R03-031</t>
  </si>
  <si>
    <t>5R03-50455</t>
  </si>
  <si>
    <t>Allegan County Transportation Services</t>
  </si>
  <si>
    <t>Allegan</t>
  </si>
  <si>
    <t>5R03-003</t>
  </si>
  <si>
    <t>5R03-50456</t>
  </si>
  <si>
    <t>Benzie Transportation Authority</t>
  </si>
  <si>
    <t>Beulah</t>
  </si>
  <si>
    <t>5R03-072</t>
  </si>
  <si>
    <t>5R03-50457</t>
  </si>
  <si>
    <t>Whiteside County</t>
  </si>
  <si>
    <t>Morrison</t>
  </si>
  <si>
    <t>5R01-050</t>
  </si>
  <si>
    <t>5R01-50458</t>
  </si>
  <si>
    <t>Ludington Mass Transportation Authority</t>
  </si>
  <si>
    <t>Ludington</t>
  </si>
  <si>
    <t>5R03-047</t>
  </si>
  <si>
    <t>5R03-50459</t>
  </si>
  <si>
    <t>Le Sueur, City of</t>
  </si>
  <si>
    <t>Le Sueur</t>
  </si>
  <si>
    <t>5R04-041</t>
  </si>
  <si>
    <t>5R04-50460</t>
  </si>
  <si>
    <t>City of Manitowoc</t>
  </si>
  <si>
    <t>Manitowoc</t>
  </si>
  <si>
    <t>5R06-021</t>
  </si>
  <si>
    <t>5R06-50461</t>
  </si>
  <si>
    <t>Harrison County Rural Transit</t>
  </si>
  <si>
    <t>Cadiz</t>
  </si>
  <si>
    <t>5R05-055</t>
  </si>
  <si>
    <t>5R05-50462</t>
  </si>
  <si>
    <t>Berrien County Public Transportation</t>
  </si>
  <si>
    <t>5R03-012</t>
  </si>
  <si>
    <t>5R03-50463</t>
  </si>
  <si>
    <t>Pike County/Community Action Transit System</t>
  </si>
  <si>
    <t>Piketon</t>
  </si>
  <si>
    <t>5R05-068</t>
  </si>
  <si>
    <t>5R05-50464</t>
  </si>
  <si>
    <t>City of Beaver Dam</t>
  </si>
  <si>
    <t>Beaver Dam</t>
  </si>
  <si>
    <t>5R06-010</t>
  </si>
  <si>
    <t>5R06-50466</t>
  </si>
  <si>
    <t>Whitley County Transit</t>
  </si>
  <si>
    <t>Columbia City</t>
  </si>
  <si>
    <t>5R02-039</t>
  </si>
  <si>
    <t>5R02-50468</t>
  </si>
  <si>
    <t>City of Portage</t>
  </si>
  <si>
    <t>5R06-032</t>
  </si>
  <si>
    <t>5R06-50470</t>
  </si>
  <si>
    <t>Southwestern MN Opportunity Council, Inc.</t>
  </si>
  <si>
    <t>Worthington</t>
  </si>
  <si>
    <t>5R04-046</t>
  </si>
  <si>
    <t>5R04-50471</t>
  </si>
  <si>
    <t>Lenawee Transportation Corporation</t>
  </si>
  <si>
    <t>5R03-046</t>
  </si>
  <si>
    <t>5R03-50473</t>
  </si>
  <si>
    <t>Tri-County Action Program, Inc.</t>
  </si>
  <si>
    <t>Waite Park</t>
  </si>
  <si>
    <t>5R04-019</t>
  </si>
  <si>
    <t>5R04-50474</t>
  </si>
  <si>
    <t>Yates Township Transportation System</t>
  </si>
  <si>
    <t>Idlewild</t>
  </si>
  <si>
    <t>5R03-070</t>
  </si>
  <si>
    <t>5R03-50476</t>
  </si>
  <si>
    <t>Western Community Action, Inc.</t>
  </si>
  <si>
    <t>5R04-059</t>
  </si>
  <si>
    <t>5R04-50477</t>
  </si>
  <si>
    <t>City of Marinette</t>
  </si>
  <si>
    <t>Marinette</t>
  </si>
  <si>
    <t>5R06-022</t>
  </si>
  <si>
    <t>5R06-50478</t>
  </si>
  <si>
    <t>Pipestone County</t>
  </si>
  <si>
    <t>Pipestone</t>
  </si>
  <si>
    <t>5R04-055</t>
  </si>
  <si>
    <t>5R04-50479</t>
  </si>
  <si>
    <t>Columbiana County/Community Action Rural Transit S</t>
  </si>
  <si>
    <t>Lisbon</t>
  </si>
  <si>
    <t>5R05-048</t>
  </si>
  <si>
    <t>5R05-50481</t>
  </si>
  <si>
    <t>City of Prairie du Chien</t>
  </si>
  <si>
    <t>Prairie du Chien</t>
  </si>
  <si>
    <t>5R06-034</t>
  </si>
  <si>
    <t>5R06-50482</t>
  </si>
  <si>
    <t>Franklin County Public Transportation</t>
  </si>
  <si>
    <t>Brookville</t>
  </si>
  <si>
    <t>5R02-005</t>
  </si>
  <si>
    <t>5R02-50483</t>
  </si>
  <si>
    <t>Fulton County Council on Aging</t>
  </si>
  <si>
    <t>5R02-006</t>
  </si>
  <si>
    <t>5R02-50484</t>
  </si>
  <si>
    <t>City of Marion</t>
  </si>
  <si>
    <t>5R02-027</t>
  </si>
  <si>
    <t>5R02-50485</t>
  </si>
  <si>
    <t>Sault Sainte Marie, City of</t>
  </si>
  <si>
    <t>Sault Sainte Marie</t>
  </si>
  <si>
    <t>5R03-063</t>
  </si>
  <si>
    <t>5R03-50487</t>
  </si>
  <si>
    <t>Paul Bunyan Transit</t>
  </si>
  <si>
    <t>Bemidji</t>
  </si>
  <si>
    <t>5R04-007</t>
  </si>
  <si>
    <t>5R04-50489</t>
  </si>
  <si>
    <t>City of Reedsburg</t>
  </si>
  <si>
    <t>Reedsburg</t>
  </si>
  <si>
    <t>5R06-036</t>
  </si>
  <si>
    <t>5R06-50490</t>
  </si>
  <si>
    <t>City of Medford</t>
  </si>
  <si>
    <t>5R06-025</t>
  </si>
  <si>
    <t>5R06-50491</t>
  </si>
  <si>
    <t>Alma-Dial-A-Ride</t>
  </si>
  <si>
    <t>5R03-004</t>
  </si>
  <si>
    <t>5R03-50492</t>
  </si>
  <si>
    <t>Area 7 Agency on Aging - Vigo Co.</t>
  </si>
  <si>
    <t>5R02-040</t>
  </si>
  <si>
    <t>5R02-50493</t>
  </si>
  <si>
    <t>Dowagiac Dial-A--Ride</t>
  </si>
  <si>
    <t>Dowagiac</t>
  </si>
  <si>
    <t>5R03-026</t>
  </si>
  <si>
    <t>5R03-50494</t>
  </si>
  <si>
    <t>Interurban Transit Authority</t>
  </si>
  <si>
    <t>Douglas</t>
  </si>
  <si>
    <t>5R03-038</t>
  </si>
  <si>
    <t>5R03-50495</t>
  </si>
  <si>
    <t xml:space="preserve">Shelby County </t>
  </si>
  <si>
    <t>Shelbyville</t>
  </si>
  <si>
    <t>5R01-021</t>
  </si>
  <si>
    <t>5R01-50496</t>
  </si>
  <si>
    <t>Shelby Public Transit</t>
  </si>
  <si>
    <t>Sidney</t>
  </si>
  <si>
    <t>5R05-073</t>
  </si>
  <si>
    <t>5R05-50497</t>
  </si>
  <si>
    <t>Clinton County Commissioners</t>
  </si>
  <si>
    <t>FRANKFORT</t>
  </si>
  <si>
    <t>5R02-003</t>
  </si>
  <si>
    <t>5R02-50499</t>
  </si>
  <si>
    <t>City of Rhinelander</t>
  </si>
  <si>
    <t>Rhinelander</t>
  </si>
  <si>
    <t>5R06-037</t>
  </si>
  <si>
    <t>5R06-50500</t>
  </si>
  <si>
    <t>City of Seymour</t>
  </si>
  <si>
    <t>Seymour</t>
  </si>
  <si>
    <t>5R02-018</t>
  </si>
  <si>
    <t>5R02-50501</t>
  </si>
  <si>
    <t>City of Galesburg</t>
  </si>
  <si>
    <t>Galesburg</t>
  </si>
  <si>
    <t>5R01-008</t>
  </si>
  <si>
    <t>5R01-50502</t>
  </si>
  <si>
    <t>Crawford County Transportation Authority</t>
  </si>
  <si>
    <t>Grayling</t>
  </si>
  <si>
    <t>5R03-024</t>
  </si>
  <si>
    <t>5R03-50503</t>
  </si>
  <si>
    <t>Productive Alternatives</t>
  </si>
  <si>
    <t>Fergus Falls</t>
  </si>
  <si>
    <t>5R04-064</t>
  </si>
  <si>
    <t>5R04-50504</t>
  </si>
  <si>
    <t>City of Merrill</t>
  </si>
  <si>
    <t>Merrill</t>
  </si>
  <si>
    <t>5R06-026</t>
  </si>
  <si>
    <t>5R06-50505</t>
  </si>
  <si>
    <t>City of Berlin</t>
  </si>
  <si>
    <t>5R06-011</t>
  </si>
  <si>
    <t>5R06-50506</t>
  </si>
  <si>
    <t>5R06-007</t>
  </si>
  <si>
    <t>5R06-50507</t>
  </si>
  <si>
    <t>Crawford County Transportation Program</t>
  </si>
  <si>
    <t>Bucyrus</t>
  </si>
  <si>
    <t>5R05-049</t>
  </si>
  <si>
    <t>5R05-50509</t>
  </si>
  <si>
    <t>Three Rivers Community Action, Inc.</t>
  </si>
  <si>
    <t>Plainview</t>
  </si>
  <si>
    <t>5R04-036</t>
  </si>
  <si>
    <t>5R04-50510</t>
  </si>
  <si>
    <t>ALTRAN Transit Authority</t>
  </si>
  <si>
    <t>Munising</t>
  </si>
  <si>
    <t>5R03-001</t>
  </si>
  <si>
    <t>5R03-50511</t>
  </si>
  <si>
    <t>Rock County</t>
  </si>
  <si>
    <t>Luverne</t>
  </si>
  <si>
    <t>5R04-044</t>
  </si>
  <si>
    <t>5R04-50512</t>
  </si>
  <si>
    <t>City of Mauston</t>
  </si>
  <si>
    <t>Mauston</t>
  </si>
  <si>
    <t>5R06-024</t>
  </si>
  <si>
    <t>5R06-50513</t>
  </si>
  <si>
    <t>Ionia Dial-A-Ride</t>
  </si>
  <si>
    <t>Ionia</t>
  </si>
  <si>
    <t>5R03-040</t>
  </si>
  <si>
    <t>5R03-50514</t>
  </si>
  <si>
    <t>Pointe Coupee Council on Aging</t>
  </si>
  <si>
    <t>New Roads</t>
  </si>
  <si>
    <t>6R02-018</t>
  </si>
  <si>
    <t>6R02-60135</t>
  </si>
  <si>
    <t>Mid-Delta Transit</t>
  </si>
  <si>
    <t>Helena West Helena</t>
  </si>
  <si>
    <t>6R01-004</t>
  </si>
  <si>
    <t>6R01-60136</t>
  </si>
  <si>
    <t>North Central Regional Transit District</t>
  </si>
  <si>
    <t>6R03-031</t>
  </si>
  <si>
    <t>6R03-60138</t>
  </si>
  <si>
    <t>6R01-007</t>
  </si>
  <si>
    <t>6R01-60140</t>
  </si>
  <si>
    <t>Heart of Texas Council of Governments</t>
  </si>
  <si>
    <t xml:space="preserve">Waco </t>
  </si>
  <si>
    <t>6R05-030</t>
  </si>
  <si>
    <t>6R05-60142</t>
  </si>
  <si>
    <t>Rolling Plains Management Corporation / SHARP Lines</t>
  </si>
  <si>
    <t xml:space="preserve">Crowell </t>
  </si>
  <si>
    <t>6R05-008</t>
  </si>
  <si>
    <t>6R05-60143</t>
  </si>
  <si>
    <t xml:space="preserve">Ark-Tex Council of Governments </t>
  </si>
  <si>
    <t>6R05-003</t>
  </si>
  <si>
    <t>6R05-60145</t>
  </si>
  <si>
    <t>United Community Action Program, Inc.</t>
  </si>
  <si>
    <t xml:space="preserve">Pawnee </t>
  </si>
  <si>
    <t>6R04-009</t>
  </si>
  <si>
    <t>6R04-60146</t>
  </si>
  <si>
    <t xml:space="preserve">Kleberg County Human Services </t>
  </si>
  <si>
    <t xml:space="preserve">Kingsville </t>
  </si>
  <si>
    <t>6R05-010</t>
  </si>
  <si>
    <t>6R05-60147</t>
  </si>
  <si>
    <t>Village of Milan</t>
  </si>
  <si>
    <t>Milan</t>
  </si>
  <si>
    <t>6R03-024</t>
  </si>
  <si>
    <t>6R03-60148</t>
  </si>
  <si>
    <t>Pontotoc County Public Transit Authority</t>
  </si>
  <si>
    <t>6R04-011</t>
  </si>
  <si>
    <t>6R04-60150</t>
  </si>
  <si>
    <t>Silver City</t>
  </si>
  <si>
    <t>6R03-037</t>
  </si>
  <si>
    <t>6R03-60151</t>
  </si>
  <si>
    <t>City of Del Rio Transportation</t>
  </si>
  <si>
    <t xml:space="preserve">Del Rio </t>
  </si>
  <si>
    <t>6R05-038</t>
  </si>
  <si>
    <t>6R05-60152</t>
  </si>
  <si>
    <t>Red River Council on Aging</t>
  </si>
  <si>
    <t>Coushatta</t>
  </si>
  <si>
    <t>6R02-019</t>
  </si>
  <si>
    <t>6R02-60154</t>
  </si>
  <si>
    <t xml:space="preserve">South East Texas Regional Planning Commission </t>
  </si>
  <si>
    <t xml:space="preserve">Beaumont </t>
  </si>
  <si>
    <t>6R05-004</t>
  </si>
  <si>
    <t>6R05-60155</t>
  </si>
  <si>
    <t>City of Socorro</t>
  </si>
  <si>
    <t>Socorro</t>
  </si>
  <si>
    <t>6R03-026</t>
  </si>
  <si>
    <t>6R03-60157</t>
  </si>
  <si>
    <t xml:space="preserve">Community Action Council of South Texas </t>
  </si>
  <si>
    <t xml:space="preserve">Rio Grande City </t>
  </si>
  <si>
    <t>6R05-028</t>
  </si>
  <si>
    <t>6R05-60158</t>
  </si>
  <si>
    <t>South Plains Community Action Association, Inc.</t>
  </si>
  <si>
    <t xml:space="preserve">Levelland </t>
  </si>
  <si>
    <t>6R05-035</t>
  </si>
  <si>
    <t>6R05-60159</t>
  </si>
  <si>
    <t>OSU-Stillwater Community Transit</t>
  </si>
  <si>
    <t>Stillwater</t>
  </si>
  <si>
    <t>6R04-014</t>
  </si>
  <si>
    <t>6R04-60160</t>
  </si>
  <si>
    <t>Eureka Springs Transit</t>
  </si>
  <si>
    <t>Eureka Springs</t>
  </si>
  <si>
    <t>6R01-003</t>
  </si>
  <si>
    <t>6R01-60161</t>
  </si>
  <si>
    <t>Jefferson Davis Council on Aging</t>
  </si>
  <si>
    <t>Jennings</t>
  </si>
  <si>
    <t>6R02-014</t>
  </si>
  <si>
    <t>6R02-60163</t>
  </si>
  <si>
    <t>City of DeRidder/Beauregard Transit</t>
  </si>
  <si>
    <t>Leesville</t>
  </si>
  <si>
    <t>6R02-035</t>
  </si>
  <si>
    <t>6R02-60164</t>
  </si>
  <si>
    <t>Community Action Development Corporation</t>
  </si>
  <si>
    <t>6R04-017</t>
  </si>
  <si>
    <t>6R04-60165</t>
  </si>
  <si>
    <t>City of Roswell</t>
  </si>
  <si>
    <t>Roswell</t>
  </si>
  <si>
    <t>6R03-008</t>
  </si>
  <si>
    <t>6R03-60167</t>
  </si>
  <si>
    <t>Washington Parish Council on Aging</t>
  </si>
  <si>
    <t>Franklinton</t>
  </si>
  <si>
    <t>6R02-029</t>
  </si>
  <si>
    <t>6R02-60168</t>
  </si>
  <si>
    <t>Evangeline Council on Aging</t>
  </si>
  <si>
    <t>Ville Platte</t>
  </si>
  <si>
    <t>6R02-012</t>
  </si>
  <si>
    <t>6R02-60169</t>
  </si>
  <si>
    <t>KI BOIS Community Action Foundation, Inc.</t>
  </si>
  <si>
    <t>Stigler</t>
  </si>
  <si>
    <t>6R04-010</t>
  </si>
  <si>
    <t>6R04-60172</t>
  </si>
  <si>
    <t xml:space="preserve">City of South Padre Island </t>
  </si>
  <si>
    <t xml:space="preserve">South Padre Island </t>
  </si>
  <si>
    <t>6R05-025</t>
  </si>
  <si>
    <t>6R05-60173</t>
  </si>
  <si>
    <t xml:space="preserve">Rural Economic Assistance League, Inc. </t>
  </si>
  <si>
    <t xml:space="preserve">Alice </t>
  </si>
  <si>
    <t>6R05-011</t>
  </si>
  <si>
    <t>6R05-60175</t>
  </si>
  <si>
    <t>Senior Center Resources and Public Transit, Inc.</t>
  </si>
  <si>
    <t xml:space="preserve">Greenville </t>
  </si>
  <si>
    <t>6R05-047</t>
  </si>
  <si>
    <t>6R05-60176</t>
  </si>
  <si>
    <t xml:space="preserve">El Paso County </t>
  </si>
  <si>
    <t xml:space="preserve">El Paso </t>
  </si>
  <si>
    <t>6R05-034</t>
  </si>
  <si>
    <t>6R05-60179</t>
  </si>
  <si>
    <t>East Feliciana Council on Aging</t>
  </si>
  <si>
    <t>6R02-011</t>
  </si>
  <si>
    <t>6R02-60180</t>
  </si>
  <si>
    <t>City of Guymon</t>
  </si>
  <si>
    <t>Guymon</t>
  </si>
  <si>
    <t>6R04-012</t>
  </si>
  <si>
    <t>6R04-60181</t>
  </si>
  <si>
    <t>Delta Community Action Foundation, Inc.</t>
  </si>
  <si>
    <t>Lindsay</t>
  </si>
  <si>
    <t>6R04-005</t>
  </si>
  <si>
    <t>6R04-60183</t>
  </si>
  <si>
    <t>City of Carlsbad</t>
  </si>
  <si>
    <t>Carlsbad</t>
  </si>
  <si>
    <t>6R03-027</t>
  </si>
  <si>
    <t>6R03-60184</t>
  </si>
  <si>
    <t xml:space="preserve">Webb County Community Action Agency </t>
  </si>
  <si>
    <t xml:space="preserve">Laredo </t>
  </si>
  <si>
    <t>6R05-018</t>
  </si>
  <si>
    <t>6R05-60185</t>
  </si>
  <si>
    <t xml:space="preserve">East Texas Council of Governments </t>
  </si>
  <si>
    <t>Kilgore</t>
  </si>
  <si>
    <t>6R05-029</t>
  </si>
  <si>
    <t>6R05-60186</t>
  </si>
  <si>
    <t>North Arkansas Transportation Service</t>
  </si>
  <si>
    <t>6R01-005</t>
  </si>
  <si>
    <t>6R01-60189</t>
  </si>
  <si>
    <t>City of Hobbs</t>
  </si>
  <si>
    <t>Hobbs</t>
  </si>
  <si>
    <t>6R03-005</t>
  </si>
  <si>
    <t>6R03-60190</t>
  </si>
  <si>
    <t>Little Dixie Community Action Agency, Inc.</t>
  </si>
  <si>
    <t>6R04-002</t>
  </si>
  <si>
    <t>6R04-60191</t>
  </si>
  <si>
    <t xml:space="preserve">Panhandle Community Services </t>
  </si>
  <si>
    <t xml:space="preserve">Amarillo </t>
  </si>
  <si>
    <t>6R05-002</t>
  </si>
  <si>
    <t>6R05-60192</t>
  </si>
  <si>
    <t>Town of Beaver</t>
  </si>
  <si>
    <t>Beaver</t>
  </si>
  <si>
    <t>6R04-019</t>
  </si>
  <si>
    <t>6R04-60193</t>
  </si>
  <si>
    <t>Webster Parish Police Jury- OCS</t>
  </si>
  <si>
    <t>Minden</t>
  </si>
  <si>
    <t>6R02-030</t>
  </si>
  <si>
    <t>6R02-60194</t>
  </si>
  <si>
    <t>St Martin Council on Aging</t>
  </si>
  <si>
    <t>Breaux Bridge</t>
  </si>
  <si>
    <t>6R02-022</t>
  </si>
  <si>
    <t>6R02-60195</t>
  </si>
  <si>
    <t>Tangipahoa Voluntary Council on Aging</t>
  </si>
  <si>
    <t>Amite</t>
  </si>
  <si>
    <t>6R02-025</t>
  </si>
  <si>
    <t>6R02-60196</t>
  </si>
  <si>
    <t>Calcasieu Office of Community Services</t>
  </si>
  <si>
    <t>6R02-006</t>
  </si>
  <si>
    <t>6R02-60198</t>
  </si>
  <si>
    <t>St Mary Community Action Committee Assoc</t>
  </si>
  <si>
    <t>6R02-023</t>
  </si>
  <si>
    <t>6R02-60199</t>
  </si>
  <si>
    <t>Livingston Council on Aging</t>
  </si>
  <si>
    <t>Denham Springs</t>
  </si>
  <si>
    <t>6R02-015</t>
  </si>
  <si>
    <t>6R02-60200</t>
  </si>
  <si>
    <t>Aspermont Small Business Development Center, Inc.</t>
  </si>
  <si>
    <t xml:space="preserve">Aspermont </t>
  </si>
  <si>
    <t>6R05-001</t>
  </si>
  <si>
    <t>6R05-60202</t>
  </si>
  <si>
    <t>Muskogee County Public Transit Authority</t>
  </si>
  <si>
    <t>Muskogee</t>
  </si>
  <si>
    <t>6R04-015</t>
  </si>
  <si>
    <t>6R04-60203</t>
  </si>
  <si>
    <t>North East Arkansas Transit</t>
  </si>
  <si>
    <t>6R01-019</t>
  </si>
  <si>
    <t>6R01-60204</t>
  </si>
  <si>
    <t>Inca Community Services, Inc.</t>
  </si>
  <si>
    <t>Atoka</t>
  </si>
  <si>
    <t>6R04-003</t>
  </si>
  <si>
    <t>6R04-60205</t>
  </si>
  <si>
    <t>Zia Therapy Center, Inc.</t>
  </si>
  <si>
    <t>Alamogordo</t>
  </si>
  <si>
    <t>6R03-018</t>
  </si>
  <si>
    <t>6R03-60206</t>
  </si>
  <si>
    <t>Assumption Parish Council on Aging</t>
  </si>
  <si>
    <t>Napoleonville</t>
  </si>
  <si>
    <t>6R02-002</t>
  </si>
  <si>
    <t>6R02-60207</t>
  </si>
  <si>
    <t>Caldwell Parish Council on Aging</t>
  </si>
  <si>
    <t>6R02-007</t>
  </si>
  <si>
    <t>6R02-60209</t>
  </si>
  <si>
    <t>Vermilion Council on Aging</t>
  </si>
  <si>
    <t>Abbeville</t>
  </si>
  <si>
    <t>6R02-027</t>
  </si>
  <si>
    <t>6R02-60211</t>
  </si>
  <si>
    <t>Logan County Historical Society, Inc, dba First Capital Trolley</t>
  </si>
  <si>
    <t>Guthrie</t>
  </si>
  <si>
    <t>6R04-004</t>
  </si>
  <si>
    <t>6R04-60214</t>
  </si>
  <si>
    <t>Incorporated County of Los Alamos</t>
  </si>
  <si>
    <t>Los Alamos</t>
  </si>
  <si>
    <t>6R03-012</t>
  </si>
  <si>
    <t>6R03-60215</t>
  </si>
  <si>
    <t>West Ouachita Senior Center</t>
  </si>
  <si>
    <t>West Monroe</t>
  </si>
  <si>
    <t>6R02-031</t>
  </si>
  <si>
    <t>6R02-60217</t>
  </si>
  <si>
    <t>Washita Valley Community Action Council</t>
  </si>
  <si>
    <t>Chickasha</t>
  </si>
  <si>
    <t>6R04-001</t>
  </si>
  <si>
    <t>6R04-60220</t>
  </si>
  <si>
    <t>Alamo Area Council of Governments</t>
  </si>
  <si>
    <t xml:space="preserve">San Antonio </t>
  </si>
  <si>
    <t>St. James Dept of Human Resource</t>
  </si>
  <si>
    <t>Convent</t>
  </si>
  <si>
    <t>6R02-020</t>
  </si>
  <si>
    <t>6R02-60222</t>
  </si>
  <si>
    <t xml:space="preserve">Hatch Area Medical Center Foundation </t>
  </si>
  <si>
    <t>Hatch</t>
  </si>
  <si>
    <t>6R03-042</t>
  </si>
  <si>
    <t>6R03-60223</t>
  </si>
  <si>
    <t>The Community Pantry</t>
  </si>
  <si>
    <t>Gallup</t>
  </si>
  <si>
    <t>6R03-049</t>
  </si>
  <si>
    <t>6R03-60224</t>
  </si>
  <si>
    <t>City of Clovis</t>
  </si>
  <si>
    <t>Clovis</t>
  </si>
  <si>
    <t>6R03-004</t>
  </si>
  <si>
    <t>6R03-60225</t>
  </si>
  <si>
    <t>Northern Oklahoma Development Authority</t>
  </si>
  <si>
    <t>ENID</t>
  </si>
  <si>
    <t>6R04-007</t>
  </si>
  <si>
    <t>6R04-60226</t>
  </si>
  <si>
    <t>Enid Public Transportation Authority</t>
  </si>
  <si>
    <t>Enid</t>
  </si>
  <si>
    <t>6R04-021</t>
  </si>
  <si>
    <t>6R04-60227</t>
  </si>
  <si>
    <t>Humanitarian Enterprises of Lincoln Parish</t>
  </si>
  <si>
    <t xml:space="preserve">Ruston </t>
  </si>
  <si>
    <t>6R02-013</t>
  </si>
  <si>
    <t>6R02-60229</t>
  </si>
  <si>
    <t>St. Landry Parish Community Action Agency</t>
  </si>
  <si>
    <t>Opelousas</t>
  </si>
  <si>
    <t>6R02-021</t>
  </si>
  <si>
    <t>6R02-60231</t>
  </si>
  <si>
    <t>Terrebonne Council on Aging</t>
  </si>
  <si>
    <t>6R02-026</t>
  </si>
  <si>
    <t>6R02-60232</t>
  </si>
  <si>
    <t>Southwest Oklahoma Community Action Group, Inc.</t>
  </si>
  <si>
    <t>Altus</t>
  </si>
  <si>
    <t>6R04-018</t>
  </si>
  <si>
    <t>6R04-60233</t>
  </si>
  <si>
    <t>Claiborne Parish Police Jury OCS</t>
  </si>
  <si>
    <t>6R02-009</t>
  </si>
  <si>
    <t>6R02-60234</t>
  </si>
  <si>
    <t>Cameron Council on Aging, Inc</t>
  </si>
  <si>
    <t>6R02-008</t>
  </si>
  <si>
    <t>6R02-60235</t>
  </si>
  <si>
    <t>City of Las Vegas</t>
  </si>
  <si>
    <t>6R03-006</t>
  </si>
  <si>
    <t>6R03-60236</t>
  </si>
  <si>
    <t>Town of Red River</t>
  </si>
  <si>
    <t>Red River</t>
  </si>
  <si>
    <t>6R03-015</t>
  </si>
  <si>
    <t>6R03-60237</t>
  </si>
  <si>
    <t>Colorado Valley Transit  District</t>
  </si>
  <si>
    <t xml:space="preserve">Columbus </t>
  </si>
  <si>
    <t>6R05-031</t>
  </si>
  <si>
    <t>6R05-60238</t>
  </si>
  <si>
    <t>Town of Taos</t>
  </si>
  <si>
    <t>Taos</t>
  </si>
  <si>
    <t>6R03-016</t>
  </si>
  <si>
    <t>6R03-60240</t>
  </si>
  <si>
    <t xml:space="preserve">West Texas Opportunities, Inc. </t>
  </si>
  <si>
    <t xml:space="preserve">Lamesa </t>
  </si>
  <si>
    <t>6R05-020</t>
  </si>
  <si>
    <t>6R05-60243</t>
  </si>
  <si>
    <t>Golden Spread Rural Frontier Coalition</t>
  </si>
  <si>
    <t>Clayton</t>
  </si>
  <si>
    <t>6R03-009</t>
  </si>
  <si>
    <t>6R03-60244</t>
  </si>
  <si>
    <t>Central Arkansas Development Council</t>
  </si>
  <si>
    <t>Benton</t>
  </si>
  <si>
    <t>6R01-002</t>
  </si>
  <si>
    <t>6R01-60246</t>
  </si>
  <si>
    <t>Avoyelles Council on Aging</t>
  </si>
  <si>
    <t>Marksville</t>
  </si>
  <si>
    <t>6R02-004</t>
  </si>
  <si>
    <t>6R02-60247</t>
  </si>
  <si>
    <t>Allen Council on Aging</t>
  </si>
  <si>
    <t>Oakdale</t>
  </si>
  <si>
    <t>6R02-001</t>
  </si>
  <si>
    <t>6R02-60249</t>
  </si>
  <si>
    <t>Black River Area Development</t>
  </si>
  <si>
    <t>Pocahontas</t>
  </si>
  <si>
    <t>6R01-001</t>
  </si>
  <si>
    <t>6R01-60250</t>
  </si>
  <si>
    <t>Bienville Council on Aging</t>
  </si>
  <si>
    <t>6R02-005</t>
  </si>
  <si>
    <t>6R02-60251</t>
  </si>
  <si>
    <t>City of Ruidoso Downs</t>
  </si>
  <si>
    <t>Ruidoso Downs</t>
  </si>
  <si>
    <t>6R03-035</t>
  </si>
  <si>
    <t>6R03-60252</t>
  </si>
  <si>
    <t>Portales</t>
  </si>
  <si>
    <t>6R03-007</t>
  </si>
  <si>
    <t>6R03-60253</t>
  </si>
  <si>
    <t>Southwest Area Regional Transit District</t>
  </si>
  <si>
    <t xml:space="preserve">Uvalde </t>
  </si>
  <si>
    <t>6R05-023</t>
  </si>
  <si>
    <t>6R05-60256</t>
  </si>
  <si>
    <t>6R01-018</t>
  </si>
  <si>
    <t>6R01-60257</t>
  </si>
  <si>
    <t>Big Five Community Services, Inc.</t>
  </si>
  <si>
    <t>Durant</t>
  </si>
  <si>
    <t>6R04-008</t>
  </si>
  <si>
    <t>6R04-60258</t>
  </si>
  <si>
    <t>Central Oklahoma Community Action Agency</t>
  </si>
  <si>
    <t>6R04-013</t>
  </si>
  <si>
    <t>6R04-60259</t>
  </si>
  <si>
    <t xml:space="preserve">Community Services, Inc. </t>
  </si>
  <si>
    <t xml:space="preserve">Corsicana </t>
  </si>
  <si>
    <t>6R05-012</t>
  </si>
  <si>
    <t>6R05-60260</t>
  </si>
  <si>
    <t>Desoto Council on Aging</t>
  </si>
  <si>
    <t>6R02-010</t>
  </si>
  <si>
    <t>6R02-60261</t>
  </si>
  <si>
    <t>Central Texas Rural Transit District</t>
  </si>
  <si>
    <t>Coleman</t>
  </si>
  <si>
    <t>6R05-005</t>
  </si>
  <si>
    <t>6R05-60262</t>
  </si>
  <si>
    <t>Vernon Council on Aging</t>
  </si>
  <si>
    <t>6R02-028</t>
  </si>
  <si>
    <t>6R02-60263</t>
  </si>
  <si>
    <t>The Transit System, Inc.</t>
  </si>
  <si>
    <t xml:space="preserve">Glen Rose </t>
  </si>
  <si>
    <t>6R05-016</t>
  </si>
  <si>
    <t>6R05-60264</t>
  </si>
  <si>
    <t>Sheridan County Public Transit</t>
  </si>
  <si>
    <t>Chadron</t>
  </si>
  <si>
    <t>7R04-054</t>
  </si>
  <si>
    <t>7R04-70058</t>
  </si>
  <si>
    <t>Developmental Services of Northwest Kansas, Inc.</t>
  </si>
  <si>
    <t>Hays</t>
  </si>
  <si>
    <t>7R02-001</t>
  </si>
  <si>
    <t>7R02-70060</t>
  </si>
  <si>
    <t>Thomas County</t>
  </si>
  <si>
    <t>Colby</t>
  </si>
  <si>
    <t>7R02-050</t>
  </si>
  <si>
    <t>7R02-70062</t>
  </si>
  <si>
    <t>Dunklin County Transit Service, Inc.</t>
  </si>
  <si>
    <t>Malden</t>
  </si>
  <si>
    <t>7R03-007</t>
  </si>
  <si>
    <t>7R03-70063</t>
  </si>
  <si>
    <t>Iowa Northland Regional Council of Governments</t>
  </si>
  <si>
    <t>7R01-007</t>
  </si>
  <si>
    <t>7R01-70064</t>
  </si>
  <si>
    <t>Heart of Iowa Regional Transit Agency</t>
  </si>
  <si>
    <t>7R01-011</t>
  </si>
  <si>
    <t>7R01-70066</t>
  </si>
  <si>
    <t>City of Bloomfield</t>
  </si>
  <si>
    <t>7R03-001</t>
  </si>
  <si>
    <t>7R03-70067</t>
  </si>
  <si>
    <t>Concordia Senior Citizen Center</t>
  </si>
  <si>
    <t>Concordia</t>
  </si>
  <si>
    <t>7R02-044</t>
  </si>
  <si>
    <t>7R02-70068</t>
  </si>
  <si>
    <t xml:space="preserve">Schuyler </t>
  </si>
  <si>
    <t>Schuyler</t>
  </si>
  <si>
    <t>7R04-012</t>
  </si>
  <si>
    <t>7R04-70069</t>
  </si>
  <si>
    <t>Finney County Committee on Aging, Inc.</t>
  </si>
  <si>
    <t>7R02-095</t>
  </si>
  <si>
    <t>7R02-70070</t>
  </si>
  <si>
    <t>Morris County Transportation (formerly Morris Co Senior Citizens</t>
  </si>
  <si>
    <t>Council Grove</t>
  </si>
  <si>
    <t>7R02-024</t>
  </si>
  <si>
    <t>7R02-70072</t>
  </si>
  <si>
    <t xml:space="preserve">Midland Area Agency </t>
  </si>
  <si>
    <t>7R04-011</t>
  </si>
  <si>
    <t>7R04-70073</t>
  </si>
  <si>
    <t xml:space="preserve">City Of Sidney </t>
  </si>
  <si>
    <t>7R04-010</t>
  </si>
  <si>
    <t>7R04-70074</t>
  </si>
  <si>
    <t>Blue River AAA</t>
  </si>
  <si>
    <t>Beatrice</t>
  </si>
  <si>
    <t>7R04-023</t>
  </si>
  <si>
    <t>7R04-70076</t>
  </si>
  <si>
    <t>Southeast Kansas Community Action Program</t>
  </si>
  <si>
    <t>Girard</t>
  </si>
  <si>
    <t>7R02-068</t>
  </si>
  <si>
    <t>7R02-70078</t>
  </si>
  <si>
    <t>7R04-025</t>
  </si>
  <si>
    <t>7R04-70079</t>
  </si>
  <si>
    <t>City of Abilene</t>
  </si>
  <si>
    <t>7R02-043</t>
  </si>
  <si>
    <t>7R02-70080</t>
  </si>
  <si>
    <t>Mid-Nebraska Community Action</t>
  </si>
  <si>
    <t>Kearney</t>
  </si>
  <si>
    <t>7R04-005</t>
  </si>
  <si>
    <t>7R04-70081</t>
  </si>
  <si>
    <t>Norton County Senior Citizens</t>
  </si>
  <si>
    <t>Norton</t>
  </si>
  <si>
    <t>7R02-048</t>
  </si>
  <si>
    <t>7R02-70084</t>
  </si>
  <si>
    <t>City of Mount Vernon</t>
  </si>
  <si>
    <t>7R03-005</t>
  </si>
  <si>
    <t>7R03-70085</t>
  </si>
  <si>
    <t>Rush County Public Transportation</t>
  </si>
  <si>
    <t>LaCrosse</t>
  </si>
  <si>
    <t>7R02-092</t>
  </si>
  <si>
    <t>7R02-70086</t>
  </si>
  <si>
    <t>Lincoln County Public Transportation</t>
  </si>
  <si>
    <t>7R02-040</t>
  </si>
  <si>
    <t>7R02-70087</t>
  </si>
  <si>
    <t>Rooks County Transportation Service</t>
  </si>
  <si>
    <t>Plainville</t>
  </si>
  <si>
    <t>7R02-054</t>
  </si>
  <si>
    <t>7R02-70088</t>
  </si>
  <si>
    <t>City of Bonner Springs</t>
  </si>
  <si>
    <t>Bonner Springs</t>
  </si>
  <si>
    <t>7R02-002</t>
  </si>
  <si>
    <t>7R02-70089</t>
  </si>
  <si>
    <t>Stoddard County Transit Services, Inc.</t>
  </si>
  <si>
    <t>Dexter</t>
  </si>
  <si>
    <t>7R03-020</t>
  </si>
  <si>
    <t>7R03-70090</t>
  </si>
  <si>
    <t>Southeast Missouri Transportation, Inc.</t>
  </si>
  <si>
    <t>Fredericktown</t>
  </si>
  <si>
    <t>7R03-029</t>
  </si>
  <si>
    <t>7R03-70091</t>
  </si>
  <si>
    <t>Marshalltown Municipal Transit</t>
  </si>
  <si>
    <t>Marshalltown</t>
  </si>
  <si>
    <t>7R01-020</t>
  </si>
  <si>
    <t>7R01-70092</t>
  </si>
  <si>
    <t>Anthony</t>
  </si>
  <si>
    <t>City of Wakeeney Transportation Bus</t>
  </si>
  <si>
    <t>Wakeeney</t>
  </si>
  <si>
    <t>7R02-045</t>
  </si>
  <si>
    <t>7R02-70094</t>
  </si>
  <si>
    <t>Fullerton Area Senior Center</t>
  </si>
  <si>
    <t>Fullerton</t>
  </si>
  <si>
    <t>7R04-042</t>
  </si>
  <si>
    <t>7R04-70095</t>
  </si>
  <si>
    <t>Linn County</t>
  </si>
  <si>
    <t>Mound City</t>
  </si>
  <si>
    <t>7R02-062</t>
  </si>
  <si>
    <t>7R02-70096</t>
  </si>
  <si>
    <t>Guide Rock</t>
  </si>
  <si>
    <t>7R04-059</t>
  </si>
  <si>
    <t>7R04-70098</t>
  </si>
  <si>
    <t>Licking Bridge Builders Senior Center</t>
  </si>
  <si>
    <t xml:space="preserve">Licking </t>
  </si>
  <si>
    <t>7R03-008</t>
  </si>
  <si>
    <t>7R03-70099</t>
  </si>
  <si>
    <t>Hitch &amp; Hay Public Transit</t>
  </si>
  <si>
    <t>Stratton</t>
  </si>
  <si>
    <t>7R04-029</t>
  </si>
  <si>
    <t>7R04-70100</t>
  </si>
  <si>
    <t>City of Muscatine</t>
  </si>
  <si>
    <t>Muscatine</t>
  </si>
  <si>
    <t>7R01-022</t>
  </si>
  <si>
    <t>7R01-70101</t>
  </si>
  <si>
    <t>Decatur County Transportation Bus</t>
  </si>
  <si>
    <t>Oberlin</t>
  </si>
  <si>
    <t>7R02-119</t>
  </si>
  <si>
    <t>7R02-70102</t>
  </si>
  <si>
    <t>Jefferson County Service Organization</t>
  </si>
  <si>
    <t>Oskaloosa</t>
  </si>
  <si>
    <t>7R02-008</t>
  </si>
  <si>
    <t>7R02-70103</t>
  </si>
  <si>
    <t>Southeast Nebraska Community Action Partnership</t>
  </si>
  <si>
    <t>Humboldt</t>
  </si>
  <si>
    <t>City of Smith Center</t>
  </si>
  <si>
    <t>Smith Center</t>
  </si>
  <si>
    <t>7R02-121</t>
  </si>
  <si>
    <t>7R02-70105</t>
  </si>
  <si>
    <t>Ray County Transportation, Inc.</t>
  </si>
  <si>
    <t>7R03-024</t>
  </si>
  <si>
    <t>7R03-70106</t>
  </si>
  <si>
    <t>Box Butte Co</t>
  </si>
  <si>
    <t>Alliance</t>
  </si>
  <si>
    <t>7R04-004</t>
  </si>
  <si>
    <t>7R04-70107</t>
  </si>
  <si>
    <t>Doger Area Rapids Transit, City of Fort Dodge</t>
  </si>
  <si>
    <t>Fort Dodge</t>
  </si>
  <si>
    <t>7R01-019</t>
  </si>
  <si>
    <t>7R01-70108</t>
  </si>
  <si>
    <t>Osage County Council on Aging</t>
  </si>
  <si>
    <t>Osage City</t>
  </si>
  <si>
    <t>7R02-023</t>
  </si>
  <si>
    <t>7R02-70109</t>
  </si>
  <si>
    <t>Chappell Senior Center</t>
  </si>
  <si>
    <t>Chappell</t>
  </si>
  <si>
    <t>7R04-017</t>
  </si>
  <si>
    <t>7R04-70110</t>
  </si>
  <si>
    <t>Burlington Urban Service</t>
  </si>
  <si>
    <t xml:space="preserve">Burlington </t>
  </si>
  <si>
    <t>7R01-017</t>
  </si>
  <si>
    <t>7R01-70111</t>
  </si>
  <si>
    <t>7R04-048</t>
  </si>
  <si>
    <t>7R04-70112</t>
  </si>
  <si>
    <t>Commmunity Memorial Health Center Burwell</t>
  </si>
  <si>
    <t>Burwell</t>
  </si>
  <si>
    <t>7R04-024</t>
  </si>
  <si>
    <t>7R04-70113</t>
  </si>
  <si>
    <t>Ripley County Transit, Inc.</t>
  </si>
  <si>
    <t>Doniphan</t>
  </si>
  <si>
    <t>7R03-010</t>
  </si>
  <si>
    <t>7R03-70114</t>
  </si>
  <si>
    <t>Hoisington Commission on Aging/City of Hoisington</t>
  </si>
  <si>
    <t>Hoisington</t>
  </si>
  <si>
    <t>7R02-088</t>
  </si>
  <si>
    <t>7R02-70115</t>
  </si>
  <si>
    <t xml:space="preserve">Ottumwa Transit </t>
  </si>
  <si>
    <t>Ottumwa</t>
  </si>
  <si>
    <t>7R01-023</t>
  </si>
  <si>
    <t>7R01-70118</t>
  </si>
  <si>
    <t>City of Broken Bow</t>
  </si>
  <si>
    <t>Broken Bow</t>
  </si>
  <si>
    <t>7R04-013</t>
  </si>
  <si>
    <t>7R04-70119</t>
  </si>
  <si>
    <t>Herington Hilltop Community Center</t>
  </si>
  <si>
    <t>Herington</t>
  </si>
  <si>
    <t>7R02-035</t>
  </si>
  <si>
    <t>7R02-70120</t>
  </si>
  <si>
    <t>Butler County Senior Service Program</t>
  </si>
  <si>
    <t>David City</t>
  </si>
  <si>
    <t>7R04-007</t>
  </si>
  <si>
    <t>7R04-70121</t>
  </si>
  <si>
    <t>Pottawatomie County</t>
  </si>
  <si>
    <t>Westmoreland</t>
  </si>
  <si>
    <t>7R02-019</t>
  </si>
  <si>
    <t>7R02-70122</t>
  </si>
  <si>
    <t>City of Great Bend/Commission on Aging</t>
  </si>
  <si>
    <t>Great Bend</t>
  </si>
  <si>
    <t>7R02-087</t>
  </si>
  <si>
    <t>7R02-70123</t>
  </si>
  <si>
    <t>Oakland Heights</t>
  </si>
  <si>
    <t>7R04-006</t>
  </si>
  <si>
    <t>7R04-70124</t>
  </si>
  <si>
    <t xml:space="preserve">City of Neligh </t>
  </si>
  <si>
    <t>Neligh</t>
  </si>
  <si>
    <t>7R04-003</t>
  </si>
  <si>
    <t>7R04-70125</t>
  </si>
  <si>
    <t>Perkins County Public Transit</t>
  </si>
  <si>
    <t>Grant</t>
  </si>
  <si>
    <t>7R04-044</t>
  </si>
  <si>
    <t>7R04-70126</t>
  </si>
  <si>
    <t>Ogallala Transit System</t>
  </si>
  <si>
    <t>Ogallala</t>
  </si>
  <si>
    <t>7R04-034</t>
  </si>
  <si>
    <t>7R04-70127</t>
  </si>
  <si>
    <t>Chase County</t>
  </si>
  <si>
    <t>Imperial</t>
  </si>
  <si>
    <t>7R04-009</t>
  </si>
  <si>
    <t>7R04-70128</t>
  </si>
  <si>
    <t>Siouxland Regional Transit System</t>
  </si>
  <si>
    <t>7R01-004</t>
  </si>
  <si>
    <t>7R01-70129</t>
  </si>
  <si>
    <t>8R04-70129</t>
  </si>
  <si>
    <t>Valley County Hospital</t>
  </si>
  <si>
    <t>Ord</t>
  </si>
  <si>
    <t>7R04-056</t>
  </si>
  <si>
    <t>7R04-70130</t>
  </si>
  <si>
    <t>Doniphan County</t>
  </si>
  <si>
    <t>7R02-011</t>
  </si>
  <si>
    <t>7R02-70132</t>
  </si>
  <si>
    <t>OATS, Inc.</t>
  </si>
  <si>
    <t>7R03-017</t>
  </si>
  <si>
    <t>7R03-70133</t>
  </si>
  <si>
    <t>City of Nevada</t>
  </si>
  <si>
    <t>Nevada</t>
  </si>
  <si>
    <t>7R03-016</t>
  </si>
  <si>
    <t>7R03-70134</t>
  </si>
  <si>
    <t>Tri-Valley Developmental Services</t>
  </si>
  <si>
    <t>Chanute</t>
  </si>
  <si>
    <t>7R02-064</t>
  </si>
  <si>
    <t>7R02-70135</t>
  </si>
  <si>
    <t>Delaware, Dubuque &amp; Jackson County Regional Transi</t>
  </si>
  <si>
    <t>7R01-008</t>
  </si>
  <si>
    <t>7R01-70136</t>
  </si>
  <si>
    <t>Sunflower Diversified Services</t>
  </si>
  <si>
    <t>7R02-094</t>
  </si>
  <si>
    <t>7R02-70137</t>
  </si>
  <si>
    <t>City of Dodge City</t>
  </si>
  <si>
    <t>Dodge City</t>
  </si>
  <si>
    <t>7R02-097</t>
  </si>
  <si>
    <t>7R02-70139</t>
  </si>
  <si>
    <t>Mississippi County Transit System, Inc.</t>
  </si>
  <si>
    <t>East Prairie</t>
  </si>
  <si>
    <t>7R03-009</t>
  </si>
  <si>
    <t>7R03-70140</t>
  </si>
  <si>
    <t>Pratt County RSVP</t>
  </si>
  <si>
    <t>Pratt</t>
  </si>
  <si>
    <t>7R02-091</t>
  </si>
  <si>
    <t>7R02-70141</t>
  </si>
  <si>
    <t>Doniphan County Services and Workskills</t>
  </si>
  <si>
    <t>Elwood</t>
  </si>
  <si>
    <t>7R02-012</t>
  </si>
  <si>
    <t>7R02-70142</t>
  </si>
  <si>
    <t>Hooker Co</t>
  </si>
  <si>
    <t>Mullen</t>
  </si>
  <si>
    <t>7R04-032</t>
  </si>
  <si>
    <t>7R04-70143</t>
  </si>
  <si>
    <t>Cottonwood Falls</t>
  </si>
  <si>
    <t>7R02-025</t>
  </si>
  <si>
    <t>7R02-70144</t>
  </si>
  <si>
    <t>OCCK, Inc.</t>
  </si>
  <si>
    <t>Salina</t>
  </si>
  <si>
    <t>7R02-033</t>
  </si>
  <si>
    <t>7R02-70145</t>
  </si>
  <si>
    <t>Ottawa County Transportation</t>
  </si>
  <si>
    <t>7R02-031</t>
  </si>
  <si>
    <t>7R02-70146</t>
  </si>
  <si>
    <t>City of New Madrid</t>
  </si>
  <si>
    <t>New Madrid</t>
  </si>
  <si>
    <t>7R03-030</t>
  </si>
  <si>
    <t>7R03-70147</t>
  </si>
  <si>
    <t>Saline County Area Transit</t>
  </si>
  <si>
    <t>Western</t>
  </si>
  <si>
    <t>7R04-050</t>
  </si>
  <si>
    <t>7R04-70148</t>
  </si>
  <si>
    <t>City of Carthage</t>
  </si>
  <si>
    <t>7R03-002</t>
  </si>
  <si>
    <t>7R03-70152</t>
  </si>
  <si>
    <t>City of North Platte</t>
  </si>
  <si>
    <t>North Platte</t>
  </si>
  <si>
    <t>7R04-038</t>
  </si>
  <si>
    <t>7R04-70153</t>
  </si>
  <si>
    <t>City of West Plains</t>
  </si>
  <si>
    <t>West Plains</t>
  </si>
  <si>
    <t>7R03-006</t>
  </si>
  <si>
    <t>7R03-70155</t>
  </si>
  <si>
    <t xml:space="preserve">Community Concern </t>
  </si>
  <si>
    <t>Norfolk</t>
  </si>
  <si>
    <t>7R04-039</t>
  </si>
  <si>
    <t>7R04-70156</t>
  </si>
  <si>
    <t>Hamilton County VIP's, Inc.</t>
  </si>
  <si>
    <t>7R02-101</t>
  </si>
  <si>
    <t>7R02-70157</t>
  </si>
  <si>
    <t>Elk County</t>
  </si>
  <si>
    <t>Howard</t>
  </si>
  <si>
    <t>7R02-073</t>
  </si>
  <si>
    <t>7R02-70158</t>
  </si>
  <si>
    <t>Webster County Public Transit</t>
  </si>
  <si>
    <t>Red Cloud</t>
  </si>
  <si>
    <t>7R04-058</t>
  </si>
  <si>
    <t>7R04-70159</t>
  </si>
  <si>
    <t xml:space="preserve">Eastern Nebraska </t>
  </si>
  <si>
    <t>7R04-018</t>
  </si>
  <si>
    <t>7R04-70160</t>
  </si>
  <si>
    <t>City of Excelsior Springs</t>
  </si>
  <si>
    <t>Excelsior Springs</t>
  </si>
  <si>
    <t>7R03-027</t>
  </si>
  <si>
    <t>7R03-70162</t>
  </si>
  <si>
    <t>Paola Senior Citizen Center, Inc.</t>
  </si>
  <si>
    <t>Paola</t>
  </si>
  <si>
    <t>7R02-061</t>
  </si>
  <si>
    <t>7R02-70163</t>
  </si>
  <si>
    <t>Lancaster Co Rural Transit</t>
  </si>
  <si>
    <t>7R04-037</t>
  </si>
  <si>
    <t>7R04-70164</t>
  </si>
  <si>
    <t>City of Houston</t>
  </si>
  <si>
    <t>7R03-003</t>
  </si>
  <si>
    <t>7R03-70165</t>
  </si>
  <si>
    <t>Ellsworth County Council on Aging</t>
  </si>
  <si>
    <t>7R02-038</t>
  </si>
  <si>
    <t>7R02-70167</t>
  </si>
  <si>
    <t>Scott County Transit System, Inc.</t>
  </si>
  <si>
    <t>Sikeston</t>
  </si>
  <si>
    <t>7R03-018</t>
  </si>
  <si>
    <t>7R03-70168</t>
  </si>
  <si>
    <t>City of Wilson</t>
  </si>
  <si>
    <t>7R02-039</t>
  </si>
  <si>
    <t>7R02-70171</t>
  </si>
  <si>
    <t>Clinton Municipal Transit Administration</t>
  </si>
  <si>
    <t>7R01-018</t>
  </si>
  <si>
    <t>7R01-70173</t>
  </si>
  <si>
    <t>Elm Acres Youth and Family Services</t>
  </si>
  <si>
    <t>Pittsburg</t>
  </si>
  <si>
    <t>7R02-066</t>
  </si>
  <si>
    <t>7R02-70174</t>
  </si>
  <si>
    <t>City of El Dorado Springs</t>
  </si>
  <si>
    <t>El Dorado Springs</t>
  </si>
  <si>
    <t>7R03-013</t>
  </si>
  <si>
    <t>7R03-70177</t>
  </si>
  <si>
    <t>City of Paola/Lakemary Center</t>
  </si>
  <si>
    <t>7R02-058</t>
  </si>
  <si>
    <t>7R02-70178</t>
  </si>
  <si>
    <t>McPherson County Council on Aging</t>
  </si>
  <si>
    <t>McPherson</t>
  </si>
  <si>
    <t>7R02-029</t>
  </si>
  <si>
    <t>7R02-70179</t>
  </si>
  <si>
    <t>Reno County Public Transportation</t>
  </si>
  <si>
    <t>Hutchinson</t>
  </si>
  <si>
    <t>7R02-085</t>
  </si>
  <si>
    <t>7R02-70180</t>
  </si>
  <si>
    <t>City Of Tecumseh</t>
  </si>
  <si>
    <t>Tecumseh</t>
  </si>
  <si>
    <t>7R04-033</t>
  </si>
  <si>
    <t>7R04-70181</t>
  </si>
  <si>
    <t>Phelps County Senior Citizen</t>
  </si>
  <si>
    <t>Holdrege</t>
  </si>
  <si>
    <t>7R04-045</t>
  </si>
  <si>
    <t>7R04-70182</t>
  </si>
  <si>
    <t>Scotts Bluff Public Transit</t>
  </si>
  <si>
    <t>Gering</t>
  </si>
  <si>
    <t>7R04-052</t>
  </si>
  <si>
    <t>7R04-70183</t>
  </si>
  <si>
    <t>Louisburg Area Senior Citizens, Inc.</t>
  </si>
  <si>
    <t>Louisburg</t>
  </si>
  <si>
    <t>7R02-060</t>
  </si>
  <si>
    <t>7R02-70184</t>
  </si>
  <si>
    <t>North Iowa Area Council of Governments</t>
  </si>
  <si>
    <t>Mason City</t>
  </si>
  <si>
    <t>7R01-002</t>
  </si>
  <si>
    <t>7R01-70185</t>
  </si>
  <si>
    <t>Greenwood County Council on Aging</t>
  </si>
  <si>
    <t>7R02-071</t>
  </si>
  <si>
    <t>7R02-70186</t>
  </si>
  <si>
    <t>Twin Rivers Developmental Supports, Inc.</t>
  </si>
  <si>
    <t>Arkansas City</t>
  </si>
  <si>
    <t>7R02-072</t>
  </si>
  <si>
    <t>7R02-70187</t>
  </si>
  <si>
    <t>City of Clinton</t>
  </si>
  <si>
    <t>7R03-012</t>
  </si>
  <si>
    <t>7R03-70189</t>
  </si>
  <si>
    <t>City of Phillipsburg</t>
  </si>
  <si>
    <t>Phillipsburg</t>
  </si>
  <si>
    <t>7R02-047</t>
  </si>
  <si>
    <t>7R02-70191</t>
  </si>
  <si>
    <t>Loup City</t>
  </si>
  <si>
    <t>7R04-055</t>
  </si>
  <si>
    <t>7R04-70192</t>
  </si>
  <si>
    <t>City of Plainview Handivan</t>
  </si>
  <si>
    <t>7R04-063</t>
  </si>
  <si>
    <t>7R04-70193</t>
  </si>
  <si>
    <t>Cambridge Memorial Hospital</t>
  </si>
  <si>
    <t>7R04-022</t>
  </si>
  <si>
    <t>7R04-70194</t>
  </si>
  <si>
    <t>Northeast Iowa Community Action Corporation</t>
  </si>
  <si>
    <t>Decorah</t>
  </si>
  <si>
    <t>7R01-001</t>
  </si>
  <si>
    <t>7R01-70195</t>
  </si>
  <si>
    <t>Republic County Transportation</t>
  </si>
  <si>
    <t>Belleville</t>
  </si>
  <si>
    <t>7R02-030</t>
  </si>
  <si>
    <t>7R02-70196</t>
  </si>
  <si>
    <t>Lane County Transportation</t>
  </si>
  <si>
    <t>Dighton</t>
  </si>
  <si>
    <t>7R02-102</t>
  </si>
  <si>
    <t>7R02-70197</t>
  </si>
  <si>
    <t>Harlan Co. Public Transit</t>
  </si>
  <si>
    <t>7R04-028</t>
  </si>
  <si>
    <t>7R04-70198</t>
  </si>
  <si>
    <t>Logan County Hospital</t>
  </si>
  <si>
    <t>Oakley</t>
  </si>
  <si>
    <t>7R02-051</t>
  </si>
  <si>
    <t>7R02-70199</t>
  </si>
  <si>
    <t>Kimball/Banner Extension Service</t>
  </si>
  <si>
    <t>Kimball</t>
  </si>
  <si>
    <t>7R04-035</t>
  </si>
  <si>
    <t>7R04-70200</t>
  </si>
  <si>
    <t>Independence, Inc.</t>
  </si>
  <si>
    <t>7R02-007</t>
  </si>
  <si>
    <t>7R02-70201</t>
  </si>
  <si>
    <t>Wolf Memorial Good Samaritan Center</t>
  </si>
  <si>
    <t>7R04-002</t>
  </si>
  <si>
    <t>7R04-70202</t>
  </si>
  <si>
    <t>Morrill County Handi Bus</t>
  </si>
  <si>
    <t>7R04-041</t>
  </si>
  <si>
    <t>7R04-70203</t>
  </si>
  <si>
    <t>Anderson County Council on Aging</t>
  </si>
  <si>
    <t>Garnett</t>
  </si>
  <si>
    <t>7R02-056</t>
  </si>
  <si>
    <t>7R02-70204</t>
  </si>
  <si>
    <t>Fillmore County</t>
  </si>
  <si>
    <t>Geneva</t>
  </si>
  <si>
    <t>7R04-021</t>
  </si>
  <si>
    <t>7R04-70205</t>
  </si>
  <si>
    <t>Kingman County Council on Aging</t>
  </si>
  <si>
    <t>Kingaman</t>
  </si>
  <si>
    <t>7R02-080</t>
  </si>
  <si>
    <t>7R02-70206</t>
  </si>
  <si>
    <t>Marshall County Agency on Aging</t>
  </si>
  <si>
    <t>7R02-015</t>
  </si>
  <si>
    <t>7R02-70208</t>
  </si>
  <si>
    <t>Four County Mental Health, Inc.</t>
  </si>
  <si>
    <t>7R02-124</t>
  </si>
  <si>
    <t>7R02-70209</t>
  </si>
  <si>
    <t>Rice County Council on Aging</t>
  </si>
  <si>
    <t>7R02-084</t>
  </si>
  <si>
    <t>7R02-70210</t>
  </si>
  <si>
    <t>City of Lamar</t>
  </si>
  <si>
    <t>Lamar</t>
  </si>
  <si>
    <t>7R03-004</t>
  </si>
  <si>
    <t>7R03-70211</t>
  </si>
  <si>
    <t>Cedar County Transit</t>
  </si>
  <si>
    <t>Wynot</t>
  </si>
  <si>
    <t>7R04-008</t>
  </si>
  <si>
    <t>7R04-70212</t>
  </si>
  <si>
    <t>Nemaha County Transit</t>
  </si>
  <si>
    <t>7R02-009</t>
  </si>
  <si>
    <t>7R02-70213</t>
  </si>
  <si>
    <t>City of Columbus Transit</t>
  </si>
  <si>
    <t>7R04-046</t>
  </si>
  <si>
    <t>7R04-70214</t>
  </si>
  <si>
    <t>City of Goodland</t>
  </si>
  <si>
    <t>Goodland</t>
  </si>
  <si>
    <t>7R02-049</t>
  </si>
  <si>
    <t>7R02-70215</t>
  </si>
  <si>
    <t>Avera Creighton Hospital</t>
  </si>
  <si>
    <t>Creighton</t>
  </si>
  <si>
    <t>7R04-036</t>
  </si>
  <si>
    <t>7R04-70216</t>
  </si>
  <si>
    <t>7R01-016</t>
  </si>
  <si>
    <t>7R01-70217</t>
  </si>
  <si>
    <t>Wabaunsee County General Public Transportation</t>
  </si>
  <si>
    <t>7R02-026</t>
  </si>
  <si>
    <t>7R02-70218</t>
  </si>
  <si>
    <t>Region Six Planning Commission/PeopleRides</t>
  </si>
  <si>
    <t>7R01-006</t>
  </si>
  <si>
    <t>7R01-70219</t>
  </si>
  <si>
    <t>Avera St.Anthony's Hospital</t>
  </si>
  <si>
    <t>O Neill</t>
  </si>
  <si>
    <t>7R04-031</t>
  </si>
  <si>
    <t>7R04-70220</t>
  </si>
  <si>
    <t>Southern Iowa Trolley</t>
  </si>
  <si>
    <t>Creston</t>
  </si>
  <si>
    <t>7R01-014</t>
  </si>
  <si>
    <t>7R01-70221</t>
  </si>
  <si>
    <t>Coffey County Transportation</t>
  </si>
  <si>
    <t>7R02-059</t>
  </si>
  <si>
    <t>7R02-70222</t>
  </si>
  <si>
    <t>Senior Information Center York</t>
  </si>
  <si>
    <t>7R04-060</t>
  </si>
  <si>
    <t>7R04-70223</t>
  </si>
  <si>
    <t>Region XII Council of Governments/WITS</t>
  </si>
  <si>
    <t>Carroll</t>
  </si>
  <si>
    <t>7R01-012</t>
  </si>
  <si>
    <t>7R01-70224</t>
  </si>
  <si>
    <t>Franklin County Aging Services</t>
  </si>
  <si>
    <t>7R02-057</t>
  </si>
  <si>
    <t>7R02-70225</t>
  </si>
  <si>
    <t>Class LTD</t>
  </si>
  <si>
    <t>7R02-065</t>
  </si>
  <si>
    <t>7R02-70226</t>
  </si>
  <si>
    <t>City of Liberal</t>
  </si>
  <si>
    <t>Liberal</t>
  </si>
  <si>
    <t>7R02-125</t>
  </si>
  <si>
    <t>7R02-70227</t>
  </si>
  <si>
    <t>Harper County Department on Aging</t>
  </si>
  <si>
    <t>7R02-083</t>
  </si>
  <si>
    <t>7R02-70228</t>
  </si>
  <si>
    <t>Wakefield Senior Center</t>
  </si>
  <si>
    <t>Wakefield</t>
  </si>
  <si>
    <t>7R04-061</t>
  </si>
  <si>
    <t>7R04-70230</t>
  </si>
  <si>
    <t>Leavenworth County Council on Aging</t>
  </si>
  <si>
    <t>Leavenworth</t>
  </si>
  <si>
    <t>7R02-003</t>
  </si>
  <si>
    <t>7R02-70231</t>
  </si>
  <si>
    <t>City Of McCook Public Transit</t>
  </si>
  <si>
    <t>McCook</t>
  </si>
  <si>
    <t>7R04-047</t>
  </si>
  <si>
    <t>7R04-70232</t>
  </si>
  <si>
    <t xml:space="preserve">Wayne Public Transit </t>
  </si>
  <si>
    <t>Wayne</t>
  </si>
  <si>
    <t>7R04-057</t>
  </si>
  <si>
    <t>7R04-70233</t>
  </si>
  <si>
    <t xml:space="preserve">Central City </t>
  </si>
  <si>
    <t>Central City</t>
  </si>
  <si>
    <t>7R04-040</t>
  </si>
  <si>
    <t>7R04-70234</t>
  </si>
  <si>
    <t>Cowley County Council on Aging, Inc.</t>
  </si>
  <si>
    <t>Winfield</t>
  </si>
  <si>
    <t>7R02-075</t>
  </si>
  <si>
    <t>7R02-70235</t>
  </si>
  <si>
    <t>Community Senior Center</t>
  </si>
  <si>
    <t>Ainsworth</t>
  </si>
  <si>
    <t>7R04-062</t>
  </si>
  <si>
    <t>7R04-70237</t>
  </si>
  <si>
    <t>Harvey County Department on Aging</t>
  </si>
  <si>
    <t>Newton</t>
  </si>
  <si>
    <t>7R02-077</t>
  </si>
  <si>
    <t>7R02-70238</t>
  </si>
  <si>
    <t>Senior Services of Southeast Kansas, Inc.</t>
  </si>
  <si>
    <t>Coffeyville</t>
  </si>
  <si>
    <t>7R02-067</t>
  </si>
  <si>
    <t>7R02-70239</t>
  </si>
  <si>
    <t>Regional Transit Authority/RIDES</t>
  </si>
  <si>
    <t>Spencer</t>
  </si>
  <si>
    <t>7R01-003</t>
  </si>
  <si>
    <t>7R01-70240</t>
  </si>
  <si>
    <t>City of Russell</t>
  </si>
  <si>
    <t>Russell</t>
  </si>
  <si>
    <t>7R02-053</t>
  </si>
  <si>
    <t>7R02-70241</t>
  </si>
  <si>
    <t>10-15 Regional Transit Agency</t>
  </si>
  <si>
    <t>7R01-015</t>
  </si>
  <si>
    <t>7R01-70242</t>
  </si>
  <si>
    <t>City of Benkelman</t>
  </si>
  <si>
    <t>Benkelman</t>
  </si>
  <si>
    <t>7R04-020</t>
  </si>
  <si>
    <t>7R04-70244</t>
  </si>
  <si>
    <t>Community Senior Service Center</t>
  </si>
  <si>
    <t>Osawatomie</t>
  </si>
  <si>
    <t>7R02-055</t>
  </si>
  <si>
    <t>7R02-70245</t>
  </si>
  <si>
    <t>Seward County Handibus</t>
  </si>
  <si>
    <t>Seward</t>
  </si>
  <si>
    <t>7R04-053</t>
  </si>
  <si>
    <t>7R04-70246</t>
  </si>
  <si>
    <t>City  of Crawford</t>
  </si>
  <si>
    <t>Crawford</t>
  </si>
  <si>
    <t>7R04-014</t>
  </si>
  <si>
    <t>7R04-70247</t>
  </si>
  <si>
    <t>Lyon County Area Transportation</t>
  </si>
  <si>
    <t>Emporia</t>
  </si>
  <si>
    <t>7R02-022</t>
  </si>
  <si>
    <t>7R02-70248</t>
  </si>
  <si>
    <t>Franklin County Transportation Council, Inc.</t>
  </si>
  <si>
    <t>Union</t>
  </si>
  <si>
    <t>7R03-011</t>
  </si>
  <si>
    <t>7R03-70249</t>
  </si>
  <si>
    <t>Clay County Task Force</t>
  </si>
  <si>
    <t>Clay Center</t>
  </si>
  <si>
    <t>7R02-020</t>
  </si>
  <si>
    <t>7R02-70250</t>
  </si>
  <si>
    <t>Saunders County Transportation</t>
  </si>
  <si>
    <t>Wahoo</t>
  </si>
  <si>
    <t>7R04-051</t>
  </si>
  <si>
    <t>7R04-70253</t>
  </si>
  <si>
    <t>Solomon Valley Transportation, Inc.</t>
  </si>
  <si>
    <t>7R02-032</t>
  </si>
  <si>
    <t>7R02-70255</t>
  </si>
  <si>
    <t>MIDAS Council of Governments</t>
  </si>
  <si>
    <t>7R01-005</t>
  </si>
  <si>
    <t>7R01-70256</t>
  </si>
  <si>
    <t>Macon Area Chamber of Commerce</t>
  </si>
  <si>
    <t>7R03-014</t>
  </si>
  <si>
    <t>7R03-70257</t>
  </si>
  <si>
    <t>Southwest Iowa Planning Council /SW Iowa Transit</t>
  </si>
  <si>
    <t>Atlantic</t>
  </si>
  <si>
    <t>7R01-013</t>
  </si>
  <si>
    <t>7R01-70258</t>
  </si>
  <si>
    <t>Futures Unlimited</t>
  </si>
  <si>
    <t>Wellington</t>
  </si>
  <si>
    <t>7R02-082</t>
  </si>
  <si>
    <t>7R02-70259</t>
  </si>
  <si>
    <t>City of Mason City</t>
  </si>
  <si>
    <t>7R01-021</t>
  </si>
  <si>
    <t>7R01-70260</t>
  </si>
  <si>
    <t>SERVE, Inc.</t>
  </si>
  <si>
    <t>7R03-019</t>
  </si>
  <si>
    <t>7R03-70263</t>
  </si>
  <si>
    <t>City of  Chadron</t>
  </si>
  <si>
    <t>7R04-015</t>
  </si>
  <si>
    <t>7R04-70265</t>
  </si>
  <si>
    <t>City of Kingman</t>
  </si>
  <si>
    <t>Kingman</t>
  </si>
  <si>
    <t>7R02-081</t>
  </si>
  <si>
    <t>7R02-70266</t>
  </si>
  <si>
    <t>Project Concern</t>
  </si>
  <si>
    <t>Atchinson</t>
  </si>
  <si>
    <t>7R02-120</t>
  </si>
  <si>
    <t>7R02-70267</t>
  </si>
  <si>
    <t>Gove County Medical Center</t>
  </si>
  <si>
    <t>Quinter</t>
  </si>
  <si>
    <t>7R02-052</t>
  </si>
  <si>
    <t>7R02-70268</t>
  </si>
  <si>
    <t>SESDAC, Inc dba Vermillion Public Transit</t>
  </si>
  <si>
    <t>Vermillion</t>
  </si>
  <si>
    <t>8R04-018</t>
  </si>
  <si>
    <t>8R04-80112</t>
  </si>
  <si>
    <t xml:space="preserve">Stark County Council on Aging / Elder Care </t>
  </si>
  <si>
    <t>Dickinson</t>
  </si>
  <si>
    <t>8R03-001</t>
  </si>
  <si>
    <t>8R03-80114</t>
  </si>
  <si>
    <t>Prowers County</t>
  </si>
  <si>
    <t>8R01-012</t>
  </si>
  <si>
    <t>8R01-80115</t>
  </si>
  <si>
    <t>City of Mitchell - Palace Transit</t>
  </si>
  <si>
    <t>8R04-009</t>
  </si>
  <si>
    <t>8R04-80116</t>
  </si>
  <si>
    <t>Garfield County Council on Aging</t>
  </si>
  <si>
    <t>Jordan</t>
  </si>
  <si>
    <t>8R02-012</t>
  </si>
  <si>
    <t>8R02-80117</t>
  </si>
  <si>
    <t>Wet Mountain Valley Community Service Inc.</t>
  </si>
  <si>
    <t>Westcliffe</t>
  </si>
  <si>
    <t>8R01-036</t>
  </si>
  <si>
    <t>8R01-80118</t>
  </si>
  <si>
    <t>South Big Horn Senior Citizens, Inc.</t>
  </si>
  <si>
    <t>Greybull</t>
  </si>
  <si>
    <t>8R05-035</t>
  </si>
  <si>
    <t>8R05-80120</t>
  </si>
  <si>
    <t>Fremont County Association of Governments</t>
  </si>
  <si>
    <t>Riverton</t>
  </si>
  <si>
    <t>8R05-008</t>
  </si>
  <si>
    <t>8R05-80121</t>
  </si>
  <si>
    <t>Devils Lake Transit  (Senior Meals &amp; Services)</t>
  </si>
  <si>
    <t>Devils Lake</t>
  </si>
  <si>
    <t>8R03-040</t>
  </si>
  <si>
    <t>8R03-80122</t>
  </si>
  <si>
    <t>James River Senior Citizens Center, Inc.</t>
  </si>
  <si>
    <t>8R03-007</t>
  </si>
  <si>
    <t>8R03-80124</t>
  </si>
  <si>
    <t>South Central Adult Services</t>
  </si>
  <si>
    <t>Valley City</t>
  </si>
  <si>
    <t>8R03-016</t>
  </si>
  <si>
    <t>8R03-80125</t>
  </si>
  <si>
    <t>City of Aberdeen - Aberdeen Ride Line</t>
  </si>
  <si>
    <t>Aberdeen</t>
  </si>
  <si>
    <t>8R04-001</t>
  </si>
  <si>
    <t>8R04-80126</t>
  </si>
  <si>
    <t>Pembina County Meals and Transportation</t>
  </si>
  <si>
    <t>Drayton</t>
  </si>
  <si>
    <t>8R03-014</t>
  </si>
  <si>
    <t>8R03-80129</t>
  </si>
  <si>
    <t>Dickey County Senior Citizens</t>
  </si>
  <si>
    <t>Ellendale</t>
  </si>
  <si>
    <t>8R03-003</t>
  </si>
  <si>
    <t>8R03-80130</t>
  </si>
  <si>
    <t>Liberty County Council on Aging</t>
  </si>
  <si>
    <t>8R02-015</t>
  </si>
  <si>
    <t>8R02-80134</t>
  </si>
  <si>
    <t>Carter County</t>
  </si>
  <si>
    <t>Ekalaka</t>
  </si>
  <si>
    <t>8R02-033</t>
  </si>
  <si>
    <t>8R02-80135</t>
  </si>
  <si>
    <t>Helena Area Transit Service</t>
  </si>
  <si>
    <t>Helena</t>
  </si>
  <si>
    <t>8R02-002</t>
  </si>
  <si>
    <t>8R02-80137</t>
  </si>
  <si>
    <t>Rosebud Community Hospital</t>
  </si>
  <si>
    <t>Forsyth</t>
  </si>
  <si>
    <t>8R02-036</t>
  </si>
  <si>
    <t>8R02-80139</t>
  </si>
  <si>
    <t>University of Wyoming</t>
  </si>
  <si>
    <t>Laramie</t>
  </si>
  <si>
    <t>8R05-006</t>
  </si>
  <si>
    <t>8R05-80140</t>
  </si>
  <si>
    <t>Ravalli County Council on Aging</t>
  </si>
  <si>
    <t>8R02-008</t>
  </si>
  <si>
    <t>8R02-80142</t>
  </si>
  <si>
    <t>Liberty Place, Inc.</t>
  </si>
  <si>
    <t>Whitehall</t>
  </si>
  <si>
    <t>8R02-042</t>
  </si>
  <si>
    <t>8R02-80144</t>
  </si>
  <si>
    <t>Gunnison Valley Transportation Authority</t>
  </si>
  <si>
    <t>Crested Butte</t>
  </si>
  <si>
    <t>8R01-040</t>
  </si>
  <si>
    <t>8R01-80150</t>
  </si>
  <si>
    <t>8R05-023</t>
  </si>
  <si>
    <t>8R05-80151</t>
  </si>
  <si>
    <t>Nutrition United</t>
  </si>
  <si>
    <t>Rolla</t>
  </si>
  <si>
    <t>8R03-043</t>
  </si>
  <si>
    <t>8R03-80152</t>
  </si>
  <si>
    <t>People's Transit</t>
  </si>
  <si>
    <t>Huron</t>
  </si>
  <si>
    <t>8R04-010</t>
  </si>
  <si>
    <t>8R04-80153</t>
  </si>
  <si>
    <t>City of Brandon - Brandon City Transit</t>
  </si>
  <si>
    <t>8R04-005</t>
  </si>
  <si>
    <t>8R04-80154</t>
  </si>
  <si>
    <t>Eagle County Regional Transportation Authority</t>
  </si>
  <si>
    <t>Gypsum</t>
  </si>
  <si>
    <t>8R01-001</t>
  </si>
  <si>
    <t>8R01-80155</t>
  </si>
  <si>
    <t>Sanborn County - Sanborn County Transit</t>
  </si>
  <si>
    <t>Woonsocket</t>
  </si>
  <si>
    <t>8R04-014</t>
  </si>
  <si>
    <t>8R04-80156</t>
  </si>
  <si>
    <t>City of Dell Rapids - Dell Rapids Transit</t>
  </si>
  <si>
    <t>8R04-007</t>
  </si>
  <si>
    <t>8R04-80158</t>
  </si>
  <si>
    <t>Mountain Express</t>
  </si>
  <si>
    <t>8R01-009</t>
  </si>
  <si>
    <t>8R01-80159</t>
  </si>
  <si>
    <t xml:space="preserve">Williston Council for the Aging </t>
  </si>
  <si>
    <t>Williston</t>
  </si>
  <si>
    <t>8R03-022</t>
  </si>
  <si>
    <t>8R03-80160</t>
  </si>
  <si>
    <t>Breckenridge</t>
  </si>
  <si>
    <t>8R01-021</t>
  </si>
  <si>
    <t>8R01-80161</t>
  </si>
  <si>
    <t>East Central Council of Local Governments</t>
  </si>
  <si>
    <t>8R01-006</t>
  </si>
  <si>
    <t>8R01-80162</t>
  </si>
  <si>
    <t>Gillette</t>
  </si>
  <si>
    <t>8R05-003</t>
  </si>
  <si>
    <t>8R05-80163</t>
  </si>
  <si>
    <t>Sanders County Council on Aging</t>
  </si>
  <si>
    <t>8R02-016</t>
  </si>
  <si>
    <t>8R02-80164</t>
  </si>
  <si>
    <t>Urban Transportation District of Dawson County</t>
  </si>
  <si>
    <t>Glendive</t>
  </si>
  <si>
    <t>8R02-009</t>
  </si>
  <si>
    <t>8R02-80166</t>
  </si>
  <si>
    <t>Powder River County</t>
  </si>
  <si>
    <t>Broadus</t>
  </si>
  <si>
    <t>8R02-017</t>
  </si>
  <si>
    <t>8R02-80167</t>
  </si>
  <si>
    <t>Dolores County Senior Services</t>
  </si>
  <si>
    <t>Cahone</t>
  </si>
  <si>
    <t>8R01-048</t>
  </si>
  <si>
    <t>8R01-80168</t>
  </si>
  <si>
    <t>Toole County</t>
  </si>
  <si>
    <t>8R02-031</t>
  </si>
  <si>
    <t>8R02-80169</t>
  </si>
  <si>
    <t>Town of Breckenridge</t>
  </si>
  <si>
    <t>8R01-003</t>
  </si>
  <si>
    <t>8R01-80170</t>
  </si>
  <si>
    <t>CCTS d/b/a River Cities Transit</t>
  </si>
  <si>
    <t>Pierre</t>
  </si>
  <si>
    <t>8R04-011</t>
  </si>
  <si>
    <t>8R04-80171</t>
  </si>
  <si>
    <t>Lincoln County Transportation Service, Inc.</t>
  </si>
  <si>
    <t>Libby</t>
  </si>
  <si>
    <t>8R02-011</t>
  </si>
  <si>
    <t>8R02-80172</t>
  </si>
  <si>
    <t>Mineral County Pioneer Council, Inc.</t>
  </si>
  <si>
    <t>Superior</t>
  </si>
  <si>
    <t>8R02-029</t>
  </si>
  <si>
    <t>8R02-80173</t>
  </si>
  <si>
    <t>Butte Silver Bow Transit</t>
  </si>
  <si>
    <t>Butte</t>
  </si>
  <si>
    <t>8R02-001</t>
  </si>
  <si>
    <t>8R02-80174</t>
  </si>
  <si>
    <t>Rural Office of Community Services</t>
  </si>
  <si>
    <t>Lake Andes</t>
  </si>
  <si>
    <t>8R04-012</t>
  </si>
  <si>
    <t>8R04-80182</t>
  </si>
  <si>
    <t>Valley County Transit</t>
  </si>
  <si>
    <t>8R02-006</t>
  </si>
  <si>
    <t>8R02-80183</t>
  </si>
  <si>
    <t>Lake County Council on Aging</t>
  </si>
  <si>
    <t>Ronan</t>
  </si>
  <si>
    <t>8R02-027</t>
  </si>
  <si>
    <t>8R02-80184</t>
  </si>
  <si>
    <t>Riverton Senior Center</t>
  </si>
  <si>
    <t>8R05-007</t>
  </si>
  <si>
    <t>8R05-80185</t>
  </si>
  <si>
    <t>Steamboat Springs</t>
  </si>
  <si>
    <t>8R01-020</t>
  </si>
  <si>
    <t>8R01-80186</t>
  </si>
  <si>
    <t>Brookings Area Transit Authority</t>
  </si>
  <si>
    <t>Brookings</t>
  </si>
  <si>
    <t>8R04-003</t>
  </si>
  <si>
    <t>8R04-80187</t>
  </si>
  <si>
    <t>8R05-010</t>
  </si>
  <si>
    <t>8R05-80188</t>
  </si>
  <si>
    <t>Southern Ute Community Action Program</t>
  </si>
  <si>
    <t>8R01-050</t>
  </si>
  <si>
    <t>8R01-80189</t>
  </si>
  <si>
    <t>East Dakota Transit, Inc.</t>
  </si>
  <si>
    <t>8R04-008</t>
  </si>
  <si>
    <t>8R04-80190</t>
  </si>
  <si>
    <t>Arrow Transit</t>
  </si>
  <si>
    <t>Lemmon</t>
  </si>
  <si>
    <t>8R04-002</t>
  </si>
  <si>
    <t>8R04-80191</t>
  </si>
  <si>
    <t>Senior Citizens Council</t>
  </si>
  <si>
    <t>Sheridan</t>
  </si>
  <si>
    <t>8R05-011</t>
  </si>
  <si>
    <t>8R05-80193</t>
  </si>
  <si>
    <t>Kenmare Wheels &amp; Meals</t>
  </si>
  <si>
    <t>Kenmare</t>
  </si>
  <si>
    <t>8R03-027</t>
  </si>
  <si>
    <t>8R03-80196</t>
  </si>
  <si>
    <t>North Big Horn Senior Center, Inc.</t>
  </si>
  <si>
    <t>Lovell</t>
  </si>
  <si>
    <t>8R05-025</t>
  </si>
  <si>
    <t>8R05-80199</t>
  </si>
  <si>
    <t>Missoula Ravalli Transportation Management Association</t>
  </si>
  <si>
    <t>8R02-018</t>
  </si>
  <si>
    <t>8R02-80200</t>
  </si>
  <si>
    <t>Montezuma Senior Services</t>
  </si>
  <si>
    <t>Cortez</t>
  </si>
  <si>
    <t>8R01-025</t>
  </si>
  <si>
    <t>8R01-80201</t>
  </si>
  <si>
    <t>Opportunity Link</t>
  </si>
  <si>
    <t>Havre</t>
  </si>
  <si>
    <t>8R02-035</t>
  </si>
  <si>
    <t>8R02-80204</t>
  </si>
  <si>
    <t>Daniels Memorial Healthcare Foundation</t>
  </si>
  <si>
    <t>Scobey</t>
  </si>
  <si>
    <t>8R02-024</t>
  </si>
  <si>
    <t>8R02-80205</t>
  </si>
  <si>
    <t>City of Durango</t>
  </si>
  <si>
    <t>Durango</t>
  </si>
  <si>
    <t>8R01-005</t>
  </si>
  <si>
    <t>8R01-80206</t>
  </si>
  <si>
    <t>Turtle Mtn. Nutrition &amp; Support Services</t>
  </si>
  <si>
    <t>8R03-042</t>
  </si>
  <si>
    <t>8R05-024</t>
  </si>
  <si>
    <t>8R05-80216</t>
  </si>
  <si>
    <t>Sweetwater Transit Authority Resources</t>
  </si>
  <si>
    <t>Rock Springs</t>
  </si>
  <si>
    <t>8R05-009</t>
  </si>
  <si>
    <t>8R05-80218</t>
  </si>
  <si>
    <t>Flathead Area IX Agency on Aging</t>
  </si>
  <si>
    <t>Kalispell</t>
  </si>
  <si>
    <t>8R02-005</t>
  </si>
  <si>
    <t>8R02-80220</t>
  </si>
  <si>
    <t>Northeast Colorado Association of Local Government</t>
  </si>
  <si>
    <t>Fort Morgan</t>
  </si>
  <si>
    <t>8R01-011</t>
  </si>
  <si>
    <t>8R01-80221</t>
  </si>
  <si>
    <t>Lander Senior Citizens Center, Inc.</t>
  </si>
  <si>
    <t>Lander</t>
  </si>
  <si>
    <t>8R05-040</t>
  </si>
  <si>
    <t>8R05-80223</t>
  </si>
  <si>
    <t>Phillips Transit Authority</t>
  </si>
  <si>
    <t>Malta</t>
  </si>
  <si>
    <t>8R02-010</t>
  </si>
  <si>
    <t>8R02-80224</t>
  </si>
  <si>
    <t>City of La Junta</t>
  </si>
  <si>
    <t>La Junta</t>
  </si>
  <si>
    <t>8R01-008</t>
  </si>
  <si>
    <t>8R01-80225</t>
  </si>
  <si>
    <t>Huerfano/Las Animas Council of Governments</t>
  </si>
  <si>
    <t>Trinidad</t>
  </si>
  <si>
    <t>8R01-017</t>
  </si>
  <si>
    <t>8R01-80227</t>
  </si>
  <si>
    <t xml:space="preserve">Kidder-Emmons County Senior Services </t>
  </si>
  <si>
    <t>Steele</t>
  </si>
  <si>
    <t>8R03-008</t>
  </si>
  <si>
    <t>8R03-80228</t>
  </si>
  <si>
    <t>Groton Community Transit, Inc.</t>
  </si>
  <si>
    <t>Groton</t>
  </si>
  <si>
    <t>8R04-025</t>
  </si>
  <si>
    <t>8R04-80232</t>
  </si>
  <si>
    <t>Cavalier County Senior Meals &amp; Services</t>
  </si>
  <si>
    <t>Langdon</t>
  </si>
  <si>
    <t>8R03-038</t>
  </si>
  <si>
    <t>8R03-80233</t>
  </si>
  <si>
    <t>Human Resource Development Council District IX, Inc.</t>
  </si>
  <si>
    <t>Bozeman</t>
  </si>
  <si>
    <t>8R02-021</t>
  </si>
  <si>
    <t>8R02-80235</t>
  </si>
  <si>
    <t>Fergus County Council on Aging</t>
  </si>
  <si>
    <t>8R02-007</t>
  </si>
  <si>
    <t>8R02-80236</t>
  </si>
  <si>
    <t>Neighbor to Neighbor Volunteers</t>
  </si>
  <si>
    <t>Salida</t>
  </si>
  <si>
    <t>8R01-035</t>
  </si>
  <si>
    <t>8R01-80237</t>
  </si>
  <si>
    <t>West River Transit</t>
  </si>
  <si>
    <t>8R03-021</t>
  </si>
  <si>
    <t>8R03-80238</t>
  </si>
  <si>
    <t>Watertown Area Transit</t>
  </si>
  <si>
    <t>8R04-019</t>
  </si>
  <si>
    <t>8R04-80244</t>
  </si>
  <si>
    <t>Cedar Area Transportation Service</t>
  </si>
  <si>
    <t xml:space="preserve">Cedar City </t>
  </si>
  <si>
    <t>8R06-004</t>
  </si>
  <si>
    <t>8R06-80248</t>
  </si>
  <si>
    <t>Benson County Transportation</t>
  </si>
  <si>
    <t>Maddock</t>
  </si>
  <si>
    <t>8R03-036</t>
  </si>
  <si>
    <t>8R03-80249</t>
  </si>
  <si>
    <t xml:space="preserve">Nelson County Council On Aging </t>
  </si>
  <si>
    <t>McVille</t>
  </si>
  <si>
    <t>8R03-012</t>
  </si>
  <si>
    <t>8R03-80250</t>
  </si>
  <si>
    <t>West River Transit Authority, Inc.</t>
  </si>
  <si>
    <t>Spearfish</t>
  </si>
  <si>
    <t>8R04-020</t>
  </si>
  <si>
    <t>8R04-80253</t>
  </si>
  <si>
    <t xml:space="preserve">Glen-wood, Inc. </t>
  </si>
  <si>
    <t>Plentywood</t>
  </si>
  <si>
    <t>8R02-025</t>
  </si>
  <si>
    <t>8R02-80254</t>
  </si>
  <si>
    <t>Big Sky Transportation District</t>
  </si>
  <si>
    <t>Big Sky</t>
  </si>
  <si>
    <t>8R02-019</t>
  </si>
  <si>
    <t>8R02-80255</t>
  </si>
  <si>
    <t>Town of Mountain Village</t>
  </si>
  <si>
    <t>Mountain Village</t>
  </si>
  <si>
    <t>8R01-053</t>
  </si>
  <si>
    <t>8R01-80256</t>
  </si>
  <si>
    <t>City of Glenwood Springs</t>
  </si>
  <si>
    <t>Glenwood Springs</t>
  </si>
  <si>
    <t>8R01-007</t>
  </si>
  <si>
    <t>8R01-80258</t>
  </si>
  <si>
    <t xml:space="preserve">Richland County </t>
  </si>
  <si>
    <t>8R02-013</t>
  </si>
  <si>
    <t>8R02-80259</t>
  </si>
  <si>
    <t>Uintah Basin Association of Governments</t>
  </si>
  <si>
    <t>Roosevelt</t>
  </si>
  <si>
    <t>8R06-005</t>
  </si>
  <si>
    <t>8R06-80260</t>
  </si>
  <si>
    <t>Can-Do Transportation</t>
  </si>
  <si>
    <t>8R03-037</t>
  </si>
  <si>
    <t>8R03-80261</t>
  </si>
  <si>
    <t>City of Laurel</t>
  </si>
  <si>
    <t>Laurel</t>
  </si>
  <si>
    <t>8R02-043</t>
  </si>
  <si>
    <t>8R02-80262</t>
  </si>
  <si>
    <t>Town of Snowmass Village</t>
  </si>
  <si>
    <t>Snowmass Village</t>
  </si>
  <si>
    <t>8R01-015</t>
  </si>
  <si>
    <t>8R01-80263</t>
  </si>
  <si>
    <t>Trenton Indian Service Area Aging Program</t>
  </si>
  <si>
    <t>8R03-019</t>
  </si>
  <si>
    <t>Senior Resource Development Agency, Pueblo, Inc.</t>
  </si>
  <si>
    <t>8R01-016</t>
  </si>
  <si>
    <t>8R01-80267</t>
  </si>
  <si>
    <t>Southwest Transportation Services</t>
  </si>
  <si>
    <t>Bowman</t>
  </si>
  <si>
    <t>8R03-017</t>
  </si>
  <si>
    <t>8R03-80268</t>
  </si>
  <si>
    <t>West Yellowstone Foundation, Inc.</t>
  </si>
  <si>
    <t>West Yellowstone</t>
  </si>
  <si>
    <t>8R02-032</t>
  </si>
  <si>
    <t>8R02-80269</t>
  </si>
  <si>
    <t>Golden Valley/Billings County Council On Aging</t>
  </si>
  <si>
    <t>Beach</t>
  </si>
  <si>
    <t>8R03-002</t>
  </si>
  <si>
    <t>8R03-80270</t>
  </si>
  <si>
    <t>Yankton Transit, Inc.</t>
  </si>
  <si>
    <t>Yankton</t>
  </si>
  <si>
    <t>8R04-021</t>
  </si>
  <si>
    <t>8R04-80271</t>
  </si>
  <si>
    <t>The Canyon City Golden Age Council, Inc</t>
  </si>
  <si>
    <t>Canyon City</t>
  </si>
  <si>
    <t>8R01-047</t>
  </si>
  <si>
    <t>8R01-80274</t>
  </si>
  <si>
    <t>Inter-Lakes Community Action</t>
  </si>
  <si>
    <t>8R04-006</t>
  </si>
  <si>
    <t>8R04-80282</t>
  </si>
  <si>
    <t>Park City Municipal Corporation</t>
  </si>
  <si>
    <t>Park City</t>
  </si>
  <si>
    <t>8R06-001</t>
  </si>
  <si>
    <t>8R06-80284</t>
  </si>
  <si>
    <t>Boulder</t>
  </si>
  <si>
    <t>8R01-019</t>
  </si>
  <si>
    <t>8R01-80285</t>
  </si>
  <si>
    <t>Goshen County Senior Friendship Center</t>
  </si>
  <si>
    <t>8R05-004</t>
  </si>
  <si>
    <t>8R05-80287</t>
  </si>
  <si>
    <t>Weston County Senior Services</t>
  </si>
  <si>
    <t>Newcastle</t>
  </si>
  <si>
    <t>8R05-027</t>
  </si>
  <si>
    <t>8R05-80288</t>
  </si>
  <si>
    <t>Roaring Fork Transportation Authority</t>
  </si>
  <si>
    <t>8R01-013</t>
  </si>
  <si>
    <t>8R01-80289</t>
  </si>
  <si>
    <t>Hazen Busing Project</t>
  </si>
  <si>
    <t>Hazen</t>
  </si>
  <si>
    <t>8R03-035</t>
  </si>
  <si>
    <t>8R03-80290</t>
  </si>
  <si>
    <t>Seniors' Resource Center, Inc</t>
  </si>
  <si>
    <t>8R01-014</t>
  </si>
  <si>
    <t>8R01-80292</t>
  </si>
  <si>
    <t xml:space="preserve">Walsh County Transportation Program </t>
  </si>
  <si>
    <t>Park River</t>
  </si>
  <si>
    <t>8R03-018</t>
  </si>
  <si>
    <t>8R03-80296</t>
  </si>
  <si>
    <t>Spink County Public Transit</t>
  </si>
  <si>
    <t>Redfield</t>
  </si>
  <si>
    <t>8R04-016</t>
  </si>
  <si>
    <t>8R04-80297</t>
  </si>
  <si>
    <t>Community Transit, Inc.</t>
  </si>
  <si>
    <t>Sisseton</t>
  </si>
  <si>
    <t>8R04-004</t>
  </si>
  <si>
    <t>8R04-80300</t>
  </si>
  <si>
    <t>Souris Basin Transit</t>
  </si>
  <si>
    <t>Minot</t>
  </si>
  <si>
    <t>8R03-015</t>
  </si>
  <si>
    <t>8R03-80302</t>
  </si>
  <si>
    <t xml:space="preserve">City of Minot </t>
  </si>
  <si>
    <t>8R03-010</t>
  </si>
  <si>
    <t>8R03-80303</t>
  </si>
  <si>
    <t>Government of Guam-Guam Regional Transit Authority</t>
  </si>
  <si>
    <t>Hagatna</t>
  </si>
  <si>
    <t>9R05-001</t>
  </si>
  <si>
    <t>9R05-90999</t>
  </si>
  <si>
    <t>Amador Regional Transit System</t>
  </si>
  <si>
    <t>9R02-018</t>
  </si>
  <si>
    <t>9R02-91000</t>
  </si>
  <si>
    <t>City of Show Low</t>
  </si>
  <si>
    <t>Show Low</t>
  </si>
  <si>
    <t>9R01-003</t>
  </si>
  <si>
    <t>9R01-91001</t>
  </si>
  <si>
    <t>City of Corcoran</t>
  </si>
  <si>
    <t>Corcoran</t>
  </si>
  <si>
    <t>9R02-059</t>
  </si>
  <si>
    <t>9R02-91002</t>
  </si>
  <si>
    <t>Madera County</t>
  </si>
  <si>
    <t>9R02-062</t>
  </si>
  <si>
    <t>9R02-91005</t>
  </si>
  <si>
    <t>City of Ridgecrest</t>
  </si>
  <si>
    <t>Ridgecrest</t>
  </si>
  <si>
    <t>9R02-051</t>
  </si>
  <si>
    <t>9R02-91006</t>
  </si>
  <si>
    <t>Fresno County Rural Transit Agency</t>
  </si>
  <si>
    <t>9R02-025</t>
  </si>
  <si>
    <t>9R02-91007</t>
  </si>
  <si>
    <t>Modoc Transportation Agency</t>
  </si>
  <si>
    <t>Alturas</t>
  </si>
  <si>
    <t>9R02-048</t>
  </si>
  <si>
    <t>9R02-91008</t>
  </si>
  <si>
    <t>San Benito County LTA</t>
  </si>
  <si>
    <t>Hollister</t>
  </si>
  <si>
    <t>9R02-013</t>
  </si>
  <si>
    <t>9R02-91009</t>
  </si>
  <si>
    <t>City of Cottonwood</t>
  </si>
  <si>
    <t>Cottonwood</t>
  </si>
  <si>
    <t>9R01-009</t>
  </si>
  <si>
    <t>9R01-91010</t>
  </si>
  <si>
    <t>Mountain Area Regional Transit Authority</t>
  </si>
  <si>
    <t>Big Bear Lake</t>
  </si>
  <si>
    <t>9R02-050</t>
  </si>
  <si>
    <t>9R02-91012</t>
  </si>
  <si>
    <t>City of Rio Vista</t>
  </si>
  <si>
    <t>Rio Vista</t>
  </si>
  <si>
    <t>9R02-032</t>
  </si>
  <si>
    <t>9R02-91014</t>
  </si>
  <si>
    <t>Helping Hands Agency, Inc.</t>
  </si>
  <si>
    <t>Page</t>
  </si>
  <si>
    <t>9R01-017</t>
  </si>
  <si>
    <t>9R01-91016</t>
  </si>
  <si>
    <t>City of Arcata</t>
  </si>
  <si>
    <t>Arcata</t>
  </si>
  <si>
    <t>9R02-108</t>
  </si>
  <si>
    <t>9R02-91018</t>
  </si>
  <si>
    <t>City of Needles</t>
  </si>
  <si>
    <t>Needles</t>
  </si>
  <si>
    <t>9R02-063</t>
  </si>
  <si>
    <t>9R02-91020</t>
  </si>
  <si>
    <t>Lincoln County Transportation</t>
  </si>
  <si>
    <t>Panaca</t>
  </si>
  <si>
    <t>9R04-005</t>
  </si>
  <si>
    <t>9R04-91022</t>
  </si>
  <si>
    <t>Humboldt County Senior Center</t>
  </si>
  <si>
    <t>Winnemucca</t>
  </si>
  <si>
    <t>9R04-017</t>
  </si>
  <si>
    <t>9R04-91023</t>
  </si>
  <si>
    <t>City of Arvin</t>
  </si>
  <si>
    <t>Arvin</t>
  </si>
  <si>
    <t>9R02-056</t>
  </si>
  <si>
    <t>9R02-91027</t>
  </si>
  <si>
    <t>City of Solvang</t>
  </si>
  <si>
    <t>Solvang</t>
  </si>
  <si>
    <t>9R02-039</t>
  </si>
  <si>
    <t>9R02-91028</t>
  </si>
  <si>
    <t>Nye County Senior Nutrition</t>
  </si>
  <si>
    <t>Tonopah</t>
  </si>
  <si>
    <t>9R04-010</t>
  </si>
  <si>
    <t>9R04-91029</t>
  </si>
  <si>
    <t>Mineral County Care and Share</t>
  </si>
  <si>
    <t>Hawthorne</t>
  </si>
  <si>
    <t>9R04-008</t>
  </si>
  <si>
    <t>9R04-91031</t>
  </si>
  <si>
    <t>City of Auburn</t>
  </si>
  <si>
    <t>9R02-143</t>
  </si>
  <si>
    <t>9R02-91032</t>
  </si>
  <si>
    <t>Trinity County</t>
  </si>
  <si>
    <t>Weaverville</t>
  </si>
  <si>
    <t>9R02-022</t>
  </si>
  <si>
    <t>9R02-91035</t>
  </si>
  <si>
    <t>Humboldt Transit Authority</t>
  </si>
  <si>
    <t>9R02-016</t>
  </si>
  <si>
    <t>9R02-91036</t>
  </si>
  <si>
    <t>City of Bullhead</t>
  </si>
  <si>
    <t>Bullhead City</t>
  </si>
  <si>
    <t>9R01-011</t>
  </si>
  <si>
    <t>9R01-91037</t>
  </si>
  <si>
    <t>Sierra County Transportation Commission</t>
  </si>
  <si>
    <t>Downieville</t>
  </si>
  <si>
    <t>9R02-052</t>
  </si>
  <si>
    <t>9R02-91038</t>
  </si>
  <si>
    <t>CIty of Dinuba</t>
  </si>
  <si>
    <t>Dinuba</t>
  </si>
  <si>
    <t>9R02-060</t>
  </si>
  <si>
    <t>9R02-91040</t>
  </si>
  <si>
    <t xml:space="preserve">City of Dixon </t>
  </si>
  <si>
    <t>9R02-006</t>
  </si>
  <si>
    <t>9R02-91041</t>
  </si>
  <si>
    <t>City of Guadalupe</t>
  </si>
  <si>
    <t>GUADALUPE</t>
  </si>
  <si>
    <t>9R02-042</t>
  </si>
  <si>
    <t>9R02-91043</t>
  </si>
  <si>
    <t>COTA</t>
  </si>
  <si>
    <t>Saipan</t>
  </si>
  <si>
    <t>9R08-001</t>
  </si>
  <si>
    <t>9R08-91045</t>
  </si>
  <si>
    <t>County of Siskiyou</t>
  </si>
  <si>
    <t>Yreka</t>
  </si>
  <si>
    <t>9R02-017</t>
  </si>
  <si>
    <t>9R02-91048</t>
  </si>
  <si>
    <t>City of Douglas</t>
  </si>
  <si>
    <t>9R01-038</t>
  </si>
  <si>
    <t>9R01-91052</t>
  </si>
  <si>
    <t>Lake Transit Authority</t>
  </si>
  <si>
    <t>9R02-001</t>
  </si>
  <si>
    <t>9R02-91053</t>
  </si>
  <si>
    <t>Tulare County Area Transit</t>
  </si>
  <si>
    <t>9R02-008</t>
  </si>
  <si>
    <t>9R02-91055</t>
  </si>
  <si>
    <t>Tuolumne County Transit</t>
  </si>
  <si>
    <t>Sonora</t>
  </si>
  <si>
    <t>9R02-035</t>
  </si>
  <si>
    <t>9R02-91057</t>
  </si>
  <si>
    <t>City of Ojai</t>
  </si>
  <si>
    <t>Ojai</t>
  </si>
  <si>
    <t>9R02-004</t>
  </si>
  <si>
    <t>9R02-91058</t>
  </si>
  <si>
    <t>Kern Regional Transit</t>
  </si>
  <si>
    <t>9R02-037</t>
  </si>
  <si>
    <t>9R02-91059</t>
  </si>
  <si>
    <t>Elko County</t>
  </si>
  <si>
    <t>9R04-032</t>
  </si>
  <si>
    <t>9R04-91061</t>
  </si>
  <si>
    <t>Eastern Sierra Transit Authority</t>
  </si>
  <si>
    <t>9R02-098</t>
  </si>
  <si>
    <t>9R02-91062</t>
  </si>
  <si>
    <t>Calaveras County Department of Public Works</t>
  </si>
  <si>
    <t>San Andreas</t>
  </si>
  <si>
    <t>9R02-007</t>
  </si>
  <si>
    <t>9R02-91063</t>
  </si>
  <si>
    <t>Douglas Area Rural Transit - DART</t>
  </si>
  <si>
    <t>Gardnerville</t>
  </si>
  <si>
    <t>9R04-006</t>
  </si>
  <si>
    <t>9R04-91064</t>
  </si>
  <si>
    <t>City of Taft</t>
  </si>
  <si>
    <t>Taft</t>
  </si>
  <si>
    <t>9R02-010</t>
  </si>
  <si>
    <t>9R02-91066</t>
  </si>
  <si>
    <t xml:space="preserve">Town of Miami </t>
  </si>
  <si>
    <t>9R01-013</t>
  </si>
  <si>
    <t>9R01-91069</t>
  </si>
  <si>
    <t>City of Chowchilla</t>
  </si>
  <si>
    <t>Chowchilla</t>
  </si>
  <si>
    <t>9R02-058</t>
  </si>
  <si>
    <t>9R02-91071</t>
  </si>
  <si>
    <t>SNTC-Laughlin</t>
  </si>
  <si>
    <t>Laughlin</t>
  </si>
  <si>
    <t>9R04-036</t>
  </si>
  <si>
    <t>9R04-91072</t>
  </si>
  <si>
    <t>City of Tehachapi</t>
  </si>
  <si>
    <t>Tehachapi</t>
  </si>
  <si>
    <t>9R02-014</t>
  </si>
  <si>
    <t>9R02-91074</t>
  </si>
  <si>
    <t>9R01-007</t>
  </si>
  <si>
    <t>9R01-91075</t>
  </si>
  <si>
    <t>City of Escalon</t>
  </si>
  <si>
    <t>Escalon</t>
  </si>
  <si>
    <t>9R02-061</t>
  </si>
  <si>
    <t>9R02-91078</t>
  </si>
  <si>
    <t>City of Woodlake</t>
  </si>
  <si>
    <t>Woodlake</t>
  </si>
  <si>
    <t>9R02-033</t>
  </si>
  <si>
    <t>9R02-91079</t>
  </si>
  <si>
    <t>County of Hawaii Mass Transit Agency</t>
  </si>
  <si>
    <t>Hilo</t>
  </si>
  <si>
    <t>9R03-002</t>
  </si>
  <si>
    <t>9R03-91080</t>
  </si>
  <si>
    <t>Mariposa County Transit</t>
  </si>
  <si>
    <t>Mariposa</t>
  </si>
  <si>
    <t>9R02-094</t>
  </si>
  <si>
    <t>9R02-91082</t>
  </si>
  <si>
    <t>Glenn Transit Service</t>
  </si>
  <si>
    <t>Willows</t>
  </si>
  <si>
    <t>9R02-009</t>
  </si>
  <si>
    <t>9R02-91088</t>
  </si>
  <si>
    <t>Tehama County</t>
  </si>
  <si>
    <t>Gerber</t>
  </si>
  <si>
    <t>9R02-027</t>
  </si>
  <si>
    <t>9R02-91089</t>
  </si>
  <si>
    <t>Morongo Basin Transit Authority</t>
  </si>
  <si>
    <t>Joshua Tree</t>
  </si>
  <si>
    <t>9R02-049</t>
  </si>
  <si>
    <t>9R02-91090</t>
  </si>
  <si>
    <t>Tahoe Transportation District</t>
  </si>
  <si>
    <t>Zephyr Cove</t>
  </si>
  <si>
    <t>9R02-137</t>
  </si>
  <si>
    <t>9R02-91092</t>
  </si>
  <si>
    <t>Nevada County Transit Services</t>
  </si>
  <si>
    <t>Nevada City</t>
  </si>
  <si>
    <t>9R02-012</t>
  </si>
  <si>
    <t>9R02-91095</t>
  </si>
  <si>
    <t>City of Coolidge</t>
  </si>
  <si>
    <t>Coolidge</t>
  </si>
  <si>
    <t>9R01-005</t>
  </si>
  <si>
    <t>9R01-91096</t>
  </si>
  <si>
    <t>Redwood Coast Transit Authority</t>
  </si>
  <si>
    <t>9R02-002</t>
  </si>
  <si>
    <t>9R02-91097</t>
  </si>
  <si>
    <t>White Pine - Ely Bus</t>
  </si>
  <si>
    <t>Ely</t>
  </si>
  <si>
    <t>9R04-033</t>
  </si>
  <si>
    <t>9R04-91099</t>
  </si>
  <si>
    <t>Southern Nevada Transit Coalition - Boulder Cit</t>
  </si>
  <si>
    <t>9R04-035</t>
  </si>
  <si>
    <t>9R04-91100</t>
  </si>
  <si>
    <t>Town of Truckee</t>
  </si>
  <si>
    <t>Truckee</t>
  </si>
  <si>
    <t>9R02-054</t>
  </si>
  <si>
    <t>9R02-91101</t>
  </si>
  <si>
    <t>Churchill Area Regional Transit -  CART</t>
  </si>
  <si>
    <t>9R04-002</t>
  </si>
  <si>
    <t>9R04-91103</t>
  </si>
  <si>
    <t>City of Maricopa</t>
  </si>
  <si>
    <t>Maricopa</t>
  </si>
  <si>
    <t>9R01-021</t>
  </si>
  <si>
    <t>9R01-91106</t>
  </si>
  <si>
    <t>SNTC-Mesquite</t>
  </si>
  <si>
    <t>9R04-037</t>
  </si>
  <si>
    <t>9R04-91107</t>
  </si>
  <si>
    <t>Colusa County Transit Agency</t>
  </si>
  <si>
    <t>Colusa</t>
  </si>
  <si>
    <t>9R02-034</t>
  </si>
  <si>
    <t>9R02-91112</t>
  </si>
  <si>
    <t>Lyon County Human Services</t>
  </si>
  <si>
    <t>Silver Springs</t>
  </si>
  <si>
    <t>9R04-012</t>
  </si>
  <si>
    <t>9R04-91113</t>
  </si>
  <si>
    <t>City of Benson</t>
  </si>
  <si>
    <t>9R01-029</t>
  </si>
  <si>
    <t>9R01-91114</t>
  </si>
  <si>
    <t>Alpine County Local Transportation Commission</t>
  </si>
  <si>
    <t>Markleeville</t>
  </si>
  <si>
    <t>9R02-055</t>
  </si>
  <si>
    <t>9R02-91116</t>
  </si>
  <si>
    <t>Plumas County Transportation Commission</t>
  </si>
  <si>
    <t>9R02-005</t>
  </si>
  <si>
    <t>9R02-91119</t>
  </si>
  <si>
    <t>City of Shafter</t>
  </si>
  <si>
    <t>Shafter</t>
  </si>
  <si>
    <t>9R02-029</t>
  </si>
  <si>
    <t>9R02-91120</t>
  </si>
  <si>
    <t>City of Bisbee</t>
  </si>
  <si>
    <t>Bisbee</t>
  </si>
  <si>
    <t>9R01-001</t>
  </si>
  <si>
    <t>9R01-91121</t>
  </si>
  <si>
    <t>Garfield County Transportation Program</t>
  </si>
  <si>
    <t>Pomeroy</t>
  </si>
  <si>
    <t>0R03-010</t>
  </si>
  <si>
    <t>0R03-00282</t>
  </si>
  <si>
    <t>Thurston Regional Planning Council</t>
  </si>
  <si>
    <t>0R03-039</t>
  </si>
  <si>
    <t>0R03-00285</t>
  </si>
  <si>
    <t>Rural Resources Community Action</t>
  </si>
  <si>
    <t>Colville</t>
  </si>
  <si>
    <t>0R03-032</t>
  </si>
  <si>
    <t>0R03-00286</t>
  </si>
  <si>
    <t>People for People Moses Lake</t>
  </si>
  <si>
    <t>Moses Lake</t>
  </si>
  <si>
    <t>0R03-029</t>
  </si>
  <si>
    <t>0R03-00287</t>
  </si>
  <si>
    <t>City of Moscow</t>
  </si>
  <si>
    <t>Moscow</t>
  </si>
  <si>
    <t>0R01-024</t>
  </si>
  <si>
    <t>0R01-00288</t>
  </si>
  <si>
    <t>City of Cottage Grove</t>
  </si>
  <si>
    <t>Cottage Grove</t>
  </si>
  <si>
    <t>0R02-049</t>
  </si>
  <si>
    <t>0R02-00290</t>
  </si>
  <si>
    <t>Pullman Transit</t>
  </si>
  <si>
    <t>Pullman</t>
  </si>
  <si>
    <t>0R03-020</t>
  </si>
  <si>
    <t>0R03-00294</t>
  </si>
  <si>
    <t>Tillamook County Transportation District</t>
  </si>
  <si>
    <t>Tillamook</t>
  </si>
  <si>
    <t>0R02-028</t>
  </si>
  <si>
    <t>0R02-00296</t>
  </si>
  <si>
    <t>People for People Yakima</t>
  </si>
  <si>
    <t>0R03-008</t>
  </si>
  <si>
    <t>0R03-00297</t>
  </si>
  <si>
    <t>Coupeville</t>
  </si>
  <si>
    <t>0R03-013</t>
  </si>
  <si>
    <t>0R03-00298</t>
  </si>
  <si>
    <t>Klickitat County Senior Services</t>
  </si>
  <si>
    <t>Goldendale</t>
  </si>
  <si>
    <t>0R03-015</t>
  </si>
  <si>
    <t>0R03-00299</t>
  </si>
  <si>
    <t>City of Silverton</t>
  </si>
  <si>
    <t>Silverton</t>
  </si>
  <si>
    <t>0R02-027</t>
  </si>
  <si>
    <t>0R02-00300</t>
  </si>
  <si>
    <t>South Clackamas Transportation District</t>
  </si>
  <si>
    <t>Molalla</t>
  </si>
  <si>
    <t>0R02-008</t>
  </si>
  <si>
    <t>0R02-00301</t>
  </si>
  <si>
    <t>Clallam Transit System</t>
  </si>
  <si>
    <t>Port Angeles</t>
  </si>
  <si>
    <t>0R03-009</t>
  </si>
  <si>
    <t>0R03-00303</t>
  </si>
  <si>
    <t>Marsing Senior Center</t>
  </si>
  <si>
    <t>Marsing</t>
  </si>
  <si>
    <t>0R01-004</t>
  </si>
  <si>
    <t>0R01-00306</t>
  </si>
  <si>
    <t>Coos County Area Transit Service District</t>
  </si>
  <si>
    <t>Coos Bay</t>
  </si>
  <si>
    <t>0R02-006</t>
  </si>
  <si>
    <t>0R02-00307</t>
  </si>
  <si>
    <t>Curry County Public Transit Service District</t>
  </si>
  <si>
    <t>Gold Beach</t>
  </si>
  <si>
    <t>0R02-029</t>
  </si>
  <si>
    <t>0R02-00308</t>
  </si>
  <si>
    <t>Grant County Transportation Authority</t>
  </si>
  <si>
    <t>0R03-011</t>
  </si>
  <si>
    <t>0R03-00309</t>
  </si>
  <si>
    <t>Lincoln County Transportation Service District</t>
  </si>
  <si>
    <t>Newport</t>
  </si>
  <si>
    <t>0R02-020</t>
  </si>
  <si>
    <t>0R02-00310</t>
  </si>
  <si>
    <t>Mountain Rides Transportation Authority</t>
  </si>
  <si>
    <t>Ketchum</t>
  </si>
  <si>
    <t>0R01-003</t>
  </si>
  <si>
    <t>0R01-00311</t>
  </si>
  <si>
    <t>Hopesource</t>
  </si>
  <si>
    <t>Ellensburg</t>
  </si>
  <si>
    <t>0R03-046</t>
  </si>
  <si>
    <t>0R03-00312</t>
  </si>
  <si>
    <t>Grant County Transportation District</t>
  </si>
  <si>
    <t>John Day</t>
  </si>
  <si>
    <t>0R02-023</t>
  </si>
  <si>
    <t>0R02-00313</t>
  </si>
  <si>
    <t>Grays Harbor Transit</t>
  </si>
  <si>
    <t>Hoquiam</t>
  </si>
  <si>
    <t>0R03-012</t>
  </si>
  <si>
    <t>0R03-00314</t>
  </si>
  <si>
    <t>Mason County Transportation Authority</t>
  </si>
  <si>
    <t>0R03-017</t>
  </si>
  <si>
    <t>0R03-00315</t>
  </si>
  <si>
    <t>Jefferson Transit</t>
  </si>
  <si>
    <t>Port Townsend</t>
  </si>
  <si>
    <t>0R03-035</t>
  </si>
  <si>
    <t>0R03-00316</t>
  </si>
  <si>
    <t>Mt Si Senior Center</t>
  </si>
  <si>
    <t>North Bend</t>
  </si>
  <si>
    <t>0R03-006</t>
  </si>
  <si>
    <t>0R03-00317</t>
  </si>
  <si>
    <t>Hood River County Transportation District</t>
  </si>
  <si>
    <t>Hood River</t>
  </si>
  <si>
    <t>0R02-002</t>
  </si>
  <si>
    <t>0R02-00319</t>
  </si>
  <si>
    <t>Yamhill County</t>
  </si>
  <si>
    <t>McMinnville</t>
  </si>
  <si>
    <t>0R02-015</t>
  </si>
  <si>
    <t>0R02-00321</t>
  </si>
  <si>
    <t>Pacific Transit</t>
  </si>
  <si>
    <t>Raymond</t>
  </si>
  <si>
    <t>0R03-019</t>
  </si>
  <si>
    <t>0R03-00322</t>
  </si>
  <si>
    <t>Malheur County</t>
  </si>
  <si>
    <t>Vale</t>
  </si>
  <si>
    <t>0R02-046</t>
  </si>
  <si>
    <t>0R02-00323</t>
  </si>
  <si>
    <t>Mat-Su Community Transit</t>
  </si>
  <si>
    <t>Wasilla</t>
  </si>
  <si>
    <t>0R04-002</t>
  </si>
  <si>
    <t>0R04-00327</t>
  </si>
  <si>
    <t>City of Canby</t>
  </si>
  <si>
    <t>Canby</t>
  </si>
  <si>
    <t>0R02-025</t>
  </si>
  <si>
    <t>0R02-00330</t>
  </si>
  <si>
    <t>Sunset Empire Transportation District</t>
  </si>
  <si>
    <t>Astoria</t>
  </si>
  <si>
    <t>0R02-026</t>
  </si>
  <si>
    <t>0R02-00331</t>
  </si>
  <si>
    <t>Okanogan County Transportation &amp; Nutrition</t>
  </si>
  <si>
    <t>Omak</t>
  </si>
  <si>
    <t>0R03-045</t>
  </si>
  <si>
    <t>0R03-00332</t>
  </si>
  <si>
    <t>Skamania County Senior Services</t>
  </si>
  <si>
    <t>Stevenson</t>
  </si>
  <si>
    <t>0R03-023</t>
  </si>
  <si>
    <t>0R03-00336</t>
  </si>
  <si>
    <t>Basin Transit Service</t>
  </si>
  <si>
    <t>Klamath Falls</t>
  </si>
  <si>
    <t>0R02-001</t>
  </si>
  <si>
    <t>0R02-00339</t>
  </si>
  <si>
    <t>Senior Citizens of Kodiak, Inc.</t>
  </si>
  <si>
    <t>Kodiak</t>
  </si>
  <si>
    <t>0R04-001</t>
  </si>
  <si>
    <t>0R04-00340</t>
  </si>
  <si>
    <t>City of Dover</t>
  </si>
  <si>
    <t>0R01-021</t>
  </si>
  <si>
    <t>0R01-00341</t>
  </si>
  <si>
    <t>Valley Vista Care Corporation</t>
  </si>
  <si>
    <t>St. Maries</t>
  </si>
  <si>
    <t>0R01-013</t>
  </si>
  <si>
    <t>0R01-00342</t>
  </si>
  <si>
    <t>Community Connection of Northeast Oregon</t>
  </si>
  <si>
    <t>LaGrande</t>
  </si>
  <si>
    <t>0R02-012</t>
  </si>
  <si>
    <t>0R02-00343</t>
  </si>
  <si>
    <t>Glacier Valley Transit</t>
  </si>
  <si>
    <t>Girdwood</t>
  </si>
  <si>
    <t>0R04-011</t>
  </si>
  <si>
    <t>0R04-00345</t>
  </si>
  <si>
    <t>SMART Transit</t>
  </si>
  <si>
    <t>0R01-007</t>
  </si>
  <si>
    <t>0R01-00347</t>
  </si>
  <si>
    <t>Senior Citizens of Sweet Home, Inc.</t>
  </si>
  <si>
    <t>Sweet Home</t>
  </si>
  <si>
    <t>0R02-059</t>
  </si>
  <si>
    <t>0R02-00348</t>
  </si>
  <si>
    <t>Juneau</t>
  </si>
  <si>
    <t>Douglas County</t>
  </si>
  <si>
    <t>Roseburg</t>
  </si>
  <si>
    <t>0R02-036</t>
  </si>
  <si>
    <t>0R02-00351</t>
  </si>
  <si>
    <t>City of Florence</t>
  </si>
  <si>
    <t>0R02-019</t>
  </si>
  <si>
    <t>0R02-00353</t>
  </si>
  <si>
    <t>Valley Mover</t>
  </si>
  <si>
    <t>0R04-023</t>
  </si>
  <si>
    <t>0R04-00355</t>
  </si>
  <si>
    <t>TransIV Buses - College of Southern Idaho</t>
  </si>
  <si>
    <t>Twin Falls</t>
  </si>
  <si>
    <t>0R01-001</t>
  </si>
  <si>
    <t>0R01-00357</t>
  </si>
  <si>
    <t>Ketchikan Gateway Borough</t>
  </si>
  <si>
    <t>0R04-004</t>
  </si>
  <si>
    <t>0R04-00358</t>
  </si>
  <si>
    <t>City of Pendleton</t>
  </si>
  <si>
    <t>0R02-010</t>
  </si>
  <si>
    <t>0R02-00359</t>
  </si>
  <si>
    <t>City of Woodburn</t>
  </si>
  <si>
    <t>Woodburn</t>
  </si>
  <si>
    <t>0R02-007</t>
  </si>
  <si>
    <t>0R02-00360</t>
  </si>
  <si>
    <t>Clackamas County Social Services</t>
  </si>
  <si>
    <t>Oregon City</t>
  </si>
  <si>
    <t>0R02-039</t>
  </si>
  <si>
    <t>0R02-00363</t>
  </si>
  <si>
    <t>Twin Transit</t>
  </si>
  <si>
    <t>0R03-025</t>
  </si>
  <si>
    <t>0R03-00364</t>
  </si>
  <si>
    <t>White Pass Community Services Coalition</t>
  </si>
  <si>
    <t>Morton</t>
  </si>
  <si>
    <t>0R03-030</t>
  </si>
  <si>
    <t>0R03-00366</t>
  </si>
  <si>
    <t>Lower Columbia Community Action Council</t>
  </si>
  <si>
    <t>0R03-004</t>
  </si>
  <si>
    <t>0R03-00368</t>
  </si>
  <si>
    <t>Wahkiakum County Health &amp; Human Services</t>
  </si>
  <si>
    <t>Cathlamet</t>
  </si>
  <si>
    <t>0R03-056</t>
  </si>
  <si>
    <t>0R03-00371</t>
  </si>
  <si>
    <t>Treasure Valley Transit</t>
  </si>
  <si>
    <t>Nampa</t>
  </si>
  <si>
    <t>0R01-012</t>
  </si>
  <si>
    <t>0R01-00373</t>
  </si>
  <si>
    <t>Harney County</t>
  </si>
  <si>
    <t>Burns</t>
  </si>
  <si>
    <t>0R02-030</t>
  </si>
  <si>
    <t>0R02-00374</t>
  </si>
  <si>
    <t>Columbia County</t>
  </si>
  <si>
    <t>St. Helens</t>
  </si>
  <si>
    <t>0R02-018</t>
  </si>
  <si>
    <t>0R02-00375</t>
  </si>
  <si>
    <t>Ride Connection, Inc.</t>
  </si>
  <si>
    <t>0R02-022</t>
  </si>
  <si>
    <t>0R02-00376</t>
  </si>
  <si>
    <t>City of Lebanon</t>
  </si>
  <si>
    <t>0R02-024</t>
  </si>
  <si>
    <t>0R02-00377</t>
  </si>
  <si>
    <t>Central Area Rural Transit System, Inc.</t>
  </si>
  <si>
    <t>Soldotna</t>
  </si>
  <si>
    <t>0R04-006</t>
  </si>
  <si>
    <t>0R04-00378</t>
  </si>
  <si>
    <t>Southern Teton Area Rapid Transit</t>
  </si>
  <si>
    <t>Inter-Island Ferry Authority</t>
  </si>
  <si>
    <t>Klawock</t>
  </si>
  <si>
    <t>0R04-010</t>
  </si>
  <si>
    <t>0R04-00382</t>
  </si>
  <si>
    <t>Columbia County Public Transportation</t>
  </si>
  <si>
    <t>0R03-001</t>
  </si>
  <si>
    <t>0R03-00383</t>
  </si>
  <si>
    <t>Franklin County Medical Center</t>
  </si>
  <si>
    <t>0R01-022</t>
  </si>
  <si>
    <t>0R01-00385</t>
  </si>
  <si>
    <t>Special Mobility Services</t>
  </si>
  <si>
    <t>0R03-024</t>
  </si>
  <si>
    <t>0R03-00386</t>
  </si>
  <si>
    <t>City of Bethel</t>
  </si>
  <si>
    <t>0R04-016</t>
  </si>
  <si>
    <t>0R04-00387</t>
  </si>
  <si>
    <t>City of Sandy</t>
  </si>
  <si>
    <t>Sandy</t>
  </si>
  <si>
    <t>0R02-017</t>
  </si>
  <si>
    <t>0R02-00389</t>
  </si>
  <si>
    <t>City and Borough of Juneau</t>
  </si>
  <si>
    <t>0R04-005</t>
  </si>
  <si>
    <t>0R04-00391</t>
  </si>
  <si>
    <t>Mid-Columbia Council of Governments</t>
  </si>
  <si>
    <t>The Dalles</t>
  </si>
  <si>
    <t>0R02-009</t>
  </si>
  <si>
    <t>0R02-00396</t>
  </si>
  <si>
    <t>Arc Otsego</t>
  </si>
  <si>
    <t>Otsego</t>
  </si>
  <si>
    <t>2R02-089</t>
  </si>
  <si>
    <t>2R02-20996</t>
  </si>
  <si>
    <t>Village of Cooperstown Trolley</t>
  </si>
  <si>
    <t>Cooperstown</t>
  </si>
  <si>
    <t>2R02-090</t>
  </si>
  <si>
    <t>2R02-20997</t>
  </si>
  <si>
    <t>Arrowhead Economic Opportunity Agency, Inc.</t>
  </si>
  <si>
    <t>5R04-001</t>
  </si>
  <si>
    <t>5R04-50520</t>
  </si>
  <si>
    <t>Grand Gateway EDA/ Pelivan</t>
  </si>
  <si>
    <t>6R04-006</t>
  </si>
  <si>
    <t>6R04-60266</t>
  </si>
  <si>
    <t>City of Cripple Creek</t>
  </si>
  <si>
    <t>Cripple Creek</t>
  </si>
  <si>
    <t>8R01-058</t>
  </si>
  <si>
    <t>8R01-80275</t>
  </si>
  <si>
    <t>Regional Transportation Authority of Pima County</t>
  </si>
  <si>
    <t>9R01-033</t>
  </si>
  <si>
    <t>9R01-91122</t>
  </si>
  <si>
    <t>Yavapai Regional Transit</t>
  </si>
  <si>
    <t>Chino Valley</t>
  </si>
  <si>
    <t>9R01-99419</t>
  </si>
  <si>
    <t xml:space="preserve">Rawlins County </t>
  </si>
  <si>
    <t>Atwood</t>
  </si>
  <si>
    <t>7R02-77076</t>
  </si>
  <si>
    <t>West Alabama Rural Public Transportation</t>
  </si>
  <si>
    <t>Demopolis</t>
  </si>
  <si>
    <t>4R01-44926</t>
  </si>
  <si>
    <t>DJ Transit, Inc.</t>
  </si>
  <si>
    <t>4R05-44928</t>
  </si>
  <si>
    <t>Coastal Community Action Program</t>
  </si>
  <si>
    <t>0R03-00398</t>
  </si>
  <si>
    <t>Sunshine Transit Coalition</t>
  </si>
  <si>
    <t>Talkeetna</t>
  </si>
  <si>
    <t>0R04-00399</t>
  </si>
  <si>
    <t>Montrose County Seniors</t>
  </si>
  <si>
    <t>Montrose</t>
  </si>
  <si>
    <t>8R01-88215</t>
  </si>
  <si>
    <t>Central Shenandoah Planning District Commission</t>
  </si>
  <si>
    <t>Staunton</t>
  </si>
  <si>
    <t>Stoughton</t>
  </si>
  <si>
    <t>Fort Lauderdale</t>
  </si>
  <si>
    <t>City of Wilson, NC</t>
  </si>
  <si>
    <t>4R06-44931</t>
  </si>
  <si>
    <t>Kankakee-Iroquois Regional Planning Commission</t>
  </si>
  <si>
    <t>Monon</t>
  </si>
  <si>
    <t>5R02-035</t>
  </si>
  <si>
    <t>5R02-55310</t>
  </si>
  <si>
    <t>Omaha Tribe Public Transit</t>
  </si>
  <si>
    <t>Macy</t>
  </si>
  <si>
    <t>Gwichyaa Zhee Tribal Transit Service</t>
  </si>
  <si>
    <t>Fort Yukon</t>
  </si>
  <si>
    <t>Lower Elwha Klallam Tribe</t>
  </si>
  <si>
    <t>Wasco, City of</t>
  </si>
  <si>
    <t>Wasco</t>
  </si>
  <si>
    <t>9R02-028</t>
  </si>
  <si>
    <t>9R02-99426</t>
  </si>
  <si>
    <t>Capital Area Rural Transportation System (CARTS - RURAL)</t>
  </si>
  <si>
    <t>6R05-66271</t>
  </si>
  <si>
    <t>Mode VOMS Questionable</t>
  </si>
  <si>
    <t>Max Trains in Operation Questionable</t>
  </si>
  <si>
    <t>Average Speed (mi/hr) Questionable</t>
  </si>
  <si>
    <t>Average Passenger Trip Length (mi) Questionable</t>
  </si>
  <si>
    <t>Passenger Miles Questionable</t>
  </si>
  <si>
    <t>Unlinked Passenger Trips Questionable</t>
  </si>
  <si>
    <t>Train Revenue Hours Questionable</t>
  </si>
  <si>
    <t>Train Hours Questionable</t>
  </si>
  <si>
    <t>Train Revenue Miles Questionable</t>
  </si>
  <si>
    <t>Train Miles Questionable</t>
  </si>
  <si>
    <t>Deadhead Hours Questionable</t>
  </si>
  <si>
    <t>Vehicle Revenue Hours Questionable</t>
  </si>
  <si>
    <t>Vehicle Hours Questionable</t>
  </si>
  <si>
    <t>Deadhead Miles Questionable</t>
  </si>
  <si>
    <t>Vehicle Revenue Miles Questionable</t>
  </si>
  <si>
    <t>Vehicle Miles Questionable</t>
  </si>
  <si>
    <t>Scheduled Vehicle Revenue Miles Questionable</t>
  </si>
  <si>
    <t>Southeast Iowa Regional Planning Commission</t>
  </si>
  <si>
    <t>West Burlington</t>
  </si>
  <si>
    <t>VOMS Questionable</t>
  </si>
  <si>
    <t>Term</t>
  </si>
  <si>
    <t>Who reports it?</t>
  </si>
  <si>
    <t>Definition</t>
  </si>
  <si>
    <t>Agency</t>
  </si>
  <si>
    <t>All</t>
  </si>
  <si>
    <t>The transit agency's name.</t>
  </si>
  <si>
    <t>The city in which the agency is headquartered.</t>
  </si>
  <si>
    <t>The state in which the agency is headquartered.</t>
  </si>
  <si>
    <t>A four-digit identifying number for each agency used in the legacy NTD system.</t>
  </si>
  <si>
    <t>A five-digit identifying number for each agency used in the current NTD system.</t>
  </si>
  <si>
    <t>Description of the agency's legal entity.</t>
  </si>
  <si>
    <t>Reporter Type</t>
  </si>
  <si>
    <t>The type of NTD report that the agency completed this year.</t>
  </si>
  <si>
    <t>Primary UZA Population</t>
  </si>
  <si>
    <t>DOES NOT APPLY TO: Rural General Public Transit Sub-recipients, Intercity Bus Sub-recipients</t>
  </si>
  <si>
    <t>The population of the urbanized area primarily served by the agency.</t>
  </si>
  <si>
    <t>DOES NOT APPLY TO: Building Reporters, Planning Reporters, Separate Service Reporters, Tribal Subsidy Reporters, Intercity Bus Sub-recipients</t>
  </si>
  <si>
    <t>The number of revenue vehicles operated across the whole agency to meet the annual maximum service requirement. This is the revenue vehicle count during the peak season of the year; on the week and day that maximum service is provided. Vehicles operated in maximum service (VOMS) exclude atypical days and one-time special events.</t>
  </si>
  <si>
    <t>DOES NOT APPLY TO: Planning Reporters, Tribal Subsidy Reporters, Intercity Bus Sub-recipients</t>
  </si>
  <si>
    <t>A system for carrying transit passengers described by specific right-of-way (ROW), technology and operational features.</t>
  </si>
  <si>
    <t>Describes how public transportation services are provided by the transit agency: directly operated (DO) or purchased transportation (PT) services.</t>
  </si>
  <si>
    <t>The number of revenue vehicles operated by the given mode and type of service to meet the annual maximum service requirement. This is the revenue vehicle count during the peak season of the year; on the week and day that maximum service is provided. Vehicles operated in maximum service (VOMS) exclude atypical days and one-time special events.</t>
  </si>
  <si>
    <t>Rural General Public Transit</t>
  </si>
  <si>
    <t>Reporter type for agencies that do not operate in an urban area and are not Tribes.</t>
  </si>
  <si>
    <t>Intercity Bus</t>
  </si>
  <si>
    <t>Reporter type for private bus lines providing non-transit service connecting wide-ranging areas.</t>
  </si>
  <si>
    <t>Reporter type for agencies that are building a new transit service but not yet operating it.</t>
  </si>
  <si>
    <t>Reporter type for entities that expend funds in planning transit but do not operate service.</t>
  </si>
  <si>
    <t>Reporter type for agencies that have a contractual relationship with another NTD reporter to provide service but do not report any service themselves.</t>
  </si>
  <si>
    <t>Tribal Subsidy</t>
  </si>
  <si>
    <t>Reporter type for Tribes that subsidize service but do not operate service or pay the full cost of service.</t>
  </si>
  <si>
    <t>Reporter type for agencies that operate urban service and complete the most detailed level of NTD report. Urban agencies that operate more than 30 vehicles or operate Fixed Guideway service are required to complete Full Reports; other urban agencies may do so if they wish.</t>
  </si>
  <si>
    <t>Reduced Reporter</t>
  </si>
  <si>
    <t>Reporter type for agencies that operate urban service but complete a simplified NTD report. Urban agencies that operate 30 or fewer vehicles and do not operate Fixed Guideway service are eligible to complete Reduced Reports. This is sometimes called a Small Systems Report.</t>
  </si>
  <si>
    <t>Urbanized Area (UZA)</t>
  </si>
  <si>
    <t>An area defined by the U. S. Census Bureau that includes: 
- One or more incorporated cities, villages, and towns (central place) 
- The adjacent densely settled surrounding territory (urban fringe) that together has a minimum of 50,000 persons 
The urban fringe generally consists of contiguous territory having a density of at least 1,000 persons per square mile. Urbanized areas do not conform to congressional districts or any other political boundaries.</t>
  </si>
  <si>
    <t>Alaska Railroad (AR)</t>
  </si>
  <si>
    <t>The passenger service portion of the Alaska Railroad Corporation. The service encompasses only car miles for passenger cars; car miles for freight cars are specifically excluded.</t>
  </si>
  <si>
    <t>Bus (MB)</t>
  </si>
  <si>
    <t>A transit mode comprised of rubber-tired passenger vehicles operating on fixed routes and schedules over roadways. Vehicles are powered by: 
- Diesel 
- Gasoline 
- Battery 
- Alternative fuel engines contained within the vehicle</t>
  </si>
  <si>
    <t>Bus Rapid Transit (RB)</t>
  </si>
  <si>
    <t>Fixed-route bus mode: 
- In which the majority of each line operates in a separated right-of-way dedicated for public transportation use during peak periods; and 
- That includes features that emulate the services provided by rail fixed guideway public transportation systems, including: 
   o Defined stations 
   o Traffic signal priority for public transportation vehicles 
   o Short headway bidirectional services for a substantial part of weekdays and weekend days 
   o Pre-board ticketing, platform level boarding, and separate branding 
This mode may include portions of service that are fixed-guideway and non-fixed-guideway.</t>
  </si>
  <si>
    <t>Cable Car (CC)</t>
  </si>
  <si>
    <t>A transit mode that is an electric railway with individually controlled transit vehicles attached to a moving cable located below the street surface and powered by engines or motors at a central location, not onboard the vehicle.</t>
  </si>
  <si>
    <t>Commuter Bus (CB)</t>
  </si>
  <si>
    <t>Fixed-route bus systems that are primarily connecting outlying areas with a central city through bus service that operates with at least five miles of continuous closed-door service. This service may operate motorcoaches (aka over-the-road buses), and usually features peak scheduling, multiple-trip tickets, and limited stops in the central city.</t>
  </si>
  <si>
    <t>Commuter Rail (CR)</t>
  </si>
  <si>
    <t>A transit mode that is an electric or diesel propelled railway for urban passenger train service consisting of local short distance travel operating between a central city and adjacent suburbs. Service must be operated on a regular basis by or under contract with a transit operator for the purpose of transporting passengers within urbanized areas (UZAs), or between urbanized areas and outlying areas. 
Such rail service, using either locomotive hauled or self-propelled railroad passenger cars, is generally characterized by: 
- Multi-trip tickets 
- Specific station to station fares 
- Railroad employment practices 
- Usually only one or two stations in the central business district 
It does not include: 
- Heavy rail (HR) rapid transit 
- Light rail (LR)/streetcar transit service 
Intercity rail service is excluded, except for that portion of such service that is operated by or under contract with a public transit agency for predominantly commuter services. Predominantly commuter service means that for any given trip segment (i.e., distance between any two stations), more than 50 percent of the average daily ridership makes a return trip on the same day. Only the predominantly commuter service portion of an intercity route is eligible for inclusion when determining commuter rail (CR) route miles.</t>
  </si>
  <si>
    <t>Demand Response (DR)</t>
  </si>
  <si>
    <t>A transit mode comprised of automobiles, vans or small buses operating in response to calls from passengers or their agents to the transit operator, who then dispatches a vehicle to pick up the passengers and transport them to their destinations. A demand response (DR) operation is characterized by the following: 
- The vehicles do not operate over a fixed route or on a fixed schedule except, perhaps, on a temporary basis to satisfy a special need; and 
- Typically, the vehicle may be dispatched to pick up several passengers at different pick-up points before taking them to their respective destinations and may even be interrupted en route to these destinations to pick up other passengers. 
The following types of operations fall under the above definitions provided they are not on a scheduled fixed route basis: 
- Many origins—many destinations 
- Many origins—one destination 
- One origin—many destinations 
- One origin—one destination</t>
  </si>
  <si>
    <t>Demand Response Taxi (DT)</t>
  </si>
  <si>
    <t>A special form of the demand response mode operated through taxicab providers. The mode is always purchased transportation type of service. In order to be reportable, there must be a system in place through which passengers can share rides.</t>
  </si>
  <si>
    <t>Ferryboat (FB)</t>
  </si>
  <si>
    <t>A transit mode comprised of vessels carrying passengers and/or vehicles over a body of water that are generally steam or diesel powered. Intercity ferryboat (FB) service is excluded, except for that portion of such service that is operated by or under contract with a public transit agency for predominantly commuter services. Predominantly commuter service means that for any given trip segment (i.e., distance between any two piers), more than 50 percent of the average daily ridership makes a return trip on the ferryboat on the same day. Only the predominantly commuter service portion of an intercity route is eligible for inclusion when determining ferryboat (FB) route miles.</t>
  </si>
  <si>
    <t>Heavy Rail (HR)</t>
  </si>
  <si>
    <t>A transit mode that is an electric railway with the capacity for a heavy volume of traffic. It is characterized by: 
- High speed and rapid acceleration passenger rail cars operating singly or in multi-car trains on fixed rails 
- Separate rights-of-way (ROW) from which all other vehicular and foot traffic are excluded 
- Sophisticated signaling 
- Raised platform loading</t>
  </si>
  <si>
    <t>Hybrid Rail (YR)</t>
  </si>
  <si>
    <t>Rail systems primarily operating routes on the National system of railroads, but not operating with the characteristics of commuter rail. This service typically operates light rail-type vehicles as diesel multipleunit trains (DMU’s). These trains do not meet Federal Railroad Administration standards, and so must operate with temporal separation from freight rail traffic.</t>
  </si>
  <si>
    <t>Inclined Plane (IP)</t>
  </si>
  <si>
    <t>A transit mode that is a railway operating over exclusive right-of-way (ROW) on steep grades (slopes) with powerless vehicles propelled by moving cables attached to the vehicles and powered by engines or motors at a central location not onboard the vehicle. The special tramway types of vehicles have passenger seats that remain horizontal while the undercarriage (truck) is angled parallel to the slope.</t>
  </si>
  <si>
    <t>Light Rail (LR)</t>
  </si>
  <si>
    <t>A transit mode that is typically an electric railway with a light volume traffic capacity compared to heavy rail (HR). It is characterized by: 
- Passenger rail cars operating singly (or in short, usually two car, trains) on fixed rails in shared or exclusive right-of-way (ROW) 
- Low or high platform loading 
- Vehicle power drawn from an overhead electric line via a trolley or a pantograph</t>
  </si>
  <si>
    <t>Monorail/Automated Guideway (MG)</t>
  </si>
  <si>
    <t>Monorail and Automated Guideway modes operate on exclusive guideway without using steel wheels on rails.</t>
  </si>
  <si>
    <t>Streetcar Rail (SR)</t>
  </si>
  <si>
    <t>This mode is for rail transit systems operating entire routes predominantly on streets in mixed-traffic. This service typically operates with single-car trains powered by overhead catenaries and with frequent stops.</t>
  </si>
  <si>
    <t>Trolleybus (TB)</t>
  </si>
  <si>
    <t>A transit mode comprised of electric rubber-tired passenger vehicles, manually steered and operating singly on city streets. Vehicles are propelled by a motor drawing current through overhead wires via trolleys, from a central power source not onboard the vehicle.</t>
  </si>
  <si>
    <t>Vanpool (VP)</t>
  </si>
  <si>
    <t>A transit mode comprised of vans, small buses and other vehicles operating as a ride sharing arrangement, providing transportation to a group of individuals traveling directly between their homes and a regular destination within the same geographical area.</t>
  </si>
  <si>
    <t>Jitney (JT)</t>
  </si>
  <si>
    <t>A transit mode comprising passenger cars or vans operating on fixed routes (sometimes with minor deviations) as demand warrants without fixed schedules or fixed stops.</t>
  </si>
  <si>
    <t>Aerial Tramway (TR)</t>
  </si>
  <si>
    <t>A transit mode that is an electric system of aerial cables with suspended powerless passenger vehicles. The vehicles are propelled by separate cables attached to the vehicle suspension system and powered by engines or motors at a central location not on-board the vehicle.</t>
  </si>
  <si>
    <t>Publico (PB)</t>
  </si>
  <si>
    <t>Questionable (Q)</t>
  </si>
  <si>
    <t>FTA marks a data point as Questionable when there is reason to believe it is incorrect, but the reporting agency has been unable to correct the data or offer an explanation for its anomalous appearance.</t>
  </si>
  <si>
    <t>Waived (W)</t>
  </si>
  <si>
    <t>FTA marks a data point as Waived when the reporting agency has not reported the data point according to NTD reporting requirements, but has received a waiver to report the data as-is for one year.</t>
  </si>
  <si>
    <t>ONLY APPLIES TO: Full Reporters</t>
  </si>
  <si>
    <t>The maximum number of trains actually operated to provide service during the year.</t>
  </si>
  <si>
    <t>The average speed of a vehicle/passenger car during revenue service.</t>
  </si>
  <si>
    <t>The average distance ridden by each passenger in a single trip, computed as passenger miles traveled (PMT) divided by unlinked passenger trips (UPT). May be determined by sampling, or calculated based on actual data.</t>
  </si>
  <si>
    <t>The total service scheduled to be provided for picking up and discharging passengers. Scheduled service is computed from internal transit agency planning documents (e.g., run paddles, trip tickets, and public timetables). Scheduled service excludes special additional services.</t>
  </si>
  <si>
    <t>The miles that vehicles/passenger cars travel while in revenue service (actual vehicle revenue miles (VRM)) plus deadhead miles. Actual vehicle miles include: 
• Revenue service 
• Deadhead 
Actual vehicle miles exclude: 
• Miles for charter services 
• School bus service 
• Operator training 
• Vehicle maintenance testing</t>
  </si>
  <si>
    <t>The miles that vehicles/passenger cars travel while in revenue service. Vehicle revenue miles (VRM) include: 
• Revenue service 
Actual vehicle revenue miles exclude: 
• Deadhead 
• Operator training 
• Maintenance testing 
• School bus and charter services</t>
  </si>
  <si>
    <t>The miles that a vehicle/passenger car travels when out of revenue service. Deadhead includes: 
• Leaving or returning to the garage or yard facility 
• Changing routes 
• When there is no expectation of carrying revenue passengers 
However, deadhead does not include: 
• Charter service 
• School bus service 
• Travel to fueling facilities 
• Travel to maintenance facilities 
• Operator training 
• Maintenance testing</t>
  </si>
  <si>
    <t>The hours that vehicles/passenger cars travel while in revenue service plus deadhead hours. Actual vehicle hours include: 
• Revenue service 
• Deadhead 
• Layover/recovery time 
Actual vehicle hours exclude: 
• Hours for charter service 
• School bus service 
• Operator training 
• Vehicle maintenance testing</t>
  </si>
  <si>
    <t>The hours that vehicles/passenger cars travel while in revenue service. Vehicle revenue hours (VRH) include: 
• Revenue service 
• Layover/recovery time 
Actual vehicle revenue hours exclude: 
• Deadhead 
• Operator training 
• Maintenance testing 
• School bus and charter services</t>
  </si>
  <si>
    <t>The hours that a vehicle/passenger car travels when out of revenue service. Deadhead includes: 
• Leaving or returning to the garage or yard facility 
• Changing routes 
• When there is no expectation of carrying revenue passengers 
However, deadhead does not include: 
• Charter service 
• School bus service 
• Travel to fueling facilities 
• Travel to maintenance facilities 
• Operator training 
• Maintenance testing</t>
  </si>
  <si>
    <t>The miles that trains travel while in revenue service (actual vehicle revenue miles (VRM)) plus deadhead miles. Train miles include: 
• Revenue service 
• Deadhead 
Train miles exclude: 
• Miles for charter services 
• Operator training 
• Vehicle maintenance testing</t>
  </si>
  <si>
    <t>The miles that trains travel while in revenue service. Train revenue miles include: 
• Revenue service 
Train revenue miles exclude: 
• Deadhead 
• Operator training 
• Maintenance testing 
• Charter services</t>
  </si>
  <si>
    <t>The hours that trains travel while in revenue service plus deadhead hours. Train hours include: 
• Revenue service 
• Deadhead 
• Layover/recovery time 
Train hours exclude: 
• Hours for charter service 
• Operator training 
• Vehicle maintenance testing</t>
  </si>
  <si>
    <t>The hours that trains travel while in revenue service. Train revenue hours include: 
• Revenue service 
• Layover/recovery time 
Train revenue hours exclude: 
• Deadhead 
• Operator training 
• Maintenance testing 
• Charter services</t>
  </si>
  <si>
    <t>The number of passengers who board public transportation vehicles. Passengers are counted each time they board a vehicle no matter how many vehicles they use to travel from their origin to their destination.</t>
  </si>
  <si>
    <t>The cumulative sum of the distances ridden by each passenger.</t>
  </si>
  <si>
    <t>Passengers per Hour</t>
  </si>
  <si>
    <t>Passengers per Hour Questionable</t>
  </si>
  <si>
    <t>The average number of passengers to board a vehicle/passenger car in one hour of service.</t>
  </si>
  <si>
    <t>Any data questionable</t>
  </si>
  <si>
    <t>Any data questionable?</t>
  </si>
  <si>
    <t>Include questionable data</t>
  </si>
  <si>
    <t>Exclude questionable data</t>
  </si>
  <si>
    <t>under</t>
  </si>
  <si>
    <t>enter bins below</t>
  </si>
  <si>
    <t>Converse County Aging Services</t>
  </si>
  <si>
    <t>Campbell County Senior Citizens Association Inc</t>
  </si>
  <si>
    <t>Buffalo Senior Center Inc</t>
  </si>
  <si>
    <t>Data from all reporting agencies</t>
  </si>
  <si>
    <t>Data from Full Reporting agencies only</t>
  </si>
  <si>
    <t>By Mode/Type of Service</t>
  </si>
  <si>
    <t>Type</t>
  </si>
  <si>
    <t>Description</t>
  </si>
  <si>
    <t>By Agency Size (Vehicles)</t>
  </si>
  <si>
    <t>By State</t>
  </si>
  <si>
    <t>Abbreviation</t>
  </si>
  <si>
    <t>Alaska</t>
  </si>
  <si>
    <t>Alabama</t>
  </si>
  <si>
    <t>Arkansas</t>
  </si>
  <si>
    <t>American Samoa</t>
  </si>
  <si>
    <t>Arizona</t>
  </si>
  <si>
    <t>California</t>
  </si>
  <si>
    <t>Colorado</t>
  </si>
  <si>
    <t>Connecticut</t>
  </si>
  <si>
    <t>District of Columbia</t>
  </si>
  <si>
    <t>Florida</t>
  </si>
  <si>
    <t>Georgia</t>
  </si>
  <si>
    <t>Guam</t>
  </si>
  <si>
    <t>Hawaii</t>
  </si>
  <si>
    <t>Iowa</t>
  </si>
  <si>
    <t>Idaho</t>
  </si>
  <si>
    <t>Illinois</t>
  </si>
  <si>
    <t>Kansas</t>
  </si>
  <si>
    <t>Kentucky</t>
  </si>
  <si>
    <t>Lousiana</t>
  </si>
  <si>
    <t>Massachusetts</t>
  </si>
  <si>
    <t>Maryland</t>
  </si>
  <si>
    <t>Maine</t>
  </si>
  <si>
    <t>Michigan</t>
  </si>
  <si>
    <t>Minnesota</t>
  </si>
  <si>
    <t>Missouri</t>
  </si>
  <si>
    <t>Northern Marianas</t>
  </si>
  <si>
    <t>Mississippi</t>
  </si>
  <si>
    <t>Montana</t>
  </si>
  <si>
    <t>North Carolina</t>
  </si>
  <si>
    <t>North Dakota</t>
  </si>
  <si>
    <t>Nebraska</t>
  </si>
  <si>
    <t>New Hampshire</t>
  </si>
  <si>
    <t>New Jersey</t>
  </si>
  <si>
    <t>New Mexico</t>
  </si>
  <si>
    <t>Ohio</t>
  </si>
  <si>
    <t>Oklahoma</t>
  </si>
  <si>
    <t>Oregon</t>
  </si>
  <si>
    <t>Pennsylvania</t>
  </si>
  <si>
    <t>Puerto Rico</t>
  </si>
  <si>
    <t>Rhode Island</t>
  </si>
  <si>
    <t>South Carolina</t>
  </si>
  <si>
    <t>South Dakota</t>
  </si>
  <si>
    <t>Tennessee</t>
  </si>
  <si>
    <t>Texas</t>
  </si>
  <si>
    <t>Utah</t>
  </si>
  <si>
    <t>Virgin Islands</t>
  </si>
  <si>
    <t>Vermont</t>
  </si>
  <si>
    <t>Wisconsin</t>
  </si>
  <si>
    <t>West Virginia</t>
  </si>
  <si>
    <t>Wyoming</t>
  </si>
  <si>
    <t>Hide questionable data tags</t>
  </si>
  <si>
    <t>Show questionable data tags</t>
  </si>
  <si>
    <t>Vehicle 
Revenue 
Hours</t>
  </si>
  <si>
    <t>Train 
Revenue
Miles</t>
  </si>
  <si>
    <t>Train 
Revenue 
Hours</t>
  </si>
  <si>
    <t>Unlinked
Passenger
Trips</t>
  </si>
  <si>
    <t>Pocatello</t>
  </si>
  <si>
    <t>Catskill</t>
  </si>
  <si>
    <t>2R02-029</t>
  </si>
  <si>
    <t>2R02-20931</t>
  </si>
  <si>
    <t>County of Niagara</t>
  </si>
  <si>
    <t>Lockport</t>
  </si>
  <si>
    <t>2R02-031</t>
  </si>
  <si>
    <t>2R02-20957</t>
  </si>
  <si>
    <t>Advance Transit, Inc. NH</t>
  </si>
  <si>
    <t>Wilder</t>
  </si>
  <si>
    <t>1R04-001</t>
  </si>
  <si>
    <t>1R04-10137</t>
  </si>
  <si>
    <t>1R06-10137</t>
  </si>
  <si>
    <t>Iberville Sheriff's Office</t>
  </si>
  <si>
    <t>Plaquemine</t>
  </si>
  <si>
    <t>6R02-66267</t>
  </si>
  <si>
    <t>Madison Voluntary Council on Aging</t>
  </si>
  <si>
    <t>Tallulah</t>
  </si>
  <si>
    <t>6R02-66268</t>
  </si>
  <si>
    <t>East Central Iowa Council of Governments</t>
  </si>
  <si>
    <t>7R01-010</t>
  </si>
  <si>
    <t>7R01-70138</t>
  </si>
  <si>
    <t>Aerial Tramway - Directly Operated</t>
  </si>
  <si>
    <t>Column1</t>
  </si>
  <si>
    <t>Column2</t>
  </si>
  <si>
    <t>To bring up the accessible control panel, press ctrl + a. Some screen reading functionality will not work while the sheet is protected. To unprotect the sheet press alt h o p and enter the password ntd.</t>
  </si>
  <si>
    <t>By Urbanized Area Size</t>
  </si>
  <si>
    <t>A transit mode comprised of passenger vans or small buses operating with fixed routes but no fixed schedules in Puerto Rico. Publicos (PB) are a privately owned and operated public transit service which is market oriented and unsubsidized, but regulated through a public service commission, state or local government. Publicos (PB) are operated under franchise agreements, fares are regulated by route and there are special insurance requirements. Vehicle capacity varies from 8 to 24, and the vehicles may be owned or leased by the operator.</t>
  </si>
  <si>
    <t>0T15</t>
  </si>
  <si>
    <t>Snoqualmie Indian Tribe</t>
  </si>
  <si>
    <t>City of Pocatello</t>
  </si>
  <si>
    <t>0R01-00402</t>
  </si>
  <si>
    <t>City of Driggs</t>
  </si>
  <si>
    <t>0R01-00403</t>
  </si>
  <si>
    <t>Lemhi Ride</t>
  </si>
  <si>
    <t>0R01-00404</t>
  </si>
  <si>
    <t>Shoshone County</t>
  </si>
  <si>
    <t>0R03-00405</t>
  </si>
  <si>
    <t>Okanogan Transit</t>
  </si>
  <si>
    <t>0R03-00406</t>
  </si>
  <si>
    <t>Smith6 LLC (Provide-A-Ride)</t>
  </si>
  <si>
    <t>0R04-00320</t>
  </si>
  <si>
    <t>0R04-014</t>
  </si>
  <si>
    <t xml:space="preserve">Center for Community </t>
  </si>
  <si>
    <t>Massachusetts Department of Transportation</t>
  </si>
  <si>
    <t>Town of Bedford</t>
  </si>
  <si>
    <t>City of Beverly</t>
  </si>
  <si>
    <t>City of Burlington</t>
  </si>
  <si>
    <t>Town of Lexington</t>
  </si>
  <si>
    <t>Mission Hill Link, Inc.</t>
  </si>
  <si>
    <t>Woods Hole, Martha's Vineyard and Nantucket Steamship Authority</t>
  </si>
  <si>
    <t>The Mashpee Wampanoag Tribe</t>
  </si>
  <si>
    <t>1T03</t>
  </si>
  <si>
    <t>Mashantucket Pequot Tribal Nation</t>
  </si>
  <si>
    <t>Aroostook Regional Transportation Systems, Inc.</t>
  </si>
  <si>
    <t>Washington Hancock Community Agency</t>
  </si>
  <si>
    <t>City of Bath</t>
  </si>
  <si>
    <t>Kennebec Valley Community Action Program</t>
  </si>
  <si>
    <t xml:space="preserve">Coastal Trans, Inc. </t>
  </si>
  <si>
    <t>Isle au Haut Boat Services</t>
  </si>
  <si>
    <t>Waldo Community Action Partners</t>
  </si>
  <si>
    <t xml:space="preserve">Downeast Transportation, Inc. </t>
  </si>
  <si>
    <t xml:space="preserve">West's Transportation, Inc. </t>
  </si>
  <si>
    <t>Somerset County Transportation</t>
  </si>
  <si>
    <t>Orange County</t>
  </si>
  <si>
    <t>A&amp;C Bus Corporation &amp; Montgomery &amp; Westside Owners Association</t>
  </si>
  <si>
    <t>Broadway Bus Corporation</t>
  </si>
  <si>
    <t>Carefree Bus Services</t>
  </si>
  <si>
    <t>Saddle River Trail, Inc.</t>
  </si>
  <si>
    <t>New York City Economic Development Corporation</t>
  </si>
  <si>
    <t>Chenango County</t>
  </si>
  <si>
    <t>Clinton County</t>
  </si>
  <si>
    <t>Oswego County</t>
  </si>
  <si>
    <t>Schuyler County</t>
  </si>
  <si>
    <t>Allegany County</t>
  </si>
  <si>
    <t>Montgomery County</t>
  </si>
  <si>
    <t>Cortland County</t>
  </si>
  <si>
    <t>Chautauqua County</t>
  </si>
  <si>
    <t>Oneida County</t>
  </si>
  <si>
    <t>St Lawrence County</t>
  </si>
  <si>
    <t>Carroll County Department of Public Works</t>
  </si>
  <si>
    <t>Washington County Transportation Authority</t>
  </si>
  <si>
    <t>DDOT - Progressive Transportation Services Administration</t>
  </si>
  <si>
    <t>Suffolk Transit</t>
  </si>
  <si>
    <t>New River Transit Authority</t>
  </si>
  <si>
    <t>City of Radford</t>
  </si>
  <si>
    <t>Airport Corridor Transportation Association</t>
  </si>
  <si>
    <t>3R06-30069</t>
  </si>
  <si>
    <t>City of Danville Mass Transit System</t>
  </si>
  <si>
    <t xml:space="preserve">Western Piedmont Regional Transit Authority </t>
  </si>
  <si>
    <t>City of Atlanta - Department of Public Works - Transit Division</t>
  </si>
  <si>
    <t>City of Coconut Creek</t>
  </si>
  <si>
    <t>City of Deerfield Beach/ North East Focal Point Senior Center</t>
  </si>
  <si>
    <t>City of Lighthouse Point</t>
  </si>
  <si>
    <t>City of Miramar - Public Works Department</t>
  </si>
  <si>
    <t>Spartanburg Regional Health Services, Inc.</t>
  </si>
  <si>
    <t>Clay County Council on Aging, Inc., dba Clay Transit</t>
  </si>
  <si>
    <t>City of Tamarac</t>
  </si>
  <si>
    <t>4R02-41186</t>
  </si>
  <si>
    <t>4R02-018</t>
  </si>
  <si>
    <t>Tri-County Community Council, Inc</t>
  </si>
  <si>
    <t>4R02-41194</t>
  </si>
  <si>
    <t>4R02-039</t>
  </si>
  <si>
    <t>DeSoto County Board of County Commissioners</t>
  </si>
  <si>
    <t>4R02-44938</t>
  </si>
  <si>
    <t>Central Florida Regional Planning Council</t>
  </si>
  <si>
    <t>4R03-44935</t>
  </si>
  <si>
    <t>Meriwether County</t>
  </si>
  <si>
    <t>University of Minnesota Transit</t>
  </si>
  <si>
    <t>City of Plymouth</t>
  </si>
  <si>
    <t>City of Maple Grove</t>
  </si>
  <si>
    <t>SouthWest Transit</t>
  </si>
  <si>
    <t>Minnesota Valley Transit Authority</t>
  </si>
  <si>
    <t>5T02</t>
  </si>
  <si>
    <t>Lac Courte Oreilles Band of Ojibwe</t>
  </si>
  <si>
    <t>5R01-55313</t>
  </si>
  <si>
    <t>Marshall County</t>
  </si>
  <si>
    <t>Boone County Senior Services, Inc.</t>
  </si>
  <si>
    <t>Mitchell Transit</t>
  </si>
  <si>
    <t>Johnson County  Board of Commissioners</t>
  </si>
  <si>
    <t>Southern Indiana Development Commission Ride Solution</t>
  </si>
  <si>
    <t>Rush County Senior Citizens Services, Inc.</t>
  </si>
  <si>
    <t>Kosciusko Area Bus Service</t>
  </si>
  <si>
    <t>Monroe County Rural Transit</t>
  </si>
  <si>
    <t>Southern Indiana Transit System</t>
  </si>
  <si>
    <t>New Castle Community Transit System</t>
  </si>
  <si>
    <t>Huntington County Council on Aging</t>
  </si>
  <si>
    <t>VanGo</t>
  </si>
  <si>
    <t>Noble Co. Council on Aging</t>
  </si>
  <si>
    <t>Wabash County Transit</t>
  </si>
  <si>
    <t>White County Public Transit</t>
  </si>
  <si>
    <t>Y Miami Go</t>
  </si>
  <si>
    <t>5R04-55314</t>
  </si>
  <si>
    <t>Central Community Transit</t>
  </si>
  <si>
    <t>Transportation Resources For Independent People of Sandusky (TRIPS)</t>
  </si>
  <si>
    <t>Sawyer County</t>
  </si>
  <si>
    <t>Ft.Worth - vRide, Inc.</t>
  </si>
  <si>
    <t>City of Conroe</t>
  </si>
  <si>
    <t>The Woodlands Township</t>
  </si>
  <si>
    <t>6T01</t>
  </si>
  <si>
    <t>Cherokee Nation</t>
  </si>
  <si>
    <t xml:space="preserve">Area Agency on Aging of Southeast Arkansas </t>
  </si>
  <si>
    <t>Area Agency on Aging of Western Arkansas, Inc.</t>
  </si>
  <si>
    <t>6R02-66273</t>
  </si>
  <si>
    <t>St. Helena Council on Aging</t>
  </si>
  <si>
    <t>City of Portales</t>
  </si>
  <si>
    <t>6R04-66274</t>
  </si>
  <si>
    <t>MAGB Transportation, Inc.</t>
  </si>
  <si>
    <t>6R05-66276</t>
  </si>
  <si>
    <t>McLennan County</t>
  </si>
  <si>
    <t>6R05-66277</t>
  </si>
  <si>
    <t>Calhoun County Senior Citizens</t>
  </si>
  <si>
    <t>6R05-66278</t>
  </si>
  <si>
    <t>Friends of Elder Citizens-Jackson and Matagorda</t>
  </si>
  <si>
    <t>6R05-66279</t>
  </si>
  <si>
    <t>Gonzalez County Senior Citizens Association</t>
  </si>
  <si>
    <t>6R05-66280</t>
  </si>
  <si>
    <t>Lavaca County</t>
  </si>
  <si>
    <t>6R05-66281</t>
  </si>
  <si>
    <t>Goliad County</t>
  </si>
  <si>
    <t>7R04-77078</t>
  </si>
  <si>
    <t>Garden County</t>
  </si>
  <si>
    <t>8T15</t>
  </si>
  <si>
    <t>Shoshone and Arapaho Tribes DOT</t>
  </si>
  <si>
    <t>Blackfeet Nation Department of Transit Dept</t>
  </si>
  <si>
    <t>Summit County</t>
  </si>
  <si>
    <t xml:space="preserve">Steamboat Springs, City of </t>
  </si>
  <si>
    <t>Via Mobility</t>
  </si>
  <si>
    <t>8R01-88214</t>
  </si>
  <si>
    <t>San Miguel County</t>
  </si>
  <si>
    <t>8R02-88216</t>
  </si>
  <si>
    <t>City of Dillon</t>
  </si>
  <si>
    <t>8R04-88220</t>
  </si>
  <si>
    <t xml:space="preserve">City of Hartford - Hartford City Transit </t>
  </si>
  <si>
    <t>8R05-80252</t>
  </si>
  <si>
    <t>8R05-005</t>
  </si>
  <si>
    <t>Eppson Center for Seniors</t>
  </si>
  <si>
    <t>8R05-80264</t>
  </si>
  <si>
    <t>8R05-054</t>
  </si>
  <si>
    <t>Cody Council on Aging, Inc.</t>
  </si>
  <si>
    <t>8R05-80294</t>
  </si>
  <si>
    <t>8R05-029</t>
  </si>
  <si>
    <t>Star Valley Senior Citizens, Inc</t>
  </si>
  <si>
    <t>8R05-88219</t>
  </si>
  <si>
    <t>Powell Senior Citizens Ago-Go, Inc.</t>
  </si>
  <si>
    <t>Alameda-Contra Costa Transit District</t>
  </si>
  <si>
    <t>Napa Valley Transportation Authority</t>
  </si>
  <si>
    <t>Placer County Department of Public Works and Facilities</t>
  </si>
  <si>
    <t>9T31</t>
  </si>
  <si>
    <t>Pyramid Lake Paiute Tribe</t>
  </si>
  <si>
    <t>TR16</t>
  </si>
  <si>
    <t>Hualapai Indian Tribe</t>
  </si>
  <si>
    <t>9R02-91047</t>
  </si>
  <si>
    <t>9R02-047</t>
  </si>
  <si>
    <t>Mendocino Transit Authority</t>
  </si>
  <si>
    <t>9R02-91093</t>
  </si>
  <si>
    <t>9R02-068</t>
  </si>
  <si>
    <t>City of Eureka dba Eureka Transit Service</t>
  </si>
  <si>
    <t>9R02-91098</t>
  </si>
  <si>
    <t>9R02-021</t>
  </si>
  <si>
    <t>Lassen Transit Service Agency</t>
  </si>
  <si>
    <t>9R02-91110</t>
  </si>
  <si>
    <t>9R02-024</t>
  </si>
  <si>
    <t>City of McFarland</t>
  </si>
  <si>
    <t>9R04-99429</t>
  </si>
  <si>
    <t>Esmeralda County</t>
  </si>
  <si>
    <t>9R04-99430</t>
  </si>
  <si>
    <t>Pahrump Senior Center, Inc.</t>
  </si>
  <si>
    <t>9R04-99432</t>
  </si>
  <si>
    <t>Amador Stage Lines</t>
  </si>
  <si>
    <t>9R06-91004</t>
  </si>
  <si>
    <t>9R06-001</t>
  </si>
  <si>
    <t>Port of Administration Authority</t>
  </si>
  <si>
    <t>Snoqualmie</t>
  </si>
  <si>
    <t>Driggs</t>
  </si>
  <si>
    <t>Salmon</t>
  </si>
  <si>
    <t>Wallace</t>
  </si>
  <si>
    <t>0R01-80188</t>
  </si>
  <si>
    <t>Bedford</t>
  </si>
  <si>
    <t>Beverly</t>
  </si>
  <si>
    <t>Woods Hole</t>
  </si>
  <si>
    <t>Mashpee</t>
  </si>
  <si>
    <t>Mashantucket</t>
  </si>
  <si>
    <t>Somerville</t>
  </si>
  <si>
    <t>Bayonne</t>
  </si>
  <si>
    <t>East Clifton</t>
  </si>
  <si>
    <t>Wallington</t>
  </si>
  <si>
    <t>Oswego</t>
  </si>
  <si>
    <t>Belmont</t>
  </si>
  <si>
    <t>Fonda</t>
  </si>
  <si>
    <t>Mayville</t>
  </si>
  <si>
    <t>Port Jervis</t>
  </si>
  <si>
    <t>Utica</t>
  </si>
  <si>
    <t>Suffolk</t>
  </si>
  <si>
    <t>Beckley</t>
  </si>
  <si>
    <t>Radford</t>
  </si>
  <si>
    <t>St. Clair</t>
  </si>
  <si>
    <t>Coconut Creek</t>
  </si>
  <si>
    <t>Deerfield Beach</t>
  </si>
  <si>
    <t>Lighthouse Point</t>
  </si>
  <si>
    <t>Miramar</t>
  </si>
  <si>
    <t>Taramac</t>
  </si>
  <si>
    <t>Waycross</t>
  </si>
  <si>
    <t>Fort Valley</t>
  </si>
  <si>
    <t>Cordele</t>
  </si>
  <si>
    <t>Hawkinsville</t>
  </si>
  <si>
    <t>Adel</t>
  </si>
  <si>
    <t>Quitman</t>
  </si>
  <si>
    <t>Ellijay</t>
  </si>
  <si>
    <t>Blue Ridge</t>
  </si>
  <si>
    <t xml:space="preserve">Hiawassee					</t>
  </si>
  <si>
    <t>Ashburn</t>
  </si>
  <si>
    <t>Jeffersonville</t>
  </si>
  <si>
    <t>McRae</t>
  </si>
  <si>
    <t>Blackshear</t>
  </si>
  <si>
    <t>Evans</t>
  </si>
  <si>
    <t>Ft Gaines</t>
  </si>
  <si>
    <t>Calhoun</t>
  </si>
  <si>
    <t>Maple Grove</t>
  </si>
  <si>
    <t>Eden Prairie</t>
  </si>
  <si>
    <t>Lacon</t>
  </si>
  <si>
    <t>Wilmar</t>
  </si>
  <si>
    <t>Conroe</t>
  </si>
  <si>
    <t>The Woodlands</t>
  </si>
  <si>
    <t>Fairview</t>
  </si>
  <si>
    <t>Port Lavaca</t>
  </si>
  <si>
    <t>Palacios</t>
  </si>
  <si>
    <t>Gonzales</t>
  </si>
  <si>
    <t>Hallettsville</t>
  </si>
  <si>
    <t>Goliad</t>
  </si>
  <si>
    <t>Niobrara</t>
  </si>
  <si>
    <t>Fort Washakie</t>
  </si>
  <si>
    <t>Norwood</t>
  </si>
  <si>
    <t>DIllon</t>
  </si>
  <si>
    <t xml:space="preserve">Fallon County </t>
  </si>
  <si>
    <t>8R02-88217</t>
  </si>
  <si>
    <t>Powell County Public Transportation</t>
  </si>
  <si>
    <t>8R02-88218</t>
  </si>
  <si>
    <t xml:space="preserve">Hartford </t>
  </si>
  <si>
    <t>Cody</t>
  </si>
  <si>
    <t>Afton</t>
  </si>
  <si>
    <t>Powell</t>
  </si>
  <si>
    <t>Nixon</t>
  </si>
  <si>
    <t>Peach Springs</t>
  </si>
  <si>
    <t>Ukiah</t>
  </si>
  <si>
    <t>McFarland</t>
  </si>
  <si>
    <t>Goldfield</t>
  </si>
  <si>
    <t>Pahrump</t>
  </si>
  <si>
    <t>Pago Pago</t>
  </si>
  <si>
    <t>Deer Lodge</t>
  </si>
  <si>
    <t>Baker</t>
  </si>
  <si>
    <t/>
  </si>
  <si>
    <t>Legacy NTD ID</t>
  </si>
  <si>
    <t>NTD ID</t>
  </si>
  <si>
    <t>Blackwood</t>
  </si>
  <si>
    <t>Other - Purchased Transportation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</si>
</sst>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43" formatCode="_(* #,##0.00_);_(* \(#,##0.00\);_(* &quot;-&quot;??_);_(@_)"/>
    <numFmt numFmtId="164" formatCode="#,##0.0"/>
    <numFmt numFmtId="165" formatCode="0000"/>
    <numFmt numFmtId="166" formatCode="00000"/>
    <numFmt numFmtId="167" formatCode="_(* #,##0_);_(* \(#,##0\);_(* &quot;-&quot;??_);_(@_)"/>
    <numFmt numFmtId="168" formatCode="0000#"/>
    <numFmt numFmtId="169" formatCode="000#"/>
  </numFmts>
  <fonts count="11" x14ac:knownFonts="1">
    <font>
      <sz val="11"/>
      <color theme="1"/>
      <name val="Calibri"/>
      <family val="2"/>
      <scheme val="minor"/>
    </font>
    <font>
      <sz val="8"/>
      <color theme="1"/>
      <name val="Arial"/>
      <family val="2"/>
    </font>
    <font>
      <b/>
      <sz val="8"/>
      <color theme="1"/>
      <name val="Arial"/>
      <family val="2"/>
    </font>
    <font>
      <b/>
      <u/>
      <sz val="8"/>
      <color theme="1"/>
      <name val="Arial"/>
      <family val="2"/>
    </font>
    <font>
      <b/>
      <sz val="9"/>
      <color theme="1"/>
      <name val="Arial"/>
      <family val="2"/>
    </font>
    <font>
      <b/>
      <i/>
      <sz val="9"/>
      <color rgb="FF000000"/>
      <name val="Arial"/>
      <family val="2"/>
    </font>
    <font>
      <sz val="11"/>
      <color theme="1"/>
      <name val="Calibri"/>
      <family val="2"/>
      <scheme val="minor"/>
    </font>
    <font>
      <sz val="11"/>
      <color theme="0"/>
      <name val="Calibri"/>
      <family val="2"/>
      <scheme val="minor"/>
    </font>
    <font>
      <b/>
      <sz val="8"/>
      <color theme="0"/>
      <name val="Arial"/>
      <family val="2"/>
    </font>
    <font>
      <b/>
      <u/>
      <sz val="8"/>
      <color theme="0"/>
      <name val="Arial"/>
      <family val="2"/>
    </font>
    <font>
      <b/>
      <sz val="8"/>
      <name val="Arial"/>
      <family val="2"/>
    </font>
  </fonts>
  <fills count="8">
    <fill>
      <patternFill patternType="none"/>
    </fill>
    <fill>
      <patternFill patternType="gray125"/>
    </fill>
    <fill>
      <patternFill patternType="solid">
        <fgColor theme="0"/>
        <bgColor indexed="64"/>
      </patternFill>
    </fill>
    <fill>
      <patternFill patternType="solid">
        <fgColor rgb="FFBEBEBE"/>
        <bgColor indexed="64"/>
      </patternFill>
    </fill>
    <fill>
      <patternFill patternType="solid">
        <fgColor theme="7" tint="-0.249977111117893"/>
        <bgColor indexed="64"/>
      </patternFill>
    </fill>
    <fill>
      <patternFill patternType="solid">
        <fgColor theme="0" tint="-0.14999847407452621"/>
        <bgColor indexed="64"/>
      </patternFill>
    </fill>
    <fill>
      <patternFill patternType="solid">
        <fgColor theme="0" tint="-0.14996795556505021"/>
        <bgColor indexed="64"/>
      </patternFill>
    </fill>
    <fill>
      <patternFill patternType="solid">
        <fgColor theme="0" tint="-0.34998626667073579"/>
        <bgColor indexed="64"/>
      </patternFill>
    </fill>
  </fills>
  <borders count="58">
    <border>
      <left/>
      <right/>
      <top/>
      <bottom/>
      <diagonal/>
    </border>
    <border>
      <left/>
      <right style="thin">
        <color auto="1"/>
      </right>
      <top/>
      <bottom/>
      <diagonal/>
    </border>
    <border>
      <left style="thin">
        <color auto="1"/>
      </left>
      <right/>
      <top/>
      <bottom/>
      <diagonal/>
    </border>
    <border>
      <left/>
      <right/>
      <top/>
      <bottom style="medium">
        <color auto="1"/>
      </bottom>
      <diagonal/>
    </border>
    <border>
      <left style="medium">
        <color auto="1"/>
      </left>
      <right/>
      <top/>
      <bottom style="thin">
        <color auto="1"/>
      </bottom>
      <diagonal/>
    </border>
    <border>
      <left style="medium">
        <color auto="1"/>
      </left>
      <right/>
      <top/>
      <bottom style="medium">
        <color auto="1"/>
      </bottom>
      <diagonal/>
    </border>
    <border>
      <left/>
      <right style="medium">
        <color auto="1"/>
      </right>
      <top/>
      <bottom style="medium">
        <color auto="1"/>
      </bottom>
      <diagonal/>
    </border>
    <border>
      <left style="thin">
        <color auto="1"/>
      </left>
      <right style="thin">
        <color auto="1"/>
      </right>
      <top/>
      <bottom/>
      <diagonal/>
    </border>
    <border>
      <left style="thick">
        <color auto="1"/>
      </left>
      <right/>
      <top/>
      <bottom/>
      <diagonal/>
    </border>
    <border>
      <left/>
      <right/>
      <top style="thick">
        <color auto="1"/>
      </top>
      <bottom/>
      <diagonal/>
    </border>
    <border>
      <left style="medium">
        <color auto="1"/>
      </left>
      <right/>
      <top/>
      <bottom style="thick">
        <color auto="1"/>
      </bottom>
      <diagonal/>
    </border>
    <border>
      <left/>
      <right/>
      <top/>
      <bottom style="thick">
        <color auto="1"/>
      </bottom>
      <diagonal/>
    </border>
    <border>
      <left/>
      <right style="thick">
        <color auto="1"/>
      </right>
      <top/>
      <bottom style="thick">
        <color auto="1"/>
      </bottom>
      <diagonal/>
    </border>
    <border>
      <left/>
      <right style="thick">
        <color auto="1"/>
      </right>
      <top/>
      <bottom/>
      <diagonal/>
    </border>
    <border>
      <left style="thin">
        <color auto="1"/>
      </left>
      <right style="thin">
        <color auto="1"/>
      </right>
      <top style="thick">
        <color auto="1"/>
      </top>
      <bottom style="thin">
        <color auto="1"/>
      </bottom>
      <diagonal/>
    </border>
    <border>
      <left style="medium">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thin">
        <color auto="1"/>
      </right>
      <top style="thick">
        <color auto="1"/>
      </top>
      <bottom style="thin">
        <color auto="1"/>
      </bottom>
      <diagonal/>
    </border>
    <border>
      <left/>
      <right/>
      <top style="thick">
        <color auto="1"/>
      </top>
      <bottom style="thin">
        <color auto="1"/>
      </bottom>
      <diagonal/>
    </border>
    <border>
      <left style="medium">
        <color auto="1"/>
      </left>
      <right/>
      <top style="thick">
        <color auto="1"/>
      </top>
      <bottom style="thin">
        <color theme="0" tint="-0.24994659260841701"/>
      </bottom>
      <diagonal/>
    </border>
    <border>
      <left/>
      <right/>
      <top style="thick">
        <color auto="1"/>
      </top>
      <bottom style="thin">
        <color theme="0" tint="-0.24994659260841701"/>
      </bottom>
      <diagonal/>
    </border>
    <border>
      <left style="medium">
        <color auto="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medium">
        <color auto="1"/>
      </left>
      <right/>
      <top style="thin">
        <color theme="0" tint="-0.24994659260841701"/>
      </top>
      <bottom style="thin">
        <color auto="1"/>
      </bottom>
      <diagonal/>
    </border>
    <border>
      <left/>
      <right/>
      <top style="thin">
        <color theme="0" tint="-0.24994659260841701"/>
      </top>
      <bottom style="thin">
        <color auto="1"/>
      </bottom>
      <diagonal/>
    </border>
    <border>
      <left/>
      <right style="thin">
        <color theme="0" tint="-0.24994659260841701"/>
      </right>
      <top style="thin">
        <color auto="1"/>
      </top>
      <bottom style="thin">
        <color theme="0" tint="-0.24994659260841701"/>
      </bottom>
      <diagonal/>
    </border>
    <border>
      <left style="thin">
        <color theme="0" tint="-0.24994659260841701"/>
      </left>
      <right style="thin">
        <color theme="0" tint="-0.24994659260841701"/>
      </right>
      <top style="thin">
        <color auto="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style="thin">
        <color theme="0" tint="-0.24994659260841701"/>
      </top>
      <bottom/>
      <diagonal/>
    </border>
    <border>
      <left/>
      <right/>
      <top style="thin">
        <color auto="1"/>
      </top>
      <bottom/>
      <diagonal/>
    </border>
    <border>
      <left style="thin">
        <color auto="1"/>
      </left>
      <right/>
      <top style="thick">
        <color auto="1"/>
      </top>
      <bottom style="thin">
        <color auto="1"/>
      </bottom>
      <diagonal/>
    </border>
    <border>
      <left style="thin">
        <color theme="0" tint="-0.24994659260841701"/>
      </left>
      <right style="thin">
        <color theme="0" tint="-0.24994659260841701"/>
      </right>
      <top/>
      <bottom style="thin">
        <color theme="0" tint="-0.24994659260841701"/>
      </bottom>
      <diagonal/>
    </border>
    <border>
      <left/>
      <right/>
      <top style="thin">
        <color auto="1"/>
      </top>
      <bottom style="thin">
        <color theme="0" tint="-0.24994659260841701"/>
      </bottom>
      <diagonal/>
    </border>
    <border>
      <left/>
      <right/>
      <top style="thin">
        <color theme="0" tint="-0.24994659260841701"/>
      </top>
      <bottom/>
      <diagonal/>
    </border>
    <border>
      <left style="medium">
        <color auto="1"/>
      </left>
      <right/>
      <top style="thin">
        <color auto="1"/>
      </top>
      <bottom style="thin">
        <color theme="0" tint="-0.24994659260841701"/>
      </bottom>
      <diagonal/>
    </border>
    <border>
      <left style="medium">
        <color auto="1"/>
      </left>
      <right/>
      <top style="thin">
        <color theme="0" tint="-0.24994659260841701"/>
      </top>
      <bottom style="thick">
        <color auto="1"/>
      </bottom>
      <diagonal/>
    </border>
    <border>
      <left/>
      <right style="thin">
        <color theme="0" tint="-0.24994659260841701"/>
      </right>
      <top style="thin">
        <color auto="1"/>
      </top>
      <bottom/>
      <diagonal/>
    </border>
    <border>
      <left style="thin">
        <color theme="4" tint="0.3999755851924192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auto="1"/>
      </top>
      <bottom/>
      <diagonal/>
    </border>
    <border>
      <left style="thin">
        <color theme="0" tint="-0.24994659260841701"/>
      </left>
      <right style="thick">
        <color auto="1"/>
      </right>
      <top style="thin">
        <color auto="1"/>
      </top>
      <bottom/>
      <diagonal/>
    </border>
    <border>
      <left style="thin">
        <color auto="1"/>
      </left>
      <right/>
      <top style="thick">
        <color auto="1"/>
      </top>
      <bottom/>
      <diagonal/>
    </border>
    <border>
      <left style="thin">
        <color auto="1"/>
      </left>
      <right/>
      <top/>
      <bottom style="thin">
        <color auto="1"/>
      </bottom>
      <diagonal/>
    </border>
    <border>
      <left/>
      <right/>
      <top/>
      <bottom style="thin">
        <color auto="1"/>
      </bottom>
      <diagonal/>
    </border>
    <border>
      <left/>
      <right style="thick">
        <color auto="1"/>
      </right>
      <top style="thick">
        <color auto="1"/>
      </top>
      <bottom/>
      <diagonal/>
    </border>
    <border>
      <left style="thin">
        <color theme="0" tint="-0.24994659260841701"/>
      </left>
      <right/>
      <top style="thin">
        <color auto="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style="thin">
        <color theme="0" tint="-0.24994659260841701"/>
      </top>
      <bottom/>
      <diagonal/>
    </border>
    <border>
      <left style="medium">
        <color auto="1"/>
      </left>
      <right/>
      <top/>
      <bottom/>
      <diagonal/>
    </border>
    <border>
      <left/>
      <right style="medium">
        <color auto="1"/>
      </right>
      <top/>
      <bottom/>
      <diagonal/>
    </border>
    <border>
      <left style="thin">
        <color auto="1"/>
      </left>
      <right/>
      <top/>
      <bottom style="thick">
        <color auto="1"/>
      </bottom>
      <diagonal/>
    </border>
    <border>
      <left style="thin">
        <color theme="0" tint="-0.24994659260841701"/>
      </left>
      <right/>
      <top/>
      <bottom style="thin">
        <color theme="0" tint="-0.24994659260841701"/>
      </bottom>
      <diagonal/>
    </border>
    <border>
      <left/>
      <right style="thin">
        <color auto="1"/>
      </right>
      <top/>
      <bottom style="thin">
        <color auto="1"/>
      </bottom>
      <diagonal/>
    </border>
    <border>
      <left style="thin">
        <color auto="1"/>
      </left>
      <right style="thin">
        <color auto="1"/>
      </right>
      <top/>
      <bottom style="thin">
        <color auto="1"/>
      </bottom>
      <diagonal/>
    </border>
    <border>
      <left/>
      <right/>
      <top/>
      <bottom style="thin">
        <color theme="0" tint="-0.24994659260841701"/>
      </bottom>
      <diagonal/>
    </border>
    <border>
      <left style="thin">
        <color theme="4" tint="0.39997558519241921"/>
      </left>
      <right/>
      <top style="thin">
        <color theme="0" tint="-0.24994659260841701"/>
      </top>
      <bottom/>
      <diagonal/>
    </border>
  </borders>
  <cellStyleXfs count="2">
    <xf numFmtId="0" fontId="0" fillId="0" borderId="0"/>
    <xf numFmtId="43" fontId="6" fillId="0" borderId="0" applyFont="0" applyFill="0" applyBorder="0" applyAlignment="0" applyProtection="0"/>
  </cellStyleXfs>
  <cellXfs count="199">
    <xf numFmtId="0" fontId="0" fillId="0" borderId="0" xfId="0"/>
    <xf numFmtId="0" fontId="1" fillId="0" borderId="0" xfId="0" applyFont="1"/>
    <xf numFmtId="0" fontId="1" fillId="0" borderId="0" xfId="0" applyFont="1" applyAlignment="1">
      <alignment wrapText="1"/>
    </xf>
    <xf numFmtId="0" fontId="1" fillId="0" borderId="0" xfId="0" applyFont="1" applyAlignment="1">
      <alignment horizontal="center"/>
    </xf>
    <xf numFmtId="3" fontId="1" fillId="0" borderId="0" xfId="0" applyNumberFormat="1" applyFont="1"/>
    <xf numFmtId="0" fontId="1" fillId="0" borderId="0" xfId="0" applyFont="1" applyAlignment="1">
      <alignment horizontal="left"/>
    </xf>
    <xf numFmtId="0" fontId="1" fillId="0" borderId="0" xfId="0" applyFont="1" applyAlignment="1">
      <alignment horizontal="center" wrapText="1"/>
    </xf>
    <xf numFmtId="165" fontId="1" fillId="0" borderId="0" xfId="0" applyNumberFormat="1" applyFont="1" applyAlignment="1">
      <alignment wrapText="1"/>
    </xf>
    <xf numFmtId="166" fontId="1" fillId="0" borderId="0" xfId="0" applyNumberFormat="1" applyFont="1" applyAlignment="1">
      <alignment wrapText="1"/>
    </xf>
    <xf numFmtId="3" fontId="1" fillId="0" borderId="0" xfId="0" applyNumberFormat="1" applyFont="1" applyAlignment="1">
      <alignment wrapText="1"/>
    </xf>
    <xf numFmtId="3" fontId="3" fillId="3" borderId="6" xfId="0" applyNumberFormat="1" applyFont="1" applyFill="1" applyBorder="1" applyAlignment="1" applyProtection="1">
      <alignment horizontal="center"/>
      <protection locked="0"/>
    </xf>
    <xf numFmtId="0" fontId="8" fillId="4" borderId="0" xfId="0" applyFont="1" applyFill="1" applyBorder="1" applyAlignment="1">
      <alignment wrapText="1"/>
    </xf>
    <xf numFmtId="167" fontId="1" fillId="0" borderId="0" xfId="1" applyNumberFormat="1" applyFont="1"/>
    <xf numFmtId="167" fontId="1" fillId="0" borderId="0" xfId="1" applyNumberFormat="1" applyFont="1" applyAlignment="1">
      <alignment horizontal="center"/>
    </xf>
    <xf numFmtId="43" fontId="1" fillId="0" borderId="0" xfId="1" applyNumberFormat="1" applyFont="1"/>
    <xf numFmtId="0" fontId="8" fillId="4" borderId="0" xfId="0" applyFont="1" applyFill="1" applyAlignment="1">
      <alignment wrapText="1"/>
    </xf>
    <xf numFmtId="0" fontId="7" fillId="4" borderId="0" xfId="0" applyFont="1" applyFill="1"/>
    <xf numFmtId="37" fontId="1" fillId="0" borderId="0" xfId="1" applyNumberFormat="1" applyFont="1"/>
    <xf numFmtId="0" fontId="8" fillId="4" borderId="0" xfId="0" applyFont="1" applyFill="1" applyBorder="1" applyAlignment="1"/>
    <xf numFmtId="0" fontId="1" fillId="0" borderId="0" xfId="0" applyFont="1" applyAlignment="1"/>
    <xf numFmtId="0" fontId="0" fillId="0" borderId="0" xfId="0" applyFont="1" applyAlignment="1"/>
    <xf numFmtId="3" fontId="3" fillId="0" borderId="23" xfId="0" applyNumberFormat="1" applyFont="1" applyFill="1" applyBorder="1" applyAlignment="1" applyProtection="1">
      <alignment horizontal="center"/>
      <protection locked="0"/>
    </xf>
    <xf numFmtId="3" fontId="3" fillId="0" borderId="25" xfId="0" applyNumberFormat="1" applyFont="1" applyFill="1" applyBorder="1" applyAlignment="1" applyProtection="1">
      <alignment horizontal="center"/>
      <protection locked="0"/>
    </xf>
    <xf numFmtId="3" fontId="3" fillId="5" borderId="0" xfId="0" applyNumberFormat="1" applyFont="1" applyFill="1" applyBorder="1" applyAlignment="1" applyProtection="1">
      <alignment horizontal="center"/>
      <protection locked="0"/>
    </xf>
    <xf numFmtId="167" fontId="8" fillId="4" borderId="0" xfId="1" applyNumberFormat="1" applyFont="1" applyFill="1" applyBorder="1" applyAlignment="1">
      <alignment wrapText="1"/>
    </xf>
    <xf numFmtId="3" fontId="8" fillId="4" borderId="0" xfId="0" applyNumberFormat="1" applyFont="1" applyFill="1" applyBorder="1" applyAlignment="1">
      <alignment wrapText="1"/>
    </xf>
    <xf numFmtId="37" fontId="8" fillId="4" borderId="0" xfId="1" applyNumberFormat="1" applyFont="1" applyFill="1" applyBorder="1" applyAlignment="1">
      <alignment wrapText="1"/>
    </xf>
    <xf numFmtId="37" fontId="1" fillId="0" borderId="0" xfId="1" applyNumberFormat="1" applyFont="1" applyAlignment="1">
      <alignment horizontal="right"/>
    </xf>
    <xf numFmtId="0" fontId="4" fillId="2" borderId="10" xfId="0" applyFont="1" applyFill="1" applyBorder="1" applyAlignment="1" applyProtection="1">
      <alignment horizontal="left"/>
      <protection locked="0"/>
    </xf>
    <xf numFmtId="0" fontId="0" fillId="2" borderId="11" xfId="0" applyFill="1" applyBorder="1" applyProtection="1">
      <protection locked="0"/>
    </xf>
    <xf numFmtId="0" fontId="0" fillId="2" borderId="12" xfId="0" applyFill="1" applyBorder="1" applyProtection="1">
      <protection locked="0"/>
    </xf>
    <xf numFmtId="0" fontId="0" fillId="2" borderId="8" xfId="0" applyFill="1" applyBorder="1" applyProtection="1">
      <protection locked="0"/>
    </xf>
    <xf numFmtId="0" fontId="0" fillId="2" borderId="0" xfId="0" applyFill="1" applyBorder="1" applyProtection="1">
      <protection locked="0"/>
    </xf>
    <xf numFmtId="0" fontId="0" fillId="0" borderId="0" xfId="0" applyProtection="1">
      <protection locked="0"/>
    </xf>
    <xf numFmtId="0" fontId="0" fillId="5" borderId="0" xfId="0" applyFill="1" applyProtection="1">
      <protection locked="0"/>
    </xf>
    <xf numFmtId="0" fontId="1" fillId="2" borderId="0" xfId="0" applyFont="1" applyFill="1" applyBorder="1" applyProtection="1">
      <protection locked="0"/>
    </xf>
    <xf numFmtId="0" fontId="4" fillId="2" borderId="15" xfId="0" applyFont="1" applyFill="1" applyBorder="1" applyAlignment="1" applyProtection="1">
      <alignment horizontal="left"/>
      <protection locked="0"/>
    </xf>
    <xf numFmtId="0" fontId="0" fillId="2" borderId="16" xfId="0" applyFill="1" applyBorder="1" applyProtection="1">
      <protection locked="0"/>
    </xf>
    <xf numFmtId="0" fontId="1" fillId="2" borderId="8" xfId="0" applyFont="1" applyFill="1" applyBorder="1" applyProtection="1">
      <protection locked="0"/>
    </xf>
    <xf numFmtId="0" fontId="1" fillId="0" borderId="0" xfId="0" applyFont="1" applyProtection="1">
      <protection locked="0"/>
    </xf>
    <xf numFmtId="0" fontId="1" fillId="2" borderId="5" xfId="0" applyFont="1" applyFill="1" applyBorder="1" applyProtection="1">
      <protection locked="0"/>
    </xf>
    <xf numFmtId="3" fontId="1" fillId="2" borderId="3" xfId="0" applyNumberFormat="1" applyFont="1" applyFill="1" applyBorder="1" applyProtection="1">
      <protection locked="0"/>
    </xf>
    <xf numFmtId="0" fontId="1" fillId="2" borderId="3" xfId="0" applyFont="1" applyFill="1" applyBorder="1" applyAlignment="1" applyProtection="1">
      <alignment horizontal="center"/>
      <protection locked="0"/>
    </xf>
    <xf numFmtId="0" fontId="0" fillId="5" borderId="0" xfId="0" applyFill="1" applyBorder="1" applyProtection="1">
      <protection locked="0"/>
    </xf>
    <xf numFmtId="0" fontId="0" fillId="6" borderId="0" xfId="0" applyFill="1" applyBorder="1" applyProtection="1">
      <protection locked="0"/>
    </xf>
    <xf numFmtId="3" fontId="0" fillId="6" borderId="0" xfId="0" applyNumberFormat="1" applyFill="1" applyBorder="1" applyProtection="1">
      <protection locked="0"/>
    </xf>
    <xf numFmtId="3" fontId="0" fillId="2" borderId="16" xfId="0" applyNumberFormat="1" applyFill="1" applyBorder="1" applyProtection="1">
      <protection locked="0"/>
    </xf>
    <xf numFmtId="0" fontId="0" fillId="2" borderId="17" xfId="0" applyFill="1" applyBorder="1" applyProtection="1">
      <protection locked="0"/>
    </xf>
    <xf numFmtId="0" fontId="2" fillId="0" borderId="18" xfId="0" applyFont="1" applyFill="1" applyBorder="1" applyProtection="1">
      <protection locked="0"/>
    </xf>
    <xf numFmtId="0" fontId="2" fillId="0" borderId="14" xfId="0" applyFont="1" applyFill="1" applyBorder="1" applyProtection="1">
      <protection locked="0"/>
    </xf>
    <xf numFmtId="0" fontId="2" fillId="5" borderId="20" xfId="0" applyFont="1" applyFill="1" applyBorder="1" applyAlignment="1" applyProtection="1">
      <alignment horizontal="left"/>
      <protection locked="0"/>
    </xf>
    <xf numFmtId="0" fontId="2" fillId="5" borderId="21" xfId="0" applyFont="1" applyFill="1" applyBorder="1" applyAlignment="1" applyProtection="1">
      <alignment horizontal="left"/>
      <protection locked="0"/>
    </xf>
    <xf numFmtId="0" fontId="3" fillId="0" borderId="21" xfId="0" applyFont="1" applyFill="1" applyBorder="1" applyAlignment="1" applyProtection="1">
      <alignment horizontal="center"/>
      <protection locked="0"/>
    </xf>
    <xf numFmtId="3" fontId="1" fillId="5" borderId="0" xfId="0" applyNumberFormat="1" applyFont="1" applyFill="1" applyBorder="1" applyProtection="1">
      <protection locked="0"/>
    </xf>
    <xf numFmtId="3" fontId="1" fillId="5" borderId="13" xfId="0" applyNumberFormat="1" applyFont="1" applyFill="1" applyBorder="1" applyProtection="1">
      <protection locked="0"/>
    </xf>
    <xf numFmtId="0" fontId="1" fillId="5" borderId="0" xfId="0" applyFont="1" applyFill="1" applyProtection="1">
      <protection locked="0"/>
    </xf>
    <xf numFmtId="0" fontId="2" fillId="0" borderId="4" xfId="0" applyFont="1" applyBorder="1" applyProtection="1">
      <protection locked="0"/>
    </xf>
    <xf numFmtId="0" fontId="0" fillId="2" borderId="9" xfId="0" applyFill="1" applyBorder="1" applyProtection="1">
      <protection locked="0"/>
    </xf>
    <xf numFmtId="0" fontId="0" fillId="2" borderId="0" xfId="0" applyFill="1" applyProtection="1">
      <protection locked="0"/>
    </xf>
    <xf numFmtId="3" fontId="1" fillId="6" borderId="26" xfId="0" applyNumberFormat="1" applyFont="1" applyFill="1" applyBorder="1" applyProtection="1"/>
    <xf numFmtId="3" fontId="1" fillId="6" borderId="27" xfId="0" applyNumberFormat="1" applyFont="1" applyFill="1" applyBorder="1" applyProtection="1"/>
    <xf numFmtId="164" fontId="1" fillId="6" borderId="27" xfId="0" applyNumberFormat="1" applyFont="1" applyFill="1" applyBorder="1" applyProtection="1"/>
    <xf numFmtId="4" fontId="1" fillId="6" borderId="27" xfId="0" applyNumberFormat="1" applyFont="1" applyFill="1" applyBorder="1" applyProtection="1"/>
    <xf numFmtId="3" fontId="1" fillId="6" borderId="28" xfId="0" applyNumberFormat="1" applyFont="1" applyFill="1" applyBorder="1" applyProtection="1"/>
    <xf numFmtId="3" fontId="1" fillId="6" borderId="29" xfId="0" applyNumberFormat="1" applyFont="1" applyFill="1" applyBorder="1" applyProtection="1"/>
    <xf numFmtId="164" fontId="1" fillId="6" borderId="29" xfId="0" applyNumberFormat="1" applyFont="1" applyFill="1" applyBorder="1" applyProtection="1"/>
    <xf numFmtId="4" fontId="1" fillId="6" borderId="29" xfId="0" applyNumberFormat="1" applyFont="1" applyFill="1" applyBorder="1" applyProtection="1"/>
    <xf numFmtId="3" fontId="1" fillId="6" borderId="30" xfId="0" applyNumberFormat="1" applyFont="1" applyFill="1" applyBorder="1" applyProtection="1"/>
    <xf numFmtId="3" fontId="1" fillId="6" borderId="31" xfId="0" applyNumberFormat="1" applyFont="1" applyFill="1" applyBorder="1" applyProtection="1"/>
    <xf numFmtId="164" fontId="1" fillId="6" borderId="31" xfId="0" applyNumberFormat="1" applyFont="1" applyFill="1" applyBorder="1" applyProtection="1"/>
    <xf numFmtId="4" fontId="1" fillId="6" borderId="31" xfId="0" applyNumberFormat="1" applyFont="1" applyFill="1" applyBorder="1" applyProtection="1"/>
    <xf numFmtId="0" fontId="1" fillId="5" borderId="22" xfId="0" applyFont="1" applyFill="1" applyBorder="1" applyProtection="1"/>
    <xf numFmtId="3" fontId="1" fillId="5" borderId="23" xfId="0" applyNumberFormat="1" applyFont="1" applyFill="1" applyBorder="1" applyProtection="1"/>
    <xf numFmtId="0" fontId="1" fillId="5" borderId="23" xfId="0" applyFont="1" applyFill="1" applyBorder="1" applyAlignment="1" applyProtection="1">
      <alignment horizontal="center"/>
    </xf>
    <xf numFmtId="0" fontId="1" fillId="5" borderId="24" xfId="0" applyFont="1" applyFill="1" applyBorder="1" applyProtection="1"/>
    <xf numFmtId="3" fontId="1" fillId="5" borderId="25" xfId="0" applyNumberFormat="1" applyFont="1" applyFill="1" applyBorder="1" applyProtection="1"/>
    <xf numFmtId="0" fontId="1" fillId="5" borderId="25" xfId="0" applyFont="1" applyFill="1" applyBorder="1" applyAlignment="1" applyProtection="1">
      <alignment horizontal="center"/>
    </xf>
    <xf numFmtId="3" fontId="1" fillId="5" borderId="34" xfId="0" applyNumberFormat="1" applyFont="1" applyFill="1" applyBorder="1" applyProtection="1"/>
    <xf numFmtId="164" fontId="1" fillId="5" borderId="34" xfId="0" applyNumberFormat="1" applyFont="1" applyFill="1" applyBorder="1" applyProtection="1"/>
    <xf numFmtId="4" fontId="1" fillId="5" borderId="34" xfId="0" applyNumberFormat="1" applyFont="1" applyFill="1" applyBorder="1" applyProtection="1"/>
    <xf numFmtId="0" fontId="1" fillId="5" borderId="23" xfId="0" applyFont="1" applyFill="1" applyBorder="1" applyAlignment="1" applyProtection="1">
      <alignment horizontal="center" wrapText="1"/>
    </xf>
    <xf numFmtId="0" fontId="1" fillId="5" borderId="23" xfId="0" applyFont="1" applyFill="1" applyBorder="1" applyProtection="1"/>
    <xf numFmtId="0" fontId="1" fillId="5" borderId="28" xfId="0" applyFont="1" applyFill="1" applyBorder="1" applyProtection="1"/>
    <xf numFmtId="3" fontId="1" fillId="5" borderId="29" xfId="0" applyNumberFormat="1" applyFont="1" applyFill="1" applyBorder="1" applyProtection="1"/>
    <xf numFmtId="164" fontId="1" fillId="5" borderId="29" xfId="0" applyNumberFormat="1" applyFont="1" applyFill="1" applyBorder="1" applyProtection="1"/>
    <xf numFmtId="4" fontId="1" fillId="5" borderId="29" xfId="0" applyNumberFormat="1" applyFont="1" applyFill="1" applyBorder="1" applyProtection="1"/>
    <xf numFmtId="0" fontId="0" fillId="5" borderId="23" xfId="0" applyFill="1" applyBorder="1" applyProtection="1"/>
    <xf numFmtId="3" fontId="1" fillId="5" borderId="26" xfId="0" applyNumberFormat="1" applyFont="1" applyFill="1" applyBorder="1" applyProtection="1"/>
    <xf numFmtId="3" fontId="1" fillId="5" borderId="27" xfId="0" applyNumberFormat="1" applyFont="1" applyFill="1" applyBorder="1" applyProtection="1"/>
    <xf numFmtId="164" fontId="1" fillId="5" borderId="27" xfId="0" applyNumberFormat="1" applyFont="1" applyFill="1" applyBorder="1" applyProtection="1"/>
    <xf numFmtId="4" fontId="1" fillId="5" borderId="27" xfId="0" applyNumberFormat="1" applyFont="1" applyFill="1" applyBorder="1" applyProtection="1"/>
    <xf numFmtId="3" fontId="1" fillId="5" borderId="28" xfId="0" applyNumberFormat="1" applyFont="1" applyFill="1" applyBorder="1" applyProtection="1"/>
    <xf numFmtId="0" fontId="1" fillId="5" borderId="37" xfId="0" applyFont="1" applyFill="1" applyBorder="1" applyProtection="1"/>
    <xf numFmtId="0" fontId="1" fillId="5" borderId="35" xfId="0" applyFont="1" applyFill="1" applyBorder="1" applyAlignment="1" applyProtection="1"/>
    <xf numFmtId="0" fontId="1" fillId="5" borderId="26" xfId="0" applyFont="1" applyFill="1" applyBorder="1" applyAlignment="1" applyProtection="1"/>
    <xf numFmtId="0" fontId="1" fillId="5" borderId="23" xfId="0" applyFont="1" applyFill="1" applyBorder="1" applyAlignment="1" applyProtection="1"/>
    <xf numFmtId="0" fontId="1" fillId="5" borderId="28" xfId="0" applyFont="1" applyFill="1" applyBorder="1" applyAlignment="1" applyProtection="1"/>
    <xf numFmtId="0" fontId="1" fillId="5" borderId="38" xfId="0" applyFont="1" applyFill="1" applyBorder="1" applyProtection="1"/>
    <xf numFmtId="37" fontId="1" fillId="0" borderId="0" xfId="1" applyNumberFormat="1" applyFont="1" applyAlignment="1">
      <alignment horizontal="center"/>
    </xf>
    <xf numFmtId="37" fontId="8" fillId="4" borderId="0" xfId="1" applyNumberFormat="1" applyFont="1" applyFill="1" applyBorder="1" applyAlignment="1">
      <alignment horizontal="left" wrapText="1"/>
    </xf>
    <xf numFmtId="0" fontId="1" fillId="5" borderId="32" xfId="0" applyFont="1" applyFill="1" applyBorder="1" applyAlignment="1" applyProtection="1">
      <alignment horizontal="center" wrapText="1"/>
    </xf>
    <xf numFmtId="0" fontId="1" fillId="5" borderId="32" xfId="0" applyFont="1" applyFill="1" applyBorder="1" applyProtection="1"/>
    <xf numFmtId="0" fontId="1" fillId="5" borderId="39" xfId="0" applyFont="1" applyFill="1" applyBorder="1" applyProtection="1"/>
    <xf numFmtId="0" fontId="2" fillId="5" borderId="20" xfId="0" applyFont="1" applyFill="1" applyBorder="1" applyAlignment="1" applyProtection="1">
      <alignment horizontal="center"/>
      <protection locked="0"/>
    </xf>
    <xf numFmtId="0" fontId="2" fillId="5" borderId="21" xfId="0" applyFont="1" applyFill="1" applyBorder="1" applyAlignment="1" applyProtection="1">
      <alignment horizontal="center"/>
      <protection locked="0"/>
    </xf>
    <xf numFmtId="0" fontId="8" fillId="4" borderId="0" xfId="0" applyFont="1" applyFill="1" applyBorder="1" applyAlignment="1">
      <alignment horizontal="left"/>
    </xf>
    <xf numFmtId="0" fontId="0" fillId="0" borderId="0" xfId="0" applyFont="1" applyAlignment="1">
      <alignment horizontal="left"/>
    </xf>
    <xf numFmtId="0" fontId="8" fillId="4" borderId="0" xfId="0" applyFont="1" applyFill="1" applyBorder="1" applyAlignment="1">
      <alignment horizontal="left" wrapText="1"/>
    </xf>
    <xf numFmtId="3" fontId="8" fillId="4" borderId="0" xfId="1" applyNumberFormat="1" applyFont="1" applyFill="1" applyBorder="1" applyAlignment="1">
      <alignment wrapText="1"/>
    </xf>
    <xf numFmtId="37" fontId="6" fillId="0" borderId="0" xfId="1" applyNumberFormat="1" applyFont="1" applyAlignment="1">
      <alignment horizontal="right"/>
    </xf>
    <xf numFmtId="3" fontId="1" fillId="0" borderId="0" xfId="0" applyNumberFormat="1" applyFont="1" applyAlignment="1"/>
    <xf numFmtId="164" fontId="1" fillId="0" borderId="0" xfId="0" applyNumberFormat="1" applyFont="1" applyAlignment="1"/>
    <xf numFmtId="3" fontId="1" fillId="0" borderId="0" xfId="1" applyNumberFormat="1" applyFont="1" applyAlignment="1"/>
    <xf numFmtId="0" fontId="1" fillId="0" borderId="0" xfId="0" applyFont="1" applyBorder="1" applyAlignment="1"/>
    <xf numFmtId="3" fontId="0" fillId="0" borderId="0" xfId="0" applyNumberFormat="1" applyFont="1" applyAlignment="1"/>
    <xf numFmtId="3" fontId="6" fillId="0" borderId="0" xfId="1" applyNumberFormat="1" applyFont="1" applyAlignment="1"/>
    <xf numFmtId="0" fontId="0" fillId="0" borderId="0" xfId="0" applyFont="1" applyBorder="1" applyAlignment="1"/>
    <xf numFmtId="0" fontId="9" fillId="0" borderId="40" xfId="0" applyFont="1" applyBorder="1" applyAlignment="1" applyProtection="1">
      <alignment horizontal="center"/>
      <protection locked="0"/>
    </xf>
    <xf numFmtId="0" fontId="0" fillId="2" borderId="13" xfId="0" applyFill="1" applyBorder="1" applyProtection="1">
      <protection locked="0"/>
    </xf>
    <xf numFmtId="3" fontId="1" fillId="6" borderId="39" xfId="0" applyNumberFormat="1" applyFont="1" applyFill="1" applyBorder="1" applyProtection="1"/>
    <xf numFmtId="3" fontId="1" fillId="6" borderId="41" xfId="0" applyNumberFormat="1" applyFont="1" applyFill="1" applyBorder="1" applyProtection="1"/>
    <xf numFmtId="164" fontId="1" fillId="6" borderId="41" xfId="0" applyNumberFormat="1" applyFont="1" applyFill="1" applyBorder="1" applyProtection="1"/>
    <xf numFmtId="4" fontId="1" fillId="6" borderId="41" xfId="0" applyNumberFormat="1" applyFont="1" applyFill="1" applyBorder="1" applyProtection="1"/>
    <xf numFmtId="3" fontId="1" fillId="6" borderId="42" xfId="0" applyNumberFormat="1" applyFont="1" applyFill="1" applyBorder="1" applyProtection="1"/>
    <xf numFmtId="3" fontId="2" fillId="2" borderId="0" xfId="0" applyNumberFormat="1" applyFont="1" applyFill="1" applyBorder="1" applyAlignment="1" applyProtection="1">
      <alignment horizontal="center" wrapText="1"/>
      <protection locked="0"/>
    </xf>
    <xf numFmtId="0" fontId="10" fillId="2" borderId="18" xfId="0" applyFont="1" applyFill="1" applyBorder="1" applyAlignment="1" applyProtection="1">
      <alignment horizontal="center" wrapText="1"/>
      <protection locked="0"/>
    </xf>
    <xf numFmtId="0" fontId="10" fillId="2" borderId="1" xfId="0" applyFont="1" applyFill="1" applyBorder="1" applyAlignment="1" applyProtection="1">
      <alignment horizontal="center" wrapText="1"/>
      <protection locked="0"/>
    </xf>
    <xf numFmtId="3" fontId="10" fillId="2" borderId="7" xfId="0" applyNumberFormat="1" applyFont="1" applyFill="1" applyBorder="1" applyAlignment="1" applyProtection="1">
      <alignment horizontal="center" wrapText="1"/>
      <protection locked="0"/>
    </xf>
    <xf numFmtId="3" fontId="10" fillId="2" borderId="0" xfId="0" applyNumberFormat="1" applyFont="1" applyFill="1" applyBorder="1" applyAlignment="1" applyProtection="1">
      <alignment horizontal="center" wrapText="1"/>
      <protection locked="0"/>
    </xf>
    <xf numFmtId="3" fontId="10" fillId="2" borderId="2" xfId="0" applyNumberFormat="1" applyFont="1" applyFill="1" applyBorder="1" applyAlignment="1" applyProtection="1">
      <alignment horizontal="center" wrapText="1"/>
      <protection locked="0"/>
    </xf>
    <xf numFmtId="0" fontId="3" fillId="0" borderId="21" xfId="0" applyFont="1" applyFill="1" applyBorder="1" applyAlignment="1" applyProtection="1">
      <alignment horizontal="center" wrapText="1"/>
      <protection locked="0"/>
    </xf>
    <xf numFmtId="3" fontId="1" fillId="6" borderId="47" xfId="0" applyNumberFormat="1" applyFont="1" applyFill="1" applyBorder="1" applyProtection="1"/>
    <xf numFmtId="3" fontId="1" fillId="6" borderId="48" xfId="0" applyNumberFormat="1" applyFont="1" applyFill="1" applyBorder="1" applyProtection="1"/>
    <xf numFmtId="3" fontId="1" fillId="6" borderId="49" xfId="0" applyNumberFormat="1" applyFont="1" applyFill="1" applyBorder="1" applyProtection="1"/>
    <xf numFmtId="0" fontId="2" fillId="2" borderId="9" xfId="0" applyFont="1" applyFill="1" applyBorder="1" applyAlignment="1" applyProtection="1">
      <alignment horizontal="center" wrapText="1"/>
      <protection locked="0"/>
    </xf>
    <xf numFmtId="3" fontId="2" fillId="2" borderId="9" xfId="0" applyNumberFormat="1" applyFont="1" applyFill="1" applyBorder="1" applyAlignment="1" applyProtection="1">
      <alignment horizontal="center" wrapText="1"/>
      <protection locked="0"/>
    </xf>
    <xf numFmtId="3" fontId="2" fillId="2" borderId="46" xfId="0" applyNumberFormat="1" applyFont="1" applyFill="1" applyBorder="1" applyAlignment="1" applyProtection="1">
      <alignment horizontal="center" wrapText="1"/>
      <protection locked="0"/>
    </xf>
    <xf numFmtId="3" fontId="3" fillId="6" borderId="50" xfId="0" applyNumberFormat="1" applyFont="1" applyFill="1" applyBorder="1" applyAlignment="1" applyProtection="1">
      <alignment horizontal="center"/>
      <protection locked="0"/>
    </xf>
    <xf numFmtId="3" fontId="1" fillId="6" borderId="0" xfId="0" applyNumberFormat="1" applyFont="1" applyFill="1" applyBorder="1" applyProtection="1">
      <protection locked="0"/>
    </xf>
    <xf numFmtId="3" fontId="1" fillId="6" borderId="13" xfId="0" applyNumberFormat="1" applyFont="1" applyFill="1" applyBorder="1" applyProtection="1">
      <protection locked="0"/>
    </xf>
    <xf numFmtId="0" fontId="10" fillId="2" borderId="14" xfId="0" applyFont="1" applyFill="1" applyBorder="1" applyAlignment="1" applyProtection="1">
      <alignment horizontal="center" wrapText="1"/>
      <protection locked="0"/>
    </xf>
    <xf numFmtId="3" fontId="10" fillId="2" borderId="14" xfId="0" applyNumberFormat="1" applyFont="1" applyFill="1" applyBorder="1" applyAlignment="1" applyProtection="1">
      <alignment horizontal="center" wrapText="1"/>
      <protection locked="0"/>
    </xf>
    <xf numFmtId="3" fontId="10" fillId="2" borderId="19" xfId="0" applyNumberFormat="1" applyFont="1" applyFill="1" applyBorder="1" applyAlignment="1" applyProtection="1">
      <alignment horizontal="center" wrapText="1"/>
      <protection locked="0"/>
    </xf>
    <xf numFmtId="3" fontId="10" fillId="2" borderId="33" xfId="0" applyNumberFormat="1" applyFont="1" applyFill="1" applyBorder="1" applyAlignment="1" applyProtection="1">
      <alignment horizontal="center" wrapText="1"/>
      <protection locked="0"/>
    </xf>
    <xf numFmtId="0" fontId="9" fillId="2" borderId="0" xfId="0" applyFont="1" applyFill="1" applyBorder="1" applyAlignment="1" applyProtection="1">
      <alignment horizontal="center" wrapText="1"/>
      <protection locked="0"/>
    </xf>
    <xf numFmtId="0" fontId="4" fillId="2" borderId="11" xfId="0" applyFont="1" applyFill="1" applyBorder="1" applyAlignment="1" applyProtection="1">
      <alignment horizontal="left"/>
      <protection locked="0"/>
    </xf>
    <xf numFmtId="0" fontId="2" fillId="2" borderId="0" xfId="0" applyFont="1" applyFill="1" applyBorder="1" applyAlignment="1" applyProtection="1">
      <alignment horizontal="center" wrapText="1"/>
      <protection locked="0"/>
    </xf>
    <xf numFmtId="3" fontId="2" fillId="2" borderId="13" xfId="0" applyNumberFormat="1" applyFont="1" applyFill="1" applyBorder="1" applyAlignment="1" applyProtection="1">
      <alignment horizontal="center" wrapText="1"/>
      <protection locked="0"/>
    </xf>
    <xf numFmtId="0" fontId="0" fillId="2" borderId="51" xfId="0" applyFill="1" applyBorder="1" applyProtection="1">
      <protection locked="0"/>
    </xf>
    <xf numFmtId="0" fontId="1" fillId="5" borderId="36" xfId="0" applyFont="1" applyFill="1" applyBorder="1" applyAlignment="1" applyProtection="1">
      <alignment horizontal="center" wrapText="1"/>
    </xf>
    <xf numFmtId="0" fontId="1" fillId="5" borderId="36" xfId="0" applyFont="1" applyFill="1" applyBorder="1" applyProtection="1"/>
    <xf numFmtId="0" fontId="1" fillId="5" borderId="30" xfId="0" applyFont="1" applyFill="1" applyBorder="1" applyProtection="1"/>
    <xf numFmtId="3" fontId="1" fillId="5" borderId="31" xfId="0" applyNumberFormat="1" applyFont="1" applyFill="1" applyBorder="1" applyProtection="1"/>
    <xf numFmtId="164" fontId="1" fillId="5" borderId="31" xfId="0" applyNumberFormat="1" applyFont="1" applyFill="1" applyBorder="1" applyProtection="1"/>
    <xf numFmtId="4" fontId="1" fillId="5" borderId="31" xfId="0" applyNumberFormat="1" applyFont="1" applyFill="1" applyBorder="1" applyProtection="1"/>
    <xf numFmtId="0" fontId="2" fillId="2" borderId="52" xfId="0" applyFont="1" applyFill="1" applyBorder="1" applyAlignment="1" applyProtection="1">
      <alignment horizontal="left"/>
      <protection locked="0"/>
    </xf>
    <xf numFmtId="0" fontId="2" fillId="2" borderId="11" xfId="0" applyFont="1" applyFill="1" applyBorder="1" applyAlignment="1" applyProtection="1">
      <alignment horizontal="center"/>
      <protection locked="0"/>
    </xf>
    <xf numFmtId="3" fontId="2" fillId="2" borderId="11" xfId="0" applyNumberFormat="1" applyFont="1" applyFill="1" applyBorder="1" applyAlignment="1" applyProtection="1">
      <alignment horizontal="center"/>
      <protection locked="0"/>
    </xf>
    <xf numFmtId="0" fontId="2" fillId="2" borderId="12" xfId="0" applyFont="1" applyFill="1" applyBorder="1" applyAlignment="1" applyProtection="1">
      <alignment horizontal="center"/>
      <protection locked="0"/>
    </xf>
    <xf numFmtId="0" fontId="2" fillId="2" borderId="43" xfId="0" applyFont="1" applyFill="1" applyBorder="1" applyAlignment="1" applyProtection="1">
      <alignment horizontal="center"/>
      <protection locked="0"/>
    </xf>
    <xf numFmtId="0" fontId="2" fillId="2" borderId="9" xfId="0" applyFont="1" applyFill="1" applyBorder="1" applyAlignment="1" applyProtection="1">
      <alignment horizontal="center"/>
      <protection locked="0"/>
    </xf>
    <xf numFmtId="0" fontId="1" fillId="5" borderId="50" xfId="0" applyFont="1" applyFill="1" applyBorder="1" applyAlignment="1" applyProtection="1">
      <protection locked="0"/>
    </xf>
    <xf numFmtId="0" fontId="1" fillId="5" borderId="0" xfId="0" applyFont="1" applyFill="1" applyBorder="1" applyAlignment="1" applyProtection="1">
      <protection locked="0"/>
    </xf>
    <xf numFmtId="0" fontId="1" fillId="5" borderId="13" xfId="0" applyFont="1" applyFill="1" applyBorder="1" applyAlignment="1" applyProtection="1">
      <protection locked="0"/>
    </xf>
    <xf numFmtId="0" fontId="2" fillId="2" borderId="10" xfId="0" applyFont="1" applyFill="1" applyBorder="1" applyAlignment="1" applyProtection="1">
      <alignment horizontal="left"/>
      <protection locked="0"/>
    </xf>
    <xf numFmtId="0" fontId="2" fillId="2" borderId="11" xfId="0" applyFont="1" applyFill="1" applyBorder="1" applyAlignment="1" applyProtection="1">
      <alignment horizontal="left"/>
      <protection locked="0"/>
    </xf>
    <xf numFmtId="0" fontId="0" fillId="2" borderId="46" xfId="0" applyFill="1" applyBorder="1" applyProtection="1">
      <protection locked="0"/>
    </xf>
    <xf numFmtId="3" fontId="1" fillId="5" borderId="53" xfId="0" applyNumberFormat="1" applyFont="1" applyFill="1" applyBorder="1" applyProtection="1"/>
    <xf numFmtId="3" fontId="1" fillId="5" borderId="48" xfId="0" applyNumberFormat="1" applyFont="1" applyFill="1" applyBorder="1" applyProtection="1"/>
    <xf numFmtId="3" fontId="1" fillId="5" borderId="49" xfId="0" applyNumberFormat="1" applyFont="1" applyFill="1" applyBorder="1" applyProtection="1"/>
    <xf numFmtId="0" fontId="2" fillId="2" borderId="0" xfId="0" applyFont="1" applyFill="1" applyBorder="1" applyAlignment="1" applyProtection="1">
      <alignment horizontal="center"/>
      <protection locked="0"/>
    </xf>
    <xf numFmtId="3" fontId="2" fillId="2" borderId="0" xfId="0" applyNumberFormat="1" applyFont="1" applyFill="1" applyBorder="1" applyAlignment="1" applyProtection="1">
      <alignment horizontal="center"/>
      <protection locked="0"/>
    </xf>
    <xf numFmtId="0" fontId="2" fillId="2" borderId="13" xfId="0" applyFont="1" applyFill="1" applyBorder="1" applyAlignment="1" applyProtection="1">
      <alignment horizontal="center"/>
      <protection locked="0"/>
    </xf>
    <xf numFmtId="0" fontId="10" fillId="2" borderId="44" xfId="0" applyFont="1" applyFill="1" applyBorder="1" applyProtection="1">
      <protection locked="0"/>
    </xf>
    <xf numFmtId="0" fontId="10" fillId="2" borderId="55" xfId="0" applyFont="1" applyFill="1" applyBorder="1" applyAlignment="1" applyProtection="1">
      <alignment horizontal="center" wrapText="1"/>
      <protection locked="0"/>
    </xf>
    <xf numFmtId="0" fontId="10" fillId="2" borderId="54" xfId="0" applyFont="1" applyFill="1" applyBorder="1" applyAlignment="1" applyProtection="1">
      <alignment horizontal="center" wrapText="1"/>
      <protection locked="0"/>
    </xf>
    <xf numFmtId="3" fontId="10" fillId="2" borderId="55" xfId="0" applyNumberFormat="1" applyFont="1" applyFill="1" applyBorder="1" applyAlignment="1" applyProtection="1">
      <alignment horizontal="center" wrapText="1"/>
      <protection locked="0"/>
    </xf>
    <xf numFmtId="3" fontId="10" fillId="2" borderId="45" xfId="0" applyNumberFormat="1" applyFont="1" applyFill="1" applyBorder="1" applyAlignment="1" applyProtection="1">
      <alignment horizontal="center" wrapText="1"/>
      <protection locked="0"/>
    </xf>
    <xf numFmtId="3" fontId="10" fillId="2" borderId="44" xfId="0" applyNumberFormat="1" applyFont="1" applyFill="1" applyBorder="1" applyAlignment="1" applyProtection="1">
      <alignment horizontal="center" wrapText="1"/>
      <protection locked="0"/>
    </xf>
    <xf numFmtId="0" fontId="7" fillId="2" borderId="45" xfId="0" applyFont="1" applyFill="1" applyBorder="1" applyProtection="1">
      <protection locked="0"/>
    </xf>
    <xf numFmtId="0" fontId="7" fillId="2" borderId="54" xfId="0" applyFont="1" applyFill="1" applyBorder="1" applyProtection="1">
      <protection locked="0"/>
    </xf>
    <xf numFmtId="3" fontId="1" fillId="5" borderId="47" xfId="0" applyNumberFormat="1" applyFont="1" applyFill="1" applyBorder="1" applyProtection="1"/>
    <xf numFmtId="0" fontId="9" fillId="0" borderId="57" xfId="0" applyFont="1" applyBorder="1" applyAlignment="1" applyProtection="1">
      <alignment horizontal="center"/>
      <protection locked="0"/>
    </xf>
    <xf numFmtId="3" fontId="1" fillId="5" borderId="30" xfId="0" applyNumberFormat="1" applyFont="1" applyFill="1" applyBorder="1" applyProtection="1"/>
    <xf numFmtId="0" fontId="9" fillId="2" borderId="56" xfId="0" applyFont="1" applyFill="1" applyBorder="1" applyAlignment="1" applyProtection="1">
      <alignment horizontal="center"/>
      <protection locked="0"/>
    </xf>
    <xf numFmtId="0" fontId="1" fillId="5" borderId="36" xfId="0" applyFont="1" applyFill="1" applyBorder="1" applyAlignment="1" applyProtection="1"/>
    <xf numFmtId="0" fontId="1" fillId="5" borderId="30" xfId="0" applyFont="1" applyFill="1" applyBorder="1" applyAlignment="1" applyProtection="1"/>
    <xf numFmtId="0" fontId="10" fillId="2" borderId="44" xfId="0" applyFont="1" applyFill="1" applyBorder="1" applyAlignment="1" applyProtection="1">
      <protection locked="0"/>
    </xf>
    <xf numFmtId="0" fontId="8" fillId="2" borderId="54" xfId="0" applyFont="1" applyFill="1" applyBorder="1" applyAlignment="1" applyProtection="1">
      <protection locked="0"/>
    </xf>
    <xf numFmtId="0" fontId="7" fillId="0" borderId="0" xfId="0" applyFont="1" applyProtection="1">
      <protection locked="0"/>
    </xf>
    <xf numFmtId="0" fontId="0" fillId="2" borderId="0" xfId="0" applyFill="1"/>
    <xf numFmtId="0" fontId="0" fillId="7" borderId="0" xfId="0" applyFill="1"/>
    <xf numFmtId="37" fontId="1" fillId="0" borderId="0" xfId="1" applyNumberFormat="1" applyFont="1" applyBorder="1"/>
    <xf numFmtId="169" fontId="8" fillId="4" borderId="0" xfId="0" applyNumberFormat="1" applyFont="1" applyFill="1" applyBorder="1" applyAlignment="1">
      <alignment horizontal="left"/>
    </xf>
    <xf numFmtId="169" fontId="1" fillId="0" borderId="0" xfId="0" applyNumberFormat="1" applyFont="1" applyAlignment="1">
      <alignment horizontal="left"/>
    </xf>
    <xf numFmtId="169" fontId="0" fillId="0" borderId="0" xfId="0" applyNumberFormat="1" applyFont="1" applyAlignment="1">
      <alignment horizontal="left"/>
    </xf>
    <xf numFmtId="168" fontId="8" fillId="4" borderId="0" xfId="0" applyNumberFormat="1" applyFont="1" applyFill="1" applyBorder="1" applyAlignment="1">
      <alignment horizontal="left" wrapText="1"/>
    </xf>
    <xf numFmtId="168" fontId="1" fillId="0" borderId="0" xfId="0" applyNumberFormat="1" applyFont="1" applyAlignment="1">
      <alignment horizontal="left"/>
    </xf>
    <xf numFmtId="168" fontId="0" fillId="0" borderId="0" xfId="0" applyNumberFormat="1" applyFont="1" applyAlignment="1">
      <alignment horizontal="left"/>
    </xf>
  </cellXfs>
  <cellStyles count="2">
    <cellStyle name="Comma" xfId="1" builtinId="3"/>
    <cellStyle name="Normal" xfId="0" builtinId="0"/>
  </cellStyles>
  <dxfs count="131">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top style="thin">
          <color theme="0" tint="-0.24994659260841701"/>
        </top>
        <bottom style="thin">
          <color theme="0" tint="-0.24994659260841701"/>
        </bottom>
        <vertical/>
        <horizontal/>
      </border>
      <protection locked="1" hidden="0"/>
    </dxf>
    <dxf>
      <border outline="0">
        <right style="thick">
          <color auto="1"/>
        </right>
        <top style="thick">
          <color auto="1"/>
        </top>
        <bottom style="thick">
          <color auto="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protection locked="1" hidden="0"/>
    </dxf>
    <dxf>
      <border outline="0">
        <bottom style="thin">
          <color auto="1"/>
        </bottom>
      </border>
    </dxf>
    <dxf>
      <font>
        <b/>
        <i val="0"/>
        <strike val="0"/>
        <condense val="0"/>
        <extend val="0"/>
        <outline val="0"/>
        <shadow val="0"/>
        <u val="none"/>
        <vertAlign val="baseline"/>
        <sz val="8"/>
        <color auto="1"/>
        <name val="Arial"/>
        <family val="2"/>
        <scheme val="none"/>
      </font>
      <numFmt numFmtId="3" formatCode="#,##0"/>
      <fill>
        <patternFill>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i val="0"/>
        <strike val="0"/>
        <condense val="0"/>
        <extend val="0"/>
        <outline val="0"/>
        <shadow val="0"/>
        <u/>
        <vertAlign val="baseline"/>
        <sz val="8"/>
        <color theme="0"/>
        <name val="Arial"/>
        <family val="2"/>
        <scheme val="none"/>
      </font>
      <alignment horizontal="center" vertical="bottom" textRotation="0" wrapText="0" indent="0" justifyLastLine="0" shrinkToFit="0" readingOrder="0"/>
      <border diagonalUp="0" diagonalDown="0">
        <left style="thin">
          <color theme="4" tint="0.39997558519241921"/>
        </left>
        <right/>
        <top style="thin">
          <color theme="0" tint="-0.24994659260841701"/>
        </top>
        <bottom style="thin">
          <color theme="0" tint="-0.24994659260841701"/>
        </bottom>
        <vertical/>
        <horizontal/>
      </border>
      <protection locked="0" hidden="0"/>
    </dxf>
    <dxf>
      <border outline="0">
        <right style="thick">
          <color auto="1"/>
        </right>
        <top style="thick">
          <color auto="1"/>
        </top>
        <bottom style="thin">
          <color theme="0" tint="-0.2499465926084170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protection locked="1" hidden="0"/>
    </dxf>
    <dxf>
      <font>
        <b/>
        <i val="0"/>
        <strike val="0"/>
        <condense val="0"/>
        <extend val="0"/>
        <outline val="0"/>
        <shadow val="0"/>
        <u val="none"/>
        <vertAlign val="baseline"/>
        <sz val="8"/>
        <color auto="1"/>
        <name val="Arial"/>
        <family val="2"/>
        <scheme val="none"/>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border diagonalUp="0" diagonalDown="0">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border diagonalUp="0" diagonalDown="0">
        <left/>
        <right/>
        <top style="thin">
          <color theme="0" tint="-0.24994659260841701"/>
        </top>
        <bottom style="thin">
          <color theme="0" tint="-0.24994659260841701"/>
        </bottom>
        <vertical/>
        <horizontal/>
      </border>
      <protection locked="1" hidden="0"/>
    </dxf>
    <dxf>
      <border outline="0">
        <right style="thick">
          <color auto="1"/>
        </right>
        <top style="thick">
          <color auto="1"/>
        </top>
        <bottom style="thick">
          <color auto="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protection locked="1" hidden="0"/>
    </dxf>
    <dxf>
      <border outline="0">
        <bottom style="thin">
          <color auto="1"/>
        </bottom>
      </border>
    </dxf>
    <dxf>
      <font>
        <b/>
        <i val="0"/>
        <strike val="0"/>
        <condense val="0"/>
        <extend val="0"/>
        <outline val="0"/>
        <shadow val="0"/>
        <u val="none"/>
        <vertAlign val="baseline"/>
        <sz val="8"/>
        <color auto="1"/>
        <name val="Arial"/>
        <family val="2"/>
        <scheme val="none"/>
      </font>
      <numFmt numFmtId="3" formatCode="#,##0"/>
      <fill>
        <patternFill>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i val="0"/>
        <strike val="0"/>
        <condense val="0"/>
        <extend val="0"/>
        <outline val="0"/>
        <shadow val="0"/>
        <u/>
        <vertAlign val="baseline"/>
        <sz val="8"/>
        <color theme="0"/>
        <name val="Arial"/>
        <family val="2"/>
        <scheme val="none"/>
      </font>
      <alignment horizontal="center" vertical="bottom" textRotation="0" wrapText="0" indent="0" justifyLastLine="0" shrinkToFit="0" readingOrder="0"/>
      <border diagonalUp="0" diagonalDown="0">
        <left style="thin">
          <color theme="4" tint="0.39997558519241921"/>
        </left>
        <right/>
        <top style="thin">
          <color theme="0" tint="-0.24994659260841701"/>
        </top>
        <bottom style="thin">
          <color theme="0" tint="-0.24994659260841701"/>
        </bottom>
        <vertical/>
        <horizontal/>
      </border>
      <protection locked="0" hidden="0"/>
    </dxf>
    <dxf>
      <border outline="0">
        <left style="medium">
          <color auto="1"/>
        </left>
        <right style="thick">
          <color auto="1"/>
        </right>
        <top style="thick">
          <color auto="1"/>
        </top>
        <bottom style="thin">
          <color auto="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6795556505021"/>
        </patternFill>
      </fill>
      <protection locked="1" hidden="0"/>
    </dxf>
    <dxf>
      <font>
        <b/>
        <i val="0"/>
        <strike val="0"/>
        <condense val="0"/>
        <extend val="0"/>
        <outline val="0"/>
        <shadow val="0"/>
        <u val="none"/>
        <vertAlign val="baseline"/>
        <sz val="8"/>
        <color auto="1"/>
        <name val="Arial"/>
        <family val="2"/>
        <scheme val="none"/>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ck">
          <color auto="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4" formatCode="#,##0.0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164" formatCode="#,##0.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6795556505021"/>
        </patternFill>
      </fill>
      <border diagonalUp="0" diagonalDown="0">
        <left style="thick">
          <color auto="1"/>
        </left>
        <right/>
        <top style="thin">
          <color auto="1"/>
        </top>
        <bottom style="thin">
          <color auto="1"/>
        </bottom>
        <vertical/>
        <horizontal style="thin">
          <color auto="1"/>
        </horizontal>
      </border>
      <protection locked="1" hidden="0"/>
    </dxf>
    <dxf>
      <border outline="0">
        <left style="thin">
          <color auto="1"/>
        </left>
        <right style="thick">
          <color auto="1"/>
        </right>
        <top style="thick">
          <color auto="1"/>
        </top>
        <bottom style="thin">
          <color auto="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6795556505021"/>
        </patternFill>
      </fill>
      <protection locked="1" hidden="0"/>
    </dxf>
    <dxf>
      <font>
        <b/>
        <i val="0"/>
        <strike val="0"/>
        <condense val="0"/>
        <extend val="0"/>
        <outline val="0"/>
        <shadow val="0"/>
        <u val="none"/>
        <vertAlign val="baseline"/>
        <sz val="8"/>
        <color auto="1"/>
        <name val="Arial"/>
        <family val="2"/>
        <scheme val="none"/>
      </font>
      <numFmt numFmtId="3" formatCode="#,##0"/>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130"/>
      <tableStyleElement type="headerRow" dxfId="129"/>
    </tableStyle>
  </tableStyles>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Drop" dropLines="115" dropStyle="combo" dx="31" fmlaLink="$BJ$4" fmlaRange="$BJ$2:$BJ$3" sel="1" val="0"/>
</file>

<file path=xl/ctrlProps/ctrlProp2.xml><?xml version="1.0" encoding="utf-8"?>
<formControlPr xmlns="http://schemas.microsoft.com/office/spreadsheetml/2009/9/main" objectType="Drop" dropLines="115" dropStyle="combo" dx="31" fmlaLink="$AQ$4" fmlaRange="$AQ$2:$AQ$3" sel="1" val="0"/>
</file>

<file path=xl/ctrlProps/ctrlProp3.xml><?xml version="1.0" encoding="utf-8"?>
<formControlPr xmlns="http://schemas.microsoft.com/office/spreadsheetml/2009/9/main" objectType="Drop" dropLines="115" dropStyle="combo" dx="31" fmlaLink="$AE$4" fmlaRange="$AE$2:$AE$3" sel="1" val="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Style="combo" dx="31" fmlaLink="$AE$9" fmlaRange="$AE$7:$AE$8" noThreeD="1" sel="1" val="0"/>
</file>

<file path=xl/drawings/drawing1.xml><?xml version="1.0" encoding="utf-8"?>
<xdr:wsDr xmlns:xdr="http://schemas.openxmlformats.org/drawingml/2006/spreadsheetDrawing" xmlns:a="http://schemas.openxmlformats.org/drawingml/2006/main">
  <xdr:twoCellAnchor>
    <xdr:from>
      <xdr:col>0</xdr:col>
      <xdr:colOff>76200</xdr:colOff>
      <xdr:row>0</xdr:row>
      <xdr:rowOff>76200</xdr:rowOff>
    </xdr:from>
    <xdr:to>
      <xdr:col>13</xdr:col>
      <xdr:colOff>317500</xdr:colOff>
      <xdr:row>14</xdr:row>
      <xdr:rowOff>19050</xdr:rowOff>
    </xdr:to>
    <xdr:sp macro="" textlink="">
      <xdr:nvSpPr>
        <xdr:cNvPr id="2" name="TextBox 1"/>
        <xdr:cNvSpPr txBox="1"/>
      </xdr:nvSpPr>
      <xdr:spPr>
        <a:xfrm>
          <a:off x="76200" y="444500"/>
          <a:ext cx="8248650" cy="252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How to use the Summary tab:</a:t>
          </a:r>
          <a:r>
            <a:rPr lang="en-US" sz="1100">
              <a:solidFill>
                <a:schemeClr val="dk1"/>
              </a:solidFill>
              <a:effectLst/>
              <a:latin typeface="+mn-lt"/>
              <a:ea typeface="+mn-ea"/>
              <a:cs typeface="+mn-cs"/>
            </a:rPr>
            <a:t> </a:t>
          </a:r>
        </a:p>
        <a:p>
          <a:endParaRPr lang="en-US">
            <a:effectLst/>
          </a:endParaRPr>
        </a:p>
        <a:p>
          <a:r>
            <a:rPr lang="en-US" sz="1100" b="0" i="0">
              <a:solidFill>
                <a:schemeClr val="dk1"/>
              </a:solidFill>
              <a:effectLst/>
              <a:latin typeface="+mn-lt"/>
              <a:ea typeface="+mn-ea"/>
              <a:cs typeface="+mn-cs"/>
            </a:rPr>
            <a:t>Any cells not shaded gray are editable. The tables come with default bins into which the data are sorted, but you can choose any bins you like by entering values under "enter bins here".</a:t>
          </a:r>
          <a:r>
            <a:rPr lang="en-US" sz="1100">
              <a:solidFill>
                <a:schemeClr val="dk1"/>
              </a:solidFill>
              <a:effectLst/>
              <a:latin typeface="+mn-lt"/>
              <a:ea typeface="+mn-ea"/>
              <a:cs typeface="+mn-cs"/>
            </a:rPr>
            <a:t> If you want to revert to the default bins, click the "Revert</a:t>
          </a:r>
          <a:r>
            <a:rPr lang="en-US" sz="1100" baseline="0">
              <a:solidFill>
                <a:schemeClr val="dk1"/>
              </a:solidFill>
              <a:effectLst/>
              <a:latin typeface="+mn-lt"/>
              <a:ea typeface="+mn-ea"/>
              <a:cs typeface="+mn-cs"/>
            </a:rPr>
            <a:t> to default bins" button.</a:t>
          </a:r>
        </a:p>
        <a:p>
          <a:endParaRPr lang="en-US">
            <a:effectLst/>
          </a:endParaRPr>
        </a:p>
        <a:p>
          <a:r>
            <a:rPr lang="en-US" sz="1100" b="0" i="0">
              <a:solidFill>
                <a:schemeClr val="dk1"/>
              </a:solidFill>
              <a:effectLst/>
              <a:latin typeface="+mn-lt"/>
              <a:ea typeface="+mn-ea"/>
              <a:cs typeface="+mn-cs"/>
            </a:rPr>
            <a:t>If you wish to exclude data that NTD has deemed questionable, select "Exclude Questionable Data".</a:t>
          </a:r>
        </a:p>
        <a:p>
          <a:endParaRPr lang="en-US" sz="1100" b="0" i="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0" i="0">
              <a:solidFill>
                <a:schemeClr val="dk1"/>
              </a:solidFill>
              <a:effectLst/>
              <a:latin typeface="+mn-lt"/>
              <a:ea typeface="+mn-ea"/>
              <a:cs typeface="+mn-cs"/>
            </a:rPr>
            <a:t>Only Full Reporters</a:t>
          </a:r>
          <a:r>
            <a:rPr lang="en-US" sz="1100" b="0" i="0" baseline="0">
              <a:solidFill>
                <a:schemeClr val="dk1"/>
              </a:solidFill>
              <a:effectLst/>
              <a:latin typeface="+mn-lt"/>
              <a:ea typeface="+mn-ea"/>
              <a:cs typeface="+mn-cs"/>
            </a:rPr>
            <a:t> report data on Passenger Miles, Scheduled Vehicle Revenue Miles, Vehicle Miles, Deadhead Miles, Vehicle Hours, Deadhead Hours, Train Miles, and Train Hours. Thus, selecting "Data from all reporting agencies" hides the columns containing data related to these data points. Selecting "Data from Full Reporting agencies only" shows all columns, but excludes data from other reporting types.</a:t>
          </a:r>
          <a:endParaRPr lang="en-US">
            <a:effectLst/>
          </a:endParaRP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Currently the rest of the sheet is locked. NTD recommends that you do not edit the rest of the sheet, since this could disrupt the formulas and result in incorrect data. However, if you wish to take this risk, you can unlock the sheet by right-clicking the Summary tab, selecting Unprotect Sheet, and entering the password: ntd</a:t>
          </a:r>
          <a:endParaRPr lang="en-US">
            <a:effectLst/>
          </a:endParaRPr>
        </a:p>
        <a:p>
          <a:endParaRPr lang="en-US" sz="1100"/>
        </a:p>
      </xdr:txBody>
    </xdr:sp>
    <xdr:clientData/>
  </xdr:twoCellAnchor>
  <xdr:twoCellAnchor>
    <xdr:from>
      <xdr:col>0</xdr:col>
      <xdr:colOff>139700</xdr:colOff>
      <xdr:row>15</xdr:row>
      <xdr:rowOff>12700</xdr:rowOff>
    </xdr:from>
    <xdr:to>
      <xdr:col>13</xdr:col>
      <xdr:colOff>279400</xdr:colOff>
      <xdr:row>21</xdr:row>
      <xdr:rowOff>63500</xdr:rowOff>
    </xdr:to>
    <xdr:sp macro="" textlink="">
      <xdr:nvSpPr>
        <xdr:cNvPr id="3" name="TextBox 2"/>
        <xdr:cNvSpPr txBox="1"/>
      </xdr:nvSpPr>
      <xdr:spPr>
        <a:xfrm>
          <a:off x="139700" y="3143250"/>
          <a:ext cx="8147050" cy="115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To learn about NTD data definitions, please refer to the Data Dictionary.</a:t>
          </a:r>
          <a:endParaRPr lang="en-US">
            <a:effectLst/>
          </a:endParaRPr>
        </a:p>
        <a:p>
          <a:endParaRPr lang="en-US" sz="1100"/>
        </a:p>
        <a:p>
          <a:r>
            <a:rPr lang="en-US" sz="1100" baseline="0">
              <a:solidFill>
                <a:schemeClr val="dk1"/>
              </a:solidFill>
              <a:effectLst/>
              <a:latin typeface="+mn-lt"/>
              <a:ea typeface="+mn-ea"/>
              <a:cs typeface="+mn-cs"/>
            </a:rPr>
            <a:t>In versions of the data tables from before 2014, you can find data on service in the file called "Transit Operating Statistics: Service Supplied and Consumed."</a:t>
          </a:r>
        </a:p>
        <a:p>
          <a:endParaRPr lang="en-US" sz="110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If you have any other questions about this table, please contact the NTD Help Desk at NTDHelp@dot.gov or (888)252-0936.</a:t>
          </a:r>
          <a:endParaRPr lang="en-US">
            <a:effectLst/>
          </a:endParaRPr>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48</xdr:col>
          <xdr:colOff>241300</xdr:colOff>
          <xdr:row>0</xdr:row>
          <xdr:rowOff>184150</xdr:rowOff>
        </xdr:from>
        <xdr:to>
          <xdr:col>51</xdr:col>
          <xdr:colOff>165100</xdr:colOff>
          <xdr:row>0</xdr:row>
          <xdr:rowOff>412750</xdr:rowOff>
        </xdr:to>
        <xdr:sp macro="" textlink="">
          <xdr:nvSpPr>
            <xdr:cNvPr id="1082" name="Drop Down 58" descr="This drop-down menu shows or hides columns indicating the presence of &quot;questionable&quot; data."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39</xdr:col>
          <xdr:colOff>50800</xdr:colOff>
          <xdr:row>0</xdr:row>
          <xdr:rowOff>241300</xdr:rowOff>
        </xdr:from>
        <xdr:to>
          <xdr:col>43</xdr:col>
          <xdr:colOff>69850</xdr:colOff>
          <xdr:row>0</xdr:row>
          <xdr:rowOff>495300</xdr:rowOff>
        </xdr:to>
        <xdr:sp macro="" textlink="">
          <xdr:nvSpPr>
            <xdr:cNvPr id="4097" name="Drop Down 1" descr="This drop-down menu shows or hides columns indicating the presence of &quot;questionable&quot; data."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508000</xdr:colOff>
          <xdr:row>1</xdr:row>
          <xdr:rowOff>69850</xdr:rowOff>
        </xdr:from>
        <xdr:to>
          <xdr:col>4</xdr:col>
          <xdr:colOff>495300</xdr:colOff>
          <xdr:row>1</xdr:row>
          <xdr:rowOff>304800</xdr:rowOff>
        </xdr:to>
        <xdr:sp macro="" textlink="">
          <xdr:nvSpPr>
            <xdr:cNvPr id="3073" name="Drop Down 1" descr="This drop-down menu includes or excludes &quot;questionable&quot; data from the calculated totals."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12700</xdr:colOff>
          <xdr:row>15</xdr:row>
          <xdr:rowOff>12700</xdr:rowOff>
        </xdr:from>
        <xdr:to>
          <xdr:col>4</xdr:col>
          <xdr:colOff>0</xdr:colOff>
          <xdr:row>17</xdr:row>
          <xdr:rowOff>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63</xdr:row>
          <xdr:rowOff>12700</xdr:rowOff>
        </xdr:from>
        <xdr:to>
          <xdr:col>4</xdr:col>
          <xdr:colOff>0</xdr:colOff>
          <xdr:row>64</xdr:row>
          <xdr:rowOff>114300</xdr:rowOff>
        </xdr:to>
        <xdr:sp macro="" textlink="">
          <xdr:nvSpPr>
            <xdr:cNvPr id="3076" name="Button 4" hidden="1">
              <a:extLst>
                <a:ext uri="{63B3BB69-23CF-44E3-9099-C40C66FF867C}">
                  <a14:compatExt spid="_x0000_s307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527050</xdr:colOff>
          <xdr:row>1</xdr:row>
          <xdr:rowOff>431800</xdr:rowOff>
        </xdr:from>
        <xdr:to>
          <xdr:col>4</xdr:col>
          <xdr:colOff>495300</xdr:colOff>
          <xdr:row>3</xdr:row>
          <xdr:rowOff>31750</xdr:rowOff>
        </xdr:to>
        <xdr:sp macro="" textlink="">
          <xdr:nvSpPr>
            <xdr:cNvPr id="3077" name="Drop Down 5" descr="This drop-down menu selects either all reporters or Full Reporting agencies only to display in the tables." hidden="1">
              <a:extLst>
                <a:ext uri="{63B3BB69-23CF-44E3-9099-C40C66FF867C}">
                  <a14:compatExt spid="_x0000_s3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1" name="Table1" displayName="Table1" ref="F2:X3" totalsRowShown="0" headerRowDxfId="118" dataDxfId="117" tableBorderDxfId="116">
  <autoFilter ref="F2:X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tableColumns count="19">
    <tableColumn id="1" name="VOMS" dataDxfId="115">
      <calculatedColumnFormula>IF($AE$6,IF($AE$1,SUMIFS('Annual Service Data By Mode'!L:L,'Annual Service Data By Mode'!$AV:$AV,"=No",'Annual Service Data By Mode'!$G:$G,"=Full Reporter"),SUMIFS('Annual Service Data By Mode'!L:L,'Annual Service Data By Mode'!$G:$G,"=Full Reporter")),IF($AE$1,SUMIFS('Annual Service Data By Mode'!L:L,'Annual Service Data By Mode'!$AV:$AV,"=No"),SUM('Annual Service Data By Mode'!L:L)))</calculatedColumnFormula>
    </tableColumn>
    <tableColumn id="2" name="Max Trains in Operation" dataDxfId="114">
      <calculatedColumnFormula>IF($AE$6,IF($AE$1,SUMIFS('Annual Service Data By Mode'!N:N,'Annual Service Data By Mode'!$AV:$AV,"=No",'Annual Service Data By Mode'!$G:$G,"=Full Reporter"),SUMIFS('Annual Service Data By Mode'!N:N,'Annual Service Data By Mode'!$G:$G,"=Full Reporter")),IF($AE$1,SUMIFS('Annual Service Data By Mode'!N:N,'Annual Service Data By Mode'!$AV:$AV,"=No"),SUM('Annual Service Data By Mode'!N:N)))</calculatedColumnFormula>
    </tableColumn>
    <tableColumn id="3" name="Average Speed (mi/hr)" dataDxfId="113">
      <calculatedColumnFormula>N3/Q3</calculatedColumnFormula>
    </tableColumn>
    <tableColumn id="4" name="Average Passenger Trip Length (mi)" dataDxfId="112">
      <calculatedColumnFormula>X3/W3</calculatedColumnFormula>
    </tableColumn>
    <tableColumn id="5" name="Average Passenger Load" dataDxfId="111">
      <calculatedColumnFormula>X3/N3</calculatedColumnFormula>
    </tableColumn>
    <tableColumn id="6" name="Average Passengers per Hour" dataDxfId="110">
      <calculatedColumnFormula>W3/Q3</calculatedColumnFormula>
    </tableColumn>
    <tableColumn id="7" name="Scheduled Vehicle Revenue Miles" dataDxfId="109">
      <calculatedColumnFormula>IF($AE$6,IF($AE$1,SUMIFS('Annual Service Data By Mode'!V:V,'Annual Service Data By Mode'!$AV:$AV,"=No",'Annual Service Data By Mode'!$G:$G,"=Full Reporter"),SUMIFS('Annual Service Data By Mode'!V:V,'Annual Service Data By Mode'!$G:$G,"=Full Reporter")),IF($AE$1,SUMIFS('Annual Service Data By Mode'!V:V,'Annual Service Data By Mode'!$AV:$AV,"=No"),SUM('Annual Service Data By Mode'!V:V)))</calculatedColumnFormula>
    </tableColumn>
    <tableColumn id="8" name="Vehicle Miles" dataDxfId="108">
      <calculatedColumnFormula>IF($AE$6,IF($AE$1,SUMIFS('Annual Service Data By Mode'!X:X,'Annual Service Data By Mode'!$AV:$AV,"=No",'Annual Service Data By Mode'!$G:$G,"=Full Reporter"),SUMIFS('Annual Service Data By Mode'!X:X,'Annual Service Data By Mode'!$G:$G,"=Full Reporter")),IF($AE$1,SUMIFS('Annual Service Data By Mode'!X:X,'Annual Service Data By Mode'!$AV:$AV,"=No"),SUM('Annual Service Data By Mode'!X:X)))</calculatedColumnFormula>
    </tableColumn>
    <tableColumn id="9" name="Vehicle Revenue Miles" dataDxfId="107">
      <calculatedColumnFormula>IF($AE$6,IF($AE$1,SUMIFS('Annual Service Data By Mode'!Z:Z,'Annual Service Data By Mode'!$AV:$AV,"=No",'Annual Service Data By Mode'!$G:$G,"=Full Reporter"),SUMIFS('Annual Service Data By Mode'!Z:Z,'Annual Service Data By Mode'!$G:$G,"=Full Reporter")),IF($AE$1,SUMIFS('Annual Service Data By Mode'!Z:Z,'Annual Service Data By Mode'!$AV:$AV,"=No"),SUM('Annual Service Data By Mode'!Z:Z)))</calculatedColumnFormula>
    </tableColumn>
    <tableColumn id="10" name="Deadhead Miles" dataDxfId="106">
      <calculatedColumnFormula>IF($AE$6,IF($AE$1,SUMIFS('Annual Service Data By Mode'!AB:AB,'Annual Service Data By Mode'!$AV:$AV,"=No",'Annual Service Data By Mode'!$G:$G,"=Full Reporter"),SUMIFS('Annual Service Data By Mode'!AB:AB,'Annual Service Data By Mode'!$G:$G,"=Full Reporter")),IF($AE$1,SUMIFS('Annual Service Data By Mode'!AB:AB,'Annual Service Data By Mode'!$AV:$AV,"=No"),SUM('Annual Service Data By Mode'!AB:AB)))</calculatedColumnFormula>
    </tableColumn>
    <tableColumn id="11" name="Vehicle Hours" dataDxfId="105">
      <calculatedColumnFormula>IF($AE$6,IF($AE$1,SUMIFS('Annual Service Data By Mode'!AD:AD,'Annual Service Data By Mode'!$AV:$AV,"=No",'Annual Service Data By Mode'!$G:$G,"=Full Reporter"),SUMIFS('Annual Service Data By Mode'!AD:AD,'Annual Service Data By Mode'!$G:$G,"=Full Reporter")),IF($AE$1,SUMIFS('Annual Service Data By Mode'!AD:AD,'Annual Service Data By Mode'!$AV:$AV,"=No"),SUM('Annual Service Data By Mode'!AD:AD)))</calculatedColumnFormula>
    </tableColumn>
    <tableColumn id="12" name="Vehicle Revenue Hours" dataDxfId="104">
      <calculatedColumnFormula>IF($AE$6,IF($AE$1,SUMIFS('Annual Service Data By Mode'!AF:AF,'Annual Service Data By Mode'!$AV:$AV,"=No",'Annual Service Data By Mode'!$G:$G,"=Full Reporter"),SUMIFS('Annual Service Data By Mode'!AF:AF,'Annual Service Data By Mode'!$G:$G,"=Full Reporter")),IF($AE$1,SUMIFS('Annual Service Data By Mode'!AF:AF,'Annual Service Data By Mode'!$AV:$AV,"=No"),SUM('Annual Service Data By Mode'!AF:AF)))</calculatedColumnFormula>
    </tableColumn>
    <tableColumn id="13" name="Deadhead Hours" dataDxfId="103">
      <calculatedColumnFormula>IF($AE$6,IF($AE$1,SUMIFS('Annual Service Data By Mode'!AH:AH,'Annual Service Data By Mode'!$AV:$AV,"=No",'Annual Service Data By Mode'!$G:$G,"=Full Reporter"),SUMIFS('Annual Service Data By Mode'!AH:AH,'Annual Service Data By Mode'!$G:$G,"=Full Reporter")),IF($AE$1,SUMIFS('Annual Service Data By Mode'!AH:AH,'Annual Service Data By Mode'!$AV:$AV,"=No"),SUM('Annual Service Data By Mode'!AH:AH)))</calculatedColumnFormula>
    </tableColumn>
    <tableColumn id="14" name="Train Miles" dataDxfId="102">
      <calculatedColumnFormula>IF($AE$6,IF($AE$1,SUMIFS('Annual Service Data By Mode'!AJ:AJ,'Annual Service Data By Mode'!$AV:$AV,"=No",'Annual Service Data By Mode'!$G:$G,"=Full Reporter"),SUMIFS('Annual Service Data By Mode'!AJ:AJ,'Annual Service Data By Mode'!$G:$G,"=Full Reporter")),IF($AE$1,SUMIFS('Annual Service Data By Mode'!AJ:AJ,'Annual Service Data By Mode'!$AV:$AV,"=No"),SUM('Annual Service Data By Mode'!AJ:AJ)))</calculatedColumnFormula>
    </tableColumn>
    <tableColumn id="15" name="Train Revenue Miles" dataDxfId="101">
      <calculatedColumnFormula>IF($AE$6,IF($AE$1,SUMIFS('Annual Service Data By Mode'!AL:AL,'Annual Service Data By Mode'!$AV:$AV,"=No",'Annual Service Data By Mode'!$G:$G,"=Full Reporter"),SUMIFS('Annual Service Data By Mode'!AL:AL,'Annual Service Data By Mode'!$G:$G,"=Full Reporter")),IF($AE$1,SUMIFS('Annual Service Data By Mode'!AL:AL,'Annual Service Data By Mode'!$AV:$AV,"=No"),SUM('Annual Service Data By Mode'!AL:AL)))</calculatedColumnFormula>
    </tableColumn>
    <tableColumn id="16" name="Train Hours" dataDxfId="100">
      <calculatedColumnFormula>IF($AE$6,IF($AE$1,SUMIFS('Annual Service Data By Mode'!AN:AN,'Annual Service Data By Mode'!$AV:$AV,"=No",'Annual Service Data By Mode'!$G:$G,"=Full Reporter"),SUMIFS('Annual Service Data By Mode'!AN:AN,'Annual Service Data By Mode'!$G:$G,"=Full Reporter")),IF($AE$1,SUMIFS('Annual Service Data By Mode'!AN:AN,'Annual Service Data By Mode'!$AV:$AV,"=No"),SUM('Annual Service Data By Mode'!AN:AN)))</calculatedColumnFormula>
    </tableColumn>
    <tableColumn id="17" name="Train Revenue Hours" dataDxfId="99">
      <calculatedColumnFormula>IF($AE$6,IF($AE$1,SUMIFS('Annual Service Data By Mode'!AP:AP,'Annual Service Data By Mode'!$AV:$AV,"=No",'Annual Service Data By Mode'!$G:$G,"=Full Reporter"),SUMIFS('Annual Service Data By Mode'!AP:AP,'Annual Service Data By Mode'!$G:$G,"=Full Reporter")),IF($AE$1,SUMIFS('Annual Service Data By Mode'!AP:AP,'Annual Service Data By Mode'!$AV:$AV,"=No"),SUM('Annual Service Data By Mode'!AP:AP)))</calculatedColumnFormula>
    </tableColumn>
    <tableColumn id="18" name="Unlinked Passenger Trips" dataDxfId="98">
      <calculatedColumnFormula>IF($AE$6,IF($AE$1,SUMIFS('Annual Service Data By Mode'!AR:AR,'Annual Service Data By Mode'!$AV:$AV,"=No",'Annual Service Data By Mode'!$G:$G,"=Full Reporter"),SUMIFS('Annual Service Data By Mode'!AR:AR,'Annual Service Data By Mode'!$G:$G,"=Full Reporter")),IF($AE$1,SUMIFS('Annual Service Data By Mode'!AR:AR,'Annual Service Data By Mode'!$AV:$AV,"=No"),SUM('Annual Service Data By Mode'!AR:AR)))</calculatedColumnFormula>
    </tableColumn>
    <tableColumn id="19" name="Passenger Miles" dataDxfId="97">
      <calculatedColumnFormula>IF($AE$6,IF($AE$1,SUMIFS('Annual Service Data By Mode'!AT:AT,'Annual Service Data By Mode'!$AV:$AV,"=No",'Annual Service Data By Mode'!$G:$G,"=Full Reporter"),SUMIFS('Annual Service Data By Mode'!AT:AT,'Annual Service Data By Mode'!$G:$G,"=Full Reporter")),IF($AE$1,SUMIFS('Annual Service Data By Mode'!AT:AT,'Annual Service Data By Mode'!$AV:$AV,"=No"),SUM('Annual Service Data By Mode'!AT:AT)))</calculatedColumnFormula>
    </tableColumn>
  </tableColumns>
  <tableStyleInfo name="TableStyleMedium2" showFirstColumn="0" showLastColumn="0" showRowStripes="1" showColumnStripes="0"/>
  <extLst>
    <ext xmlns:x14="http://schemas.microsoft.com/office/spreadsheetml/2009/9/main" uri="{504A1905-F514-4f6f-8877-14C23A59335A}">
      <x14:table altText="National Totals" altTextSummary="You can alter the content of this table to include or exclude questionable data, or to select which reporter types are included, using the accessible control panel."/>
    </ext>
  </extLst>
</table>
</file>

<file path=xl/tables/table2.xml><?xml version="1.0" encoding="utf-8"?>
<table xmlns="http://schemas.openxmlformats.org/spreadsheetml/2006/main" id="2" name="Table2" displayName="Table2" ref="E6:X15" totalsRowShown="0" headerRowDxfId="96" dataDxfId="95" tableBorderDxfId="94">
  <autoFilter ref="E6:X1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autoFilter>
  <tableColumns count="20">
    <tableColumn id="1" name="Column1" dataDxfId="93">
      <calculatedColumnFormula>IFERROR(IF(A7="between",A7&amp;" "&amp;FIXED(B7,0,0)&amp;" "&amp;C7&amp;" "&amp;FIXED(D7,0,0),A7&amp;" "&amp;FIXED(B7,0,0)),"invalid bin")</calculatedColumnFormula>
    </tableColumn>
    <tableColumn id="2" name="VOMS" dataDxfId="92">
      <calculatedColumnFormula>IF($AE$6,IF($AE$1,IF($A7="","",IF($A7="between",SUMIFS('Annual Service Data By Mode'!L:L,'Annual Service Data By Mode'!$H:$H,"&gt;="&amp;$B7,'Annual Service Data By Mode'!$H:$H,"&lt;"&amp;$D7,'Annual Service Data By Mode'!$AV:$AV,"=No",'Annual Service Data By Mode'!$G:$G,"=Full Reporter"),SUMIFS('Annual Service Data By Mode'!L:L,'Annual Service Data By Mode'!$H:$H,"&gt;="&amp;$B7,'Annual Service Data By Mode'!$AV:$AV,"=No",'Annual Service Data By Mode'!$G:$G,"=Full Reporter"))),IF($A7="","",IF($A7="between",SUMIFS('Annual Service Data By Mode'!L:L,'Annual Service Data By Mode'!$H:$H,"&gt;="&amp;$B7,'Annual Service Data By Mode'!$H:$H,"&lt;"&amp;$D7,'Annual Service Data By Mode'!$G:$G,"=Full Reporter"),SUMIFS('Annual Service Data By Mode'!L:L,'Annual Service Data By Mode'!$H:$H,"&gt;="&amp;$B7,'Annual Service Data By Mode'!$G:$G,"=Full Reporter")))),IF($AE$1,IF($A7="","",IF($A7="between",SUMIFS('Annual Service Data By Mode'!L:L,'Annual Service Data By Mode'!$H:$H,"&gt;="&amp;$B7,'Annual Service Data By Mode'!$H:$H,"&lt;"&amp;$D7,'Annual Service Data By Mode'!$AV:$AV,"=No"),SUMIFS('Annual Service Data By Mode'!L:L,'Annual Service Data By Mode'!$H:$H,"&gt;="&amp;$B7,'Annual Service Data By Mode'!$AV:$AV,"=No"))),IF($A7="","",IF($A7="between",SUMIFS('Annual Service Data By Mode'!L:L,'Annual Service Data By Mode'!$H:$H,"&gt;="&amp;$B7,'Annual Service Data By Mode'!$H:$H,"&lt;"&amp;$D7),SUMIFS('Annual Service Data By Mode'!L:L,'Annual Service Data By Mode'!$H:$H,"&gt;="&amp;$B7)))))</calculatedColumnFormula>
    </tableColumn>
    <tableColumn id="3" name="Max Trains in Operation" dataDxfId="91">
      <calculatedColumnFormula>IF($AE$6,IF($AE$1,IF($A7="","",IF($A7="between",SUMIFS('Annual Service Data By Mode'!N:N,'Annual Service Data By Mode'!$H:$H,"&gt;="&amp;$B7,'Annual Service Data By Mode'!$H:$H,"&lt;"&amp;$D7,'Annual Service Data By Mode'!$AV:$AV,"=No",'Annual Service Data By Mode'!$G:$G,"=Full Reporter"),SUMIFS('Annual Service Data By Mode'!N:N,'Annual Service Data By Mode'!$H:$H,"&gt;="&amp;$B7,'Annual Service Data By Mode'!$AV:$AV,"=No",'Annual Service Data By Mode'!$G:$G,"=Full Reporter"))),IF($A7="","",IF($A7="between",SUMIFS('Annual Service Data By Mode'!N:N,'Annual Service Data By Mode'!$H:$H,"&gt;="&amp;$B7,'Annual Service Data By Mode'!$H:$H,"&lt;"&amp;$D7,'Annual Service Data By Mode'!$G:$G,"=Full Reporter"),SUMIFS('Annual Service Data By Mode'!N:N,'Annual Service Data By Mode'!$H:$H,"&gt;="&amp;$B7,'Annual Service Data By Mode'!$G:$G,"=Full Reporter")))),IF($AE$1,IF($A7="","",IF($A7="between",SUMIFS('Annual Service Data By Mode'!N:N,'Annual Service Data By Mode'!$H:$H,"&gt;="&amp;$B7,'Annual Service Data By Mode'!$H:$H,"&lt;"&amp;$D7,'Annual Service Data By Mode'!$AV:$AV,"=No"),SUMIFS('Annual Service Data By Mode'!N:N,'Annual Service Data By Mode'!$H:$H,"&gt;="&amp;$B7,'Annual Service Data By Mode'!$AV:$AV,"=No"))),IF($A7="","",IF($A7="between",SUMIFS('Annual Service Data By Mode'!N:N,'Annual Service Data By Mode'!$H:$H,"&gt;="&amp;$B7,'Annual Service Data By Mode'!$H:$H,"&lt;"&amp;$D7),SUMIFS('Annual Service Data By Mode'!N:N,'Annual Service Data By Mode'!$H:$H,"&gt;="&amp;$B7)))))</calculatedColumnFormula>
    </tableColumn>
    <tableColumn id="4" name="Average Speed (mi/hr)" dataDxfId="90">
      <calculatedColumnFormula>IFERROR(N7/Q7,"")</calculatedColumnFormula>
    </tableColumn>
    <tableColumn id="5" name="Average Passenger Trip Length (mi)" dataDxfId="89">
      <calculatedColumnFormula>IFERROR(X7/W7,"")</calculatedColumnFormula>
    </tableColumn>
    <tableColumn id="6" name="Average Passenger Load" dataDxfId="88">
      <calculatedColumnFormula>IFERROR(X7/N7,"")</calculatedColumnFormula>
    </tableColumn>
    <tableColumn id="7" name="Average Passengers per Hour" dataDxfId="87">
      <calculatedColumnFormula>IFERROR(W7/Q7,"")</calculatedColumnFormula>
    </tableColumn>
    <tableColumn id="8" name="Scheduled Vehicle Revenue Miles" dataDxfId="86">
      <calculatedColumnFormula>IF($AE$6,IF($AE$1,IF($A7="","",IF($A7="between",SUMIFS('Annual Service Data By Mode'!V:V,'Annual Service Data By Mode'!$H:$H,"&gt;="&amp;$B7,'Annual Service Data By Mode'!$H:$H,"&lt;"&amp;$D7,'Annual Service Data By Mode'!$AV:$AV,"=No",'Annual Service Data By Mode'!$G:$G,"=Full Reporter"),SUMIFS('Annual Service Data By Mode'!V:V,'Annual Service Data By Mode'!$H:$H,"&gt;="&amp;$B7,'Annual Service Data By Mode'!$AV:$AV,"=No",'Annual Service Data By Mode'!$G:$G,"=Full Reporter"))),IF($A7="","",IF($A7="between",SUMIFS('Annual Service Data By Mode'!V:V,'Annual Service Data By Mode'!$H:$H,"&gt;="&amp;$B7,'Annual Service Data By Mode'!$H:$H,"&lt;"&amp;$D7,'Annual Service Data By Mode'!$G:$G,"=Full Reporter"),SUMIFS('Annual Service Data By Mode'!V:V,'Annual Service Data By Mode'!$H:$H,"&gt;="&amp;$B7,'Annual Service Data By Mode'!$G:$G,"=Full Reporter")))),IF($AE$1,IF($A7="","",IF($A7="between",SUMIFS('Annual Service Data By Mode'!V:V,'Annual Service Data By Mode'!$H:$H,"&gt;="&amp;$B7,'Annual Service Data By Mode'!$H:$H,"&lt;"&amp;$D7,'Annual Service Data By Mode'!$AV:$AV,"=No"),SUMIFS('Annual Service Data By Mode'!V:V,'Annual Service Data By Mode'!$H:$H,"&gt;="&amp;$B7,'Annual Service Data By Mode'!$AV:$AV,"=No"))),IF($A7="","",IF($A7="between",SUMIFS('Annual Service Data By Mode'!V:V,'Annual Service Data By Mode'!$H:$H,"&gt;="&amp;$B7,'Annual Service Data By Mode'!$H:$H,"&lt;"&amp;$D7),SUMIFS('Annual Service Data By Mode'!V:V,'Annual Service Data By Mode'!$H:$H,"&gt;="&amp;$B7)))))</calculatedColumnFormula>
    </tableColumn>
    <tableColumn id="9" name="Vehicle Miles" dataDxfId="85">
      <calculatedColumnFormula>IF($AE$6,IF($AE$1,IF($A7="","",IF($A7="between",SUMIFS('Annual Service Data By Mode'!X:X,'Annual Service Data By Mode'!$H:$H,"&gt;="&amp;$B7,'Annual Service Data By Mode'!$H:$H,"&lt;"&amp;$D7,'Annual Service Data By Mode'!$AV:$AV,"=No",'Annual Service Data By Mode'!$G:$G,"=Full Reporter"),SUMIFS('Annual Service Data By Mode'!X:X,'Annual Service Data By Mode'!$H:$H,"&gt;="&amp;$B7,'Annual Service Data By Mode'!$AV:$AV,"=No",'Annual Service Data By Mode'!$G:$G,"=Full Reporter"))),IF($A7="","",IF($A7="between",SUMIFS('Annual Service Data By Mode'!X:X,'Annual Service Data By Mode'!$H:$H,"&gt;="&amp;$B7,'Annual Service Data By Mode'!$H:$H,"&lt;"&amp;$D7,'Annual Service Data By Mode'!$G:$G,"=Full Reporter"),SUMIFS('Annual Service Data By Mode'!X:X,'Annual Service Data By Mode'!$H:$H,"&gt;="&amp;$B7,'Annual Service Data By Mode'!$G:$G,"=Full Reporter")))),IF($AE$1,IF($A7="","",IF($A7="between",SUMIFS('Annual Service Data By Mode'!X:X,'Annual Service Data By Mode'!$H:$H,"&gt;="&amp;$B7,'Annual Service Data By Mode'!$H:$H,"&lt;"&amp;$D7,'Annual Service Data By Mode'!$AV:$AV,"=No"),SUMIFS('Annual Service Data By Mode'!X:X,'Annual Service Data By Mode'!$H:$H,"&gt;="&amp;$B7,'Annual Service Data By Mode'!$AV:$AV,"=No"))),IF($A7="","",IF($A7="between",SUMIFS('Annual Service Data By Mode'!X:X,'Annual Service Data By Mode'!$H:$H,"&gt;="&amp;$B7,'Annual Service Data By Mode'!$H:$H,"&lt;"&amp;$D7),SUMIFS('Annual Service Data By Mode'!X:X,'Annual Service Data By Mode'!$H:$H,"&gt;="&amp;$B7)))))</calculatedColumnFormula>
    </tableColumn>
    <tableColumn id="10" name="Vehicle Revenue Miles" dataDxfId="84">
      <calculatedColumnFormula>IF($AE$6,IF($AE$1,IF($A7="","",IF($A7="between",SUMIFS('Annual Service Data By Mode'!Z:Z,'Annual Service Data By Mode'!$H:$H,"&gt;="&amp;$B7,'Annual Service Data By Mode'!$H:$H,"&lt;"&amp;$D7,'Annual Service Data By Mode'!$AV:$AV,"=No",'Annual Service Data By Mode'!$G:$G,"=Full Reporter"),SUMIFS('Annual Service Data By Mode'!Z:Z,'Annual Service Data By Mode'!$H:$H,"&gt;="&amp;$B7,'Annual Service Data By Mode'!$AV:$AV,"=No",'Annual Service Data By Mode'!$G:$G,"=Full Reporter"))),IF($A7="","",IF($A7="between",SUMIFS('Annual Service Data By Mode'!Z:Z,'Annual Service Data By Mode'!$H:$H,"&gt;="&amp;$B7,'Annual Service Data By Mode'!$H:$H,"&lt;"&amp;$D7,'Annual Service Data By Mode'!$G:$G,"=Full Reporter"),SUMIFS('Annual Service Data By Mode'!Z:Z,'Annual Service Data By Mode'!$H:$H,"&gt;="&amp;$B7,'Annual Service Data By Mode'!$G:$G,"=Full Reporter")))),IF($AE$1,IF($A7="","",IF($A7="between",SUMIFS('Annual Service Data By Mode'!Z:Z,'Annual Service Data By Mode'!$H:$H,"&gt;="&amp;$B7,'Annual Service Data By Mode'!$H:$H,"&lt;"&amp;$D7,'Annual Service Data By Mode'!$AV:$AV,"=No"),SUMIFS('Annual Service Data By Mode'!Z:Z,'Annual Service Data By Mode'!$H:$H,"&gt;="&amp;$B7,'Annual Service Data By Mode'!$AV:$AV,"=No"))),IF($A7="","",IF($A7="between",SUMIFS('Annual Service Data By Mode'!Z:Z,'Annual Service Data By Mode'!$H:$H,"&gt;="&amp;$B7,'Annual Service Data By Mode'!$H:$H,"&lt;"&amp;$D7),SUMIFS('Annual Service Data By Mode'!Z:Z,'Annual Service Data By Mode'!$H:$H,"&gt;="&amp;$B7)))))</calculatedColumnFormula>
    </tableColumn>
    <tableColumn id="11" name="Deadhead Miles" dataDxfId="83">
      <calculatedColumnFormula>IF($AE$6,IF($AE$1,IF($A7="","",IF($A7="between",SUMIFS('Annual Service Data By Mode'!AB:AB,'Annual Service Data By Mode'!$H:$H,"&gt;="&amp;$B7,'Annual Service Data By Mode'!$H:$H,"&lt;"&amp;$D7,'Annual Service Data By Mode'!$AV:$AV,"=No",'Annual Service Data By Mode'!$G:$G,"=Full Reporter"),SUMIFS('Annual Service Data By Mode'!AB:AB,'Annual Service Data By Mode'!$H:$H,"&gt;="&amp;$B7,'Annual Service Data By Mode'!$AV:$AV,"=No",'Annual Service Data By Mode'!$G:$G,"=Full Reporter"))),IF($A7="","",IF($A7="between",SUMIFS('Annual Service Data By Mode'!AB:AB,'Annual Service Data By Mode'!$H:$H,"&gt;="&amp;$B7,'Annual Service Data By Mode'!$H:$H,"&lt;"&amp;$D7,'Annual Service Data By Mode'!$G:$G,"=Full Reporter"),SUMIFS('Annual Service Data By Mode'!AB:AB,'Annual Service Data By Mode'!$H:$H,"&gt;="&amp;$B7,'Annual Service Data By Mode'!$G:$G,"=Full Reporter")))),IF($AE$1,IF($A7="","",IF($A7="between",SUMIFS('Annual Service Data By Mode'!AB:AB,'Annual Service Data By Mode'!$H:$H,"&gt;="&amp;$B7,'Annual Service Data By Mode'!$H:$H,"&lt;"&amp;$D7,'Annual Service Data By Mode'!$AV:$AV,"=No"),SUMIFS('Annual Service Data By Mode'!AB:AB,'Annual Service Data By Mode'!$H:$H,"&gt;="&amp;$B7,'Annual Service Data By Mode'!$AV:$AV,"=No"))),IF($A7="","",IF($A7="between",SUMIFS('Annual Service Data By Mode'!AB:AB,'Annual Service Data By Mode'!$H:$H,"&gt;="&amp;$B7,'Annual Service Data By Mode'!$H:$H,"&lt;"&amp;$D7),SUMIFS('Annual Service Data By Mode'!AB:AB,'Annual Service Data By Mode'!$H:$H,"&gt;="&amp;$B7)))))</calculatedColumnFormula>
    </tableColumn>
    <tableColumn id="12" name="Vehicle Hours" dataDxfId="82">
      <calculatedColumnFormula>IF($AE$6,IF($AE$1,IF($A7="","",IF($A7="between",SUMIFS('Annual Service Data By Mode'!AD:AD,'Annual Service Data By Mode'!$H:$H,"&gt;="&amp;$B7,'Annual Service Data By Mode'!$H:$H,"&lt;"&amp;$D7,'Annual Service Data By Mode'!$AV:$AV,"=No",'Annual Service Data By Mode'!$G:$G,"=Full Reporter"),SUMIFS('Annual Service Data By Mode'!AD:AD,'Annual Service Data By Mode'!$H:$H,"&gt;="&amp;$B7,'Annual Service Data By Mode'!$AV:$AV,"=No",'Annual Service Data By Mode'!$G:$G,"=Full Reporter"))),IF($A7="","",IF($A7="between",SUMIFS('Annual Service Data By Mode'!AD:AD,'Annual Service Data By Mode'!$H:$H,"&gt;="&amp;$B7,'Annual Service Data By Mode'!$H:$H,"&lt;"&amp;$D7,'Annual Service Data By Mode'!$G:$G,"=Full Reporter"),SUMIFS('Annual Service Data By Mode'!AD:AD,'Annual Service Data By Mode'!$H:$H,"&gt;="&amp;$B7,'Annual Service Data By Mode'!$G:$G,"=Full Reporter")))),IF($AE$1,IF($A7="","",IF($A7="between",SUMIFS('Annual Service Data By Mode'!AD:AD,'Annual Service Data By Mode'!$H:$H,"&gt;="&amp;$B7,'Annual Service Data By Mode'!$H:$H,"&lt;"&amp;$D7,'Annual Service Data By Mode'!$AV:$AV,"=No"),SUMIFS('Annual Service Data By Mode'!AD:AD,'Annual Service Data By Mode'!$H:$H,"&gt;="&amp;$B7,'Annual Service Data By Mode'!$AV:$AV,"=No"))),IF($A7="","",IF($A7="between",SUMIFS('Annual Service Data By Mode'!AD:AD,'Annual Service Data By Mode'!$H:$H,"&gt;="&amp;$B7,'Annual Service Data By Mode'!$H:$H,"&lt;"&amp;$D7),SUMIFS('Annual Service Data By Mode'!AD:AD,'Annual Service Data By Mode'!$H:$H,"&gt;="&amp;$B7)))))</calculatedColumnFormula>
    </tableColumn>
    <tableColumn id="13" name="Vehicle Revenue Hours" dataDxfId="81">
      <calculatedColumnFormula>IF($AE$6,IF($AE$1,IF($A7="","",IF($A7="between",SUMIFS('Annual Service Data By Mode'!AF:AF,'Annual Service Data By Mode'!$H:$H,"&gt;="&amp;$B7,'Annual Service Data By Mode'!$H:$H,"&lt;"&amp;$D7,'Annual Service Data By Mode'!$AV:$AV,"=No",'Annual Service Data By Mode'!$G:$G,"=Full Reporter"),SUMIFS('Annual Service Data By Mode'!AF:AF,'Annual Service Data By Mode'!$H:$H,"&gt;="&amp;$B7,'Annual Service Data By Mode'!$AV:$AV,"=No",'Annual Service Data By Mode'!$G:$G,"=Full Reporter"))),IF($A7="","",IF($A7="between",SUMIFS('Annual Service Data By Mode'!AF:AF,'Annual Service Data By Mode'!$H:$H,"&gt;="&amp;$B7,'Annual Service Data By Mode'!$H:$H,"&lt;"&amp;$D7,'Annual Service Data By Mode'!$G:$G,"=Full Reporter"),SUMIFS('Annual Service Data By Mode'!AF:AF,'Annual Service Data By Mode'!$H:$H,"&gt;="&amp;$B7,'Annual Service Data By Mode'!$G:$G,"=Full Reporter")))),IF($AE$1,IF($A7="","",IF($A7="between",SUMIFS('Annual Service Data By Mode'!AF:AF,'Annual Service Data By Mode'!$H:$H,"&gt;="&amp;$B7,'Annual Service Data By Mode'!$H:$H,"&lt;"&amp;$D7,'Annual Service Data By Mode'!$AV:$AV,"=No"),SUMIFS('Annual Service Data By Mode'!AF:AF,'Annual Service Data By Mode'!$H:$H,"&gt;="&amp;$B7,'Annual Service Data By Mode'!$AV:$AV,"=No"))),IF($A7="","",IF($A7="between",SUMIFS('Annual Service Data By Mode'!AF:AF,'Annual Service Data By Mode'!$H:$H,"&gt;="&amp;$B7,'Annual Service Data By Mode'!$H:$H,"&lt;"&amp;$D7),SUMIFS('Annual Service Data By Mode'!AF:AF,'Annual Service Data By Mode'!$H:$H,"&gt;="&amp;$B7)))))</calculatedColumnFormula>
    </tableColumn>
    <tableColumn id="14" name="Deadhead Hours" dataDxfId="80">
      <calculatedColumnFormula>IF($AE$6,IF($AE$1,IF($A7="","",IF($A7="between",SUMIFS('Annual Service Data By Mode'!AH:AH,'Annual Service Data By Mode'!$H:$H,"&gt;="&amp;$B7,'Annual Service Data By Mode'!$H:$H,"&lt;"&amp;$D7,'Annual Service Data By Mode'!$AV:$AV,"=No",'Annual Service Data By Mode'!$G:$G,"=Full Reporter"),SUMIFS('Annual Service Data By Mode'!AH:AH,'Annual Service Data By Mode'!$H:$H,"&gt;="&amp;$B7,'Annual Service Data By Mode'!$AV:$AV,"=No",'Annual Service Data By Mode'!$G:$G,"=Full Reporter"))),IF($A7="","",IF($A7="between",SUMIFS('Annual Service Data By Mode'!AH:AH,'Annual Service Data By Mode'!$H:$H,"&gt;="&amp;$B7,'Annual Service Data By Mode'!$H:$H,"&lt;"&amp;$D7,'Annual Service Data By Mode'!$G:$G,"=Full Reporter"),SUMIFS('Annual Service Data By Mode'!AH:AH,'Annual Service Data By Mode'!$H:$H,"&gt;="&amp;$B7,'Annual Service Data By Mode'!$G:$G,"=Full Reporter")))),IF($AE$1,IF($A7="","",IF($A7="between",SUMIFS('Annual Service Data By Mode'!AH:AH,'Annual Service Data By Mode'!$H:$H,"&gt;="&amp;$B7,'Annual Service Data By Mode'!$H:$H,"&lt;"&amp;$D7,'Annual Service Data By Mode'!$AV:$AV,"=No"),SUMIFS('Annual Service Data By Mode'!AH:AH,'Annual Service Data By Mode'!$H:$H,"&gt;="&amp;$B7,'Annual Service Data By Mode'!$AV:$AV,"=No"))),IF($A7="","",IF($A7="between",SUMIFS('Annual Service Data By Mode'!AH:AH,'Annual Service Data By Mode'!$H:$H,"&gt;="&amp;$B7,'Annual Service Data By Mode'!$H:$H,"&lt;"&amp;$D7),SUMIFS('Annual Service Data By Mode'!AH:AH,'Annual Service Data By Mode'!$H:$H,"&gt;="&amp;$B7)))))</calculatedColumnFormula>
    </tableColumn>
    <tableColumn id="15" name="Train Miles" dataDxfId="79">
      <calculatedColumnFormula>IF($AE$6,IF($AE$1,IF($A7="","",IF($A7="between",SUMIFS('Annual Service Data By Mode'!AJ:AJ,'Annual Service Data By Mode'!$H:$H,"&gt;="&amp;$B7,'Annual Service Data By Mode'!$H:$H,"&lt;"&amp;$D7,'Annual Service Data By Mode'!$AV:$AV,"=No",'Annual Service Data By Mode'!$G:$G,"=Full Reporter"),SUMIFS('Annual Service Data By Mode'!AJ:AJ,'Annual Service Data By Mode'!$H:$H,"&gt;="&amp;$B7,'Annual Service Data By Mode'!$AV:$AV,"=No",'Annual Service Data By Mode'!$G:$G,"=Full Reporter"))),IF($A7="","",IF($A7="between",SUMIFS('Annual Service Data By Mode'!AJ:AJ,'Annual Service Data By Mode'!$H:$H,"&gt;="&amp;$B7,'Annual Service Data By Mode'!$H:$H,"&lt;"&amp;$D7,'Annual Service Data By Mode'!$G:$G,"=Full Reporter"),SUMIFS('Annual Service Data By Mode'!AJ:AJ,'Annual Service Data By Mode'!$H:$H,"&gt;="&amp;$B7,'Annual Service Data By Mode'!$G:$G,"=Full Reporter")))),IF($AE$1,IF($A7="","",IF($A7="between",SUMIFS('Annual Service Data By Mode'!AJ:AJ,'Annual Service Data By Mode'!$H:$H,"&gt;="&amp;$B7,'Annual Service Data By Mode'!$H:$H,"&lt;"&amp;$D7,'Annual Service Data By Mode'!$AV:$AV,"=No"),SUMIFS('Annual Service Data By Mode'!AJ:AJ,'Annual Service Data By Mode'!$H:$H,"&gt;="&amp;$B7,'Annual Service Data By Mode'!$AV:$AV,"=No"))),IF($A7="","",IF($A7="between",SUMIFS('Annual Service Data By Mode'!AJ:AJ,'Annual Service Data By Mode'!$H:$H,"&gt;="&amp;$B7,'Annual Service Data By Mode'!$H:$H,"&lt;"&amp;$D7),SUMIFS('Annual Service Data By Mode'!AJ:AJ,'Annual Service Data By Mode'!$H:$H,"&gt;="&amp;$B7)))))</calculatedColumnFormula>
    </tableColumn>
    <tableColumn id="16" name="Train Revenue Miles" dataDxfId="78">
      <calculatedColumnFormula>IF($AE$6,IF($AE$1,IF($A7="","",IF($A7="between",SUMIFS('Annual Service Data By Mode'!AL:AL,'Annual Service Data By Mode'!$H:$H,"&gt;="&amp;$B7,'Annual Service Data By Mode'!$H:$H,"&lt;"&amp;$D7,'Annual Service Data By Mode'!$AV:$AV,"=No",'Annual Service Data By Mode'!$G:$G,"=Full Reporter"),SUMIFS('Annual Service Data By Mode'!AL:AL,'Annual Service Data By Mode'!$H:$H,"&gt;="&amp;$B7,'Annual Service Data By Mode'!$AV:$AV,"=No",'Annual Service Data By Mode'!$G:$G,"=Full Reporter"))),IF($A7="","",IF($A7="between",SUMIFS('Annual Service Data By Mode'!AL:AL,'Annual Service Data By Mode'!$H:$H,"&gt;="&amp;$B7,'Annual Service Data By Mode'!$H:$H,"&lt;"&amp;$D7,'Annual Service Data By Mode'!$G:$G,"=Full Reporter"),SUMIFS('Annual Service Data By Mode'!AL:AL,'Annual Service Data By Mode'!$H:$H,"&gt;="&amp;$B7,'Annual Service Data By Mode'!$G:$G,"=Full Reporter")))),IF($AE$1,IF($A7="","",IF($A7="between",SUMIFS('Annual Service Data By Mode'!AL:AL,'Annual Service Data By Mode'!$H:$H,"&gt;="&amp;$B7,'Annual Service Data By Mode'!$H:$H,"&lt;"&amp;$D7,'Annual Service Data By Mode'!$AV:$AV,"=No"),SUMIFS('Annual Service Data By Mode'!AL:AL,'Annual Service Data By Mode'!$H:$H,"&gt;="&amp;$B7,'Annual Service Data By Mode'!$AV:$AV,"=No"))),IF($A7="","",IF($A7="between",SUMIFS('Annual Service Data By Mode'!AL:AL,'Annual Service Data By Mode'!$H:$H,"&gt;="&amp;$B7,'Annual Service Data By Mode'!$H:$H,"&lt;"&amp;$D7),SUMIFS('Annual Service Data By Mode'!AL:AL,'Annual Service Data By Mode'!$H:$H,"&gt;="&amp;$B7)))))</calculatedColumnFormula>
    </tableColumn>
    <tableColumn id="17" name="Train Hours" dataDxfId="77">
      <calculatedColumnFormula>IF($AE$6,IF($AE$1,IF($A7="","",IF($A7="between",SUMIFS('Annual Service Data By Mode'!AN:AN,'Annual Service Data By Mode'!$H:$H,"&gt;="&amp;$B7,'Annual Service Data By Mode'!$H:$H,"&lt;"&amp;$D7,'Annual Service Data By Mode'!$AV:$AV,"=No",'Annual Service Data By Mode'!$G:$G,"=Full Reporter"),SUMIFS('Annual Service Data By Mode'!AN:AN,'Annual Service Data By Mode'!$H:$H,"&gt;="&amp;$B7,'Annual Service Data By Mode'!$AV:$AV,"=No",'Annual Service Data By Mode'!$G:$G,"=Full Reporter"))),IF($A7="","",IF($A7="between",SUMIFS('Annual Service Data By Mode'!AN:AN,'Annual Service Data By Mode'!$H:$H,"&gt;="&amp;$B7,'Annual Service Data By Mode'!$H:$H,"&lt;"&amp;$D7,'Annual Service Data By Mode'!$G:$G,"=Full Reporter"),SUMIFS('Annual Service Data By Mode'!AN:AN,'Annual Service Data By Mode'!$H:$H,"&gt;="&amp;$B7,'Annual Service Data By Mode'!$G:$G,"=Full Reporter")))),IF($AE$1,IF($A7="","",IF($A7="between",SUMIFS('Annual Service Data By Mode'!AN:AN,'Annual Service Data By Mode'!$H:$H,"&gt;="&amp;$B7,'Annual Service Data By Mode'!$H:$H,"&lt;"&amp;$D7,'Annual Service Data By Mode'!$AV:$AV,"=No"),SUMIFS('Annual Service Data By Mode'!AN:AN,'Annual Service Data By Mode'!$H:$H,"&gt;="&amp;$B7,'Annual Service Data By Mode'!$AV:$AV,"=No"))),IF($A7="","",IF($A7="between",SUMIFS('Annual Service Data By Mode'!AN:AN,'Annual Service Data By Mode'!$H:$H,"&gt;="&amp;$B7,'Annual Service Data By Mode'!$H:$H,"&lt;"&amp;$D7),SUMIFS('Annual Service Data By Mode'!AN:AN,'Annual Service Data By Mode'!$H:$H,"&gt;="&amp;$B7)))))</calculatedColumnFormula>
    </tableColumn>
    <tableColumn id="18" name="Train Revenue Hours" dataDxfId="76">
      <calculatedColumnFormula>IF($AE$6,IF($AE$1,IF($A7="","",IF($A7="between",SUMIFS('Annual Service Data By Mode'!AP:AP,'Annual Service Data By Mode'!$H:$H,"&gt;="&amp;$B7,'Annual Service Data By Mode'!$H:$H,"&lt;"&amp;$D7,'Annual Service Data By Mode'!$AV:$AV,"=No",'Annual Service Data By Mode'!$G:$G,"=Full Reporter"),SUMIFS('Annual Service Data By Mode'!AP:AP,'Annual Service Data By Mode'!$H:$H,"&gt;="&amp;$B7,'Annual Service Data By Mode'!$AV:$AV,"=No",'Annual Service Data By Mode'!$G:$G,"=Full Reporter"))),IF($A7="","",IF($A7="between",SUMIFS('Annual Service Data By Mode'!AP:AP,'Annual Service Data By Mode'!$H:$H,"&gt;="&amp;$B7,'Annual Service Data By Mode'!$H:$H,"&lt;"&amp;$D7,'Annual Service Data By Mode'!$G:$G,"=Full Reporter"),SUMIFS('Annual Service Data By Mode'!AP:AP,'Annual Service Data By Mode'!$H:$H,"&gt;="&amp;$B7,'Annual Service Data By Mode'!$G:$G,"=Full Reporter")))),IF($AE$1,IF($A7="","",IF($A7="between",SUMIFS('Annual Service Data By Mode'!AP:AP,'Annual Service Data By Mode'!$H:$H,"&gt;="&amp;$B7,'Annual Service Data By Mode'!$H:$H,"&lt;"&amp;$D7,'Annual Service Data By Mode'!$AV:$AV,"=No"),SUMIFS('Annual Service Data By Mode'!AP:AP,'Annual Service Data By Mode'!$H:$H,"&gt;="&amp;$B7,'Annual Service Data By Mode'!$AV:$AV,"=No"))),IF($A7="","",IF($A7="between",SUMIFS('Annual Service Data By Mode'!AP:AP,'Annual Service Data By Mode'!$H:$H,"&gt;="&amp;$B7,'Annual Service Data By Mode'!$H:$H,"&lt;"&amp;$D7),SUMIFS('Annual Service Data By Mode'!AP:AP,'Annual Service Data By Mode'!$H:$H,"&gt;="&amp;$B7)))))</calculatedColumnFormula>
    </tableColumn>
    <tableColumn id="19" name="Unlinked Passenger Trips" dataDxfId="75">
      <calculatedColumnFormula>IF($AE$6,IF($AE$1,IF($A7="","",IF($A7="between",SUMIFS('Annual Service Data By Mode'!AR:AR,'Annual Service Data By Mode'!$H:$H,"&gt;="&amp;$B7,'Annual Service Data By Mode'!$H:$H,"&lt;"&amp;$D7,'Annual Service Data By Mode'!$AV:$AV,"=No",'Annual Service Data By Mode'!$G:$G,"=Full Reporter"),SUMIFS('Annual Service Data By Mode'!AR:AR,'Annual Service Data By Mode'!$H:$H,"&gt;="&amp;$B7,'Annual Service Data By Mode'!$AV:$AV,"=No",'Annual Service Data By Mode'!$G:$G,"=Full Reporter"))),IF($A7="","",IF($A7="between",SUMIFS('Annual Service Data By Mode'!AR:AR,'Annual Service Data By Mode'!$H:$H,"&gt;="&amp;$B7,'Annual Service Data By Mode'!$H:$H,"&lt;"&amp;$D7,'Annual Service Data By Mode'!$G:$G,"=Full Reporter"),SUMIFS('Annual Service Data By Mode'!AR:AR,'Annual Service Data By Mode'!$H:$H,"&gt;="&amp;$B7,'Annual Service Data By Mode'!$G:$G,"=Full Reporter")))),IF($AE$1,IF($A7="","",IF($A7="between",SUMIFS('Annual Service Data By Mode'!AR:AR,'Annual Service Data By Mode'!$H:$H,"&gt;="&amp;$B7,'Annual Service Data By Mode'!$H:$H,"&lt;"&amp;$D7,'Annual Service Data By Mode'!$AV:$AV,"=No"),SUMIFS('Annual Service Data By Mode'!AR:AR,'Annual Service Data By Mode'!$H:$H,"&gt;="&amp;$B7,'Annual Service Data By Mode'!$AV:$AV,"=No"))),IF($A7="","",IF($A7="between",SUMIFS('Annual Service Data By Mode'!AR:AR,'Annual Service Data By Mode'!$H:$H,"&gt;="&amp;$B7,'Annual Service Data By Mode'!$H:$H,"&lt;"&amp;$D7),SUMIFS('Annual Service Data By Mode'!AR:AR,'Annual Service Data By Mode'!$H:$H,"&gt;="&amp;$B7)))))</calculatedColumnFormula>
    </tableColumn>
    <tableColumn id="20" name="Passenger Miles" dataDxfId="74">
      <calculatedColumnFormula>IF($AE$6,IF($AE$1,IF($A7="","",IF($A7="between",SUMIFS('Annual Service Data By Mode'!AT:AT,'Annual Service Data By Mode'!$H:$H,"&gt;="&amp;$B7,'Annual Service Data By Mode'!$H:$H,"&lt;"&amp;$D7,'Annual Service Data By Mode'!$AV:$AV,"=No",'Annual Service Data By Mode'!$G:$G,"=Full Reporter"),SUMIFS('Annual Service Data By Mode'!AT:AT,'Annual Service Data By Mode'!$H:$H,"&gt;="&amp;$B7,'Annual Service Data By Mode'!$AV:$AV,"=No",'Annual Service Data By Mode'!$G:$G,"=Full Reporter"))),IF($A7="","",IF($A7="between",SUMIFS('Annual Service Data By Mode'!AT:AT,'Annual Service Data By Mode'!$H:$H,"&gt;="&amp;$B7,'Annual Service Data By Mode'!$H:$H,"&lt;"&amp;$D7,'Annual Service Data By Mode'!$G:$G,"=Full Reporter"),SUMIFS('Annual Service Data By Mode'!AT:AT,'Annual Service Data By Mode'!$H:$H,"&gt;="&amp;$B7,'Annual Service Data By Mode'!$G:$G,"=Full Reporter")))),IF($AE$1,IF($A7="","",IF($A7="between",SUMIFS('Annual Service Data By Mode'!AT:AT,'Annual Service Data By Mode'!$H:$H,"&gt;="&amp;$B7,'Annual Service Data By Mode'!$H:$H,"&lt;"&amp;$D7,'Annual Service Data By Mode'!$AV:$AV,"=No"),SUMIFS('Annual Service Data By Mode'!AT:AT,'Annual Service Data By Mode'!$H:$H,"&gt;="&amp;$B7,'Annual Service Data By Mode'!$AV:$AV,"=No"))),IF($A7="","",IF($A7="between",SUMIFS('Annual Service Data By Mode'!AT:AT,'Annual Service Data By Mode'!$H:$H,"&gt;="&amp;$B7,'Annual Service Data By Mode'!$H:$H,"&lt;"&amp;$D7),SUMIFS('Annual Service Data By Mode'!AT:AT,'Annual Service Data By Mode'!$H:$H,"&gt;="&amp;$B7)))))</calculatedColumnFormula>
    </tableColumn>
  </tableColumns>
  <tableStyleInfo name="TableStyleMedium2" showFirstColumn="0" showLastColumn="0" showRowStripes="0" showColumnStripes="0"/>
  <extLst>
    <ext xmlns:x14="http://schemas.microsoft.com/office/spreadsheetml/2009/9/main" uri="{504A1905-F514-4f6f-8877-14C23A59335A}">
      <x14:table altText="By Urbanized Area Size" altTextSummary="You can alter the content of this table to include or exclude questionable data, or to select which reporter types are included, using the accessible control panel. You can edit the population size bins used to generate the table by entering new values in cells D7 to D15."/>
    </ext>
  </extLst>
</table>
</file>

<file path=xl/tables/table3.xml><?xml version="1.0" encoding="utf-8"?>
<table xmlns="http://schemas.openxmlformats.org/spreadsheetml/2006/main" id="3" name="Table3" displayName="Table3" ref="C19:X51" totalsRowShown="0" headerRowDxfId="73" dataDxfId="71" headerRowBorderDxfId="72" tableBorderDxfId="70">
  <autoFilter ref="C19:X5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autoFilter>
  <tableColumns count="22">
    <tableColumn id="1" name="Description" dataDxfId="69"/>
    <tableColumn id="2" name="Column1" dataDxfId="68"/>
    <tableColumn id="3" name="Column2" dataDxfId="67"/>
    <tableColumn id="4" name="VOMS" dataDxfId="66">
      <calculatedColumnFormula>IF($AE$6,IF($AE$1,SUMIFS('Annual Service Data By Mode'!L:L,'Annual Service Data By Mode'!$J:$J,"="&amp;$A20,'Annual Service Data By Mode'!$K:$K,"="&amp;$B20,'Annual Service Data By Mode'!$AV:$AV,"=No",'Annual Service Data By Mode'!$G:$G,"=Full Reporter"),SUMIFS('Annual Service Data By Mode'!L:L,'Annual Service Data By Mode'!$J:$J,"="&amp;$A20,'Annual Service Data By Mode'!$K:$K,"="&amp;$B20,'Annual Service Data By Mode'!$G:$G,"=Full Reporter")),IF($AE$1,SUMIFS('Annual Service Data By Mode'!L:L,'Annual Service Data By Mode'!$J:$J,"="&amp;$A20,'Annual Service Data By Mode'!$K:$K,"="&amp;$B20,'Annual Service Data By Mode'!$AV:$AV,"=No"),SUMIFS('Annual Service Data By Mode'!L:L,'Annual Service Data By Mode'!$J:$J,"="&amp;$A20,'Annual Service Data By Mode'!$K:$K,"="&amp;$B20)))</calculatedColumnFormula>
    </tableColumn>
    <tableColumn id="5" name="Max Trains in Operation" dataDxfId="65">
      <calculatedColumnFormula>IF($AE$6,IF($AE$1,SUMIFS('Annual Service Data By Mode'!N:N,'Annual Service Data By Mode'!$J:$J,"="&amp;$A20,'Annual Service Data By Mode'!$K:$K,"="&amp;$B20,'Annual Service Data By Mode'!$AV:$AV,"=No",'Annual Service Data By Mode'!$G:$G,"=Full Reporter"),SUMIFS('Annual Service Data By Mode'!N:N,'Annual Service Data By Mode'!$J:$J,"="&amp;$A20,'Annual Service Data By Mode'!$K:$K,"="&amp;$B20,'Annual Service Data By Mode'!$G:$G,"=Full Reporter")),IF($AE$1,SUMIFS('Annual Service Data By Mode'!N:N,'Annual Service Data By Mode'!$J:$J,"="&amp;$A20,'Annual Service Data By Mode'!$K:$K,"="&amp;$B20,'Annual Service Data By Mode'!$AV:$AV,"=No"),SUMIFS('Annual Service Data By Mode'!N:N,'Annual Service Data By Mode'!$J:$J,"="&amp;$A20,'Annual Service Data By Mode'!$K:$K,"="&amp;$B20)))</calculatedColumnFormula>
    </tableColumn>
    <tableColumn id="6" name="Average Speed (mi/hr)" dataDxfId="64">
      <calculatedColumnFormula>IFERROR(N20/Q20,"")</calculatedColumnFormula>
    </tableColumn>
    <tableColumn id="7" name="Average Passenger Trip Length (mi)" dataDxfId="63">
      <calculatedColumnFormula>IFERROR(X20/W20,"")</calculatedColumnFormula>
    </tableColumn>
    <tableColumn id="8" name="Average Passenger Load" dataDxfId="62">
      <calculatedColumnFormula>IFERROR(X20/N20,"")</calculatedColumnFormula>
    </tableColumn>
    <tableColumn id="9" name="Average Passengers per Hour" dataDxfId="61">
      <calculatedColumnFormula>IFERROR(W20/Q20,"")</calculatedColumnFormula>
    </tableColumn>
    <tableColumn id="10" name="Scheduled Vehicle Revenue Miles" dataDxfId="60">
      <calculatedColumnFormula>IF($AE$6,IF($AE$1,SUMIFS('Annual Service Data By Mode'!V:V,'Annual Service Data By Mode'!$J:$J,"="&amp;$A20,'Annual Service Data By Mode'!$K:$K,"="&amp;$B20,'Annual Service Data By Mode'!$AV:$AV,"=No",'Annual Service Data By Mode'!$G:$G,"=Full Reporter"),SUMIFS('Annual Service Data By Mode'!V:V,'Annual Service Data By Mode'!$J:$J,"="&amp;$A20,'Annual Service Data By Mode'!$K:$K,"="&amp;$B20,'Annual Service Data By Mode'!$G:$G,"=Full Reporter")),IF($AE$1,SUMIFS('Annual Service Data By Mode'!V:V,'Annual Service Data By Mode'!$J:$J,"="&amp;$A20,'Annual Service Data By Mode'!$K:$K,"="&amp;$B20,'Annual Service Data By Mode'!$AV:$AV,"=No"),SUMIFS('Annual Service Data By Mode'!V:V,'Annual Service Data By Mode'!$J:$J,"="&amp;$A20,'Annual Service Data By Mode'!$K:$K,"="&amp;$B20)))</calculatedColumnFormula>
    </tableColumn>
    <tableColumn id="11" name="Vehicle Miles" dataDxfId="59">
      <calculatedColumnFormula>IF($AE$6,IF($AE$1,SUMIFS('Annual Service Data By Mode'!X:X,'Annual Service Data By Mode'!$J:$J,"="&amp;$A20,'Annual Service Data By Mode'!$K:$K,"="&amp;$B20,'Annual Service Data By Mode'!$AV:$AV,"=No",'Annual Service Data By Mode'!$G:$G,"=Full Reporter"),SUMIFS('Annual Service Data By Mode'!X:X,'Annual Service Data By Mode'!$J:$J,"="&amp;$A20,'Annual Service Data By Mode'!$K:$K,"="&amp;$B20,'Annual Service Data By Mode'!$G:$G,"=Full Reporter")),IF($AE$1,SUMIFS('Annual Service Data By Mode'!X:X,'Annual Service Data By Mode'!$J:$J,"="&amp;$A20,'Annual Service Data By Mode'!$K:$K,"="&amp;$B20,'Annual Service Data By Mode'!$AV:$AV,"=No"),SUMIFS('Annual Service Data By Mode'!X:X,'Annual Service Data By Mode'!$J:$J,"="&amp;$A20,'Annual Service Data By Mode'!$K:$K,"="&amp;$B20)))</calculatedColumnFormula>
    </tableColumn>
    <tableColumn id="12" name="Vehicle Revenue Miles" dataDxfId="58">
      <calculatedColumnFormula>IF($AE$6,IF($AE$1,SUMIFS('Annual Service Data By Mode'!Z:Z,'Annual Service Data By Mode'!$J:$J,"="&amp;$A20,'Annual Service Data By Mode'!$K:$K,"="&amp;$B20,'Annual Service Data By Mode'!$AV:$AV,"=No",'Annual Service Data By Mode'!$G:$G,"=Full Reporter"),SUMIFS('Annual Service Data By Mode'!Z:Z,'Annual Service Data By Mode'!$J:$J,"="&amp;$A20,'Annual Service Data By Mode'!$K:$K,"="&amp;$B20,'Annual Service Data By Mode'!$G:$G,"=Full Reporter")),IF($AE$1,SUMIFS('Annual Service Data By Mode'!Z:Z,'Annual Service Data By Mode'!$J:$J,"="&amp;$A20,'Annual Service Data By Mode'!$K:$K,"="&amp;$B20,'Annual Service Data By Mode'!$AV:$AV,"=No"),SUMIFS('Annual Service Data By Mode'!Z:Z,'Annual Service Data By Mode'!$J:$J,"="&amp;$A20,'Annual Service Data By Mode'!$K:$K,"="&amp;$B20)))</calculatedColumnFormula>
    </tableColumn>
    <tableColumn id="13" name="Deadhead Miles" dataDxfId="57">
      <calculatedColumnFormula>IF($AE$6,IF($AE$1,SUMIFS('Annual Service Data By Mode'!AB:AB,'Annual Service Data By Mode'!$J:$J,"="&amp;$A20,'Annual Service Data By Mode'!$K:$K,"="&amp;$B20,'Annual Service Data By Mode'!$AV:$AV,"=No",'Annual Service Data By Mode'!$G:$G,"=Full Reporter"),SUMIFS('Annual Service Data By Mode'!AB:AB,'Annual Service Data By Mode'!$J:$J,"="&amp;$A20,'Annual Service Data By Mode'!$K:$K,"="&amp;$B20,'Annual Service Data By Mode'!$G:$G,"=Full Reporter")),IF($AE$1,SUMIFS('Annual Service Data By Mode'!AB:AB,'Annual Service Data By Mode'!$J:$J,"="&amp;$A20,'Annual Service Data By Mode'!$K:$K,"="&amp;$B20,'Annual Service Data By Mode'!$AV:$AV,"=No"),SUMIFS('Annual Service Data By Mode'!AB:AB,'Annual Service Data By Mode'!$J:$J,"="&amp;$A20,'Annual Service Data By Mode'!$K:$K,"="&amp;$B20)))</calculatedColumnFormula>
    </tableColumn>
    <tableColumn id="14" name="Vehicle Hours" dataDxfId="56">
      <calculatedColumnFormula>IF($AE$6,IF($AE$1,SUMIFS('Annual Service Data By Mode'!AD:AD,'Annual Service Data By Mode'!$J:$J,"="&amp;$A20,'Annual Service Data By Mode'!$K:$K,"="&amp;$B20,'Annual Service Data By Mode'!$AV:$AV,"=No",'Annual Service Data By Mode'!$G:$G,"=Full Reporter"),SUMIFS('Annual Service Data By Mode'!AD:AD,'Annual Service Data By Mode'!$J:$J,"="&amp;$A20,'Annual Service Data By Mode'!$K:$K,"="&amp;$B20,'Annual Service Data By Mode'!$G:$G,"=Full Reporter")),IF($AE$1,SUMIFS('Annual Service Data By Mode'!AD:AD,'Annual Service Data By Mode'!$J:$J,"="&amp;$A20,'Annual Service Data By Mode'!$K:$K,"="&amp;$B20,'Annual Service Data By Mode'!$AV:$AV,"=No"),SUMIFS('Annual Service Data By Mode'!AD:AD,'Annual Service Data By Mode'!$J:$J,"="&amp;$A20,'Annual Service Data By Mode'!$K:$K,"="&amp;$B20)))</calculatedColumnFormula>
    </tableColumn>
    <tableColumn id="15" name="Vehicle Revenue Hours" dataDxfId="55">
      <calculatedColumnFormula>IF($AE$6,IF($AE$1,SUMIFS('Annual Service Data By Mode'!AF:AF,'Annual Service Data By Mode'!$J:$J,"="&amp;$A20,'Annual Service Data By Mode'!$K:$K,"="&amp;$B20,'Annual Service Data By Mode'!$AV:$AV,"=No",'Annual Service Data By Mode'!$G:$G,"=Full Reporter"),SUMIFS('Annual Service Data By Mode'!AF:AF,'Annual Service Data By Mode'!$J:$J,"="&amp;$A20,'Annual Service Data By Mode'!$K:$K,"="&amp;$B20,'Annual Service Data By Mode'!$G:$G,"=Full Reporter")),IF($AE$1,SUMIFS('Annual Service Data By Mode'!AF:AF,'Annual Service Data By Mode'!$J:$J,"="&amp;$A20,'Annual Service Data By Mode'!$K:$K,"="&amp;$B20,'Annual Service Data By Mode'!$AV:$AV,"=No"),SUMIFS('Annual Service Data By Mode'!AF:AF,'Annual Service Data By Mode'!$J:$J,"="&amp;$A20,'Annual Service Data By Mode'!$K:$K,"="&amp;$B20)))</calculatedColumnFormula>
    </tableColumn>
    <tableColumn id="16" name="Deadhead Hours" dataDxfId="54">
      <calculatedColumnFormula>IF($AE$6,IF($AE$1,SUMIFS('Annual Service Data By Mode'!AH:AH,'Annual Service Data By Mode'!$J:$J,"="&amp;$A20,'Annual Service Data By Mode'!$K:$K,"="&amp;$B20,'Annual Service Data By Mode'!$AV:$AV,"=No",'Annual Service Data By Mode'!$G:$G,"=Full Reporter"),SUMIFS('Annual Service Data By Mode'!AH:AH,'Annual Service Data By Mode'!$J:$J,"="&amp;$A20,'Annual Service Data By Mode'!$K:$K,"="&amp;$B20,'Annual Service Data By Mode'!$G:$G,"=Full Reporter")),IF($AE$1,SUMIFS('Annual Service Data By Mode'!AH:AH,'Annual Service Data By Mode'!$J:$J,"="&amp;$A20,'Annual Service Data By Mode'!$K:$K,"="&amp;$B20,'Annual Service Data By Mode'!$AV:$AV,"=No"),SUMIFS('Annual Service Data By Mode'!AH:AH,'Annual Service Data By Mode'!$J:$J,"="&amp;$A20,'Annual Service Data By Mode'!$K:$K,"="&amp;$B20)))</calculatedColumnFormula>
    </tableColumn>
    <tableColumn id="17" name="Train Miles" dataDxfId="53">
      <calculatedColumnFormula>IF($AE$6,IF($AE$1,SUMIFS('Annual Service Data By Mode'!AJ:AJ,'Annual Service Data By Mode'!$J:$J,"="&amp;$A20,'Annual Service Data By Mode'!$K:$K,"="&amp;$B20,'Annual Service Data By Mode'!$AV:$AV,"=No",'Annual Service Data By Mode'!$G:$G,"=Full Reporter"),SUMIFS('Annual Service Data By Mode'!AJ:AJ,'Annual Service Data By Mode'!$J:$J,"="&amp;$A20,'Annual Service Data By Mode'!$K:$K,"="&amp;$B20,'Annual Service Data By Mode'!$G:$G,"=Full Reporter")),IF($AE$1,SUMIFS('Annual Service Data By Mode'!AJ:AJ,'Annual Service Data By Mode'!$J:$J,"="&amp;$A20,'Annual Service Data By Mode'!$K:$K,"="&amp;$B20,'Annual Service Data By Mode'!$AV:$AV,"=No"),SUMIFS('Annual Service Data By Mode'!AJ:AJ,'Annual Service Data By Mode'!$J:$J,"="&amp;$A20,'Annual Service Data By Mode'!$K:$K,"="&amp;$B20)))</calculatedColumnFormula>
    </tableColumn>
    <tableColumn id="18" name="Train Revenue Miles" dataDxfId="52">
      <calculatedColumnFormula>IF($AE$6,IF($AE$1,SUMIFS('Annual Service Data By Mode'!AL:AL,'Annual Service Data By Mode'!$J:$J,"="&amp;$A20,'Annual Service Data By Mode'!$K:$K,"="&amp;$B20,'Annual Service Data By Mode'!$AV:$AV,"=No",'Annual Service Data By Mode'!$G:$G,"=Full Reporter"),SUMIFS('Annual Service Data By Mode'!AL:AL,'Annual Service Data By Mode'!$J:$J,"="&amp;$A20,'Annual Service Data By Mode'!$K:$K,"="&amp;$B20,'Annual Service Data By Mode'!$G:$G,"=Full Reporter")),IF($AE$1,SUMIFS('Annual Service Data By Mode'!AL:AL,'Annual Service Data By Mode'!$J:$J,"="&amp;$A20,'Annual Service Data By Mode'!$K:$K,"="&amp;$B20,'Annual Service Data By Mode'!$AV:$AV,"=No"),SUMIFS('Annual Service Data By Mode'!AL:AL,'Annual Service Data By Mode'!$J:$J,"="&amp;$A20,'Annual Service Data By Mode'!$K:$K,"="&amp;$B20)))</calculatedColumnFormula>
    </tableColumn>
    <tableColumn id="19" name="Train Hours" dataDxfId="51">
      <calculatedColumnFormula>IF($AE$6,IF($AE$1,SUMIFS('Annual Service Data By Mode'!AN:AN,'Annual Service Data By Mode'!$J:$J,"="&amp;$A20,'Annual Service Data By Mode'!$K:$K,"="&amp;$B20,'Annual Service Data By Mode'!$AV:$AV,"=No",'Annual Service Data By Mode'!$G:$G,"=Full Reporter"),SUMIFS('Annual Service Data By Mode'!AN:AN,'Annual Service Data By Mode'!$J:$J,"="&amp;$A20,'Annual Service Data By Mode'!$K:$K,"="&amp;$B20,'Annual Service Data By Mode'!$G:$G,"=Full Reporter")),IF($AE$1,SUMIFS('Annual Service Data By Mode'!AN:AN,'Annual Service Data By Mode'!$J:$J,"="&amp;$A20,'Annual Service Data By Mode'!$K:$K,"="&amp;$B20,'Annual Service Data By Mode'!$AV:$AV,"=No"),SUMIFS('Annual Service Data By Mode'!AN:AN,'Annual Service Data By Mode'!$J:$J,"="&amp;$A20,'Annual Service Data By Mode'!$K:$K,"="&amp;$B20)))</calculatedColumnFormula>
    </tableColumn>
    <tableColumn id="20" name="Train Revenue Hours" dataDxfId="50">
      <calculatedColumnFormula>IF($AE$6,IF($AE$1,SUMIFS('Annual Service Data By Mode'!AP:AP,'Annual Service Data By Mode'!$J:$J,"="&amp;$A20,'Annual Service Data By Mode'!$K:$K,"="&amp;$B20,'Annual Service Data By Mode'!$AV:$AV,"=No",'Annual Service Data By Mode'!$G:$G,"=Full Reporter"),SUMIFS('Annual Service Data By Mode'!AP:AP,'Annual Service Data By Mode'!$J:$J,"="&amp;$A20,'Annual Service Data By Mode'!$K:$K,"="&amp;$B20,'Annual Service Data By Mode'!$G:$G,"=Full Reporter")),IF($AE$1,SUMIFS('Annual Service Data By Mode'!AP:AP,'Annual Service Data By Mode'!$J:$J,"="&amp;$A20,'Annual Service Data By Mode'!$K:$K,"="&amp;$B20,'Annual Service Data By Mode'!$AV:$AV,"=No"),SUMIFS('Annual Service Data By Mode'!AP:AP,'Annual Service Data By Mode'!$J:$J,"="&amp;$A20,'Annual Service Data By Mode'!$K:$K,"="&amp;$B20)))</calculatedColumnFormula>
    </tableColumn>
    <tableColumn id="21" name="Unlinked Passenger Trips" dataDxfId="49">
      <calculatedColumnFormula>IF($AE$6,IF($AE$1,SUMIFS('Annual Service Data By Mode'!AR:AR,'Annual Service Data By Mode'!$J:$J,"="&amp;$A20,'Annual Service Data By Mode'!$K:$K,"="&amp;$B20,'Annual Service Data By Mode'!$AV:$AV,"=No",'Annual Service Data By Mode'!$G:$G,"=Full Reporter"),SUMIFS('Annual Service Data By Mode'!AR:AR,'Annual Service Data By Mode'!$J:$J,"="&amp;$A20,'Annual Service Data By Mode'!$K:$K,"="&amp;$B20,'Annual Service Data By Mode'!$G:$G,"=Full Reporter")),IF($AE$1,SUMIFS('Annual Service Data By Mode'!AR:AR,'Annual Service Data By Mode'!$J:$J,"="&amp;$A20,'Annual Service Data By Mode'!$K:$K,"="&amp;$B20,'Annual Service Data By Mode'!$AV:$AV,"=No"),SUMIFS('Annual Service Data By Mode'!AR:AR,'Annual Service Data By Mode'!$J:$J,"="&amp;$A20,'Annual Service Data By Mode'!$K:$K,"="&amp;$B20)))</calculatedColumnFormula>
    </tableColumn>
    <tableColumn id="22" name="Passenger Miles" dataDxfId="48">
      <calculatedColumnFormula>IF($AE$6,IF($AE$1,SUMIFS('Annual Service Data By Mode'!AT:AT,'Annual Service Data By Mode'!$J:$J,"="&amp;$A20,'Annual Service Data By Mode'!$K:$K,"="&amp;$B20,'Annual Service Data By Mode'!$AV:$AV,"=No",'Annual Service Data By Mode'!$G:$G,"=Full Reporter"),SUMIFS('Annual Service Data By Mode'!AT:AT,'Annual Service Data By Mode'!$J:$J,"="&amp;$A20,'Annual Service Data By Mode'!$K:$K,"="&amp;$B20,'Annual Service Data By Mode'!$G:$G,"=Full Reporter")),IF($AE$1,SUMIFS('Annual Service Data By Mode'!AT:AT,'Annual Service Data By Mode'!$J:$J,"="&amp;$A20,'Annual Service Data By Mode'!$K:$K,"="&amp;$B20,'Annual Service Data By Mode'!$AV:$AV,"=No"),SUMIFS('Annual Service Data By Mode'!AT:AT,'Annual Service Data By Mode'!$J:$J,"="&amp;$A20,'Annual Service Data By Mode'!$K:$K,"="&amp;$B20)))</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Mode/Type of Service" altTextSummary="You can alter the content of this table to include or exclude questionable data, or to select which reporter types are included, using the accessible control panel."/>
    </ext>
  </extLst>
</table>
</file>

<file path=xl/tables/table4.xml><?xml version="1.0" encoding="utf-8"?>
<table xmlns="http://schemas.openxmlformats.org/spreadsheetml/2006/main" id="4" name="Table4" displayName="Table4" ref="E54:X63" totalsRowShown="0" headerRowDxfId="47" dataDxfId="46" tableBorderDxfId="45">
  <autoFilter ref="E54:X6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autoFilter>
  <tableColumns count="20">
    <tableColumn id="1" name="Column1" dataDxfId="44">
      <calculatedColumnFormula>IFERROR(IF(A55="between",A55&amp;" "&amp;FIXED(B55,0,0)&amp;" "&amp;C55&amp;" "&amp;FIXED(D55,0,0),A55&amp;" "&amp;FIXED(B55,0,0)),"invalid bin")</calculatedColumnFormula>
    </tableColumn>
    <tableColumn id="2" name="VOMS" dataDxfId="43">
      <calculatedColumnFormula>IF($AE$6,IF($AE$1,IF($A55="","",IF($A55="between",SUMIFS('Annual Service Data By Mode'!L:L,'Annual Service Data By Mode'!$I:$I,"&gt;="&amp;$B55,'Annual Service Data By Mode'!$I:$I,"&lt;"&amp;$D55,'Annual Service Data By Mode'!$AV:$AV,"=No",'Annual Service Data By Mode'!$G:$G,"=Full Reporter"),SUMIFS('Annual Service Data By Mode'!L:L,'Annual Service Data By Mode'!$I:$I,"&gt;="&amp;$B55,'Annual Service Data By Mode'!$AV:$AV,"=No",'Annual Service Data By Mode'!$G:$G,"=Full Reporter"))),IF($A55="","",IF($A55="between",SUMIFS('Annual Service Data By Mode'!L:L,'Annual Service Data By Mode'!$I:$I,"&gt;="&amp;$B55,'Annual Service Data By Mode'!$I:$I,"&lt;"&amp;$D55,'Annual Service Data By Mode'!$G:$G,"=Full Reporter"),SUMIFS('Annual Service Data By Mode'!L:L,'Annual Service Data By Mode'!$I:$I,"&gt;="&amp;$B55,'Annual Service Data By Mode'!$G:$G,"=Full Reporter")))),IF($AE$1,IF($A55="","",IF($A55="between",SUMIFS('Annual Service Data By Mode'!L:L,'Annual Service Data By Mode'!$I:$I,"&gt;="&amp;$B55,'Annual Service Data By Mode'!$I:$I,"&lt;"&amp;$D55,'Annual Service Data By Mode'!$AV:$AV,"=No"),SUMIFS('Annual Service Data By Mode'!L:L,'Annual Service Data By Mode'!$I:$I,"&gt;="&amp;$B55,'Annual Service Data By Mode'!$AV:$AV,"=No"))),IF($A55="","",IF($A55="between",SUMIFS('Annual Service Data By Mode'!L:L,'Annual Service Data By Mode'!$I:$I,"&gt;="&amp;$B55,'Annual Service Data By Mode'!$I:$I,"&lt;"&amp;$D55),SUMIFS('Annual Service Data By Mode'!L:L,'Annual Service Data By Mode'!$I:$I,"&gt;="&amp;$B55)))))</calculatedColumnFormula>
    </tableColumn>
    <tableColumn id="3" name="Max Trains in Operation" dataDxfId="42">
      <calculatedColumnFormula>IF($AE$6,IF($AE$1,IF($A55="","",IF($A55="between",SUMIFS('Annual Service Data By Mode'!N:N,'Annual Service Data By Mode'!$I:$I,"&gt;="&amp;$B55,'Annual Service Data By Mode'!$I:$I,"&lt;"&amp;$D55,'Annual Service Data By Mode'!$AV:$AV,"=No",'Annual Service Data By Mode'!$G:$G,"=Full Reporter"),SUMIFS('Annual Service Data By Mode'!N:N,'Annual Service Data By Mode'!$I:$I,"&gt;="&amp;$B55,'Annual Service Data By Mode'!$AV:$AV,"=No",'Annual Service Data By Mode'!$G:$G,"=Full Reporter"))),IF($A55="","",IF($A55="between",SUMIFS('Annual Service Data By Mode'!N:N,'Annual Service Data By Mode'!$I:$I,"&gt;="&amp;$B55,'Annual Service Data By Mode'!$I:$I,"&lt;"&amp;$D55,'Annual Service Data By Mode'!$G:$G,"=Full Reporter"),SUMIFS('Annual Service Data By Mode'!N:N,'Annual Service Data By Mode'!$I:$I,"&gt;="&amp;$B55,'Annual Service Data By Mode'!$G:$G,"=Full Reporter")))),IF($AE$1,IF($A55="","",IF($A55="between",SUMIFS('Annual Service Data By Mode'!N:N,'Annual Service Data By Mode'!$I:$I,"&gt;="&amp;$B55,'Annual Service Data By Mode'!$I:$I,"&lt;"&amp;$D55,'Annual Service Data By Mode'!$AV:$AV,"=No"),SUMIFS('Annual Service Data By Mode'!N:N,'Annual Service Data By Mode'!$I:$I,"&gt;="&amp;$B55,'Annual Service Data By Mode'!$AV:$AV,"=No"))),IF($A55="","",IF($A55="between",SUMIFS('Annual Service Data By Mode'!N:N,'Annual Service Data By Mode'!$I:$I,"&gt;="&amp;$B55,'Annual Service Data By Mode'!$I:$I,"&lt;"&amp;$D55),SUMIFS('Annual Service Data By Mode'!N:N,'Annual Service Data By Mode'!$I:$I,"&gt;="&amp;$B55)))))</calculatedColumnFormula>
    </tableColumn>
    <tableColumn id="4" name="Average Speed (mi/hr)" dataDxfId="41">
      <calculatedColumnFormula>IFERROR(N55/Q55,"")</calculatedColumnFormula>
    </tableColumn>
    <tableColumn id="5" name="Average Passenger Trip Length (mi)" dataDxfId="40">
      <calculatedColumnFormula>IFERROR(X55/W55,"")</calculatedColumnFormula>
    </tableColumn>
    <tableColumn id="6" name="Average Passenger Load" dataDxfId="39">
      <calculatedColumnFormula>IFERROR(X55/N55,"")</calculatedColumnFormula>
    </tableColumn>
    <tableColumn id="7" name="Average Passengers per Hour" dataDxfId="38">
      <calculatedColumnFormula>IFERROR(W55/Q55,"")</calculatedColumnFormula>
    </tableColumn>
    <tableColumn id="8" name="Scheduled Vehicle Revenue Miles" dataDxfId="37">
      <calculatedColumnFormula>IF($AE$6,IF($AE$1,IF($A55="","",IF($A55="between",SUMIFS('Annual Service Data By Mode'!V:V,'Annual Service Data By Mode'!$I:$I,"&gt;="&amp;$B55,'Annual Service Data By Mode'!$I:$I,"&lt;"&amp;$D55,'Annual Service Data By Mode'!$AV:$AV,"=No",'Annual Service Data By Mode'!$G:$G,"=Full Reporter"),SUMIFS('Annual Service Data By Mode'!V:V,'Annual Service Data By Mode'!$I:$I,"&gt;="&amp;$B55,'Annual Service Data By Mode'!$AV:$AV,"=No",'Annual Service Data By Mode'!$G:$G,"=Full Reporter"))),IF($A55="","",IF($A55="between",SUMIFS('Annual Service Data By Mode'!V:V,'Annual Service Data By Mode'!$I:$I,"&gt;="&amp;$B55,'Annual Service Data By Mode'!$I:$I,"&lt;"&amp;$D55,'Annual Service Data By Mode'!$G:$G,"=Full Reporter"),SUMIFS('Annual Service Data By Mode'!V:V,'Annual Service Data By Mode'!$I:$I,"&gt;="&amp;$B55,'Annual Service Data By Mode'!$G:$G,"=Full Reporter")))),IF($AE$1,IF($A55="","",IF($A55="between",SUMIFS('Annual Service Data By Mode'!V:V,'Annual Service Data By Mode'!$I:$I,"&gt;="&amp;$B55,'Annual Service Data By Mode'!$I:$I,"&lt;"&amp;$D55,'Annual Service Data By Mode'!$AV:$AV,"=No"),SUMIFS('Annual Service Data By Mode'!V:V,'Annual Service Data By Mode'!$I:$I,"&gt;="&amp;$B55,'Annual Service Data By Mode'!$AV:$AV,"=No"))),IF($A55="","",IF($A55="between",SUMIFS('Annual Service Data By Mode'!V:V,'Annual Service Data By Mode'!$I:$I,"&gt;="&amp;$B55,'Annual Service Data By Mode'!$I:$I,"&lt;"&amp;$D55),SUMIFS('Annual Service Data By Mode'!V:V,'Annual Service Data By Mode'!$I:$I,"&gt;="&amp;$B55)))))</calculatedColumnFormula>
    </tableColumn>
    <tableColumn id="9" name="Vehicle Miles" dataDxfId="36">
      <calculatedColumnFormula>IF($AE$6,IF($AE$1,IF($A55="","",IF($A55="between",SUMIFS('Annual Service Data By Mode'!X:X,'Annual Service Data By Mode'!$I:$I,"&gt;="&amp;$B55,'Annual Service Data By Mode'!$I:$I,"&lt;"&amp;$D55,'Annual Service Data By Mode'!$AV:$AV,"=No",'Annual Service Data By Mode'!$G:$G,"=Full Reporter"),SUMIFS('Annual Service Data By Mode'!X:X,'Annual Service Data By Mode'!$I:$I,"&gt;="&amp;$B55,'Annual Service Data By Mode'!$AV:$AV,"=No",'Annual Service Data By Mode'!$G:$G,"=Full Reporter"))),IF($A55="","",IF($A55="between",SUMIFS('Annual Service Data By Mode'!X:X,'Annual Service Data By Mode'!$I:$I,"&gt;="&amp;$B55,'Annual Service Data By Mode'!$I:$I,"&lt;"&amp;$D55,'Annual Service Data By Mode'!$G:$G,"=Full Reporter"),SUMIFS('Annual Service Data By Mode'!X:X,'Annual Service Data By Mode'!$I:$I,"&gt;="&amp;$B55,'Annual Service Data By Mode'!$G:$G,"=Full Reporter")))),IF($AE$1,IF($A55="","",IF($A55="between",SUMIFS('Annual Service Data By Mode'!X:X,'Annual Service Data By Mode'!$I:$I,"&gt;="&amp;$B55,'Annual Service Data By Mode'!$I:$I,"&lt;"&amp;$D55,'Annual Service Data By Mode'!$AV:$AV,"=No"),SUMIFS('Annual Service Data By Mode'!X:X,'Annual Service Data By Mode'!$I:$I,"&gt;="&amp;$B55,'Annual Service Data By Mode'!$AV:$AV,"=No"))),IF($A55="","",IF($A55="between",SUMIFS('Annual Service Data By Mode'!X:X,'Annual Service Data By Mode'!$I:$I,"&gt;="&amp;$B55,'Annual Service Data By Mode'!$I:$I,"&lt;"&amp;$D55),SUMIFS('Annual Service Data By Mode'!X:X,'Annual Service Data By Mode'!$I:$I,"&gt;="&amp;$B55)))))</calculatedColumnFormula>
    </tableColumn>
    <tableColumn id="10" name="Vehicle Revenue Miles" dataDxfId="35">
      <calculatedColumnFormula>IF($AE$6,IF($AE$1,IF($A55="","",IF($A55="between",SUMIFS('Annual Service Data By Mode'!Z:Z,'Annual Service Data By Mode'!$I:$I,"&gt;="&amp;$B55,'Annual Service Data By Mode'!$I:$I,"&lt;"&amp;$D55,'Annual Service Data By Mode'!$AV:$AV,"=No",'Annual Service Data By Mode'!$G:$G,"=Full Reporter"),SUMIFS('Annual Service Data By Mode'!Z:Z,'Annual Service Data By Mode'!$I:$I,"&gt;="&amp;$B55,'Annual Service Data By Mode'!$AV:$AV,"=No",'Annual Service Data By Mode'!$G:$G,"=Full Reporter"))),IF($A55="","",IF($A55="between",SUMIFS('Annual Service Data By Mode'!Z:Z,'Annual Service Data By Mode'!$I:$I,"&gt;="&amp;$B55,'Annual Service Data By Mode'!$I:$I,"&lt;"&amp;$D55,'Annual Service Data By Mode'!$G:$G,"=Full Reporter"),SUMIFS('Annual Service Data By Mode'!Z:Z,'Annual Service Data By Mode'!$I:$I,"&gt;="&amp;$B55,'Annual Service Data By Mode'!$G:$G,"=Full Reporter")))),IF($AE$1,IF($A55="","",IF($A55="between",SUMIFS('Annual Service Data By Mode'!Z:Z,'Annual Service Data By Mode'!$I:$I,"&gt;="&amp;$B55,'Annual Service Data By Mode'!$I:$I,"&lt;"&amp;$D55,'Annual Service Data By Mode'!$AV:$AV,"=No"),SUMIFS('Annual Service Data By Mode'!Z:Z,'Annual Service Data By Mode'!$I:$I,"&gt;="&amp;$B55,'Annual Service Data By Mode'!$AV:$AV,"=No"))),IF($A55="","",IF($A55="between",SUMIFS('Annual Service Data By Mode'!Z:Z,'Annual Service Data By Mode'!$I:$I,"&gt;="&amp;$B55,'Annual Service Data By Mode'!$I:$I,"&lt;"&amp;$D55),SUMIFS('Annual Service Data By Mode'!Z:Z,'Annual Service Data By Mode'!$I:$I,"&gt;="&amp;$B55)))))</calculatedColumnFormula>
    </tableColumn>
    <tableColumn id="11" name="Deadhead Miles" dataDxfId="34">
      <calculatedColumnFormula>IF($AE$6,IF($AE$1,IF($A55="","",IF($A55="between",SUMIFS('Annual Service Data By Mode'!AB:AB,'Annual Service Data By Mode'!$I:$I,"&gt;="&amp;$B55,'Annual Service Data By Mode'!$I:$I,"&lt;"&amp;$D55,'Annual Service Data By Mode'!$AV:$AV,"=No",'Annual Service Data By Mode'!$G:$G,"=Full Reporter"),SUMIFS('Annual Service Data By Mode'!AB:AB,'Annual Service Data By Mode'!$I:$I,"&gt;="&amp;$B55,'Annual Service Data By Mode'!$AV:$AV,"=No",'Annual Service Data By Mode'!$G:$G,"=Full Reporter"))),IF($A55="","",IF($A55="between",SUMIFS('Annual Service Data By Mode'!AB:AB,'Annual Service Data By Mode'!$I:$I,"&gt;="&amp;$B55,'Annual Service Data By Mode'!$I:$I,"&lt;"&amp;$D55,'Annual Service Data By Mode'!$G:$G,"=Full Reporter"),SUMIFS('Annual Service Data By Mode'!AB:AB,'Annual Service Data By Mode'!$I:$I,"&gt;="&amp;$B55,'Annual Service Data By Mode'!$G:$G,"=Full Reporter")))),IF($AE$1,IF($A55="","",IF($A55="between",SUMIFS('Annual Service Data By Mode'!AB:AB,'Annual Service Data By Mode'!$I:$I,"&gt;="&amp;$B55,'Annual Service Data By Mode'!$I:$I,"&lt;"&amp;$D55,'Annual Service Data By Mode'!$AV:$AV,"=No"),SUMIFS('Annual Service Data By Mode'!AB:AB,'Annual Service Data By Mode'!$I:$I,"&gt;="&amp;$B55,'Annual Service Data By Mode'!$AV:$AV,"=No"))),IF($A55="","",IF($A55="between",SUMIFS('Annual Service Data By Mode'!AB:AB,'Annual Service Data By Mode'!$I:$I,"&gt;="&amp;$B55,'Annual Service Data By Mode'!$I:$I,"&lt;"&amp;$D55),SUMIFS('Annual Service Data By Mode'!AB:AB,'Annual Service Data By Mode'!$I:$I,"&gt;="&amp;$B55)))))</calculatedColumnFormula>
    </tableColumn>
    <tableColumn id="12" name="Vehicle Hours" dataDxfId="33">
      <calculatedColumnFormula>IF($AE$6,IF($AE$1,IF($A55="","",IF($A55="between",SUMIFS('Annual Service Data By Mode'!AD:AD,'Annual Service Data By Mode'!$I:$I,"&gt;="&amp;$B55,'Annual Service Data By Mode'!$I:$I,"&lt;"&amp;$D55,'Annual Service Data By Mode'!$AV:$AV,"=No",'Annual Service Data By Mode'!$G:$G,"=Full Reporter"),SUMIFS('Annual Service Data By Mode'!AD:AD,'Annual Service Data By Mode'!$I:$I,"&gt;="&amp;$B55,'Annual Service Data By Mode'!$AV:$AV,"=No",'Annual Service Data By Mode'!$G:$G,"=Full Reporter"))),IF($A55="","",IF($A55="between",SUMIFS('Annual Service Data By Mode'!AD:AD,'Annual Service Data By Mode'!$I:$I,"&gt;="&amp;$B55,'Annual Service Data By Mode'!$I:$I,"&lt;"&amp;$D55,'Annual Service Data By Mode'!$G:$G,"=Full Reporter"),SUMIFS('Annual Service Data By Mode'!AD:AD,'Annual Service Data By Mode'!$I:$I,"&gt;="&amp;$B55,'Annual Service Data By Mode'!$G:$G,"=Full Reporter")))),IF($AE$1,IF($A55="","",IF($A55="between",SUMIFS('Annual Service Data By Mode'!AD:AD,'Annual Service Data By Mode'!$I:$I,"&gt;="&amp;$B55,'Annual Service Data By Mode'!$I:$I,"&lt;"&amp;$D55,'Annual Service Data By Mode'!$AV:$AV,"=No"),SUMIFS('Annual Service Data By Mode'!AD:AD,'Annual Service Data By Mode'!$I:$I,"&gt;="&amp;$B55,'Annual Service Data By Mode'!$AV:$AV,"=No"))),IF($A55="","",IF($A55="between",SUMIFS('Annual Service Data By Mode'!AD:AD,'Annual Service Data By Mode'!$I:$I,"&gt;="&amp;$B55,'Annual Service Data By Mode'!$I:$I,"&lt;"&amp;$D55),SUMIFS('Annual Service Data By Mode'!AD:AD,'Annual Service Data By Mode'!$I:$I,"&gt;="&amp;$B55)))))</calculatedColumnFormula>
    </tableColumn>
    <tableColumn id="13" name="Vehicle Revenue Hours" dataDxfId="32">
      <calculatedColumnFormula>IF($AE$6,IF($AE$1,IF($A55="","",IF($A55="between",SUMIFS('Annual Service Data By Mode'!AF:AF,'Annual Service Data By Mode'!$I:$I,"&gt;="&amp;$B55,'Annual Service Data By Mode'!$I:$I,"&lt;"&amp;$D55,'Annual Service Data By Mode'!$AV:$AV,"=No",'Annual Service Data By Mode'!$G:$G,"=Full Reporter"),SUMIFS('Annual Service Data By Mode'!AF:AF,'Annual Service Data By Mode'!$I:$I,"&gt;="&amp;$B55,'Annual Service Data By Mode'!$AV:$AV,"=No",'Annual Service Data By Mode'!$G:$G,"=Full Reporter"))),IF($A55="","",IF($A55="between",SUMIFS('Annual Service Data By Mode'!AF:AF,'Annual Service Data By Mode'!$I:$I,"&gt;="&amp;$B55,'Annual Service Data By Mode'!$I:$I,"&lt;"&amp;$D55,'Annual Service Data By Mode'!$G:$G,"=Full Reporter"),SUMIFS('Annual Service Data By Mode'!AF:AF,'Annual Service Data By Mode'!$I:$I,"&gt;="&amp;$B55,'Annual Service Data By Mode'!$G:$G,"=Full Reporter")))),IF($AE$1,IF($A55="","",IF($A55="between",SUMIFS('Annual Service Data By Mode'!AF:AF,'Annual Service Data By Mode'!$I:$I,"&gt;="&amp;$B55,'Annual Service Data By Mode'!$I:$I,"&lt;"&amp;$D55,'Annual Service Data By Mode'!$AV:$AV,"=No"),SUMIFS('Annual Service Data By Mode'!AF:AF,'Annual Service Data By Mode'!$I:$I,"&gt;="&amp;$B55,'Annual Service Data By Mode'!$AV:$AV,"=No"))),IF($A55="","",IF($A55="between",SUMIFS('Annual Service Data By Mode'!AF:AF,'Annual Service Data By Mode'!$I:$I,"&gt;="&amp;$B55,'Annual Service Data By Mode'!$I:$I,"&lt;"&amp;$D55),SUMIFS('Annual Service Data By Mode'!AF:AF,'Annual Service Data By Mode'!$I:$I,"&gt;="&amp;$B55)))))</calculatedColumnFormula>
    </tableColumn>
    <tableColumn id="14" name="Deadhead Hours" dataDxfId="31">
      <calculatedColumnFormula>IF($AE$6,IF($AE$1,IF($A55="","",IF($A55="between",SUMIFS('Annual Service Data By Mode'!AH:AH,'Annual Service Data By Mode'!$I:$I,"&gt;="&amp;$B55,'Annual Service Data By Mode'!$I:$I,"&lt;"&amp;$D55,'Annual Service Data By Mode'!$AV:$AV,"=No",'Annual Service Data By Mode'!$G:$G,"=Full Reporter"),SUMIFS('Annual Service Data By Mode'!AH:AH,'Annual Service Data By Mode'!$I:$I,"&gt;="&amp;$B55,'Annual Service Data By Mode'!$AV:$AV,"=No",'Annual Service Data By Mode'!$G:$G,"=Full Reporter"))),IF($A55="","",IF($A55="between",SUMIFS('Annual Service Data By Mode'!AH:AH,'Annual Service Data By Mode'!$I:$I,"&gt;="&amp;$B55,'Annual Service Data By Mode'!$I:$I,"&lt;"&amp;$D55,'Annual Service Data By Mode'!$G:$G,"=Full Reporter"),SUMIFS('Annual Service Data By Mode'!AH:AH,'Annual Service Data By Mode'!$I:$I,"&gt;="&amp;$B55,'Annual Service Data By Mode'!$G:$G,"=Full Reporter")))),IF($AE$1,IF($A55="","",IF($A55="between",SUMIFS('Annual Service Data By Mode'!AH:AH,'Annual Service Data By Mode'!$I:$I,"&gt;="&amp;$B55,'Annual Service Data By Mode'!$I:$I,"&lt;"&amp;$D55,'Annual Service Data By Mode'!$AV:$AV,"=No"),SUMIFS('Annual Service Data By Mode'!AH:AH,'Annual Service Data By Mode'!$I:$I,"&gt;="&amp;$B55,'Annual Service Data By Mode'!$AV:$AV,"=No"))),IF($A55="","",IF($A55="between",SUMIFS('Annual Service Data By Mode'!AH:AH,'Annual Service Data By Mode'!$I:$I,"&gt;="&amp;$B55,'Annual Service Data By Mode'!$I:$I,"&lt;"&amp;$D55),SUMIFS('Annual Service Data By Mode'!AH:AH,'Annual Service Data By Mode'!$I:$I,"&gt;="&amp;$B55)))))</calculatedColumnFormula>
    </tableColumn>
    <tableColumn id="15" name="Train Miles" dataDxfId="30">
      <calculatedColumnFormula>IF($AE$6,IF($AE$1,IF($A55="","",IF($A55="between",SUMIFS('Annual Service Data By Mode'!AJ:AJ,'Annual Service Data By Mode'!$I:$I,"&gt;="&amp;$B55,'Annual Service Data By Mode'!$I:$I,"&lt;"&amp;$D55,'Annual Service Data By Mode'!$AV:$AV,"=No",'Annual Service Data By Mode'!$G:$G,"=Full Reporter"),SUMIFS('Annual Service Data By Mode'!AJ:AJ,'Annual Service Data By Mode'!$I:$I,"&gt;="&amp;$B55,'Annual Service Data By Mode'!$AV:$AV,"=No",'Annual Service Data By Mode'!$G:$G,"=Full Reporter"))),IF($A55="","",IF($A55="between",SUMIFS('Annual Service Data By Mode'!AJ:AJ,'Annual Service Data By Mode'!$I:$I,"&gt;="&amp;$B55,'Annual Service Data By Mode'!$I:$I,"&lt;"&amp;$D55,'Annual Service Data By Mode'!$G:$G,"=Full Reporter"),SUMIFS('Annual Service Data By Mode'!AJ:AJ,'Annual Service Data By Mode'!$I:$I,"&gt;="&amp;$B55,'Annual Service Data By Mode'!$G:$G,"=Full Reporter")))),IF($AE$1,IF($A55="","",IF($A55="between",SUMIFS('Annual Service Data By Mode'!AJ:AJ,'Annual Service Data By Mode'!$I:$I,"&gt;="&amp;$B55,'Annual Service Data By Mode'!$I:$I,"&lt;"&amp;$D55,'Annual Service Data By Mode'!$AV:$AV,"=No"),SUMIFS('Annual Service Data By Mode'!AJ:AJ,'Annual Service Data By Mode'!$I:$I,"&gt;="&amp;$B55,'Annual Service Data By Mode'!$AV:$AV,"=No"))),IF($A55="","",IF($A55="between",SUMIFS('Annual Service Data By Mode'!AJ:AJ,'Annual Service Data By Mode'!$I:$I,"&gt;="&amp;$B55,'Annual Service Data By Mode'!$I:$I,"&lt;"&amp;$D55),SUMIFS('Annual Service Data By Mode'!AJ:AJ,'Annual Service Data By Mode'!$I:$I,"&gt;="&amp;$B55)))))</calculatedColumnFormula>
    </tableColumn>
    <tableColumn id="16" name="Train Revenue Miles" dataDxfId="29">
      <calculatedColumnFormula>IF($AE$6,IF($AE$1,IF($A55="","",IF($A55="between",SUMIFS('Annual Service Data By Mode'!AL:AL,'Annual Service Data By Mode'!$I:$I,"&gt;="&amp;$B55,'Annual Service Data By Mode'!$I:$I,"&lt;"&amp;$D55,'Annual Service Data By Mode'!$AV:$AV,"=No",'Annual Service Data By Mode'!$G:$G,"=Full Reporter"),SUMIFS('Annual Service Data By Mode'!AL:AL,'Annual Service Data By Mode'!$I:$I,"&gt;="&amp;$B55,'Annual Service Data By Mode'!$AV:$AV,"=No",'Annual Service Data By Mode'!$G:$G,"=Full Reporter"))),IF($A55="","",IF($A55="between",SUMIFS('Annual Service Data By Mode'!AL:AL,'Annual Service Data By Mode'!$I:$I,"&gt;="&amp;$B55,'Annual Service Data By Mode'!$I:$I,"&lt;"&amp;$D55,'Annual Service Data By Mode'!$G:$G,"=Full Reporter"),SUMIFS('Annual Service Data By Mode'!AL:AL,'Annual Service Data By Mode'!$I:$I,"&gt;="&amp;$B55,'Annual Service Data By Mode'!$G:$G,"=Full Reporter")))),IF($AE$1,IF($A55="","",IF($A55="between",SUMIFS('Annual Service Data By Mode'!AL:AL,'Annual Service Data By Mode'!$I:$I,"&gt;="&amp;$B55,'Annual Service Data By Mode'!$I:$I,"&lt;"&amp;$D55,'Annual Service Data By Mode'!$AV:$AV,"=No"),SUMIFS('Annual Service Data By Mode'!AL:AL,'Annual Service Data By Mode'!$I:$I,"&gt;="&amp;$B55,'Annual Service Data By Mode'!$AV:$AV,"=No"))),IF($A55="","",IF($A55="between",SUMIFS('Annual Service Data By Mode'!AL:AL,'Annual Service Data By Mode'!$I:$I,"&gt;="&amp;$B55,'Annual Service Data By Mode'!$I:$I,"&lt;"&amp;$D55),SUMIFS('Annual Service Data By Mode'!AL:AL,'Annual Service Data By Mode'!$I:$I,"&gt;="&amp;$B55)))))</calculatedColumnFormula>
    </tableColumn>
    <tableColumn id="17" name="Train Hours" dataDxfId="28">
      <calculatedColumnFormula>IF($AE$6,IF($AE$1,IF($A55="","",IF($A55="between",SUMIFS('Annual Service Data By Mode'!AN:AN,'Annual Service Data By Mode'!$I:$I,"&gt;="&amp;$B55,'Annual Service Data By Mode'!$I:$I,"&lt;"&amp;$D55,'Annual Service Data By Mode'!$AV:$AV,"=No",'Annual Service Data By Mode'!$G:$G,"=Full Reporter"),SUMIFS('Annual Service Data By Mode'!AN:AN,'Annual Service Data By Mode'!$I:$I,"&gt;="&amp;$B55,'Annual Service Data By Mode'!$AV:$AV,"=No",'Annual Service Data By Mode'!$G:$G,"=Full Reporter"))),IF($A55="","",IF($A55="between",SUMIFS('Annual Service Data By Mode'!AN:AN,'Annual Service Data By Mode'!$I:$I,"&gt;="&amp;$B55,'Annual Service Data By Mode'!$I:$I,"&lt;"&amp;$D55,'Annual Service Data By Mode'!$G:$G,"=Full Reporter"),SUMIFS('Annual Service Data By Mode'!AN:AN,'Annual Service Data By Mode'!$I:$I,"&gt;="&amp;$B55,'Annual Service Data By Mode'!$G:$G,"=Full Reporter")))),IF($AE$1,IF($A55="","",IF($A55="between",SUMIFS('Annual Service Data By Mode'!AN:AN,'Annual Service Data By Mode'!$I:$I,"&gt;="&amp;$B55,'Annual Service Data By Mode'!$I:$I,"&lt;"&amp;$D55,'Annual Service Data By Mode'!$AV:$AV,"=No"),SUMIFS('Annual Service Data By Mode'!AN:AN,'Annual Service Data By Mode'!$I:$I,"&gt;="&amp;$B55,'Annual Service Data By Mode'!$AV:$AV,"=No"))),IF($A55="","",IF($A55="between",SUMIFS('Annual Service Data By Mode'!AN:AN,'Annual Service Data By Mode'!$I:$I,"&gt;="&amp;$B55,'Annual Service Data By Mode'!$I:$I,"&lt;"&amp;$D55),SUMIFS('Annual Service Data By Mode'!AN:AN,'Annual Service Data By Mode'!$I:$I,"&gt;="&amp;$B55)))))</calculatedColumnFormula>
    </tableColumn>
    <tableColumn id="18" name="Train Revenue Hours" dataDxfId="27">
      <calculatedColumnFormula>IF($AE$6,IF($AE$1,IF($A55="","",IF($A55="between",SUMIFS('Annual Service Data By Mode'!AP:AP,'Annual Service Data By Mode'!$I:$I,"&gt;="&amp;$B55,'Annual Service Data By Mode'!$I:$I,"&lt;"&amp;$D55,'Annual Service Data By Mode'!$AV:$AV,"=No",'Annual Service Data By Mode'!$G:$G,"=Full Reporter"),SUMIFS('Annual Service Data By Mode'!AP:AP,'Annual Service Data By Mode'!$I:$I,"&gt;="&amp;$B55,'Annual Service Data By Mode'!$AV:$AV,"=No",'Annual Service Data By Mode'!$G:$G,"=Full Reporter"))),IF($A55="","",IF($A55="between",SUMIFS('Annual Service Data By Mode'!AP:AP,'Annual Service Data By Mode'!$I:$I,"&gt;="&amp;$B55,'Annual Service Data By Mode'!$I:$I,"&lt;"&amp;$D55,'Annual Service Data By Mode'!$G:$G,"=Full Reporter"),SUMIFS('Annual Service Data By Mode'!AP:AP,'Annual Service Data By Mode'!$I:$I,"&gt;="&amp;$B55,'Annual Service Data By Mode'!$G:$G,"=Full Reporter")))),IF($AE$1,IF($A55="","",IF($A55="between",SUMIFS('Annual Service Data By Mode'!AP:AP,'Annual Service Data By Mode'!$I:$I,"&gt;="&amp;$B55,'Annual Service Data By Mode'!$I:$I,"&lt;"&amp;$D55,'Annual Service Data By Mode'!$AV:$AV,"=No"),SUMIFS('Annual Service Data By Mode'!AP:AP,'Annual Service Data By Mode'!$I:$I,"&gt;="&amp;$B55,'Annual Service Data By Mode'!$AV:$AV,"=No"))),IF($A55="","",IF($A55="between",SUMIFS('Annual Service Data By Mode'!AP:AP,'Annual Service Data By Mode'!$I:$I,"&gt;="&amp;$B55,'Annual Service Data By Mode'!$I:$I,"&lt;"&amp;$D55),SUMIFS('Annual Service Data By Mode'!AP:AP,'Annual Service Data By Mode'!$I:$I,"&gt;="&amp;$B55)))))</calculatedColumnFormula>
    </tableColumn>
    <tableColumn id="19" name="Unlinked Passenger Trips" dataDxfId="26">
      <calculatedColumnFormula>IF($AE$6,IF($AE$1,IF($A55="","",IF($A55="between",SUMIFS('Annual Service Data By Mode'!AR:AR,'Annual Service Data By Mode'!$I:$I,"&gt;="&amp;$B55,'Annual Service Data By Mode'!$I:$I,"&lt;"&amp;$D55,'Annual Service Data By Mode'!$AV:$AV,"=No",'Annual Service Data By Mode'!$G:$G,"=Full Reporter"),SUMIFS('Annual Service Data By Mode'!AR:AR,'Annual Service Data By Mode'!$I:$I,"&gt;="&amp;$B55,'Annual Service Data By Mode'!$AV:$AV,"=No",'Annual Service Data By Mode'!$G:$G,"=Full Reporter"))),IF($A55="","",IF($A55="between",SUMIFS('Annual Service Data By Mode'!AR:AR,'Annual Service Data By Mode'!$I:$I,"&gt;="&amp;$B55,'Annual Service Data By Mode'!$I:$I,"&lt;"&amp;$D55,'Annual Service Data By Mode'!$G:$G,"=Full Reporter"),SUMIFS('Annual Service Data By Mode'!AR:AR,'Annual Service Data By Mode'!$I:$I,"&gt;="&amp;$B55,'Annual Service Data By Mode'!$G:$G,"=Full Reporter")))),IF($AE$1,IF($A55="","",IF($A55="between",SUMIFS('Annual Service Data By Mode'!AR:AR,'Annual Service Data By Mode'!$I:$I,"&gt;="&amp;$B55,'Annual Service Data By Mode'!$I:$I,"&lt;"&amp;$D55,'Annual Service Data By Mode'!$AV:$AV,"=No"),SUMIFS('Annual Service Data By Mode'!AR:AR,'Annual Service Data By Mode'!$I:$I,"&gt;="&amp;$B55,'Annual Service Data By Mode'!$AV:$AV,"=No"))),IF($A55="","",IF($A55="between",SUMIFS('Annual Service Data By Mode'!AR:AR,'Annual Service Data By Mode'!$I:$I,"&gt;="&amp;$B55,'Annual Service Data By Mode'!$I:$I,"&lt;"&amp;$D55),SUMIFS('Annual Service Data By Mode'!AR:AR,'Annual Service Data By Mode'!$I:$I,"&gt;="&amp;$B55)))))</calculatedColumnFormula>
    </tableColumn>
    <tableColumn id="20" name="Passenger Miles" dataDxfId="25">
      <calculatedColumnFormula>IF($AE$6,IF($AE$1,IF($A55="","",IF($A55="between",SUMIFS('Annual Service Data By Mode'!AT:AT,'Annual Service Data By Mode'!$I:$I,"&gt;="&amp;$B55,'Annual Service Data By Mode'!$I:$I,"&lt;"&amp;$D55,'Annual Service Data By Mode'!$AV:$AV,"=No",'Annual Service Data By Mode'!$G:$G,"=Full Reporter"),SUMIFS('Annual Service Data By Mode'!AT:AT,'Annual Service Data By Mode'!$I:$I,"&gt;="&amp;$B55,'Annual Service Data By Mode'!$AV:$AV,"=No",'Annual Service Data By Mode'!$G:$G,"=Full Reporter"))),IF($A55="","",IF($A55="between",SUMIFS('Annual Service Data By Mode'!AT:AT,'Annual Service Data By Mode'!$I:$I,"&gt;="&amp;$B55,'Annual Service Data By Mode'!$I:$I,"&lt;"&amp;$D55,'Annual Service Data By Mode'!$G:$G,"=Full Reporter"),SUMIFS('Annual Service Data By Mode'!AT:AT,'Annual Service Data By Mode'!$I:$I,"&gt;="&amp;$B55,'Annual Service Data By Mode'!$G:$G,"=Full Reporter")))),IF($AE$1,IF($A55="","",IF($A55="between",SUMIFS('Annual Service Data By Mode'!AT:AT,'Annual Service Data By Mode'!$I:$I,"&gt;="&amp;$B55,'Annual Service Data By Mode'!$I:$I,"&lt;"&amp;$D55,'Annual Service Data By Mode'!$AV:$AV,"=No"),SUMIFS('Annual Service Data By Mode'!AT:AT,'Annual Service Data By Mode'!$I:$I,"&gt;="&amp;$B55,'Annual Service Data By Mode'!$AV:$AV,"=No"))),IF($A55="","",IF($A55="between",SUMIFS('Annual Service Data By Mode'!AT:AT,'Annual Service Data By Mode'!$I:$I,"&gt;="&amp;$B55,'Annual Service Data By Mode'!$I:$I,"&lt;"&amp;$D55),SUMIFS('Annual Service Data By Mode'!AT:AT,'Annual Service Data By Mode'!$I:$I,"&gt;="&amp;$B55)))))</calculatedColumnFormula>
    </tableColumn>
  </tableColumns>
  <tableStyleInfo name="TableStyleMedium2" showFirstColumn="0" showLastColumn="0" showRowStripes="0" showColumnStripes="0"/>
  <extLst>
    <ext xmlns:x14="http://schemas.microsoft.com/office/spreadsheetml/2009/9/main" uri="{504A1905-F514-4f6f-8877-14C23A59335A}">
      <x14:table altText="By Agency Size (Vehicles)" altTextSummary="You can alter the content of this table to include or exclude questionable data, or to select which reporter types are included, using the accessible control panel. You can edit the population size bins used to generate the table by entering new values in cells D55 to D63."/>
    </ext>
  </extLst>
</table>
</file>

<file path=xl/tables/table5.xml><?xml version="1.0" encoding="utf-8"?>
<table xmlns="http://schemas.openxmlformats.org/spreadsheetml/2006/main" id="5" name="Table5" displayName="Table5" ref="D68:X124" totalsRowShown="0" headerRowDxfId="24" dataDxfId="22" headerRowBorderDxfId="23" tableBorderDxfId="21">
  <autoFilter ref="D68:X12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tableColumns count="21">
    <tableColumn id="1" name="State" dataDxfId="20"/>
    <tableColumn id="2" name="Column1" dataDxfId="19"/>
    <tableColumn id="3" name="VOMS" dataDxfId="18">
      <calculatedColumnFormula>IF($AE$6,IF($AE$1,SUMIFS('Annual Service Data By Mode'!L:L,'Annual Service Data By Mode'!$C:$C,"="&amp;$C69,'Annual Service Data By Mode'!$AV:$AV,"=No",'Annual Service Data By Mode'!$G:$G,"=Full Reporter"),SUMIFS('Annual Service Data By Mode'!L:L,'Annual Service Data By Mode'!$C:$C,"="&amp;$C69,'Annual Service Data By Mode'!$G:$G,"=Full Reporter")),IF($AE$1,SUMIFS('Annual Service Data By Mode'!L:L,'Annual Service Data By Mode'!$C:$C,"="&amp;$C69,'Annual Service Data By Mode'!$AV:$AV,"=No"),SUMIFS('Annual Service Data By Mode'!L:L,'Annual Service Data By Mode'!$C:$C,"="&amp;$C69)))</calculatedColumnFormula>
    </tableColumn>
    <tableColumn id="4" name="Max Trains in Operation" dataDxfId="17">
      <calculatedColumnFormula>IF($AE$6,IF($AE$1,SUMIFS('Annual Service Data By Mode'!N:N,'Annual Service Data By Mode'!$C:$C,"="&amp;$C69,'Annual Service Data By Mode'!$AV:$AV,"=No",'Annual Service Data By Mode'!$G:$G,"=Full Reporter"),SUMIFS('Annual Service Data By Mode'!N:N,'Annual Service Data By Mode'!$C:$C,"="&amp;$C69,'Annual Service Data By Mode'!$G:$G,"=Full Reporter")),IF($AE$1,SUMIFS('Annual Service Data By Mode'!N:N,'Annual Service Data By Mode'!$C:$C,"="&amp;$C69,'Annual Service Data By Mode'!$AV:$AV,"=No"),SUMIFS('Annual Service Data By Mode'!N:N,'Annual Service Data By Mode'!$C:$C,"="&amp;$C69)))</calculatedColumnFormula>
    </tableColumn>
    <tableColumn id="5" name="Average Speed (mi/hr)" dataDxfId="16">
      <calculatedColumnFormula>IFERROR(N69/Q69,"")</calculatedColumnFormula>
    </tableColumn>
    <tableColumn id="6" name="Average Passenger Trip Length (mi)" dataDxfId="15">
      <calculatedColumnFormula>IFERROR(X69/W69,"")</calculatedColumnFormula>
    </tableColumn>
    <tableColumn id="7" name="Average Passenger Load" dataDxfId="14">
      <calculatedColumnFormula>IFERROR(X69/N69,"")</calculatedColumnFormula>
    </tableColumn>
    <tableColumn id="8" name="Average Passengers per Hour" dataDxfId="13">
      <calculatedColumnFormula>IFERROR(W69/Q69,"")</calculatedColumnFormula>
    </tableColumn>
    <tableColumn id="9" name="Scheduled Vehicle Revenue Miles" dataDxfId="12">
      <calculatedColumnFormula>IF($AE$6,IF($AE$1,SUMIFS('Annual Service Data By Mode'!V:V,'Annual Service Data By Mode'!$C:$C,"="&amp;$C69,'Annual Service Data By Mode'!$AV:$AV,"=No",'Annual Service Data By Mode'!$G:$G,"=Full Reporter"),SUMIFS('Annual Service Data By Mode'!V:V,'Annual Service Data By Mode'!$C:$C,"="&amp;$C69,'Annual Service Data By Mode'!$G:$G,"=Full Reporter")),IF($AE$1,SUMIFS('Annual Service Data By Mode'!V:V,'Annual Service Data By Mode'!$C:$C,"="&amp;$C69,'Annual Service Data By Mode'!$AV:$AV,"=No"),SUMIFS('Annual Service Data By Mode'!V:V,'Annual Service Data By Mode'!$C:$C,"="&amp;$C69)))</calculatedColumnFormula>
    </tableColumn>
    <tableColumn id="10" name="Vehicle Miles" dataDxfId="11">
      <calculatedColumnFormula>IF($AE$6,IF($AE$1,SUMIFS('Annual Service Data By Mode'!X:X,'Annual Service Data By Mode'!$C:$C,"="&amp;$C69,'Annual Service Data By Mode'!$AV:$AV,"=No",'Annual Service Data By Mode'!$G:$G,"=Full Reporter"),SUMIFS('Annual Service Data By Mode'!X:X,'Annual Service Data By Mode'!$C:$C,"="&amp;$C69,'Annual Service Data By Mode'!$G:$G,"=Full Reporter")),IF($AE$1,SUMIFS('Annual Service Data By Mode'!X:X,'Annual Service Data By Mode'!$C:$C,"="&amp;$C69,'Annual Service Data By Mode'!$AV:$AV,"=No"),SUMIFS('Annual Service Data By Mode'!X:X,'Annual Service Data By Mode'!$C:$C,"="&amp;$C69)))</calculatedColumnFormula>
    </tableColumn>
    <tableColumn id="11" name="Vehicle Revenue Miles" dataDxfId="10">
      <calculatedColumnFormula>IF($AE$6,IF($AE$1,SUMIFS('Annual Service Data By Mode'!Z:Z,'Annual Service Data By Mode'!$C:$C,"="&amp;$C69,'Annual Service Data By Mode'!$AV:$AV,"=No",'Annual Service Data By Mode'!$G:$G,"=Full Reporter"),SUMIFS('Annual Service Data By Mode'!Z:Z,'Annual Service Data By Mode'!$C:$C,"="&amp;$C69,'Annual Service Data By Mode'!$G:$G,"=Full Reporter")),IF($AE$1,SUMIFS('Annual Service Data By Mode'!Z:Z,'Annual Service Data By Mode'!$C:$C,"="&amp;$C69,'Annual Service Data By Mode'!$AV:$AV,"=No"),SUMIFS('Annual Service Data By Mode'!Z:Z,'Annual Service Data By Mode'!$C:$C,"="&amp;$C69)))</calculatedColumnFormula>
    </tableColumn>
    <tableColumn id="12" name="Deadhead Miles" dataDxfId="9">
      <calculatedColumnFormula>IF($AE$6,IF($AE$1,SUMIFS('Annual Service Data By Mode'!AB:AB,'Annual Service Data By Mode'!$C:$C,"="&amp;$C69,'Annual Service Data By Mode'!$AV:$AV,"=No",'Annual Service Data By Mode'!$G:$G,"=Full Reporter"),SUMIFS('Annual Service Data By Mode'!AB:AB,'Annual Service Data By Mode'!$C:$C,"="&amp;$C69,'Annual Service Data By Mode'!$G:$G,"=Full Reporter")),IF($AE$1,SUMIFS('Annual Service Data By Mode'!AB:AB,'Annual Service Data By Mode'!$C:$C,"="&amp;$C69,'Annual Service Data By Mode'!$AV:$AV,"=No"),SUMIFS('Annual Service Data By Mode'!AB:AB,'Annual Service Data By Mode'!$C:$C,"="&amp;$C69)))</calculatedColumnFormula>
    </tableColumn>
    <tableColumn id="13" name="Vehicle Hours" dataDxfId="8">
      <calculatedColumnFormula>IF($AE$6,IF($AE$1,SUMIFS('Annual Service Data By Mode'!AD:AD,'Annual Service Data By Mode'!$C:$C,"="&amp;$C69,'Annual Service Data By Mode'!$AV:$AV,"=No",'Annual Service Data By Mode'!$G:$G,"=Full Reporter"),SUMIFS('Annual Service Data By Mode'!AD:AD,'Annual Service Data By Mode'!$C:$C,"="&amp;$C69,'Annual Service Data By Mode'!$G:$G,"=Full Reporter")),IF($AE$1,SUMIFS('Annual Service Data By Mode'!AD:AD,'Annual Service Data By Mode'!$C:$C,"="&amp;$C69,'Annual Service Data By Mode'!$AV:$AV,"=No"),SUMIFS('Annual Service Data By Mode'!AD:AD,'Annual Service Data By Mode'!$C:$C,"="&amp;$C69)))</calculatedColumnFormula>
    </tableColumn>
    <tableColumn id="14" name="Vehicle Revenue Hours" dataDxfId="7">
      <calculatedColumnFormula>IF($AE$6,IF($AE$1,SUMIFS('Annual Service Data By Mode'!AF:AF,'Annual Service Data By Mode'!$C:$C,"="&amp;$C69,'Annual Service Data By Mode'!$AV:$AV,"=No",'Annual Service Data By Mode'!$G:$G,"=Full Reporter"),SUMIFS('Annual Service Data By Mode'!AF:AF,'Annual Service Data By Mode'!$C:$C,"="&amp;$C69,'Annual Service Data By Mode'!$G:$G,"=Full Reporter")),IF($AE$1,SUMIFS('Annual Service Data By Mode'!AF:AF,'Annual Service Data By Mode'!$C:$C,"="&amp;$C69,'Annual Service Data By Mode'!$AV:$AV,"=No"),SUMIFS('Annual Service Data By Mode'!AF:AF,'Annual Service Data By Mode'!$C:$C,"="&amp;$C69)))</calculatedColumnFormula>
    </tableColumn>
    <tableColumn id="15" name="Deadhead Hours" dataDxfId="6">
      <calculatedColumnFormula>IF($AE$6,IF($AE$1,SUMIFS('Annual Service Data By Mode'!AH:AH,'Annual Service Data By Mode'!$C:$C,"="&amp;$C69,'Annual Service Data By Mode'!$AV:$AV,"=No",'Annual Service Data By Mode'!$G:$G,"=Full Reporter"),SUMIFS('Annual Service Data By Mode'!AH:AH,'Annual Service Data By Mode'!$C:$C,"="&amp;$C69,'Annual Service Data By Mode'!$G:$G,"=Full Reporter")),IF($AE$1,SUMIFS('Annual Service Data By Mode'!AH:AH,'Annual Service Data By Mode'!$C:$C,"="&amp;$C69,'Annual Service Data By Mode'!$AV:$AV,"=No"),SUMIFS('Annual Service Data By Mode'!AH:AH,'Annual Service Data By Mode'!$C:$C,"="&amp;$C69)))</calculatedColumnFormula>
    </tableColumn>
    <tableColumn id="16" name="Train Miles" dataDxfId="5">
      <calculatedColumnFormula>IF($AE$6,IF($AE$1,SUMIFS('Annual Service Data By Mode'!AJ:AJ,'Annual Service Data By Mode'!$C:$C,"="&amp;$C69,'Annual Service Data By Mode'!$AV:$AV,"=No",'Annual Service Data By Mode'!$G:$G,"=Full Reporter"),SUMIFS('Annual Service Data By Mode'!AJ:AJ,'Annual Service Data By Mode'!$C:$C,"="&amp;$C69,'Annual Service Data By Mode'!$G:$G,"=Full Reporter")),IF($AE$1,SUMIFS('Annual Service Data By Mode'!AJ:AJ,'Annual Service Data By Mode'!$C:$C,"="&amp;$C69,'Annual Service Data By Mode'!$AV:$AV,"=No"),SUMIFS('Annual Service Data By Mode'!AJ:AJ,'Annual Service Data By Mode'!$C:$C,"="&amp;$C69)))</calculatedColumnFormula>
    </tableColumn>
    <tableColumn id="17" name="Train Revenue Miles" dataDxfId="4">
      <calculatedColumnFormula>IF($AE$6,IF($AE$1,SUMIFS('Annual Service Data By Mode'!AL:AL,'Annual Service Data By Mode'!$C:$C,"="&amp;$C69,'Annual Service Data By Mode'!$AV:$AV,"=No",'Annual Service Data By Mode'!$G:$G,"=Full Reporter"),SUMIFS('Annual Service Data By Mode'!AL:AL,'Annual Service Data By Mode'!$C:$C,"="&amp;$C69,'Annual Service Data By Mode'!$G:$G,"=Full Reporter")),IF($AE$1,SUMIFS('Annual Service Data By Mode'!AL:AL,'Annual Service Data By Mode'!$C:$C,"="&amp;$C69,'Annual Service Data By Mode'!$AV:$AV,"=No"),SUMIFS('Annual Service Data By Mode'!AL:AL,'Annual Service Data By Mode'!$C:$C,"="&amp;$C69)))</calculatedColumnFormula>
    </tableColumn>
    <tableColumn id="18" name="Train Hours" dataDxfId="3">
      <calculatedColumnFormula>IF($AE$6,IF($AE$1,SUMIFS('Annual Service Data By Mode'!AN:AN,'Annual Service Data By Mode'!$C:$C,"="&amp;$C69,'Annual Service Data By Mode'!$AV:$AV,"=No",'Annual Service Data By Mode'!$G:$G,"=Full Reporter"),SUMIFS('Annual Service Data By Mode'!AN:AN,'Annual Service Data By Mode'!$C:$C,"="&amp;$C69,'Annual Service Data By Mode'!$G:$G,"=Full Reporter")),IF($AE$1,SUMIFS('Annual Service Data By Mode'!AN:AN,'Annual Service Data By Mode'!$C:$C,"="&amp;$C69,'Annual Service Data By Mode'!$AV:$AV,"=No"),SUMIFS('Annual Service Data By Mode'!AN:AN,'Annual Service Data By Mode'!$C:$C,"="&amp;$C69)))</calculatedColumnFormula>
    </tableColumn>
    <tableColumn id="19" name="Train Revenue Hours" dataDxfId="2">
      <calculatedColumnFormula>IF($AE$6,IF($AE$1,SUMIFS('Annual Service Data By Mode'!AP:AP,'Annual Service Data By Mode'!$C:$C,"="&amp;$C69,'Annual Service Data By Mode'!$AV:$AV,"=No",'Annual Service Data By Mode'!$G:$G,"=Full Reporter"),SUMIFS('Annual Service Data By Mode'!AP:AP,'Annual Service Data By Mode'!$C:$C,"="&amp;$C69,'Annual Service Data By Mode'!$G:$G,"=Full Reporter")),IF($AE$1,SUMIFS('Annual Service Data By Mode'!AP:AP,'Annual Service Data By Mode'!$C:$C,"="&amp;$C69,'Annual Service Data By Mode'!$AV:$AV,"=No"),SUMIFS('Annual Service Data By Mode'!AP:AP,'Annual Service Data By Mode'!$C:$C,"="&amp;$C69)))</calculatedColumnFormula>
    </tableColumn>
    <tableColumn id="20" name="Unlinked Passenger Trips" dataDxfId="1">
      <calculatedColumnFormula>IF($AE$6,IF($AE$1,SUMIFS('Annual Service Data By Mode'!AR:AR,'Annual Service Data By Mode'!$C:$C,"="&amp;$C69,'Annual Service Data By Mode'!$AV:$AV,"=No",'Annual Service Data By Mode'!$G:$G,"=Full Reporter"),SUMIFS('Annual Service Data By Mode'!AR:AR,'Annual Service Data By Mode'!$C:$C,"="&amp;$C69,'Annual Service Data By Mode'!$G:$G,"=Full Reporter")),IF($AE$1,SUMIFS('Annual Service Data By Mode'!AR:AR,'Annual Service Data By Mode'!$C:$C,"="&amp;$C69,'Annual Service Data By Mode'!$AV:$AV,"=No"),SUMIFS('Annual Service Data By Mode'!AR:AR,'Annual Service Data By Mode'!$C:$C,"="&amp;$C69)))</calculatedColumnFormula>
    </tableColumn>
    <tableColumn id="21" name="Passenger Miles" dataDxfId="0">
      <calculatedColumnFormula>IF($AE$6,IF($AE$1,SUMIFS('Annual Service Data By Mode'!AT:AT,'Annual Service Data By Mode'!$C:$C,"="&amp;$C69,'Annual Service Data By Mode'!$AV:$AV,"=No",'Annual Service Data By Mode'!$G:$G,"=Full Reporter"),SUMIFS('Annual Service Data By Mode'!AT:AT,'Annual Service Data By Mode'!$C:$C,"="&amp;$C69,'Annual Service Data By Mode'!$G:$G,"=Full Reporter")),IF($AE$1,SUMIFS('Annual Service Data By Mode'!AT:AT,'Annual Service Data By Mode'!$C:$C,"="&amp;$C69,'Annual Service Data By Mode'!$AV:$AV,"=No"),SUMIFS('Annual Service Data By Mode'!AT:AT,'Annual Service Data By Mode'!$C:$C,"="&amp;$C69)))</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State" altTextSummary="You can alter the content of this table to include or exclude questionable data, or to select which reporter types are included, using the accessible control panel."/>
    </ext>
  </extLst>
</table>
</file>

<file path=xl/theme/theme1.xml><?xml version="1.0" encoding="utf-8"?>
<a:theme xmlns:a="http://schemas.openxmlformats.org/drawingml/2006/main" name="Office Theme">
  <a:themeElements>
    <a:clrScheme name="Blue Warm">
      <a:dk1>
        <a:sysClr val="windowText" lastClr="000000"/>
      </a:dk1>
      <a:lt1>
        <a:sysClr val="window" lastClr="FFFFFF"/>
      </a:lt1>
      <a:dk2>
        <a:srgbClr val="242852"/>
      </a:dk2>
      <a:lt2>
        <a:srgbClr val="ACCBF9"/>
      </a:lt2>
      <a:accent1>
        <a:srgbClr val="4A66AC"/>
      </a:accent1>
      <a:accent2>
        <a:srgbClr val="629DD1"/>
      </a:accent2>
      <a:accent3>
        <a:srgbClr val="297FD5"/>
      </a:accent3>
      <a:accent4>
        <a:srgbClr val="7F8FA9"/>
      </a:accent4>
      <a:accent5>
        <a:srgbClr val="5AA2AE"/>
      </a:accent5>
      <a:accent6>
        <a:srgbClr val="9D90A0"/>
      </a:accent6>
      <a:hlink>
        <a:srgbClr val="9454C3"/>
      </a:hlink>
      <a:folHlink>
        <a:srgbClr val="3EBBF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3.vml"/><Relationship Id="rId7" Type="http://schemas.openxmlformats.org/officeDocument/2006/relationships/ctrlProp" Target="../ctrlProps/ctrlProp6.xml"/><Relationship Id="rId12"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trlProp" Target="../ctrlProps/ctrlProp5.xml"/><Relationship Id="rId11" Type="http://schemas.openxmlformats.org/officeDocument/2006/relationships/table" Target="../tables/table4.xml"/><Relationship Id="rId5" Type="http://schemas.openxmlformats.org/officeDocument/2006/relationships/ctrlProp" Target="../ctrlProps/ctrlProp4.xml"/><Relationship Id="rId10" Type="http://schemas.openxmlformats.org/officeDocument/2006/relationships/table" Target="../tables/table3.xml"/><Relationship Id="rId4" Type="http://schemas.openxmlformats.org/officeDocument/2006/relationships/ctrlProp" Target="../ctrlProps/ctrlProp3.xml"/><Relationship Id="rId9"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O24"/>
  <sheetViews>
    <sheetView tabSelected="1" workbookViewId="0"/>
  </sheetViews>
  <sheetFormatPr defaultColWidth="8.90625" defaultRowHeight="14.5" x14ac:dyDescent="0.35"/>
  <cols>
    <col min="1" max="16384" width="8.90625" style="190"/>
  </cols>
  <sheetData>
    <row r="1" spans="1:15" x14ac:dyDescent="0.35">
      <c r="A1" s="191"/>
      <c r="B1" s="191"/>
      <c r="C1" s="191"/>
      <c r="D1" s="191"/>
      <c r="E1" s="191"/>
      <c r="F1" s="191"/>
      <c r="G1" s="191"/>
      <c r="H1" s="191"/>
      <c r="I1" s="191"/>
      <c r="J1" s="191"/>
      <c r="K1" s="191"/>
      <c r="L1" s="191"/>
      <c r="M1" s="191"/>
      <c r="N1" s="191"/>
      <c r="O1" s="191"/>
    </row>
    <row r="2" spans="1:15" x14ac:dyDescent="0.35">
      <c r="A2" s="191"/>
      <c r="B2" s="191"/>
      <c r="C2" s="191"/>
      <c r="D2" s="191"/>
      <c r="E2" s="191"/>
      <c r="F2" s="191"/>
      <c r="G2" s="191"/>
      <c r="H2" s="191"/>
      <c r="I2" s="191"/>
      <c r="J2" s="191"/>
      <c r="K2" s="191"/>
      <c r="L2" s="191"/>
      <c r="M2" s="191"/>
      <c r="N2" s="191"/>
      <c r="O2" s="191"/>
    </row>
    <row r="3" spans="1:15" x14ac:dyDescent="0.35">
      <c r="A3" s="191"/>
      <c r="B3" s="191"/>
      <c r="C3" s="191"/>
      <c r="D3" s="191"/>
      <c r="E3" s="191"/>
      <c r="F3" s="191"/>
      <c r="G3" s="191"/>
      <c r="H3" s="191"/>
      <c r="I3" s="191"/>
      <c r="J3" s="191"/>
      <c r="K3" s="191"/>
      <c r="L3" s="191"/>
      <c r="M3" s="191"/>
      <c r="N3" s="191"/>
      <c r="O3" s="191"/>
    </row>
    <row r="4" spans="1:15" x14ac:dyDescent="0.35">
      <c r="A4" s="191"/>
      <c r="B4" s="191"/>
      <c r="C4" s="191"/>
      <c r="D4" s="191"/>
      <c r="E4" s="191"/>
      <c r="F4" s="191"/>
      <c r="G4" s="191"/>
      <c r="H4" s="191"/>
      <c r="I4" s="191"/>
      <c r="J4" s="191"/>
      <c r="K4" s="191"/>
      <c r="L4" s="191"/>
      <c r="M4" s="191"/>
      <c r="N4" s="191"/>
      <c r="O4" s="191"/>
    </row>
    <row r="5" spans="1:15" x14ac:dyDescent="0.35">
      <c r="A5" s="191"/>
      <c r="B5" s="191"/>
      <c r="C5" s="191"/>
      <c r="D5" s="191"/>
      <c r="E5" s="191"/>
      <c r="F5" s="191"/>
      <c r="G5" s="191"/>
      <c r="H5" s="191"/>
      <c r="I5" s="191"/>
      <c r="J5" s="191"/>
      <c r="K5" s="191"/>
      <c r="L5" s="191"/>
      <c r="M5" s="191"/>
      <c r="N5" s="191"/>
      <c r="O5" s="191"/>
    </row>
    <row r="6" spans="1:15" x14ac:dyDescent="0.35">
      <c r="A6" s="191"/>
      <c r="B6" s="191"/>
      <c r="C6" s="191"/>
      <c r="D6" s="191"/>
      <c r="E6" s="191"/>
      <c r="F6" s="191"/>
      <c r="G6" s="191"/>
      <c r="H6" s="191"/>
      <c r="I6" s="191"/>
      <c r="J6" s="191"/>
      <c r="K6" s="191"/>
      <c r="L6" s="191"/>
      <c r="M6" s="191"/>
      <c r="N6" s="191"/>
      <c r="O6" s="191"/>
    </row>
    <row r="7" spans="1:15" x14ac:dyDescent="0.35">
      <c r="A7" s="191"/>
      <c r="B7" s="191"/>
      <c r="C7" s="191"/>
      <c r="D7" s="191"/>
      <c r="E7" s="191"/>
      <c r="F7" s="191"/>
      <c r="G7" s="191"/>
      <c r="H7" s="191"/>
      <c r="I7" s="191"/>
      <c r="J7" s="191"/>
      <c r="K7" s="191"/>
      <c r="L7" s="191"/>
      <c r="M7" s="191"/>
      <c r="N7" s="191"/>
      <c r="O7" s="191"/>
    </row>
    <row r="8" spans="1:15" x14ac:dyDescent="0.35">
      <c r="A8" s="191"/>
      <c r="B8" s="191"/>
      <c r="C8" s="191"/>
      <c r="D8" s="191"/>
      <c r="E8" s="191"/>
      <c r="F8" s="191"/>
      <c r="G8" s="191"/>
      <c r="H8" s="191"/>
      <c r="I8" s="191"/>
      <c r="J8" s="191"/>
      <c r="K8" s="191"/>
      <c r="L8" s="191"/>
      <c r="M8" s="191"/>
      <c r="N8" s="191"/>
      <c r="O8" s="191"/>
    </row>
    <row r="9" spans="1:15" x14ac:dyDescent="0.35">
      <c r="A9" s="191"/>
      <c r="B9" s="191"/>
      <c r="C9" s="191"/>
      <c r="D9" s="191"/>
      <c r="E9" s="191"/>
      <c r="F9" s="191"/>
      <c r="G9" s="191"/>
      <c r="H9" s="191"/>
      <c r="I9" s="191"/>
      <c r="J9" s="191"/>
      <c r="K9" s="191"/>
      <c r="L9" s="191"/>
      <c r="M9" s="191"/>
      <c r="N9" s="191"/>
      <c r="O9" s="191"/>
    </row>
    <row r="10" spans="1:15" x14ac:dyDescent="0.35">
      <c r="A10" s="191"/>
      <c r="B10" s="191"/>
      <c r="C10" s="191"/>
      <c r="D10" s="191"/>
      <c r="E10" s="191"/>
      <c r="F10" s="191"/>
      <c r="G10" s="191"/>
      <c r="H10" s="191"/>
      <c r="I10" s="191"/>
      <c r="J10" s="191"/>
      <c r="K10" s="191"/>
      <c r="L10" s="191"/>
      <c r="M10" s="191"/>
      <c r="N10" s="191"/>
      <c r="O10" s="191"/>
    </row>
    <row r="11" spans="1:15" x14ac:dyDescent="0.35">
      <c r="A11" s="191"/>
      <c r="B11" s="191"/>
      <c r="C11" s="191"/>
      <c r="D11" s="191"/>
      <c r="E11" s="191"/>
      <c r="F11" s="191"/>
      <c r="G11" s="191"/>
      <c r="H11" s="191"/>
      <c r="I11" s="191"/>
      <c r="J11" s="191"/>
      <c r="K11" s="191"/>
      <c r="L11" s="191"/>
      <c r="M11" s="191"/>
      <c r="N11" s="191"/>
      <c r="O11" s="191"/>
    </row>
    <row r="12" spans="1:15" x14ac:dyDescent="0.35">
      <c r="A12" s="191"/>
      <c r="B12" s="191"/>
      <c r="C12" s="191"/>
      <c r="D12" s="191"/>
      <c r="E12" s="191"/>
      <c r="F12" s="191"/>
      <c r="G12" s="191"/>
      <c r="H12" s="191"/>
      <c r="I12" s="191"/>
      <c r="J12" s="191"/>
      <c r="K12" s="191"/>
      <c r="L12" s="191"/>
      <c r="M12" s="191"/>
      <c r="N12" s="191"/>
      <c r="O12" s="191"/>
    </row>
    <row r="13" spans="1:15" x14ac:dyDescent="0.35">
      <c r="A13" s="191"/>
      <c r="B13" s="191"/>
      <c r="C13" s="191"/>
      <c r="D13" s="191"/>
      <c r="E13" s="191"/>
      <c r="F13" s="191"/>
      <c r="G13" s="191"/>
      <c r="H13" s="191"/>
      <c r="I13" s="191"/>
      <c r="J13" s="191"/>
      <c r="K13" s="191"/>
      <c r="L13" s="191"/>
      <c r="M13" s="191"/>
      <c r="N13" s="191"/>
      <c r="O13" s="191"/>
    </row>
    <row r="14" spans="1:15" x14ac:dyDescent="0.35">
      <c r="A14" s="191"/>
      <c r="B14" s="191"/>
      <c r="C14" s="191"/>
      <c r="D14" s="191"/>
      <c r="E14" s="191"/>
      <c r="F14" s="191"/>
      <c r="G14" s="191"/>
      <c r="H14" s="191"/>
      <c r="I14" s="191"/>
      <c r="J14" s="191"/>
      <c r="K14" s="191"/>
      <c r="L14" s="191"/>
      <c r="M14" s="191"/>
      <c r="N14" s="191"/>
      <c r="O14" s="191"/>
    </row>
    <row r="15" spans="1:15" x14ac:dyDescent="0.35">
      <c r="A15" s="191"/>
      <c r="B15" s="191"/>
      <c r="C15" s="191"/>
      <c r="D15" s="191"/>
      <c r="E15" s="191"/>
      <c r="F15" s="191"/>
      <c r="G15" s="191"/>
      <c r="H15" s="191"/>
      <c r="I15" s="191"/>
      <c r="J15" s="191"/>
      <c r="K15" s="191"/>
      <c r="L15" s="191"/>
      <c r="M15" s="191"/>
      <c r="N15" s="191"/>
      <c r="O15" s="191"/>
    </row>
    <row r="16" spans="1:15" x14ac:dyDescent="0.35">
      <c r="A16" s="191"/>
      <c r="B16" s="191"/>
      <c r="C16" s="191"/>
      <c r="D16" s="191"/>
      <c r="E16" s="191"/>
      <c r="F16" s="191"/>
      <c r="G16" s="191"/>
      <c r="H16" s="191"/>
      <c r="I16" s="191"/>
      <c r="J16" s="191"/>
      <c r="K16" s="191"/>
      <c r="L16" s="191"/>
      <c r="M16" s="191"/>
      <c r="N16" s="191"/>
      <c r="O16" s="191"/>
    </row>
    <row r="17" spans="1:15" x14ac:dyDescent="0.35">
      <c r="A17" s="191"/>
      <c r="B17" s="191"/>
      <c r="C17" s="191"/>
      <c r="D17" s="191"/>
      <c r="E17" s="191"/>
      <c r="F17" s="191"/>
      <c r="G17" s="191"/>
      <c r="H17" s="191"/>
      <c r="I17" s="191"/>
      <c r="J17" s="191"/>
      <c r="K17" s="191"/>
      <c r="L17" s="191"/>
      <c r="M17" s="191"/>
      <c r="N17" s="191"/>
      <c r="O17" s="191"/>
    </row>
    <row r="18" spans="1:15" x14ac:dyDescent="0.35">
      <c r="A18" s="191"/>
      <c r="B18" s="191"/>
      <c r="C18" s="191"/>
      <c r="D18" s="191"/>
      <c r="E18" s="191"/>
      <c r="F18" s="191"/>
      <c r="G18" s="191"/>
      <c r="H18" s="191"/>
      <c r="I18" s="191"/>
      <c r="J18" s="191"/>
      <c r="K18" s="191"/>
      <c r="L18" s="191"/>
      <c r="M18" s="191"/>
      <c r="N18" s="191"/>
      <c r="O18" s="191"/>
    </row>
    <row r="19" spans="1:15" x14ac:dyDescent="0.35">
      <c r="A19" s="191"/>
      <c r="B19" s="191"/>
      <c r="C19" s="191"/>
      <c r="D19" s="191"/>
      <c r="E19" s="191"/>
      <c r="F19" s="191"/>
      <c r="G19" s="191"/>
      <c r="H19" s="191"/>
      <c r="I19" s="191"/>
      <c r="J19" s="191"/>
      <c r="K19" s="191"/>
      <c r="L19" s="191"/>
      <c r="M19" s="191"/>
      <c r="N19" s="191"/>
      <c r="O19" s="191"/>
    </row>
    <row r="20" spans="1:15" x14ac:dyDescent="0.35">
      <c r="A20" s="191"/>
      <c r="B20" s="191"/>
      <c r="C20" s="191"/>
      <c r="D20" s="191"/>
      <c r="E20" s="191"/>
      <c r="F20" s="191"/>
      <c r="G20" s="191"/>
      <c r="H20" s="191"/>
      <c r="I20" s="191"/>
      <c r="J20" s="191"/>
      <c r="K20" s="191"/>
      <c r="L20" s="191"/>
      <c r="M20" s="191"/>
      <c r="N20" s="191"/>
      <c r="O20" s="191"/>
    </row>
    <row r="21" spans="1:15" x14ac:dyDescent="0.35">
      <c r="A21" s="191"/>
      <c r="B21" s="191"/>
      <c r="C21" s="191"/>
      <c r="D21" s="191"/>
      <c r="E21" s="191"/>
      <c r="F21" s="191"/>
      <c r="G21" s="191"/>
      <c r="H21" s="191"/>
      <c r="I21" s="191"/>
      <c r="J21" s="191"/>
      <c r="K21" s="191"/>
      <c r="L21" s="191"/>
      <c r="M21" s="191"/>
      <c r="N21" s="191"/>
      <c r="O21" s="191"/>
    </row>
    <row r="22" spans="1:15" x14ac:dyDescent="0.35">
      <c r="A22" s="191"/>
      <c r="B22" s="191"/>
      <c r="C22" s="191"/>
      <c r="D22" s="191"/>
      <c r="E22" s="191"/>
      <c r="F22" s="191"/>
      <c r="G22" s="191"/>
      <c r="H22" s="191"/>
      <c r="I22" s="191"/>
      <c r="J22" s="191"/>
      <c r="K22" s="191"/>
      <c r="L22" s="191"/>
      <c r="M22" s="191"/>
      <c r="N22" s="191"/>
      <c r="O22" s="191"/>
    </row>
    <row r="23" spans="1:15" x14ac:dyDescent="0.35">
      <c r="A23" s="191"/>
      <c r="B23" s="191"/>
      <c r="C23" s="191"/>
      <c r="D23" s="191"/>
      <c r="E23" s="191"/>
      <c r="F23" s="191"/>
      <c r="G23" s="191"/>
      <c r="H23" s="191"/>
      <c r="I23" s="191"/>
      <c r="J23" s="191"/>
      <c r="K23" s="191"/>
      <c r="L23" s="191"/>
      <c r="M23" s="191"/>
      <c r="N23" s="191"/>
      <c r="O23" s="191"/>
    </row>
    <row r="24" spans="1:15" x14ac:dyDescent="0.35">
      <c r="A24" s="191"/>
      <c r="B24" s="191"/>
      <c r="C24" s="191"/>
      <c r="D24" s="191"/>
      <c r="E24" s="191"/>
      <c r="F24" s="191"/>
      <c r="G24" s="191"/>
      <c r="H24" s="191"/>
      <c r="I24" s="191"/>
      <c r="J24" s="191"/>
      <c r="K24" s="191"/>
      <c r="L24" s="191"/>
      <c r="M24" s="191"/>
      <c r="N24" s="191"/>
      <c r="O24" s="191"/>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61"/>
  <sheetViews>
    <sheetView workbookViewId="0">
      <pane ySplit="1" topLeftCell="A2" activePane="bottomLeft" state="frozen"/>
      <selection pane="bottomLeft"/>
    </sheetView>
  </sheetViews>
  <sheetFormatPr defaultColWidth="8.90625" defaultRowHeight="14.5" x14ac:dyDescent="0.35"/>
  <cols>
    <col min="1" max="1" width="19.36328125" customWidth="1"/>
    <col min="2" max="2" width="33.36328125" customWidth="1"/>
    <col min="3" max="3" width="94" customWidth="1"/>
  </cols>
  <sheetData>
    <row r="1" spans="1:3" s="16" customFormat="1" x14ac:dyDescent="0.35">
      <c r="A1" s="15" t="s">
        <v>6088</v>
      </c>
      <c r="B1" s="15" t="s">
        <v>6089</v>
      </c>
      <c r="C1" s="15" t="s">
        <v>6090</v>
      </c>
    </row>
    <row r="2" spans="1:3" x14ac:dyDescent="0.35">
      <c r="A2" s="2" t="s">
        <v>6091</v>
      </c>
      <c r="B2" s="2" t="s">
        <v>6092</v>
      </c>
      <c r="C2" s="2" t="s">
        <v>6093</v>
      </c>
    </row>
    <row r="3" spans="1:3" x14ac:dyDescent="0.35">
      <c r="A3" s="2" t="s">
        <v>10</v>
      </c>
      <c r="B3" s="2" t="s">
        <v>6092</v>
      </c>
      <c r="C3" s="2" t="s">
        <v>6094</v>
      </c>
    </row>
    <row r="4" spans="1:3" x14ac:dyDescent="0.35">
      <c r="A4" s="2" t="s">
        <v>0</v>
      </c>
      <c r="B4" s="2" t="s">
        <v>6092</v>
      </c>
      <c r="C4" s="2" t="s">
        <v>6095</v>
      </c>
    </row>
    <row r="5" spans="1:3" x14ac:dyDescent="0.35">
      <c r="A5" s="7" t="s">
        <v>6552</v>
      </c>
      <c r="B5" s="7" t="s">
        <v>6092</v>
      </c>
      <c r="C5" s="2" t="s">
        <v>6096</v>
      </c>
    </row>
    <row r="6" spans="1:3" x14ac:dyDescent="0.35">
      <c r="A6" s="8" t="s">
        <v>6553</v>
      </c>
      <c r="B6" s="8" t="s">
        <v>6092</v>
      </c>
      <c r="C6" s="2" t="s">
        <v>6097</v>
      </c>
    </row>
    <row r="7" spans="1:3" x14ac:dyDescent="0.35">
      <c r="A7" s="8" t="s">
        <v>209</v>
      </c>
      <c r="B7" s="8" t="s">
        <v>6092</v>
      </c>
      <c r="C7" s="2" t="s">
        <v>6098</v>
      </c>
    </row>
    <row r="8" spans="1:3" x14ac:dyDescent="0.35">
      <c r="A8" s="2" t="s">
        <v>6099</v>
      </c>
      <c r="B8" s="2" t="s">
        <v>6092</v>
      </c>
      <c r="C8" s="2" t="s">
        <v>6100</v>
      </c>
    </row>
    <row r="9" spans="1:3" ht="21.5" x14ac:dyDescent="0.35">
      <c r="A9" s="9" t="s">
        <v>6101</v>
      </c>
      <c r="B9" s="9" t="s">
        <v>6102</v>
      </c>
      <c r="C9" s="2" t="s">
        <v>6103</v>
      </c>
    </row>
    <row r="10" spans="1:3" ht="41.5" x14ac:dyDescent="0.35">
      <c r="A10" s="9" t="s">
        <v>231</v>
      </c>
      <c r="B10" s="9" t="s">
        <v>6104</v>
      </c>
      <c r="C10" s="2" t="s">
        <v>6105</v>
      </c>
    </row>
    <row r="11" spans="1:3" ht="21.5" x14ac:dyDescent="0.35">
      <c r="A11" s="2" t="s">
        <v>3</v>
      </c>
      <c r="B11" s="9" t="s">
        <v>6106</v>
      </c>
      <c r="C11" s="2" t="s">
        <v>6107</v>
      </c>
    </row>
    <row r="12" spans="1:3" ht="21.5" x14ac:dyDescent="0.35">
      <c r="A12" s="2" t="s">
        <v>211</v>
      </c>
      <c r="B12" s="9" t="s">
        <v>6106</v>
      </c>
      <c r="C12" s="2" t="s">
        <v>6108</v>
      </c>
    </row>
    <row r="13" spans="1:3" ht="41.5" x14ac:dyDescent="0.35">
      <c r="A13" s="9" t="s">
        <v>232</v>
      </c>
      <c r="B13" s="9" t="s">
        <v>6104</v>
      </c>
      <c r="C13" s="2" t="s">
        <v>6109</v>
      </c>
    </row>
    <row r="14" spans="1:3" x14ac:dyDescent="0.35">
      <c r="A14" s="9" t="s">
        <v>6110</v>
      </c>
      <c r="B14" s="9"/>
      <c r="C14" s="2" t="s">
        <v>6111</v>
      </c>
    </row>
    <row r="15" spans="1:3" x14ac:dyDescent="0.35">
      <c r="A15" s="9" t="s">
        <v>6112</v>
      </c>
      <c r="B15" s="9"/>
      <c r="C15" s="2" t="s">
        <v>6113</v>
      </c>
    </row>
    <row r="16" spans="1:3" x14ac:dyDescent="0.35">
      <c r="A16" s="9" t="s">
        <v>1438</v>
      </c>
      <c r="B16" s="9"/>
      <c r="C16" s="2" t="s">
        <v>6114</v>
      </c>
    </row>
    <row r="17" spans="1:3" x14ac:dyDescent="0.35">
      <c r="A17" s="9" t="s">
        <v>1296</v>
      </c>
      <c r="B17" s="9"/>
      <c r="C17" s="2" t="s">
        <v>6115</v>
      </c>
    </row>
    <row r="18" spans="1:3" ht="21.5" x14ac:dyDescent="0.35">
      <c r="A18" s="9" t="s">
        <v>1266</v>
      </c>
      <c r="B18" s="9"/>
      <c r="C18" s="2" t="s">
        <v>6116</v>
      </c>
    </row>
    <row r="19" spans="1:3" x14ac:dyDescent="0.35">
      <c r="A19" s="9" t="s">
        <v>6117</v>
      </c>
      <c r="B19" s="9"/>
      <c r="C19" s="2" t="s">
        <v>6118</v>
      </c>
    </row>
    <row r="20" spans="1:3" ht="21.5" x14ac:dyDescent="0.35">
      <c r="A20" s="9" t="s">
        <v>236</v>
      </c>
      <c r="B20" s="9"/>
      <c r="C20" s="2" t="s">
        <v>6119</v>
      </c>
    </row>
    <row r="21" spans="1:3" ht="21.5" x14ac:dyDescent="0.35">
      <c r="A21" s="9" t="s">
        <v>6120</v>
      </c>
      <c r="B21" s="9"/>
      <c r="C21" s="2" t="s">
        <v>6121</v>
      </c>
    </row>
    <row r="22" spans="1:3" ht="51.5" x14ac:dyDescent="0.35">
      <c r="A22" s="9" t="s">
        <v>6122</v>
      </c>
      <c r="B22" s="9"/>
      <c r="C22" s="2" t="s">
        <v>6123</v>
      </c>
    </row>
    <row r="23" spans="1:3" ht="21.5" x14ac:dyDescent="0.35">
      <c r="A23" s="9" t="s">
        <v>6124</v>
      </c>
      <c r="B23" s="9"/>
      <c r="C23" s="2" t="s">
        <v>6125</v>
      </c>
    </row>
    <row r="24" spans="1:3" ht="51.5" x14ac:dyDescent="0.35">
      <c r="A24" s="9" t="s">
        <v>6126</v>
      </c>
      <c r="B24" s="9"/>
      <c r="C24" s="2" t="s">
        <v>6127</v>
      </c>
    </row>
    <row r="25" spans="1:3" ht="81.5" x14ac:dyDescent="0.35">
      <c r="A25" s="9" t="s">
        <v>6128</v>
      </c>
      <c r="B25" s="9"/>
      <c r="C25" s="2" t="s">
        <v>6129</v>
      </c>
    </row>
    <row r="26" spans="1:3" ht="21.5" x14ac:dyDescent="0.35">
      <c r="A26" s="9" t="s">
        <v>6130</v>
      </c>
      <c r="B26" s="9"/>
      <c r="C26" s="2" t="s">
        <v>6131</v>
      </c>
    </row>
    <row r="27" spans="1:3" ht="31.5" x14ac:dyDescent="0.35">
      <c r="A27" s="9" t="s">
        <v>6132</v>
      </c>
      <c r="B27" s="9"/>
      <c r="C27" s="2" t="s">
        <v>6133</v>
      </c>
    </row>
    <row r="28" spans="1:3" ht="151.5" x14ac:dyDescent="0.35">
      <c r="A28" s="9" t="s">
        <v>6134</v>
      </c>
      <c r="B28" s="9"/>
      <c r="C28" s="2" t="s">
        <v>6135</v>
      </c>
    </row>
    <row r="29" spans="1:3" ht="111.5" x14ac:dyDescent="0.35">
      <c r="A29" s="9" t="s">
        <v>6136</v>
      </c>
      <c r="B29" s="9"/>
      <c r="C29" s="2" t="s">
        <v>6137</v>
      </c>
    </row>
    <row r="30" spans="1:3" ht="21.5" x14ac:dyDescent="0.35">
      <c r="A30" s="9" t="s">
        <v>6138</v>
      </c>
      <c r="B30" s="9"/>
      <c r="C30" s="2" t="s">
        <v>6139</v>
      </c>
    </row>
    <row r="31" spans="1:3" ht="51.5" x14ac:dyDescent="0.35">
      <c r="A31" s="9" t="s">
        <v>6140</v>
      </c>
      <c r="B31" s="9"/>
      <c r="C31" s="2" t="s">
        <v>6141</v>
      </c>
    </row>
    <row r="32" spans="1:3" ht="51.5" x14ac:dyDescent="0.35">
      <c r="A32" s="9" t="s">
        <v>6142</v>
      </c>
      <c r="B32" s="9"/>
      <c r="C32" s="2" t="s">
        <v>6143</v>
      </c>
    </row>
    <row r="33" spans="1:3" ht="31.5" x14ac:dyDescent="0.35">
      <c r="A33" s="9" t="s">
        <v>6144</v>
      </c>
      <c r="B33" s="9"/>
      <c r="C33" s="2" t="s">
        <v>6145</v>
      </c>
    </row>
    <row r="34" spans="1:3" ht="31.5" x14ac:dyDescent="0.35">
      <c r="A34" s="9" t="s">
        <v>6146</v>
      </c>
      <c r="B34" s="9"/>
      <c r="C34" s="2" t="s">
        <v>6147</v>
      </c>
    </row>
    <row r="35" spans="1:3" ht="41.5" x14ac:dyDescent="0.35">
      <c r="A35" s="9" t="s">
        <v>6148</v>
      </c>
      <c r="B35" s="9"/>
      <c r="C35" s="2" t="s">
        <v>6149</v>
      </c>
    </row>
    <row r="36" spans="1:3" ht="21.5" x14ac:dyDescent="0.35">
      <c r="A36" s="9" t="s">
        <v>6150</v>
      </c>
      <c r="B36" s="9"/>
      <c r="C36" s="2" t="s">
        <v>6151</v>
      </c>
    </row>
    <row r="37" spans="1:3" ht="21.5" x14ac:dyDescent="0.35">
      <c r="A37" s="9" t="s">
        <v>6152</v>
      </c>
      <c r="B37" s="9"/>
      <c r="C37" s="2" t="s">
        <v>6153</v>
      </c>
    </row>
    <row r="38" spans="1:3" ht="21.5" x14ac:dyDescent="0.35">
      <c r="A38" s="9" t="s">
        <v>6154</v>
      </c>
      <c r="B38" s="9"/>
      <c r="C38" s="2" t="s">
        <v>6155</v>
      </c>
    </row>
    <row r="39" spans="1:3" ht="21.5" x14ac:dyDescent="0.35">
      <c r="A39" s="9" t="s">
        <v>6156</v>
      </c>
      <c r="B39" s="9"/>
      <c r="C39" s="2" t="s">
        <v>6157</v>
      </c>
    </row>
    <row r="40" spans="1:3" ht="21.5" x14ac:dyDescent="0.35">
      <c r="A40" s="9" t="s">
        <v>6158</v>
      </c>
      <c r="B40" s="9"/>
      <c r="C40" s="2" t="s">
        <v>6159</v>
      </c>
    </row>
    <row r="41" spans="1:3" ht="21.5" x14ac:dyDescent="0.35">
      <c r="A41" s="9" t="s">
        <v>6160</v>
      </c>
      <c r="B41" s="9"/>
      <c r="C41" s="2" t="s">
        <v>6161</v>
      </c>
    </row>
    <row r="42" spans="1:3" ht="41.5" x14ac:dyDescent="0.35">
      <c r="A42" s="9" t="s">
        <v>6162</v>
      </c>
      <c r="B42" s="9"/>
      <c r="C42" s="2" t="s">
        <v>6287</v>
      </c>
    </row>
    <row r="43" spans="1:3" ht="21.5" x14ac:dyDescent="0.35">
      <c r="A43" s="9" t="s">
        <v>6163</v>
      </c>
      <c r="B43" s="9"/>
      <c r="C43" s="2" t="s">
        <v>6164</v>
      </c>
    </row>
    <row r="44" spans="1:3" ht="21.5" x14ac:dyDescent="0.35">
      <c r="A44" s="9" t="s">
        <v>6165</v>
      </c>
      <c r="B44" s="9"/>
      <c r="C44" s="2" t="s">
        <v>6166</v>
      </c>
    </row>
    <row r="45" spans="1:3" x14ac:dyDescent="0.35">
      <c r="A45" s="9" t="s">
        <v>221</v>
      </c>
      <c r="B45" s="9" t="s">
        <v>6167</v>
      </c>
      <c r="C45" s="9" t="s">
        <v>6168</v>
      </c>
    </row>
    <row r="46" spans="1:3" ht="41.5" x14ac:dyDescent="0.35">
      <c r="A46" s="9" t="s">
        <v>218</v>
      </c>
      <c r="B46" s="9" t="s">
        <v>6104</v>
      </c>
      <c r="C46" s="9" t="s">
        <v>6169</v>
      </c>
    </row>
    <row r="47" spans="1:3" ht="21.5" x14ac:dyDescent="0.35">
      <c r="A47" s="9" t="s">
        <v>219</v>
      </c>
      <c r="B47" s="9" t="s">
        <v>6167</v>
      </c>
      <c r="C47" s="9" t="s">
        <v>6170</v>
      </c>
    </row>
    <row r="48" spans="1:3" ht="41.5" x14ac:dyDescent="0.35">
      <c r="A48" s="9" t="s">
        <v>6184</v>
      </c>
      <c r="B48" s="9" t="s">
        <v>6104</v>
      </c>
      <c r="C48" s="9" t="s">
        <v>6186</v>
      </c>
    </row>
    <row r="49" spans="1:3" ht="21.5" x14ac:dyDescent="0.35">
      <c r="A49" s="9" t="s">
        <v>212</v>
      </c>
      <c r="B49" s="9" t="s">
        <v>6167</v>
      </c>
      <c r="C49" s="9" t="s">
        <v>6171</v>
      </c>
    </row>
    <row r="50" spans="1:3" ht="91.5" x14ac:dyDescent="0.35">
      <c r="A50" s="9" t="s">
        <v>213</v>
      </c>
      <c r="B50" s="9" t="s">
        <v>6167</v>
      </c>
      <c r="C50" s="9" t="s">
        <v>6172</v>
      </c>
    </row>
    <row r="51" spans="1:3" ht="71.5" x14ac:dyDescent="0.35">
      <c r="A51" s="9" t="s">
        <v>214</v>
      </c>
      <c r="B51" s="9" t="s">
        <v>6104</v>
      </c>
      <c r="C51" s="9" t="s">
        <v>6173</v>
      </c>
    </row>
    <row r="52" spans="1:3" ht="111.5" x14ac:dyDescent="0.35">
      <c r="A52" s="9" t="s">
        <v>215</v>
      </c>
      <c r="B52" s="9" t="s">
        <v>6167</v>
      </c>
      <c r="C52" s="9" t="s">
        <v>6174</v>
      </c>
    </row>
    <row r="53" spans="1:3" ht="91.5" x14ac:dyDescent="0.35">
      <c r="A53" s="9" t="s">
        <v>223</v>
      </c>
      <c r="B53" s="9" t="s">
        <v>6167</v>
      </c>
      <c r="C53" s="9" t="s">
        <v>6175</v>
      </c>
    </row>
    <row r="54" spans="1:3" ht="81.5" x14ac:dyDescent="0.35">
      <c r="A54" s="9" t="s">
        <v>224</v>
      </c>
      <c r="B54" s="9" t="s">
        <v>6104</v>
      </c>
      <c r="C54" s="9" t="s">
        <v>6176</v>
      </c>
    </row>
    <row r="55" spans="1:3" ht="111.5" x14ac:dyDescent="0.35">
      <c r="A55" s="9" t="s">
        <v>216</v>
      </c>
      <c r="B55" s="9" t="s">
        <v>6167</v>
      </c>
      <c r="C55" s="9" t="s">
        <v>6177</v>
      </c>
    </row>
    <row r="56" spans="1:3" ht="71.5" x14ac:dyDescent="0.35">
      <c r="A56" s="9" t="s">
        <v>222</v>
      </c>
      <c r="B56" s="9" t="s">
        <v>6167</v>
      </c>
      <c r="C56" s="9" t="s">
        <v>6178</v>
      </c>
    </row>
    <row r="57" spans="1:3" ht="71.5" x14ac:dyDescent="0.35">
      <c r="A57" s="9" t="s">
        <v>225</v>
      </c>
      <c r="B57" s="9" t="s">
        <v>6167</v>
      </c>
      <c r="C57" s="9" t="s">
        <v>6179</v>
      </c>
    </row>
    <row r="58" spans="1:3" ht="81.5" x14ac:dyDescent="0.35">
      <c r="A58" s="9" t="s">
        <v>226</v>
      </c>
      <c r="B58" s="9" t="s">
        <v>6167</v>
      </c>
      <c r="C58" s="9" t="s">
        <v>6180</v>
      </c>
    </row>
    <row r="59" spans="1:3" ht="81.5" x14ac:dyDescent="0.35">
      <c r="A59" s="9" t="s">
        <v>227</v>
      </c>
      <c r="B59" s="9" t="s">
        <v>6167</v>
      </c>
      <c r="C59" s="9" t="s">
        <v>6181</v>
      </c>
    </row>
    <row r="60" spans="1:3" ht="41.5" x14ac:dyDescent="0.35">
      <c r="A60" s="9" t="s">
        <v>5</v>
      </c>
      <c r="B60" s="9" t="s">
        <v>6104</v>
      </c>
      <c r="C60" s="9" t="s">
        <v>6182</v>
      </c>
    </row>
    <row r="61" spans="1:3" x14ac:dyDescent="0.35">
      <c r="A61" s="9" t="s">
        <v>6</v>
      </c>
      <c r="B61" s="9" t="s">
        <v>6167</v>
      </c>
      <c r="C61" s="9" t="s">
        <v>6183</v>
      </c>
    </row>
  </sheetData>
  <conditionalFormatting sqref="A2:B13">
    <cfRule type="expression" dxfId="124" priority="11">
      <formula>MOD(ROW(),2)=0</formula>
    </cfRule>
  </conditionalFormatting>
  <conditionalFormatting sqref="C2:C13">
    <cfRule type="expression" dxfId="123" priority="10">
      <formula>MOD(ROW(),2)=0</formula>
    </cfRule>
  </conditionalFormatting>
  <conditionalFormatting sqref="C14:C44">
    <cfRule type="expression" dxfId="122" priority="9">
      <formula>MOD(ROW(),2)=0</formula>
    </cfRule>
  </conditionalFormatting>
  <conditionalFormatting sqref="A14:B44">
    <cfRule type="expression" dxfId="121" priority="8">
      <formula>MOD(ROW(),2)=0</formula>
    </cfRule>
  </conditionalFormatting>
  <conditionalFormatting sqref="A45:C47 A49:C61 A48:B48">
    <cfRule type="expression" dxfId="120" priority="2">
      <formula>MOD(ROW(),2)=0</formula>
    </cfRule>
  </conditionalFormatting>
  <conditionalFormatting sqref="C48">
    <cfRule type="expression" dxfId="119" priority="1">
      <formula>MOD(ROW(),2)=0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J3528"/>
  <sheetViews>
    <sheetView workbookViewId="0">
      <pane xSplit="3" ySplit="1" topLeftCell="D2" activePane="bottomRight" state="frozen"/>
      <selection pane="topRight" activeCell="D1" sqref="D1"/>
      <selection pane="bottomLeft" activeCell="A2" sqref="A2"/>
      <selection pane="bottomRight"/>
    </sheetView>
  </sheetViews>
  <sheetFormatPr defaultColWidth="9.08984375" defaultRowHeight="10" x14ac:dyDescent="0.2"/>
  <cols>
    <col min="1" max="1" width="32.36328125" style="1" customWidth="1"/>
    <col min="2" max="2" width="16.36328125" style="1" customWidth="1"/>
    <col min="3" max="3" width="6.36328125" style="3" bestFit="1" customWidth="1"/>
    <col min="4" max="4" width="10.7265625" style="194" bestFit="1" customWidth="1"/>
    <col min="5" max="5" width="8.90625" style="197" bestFit="1" customWidth="1"/>
    <col min="6" max="6" width="15.36328125" style="3" customWidth="1"/>
    <col min="7" max="7" width="16.36328125" style="5" bestFit="1" customWidth="1"/>
    <col min="8" max="8" width="11.90625" style="98" bestFit="1" customWidth="1"/>
    <col min="9" max="9" width="7.36328125" style="13" bestFit="1" customWidth="1"/>
    <col min="10" max="10" width="7.90625" style="6" bestFit="1" customWidth="1"/>
    <col min="11" max="11" width="8.08984375" style="6" bestFit="1" customWidth="1"/>
    <col min="12" max="12" width="7.36328125" style="4" bestFit="1" customWidth="1"/>
    <col min="13" max="13" width="11.26953125" style="1" hidden="1" customWidth="1"/>
    <col min="14" max="14" width="9.36328125" style="12" customWidth="1"/>
    <col min="15" max="15" width="10.36328125" style="12" hidden="1" customWidth="1"/>
    <col min="16" max="16" width="8.08984375" style="14" customWidth="1"/>
    <col min="17" max="17" width="9.90625" style="12" hidden="1" customWidth="1"/>
    <col min="18" max="18" width="10.90625" style="14" bestFit="1" customWidth="1"/>
    <col min="19" max="19" width="10.36328125" style="12" hidden="1" customWidth="1"/>
    <col min="20" max="20" width="10.36328125" style="14" bestFit="1" customWidth="1"/>
    <col min="21" max="21" width="10.36328125" style="12" hidden="1" customWidth="1"/>
    <col min="22" max="22" width="10.36328125" style="17" bestFit="1" customWidth="1"/>
    <col min="23" max="23" width="10.36328125" style="12" hidden="1" customWidth="1"/>
    <col min="24" max="24" width="10.08984375" style="17" bestFit="1" customWidth="1"/>
    <col min="25" max="25" width="9.90625" style="12" hidden="1" customWidth="1"/>
    <col min="26" max="26" width="10.08984375" style="17" bestFit="1" customWidth="1"/>
    <col min="27" max="27" width="8.36328125" style="12" hidden="1" customWidth="1"/>
    <col min="28" max="28" width="10.08984375" style="17" bestFit="1" customWidth="1"/>
    <col min="29" max="29" width="8.36328125" style="12" hidden="1" customWidth="1"/>
    <col min="30" max="30" width="9.26953125" style="17" bestFit="1" customWidth="1"/>
    <col min="31" max="31" width="9.90625" style="12" hidden="1" customWidth="1"/>
    <col min="32" max="32" width="10.08984375" style="17" bestFit="1" customWidth="1"/>
    <col min="33" max="33" width="9.90625" style="12" hidden="1" customWidth="1"/>
    <col min="34" max="34" width="10.08984375" style="17" bestFit="1" customWidth="1"/>
    <col min="35" max="35" width="10" style="12" hidden="1" customWidth="1"/>
    <col min="36" max="36" width="12" style="17" bestFit="1" customWidth="1"/>
    <col min="37" max="37" width="9.90625" style="12" hidden="1" customWidth="1"/>
    <col min="38" max="38" width="13.08984375" style="17" bestFit="1" customWidth="1"/>
    <col min="39" max="39" width="9.90625" style="12" hidden="1" customWidth="1"/>
    <col min="40" max="40" width="12.36328125" style="17" bestFit="1" customWidth="1"/>
    <col min="41" max="41" width="9.90625" style="12" hidden="1" customWidth="1"/>
    <col min="42" max="42" width="13.08984375" style="192" bestFit="1" customWidth="1"/>
    <col min="43" max="43" width="9.90625" style="12" hidden="1" customWidth="1"/>
    <col min="44" max="44" width="11.90625" style="17" bestFit="1" customWidth="1"/>
    <col min="45" max="45" width="10.36328125" style="12" hidden="1" customWidth="1"/>
    <col min="46" max="46" width="16.90625" style="17" bestFit="1" customWidth="1"/>
    <col min="47" max="47" width="11.08984375" style="1" hidden="1" customWidth="1"/>
    <col min="48" max="48" width="11" style="1" hidden="1" customWidth="1"/>
    <col min="49" max="57" width="9.08984375" style="1" customWidth="1"/>
    <col min="58" max="61" width="9.08984375" style="1"/>
    <col min="62" max="62" width="9.36328125" style="1" hidden="1" customWidth="1"/>
    <col min="63" max="16384" width="9.08984375" style="1"/>
  </cols>
  <sheetData>
    <row r="1" spans="1:62" s="11" customFormat="1" ht="52.5" x14ac:dyDescent="0.25">
      <c r="A1" s="11" t="s">
        <v>1</v>
      </c>
      <c r="B1" s="11" t="s">
        <v>10</v>
      </c>
      <c r="C1" s="11" t="s">
        <v>0</v>
      </c>
      <c r="D1" s="11" t="s">
        <v>6552</v>
      </c>
      <c r="E1" s="11" t="s">
        <v>6553</v>
      </c>
      <c r="F1" s="11" t="s">
        <v>209</v>
      </c>
      <c r="G1" s="11" t="s">
        <v>210</v>
      </c>
      <c r="H1" s="11" t="s">
        <v>6101</v>
      </c>
      <c r="I1" s="11" t="s">
        <v>231</v>
      </c>
      <c r="J1" s="11" t="s">
        <v>3</v>
      </c>
      <c r="K1" s="11" t="s">
        <v>211</v>
      </c>
      <c r="L1" s="11" t="s">
        <v>232</v>
      </c>
      <c r="M1" s="11" t="s">
        <v>6068</v>
      </c>
      <c r="N1" s="11" t="s">
        <v>221</v>
      </c>
      <c r="O1" s="11" t="s">
        <v>6069</v>
      </c>
      <c r="P1" s="11" t="s">
        <v>218</v>
      </c>
      <c r="Q1" s="11" t="s">
        <v>6070</v>
      </c>
      <c r="R1" s="11" t="s">
        <v>219</v>
      </c>
      <c r="S1" s="11" t="s">
        <v>6071</v>
      </c>
      <c r="T1" s="11" t="s">
        <v>6184</v>
      </c>
      <c r="U1" s="11" t="s">
        <v>6185</v>
      </c>
      <c r="V1" s="11" t="s">
        <v>212</v>
      </c>
      <c r="W1" s="11" t="s">
        <v>6084</v>
      </c>
      <c r="X1" s="11" t="s">
        <v>213</v>
      </c>
      <c r="Y1" s="11" t="s">
        <v>6083</v>
      </c>
      <c r="Z1" s="11" t="s">
        <v>214</v>
      </c>
      <c r="AA1" s="11" t="s">
        <v>6082</v>
      </c>
      <c r="AB1" s="11" t="s">
        <v>215</v>
      </c>
      <c r="AC1" s="24" t="s">
        <v>6081</v>
      </c>
      <c r="AD1" s="26" t="s">
        <v>223</v>
      </c>
      <c r="AE1" s="24" t="s">
        <v>6080</v>
      </c>
      <c r="AF1" s="26" t="s">
        <v>6256</v>
      </c>
      <c r="AG1" s="24" t="s">
        <v>6079</v>
      </c>
      <c r="AH1" s="26" t="s">
        <v>216</v>
      </c>
      <c r="AI1" s="24" t="s">
        <v>6078</v>
      </c>
      <c r="AJ1" s="26" t="s">
        <v>222</v>
      </c>
      <c r="AK1" s="24" t="s">
        <v>6077</v>
      </c>
      <c r="AL1" s="26" t="s">
        <v>6257</v>
      </c>
      <c r="AM1" s="24" t="s">
        <v>6076</v>
      </c>
      <c r="AN1" s="26" t="s">
        <v>226</v>
      </c>
      <c r="AO1" s="24" t="s">
        <v>6075</v>
      </c>
      <c r="AP1" s="26" t="s">
        <v>6258</v>
      </c>
      <c r="AQ1" s="24" t="s">
        <v>6074</v>
      </c>
      <c r="AR1" s="26" t="s">
        <v>5</v>
      </c>
      <c r="AS1" s="24" t="s">
        <v>6073</v>
      </c>
      <c r="AT1" s="26" t="s">
        <v>6</v>
      </c>
      <c r="AU1" s="25" t="s">
        <v>6072</v>
      </c>
      <c r="AV1" s="11" t="s">
        <v>6187</v>
      </c>
      <c r="BJ1" s="11">
        <f>IF(BJ4=1,1,0)</f>
        <v>1</v>
      </c>
    </row>
    <row r="2" spans="1:62" x14ac:dyDescent="0.2">
      <c r="A2" s="1" t="s">
        <v>893</v>
      </c>
      <c r="B2" s="1" t="s">
        <v>839</v>
      </c>
      <c r="C2" s="1" t="s">
        <v>92</v>
      </c>
      <c r="D2" s="194">
        <v>2008</v>
      </c>
      <c r="E2" s="197">
        <v>20008</v>
      </c>
      <c r="F2" s="1" t="s">
        <v>396</v>
      </c>
      <c r="G2" s="1" t="s">
        <v>236</v>
      </c>
      <c r="H2" s="17">
        <v>18351295</v>
      </c>
      <c r="I2" s="12">
        <v>11000</v>
      </c>
      <c r="J2" s="1" t="s">
        <v>31</v>
      </c>
      <c r="K2" s="1" t="s">
        <v>9</v>
      </c>
      <c r="L2" s="4">
        <v>5282</v>
      </c>
      <c r="M2" s="1" t="s">
        <v>6551</v>
      </c>
      <c r="N2" s="12">
        <v>577</v>
      </c>
      <c r="O2" s="12" t="s">
        <v>6551</v>
      </c>
      <c r="P2" s="14">
        <v>18.240221758094677</v>
      </c>
      <c r="Q2" s="12" t="s">
        <v>6551</v>
      </c>
      <c r="R2" s="14">
        <v>4.0829371159768542</v>
      </c>
      <c r="S2" s="12" t="s">
        <v>6551</v>
      </c>
      <c r="T2" s="14">
        <v>140.60543221461086</v>
      </c>
      <c r="U2" s="12" t="s">
        <v>6551</v>
      </c>
      <c r="V2" s="17">
        <v>361561883</v>
      </c>
      <c r="W2" s="12" t="s">
        <v>6551</v>
      </c>
      <c r="X2" s="17">
        <v>356180741</v>
      </c>
      <c r="Y2" s="12" t="s">
        <v>6551</v>
      </c>
      <c r="Z2" s="17">
        <v>345386041</v>
      </c>
      <c r="AA2" s="12" t="s">
        <v>6551</v>
      </c>
      <c r="AB2" s="17">
        <v>10794700</v>
      </c>
      <c r="AC2" s="12" t="s">
        <v>6551</v>
      </c>
      <c r="AD2" s="17">
        <v>19946268</v>
      </c>
      <c r="AE2" s="12" t="s">
        <v>6551</v>
      </c>
      <c r="AF2" s="17">
        <v>18935408</v>
      </c>
      <c r="AG2" s="12" t="s">
        <v>6551</v>
      </c>
      <c r="AH2" s="17">
        <v>1010860</v>
      </c>
      <c r="AI2" s="12" t="s">
        <v>6551</v>
      </c>
      <c r="AJ2" s="17">
        <v>39164971</v>
      </c>
      <c r="AK2" s="12" t="s">
        <v>6551</v>
      </c>
      <c r="AL2" s="17">
        <v>37962110</v>
      </c>
      <c r="AM2" s="12" t="s">
        <v>6551</v>
      </c>
      <c r="AN2" s="17">
        <v>2192337</v>
      </c>
      <c r="AO2" s="12" t="s">
        <v>6551</v>
      </c>
      <c r="AP2" s="192">
        <v>2081222</v>
      </c>
      <c r="AQ2" s="12" t="s">
        <v>6551</v>
      </c>
      <c r="AR2" s="17">
        <v>2662421226</v>
      </c>
      <c r="AS2" s="12" t="s">
        <v>6551</v>
      </c>
      <c r="AT2" s="17">
        <v>10870498442</v>
      </c>
      <c r="AU2" s="1" t="s">
        <v>6551</v>
      </c>
      <c r="AV2" s="1" t="str">
        <f>IF(OR(M2="Q",O2="Q",Q2="Q",S2="Q",U2="Q",W2="Q",Y2="Q",AA2="Q",AC2="Q",AE2="Q",AG2="Q",AI2="Q",AK2="Q",AM2="Q",AO2="Q",AQ2="Q",AS2="Q",AU2="Q"),"Yes","No")</f>
        <v>No</v>
      </c>
      <c r="BJ2" s="1" t="s">
        <v>6254</v>
      </c>
    </row>
    <row r="3" spans="1:62" x14ac:dyDescent="0.2">
      <c r="A3" s="1" t="s">
        <v>893</v>
      </c>
      <c r="B3" s="1" t="s">
        <v>839</v>
      </c>
      <c r="C3" s="1" t="s">
        <v>92</v>
      </c>
      <c r="D3" s="194">
        <v>2008</v>
      </c>
      <c r="E3" s="197">
        <v>20008</v>
      </c>
      <c r="F3" s="1" t="s">
        <v>396</v>
      </c>
      <c r="G3" s="1" t="s">
        <v>236</v>
      </c>
      <c r="H3" s="17">
        <v>18351295</v>
      </c>
      <c r="I3" s="12">
        <v>11000</v>
      </c>
      <c r="J3" s="1" t="s">
        <v>12</v>
      </c>
      <c r="K3" s="1" t="s">
        <v>9</v>
      </c>
      <c r="L3" s="4">
        <v>3314</v>
      </c>
      <c r="M3" s="1" t="s">
        <v>6551</v>
      </c>
      <c r="N3" s="12">
        <v>0</v>
      </c>
      <c r="O3" s="12" t="s">
        <v>6551</v>
      </c>
      <c r="P3" s="14">
        <v>7.0969683706546753</v>
      </c>
      <c r="Q3" s="12" t="s">
        <v>6551</v>
      </c>
      <c r="R3" s="14">
        <v>2.0968789572167306</v>
      </c>
      <c r="S3" s="12" t="s">
        <v>6551</v>
      </c>
      <c r="T3" s="14">
        <v>60.217066873024208</v>
      </c>
      <c r="U3" s="12" t="s">
        <v>6551</v>
      </c>
      <c r="V3" s="17">
        <v>85899721</v>
      </c>
      <c r="W3" s="12" t="s">
        <v>6551</v>
      </c>
      <c r="X3" s="17">
        <v>99825341</v>
      </c>
      <c r="Y3" s="12" t="s">
        <v>6551</v>
      </c>
      <c r="Z3" s="17">
        <v>87657339</v>
      </c>
      <c r="AA3" s="12" t="s">
        <v>6551</v>
      </c>
      <c r="AB3" s="17">
        <v>12168002</v>
      </c>
      <c r="AC3" s="12" t="s">
        <v>6551</v>
      </c>
      <c r="AD3" s="17">
        <v>14076631</v>
      </c>
      <c r="AE3" s="12" t="s">
        <v>6551</v>
      </c>
      <c r="AF3" s="17">
        <v>12351378</v>
      </c>
      <c r="AG3" s="12" t="s">
        <v>6551</v>
      </c>
      <c r="AH3" s="17">
        <v>1725253</v>
      </c>
      <c r="AI3" s="12" t="s">
        <v>6551</v>
      </c>
      <c r="AJ3" s="17">
        <v>0</v>
      </c>
      <c r="AK3" s="12" t="s">
        <v>6551</v>
      </c>
      <c r="AL3" s="17">
        <v>0</v>
      </c>
      <c r="AM3" s="12" t="s">
        <v>6551</v>
      </c>
      <c r="AN3" s="17">
        <v>0</v>
      </c>
      <c r="AO3" s="12" t="s">
        <v>6551</v>
      </c>
      <c r="AP3" s="192">
        <v>0</v>
      </c>
      <c r="AQ3" s="12" t="s">
        <v>6551</v>
      </c>
      <c r="AR3" s="17">
        <v>743763755</v>
      </c>
      <c r="AS3" s="12" t="s">
        <v>6551</v>
      </c>
      <c r="AT3" s="17">
        <v>1559582567</v>
      </c>
      <c r="AU3" s="1" t="s">
        <v>6551</v>
      </c>
      <c r="AV3" s="1" t="str">
        <f>IF(OR(M3="Q",O3="Q",Q3="Q",S3="Q",U3="Q",W3="Q",Y3="Q",AA3="Q",AC3="Q",AE3="Q",AG3="Q",AI3="Q",AK3="Q",AM3="Q",AO3="Q",AQ3="Q",AS3="Q",AU3="Q"),"Yes","No")</f>
        <v>No</v>
      </c>
      <c r="BJ3" s="1" t="s">
        <v>6255</v>
      </c>
    </row>
    <row r="4" spans="1:62" x14ac:dyDescent="0.2">
      <c r="A4" s="1" t="s">
        <v>893</v>
      </c>
      <c r="B4" s="1" t="s">
        <v>839</v>
      </c>
      <c r="C4" s="1" t="s">
        <v>92</v>
      </c>
      <c r="D4" s="194">
        <v>2008</v>
      </c>
      <c r="E4" s="197">
        <v>20008</v>
      </c>
      <c r="F4" s="1" t="s">
        <v>396</v>
      </c>
      <c r="G4" s="1" t="s">
        <v>236</v>
      </c>
      <c r="H4" s="17">
        <v>18351295</v>
      </c>
      <c r="I4" s="12">
        <v>11000</v>
      </c>
      <c r="J4" s="1" t="s">
        <v>11</v>
      </c>
      <c r="K4" s="1" t="s">
        <v>13</v>
      </c>
      <c r="L4" s="4">
        <v>1840</v>
      </c>
      <c r="M4" s="1" t="s">
        <v>6551</v>
      </c>
      <c r="N4" s="12">
        <v>0</v>
      </c>
      <c r="O4" s="12" t="s">
        <v>6551</v>
      </c>
      <c r="P4" s="14">
        <v>11.397078934078413</v>
      </c>
      <c r="Q4" s="12" t="s">
        <v>6551</v>
      </c>
      <c r="R4" s="14">
        <v>8.6456214299468996</v>
      </c>
      <c r="S4" s="12" t="s">
        <v>6551</v>
      </c>
      <c r="T4" s="14">
        <v>1.3999522380660505</v>
      </c>
      <c r="U4" s="12" t="s">
        <v>6551</v>
      </c>
      <c r="V4" s="17">
        <v>0</v>
      </c>
      <c r="W4" s="12" t="s">
        <v>6551</v>
      </c>
      <c r="X4" s="17">
        <v>66019158</v>
      </c>
      <c r="Y4" s="12" t="s">
        <v>6551</v>
      </c>
      <c r="Z4" s="17">
        <v>54071891</v>
      </c>
      <c r="AA4" s="12" t="s">
        <v>6551</v>
      </c>
      <c r="AB4" s="17">
        <v>11947267</v>
      </c>
      <c r="AC4" s="12" t="s">
        <v>6551</v>
      </c>
      <c r="AD4" s="17">
        <v>5854866</v>
      </c>
      <c r="AE4" s="12" t="s">
        <v>6551</v>
      </c>
      <c r="AF4" s="17">
        <v>4744364</v>
      </c>
      <c r="AG4" s="12" t="s">
        <v>6551</v>
      </c>
      <c r="AH4" s="17">
        <v>1110502</v>
      </c>
      <c r="AI4" s="12" t="s">
        <v>6551</v>
      </c>
      <c r="AJ4" s="17">
        <v>0</v>
      </c>
      <c r="AK4" s="12" t="s">
        <v>6551</v>
      </c>
      <c r="AL4" s="17">
        <v>0</v>
      </c>
      <c r="AM4" s="12" t="s">
        <v>6551</v>
      </c>
      <c r="AN4" s="17">
        <v>0</v>
      </c>
      <c r="AO4" s="12" t="s">
        <v>6551</v>
      </c>
      <c r="AP4" s="192">
        <v>0</v>
      </c>
      <c r="AQ4" s="12" t="s">
        <v>6551</v>
      </c>
      <c r="AR4" s="17">
        <v>6641883</v>
      </c>
      <c r="AS4" s="12" t="s">
        <v>6551</v>
      </c>
      <c r="AT4" s="17">
        <v>57423206</v>
      </c>
      <c r="AU4" s="1" t="s">
        <v>6551</v>
      </c>
      <c r="AV4" s="1" t="str">
        <f>IF(OR(M4="Q",O4="Q",Q4="Q",S4="Q",U4="Q",W4="Q",Y4="Q",AA4="Q",AC4="Q",AE4="Q",AG4="Q",AI4="Q",AK4="Q",AM4="Q",AO4="Q",AQ4="Q",AS4="Q",AU4="Q"),"Yes","No")</f>
        <v>No</v>
      </c>
      <c r="BJ4" s="1">
        <v>1</v>
      </c>
    </row>
    <row r="5" spans="1:62" x14ac:dyDescent="0.2">
      <c r="A5" s="1" t="s">
        <v>893</v>
      </c>
      <c r="B5" s="1" t="s">
        <v>839</v>
      </c>
      <c r="C5" s="1" t="s">
        <v>92</v>
      </c>
      <c r="D5" s="194">
        <v>2008</v>
      </c>
      <c r="E5" s="197">
        <v>20008</v>
      </c>
      <c r="F5" s="1" t="s">
        <v>396</v>
      </c>
      <c r="G5" s="1" t="s">
        <v>236</v>
      </c>
      <c r="H5" s="17">
        <v>18351295</v>
      </c>
      <c r="I5" s="12">
        <v>11000</v>
      </c>
      <c r="J5" s="1" t="s">
        <v>28</v>
      </c>
      <c r="K5" s="1" t="s">
        <v>9</v>
      </c>
      <c r="L5" s="4">
        <v>456</v>
      </c>
      <c r="M5" s="1" t="s">
        <v>6551</v>
      </c>
      <c r="N5" s="12">
        <v>0</v>
      </c>
      <c r="O5" s="12" t="s">
        <v>6551</v>
      </c>
      <c r="P5" s="14">
        <v>16.363694848392729</v>
      </c>
      <c r="Q5" s="12" t="s">
        <v>6551</v>
      </c>
      <c r="R5" s="14">
        <v>12.279934066473603</v>
      </c>
      <c r="S5" s="12" t="s">
        <v>6551</v>
      </c>
      <c r="T5" s="14">
        <v>22.318453033205845</v>
      </c>
      <c r="U5" s="12" t="s">
        <v>6551</v>
      </c>
      <c r="V5" s="17">
        <v>8847996</v>
      </c>
      <c r="W5" s="12" t="s">
        <v>6551</v>
      </c>
      <c r="X5" s="17">
        <v>15676591</v>
      </c>
      <c r="Y5" s="12" t="s">
        <v>6551</v>
      </c>
      <c r="Z5" s="17">
        <v>9258644</v>
      </c>
      <c r="AA5" s="12" t="s">
        <v>6551</v>
      </c>
      <c r="AB5" s="17">
        <v>6417947</v>
      </c>
      <c r="AC5" s="12" t="s">
        <v>6551</v>
      </c>
      <c r="AD5" s="17">
        <v>955269</v>
      </c>
      <c r="AE5" s="12" t="s">
        <v>6551</v>
      </c>
      <c r="AF5" s="17">
        <v>565804</v>
      </c>
      <c r="AG5" s="12" t="s">
        <v>6551</v>
      </c>
      <c r="AH5" s="17">
        <v>389465</v>
      </c>
      <c r="AI5" s="12" t="s">
        <v>6551</v>
      </c>
      <c r="AJ5" s="17">
        <v>0</v>
      </c>
      <c r="AK5" s="12" t="s">
        <v>6551</v>
      </c>
      <c r="AL5" s="17">
        <v>0</v>
      </c>
      <c r="AM5" s="12" t="s">
        <v>6551</v>
      </c>
      <c r="AN5" s="17">
        <v>0</v>
      </c>
      <c r="AO5" s="12" t="s">
        <v>6551</v>
      </c>
      <c r="AP5" s="192">
        <v>0</v>
      </c>
      <c r="AQ5" s="12" t="s">
        <v>6551</v>
      </c>
      <c r="AR5" s="17">
        <v>12627870</v>
      </c>
      <c r="AS5" s="12" t="s">
        <v>6551</v>
      </c>
      <c r="AT5" s="17">
        <v>155069411</v>
      </c>
      <c r="AU5" s="1" t="s">
        <v>6551</v>
      </c>
      <c r="AV5" s="1" t="str">
        <f>IF(OR(M5="Q",O5="Q",Q5="Q",S5="Q",U5="Q",W5="Q",Y5="Q",AA5="Q",AC5="Q",AE5="Q",AG5="Q",AI5="Q",AK5="Q",AM5="Q",AO5="Q",AQ5="Q",AS5="Q",AU5="Q"),"Yes","No")</f>
        <v>No</v>
      </c>
    </row>
    <row r="6" spans="1:62" x14ac:dyDescent="0.2">
      <c r="A6" s="1" t="s">
        <v>893</v>
      </c>
      <c r="B6" s="1" t="s">
        <v>839</v>
      </c>
      <c r="C6" s="1" t="s">
        <v>92</v>
      </c>
      <c r="D6" s="194">
        <v>2008</v>
      </c>
      <c r="E6" s="197">
        <v>20008</v>
      </c>
      <c r="F6" s="1" t="s">
        <v>396</v>
      </c>
      <c r="G6" s="1" t="s">
        <v>236</v>
      </c>
      <c r="H6" s="17">
        <v>18351295</v>
      </c>
      <c r="I6" s="12">
        <v>11000</v>
      </c>
      <c r="J6" s="1" t="s">
        <v>32</v>
      </c>
      <c r="K6" s="1" t="s">
        <v>9</v>
      </c>
      <c r="L6" s="4">
        <v>108</v>
      </c>
      <c r="M6" s="1" t="s">
        <v>6551</v>
      </c>
      <c r="N6" s="12">
        <v>0</v>
      </c>
      <c r="O6" s="12" t="s">
        <v>6551</v>
      </c>
      <c r="P6" s="14">
        <v>6.1213925358516725</v>
      </c>
      <c r="Q6" s="12" t="s">
        <v>6551</v>
      </c>
      <c r="R6" s="14">
        <v>1.8247250583636399</v>
      </c>
      <c r="S6" s="12" t="s">
        <v>6551</v>
      </c>
      <c r="T6" s="14">
        <v>67.614154889996527</v>
      </c>
      <c r="U6" s="12" t="s">
        <v>6551</v>
      </c>
      <c r="V6" s="17">
        <v>1722853</v>
      </c>
      <c r="W6" s="12" t="s">
        <v>6551</v>
      </c>
      <c r="X6" s="17">
        <v>1947786</v>
      </c>
      <c r="Y6" s="12" t="s">
        <v>6551</v>
      </c>
      <c r="Z6" s="17">
        <v>1818831</v>
      </c>
      <c r="AA6" s="12" t="s">
        <v>6551</v>
      </c>
      <c r="AB6" s="17">
        <v>128955</v>
      </c>
      <c r="AC6" s="12" t="s">
        <v>6551</v>
      </c>
      <c r="AD6" s="17">
        <v>318274</v>
      </c>
      <c r="AE6" s="12" t="s">
        <v>6551</v>
      </c>
      <c r="AF6" s="17">
        <v>297127</v>
      </c>
      <c r="AG6" s="12" t="s">
        <v>6551</v>
      </c>
      <c r="AH6" s="17">
        <v>21147</v>
      </c>
      <c r="AI6" s="12" t="s">
        <v>6551</v>
      </c>
      <c r="AJ6" s="17">
        <v>0</v>
      </c>
      <c r="AK6" s="12" t="s">
        <v>6551</v>
      </c>
      <c r="AL6" s="17">
        <v>0</v>
      </c>
      <c r="AM6" s="12" t="s">
        <v>6551</v>
      </c>
      <c r="AN6" s="17">
        <v>0</v>
      </c>
      <c r="AO6" s="12" t="s">
        <v>6551</v>
      </c>
      <c r="AP6" s="192">
        <v>0</v>
      </c>
      <c r="AQ6" s="12" t="s">
        <v>6551</v>
      </c>
      <c r="AR6" s="17">
        <v>20089991</v>
      </c>
      <c r="AS6" s="12" t="s">
        <v>6551</v>
      </c>
      <c r="AT6" s="17">
        <v>36658710</v>
      </c>
      <c r="AU6" s="1" t="s">
        <v>6551</v>
      </c>
      <c r="AV6" s="1" t="str">
        <f>IF(OR(M6="Q",O6="Q",Q6="Q",S6="Q",U6="Q",W6="Q",Y6="Q",AA6="Q",AC6="Q",AE6="Q",AG6="Q",AI6="Q",AK6="Q",AM6="Q",AO6="Q",AQ6="Q",AS6="Q",AU6="Q"),"Yes","No")</f>
        <v>No</v>
      </c>
    </row>
    <row r="7" spans="1:62" x14ac:dyDescent="0.2">
      <c r="A7" s="1" t="s">
        <v>891</v>
      </c>
      <c r="B7" s="1" t="s">
        <v>282</v>
      </c>
      <c r="C7" s="1" t="s">
        <v>84</v>
      </c>
      <c r="D7" s="194">
        <v>2080</v>
      </c>
      <c r="E7" s="197">
        <v>20080</v>
      </c>
      <c r="F7" s="1" t="s">
        <v>712</v>
      </c>
      <c r="G7" s="1" t="s">
        <v>236</v>
      </c>
      <c r="H7" s="17">
        <v>18351295</v>
      </c>
      <c r="I7" s="12">
        <v>4020</v>
      </c>
      <c r="J7" s="1" t="s">
        <v>12</v>
      </c>
      <c r="K7" s="1" t="s">
        <v>9</v>
      </c>
      <c r="L7" s="4">
        <v>1870</v>
      </c>
      <c r="M7" s="1" t="s">
        <v>6551</v>
      </c>
      <c r="N7" s="12">
        <v>0</v>
      </c>
      <c r="O7" s="12" t="s">
        <v>6551</v>
      </c>
      <c r="P7" s="14">
        <v>14.115677048197908</v>
      </c>
      <c r="Q7" s="12" t="s">
        <v>6551</v>
      </c>
      <c r="R7" s="14">
        <v>6.7771682707886436</v>
      </c>
      <c r="S7" s="12" t="s">
        <v>6551</v>
      </c>
      <c r="T7" s="14">
        <v>29.421191304468305</v>
      </c>
      <c r="U7" s="12" t="s">
        <v>6551</v>
      </c>
      <c r="V7" s="17">
        <v>72341734</v>
      </c>
      <c r="W7" s="12" t="s">
        <v>6551</v>
      </c>
      <c r="X7" s="17">
        <v>93927426</v>
      </c>
      <c r="Y7" s="12" t="s">
        <v>6551</v>
      </c>
      <c r="Z7" s="17">
        <v>72336027</v>
      </c>
      <c r="AA7" s="12" t="s">
        <v>6551</v>
      </c>
      <c r="AB7" s="17">
        <v>21591399</v>
      </c>
      <c r="AC7" s="12" t="s">
        <v>6551</v>
      </c>
      <c r="AD7" s="17">
        <v>6169657</v>
      </c>
      <c r="AE7" s="12" t="s">
        <v>6551</v>
      </c>
      <c r="AF7" s="17">
        <v>5124517</v>
      </c>
      <c r="AG7" s="12" t="s">
        <v>6551</v>
      </c>
      <c r="AH7" s="17">
        <v>1045140</v>
      </c>
      <c r="AI7" s="12" t="s">
        <v>6551</v>
      </c>
      <c r="AJ7" s="17">
        <v>0</v>
      </c>
      <c r="AK7" s="12" t="s">
        <v>6551</v>
      </c>
      <c r="AL7" s="17">
        <v>0</v>
      </c>
      <c r="AM7" s="12" t="s">
        <v>6551</v>
      </c>
      <c r="AN7" s="17">
        <v>0</v>
      </c>
      <c r="AO7" s="12" t="s">
        <v>6551</v>
      </c>
      <c r="AP7" s="192">
        <v>0</v>
      </c>
      <c r="AQ7" s="12" t="s">
        <v>6551</v>
      </c>
      <c r="AR7" s="17">
        <v>150769395</v>
      </c>
      <c r="AS7" s="12" t="s">
        <v>6551</v>
      </c>
      <c r="AT7" s="17">
        <v>1021789560</v>
      </c>
      <c r="AU7" s="1" t="s">
        <v>6551</v>
      </c>
      <c r="AV7" s="1" t="str">
        <f>IF(OR(M7="Q",O7="Q",Q7="Q",S7="Q",U7="Q",W7="Q",Y7="Q",AA7="Q",AC7="Q",AE7="Q",AG7="Q",AI7="Q",AK7="Q",AM7="Q",AO7="Q",AQ7="Q",AS7="Q",AU7="Q"),"Yes","No")</f>
        <v>No</v>
      </c>
    </row>
    <row r="8" spans="1:62" x14ac:dyDescent="0.2">
      <c r="A8" s="1" t="s">
        <v>891</v>
      </c>
      <c r="B8" s="1" t="s">
        <v>282</v>
      </c>
      <c r="C8" s="1" t="s">
        <v>84</v>
      </c>
      <c r="D8" s="194">
        <v>2080</v>
      </c>
      <c r="E8" s="197">
        <v>20080</v>
      </c>
      <c r="F8" s="1" t="s">
        <v>712</v>
      </c>
      <c r="G8" s="1" t="s">
        <v>236</v>
      </c>
      <c r="H8" s="17">
        <v>18351295</v>
      </c>
      <c r="I8" s="12">
        <v>4020</v>
      </c>
      <c r="J8" s="1" t="s">
        <v>27</v>
      </c>
      <c r="K8" s="1" t="s">
        <v>9</v>
      </c>
      <c r="L8" s="4">
        <v>1267</v>
      </c>
      <c r="M8" s="1" t="s">
        <v>6551</v>
      </c>
      <c r="N8" s="12">
        <v>128</v>
      </c>
      <c r="O8" s="12" t="s">
        <v>6551</v>
      </c>
      <c r="P8" s="14">
        <v>32.937468186443233</v>
      </c>
      <c r="Q8" s="12" t="s">
        <v>6551</v>
      </c>
      <c r="R8" s="14">
        <v>24.472678000227493</v>
      </c>
      <c r="S8" s="12" t="s">
        <v>6551</v>
      </c>
      <c r="T8" s="14">
        <v>46.645987354453794</v>
      </c>
      <c r="U8" s="12" t="s">
        <v>6551</v>
      </c>
      <c r="V8" s="17">
        <v>63191982</v>
      </c>
      <c r="W8" s="12" t="s">
        <v>6551</v>
      </c>
      <c r="X8" s="17">
        <v>66758780</v>
      </c>
      <c r="Y8" s="12" t="s">
        <v>6551</v>
      </c>
      <c r="Z8" s="17">
        <v>63090304</v>
      </c>
      <c r="AA8" s="12" t="s">
        <v>6551</v>
      </c>
      <c r="AB8" s="17">
        <v>3668476</v>
      </c>
      <c r="AC8" s="12" t="s">
        <v>6551</v>
      </c>
      <c r="AD8" s="17">
        <v>2294503</v>
      </c>
      <c r="AE8" s="12" t="s">
        <v>6551</v>
      </c>
      <c r="AF8" s="17">
        <v>1915457</v>
      </c>
      <c r="AG8" s="12" t="s">
        <v>6551</v>
      </c>
      <c r="AH8" s="17">
        <v>379046</v>
      </c>
      <c r="AI8" s="12" t="s">
        <v>6551</v>
      </c>
      <c r="AJ8" s="17">
        <v>9878893</v>
      </c>
      <c r="AK8" s="12" t="s">
        <v>6551</v>
      </c>
      <c r="AL8" s="17">
        <v>9305813</v>
      </c>
      <c r="AM8" s="12" t="s">
        <v>6551</v>
      </c>
      <c r="AN8" s="17">
        <v>341742</v>
      </c>
      <c r="AO8" s="12" t="s">
        <v>6551</v>
      </c>
      <c r="AP8" s="192">
        <v>287760</v>
      </c>
      <c r="AQ8" s="12" t="s">
        <v>6551</v>
      </c>
      <c r="AR8" s="17">
        <v>89348383</v>
      </c>
      <c r="AS8" s="12" t="s">
        <v>6551</v>
      </c>
      <c r="AT8" s="17">
        <v>2186594207</v>
      </c>
      <c r="AU8" s="1" t="s">
        <v>6551</v>
      </c>
      <c r="AV8" s="1" t="str">
        <f>IF(OR(M8="Q",O8="Q",Q8="Q",S8="Q",U8="Q",W8="Q",Y8="Q",AA8="Q",AC8="Q",AE8="Q",AG8="Q",AI8="Q",AK8="Q",AM8="Q",AO8="Q",AQ8="Q",AS8="Q",AU8="Q"),"Yes","No")</f>
        <v>No</v>
      </c>
    </row>
    <row r="9" spans="1:62" x14ac:dyDescent="0.2">
      <c r="A9" s="1" t="s">
        <v>891</v>
      </c>
      <c r="B9" s="1" t="s">
        <v>282</v>
      </c>
      <c r="C9" s="1" t="s">
        <v>84</v>
      </c>
      <c r="D9" s="194">
        <v>2080</v>
      </c>
      <c r="E9" s="197">
        <v>20080</v>
      </c>
      <c r="F9" s="1" t="s">
        <v>712</v>
      </c>
      <c r="G9" s="1" t="s">
        <v>236</v>
      </c>
      <c r="H9" s="17">
        <v>18351295</v>
      </c>
      <c r="I9" s="12">
        <v>4020</v>
      </c>
      <c r="J9" s="1" t="s">
        <v>11</v>
      </c>
      <c r="K9" s="1" t="s">
        <v>13</v>
      </c>
      <c r="L9" s="4">
        <v>432</v>
      </c>
      <c r="M9" s="1" t="s">
        <v>6551</v>
      </c>
      <c r="N9" s="12">
        <v>0</v>
      </c>
      <c r="O9" s="12" t="s">
        <v>6551</v>
      </c>
      <c r="P9" s="14">
        <v>16.998050021195422</v>
      </c>
      <c r="Q9" s="12" t="s">
        <v>6551</v>
      </c>
      <c r="R9" s="14">
        <v>6.2244563268653028</v>
      </c>
      <c r="S9" s="12" t="s">
        <v>6551</v>
      </c>
      <c r="T9" s="14">
        <v>1.7202253472670193</v>
      </c>
      <c r="U9" s="12" t="s">
        <v>6551</v>
      </c>
      <c r="V9" s="17">
        <v>0</v>
      </c>
      <c r="W9" s="12" t="s">
        <v>6551</v>
      </c>
      <c r="X9" s="17">
        <v>16677181</v>
      </c>
      <c r="Y9" s="12" t="s">
        <v>6551</v>
      </c>
      <c r="Z9" s="17">
        <v>13833948</v>
      </c>
      <c r="AA9" s="12" t="s">
        <v>6551</v>
      </c>
      <c r="AB9" s="17">
        <v>2843233</v>
      </c>
      <c r="AC9" s="12" t="s">
        <v>6551</v>
      </c>
      <c r="AD9" s="17">
        <v>968925</v>
      </c>
      <c r="AE9" s="12" t="s">
        <v>6551</v>
      </c>
      <c r="AF9" s="17">
        <v>813855</v>
      </c>
      <c r="AG9" s="12" t="s">
        <v>6551</v>
      </c>
      <c r="AH9" s="17">
        <v>155070</v>
      </c>
      <c r="AI9" s="12" t="s">
        <v>6551</v>
      </c>
      <c r="AJ9" s="17">
        <v>0</v>
      </c>
      <c r="AK9" s="12" t="s">
        <v>6551</v>
      </c>
      <c r="AL9" s="17">
        <v>0</v>
      </c>
      <c r="AM9" s="12" t="s">
        <v>6551</v>
      </c>
      <c r="AN9" s="17">
        <v>0</v>
      </c>
      <c r="AO9" s="12" t="s">
        <v>6551</v>
      </c>
      <c r="AP9" s="192">
        <v>0</v>
      </c>
      <c r="AQ9" s="12" t="s">
        <v>6551</v>
      </c>
      <c r="AR9" s="17">
        <v>1400014</v>
      </c>
      <c r="AS9" s="12" t="s">
        <v>6551</v>
      </c>
      <c r="AT9" s="17">
        <v>8714326</v>
      </c>
      <c r="AU9" s="1" t="s">
        <v>6551</v>
      </c>
      <c r="AV9" s="1" t="str">
        <f>IF(OR(M9="Q",O9="Q",Q9="Q",S9="Q",U9="Q",W9="Q",Y9="Q",AA9="Q",AC9="Q",AE9="Q",AG9="Q",AI9="Q",AK9="Q",AM9="Q",AO9="Q",AQ9="Q",AS9="Q",AU9="Q"),"Yes","No")</f>
        <v>No</v>
      </c>
    </row>
    <row r="10" spans="1:62" x14ac:dyDescent="0.2">
      <c r="A10" s="1" t="s">
        <v>891</v>
      </c>
      <c r="B10" s="1" t="s">
        <v>282</v>
      </c>
      <c r="C10" s="1" t="s">
        <v>84</v>
      </c>
      <c r="D10" s="194">
        <v>2080</v>
      </c>
      <c r="E10" s="197">
        <v>20080</v>
      </c>
      <c r="F10" s="1" t="s">
        <v>712</v>
      </c>
      <c r="G10" s="1" t="s">
        <v>236</v>
      </c>
      <c r="H10" s="17">
        <v>18351295</v>
      </c>
      <c r="I10" s="12">
        <v>4020</v>
      </c>
      <c r="J10" s="1" t="s">
        <v>14</v>
      </c>
      <c r="K10" s="1" t="s">
        <v>13</v>
      </c>
      <c r="L10" s="4">
        <v>198</v>
      </c>
      <c r="M10" s="1" t="s">
        <v>6551</v>
      </c>
      <c r="N10" s="12">
        <v>0</v>
      </c>
      <c r="O10" s="12" t="s">
        <v>6551</v>
      </c>
      <c r="P10" s="14">
        <v>43.672206309233168</v>
      </c>
      <c r="Q10" s="12" t="s">
        <v>6551</v>
      </c>
      <c r="R10" s="14">
        <v>39.184010401527232</v>
      </c>
      <c r="S10" s="12" t="s">
        <v>6551</v>
      </c>
      <c r="T10" s="14">
        <v>7.3409138968453833</v>
      </c>
      <c r="U10" s="12" t="s">
        <v>6551</v>
      </c>
      <c r="V10" s="17">
        <v>0</v>
      </c>
      <c r="W10" s="12" t="s">
        <v>6551</v>
      </c>
      <c r="X10" s="17">
        <v>4543569</v>
      </c>
      <c r="Y10" s="12" t="s">
        <v>6551</v>
      </c>
      <c r="Z10" s="17">
        <v>4543569</v>
      </c>
      <c r="AA10" s="12" t="s">
        <v>6551</v>
      </c>
      <c r="AB10" s="17">
        <v>0</v>
      </c>
      <c r="AC10" s="12" t="s">
        <v>6551</v>
      </c>
      <c r="AD10" s="17">
        <v>104038</v>
      </c>
      <c r="AE10" s="12" t="s">
        <v>6551</v>
      </c>
      <c r="AF10" s="17">
        <v>104038</v>
      </c>
      <c r="AG10" s="12" t="s">
        <v>6551</v>
      </c>
      <c r="AH10" s="17">
        <v>0</v>
      </c>
      <c r="AI10" s="12" t="s">
        <v>6551</v>
      </c>
      <c r="AJ10" s="17">
        <v>0</v>
      </c>
      <c r="AK10" s="12" t="s">
        <v>6551</v>
      </c>
      <c r="AL10" s="17">
        <v>0</v>
      </c>
      <c r="AM10" s="12" t="s">
        <v>6551</v>
      </c>
      <c r="AN10" s="17">
        <v>0</v>
      </c>
      <c r="AO10" s="12" t="s">
        <v>6551</v>
      </c>
      <c r="AP10" s="192">
        <v>0</v>
      </c>
      <c r="AQ10" s="12" t="s">
        <v>6551</v>
      </c>
      <c r="AR10" s="17">
        <v>763734</v>
      </c>
      <c r="AS10" s="12" t="s">
        <v>6551</v>
      </c>
      <c r="AT10" s="17">
        <v>29926161</v>
      </c>
      <c r="AU10" s="1" t="s">
        <v>6551</v>
      </c>
      <c r="AV10" s="1" t="str">
        <f>IF(OR(M10="Q",O10="Q",Q10="Q",S10="Q",U10="Q",W10="Q",Y10="Q",AA10="Q",AC10="Q",AE10="Q",AG10="Q",AI10="Q",AK10="Q",AM10="Q",AO10="Q",AQ10="Q",AS10="Q",AU10="Q"),"Yes","No")</f>
        <v>No</v>
      </c>
    </row>
    <row r="11" spans="1:62" x14ac:dyDescent="0.2">
      <c r="A11" s="1" t="s">
        <v>891</v>
      </c>
      <c r="B11" s="1" t="s">
        <v>282</v>
      </c>
      <c r="C11" s="1" t="s">
        <v>84</v>
      </c>
      <c r="D11" s="194">
        <v>2080</v>
      </c>
      <c r="E11" s="197">
        <v>20080</v>
      </c>
      <c r="F11" s="1" t="s">
        <v>712</v>
      </c>
      <c r="G11" s="1" t="s">
        <v>236</v>
      </c>
      <c r="H11" s="17">
        <v>18351295</v>
      </c>
      <c r="I11" s="12">
        <v>4020</v>
      </c>
      <c r="J11" s="1" t="s">
        <v>12</v>
      </c>
      <c r="K11" s="1" t="s">
        <v>13</v>
      </c>
      <c r="L11" s="4">
        <v>181</v>
      </c>
      <c r="M11" s="1" t="s">
        <v>6551</v>
      </c>
      <c r="N11" s="12">
        <v>0</v>
      </c>
      <c r="O11" s="12" t="s">
        <v>6551</v>
      </c>
      <c r="P11" s="14">
        <v>11.610025290958282</v>
      </c>
      <c r="Q11" s="12" t="s">
        <v>6551</v>
      </c>
      <c r="R11" s="14">
        <v>4.2405602539675584</v>
      </c>
      <c r="S11" s="12" t="s">
        <v>6551</v>
      </c>
      <c r="T11" s="14">
        <v>18.740122172809254</v>
      </c>
      <c r="U11" s="12" t="s">
        <v>6551</v>
      </c>
      <c r="V11" s="17">
        <v>7298310</v>
      </c>
      <c r="W11" s="12" t="s">
        <v>6551</v>
      </c>
      <c r="X11" s="17">
        <v>8324702</v>
      </c>
      <c r="Y11" s="12" t="s">
        <v>6551</v>
      </c>
      <c r="Z11" s="17">
        <v>7239350</v>
      </c>
      <c r="AA11" s="12" t="s">
        <v>6551</v>
      </c>
      <c r="AB11" s="17">
        <v>1085352</v>
      </c>
      <c r="AC11" s="12" t="s">
        <v>6551</v>
      </c>
      <c r="AD11" s="17">
        <v>760938</v>
      </c>
      <c r="AE11" s="12" t="s">
        <v>6551</v>
      </c>
      <c r="AF11" s="17">
        <v>623543</v>
      </c>
      <c r="AG11" s="12" t="s">
        <v>6551</v>
      </c>
      <c r="AH11" s="17">
        <v>137395</v>
      </c>
      <c r="AI11" s="12" t="s">
        <v>6551</v>
      </c>
      <c r="AJ11" s="17">
        <v>0</v>
      </c>
      <c r="AK11" s="12" t="s">
        <v>6551</v>
      </c>
      <c r="AL11" s="17">
        <v>0</v>
      </c>
      <c r="AM11" s="12" t="s">
        <v>6551</v>
      </c>
      <c r="AN11" s="17">
        <v>0</v>
      </c>
      <c r="AO11" s="12" t="s">
        <v>6551</v>
      </c>
      <c r="AP11" s="192">
        <v>0</v>
      </c>
      <c r="AQ11" s="12" t="s">
        <v>6551</v>
      </c>
      <c r="AR11" s="17">
        <v>11685272</v>
      </c>
      <c r="AS11" s="12" t="s">
        <v>6551</v>
      </c>
      <c r="AT11" s="17">
        <v>49552100</v>
      </c>
      <c r="AU11" s="1" t="s">
        <v>6551</v>
      </c>
      <c r="AV11" s="1" t="str">
        <f>IF(OR(M11="Q",O11="Q",Q11="Q",S11="Q",U11="Q",W11="Q",Y11="Q",AA11="Q",AC11="Q",AE11="Q",AG11="Q",AI11="Q",AK11="Q",AM11="Q",AO11="Q",AQ11="Q",AS11="Q",AU11="Q"),"Yes","No")</f>
        <v>No</v>
      </c>
    </row>
    <row r="12" spans="1:62" x14ac:dyDescent="0.2">
      <c r="A12" s="1" t="s">
        <v>891</v>
      </c>
      <c r="B12" s="1" t="s">
        <v>282</v>
      </c>
      <c r="C12" s="1" t="s">
        <v>84</v>
      </c>
      <c r="D12" s="194">
        <v>2080</v>
      </c>
      <c r="E12" s="197">
        <v>20080</v>
      </c>
      <c r="F12" s="1" t="s">
        <v>712</v>
      </c>
      <c r="G12" s="1" t="s">
        <v>236</v>
      </c>
      <c r="H12" s="17">
        <v>18351295</v>
      </c>
      <c r="I12" s="12">
        <v>4020</v>
      </c>
      <c r="J12" s="1" t="s">
        <v>23</v>
      </c>
      <c r="K12" s="1" t="s">
        <v>13</v>
      </c>
      <c r="L12" s="4">
        <v>42</v>
      </c>
      <c r="M12" s="1" t="s">
        <v>6551</v>
      </c>
      <c r="N12" s="12">
        <v>23</v>
      </c>
      <c r="O12" s="12" t="s">
        <v>6551</v>
      </c>
      <c r="P12" s="14">
        <v>15.904616249744393</v>
      </c>
      <c r="Q12" s="12" t="s">
        <v>6551</v>
      </c>
      <c r="R12" s="14">
        <v>3.4158263663720083</v>
      </c>
      <c r="S12" s="12" t="s">
        <v>6551</v>
      </c>
      <c r="T12" s="14">
        <v>120.99613182468816</v>
      </c>
      <c r="U12" s="12" t="s">
        <v>6551</v>
      </c>
      <c r="V12" s="17">
        <v>1990568</v>
      </c>
      <c r="W12" s="12" t="s">
        <v>6551</v>
      </c>
      <c r="X12" s="17">
        <v>1866693</v>
      </c>
      <c r="Y12" s="12" t="s">
        <v>6551</v>
      </c>
      <c r="Z12" s="17">
        <v>1866693</v>
      </c>
      <c r="AA12" s="12" t="s">
        <v>6551</v>
      </c>
      <c r="AB12" s="17">
        <v>0</v>
      </c>
      <c r="AC12" s="12" t="s">
        <v>6551</v>
      </c>
      <c r="AD12" s="17">
        <v>117368</v>
      </c>
      <c r="AE12" s="12" t="s">
        <v>6551</v>
      </c>
      <c r="AF12" s="17">
        <v>117368</v>
      </c>
      <c r="AG12" s="12" t="s">
        <v>6551</v>
      </c>
      <c r="AH12" s="17">
        <v>0</v>
      </c>
      <c r="AI12" s="12" t="s">
        <v>6551</v>
      </c>
      <c r="AJ12" s="17">
        <v>1165017</v>
      </c>
      <c r="AK12" s="12" t="s">
        <v>6551</v>
      </c>
      <c r="AL12" s="17">
        <v>1165017</v>
      </c>
      <c r="AM12" s="12" t="s">
        <v>6551</v>
      </c>
      <c r="AN12" s="17">
        <v>74782</v>
      </c>
      <c r="AO12" s="12" t="s">
        <v>6551</v>
      </c>
      <c r="AP12" s="192">
        <v>74782</v>
      </c>
      <c r="AQ12" s="12" t="s">
        <v>6551</v>
      </c>
      <c r="AR12" s="17">
        <v>14201074</v>
      </c>
      <c r="AS12" s="12" t="s">
        <v>6551</v>
      </c>
      <c r="AT12" s="17">
        <v>48508403</v>
      </c>
      <c r="AU12" s="1" t="s">
        <v>6551</v>
      </c>
      <c r="AV12" s="1" t="str">
        <f>IF(OR(M12="Q",O12="Q",Q12="Q",S12="Q",U12="Q",W12="Q",Y12="Q",AA12="Q",AC12="Q",AE12="Q",AG12="Q",AI12="Q",AK12="Q",AM12="Q",AO12="Q",AQ12="Q",AS12="Q",AU12="Q"),"Yes","No")</f>
        <v>No</v>
      </c>
    </row>
    <row r="13" spans="1:62" x14ac:dyDescent="0.2">
      <c r="A13" s="1" t="s">
        <v>891</v>
      </c>
      <c r="B13" s="1" t="s">
        <v>282</v>
      </c>
      <c r="C13" s="1" t="s">
        <v>84</v>
      </c>
      <c r="D13" s="194">
        <v>2080</v>
      </c>
      <c r="E13" s="197">
        <v>20080</v>
      </c>
      <c r="F13" s="1" t="s">
        <v>712</v>
      </c>
      <c r="G13" s="1" t="s">
        <v>236</v>
      </c>
      <c r="H13" s="17">
        <v>18351295</v>
      </c>
      <c r="I13" s="12">
        <v>4020</v>
      </c>
      <c r="J13" s="1" t="s">
        <v>33</v>
      </c>
      <c r="K13" s="1" t="s">
        <v>13</v>
      </c>
      <c r="L13" s="4">
        <v>16</v>
      </c>
      <c r="M13" s="1" t="s">
        <v>6551</v>
      </c>
      <c r="N13" s="12">
        <v>12</v>
      </c>
      <c r="O13" s="12" t="s">
        <v>6551</v>
      </c>
      <c r="P13" s="14">
        <v>25.031700177182035</v>
      </c>
      <c r="Q13" s="12" t="s">
        <v>6551</v>
      </c>
      <c r="R13" s="14">
        <v>15.772106450852707</v>
      </c>
      <c r="S13" s="12" t="s">
        <v>6551</v>
      </c>
      <c r="T13" s="14">
        <v>54.509263539018569</v>
      </c>
      <c r="U13" s="12" t="s">
        <v>6551</v>
      </c>
      <c r="V13" s="17">
        <v>1299747</v>
      </c>
      <c r="W13" s="12" t="s">
        <v>6551</v>
      </c>
      <c r="X13" s="17">
        <v>1329165</v>
      </c>
      <c r="Y13" s="12" t="s">
        <v>6551</v>
      </c>
      <c r="Z13" s="17">
        <v>1299746</v>
      </c>
      <c r="AA13" s="12" t="s">
        <v>6551</v>
      </c>
      <c r="AB13" s="17">
        <v>29419</v>
      </c>
      <c r="AC13" s="12" t="s">
        <v>6551</v>
      </c>
      <c r="AD13" s="17">
        <v>55624</v>
      </c>
      <c r="AE13" s="12" t="s">
        <v>6551</v>
      </c>
      <c r="AF13" s="17">
        <v>51924</v>
      </c>
      <c r="AG13" s="12" t="s">
        <v>6551</v>
      </c>
      <c r="AH13" s="17">
        <v>3700</v>
      </c>
      <c r="AI13" s="12" t="s">
        <v>6551</v>
      </c>
      <c r="AJ13" s="17">
        <v>1021412</v>
      </c>
      <c r="AK13" s="12" t="s">
        <v>6551</v>
      </c>
      <c r="AL13" s="17">
        <v>1021412</v>
      </c>
      <c r="AM13" s="12" t="s">
        <v>6551</v>
      </c>
      <c r="AN13" s="17">
        <v>41237</v>
      </c>
      <c r="AO13" s="12" t="s">
        <v>6551</v>
      </c>
      <c r="AP13" s="192">
        <v>41237</v>
      </c>
      <c r="AQ13" s="12" t="s">
        <v>6551</v>
      </c>
      <c r="AR13" s="17">
        <v>2830339</v>
      </c>
      <c r="AS13" s="12" t="s">
        <v>6551</v>
      </c>
      <c r="AT13" s="17">
        <v>44640408</v>
      </c>
      <c r="AU13" s="1" t="s">
        <v>6551</v>
      </c>
      <c r="AV13" s="1" t="str">
        <f>IF(OR(M13="Q",O13="Q",Q13="Q",S13="Q",U13="Q",W13="Q",Y13="Q",AA13="Q",AC13="Q",AE13="Q",AG13="Q",AI13="Q",AK13="Q",AM13="Q",AO13="Q",AQ13="Q",AS13="Q",AU13="Q"),"Yes","No")</f>
        <v>No</v>
      </c>
    </row>
    <row r="14" spans="1:62" x14ac:dyDescent="0.2">
      <c r="A14" s="1" t="s">
        <v>891</v>
      </c>
      <c r="B14" s="1" t="s">
        <v>282</v>
      </c>
      <c r="C14" s="1" t="s">
        <v>84</v>
      </c>
      <c r="D14" s="194">
        <v>2080</v>
      </c>
      <c r="E14" s="197">
        <v>20080</v>
      </c>
      <c r="F14" s="1" t="s">
        <v>712</v>
      </c>
      <c r="G14" s="1" t="s">
        <v>236</v>
      </c>
      <c r="H14" s="17">
        <v>18351295</v>
      </c>
      <c r="I14" s="12">
        <v>4020</v>
      </c>
      <c r="J14" s="1" t="s">
        <v>23</v>
      </c>
      <c r="K14" s="1" t="s">
        <v>9</v>
      </c>
      <c r="L14" s="4">
        <v>14</v>
      </c>
      <c r="M14" s="1" t="s">
        <v>6551</v>
      </c>
      <c r="N14" s="12">
        <v>14</v>
      </c>
      <c r="O14" s="12" t="s">
        <v>6551</v>
      </c>
      <c r="P14" s="14">
        <v>10.150912621359224</v>
      </c>
      <c r="Q14" s="12" t="s">
        <v>6551</v>
      </c>
      <c r="R14" s="14">
        <v>2.2226935415016715</v>
      </c>
      <c r="S14" s="12" t="s">
        <v>6551</v>
      </c>
      <c r="T14" s="14">
        <v>106.79930097087379</v>
      </c>
      <c r="U14" s="12" t="s">
        <v>6551</v>
      </c>
      <c r="V14" s="17">
        <v>523175</v>
      </c>
      <c r="W14" s="12" t="s">
        <v>6551</v>
      </c>
      <c r="X14" s="17">
        <v>533505</v>
      </c>
      <c r="Y14" s="12" t="s">
        <v>6551</v>
      </c>
      <c r="Z14" s="17">
        <v>522772</v>
      </c>
      <c r="AA14" s="12" t="s">
        <v>6551</v>
      </c>
      <c r="AB14" s="17">
        <v>10733</v>
      </c>
      <c r="AC14" s="12" t="s">
        <v>6551</v>
      </c>
      <c r="AD14" s="17">
        <v>57819</v>
      </c>
      <c r="AE14" s="12" t="s">
        <v>6551</v>
      </c>
      <c r="AF14" s="17">
        <v>51500</v>
      </c>
      <c r="AG14" s="12" t="s">
        <v>6551</v>
      </c>
      <c r="AH14" s="17">
        <v>6319</v>
      </c>
      <c r="AI14" s="12" t="s">
        <v>6551</v>
      </c>
      <c r="AJ14" s="17">
        <v>533505</v>
      </c>
      <c r="AK14" s="12" t="s">
        <v>6551</v>
      </c>
      <c r="AL14" s="17">
        <v>522772</v>
      </c>
      <c r="AM14" s="12" t="s">
        <v>6551</v>
      </c>
      <c r="AN14" s="17">
        <v>57819</v>
      </c>
      <c r="AO14" s="12" t="s">
        <v>6551</v>
      </c>
      <c r="AP14" s="192">
        <v>51500</v>
      </c>
      <c r="AQ14" s="12" t="s">
        <v>6551</v>
      </c>
      <c r="AR14" s="17">
        <v>5500164</v>
      </c>
      <c r="AS14" s="12" t="s">
        <v>6551</v>
      </c>
      <c r="AT14" s="17">
        <v>12225179</v>
      </c>
      <c r="AU14" s="1" t="s">
        <v>6551</v>
      </c>
      <c r="AV14" s="1" t="str">
        <f>IF(OR(M14="Q",O14="Q",Q14="Q",S14="Q",U14="Q",W14="Q",Y14="Q",AA14="Q",AC14="Q",AE14="Q",AG14="Q",AI14="Q",AK14="Q",AM14="Q",AO14="Q",AQ14="Q",AS14="Q",AU14="Q"),"Yes","No")</f>
        <v>No</v>
      </c>
    </row>
    <row r="15" spans="1:62" x14ac:dyDescent="0.2">
      <c r="A15" s="1" t="s">
        <v>798</v>
      </c>
      <c r="B15" s="1" t="s">
        <v>550</v>
      </c>
      <c r="C15" s="1" t="s">
        <v>26</v>
      </c>
      <c r="D15" s="194">
        <v>9154</v>
      </c>
      <c r="E15" s="197">
        <v>90154</v>
      </c>
      <c r="F15" s="1" t="s">
        <v>242</v>
      </c>
      <c r="G15" s="1" t="s">
        <v>236</v>
      </c>
      <c r="H15" s="17">
        <v>12150996</v>
      </c>
      <c r="I15" s="12">
        <v>3516</v>
      </c>
      <c r="J15" s="1" t="s">
        <v>12</v>
      </c>
      <c r="K15" s="1" t="s">
        <v>9</v>
      </c>
      <c r="L15" s="4">
        <v>1766</v>
      </c>
      <c r="M15" s="1" t="s">
        <v>6551</v>
      </c>
      <c r="N15" s="12">
        <v>0</v>
      </c>
      <c r="O15" s="12" t="s">
        <v>6551</v>
      </c>
      <c r="P15" s="14">
        <v>10.633810802389251</v>
      </c>
      <c r="Q15" s="12" t="s">
        <v>6551</v>
      </c>
      <c r="R15" s="14">
        <v>4.13281695199586</v>
      </c>
      <c r="S15" s="12" t="s">
        <v>6551</v>
      </c>
      <c r="T15" s="14">
        <v>50.003381243576435</v>
      </c>
      <c r="U15" s="12" t="s">
        <v>6551</v>
      </c>
      <c r="V15" s="17">
        <v>68382801</v>
      </c>
      <c r="W15" s="12" t="s">
        <v>6551</v>
      </c>
      <c r="X15" s="17">
        <v>81030866</v>
      </c>
      <c r="Y15" s="12" t="s">
        <v>6551</v>
      </c>
      <c r="Z15" s="17">
        <v>67707430</v>
      </c>
      <c r="AA15" s="12" t="s">
        <v>6551</v>
      </c>
      <c r="AB15" s="17">
        <v>13323436</v>
      </c>
      <c r="AC15" s="12" t="s">
        <v>6551</v>
      </c>
      <c r="AD15" s="17">
        <v>6973923</v>
      </c>
      <c r="AE15" s="12" t="s">
        <v>6551</v>
      </c>
      <c r="AF15" s="17">
        <v>6367184</v>
      </c>
      <c r="AG15" s="12" t="s">
        <v>6551</v>
      </c>
      <c r="AH15" s="17">
        <v>606739</v>
      </c>
      <c r="AI15" s="12" t="s">
        <v>6551</v>
      </c>
      <c r="AJ15" s="17">
        <v>0</v>
      </c>
      <c r="AK15" s="12" t="s">
        <v>6551</v>
      </c>
      <c r="AL15" s="17">
        <v>0</v>
      </c>
      <c r="AM15" s="12" t="s">
        <v>6551</v>
      </c>
      <c r="AN15" s="17">
        <v>0</v>
      </c>
      <c r="AO15" s="12" t="s">
        <v>6551</v>
      </c>
      <c r="AP15" s="192">
        <v>0</v>
      </c>
      <c r="AQ15" s="12" t="s">
        <v>6551</v>
      </c>
      <c r="AR15" s="17">
        <v>318380729</v>
      </c>
      <c r="AS15" s="12" t="s">
        <v>6551</v>
      </c>
      <c r="AT15" s="17">
        <v>1315809274</v>
      </c>
      <c r="AU15" s="1" t="s">
        <v>6551</v>
      </c>
      <c r="AV15" s="1" t="str">
        <f>IF(OR(M15="Q",O15="Q",Q15="Q",S15="Q",U15="Q",W15="Q",Y15="Q",AA15="Q",AC15="Q",AE15="Q",AG15="Q",AI15="Q",AK15="Q",AM15="Q",AO15="Q",AQ15="Q",AS15="Q",AU15="Q"),"Yes","No")</f>
        <v>No</v>
      </c>
    </row>
    <row r="16" spans="1:62" x14ac:dyDescent="0.2">
      <c r="A16" s="1" t="s">
        <v>798</v>
      </c>
      <c r="B16" s="1" t="s">
        <v>550</v>
      </c>
      <c r="C16" s="1" t="s">
        <v>26</v>
      </c>
      <c r="D16" s="194">
        <v>9154</v>
      </c>
      <c r="E16" s="197">
        <v>90154</v>
      </c>
      <c r="F16" s="1" t="s">
        <v>242</v>
      </c>
      <c r="G16" s="1" t="s">
        <v>236</v>
      </c>
      <c r="H16" s="17">
        <v>12150996</v>
      </c>
      <c r="I16" s="12">
        <v>3516</v>
      </c>
      <c r="J16" s="1" t="s">
        <v>14</v>
      </c>
      <c r="K16" s="1" t="s">
        <v>13</v>
      </c>
      <c r="L16" s="4">
        <v>1378</v>
      </c>
      <c r="M16" s="1" t="s">
        <v>6551</v>
      </c>
      <c r="N16" s="12">
        <v>0</v>
      </c>
      <c r="O16" s="12" t="s">
        <v>6551</v>
      </c>
      <c r="P16" s="14">
        <v>43.449594913063784</v>
      </c>
      <c r="Q16" s="12" t="s">
        <v>6551</v>
      </c>
      <c r="R16" s="14">
        <v>45.370417011899448</v>
      </c>
      <c r="S16" s="12" t="s">
        <v>6551</v>
      </c>
      <c r="T16" s="14">
        <v>5.5591706578047111</v>
      </c>
      <c r="U16" s="12" t="s">
        <v>6551</v>
      </c>
      <c r="V16" s="17">
        <v>0</v>
      </c>
      <c r="W16" s="12" t="s">
        <v>6551</v>
      </c>
      <c r="X16" s="17">
        <v>32006362</v>
      </c>
      <c r="Y16" s="12" t="s">
        <v>6551</v>
      </c>
      <c r="Z16" s="17">
        <v>32006362</v>
      </c>
      <c r="AA16" s="12" t="s">
        <v>6551</v>
      </c>
      <c r="AB16" s="17">
        <v>0</v>
      </c>
      <c r="AC16" s="12" t="s">
        <v>6551</v>
      </c>
      <c r="AD16" s="17">
        <v>736632</v>
      </c>
      <c r="AE16" s="12" t="s">
        <v>6551</v>
      </c>
      <c r="AF16" s="17">
        <v>736632</v>
      </c>
      <c r="AG16" s="12" t="s">
        <v>6551</v>
      </c>
      <c r="AH16" s="17">
        <v>0</v>
      </c>
      <c r="AI16" s="12" t="s">
        <v>6551</v>
      </c>
      <c r="AJ16" s="17">
        <v>0</v>
      </c>
      <c r="AK16" s="12" t="s">
        <v>6551</v>
      </c>
      <c r="AL16" s="17">
        <v>0</v>
      </c>
      <c r="AM16" s="12" t="s">
        <v>6551</v>
      </c>
      <c r="AN16" s="17">
        <v>0</v>
      </c>
      <c r="AO16" s="12" t="s">
        <v>6551</v>
      </c>
      <c r="AP16" s="192">
        <v>0</v>
      </c>
      <c r="AQ16" s="12" t="s">
        <v>6551</v>
      </c>
      <c r="AR16" s="17">
        <v>4095063</v>
      </c>
      <c r="AS16" s="12" t="s">
        <v>6551</v>
      </c>
      <c r="AT16" s="17">
        <v>185794716</v>
      </c>
      <c r="AU16" s="1" t="s">
        <v>6551</v>
      </c>
      <c r="AV16" s="1" t="str">
        <f>IF(OR(M16="Q",O16="Q",Q16="Q",S16="Q",U16="Q",W16="Q",Y16="Q",AA16="Q",AC16="Q",AE16="Q",AG16="Q",AI16="Q",AK16="Q",AM16="Q",AO16="Q",AQ16="Q",AS16="Q",AU16="Q"),"Yes","No")</f>
        <v>No</v>
      </c>
    </row>
    <row r="17" spans="1:48" x14ac:dyDescent="0.2">
      <c r="A17" s="1" t="s">
        <v>798</v>
      </c>
      <c r="B17" s="1" t="s">
        <v>550</v>
      </c>
      <c r="C17" s="1" t="s">
        <v>26</v>
      </c>
      <c r="D17" s="194">
        <v>9154</v>
      </c>
      <c r="E17" s="197">
        <v>90154</v>
      </c>
      <c r="F17" s="1" t="s">
        <v>242</v>
      </c>
      <c r="G17" s="1" t="s">
        <v>236</v>
      </c>
      <c r="H17" s="17">
        <v>12150996</v>
      </c>
      <c r="I17" s="12">
        <v>3516</v>
      </c>
      <c r="J17" s="1" t="s">
        <v>23</v>
      </c>
      <c r="K17" s="1" t="s">
        <v>9</v>
      </c>
      <c r="L17" s="4">
        <v>144</v>
      </c>
      <c r="M17" s="1" t="s">
        <v>6551</v>
      </c>
      <c r="N17" s="12">
        <v>59</v>
      </c>
      <c r="O17" s="12" t="s">
        <v>6551</v>
      </c>
      <c r="P17" s="14">
        <v>20.148000888134725</v>
      </c>
      <c r="Q17" s="12" t="s">
        <v>6551</v>
      </c>
      <c r="R17" s="14">
        <v>6.163284304293283</v>
      </c>
      <c r="S17" s="12" t="s">
        <v>6551</v>
      </c>
      <c r="T17" s="14">
        <v>92.305884480727912</v>
      </c>
      <c r="U17" s="12" t="s">
        <v>6551</v>
      </c>
      <c r="V17" s="17">
        <v>13791519</v>
      </c>
      <c r="W17" s="12" t="s">
        <v>6551</v>
      </c>
      <c r="X17" s="17">
        <v>14138070</v>
      </c>
      <c r="Y17" s="12" t="s">
        <v>6551</v>
      </c>
      <c r="Z17" s="17">
        <v>13702192</v>
      </c>
      <c r="AA17" s="12" t="s">
        <v>6551</v>
      </c>
      <c r="AB17" s="17">
        <v>435878</v>
      </c>
      <c r="AC17" s="12" t="s">
        <v>6551</v>
      </c>
      <c r="AD17" s="17">
        <v>722407</v>
      </c>
      <c r="AE17" s="12" t="s">
        <v>6551</v>
      </c>
      <c r="AF17" s="17">
        <v>680077</v>
      </c>
      <c r="AG17" s="12" t="s">
        <v>6551</v>
      </c>
      <c r="AH17" s="17">
        <v>42330</v>
      </c>
      <c r="AI17" s="12" t="s">
        <v>6551</v>
      </c>
      <c r="AJ17" s="17">
        <v>6151933</v>
      </c>
      <c r="AK17" s="12" t="s">
        <v>6551</v>
      </c>
      <c r="AL17" s="17">
        <v>5969890</v>
      </c>
      <c r="AM17" s="12" t="s">
        <v>6551</v>
      </c>
      <c r="AN17" s="17">
        <v>309121</v>
      </c>
      <c r="AO17" s="12" t="s">
        <v>6551</v>
      </c>
      <c r="AP17" s="192">
        <v>290617</v>
      </c>
      <c r="AQ17" s="12" t="s">
        <v>6551</v>
      </c>
      <c r="AR17" s="17">
        <v>62775109</v>
      </c>
      <c r="AS17" s="12" t="s">
        <v>6551</v>
      </c>
      <c r="AT17" s="17">
        <v>386900844</v>
      </c>
      <c r="AU17" s="1" t="s">
        <v>6551</v>
      </c>
      <c r="AV17" s="1" t="str">
        <f>IF(OR(M17="Q",O17="Q",Q17="Q",S17="Q",U17="Q",W17="Q",Y17="Q",AA17="Q",AC17="Q",AE17="Q",AG17="Q",AI17="Q",AK17="Q",AM17="Q",AO17="Q",AQ17="Q",AS17="Q",AU17="Q"),"Yes","No")</f>
        <v>No</v>
      </c>
    </row>
    <row r="18" spans="1:48" x14ac:dyDescent="0.2">
      <c r="A18" s="1" t="s">
        <v>798</v>
      </c>
      <c r="B18" s="1" t="s">
        <v>550</v>
      </c>
      <c r="C18" s="1" t="s">
        <v>26</v>
      </c>
      <c r="D18" s="194">
        <v>9154</v>
      </c>
      <c r="E18" s="197">
        <v>90154</v>
      </c>
      <c r="F18" s="1" t="s">
        <v>242</v>
      </c>
      <c r="G18" s="1" t="s">
        <v>236</v>
      </c>
      <c r="H18" s="17">
        <v>12150996</v>
      </c>
      <c r="I18" s="12">
        <v>3516</v>
      </c>
      <c r="J18" s="1" t="s">
        <v>12</v>
      </c>
      <c r="K18" s="1" t="s">
        <v>13</v>
      </c>
      <c r="L18" s="4">
        <v>125</v>
      </c>
      <c r="M18" s="1" t="s">
        <v>6551</v>
      </c>
      <c r="N18" s="12">
        <v>0</v>
      </c>
      <c r="O18" s="12" t="s">
        <v>6551</v>
      </c>
      <c r="P18" s="14">
        <v>11.578929954978536</v>
      </c>
      <c r="Q18" s="12" t="s">
        <v>6551</v>
      </c>
      <c r="R18" s="14">
        <v>4.5874877794477733</v>
      </c>
      <c r="S18" s="12" t="s">
        <v>6551</v>
      </c>
      <c r="T18" s="14">
        <v>33.505829756046488</v>
      </c>
      <c r="U18" s="12" t="s">
        <v>6551</v>
      </c>
      <c r="V18" s="17">
        <v>5536494</v>
      </c>
      <c r="W18" s="12" t="s">
        <v>6551</v>
      </c>
      <c r="X18" s="17">
        <v>6754720</v>
      </c>
      <c r="Y18" s="12" t="s">
        <v>6551</v>
      </c>
      <c r="Z18" s="17">
        <v>5529518</v>
      </c>
      <c r="AA18" s="12" t="s">
        <v>6551</v>
      </c>
      <c r="AB18" s="17">
        <v>1225202</v>
      </c>
      <c r="AC18" s="12" t="s">
        <v>6551</v>
      </c>
      <c r="AD18" s="17">
        <v>527671</v>
      </c>
      <c r="AE18" s="12" t="s">
        <v>6551</v>
      </c>
      <c r="AF18" s="17">
        <v>477550</v>
      </c>
      <c r="AG18" s="12" t="s">
        <v>6551</v>
      </c>
      <c r="AH18" s="17">
        <v>50121</v>
      </c>
      <c r="AI18" s="12" t="s">
        <v>6551</v>
      </c>
      <c r="AJ18" s="17">
        <v>0</v>
      </c>
      <c r="AK18" s="12" t="s">
        <v>6551</v>
      </c>
      <c r="AL18" s="17">
        <v>0</v>
      </c>
      <c r="AM18" s="12" t="s">
        <v>6551</v>
      </c>
      <c r="AN18" s="17">
        <v>0</v>
      </c>
      <c r="AO18" s="12" t="s">
        <v>6551</v>
      </c>
      <c r="AP18" s="192">
        <v>0</v>
      </c>
      <c r="AQ18" s="12" t="s">
        <v>6551</v>
      </c>
      <c r="AR18" s="17">
        <v>16000709</v>
      </c>
      <c r="AS18" s="12" t="s">
        <v>6551</v>
      </c>
      <c r="AT18" s="17">
        <v>73403057</v>
      </c>
      <c r="AU18" s="1" t="s">
        <v>6551</v>
      </c>
      <c r="AV18" s="1" t="str">
        <f>IF(OR(M18="Q",O18="Q",Q18="Q",S18="Q",U18="Q",W18="Q",Y18="Q",AA18="Q",AC18="Q",AE18="Q",AG18="Q",AI18="Q",AK18="Q",AM18="Q",AO18="Q",AQ18="Q",AS18="Q",AU18="Q"),"Yes","No")</f>
        <v>No</v>
      </c>
    </row>
    <row r="19" spans="1:48" x14ac:dyDescent="0.2">
      <c r="A19" s="1" t="s">
        <v>798</v>
      </c>
      <c r="B19" s="1" t="s">
        <v>550</v>
      </c>
      <c r="C19" s="1" t="s">
        <v>26</v>
      </c>
      <c r="D19" s="194">
        <v>9154</v>
      </c>
      <c r="E19" s="197">
        <v>90154</v>
      </c>
      <c r="F19" s="1" t="s">
        <v>242</v>
      </c>
      <c r="G19" s="1" t="s">
        <v>236</v>
      </c>
      <c r="H19" s="17">
        <v>12150996</v>
      </c>
      <c r="I19" s="12">
        <v>3516</v>
      </c>
      <c r="J19" s="1" t="s">
        <v>31</v>
      </c>
      <c r="K19" s="1" t="s">
        <v>9</v>
      </c>
      <c r="L19" s="4">
        <v>70</v>
      </c>
      <c r="M19" s="1" t="s">
        <v>6551</v>
      </c>
      <c r="N19" s="12">
        <v>13</v>
      </c>
      <c r="O19" s="12" t="s">
        <v>6551</v>
      </c>
      <c r="P19" s="14">
        <v>21.844147793799973</v>
      </c>
      <c r="Q19" s="12" t="s">
        <v>6551</v>
      </c>
      <c r="R19" s="14">
        <v>4.9681953777014787</v>
      </c>
      <c r="S19" s="12" t="s">
        <v>6551</v>
      </c>
      <c r="T19" s="14">
        <v>148.72897269408736</v>
      </c>
      <c r="U19" s="12" t="s">
        <v>6551</v>
      </c>
      <c r="V19" s="17">
        <v>7012865</v>
      </c>
      <c r="W19" s="12" t="s">
        <v>6551</v>
      </c>
      <c r="X19" s="17">
        <v>7192811</v>
      </c>
      <c r="Y19" s="12" t="s">
        <v>6551</v>
      </c>
      <c r="Z19" s="17">
        <v>6977414</v>
      </c>
      <c r="AA19" s="12" t="s">
        <v>6551</v>
      </c>
      <c r="AB19" s="17">
        <v>215397</v>
      </c>
      <c r="AC19" s="12" t="s">
        <v>6551</v>
      </c>
      <c r="AD19" s="17">
        <v>341165</v>
      </c>
      <c r="AE19" s="12" t="s">
        <v>6551</v>
      </c>
      <c r="AF19" s="17">
        <v>319418</v>
      </c>
      <c r="AG19" s="12" t="s">
        <v>6551</v>
      </c>
      <c r="AH19" s="17">
        <v>21747</v>
      </c>
      <c r="AI19" s="12" t="s">
        <v>6551</v>
      </c>
      <c r="AJ19" s="17">
        <v>1483854</v>
      </c>
      <c r="AK19" s="12" t="s">
        <v>6551</v>
      </c>
      <c r="AL19" s="17">
        <v>1440487</v>
      </c>
      <c r="AM19" s="12" t="s">
        <v>6551</v>
      </c>
      <c r="AN19" s="17">
        <v>72795</v>
      </c>
      <c r="AO19" s="12" t="s">
        <v>6551</v>
      </c>
      <c r="AP19" s="192">
        <v>67543</v>
      </c>
      <c r="AQ19" s="12" t="s">
        <v>6551</v>
      </c>
      <c r="AR19" s="17">
        <v>47506711</v>
      </c>
      <c r="AS19" s="12" t="s">
        <v>6551</v>
      </c>
      <c r="AT19" s="17">
        <v>236022622</v>
      </c>
      <c r="AU19" s="1" t="s">
        <v>6551</v>
      </c>
      <c r="AV19" s="1" t="str">
        <f>IF(OR(M19="Q",O19="Q",Q19="Q",S19="Q",U19="Q",W19="Q",Y19="Q",AA19="Q",AC19="Q",AE19="Q",AG19="Q",AI19="Q",AK19="Q",AM19="Q",AO19="Q",AQ19="Q",AS19="Q",AU19="Q"),"Yes","No")</f>
        <v>No</v>
      </c>
    </row>
    <row r="20" spans="1:48" x14ac:dyDescent="0.2">
      <c r="A20" s="1" t="s">
        <v>798</v>
      </c>
      <c r="B20" s="1" t="s">
        <v>550</v>
      </c>
      <c r="C20" s="1" t="s">
        <v>26</v>
      </c>
      <c r="D20" s="194">
        <v>9154</v>
      </c>
      <c r="E20" s="197">
        <v>90154</v>
      </c>
      <c r="F20" s="1" t="s">
        <v>242</v>
      </c>
      <c r="G20" s="1" t="s">
        <v>236</v>
      </c>
      <c r="H20" s="17">
        <v>12150996</v>
      </c>
      <c r="I20" s="12">
        <v>3516</v>
      </c>
      <c r="J20" s="1" t="s">
        <v>32</v>
      </c>
      <c r="K20" s="1" t="s">
        <v>9</v>
      </c>
      <c r="L20" s="4">
        <v>33</v>
      </c>
      <c r="M20" s="1" t="s">
        <v>6551</v>
      </c>
      <c r="N20" s="12">
        <v>0</v>
      </c>
      <c r="O20" s="12" t="s">
        <v>6551</v>
      </c>
      <c r="P20" s="14">
        <v>15.400617766656239</v>
      </c>
      <c r="Q20" s="12" t="s">
        <v>6551</v>
      </c>
      <c r="R20" s="14">
        <v>6.4586337200545216</v>
      </c>
      <c r="S20" s="12" t="s">
        <v>6551</v>
      </c>
      <c r="T20" s="14">
        <v>67.232303722239607</v>
      </c>
      <c r="U20" s="12" t="s">
        <v>6551</v>
      </c>
      <c r="V20" s="17">
        <v>1987465</v>
      </c>
      <c r="W20" s="12" t="s">
        <v>6551</v>
      </c>
      <c r="X20" s="17">
        <v>2056780</v>
      </c>
      <c r="Y20" s="12" t="s">
        <v>6551</v>
      </c>
      <c r="Z20" s="17">
        <v>1969431</v>
      </c>
      <c r="AA20" s="12" t="s">
        <v>6551</v>
      </c>
      <c r="AB20" s="17">
        <v>87349</v>
      </c>
      <c r="AC20" s="12" t="s">
        <v>6551</v>
      </c>
      <c r="AD20" s="17">
        <v>133695</v>
      </c>
      <c r="AE20" s="12" t="s">
        <v>6551</v>
      </c>
      <c r="AF20" s="17">
        <v>127880</v>
      </c>
      <c r="AG20" s="12" t="s">
        <v>6551</v>
      </c>
      <c r="AH20" s="17">
        <v>5815</v>
      </c>
      <c r="AI20" s="12" t="s">
        <v>6551</v>
      </c>
      <c r="AJ20" s="17">
        <v>0</v>
      </c>
      <c r="AK20" s="12" t="s">
        <v>6551</v>
      </c>
      <c r="AL20" s="17">
        <v>0</v>
      </c>
      <c r="AM20" s="12" t="s">
        <v>6551</v>
      </c>
      <c r="AN20" s="17">
        <v>0</v>
      </c>
      <c r="AO20" s="12" t="s">
        <v>6551</v>
      </c>
      <c r="AP20" s="192">
        <v>0</v>
      </c>
      <c r="AQ20" s="12" t="s">
        <v>6551</v>
      </c>
      <c r="AR20" s="17">
        <v>8597667</v>
      </c>
      <c r="AS20" s="12" t="s">
        <v>6551</v>
      </c>
      <c r="AT20" s="17">
        <v>55529182</v>
      </c>
      <c r="AU20" s="1" t="s">
        <v>6551</v>
      </c>
      <c r="AV20" s="1" t="str">
        <f>IF(OR(M20="Q",O20="Q",Q20="Q",S20="Q",U20="Q",W20="Q",Y20="Q",AA20="Q",AC20="Q",AE20="Q",AG20="Q",AI20="Q",AK20="Q",AM20="Q",AO20="Q",AQ20="Q",AS20="Q",AU20="Q"),"Yes","No")</f>
        <v>No</v>
      </c>
    </row>
    <row r="21" spans="1:48" x14ac:dyDescent="0.2">
      <c r="A21" s="1" t="s">
        <v>1135</v>
      </c>
      <c r="B21" s="1" t="s">
        <v>1136</v>
      </c>
      <c r="C21" s="1" t="s">
        <v>42</v>
      </c>
      <c r="D21" s="194">
        <v>3030</v>
      </c>
      <c r="E21" s="197">
        <v>30030</v>
      </c>
      <c r="F21" s="1" t="s">
        <v>242</v>
      </c>
      <c r="G21" s="1" t="s">
        <v>236</v>
      </c>
      <c r="H21" s="17">
        <v>4586770</v>
      </c>
      <c r="I21" s="12">
        <v>3200</v>
      </c>
      <c r="J21" s="1" t="s">
        <v>12</v>
      </c>
      <c r="K21" s="1" t="s">
        <v>9</v>
      </c>
      <c r="L21" s="4">
        <v>1300</v>
      </c>
      <c r="M21" s="1" t="s">
        <v>6551</v>
      </c>
      <c r="N21" s="12">
        <v>0</v>
      </c>
      <c r="O21" s="12" t="s">
        <v>6551</v>
      </c>
      <c r="P21" s="14">
        <v>9.8931453651356716</v>
      </c>
      <c r="Q21" s="12" t="s">
        <v>6551</v>
      </c>
      <c r="R21" s="14">
        <v>3.1754741154424364</v>
      </c>
      <c r="S21" s="12" t="s">
        <v>6551</v>
      </c>
      <c r="T21" s="14">
        <v>34.358381910948523</v>
      </c>
      <c r="U21" s="12" t="s">
        <v>6551</v>
      </c>
      <c r="V21" s="17">
        <v>38530185</v>
      </c>
      <c r="W21" s="12" t="s">
        <v>6551</v>
      </c>
      <c r="X21" s="17">
        <v>50431724</v>
      </c>
      <c r="Y21" s="12" t="s">
        <v>6551</v>
      </c>
      <c r="Z21" s="17">
        <v>38258564</v>
      </c>
      <c r="AA21" s="12" t="s">
        <v>6551</v>
      </c>
      <c r="AB21" s="17">
        <v>12173160</v>
      </c>
      <c r="AC21" s="12" t="s">
        <v>6551</v>
      </c>
      <c r="AD21" s="17">
        <v>4491485</v>
      </c>
      <c r="AE21" s="12" t="s">
        <v>6551</v>
      </c>
      <c r="AF21" s="17">
        <v>3867179</v>
      </c>
      <c r="AG21" s="12" t="s">
        <v>6551</v>
      </c>
      <c r="AH21" s="17">
        <v>624306</v>
      </c>
      <c r="AI21" s="12" t="s">
        <v>6551</v>
      </c>
      <c r="AJ21" s="17">
        <v>0</v>
      </c>
      <c r="AK21" s="12" t="s">
        <v>6551</v>
      </c>
      <c r="AL21" s="17">
        <v>0</v>
      </c>
      <c r="AM21" s="12" t="s">
        <v>6551</v>
      </c>
      <c r="AN21" s="17">
        <v>0</v>
      </c>
      <c r="AO21" s="12" t="s">
        <v>6551</v>
      </c>
      <c r="AP21" s="192">
        <v>0</v>
      </c>
      <c r="AQ21" s="12" t="s">
        <v>6551</v>
      </c>
      <c r="AR21" s="17">
        <v>132870013</v>
      </c>
      <c r="AS21" s="12" t="s">
        <v>6551</v>
      </c>
      <c r="AT21" s="17">
        <v>421925287</v>
      </c>
      <c r="AU21" s="1" t="s">
        <v>6551</v>
      </c>
      <c r="AV21" s="1" t="str">
        <f>IF(OR(M21="Q",O21="Q",Q21="Q",S21="Q",U21="Q",W21="Q",Y21="Q",AA21="Q",AC21="Q",AE21="Q",AG21="Q",AI21="Q",AK21="Q",AM21="Q",AO21="Q",AQ21="Q",AS21="Q",AU21="Q"),"Yes","No")</f>
        <v>No</v>
      </c>
    </row>
    <row r="22" spans="1:48" x14ac:dyDescent="0.2">
      <c r="A22" s="1" t="s">
        <v>1135</v>
      </c>
      <c r="B22" s="1" t="s">
        <v>1136</v>
      </c>
      <c r="C22" s="1" t="s">
        <v>42</v>
      </c>
      <c r="D22" s="194">
        <v>3030</v>
      </c>
      <c r="E22" s="197">
        <v>30030</v>
      </c>
      <c r="F22" s="1" t="s">
        <v>242</v>
      </c>
      <c r="G22" s="1" t="s">
        <v>236</v>
      </c>
      <c r="H22" s="17">
        <v>4586770</v>
      </c>
      <c r="I22" s="12">
        <v>3200</v>
      </c>
      <c r="J22" s="1" t="s">
        <v>31</v>
      </c>
      <c r="K22" s="1" t="s">
        <v>9</v>
      </c>
      <c r="L22" s="4">
        <v>954</v>
      </c>
      <c r="M22" s="1" t="s">
        <v>6551</v>
      </c>
      <c r="N22" s="12">
        <v>143</v>
      </c>
      <c r="O22" s="12" t="s">
        <v>6551</v>
      </c>
      <c r="P22" s="14">
        <v>24.977124094246548</v>
      </c>
      <c r="Q22" s="12" t="s">
        <v>6551</v>
      </c>
      <c r="R22" s="14">
        <v>5.8881778792509953</v>
      </c>
      <c r="S22" s="12" t="s">
        <v>6551</v>
      </c>
      <c r="T22" s="14">
        <v>78.900583017409332</v>
      </c>
      <c r="U22" s="12" t="s">
        <v>6551</v>
      </c>
      <c r="V22" s="17">
        <v>91298112</v>
      </c>
      <c r="W22" s="12" t="s">
        <v>6551</v>
      </c>
      <c r="X22" s="17">
        <v>88593984</v>
      </c>
      <c r="Y22" s="12" t="s">
        <v>6551</v>
      </c>
      <c r="Z22" s="17">
        <v>85523746</v>
      </c>
      <c r="AA22" s="12" t="s">
        <v>6551</v>
      </c>
      <c r="AB22" s="17">
        <v>3070238</v>
      </c>
      <c r="AC22" s="12" t="s">
        <v>6551</v>
      </c>
      <c r="AD22" s="17">
        <v>3588624</v>
      </c>
      <c r="AE22" s="12" t="s">
        <v>6551</v>
      </c>
      <c r="AF22" s="17">
        <v>3424083</v>
      </c>
      <c r="AG22" s="12" t="s">
        <v>6551</v>
      </c>
      <c r="AH22" s="17">
        <v>164541</v>
      </c>
      <c r="AI22" s="12" t="s">
        <v>6551</v>
      </c>
      <c r="AJ22" s="17">
        <v>13968996</v>
      </c>
      <c r="AK22" s="12" t="s">
        <v>6551</v>
      </c>
      <c r="AL22" s="17">
        <v>13505592</v>
      </c>
      <c r="AM22" s="12" t="s">
        <v>6551</v>
      </c>
      <c r="AN22" s="17">
        <v>567301</v>
      </c>
      <c r="AO22" s="12" t="s">
        <v>6551</v>
      </c>
      <c r="AP22" s="192">
        <v>540353</v>
      </c>
      <c r="AQ22" s="12" t="s">
        <v>6551</v>
      </c>
      <c r="AR22" s="17">
        <v>270162145</v>
      </c>
      <c r="AS22" s="12" t="s">
        <v>6551</v>
      </c>
      <c r="AT22" s="17">
        <v>1590762766</v>
      </c>
      <c r="AU22" s="1" t="s">
        <v>6551</v>
      </c>
      <c r="AV22" s="1" t="str">
        <f>IF(OR(M22="Q",O22="Q",Q22="Q",S22="Q",U22="Q",W22="Q",Y22="Q",AA22="Q",AC22="Q",AE22="Q",AG22="Q",AI22="Q",AK22="Q",AM22="Q",AO22="Q",AQ22="Q",AS22="Q",AU22="Q"),"Yes","No")</f>
        <v>No</v>
      </c>
    </row>
    <row r="23" spans="1:48" x14ac:dyDescent="0.2">
      <c r="A23" s="1" t="s">
        <v>1135</v>
      </c>
      <c r="B23" s="1" t="s">
        <v>1136</v>
      </c>
      <c r="C23" s="1" t="s">
        <v>42</v>
      </c>
      <c r="D23" s="194">
        <v>3030</v>
      </c>
      <c r="E23" s="197">
        <v>30030</v>
      </c>
      <c r="F23" s="1" t="s">
        <v>242</v>
      </c>
      <c r="G23" s="1" t="s">
        <v>236</v>
      </c>
      <c r="H23" s="17">
        <v>4586770</v>
      </c>
      <c r="I23" s="12">
        <v>3200</v>
      </c>
      <c r="J23" s="1" t="s">
        <v>11</v>
      </c>
      <c r="K23" s="1" t="s">
        <v>13</v>
      </c>
      <c r="L23" s="4">
        <v>654</v>
      </c>
      <c r="M23" s="1" t="s">
        <v>6551</v>
      </c>
      <c r="N23" s="12">
        <v>0</v>
      </c>
      <c r="O23" s="12" t="s">
        <v>6551</v>
      </c>
      <c r="P23" s="14">
        <v>10.034594452522743</v>
      </c>
      <c r="Q23" s="12" t="s">
        <v>6551</v>
      </c>
      <c r="R23" s="14">
        <v>7.6606139697387112</v>
      </c>
      <c r="S23" s="12" t="s">
        <v>6551</v>
      </c>
      <c r="T23" s="14">
        <v>1.1305502838223143</v>
      </c>
      <c r="U23" s="12" t="s">
        <v>6551</v>
      </c>
      <c r="V23" s="17">
        <v>0</v>
      </c>
      <c r="W23" s="12" t="s">
        <v>6551</v>
      </c>
      <c r="X23" s="17">
        <v>21858126</v>
      </c>
      <c r="Y23" s="12" t="s">
        <v>6551</v>
      </c>
      <c r="Z23" s="17">
        <v>18860231</v>
      </c>
      <c r="AA23" s="12" t="s">
        <v>6551</v>
      </c>
      <c r="AB23" s="17">
        <v>2997895</v>
      </c>
      <c r="AC23" s="12" t="s">
        <v>6551</v>
      </c>
      <c r="AD23" s="17">
        <v>2169606</v>
      </c>
      <c r="AE23" s="12" t="s">
        <v>6551</v>
      </c>
      <c r="AF23" s="17">
        <v>1879521</v>
      </c>
      <c r="AG23" s="12" t="s">
        <v>6551</v>
      </c>
      <c r="AH23" s="17">
        <v>290085</v>
      </c>
      <c r="AI23" s="12" t="s">
        <v>6551</v>
      </c>
      <c r="AJ23" s="17">
        <v>0</v>
      </c>
      <c r="AK23" s="12" t="s">
        <v>6551</v>
      </c>
      <c r="AL23" s="17">
        <v>0</v>
      </c>
      <c r="AM23" s="12" t="s">
        <v>6551</v>
      </c>
      <c r="AN23" s="17">
        <v>0</v>
      </c>
      <c r="AO23" s="12" t="s">
        <v>6551</v>
      </c>
      <c r="AP23" s="192">
        <v>0</v>
      </c>
      <c r="AQ23" s="12" t="s">
        <v>6551</v>
      </c>
      <c r="AR23" s="17">
        <v>2124893</v>
      </c>
      <c r="AS23" s="12" t="s">
        <v>6551</v>
      </c>
      <c r="AT23" s="17">
        <v>16277985</v>
      </c>
      <c r="AU23" s="1" t="s">
        <v>6551</v>
      </c>
      <c r="AV23" s="1" t="str">
        <f>IF(OR(M23="Q",O23="Q",Q23="Q",S23="Q",U23="Q",W23="Q",Y23="Q",AA23="Q",AC23="Q",AE23="Q",AG23="Q",AI23="Q",AK23="Q",AM23="Q",AO23="Q",AQ23="Q",AS23="Q",AU23="Q"),"Yes","No")</f>
        <v>No</v>
      </c>
    </row>
    <row r="24" spans="1:48" x14ac:dyDescent="0.2">
      <c r="A24" s="1" t="s">
        <v>1135</v>
      </c>
      <c r="B24" s="1" t="s">
        <v>1136</v>
      </c>
      <c r="C24" s="1" t="s">
        <v>42</v>
      </c>
      <c r="D24" s="194">
        <v>3030</v>
      </c>
      <c r="E24" s="197">
        <v>30030</v>
      </c>
      <c r="F24" s="1" t="s">
        <v>242</v>
      </c>
      <c r="G24" s="1" t="s">
        <v>236</v>
      </c>
      <c r="H24" s="17">
        <v>4586770</v>
      </c>
      <c r="I24" s="12">
        <v>3200</v>
      </c>
      <c r="J24" s="1" t="s">
        <v>17</v>
      </c>
      <c r="K24" s="1" t="s">
        <v>13</v>
      </c>
      <c r="L24" s="4">
        <v>248</v>
      </c>
      <c r="M24" s="1" t="s">
        <v>6551</v>
      </c>
      <c r="N24" s="12">
        <v>0</v>
      </c>
      <c r="O24" s="12" t="s">
        <v>6551</v>
      </c>
      <c r="P24" s="14">
        <v>24.495709480332259</v>
      </c>
      <c r="Q24" s="12" t="s">
        <v>6551</v>
      </c>
      <c r="R24" s="14">
        <v>16.160350355971811</v>
      </c>
      <c r="S24" s="12" t="s">
        <v>6551</v>
      </c>
      <c r="T24" s="14">
        <v>1.5157822475458227</v>
      </c>
      <c r="U24" s="12" t="s">
        <v>6551</v>
      </c>
      <c r="V24" s="17">
        <v>0</v>
      </c>
      <c r="W24" s="12" t="s">
        <v>6551</v>
      </c>
      <c r="X24" s="17">
        <v>0</v>
      </c>
      <c r="Y24" s="12" t="s">
        <v>6551</v>
      </c>
      <c r="Z24" s="17">
        <v>1784145</v>
      </c>
      <c r="AA24" s="12" t="s">
        <v>6551</v>
      </c>
      <c r="AB24" s="17" t="s">
        <v>6551</v>
      </c>
      <c r="AC24" s="12" t="s">
        <v>6551</v>
      </c>
      <c r="AD24" s="17">
        <v>0</v>
      </c>
      <c r="AE24" s="12" t="s">
        <v>6551</v>
      </c>
      <c r="AF24" s="17">
        <v>72835</v>
      </c>
      <c r="AG24" s="12" t="s">
        <v>6551</v>
      </c>
      <c r="AH24" s="17" t="s">
        <v>6551</v>
      </c>
      <c r="AI24" s="12" t="s">
        <v>6551</v>
      </c>
      <c r="AJ24" s="17">
        <v>0</v>
      </c>
      <c r="AK24" s="12" t="s">
        <v>6551</v>
      </c>
      <c r="AL24" s="17">
        <v>0</v>
      </c>
      <c r="AM24" s="12" t="s">
        <v>6551</v>
      </c>
      <c r="AN24" s="17">
        <v>0</v>
      </c>
      <c r="AO24" s="12" t="s">
        <v>6551</v>
      </c>
      <c r="AP24" s="192">
        <v>0</v>
      </c>
      <c r="AQ24" s="12" t="s">
        <v>6551</v>
      </c>
      <c r="AR24" s="17">
        <v>110402</v>
      </c>
      <c r="AS24" s="12" t="s">
        <v>6551</v>
      </c>
      <c r="AT24" s="17">
        <v>1784135</v>
      </c>
      <c r="AU24" s="1" t="s">
        <v>6551</v>
      </c>
      <c r="AV24" s="1" t="str">
        <f>IF(OR(M24="Q",O24="Q",Q24="Q",S24="Q",U24="Q",W24="Q",Y24="Q",AA24="Q",AC24="Q",AE24="Q",AG24="Q",AI24="Q",AK24="Q",AM24="Q",AO24="Q",AQ24="Q",AS24="Q",AU24="Q"),"Yes","No")</f>
        <v>No</v>
      </c>
    </row>
    <row r="25" spans="1:48" x14ac:dyDescent="0.2">
      <c r="A25" s="1" t="s">
        <v>1135</v>
      </c>
      <c r="B25" s="1" t="s">
        <v>1136</v>
      </c>
      <c r="C25" s="1" t="s">
        <v>42</v>
      </c>
      <c r="D25" s="194">
        <v>3030</v>
      </c>
      <c r="E25" s="197">
        <v>30030</v>
      </c>
      <c r="F25" s="1" t="s">
        <v>242</v>
      </c>
      <c r="G25" s="1" t="s">
        <v>236</v>
      </c>
      <c r="H25" s="17">
        <v>4586770</v>
      </c>
      <c r="I25" s="12">
        <v>3200</v>
      </c>
      <c r="J25" s="1" t="s">
        <v>12</v>
      </c>
      <c r="K25" s="1" t="s">
        <v>13</v>
      </c>
      <c r="L25" s="4">
        <v>44</v>
      </c>
      <c r="M25" s="1" t="s">
        <v>6551</v>
      </c>
      <c r="N25" s="12">
        <v>0</v>
      </c>
      <c r="O25" s="12" t="s">
        <v>6551</v>
      </c>
      <c r="P25" s="14">
        <v>5.7738922498364946</v>
      </c>
      <c r="Q25" s="12" t="s">
        <v>6551</v>
      </c>
      <c r="R25" s="14">
        <v>1.1899999347925787</v>
      </c>
      <c r="S25" s="12" t="s">
        <v>6551</v>
      </c>
      <c r="T25" s="14">
        <v>28.209021419228254</v>
      </c>
      <c r="U25" s="12" t="s">
        <v>6551</v>
      </c>
      <c r="V25" s="17">
        <v>309449</v>
      </c>
      <c r="W25" s="12" t="s">
        <v>6551</v>
      </c>
      <c r="X25" s="17">
        <v>312005</v>
      </c>
      <c r="Y25" s="12" t="s">
        <v>6551</v>
      </c>
      <c r="Z25" s="17">
        <v>282505</v>
      </c>
      <c r="AA25" s="12" t="s">
        <v>6551</v>
      </c>
      <c r="AB25" s="17">
        <v>29500</v>
      </c>
      <c r="AC25" s="12" t="s">
        <v>6551</v>
      </c>
      <c r="AD25" s="17">
        <v>53099</v>
      </c>
      <c r="AE25" s="12" t="s">
        <v>6551</v>
      </c>
      <c r="AF25" s="17">
        <v>48928</v>
      </c>
      <c r="AG25" s="12" t="s">
        <v>6551</v>
      </c>
      <c r="AH25" s="17">
        <v>4171</v>
      </c>
      <c r="AI25" s="12" t="s">
        <v>6551</v>
      </c>
      <c r="AJ25" s="17">
        <v>0</v>
      </c>
      <c r="AK25" s="12" t="s">
        <v>6551</v>
      </c>
      <c r="AL25" s="17">
        <v>0</v>
      </c>
      <c r="AM25" s="12" t="s">
        <v>6551</v>
      </c>
      <c r="AN25" s="17">
        <v>0</v>
      </c>
      <c r="AO25" s="12" t="s">
        <v>6551</v>
      </c>
      <c r="AP25" s="192">
        <v>0</v>
      </c>
      <c r="AQ25" s="12" t="s">
        <v>6551</v>
      </c>
      <c r="AR25" s="17">
        <v>1380211</v>
      </c>
      <c r="AS25" s="12" t="s">
        <v>6551</v>
      </c>
      <c r="AT25" s="17">
        <v>1642451</v>
      </c>
      <c r="AU25" s="1" t="s">
        <v>6551</v>
      </c>
      <c r="AV25" s="1" t="str">
        <f>IF(OR(M25="Q",O25="Q",Q25="Q",S25="Q",U25="Q",W25="Q",Y25="Q",AA25="Q",AC25="Q",AE25="Q",AG25="Q",AI25="Q",AK25="Q",AM25="Q",AO25="Q",AQ25="Q",AS25="Q",AU25="Q"),"Yes","No")</f>
        <v>No</v>
      </c>
    </row>
    <row r="26" spans="1:48" x14ac:dyDescent="0.2">
      <c r="A26" s="1" t="s">
        <v>770</v>
      </c>
      <c r="B26" s="1" t="s">
        <v>464</v>
      </c>
      <c r="C26" s="1" t="s">
        <v>113</v>
      </c>
      <c r="D26" s="194">
        <v>1</v>
      </c>
      <c r="E26" s="197">
        <v>1</v>
      </c>
      <c r="F26" s="1" t="s">
        <v>239</v>
      </c>
      <c r="G26" s="1" t="s">
        <v>236</v>
      </c>
      <c r="H26" s="17">
        <v>3059393</v>
      </c>
      <c r="I26" s="12">
        <v>2875</v>
      </c>
      <c r="J26" s="1" t="s">
        <v>14</v>
      </c>
      <c r="K26" s="1" t="s">
        <v>9</v>
      </c>
      <c r="L26" s="4">
        <v>1476</v>
      </c>
      <c r="M26" s="1" t="s">
        <v>6551</v>
      </c>
      <c r="N26" s="12">
        <v>0</v>
      </c>
      <c r="O26" s="12" t="s">
        <v>6551</v>
      </c>
      <c r="P26" s="14">
        <v>28.660271514394942</v>
      </c>
      <c r="Q26" s="12" t="s">
        <v>122</v>
      </c>
      <c r="R26" s="14">
        <v>20.420909828362298</v>
      </c>
      <c r="S26" s="12" t="s">
        <v>6551</v>
      </c>
      <c r="T26" s="14">
        <v>6.946627525942108</v>
      </c>
      <c r="U26" s="12" t="s">
        <v>6551</v>
      </c>
      <c r="V26" s="17">
        <v>0</v>
      </c>
      <c r="W26" s="12" t="s">
        <v>6551</v>
      </c>
      <c r="X26" s="17">
        <v>14693548</v>
      </c>
      <c r="Y26" s="12" t="s">
        <v>6551</v>
      </c>
      <c r="Z26" s="17">
        <v>14693548</v>
      </c>
      <c r="AA26" s="12" t="s">
        <v>122</v>
      </c>
      <c r="AB26" s="17">
        <v>0</v>
      </c>
      <c r="AC26" s="12" t="s">
        <v>6551</v>
      </c>
      <c r="AD26" s="17">
        <v>512680</v>
      </c>
      <c r="AE26" s="12" t="s">
        <v>6551</v>
      </c>
      <c r="AF26" s="17">
        <v>512680</v>
      </c>
      <c r="AG26" s="12" t="s">
        <v>6551</v>
      </c>
      <c r="AH26" s="17">
        <v>0</v>
      </c>
      <c r="AI26" s="12" t="s">
        <v>6551</v>
      </c>
      <c r="AJ26" s="17">
        <v>0</v>
      </c>
      <c r="AK26" s="12" t="s">
        <v>6551</v>
      </c>
      <c r="AL26" s="17">
        <v>0</v>
      </c>
      <c r="AM26" s="12" t="s">
        <v>6551</v>
      </c>
      <c r="AN26" s="17">
        <v>0</v>
      </c>
      <c r="AO26" s="12" t="s">
        <v>6551</v>
      </c>
      <c r="AP26" s="192">
        <v>0</v>
      </c>
      <c r="AQ26" s="12" t="s">
        <v>6551</v>
      </c>
      <c r="AR26" s="17">
        <v>3561397</v>
      </c>
      <c r="AS26" s="12" t="s">
        <v>6551</v>
      </c>
      <c r="AT26" s="17">
        <v>72726967</v>
      </c>
      <c r="AU26" s="1" t="s">
        <v>6551</v>
      </c>
      <c r="AV26" s="1" t="str">
        <f>IF(OR(M26="Q",O26="Q",Q26="Q",S26="Q",U26="Q",W26="Q",Y26="Q",AA26="Q",AC26="Q",AE26="Q",AG26="Q",AI26="Q",AK26="Q",AM26="Q",AO26="Q",AQ26="Q",AS26="Q",AU26="Q"),"Yes","No")</f>
        <v>Yes</v>
      </c>
    </row>
    <row r="27" spans="1:48" x14ac:dyDescent="0.2">
      <c r="A27" s="1" t="s">
        <v>770</v>
      </c>
      <c r="B27" s="1" t="s">
        <v>464</v>
      </c>
      <c r="C27" s="1" t="s">
        <v>113</v>
      </c>
      <c r="D27" s="194">
        <v>1</v>
      </c>
      <c r="E27" s="197">
        <v>1</v>
      </c>
      <c r="F27" s="1" t="s">
        <v>239</v>
      </c>
      <c r="G27" s="1" t="s">
        <v>236</v>
      </c>
      <c r="H27" s="17">
        <v>3059393</v>
      </c>
      <c r="I27" s="12">
        <v>2875</v>
      </c>
      <c r="J27" s="1" t="s">
        <v>12</v>
      </c>
      <c r="K27" s="1" t="s">
        <v>9</v>
      </c>
      <c r="L27" s="4">
        <v>871</v>
      </c>
      <c r="M27" s="1" t="s">
        <v>6551</v>
      </c>
      <c r="N27" s="12">
        <v>0</v>
      </c>
      <c r="O27" s="12" t="s">
        <v>6551</v>
      </c>
      <c r="P27" s="14">
        <v>11.602623689007771</v>
      </c>
      <c r="Q27" s="12" t="s">
        <v>122</v>
      </c>
      <c r="R27" s="14">
        <v>4.8973055432392458</v>
      </c>
      <c r="S27" s="12" t="s">
        <v>6551</v>
      </c>
      <c r="T27" s="14">
        <v>37.156603889089077</v>
      </c>
      <c r="U27" s="12" t="s">
        <v>6551</v>
      </c>
      <c r="V27" s="17">
        <v>30797960</v>
      </c>
      <c r="W27" s="12" t="s">
        <v>6551</v>
      </c>
      <c r="X27" s="17">
        <v>39444808</v>
      </c>
      <c r="Y27" s="12" t="s">
        <v>6551</v>
      </c>
      <c r="Z27" s="17">
        <v>31651853</v>
      </c>
      <c r="AA27" s="12" t="s">
        <v>122</v>
      </c>
      <c r="AB27" s="17">
        <v>7792955</v>
      </c>
      <c r="AC27" s="12" t="s">
        <v>6551</v>
      </c>
      <c r="AD27" s="17">
        <v>3106165</v>
      </c>
      <c r="AE27" s="12" t="s">
        <v>6551</v>
      </c>
      <c r="AF27" s="17">
        <v>2727991</v>
      </c>
      <c r="AG27" s="12" t="s">
        <v>6551</v>
      </c>
      <c r="AH27" s="17">
        <v>378174</v>
      </c>
      <c r="AI27" s="12" t="s">
        <v>6551</v>
      </c>
      <c r="AJ27" s="17">
        <v>0</v>
      </c>
      <c r="AK27" s="12" t="s">
        <v>6551</v>
      </c>
      <c r="AL27" s="17">
        <v>0</v>
      </c>
      <c r="AM27" s="12" t="s">
        <v>6551</v>
      </c>
      <c r="AN27" s="17">
        <v>0</v>
      </c>
      <c r="AO27" s="12" t="s">
        <v>6551</v>
      </c>
      <c r="AP27" s="192">
        <v>0</v>
      </c>
      <c r="AQ27" s="12" t="s">
        <v>6551</v>
      </c>
      <c r="AR27" s="17">
        <v>101362881</v>
      </c>
      <c r="AS27" s="12" t="s">
        <v>6551</v>
      </c>
      <c r="AT27" s="17">
        <v>496404999</v>
      </c>
      <c r="AU27" s="1" t="s">
        <v>6551</v>
      </c>
      <c r="AV27" s="1" t="str">
        <f>IF(OR(M27="Q",O27="Q",Q27="Q",S27="Q",U27="Q",W27="Q",Y27="Q",AA27="Q",AC27="Q",AE27="Q",AG27="Q",AI27="Q",AK27="Q",AM27="Q",AO27="Q",AQ27="Q",AS27="Q",AU27="Q"),"Yes","No")</f>
        <v>Yes</v>
      </c>
    </row>
    <row r="28" spans="1:48" x14ac:dyDescent="0.2">
      <c r="A28" s="1" t="s">
        <v>770</v>
      </c>
      <c r="B28" s="1" t="s">
        <v>464</v>
      </c>
      <c r="C28" s="1" t="s">
        <v>113</v>
      </c>
      <c r="D28" s="194">
        <v>1</v>
      </c>
      <c r="E28" s="197">
        <v>1</v>
      </c>
      <c r="F28" s="1" t="s">
        <v>239</v>
      </c>
      <c r="G28" s="1" t="s">
        <v>236</v>
      </c>
      <c r="H28" s="17">
        <v>3059393</v>
      </c>
      <c r="I28" s="12">
        <v>2875</v>
      </c>
      <c r="J28" s="1" t="s">
        <v>11</v>
      </c>
      <c r="K28" s="1" t="s">
        <v>13</v>
      </c>
      <c r="L28" s="4">
        <v>321</v>
      </c>
      <c r="M28" s="1" t="s">
        <v>6551</v>
      </c>
      <c r="N28" s="12">
        <v>0</v>
      </c>
      <c r="O28" s="12" t="s">
        <v>6551</v>
      </c>
      <c r="P28" s="14">
        <v>12.386175355248891</v>
      </c>
      <c r="Q28" s="12" t="s">
        <v>122</v>
      </c>
      <c r="R28" s="14">
        <v>11.169753397582832</v>
      </c>
      <c r="S28" s="12" t="s">
        <v>6551</v>
      </c>
      <c r="T28" s="14">
        <v>1.6672675989737358</v>
      </c>
      <c r="U28" s="12" t="s">
        <v>6551</v>
      </c>
      <c r="V28" s="17">
        <v>0</v>
      </c>
      <c r="W28" s="12" t="s">
        <v>6551</v>
      </c>
      <c r="X28" s="17">
        <v>8109136</v>
      </c>
      <c r="Y28" s="12" t="s">
        <v>6551</v>
      </c>
      <c r="Z28" s="17">
        <v>6705640</v>
      </c>
      <c r="AA28" s="12" t="s">
        <v>122</v>
      </c>
      <c r="AB28" s="17">
        <v>1403496</v>
      </c>
      <c r="AC28" s="12" t="s">
        <v>6551</v>
      </c>
      <c r="AD28" s="17">
        <v>623109</v>
      </c>
      <c r="AE28" s="12" t="s">
        <v>6551</v>
      </c>
      <c r="AF28" s="17">
        <v>541381</v>
      </c>
      <c r="AG28" s="12" t="s">
        <v>6551</v>
      </c>
      <c r="AH28" s="17">
        <v>81728</v>
      </c>
      <c r="AI28" s="12" t="s">
        <v>6551</v>
      </c>
      <c r="AJ28" s="17">
        <v>0</v>
      </c>
      <c r="AK28" s="12" t="s">
        <v>6551</v>
      </c>
      <c r="AL28" s="17">
        <v>0</v>
      </c>
      <c r="AM28" s="12" t="s">
        <v>6551</v>
      </c>
      <c r="AN28" s="17">
        <v>0</v>
      </c>
      <c r="AO28" s="12" t="s">
        <v>6551</v>
      </c>
      <c r="AP28" s="192">
        <v>0</v>
      </c>
      <c r="AQ28" s="12" t="s">
        <v>6551</v>
      </c>
      <c r="AR28" s="17">
        <v>902627</v>
      </c>
      <c r="AS28" s="12" t="s">
        <v>6551</v>
      </c>
      <c r="AT28" s="17">
        <v>10082121</v>
      </c>
      <c r="AU28" s="1" t="s">
        <v>6551</v>
      </c>
      <c r="AV28" s="1" t="str">
        <f>IF(OR(M28="Q",O28="Q",Q28="Q",S28="Q",U28="Q",W28="Q",Y28="Q",AA28="Q",AC28="Q",AE28="Q",AG28="Q",AI28="Q",AK28="Q",AM28="Q",AO28="Q",AQ28="Q",AS28="Q",AU28="Q"),"Yes","No")</f>
        <v>Yes</v>
      </c>
    </row>
    <row r="29" spans="1:48" x14ac:dyDescent="0.2">
      <c r="A29" s="1" t="s">
        <v>770</v>
      </c>
      <c r="B29" s="1" t="s">
        <v>464</v>
      </c>
      <c r="C29" s="1" t="s">
        <v>113</v>
      </c>
      <c r="D29" s="194">
        <v>1</v>
      </c>
      <c r="E29" s="197">
        <v>1</v>
      </c>
      <c r="F29" s="1" t="s">
        <v>239</v>
      </c>
      <c r="G29" s="1" t="s">
        <v>236</v>
      </c>
      <c r="H29" s="17">
        <v>3059393</v>
      </c>
      <c r="I29" s="12">
        <v>2875</v>
      </c>
      <c r="J29" s="1" t="s">
        <v>36</v>
      </c>
      <c r="K29" s="1" t="s">
        <v>9</v>
      </c>
      <c r="L29" s="4">
        <v>129</v>
      </c>
      <c r="M29" s="1" t="s">
        <v>6551</v>
      </c>
      <c r="N29" s="12">
        <v>0</v>
      </c>
      <c r="O29" s="12" t="s">
        <v>6551</v>
      </c>
      <c r="P29" s="14">
        <v>6.8959666562609749</v>
      </c>
      <c r="Q29" s="12" t="s">
        <v>122</v>
      </c>
      <c r="R29" s="14">
        <v>1.7924359177705402</v>
      </c>
      <c r="S29" s="12" t="s">
        <v>6551</v>
      </c>
      <c r="T29" s="14">
        <v>45.775166328481681</v>
      </c>
      <c r="U29" s="12" t="s">
        <v>6551</v>
      </c>
      <c r="V29" s="17">
        <v>3610740</v>
      </c>
      <c r="W29" s="12" t="s">
        <v>6551</v>
      </c>
      <c r="X29" s="17">
        <v>2952113</v>
      </c>
      <c r="Y29" s="12" t="s">
        <v>6551</v>
      </c>
      <c r="Z29" s="17">
        <v>2827567</v>
      </c>
      <c r="AA29" s="12" t="s">
        <v>122</v>
      </c>
      <c r="AB29" s="17">
        <v>124546</v>
      </c>
      <c r="AC29" s="12" t="s">
        <v>6551</v>
      </c>
      <c r="AD29" s="17">
        <v>426669</v>
      </c>
      <c r="AE29" s="12" t="s">
        <v>6551</v>
      </c>
      <c r="AF29" s="17">
        <v>410032</v>
      </c>
      <c r="AG29" s="12" t="s">
        <v>6551</v>
      </c>
      <c r="AH29" s="17">
        <v>16637</v>
      </c>
      <c r="AI29" s="12" t="s">
        <v>6551</v>
      </c>
      <c r="AJ29" s="17">
        <v>0</v>
      </c>
      <c r="AK29" s="12" t="s">
        <v>6551</v>
      </c>
      <c r="AL29" s="17">
        <v>0</v>
      </c>
      <c r="AM29" s="12" t="s">
        <v>6551</v>
      </c>
      <c r="AN29" s="17">
        <v>0</v>
      </c>
      <c r="AO29" s="12" t="s">
        <v>6551</v>
      </c>
      <c r="AP29" s="192">
        <v>0</v>
      </c>
      <c r="AQ29" s="12" t="s">
        <v>6551</v>
      </c>
      <c r="AR29" s="17">
        <v>18769283</v>
      </c>
      <c r="AS29" s="12" t="s">
        <v>6551</v>
      </c>
      <c r="AT29" s="17">
        <v>33642737</v>
      </c>
      <c r="AU29" s="1" t="s">
        <v>6551</v>
      </c>
      <c r="AV29" s="1" t="str">
        <f>IF(OR(M29="Q",O29="Q",Q29="Q",S29="Q",U29="Q",W29="Q",Y29="Q",AA29="Q",AC29="Q",AE29="Q",AG29="Q",AI29="Q",AK29="Q",AM29="Q",AO29="Q",AQ29="Q",AS29="Q",AU29="Q"),"Yes","No")</f>
        <v>Yes</v>
      </c>
    </row>
    <row r="30" spans="1:48" x14ac:dyDescent="0.2">
      <c r="A30" s="1" t="s">
        <v>770</v>
      </c>
      <c r="B30" s="1" t="s">
        <v>464</v>
      </c>
      <c r="C30" s="1" t="s">
        <v>113</v>
      </c>
      <c r="D30" s="194">
        <v>1</v>
      </c>
      <c r="E30" s="197">
        <v>1</v>
      </c>
      <c r="F30" s="1" t="s">
        <v>239</v>
      </c>
      <c r="G30" s="1" t="s">
        <v>236</v>
      </c>
      <c r="H30" s="17">
        <v>3059393</v>
      </c>
      <c r="I30" s="12">
        <v>2875</v>
      </c>
      <c r="J30" s="1" t="s">
        <v>17</v>
      </c>
      <c r="K30" s="1" t="s">
        <v>13</v>
      </c>
      <c r="L30" s="4">
        <v>45</v>
      </c>
      <c r="M30" s="1" t="s">
        <v>6551</v>
      </c>
      <c r="N30" s="12">
        <v>0</v>
      </c>
      <c r="O30" s="12" t="s">
        <v>6551</v>
      </c>
      <c r="P30" s="14">
        <v>28.892290014937377</v>
      </c>
      <c r="Q30" s="12" t="s">
        <v>122</v>
      </c>
      <c r="R30" s="14">
        <v>13.206398836575168</v>
      </c>
      <c r="S30" s="12" t="s">
        <v>6551</v>
      </c>
      <c r="T30" s="14">
        <v>2.5283235665862347</v>
      </c>
      <c r="U30" s="12" t="s">
        <v>6551</v>
      </c>
      <c r="V30" s="17">
        <v>0</v>
      </c>
      <c r="W30" s="12" t="s">
        <v>6551</v>
      </c>
      <c r="X30" s="17">
        <v>0</v>
      </c>
      <c r="Y30" s="12" t="s">
        <v>6551</v>
      </c>
      <c r="Z30" s="17">
        <v>1257248</v>
      </c>
      <c r="AA30" s="12" t="s">
        <v>122</v>
      </c>
      <c r="AB30" s="17" t="s">
        <v>6551</v>
      </c>
      <c r="AC30" s="12" t="s">
        <v>6551</v>
      </c>
      <c r="AD30" s="17">
        <v>0</v>
      </c>
      <c r="AE30" s="12" t="s">
        <v>6551</v>
      </c>
      <c r="AF30" s="17">
        <v>43515</v>
      </c>
      <c r="AG30" s="12" t="s">
        <v>6551</v>
      </c>
      <c r="AH30" s="17" t="s">
        <v>6551</v>
      </c>
      <c r="AI30" s="12" t="s">
        <v>6551</v>
      </c>
      <c r="AJ30" s="17">
        <v>0</v>
      </c>
      <c r="AK30" s="12" t="s">
        <v>6551</v>
      </c>
      <c r="AL30" s="17">
        <v>0</v>
      </c>
      <c r="AM30" s="12" t="s">
        <v>6551</v>
      </c>
      <c r="AN30" s="17">
        <v>0</v>
      </c>
      <c r="AO30" s="12" t="s">
        <v>6551</v>
      </c>
      <c r="AP30" s="192">
        <v>0</v>
      </c>
      <c r="AQ30" s="12" t="s">
        <v>6551</v>
      </c>
      <c r="AR30" s="17">
        <v>110020</v>
      </c>
      <c r="AS30" s="12" t="s">
        <v>6551</v>
      </c>
      <c r="AT30" s="17">
        <v>1452968</v>
      </c>
      <c r="AU30" s="1" t="s">
        <v>6551</v>
      </c>
      <c r="AV30" s="1" t="str">
        <f>IF(OR(M30="Q",O30="Q",Q30="Q",S30="Q",U30="Q",W30="Q",Y30="Q",AA30="Q",AC30="Q",AE30="Q",AG30="Q",AI30="Q",AK30="Q",AM30="Q",AO30="Q",AQ30="Q",AS30="Q",AU30="Q"),"Yes","No")</f>
        <v>Yes</v>
      </c>
    </row>
    <row r="31" spans="1:48" x14ac:dyDescent="0.2">
      <c r="A31" s="1" t="s">
        <v>770</v>
      </c>
      <c r="B31" s="1" t="s">
        <v>464</v>
      </c>
      <c r="C31" s="1" t="s">
        <v>113</v>
      </c>
      <c r="D31" s="194">
        <v>1</v>
      </c>
      <c r="E31" s="197">
        <v>1</v>
      </c>
      <c r="F31" s="1" t="s">
        <v>239</v>
      </c>
      <c r="G31" s="1" t="s">
        <v>236</v>
      </c>
      <c r="H31" s="17">
        <v>3059393</v>
      </c>
      <c r="I31" s="12">
        <v>2875</v>
      </c>
      <c r="J31" s="1" t="s">
        <v>12</v>
      </c>
      <c r="K31" s="1" t="s">
        <v>13</v>
      </c>
      <c r="L31" s="4">
        <v>30</v>
      </c>
      <c r="M31" s="1" t="s">
        <v>6551</v>
      </c>
      <c r="N31" s="12">
        <v>0</v>
      </c>
      <c r="O31" s="12" t="s">
        <v>6551</v>
      </c>
      <c r="P31" s="14">
        <v>13.667946011642039</v>
      </c>
      <c r="Q31" s="12" t="s">
        <v>122</v>
      </c>
      <c r="R31" s="14">
        <v>4.0464131969079853</v>
      </c>
      <c r="S31" s="12" t="s">
        <v>6551</v>
      </c>
      <c r="T31" s="14">
        <v>12.027109320028146</v>
      </c>
      <c r="U31" s="12" t="s">
        <v>6551</v>
      </c>
      <c r="V31" s="17">
        <v>1070458</v>
      </c>
      <c r="W31" s="12" t="s">
        <v>6551</v>
      </c>
      <c r="X31" s="17">
        <v>1326685</v>
      </c>
      <c r="Y31" s="12" t="s">
        <v>6551</v>
      </c>
      <c r="Z31" s="17">
        <v>1068355</v>
      </c>
      <c r="AA31" s="12" t="s">
        <v>122</v>
      </c>
      <c r="AB31" s="17">
        <v>258330</v>
      </c>
      <c r="AC31" s="12" t="s">
        <v>6551</v>
      </c>
      <c r="AD31" s="17">
        <v>88499</v>
      </c>
      <c r="AE31" s="12" t="s">
        <v>6551</v>
      </c>
      <c r="AF31" s="17">
        <v>78165</v>
      </c>
      <c r="AG31" s="12" t="s">
        <v>6551</v>
      </c>
      <c r="AH31" s="17">
        <v>10334</v>
      </c>
      <c r="AI31" s="12" t="s">
        <v>6551</v>
      </c>
      <c r="AJ31" s="17">
        <v>0</v>
      </c>
      <c r="AK31" s="12" t="s">
        <v>6551</v>
      </c>
      <c r="AL31" s="17">
        <v>0</v>
      </c>
      <c r="AM31" s="12" t="s">
        <v>6551</v>
      </c>
      <c r="AN31" s="17">
        <v>0</v>
      </c>
      <c r="AO31" s="12" t="s">
        <v>6551</v>
      </c>
      <c r="AP31" s="192">
        <v>0</v>
      </c>
      <c r="AQ31" s="12" t="s">
        <v>6551</v>
      </c>
      <c r="AR31" s="17">
        <v>940099</v>
      </c>
      <c r="AS31" s="12" t="s">
        <v>6551</v>
      </c>
      <c r="AT31" s="17">
        <v>3804029</v>
      </c>
      <c r="AU31" s="1" t="s">
        <v>6551</v>
      </c>
      <c r="AV31" s="1" t="str">
        <f>IF(OR(M31="Q",O31="Q",Q31="Q",S31="Q",U31="Q",W31="Q",Y31="Q",AA31="Q",AC31="Q",AE31="Q",AG31="Q",AI31="Q",AK31="Q",AM31="Q",AO31="Q",AQ31="Q",AS31="Q",AU31="Q"),"Yes","No")</f>
        <v>Yes</v>
      </c>
    </row>
    <row r="32" spans="1:48" x14ac:dyDescent="0.2">
      <c r="A32" s="1" t="s">
        <v>770</v>
      </c>
      <c r="B32" s="1" t="s">
        <v>464</v>
      </c>
      <c r="C32" s="1" t="s">
        <v>113</v>
      </c>
      <c r="D32" s="194">
        <v>1</v>
      </c>
      <c r="E32" s="197">
        <v>1</v>
      </c>
      <c r="F32" s="1" t="s">
        <v>239</v>
      </c>
      <c r="G32" s="1" t="s">
        <v>236</v>
      </c>
      <c r="H32" s="17">
        <v>3059393</v>
      </c>
      <c r="I32" s="12">
        <v>2875</v>
      </c>
      <c r="J32" s="1" t="s">
        <v>18</v>
      </c>
      <c r="K32" s="1" t="s">
        <v>9</v>
      </c>
      <c r="L32" s="4">
        <v>3</v>
      </c>
      <c r="M32" s="1" t="s">
        <v>6551</v>
      </c>
      <c r="N32" s="12">
        <v>3</v>
      </c>
      <c r="O32" s="12" t="s">
        <v>6551</v>
      </c>
      <c r="P32" s="14">
        <v>4.9431162407254741</v>
      </c>
      <c r="Q32" s="12" t="s">
        <v>122</v>
      </c>
      <c r="R32" s="14">
        <v>0.84036006615034253</v>
      </c>
      <c r="S32" s="12" t="s">
        <v>6551</v>
      </c>
      <c r="T32" s="14">
        <v>51.295877988458365</v>
      </c>
      <c r="U32" s="12" t="s">
        <v>6551</v>
      </c>
      <c r="V32" s="17">
        <v>65496</v>
      </c>
      <c r="W32" s="12" t="s">
        <v>6551</v>
      </c>
      <c r="X32" s="17">
        <v>60336</v>
      </c>
      <c r="Y32" s="12" t="s">
        <v>6551</v>
      </c>
      <c r="Z32" s="17">
        <v>59960</v>
      </c>
      <c r="AA32" s="12" t="s">
        <v>122</v>
      </c>
      <c r="AB32" s="17">
        <v>376</v>
      </c>
      <c r="AC32" s="12" t="s">
        <v>6551</v>
      </c>
      <c r="AD32" s="17">
        <v>12306</v>
      </c>
      <c r="AE32" s="12" t="s">
        <v>6551</v>
      </c>
      <c r="AF32" s="17">
        <v>12130</v>
      </c>
      <c r="AG32" s="12" t="s">
        <v>6551</v>
      </c>
      <c r="AH32" s="17">
        <v>176</v>
      </c>
      <c r="AI32" s="12" t="s">
        <v>6551</v>
      </c>
      <c r="AJ32" s="17">
        <v>60336</v>
      </c>
      <c r="AK32" s="12" t="s">
        <v>6551</v>
      </c>
      <c r="AL32" s="17">
        <v>59960</v>
      </c>
      <c r="AM32" s="12" t="s">
        <v>6551</v>
      </c>
      <c r="AN32" s="17">
        <v>12306</v>
      </c>
      <c r="AO32" s="12" t="s">
        <v>6551</v>
      </c>
      <c r="AP32" s="192">
        <v>12130</v>
      </c>
      <c r="AQ32" s="12" t="s">
        <v>6551</v>
      </c>
      <c r="AR32" s="17">
        <v>622219</v>
      </c>
      <c r="AS32" s="12" t="s">
        <v>6551</v>
      </c>
      <c r="AT32" s="17">
        <v>522888</v>
      </c>
      <c r="AU32" s="1" t="s">
        <v>6551</v>
      </c>
      <c r="AV32" s="1" t="str">
        <f>IF(OR(M32="Q",O32="Q",Q32="Q",S32="Q",U32="Q",W32="Q",Y32="Q",AA32="Q",AC32="Q",AE32="Q",AG32="Q",AI32="Q",AK32="Q",AM32="Q",AO32="Q",AQ32="Q",AS32="Q",AU32="Q"),"Yes","No")</f>
        <v>Yes</v>
      </c>
    </row>
    <row r="33" spans="1:48" x14ac:dyDescent="0.2">
      <c r="A33" s="1" t="s">
        <v>485</v>
      </c>
      <c r="B33" s="1" t="s">
        <v>486</v>
      </c>
      <c r="C33" s="1" t="s">
        <v>57</v>
      </c>
      <c r="D33" s="194">
        <v>5066</v>
      </c>
      <c r="E33" s="197">
        <v>50066</v>
      </c>
      <c r="F33" s="1" t="s">
        <v>242</v>
      </c>
      <c r="G33" s="1" t="s">
        <v>236</v>
      </c>
      <c r="H33" s="17">
        <v>8608208</v>
      </c>
      <c r="I33" s="12">
        <v>2728</v>
      </c>
      <c r="J33" s="1" t="s">
        <v>12</v>
      </c>
      <c r="K33" s="1" t="s">
        <v>9</v>
      </c>
      <c r="L33" s="4">
        <v>1594</v>
      </c>
      <c r="M33" s="1" t="s">
        <v>6551</v>
      </c>
      <c r="N33" s="12">
        <v>0</v>
      </c>
      <c r="O33" s="12" t="s">
        <v>6551</v>
      </c>
      <c r="P33" s="14">
        <v>9.1240942489026793</v>
      </c>
      <c r="Q33" s="12" t="s">
        <v>6551</v>
      </c>
      <c r="R33" s="14">
        <v>2.4413748793488685</v>
      </c>
      <c r="S33" s="12" t="s">
        <v>6551</v>
      </c>
      <c r="T33" s="14">
        <v>47.871927314068934</v>
      </c>
      <c r="U33" s="12" t="s">
        <v>6551</v>
      </c>
      <c r="V33" s="17">
        <v>51965890</v>
      </c>
      <c r="W33" s="12" t="s">
        <v>6551</v>
      </c>
      <c r="X33" s="17">
        <v>57763221</v>
      </c>
      <c r="Y33" s="12" t="s">
        <v>6551</v>
      </c>
      <c r="Z33" s="17">
        <v>52277748</v>
      </c>
      <c r="AA33" s="12" t="s">
        <v>6551</v>
      </c>
      <c r="AB33" s="17">
        <v>5485473</v>
      </c>
      <c r="AC33" s="12" t="s">
        <v>6551</v>
      </c>
      <c r="AD33" s="17">
        <v>6150549</v>
      </c>
      <c r="AE33" s="12" t="s">
        <v>6551</v>
      </c>
      <c r="AF33" s="17">
        <v>5729637</v>
      </c>
      <c r="AG33" s="12" t="s">
        <v>6551</v>
      </c>
      <c r="AH33" s="17">
        <v>420912</v>
      </c>
      <c r="AI33" s="12" t="s">
        <v>6551</v>
      </c>
      <c r="AJ33" s="17">
        <v>0</v>
      </c>
      <c r="AK33" s="12" t="s">
        <v>6551</v>
      </c>
      <c r="AL33" s="17">
        <v>0</v>
      </c>
      <c r="AM33" s="12" t="s">
        <v>6551</v>
      </c>
      <c r="AN33" s="17">
        <v>0</v>
      </c>
      <c r="AO33" s="12" t="s">
        <v>6551</v>
      </c>
      <c r="AP33" s="192">
        <v>0</v>
      </c>
      <c r="AQ33" s="12" t="s">
        <v>6551</v>
      </c>
      <c r="AR33" s="17">
        <v>274288766</v>
      </c>
      <c r="AS33" s="12" t="s">
        <v>6551</v>
      </c>
      <c r="AT33" s="17">
        <v>669641703</v>
      </c>
      <c r="AU33" s="1" t="s">
        <v>6551</v>
      </c>
      <c r="AV33" s="1" t="str">
        <f>IF(OR(M33="Q",O33="Q",Q33="Q",S33="Q",U33="Q",W33="Q",Y33="Q",AA33="Q",AC33="Q",AE33="Q",AG33="Q",AI33="Q",AK33="Q",AM33="Q",AO33="Q",AQ33="Q",AS33="Q",AU33="Q"),"Yes","No")</f>
        <v>No</v>
      </c>
    </row>
    <row r="34" spans="1:48" x14ac:dyDescent="0.2">
      <c r="A34" s="1" t="s">
        <v>485</v>
      </c>
      <c r="B34" s="1" t="s">
        <v>486</v>
      </c>
      <c r="C34" s="1" t="s">
        <v>57</v>
      </c>
      <c r="D34" s="194">
        <v>5066</v>
      </c>
      <c r="E34" s="197">
        <v>50066</v>
      </c>
      <c r="F34" s="1" t="s">
        <v>242</v>
      </c>
      <c r="G34" s="1" t="s">
        <v>236</v>
      </c>
      <c r="H34" s="17">
        <v>8608208</v>
      </c>
      <c r="I34" s="12">
        <v>2728</v>
      </c>
      <c r="J34" s="1" t="s">
        <v>31</v>
      </c>
      <c r="K34" s="1" t="s">
        <v>9</v>
      </c>
      <c r="L34" s="4">
        <v>1134</v>
      </c>
      <c r="M34" s="1" t="s">
        <v>6551</v>
      </c>
      <c r="N34" s="12">
        <v>151</v>
      </c>
      <c r="O34" s="12" t="s">
        <v>6551</v>
      </c>
      <c r="P34" s="14">
        <v>17.98675720731039</v>
      </c>
      <c r="Q34" s="12" t="s">
        <v>6551</v>
      </c>
      <c r="R34" s="14">
        <v>6.1131338181958563</v>
      </c>
      <c r="S34" s="12" t="s">
        <v>6551</v>
      </c>
      <c r="T34" s="14">
        <v>60.969386905596821</v>
      </c>
      <c r="U34" s="12" t="s">
        <v>6551</v>
      </c>
      <c r="V34" s="17">
        <v>71530898</v>
      </c>
      <c r="W34" s="12" t="s">
        <v>6551</v>
      </c>
      <c r="X34" s="17">
        <v>72140527</v>
      </c>
      <c r="Y34" s="12" t="s">
        <v>6551</v>
      </c>
      <c r="Z34" s="17">
        <v>71297563</v>
      </c>
      <c r="AA34" s="12" t="s">
        <v>6551</v>
      </c>
      <c r="AB34" s="17">
        <v>842964</v>
      </c>
      <c r="AC34" s="12" t="s">
        <v>6551</v>
      </c>
      <c r="AD34" s="17">
        <v>4286250</v>
      </c>
      <c r="AE34" s="12" t="s">
        <v>6551</v>
      </c>
      <c r="AF34" s="17">
        <v>3963892</v>
      </c>
      <c r="AG34" s="12" t="s">
        <v>6551</v>
      </c>
      <c r="AH34" s="17">
        <v>322358</v>
      </c>
      <c r="AI34" s="12" t="s">
        <v>6551</v>
      </c>
      <c r="AJ34" s="17">
        <v>11934438</v>
      </c>
      <c r="AK34" s="12" t="s">
        <v>6551</v>
      </c>
      <c r="AL34" s="17">
        <v>11806097</v>
      </c>
      <c r="AM34" s="12" t="s">
        <v>6551</v>
      </c>
      <c r="AN34" s="17">
        <v>721699</v>
      </c>
      <c r="AO34" s="12" t="s">
        <v>6551</v>
      </c>
      <c r="AP34" s="192">
        <v>663942</v>
      </c>
      <c r="AQ34" s="12" t="s">
        <v>6551</v>
      </c>
      <c r="AR34" s="17">
        <v>241676065</v>
      </c>
      <c r="AS34" s="12" t="s">
        <v>6551</v>
      </c>
      <c r="AT34" s="17">
        <v>1477398126</v>
      </c>
      <c r="AU34" s="1" t="s">
        <v>6551</v>
      </c>
      <c r="AV34" s="1" t="str">
        <f>IF(OR(M34="Q",O34="Q",Q34="Q",S34="Q",U34="Q",W34="Q",Y34="Q",AA34="Q",AC34="Q",AE34="Q",AG34="Q",AI34="Q",AK34="Q",AM34="Q",AO34="Q",AQ34="Q",AS34="Q",AU34="Q"),"Yes","No")</f>
        <v>No</v>
      </c>
    </row>
    <row r="35" spans="1:48" x14ac:dyDescent="0.2">
      <c r="A35" s="1" t="s">
        <v>821</v>
      </c>
      <c r="B35" s="1" t="s">
        <v>822</v>
      </c>
      <c r="C35" s="1" t="s">
        <v>65</v>
      </c>
      <c r="D35" s="194">
        <v>1003</v>
      </c>
      <c r="E35" s="197">
        <v>10003</v>
      </c>
      <c r="F35" s="1" t="s">
        <v>242</v>
      </c>
      <c r="G35" s="1" t="s">
        <v>236</v>
      </c>
      <c r="H35" s="17">
        <v>4181019</v>
      </c>
      <c r="I35" s="12">
        <v>2344</v>
      </c>
      <c r="J35" s="1" t="s">
        <v>12</v>
      </c>
      <c r="K35" s="1" t="s">
        <v>9</v>
      </c>
      <c r="L35" s="4">
        <v>790</v>
      </c>
      <c r="M35" s="1" t="s">
        <v>6551</v>
      </c>
      <c r="N35" s="12">
        <v>0</v>
      </c>
      <c r="O35" s="12" t="s">
        <v>6551</v>
      </c>
      <c r="P35" s="14">
        <v>9.8813128138414559</v>
      </c>
      <c r="Q35" s="12" t="s">
        <v>6551</v>
      </c>
      <c r="R35" s="14">
        <v>2.5840611461989464</v>
      </c>
      <c r="S35" s="12" t="s">
        <v>6551</v>
      </c>
      <c r="T35" s="14">
        <v>55.386509645728111</v>
      </c>
      <c r="U35" s="12" t="s">
        <v>6551</v>
      </c>
      <c r="V35" s="17">
        <v>22085245</v>
      </c>
      <c r="W35" s="12" t="s">
        <v>6551</v>
      </c>
      <c r="X35" s="17">
        <v>24479775</v>
      </c>
      <c r="Y35" s="12" t="s">
        <v>6551</v>
      </c>
      <c r="Z35" s="17">
        <v>21693197</v>
      </c>
      <c r="AA35" s="12" t="s">
        <v>6551</v>
      </c>
      <c r="AB35" s="17">
        <v>2786578</v>
      </c>
      <c r="AC35" s="12" t="s">
        <v>6551</v>
      </c>
      <c r="AD35" s="17">
        <v>2421735</v>
      </c>
      <c r="AE35" s="12" t="s">
        <v>6551</v>
      </c>
      <c r="AF35" s="17">
        <v>2195376</v>
      </c>
      <c r="AG35" s="12" t="s">
        <v>6551</v>
      </c>
      <c r="AH35" s="17">
        <v>226359</v>
      </c>
      <c r="AI35" s="12" t="s">
        <v>6551</v>
      </c>
      <c r="AJ35" s="17">
        <v>0</v>
      </c>
      <c r="AK35" s="12" t="s">
        <v>6551</v>
      </c>
      <c r="AL35" s="17">
        <v>0</v>
      </c>
      <c r="AM35" s="12" t="s">
        <v>6551</v>
      </c>
      <c r="AN35" s="17">
        <v>0</v>
      </c>
      <c r="AO35" s="12" t="s">
        <v>6551</v>
      </c>
      <c r="AP35" s="192">
        <v>0</v>
      </c>
      <c r="AQ35" s="12" t="s">
        <v>6551</v>
      </c>
      <c r="AR35" s="17">
        <v>121594214</v>
      </c>
      <c r="AS35" s="12" t="s">
        <v>6551</v>
      </c>
      <c r="AT35" s="17">
        <v>314206884</v>
      </c>
      <c r="AU35" s="1" t="s">
        <v>6551</v>
      </c>
      <c r="AV35" s="1" t="str">
        <f>IF(OR(M35="Q",O35="Q",Q35="Q",S35="Q",U35="Q",W35="Q",Y35="Q",AA35="Q",AC35="Q",AE35="Q",AG35="Q",AI35="Q",AK35="Q",AM35="Q",AO35="Q",AQ35="Q",AS35="Q",AU35="Q"),"Yes","No")</f>
        <v>No</v>
      </c>
    </row>
    <row r="36" spans="1:48" x14ac:dyDescent="0.2">
      <c r="A36" s="1" t="s">
        <v>821</v>
      </c>
      <c r="B36" s="1" t="s">
        <v>822</v>
      </c>
      <c r="C36" s="1" t="s">
        <v>65</v>
      </c>
      <c r="D36" s="194">
        <v>1003</v>
      </c>
      <c r="E36" s="197">
        <v>10003</v>
      </c>
      <c r="F36" s="1" t="s">
        <v>242</v>
      </c>
      <c r="G36" s="1" t="s">
        <v>236</v>
      </c>
      <c r="H36" s="17">
        <v>4181019</v>
      </c>
      <c r="I36" s="12">
        <v>2344</v>
      </c>
      <c r="J36" s="1" t="s">
        <v>11</v>
      </c>
      <c r="K36" s="1" t="s">
        <v>13</v>
      </c>
      <c r="L36" s="4">
        <v>590</v>
      </c>
      <c r="M36" s="1" t="s">
        <v>6551</v>
      </c>
      <c r="N36" s="12">
        <v>0</v>
      </c>
      <c r="O36" s="12" t="s">
        <v>6551</v>
      </c>
      <c r="P36" s="14">
        <v>15.067706312103018</v>
      </c>
      <c r="Q36" s="12" t="s">
        <v>6551</v>
      </c>
      <c r="R36" s="14">
        <v>8.311857648305498</v>
      </c>
      <c r="S36" s="12" t="s">
        <v>6551</v>
      </c>
      <c r="T36" s="14">
        <v>1.6921996679704874</v>
      </c>
      <c r="U36" s="12" t="s">
        <v>6551</v>
      </c>
      <c r="V36" s="17">
        <v>0</v>
      </c>
      <c r="W36" s="12" t="s">
        <v>6551</v>
      </c>
      <c r="X36" s="17">
        <v>22754991</v>
      </c>
      <c r="Y36" s="12" t="s">
        <v>6551</v>
      </c>
      <c r="Z36" s="17">
        <v>19141547</v>
      </c>
      <c r="AA36" s="12" t="s">
        <v>6551</v>
      </c>
      <c r="AB36" s="17">
        <v>3613444</v>
      </c>
      <c r="AC36" s="12" t="s">
        <v>6551</v>
      </c>
      <c r="AD36" s="17">
        <v>1744750</v>
      </c>
      <c r="AE36" s="12" t="s">
        <v>6551</v>
      </c>
      <c r="AF36" s="17">
        <v>1270369</v>
      </c>
      <c r="AG36" s="12" t="s">
        <v>6551</v>
      </c>
      <c r="AH36" s="17">
        <v>474381</v>
      </c>
      <c r="AI36" s="12" t="s">
        <v>6551</v>
      </c>
      <c r="AJ36" s="17">
        <v>0</v>
      </c>
      <c r="AK36" s="12" t="s">
        <v>6551</v>
      </c>
      <c r="AL36" s="17">
        <v>0</v>
      </c>
      <c r="AM36" s="12" t="s">
        <v>6551</v>
      </c>
      <c r="AN36" s="17">
        <v>0</v>
      </c>
      <c r="AO36" s="12" t="s">
        <v>6551</v>
      </c>
      <c r="AP36" s="192">
        <v>0</v>
      </c>
      <c r="AQ36" s="12" t="s">
        <v>6551</v>
      </c>
      <c r="AR36" s="17">
        <v>2149718</v>
      </c>
      <c r="AS36" s="12" t="s">
        <v>6551</v>
      </c>
      <c r="AT36" s="17">
        <v>17868150</v>
      </c>
      <c r="AU36" s="1" t="s">
        <v>6551</v>
      </c>
      <c r="AV36" s="1" t="str">
        <f>IF(OR(M36="Q",O36="Q",Q36="Q",S36="Q",U36="Q",W36="Q",Y36="Q",AA36="Q",AC36="Q",AE36="Q",AG36="Q",AI36="Q",AK36="Q",AM36="Q",AO36="Q",AQ36="Q",AS36="Q",AU36="Q"),"Yes","No")</f>
        <v>No</v>
      </c>
    </row>
    <row r="37" spans="1:48" x14ac:dyDescent="0.2">
      <c r="A37" s="1" t="s">
        <v>821</v>
      </c>
      <c r="B37" s="1" t="s">
        <v>822</v>
      </c>
      <c r="C37" s="1" t="s">
        <v>65</v>
      </c>
      <c r="D37" s="194">
        <v>1003</v>
      </c>
      <c r="E37" s="197">
        <v>10003</v>
      </c>
      <c r="F37" s="1" t="s">
        <v>242</v>
      </c>
      <c r="G37" s="1" t="s">
        <v>236</v>
      </c>
      <c r="H37" s="17">
        <v>4181019</v>
      </c>
      <c r="I37" s="12">
        <v>2344</v>
      </c>
      <c r="J37" s="1" t="s">
        <v>27</v>
      </c>
      <c r="K37" s="1" t="s">
        <v>13</v>
      </c>
      <c r="L37" s="4">
        <v>421</v>
      </c>
      <c r="M37" s="1" t="s">
        <v>6551</v>
      </c>
      <c r="N37" s="12">
        <v>63</v>
      </c>
      <c r="O37" s="12" t="s">
        <v>6551</v>
      </c>
      <c r="P37" s="14">
        <v>29.45366904020235</v>
      </c>
      <c r="Q37" s="12" t="s">
        <v>6551</v>
      </c>
      <c r="R37" s="14">
        <v>20.632420617128012</v>
      </c>
      <c r="S37" s="12" t="s">
        <v>6551</v>
      </c>
      <c r="T37" s="14">
        <v>44.152698805441268</v>
      </c>
      <c r="U37" s="12" t="s">
        <v>6551</v>
      </c>
      <c r="V37" s="17">
        <v>22594491</v>
      </c>
      <c r="W37" s="12" t="s">
        <v>6551</v>
      </c>
      <c r="X37" s="17">
        <v>23143695</v>
      </c>
      <c r="Y37" s="12" t="s">
        <v>6551</v>
      </c>
      <c r="Z37" s="17">
        <v>21927049</v>
      </c>
      <c r="AA37" s="12" t="s">
        <v>6551</v>
      </c>
      <c r="AB37" s="17">
        <v>1216646</v>
      </c>
      <c r="AC37" s="12" t="s">
        <v>6551</v>
      </c>
      <c r="AD37" s="17">
        <v>778086</v>
      </c>
      <c r="AE37" s="12" t="s">
        <v>6551</v>
      </c>
      <c r="AF37" s="17">
        <v>744459</v>
      </c>
      <c r="AG37" s="12" t="s">
        <v>6551</v>
      </c>
      <c r="AH37" s="17">
        <v>33627</v>
      </c>
      <c r="AI37" s="12" t="s">
        <v>6551</v>
      </c>
      <c r="AJ37" s="17">
        <v>4194164</v>
      </c>
      <c r="AK37" s="12" t="s">
        <v>6551</v>
      </c>
      <c r="AL37" s="17">
        <v>4091626</v>
      </c>
      <c r="AM37" s="12" t="s">
        <v>6551</v>
      </c>
      <c r="AN37" s="17">
        <v>140770</v>
      </c>
      <c r="AO37" s="12" t="s">
        <v>6551</v>
      </c>
      <c r="AP37" s="192">
        <v>140479</v>
      </c>
      <c r="AQ37" s="12" t="s">
        <v>6551</v>
      </c>
      <c r="AR37" s="17">
        <v>32869874</v>
      </c>
      <c r="AS37" s="12" t="s">
        <v>6551</v>
      </c>
      <c r="AT37" s="17">
        <v>678185066</v>
      </c>
      <c r="AU37" s="1" t="s">
        <v>6551</v>
      </c>
      <c r="AV37" s="1" t="str">
        <f>IF(OR(M37="Q",O37="Q",Q37="Q",S37="Q",U37="Q",W37="Q",Y37="Q",AA37="Q",AC37="Q",AE37="Q",AG37="Q",AI37="Q",AK37="Q",AM37="Q",AO37="Q",AQ37="Q",AS37="Q",AU37="Q"),"Yes","No")</f>
        <v>No</v>
      </c>
    </row>
    <row r="38" spans="1:48" x14ac:dyDescent="0.2">
      <c r="A38" s="1" t="s">
        <v>821</v>
      </c>
      <c r="B38" s="1" t="s">
        <v>822</v>
      </c>
      <c r="C38" s="1" t="s">
        <v>65</v>
      </c>
      <c r="D38" s="194">
        <v>1003</v>
      </c>
      <c r="E38" s="197">
        <v>10003</v>
      </c>
      <c r="F38" s="1" t="s">
        <v>242</v>
      </c>
      <c r="G38" s="1" t="s">
        <v>236</v>
      </c>
      <c r="H38" s="17">
        <v>4181019</v>
      </c>
      <c r="I38" s="12">
        <v>2344</v>
      </c>
      <c r="J38" s="1" t="s">
        <v>31</v>
      </c>
      <c r="K38" s="1" t="s">
        <v>9</v>
      </c>
      <c r="L38" s="4">
        <v>336</v>
      </c>
      <c r="M38" s="1" t="s">
        <v>6551</v>
      </c>
      <c r="N38" s="12">
        <v>56</v>
      </c>
      <c r="O38" s="12" t="s">
        <v>6551</v>
      </c>
      <c r="P38" s="14">
        <v>16.116705430087215</v>
      </c>
      <c r="Q38" s="12" t="s">
        <v>6551</v>
      </c>
      <c r="R38" s="14">
        <v>3.3076737505077851</v>
      </c>
      <c r="S38" s="12" t="s">
        <v>6551</v>
      </c>
      <c r="T38" s="14">
        <v>125.65931119388941</v>
      </c>
      <c r="U38" s="12" t="s">
        <v>6551</v>
      </c>
      <c r="V38" s="17">
        <v>24067285</v>
      </c>
      <c r="W38" s="12" t="s">
        <v>6551</v>
      </c>
      <c r="X38" s="17">
        <v>23056534</v>
      </c>
      <c r="Y38" s="12" t="s">
        <v>6551</v>
      </c>
      <c r="Z38" s="17">
        <v>22437774</v>
      </c>
      <c r="AA38" s="12" t="s">
        <v>6551</v>
      </c>
      <c r="AB38" s="17">
        <v>618760</v>
      </c>
      <c r="AC38" s="12" t="s">
        <v>6551</v>
      </c>
      <c r="AD38" s="17">
        <v>1462357</v>
      </c>
      <c r="AE38" s="12" t="s">
        <v>6551</v>
      </c>
      <c r="AF38" s="17">
        <v>1392206</v>
      </c>
      <c r="AG38" s="12" t="s">
        <v>6551</v>
      </c>
      <c r="AH38" s="17">
        <v>70151</v>
      </c>
      <c r="AI38" s="12" t="s">
        <v>6551</v>
      </c>
      <c r="AJ38" s="17">
        <v>3842756</v>
      </c>
      <c r="AK38" s="12" t="s">
        <v>6551</v>
      </c>
      <c r="AL38" s="17">
        <v>3739629</v>
      </c>
      <c r="AM38" s="12" t="s">
        <v>6551</v>
      </c>
      <c r="AN38" s="17">
        <v>243726</v>
      </c>
      <c r="AO38" s="12" t="s">
        <v>6551</v>
      </c>
      <c r="AP38" s="192">
        <v>232034</v>
      </c>
      <c r="AQ38" s="12" t="s">
        <v>6551</v>
      </c>
      <c r="AR38" s="17">
        <v>174943647</v>
      </c>
      <c r="AS38" s="12" t="s">
        <v>6551</v>
      </c>
      <c r="AT38" s="17">
        <v>578656509</v>
      </c>
      <c r="AU38" s="1" t="s">
        <v>6551</v>
      </c>
      <c r="AV38" s="1" t="str">
        <f>IF(OR(M38="Q",O38="Q",Q38="Q",S38="Q",U38="Q",W38="Q",Y38="Q",AA38="Q",AC38="Q",AE38="Q",AG38="Q",AI38="Q",AK38="Q",AM38="Q",AO38="Q",AQ38="Q",AS38="Q",AU38="Q"),"Yes","No")</f>
        <v>No</v>
      </c>
    </row>
    <row r="39" spans="1:48" x14ac:dyDescent="0.2">
      <c r="A39" s="1" t="s">
        <v>821</v>
      </c>
      <c r="B39" s="1" t="s">
        <v>822</v>
      </c>
      <c r="C39" s="1" t="s">
        <v>65</v>
      </c>
      <c r="D39" s="194">
        <v>1003</v>
      </c>
      <c r="E39" s="197">
        <v>10003</v>
      </c>
      <c r="F39" s="1" t="s">
        <v>242</v>
      </c>
      <c r="G39" s="1" t="s">
        <v>236</v>
      </c>
      <c r="H39" s="17">
        <v>4181019</v>
      </c>
      <c r="I39" s="12">
        <v>2344</v>
      </c>
      <c r="J39" s="1" t="s">
        <v>23</v>
      </c>
      <c r="K39" s="1" t="s">
        <v>9</v>
      </c>
      <c r="L39" s="4">
        <v>151</v>
      </c>
      <c r="M39" s="1" t="s">
        <v>6551</v>
      </c>
      <c r="N39" s="12">
        <v>78</v>
      </c>
      <c r="O39" s="12" t="s">
        <v>6551</v>
      </c>
      <c r="P39" s="14">
        <v>9.3782433142008728</v>
      </c>
      <c r="Q39" s="12" t="s">
        <v>6551</v>
      </c>
      <c r="R39" s="14">
        <v>2.5477966325571417</v>
      </c>
      <c r="S39" s="12" t="s">
        <v>6551</v>
      </c>
      <c r="T39" s="14">
        <v>91.797526359943745</v>
      </c>
      <c r="U39" s="12" t="s">
        <v>6551</v>
      </c>
      <c r="V39" s="17">
        <v>6434855</v>
      </c>
      <c r="W39" s="12" t="s">
        <v>6551</v>
      </c>
      <c r="X39" s="17">
        <v>6229312</v>
      </c>
      <c r="Y39" s="12" t="s">
        <v>6551</v>
      </c>
      <c r="Z39" s="17">
        <v>6215412</v>
      </c>
      <c r="AA39" s="12" t="s">
        <v>6551</v>
      </c>
      <c r="AB39" s="17">
        <v>13900</v>
      </c>
      <c r="AC39" s="12" t="s">
        <v>6551</v>
      </c>
      <c r="AD39" s="17">
        <v>665453</v>
      </c>
      <c r="AE39" s="12" t="s">
        <v>6551</v>
      </c>
      <c r="AF39" s="17">
        <v>662748</v>
      </c>
      <c r="AG39" s="12" t="s">
        <v>6551</v>
      </c>
      <c r="AH39" s="17">
        <v>2705</v>
      </c>
      <c r="AI39" s="12" t="s">
        <v>6551</v>
      </c>
      <c r="AJ39" s="17">
        <v>3481555</v>
      </c>
      <c r="AK39" s="12" t="s">
        <v>6551</v>
      </c>
      <c r="AL39" s="17">
        <v>3473786</v>
      </c>
      <c r="AM39" s="12" t="s">
        <v>6551</v>
      </c>
      <c r="AN39" s="17">
        <v>375104</v>
      </c>
      <c r="AO39" s="12" t="s">
        <v>6551</v>
      </c>
      <c r="AP39" s="192">
        <v>370409</v>
      </c>
      <c r="AQ39" s="12" t="s">
        <v>6551</v>
      </c>
      <c r="AR39" s="17">
        <v>60838627</v>
      </c>
      <c r="AS39" s="12" t="s">
        <v>6551</v>
      </c>
      <c r="AT39" s="17">
        <v>155004449</v>
      </c>
      <c r="AU39" s="1" t="s">
        <v>6551</v>
      </c>
      <c r="AV39" s="1" t="str">
        <f>IF(OR(M39="Q",O39="Q",Q39="Q",S39="Q",U39="Q",W39="Q",Y39="Q",AA39="Q",AC39="Q",AE39="Q",AG39="Q",AI39="Q",AK39="Q",AM39="Q",AO39="Q",AQ39="Q",AS39="Q",AU39="Q"),"Yes","No")</f>
        <v>No</v>
      </c>
    </row>
    <row r="40" spans="1:48" x14ac:dyDescent="0.2">
      <c r="A40" s="1" t="s">
        <v>821</v>
      </c>
      <c r="B40" s="1" t="s">
        <v>822</v>
      </c>
      <c r="C40" s="1" t="s">
        <v>65</v>
      </c>
      <c r="D40" s="194">
        <v>1003</v>
      </c>
      <c r="E40" s="197">
        <v>10003</v>
      </c>
      <c r="F40" s="1" t="s">
        <v>242</v>
      </c>
      <c r="G40" s="1" t="s">
        <v>236</v>
      </c>
      <c r="H40" s="17">
        <v>4181019</v>
      </c>
      <c r="I40" s="12">
        <v>2344</v>
      </c>
      <c r="J40" s="1" t="s">
        <v>32</v>
      </c>
      <c r="K40" s="1" t="s">
        <v>9</v>
      </c>
      <c r="L40" s="4">
        <v>30</v>
      </c>
      <c r="M40" s="1" t="s">
        <v>6551</v>
      </c>
      <c r="N40" s="12">
        <v>0</v>
      </c>
      <c r="O40" s="12" t="s">
        <v>6551</v>
      </c>
      <c r="P40" s="14">
        <v>8.2671118530884815</v>
      </c>
      <c r="Q40" s="12" t="s">
        <v>6551</v>
      </c>
      <c r="R40" s="14">
        <v>1.551037370841551</v>
      </c>
      <c r="S40" s="12" t="s">
        <v>6551</v>
      </c>
      <c r="T40" s="14">
        <v>78.589260402557727</v>
      </c>
      <c r="U40" s="12" t="s">
        <v>6551</v>
      </c>
      <c r="V40" s="17">
        <v>1069219</v>
      </c>
      <c r="W40" s="12" t="s">
        <v>6551</v>
      </c>
      <c r="X40" s="17">
        <v>1212064</v>
      </c>
      <c r="Y40" s="12" t="s">
        <v>6551</v>
      </c>
      <c r="Z40" s="17">
        <v>1049824</v>
      </c>
      <c r="AA40" s="12" t="s">
        <v>6551</v>
      </c>
      <c r="AB40" s="17">
        <v>162240</v>
      </c>
      <c r="AC40" s="12" t="s">
        <v>6551</v>
      </c>
      <c r="AD40" s="17">
        <v>134486</v>
      </c>
      <c r="AE40" s="12" t="s">
        <v>6551</v>
      </c>
      <c r="AF40" s="17">
        <v>126988</v>
      </c>
      <c r="AG40" s="12" t="s">
        <v>6551</v>
      </c>
      <c r="AH40" s="17">
        <v>7498</v>
      </c>
      <c r="AI40" s="12" t="s">
        <v>6551</v>
      </c>
      <c r="AJ40" s="17">
        <v>0</v>
      </c>
      <c r="AK40" s="12" t="s">
        <v>6551</v>
      </c>
      <c r="AL40" s="17">
        <v>0</v>
      </c>
      <c r="AM40" s="12" t="s">
        <v>6551</v>
      </c>
      <c r="AN40" s="17">
        <v>0</v>
      </c>
      <c r="AO40" s="12" t="s">
        <v>6551</v>
      </c>
      <c r="AP40" s="192">
        <v>0</v>
      </c>
      <c r="AQ40" s="12" t="s">
        <v>6551</v>
      </c>
      <c r="AR40" s="17">
        <v>9979893</v>
      </c>
      <c r="AS40" s="12" t="s">
        <v>6551</v>
      </c>
      <c r="AT40" s="17">
        <v>15479187</v>
      </c>
      <c r="AU40" s="1" t="s">
        <v>6551</v>
      </c>
      <c r="AV40" s="1" t="str">
        <f>IF(OR(M40="Q",O40="Q",Q40="Q",S40="Q",U40="Q",W40="Q",Y40="Q",AA40="Q",AC40="Q",AE40="Q",AG40="Q",AI40="Q",AK40="Q",AM40="Q",AO40="Q",AQ40="Q",AS40="Q",AU40="Q"),"Yes","No")</f>
        <v>No</v>
      </c>
    </row>
    <row r="41" spans="1:48" x14ac:dyDescent="0.2">
      <c r="A41" s="1" t="s">
        <v>821</v>
      </c>
      <c r="B41" s="1" t="s">
        <v>822</v>
      </c>
      <c r="C41" s="1" t="s">
        <v>65</v>
      </c>
      <c r="D41" s="194">
        <v>1003</v>
      </c>
      <c r="E41" s="197">
        <v>10003</v>
      </c>
      <c r="F41" s="1" t="s">
        <v>242</v>
      </c>
      <c r="G41" s="1" t="s">
        <v>236</v>
      </c>
      <c r="H41" s="17">
        <v>4181019</v>
      </c>
      <c r="I41" s="12">
        <v>2344</v>
      </c>
      <c r="J41" s="1" t="s">
        <v>36</v>
      </c>
      <c r="K41" s="1" t="s">
        <v>9</v>
      </c>
      <c r="L41" s="4">
        <v>10</v>
      </c>
      <c r="M41" s="1" t="s">
        <v>6551</v>
      </c>
      <c r="N41" s="12">
        <v>0</v>
      </c>
      <c r="O41" s="12" t="s">
        <v>6551</v>
      </c>
      <c r="P41" s="14">
        <v>9.0104901701822566</v>
      </c>
      <c r="Q41" s="12" t="s">
        <v>6551</v>
      </c>
      <c r="R41" s="14">
        <v>2.1821161906698139</v>
      </c>
      <c r="S41" s="12" t="s">
        <v>6551</v>
      </c>
      <c r="T41" s="14">
        <v>50.855929964906984</v>
      </c>
      <c r="U41" s="12" t="s">
        <v>6551</v>
      </c>
      <c r="V41" s="17">
        <v>260502</v>
      </c>
      <c r="W41" s="12" t="s">
        <v>6551</v>
      </c>
      <c r="X41" s="17">
        <v>239974</v>
      </c>
      <c r="Y41" s="12" t="s">
        <v>6551</v>
      </c>
      <c r="Z41" s="17">
        <v>238787</v>
      </c>
      <c r="AA41" s="12" t="s">
        <v>6551</v>
      </c>
      <c r="AB41" s="17">
        <v>1187</v>
      </c>
      <c r="AC41" s="12" t="s">
        <v>6551</v>
      </c>
      <c r="AD41" s="17">
        <v>26823</v>
      </c>
      <c r="AE41" s="12" t="s">
        <v>6551</v>
      </c>
      <c r="AF41" s="17">
        <v>26501</v>
      </c>
      <c r="AG41" s="12" t="s">
        <v>6551</v>
      </c>
      <c r="AH41" s="17">
        <v>322</v>
      </c>
      <c r="AI41" s="12" t="s">
        <v>6551</v>
      </c>
      <c r="AJ41" s="17">
        <v>0</v>
      </c>
      <c r="AK41" s="12" t="s">
        <v>6551</v>
      </c>
      <c r="AL41" s="17">
        <v>0</v>
      </c>
      <c r="AM41" s="12" t="s">
        <v>6551</v>
      </c>
      <c r="AN41" s="17">
        <v>0</v>
      </c>
      <c r="AO41" s="12" t="s">
        <v>6551</v>
      </c>
      <c r="AP41" s="192">
        <v>0</v>
      </c>
      <c r="AQ41" s="12" t="s">
        <v>6551</v>
      </c>
      <c r="AR41" s="17">
        <v>1347733</v>
      </c>
      <c r="AS41" s="12" t="s">
        <v>6551</v>
      </c>
      <c r="AT41" s="17">
        <v>2940910</v>
      </c>
      <c r="AU41" s="1" t="s">
        <v>6551</v>
      </c>
      <c r="AV41" s="1" t="str">
        <f>IF(OR(M41="Q",O41="Q",Q41="Q",S41="Q",U41="Q",W41="Q",Y41="Q",AA41="Q",AC41="Q",AE41="Q",AG41="Q",AI41="Q",AK41="Q",AM41="Q",AO41="Q",AQ41="Q",AS41="Q",AU41="Q"),"Yes","No")</f>
        <v>No</v>
      </c>
    </row>
    <row r="42" spans="1:48" x14ac:dyDescent="0.2">
      <c r="A42" s="1" t="s">
        <v>821</v>
      </c>
      <c r="B42" s="1" t="s">
        <v>822</v>
      </c>
      <c r="C42" s="1" t="s">
        <v>65</v>
      </c>
      <c r="D42" s="194">
        <v>1003</v>
      </c>
      <c r="E42" s="197">
        <v>10003</v>
      </c>
      <c r="F42" s="1" t="s">
        <v>242</v>
      </c>
      <c r="G42" s="1" t="s">
        <v>236</v>
      </c>
      <c r="H42" s="17">
        <v>4181019</v>
      </c>
      <c r="I42" s="12">
        <v>2344</v>
      </c>
      <c r="J42" s="1" t="s">
        <v>29</v>
      </c>
      <c r="K42" s="1" t="s">
        <v>13</v>
      </c>
      <c r="L42" s="4">
        <v>8</v>
      </c>
      <c r="M42" s="1" t="s">
        <v>6551</v>
      </c>
      <c r="N42" s="12">
        <v>0</v>
      </c>
      <c r="O42" s="12" t="s">
        <v>6551</v>
      </c>
      <c r="P42" s="14">
        <v>10.011383266155823</v>
      </c>
      <c r="Q42" s="12" t="s">
        <v>6551</v>
      </c>
      <c r="R42" s="14">
        <v>8.6241254453379579</v>
      </c>
      <c r="S42" s="12" t="s">
        <v>6551</v>
      </c>
      <c r="T42" s="14">
        <v>59.414315453780397</v>
      </c>
      <c r="U42" s="12" t="s">
        <v>6551</v>
      </c>
      <c r="V42" s="17">
        <v>237061</v>
      </c>
      <c r="W42" s="12" t="s">
        <v>6551</v>
      </c>
      <c r="X42" s="17">
        <v>229735</v>
      </c>
      <c r="Y42" s="12" t="s">
        <v>6551</v>
      </c>
      <c r="Z42" s="17">
        <v>226027</v>
      </c>
      <c r="AA42" s="12" t="s">
        <v>6551</v>
      </c>
      <c r="AB42" s="17">
        <v>3708</v>
      </c>
      <c r="AC42" s="12" t="s">
        <v>6551</v>
      </c>
      <c r="AD42" s="17">
        <v>23381</v>
      </c>
      <c r="AE42" s="12" t="s">
        <v>6551</v>
      </c>
      <c r="AF42" s="17">
        <v>22577</v>
      </c>
      <c r="AG42" s="12" t="s">
        <v>6551</v>
      </c>
      <c r="AH42" s="17">
        <v>804</v>
      </c>
      <c r="AI42" s="12" t="s">
        <v>6551</v>
      </c>
      <c r="AJ42" s="17">
        <v>0</v>
      </c>
      <c r="AK42" s="12" t="s">
        <v>6551</v>
      </c>
      <c r="AL42" s="17">
        <v>0</v>
      </c>
      <c r="AM42" s="12" t="s">
        <v>6551</v>
      </c>
      <c r="AN42" s="17">
        <v>0</v>
      </c>
      <c r="AO42" s="12" t="s">
        <v>6551</v>
      </c>
      <c r="AP42" s="192">
        <v>0</v>
      </c>
      <c r="AQ42" s="12" t="s">
        <v>6551</v>
      </c>
      <c r="AR42" s="17">
        <v>1341397</v>
      </c>
      <c r="AS42" s="12" t="s">
        <v>6551</v>
      </c>
      <c r="AT42" s="17">
        <v>11568376</v>
      </c>
      <c r="AU42" s="1" t="s">
        <v>6551</v>
      </c>
      <c r="AV42" s="1" t="str">
        <f>IF(OR(M42="Q",O42="Q",Q42="Q",S42="Q",U42="Q",W42="Q",Y42="Q",AA42="Q",AC42="Q",AE42="Q",AG42="Q",AI42="Q",AK42="Q",AM42="Q",AO42="Q",AQ42="Q",AS42="Q",AU42="Q"),"Yes","No")</f>
        <v>No</v>
      </c>
    </row>
    <row r="43" spans="1:48" x14ac:dyDescent="0.2">
      <c r="A43" s="1" t="s">
        <v>821</v>
      </c>
      <c r="B43" s="1" t="s">
        <v>822</v>
      </c>
      <c r="C43" s="1" t="s">
        <v>65</v>
      </c>
      <c r="D43" s="194">
        <v>1003</v>
      </c>
      <c r="E43" s="197">
        <v>10003</v>
      </c>
      <c r="F43" s="1" t="s">
        <v>242</v>
      </c>
      <c r="G43" s="1" t="s">
        <v>236</v>
      </c>
      <c r="H43" s="17">
        <v>4181019</v>
      </c>
      <c r="I43" s="12">
        <v>2344</v>
      </c>
      <c r="J43" s="1" t="s">
        <v>12</v>
      </c>
      <c r="K43" s="1" t="s">
        <v>13</v>
      </c>
      <c r="L43" s="4">
        <v>8</v>
      </c>
      <c r="M43" s="1" t="s">
        <v>6551</v>
      </c>
      <c r="N43" s="12">
        <v>0</v>
      </c>
      <c r="O43" s="12" t="s">
        <v>6551</v>
      </c>
      <c r="P43" s="14">
        <v>11.921887713588283</v>
      </c>
      <c r="Q43" s="12" t="s">
        <v>6551</v>
      </c>
      <c r="R43" s="14">
        <v>2.2822730505661739</v>
      </c>
      <c r="S43" s="12" t="s">
        <v>6551</v>
      </c>
      <c r="T43" s="14">
        <v>26.693487629207727</v>
      </c>
      <c r="U43" s="12" t="s">
        <v>6551</v>
      </c>
      <c r="V43" s="17">
        <v>397457</v>
      </c>
      <c r="W43" s="12" t="s">
        <v>6551</v>
      </c>
      <c r="X43" s="17">
        <v>410602</v>
      </c>
      <c r="Y43" s="12" t="s">
        <v>6551</v>
      </c>
      <c r="Z43" s="17">
        <v>395604</v>
      </c>
      <c r="AA43" s="12" t="s">
        <v>6551</v>
      </c>
      <c r="AB43" s="17">
        <v>14998</v>
      </c>
      <c r="AC43" s="12" t="s">
        <v>6551</v>
      </c>
      <c r="AD43" s="17">
        <v>35101</v>
      </c>
      <c r="AE43" s="12" t="s">
        <v>6551</v>
      </c>
      <c r="AF43" s="17">
        <v>33183</v>
      </c>
      <c r="AG43" s="12" t="s">
        <v>6551</v>
      </c>
      <c r="AH43" s="17">
        <v>1918</v>
      </c>
      <c r="AI43" s="12" t="s">
        <v>6551</v>
      </c>
      <c r="AJ43" s="17">
        <v>0</v>
      </c>
      <c r="AK43" s="12" t="s">
        <v>6551</v>
      </c>
      <c r="AL43" s="17">
        <v>0</v>
      </c>
      <c r="AM43" s="12" t="s">
        <v>6551</v>
      </c>
      <c r="AN43" s="17">
        <v>0</v>
      </c>
      <c r="AO43" s="12" t="s">
        <v>6551</v>
      </c>
      <c r="AP43" s="192">
        <v>0</v>
      </c>
      <c r="AQ43" s="12" t="s">
        <v>6551</v>
      </c>
      <c r="AR43" s="17">
        <v>885770</v>
      </c>
      <c r="AS43" s="12" t="s">
        <v>6551</v>
      </c>
      <c r="AT43" s="17">
        <v>2021569</v>
      </c>
      <c r="AU43" s="1" t="s">
        <v>6551</v>
      </c>
      <c r="AV43" s="1" t="str">
        <f>IF(OR(M43="Q",O43="Q",Q43="Q",S43="Q",U43="Q",W43="Q",Y43="Q",AA43="Q",AC43="Q",AE43="Q",AG43="Q",AI43="Q",AK43="Q",AM43="Q",AO43="Q",AQ43="Q",AS43="Q",AU43="Q"),"Yes","No")</f>
        <v>No</v>
      </c>
    </row>
    <row r="44" spans="1:48" x14ac:dyDescent="0.2">
      <c r="A44" s="1" t="s">
        <v>1036</v>
      </c>
      <c r="B44" s="1" t="s">
        <v>1037</v>
      </c>
      <c r="C44" s="1" t="s">
        <v>100</v>
      </c>
      <c r="D44" s="194">
        <v>3019</v>
      </c>
      <c r="E44" s="197">
        <v>30019</v>
      </c>
      <c r="F44" s="1" t="s">
        <v>242</v>
      </c>
      <c r="G44" s="1" t="s">
        <v>236</v>
      </c>
      <c r="H44" s="17">
        <v>5441567</v>
      </c>
      <c r="I44" s="12">
        <v>2340</v>
      </c>
      <c r="J44" s="1" t="s">
        <v>12</v>
      </c>
      <c r="K44" s="1" t="s">
        <v>9</v>
      </c>
      <c r="L44" s="4">
        <v>1172</v>
      </c>
      <c r="M44" s="1" t="s">
        <v>6551</v>
      </c>
      <c r="N44" s="12">
        <v>0</v>
      </c>
      <c r="O44" s="12" t="s">
        <v>6551</v>
      </c>
      <c r="P44" s="14">
        <v>10.108596179295038</v>
      </c>
      <c r="Q44" s="12" t="s">
        <v>6551</v>
      </c>
      <c r="R44" s="14">
        <v>2.9343581389790119</v>
      </c>
      <c r="S44" s="12" t="s">
        <v>6551</v>
      </c>
      <c r="T44" s="14">
        <v>43.5572859079845</v>
      </c>
      <c r="U44" s="12" t="s">
        <v>6551</v>
      </c>
      <c r="V44" s="17">
        <v>39958475</v>
      </c>
      <c r="W44" s="12" t="s">
        <v>6551</v>
      </c>
      <c r="X44" s="17">
        <v>45415773</v>
      </c>
      <c r="Y44" s="12" t="s">
        <v>6551</v>
      </c>
      <c r="Z44" s="17">
        <v>39751731</v>
      </c>
      <c r="AA44" s="12" t="s">
        <v>6551</v>
      </c>
      <c r="AB44" s="17">
        <v>5664042</v>
      </c>
      <c r="AC44" s="12" t="s">
        <v>6551</v>
      </c>
      <c r="AD44" s="17">
        <v>4363755</v>
      </c>
      <c r="AE44" s="12" t="s">
        <v>6551</v>
      </c>
      <c r="AF44" s="17">
        <v>3932468</v>
      </c>
      <c r="AG44" s="12" t="s">
        <v>6551</v>
      </c>
      <c r="AH44" s="17">
        <v>431287</v>
      </c>
      <c r="AI44" s="12" t="s">
        <v>6551</v>
      </c>
      <c r="AJ44" s="17">
        <v>0</v>
      </c>
      <c r="AK44" s="12" t="s">
        <v>6551</v>
      </c>
      <c r="AL44" s="17">
        <v>0</v>
      </c>
      <c r="AM44" s="12" t="s">
        <v>6551</v>
      </c>
      <c r="AN44" s="17">
        <v>0</v>
      </c>
      <c r="AO44" s="12" t="s">
        <v>6551</v>
      </c>
      <c r="AP44" s="192">
        <v>0</v>
      </c>
      <c r="AQ44" s="12" t="s">
        <v>6551</v>
      </c>
      <c r="AR44" s="17">
        <v>171287633</v>
      </c>
      <c r="AS44" s="12" t="s">
        <v>6551</v>
      </c>
      <c r="AT44" s="17">
        <v>502619260</v>
      </c>
      <c r="AU44" s="1" t="s">
        <v>6551</v>
      </c>
      <c r="AV44" s="1" t="str">
        <f>IF(OR(M44="Q",O44="Q",Q44="Q",S44="Q",U44="Q",W44="Q",Y44="Q",AA44="Q",AC44="Q",AE44="Q",AG44="Q",AI44="Q",AK44="Q",AM44="Q",AO44="Q",AQ44="Q",AS44="Q",AU44="Q"),"Yes","No")</f>
        <v>No</v>
      </c>
    </row>
    <row r="45" spans="1:48" x14ac:dyDescent="0.2">
      <c r="A45" s="1" t="s">
        <v>1036</v>
      </c>
      <c r="B45" s="1" t="s">
        <v>1037</v>
      </c>
      <c r="C45" s="1" t="s">
        <v>100</v>
      </c>
      <c r="D45" s="194">
        <v>3019</v>
      </c>
      <c r="E45" s="197">
        <v>30019</v>
      </c>
      <c r="F45" s="1" t="s">
        <v>242</v>
      </c>
      <c r="G45" s="1" t="s">
        <v>236</v>
      </c>
      <c r="H45" s="17">
        <v>5441567</v>
      </c>
      <c r="I45" s="12">
        <v>2340</v>
      </c>
      <c r="J45" s="1" t="s">
        <v>11</v>
      </c>
      <c r="K45" s="1" t="s">
        <v>13</v>
      </c>
      <c r="L45" s="4">
        <v>388</v>
      </c>
      <c r="M45" s="1" t="s">
        <v>6551</v>
      </c>
      <c r="N45" s="12">
        <v>0</v>
      </c>
      <c r="O45" s="12" t="s">
        <v>6551</v>
      </c>
      <c r="P45" s="14">
        <v>10.402804907613042</v>
      </c>
      <c r="Q45" s="12" t="s">
        <v>6551</v>
      </c>
      <c r="R45" s="14">
        <v>7.1403666906887091</v>
      </c>
      <c r="S45" s="12" t="s">
        <v>6551</v>
      </c>
      <c r="T45" s="14">
        <v>1.7116196813525379</v>
      </c>
      <c r="U45" s="12" t="s">
        <v>6551</v>
      </c>
      <c r="V45" s="17">
        <v>0</v>
      </c>
      <c r="W45" s="12" t="s">
        <v>6551</v>
      </c>
      <c r="X45" s="17">
        <v>13360767</v>
      </c>
      <c r="Y45" s="12" t="s">
        <v>6551</v>
      </c>
      <c r="Z45" s="17">
        <v>11199795</v>
      </c>
      <c r="AA45" s="12" t="s">
        <v>6551</v>
      </c>
      <c r="AB45" s="17">
        <v>2160972</v>
      </c>
      <c r="AC45" s="12" t="s">
        <v>6551</v>
      </c>
      <c r="AD45" s="17">
        <v>1235085</v>
      </c>
      <c r="AE45" s="12" t="s">
        <v>6551</v>
      </c>
      <c r="AF45" s="17">
        <v>1076613</v>
      </c>
      <c r="AG45" s="12" t="s">
        <v>6551</v>
      </c>
      <c r="AH45" s="17">
        <v>158472</v>
      </c>
      <c r="AI45" s="12" t="s">
        <v>6551</v>
      </c>
      <c r="AJ45" s="17">
        <v>0</v>
      </c>
      <c r="AK45" s="12" t="s">
        <v>6551</v>
      </c>
      <c r="AL45" s="17">
        <v>0</v>
      </c>
      <c r="AM45" s="12" t="s">
        <v>6551</v>
      </c>
      <c r="AN45" s="17">
        <v>0</v>
      </c>
      <c r="AO45" s="12" t="s">
        <v>6551</v>
      </c>
      <c r="AP45" s="192">
        <v>0</v>
      </c>
      <c r="AQ45" s="12" t="s">
        <v>6551</v>
      </c>
      <c r="AR45" s="17">
        <v>1842752</v>
      </c>
      <c r="AS45" s="12" t="s">
        <v>6551</v>
      </c>
      <c r="AT45" s="17">
        <v>13157925</v>
      </c>
      <c r="AU45" s="1" t="s">
        <v>6551</v>
      </c>
      <c r="AV45" s="1" t="str">
        <f>IF(OR(M45="Q",O45="Q",Q45="Q",S45="Q",U45="Q",W45="Q",Y45="Q",AA45="Q",AC45="Q",AE45="Q",AG45="Q",AI45="Q",AK45="Q",AM45="Q",AO45="Q",AQ45="Q",AS45="Q",AU45="Q"),"Yes","No")</f>
        <v>No</v>
      </c>
    </row>
    <row r="46" spans="1:48" x14ac:dyDescent="0.2">
      <c r="A46" s="1" t="s">
        <v>1036</v>
      </c>
      <c r="B46" s="1" t="s">
        <v>1037</v>
      </c>
      <c r="C46" s="1" t="s">
        <v>100</v>
      </c>
      <c r="D46" s="194">
        <v>3019</v>
      </c>
      <c r="E46" s="197">
        <v>30019</v>
      </c>
      <c r="F46" s="1" t="s">
        <v>242</v>
      </c>
      <c r="G46" s="1" t="s">
        <v>236</v>
      </c>
      <c r="H46" s="17">
        <v>5441567</v>
      </c>
      <c r="I46" s="12">
        <v>2340</v>
      </c>
      <c r="J46" s="1" t="s">
        <v>27</v>
      </c>
      <c r="K46" s="1" t="s">
        <v>9</v>
      </c>
      <c r="L46" s="4">
        <v>339</v>
      </c>
      <c r="M46" s="1" t="s">
        <v>6551</v>
      </c>
      <c r="N46" s="12">
        <v>80</v>
      </c>
      <c r="O46" s="12" t="s">
        <v>6551</v>
      </c>
      <c r="P46" s="14">
        <v>22.201478774985841</v>
      </c>
      <c r="Q46" s="12" t="s">
        <v>6551</v>
      </c>
      <c r="R46" s="14">
        <v>12.986534066790872</v>
      </c>
      <c r="S46" s="12" t="s">
        <v>6551</v>
      </c>
      <c r="T46" s="14">
        <v>43.341844980729647</v>
      </c>
      <c r="U46" s="12" t="s">
        <v>6551</v>
      </c>
      <c r="V46" s="17">
        <v>19427168</v>
      </c>
      <c r="W46" s="12" t="s">
        <v>6551</v>
      </c>
      <c r="X46" s="17">
        <v>20487192</v>
      </c>
      <c r="Y46" s="12" t="s">
        <v>6551</v>
      </c>
      <c r="Z46" s="17">
        <v>19286247</v>
      </c>
      <c r="AA46" s="12" t="s">
        <v>6551</v>
      </c>
      <c r="AB46" s="17">
        <v>1200945</v>
      </c>
      <c r="AC46" s="12" t="s">
        <v>6551</v>
      </c>
      <c r="AD46" s="17">
        <v>916639</v>
      </c>
      <c r="AE46" s="12" t="s">
        <v>6551</v>
      </c>
      <c r="AF46" s="17">
        <v>868692</v>
      </c>
      <c r="AG46" s="12" t="s">
        <v>6551</v>
      </c>
      <c r="AH46" s="17">
        <v>47947</v>
      </c>
      <c r="AI46" s="12" t="s">
        <v>6551</v>
      </c>
      <c r="AJ46" s="17">
        <v>5309851</v>
      </c>
      <c r="AK46" s="12" t="s">
        <v>6551</v>
      </c>
      <c r="AL46" s="17">
        <v>5005802</v>
      </c>
      <c r="AM46" s="12" t="s">
        <v>6551</v>
      </c>
      <c r="AN46" s="17">
        <v>237592</v>
      </c>
      <c r="AO46" s="12" t="s">
        <v>6551</v>
      </c>
      <c r="AP46" s="192">
        <v>225607</v>
      </c>
      <c r="AQ46" s="12" t="s">
        <v>6551</v>
      </c>
      <c r="AR46" s="17">
        <v>37650714</v>
      </c>
      <c r="AS46" s="12" t="s">
        <v>6551</v>
      </c>
      <c r="AT46" s="17">
        <v>488952280</v>
      </c>
      <c r="AU46" s="1" t="s">
        <v>6551</v>
      </c>
      <c r="AV46" s="1" t="str">
        <f>IF(OR(M46="Q",O46="Q",Q46="Q",S46="Q",U46="Q",W46="Q",Y46="Q",AA46="Q",AC46="Q",AE46="Q",AG46="Q",AI46="Q",AK46="Q",AM46="Q",AO46="Q",AQ46="Q",AS46="Q",AU46="Q"),"Yes","No")</f>
        <v>No</v>
      </c>
    </row>
    <row r="47" spans="1:48" x14ac:dyDescent="0.2">
      <c r="A47" s="1" t="s">
        <v>1036</v>
      </c>
      <c r="B47" s="1" t="s">
        <v>1037</v>
      </c>
      <c r="C47" s="1" t="s">
        <v>100</v>
      </c>
      <c r="D47" s="194">
        <v>3019</v>
      </c>
      <c r="E47" s="197">
        <v>30019</v>
      </c>
      <c r="F47" s="1" t="s">
        <v>242</v>
      </c>
      <c r="G47" s="1" t="s">
        <v>236</v>
      </c>
      <c r="H47" s="17">
        <v>5441567</v>
      </c>
      <c r="I47" s="12">
        <v>2340</v>
      </c>
      <c r="J47" s="1" t="s">
        <v>31</v>
      </c>
      <c r="K47" s="1" t="s">
        <v>9</v>
      </c>
      <c r="L47" s="4">
        <v>287</v>
      </c>
      <c r="M47" s="1" t="s">
        <v>6551</v>
      </c>
      <c r="N47" s="12">
        <v>68</v>
      </c>
      <c r="O47" s="12" t="s">
        <v>6551</v>
      </c>
      <c r="P47" s="14">
        <v>19.434230266467843</v>
      </c>
      <c r="Q47" s="12" t="s">
        <v>6551</v>
      </c>
      <c r="R47" s="14">
        <v>4.4021000149700598</v>
      </c>
      <c r="S47" s="12" t="s">
        <v>6551</v>
      </c>
      <c r="T47" s="14">
        <v>114.41860766207203</v>
      </c>
      <c r="U47" s="12" t="s">
        <v>6551</v>
      </c>
      <c r="V47" s="17">
        <v>17131887</v>
      </c>
      <c r="W47" s="12" t="s">
        <v>6551</v>
      </c>
      <c r="X47" s="17">
        <v>17272028</v>
      </c>
      <c r="Y47" s="12" t="s">
        <v>6551</v>
      </c>
      <c r="Z47" s="17">
        <v>17112209</v>
      </c>
      <c r="AA47" s="12" t="s">
        <v>6551</v>
      </c>
      <c r="AB47" s="17">
        <v>159819</v>
      </c>
      <c r="AC47" s="12" t="s">
        <v>6551</v>
      </c>
      <c r="AD47" s="17">
        <v>888978</v>
      </c>
      <c r="AE47" s="12" t="s">
        <v>6551</v>
      </c>
      <c r="AF47" s="17">
        <v>880519</v>
      </c>
      <c r="AG47" s="12" t="s">
        <v>6551</v>
      </c>
      <c r="AH47" s="17">
        <v>8459</v>
      </c>
      <c r="AI47" s="12" t="s">
        <v>6551</v>
      </c>
      <c r="AJ47" s="17">
        <v>3328081</v>
      </c>
      <c r="AK47" s="12" t="s">
        <v>6551</v>
      </c>
      <c r="AL47" s="17">
        <v>3295115</v>
      </c>
      <c r="AM47" s="12" t="s">
        <v>6551</v>
      </c>
      <c r="AN47" s="17">
        <v>171362</v>
      </c>
      <c r="AO47" s="12" t="s">
        <v>6551</v>
      </c>
      <c r="AP47" s="192">
        <v>169612</v>
      </c>
      <c r="AQ47" s="12" t="s">
        <v>6551</v>
      </c>
      <c r="AR47" s="17">
        <v>100747758</v>
      </c>
      <c r="AS47" s="12" t="s">
        <v>6551</v>
      </c>
      <c r="AT47" s="17">
        <v>443501707</v>
      </c>
      <c r="AU47" s="1" t="s">
        <v>6551</v>
      </c>
      <c r="AV47" s="1" t="str">
        <f>IF(OR(M47="Q",O47="Q",Q47="Q",S47="Q",U47="Q",W47="Q",Y47="Q",AA47="Q",AC47="Q",AE47="Q",AG47="Q",AI47="Q",AK47="Q",AM47="Q",AO47="Q",AQ47="Q",AS47="Q",AU47="Q"),"Yes","No")</f>
        <v>No</v>
      </c>
    </row>
    <row r="48" spans="1:48" x14ac:dyDescent="0.2">
      <c r="A48" s="1" t="s">
        <v>1036</v>
      </c>
      <c r="B48" s="1" t="s">
        <v>1037</v>
      </c>
      <c r="C48" s="1" t="s">
        <v>100</v>
      </c>
      <c r="D48" s="194">
        <v>3019</v>
      </c>
      <c r="E48" s="197">
        <v>30019</v>
      </c>
      <c r="F48" s="1" t="s">
        <v>242</v>
      </c>
      <c r="G48" s="1" t="s">
        <v>236</v>
      </c>
      <c r="H48" s="17">
        <v>5441567</v>
      </c>
      <c r="I48" s="12">
        <v>2340</v>
      </c>
      <c r="J48" s="1" t="s">
        <v>18</v>
      </c>
      <c r="K48" s="1" t="s">
        <v>9</v>
      </c>
      <c r="L48" s="4">
        <v>124</v>
      </c>
      <c r="M48" s="1" t="s">
        <v>6551</v>
      </c>
      <c r="N48" s="12">
        <v>124</v>
      </c>
      <c r="O48" s="12" t="s">
        <v>6551</v>
      </c>
      <c r="P48" s="14">
        <v>8.59817549521199</v>
      </c>
      <c r="Q48" s="12" t="s">
        <v>6551</v>
      </c>
      <c r="R48" s="14">
        <v>2.6560180052572866</v>
      </c>
      <c r="S48" s="12" t="s">
        <v>6551</v>
      </c>
      <c r="T48" s="14">
        <v>65.324349447036241</v>
      </c>
      <c r="U48" s="12" t="s">
        <v>6551</v>
      </c>
      <c r="V48" s="17">
        <v>3576690</v>
      </c>
      <c r="W48" s="12" t="s">
        <v>6551</v>
      </c>
      <c r="X48" s="17">
        <v>3568369</v>
      </c>
      <c r="Y48" s="12" t="s">
        <v>6551</v>
      </c>
      <c r="Z48" s="17">
        <v>3431721</v>
      </c>
      <c r="AA48" s="12" t="s">
        <v>6551</v>
      </c>
      <c r="AB48" s="17">
        <v>136648</v>
      </c>
      <c r="AC48" s="12" t="s">
        <v>6551</v>
      </c>
      <c r="AD48" s="17">
        <v>415336</v>
      </c>
      <c r="AE48" s="12" t="s">
        <v>6551</v>
      </c>
      <c r="AF48" s="17">
        <v>399122</v>
      </c>
      <c r="AG48" s="12" t="s">
        <v>6551</v>
      </c>
      <c r="AH48" s="17">
        <v>16214</v>
      </c>
      <c r="AI48" s="12" t="s">
        <v>6551</v>
      </c>
      <c r="AJ48" s="17">
        <v>3568369</v>
      </c>
      <c r="AK48" s="12" t="s">
        <v>6551</v>
      </c>
      <c r="AL48" s="17">
        <v>3431721</v>
      </c>
      <c r="AM48" s="12" t="s">
        <v>6551</v>
      </c>
      <c r="AN48" s="17">
        <v>415336</v>
      </c>
      <c r="AO48" s="12" t="s">
        <v>6551</v>
      </c>
      <c r="AP48" s="192">
        <v>399122</v>
      </c>
      <c r="AQ48" s="12" t="s">
        <v>6551</v>
      </c>
      <c r="AR48" s="17">
        <v>26072385</v>
      </c>
      <c r="AS48" s="12" t="s">
        <v>6551</v>
      </c>
      <c r="AT48" s="17">
        <v>69248724</v>
      </c>
      <c r="AU48" s="1" t="s">
        <v>6551</v>
      </c>
      <c r="AV48" s="1" t="str">
        <f>IF(OR(M48="Q",O48="Q",Q48="Q",S48="Q",U48="Q",W48="Q",Y48="Q",AA48="Q",AC48="Q",AE48="Q",AG48="Q",AI48="Q",AK48="Q",AM48="Q",AO48="Q",AQ48="Q",AS48="Q",AU48="Q"),"Yes","No")</f>
        <v>No</v>
      </c>
    </row>
    <row r="49" spans="1:48" x14ac:dyDescent="0.2">
      <c r="A49" s="1" t="s">
        <v>1036</v>
      </c>
      <c r="B49" s="1" t="s">
        <v>1037</v>
      </c>
      <c r="C49" s="1" t="s">
        <v>100</v>
      </c>
      <c r="D49" s="194">
        <v>3019</v>
      </c>
      <c r="E49" s="197">
        <v>30019</v>
      </c>
      <c r="F49" s="1" t="s">
        <v>242</v>
      </c>
      <c r="G49" s="1" t="s">
        <v>236</v>
      </c>
      <c r="H49" s="17">
        <v>5441567</v>
      </c>
      <c r="I49" s="12">
        <v>2340</v>
      </c>
      <c r="J49" s="1" t="s">
        <v>36</v>
      </c>
      <c r="K49" s="1" t="s">
        <v>9</v>
      </c>
      <c r="L49" s="4">
        <v>30</v>
      </c>
      <c r="M49" s="1" t="s">
        <v>6551</v>
      </c>
      <c r="N49" s="12">
        <v>0</v>
      </c>
      <c r="O49" s="12" t="s">
        <v>6551</v>
      </c>
      <c r="P49" s="14">
        <v>8.5002962922444372</v>
      </c>
      <c r="Q49" s="12" t="s">
        <v>6551</v>
      </c>
      <c r="R49" s="14">
        <v>1.9108619347889948</v>
      </c>
      <c r="S49" s="12" t="s">
        <v>6551</v>
      </c>
      <c r="T49" s="14">
        <v>61.045474022007674</v>
      </c>
      <c r="U49" s="12" t="s">
        <v>6551</v>
      </c>
      <c r="V49" s="17">
        <v>955753</v>
      </c>
      <c r="W49" s="12" t="s">
        <v>6551</v>
      </c>
      <c r="X49" s="17">
        <v>951419</v>
      </c>
      <c r="Y49" s="12" t="s">
        <v>6551</v>
      </c>
      <c r="Z49" s="17">
        <v>932389</v>
      </c>
      <c r="AA49" s="12" t="s">
        <v>6551</v>
      </c>
      <c r="AB49" s="17">
        <v>19030</v>
      </c>
      <c r="AC49" s="12" t="s">
        <v>6551</v>
      </c>
      <c r="AD49" s="17">
        <v>111931</v>
      </c>
      <c r="AE49" s="12" t="s">
        <v>6551</v>
      </c>
      <c r="AF49" s="17">
        <v>109689</v>
      </c>
      <c r="AG49" s="12" t="s">
        <v>6551</v>
      </c>
      <c r="AH49" s="17">
        <v>2242</v>
      </c>
      <c r="AI49" s="12" t="s">
        <v>6551</v>
      </c>
      <c r="AJ49" s="17">
        <v>0</v>
      </c>
      <c r="AK49" s="12" t="s">
        <v>6551</v>
      </c>
      <c r="AL49" s="17">
        <v>0</v>
      </c>
      <c r="AM49" s="12" t="s">
        <v>6551</v>
      </c>
      <c r="AN49" s="17">
        <v>0</v>
      </c>
      <c r="AO49" s="12" t="s">
        <v>6551</v>
      </c>
      <c r="AP49" s="192">
        <v>0</v>
      </c>
      <c r="AQ49" s="12" t="s">
        <v>6551</v>
      </c>
      <c r="AR49" s="17">
        <v>6696017</v>
      </c>
      <c r="AS49" s="12" t="s">
        <v>6551</v>
      </c>
      <c r="AT49" s="17">
        <v>12795164</v>
      </c>
      <c r="AU49" s="1" t="s">
        <v>6551</v>
      </c>
      <c r="AV49" s="1" t="str">
        <f>IF(OR(M49="Q",O49="Q",Q49="Q",S49="Q",U49="Q",W49="Q",Y49="Q",AA49="Q",AC49="Q",AE49="Q",AG49="Q",AI49="Q",AK49="Q",AM49="Q",AO49="Q",AQ49="Q",AS49="Q",AU49="Q"),"Yes","No")</f>
        <v>No</v>
      </c>
    </row>
    <row r="50" spans="1:48" x14ac:dyDescent="0.2">
      <c r="A50" s="1" t="s">
        <v>848</v>
      </c>
      <c r="B50" s="1" t="s">
        <v>849</v>
      </c>
      <c r="C50" s="1" t="s">
        <v>108</v>
      </c>
      <c r="D50" s="194">
        <v>6008</v>
      </c>
      <c r="E50" s="197">
        <v>60008</v>
      </c>
      <c r="F50" s="1" t="s">
        <v>242</v>
      </c>
      <c r="G50" s="1" t="s">
        <v>236</v>
      </c>
      <c r="H50" s="17">
        <v>4944332</v>
      </c>
      <c r="I50" s="12">
        <v>2240</v>
      </c>
      <c r="J50" s="1" t="s">
        <v>14</v>
      </c>
      <c r="K50" s="1" t="s">
        <v>13</v>
      </c>
      <c r="L50" s="4">
        <v>720</v>
      </c>
      <c r="M50" s="1" t="s">
        <v>6551</v>
      </c>
      <c r="N50" s="12">
        <v>0</v>
      </c>
      <c r="O50" s="12" t="s">
        <v>6551</v>
      </c>
      <c r="P50" s="14">
        <v>35.737490907293235</v>
      </c>
      <c r="Q50" s="12" t="s">
        <v>6551</v>
      </c>
      <c r="R50" s="14">
        <v>29.238086883404861</v>
      </c>
      <c r="S50" s="12" t="s">
        <v>6551</v>
      </c>
      <c r="T50" s="14">
        <v>8.6342295387614136</v>
      </c>
      <c r="U50" s="12" t="s">
        <v>6551</v>
      </c>
      <c r="V50" s="17">
        <v>0</v>
      </c>
      <c r="W50" s="12" t="s">
        <v>6551</v>
      </c>
      <c r="X50" s="17">
        <v>10120643</v>
      </c>
      <c r="Y50" s="12" t="s">
        <v>6551</v>
      </c>
      <c r="Z50" s="17">
        <v>10120643</v>
      </c>
      <c r="AA50" s="12" t="s">
        <v>6551</v>
      </c>
      <c r="AB50" s="17">
        <v>0</v>
      </c>
      <c r="AC50" s="12" t="s">
        <v>6551</v>
      </c>
      <c r="AD50" s="17">
        <v>283194</v>
      </c>
      <c r="AE50" s="12" t="s">
        <v>6551</v>
      </c>
      <c r="AF50" s="17">
        <v>283194</v>
      </c>
      <c r="AG50" s="12" t="s">
        <v>6551</v>
      </c>
      <c r="AH50" s="17">
        <v>0</v>
      </c>
      <c r="AI50" s="12" t="s">
        <v>6551</v>
      </c>
      <c r="AJ50" s="17">
        <v>0</v>
      </c>
      <c r="AK50" s="12" t="s">
        <v>6551</v>
      </c>
      <c r="AL50" s="17">
        <v>0</v>
      </c>
      <c r="AM50" s="12" t="s">
        <v>6551</v>
      </c>
      <c r="AN50" s="17">
        <v>0</v>
      </c>
      <c r="AO50" s="12" t="s">
        <v>6551</v>
      </c>
      <c r="AP50" s="192">
        <v>0</v>
      </c>
      <c r="AQ50" s="12" t="s">
        <v>6551</v>
      </c>
      <c r="AR50" s="17">
        <v>2445162</v>
      </c>
      <c r="AS50" s="12" t="s">
        <v>6551</v>
      </c>
      <c r="AT50" s="17">
        <v>71491859</v>
      </c>
      <c r="AU50" s="1" t="s">
        <v>6551</v>
      </c>
      <c r="AV50" s="1" t="str">
        <f>IF(OR(M50="Q",O50="Q",Q50="Q",S50="Q",U50="Q",W50="Q",Y50="Q",AA50="Q",AC50="Q",AE50="Q",AG50="Q",AI50="Q",AK50="Q",AM50="Q",AO50="Q",AQ50="Q",AS50="Q",AU50="Q"),"Yes","No")</f>
        <v>No</v>
      </c>
    </row>
    <row r="51" spans="1:48" x14ac:dyDescent="0.2">
      <c r="A51" s="1" t="s">
        <v>848</v>
      </c>
      <c r="B51" s="1" t="s">
        <v>849</v>
      </c>
      <c r="C51" s="1" t="s">
        <v>108</v>
      </c>
      <c r="D51" s="194">
        <v>6008</v>
      </c>
      <c r="E51" s="197">
        <v>60008</v>
      </c>
      <c r="F51" s="1" t="s">
        <v>242</v>
      </c>
      <c r="G51" s="1" t="s">
        <v>236</v>
      </c>
      <c r="H51" s="17">
        <v>4944332</v>
      </c>
      <c r="I51" s="12">
        <v>2240</v>
      </c>
      <c r="J51" s="1" t="s">
        <v>12</v>
      </c>
      <c r="K51" s="1" t="s">
        <v>9</v>
      </c>
      <c r="L51" s="4">
        <v>610</v>
      </c>
      <c r="M51" s="1" t="s">
        <v>6551</v>
      </c>
      <c r="N51" s="12">
        <v>0</v>
      </c>
      <c r="O51" s="12" t="s">
        <v>6551</v>
      </c>
      <c r="P51" s="14">
        <v>12.889454327933869</v>
      </c>
      <c r="Q51" s="12" t="s">
        <v>6551</v>
      </c>
      <c r="R51" s="14">
        <v>5.2867535657777882</v>
      </c>
      <c r="S51" s="12" t="s">
        <v>6551</v>
      </c>
      <c r="T51" s="14">
        <v>23.059805458727656</v>
      </c>
      <c r="U51" s="12" t="s">
        <v>6551</v>
      </c>
      <c r="V51" s="17">
        <v>26419503</v>
      </c>
      <c r="W51" s="12" t="s">
        <v>6551</v>
      </c>
      <c r="X51" s="17">
        <v>30362765</v>
      </c>
      <c r="Y51" s="12" t="s">
        <v>6551</v>
      </c>
      <c r="Z51" s="17">
        <v>26331312</v>
      </c>
      <c r="AA51" s="12" t="s">
        <v>6551</v>
      </c>
      <c r="AB51" s="17">
        <v>4031453</v>
      </c>
      <c r="AC51" s="12" t="s">
        <v>6551</v>
      </c>
      <c r="AD51" s="17">
        <v>2209620</v>
      </c>
      <c r="AE51" s="12" t="s">
        <v>6551</v>
      </c>
      <c r="AF51" s="17">
        <v>2042857</v>
      </c>
      <c r="AG51" s="12" t="s">
        <v>6551</v>
      </c>
      <c r="AH51" s="17">
        <v>166763</v>
      </c>
      <c r="AI51" s="12" t="s">
        <v>6551</v>
      </c>
      <c r="AJ51" s="17">
        <v>0</v>
      </c>
      <c r="AK51" s="12" t="s">
        <v>6551</v>
      </c>
      <c r="AL51" s="17">
        <v>0</v>
      </c>
      <c r="AM51" s="12" t="s">
        <v>6551</v>
      </c>
      <c r="AN51" s="17">
        <v>0</v>
      </c>
      <c r="AO51" s="12" t="s">
        <v>6551</v>
      </c>
      <c r="AP51" s="192">
        <v>0</v>
      </c>
      <c r="AQ51" s="12" t="s">
        <v>6551</v>
      </c>
      <c r="AR51" s="17">
        <v>47107885</v>
      </c>
      <c r="AS51" s="12" t="s">
        <v>6551</v>
      </c>
      <c r="AT51" s="17">
        <v>249047779</v>
      </c>
      <c r="AU51" s="1" t="s">
        <v>6551</v>
      </c>
      <c r="AV51" s="1" t="str">
        <f>IF(OR(M51="Q",O51="Q",Q51="Q",S51="Q",U51="Q",W51="Q",Y51="Q",AA51="Q",AC51="Q",AE51="Q",AG51="Q",AI51="Q",AK51="Q",AM51="Q",AO51="Q",AQ51="Q",AS51="Q",AU51="Q"),"Yes","No")</f>
        <v>No</v>
      </c>
    </row>
    <row r="52" spans="1:48" x14ac:dyDescent="0.2">
      <c r="A52" s="1" t="s">
        <v>848</v>
      </c>
      <c r="B52" s="1" t="s">
        <v>849</v>
      </c>
      <c r="C52" s="1" t="s">
        <v>108</v>
      </c>
      <c r="D52" s="194">
        <v>6008</v>
      </c>
      <c r="E52" s="197">
        <v>60008</v>
      </c>
      <c r="F52" s="1" t="s">
        <v>242</v>
      </c>
      <c r="G52" s="1" t="s">
        <v>236</v>
      </c>
      <c r="H52" s="17">
        <v>4944332</v>
      </c>
      <c r="I52" s="12">
        <v>2240</v>
      </c>
      <c r="J52" s="1" t="s">
        <v>11</v>
      </c>
      <c r="K52" s="1" t="s">
        <v>13</v>
      </c>
      <c r="L52" s="4">
        <v>332</v>
      </c>
      <c r="M52" s="1" t="s">
        <v>6551</v>
      </c>
      <c r="N52" s="12">
        <v>0</v>
      </c>
      <c r="O52" s="12" t="s">
        <v>6551</v>
      </c>
      <c r="P52" s="14">
        <v>15.086868174726989</v>
      </c>
      <c r="Q52" s="12" t="s">
        <v>6551</v>
      </c>
      <c r="R52" s="14">
        <v>11.149382052005217</v>
      </c>
      <c r="S52" s="12" t="s">
        <v>6551</v>
      </c>
      <c r="T52" s="14">
        <v>1.6006659516380655</v>
      </c>
      <c r="U52" s="12" t="s">
        <v>6551</v>
      </c>
      <c r="V52" s="17">
        <v>0</v>
      </c>
      <c r="W52" s="12" t="s">
        <v>6551</v>
      </c>
      <c r="X52" s="17">
        <v>19564434</v>
      </c>
      <c r="Y52" s="12" t="s">
        <v>6551</v>
      </c>
      <c r="Z52" s="17">
        <v>15473092</v>
      </c>
      <c r="AA52" s="12" t="s">
        <v>6551</v>
      </c>
      <c r="AB52" s="17">
        <v>4091342</v>
      </c>
      <c r="AC52" s="12" t="s">
        <v>6551</v>
      </c>
      <c r="AD52" s="17">
        <v>1179616</v>
      </c>
      <c r="AE52" s="12" t="s">
        <v>6551</v>
      </c>
      <c r="AF52" s="17">
        <v>1025600</v>
      </c>
      <c r="AG52" s="12" t="s">
        <v>6551</v>
      </c>
      <c r="AH52" s="17">
        <v>154016</v>
      </c>
      <c r="AI52" s="12" t="s">
        <v>6551</v>
      </c>
      <c r="AJ52" s="17">
        <v>0</v>
      </c>
      <c r="AK52" s="12" t="s">
        <v>6551</v>
      </c>
      <c r="AL52" s="17">
        <v>0</v>
      </c>
      <c r="AM52" s="12" t="s">
        <v>6551</v>
      </c>
      <c r="AN52" s="17">
        <v>0</v>
      </c>
      <c r="AO52" s="12" t="s">
        <v>6551</v>
      </c>
      <c r="AP52" s="192">
        <v>0</v>
      </c>
      <c r="AQ52" s="12" t="s">
        <v>6551</v>
      </c>
      <c r="AR52" s="17">
        <v>1641643</v>
      </c>
      <c r="AS52" s="12" t="s">
        <v>6551</v>
      </c>
      <c r="AT52" s="17">
        <v>18303305</v>
      </c>
      <c r="AU52" s="1" t="s">
        <v>6551</v>
      </c>
      <c r="AV52" s="1" t="str">
        <f>IF(OR(M52="Q",O52="Q",Q52="Q",S52="Q",U52="Q",W52="Q",Y52="Q",AA52="Q",AC52="Q",AE52="Q",AG52="Q",AI52="Q",AK52="Q",AM52="Q",AO52="Q",AQ52="Q",AS52="Q",AU52="Q"),"Yes","No")</f>
        <v>No</v>
      </c>
    </row>
    <row r="53" spans="1:48" x14ac:dyDescent="0.2">
      <c r="A53" s="1" t="s">
        <v>848</v>
      </c>
      <c r="B53" s="1" t="s">
        <v>849</v>
      </c>
      <c r="C53" s="1" t="s">
        <v>108</v>
      </c>
      <c r="D53" s="194">
        <v>6008</v>
      </c>
      <c r="E53" s="197">
        <v>60008</v>
      </c>
      <c r="F53" s="1" t="s">
        <v>242</v>
      </c>
      <c r="G53" s="1" t="s">
        <v>236</v>
      </c>
      <c r="H53" s="17">
        <v>4944332</v>
      </c>
      <c r="I53" s="12">
        <v>2240</v>
      </c>
      <c r="J53" s="1" t="s">
        <v>28</v>
      </c>
      <c r="K53" s="1" t="s">
        <v>9</v>
      </c>
      <c r="L53" s="4">
        <v>232</v>
      </c>
      <c r="M53" s="1" t="s">
        <v>6551</v>
      </c>
      <c r="N53" s="12">
        <v>0</v>
      </c>
      <c r="O53" s="12" t="s">
        <v>6551</v>
      </c>
      <c r="P53" s="14">
        <v>25.445062569642644</v>
      </c>
      <c r="Q53" s="12" t="s">
        <v>6551</v>
      </c>
      <c r="R53" s="14">
        <v>16.112545241668261</v>
      </c>
      <c r="S53" s="12" t="s">
        <v>6551</v>
      </c>
      <c r="T53" s="14">
        <v>26.824701442767729</v>
      </c>
      <c r="U53" s="12" t="s">
        <v>6551</v>
      </c>
      <c r="V53" s="17">
        <v>6100281</v>
      </c>
      <c r="W53" s="12" t="s">
        <v>6551</v>
      </c>
      <c r="X53" s="17">
        <v>8166187</v>
      </c>
      <c r="Y53" s="12" t="s">
        <v>6551</v>
      </c>
      <c r="Z53" s="17">
        <v>6142718</v>
      </c>
      <c r="AA53" s="12" t="s">
        <v>6551</v>
      </c>
      <c r="AB53" s="17">
        <v>2023469</v>
      </c>
      <c r="AC53" s="12" t="s">
        <v>6551</v>
      </c>
      <c r="AD53" s="17">
        <v>316919</v>
      </c>
      <c r="AE53" s="12" t="s">
        <v>6551</v>
      </c>
      <c r="AF53" s="17">
        <v>241411</v>
      </c>
      <c r="AG53" s="12" t="s">
        <v>6551</v>
      </c>
      <c r="AH53" s="17">
        <v>75508</v>
      </c>
      <c r="AI53" s="12" t="s">
        <v>6551</v>
      </c>
      <c r="AJ53" s="17">
        <v>0</v>
      </c>
      <c r="AK53" s="12" t="s">
        <v>6551</v>
      </c>
      <c r="AL53" s="17">
        <v>0</v>
      </c>
      <c r="AM53" s="12" t="s">
        <v>6551</v>
      </c>
      <c r="AN53" s="17">
        <v>0</v>
      </c>
      <c r="AO53" s="12" t="s">
        <v>6551</v>
      </c>
      <c r="AP53" s="192">
        <v>0</v>
      </c>
      <c r="AQ53" s="12" t="s">
        <v>6551</v>
      </c>
      <c r="AR53" s="17">
        <v>6475778</v>
      </c>
      <c r="AS53" s="12" t="s">
        <v>6551</v>
      </c>
      <c r="AT53" s="17">
        <v>104341266</v>
      </c>
      <c r="AU53" s="1" t="s">
        <v>6551</v>
      </c>
      <c r="AV53" s="1" t="str">
        <f>IF(OR(M53="Q",O53="Q",Q53="Q",S53="Q",U53="Q",W53="Q",Y53="Q",AA53="Q",AC53="Q",AE53="Q",AG53="Q",AI53="Q",AK53="Q",AM53="Q",AO53="Q",AQ53="Q",AS53="Q",AU53="Q"),"Yes","No")</f>
        <v>No</v>
      </c>
    </row>
    <row r="54" spans="1:48" x14ac:dyDescent="0.2">
      <c r="A54" s="1" t="s">
        <v>848</v>
      </c>
      <c r="B54" s="1" t="s">
        <v>849</v>
      </c>
      <c r="C54" s="1" t="s">
        <v>108</v>
      </c>
      <c r="D54" s="194">
        <v>6008</v>
      </c>
      <c r="E54" s="197">
        <v>60008</v>
      </c>
      <c r="F54" s="1" t="s">
        <v>242</v>
      </c>
      <c r="G54" s="1" t="s">
        <v>236</v>
      </c>
      <c r="H54" s="17">
        <v>4944332</v>
      </c>
      <c r="I54" s="12">
        <v>2240</v>
      </c>
      <c r="J54" s="1" t="s">
        <v>12</v>
      </c>
      <c r="K54" s="1" t="s">
        <v>13</v>
      </c>
      <c r="L54" s="4">
        <v>143</v>
      </c>
      <c r="M54" s="1" t="s">
        <v>6551</v>
      </c>
      <c r="N54" s="12">
        <v>0</v>
      </c>
      <c r="O54" s="12" t="s">
        <v>6551</v>
      </c>
      <c r="P54" s="14">
        <v>12.979905706564136</v>
      </c>
      <c r="Q54" s="12" t="s">
        <v>6551</v>
      </c>
      <c r="R54" s="14">
        <v>4.4925407593777456</v>
      </c>
      <c r="S54" s="12" t="s">
        <v>6551</v>
      </c>
      <c r="T54" s="14">
        <v>19.550639233457851</v>
      </c>
      <c r="U54" s="12" t="s">
        <v>6551</v>
      </c>
      <c r="V54" s="17">
        <v>7253675</v>
      </c>
      <c r="W54" s="12" t="s">
        <v>6551</v>
      </c>
      <c r="X54" s="17">
        <v>8738934</v>
      </c>
      <c r="Y54" s="12" t="s">
        <v>6551</v>
      </c>
      <c r="Z54" s="17">
        <v>7237868</v>
      </c>
      <c r="AA54" s="12" t="s">
        <v>6551</v>
      </c>
      <c r="AB54" s="17">
        <v>1501066</v>
      </c>
      <c r="AC54" s="12" t="s">
        <v>6551</v>
      </c>
      <c r="AD54" s="17">
        <v>611597</v>
      </c>
      <c r="AE54" s="12" t="s">
        <v>6551</v>
      </c>
      <c r="AF54" s="17">
        <v>557621</v>
      </c>
      <c r="AG54" s="12" t="s">
        <v>6551</v>
      </c>
      <c r="AH54" s="17">
        <v>53976</v>
      </c>
      <c r="AI54" s="12" t="s">
        <v>6551</v>
      </c>
      <c r="AJ54" s="17">
        <v>0</v>
      </c>
      <c r="AK54" s="12" t="s">
        <v>6551</v>
      </c>
      <c r="AL54" s="17">
        <v>0</v>
      </c>
      <c r="AM54" s="12" t="s">
        <v>6551</v>
      </c>
      <c r="AN54" s="17">
        <v>0</v>
      </c>
      <c r="AO54" s="12" t="s">
        <v>6551</v>
      </c>
      <c r="AP54" s="192">
        <v>0</v>
      </c>
      <c r="AQ54" s="12" t="s">
        <v>6551</v>
      </c>
      <c r="AR54" s="17">
        <v>10901847</v>
      </c>
      <c r="AS54" s="12" t="s">
        <v>6551</v>
      </c>
      <c r="AT54" s="17">
        <v>48976992</v>
      </c>
      <c r="AU54" s="1" t="s">
        <v>6551</v>
      </c>
      <c r="AV54" s="1" t="str">
        <f>IF(OR(M54="Q",O54="Q",Q54="Q",S54="Q",U54="Q",W54="Q",Y54="Q",AA54="Q",AC54="Q",AE54="Q",AG54="Q",AI54="Q",AK54="Q",AM54="Q",AO54="Q",AQ54="Q",AS54="Q",AU54="Q"),"Yes","No")</f>
        <v>No</v>
      </c>
    </row>
    <row r="55" spans="1:48" x14ac:dyDescent="0.2">
      <c r="A55" s="1" t="s">
        <v>848</v>
      </c>
      <c r="B55" s="1" t="s">
        <v>849</v>
      </c>
      <c r="C55" s="1" t="s">
        <v>108</v>
      </c>
      <c r="D55" s="194">
        <v>6008</v>
      </c>
      <c r="E55" s="197">
        <v>60008</v>
      </c>
      <c r="F55" s="1" t="s">
        <v>242</v>
      </c>
      <c r="G55" s="1" t="s">
        <v>236</v>
      </c>
      <c r="H55" s="17">
        <v>4944332</v>
      </c>
      <c r="I55" s="12">
        <v>2240</v>
      </c>
      <c r="J55" s="1" t="s">
        <v>17</v>
      </c>
      <c r="K55" s="1" t="s">
        <v>13</v>
      </c>
      <c r="L55" s="4">
        <v>92</v>
      </c>
      <c r="M55" s="1" t="s">
        <v>6551</v>
      </c>
      <c r="N55" s="12">
        <v>0</v>
      </c>
      <c r="O55" s="12" t="s">
        <v>6551</v>
      </c>
      <c r="P55" s="14">
        <v>29.626475960178016</v>
      </c>
      <c r="Q55" s="12" t="s">
        <v>6551</v>
      </c>
      <c r="R55" s="14">
        <v>10.675773372105978</v>
      </c>
      <c r="S55" s="12" t="s">
        <v>6551</v>
      </c>
      <c r="T55" s="14">
        <v>3.3483523268078099</v>
      </c>
      <c r="U55" s="12" t="s">
        <v>6551</v>
      </c>
      <c r="V55" s="17">
        <v>0</v>
      </c>
      <c r="W55" s="12" t="s">
        <v>6551</v>
      </c>
      <c r="X55" s="17">
        <v>0</v>
      </c>
      <c r="Y55" s="12" t="s">
        <v>6551</v>
      </c>
      <c r="Z55" s="17">
        <v>2303340</v>
      </c>
      <c r="AA55" s="12" t="s">
        <v>6551</v>
      </c>
      <c r="AB55" s="17" t="s">
        <v>6551</v>
      </c>
      <c r="AC55" s="12" t="s">
        <v>6551</v>
      </c>
      <c r="AD55" s="17">
        <v>0</v>
      </c>
      <c r="AE55" s="12" t="s">
        <v>6551</v>
      </c>
      <c r="AF55" s="17">
        <v>77746</v>
      </c>
      <c r="AG55" s="12" t="s">
        <v>6551</v>
      </c>
      <c r="AH55" s="17" t="s">
        <v>6551</v>
      </c>
      <c r="AI55" s="12" t="s">
        <v>6551</v>
      </c>
      <c r="AJ55" s="17">
        <v>0</v>
      </c>
      <c r="AK55" s="12" t="s">
        <v>6551</v>
      </c>
      <c r="AL55" s="17">
        <v>0</v>
      </c>
      <c r="AM55" s="12" t="s">
        <v>6551</v>
      </c>
      <c r="AN55" s="17">
        <v>0</v>
      </c>
      <c r="AO55" s="12" t="s">
        <v>6551</v>
      </c>
      <c r="AP55" s="192">
        <v>0</v>
      </c>
      <c r="AQ55" s="12" t="s">
        <v>6551</v>
      </c>
      <c r="AR55" s="17">
        <v>260321</v>
      </c>
      <c r="AS55" s="12" t="s">
        <v>6551</v>
      </c>
      <c r="AT55" s="17">
        <v>2779128</v>
      </c>
      <c r="AU55" s="1" t="s">
        <v>6551</v>
      </c>
      <c r="AV55" s="1" t="str">
        <f>IF(OR(M55="Q",O55="Q",Q55="Q",S55="Q",U55="Q",W55="Q",Y55="Q",AA55="Q",AC55="Q",AE55="Q",AG55="Q",AI55="Q",AK55="Q",AM55="Q",AO55="Q",AQ55="Q",AS55="Q",AU55="Q"),"Yes","No")</f>
        <v>No</v>
      </c>
    </row>
    <row r="56" spans="1:48" x14ac:dyDescent="0.2">
      <c r="A56" s="1" t="s">
        <v>848</v>
      </c>
      <c r="B56" s="1" t="s">
        <v>849</v>
      </c>
      <c r="C56" s="1" t="s">
        <v>108</v>
      </c>
      <c r="D56" s="194">
        <v>6008</v>
      </c>
      <c r="E56" s="197">
        <v>60008</v>
      </c>
      <c r="F56" s="1" t="s">
        <v>242</v>
      </c>
      <c r="G56" s="1" t="s">
        <v>236</v>
      </c>
      <c r="H56" s="17">
        <v>4944332</v>
      </c>
      <c r="I56" s="12">
        <v>2240</v>
      </c>
      <c r="J56" s="1" t="s">
        <v>28</v>
      </c>
      <c r="K56" s="1" t="s">
        <v>13</v>
      </c>
      <c r="L56" s="4">
        <v>60</v>
      </c>
      <c r="M56" s="1" t="s">
        <v>6551</v>
      </c>
      <c r="N56" s="12">
        <v>0</v>
      </c>
      <c r="O56" s="12" t="s">
        <v>6551</v>
      </c>
      <c r="P56" s="14">
        <v>27.933667508897763</v>
      </c>
      <c r="Q56" s="12" t="s">
        <v>6551</v>
      </c>
      <c r="R56" s="14">
        <v>18.789796334652134</v>
      </c>
      <c r="S56" s="12" t="s">
        <v>6551</v>
      </c>
      <c r="T56" s="14">
        <v>27.238066128725514</v>
      </c>
      <c r="U56" s="12" t="s">
        <v>6551</v>
      </c>
      <c r="V56" s="17">
        <v>2036273</v>
      </c>
      <c r="W56" s="12" t="s">
        <v>6551</v>
      </c>
      <c r="X56" s="17">
        <v>2817387</v>
      </c>
      <c r="Y56" s="12" t="s">
        <v>6551</v>
      </c>
      <c r="Z56" s="17">
        <v>2056309</v>
      </c>
      <c r="AA56" s="12" t="s">
        <v>6551</v>
      </c>
      <c r="AB56" s="17">
        <v>761078</v>
      </c>
      <c r="AC56" s="12" t="s">
        <v>6551</v>
      </c>
      <c r="AD56" s="17">
        <v>98758</v>
      </c>
      <c r="AE56" s="12" t="s">
        <v>6551</v>
      </c>
      <c r="AF56" s="17">
        <v>73614</v>
      </c>
      <c r="AG56" s="12" t="s">
        <v>6551</v>
      </c>
      <c r="AH56" s="17">
        <v>25144</v>
      </c>
      <c r="AI56" s="12" t="s">
        <v>6551</v>
      </c>
      <c r="AJ56" s="17">
        <v>0</v>
      </c>
      <c r="AK56" s="12" t="s">
        <v>6551</v>
      </c>
      <c r="AL56" s="17">
        <v>0</v>
      </c>
      <c r="AM56" s="12" t="s">
        <v>6551</v>
      </c>
      <c r="AN56" s="17">
        <v>0</v>
      </c>
      <c r="AO56" s="12" t="s">
        <v>6551</v>
      </c>
      <c r="AP56" s="192">
        <v>0</v>
      </c>
      <c r="AQ56" s="12" t="s">
        <v>6551</v>
      </c>
      <c r="AR56" s="17">
        <v>2005103</v>
      </c>
      <c r="AS56" s="12" t="s">
        <v>6551</v>
      </c>
      <c r="AT56" s="17">
        <v>37675477</v>
      </c>
      <c r="AU56" s="1" t="s">
        <v>6551</v>
      </c>
      <c r="AV56" s="1" t="str">
        <f>IF(OR(M56="Q",O56="Q",Q56="Q",S56="Q",U56="Q",W56="Q",Y56="Q",AA56="Q",AC56="Q",AE56="Q",AG56="Q",AI56="Q",AK56="Q",AM56="Q",AO56="Q",AQ56="Q",AS56="Q",AU56="Q"),"Yes","No")</f>
        <v>No</v>
      </c>
    </row>
    <row r="57" spans="1:48" x14ac:dyDescent="0.2">
      <c r="A57" s="1" t="s">
        <v>848</v>
      </c>
      <c r="B57" s="1" t="s">
        <v>849</v>
      </c>
      <c r="C57" s="1" t="s">
        <v>108</v>
      </c>
      <c r="D57" s="194">
        <v>6008</v>
      </c>
      <c r="E57" s="197">
        <v>60008</v>
      </c>
      <c r="F57" s="1" t="s">
        <v>242</v>
      </c>
      <c r="G57" s="1" t="s">
        <v>236</v>
      </c>
      <c r="H57" s="17">
        <v>4944332</v>
      </c>
      <c r="I57" s="12">
        <v>2240</v>
      </c>
      <c r="J57" s="1" t="s">
        <v>23</v>
      </c>
      <c r="K57" s="1" t="s">
        <v>9</v>
      </c>
      <c r="L57" s="4">
        <v>51</v>
      </c>
      <c r="M57" s="1" t="s">
        <v>6551</v>
      </c>
      <c r="N57" s="12">
        <v>33</v>
      </c>
      <c r="O57" s="12" t="s">
        <v>6551</v>
      </c>
      <c r="P57" s="14">
        <v>11.874395110370259</v>
      </c>
      <c r="Q57" s="12" t="s">
        <v>6551</v>
      </c>
      <c r="R57" s="14">
        <v>2.6800076215794033</v>
      </c>
      <c r="S57" s="12" t="s">
        <v>6551</v>
      </c>
      <c r="T57" s="14">
        <v>77.039106935394258</v>
      </c>
      <c r="U57" s="12" t="s">
        <v>6551</v>
      </c>
      <c r="V57" s="17">
        <v>2310957</v>
      </c>
      <c r="W57" s="12" t="s">
        <v>6551</v>
      </c>
      <c r="X57" s="17">
        <v>2358132</v>
      </c>
      <c r="Y57" s="12" t="s">
        <v>6551</v>
      </c>
      <c r="Z57" s="17">
        <v>2350774</v>
      </c>
      <c r="AA57" s="12" t="s">
        <v>6551</v>
      </c>
      <c r="AB57" s="17">
        <v>7358</v>
      </c>
      <c r="AC57" s="12" t="s">
        <v>6551</v>
      </c>
      <c r="AD57" s="17">
        <v>199192</v>
      </c>
      <c r="AE57" s="12" t="s">
        <v>6551</v>
      </c>
      <c r="AF57" s="17">
        <v>197970</v>
      </c>
      <c r="AG57" s="12" t="s">
        <v>6551</v>
      </c>
      <c r="AH57" s="17">
        <v>1222</v>
      </c>
      <c r="AI57" s="12" t="s">
        <v>6551</v>
      </c>
      <c r="AJ57" s="17">
        <v>1505008</v>
      </c>
      <c r="AK57" s="12" t="s">
        <v>6551</v>
      </c>
      <c r="AL57" s="17">
        <v>1497650</v>
      </c>
      <c r="AM57" s="12" t="s">
        <v>6551</v>
      </c>
      <c r="AN57" s="17">
        <v>133544</v>
      </c>
      <c r="AO57" s="12" t="s">
        <v>6551</v>
      </c>
      <c r="AP57" s="192">
        <v>132321</v>
      </c>
      <c r="AQ57" s="12" t="s">
        <v>6551</v>
      </c>
      <c r="AR57" s="17">
        <v>15251432</v>
      </c>
      <c r="AS57" s="12" t="s">
        <v>6551</v>
      </c>
      <c r="AT57" s="17">
        <v>40873954</v>
      </c>
      <c r="AU57" s="1" t="s">
        <v>6551</v>
      </c>
      <c r="AV57" s="1" t="str">
        <f>IF(OR(M57="Q",O57="Q",Q57="Q",S57="Q",U57="Q",W57="Q",Y57="Q",AA57="Q",AC57="Q",AE57="Q",AG57="Q",AI57="Q",AK57="Q",AM57="Q",AO57="Q",AQ57="Q",AS57="Q",AU57="Q"),"Yes","No")</f>
        <v>No</v>
      </c>
    </row>
    <row r="58" spans="1:48" x14ac:dyDescent="0.2">
      <c r="A58" s="1" t="s">
        <v>640</v>
      </c>
      <c r="B58" s="1" t="s">
        <v>567</v>
      </c>
      <c r="C58" s="1" t="s">
        <v>102</v>
      </c>
      <c r="D58" s="194">
        <v>4105</v>
      </c>
      <c r="E58" s="197">
        <v>40105</v>
      </c>
      <c r="F58" s="1" t="s">
        <v>235</v>
      </c>
      <c r="G58" s="1" t="s">
        <v>236</v>
      </c>
      <c r="H58" s="17">
        <v>2148346</v>
      </c>
      <c r="I58" s="12">
        <v>1800</v>
      </c>
      <c r="J58" s="1" t="s">
        <v>103</v>
      </c>
      <c r="K58" s="1" t="s">
        <v>13</v>
      </c>
      <c r="L58" s="4">
        <v>1800</v>
      </c>
      <c r="M58" s="1" t="s">
        <v>6551</v>
      </c>
      <c r="N58" s="12">
        <v>0</v>
      </c>
      <c r="O58" s="12" t="s">
        <v>6551</v>
      </c>
      <c r="P58" s="14">
        <v>10.711377193716217</v>
      </c>
      <c r="Q58" s="12" t="s">
        <v>6551</v>
      </c>
      <c r="R58" s="14">
        <v>3.9517897356053373</v>
      </c>
      <c r="S58" s="12" t="s">
        <v>6551</v>
      </c>
      <c r="T58" s="14">
        <v>14.679176418571382</v>
      </c>
      <c r="U58" s="12" t="s">
        <v>6551</v>
      </c>
      <c r="V58" s="17">
        <v>0</v>
      </c>
      <c r="W58" s="12" t="s">
        <v>6551</v>
      </c>
      <c r="X58" s="17">
        <v>21305913</v>
      </c>
      <c r="Y58" s="12" t="s">
        <v>6551</v>
      </c>
      <c r="Z58" s="17">
        <v>18823628</v>
      </c>
      <c r="AA58" s="12" t="s">
        <v>6551</v>
      </c>
      <c r="AB58" s="17">
        <v>2482285</v>
      </c>
      <c r="AC58" s="12" t="s">
        <v>6551</v>
      </c>
      <c r="AD58" s="17">
        <v>1990041</v>
      </c>
      <c r="AE58" s="12" t="s">
        <v>6551</v>
      </c>
      <c r="AF58" s="17">
        <v>1757349</v>
      </c>
      <c r="AG58" s="12" t="s">
        <v>6551</v>
      </c>
      <c r="AH58" s="17">
        <v>232692</v>
      </c>
      <c r="AI58" s="12" t="s">
        <v>6551</v>
      </c>
      <c r="AJ58" s="17">
        <v>0</v>
      </c>
      <c r="AK58" s="12" t="s">
        <v>6551</v>
      </c>
      <c r="AL58" s="17">
        <v>0</v>
      </c>
      <c r="AM58" s="12" t="s">
        <v>6551</v>
      </c>
      <c r="AN58" s="17">
        <v>0</v>
      </c>
      <c r="AO58" s="12" t="s">
        <v>6551</v>
      </c>
      <c r="AP58" s="192">
        <v>0</v>
      </c>
      <c r="AQ58" s="12" t="s">
        <v>6551</v>
      </c>
      <c r="AR58" s="17">
        <v>25796436</v>
      </c>
      <c r="AS58" s="12" t="s">
        <v>6551</v>
      </c>
      <c r="AT58" s="17">
        <v>101942091</v>
      </c>
      <c r="AU58" s="1" t="s">
        <v>6551</v>
      </c>
      <c r="AV58" s="1" t="str">
        <f>IF(OR(M58="Q",O58="Q",Q58="Q",S58="Q",U58="Q",W58="Q",Y58="Q",AA58="Q",AC58="Q",AE58="Q",AG58="Q",AI58="Q",AK58="Q",AM58="Q",AO58="Q",AQ58="Q",AS58="Q",AU58="Q"),"Yes","No")</f>
        <v>No</v>
      </c>
    </row>
    <row r="59" spans="1:48" x14ac:dyDescent="0.2">
      <c r="A59" s="1" t="s">
        <v>923</v>
      </c>
      <c r="B59" s="1" t="s">
        <v>924</v>
      </c>
      <c r="C59" s="1" t="s">
        <v>57</v>
      </c>
      <c r="D59" s="194">
        <v>5113</v>
      </c>
      <c r="E59" s="197">
        <v>50113</v>
      </c>
      <c r="F59" s="1" t="s">
        <v>242</v>
      </c>
      <c r="G59" s="1" t="s">
        <v>236</v>
      </c>
      <c r="H59" s="17">
        <v>8608208</v>
      </c>
      <c r="I59" s="12">
        <v>1638</v>
      </c>
      <c r="J59" s="1" t="s">
        <v>14</v>
      </c>
      <c r="K59" s="1" t="s">
        <v>9</v>
      </c>
      <c r="L59" s="4">
        <v>710</v>
      </c>
      <c r="M59" s="1" t="s">
        <v>6551</v>
      </c>
      <c r="N59" s="12">
        <v>0</v>
      </c>
      <c r="O59" s="12" t="s">
        <v>6551</v>
      </c>
      <c r="P59" s="14">
        <v>29.384952505078257</v>
      </c>
      <c r="Q59" s="12" t="s">
        <v>6551</v>
      </c>
      <c r="R59" s="14">
        <v>22.356697808375035</v>
      </c>
      <c r="S59" s="12" t="s">
        <v>6551</v>
      </c>
      <c r="T59" s="14">
        <v>5.433445465966865</v>
      </c>
      <c r="U59" s="12" t="s">
        <v>6551</v>
      </c>
      <c r="V59" s="17">
        <v>0</v>
      </c>
      <c r="W59" s="12" t="s">
        <v>6551</v>
      </c>
      <c r="X59" s="17">
        <v>10010513</v>
      </c>
      <c r="Y59" s="12" t="s">
        <v>6551</v>
      </c>
      <c r="Z59" s="17">
        <v>10010513</v>
      </c>
      <c r="AA59" s="12" t="s">
        <v>6551</v>
      </c>
      <c r="AB59" s="17">
        <v>0</v>
      </c>
      <c r="AC59" s="12" t="s">
        <v>6551</v>
      </c>
      <c r="AD59" s="17">
        <v>340668</v>
      </c>
      <c r="AE59" s="12" t="s">
        <v>6551</v>
      </c>
      <c r="AF59" s="17">
        <v>340668</v>
      </c>
      <c r="AG59" s="12" t="s">
        <v>6551</v>
      </c>
      <c r="AH59" s="17">
        <v>0</v>
      </c>
      <c r="AI59" s="12" t="s">
        <v>6551</v>
      </c>
      <c r="AJ59" s="17">
        <v>0</v>
      </c>
      <c r="AK59" s="12" t="s">
        <v>6551</v>
      </c>
      <c r="AL59" s="17">
        <v>0</v>
      </c>
      <c r="AM59" s="12" t="s">
        <v>6551</v>
      </c>
      <c r="AN59" s="17">
        <v>0</v>
      </c>
      <c r="AO59" s="12" t="s">
        <v>6551</v>
      </c>
      <c r="AP59" s="192">
        <v>0</v>
      </c>
      <c r="AQ59" s="12" t="s">
        <v>6551</v>
      </c>
      <c r="AR59" s="17">
        <v>1851001</v>
      </c>
      <c r="AS59" s="12" t="s">
        <v>6551</v>
      </c>
      <c r="AT59" s="17">
        <v>41382270</v>
      </c>
      <c r="AU59" s="1" t="s">
        <v>6551</v>
      </c>
      <c r="AV59" s="1" t="str">
        <f>IF(OR(M59="Q",O59="Q",Q59="Q",S59="Q",U59="Q",W59="Q",Y59="Q",AA59="Q",AC59="Q",AE59="Q",AG59="Q",AI59="Q",AK59="Q",AM59="Q",AO59="Q",AQ59="Q",AS59="Q",AU59="Q"),"Yes","No")</f>
        <v>No</v>
      </c>
    </row>
    <row r="60" spans="1:48" x14ac:dyDescent="0.2">
      <c r="A60" s="1" t="s">
        <v>923</v>
      </c>
      <c r="B60" s="1" t="s">
        <v>924</v>
      </c>
      <c r="C60" s="1" t="s">
        <v>57</v>
      </c>
      <c r="D60" s="194">
        <v>5113</v>
      </c>
      <c r="E60" s="197">
        <v>50113</v>
      </c>
      <c r="F60" s="1" t="s">
        <v>242</v>
      </c>
      <c r="G60" s="1" t="s">
        <v>236</v>
      </c>
      <c r="H60" s="17">
        <v>8608208</v>
      </c>
      <c r="I60" s="12">
        <v>1638</v>
      </c>
      <c r="J60" s="1" t="s">
        <v>12</v>
      </c>
      <c r="K60" s="1" t="s">
        <v>9</v>
      </c>
      <c r="L60" s="4">
        <v>520</v>
      </c>
      <c r="M60" s="1" t="s">
        <v>6551</v>
      </c>
      <c r="N60" s="12">
        <v>0</v>
      </c>
      <c r="O60" s="12" t="s">
        <v>6551</v>
      </c>
      <c r="P60" s="14">
        <v>14.202023900077487</v>
      </c>
      <c r="Q60" s="12" t="s">
        <v>6551</v>
      </c>
      <c r="R60" s="14">
        <v>6.8263638703150926</v>
      </c>
      <c r="S60" s="12" t="s">
        <v>123</v>
      </c>
      <c r="T60" s="14">
        <v>19.991332134301089</v>
      </c>
      <c r="U60" s="12" t="s">
        <v>6551</v>
      </c>
      <c r="V60" s="17">
        <v>20016847</v>
      </c>
      <c r="W60" s="12" t="s">
        <v>6551</v>
      </c>
      <c r="X60" s="17">
        <v>24615272</v>
      </c>
      <c r="Y60" s="12" t="s">
        <v>6551</v>
      </c>
      <c r="Z60" s="17">
        <v>19977845</v>
      </c>
      <c r="AA60" s="12" t="s">
        <v>6551</v>
      </c>
      <c r="AB60" s="17">
        <v>4637427</v>
      </c>
      <c r="AC60" s="12" t="s">
        <v>6551</v>
      </c>
      <c r="AD60" s="17">
        <v>1589356</v>
      </c>
      <c r="AE60" s="12" t="s">
        <v>6551</v>
      </c>
      <c r="AF60" s="17">
        <v>1406690</v>
      </c>
      <c r="AG60" s="12" t="s">
        <v>6551</v>
      </c>
      <c r="AH60" s="17">
        <v>182666</v>
      </c>
      <c r="AI60" s="12" t="s">
        <v>6551</v>
      </c>
      <c r="AJ60" s="17">
        <v>0</v>
      </c>
      <c r="AK60" s="12" t="s">
        <v>6551</v>
      </c>
      <c r="AL60" s="17">
        <v>0</v>
      </c>
      <c r="AM60" s="12" t="s">
        <v>6551</v>
      </c>
      <c r="AN60" s="17">
        <v>0</v>
      </c>
      <c r="AO60" s="12" t="s">
        <v>6551</v>
      </c>
      <c r="AP60" s="192">
        <v>0</v>
      </c>
      <c r="AQ60" s="12" t="s">
        <v>6551</v>
      </c>
      <c r="AR60" s="17">
        <v>28121607</v>
      </c>
      <c r="AS60" s="12" t="s">
        <v>6551</v>
      </c>
      <c r="AT60" s="17">
        <v>191968322</v>
      </c>
      <c r="AU60" s="1" t="s">
        <v>123</v>
      </c>
      <c r="AV60" s="1" t="str">
        <f>IF(OR(M60="Q",O60="Q",Q60="Q",S60="Q",U60="Q",W60="Q",Y60="Q",AA60="Q",AC60="Q",AE60="Q",AG60="Q",AI60="Q",AK60="Q",AM60="Q",AO60="Q",AQ60="Q",AS60="Q",AU60="Q"),"Yes","No")</f>
        <v>No</v>
      </c>
    </row>
    <row r="61" spans="1:48" x14ac:dyDescent="0.2">
      <c r="A61" s="1" t="s">
        <v>923</v>
      </c>
      <c r="B61" s="1" t="s">
        <v>924</v>
      </c>
      <c r="C61" s="1" t="s">
        <v>57</v>
      </c>
      <c r="D61" s="194">
        <v>5113</v>
      </c>
      <c r="E61" s="197">
        <v>50113</v>
      </c>
      <c r="F61" s="1" t="s">
        <v>242</v>
      </c>
      <c r="G61" s="1" t="s">
        <v>236</v>
      </c>
      <c r="H61" s="17">
        <v>8608208</v>
      </c>
      <c r="I61" s="12">
        <v>1638</v>
      </c>
      <c r="J61" s="1" t="s">
        <v>11</v>
      </c>
      <c r="K61" s="1" t="s">
        <v>13</v>
      </c>
      <c r="L61" s="4">
        <v>254</v>
      </c>
      <c r="M61" s="1" t="s">
        <v>6551</v>
      </c>
      <c r="N61" s="12">
        <v>0</v>
      </c>
      <c r="O61" s="12" t="s">
        <v>6551</v>
      </c>
      <c r="P61" s="14">
        <v>15.066691219942429</v>
      </c>
      <c r="Q61" s="12" t="s">
        <v>6551</v>
      </c>
      <c r="R61" s="14">
        <v>6.2170002959809265</v>
      </c>
      <c r="S61" s="12" t="s">
        <v>6551</v>
      </c>
      <c r="T61" s="14">
        <v>3.3509696928579045</v>
      </c>
      <c r="U61" s="12" t="s">
        <v>6551</v>
      </c>
      <c r="V61" s="17">
        <v>0</v>
      </c>
      <c r="W61" s="12" t="s">
        <v>6551</v>
      </c>
      <c r="X61" s="17">
        <v>5530074</v>
      </c>
      <c r="Y61" s="12" t="s">
        <v>6551</v>
      </c>
      <c r="Z61" s="17">
        <v>4663608</v>
      </c>
      <c r="AA61" s="12" t="s">
        <v>6551</v>
      </c>
      <c r="AB61" s="17">
        <v>866466</v>
      </c>
      <c r="AC61" s="12" t="s">
        <v>6551</v>
      </c>
      <c r="AD61" s="17">
        <v>359072</v>
      </c>
      <c r="AE61" s="12" t="s">
        <v>6551</v>
      </c>
      <c r="AF61" s="17">
        <v>309531</v>
      </c>
      <c r="AG61" s="12" t="s">
        <v>6551</v>
      </c>
      <c r="AH61" s="17">
        <v>49541</v>
      </c>
      <c r="AI61" s="12" t="s">
        <v>6551</v>
      </c>
      <c r="AJ61" s="17">
        <v>0</v>
      </c>
      <c r="AK61" s="12" t="s">
        <v>6551</v>
      </c>
      <c r="AL61" s="17">
        <v>0</v>
      </c>
      <c r="AM61" s="12" t="s">
        <v>6551</v>
      </c>
      <c r="AN61" s="17">
        <v>0</v>
      </c>
      <c r="AO61" s="12" t="s">
        <v>6551</v>
      </c>
      <c r="AP61" s="192">
        <v>0</v>
      </c>
      <c r="AQ61" s="12" t="s">
        <v>6551</v>
      </c>
      <c r="AR61" s="17">
        <v>1037229</v>
      </c>
      <c r="AS61" s="12" t="s">
        <v>6551</v>
      </c>
      <c r="AT61" s="17">
        <v>6448453</v>
      </c>
      <c r="AU61" s="1" t="s">
        <v>6551</v>
      </c>
      <c r="AV61" s="1" t="str">
        <f>IF(OR(M61="Q",O61="Q",Q61="Q",S61="Q",U61="Q",W61="Q",Y61="Q",AA61="Q",AC61="Q",AE61="Q",AG61="Q",AI61="Q",AK61="Q",AM61="Q",AO61="Q",AQ61="Q",AS61="Q",AU61="Q"),"Yes","No")</f>
        <v>No</v>
      </c>
    </row>
    <row r="62" spans="1:48" x14ac:dyDescent="0.2">
      <c r="A62" s="1" t="s">
        <v>923</v>
      </c>
      <c r="B62" s="1" t="s">
        <v>924</v>
      </c>
      <c r="C62" s="1" t="s">
        <v>57</v>
      </c>
      <c r="D62" s="194">
        <v>5113</v>
      </c>
      <c r="E62" s="197">
        <v>50113</v>
      </c>
      <c r="F62" s="1" t="s">
        <v>242</v>
      </c>
      <c r="G62" s="1" t="s">
        <v>236</v>
      </c>
      <c r="H62" s="17">
        <v>8608208</v>
      </c>
      <c r="I62" s="12">
        <v>1638</v>
      </c>
      <c r="J62" s="1" t="s">
        <v>12</v>
      </c>
      <c r="K62" s="1" t="s">
        <v>13</v>
      </c>
      <c r="L62" s="4">
        <v>93</v>
      </c>
      <c r="M62" s="1" t="s">
        <v>6551</v>
      </c>
      <c r="N62" s="12">
        <v>0</v>
      </c>
      <c r="O62" s="12" t="s">
        <v>6551</v>
      </c>
      <c r="P62" s="14">
        <v>13.334895429286133</v>
      </c>
      <c r="Q62" s="12" t="s">
        <v>6551</v>
      </c>
      <c r="R62" s="14">
        <v>5.3620002464147163</v>
      </c>
      <c r="S62" s="12" t="s">
        <v>6551</v>
      </c>
      <c r="T62" s="14">
        <v>15.805408229501449</v>
      </c>
      <c r="U62" s="12" t="s">
        <v>6551</v>
      </c>
      <c r="V62" s="17">
        <v>1686214</v>
      </c>
      <c r="W62" s="12" t="s">
        <v>6551</v>
      </c>
      <c r="X62" s="17">
        <v>2421081</v>
      </c>
      <c r="Y62" s="12" t="s">
        <v>6551</v>
      </c>
      <c r="Z62" s="17">
        <v>1684544</v>
      </c>
      <c r="AA62" s="12" t="s">
        <v>6551</v>
      </c>
      <c r="AB62" s="17">
        <v>736537</v>
      </c>
      <c r="AC62" s="12" t="s">
        <v>6551</v>
      </c>
      <c r="AD62" s="17">
        <v>162955</v>
      </c>
      <c r="AE62" s="12" t="s">
        <v>6551</v>
      </c>
      <c r="AF62" s="17">
        <v>126326</v>
      </c>
      <c r="AG62" s="12" t="s">
        <v>6551</v>
      </c>
      <c r="AH62" s="17">
        <v>36629</v>
      </c>
      <c r="AI62" s="12" t="s">
        <v>6551</v>
      </c>
      <c r="AJ62" s="17">
        <v>0</v>
      </c>
      <c r="AK62" s="12" t="s">
        <v>6551</v>
      </c>
      <c r="AL62" s="17">
        <v>0</v>
      </c>
      <c r="AM62" s="12" t="s">
        <v>6551</v>
      </c>
      <c r="AN62" s="17">
        <v>0</v>
      </c>
      <c r="AO62" s="12" t="s">
        <v>6551</v>
      </c>
      <c r="AP62" s="192">
        <v>0</v>
      </c>
      <c r="AQ62" s="12" t="s">
        <v>6551</v>
      </c>
      <c r="AR62" s="17">
        <v>1996634</v>
      </c>
      <c r="AS62" s="12" t="s">
        <v>6551</v>
      </c>
      <c r="AT62" s="17">
        <v>10705952</v>
      </c>
      <c r="AU62" s="1" t="s">
        <v>6551</v>
      </c>
      <c r="AV62" s="1" t="str">
        <f>IF(OR(M62="Q",O62="Q",Q62="Q",S62="Q",U62="Q",W62="Q",Y62="Q",AA62="Q",AC62="Q",AE62="Q",AG62="Q",AI62="Q",AK62="Q",AM62="Q",AO62="Q",AQ62="Q",AS62="Q",AU62="Q"),"Yes","No")</f>
        <v>No</v>
      </c>
    </row>
    <row r="63" spans="1:48" x14ac:dyDescent="0.2">
      <c r="A63" s="1" t="s">
        <v>923</v>
      </c>
      <c r="B63" s="1" t="s">
        <v>924</v>
      </c>
      <c r="C63" s="1" t="s">
        <v>57</v>
      </c>
      <c r="D63" s="194">
        <v>5113</v>
      </c>
      <c r="E63" s="197">
        <v>50113</v>
      </c>
      <c r="F63" s="1" t="s">
        <v>242</v>
      </c>
      <c r="G63" s="1" t="s">
        <v>236</v>
      </c>
      <c r="H63" s="17">
        <v>8608208</v>
      </c>
      <c r="I63" s="12">
        <v>1638</v>
      </c>
      <c r="J63" s="1" t="s">
        <v>17</v>
      </c>
      <c r="K63" s="1" t="s">
        <v>13</v>
      </c>
      <c r="L63" s="4">
        <v>54</v>
      </c>
      <c r="M63" s="1" t="s">
        <v>6551</v>
      </c>
      <c r="N63" s="12">
        <v>0</v>
      </c>
      <c r="O63" s="12" t="s">
        <v>6551</v>
      </c>
      <c r="P63" s="14">
        <v>15.748493697556649</v>
      </c>
      <c r="Q63" s="12" t="s">
        <v>6551</v>
      </c>
      <c r="R63" s="14">
        <v>6.2667353092593956</v>
      </c>
      <c r="S63" s="12" t="s">
        <v>6551</v>
      </c>
      <c r="T63" s="14">
        <v>2.5130299781909584</v>
      </c>
      <c r="U63" s="12" t="s">
        <v>6551</v>
      </c>
      <c r="V63" s="17">
        <v>0</v>
      </c>
      <c r="W63" s="12" t="s">
        <v>6551</v>
      </c>
      <c r="X63" s="17">
        <v>0</v>
      </c>
      <c r="Y63" s="12" t="s">
        <v>6551</v>
      </c>
      <c r="Z63" s="17">
        <v>426044</v>
      </c>
      <c r="AA63" s="12" t="s">
        <v>6551</v>
      </c>
      <c r="AB63" s="17" t="s">
        <v>6551</v>
      </c>
      <c r="AC63" s="12" t="s">
        <v>6551</v>
      </c>
      <c r="AD63" s="17">
        <v>0</v>
      </c>
      <c r="AE63" s="12" t="s">
        <v>6551</v>
      </c>
      <c r="AF63" s="17">
        <v>27053</v>
      </c>
      <c r="AG63" s="12" t="s">
        <v>6551</v>
      </c>
      <c r="AH63" s="17" t="s">
        <v>6551</v>
      </c>
      <c r="AI63" s="12" t="s">
        <v>6551</v>
      </c>
      <c r="AJ63" s="17">
        <v>0</v>
      </c>
      <c r="AK63" s="12" t="s">
        <v>6551</v>
      </c>
      <c r="AL63" s="17">
        <v>0</v>
      </c>
      <c r="AM63" s="12" t="s">
        <v>6551</v>
      </c>
      <c r="AN63" s="17">
        <v>0</v>
      </c>
      <c r="AO63" s="12" t="s">
        <v>6551</v>
      </c>
      <c r="AP63" s="192">
        <v>0</v>
      </c>
      <c r="AQ63" s="12" t="s">
        <v>6551</v>
      </c>
      <c r="AR63" s="17">
        <v>67985</v>
      </c>
      <c r="AS63" s="12" t="s">
        <v>6551</v>
      </c>
      <c r="AT63" s="17">
        <v>426044</v>
      </c>
      <c r="AU63" s="1" t="s">
        <v>6551</v>
      </c>
      <c r="AV63" s="1" t="str">
        <f>IF(OR(M63="Q",O63="Q",Q63="Q",S63="Q",U63="Q",W63="Q",Y63="Q",AA63="Q",AC63="Q",AE63="Q",AG63="Q",AI63="Q",AK63="Q",AM63="Q",AO63="Q",AQ63="Q",AS63="Q",AU63="Q"),"Yes","No")</f>
        <v>No</v>
      </c>
    </row>
    <row r="64" spans="1:48" x14ac:dyDescent="0.2">
      <c r="A64" s="1" t="s">
        <v>923</v>
      </c>
      <c r="B64" s="1" t="s">
        <v>924</v>
      </c>
      <c r="C64" s="1" t="s">
        <v>57</v>
      </c>
      <c r="D64" s="194">
        <v>5113</v>
      </c>
      <c r="E64" s="197">
        <v>50113</v>
      </c>
      <c r="F64" s="1" t="s">
        <v>242</v>
      </c>
      <c r="G64" s="1" t="s">
        <v>236</v>
      </c>
      <c r="H64" s="17">
        <v>8608208</v>
      </c>
      <c r="I64" s="12">
        <v>1638</v>
      </c>
      <c r="J64" s="1" t="s">
        <v>11</v>
      </c>
      <c r="K64" s="1" t="s">
        <v>9</v>
      </c>
      <c r="L64" s="4">
        <v>7</v>
      </c>
      <c r="M64" s="1" t="s">
        <v>6551</v>
      </c>
      <c r="N64" s="12">
        <v>0</v>
      </c>
      <c r="O64" s="12" t="s">
        <v>6551</v>
      </c>
      <c r="P64" s="14">
        <v>13.839372949325556</v>
      </c>
      <c r="Q64" s="12" t="s">
        <v>6551</v>
      </c>
      <c r="R64" s="14">
        <v>6.21700609554411</v>
      </c>
      <c r="S64" s="12" t="s">
        <v>6551</v>
      </c>
      <c r="T64" s="14">
        <v>3.0861100984323735</v>
      </c>
      <c r="U64" s="12" t="s">
        <v>6551</v>
      </c>
      <c r="V64" s="17">
        <v>0</v>
      </c>
      <c r="W64" s="12" t="s">
        <v>6551</v>
      </c>
      <c r="X64" s="17">
        <v>220263</v>
      </c>
      <c r="Y64" s="12" t="s">
        <v>6551</v>
      </c>
      <c r="Z64" s="17">
        <v>189807</v>
      </c>
      <c r="AA64" s="12" t="s">
        <v>6551</v>
      </c>
      <c r="AB64" s="17">
        <v>30456</v>
      </c>
      <c r="AC64" s="12" t="s">
        <v>6551</v>
      </c>
      <c r="AD64" s="17">
        <v>15301</v>
      </c>
      <c r="AE64" s="12" t="s">
        <v>6551</v>
      </c>
      <c r="AF64" s="17">
        <v>13715</v>
      </c>
      <c r="AG64" s="12" t="s">
        <v>6551</v>
      </c>
      <c r="AH64" s="17">
        <v>1586</v>
      </c>
      <c r="AI64" s="12" t="s">
        <v>6551</v>
      </c>
      <c r="AJ64" s="17">
        <v>0</v>
      </c>
      <c r="AK64" s="12" t="s">
        <v>6551</v>
      </c>
      <c r="AL64" s="17">
        <v>0</v>
      </c>
      <c r="AM64" s="12" t="s">
        <v>6551</v>
      </c>
      <c r="AN64" s="17">
        <v>0</v>
      </c>
      <c r="AO64" s="12" t="s">
        <v>6551</v>
      </c>
      <c r="AP64" s="192">
        <v>0</v>
      </c>
      <c r="AQ64" s="12" t="s">
        <v>6551</v>
      </c>
      <c r="AR64" s="17">
        <v>42326</v>
      </c>
      <c r="AS64" s="12" t="s">
        <v>6551</v>
      </c>
      <c r="AT64" s="17">
        <v>263141</v>
      </c>
      <c r="AU64" s="1" t="s">
        <v>6551</v>
      </c>
      <c r="AV64" s="1" t="str">
        <f>IF(OR(M64="Q",O64="Q",Q64="Q",S64="Q",U64="Q",W64="Q",Y64="Q",AA64="Q",AC64="Q",AE64="Q",AG64="Q",AI64="Q",AK64="Q",AM64="Q",AO64="Q",AQ64="Q",AS64="Q",AU64="Q"),"Yes","No")</f>
        <v>No</v>
      </c>
    </row>
    <row r="65" spans="1:48" x14ac:dyDescent="0.2">
      <c r="A65" s="1" t="s">
        <v>917</v>
      </c>
      <c r="B65" s="1" t="s">
        <v>918</v>
      </c>
      <c r="C65" s="1" t="s">
        <v>26</v>
      </c>
      <c r="D65" s="194">
        <v>9036</v>
      </c>
      <c r="E65" s="197">
        <v>90036</v>
      </c>
      <c r="F65" s="1" t="s">
        <v>242</v>
      </c>
      <c r="G65" s="1" t="s">
        <v>236</v>
      </c>
      <c r="H65" s="17">
        <v>12150996</v>
      </c>
      <c r="I65" s="12">
        <v>1528</v>
      </c>
      <c r="J65" s="1" t="s">
        <v>14</v>
      </c>
      <c r="K65" s="1" t="s">
        <v>13</v>
      </c>
      <c r="L65" s="4">
        <v>490</v>
      </c>
      <c r="M65" s="1" t="s">
        <v>6551</v>
      </c>
      <c r="N65" s="12">
        <v>0</v>
      </c>
      <c r="O65" s="12" t="s">
        <v>6551</v>
      </c>
      <c r="P65" s="14">
        <v>38.88783650458069</v>
      </c>
      <c r="Q65" s="12" t="s">
        <v>6551</v>
      </c>
      <c r="R65" s="14">
        <v>34.126461811687037</v>
      </c>
      <c r="S65" s="12" t="s">
        <v>6551</v>
      </c>
      <c r="T65" s="14">
        <v>6.0473901808785531</v>
      </c>
      <c r="U65" s="12" t="s">
        <v>6551</v>
      </c>
      <c r="V65" s="17">
        <v>0</v>
      </c>
      <c r="W65" s="12" t="s">
        <v>6551</v>
      </c>
      <c r="X65" s="17">
        <v>8277276</v>
      </c>
      <c r="Y65" s="12" t="s">
        <v>6551</v>
      </c>
      <c r="Z65" s="17">
        <v>8277276</v>
      </c>
      <c r="AA65" s="12" t="s">
        <v>6551</v>
      </c>
      <c r="AB65" s="17">
        <v>0</v>
      </c>
      <c r="AC65" s="12" t="s">
        <v>6551</v>
      </c>
      <c r="AD65" s="17">
        <v>212850</v>
      </c>
      <c r="AE65" s="12" t="s">
        <v>6551</v>
      </c>
      <c r="AF65" s="17">
        <v>212850</v>
      </c>
      <c r="AG65" s="12" t="s">
        <v>6551</v>
      </c>
      <c r="AH65" s="17">
        <v>0</v>
      </c>
      <c r="AI65" s="12" t="s">
        <v>6551</v>
      </c>
      <c r="AJ65" s="17">
        <v>0</v>
      </c>
      <c r="AK65" s="12" t="s">
        <v>6551</v>
      </c>
      <c r="AL65" s="17">
        <v>0</v>
      </c>
      <c r="AM65" s="12" t="s">
        <v>6551</v>
      </c>
      <c r="AN65" s="17">
        <v>0</v>
      </c>
      <c r="AO65" s="12" t="s">
        <v>6551</v>
      </c>
      <c r="AP65" s="192">
        <v>0</v>
      </c>
      <c r="AQ65" s="12" t="s">
        <v>6551</v>
      </c>
      <c r="AR65" s="17">
        <v>1287187</v>
      </c>
      <c r="AS65" s="12" t="s">
        <v>6551</v>
      </c>
      <c r="AT65" s="17">
        <v>43927138</v>
      </c>
      <c r="AU65" s="1" t="s">
        <v>6551</v>
      </c>
      <c r="AV65" s="1" t="str">
        <f>IF(OR(M65="Q",O65="Q",Q65="Q",S65="Q",U65="Q",W65="Q",Y65="Q",AA65="Q",AC65="Q",AE65="Q",AG65="Q",AI65="Q",AK65="Q",AM65="Q",AO65="Q",AQ65="Q",AS65="Q",AU65="Q"),"Yes","No")</f>
        <v>No</v>
      </c>
    </row>
    <row r="66" spans="1:48" x14ac:dyDescent="0.2">
      <c r="A66" s="1" t="s">
        <v>917</v>
      </c>
      <c r="B66" s="1" t="s">
        <v>918</v>
      </c>
      <c r="C66" s="1" t="s">
        <v>26</v>
      </c>
      <c r="D66" s="194">
        <v>9036</v>
      </c>
      <c r="E66" s="197">
        <v>90036</v>
      </c>
      <c r="F66" s="1" t="s">
        <v>242</v>
      </c>
      <c r="G66" s="1" t="s">
        <v>236</v>
      </c>
      <c r="H66" s="17">
        <v>12150996</v>
      </c>
      <c r="I66" s="12">
        <v>1528</v>
      </c>
      <c r="J66" s="1" t="s">
        <v>11</v>
      </c>
      <c r="K66" s="1" t="s">
        <v>13</v>
      </c>
      <c r="L66" s="4">
        <v>473</v>
      </c>
      <c r="M66" s="1" t="s">
        <v>6551</v>
      </c>
      <c r="N66" s="12">
        <v>0</v>
      </c>
      <c r="O66" s="12" t="s">
        <v>6551</v>
      </c>
      <c r="P66" s="14">
        <v>16.245339066279566</v>
      </c>
      <c r="Q66" s="12" t="s">
        <v>6551</v>
      </c>
      <c r="R66" s="14">
        <v>11.310479105061951</v>
      </c>
      <c r="S66" s="12" t="s">
        <v>6551</v>
      </c>
      <c r="T66" s="14">
        <v>2.1751835717725942</v>
      </c>
      <c r="U66" s="12" t="s">
        <v>6551</v>
      </c>
      <c r="V66" s="17">
        <v>0</v>
      </c>
      <c r="W66" s="12" t="s">
        <v>6551</v>
      </c>
      <c r="X66" s="17">
        <v>13428521</v>
      </c>
      <c r="Y66" s="12" t="s">
        <v>6551</v>
      </c>
      <c r="Z66" s="17">
        <v>12075258</v>
      </c>
      <c r="AA66" s="12" t="s">
        <v>6551</v>
      </c>
      <c r="AB66" s="17">
        <v>1353263</v>
      </c>
      <c r="AC66" s="12" t="s">
        <v>6551</v>
      </c>
      <c r="AD66" s="17">
        <v>819018</v>
      </c>
      <c r="AE66" s="12" t="s">
        <v>6551</v>
      </c>
      <c r="AF66" s="17">
        <v>743306</v>
      </c>
      <c r="AG66" s="12" t="s">
        <v>6551</v>
      </c>
      <c r="AH66" s="17">
        <v>75712</v>
      </c>
      <c r="AI66" s="12" t="s">
        <v>6551</v>
      </c>
      <c r="AJ66" s="17">
        <v>0</v>
      </c>
      <c r="AK66" s="12" t="s">
        <v>6551</v>
      </c>
      <c r="AL66" s="17">
        <v>0</v>
      </c>
      <c r="AM66" s="12" t="s">
        <v>6551</v>
      </c>
      <c r="AN66" s="17">
        <v>0</v>
      </c>
      <c r="AO66" s="12" t="s">
        <v>6551</v>
      </c>
      <c r="AP66" s="192">
        <v>0</v>
      </c>
      <c r="AQ66" s="12" t="s">
        <v>6551</v>
      </c>
      <c r="AR66" s="17">
        <v>1616827</v>
      </c>
      <c r="AS66" s="12" t="s">
        <v>6551</v>
      </c>
      <c r="AT66" s="17">
        <v>18287088</v>
      </c>
      <c r="AU66" s="1" t="s">
        <v>6551</v>
      </c>
      <c r="AV66" s="1" t="str">
        <f>IF(OR(M66="Q",O66="Q",Q66="Q",S66="Q",U66="Q",W66="Q",Y66="Q",AA66="Q",AC66="Q",AE66="Q",AG66="Q",AI66="Q",AK66="Q",AM66="Q",AO66="Q",AQ66="Q",AS66="Q",AU66="Q"),"Yes","No")</f>
        <v>No</v>
      </c>
    </row>
    <row r="67" spans="1:48" x14ac:dyDescent="0.2">
      <c r="A67" s="1" t="s">
        <v>917</v>
      </c>
      <c r="B67" s="1" t="s">
        <v>918</v>
      </c>
      <c r="C67" s="1" t="s">
        <v>26</v>
      </c>
      <c r="D67" s="194">
        <v>9036</v>
      </c>
      <c r="E67" s="197">
        <v>90036</v>
      </c>
      <c r="F67" s="1" t="s">
        <v>242</v>
      </c>
      <c r="G67" s="1" t="s">
        <v>236</v>
      </c>
      <c r="H67" s="17">
        <v>12150996</v>
      </c>
      <c r="I67" s="12">
        <v>1528</v>
      </c>
      <c r="J67" s="1" t="s">
        <v>12</v>
      </c>
      <c r="K67" s="1" t="s">
        <v>9</v>
      </c>
      <c r="L67" s="4">
        <v>293</v>
      </c>
      <c r="M67" s="1" t="s">
        <v>6551</v>
      </c>
      <c r="N67" s="12">
        <v>0</v>
      </c>
      <c r="O67" s="12" t="s">
        <v>6551</v>
      </c>
      <c r="P67" s="14">
        <v>11.638688793449171</v>
      </c>
      <c r="Q67" s="12" t="s">
        <v>6551</v>
      </c>
      <c r="R67" s="14">
        <v>3.451748963761851</v>
      </c>
      <c r="S67" s="12" t="s">
        <v>6551</v>
      </c>
      <c r="T67" s="14">
        <v>33.845288070144903</v>
      </c>
      <c r="U67" s="12" t="s">
        <v>6551</v>
      </c>
      <c r="V67" s="17">
        <v>12980773</v>
      </c>
      <c r="W67" s="12" t="s">
        <v>6551</v>
      </c>
      <c r="X67" s="17">
        <v>15409100</v>
      </c>
      <c r="Y67" s="12" t="s">
        <v>6551</v>
      </c>
      <c r="Z67" s="17">
        <v>12972564</v>
      </c>
      <c r="AA67" s="12" t="s">
        <v>6551</v>
      </c>
      <c r="AB67" s="17">
        <v>2436536</v>
      </c>
      <c r="AC67" s="12" t="s">
        <v>6551</v>
      </c>
      <c r="AD67" s="17">
        <v>1212227</v>
      </c>
      <c r="AE67" s="12" t="s">
        <v>6551</v>
      </c>
      <c r="AF67" s="17">
        <v>1114607</v>
      </c>
      <c r="AG67" s="12" t="s">
        <v>6551</v>
      </c>
      <c r="AH67" s="17">
        <v>97620</v>
      </c>
      <c r="AI67" s="12" t="s">
        <v>6551</v>
      </c>
      <c r="AJ67" s="17">
        <v>0</v>
      </c>
      <c r="AK67" s="12" t="s">
        <v>6551</v>
      </c>
      <c r="AL67" s="17">
        <v>0</v>
      </c>
      <c r="AM67" s="12" t="s">
        <v>6551</v>
      </c>
      <c r="AN67" s="17">
        <v>0</v>
      </c>
      <c r="AO67" s="12" t="s">
        <v>6551</v>
      </c>
      <c r="AP67" s="192">
        <v>0</v>
      </c>
      <c r="AQ67" s="12" t="s">
        <v>6551</v>
      </c>
      <c r="AR67" s="17">
        <v>37724195</v>
      </c>
      <c r="AS67" s="12" t="s">
        <v>6551</v>
      </c>
      <c r="AT67" s="17">
        <v>130214451</v>
      </c>
      <c r="AU67" s="1" t="s">
        <v>6551</v>
      </c>
      <c r="AV67" s="1" t="str">
        <f>IF(OR(M67="Q",O67="Q",Q67="Q",S67="Q",U67="Q",W67="Q",Y67="Q",AA67="Q",AC67="Q",AE67="Q",AG67="Q",AI67="Q",AK67="Q",AM67="Q",AO67="Q",AQ67="Q",AS67="Q",AU67="Q"),"Yes","No")</f>
        <v>No</v>
      </c>
    </row>
    <row r="68" spans="1:48" x14ac:dyDescent="0.2">
      <c r="A68" s="1" t="s">
        <v>917</v>
      </c>
      <c r="B68" s="1" t="s">
        <v>918</v>
      </c>
      <c r="C68" s="1" t="s">
        <v>26</v>
      </c>
      <c r="D68" s="194">
        <v>9036</v>
      </c>
      <c r="E68" s="197">
        <v>90036</v>
      </c>
      <c r="F68" s="1" t="s">
        <v>242</v>
      </c>
      <c r="G68" s="1" t="s">
        <v>236</v>
      </c>
      <c r="H68" s="17">
        <v>12150996</v>
      </c>
      <c r="I68" s="12">
        <v>1528</v>
      </c>
      <c r="J68" s="1" t="s">
        <v>12</v>
      </c>
      <c r="K68" s="1" t="s">
        <v>13</v>
      </c>
      <c r="L68" s="4">
        <v>158</v>
      </c>
      <c r="M68" s="1" t="s">
        <v>6551</v>
      </c>
      <c r="N68" s="12">
        <v>0</v>
      </c>
      <c r="O68" s="12" t="s">
        <v>6551</v>
      </c>
      <c r="P68" s="14">
        <v>12.826968378699039</v>
      </c>
      <c r="Q68" s="12" t="s">
        <v>6551</v>
      </c>
      <c r="R68" s="14">
        <v>4.0796806683710143</v>
      </c>
      <c r="S68" s="12" t="s">
        <v>6551</v>
      </c>
      <c r="T68" s="14">
        <v>19.285599755833349</v>
      </c>
      <c r="U68" s="12" t="s">
        <v>6551</v>
      </c>
      <c r="V68" s="17">
        <v>5971376</v>
      </c>
      <c r="W68" s="12" t="s">
        <v>6551</v>
      </c>
      <c r="X68" s="17">
        <v>7569688</v>
      </c>
      <c r="Y68" s="12" t="s">
        <v>6551</v>
      </c>
      <c r="Z68" s="17">
        <v>5967824</v>
      </c>
      <c r="AA68" s="12" t="s">
        <v>6551</v>
      </c>
      <c r="AB68" s="17">
        <v>1601864</v>
      </c>
      <c r="AC68" s="12" t="s">
        <v>6551</v>
      </c>
      <c r="AD68" s="17">
        <v>530738</v>
      </c>
      <c r="AE68" s="12" t="s">
        <v>6551</v>
      </c>
      <c r="AF68" s="17">
        <v>465256</v>
      </c>
      <c r="AG68" s="12" t="s">
        <v>6551</v>
      </c>
      <c r="AH68" s="17">
        <v>65482</v>
      </c>
      <c r="AI68" s="12" t="s">
        <v>6551</v>
      </c>
      <c r="AJ68" s="17">
        <v>0</v>
      </c>
      <c r="AK68" s="12" t="s">
        <v>6551</v>
      </c>
      <c r="AL68" s="17">
        <v>0</v>
      </c>
      <c r="AM68" s="12" t="s">
        <v>6551</v>
      </c>
      <c r="AN68" s="17">
        <v>0</v>
      </c>
      <c r="AO68" s="12" t="s">
        <v>6551</v>
      </c>
      <c r="AP68" s="192">
        <v>0</v>
      </c>
      <c r="AQ68" s="12" t="s">
        <v>6551</v>
      </c>
      <c r="AR68" s="17">
        <v>8972741</v>
      </c>
      <c r="AS68" s="12" t="s">
        <v>6551</v>
      </c>
      <c r="AT68" s="17">
        <v>36605918</v>
      </c>
      <c r="AU68" s="1" t="s">
        <v>6551</v>
      </c>
      <c r="AV68" s="1" t="str">
        <f>IF(OR(M68="Q",O68="Q",Q68="Q",S68="Q",U68="Q",W68="Q",Y68="Q",AA68="Q",AC68="Q",AE68="Q",AG68="Q",AI68="Q",AK68="Q",AM68="Q",AO68="Q",AQ68="Q",AS68="Q",AU68="Q"),"Yes","No")</f>
        <v>No</v>
      </c>
    </row>
    <row r="69" spans="1:48" x14ac:dyDescent="0.2">
      <c r="A69" s="1" t="s">
        <v>917</v>
      </c>
      <c r="B69" s="1" t="s">
        <v>918</v>
      </c>
      <c r="C69" s="1" t="s">
        <v>26</v>
      </c>
      <c r="D69" s="194">
        <v>9036</v>
      </c>
      <c r="E69" s="197">
        <v>90036</v>
      </c>
      <c r="F69" s="1" t="s">
        <v>242</v>
      </c>
      <c r="G69" s="1" t="s">
        <v>236</v>
      </c>
      <c r="H69" s="17">
        <v>12150996</v>
      </c>
      <c r="I69" s="12">
        <v>1528</v>
      </c>
      <c r="J69" s="1" t="s">
        <v>17</v>
      </c>
      <c r="K69" s="1" t="s">
        <v>13</v>
      </c>
      <c r="L69" s="4">
        <v>85</v>
      </c>
      <c r="M69" s="1" t="s">
        <v>6551</v>
      </c>
      <c r="N69" s="12">
        <v>0</v>
      </c>
      <c r="O69" s="12" t="s">
        <v>6551</v>
      </c>
      <c r="P69" s="14">
        <v>16.918354818907304</v>
      </c>
      <c r="Q69" s="12" t="s">
        <v>6551</v>
      </c>
      <c r="R69" s="14">
        <v>2.9569353518821604</v>
      </c>
      <c r="S69" s="12" t="s">
        <v>6551</v>
      </c>
      <c r="T69" s="14">
        <v>6.0012277470841005</v>
      </c>
      <c r="U69" s="12" t="s">
        <v>6551</v>
      </c>
      <c r="V69" s="17">
        <v>0</v>
      </c>
      <c r="W69" s="12" t="s">
        <v>6551</v>
      </c>
      <c r="X69" s="17">
        <v>0</v>
      </c>
      <c r="Y69" s="12" t="s">
        <v>6551</v>
      </c>
      <c r="Z69" s="17">
        <v>275600</v>
      </c>
      <c r="AA69" s="12" t="s">
        <v>6551</v>
      </c>
      <c r="AB69" s="17" t="s">
        <v>6551</v>
      </c>
      <c r="AC69" s="12" t="s">
        <v>6551</v>
      </c>
      <c r="AD69" s="17">
        <v>0</v>
      </c>
      <c r="AE69" s="12" t="s">
        <v>6551</v>
      </c>
      <c r="AF69" s="17">
        <v>16290</v>
      </c>
      <c r="AG69" s="12" t="s">
        <v>6551</v>
      </c>
      <c r="AH69" s="17" t="s">
        <v>6551</v>
      </c>
      <c r="AI69" s="12" t="s">
        <v>6551</v>
      </c>
      <c r="AJ69" s="17">
        <v>0</v>
      </c>
      <c r="AK69" s="12" t="s">
        <v>6551</v>
      </c>
      <c r="AL69" s="17">
        <v>0</v>
      </c>
      <c r="AM69" s="12" t="s">
        <v>6551</v>
      </c>
      <c r="AN69" s="17">
        <v>0</v>
      </c>
      <c r="AO69" s="12" t="s">
        <v>6551</v>
      </c>
      <c r="AP69" s="192">
        <v>0</v>
      </c>
      <c r="AQ69" s="12" t="s">
        <v>6551</v>
      </c>
      <c r="AR69" s="17">
        <v>97760</v>
      </c>
      <c r="AS69" s="12" t="s">
        <v>6551</v>
      </c>
      <c r="AT69" s="17">
        <v>289070</v>
      </c>
      <c r="AU69" s="1" t="s">
        <v>6551</v>
      </c>
      <c r="AV69" s="1" t="str">
        <f>IF(OR(M69="Q",O69="Q",Q69="Q",S69="Q",U69="Q",W69="Q",Y69="Q",AA69="Q",AC69="Q",AE69="Q",AG69="Q",AI69="Q",AK69="Q",AM69="Q",AO69="Q",AQ69="Q",AS69="Q",AU69="Q"),"Yes","No")</f>
        <v>No</v>
      </c>
    </row>
    <row r="70" spans="1:48" x14ac:dyDescent="0.2">
      <c r="A70" s="1" t="s">
        <v>917</v>
      </c>
      <c r="B70" s="1" t="s">
        <v>918</v>
      </c>
      <c r="C70" s="1" t="s">
        <v>26</v>
      </c>
      <c r="D70" s="194">
        <v>9036</v>
      </c>
      <c r="E70" s="197">
        <v>90036</v>
      </c>
      <c r="F70" s="1" t="s">
        <v>242</v>
      </c>
      <c r="G70" s="1" t="s">
        <v>236</v>
      </c>
      <c r="H70" s="17">
        <v>12150996</v>
      </c>
      <c r="I70" s="12">
        <v>1528</v>
      </c>
      <c r="J70" s="1" t="s">
        <v>28</v>
      </c>
      <c r="K70" s="1" t="s">
        <v>13</v>
      </c>
      <c r="L70" s="4">
        <v>23</v>
      </c>
      <c r="M70" s="1" t="s">
        <v>6551</v>
      </c>
      <c r="N70" s="12">
        <v>0</v>
      </c>
      <c r="O70" s="12" t="s">
        <v>6551</v>
      </c>
      <c r="P70" s="14">
        <v>22.118445925778531</v>
      </c>
      <c r="Q70" s="12" t="s">
        <v>6551</v>
      </c>
      <c r="R70" s="14">
        <v>17.512573364063041</v>
      </c>
      <c r="S70" s="12" t="s">
        <v>6551</v>
      </c>
      <c r="T70" s="14">
        <v>10.662720127350513</v>
      </c>
      <c r="U70" s="12" t="s">
        <v>6551</v>
      </c>
      <c r="V70" s="17">
        <v>444890</v>
      </c>
      <c r="W70" s="12" t="s">
        <v>6551</v>
      </c>
      <c r="X70" s="17">
        <v>896809</v>
      </c>
      <c r="Y70" s="12" t="s">
        <v>6551</v>
      </c>
      <c r="Z70" s="17">
        <v>444625</v>
      </c>
      <c r="AA70" s="12" t="s">
        <v>6551</v>
      </c>
      <c r="AB70" s="17">
        <v>452184</v>
      </c>
      <c r="AC70" s="12" t="s">
        <v>6551</v>
      </c>
      <c r="AD70" s="17">
        <v>35223</v>
      </c>
      <c r="AE70" s="12" t="s">
        <v>6551</v>
      </c>
      <c r="AF70" s="17">
        <v>20102</v>
      </c>
      <c r="AG70" s="12" t="s">
        <v>6551</v>
      </c>
      <c r="AH70" s="17">
        <v>15121</v>
      </c>
      <c r="AI70" s="12" t="s">
        <v>6551</v>
      </c>
      <c r="AJ70" s="17">
        <v>0</v>
      </c>
      <c r="AK70" s="12" t="s">
        <v>6551</v>
      </c>
      <c r="AL70" s="17">
        <v>0</v>
      </c>
      <c r="AM70" s="12" t="s">
        <v>6551</v>
      </c>
      <c r="AN70" s="17">
        <v>0</v>
      </c>
      <c r="AO70" s="12" t="s">
        <v>6551</v>
      </c>
      <c r="AP70" s="192">
        <v>0</v>
      </c>
      <c r="AQ70" s="12" t="s">
        <v>6551</v>
      </c>
      <c r="AR70" s="17">
        <v>214342</v>
      </c>
      <c r="AS70" s="12" t="s">
        <v>6551</v>
      </c>
      <c r="AT70" s="17">
        <v>3753680</v>
      </c>
      <c r="AU70" s="1" t="s">
        <v>6551</v>
      </c>
      <c r="AV70" s="1" t="str">
        <f>IF(OR(M70="Q",O70="Q",Q70="Q",S70="Q",U70="Q",W70="Q",Y70="Q",AA70="Q",AC70="Q",AE70="Q",AG70="Q",AI70="Q",AK70="Q",AM70="Q",AO70="Q",AQ70="Q",AS70="Q",AU70="Q"),"Yes","No")</f>
        <v>No</v>
      </c>
    </row>
    <row r="71" spans="1:48" x14ac:dyDescent="0.2">
      <c r="A71" s="1" t="s">
        <v>917</v>
      </c>
      <c r="B71" s="1" t="s">
        <v>918</v>
      </c>
      <c r="C71" s="1" t="s">
        <v>26</v>
      </c>
      <c r="D71" s="194">
        <v>9036</v>
      </c>
      <c r="E71" s="197">
        <v>90036</v>
      </c>
      <c r="F71" s="1" t="s">
        <v>242</v>
      </c>
      <c r="G71" s="1" t="s">
        <v>236</v>
      </c>
      <c r="H71" s="17">
        <v>12150996</v>
      </c>
      <c r="I71" s="12">
        <v>1528</v>
      </c>
      <c r="J71" s="1" t="s">
        <v>28</v>
      </c>
      <c r="K71" s="1" t="s">
        <v>9</v>
      </c>
      <c r="L71" s="4">
        <v>6</v>
      </c>
      <c r="M71" s="1" t="s">
        <v>6551</v>
      </c>
      <c r="N71" s="12">
        <v>0</v>
      </c>
      <c r="O71" s="12" t="s">
        <v>6551</v>
      </c>
      <c r="P71" s="14">
        <v>26.815472712399206</v>
      </c>
      <c r="Q71" s="12" t="s">
        <v>6551</v>
      </c>
      <c r="R71" s="14">
        <v>23.790345566276653</v>
      </c>
      <c r="S71" s="12" t="s">
        <v>6551</v>
      </c>
      <c r="T71" s="14">
        <v>12.874488722683184</v>
      </c>
      <c r="U71" s="12" t="s">
        <v>6551</v>
      </c>
      <c r="V71" s="17">
        <v>229609</v>
      </c>
      <c r="W71" s="12" t="s">
        <v>6551</v>
      </c>
      <c r="X71" s="17">
        <v>395405</v>
      </c>
      <c r="Y71" s="12" t="s">
        <v>6551</v>
      </c>
      <c r="Z71" s="17">
        <v>229460</v>
      </c>
      <c r="AA71" s="12" t="s">
        <v>6551</v>
      </c>
      <c r="AB71" s="17">
        <v>165945</v>
      </c>
      <c r="AC71" s="12" t="s">
        <v>6551</v>
      </c>
      <c r="AD71" s="17">
        <v>14171</v>
      </c>
      <c r="AE71" s="12" t="s">
        <v>6551</v>
      </c>
      <c r="AF71" s="17">
        <v>8557</v>
      </c>
      <c r="AG71" s="12" t="s">
        <v>6551</v>
      </c>
      <c r="AH71" s="17">
        <v>5614</v>
      </c>
      <c r="AI71" s="12" t="s">
        <v>6551</v>
      </c>
      <c r="AJ71" s="17">
        <v>0</v>
      </c>
      <c r="AK71" s="12" t="s">
        <v>6551</v>
      </c>
      <c r="AL71" s="17">
        <v>0</v>
      </c>
      <c r="AM71" s="12" t="s">
        <v>6551</v>
      </c>
      <c r="AN71" s="17">
        <v>0</v>
      </c>
      <c r="AO71" s="12" t="s">
        <v>6551</v>
      </c>
      <c r="AP71" s="192">
        <v>0</v>
      </c>
      <c r="AQ71" s="12" t="s">
        <v>6551</v>
      </c>
      <c r="AR71" s="17">
        <v>110167</v>
      </c>
      <c r="AS71" s="12" t="s">
        <v>6551</v>
      </c>
      <c r="AT71" s="17">
        <v>2620911</v>
      </c>
      <c r="AU71" s="1" t="s">
        <v>6551</v>
      </c>
      <c r="AV71" s="1" t="str">
        <f>IF(OR(M71="Q",O71="Q",Q71="Q",S71="Q",U71="Q",W71="Q",Y71="Q",AA71="Q",AC71="Q",AE71="Q",AG71="Q",AI71="Q",AK71="Q",AM71="Q",AO71="Q",AQ71="Q",AS71="Q",AU71="Q"),"Yes","No")</f>
        <v>No</v>
      </c>
    </row>
    <row r="72" spans="1:48" x14ac:dyDescent="0.2">
      <c r="A72" s="1" t="s">
        <v>1000</v>
      </c>
      <c r="B72" s="1" t="s">
        <v>690</v>
      </c>
      <c r="C72" s="1" t="s">
        <v>26</v>
      </c>
      <c r="D72" s="194">
        <v>9015</v>
      </c>
      <c r="E72" s="197">
        <v>90015</v>
      </c>
      <c r="F72" s="1" t="s">
        <v>239</v>
      </c>
      <c r="G72" s="1" t="s">
        <v>236</v>
      </c>
      <c r="H72" s="17">
        <v>3281212</v>
      </c>
      <c r="I72" s="12">
        <v>1524</v>
      </c>
      <c r="J72" s="1" t="s">
        <v>17</v>
      </c>
      <c r="K72" s="1" t="s">
        <v>13</v>
      </c>
      <c r="L72" s="4">
        <v>581</v>
      </c>
      <c r="M72" s="1" t="s">
        <v>6551</v>
      </c>
      <c r="N72" s="12">
        <v>0</v>
      </c>
      <c r="O72" s="12" t="s">
        <v>6551</v>
      </c>
      <c r="P72" s="14">
        <v>18.872195985832349</v>
      </c>
      <c r="Q72" s="12" t="s">
        <v>6551</v>
      </c>
      <c r="R72" s="14">
        <v>2.2977399247294965</v>
      </c>
      <c r="S72" s="12" t="s">
        <v>6551</v>
      </c>
      <c r="T72" s="14">
        <v>8.2133734034560479</v>
      </c>
      <c r="U72" s="12" t="s">
        <v>6551</v>
      </c>
      <c r="V72" s="17">
        <v>0</v>
      </c>
      <c r="W72" s="12" t="s">
        <v>6551</v>
      </c>
      <c r="X72" s="17">
        <v>0</v>
      </c>
      <c r="Y72" s="12" t="s">
        <v>6551</v>
      </c>
      <c r="Z72" s="17">
        <v>703329</v>
      </c>
      <c r="AA72" s="12" t="s">
        <v>6551</v>
      </c>
      <c r="AB72" s="17" t="s">
        <v>6551</v>
      </c>
      <c r="AC72" s="12" t="s">
        <v>6551</v>
      </c>
      <c r="AD72" s="17">
        <v>0</v>
      </c>
      <c r="AE72" s="12" t="s">
        <v>6551</v>
      </c>
      <c r="AF72" s="17">
        <v>37268</v>
      </c>
      <c r="AG72" s="12" t="s">
        <v>6551</v>
      </c>
      <c r="AH72" s="17" t="s">
        <v>6551</v>
      </c>
      <c r="AI72" s="12" t="s">
        <v>6551</v>
      </c>
      <c r="AJ72" s="17">
        <v>0</v>
      </c>
      <c r="AK72" s="12" t="s">
        <v>6551</v>
      </c>
      <c r="AL72" s="17">
        <v>0</v>
      </c>
      <c r="AM72" s="12" t="s">
        <v>6551</v>
      </c>
      <c r="AN72" s="17">
        <v>0</v>
      </c>
      <c r="AO72" s="12" t="s">
        <v>6551</v>
      </c>
      <c r="AP72" s="192">
        <v>0</v>
      </c>
      <c r="AQ72" s="12" t="s">
        <v>6551</v>
      </c>
      <c r="AR72" s="17">
        <v>306096</v>
      </c>
      <c r="AS72" s="12" t="s">
        <v>6551</v>
      </c>
      <c r="AT72" s="17">
        <v>703329</v>
      </c>
      <c r="AU72" s="1" t="s">
        <v>6551</v>
      </c>
      <c r="AV72" s="1" t="str">
        <f>IF(OR(M72="Q",O72="Q",Q72="Q",S72="Q",U72="Q",W72="Q",Y72="Q",AA72="Q",AC72="Q",AE72="Q",AG72="Q",AI72="Q",AK72="Q",AM72="Q",AO72="Q",AQ72="Q",AS72="Q",AU72="Q"),"Yes","No")</f>
        <v>No</v>
      </c>
    </row>
    <row r="73" spans="1:48" x14ac:dyDescent="0.2">
      <c r="A73" s="1" t="s">
        <v>1000</v>
      </c>
      <c r="B73" s="1" t="s">
        <v>690</v>
      </c>
      <c r="C73" s="1" t="s">
        <v>26</v>
      </c>
      <c r="D73" s="194">
        <v>9015</v>
      </c>
      <c r="E73" s="197">
        <v>90015</v>
      </c>
      <c r="F73" s="1" t="s">
        <v>239</v>
      </c>
      <c r="G73" s="1" t="s">
        <v>236</v>
      </c>
      <c r="H73" s="17">
        <v>3281212</v>
      </c>
      <c r="I73" s="12">
        <v>1524</v>
      </c>
      <c r="J73" s="1" t="s">
        <v>12</v>
      </c>
      <c r="K73" s="1" t="s">
        <v>9</v>
      </c>
      <c r="L73" s="4">
        <v>430</v>
      </c>
      <c r="M73" s="1" t="s">
        <v>6551</v>
      </c>
      <c r="N73" s="12">
        <v>0</v>
      </c>
      <c r="O73" s="12" t="s">
        <v>6551</v>
      </c>
      <c r="P73" s="14">
        <v>7.9176792178754463</v>
      </c>
      <c r="Q73" s="12" t="s">
        <v>6551</v>
      </c>
      <c r="R73" s="14">
        <v>2.2088092157591932</v>
      </c>
      <c r="S73" s="12" t="s">
        <v>6551</v>
      </c>
      <c r="T73" s="14">
        <v>63.714170843622036</v>
      </c>
      <c r="U73" s="12" t="s">
        <v>6551</v>
      </c>
      <c r="V73" s="17">
        <v>12647705</v>
      </c>
      <c r="W73" s="12" t="s">
        <v>6551</v>
      </c>
      <c r="X73" s="17">
        <v>13404941</v>
      </c>
      <c r="Y73" s="12" t="s">
        <v>6551</v>
      </c>
      <c r="Z73" s="17">
        <v>11806194</v>
      </c>
      <c r="AA73" s="12" t="s">
        <v>6551</v>
      </c>
      <c r="AB73" s="17">
        <v>1598747</v>
      </c>
      <c r="AC73" s="12" t="s">
        <v>6551</v>
      </c>
      <c r="AD73" s="17">
        <v>1614118</v>
      </c>
      <c r="AE73" s="12" t="s">
        <v>6551</v>
      </c>
      <c r="AF73" s="17">
        <v>1491118</v>
      </c>
      <c r="AG73" s="12" t="s">
        <v>6551</v>
      </c>
      <c r="AH73" s="17">
        <v>123000</v>
      </c>
      <c r="AI73" s="12" t="s">
        <v>6551</v>
      </c>
      <c r="AJ73" s="17">
        <v>0</v>
      </c>
      <c r="AK73" s="12" t="s">
        <v>6551</v>
      </c>
      <c r="AL73" s="17">
        <v>0</v>
      </c>
      <c r="AM73" s="12" t="s">
        <v>6551</v>
      </c>
      <c r="AN73" s="17">
        <v>0</v>
      </c>
      <c r="AO73" s="12" t="s">
        <v>6551</v>
      </c>
      <c r="AP73" s="192">
        <v>0</v>
      </c>
      <c r="AQ73" s="12" t="s">
        <v>6551</v>
      </c>
      <c r="AR73" s="17">
        <v>95005347</v>
      </c>
      <c r="AS73" s="12" t="s">
        <v>6551</v>
      </c>
      <c r="AT73" s="17">
        <v>209848686</v>
      </c>
      <c r="AU73" s="1" t="s">
        <v>6551</v>
      </c>
      <c r="AV73" s="1" t="str">
        <f>IF(OR(M73="Q",O73="Q",Q73="Q",S73="Q",U73="Q",W73="Q",Y73="Q",AA73="Q",AC73="Q",AE73="Q",AG73="Q",AI73="Q",AK73="Q",AM73="Q",AO73="Q",AQ73="Q",AS73="Q",AU73="Q"),"Yes","No")</f>
        <v>No</v>
      </c>
    </row>
    <row r="74" spans="1:48" x14ac:dyDescent="0.2">
      <c r="A74" s="1" t="s">
        <v>1000</v>
      </c>
      <c r="B74" s="1" t="s">
        <v>690</v>
      </c>
      <c r="C74" s="1" t="s">
        <v>26</v>
      </c>
      <c r="D74" s="194">
        <v>9015</v>
      </c>
      <c r="E74" s="197">
        <v>90015</v>
      </c>
      <c r="F74" s="1" t="s">
        <v>239</v>
      </c>
      <c r="G74" s="1" t="s">
        <v>236</v>
      </c>
      <c r="H74" s="17">
        <v>3281212</v>
      </c>
      <c r="I74" s="12">
        <v>1524</v>
      </c>
      <c r="J74" s="1" t="s">
        <v>36</v>
      </c>
      <c r="K74" s="1" t="s">
        <v>9</v>
      </c>
      <c r="L74" s="4">
        <v>196</v>
      </c>
      <c r="M74" s="1" t="s">
        <v>6551</v>
      </c>
      <c r="N74" s="12">
        <v>0</v>
      </c>
      <c r="O74" s="12" t="s">
        <v>6551</v>
      </c>
      <c r="P74" s="14">
        <v>6.0578444033032657</v>
      </c>
      <c r="Q74" s="12" t="s">
        <v>6551</v>
      </c>
      <c r="R74" s="14">
        <v>1.4942711568740965</v>
      </c>
      <c r="S74" s="12" t="s">
        <v>6551</v>
      </c>
      <c r="T74" s="14">
        <v>64.466196039020005</v>
      </c>
      <c r="U74" s="12" t="s">
        <v>6551</v>
      </c>
      <c r="V74" s="17">
        <v>6299275</v>
      </c>
      <c r="W74" s="12" t="s">
        <v>6551</v>
      </c>
      <c r="X74" s="17">
        <v>5925177</v>
      </c>
      <c r="Y74" s="12" t="s">
        <v>6551</v>
      </c>
      <c r="Z74" s="17">
        <v>5690212</v>
      </c>
      <c r="AA74" s="12" t="s">
        <v>6551</v>
      </c>
      <c r="AB74" s="17">
        <v>234965</v>
      </c>
      <c r="AC74" s="12" t="s">
        <v>6551</v>
      </c>
      <c r="AD74" s="17">
        <v>967498</v>
      </c>
      <c r="AE74" s="12" t="s">
        <v>6551</v>
      </c>
      <c r="AF74" s="17">
        <v>939313</v>
      </c>
      <c r="AG74" s="12" t="s">
        <v>6551</v>
      </c>
      <c r="AH74" s="17">
        <v>28185</v>
      </c>
      <c r="AI74" s="12" t="s">
        <v>6551</v>
      </c>
      <c r="AJ74" s="17">
        <v>0</v>
      </c>
      <c r="AK74" s="12" t="s">
        <v>6551</v>
      </c>
      <c r="AL74" s="17">
        <v>0</v>
      </c>
      <c r="AM74" s="12" t="s">
        <v>6551</v>
      </c>
      <c r="AN74" s="17">
        <v>0</v>
      </c>
      <c r="AO74" s="12" t="s">
        <v>6551</v>
      </c>
      <c r="AP74" s="192">
        <v>0</v>
      </c>
      <c r="AQ74" s="12" t="s">
        <v>6551</v>
      </c>
      <c r="AR74" s="17">
        <v>60553936</v>
      </c>
      <c r="AS74" s="12" t="s">
        <v>6551</v>
      </c>
      <c r="AT74" s="17">
        <v>90484000</v>
      </c>
      <c r="AU74" s="1" t="s">
        <v>6551</v>
      </c>
      <c r="AV74" s="1" t="str">
        <f>IF(OR(M74="Q",O74="Q",Q74="Q",S74="Q",U74="Q",W74="Q",Y74="Q",AA74="Q",AC74="Q",AE74="Q",AG74="Q",AI74="Q",AK74="Q",AM74="Q",AO74="Q",AQ74="Q",AS74="Q",AU74="Q"),"Yes","No")</f>
        <v>No</v>
      </c>
    </row>
    <row r="75" spans="1:48" x14ac:dyDescent="0.2">
      <c r="A75" s="1" t="s">
        <v>1000</v>
      </c>
      <c r="B75" s="1" t="s">
        <v>690</v>
      </c>
      <c r="C75" s="1" t="s">
        <v>26</v>
      </c>
      <c r="D75" s="194">
        <v>9015</v>
      </c>
      <c r="E75" s="197">
        <v>90015</v>
      </c>
      <c r="F75" s="1" t="s">
        <v>239</v>
      </c>
      <c r="G75" s="1" t="s">
        <v>236</v>
      </c>
      <c r="H75" s="17">
        <v>3281212</v>
      </c>
      <c r="I75" s="12">
        <v>1524</v>
      </c>
      <c r="J75" s="1" t="s">
        <v>11</v>
      </c>
      <c r="K75" s="1" t="s">
        <v>13</v>
      </c>
      <c r="L75" s="4">
        <v>135</v>
      </c>
      <c r="M75" s="1" t="s">
        <v>6551</v>
      </c>
      <c r="N75" s="12">
        <v>0</v>
      </c>
      <c r="O75" s="12" t="s">
        <v>6551</v>
      </c>
      <c r="P75" s="14">
        <v>7.2410878220658015</v>
      </c>
      <c r="Q75" s="12" t="s">
        <v>6551</v>
      </c>
      <c r="R75" s="14">
        <v>6.8485922866257996</v>
      </c>
      <c r="S75" s="12" t="s">
        <v>6551</v>
      </c>
      <c r="T75" s="14">
        <v>1.9570110204458802</v>
      </c>
      <c r="U75" s="12" t="s">
        <v>6551</v>
      </c>
      <c r="V75" s="17">
        <v>0</v>
      </c>
      <c r="W75" s="12" t="s">
        <v>6551</v>
      </c>
      <c r="X75" s="17">
        <v>2335651</v>
      </c>
      <c r="Y75" s="12" t="s">
        <v>6551</v>
      </c>
      <c r="Z75" s="17">
        <v>1802314</v>
      </c>
      <c r="AA75" s="12" t="s">
        <v>6551</v>
      </c>
      <c r="AB75" s="17">
        <v>533337</v>
      </c>
      <c r="AC75" s="12" t="s">
        <v>6551</v>
      </c>
      <c r="AD75" s="17">
        <v>316751</v>
      </c>
      <c r="AE75" s="12" t="s">
        <v>6551</v>
      </c>
      <c r="AF75" s="17">
        <v>248901</v>
      </c>
      <c r="AG75" s="12" t="s">
        <v>6551</v>
      </c>
      <c r="AH75" s="17">
        <v>67850</v>
      </c>
      <c r="AI75" s="12" t="s">
        <v>6551</v>
      </c>
      <c r="AJ75" s="17">
        <v>0</v>
      </c>
      <c r="AK75" s="12" t="s">
        <v>6551</v>
      </c>
      <c r="AL75" s="17">
        <v>0</v>
      </c>
      <c r="AM75" s="12" t="s">
        <v>6551</v>
      </c>
      <c r="AN75" s="17">
        <v>0</v>
      </c>
      <c r="AO75" s="12" t="s">
        <v>6551</v>
      </c>
      <c r="AP75" s="192">
        <v>0</v>
      </c>
      <c r="AQ75" s="12" t="s">
        <v>6551</v>
      </c>
      <c r="AR75" s="17">
        <v>487102</v>
      </c>
      <c r="AS75" s="12" t="s">
        <v>6551</v>
      </c>
      <c r="AT75" s="17">
        <v>3335963</v>
      </c>
      <c r="AU75" s="1" t="s">
        <v>6551</v>
      </c>
      <c r="AV75" s="1" t="str">
        <f>IF(OR(M75="Q",O75="Q",Q75="Q",S75="Q",U75="Q",W75="Q",Y75="Q",AA75="Q",AC75="Q",AE75="Q",AG75="Q",AI75="Q",AK75="Q",AM75="Q",AO75="Q",AQ75="Q",AS75="Q",AU75="Q"),"Yes","No")</f>
        <v>No</v>
      </c>
    </row>
    <row r="76" spans="1:48" x14ac:dyDescent="0.2">
      <c r="A76" s="1" t="s">
        <v>1000</v>
      </c>
      <c r="B76" s="1" t="s">
        <v>690</v>
      </c>
      <c r="C76" s="1" t="s">
        <v>26</v>
      </c>
      <c r="D76" s="194">
        <v>9015</v>
      </c>
      <c r="E76" s="197">
        <v>90015</v>
      </c>
      <c r="F76" s="1" t="s">
        <v>239</v>
      </c>
      <c r="G76" s="1" t="s">
        <v>236</v>
      </c>
      <c r="H76" s="17">
        <v>3281212</v>
      </c>
      <c r="I76" s="12">
        <v>1524</v>
      </c>
      <c r="J76" s="1" t="s">
        <v>23</v>
      </c>
      <c r="K76" s="1" t="s">
        <v>9</v>
      </c>
      <c r="L76" s="4">
        <v>131</v>
      </c>
      <c r="M76" s="1" t="s">
        <v>6551</v>
      </c>
      <c r="N76" s="12">
        <v>114</v>
      </c>
      <c r="O76" s="12" t="s">
        <v>6551</v>
      </c>
      <c r="P76" s="14">
        <v>9.4886868805348659</v>
      </c>
      <c r="Q76" s="12" t="s">
        <v>6551</v>
      </c>
      <c r="R76" s="14">
        <v>2.8535163928610565</v>
      </c>
      <c r="S76" s="12" t="s">
        <v>6551</v>
      </c>
      <c r="T76" s="14">
        <v>95.939745469473934</v>
      </c>
      <c r="U76" s="12" t="s">
        <v>6551</v>
      </c>
      <c r="V76" s="17">
        <v>5769417</v>
      </c>
      <c r="W76" s="12" t="s">
        <v>6551</v>
      </c>
      <c r="X76" s="17">
        <v>4861651</v>
      </c>
      <c r="Y76" s="12" t="s">
        <v>6551</v>
      </c>
      <c r="Z76" s="17">
        <v>4853748</v>
      </c>
      <c r="AA76" s="12" t="s">
        <v>6551</v>
      </c>
      <c r="AB76" s="17">
        <v>7903</v>
      </c>
      <c r="AC76" s="12" t="s">
        <v>6551</v>
      </c>
      <c r="AD76" s="17">
        <v>514648</v>
      </c>
      <c r="AE76" s="12" t="s">
        <v>6551</v>
      </c>
      <c r="AF76" s="17">
        <v>511530</v>
      </c>
      <c r="AG76" s="12" t="s">
        <v>6551</v>
      </c>
      <c r="AH76" s="17">
        <v>3118</v>
      </c>
      <c r="AI76" s="12" t="s">
        <v>6551</v>
      </c>
      <c r="AJ76" s="17">
        <v>3340334</v>
      </c>
      <c r="AK76" s="12" t="s">
        <v>6551</v>
      </c>
      <c r="AL76" s="17">
        <v>3334980</v>
      </c>
      <c r="AM76" s="12" t="s">
        <v>6551</v>
      </c>
      <c r="AN76" s="17">
        <v>351126</v>
      </c>
      <c r="AO76" s="12" t="s">
        <v>6551</v>
      </c>
      <c r="AP76" s="192">
        <v>349088</v>
      </c>
      <c r="AQ76" s="12" t="s">
        <v>6551</v>
      </c>
      <c r="AR76" s="17">
        <v>49076058</v>
      </c>
      <c r="AS76" s="12" t="s">
        <v>6551</v>
      </c>
      <c r="AT76" s="17">
        <v>140039336</v>
      </c>
      <c r="AU76" s="1" t="s">
        <v>6551</v>
      </c>
      <c r="AV76" s="1" t="str">
        <f>IF(OR(M76="Q",O76="Q",Q76="Q",S76="Q",U76="Q",W76="Q",Y76="Q",AA76="Q",AC76="Q",AE76="Q",AG76="Q",AI76="Q",AK76="Q",AM76="Q",AO76="Q",AQ76="Q",AS76="Q",AU76="Q"),"Yes","No")</f>
        <v>No</v>
      </c>
    </row>
    <row r="77" spans="1:48" x14ac:dyDescent="0.2">
      <c r="A77" s="1" t="s">
        <v>1000</v>
      </c>
      <c r="B77" s="1" t="s">
        <v>690</v>
      </c>
      <c r="C77" s="1" t="s">
        <v>26</v>
      </c>
      <c r="D77" s="194">
        <v>9015</v>
      </c>
      <c r="E77" s="197">
        <v>90015</v>
      </c>
      <c r="F77" s="1" t="s">
        <v>239</v>
      </c>
      <c r="G77" s="1" t="s">
        <v>236</v>
      </c>
      <c r="H77" s="17">
        <v>3281212</v>
      </c>
      <c r="I77" s="12">
        <v>1524</v>
      </c>
      <c r="J77" s="1" t="s">
        <v>35</v>
      </c>
      <c r="K77" s="1" t="s">
        <v>9</v>
      </c>
      <c r="L77" s="4">
        <v>27</v>
      </c>
      <c r="M77" s="1" t="s">
        <v>6551</v>
      </c>
      <c r="N77" s="12">
        <v>27</v>
      </c>
      <c r="O77" s="12" t="s">
        <v>6551</v>
      </c>
      <c r="P77" s="14">
        <v>2.0297625560783454</v>
      </c>
      <c r="Q77" s="12" t="s">
        <v>6551</v>
      </c>
      <c r="R77" s="14">
        <v>1.254663175589068</v>
      </c>
      <c r="S77" s="12" t="s">
        <v>6551</v>
      </c>
      <c r="T77" s="14">
        <v>49.853623664149978</v>
      </c>
      <c r="U77" s="12" t="s">
        <v>6551</v>
      </c>
      <c r="V77" s="17">
        <v>492203</v>
      </c>
      <c r="W77" s="12" t="s">
        <v>6551</v>
      </c>
      <c r="X77" s="17">
        <v>284716</v>
      </c>
      <c r="Y77" s="12" t="s">
        <v>6551</v>
      </c>
      <c r="Z77" s="17">
        <v>278250</v>
      </c>
      <c r="AA77" s="12" t="s">
        <v>6551</v>
      </c>
      <c r="AB77" s="17">
        <v>6466</v>
      </c>
      <c r="AC77" s="12" t="s">
        <v>6551</v>
      </c>
      <c r="AD77" s="17">
        <v>138697</v>
      </c>
      <c r="AE77" s="12" t="s">
        <v>6551</v>
      </c>
      <c r="AF77" s="17">
        <v>137085</v>
      </c>
      <c r="AG77" s="12" t="s">
        <v>6551</v>
      </c>
      <c r="AH77" s="17">
        <v>1612</v>
      </c>
      <c r="AI77" s="12" t="s">
        <v>6551</v>
      </c>
      <c r="AJ77" s="17">
        <v>284716</v>
      </c>
      <c r="AK77" s="12" t="s">
        <v>6551</v>
      </c>
      <c r="AL77" s="17">
        <v>278250</v>
      </c>
      <c r="AM77" s="12" t="s">
        <v>6551</v>
      </c>
      <c r="AN77" s="17">
        <v>138697</v>
      </c>
      <c r="AO77" s="12" t="s">
        <v>6551</v>
      </c>
      <c r="AP77" s="192">
        <v>137085</v>
      </c>
      <c r="AQ77" s="12" t="s">
        <v>6551</v>
      </c>
      <c r="AR77" s="17">
        <v>6834184</v>
      </c>
      <c r="AS77" s="12" t="s">
        <v>6551</v>
      </c>
      <c r="AT77" s="17">
        <v>8574599</v>
      </c>
      <c r="AU77" s="1" t="s">
        <v>6551</v>
      </c>
      <c r="AV77" s="1" t="str">
        <f>IF(OR(M77="Q",O77="Q",Q77="Q",S77="Q",U77="Q",W77="Q",Y77="Q",AA77="Q",AC77="Q",AE77="Q",AG77="Q",AI77="Q",AK77="Q",AM77="Q",AO77="Q",AQ77="Q",AS77="Q",AU77="Q"),"Yes","No")</f>
        <v>No</v>
      </c>
    </row>
    <row r="78" spans="1:48" x14ac:dyDescent="0.2">
      <c r="A78" s="1" t="s">
        <v>1000</v>
      </c>
      <c r="B78" s="1" t="s">
        <v>690</v>
      </c>
      <c r="C78" s="1" t="s">
        <v>26</v>
      </c>
      <c r="D78" s="194">
        <v>9015</v>
      </c>
      <c r="E78" s="197">
        <v>90015</v>
      </c>
      <c r="F78" s="1" t="s">
        <v>239</v>
      </c>
      <c r="G78" s="1" t="s">
        <v>236</v>
      </c>
      <c r="H78" s="17">
        <v>3281212</v>
      </c>
      <c r="I78" s="12">
        <v>1524</v>
      </c>
      <c r="J78" s="1" t="s">
        <v>18</v>
      </c>
      <c r="K78" s="1" t="s">
        <v>9</v>
      </c>
      <c r="L78" s="4">
        <v>24</v>
      </c>
      <c r="M78" s="1" t="s">
        <v>6551</v>
      </c>
      <c r="N78" s="12">
        <v>24</v>
      </c>
      <c r="O78" s="12" t="s">
        <v>6551</v>
      </c>
      <c r="P78" s="14">
        <v>4.4694556106739647</v>
      </c>
      <c r="Q78" s="12" t="s">
        <v>6551</v>
      </c>
      <c r="R78" s="14">
        <v>1.4816235698512832</v>
      </c>
      <c r="S78" s="12" t="s">
        <v>6551</v>
      </c>
      <c r="T78" s="14">
        <v>83.995605969893944</v>
      </c>
      <c r="U78" s="12" t="s">
        <v>6551</v>
      </c>
      <c r="V78" s="17">
        <v>629768</v>
      </c>
      <c r="W78" s="12" t="s">
        <v>6551</v>
      </c>
      <c r="X78" s="17">
        <v>418899</v>
      </c>
      <c r="Y78" s="12" t="s">
        <v>6551</v>
      </c>
      <c r="Z78" s="17">
        <v>418055</v>
      </c>
      <c r="AA78" s="12" t="s">
        <v>6551</v>
      </c>
      <c r="AB78" s="17">
        <v>844</v>
      </c>
      <c r="AC78" s="12" t="s">
        <v>6551</v>
      </c>
      <c r="AD78" s="17">
        <v>93792</v>
      </c>
      <c r="AE78" s="12" t="s">
        <v>6551</v>
      </c>
      <c r="AF78" s="17">
        <v>93536</v>
      </c>
      <c r="AG78" s="12" t="s">
        <v>6551</v>
      </c>
      <c r="AH78" s="17">
        <v>256</v>
      </c>
      <c r="AI78" s="12" t="s">
        <v>6551</v>
      </c>
      <c r="AJ78" s="17">
        <v>418899</v>
      </c>
      <c r="AK78" s="12" t="s">
        <v>6551</v>
      </c>
      <c r="AL78" s="17">
        <v>418055</v>
      </c>
      <c r="AM78" s="12" t="s">
        <v>6551</v>
      </c>
      <c r="AN78" s="17">
        <v>93792</v>
      </c>
      <c r="AO78" s="12" t="s">
        <v>6551</v>
      </c>
      <c r="AP78" s="192">
        <v>93536</v>
      </c>
      <c r="AQ78" s="12" t="s">
        <v>6551</v>
      </c>
      <c r="AR78" s="17">
        <v>7856613</v>
      </c>
      <c r="AS78" s="12" t="s">
        <v>6551</v>
      </c>
      <c r="AT78" s="17">
        <v>11640543</v>
      </c>
      <c r="AU78" s="1" t="s">
        <v>6551</v>
      </c>
      <c r="AV78" s="1" t="str">
        <f>IF(OR(M78="Q",O78="Q",Q78="Q",S78="Q",U78="Q",W78="Q",Y78="Q",AA78="Q",AC78="Q",AE78="Q",AG78="Q",AI78="Q",AK78="Q",AM78="Q",AO78="Q",AQ78="Q",AS78="Q",AU78="Q"),"Yes","No")</f>
        <v>No</v>
      </c>
    </row>
    <row r="79" spans="1:48" x14ac:dyDescent="0.2">
      <c r="A79" s="1" t="s">
        <v>815</v>
      </c>
      <c r="B79" s="1" t="s">
        <v>816</v>
      </c>
      <c r="C79" s="1" t="s">
        <v>66</v>
      </c>
      <c r="D79" s="194">
        <v>3034</v>
      </c>
      <c r="E79" s="197">
        <v>30034</v>
      </c>
      <c r="F79" s="1" t="s">
        <v>235</v>
      </c>
      <c r="G79" s="1" t="s">
        <v>236</v>
      </c>
      <c r="H79" s="17">
        <v>2203663</v>
      </c>
      <c r="I79" s="12">
        <v>1491</v>
      </c>
      <c r="J79" s="1" t="s">
        <v>12</v>
      </c>
      <c r="K79" s="1" t="s">
        <v>9</v>
      </c>
      <c r="L79" s="4">
        <v>620</v>
      </c>
      <c r="M79" s="1" t="s">
        <v>6551</v>
      </c>
      <c r="N79" s="12">
        <v>0</v>
      </c>
      <c r="O79" s="12" t="s">
        <v>6551</v>
      </c>
      <c r="P79" s="14">
        <v>11.578071700166088</v>
      </c>
      <c r="Q79" s="12" t="s">
        <v>122</v>
      </c>
      <c r="R79" s="14">
        <v>3.3569408812559556</v>
      </c>
      <c r="S79" s="12" t="s">
        <v>122</v>
      </c>
      <c r="T79" s="14">
        <v>45.497437713920455</v>
      </c>
      <c r="U79" s="12" t="s">
        <v>122</v>
      </c>
      <c r="V79" s="17">
        <v>21006703</v>
      </c>
      <c r="W79" s="12" t="s">
        <v>6551</v>
      </c>
      <c r="X79" s="17">
        <v>22887863</v>
      </c>
      <c r="Y79" s="12" t="s">
        <v>6551</v>
      </c>
      <c r="Z79" s="17">
        <v>20069580</v>
      </c>
      <c r="AA79" s="12" t="s">
        <v>122</v>
      </c>
      <c r="AB79" s="17">
        <v>2818283</v>
      </c>
      <c r="AC79" s="12" t="s">
        <v>6551</v>
      </c>
      <c r="AD79" s="17">
        <v>1897190</v>
      </c>
      <c r="AE79" s="12" t="s">
        <v>6551</v>
      </c>
      <c r="AF79" s="17">
        <v>1733413</v>
      </c>
      <c r="AG79" s="12" t="s">
        <v>122</v>
      </c>
      <c r="AH79" s="17">
        <v>163777</v>
      </c>
      <c r="AI79" s="12" t="s">
        <v>6551</v>
      </c>
      <c r="AJ79" s="17">
        <v>0</v>
      </c>
      <c r="AK79" s="12" t="s">
        <v>6551</v>
      </c>
      <c r="AL79" s="17">
        <v>0</v>
      </c>
      <c r="AM79" s="12" t="s">
        <v>6551</v>
      </c>
      <c r="AN79" s="17">
        <v>0</v>
      </c>
      <c r="AO79" s="12" t="s">
        <v>6551</v>
      </c>
      <c r="AP79" s="192">
        <v>0</v>
      </c>
      <c r="AQ79" s="12" t="s">
        <v>6551</v>
      </c>
      <c r="AR79" s="17">
        <v>78865850</v>
      </c>
      <c r="AS79" s="12" t="s">
        <v>122</v>
      </c>
      <c r="AT79" s="17">
        <v>264747996</v>
      </c>
      <c r="AU79" s="1" t="s">
        <v>122</v>
      </c>
      <c r="AV79" s="1" t="str">
        <f>IF(OR(M79="Q",O79="Q",Q79="Q",S79="Q",U79="Q",W79="Q",Y79="Q",AA79="Q",AC79="Q",AE79="Q",AG79="Q",AI79="Q",AK79="Q",AM79="Q",AO79="Q",AQ79="Q",AS79="Q",AU79="Q"),"Yes","No")</f>
        <v>Yes</v>
      </c>
    </row>
    <row r="80" spans="1:48" x14ac:dyDescent="0.2">
      <c r="A80" s="1" t="s">
        <v>815</v>
      </c>
      <c r="B80" s="1" t="s">
        <v>816</v>
      </c>
      <c r="C80" s="1" t="s">
        <v>66</v>
      </c>
      <c r="D80" s="194">
        <v>3034</v>
      </c>
      <c r="E80" s="197">
        <v>30034</v>
      </c>
      <c r="F80" s="1" t="s">
        <v>235</v>
      </c>
      <c r="G80" s="1" t="s">
        <v>236</v>
      </c>
      <c r="H80" s="17">
        <v>2203663</v>
      </c>
      <c r="I80" s="12">
        <v>1491</v>
      </c>
      <c r="J80" s="1" t="s">
        <v>11</v>
      </c>
      <c r="K80" s="1" t="s">
        <v>13</v>
      </c>
      <c r="L80" s="4">
        <v>410</v>
      </c>
      <c r="M80" s="1" t="s">
        <v>6551</v>
      </c>
      <c r="N80" s="12">
        <v>0</v>
      </c>
      <c r="O80" s="12" t="s">
        <v>6551</v>
      </c>
      <c r="P80" s="14">
        <v>13.547742013699461</v>
      </c>
      <c r="Q80" s="12" t="s">
        <v>122</v>
      </c>
      <c r="R80" s="14">
        <v>9.1459579766717862</v>
      </c>
      <c r="S80" s="12" t="s">
        <v>122</v>
      </c>
      <c r="T80" s="14">
        <v>1.6391733561946329</v>
      </c>
      <c r="U80" s="12" t="s">
        <v>122</v>
      </c>
      <c r="V80" s="17">
        <v>0</v>
      </c>
      <c r="W80" s="12" t="s">
        <v>6551</v>
      </c>
      <c r="X80" s="17">
        <v>18090583</v>
      </c>
      <c r="Y80" s="12" t="s">
        <v>6551</v>
      </c>
      <c r="Z80" s="17">
        <v>15644797</v>
      </c>
      <c r="AA80" s="12" t="s">
        <v>122</v>
      </c>
      <c r="AB80" s="17">
        <v>2445786</v>
      </c>
      <c r="AC80" s="12" t="s">
        <v>6551</v>
      </c>
      <c r="AD80" s="17">
        <v>1283102</v>
      </c>
      <c r="AE80" s="12" t="s">
        <v>6551</v>
      </c>
      <c r="AF80" s="17">
        <v>1154790</v>
      </c>
      <c r="AG80" s="12" t="s">
        <v>122</v>
      </c>
      <c r="AH80" s="17">
        <v>128312</v>
      </c>
      <c r="AI80" s="12" t="s">
        <v>6551</v>
      </c>
      <c r="AJ80" s="17">
        <v>0</v>
      </c>
      <c r="AK80" s="12" t="s">
        <v>6551</v>
      </c>
      <c r="AL80" s="17">
        <v>0</v>
      </c>
      <c r="AM80" s="12" t="s">
        <v>6551</v>
      </c>
      <c r="AN80" s="17">
        <v>0</v>
      </c>
      <c r="AO80" s="12" t="s">
        <v>6551</v>
      </c>
      <c r="AP80" s="192">
        <v>0</v>
      </c>
      <c r="AQ80" s="12" t="s">
        <v>6551</v>
      </c>
      <c r="AR80" s="17">
        <v>1892901</v>
      </c>
      <c r="AS80" s="12" t="s">
        <v>122</v>
      </c>
      <c r="AT80" s="17">
        <v>17312393</v>
      </c>
      <c r="AU80" s="1" t="s">
        <v>122</v>
      </c>
      <c r="AV80" s="1" t="str">
        <f>IF(OR(M80="Q",O80="Q",Q80="Q",S80="Q",U80="Q",W80="Q",Y80="Q",AA80="Q",AC80="Q",AE80="Q",AG80="Q",AI80="Q",AK80="Q",AM80="Q",AO80="Q",AQ80="Q",AS80="Q",AU80="Q"),"Yes","No")</f>
        <v>Yes</v>
      </c>
    </row>
    <row r="81" spans="1:48" x14ac:dyDescent="0.2">
      <c r="A81" s="1" t="s">
        <v>815</v>
      </c>
      <c r="B81" s="1" t="s">
        <v>816</v>
      </c>
      <c r="C81" s="1" t="s">
        <v>66</v>
      </c>
      <c r="D81" s="194">
        <v>3034</v>
      </c>
      <c r="E81" s="197">
        <v>30034</v>
      </c>
      <c r="F81" s="1" t="s">
        <v>235</v>
      </c>
      <c r="G81" s="1" t="s">
        <v>236</v>
      </c>
      <c r="H81" s="17">
        <v>2203663</v>
      </c>
      <c r="I81" s="12">
        <v>1491</v>
      </c>
      <c r="J81" s="1" t="s">
        <v>28</v>
      </c>
      <c r="K81" s="1" t="s">
        <v>13</v>
      </c>
      <c r="L81" s="4">
        <v>192</v>
      </c>
      <c r="M81" s="1" t="s">
        <v>6551</v>
      </c>
      <c r="N81" s="12">
        <v>0</v>
      </c>
      <c r="O81" s="12" t="s">
        <v>6551</v>
      </c>
      <c r="P81" s="14">
        <v>29.000220830716081</v>
      </c>
      <c r="Q81" s="12" t="s">
        <v>122</v>
      </c>
      <c r="R81" s="14">
        <v>41.623708805209795</v>
      </c>
      <c r="S81" s="12" t="s">
        <v>122</v>
      </c>
      <c r="T81" s="14">
        <v>19.797463881909547</v>
      </c>
      <c r="U81" s="12" t="s">
        <v>122</v>
      </c>
      <c r="V81" s="17">
        <v>5909549</v>
      </c>
      <c r="W81" s="12" t="s">
        <v>6551</v>
      </c>
      <c r="X81" s="17">
        <v>6086835</v>
      </c>
      <c r="Y81" s="12" t="s">
        <v>6551</v>
      </c>
      <c r="Z81" s="17">
        <v>5909549</v>
      </c>
      <c r="AA81" s="12" t="s">
        <v>122</v>
      </c>
      <c r="AB81" s="17">
        <v>177286</v>
      </c>
      <c r="AC81" s="12" t="s">
        <v>6551</v>
      </c>
      <c r="AD81" s="17">
        <v>210342</v>
      </c>
      <c r="AE81" s="12" t="s">
        <v>6551</v>
      </c>
      <c r="AF81" s="17">
        <v>203776</v>
      </c>
      <c r="AG81" s="12" t="s">
        <v>122</v>
      </c>
      <c r="AH81" s="17">
        <v>6566</v>
      </c>
      <c r="AI81" s="12" t="s">
        <v>6551</v>
      </c>
      <c r="AJ81" s="17">
        <v>0</v>
      </c>
      <c r="AK81" s="12" t="s">
        <v>6551</v>
      </c>
      <c r="AL81" s="17">
        <v>0</v>
      </c>
      <c r="AM81" s="12" t="s">
        <v>6551</v>
      </c>
      <c r="AN81" s="17">
        <v>0</v>
      </c>
      <c r="AO81" s="12" t="s">
        <v>6551</v>
      </c>
      <c r="AP81" s="192">
        <v>0</v>
      </c>
      <c r="AQ81" s="12" t="s">
        <v>6551</v>
      </c>
      <c r="AR81" s="17">
        <v>4034248</v>
      </c>
      <c r="AS81" s="12" t="s">
        <v>122</v>
      </c>
      <c r="AT81" s="17">
        <v>167920364</v>
      </c>
      <c r="AU81" s="1" t="s">
        <v>122</v>
      </c>
      <c r="AV81" s="1" t="str">
        <f>IF(OR(M81="Q",O81="Q",Q81="Q",S81="Q",U81="Q",W81="Q",Y81="Q",AA81="Q",AC81="Q",AE81="Q",AG81="Q",AI81="Q",AK81="Q",AM81="Q",AO81="Q",AQ81="Q",AS81="Q",AU81="Q"),"Yes","No")</f>
        <v>Yes</v>
      </c>
    </row>
    <row r="82" spans="1:48" x14ac:dyDescent="0.2">
      <c r="A82" s="1" t="s">
        <v>815</v>
      </c>
      <c r="B82" s="1" t="s">
        <v>816</v>
      </c>
      <c r="C82" s="1" t="s">
        <v>66</v>
      </c>
      <c r="D82" s="194">
        <v>3034</v>
      </c>
      <c r="E82" s="197">
        <v>30034</v>
      </c>
      <c r="F82" s="1" t="s">
        <v>235</v>
      </c>
      <c r="G82" s="1" t="s">
        <v>236</v>
      </c>
      <c r="H82" s="17">
        <v>2203663</v>
      </c>
      <c r="I82" s="12">
        <v>1491</v>
      </c>
      <c r="J82" s="1" t="s">
        <v>27</v>
      </c>
      <c r="K82" s="1" t="s">
        <v>13</v>
      </c>
      <c r="L82" s="4">
        <v>142</v>
      </c>
      <c r="M82" s="1" t="s">
        <v>6551</v>
      </c>
      <c r="N82" s="12">
        <v>27</v>
      </c>
      <c r="O82" s="12" t="s">
        <v>6551</v>
      </c>
      <c r="P82" s="14">
        <v>38.480604754318556</v>
      </c>
      <c r="Q82" s="12" t="s">
        <v>122</v>
      </c>
      <c r="R82" s="14">
        <v>29.741758064483061</v>
      </c>
      <c r="S82" s="12" t="s">
        <v>122</v>
      </c>
      <c r="T82" s="14">
        <v>57.896923124980475</v>
      </c>
      <c r="U82" s="12" t="s">
        <v>122</v>
      </c>
      <c r="V82" s="17">
        <v>6568078</v>
      </c>
      <c r="W82" s="12" t="s">
        <v>6551</v>
      </c>
      <c r="X82" s="17">
        <v>6552608</v>
      </c>
      <c r="Y82" s="12" t="s">
        <v>6551</v>
      </c>
      <c r="Z82" s="17">
        <v>6159398</v>
      </c>
      <c r="AA82" s="12" t="s">
        <v>122</v>
      </c>
      <c r="AB82" s="17">
        <v>393210</v>
      </c>
      <c r="AC82" s="12" t="s">
        <v>6551</v>
      </c>
      <c r="AD82" s="17">
        <v>169570</v>
      </c>
      <c r="AE82" s="12" t="s">
        <v>6551</v>
      </c>
      <c r="AF82" s="17">
        <v>160065</v>
      </c>
      <c r="AG82" s="12" t="s">
        <v>122</v>
      </c>
      <c r="AH82" s="17">
        <v>9505</v>
      </c>
      <c r="AI82" s="12" t="s">
        <v>6551</v>
      </c>
      <c r="AJ82" s="17">
        <v>1248988</v>
      </c>
      <c r="AK82" s="12" t="s">
        <v>6551</v>
      </c>
      <c r="AL82" s="17">
        <v>1181501</v>
      </c>
      <c r="AM82" s="12" t="s">
        <v>6551</v>
      </c>
      <c r="AN82" s="17">
        <v>33111</v>
      </c>
      <c r="AO82" s="12" t="s">
        <v>6551</v>
      </c>
      <c r="AP82" s="192">
        <v>31563</v>
      </c>
      <c r="AQ82" s="12" t="s">
        <v>6551</v>
      </c>
      <c r="AR82" s="17">
        <v>9267271</v>
      </c>
      <c r="AS82" s="12" t="s">
        <v>122</v>
      </c>
      <c r="AT82" s="17">
        <v>275624932</v>
      </c>
      <c r="AU82" s="1" t="s">
        <v>122</v>
      </c>
      <c r="AV82" s="1" t="str">
        <f>IF(OR(M82="Q",O82="Q",Q82="Q",S82="Q",U82="Q",W82="Q",Y82="Q",AA82="Q",AC82="Q",AE82="Q",AG82="Q",AI82="Q",AK82="Q",AM82="Q",AO82="Q",AQ82="Q",AS82="Q",AU82="Q"),"Yes","No")</f>
        <v>Yes</v>
      </c>
    </row>
    <row r="83" spans="1:48" x14ac:dyDescent="0.2">
      <c r="A83" s="1" t="s">
        <v>815</v>
      </c>
      <c r="B83" s="1" t="s">
        <v>816</v>
      </c>
      <c r="C83" s="1" t="s">
        <v>66</v>
      </c>
      <c r="D83" s="194">
        <v>3034</v>
      </c>
      <c r="E83" s="197">
        <v>30034</v>
      </c>
      <c r="F83" s="1" t="s">
        <v>235</v>
      </c>
      <c r="G83" s="1" t="s">
        <v>236</v>
      </c>
      <c r="H83" s="17">
        <v>2203663</v>
      </c>
      <c r="I83" s="12">
        <v>1491</v>
      </c>
      <c r="J83" s="1" t="s">
        <v>31</v>
      </c>
      <c r="K83" s="1" t="s">
        <v>9</v>
      </c>
      <c r="L83" s="4">
        <v>54</v>
      </c>
      <c r="M83" s="1" t="s">
        <v>6551</v>
      </c>
      <c r="N83" s="12">
        <v>9</v>
      </c>
      <c r="O83" s="12" t="s">
        <v>6551</v>
      </c>
      <c r="P83" s="14">
        <v>24.452578360994938</v>
      </c>
      <c r="Q83" s="12" t="s">
        <v>122</v>
      </c>
      <c r="R83" s="14">
        <v>4.8313323832210386</v>
      </c>
      <c r="S83" s="12" t="s">
        <v>122</v>
      </c>
      <c r="T83" s="14">
        <v>67.836309334999044</v>
      </c>
      <c r="U83" s="12" t="s">
        <v>122</v>
      </c>
      <c r="V83" s="17">
        <v>5189280</v>
      </c>
      <c r="W83" s="12" t="s">
        <v>6551</v>
      </c>
      <c r="X83" s="17">
        <v>5214403</v>
      </c>
      <c r="Y83" s="12" t="s">
        <v>6551</v>
      </c>
      <c r="Z83" s="17">
        <v>5010749</v>
      </c>
      <c r="AA83" s="12" t="s">
        <v>122</v>
      </c>
      <c r="AB83" s="17">
        <v>203654</v>
      </c>
      <c r="AC83" s="12" t="s">
        <v>6551</v>
      </c>
      <c r="AD83" s="17">
        <v>214625</v>
      </c>
      <c r="AE83" s="12" t="s">
        <v>6551</v>
      </c>
      <c r="AF83" s="17">
        <v>204917</v>
      </c>
      <c r="AG83" s="12" t="s">
        <v>122</v>
      </c>
      <c r="AH83" s="17">
        <v>9708</v>
      </c>
      <c r="AI83" s="12" t="s">
        <v>6551</v>
      </c>
      <c r="AJ83" s="17">
        <v>1131910</v>
      </c>
      <c r="AK83" s="12" t="s">
        <v>6551</v>
      </c>
      <c r="AL83" s="17">
        <v>1090286</v>
      </c>
      <c r="AM83" s="12" t="s">
        <v>6551</v>
      </c>
      <c r="AN83" s="17">
        <v>46437</v>
      </c>
      <c r="AO83" s="12" t="s">
        <v>6551</v>
      </c>
      <c r="AP83" s="192">
        <v>44467</v>
      </c>
      <c r="AQ83" s="12" t="s">
        <v>6551</v>
      </c>
      <c r="AR83" s="17">
        <v>13900813</v>
      </c>
      <c r="AS83" s="12" t="s">
        <v>122</v>
      </c>
      <c r="AT83" s="17">
        <v>67159448</v>
      </c>
      <c r="AU83" s="1" t="s">
        <v>122</v>
      </c>
      <c r="AV83" s="1" t="str">
        <f>IF(OR(M83="Q",O83="Q",Q83="Q",S83="Q",U83="Q",W83="Q",Y83="Q",AA83="Q",AC83="Q",AE83="Q",AG83="Q",AI83="Q",AK83="Q",AM83="Q",AO83="Q",AQ83="Q",AS83="Q",AU83="Q"),"Yes","No")</f>
        <v>Yes</v>
      </c>
    </row>
    <row r="84" spans="1:48" x14ac:dyDescent="0.2">
      <c r="A84" s="1" t="s">
        <v>815</v>
      </c>
      <c r="B84" s="1" t="s">
        <v>816</v>
      </c>
      <c r="C84" s="1" t="s">
        <v>66</v>
      </c>
      <c r="D84" s="194">
        <v>3034</v>
      </c>
      <c r="E84" s="197">
        <v>30034</v>
      </c>
      <c r="F84" s="1" t="s">
        <v>235</v>
      </c>
      <c r="G84" s="1" t="s">
        <v>236</v>
      </c>
      <c r="H84" s="17">
        <v>2203663</v>
      </c>
      <c r="I84" s="12">
        <v>1491</v>
      </c>
      <c r="J84" s="1" t="s">
        <v>23</v>
      </c>
      <c r="K84" s="1" t="s">
        <v>9</v>
      </c>
      <c r="L84" s="4">
        <v>38</v>
      </c>
      <c r="M84" s="1" t="s">
        <v>6551</v>
      </c>
      <c r="N84" s="12">
        <v>18</v>
      </c>
      <c r="O84" s="12" t="s">
        <v>6551</v>
      </c>
      <c r="P84" s="14">
        <v>19.423000540438473</v>
      </c>
      <c r="Q84" s="12" t="s">
        <v>6551</v>
      </c>
      <c r="R84" s="14">
        <v>6.6512288475140444</v>
      </c>
      <c r="S84" s="12" t="s">
        <v>122</v>
      </c>
      <c r="T84" s="14">
        <v>49.858743708449722</v>
      </c>
      <c r="U84" s="12" t="s">
        <v>122</v>
      </c>
      <c r="V84" s="17">
        <v>3020159</v>
      </c>
      <c r="W84" s="12" t="s">
        <v>6551</v>
      </c>
      <c r="X84" s="17">
        <v>3012633</v>
      </c>
      <c r="Y84" s="12" t="s">
        <v>6551</v>
      </c>
      <c r="Z84" s="17">
        <v>2982965</v>
      </c>
      <c r="AA84" s="12" t="s">
        <v>6551</v>
      </c>
      <c r="AB84" s="17">
        <v>29668</v>
      </c>
      <c r="AC84" s="12" t="s">
        <v>6551</v>
      </c>
      <c r="AD84" s="17">
        <v>158356</v>
      </c>
      <c r="AE84" s="12" t="s">
        <v>6551</v>
      </c>
      <c r="AF84" s="17">
        <v>153579</v>
      </c>
      <c r="AG84" s="12" t="s">
        <v>6551</v>
      </c>
      <c r="AH84" s="17">
        <v>4777</v>
      </c>
      <c r="AI84" s="12" t="s">
        <v>6551</v>
      </c>
      <c r="AJ84" s="17">
        <v>1635121</v>
      </c>
      <c r="AK84" s="12" t="s">
        <v>6551</v>
      </c>
      <c r="AL84" s="17">
        <v>1619088</v>
      </c>
      <c r="AM84" s="12" t="s">
        <v>122</v>
      </c>
      <c r="AN84" s="17">
        <v>88411</v>
      </c>
      <c r="AO84" s="12" t="s">
        <v>6551</v>
      </c>
      <c r="AP84" s="192">
        <v>85649</v>
      </c>
      <c r="AQ84" s="12" t="s">
        <v>122</v>
      </c>
      <c r="AR84" s="17">
        <v>7657256</v>
      </c>
      <c r="AS84" s="12" t="s">
        <v>122</v>
      </c>
      <c r="AT84" s="17">
        <v>50930162</v>
      </c>
      <c r="AU84" s="1" t="s">
        <v>122</v>
      </c>
      <c r="AV84" s="1" t="str">
        <f>IF(OR(M84="Q",O84="Q",Q84="Q",S84="Q",U84="Q",W84="Q",Y84="Q",AA84="Q",AC84="Q",AE84="Q",AG84="Q",AI84="Q",AK84="Q",AM84="Q",AO84="Q",AQ84="Q",AS84="Q",AU84="Q"),"Yes","No")</f>
        <v>Yes</v>
      </c>
    </row>
    <row r="85" spans="1:48" x14ac:dyDescent="0.2">
      <c r="A85" s="1" t="s">
        <v>815</v>
      </c>
      <c r="B85" s="1" t="s">
        <v>816</v>
      </c>
      <c r="C85" s="1" t="s">
        <v>66</v>
      </c>
      <c r="D85" s="194">
        <v>3034</v>
      </c>
      <c r="E85" s="197">
        <v>30034</v>
      </c>
      <c r="F85" s="1" t="s">
        <v>235</v>
      </c>
      <c r="G85" s="1" t="s">
        <v>236</v>
      </c>
      <c r="H85" s="17">
        <v>2203663</v>
      </c>
      <c r="I85" s="12">
        <v>1491</v>
      </c>
      <c r="J85" s="1" t="s">
        <v>17</v>
      </c>
      <c r="K85" s="1" t="s">
        <v>13</v>
      </c>
      <c r="L85" s="4">
        <v>35</v>
      </c>
      <c r="M85" s="1" t="s">
        <v>6551</v>
      </c>
      <c r="N85" s="12">
        <v>0</v>
      </c>
      <c r="O85" s="12" t="s">
        <v>6551</v>
      </c>
      <c r="P85" s="14">
        <v>15.25527531216154</v>
      </c>
      <c r="Q85" s="12" t="s">
        <v>122</v>
      </c>
      <c r="R85" s="14">
        <v>8.9200003989507604</v>
      </c>
      <c r="S85" s="12" t="s">
        <v>122</v>
      </c>
      <c r="T85" s="14">
        <v>3.7445566247961457</v>
      </c>
      <c r="U85" s="12" t="s">
        <v>122</v>
      </c>
      <c r="V85" s="17">
        <v>0</v>
      </c>
      <c r="W85" s="12" t="s">
        <v>6551</v>
      </c>
      <c r="X85" s="17">
        <v>0</v>
      </c>
      <c r="Y85" s="12" t="s">
        <v>6551</v>
      </c>
      <c r="Z85" s="17">
        <v>2450821</v>
      </c>
      <c r="AA85" s="12" t="s">
        <v>122</v>
      </c>
      <c r="AB85" s="17" t="s">
        <v>6551</v>
      </c>
      <c r="AC85" s="12" t="s">
        <v>6551</v>
      </c>
      <c r="AD85" s="17">
        <v>0</v>
      </c>
      <c r="AE85" s="12" t="s">
        <v>6551</v>
      </c>
      <c r="AF85" s="17">
        <v>160654</v>
      </c>
      <c r="AG85" s="12" t="s">
        <v>122</v>
      </c>
      <c r="AH85" s="17" t="s">
        <v>6551</v>
      </c>
      <c r="AI85" s="12" t="s">
        <v>6551</v>
      </c>
      <c r="AJ85" s="17">
        <v>0</v>
      </c>
      <c r="AK85" s="12" t="s">
        <v>6551</v>
      </c>
      <c r="AL85" s="17">
        <v>0</v>
      </c>
      <c r="AM85" s="12" t="s">
        <v>6551</v>
      </c>
      <c r="AN85" s="17">
        <v>0</v>
      </c>
      <c r="AO85" s="12" t="s">
        <v>6551</v>
      </c>
      <c r="AP85" s="192">
        <v>0</v>
      </c>
      <c r="AQ85" s="12" t="s">
        <v>6551</v>
      </c>
      <c r="AR85" s="17">
        <v>601578</v>
      </c>
      <c r="AS85" s="12" t="s">
        <v>122</v>
      </c>
      <c r="AT85" s="17">
        <v>5366076</v>
      </c>
      <c r="AU85" s="1" t="s">
        <v>122</v>
      </c>
      <c r="AV85" s="1" t="str">
        <f>IF(OR(M85="Q",O85="Q",Q85="Q",S85="Q",U85="Q",W85="Q",Y85="Q",AA85="Q",AC85="Q",AE85="Q",AG85="Q",AI85="Q",AK85="Q",AM85="Q",AO85="Q",AQ85="Q",AS85="Q",AU85="Q"),"Yes","No")</f>
        <v>Yes</v>
      </c>
    </row>
    <row r="86" spans="1:48" x14ac:dyDescent="0.2">
      <c r="A86" s="1" t="s">
        <v>971</v>
      </c>
      <c r="B86" s="1" t="s">
        <v>972</v>
      </c>
      <c r="C86" s="1" t="s">
        <v>37</v>
      </c>
      <c r="D86" s="194">
        <v>8006</v>
      </c>
      <c r="E86" s="197">
        <v>80006</v>
      </c>
      <c r="F86" s="1" t="s">
        <v>242</v>
      </c>
      <c r="G86" s="1" t="s">
        <v>236</v>
      </c>
      <c r="H86" s="17">
        <v>2374203</v>
      </c>
      <c r="I86" s="12">
        <v>1395</v>
      </c>
      <c r="J86" s="1" t="s">
        <v>12</v>
      </c>
      <c r="K86" s="1" t="s">
        <v>9</v>
      </c>
      <c r="L86" s="4">
        <v>482</v>
      </c>
      <c r="M86" s="1" t="s">
        <v>6551</v>
      </c>
      <c r="N86" s="12">
        <v>0</v>
      </c>
      <c r="O86" s="12" t="s">
        <v>6551</v>
      </c>
      <c r="P86" s="14">
        <v>13.702539462054938</v>
      </c>
      <c r="Q86" s="12" t="s">
        <v>6551</v>
      </c>
      <c r="R86" s="14">
        <v>5.3627191600896937</v>
      </c>
      <c r="S86" s="12" t="s">
        <v>6551</v>
      </c>
      <c r="T86" s="14">
        <v>34.505112344955343</v>
      </c>
      <c r="U86" s="12" t="s">
        <v>6551</v>
      </c>
      <c r="V86" s="17">
        <v>20812315</v>
      </c>
      <c r="W86" s="12" t="s">
        <v>6551</v>
      </c>
      <c r="X86" s="17">
        <v>26118143</v>
      </c>
      <c r="Y86" s="12" t="s">
        <v>6551</v>
      </c>
      <c r="Z86" s="17">
        <v>20991989</v>
      </c>
      <c r="AA86" s="12" t="s">
        <v>6551</v>
      </c>
      <c r="AB86" s="17">
        <v>5126154</v>
      </c>
      <c r="AC86" s="12" t="s">
        <v>6551</v>
      </c>
      <c r="AD86" s="17">
        <v>1769290</v>
      </c>
      <c r="AE86" s="12" t="s">
        <v>6551</v>
      </c>
      <c r="AF86" s="17">
        <v>1531978</v>
      </c>
      <c r="AG86" s="12" t="s">
        <v>6551</v>
      </c>
      <c r="AH86" s="17">
        <v>237312</v>
      </c>
      <c r="AI86" s="12" t="s">
        <v>6551</v>
      </c>
      <c r="AJ86" s="17">
        <v>0</v>
      </c>
      <c r="AK86" s="12" t="s">
        <v>6551</v>
      </c>
      <c r="AL86" s="17">
        <v>0</v>
      </c>
      <c r="AM86" s="12" t="s">
        <v>6551</v>
      </c>
      <c r="AN86" s="17">
        <v>0</v>
      </c>
      <c r="AO86" s="12" t="s">
        <v>6551</v>
      </c>
      <c r="AP86" s="192">
        <v>0</v>
      </c>
      <c r="AQ86" s="12" t="s">
        <v>6551</v>
      </c>
      <c r="AR86" s="17">
        <v>52861073</v>
      </c>
      <c r="AS86" s="12" t="s">
        <v>6551</v>
      </c>
      <c r="AT86" s="17">
        <v>283479089</v>
      </c>
      <c r="AU86" s="1" t="s">
        <v>6551</v>
      </c>
      <c r="AV86" s="1" t="str">
        <f>IF(OR(M86="Q",O86="Q",Q86="Q",S86="Q",U86="Q",W86="Q",Y86="Q",AA86="Q",AC86="Q",AE86="Q",AG86="Q",AI86="Q",AK86="Q",AM86="Q",AO86="Q",AQ86="Q",AS86="Q",AU86="Q"),"Yes","No")</f>
        <v>No</v>
      </c>
    </row>
    <row r="87" spans="1:48" x14ac:dyDescent="0.2">
      <c r="A87" s="1" t="s">
        <v>971</v>
      </c>
      <c r="B87" s="1" t="s">
        <v>972</v>
      </c>
      <c r="C87" s="1" t="s">
        <v>37</v>
      </c>
      <c r="D87" s="194">
        <v>8006</v>
      </c>
      <c r="E87" s="197">
        <v>80006</v>
      </c>
      <c r="F87" s="1" t="s">
        <v>242</v>
      </c>
      <c r="G87" s="1" t="s">
        <v>236</v>
      </c>
      <c r="H87" s="17">
        <v>2374203</v>
      </c>
      <c r="I87" s="12">
        <v>1395</v>
      </c>
      <c r="J87" s="1" t="s">
        <v>11</v>
      </c>
      <c r="K87" s="1" t="s">
        <v>13</v>
      </c>
      <c r="L87" s="4">
        <v>404</v>
      </c>
      <c r="M87" s="1" t="s">
        <v>6551</v>
      </c>
      <c r="N87" s="12">
        <v>0</v>
      </c>
      <c r="O87" s="12" t="s">
        <v>6551</v>
      </c>
      <c r="P87" s="14">
        <v>15.3409461274017</v>
      </c>
      <c r="Q87" s="12" t="s">
        <v>6551</v>
      </c>
      <c r="R87" s="14">
        <v>8.4409964160388355</v>
      </c>
      <c r="S87" s="12" t="s">
        <v>6551</v>
      </c>
      <c r="T87" s="14">
        <v>1.7285434081114712</v>
      </c>
      <c r="U87" s="12" t="s">
        <v>6551</v>
      </c>
      <c r="V87" s="17">
        <v>0</v>
      </c>
      <c r="W87" s="12" t="s">
        <v>6551</v>
      </c>
      <c r="X87" s="17">
        <v>13380202</v>
      </c>
      <c r="Y87" s="12" t="s">
        <v>6551</v>
      </c>
      <c r="Z87" s="17">
        <v>10910711</v>
      </c>
      <c r="AA87" s="12" t="s">
        <v>6551</v>
      </c>
      <c r="AB87" s="17">
        <v>2469491</v>
      </c>
      <c r="AC87" s="12" t="s">
        <v>6551</v>
      </c>
      <c r="AD87" s="17">
        <v>971844</v>
      </c>
      <c r="AE87" s="12" t="s">
        <v>6551</v>
      </c>
      <c r="AF87" s="17">
        <v>711215</v>
      </c>
      <c r="AG87" s="12" t="s">
        <v>6551</v>
      </c>
      <c r="AH87" s="17">
        <v>260629</v>
      </c>
      <c r="AI87" s="12" t="s">
        <v>6551</v>
      </c>
      <c r="AJ87" s="17">
        <v>0</v>
      </c>
      <c r="AK87" s="12" t="s">
        <v>6551</v>
      </c>
      <c r="AL87" s="17">
        <v>0</v>
      </c>
      <c r="AM87" s="12" t="s">
        <v>6551</v>
      </c>
      <c r="AN87" s="17">
        <v>0</v>
      </c>
      <c r="AO87" s="12" t="s">
        <v>6551</v>
      </c>
      <c r="AP87" s="192">
        <v>0</v>
      </c>
      <c r="AQ87" s="12" t="s">
        <v>6551</v>
      </c>
      <c r="AR87" s="17">
        <v>1229366</v>
      </c>
      <c r="AS87" s="12" t="s">
        <v>6551</v>
      </c>
      <c r="AT87" s="17">
        <v>10377074</v>
      </c>
      <c r="AU87" s="1" t="s">
        <v>6551</v>
      </c>
      <c r="AV87" s="1" t="str">
        <f>IF(OR(M87="Q",O87="Q",Q87="Q",S87="Q",U87="Q",W87="Q",Y87="Q",AA87="Q",AC87="Q",AE87="Q",AG87="Q",AI87="Q",AK87="Q",AM87="Q",AO87="Q",AQ87="Q",AS87="Q",AU87="Q"),"Yes","No")</f>
        <v>No</v>
      </c>
    </row>
    <row r="88" spans="1:48" x14ac:dyDescent="0.2">
      <c r="A88" s="1" t="s">
        <v>971</v>
      </c>
      <c r="B88" s="1" t="s">
        <v>972</v>
      </c>
      <c r="C88" s="1" t="s">
        <v>37</v>
      </c>
      <c r="D88" s="194">
        <v>8006</v>
      </c>
      <c r="E88" s="197">
        <v>80006</v>
      </c>
      <c r="F88" s="1" t="s">
        <v>242</v>
      </c>
      <c r="G88" s="1" t="s">
        <v>236</v>
      </c>
      <c r="H88" s="17">
        <v>2374203</v>
      </c>
      <c r="I88" s="12">
        <v>1395</v>
      </c>
      <c r="J88" s="1" t="s">
        <v>12</v>
      </c>
      <c r="K88" s="1" t="s">
        <v>13</v>
      </c>
      <c r="L88" s="4">
        <v>372</v>
      </c>
      <c r="M88" s="1" t="s">
        <v>6551</v>
      </c>
      <c r="N88" s="12">
        <v>0</v>
      </c>
      <c r="O88" s="12" t="s">
        <v>6551</v>
      </c>
      <c r="P88" s="14">
        <v>12.334284499241988</v>
      </c>
      <c r="Q88" s="12" t="s">
        <v>6551</v>
      </c>
      <c r="R88" s="14">
        <v>4.8302028724503812</v>
      </c>
      <c r="S88" s="12" t="s">
        <v>6551</v>
      </c>
      <c r="T88" s="14">
        <v>18.375449206766589</v>
      </c>
      <c r="U88" s="12" t="s">
        <v>6551</v>
      </c>
      <c r="V88" s="17">
        <v>15207901</v>
      </c>
      <c r="W88" s="12" t="s">
        <v>6551</v>
      </c>
      <c r="X88" s="17">
        <v>18354611</v>
      </c>
      <c r="Y88" s="12" t="s">
        <v>6551</v>
      </c>
      <c r="Z88" s="17">
        <v>15197960</v>
      </c>
      <c r="AA88" s="12" t="s">
        <v>6551</v>
      </c>
      <c r="AB88" s="17">
        <v>3156651</v>
      </c>
      <c r="AC88" s="12" t="s">
        <v>6551</v>
      </c>
      <c r="AD88" s="17">
        <v>1335779</v>
      </c>
      <c r="AE88" s="12" t="s">
        <v>6551</v>
      </c>
      <c r="AF88" s="17">
        <v>1232172</v>
      </c>
      <c r="AG88" s="12" t="s">
        <v>6551</v>
      </c>
      <c r="AH88" s="17">
        <v>103607</v>
      </c>
      <c r="AI88" s="12" t="s">
        <v>6551</v>
      </c>
      <c r="AJ88" s="17">
        <v>0</v>
      </c>
      <c r="AK88" s="12" t="s">
        <v>6551</v>
      </c>
      <c r="AL88" s="17">
        <v>0</v>
      </c>
      <c r="AM88" s="12" t="s">
        <v>6551</v>
      </c>
      <c r="AN88" s="17">
        <v>0</v>
      </c>
      <c r="AO88" s="12" t="s">
        <v>6551</v>
      </c>
      <c r="AP88" s="192">
        <v>0</v>
      </c>
      <c r="AQ88" s="12" t="s">
        <v>6551</v>
      </c>
      <c r="AR88" s="17">
        <v>22641714</v>
      </c>
      <c r="AS88" s="12" t="s">
        <v>6551</v>
      </c>
      <c r="AT88" s="17">
        <v>109364072</v>
      </c>
      <c r="AU88" s="1" t="s">
        <v>6551</v>
      </c>
      <c r="AV88" s="1" t="str">
        <f>IF(OR(M88="Q",O88="Q",Q88="Q",S88="Q",U88="Q",W88="Q",Y88="Q",AA88="Q",AC88="Q",AE88="Q",AG88="Q",AI88="Q",AK88="Q",AM88="Q",AO88="Q",AQ88="Q",AS88="Q",AU88="Q"),"Yes","No")</f>
        <v>No</v>
      </c>
    </row>
    <row r="89" spans="1:48" x14ac:dyDescent="0.2">
      <c r="A89" s="1" t="s">
        <v>971</v>
      </c>
      <c r="B89" s="1" t="s">
        <v>972</v>
      </c>
      <c r="C89" s="1" t="s">
        <v>37</v>
      </c>
      <c r="D89" s="194">
        <v>8006</v>
      </c>
      <c r="E89" s="197">
        <v>80006</v>
      </c>
      <c r="F89" s="1" t="s">
        <v>242</v>
      </c>
      <c r="G89" s="1" t="s">
        <v>236</v>
      </c>
      <c r="H89" s="17">
        <v>2374203</v>
      </c>
      <c r="I89" s="12">
        <v>1395</v>
      </c>
      <c r="J89" s="1" t="s">
        <v>23</v>
      </c>
      <c r="K89" s="1" t="s">
        <v>9</v>
      </c>
      <c r="L89" s="4">
        <v>137</v>
      </c>
      <c r="M89" s="1" t="s">
        <v>6551</v>
      </c>
      <c r="N89" s="12">
        <v>43</v>
      </c>
      <c r="O89" s="12" t="s">
        <v>6551</v>
      </c>
      <c r="P89" s="14">
        <v>17.665297179290931</v>
      </c>
      <c r="Q89" s="12" t="s">
        <v>6551</v>
      </c>
      <c r="R89" s="14">
        <v>7.1312969711713556</v>
      </c>
      <c r="S89" s="12" t="s">
        <v>6551</v>
      </c>
      <c r="T89" s="14">
        <v>40.605000485314079</v>
      </c>
      <c r="U89" s="12" t="s">
        <v>6551</v>
      </c>
      <c r="V89" s="17">
        <v>10951304</v>
      </c>
      <c r="W89" s="12" t="s">
        <v>6551</v>
      </c>
      <c r="X89" s="17">
        <v>11549087</v>
      </c>
      <c r="Y89" s="12" t="s">
        <v>6551</v>
      </c>
      <c r="Z89" s="17">
        <v>11101915</v>
      </c>
      <c r="AA89" s="12" t="s">
        <v>6551</v>
      </c>
      <c r="AB89" s="17">
        <v>447172</v>
      </c>
      <c r="AC89" s="12" t="s">
        <v>6551</v>
      </c>
      <c r="AD89" s="17">
        <v>707433</v>
      </c>
      <c r="AE89" s="12" t="s">
        <v>6551</v>
      </c>
      <c r="AF89" s="17">
        <v>628459</v>
      </c>
      <c r="AG89" s="12" t="s">
        <v>6551</v>
      </c>
      <c r="AH89" s="17">
        <v>78974</v>
      </c>
      <c r="AI89" s="12" t="s">
        <v>6551</v>
      </c>
      <c r="AJ89" s="17">
        <v>4140200</v>
      </c>
      <c r="AK89" s="12" t="s">
        <v>6551</v>
      </c>
      <c r="AL89" s="17">
        <v>3925372</v>
      </c>
      <c r="AM89" s="12" t="s">
        <v>6551</v>
      </c>
      <c r="AN89" s="17">
        <v>256188</v>
      </c>
      <c r="AO89" s="12" t="s">
        <v>6551</v>
      </c>
      <c r="AP89" s="192">
        <v>229024</v>
      </c>
      <c r="AQ89" s="12" t="s">
        <v>6551</v>
      </c>
      <c r="AR89" s="17">
        <v>25518578</v>
      </c>
      <c r="AS89" s="12" t="s">
        <v>6551</v>
      </c>
      <c r="AT89" s="17">
        <v>181980558</v>
      </c>
      <c r="AU89" s="1" t="s">
        <v>6551</v>
      </c>
      <c r="AV89" s="1" t="str">
        <f>IF(OR(M89="Q",O89="Q",Q89="Q",S89="Q",U89="Q",W89="Q",Y89="Q",AA89="Q",AC89="Q",AE89="Q",AG89="Q",AI89="Q",AK89="Q",AM89="Q",AO89="Q",AQ89="Q",AS89="Q",AU89="Q"),"Yes","No")</f>
        <v>No</v>
      </c>
    </row>
    <row r="90" spans="1:48" x14ac:dyDescent="0.2">
      <c r="A90" s="1" t="s">
        <v>838</v>
      </c>
      <c r="B90" s="1" t="s">
        <v>839</v>
      </c>
      <c r="C90" s="1" t="s">
        <v>92</v>
      </c>
      <c r="D90" s="194">
        <v>2078</v>
      </c>
      <c r="E90" s="197">
        <v>20078</v>
      </c>
      <c r="F90" s="1" t="s">
        <v>396</v>
      </c>
      <c r="G90" s="1" t="s">
        <v>236</v>
      </c>
      <c r="H90" s="17">
        <v>18351295</v>
      </c>
      <c r="I90" s="12">
        <v>1199</v>
      </c>
      <c r="J90" s="1" t="s">
        <v>27</v>
      </c>
      <c r="K90" s="1" t="s">
        <v>9</v>
      </c>
      <c r="L90" s="4">
        <v>1188</v>
      </c>
      <c r="M90" s="1" t="s">
        <v>6551</v>
      </c>
      <c r="N90" s="12">
        <v>149</v>
      </c>
      <c r="O90" s="12" t="s">
        <v>6551</v>
      </c>
      <c r="P90" s="14">
        <v>34.311617464280339</v>
      </c>
      <c r="Q90" s="12" t="s">
        <v>6551</v>
      </c>
      <c r="R90" s="14">
        <v>27.277970869931938</v>
      </c>
      <c r="S90" s="12" t="s">
        <v>6551</v>
      </c>
      <c r="T90" s="14">
        <v>42.197869072021902</v>
      </c>
      <c r="U90" s="12" t="s">
        <v>6551</v>
      </c>
      <c r="V90" s="17">
        <v>69293972</v>
      </c>
      <c r="W90" s="12" t="s">
        <v>6551</v>
      </c>
      <c r="X90" s="17">
        <v>77909780</v>
      </c>
      <c r="Y90" s="12" t="s">
        <v>6551</v>
      </c>
      <c r="Z90" s="17">
        <v>69733353</v>
      </c>
      <c r="AA90" s="12" t="s">
        <v>6551</v>
      </c>
      <c r="AB90" s="17">
        <v>8176427</v>
      </c>
      <c r="AC90" s="12" t="s">
        <v>6551</v>
      </c>
      <c r="AD90" s="17">
        <v>2226474</v>
      </c>
      <c r="AE90" s="12" t="s">
        <v>6551</v>
      </c>
      <c r="AF90" s="17">
        <v>2032354</v>
      </c>
      <c r="AG90" s="12" t="s">
        <v>6551</v>
      </c>
      <c r="AH90" s="17">
        <v>194120</v>
      </c>
      <c r="AI90" s="12" t="s">
        <v>6551</v>
      </c>
      <c r="AJ90" s="17">
        <v>10664264</v>
      </c>
      <c r="AK90" s="12" t="s">
        <v>6551</v>
      </c>
      <c r="AL90" s="17">
        <v>9522845</v>
      </c>
      <c r="AM90" s="12" t="s">
        <v>6551</v>
      </c>
      <c r="AN90" s="17">
        <v>291812</v>
      </c>
      <c r="AO90" s="12" t="s">
        <v>6551</v>
      </c>
      <c r="AP90" s="192">
        <v>265708</v>
      </c>
      <c r="AQ90" s="12" t="s">
        <v>6551</v>
      </c>
      <c r="AR90" s="17">
        <v>85761008</v>
      </c>
      <c r="AS90" s="12" t="s">
        <v>6551</v>
      </c>
      <c r="AT90" s="17">
        <v>2339386278</v>
      </c>
      <c r="AU90" s="1" t="s">
        <v>6551</v>
      </c>
      <c r="AV90" s="1" t="str">
        <f>IF(OR(M90="Q",O90="Q",Q90="Q",S90="Q",U90="Q",W90="Q",Y90="Q",AA90="Q",AC90="Q",AE90="Q",AG90="Q",AI90="Q",AK90="Q",AM90="Q",AO90="Q",AQ90="Q",AS90="Q",AU90="Q"),"Yes","No")</f>
        <v>No</v>
      </c>
    </row>
    <row r="91" spans="1:48" x14ac:dyDescent="0.2">
      <c r="A91" s="1" t="s">
        <v>838</v>
      </c>
      <c r="B91" s="1" t="s">
        <v>839</v>
      </c>
      <c r="C91" s="1" t="s">
        <v>92</v>
      </c>
      <c r="D91" s="194">
        <v>2078</v>
      </c>
      <c r="E91" s="197">
        <v>20078</v>
      </c>
      <c r="F91" s="1" t="s">
        <v>396</v>
      </c>
      <c r="G91" s="1" t="s">
        <v>236</v>
      </c>
      <c r="H91" s="17">
        <v>18351295</v>
      </c>
      <c r="I91" s="12">
        <v>1199</v>
      </c>
      <c r="J91" s="1" t="s">
        <v>12</v>
      </c>
      <c r="K91" s="1" t="s">
        <v>13</v>
      </c>
      <c r="L91" s="4">
        <v>9</v>
      </c>
      <c r="M91" s="1" t="s">
        <v>6551</v>
      </c>
      <c r="N91" s="12">
        <v>0</v>
      </c>
      <c r="O91" s="12" t="s">
        <v>6551</v>
      </c>
      <c r="P91" s="14">
        <v>6.772491017546308</v>
      </c>
      <c r="Q91" s="12" t="s">
        <v>6551</v>
      </c>
      <c r="R91" s="14">
        <v>0.3931521305041219</v>
      </c>
      <c r="S91" s="12" t="s">
        <v>6551</v>
      </c>
      <c r="T91" s="14">
        <v>13.18948616876548</v>
      </c>
      <c r="U91" s="12" t="s">
        <v>6551</v>
      </c>
      <c r="V91" s="17">
        <v>159688</v>
      </c>
      <c r="W91" s="12" t="s">
        <v>6551</v>
      </c>
      <c r="X91" s="17">
        <v>260397</v>
      </c>
      <c r="Y91" s="12" t="s">
        <v>6551</v>
      </c>
      <c r="Z91" s="17">
        <v>194147</v>
      </c>
      <c r="AA91" s="12" t="s">
        <v>6551</v>
      </c>
      <c r="AB91" s="17">
        <v>66250</v>
      </c>
      <c r="AC91" s="12" t="s">
        <v>6551</v>
      </c>
      <c r="AD91" s="17">
        <v>33221</v>
      </c>
      <c r="AE91" s="12" t="s">
        <v>6551</v>
      </c>
      <c r="AF91" s="17">
        <v>28667</v>
      </c>
      <c r="AG91" s="12" t="s">
        <v>6551</v>
      </c>
      <c r="AH91" s="17">
        <v>4554</v>
      </c>
      <c r="AI91" s="12" t="s">
        <v>6551</v>
      </c>
      <c r="AJ91" s="17">
        <v>0</v>
      </c>
      <c r="AK91" s="12" t="s">
        <v>6551</v>
      </c>
      <c r="AL91" s="17">
        <v>0</v>
      </c>
      <c r="AM91" s="12" t="s">
        <v>6551</v>
      </c>
      <c r="AN91" s="17">
        <v>0</v>
      </c>
      <c r="AO91" s="12" t="s">
        <v>6551</v>
      </c>
      <c r="AP91" s="192">
        <v>0</v>
      </c>
      <c r="AQ91" s="12" t="s">
        <v>6551</v>
      </c>
      <c r="AR91" s="17">
        <v>378103</v>
      </c>
      <c r="AS91" s="12" t="s">
        <v>6551</v>
      </c>
      <c r="AT91" s="17">
        <v>148652</v>
      </c>
      <c r="AU91" s="1" t="s">
        <v>6551</v>
      </c>
      <c r="AV91" s="1" t="str">
        <f>IF(OR(M91="Q",O91="Q",Q91="Q",S91="Q",U91="Q",W91="Q",Y91="Q",AA91="Q",AC91="Q",AE91="Q",AG91="Q",AI91="Q",AK91="Q",AM91="Q",AO91="Q",AQ91="Q",AS91="Q",AU91="Q"),"Yes","No")</f>
        <v>No</v>
      </c>
    </row>
    <row r="92" spans="1:48" x14ac:dyDescent="0.2">
      <c r="A92" s="1" t="s">
        <v>838</v>
      </c>
      <c r="B92" s="1" t="s">
        <v>839</v>
      </c>
      <c r="C92" s="1" t="s">
        <v>92</v>
      </c>
      <c r="D92" s="194">
        <v>2078</v>
      </c>
      <c r="E92" s="197">
        <v>20078</v>
      </c>
      <c r="F92" s="1" t="s">
        <v>396</v>
      </c>
      <c r="G92" s="1" t="s">
        <v>236</v>
      </c>
      <c r="H92" s="17">
        <v>18351295</v>
      </c>
      <c r="I92" s="12">
        <v>1199</v>
      </c>
      <c r="J92" s="1" t="s">
        <v>29</v>
      </c>
      <c r="K92" s="1" t="s">
        <v>13</v>
      </c>
      <c r="L92" s="4">
        <v>2</v>
      </c>
      <c r="M92" s="1" t="s">
        <v>6551</v>
      </c>
      <c r="N92" s="12">
        <v>0</v>
      </c>
      <c r="O92" s="12" t="s">
        <v>6551</v>
      </c>
      <c r="P92" s="14">
        <v>11.021082769390942</v>
      </c>
      <c r="Q92" s="12" t="s">
        <v>6551</v>
      </c>
      <c r="R92" s="14">
        <v>4.0219719223405122</v>
      </c>
      <c r="S92" s="12" t="s">
        <v>6551</v>
      </c>
      <c r="T92" s="14">
        <v>41.733732431025508</v>
      </c>
      <c r="U92" s="12" t="s">
        <v>6551</v>
      </c>
      <c r="V92" s="17">
        <v>49733</v>
      </c>
      <c r="W92" s="12" t="s">
        <v>6551</v>
      </c>
      <c r="X92" s="17">
        <v>42343</v>
      </c>
      <c r="Y92" s="12" t="s">
        <v>6551</v>
      </c>
      <c r="Z92" s="17">
        <v>42343</v>
      </c>
      <c r="AA92" s="12" t="s">
        <v>6551</v>
      </c>
      <c r="AB92" s="17">
        <v>0</v>
      </c>
      <c r="AC92" s="12" t="s">
        <v>6551</v>
      </c>
      <c r="AD92" s="17">
        <v>3842</v>
      </c>
      <c r="AE92" s="12" t="s">
        <v>6551</v>
      </c>
      <c r="AF92" s="17">
        <v>3842</v>
      </c>
      <c r="AG92" s="12" t="s">
        <v>6551</v>
      </c>
      <c r="AH92" s="17">
        <v>0</v>
      </c>
      <c r="AI92" s="12" t="s">
        <v>6551</v>
      </c>
      <c r="AJ92" s="17">
        <v>0</v>
      </c>
      <c r="AK92" s="12" t="s">
        <v>6551</v>
      </c>
      <c r="AL92" s="17">
        <v>0</v>
      </c>
      <c r="AM92" s="12" t="s">
        <v>6551</v>
      </c>
      <c r="AN92" s="17">
        <v>0</v>
      </c>
      <c r="AO92" s="12" t="s">
        <v>6551</v>
      </c>
      <c r="AP92" s="192">
        <v>0</v>
      </c>
      <c r="AQ92" s="12" t="s">
        <v>6551</v>
      </c>
      <c r="AR92" s="17">
        <v>160341</v>
      </c>
      <c r="AS92" s="12" t="s">
        <v>6551</v>
      </c>
      <c r="AT92" s="17">
        <v>644887</v>
      </c>
      <c r="AU92" s="1" t="s">
        <v>6551</v>
      </c>
      <c r="AV92" s="1" t="str">
        <f>IF(OR(M92="Q",O92="Q",Q92="Q",S92="Q",U92="Q",W92="Q",Y92="Q",AA92="Q",AC92="Q",AE92="Q",AG92="Q",AI92="Q",AK92="Q",AM92="Q",AO92="Q",AQ92="Q",AS92="Q",AU92="Q"),"Yes","No")</f>
        <v>No</v>
      </c>
    </row>
    <row r="93" spans="1:48" x14ac:dyDescent="0.2">
      <c r="A93" s="1" t="s">
        <v>854</v>
      </c>
      <c r="B93" s="1" t="s">
        <v>855</v>
      </c>
      <c r="C93" s="1" t="s">
        <v>44</v>
      </c>
      <c r="D93" s="194">
        <v>4034</v>
      </c>
      <c r="E93" s="197">
        <v>40034</v>
      </c>
      <c r="F93" s="1" t="s">
        <v>239</v>
      </c>
      <c r="G93" s="1" t="s">
        <v>236</v>
      </c>
      <c r="H93" s="17">
        <v>5502379</v>
      </c>
      <c r="I93" s="12">
        <v>1129</v>
      </c>
      <c r="J93" s="1" t="s">
        <v>12</v>
      </c>
      <c r="K93" s="1" t="s">
        <v>9</v>
      </c>
      <c r="L93" s="4">
        <v>672</v>
      </c>
      <c r="M93" s="1" t="s">
        <v>6551</v>
      </c>
      <c r="N93" s="12">
        <v>0</v>
      </c>
      <c r="O93" s="12" t="s">
        <v>6551</v>
      </c>
      <c r="P93" s="14">
        <v>11.745562248912039</v>
      </c>
      <c r="Q93" s="12" t="s">
        <v>6551</v>
      </c>
      <c r="R93" s="14">
        <v>5.7357222733888973</v>
      </c>
      <c r="S93" s="12" t="s">
        <v>6551</v>
      </c>
      <c r="T93" s="14">
        <v>30.260786174433235</v>
      </c>
      <c r="U93" s="12" t="s">
        <v>6551</v>
      </c>
      <c r="V93" s="17">
        <v>29015143</v>
      </c>
      <c r="W93" s="12" t="s">
        <v>6551</v>
      </c>
      <c r="X93" s="17">
        <v>33508707</v>
      </c>
      <c r="Y93" s="12" t="s">
        <v>6551</v>
      </c>
      <c r="Z93" s="17">
        <v>28096442</v>
      </c>
      <c r="AA93" s="12" t="s">
        <v>6551</v>
      </c>
      <c r="AB93" s="17">
        <v>5412265</v>
      </c>
      <c r="AC93" s="12" t="s">
        <v>6551</v>
      </c>
      <c r="AD93" s="17">
        <v>2634853</v>
      </c>
      <c r="AE93" s="12" t="s">
        <v>6551</v>
      </c>
      <c r="AF93" s="17">
        <v>2392090</v>
      </c>
      <c r="AG93" s="12" t="s">
        <v>6551</v>
      </c>
      <c r="AH93" s="17">
        <v>242763</v>
      </c>
      <c r="AI93" s="12" t="s">
        <v>6551</v>
      </c>
      <c r="AJ93" s="17">
        <v>0</v>
      </c>
      <c r="AK93" s="12" t="s">
        <v>6551</v>
      </c>
      <c r="AL93" s="17">
        <v>0</v>
      </c>
      <c r="AM93" s="12" t="s">
        <v>6551</v>
      </c>
      <c r="AN93" s="17">
        <v>0</v>
      </c>
      <c r="AO93" s="12" t="s">
        <v>6551</v>
      </c>
      <c r="AP93" s="192">
        <v>0</v>
      </c>
      <c r="AQ93" s="12" t="s">
        <v>6551</v>
      </c>
      <c r="AR93" s="17">
        <v>72386524</v>
      </c>
      <c r="AS93" s="12" t="s">
        <v>6551</v>
      </c>
      <c r="AT93" s="17">
        <v>415188998</v>
      </c>
      <c r="AU93" s="1" t="s">
        <v>6551</v>
      </c>
      <c r="AV93" s="1" t="str">
        <f>IF(OR(M93="Q",O93="Q",Q93="Q",S93="Q",U93="Q",W93="Q",Y93="Q",AA93="Q",AC93="Q",AE93="Q",AG93="Q",AI93="Q",AK93="Q",AM93="Q",AO93="Q",AQ93="Q",AS93="Q",AU93="Q"),"Yes","No")</f>
        <v>No</v>
      </c>
    </row>
    <row r="94" spans="1:48" x14ac:dyDescent="0.2">
      <c r="A94" s="1" t="s">
        <v>854</v>
      </c>
      <c r="B94" s="1" t="s">
        <v>855</v>
      </c>
      <c r="C94" s="1" t="s">
        <v>44</v>
      </c>
      <c r="D94" s="194">
        <v>4034</v>
      </c>
      <c r="E94" s="197">
        <v>40034</v>
      </c>
      <c r="F94" s="1" t="s">
        <v>239</v>
      </c>
      <c r="G94" s="1" t="s">
        <v>236</v>
      </c>
      <c r="H94" s="17">
        <v>5502379</v>
      </c>
      <c r="I94" s="12">
        <v>1129</v>
      </c>
      <c r="J94" s="1" t="s">
        <v>11</v>
      </c>
      <c r="K94" s="1" t="s">
        <v>13</v>
      </c>
      <c r="L94" s="4">
        <v>347</v>
      </c>
      <c r="M94" s="1" t="s">
        <v>6551</v>
      </c>
      <c r="N94" s="12">
        <v>0</v>
      </c>
      <c r="O94" s="12" t="s">
        <v>6551</v>
      </c>
      <c r="P94" s="14">
        <v>13.26057750028329</v>
      </c>
      <c r="Q94" s="12" t="s">
        <v>6551</v>
      </c>
      <c r="R94" s="14">
        <v>12.724994230660903</v>
      </c>
      <c r="S94" s="12" t="s">
        <v>6551</v>
      </c>
      <c r="T94" s="14">
        <v>1.546127631439705</v>
      </c>
      <c r="U94" s="12" t="s">
        <v>6551</v>
      </c>
      <c r="V94" s="17">
        <v>0</v>
      </c>
      <c r="W94" s="12" t="s">
        <v>6551</v>
      </c>
      <c r="X94" s="17">
        <v>16244581</v>
      </c>
      <c r="Y94" s="12" t="s">
        <v>6551</v>
      </c>
      <c r="Z94" s="17">
        <v>14159764</v>
      </c>
      <c r="AA94" s="12" t="s">
        <v>6551</v>
      </c>
      <c r="AB94" s="17">
        <v>2084817</v>
      </c>
      <c r="AC94" s="12" t="s">
        <v>6551</v>
      </c>
      <c r="AD94" s="17">
        <v>1161957</v>
      </c>
      <c r="AE94" s="12" t="s">
        <v>6551</v>
      </c>
      <c r="AF94" s="17">
        <v>1067809</v>
      </c>
      <c r="AG94" s="12" t="s">
        <v>6551</v>
      </c>
      <c r="AH94" s="17">
        <v>94148</v>
      </c>
      <c r="AI94" s="12" t="s">
        <v>6551</v>
      </c>
      <c r="AJ94" s="17">
        <v>0</v>
      </c>
      <c r="AK94" s="12" t="s">
        <v>6551</v>
      </c>
      <c r="AL94" s="17">
        <v>0</v>
      </c>
      <c r="AM94" s="12" t="s">
        <v>6551</v>
      </c>
      <c r="AN94" s="17">
        <v>0</v>
      </c>
      <c r="AO94" s="12" t="s">
        <v>6551</v>
      </c>
      <c r="AP94" s="192">
        <v>0</v>
      </c>
      <c r="AQ94" s="12" t="s">
        <v>6551</v>
      </c>
      <c r="AR94" s="17">
        <v>1650969</v>
      </c>
      <c r="AS94" s="12" t="s">
        <v>6551</v>
      </c>
      <c r="AT94" s="17">
        <v>21008571</v>
      </c>
      <c r="AU94" s="1" t="s">
        <v>6551</v>
      </c>
      <c r="AV94" s="1" t="str">
        <f>IF(OR(M94="Q",O94="Q",Q94="Q",S94="Q",U94="Q",W94="Q",Y94="Q",AA94="Q",AC94="Q",AE94="Q",AG94="Q",AI94="Q",AK94="Q",AM94="Q",AO94="Q",AQ94="Q",AS94="Q",AU94="Q"),"Yes","No")</f>
        <v>No</v>
      </c>
    </row>
    <row r="95" spans="1:48" x14ac:dyDescent="0.2">
      <c r="A95" s="1" t="s">
        <v>854</v>
      </c>
      <c r="B95" s="1" t="s">
        <v>855</v>
      </c>
      <c r="C95" s="1" t="s">
        <v>44</v>
      </c>
      <c r="D95" s="194">
        <v>4034</v>
      </c>
      <c r="E95" s="197">
        <v>40034</v>
      </c>
      <c r="F95" s="1" t="s">
        <v>239</v>
      </c>
      <c r="G95" s="1" t="s">
        <v>236</v>
      </c>
      <c r="H95" s="17">
        <v>5502379</v>
      </c>
      <c r="I95" s="12">
        <v>1129</v>
      </c>
      <c r="J95" s="1" t="s">
        <v>31</v>
      </c>
      <c r="K95" s="1" t="s">
        <v>9</v>
      </c>
      <c r="L95" s="4">
        <v>80</v>
      </c>
      <c r="M95" s="1" t="s">
        <v>6551</v>
      </c>
      <c r="N95" s="12">
        <v>19</v>
      </c>
      <c r="O95" s="12" t="s">
        <v>6551</v>
      </c>
      <c r="P95" s="14">
        <v>22.289916011484692</v>
      </c>
      <c r="Q95" s="12" t="s">
        <v>6551</v>
      </c>
      <c r="R95" s="14">
        <v>7.3930900323217852</v>
      </c>
      <c r="S95" s="12" t="s">
        <v>6551</v>
      </c>
      <c r="T95" s="14">
        <v>58.793594869455553</v>
      </c>
      <c r="U95" s="12" t="s">
        <v>6551</v>
      </c>
      <c r="V95" s="17">
        <v>8297517</v>
      </c>
      <c r="W95" s="12" t="s">
        <v>6551</v>
      </c>
      <c r="X95" s="17">
        <v>8415839</v>
      </c>
      <c r="Y95" s="12" t="s">
        <v>6551</v>
      </c>
      <c r="Z95" s="17">
        <v>8306783</v>
      </c>
      <c r="AA95" s="12" t="s">
        <v>6551</v>
      </c>
      <c r="AB95" s="17">
        <v>109056</v>
      </c>
      <c r="AC95" s="12" t="s">
        <v>6551</v>
      </c>
      <c r="AD95" s="17">
        <v>396916</v>
      </c>
      <c r="AE95" s="12" t="s">
        <v>6551</v>
      </c>
      <c r="AF95" s="17">
        <v>372670</v>
      </c>
      <c r="AG95" s="12" t="s">
        <v>6551</v>
      </c>
      <c r="AH95" s="17">
        <v>24246</v>
      </c>
      <c r="AI95" s="12" t="s">
        <v>6551</v>
      </c>
      <c r="AJ95" s="17">
        <v>2058193</v>
      </c>
      <c r="AK95" s="12" t="s">
        <v>6551</v>
      </c>
      <c r="AL95" s="17">
        <v>1942938</v>
      </c>
      <c r="AM95" s="12" t="s">
        <v>6551</v>
      </c>
      <c r="AN95" s="17">
        <v>95399</v>
      </c>
      <c r="AO95" s="12" t="s">
        <v>6551</v>
      </c>
      <c r="AP95" s="192">
        <v>86666</v>
      </c>
      <c r="AQ95" s="12" t="s">
        <v>6551</v>
      </c>
      <c r="AR95" s="17">
        <v>21910609</v>
      </c>
      <c r="AS95" s="12" t="s">
        <v>6551</v>
      </c>
      <c r="AT95" s="17">
        <v>161987105</v>
      </c>
      <c r="AU95" s="1" t="s">
        <v>6551</v>
      </c>
      <c r="AV95" s="1" t="str">
        <f>IF(OR(M95="Q",O95="Q",Q95="Q",S95="Q",U95="Q",W95="Q",Y95="Q",AA95="Q",AC95="Q",AE95="Q",AG95="Q",AI95="Q",AK95="Q",AM95="Q",AO95="Q",AQ95="Q",AS95="Q",AU95="Q"),"Yes","No")</f>
        <v>No</v>
      </c>
    </row>
    <row r="96" spans="1:48" x14ac:dyDescent="0.2">
      <c r="A96" s="1" t="s">
        <v>854</v>
      </c>
      <c r="B96" s="1" t="s">
        <v>855</v>
      </c>
      <c r="C96" s="1" t="s">
        <v>44</v>
      </c>
      <c r="D96" s="194">
        <v>4034</v>
      </c>
      <c r="E96" s="197">
        <v>40034</v>
      </c>
      <c r="F96" s="1" t="s">
        <v>239</v>
      </c>
      <c r="G96" s="1" t="s">
        <v>236</v>
      </c>
      <c r="H96" s="17">
        <v>5502379</v>
      </c>
      <c r="I96" s="12">
        <v>1129</v>
      </c>
      <c r="J96" s="1" t="s">
        <v>46</v>
      </c>
      <c r="K96" s="1" t="s">
        <v>9</v>
      </c>
      <c r="L96" s="4">
        <v>23</v>
      </c>
      <c r="M96" s="1" t="s">
        <v>6551</v>
      </c>
      <c r="N96" s="12">
        <v>15</v>
      </c>
      <c r="O96" s="12" t="s">
        <v>6551</v>
      </c>
      <c r="P96" s="14">
        <v>10.206028477309957</v>
      </c>
      <c r="Q96" s="12" t="s">
        <v>6551</v>
      </c>
      <c r="R96" s="14">
        <v>0.96508782006747706</v>
      </c>
      <c r="S96" s="12" t="s">
        <v>6551</v>
      </c>
      <c r="T96" s="14">
        <v>89.442442352348209</v>
      </c>
      <c r="U96" s="12" t="s">
        <v>6551</v>
      </c>
      <c r="V96" s="17">
        <v>1216735</v>
      </c>
      <c r="W96" s="12" t="s">
        <v>6551</v>
      </c>
      <c r="X96" s="17">
        <v>1167775</v>
      </c>
      <c r="Y96" s="12" t="s">
        <v>6551</v>
      </c>
      <c r="Z96" s="17">
        <v>1133951</v>
      </c>
      <c r="AA96" s="12" t="s">
        <v>6551</v>
      </c>
      <c r="AB96" s="17">
        <v>33824</v>
      </c>
      <c r="AC96" s="12" t="s">
        <v>6551</v>
      </c>
      <c r="AD96" s="17">
        <v>119288</v>
      </c>
      <c r="AE96" s="12" t="s">
        <v>6551</v>
      </c>
      <c r="AF96" s="17">
        <v>111106</v>
      </c>
      <c r="AG96" s="12" t="s">
        <v>6551</v>
      </c>
      <c r="AH96" s="17">
        <v>8182</v>
      </c>
      <c r="AI96" s="12" t="s">
        <v>6551</v>
      </c>
      <c r="AJ96" s="17">
        <v>983806</v>
      </c>
      <c r="AK96" s="12" t="s">
        <v>6551</v>
      </c>
      <c r="AL96" s="17">
        <v>959211</v>
      </c>
      <c r="AM96" s="12" t="s">
        <v>6551</v>
      </c>
      <c r="AN96" s="17">
        <v>96452</v>
      </c>
      <c r="AO96" s="12" t="s">
        <v>6551</v>
      </c>
      <c r="AP96" s="192">
        <v>94040</v>
      </c>
      <c r="AQ96" s="12" t="s">
        <v>6551</v>
      </c>
      <c r="AR96" s="17">
        <v>9937592</v>
      </c>
      <c r="AS96" s="12" t="s">
        <v>6551</v>
      </c>
      <c r="AT96" s="17">
        <v>9590649</v>
      </c>
      <c r="AU96" s="1" t="s">
        <v>6551</v>
      </c>
      <c r="AV96" s="1" t="str">
        <f>IF(OR(M96="Q",O96="Q",Q96="Q",S96="Q",U96="Q",W96="Q",Y96="Q",AA96="Q",AC96="Q",AE96="Q",AG96="Q",AI96="Q",AK96="Q",AM96="Q",AO96="Q",AQ96="Q",AS96="Q",AU96="Q"),"Yes","No")</f>
        <v>No</v>
      </c>
    </row>
    <row r="97" spans="1:48" x14ac:dyDescent="0.2">
      <c r="A97" s="1" t="s">
        <v>854</v>
      </c>
      <c r="B97" s="1" t="s">
        <v>855</v>
      </c>
      <c r="C97" s="1" t="s">
        <v>44</v>
      </c>
      <c r="D97" s="194">
        <v>4034</v>
      </c>
      <c r="E97" s="197">
        <v>40034</v>
      </c>
      <c r="F97" s="1" t="s">
        <v>239</v>
      </c>
      <c r="G97" s="1" t="s">
        <v>236</v>
      </c>
      <c r="H97" s="17">
        <v>5502379</v>
      </c>
      <c r="I97" s="12">
        <v>1129</v>
      </c>
      <c r="J97" s="1" t="s">
        <v>28</v>
      </c>
      <c r="K97" s="1" t="s">
        <v>13</v>
      </c>
      <c r="L97" s="4">
        <v>7</v>
      </c>
      <c r="M97" s="1" t="s">
        <v>6551</v>
      </c>
      <c r="N97" s="12">
        <v>0</v>
      </c>
      <c r="O97" s="12" t="s">
        <v>6551</v>
      </c>
      <c r="P97" s="14">
        <v>25.124524386025598</v>
      </c>
      <c r="Q97" s="12" t="s">
        <v>6551</v>
      </c>
      <c r="R97" s="14">
        <v>58.6555618994269</v>
      </c>
      <c r="S97" s="12" t="s">
        <v>6551</v>
      </c>
      <c r="T97" s="14">
        <v>14.270802106153196</v>
      </c>
      <c r="U97" s="12" t="s">
        <v>6551</v>
      </c>
      <c r="V97" s="17">
        <v>657000</v>
      </c>
      <c r="W97" s="12" t="s">
        <v>6551</v>
      </c>
      <c r="X97" s="17">
        <v>663205</v>
      </c>
      <c r="Y97" s="12" t="s">
        <v>6551</v>
      </c>
      <c r="Z97" s="17">
        <v>653715</v>
      </c>
      <c r="AA97" s="12" t="s">
        <v>6551</v>
      </c>
      <c r="AB97" s="17">
        <v>9490</v>
      </c>
      <c r="AC97" s="12" t="s">
        <v>6551</v>
      </c>
      <c r="AD97" s="17">
        <v>31025</v>
      </c>
      <c r="AE97" s="12" t="s">
        <v>6551</v>
      </c>
      <c r="AF97" s="17">
        <v>26019</v>
      </c>
      <c r="AG97" s="12" t="s">
        <v>6551</v>
      </c>
      <c r="AH97" s="17">
        <v>5006</v>
      </c>
      <c r="AI97" s="12" t="s">
        <v>6551</v>
      </c>
      <c r="AJ97" s="17">
        <v>0</v>
      </c>
      <c r="AK97" s="12" t="s">
        <v>6551</v>
      </c>
      <c r="AL97" s="17">
        <v>0</v>
      </c>
      <c r="AM97" s="12" t="s">
        <v>6551</v>
      </c>
      <c r="AN97" s="17">
        <v>0</v>
      </c>
      <c r="AO97" s="12" t="s">
        <v>6551</v>
      </c>
      <c r="AP97" s="192">
        <v>0</v>
      </c>
      <c r="AQ97" s="12" t="s">
        <v>6551</v>
      </c>
      <c r="AR97" s="17">
        <v>371312</v>
      </c>
      <c r="AS97" s="12" t="s">
        <v>6551</v>
      </c>
      <c r="AT97" s="17">
        <v>21779514</v>
      </c>
      <c r="AU97" s="1" t="s">
        <v>6551</v>
      </c>
      <c r="AV97" s="1" t="str">
        <f>IF(OR(M97="Q",O97="Q",Q97="Q",S97="Q",U97="Q",W97="Q",Y97="Q",AA97="Q",AC97="Q",AE97="Q",AG97="Q",AI97="Q",AK97="Q",AM97="Q",AO97="Q",AQ97="Q",AS97="Q",AU97="Q"),"Yes","No")</f>
        <v>No</v>
      </c>
    </row>
    <row r="98" spans="1:48" x14ac:dyDescent="0.2">
      <c r="A98" s="1" t="s">
        <v>1121</v>
      </c>
      <c r="B98" s="1" t="s">
        <v>1122</v>
      </c>
      <c r="C98" s="1" t="s">
        <v>109</v>
      </c>
      <c r="D98" s="194">
        <v>8001</v>
      </c>
      <c r="E98" s="197">
        <v>80001</v>
      </c>
      <c r="F98" s="1" t="s">
        <v>242</v>
      </c>
      <c r="G98" s="1" t="s">
        <v>236</v>
      </c>
      <c r="H98" s="17">
        <v>1021243</v>
      </c>
      <c r="I98" s="12">
        <v>1104</v>
      </c>
      <c r="J98" s="1" t="s">
        <v>14</v>
      </c>
      <c r="K98" s="1" t="s">
        <v>9</v>
      </c>
      <c r="L98" s="4">
        <v>424</v>
      </c>
      <c r="M98" s="1" t="s">
        <v>6551</v>
      </c>
      <c r="N98" s="12">
        <v>0</v>
      </c>
      <c r="O98" s="12" t="s">
        <v>6551</v>
      </c>
      <c r="P98" s="14">
        <v>38.538719055085664</v>
      </c>
      <c r="Q98" s="12" t="s">
        <v>6551</v>
      </c>
      <c r="R98" s="14">
        <v>36.523686234568984</v>
      </c>
      <c r="S98" s="12" t="s">
        <v>6551</v>
      </c>
      <c r="T98" s="14">
        <v>8.1471106634772763</v>
      </c>
      <c r="U98" s="12" t="s">
        <v>6551</v>
      </c>
      <c r="V98" s="17">
        <v>0</v>
      </c>
      <c r="W98" s="12" t="s">
        <v>6551</v>
      </c>
      <c r="X98" s="17">
        <v>6734487</v>
      </c>
      <c r="Y98" s="12" t="s">
        <v>6551</v>
      </c>
      <c r="Z98" s="17">
        <v>6734487</v>
      </c>
      <c r="AA98" s="12" t="s">
        <v>6551</v>
      </c>
      <c r="AB98" s="17">
        <v>0</v>
      </c>
      <c r="AC98" s="12" t="s">
        <v>6551</v>
      </c>
      <c r="AD98" s="17">
        <v>174746</v>
      </c>
      <c r="AE98" s="12" t="s">
        <v>6551</v>
      </c>
      <c r="AF98" s="17">
        <v>174746</v>
      </c>
      <c r="AG98" s="12" t="s">
        <v>6551</v>
      </c>
      <c r="AH98" s="17">
        <v>0</v>
      </c>
      <c r="AI98" s="12" t="s">
        <v>6551</v>
      </c>
      <c r="AJ98" s="17">
        <v>0</v>
      </c>
      <c r="AK98" s="12" t="s">
        <v>6551</v>
      </c>
      <c r="AL98" s="17">
        <v>0</v>
      </c>
      <c r="AM98" s="12" t="s">
        <v>6551</v>
      </c>
      <c r="AN98" s="17">
        <v>0</v>
      </c>
      <c r="AO98" s="12" t="s">
        <v>6551</v>
      </c>
      <c r="AP98" s="192">
        <v>0</v>
      </c>
      <c r="AQ98" s="12" t="s">
        <v>6551</v>
      </c>
      <c r="AR98" s="17">
        <v>1423675</v>
      </c>
      <c r="AS98" s="12" t="s">
        <v>6551</v>
      </c>
      <c r="AT98" s="17">
        <v>51997859</v>
      </c>
      <c r="AU98" s="1" t="s">
        <v>6551</v>
      </c>
      <c r="AV98" s="1" t="str">
        <f>IF(OR(M98="Q",O98="Q",Q98="Q",S98="Q",U98="Q",W98="Q",Y98="Q",AA98="Q",AC98="Q",AE98="Q",AG98="Q",AI98="Q",AK98="Q",AM98="Q",AO98="Q",AQ98="Q",AS98="Q",AU98="Q"),"Yes","No")</f>
        <v>No</v>
      </c>
    </row>
    <row r="99" spans="1:48" x14ac:dyDescent="0.2">
      <c r="A99" s="1" t="s">
        <v>1121</v>
      </c>
      <c r="B99" s="1" t="s">
        <v>1122</v>
      </c>
      <c r="C99" s="1" t="s">
        <v>109</v>
      </c>
      <c r="D99" s="194">
        <v>8001</v>
      </c>
      <c r="E99" s="197">
        <v>80001</v>
      </c>
      <c r="F99" s="1" t="s">
        <v>242</v>
      </c>
      <c r="G99" s="1" t="s">
        <v>236</v>
      </c>
      <c r="H99" s="17">
        <v>1021243</v>
      </c>
      <c r="I99" s="12">
        <v>1104</v>
      </c>
      <c r="J99" s="1" t="s">
        <v>12</v>
      </c>
      <c r="K99" s="1" t="s">
        <v>9</v>
      </c>
      <c r="L99" s="4">
        <v>401</v>
      </c>
      <c r="M99" s="1" t="s">
        <v>6551</v>
      </c>
      <c r="N99" s="12">
        <v>0</v>
      </c>
      <c r="O99" s="12" t="s">
        <v>6551</v>
      </c>
      <c r="P99" s="14">
        <v>13.844149523391224</v>
      </c>
      <c r="Q99" s="12" t="s">
        <v>6551</v>
      </c>
      <c r="R99" s="14">
        <v>4.5597462044799162</v>
      </c>
      <c r="S99" s="12" t="s">
        <v>6551</v>
      </c>
      <c r="T99" s="14">
        <v>19.684450960142133</v>
      </c>
      <c r="U99" s="12" t="s">
        <v>6551</v>
      </c>
      <c r="V99" s="17">
        <v>14025547</v>
      </c>
      <c r="W99" s="12" t="s">
        <v>6551</v>
      </c>
      <c r="X99" s="17">
        <v>15897052</v>
      </c>
      <c r="Y99" s="12" t="s">
        <v>6551</v>
      </c>
      <c r="Z99" s="17">
        <v>13994940</v>
      </c>
      <c r="AA99" s="12" t="s">
        <v>6551</v>
      </c>
      <c r="AB99" s="17">
        <v>1902112</v>
      </c>
      <c r="AC99" s="12" t="s">
        <v>6551</v>
      </c>
      <c r="AD99" s="17">
        <v>1130434</v>
      </c>
      <c r="AE99" s="12" t="s">
        <v>6551</v>
      </c>
      <c r="AF99" s="17">
        <v>1010892</v>
      </c>
      <c r="AG99" s="12" t="s">
        <v>6551</v>
      </c>
      <c r="AH99" s="17">
        <v>119542</v>
      </c>
      <c r="AI99" s="12" t="s">
        <v>6551</v>
      </c>
      <c r="AJ99" s="17">
        <v>0</v>
      </c>
      <c r="AK99" s="12" t="s">
        <v>6551</v>
      </c>
      <c r="AL99" s="17">
        <v>0</v>
      </c>
      <c r="AM99" s="12" t="s">
        <v>6551</v>
      </c>
      <c r="AN99" s="17">
        <v>0</v>
      </c>
      <c r="AO99" s="12" t="s">
        <v>6551</v>
      </c>
      <c r="AP99" s="192">
        <v>0</v>
      </c>
      <c r="AQ99" s="12" t="s">
        <v>6551</v>
      </c>
      <c r="AR99" s="17">
        <v>19898854</v>
      </c>
      <c r="AS99" s="12" t="s">
        <v>6551</v>
      </c>
      <c r="AT99" s="17">
        <v>90733724</v>
      </c>
      <c r="AU99" s="1" t="s">
        <v>6551</v>
      </c>
      <c r="AV99" s="1" t="str">
        <f>IF(OR(M99="Q",O99="Q",Q99="Q",S99="Q",U99="Q",W99="Q",Y99="Q",AA99="Q",AC99="Q",AE99="Q",AG99="Q",AI99="Q",AK99="Q",AM99="Q",AO99="Q",AQ99="Q",AS99="Q",AU99="Q"),"Yes","No")</f>
        <v>No</v>
      </c>
    </row>
    <row r="100" spans="1:48" x14ac:dyDescent="0.2">
      <c r="A100" s="1" t="s">
        <v>1121</v>
      </c>
      <c r="B100" s="1" t="s">
        <v>1122</v>
      </c>
      <c r="C100" s="1" t="s">
        <v>109</v>
      </c>
      <c r="D100" s="194">
        <v>8001</v>
      </c>
      <c r="E100" s="197">
        <v>80001</v>
      </c>
      <c r="F100" s="1" t="s">
        <v>242</v>
      </c>
      <c r="G100" s="1" t="s">
        <v>236</v>
      </c>
      <c r="H100" s="17">
        <v>1021243</v>
      </c>
      <c r="I100" s="12">
        <v>1104</v>
      </c>
      <c r="J100" s="1" t="s">
        <v>23</v>
      </c>
      <c r="K100" s="1" t="s">
        <v>9</v>
      </c>
      <c r="L100" s="4">
        <v>91</v>
      </c>
      <c r="M100" s="1" t="s">
        <v>6551</v>
      </c>
      <c r="N100" s="12">
        <v>27</v>
      </c>
      <c r="O100" s="12" t="s">
        <v>6551</v>
      </c>
      <c r="P100" s="14">
        <v>18.803313365195166</v>
      </c>
      <c r="Q100" s="12" t="s">
        <v>6551</v>
      </c>
      <c r="R100" s="14">
        <v>5.0610754489639502</v>
      </c>
      <c r="S100" s="12" t="s">
        <v>6551</v>
      </c>
      <c r="T100" s="14">
        <v>56.021761195472628</v>
      </c>
      <c r="U100" s="12" t="s">
        <v>6551</v>
      </c>
      <c r="V100" s="17">
        <v>6613626</v>
      </c>
      <c r="W100" s="12" t="s">
        <v>6551</v>
      </c>
      <c r="X100" s="17">
        <v>6672346</v>
      </c>
      <c r="Y100" s="12" t="s">
        <v>6551</v>
      </c>
      <c r="Z100" s="17">
        <v>6613633</v>
      </c>
      <c r="AA100" s="12" t="s">
        <v>6551</v>
      </c>
      <c r="AB100" s="17">
        <v>58713</v>
      </c>
      <c r="AC100" s="12" t="s">
        <v>6551</v>
      </c>
      <c r="AD100" s="17">
        <v>355654</v>
      </c>
      <c r="AE100" s="12" t="s">
        <v>6551</v>
      </c>
      <c r="AF100" s="17">
        <v>351727</v>
      </c>
      <c r="AG100" s="12" t="s">
        <v>6551</v>
      </c>
      <c r="AH100" s="17">
        <v>3927</v>
      </c>
      <c r="AI100" s="12" t="s">
        <v>6551</v>
      </c>
      <c r="AJ100" s="17">
        <v>2854816</v>
      </c>
      <c r="AK100" s="12" t="s">
        <v>6551</v>
      </c>
      <c r="AL100" s="17">
        <v>2828821</v>
      </c>
      <c r="AM100" s="12" t="s">
        <v>6551</v>
      </c>
      <c r="AN100" s="17">
        <v>157119</v>
      </c>
      <c r="AO100" s="12" t="s">
        <v>6551</v>
      </c>
      <c r="AP100" s="192">
        <v>155356</v>
      </c>
      <c r="AQ100" s="12" t="s">
        <v>6551</v>
      </c>
      <c r="AR100" s="17">
        <v>19704366</v>
      </c>
      <c r="AS100" s="12" t="s">
        <v>6551</v>
      </c>
      <c r="AT100" s="17">
        <v>99725283</v>
      </c>
      <c r="AU100" s="1" t="s">
        <v>6551</v>
      </c>
      <c r="AV100" s="1" t="str">
        <f>IF(OR(M100="Q",O100="Q",Q100="Q",S100="Q",U100="Q",W100="Q",Y100="Q",AA100="Q",AC100="Q",AE100="Q",AG100="Q",AI100="Q",AK100="Q",AM100="Q",AO100="Q",AQ100="Q",AS100="Q",AU100="Q"),"Yes","No")</f>
        <v>No</v>
      </c>
    </row>
    <row r="101" spans="1:48" x14ac:dyDescent="0.2">
      <c r="A101" s="1" t="s">
        <v>1121</v>
      </c>
      <c r="B101" s="1" t="s">
        <v>1122</v>
      </c>
      <c r="C101" s="1" t="s">
        <v>109</v>
      </c>
      <c r="D101" s="194">
        <v>8001</v>
      </c>
      <c r="E101" s="197">
        <v>80001</v>
      </c>
      <c r="F101" s="1" t="s">
        <v>242</v>
      </c>
      <c r="G101" s="1" t="s">
        <v>236</v>
      </c>
      <c r="H101" s="17">
        <v>1021243</v>
      </c>
      <c r="I101" s="12">
        <v>1104</v>
      </c>
      <c r="J101" s="1" t="s">
        <v>11</v>
      </c>
      <c r="K101" s="1" t="s">
        <v>9</v>
      </c>
      <c r="L101" s="4">
        <v>59</v>
      </c>
      <c r="M101" s="1" t="s">
        <v>6551</v>
      </c>
      <c r="N101" s="12">
        <v>0</v>
      </c>
      <c r="O101" s="12" t="s">
        <v>6551</v>
      </c>
      <c r="P101" s="14">
        <v>13.347100027427896</v>
      </c>
      <c r="Q101" s="12" t="s">
        <v>6551</v>
      </c>
      <c r="R101" s="14">
        <v>9.7363870360397424</v>
      </c>
      <c r="S101" s="12" t="s">
        <v>6551</v>
      </c>
      <c r="T101" s="14">
        <v>2.4877418402008566</v>
      </c>
      <c r="U101" s="12" t="s">
        <v>6551</v>
      </c>
      <c r="V101" s="17">
        <v>0</v>
      </c>
      <c r="W101" s="12" t="s">
        <v>6551</v>
      </c>
      <c r="X101" s="17">
        <v>1879828</v>
      </c>
      <c r="Y101" s="12" t="s">
        <v>6551</v>
      </c>
      <c r="Z101" s="17">
        <v>1265225</v>
      </c>
      <c r="AA101" s="12" t="s">
        <v>6551</v>
      </c>
      <c r="AB101" s="17">
        <v>614603</v>
      </c>
      <c r="AC101" s="12" t="s">
        <v>6551</v>
      </c>
      <c r="AD101" s="17">
        <v>120549</v>
      </c>
      <c r="AE101" s="12" t="s">
        <v>6551</v>
      </c>
      <c r="AF101" s="17">
        <v>94794</v>
      </c>
      <c r="AG101" s="12" t="s">
        <v>6551</v>
      </c>
      <c r="AH101" s="17">
        <v>25755</v>
      </c>
      <c r="AI101" s="12" t="s">
        <v>6551</v>
      </c>
      <c r="AJ101" s="17">
        <v>0</v>
      </c>
      <c r="AK101" s="12" t="s">
        <v>6551</v>
      </c>
      <c r="AL101" s="17">
        <v>0</v>
      </c>
      <c r="AM101" s="12" t="s">
        <v>6551</v>
      </c>
      <c r="AN101" s="17">
        <v>0</v>
      </c>
      <c r="AO101" s="12" t="s">
        <v>6551</v>
      </c>
      <c r="AP101" s="192">
        <v>0</v>
      </c>
      <c r="AQ101" s="12" t="s">
        <v>6551</v>
      </c>
      <c r="AR101" s="17">
        <v>235823</v>
      </c>
      <c r="AS101" s="12" t="s">
        <v>6551</v>
      </c>
      <c r="AT101" s="17">
        <v>2296064</v>
      </c>
      <c r="AU101" s="1" t="s">
        <v>6551</v>
      </c>
      <c r="AV101" s="1" t="str">
        <f>IF(OR(M101="Q",O101="Q",Q101="Q",S101="Q",U101="Q",W101="Q",Y101="Q",AA101="Q",AC101="Q",AE101="Q",AG101="Q",AI101="Q",AK101="Q",AM101="Q",AO101="Q",AQ101="Q",AS101="Q",AU101="Q"),"Yes","No")</f>
        <v>No</v>
      </c>
    </row>
    <row r="102" spans="1:48" x14ac:dyDescent="0.2">
      <c r="A102" s="1" t="s">
        <v>1121</v>
      </c>
      <c r="B102" s="1" t="s">
        <v>1122</v>
      </c>
      <c r="C102" s="1" t="s">
        <v>109</v>
      </c>
      <c r="D102" s="194">
        <v>8001</v>
      </c>
      <c r="E102" s="197">
        <v>80001</v>
      </c>
      <c r="F102" s="1" t="s">
        <v>242</v>
      </c>
      <c r="G102" s="1" t="s">
        <v>236</v>
      </c>
      <c r="H102" s="17">
        <v>1021243</v>
      </c>
      <c r="I102" s="12">
        <v>1104</v>
      </c>
      <c r="J102" s="1" t="s">
        <v>11</v>
      </c>
      <c r="K102" s="1" t="s">
        <v>13</v>
      </c>
      <c r="L102" s="4">
        <v>46</v>
      </c>
      <c r="M102" s="1" t="s">
        <v>6551</v>
      </c>
      <c r="N102" s="12">
        <v>0</v>
      </c>
      <c r="O102" s="12" t="s">
        <v>6551</v>
      </c>
      <c r="P102" s="14">
        <v>15.683453018036561</v>
      </c>
      <c r="Q102" s="12" t="s">
        <v>6551</v>
      </c>
      <c r="R102" s="14">
        <v>13.565377495963137</v>
      </c>
      <c r="S102" s="12" t="s">
        <v>6551</v>
      </c>
      <c r="T102" s="14">
        <v>2.3227370443214563</v>
      </c>
      <c r="U102" s="12" t="s">
        <v>6551</v>
      </c>
      <c r="V102" s="17">
        <v>0</v>
      </c>
      <c r="W102" s="12" t="s">
        <v>6551</v>
      </c>
      <c r="X102" s="17">
        <v>1312539</v>
      </c>
      <c r="Y102" s="12" t="s">
        <v>6551</v>
      </c>
      <c r="Z102" s="17">
        <v>1028662</v>
      </c>
      <c r="AA102" s="12" t="s">
        <v>6551</v>
      </c>
      <c r="AB102" s="17">
        <v>283877</v>
      </c>
      <c r="AC102" s="12" t="s">
        <v>6551</v>
      </c>
      <c r="AD102" s="17">
        <v>76503</v>
      </c>
      <c r="AE102" s="12" t="s">
        <v>6551</v>
      </c>
      <c r="AF102" s="17">
        <v>65589</v>
      </c>
      <c r="AG102" s="12" t="s">
        <v>6551</v>
      </c>
      <c r="AH102" s="17">
        <v>10914</v>
      </c>
      <c r="AI102" s="12" t="s">
        <v>6551</v>
      </c>
      <c r="AJ102" s="17">
        <v>0</v>
      </c>
      <c r="AK102" s="12" t="s">
        <v>6551</v>
      </c>
      <c r="AL102" s="17">
        <v>0</v>
      </c>
      <c r="AM102" s="12" t="s">
        <v>6551</v>
      </c>
      <c r="AN102" s="17">
        <v>0</v>
      </c>
      <c r="AO102" s="12" t="s">
        <v>6551</v>
      </c>
      <c r="AP102" s="192">
        <v>0</v>
      </c>
      <c r="AQ102" s="12" t="s">
        <v>6551</v>
      </c>
      <c r="AR102" s="17">
        <v>152346</v>
      </c>
      <c r="AS102" s="12" t="s">
        <v>6551</v>
      </c>
      <c r="AT102" s="17">
        <v>2066631</v>
      </c>
      <c r="AU102" s="1" t="s">
        <v>6551</v>
      </c>
      <c r="AV102" s="1" t="str">
        <f>IF(OR(M102="Q",O102="Q",Q102="Q",S102="Q",U102="Q",W102="Q",Y102="Q",AA102="Q",AC102="Q",AE102="Q",AG102="Q",AI102="Q",AK102="Q",AM102="Q",AO102="Q",AQ102="Q",AS102="Q",AU102="Q"),"Yes","No")</f>
        <v>No</v>
      </c>
    </row>
    <row r="103" spans="1:48" x14ac:dyDescent="0.2">
      <c r="A103" s="1" t="s">
        <v>1121</v>
      </c>
      <c r="B103" s="1" t="s">
        <v>1122</v>
      </c>
      <c r="C103" s="1" t="s">
        <v>109</v>
      </c>
      <c r="D103" s="194">
        <v>8001</v>
      </c>
      <c r="E103" s="197">
        <v>80001</v>
      </c>
      <c r="F103" s="1" t="s">
        <v>242</v>
      </c>
      <c r="G103" s="1" t="s">
        <v>236</v>
      </c>
      <c r="H103" s="17">
        <v>1021243</v>
      </c>
      <c r="I103" s="12">
        <v>1104</v>
      </c>
      <c r="J103" s="1" t="s">
        <v>28</v>
      </c>
      <c r="K103" s="1" t="s">
        <v>9</v>
      </c>
      <c r="L103" s="4">
        <v>42</v>
      </c>
      <c r="M103" s="1" t="s">
        <v>6551</v>
      </c>
      <c r="N103" s="12">
        <v>0</v>
      </c>
      <c r="O103" s="12" t="s">
        <v>6551</v>
      </c>
      <c r="P103" s="14">
        <v>25.293813750165583</v>
      </c>
      <c r="Q103" s="12" t="s">
        <v>6551</v>
      </c>
      <c r="R103" s="14">
        <v>22.9253024235339</v>
      </c>
      <c r="S103" s="12" t="s">
        <v>6551</v>
      </c>
      <c r="T103" s="14">
        <v>13.314015101337926</v>
      </c>
      <c r="U103" s="12" t="s">
        <v>6551</v>
      </c>
      <c r="V103" s="17">
        <v>1144514</v>
      </c>
      <c r="W103" s="12" t="s">
        <v>6551</v>
      </c>
      <c r="X103" s="17">
        <v>1515894</v>
      </c>
      <c r="Y103" s="12" t="s">
        <v>6551</v>
      </c>
      <c r="Z103" s="17">
        <v>1145658</v>
      </c>
      <c r="AA103" s="12" t="s">
        <v>6551</v>
      </c>
      <c r="AB103" s="17">
        <v>370236</v>
      </c>
      <c r="AC103" s="12" t="s">
        <v>6551</v>
      </c>
      <c r="AD103" s="17">
        <v>60776</v>
      </c>
      <c r="AE103" s="12" t="s">
        <v>6551</v>
      </c>
      <c r="AF103" s="17">
        <v>45294</v>
      </c>
      <c r="AG103" s="12" t="s">
        <v>6551</v>
      </c>
      <c r="AH103" s="17">
        <v>15482</v>
      </c>
      <c r="AI103" s="12" t="s">
        <v>6551</v>
      </c>
      <c r="AJ103" s="17">
        <v>0</v>
      </c>
      <c r="AK103" s="12" t="s">
        <v>6551</v>
      </c>
      <c r="AL103" s="17">
        <v>0</v>
      </c>
      <c r="AM103" s="12" t="s">
        <v>6551</v>
      </c>
      <c r="AN103" s="17">
        <v>0</v>
      </c>
      <c r="AO103" s="12" t="s">
        <v>6551</v>
      </c>
      <c r="AP103" s="192">
        <v>0</v>
      </c>
      <c r="AQ103" s="12" t="s">
        <v>6551</v>
      </c>
      <c r="AR103" s="17">
        <v>603045</v>
      </c>
      <c r="AS103" s="12" t="s">
        <v>6551</v>
      </c>
      <c r="AT103" s="17">
        <v>13824989</v>
      </c>
      <c r="AU103" s="1" t="s">
        <v>6551</v>
      </c>
      <c r="AV103" s="1" t="str">
        <f>IF(OR(M103="Q",O103="Q",Q103="Q",S103="Q",U103="Q",W103="Q",Y103="Q",AA103="Q",AC103="Q",AE103="Q",AG103="Q",AI103="Q",AK103="Q",AM103="Q",AO103="Q",AQ103="Q",AS103="Q",AU103="Q"),"Yes","No")</f>
        <v>No</v>
      </c>
    </row>
    <row r="104" spans="1:48" x14ac:dyDescent="0.2">
      <c r="A104" s="1" t="s">
        <v>1121</v>
      </c>
      <c r="B104" s="1" t="s">
        <v>1122</v>
      </c>
      <c r="C104" s="1" t="s">
        <v>109</v>
      </c>
      <c r="D104" s="194">
        <v>8001</v>
      </c>
      <c r="E104" s="197">
        <v>80001</v>
      </c>
      <c r="F104" s="1" t="s">
        <v>242</v>
      </c>
      <c r="G104" s="1" t="s">
        <v>236</v>
      </c>
      <c r="H104" s="17">
        <v>1021243</v>
      </c>
      <c r="I104" s="12">
        <v>1104</v>
      </c>
      <c r="J104" s="1" t="s">
        <v>27</v>
      </c>
      <c r="K104" s="1" t="s">
        <v>9</v>
      </c>
      <c r="L104" s="4">
        <v>36</v>
      </c>
      <c r="M104" s="1" t="s">
        <v>6551</v>
      </c>
      <c r="N104" s="12">
        <v>9</v>
      </c>
      <c r="O104" s="12" t="s">
        <v>6551</v>
      </c>
      <c r="P104" s="14">
        <v>34.784228444202817</v>
      </c>
      <c r="Q104" s="12" t="s">
        <v>6551</v>
      </c>
      <c r="R104" s="14">
        <v>27.695536592091759</v>
      </c>
      <c r="S104" s="12" t="s">
        <v>6551</v>
      </c>
      <c r="T104" s="14">
        <v>30.065544380153522</v>
      </c>
      <c r="U104" s="12" t="s">
        <v>6551</v>
      </c>
      <c r="V104" s="17">
        <v>5374365</v>
      </c>
      <c r="W104" s="12" t="s">
        <v>6551</v>
      </c>
      <c r="X104" s="17">
        <v>5396588</v>
      </c>
      <c r="Y104" s="12" t="s">
        <v>6551</v>
      </c>
      <c r="Z104" s="17">
        <v>5374372</v>
      </c>
      <c r="AA104" s="12" t="s">
        <v>6551</v>
      </c>
      <c r="AB104" s="17">
        <v>22216</v>
      </c>
      <c r="AC104" s="12" t="s">
        <v>6551</v>
      </c>
      <c r="AD104" s="17">
        <v>156391</v>
      </c>
      <c r="AE104" s="12" t="s">
        <v>6551</v>
      </c>
      <c r="AF104" s="17">
        <v>154506</v>
      </c>
      <c r="AG104" s="12" t="s">
        <v>6551</v>
      </c>
      <c r="AH104" s="17">
        <v>1885</v>
      </c>
      <c r="AI104" s="12" t="s">
        <v>6551</v>
      </c>
      <c r="AJ104" s="17">
        <v>1349147</v>
      </c>
      <c r="AK104" s="12" t="s">
        <v>6551</v>
      </c>
      <c r="AL104" s="17">
        <v>1343594</v>
      </c>
      <c r="AM104" s="12" t="s">
        <v>6551</v>
      </c>
      <c r="AN104" s="17">
        <v>39098</v>
      </c>
      <c r="AO104" s="12" t="s">
        <v>6551</v>
      </c>
      <c r="AP104" s="192">
        <v>38627</v>
      </c>
      <c r="AQ104" s="12" t="s">
        <v>6551</v>
      </c>
      <c r="AR104" s="17">
        <v>4645307</v>
      </c>
      <c r="AS104" s="12" t="s">
        <v>6551</v>
      </c>
      <c r="AT104" s="17">
        <v>128654270</v>
      </c>
      <c r="AU104" s="1" t="s">
        <v>6551</v>
      </c>
      <c r="AV104" s="1" t="str">
        <f>IF(OR(M104="Q",O104="Q",Q104="Q",S104="Q",U104="Q",W104="Q",Y104="Q",AA104="Q",AC104="Q",AE104="Q",AG104="Q",AI104="Q",AK104="Q",AM104="Q",AO104="Q",AQ104="Q",AS104="Q",AU104="Q"),"Yes","No")</f>
        <v>No</v>
      </c>
    </row>
    <row r="105" spans="1:48" x14ac:dyDescent="0.2">
      <c r="A105" s="1" t="s">
        <v>1121</v>
      </c>
      <c r="B105" s="1" t="s">
        <v>1122</v>
      </c>
      <c r="C105" s="1" t="s">
        <v>109</v>
      </c>
      <c r="D105" s="194">
        <v>8001</v>
      </c>
      <c r="E105" s="197">
        <v>80001</v>
      </c>
      <c r="F105" s="1" t="s">
        <v>242</v>
      </c>
      <c r="G105" s="1" t="s">
        <v>236</v>
      </c>
      <c r="H105" s="17">
        <v>1021243</v>
      </c>
      <c r="I105" s="12">
        <v>1104</v>
      </c>
      <c r="J105" s="1" t="s">
        <v>12</v>
      </c>
      <c r="K105" s="1" t="s">
        <v>13</v>
      </c>
      <c r="L105" s="4">
        <v>5</v>
      </c>
      <c r="M105" s="1" t="s">
        <v>6551</v>
      </c>
      <c r="N105" s="12">
        <v>0</v>
      </c>
      <c r="O105" s="12" t="s">
        <v>6551</v>
      </c>
      <c r="P105" s="14">
        <v>16.262595857521681</v>
      </c>
      <c r="Q105" s="12" t="s">
        <v>6551</v>
      </c>
      <c r="R105" s="14">
        <v>4.4381199608038644</v>
      </c>
      <c r="S105" s="12" t="s">
        <v>6551</v>
      </c>
      <c r="T105" s="14">
        <v>4.1689242456819322</v>
      </c>
      <c r="U105" s="12" t="s">
        <v>6551</v>
      </c>
      <c r="V105" s="17">
        <v>227775</v>
      </c>
      <c r="W105" s="12" t="s">
        <v>6551</v>
      </c>
      <c r="X105" s="17">
        <v>249540</v>
      </c>
      <c r="Y105" s="12" t="s">
        <v>6551</v>
      </c>
      <c r="Z105" s="17">
        <v>226912</v>
      </c>
      <c r="AA105" s="12" t="s">
        <v>6551</v>
      </c>
      <c r="AB105" s="17">
        <v>22628</v>
      </c>
      <c r="AC105" s="12" t="s">
        <v>6551</v>
      </c>
      <c r="AD105" s="17">
        <v>16306</v>
      </c>
      <c r="AE105" s="12" t="s">
        <v>6551</v>
      </c>
      <c r="AF105" s="17">
        <v>13953</v>
      </c>
      <c r="AG105" s="12" t="s">
        <v>6551</v>
      </c>
      <c r="AH105" s="17">
        <v>2353</v>
      </c>
      <c r="AI105" s="12" t="s">
        <v>6551</v>
      </c>
      <c r="AJ105" s="17">
        <v>0</v>
      </c>
      <c r="AK105" s="12" t="s">
        <v>6551</v>
      </c>
      <c r="AL105" s="17">
        <v>0</v>
      </c>
      <c r="AM105" s="12" t="s">
        <v>6551</v>
      </c>
      <c r="AN105" s="17">
        <v>0</v>
      </c>
      <c r="AO105" s="12" t="s">
        <v>6551</v>
      </c>
      <c r="AP105" s="192">
        <v>0</v>
      </c>
      <c r="AQ105" s="12" t="s">
        <v>6551</v>
      </c>
      <c r="AR105" s="17">
        <v>58169</v>
      </c>
      <c r="AS105" s="12" t="s">
        <v>6551</v>
      </c>
      <c r="AT105" s="17">
        <v>258161</v>
      </c>
      <c r="AU105" s="1" t="s">
        <v>6551</v>
      </c>
      <c r="AV105" s="1" t="str">
        <f>IF(OR(M105="Q",O105="Q",Q105="Q",S105="Q",U105="Q",W105="Q",Y105="Q",AA105="Q",AC105="Q",AE105="Q",AG105="Q",AI105="Q",AK105="Q",AM105="Q",AO105="Q",AQ105="Q",AS105="Q",AU105="Q"),"Yes","No")</f>
        <v>No</v>
      </c>
    </row>
    <row r="106" spans="1:48" x14ac:dyDescent="0.2">
      <c r="A106" s="1" t="s">
        <v>1280</v>
      </c>
      <c r="B106" s="1" t="s">
        <v>839</v>
      </c>
      <c r="C106" s="1" t="s">
        <v>92</v>
      </c>
      <c r="D106" s="194">
        <v>2188</v>
      </c>
      <c r="E106" s="197">
        <v>20188</v>
      </c>
      <c r="F106" s="1" t="s">
        <v>396</v>
      </c>
      <c r="G106" s="1" t="s">
        <v>236</v>
      </c>
      <c r="H106" s="17">
        <v>18351295</v>
      </c>
      <c r="I106" s="12">
        <v>1091</v>
      </c>
      <c r="J106" s="1" t="s">
        <v>12</v>
      </c>
      <c r="K106" s="1" t="s">
        <v>9</v>
      </c>
      <c r="L106" s="4">
        <v>1091</v>
      </c>
      <c r="M106" s="1" t="s">
        <v>6551</v>
      </c>
      <c r="N106" s="12">
        <v>0</v>
      </c>
      <c r="O106" s="12" t="s">
        <v>6551</v>
      </c>
      <c r="P106" s="14">
        <v>8.5504241180342859</v>
      </c>
      <c r="Q106" s="12" t="s">
        <v>6551</v>
      </c>
      <c r="R106" s="14">
        <v>2.9584603676436689</v>
      </c>
      <c r="S106" s="12" t="s">
        <v>6551</v>
      </c>
      <c r="T106" s="14">
        <v>39.705997496676112</v>
      </c>
      <c r="U106" s="12" t="s">
        <v>6551</v>
      </c>
      <c r="V106" s="17">
        <v>27651122</v>
      </c>
      <c r="W106" s="12" t="s">
        <v>6551</v>
      </c>
      <c r="X106" s="17">
        <v>36820133</v>
      </c>
      <c r="Y106" s="12" t="s">
        <v>6551</v>
      </c>
      <c r="Z106" s="17">
        <v>27003958</v>
      </c>
      <c r="AA106" s="12" t="s">
        <v>6551</v>
      </c>
      <c r="AB106" s="17">
        <v>9816175</v>
      </c>
      <c r="AC106" s="12" t="s">
        <v>6551</v>
      </c>
      <c r="AD106" s="17">
        <v>4621992</v>
      </c>
      <c r="AE106" s="12" t="s">
        <v>6551</v>
      </c>
      <c r="AF106" s="17">
        <v>3158201</v>
      </c>
      <c r="AG106" s="12" t="s">
        <v>6551</v>
      </c>
      <c r="AH106" s="17">
        <v>1463791</v>
      </c>
      <c r="AI106" s="12" t="s">
        <v>6551</v>
      </c>
      <c r="AJ106" s="17">
        <v>0</v>
      </c>
      <c r="AK106" s="12" t="s">
        <v>6551</v>
      </c>
      <c r="AL106" s="17">
        <v>0</v>
      </c>
      <c r="AM106" s="12" t="s">
        <v>6551</v>
      </c>
      <c r="AN106" s="17">
        <v>0</v>
      </c>
      <c r="AO106" s="12" t="s">
        <v>6551</v>
      </c>
      <c r="AP106" s="192">
        <v>0</v>
      </c>
      <c r="AQ106" s="12" t="s">
        <v>6551</v>
      </c>
      <c r="AR106" s="17">
        <v>125399521</v>
      </c>
      <c r="AS106" s="12" t="s">
        <v>6551</v>
      </c>
      <c r="AT106" s="17">
        <v>370989513</v>
      </c>
      <c r="AU106" s="1" t="s">
        <v>6551</v>
      </c>
      <c r="AV106" s="1" t="str">
        <f>IF(OR(M106="Q",O106="Q",Q106="Q",S106="Q",U106="Q",W106="Q",Y106="Q",AA106="Q",AC106="Q",AE106="Q",AG106="Q",AI106="Q",AK106="Q",AM106="Q",AO106="Q",AQ106="Q",AS106="Q",AU106="Q"),"Yes","No")</f>
        <v>No</v>
      </c>
    </row>
    <row r="107" spans="1:48" x14ac:dyDescent="0.2">
      <c r="A107" s="1" t="s">
        <v>901</v>
      </c>
      <c r="B107" s="1" t="s">
        <v>486</v>
      </c>
      <c r="C107" s="1" t="s">
        <v>57</v>
      </c>
      <c r="D107" s="194">
        <v>5118</v>
      </c>
      <c r="E107" s="197">
        <v>50118</v>
      </c>
      <c r="F107" s="1" t="s">
        <v>242</v>
      </c>
      <c r="G107" s="1" t="s">
        <v>236</v>
      </c>
      <c r="H107" s="17">
        <v>8608208</v>
      </c>
      <c r="I107" s="12">
        <v>1062</v>
      </c>
      <c r="J107" s="1" t="s">
        <v>27</v>
      </c>
      <c r="K107" s="1" t="s">
        <v>9</v>
      </c>
      <c r="L107" s="4">
        <v>1062</v>
      </c>
      <c r="M107" s="1" t="s">
        <v>6551</v>
      </c>
      <c r="N107" s="12">
        <v>143</v>
      </c>
      <c r="O107" s="12" t="s">
        <v>6551</v>
      </c>
      <c r="P107" s="14">
        <v>30.48494767246742</v>
      </c>
      <c r="Q107" s="12" t="s">
        <v>6551</v>
      </c>
      <c r="R107" s="14">
        <v>22.355819179126009</v>
      </c>
      <c r="S107" s="12" t="s">
        <v>6551</v>
      </c>
      <c r="T107" s="14">
        <v>50.994364943291359</v>
      </c>
      <c r="U107" s="12" t="s">
        <v>6551</v>
      </c>
      <c r="V107" s="17">
        <v>42183978</v>
      </c>
      <c r="W107" s="12" t="s">
        <v>6551</v>
      </c>
      <c r="X107" s="17">
        <v>45461543</v>
      </c>
      <c r="Y107" s="12" t="s">
        <v>6551</v>
      </c>
      <c r="Z107" s="17">
        <v>43419650</v>
      </c>
      <c r="AA107" s="12" t="s">
        <v>6551</v>
      </c>
      <c r="AB107" s="17">
        <v>2041893</v>
      </c>
      <c r="AC107" s="12" t="s">
        <v>6551</v>
      </c>
      <c r="AD107" s="17">
        <v>1475454</v>
      </c>
      <c r="AE107" s="12" t="s">
        <v>6551</v>
      </c>
      <c r="AF107" s="17">
        <v>1424298</v>
      </c>
      <c r="AG107" s="12" t="s">
        <v>6551</v>
      </c>
      <c r="AH107" s="17">
        <v>51156</v>
      </c>
      <c r="AI107" s="12" t="s">
        <v>6551</v>
      </c>
      <c r="AJ107" s="17">
        <v>7207927</v>
      </c>
      <c r="AK107" s="12" t="s">
        <v>6551</v>
      </c>
      <c r="AL107" s="17">
        <v>6890101</v>
      </c>
      <c r="AM107" s="12" t="s">
        <v>6551</v>
      </c>
      <c r="AN107" s="17">
        <v>240650</v>
      </c>
      <c r="AO107" s="12" t="s">
        <v>6551</v>
      </c>
      <c r="AP107" s="192">
        <v>232907</v>
      </c>
      <c r="AQ107" s="12" t="s">
        <v>6551</v>
      </c>
      <c r="AR107" s="17">
        <v>72631172</v>
      </c>
      <c r="AS107" s="12" t="s">
        <v>6551</v>
      </c>
      <c r="AT107" s="17">
        <v>1623729348</v>
      </c>
      <c r="AU107" s="1" t="s">
        <v>6551</v>
      </c>
      <c r="AV107" s="1" t="str">
        <f>IF(OR(M107="Q",O107="Q",Q107="Q",S107="Q",U107="Q",W107="Q",Y107="Q",AA107="Q",AC107="Q",AE107="Q",AG107="Q",AI107="Q",AK107="Q",AM107="Q",AO107="Q",AQ107="Q",AS107="Q",AU107="Q"),"Yes","No")</f>
        <v>No</v>
      </c>
    </row>
    <row r="108" spans="1:48" x14ac:dyDescent="0.2">
      <c r="A108" s="1" t="s">
        <v>628</v>
      </c>
      <c r="B108" s="1" t="s">
        <v>629</v>
      </c>
      <c r="C108" s="1" t="s">
        <v>108</v>
      </c>
      <c r="D108" s="194">
        <v>6056</v>
      </c>
      <c r="E108" s="197">
        <v>60056</v>
      </c>
      <c r="F108" s="1" t="s">
        <v>242</v>
      </c>
      <c r="G108" s="1" t="s">
        <v>236</v>
      </c>
      <c r="H108" s="17">
        <v>5121892</v>
      </c>
      <c r="I108" s="12">
        <v>1042</v>
      </c>
      <c r="J108" s="1" t="s">
        <v>12</v>
      </c>
      <c r="K108" s="1" t="s">
        <v>9</v>
      </c>
      <c r="L108" s="4">
        <v>535</v>
      </c>
      <c r="M108" s="1" t="s">
        <v>6551</v>
      </c>
      <c r="N108" s="12">
        <v>0</v>
      </c>
      <c r="O108" s="12" t="s">
        <v>6551</v>
      </c>
      <c r="P108" s="14">
        <v>12.72700471313898</v>
      </c>
      <c r="Q108" s="12" t="s">
        <v>6551</v>
      </c>
      <c r="R108" s="14">
        <v>3.9549158039830812</v>
      </c>
      <c r="S108" s="12" t="s">
        <v>6551</v>
      </c>
      <c r="T108" s="14">
        <v>16.926652181886393</v>
      </c>
      <c r="U108" s="12" t="s">
        <v>6551</v>
      </c>
      <c r="V108" s="17">
        <v>27414791</v>
      </c>
      <c r="W108" s="12" t="s">
        <v>6551</v>
      </c>
      <c r="X108" s="17">
        <v>31523966</v>
      </c>
      <c r="Y108" s="12" t="s">
        <v>6551</v>
      </c>
      <c r="Z108" s="17">
        <v>27343486</v>
      </c>
      <c r="AA108" s="12" t="s">
        <v>6551</v>
      </c>
      <c r="AB108" s="17">
        <v>4180480</v>
      </c>
      <c r="AC108" s="12" t="s">
        <v>6551</v>
      </c>
      <c r="AD108" s="17">
        <v>2317413</v>
      </c>
      <c r="AE108" s="12" t="s">
        <v>6551</v>
      </c>
      <c r="AF108" s="17">
        <v>2148462</v>
      </c>
      <c r="AG108" s="12" t="s">
        <v>6551</v>
      </c>
      <c r="AH108" s="17">
        <v>168951</v>
      </c>
      <c r="AI108" s="12" t="s">
        <v>6551</v>
      </c>
      <c r="AJ108" s="17">
        <v>0</v>
      </c>
      <c r="AK108" s="12" t="s">
        <v>6551</v>
      </c>
      <c r="AL108" s="17">
        <v>0</v>
      </c>
      <c r="AM108" s="12" t="s">
        <v>6551</v>
      </c>
      <c r="AN108" s="17">
        <v>0</v>
      </c>
      <c r="AO108" s="12" t="s">
        <v>6551</v>
      </c>
      <c r="AP108" s="192">
        <v>0</v>
      </c>
      <c r="AQ108" s="12" t="s">
        <v>6551</v>
      </c>
      <c r="AR108" s="17">
        <v>36366269</v>
      </c>
      <c r="AS108" s="12" t="s">
        <v>6551</v>
      </c>
      <c r="AT108" s="17">
        <v>143825532</v>
      </c>
      <c r="AU108" s="1" t="s">
        <v>6551</v>
      </c>
      <c r="AV108" s="1" t="str">
        <f>IF(OR(M108="Q",O108="Q",Q108="Q",S108="Q",U108="Q",W108="Q",Y108="Q",AA108="Q",AC108="Q",AE108="Q",AG108="Q",AI108="Q",AK108="Q",AM108="Q",AO108="Q",AQ108="Q",AS108="Q",AU108="Q"),"Yes","No")</f>
        <v>No</v>
      </c>
    </row>
    <row r="109" spans="1:48" x14ac:dyDescent="0.2">
      <c r="A109" s="1" t="s">
        <v>628</v>
      </c>
      <c r="B109" s="1" t="s">
        <v>629</v>
      </c>
      <c r="C109" s="1" t="s">
        <v>108</v>
      </c>
      <c r="D109" s="194">
        <v>6056</v>
      </c>
      <c r="E109" s="197">
        <v>60056</v>
      </c>
      <c r="F109" s="1" t="s">
        <v>242</v>
      </c>
      <c r="G109" s="1" t="s">
        <v>236</v>
      </c>
      <c r="H109" s="17">
        <v>5121892</v>
      </c>
      <c r="I109" s="12">
        <v>1042</v>
      </c>
      <c r="J109" s="1" t="s">
        <v>14</v>
      </c>
      <c r="K109" s="1" t="s">
        <v>9</v>
      </c>
      <c r="L109" s="4">
        <v>164</v>
      </c>
      <c r="M109" s="1" t="s">
        <v>6551</v>
      </c>
      <c r="N109" s="12">
        <v>0</v>
      </c>
      <c r="O109" s="12" t="s">
        <v>6551</v>
      </c>
      <c r="P109" s="14">
        <v>38.814090470498435</v>
      </c>
      <c r="Q109" s="12" t="s">
        <v>6551</v>
      </c>
      <c r="R109" s="14">
        <v>37.304902531882583</v>
      </c>
      <c r="S109" s="12" t="s">
        <v>6551</v>
      </c>
      <c r="T109" s="14">
        <v>8.3068680962599188</v>
      </c>
      <c r="U109" s="12" t="s">
        <v>6551</v>
      </c>
      <c r="V109" s="17">
        <v>0</v>
      </c>
      <c r="W109" s="12" t="s">
        <v>6551</v>
      </c>
      <c r="X109" s="17">
        <v>2695134</v>
      </c>
      <c r="Y109" s="12" t="s">
        <v>6551</v>
      </c>
      <c r="Z109" s="17">
        <v>2695134</v>
      </c>
      <c r="AA109" s="12" t="s">
        <v>6551</v>
      </c>
      <c r="AB109" s="17">
        <v>0</v>
      </c>
      <c r="AC109" s="12" t="s">
        <v>6551</v>
      </c>
      <c r="AD109" s="17">
        <v>69437</v>
      </c>
      <c r="AE109" s="12" t="s">
        <v>6551</v>
      </c>
      <c r="AF109" s="17">
        <v>69437</v>
      </c>
      <c r="AG109" s="12" t="s">
        <v>6551</v>
      </c>
      <c r="AH109" s="17">
        <v>0</v>
      </c>
      <c r="AI109" s="12" t="s">
        <v>6551</v>
      </c>
      <c r="AJ109" s="17">
        <v>0</v>
      </c>
      <c r="AK109" s="12" t="s">
        <v>6551</v>
      </c>
      <c r="AL109" s="17">
        <v>0</v>
      </c>
      <c r="AM109" s="12" t="s">
        <v>6551</v>
      </c>
      <c r="AN109" s="17">
        <v>0</v>
      </c>
      <c r="AO109" s="12" t="s">
        <v>6551</v>
      </c>
      <c r="AP109" s="192">
        <v>0</v>
      </c>
      <c r="AQ109" s="12" t="s">
        <v>6551</v>
      </c>
      <c r="AR109" s="17">
        <v>576804</v>
      </c>
      <c r="AS109" s="12" t="s">
        <v>6551</v>
      </c>
      <c r="AT109" s="17">
        <v>21517617</v>
      </c>
      <c r="AU109" s="1" t="s">
        <v>6551</v>
      </c>
      <c r="AV109" s="1" t="str">
        <f>IF(OR(M109="Q",O109="Q",Q109="Q",S109="Q",U109="Q",W109="Q",Y109="Q",AA109="Q",AC109="Q",AE109="Q",AG109="Q",AI109="Q",AK109="Q",AM109="Q",AO109="Q",AQ109="Q",AS109="Q",AU109="Q"),"Yes","No")</f>
        <v>No</v>
      </c>
    </row>
    <row r="110" spans="1:48" x14ac:dyDescent="0.2">
      <c r="A110" s="1" t="s">
        <v>628</v>
      </c>
      <c r="B110" s="1" t="s">
        <v>629</v>
      </c>
      <c r="C110" s="1" t="s">
        <v>108</v>
      </c>
      <c r="D110" s="194">
        <v>6056</v>
      </c>
      <c r="E110" s="197">
        <v>60056</v>
      </c>
      <c r="F110" s="1" t="s">
        <v>242</v>
      </c>
      <c r="G110" s="1" t="s">
        <v>236</v>
      </c>
      <c r="H110" s="17">
        <v>5121892</v>
      </c>
      <c r="I110" s="12">
        <v>1042</v>
      </c>
      <c r="J110" s="1" t="s">
        <v>11</v>
      </c>
      <c r="K110" s="1" t="s">
        <v>13</v>
      </c>
      <c r="L110" s="4">
        <v>109</v>
      </c>
      <c r="M110" s="1" t="s">
        <v>6551</v>
      </c>
      <c r="N110" s="12">
        <v>0</v>
      </c>
      <c r="O110" s="12" t="s">
        <v>6551</v>
      </c>
      <c r="P110" s="14">
        <v>12.795507229188456</v>
      </c>
      <c r="Q110" s="12" t="s">
        <v>6551</v>
      </c>
      <c r="R110" s="14">
        <v>12.511969586963536</v>
      </c>
      <c r="S110" s="12" t="s">
        <v>6551</v>
      </c>
      <c r="T110" s="14">
        <v>2.1384165867017435</v>
      </c>
      <c r="U110" s="12" t="s">
        <v>6551</v>
      </c>
      <c r="V110" s="17">
        <v>0</v>
      </c>
      <c r="W110" s="12" t="s">
        <v>6551</v>
      </c>
      <c r="X110" s="17">
        <v>3930310</v>
      </c>
      <c r="Y110" s="12" t="s">
        <v>6551</v>
      </c>
      <c r="Z110" s="17">
        <v>2373541</v>
      </c>
      <c r="AA110" s="12" t="s">
        <v>6551</v>
      </c>
      <c r="AB110" s="17">
        <v>1556769</v>
      </c>
      <c r="AC110" s="12" t="s">
        <v>6551</v>
      </c>
      <c r="AD110" s="17">
        <v>238196</v>
      </c>
      <c r="AE110" s="12" t="s">
        <v>6551</v>
      </c>
      <c r="AF110" s="17">
        <v>185498</v>
      </c>
      <c r="AG110" s="12" t="s">
        <v>6551</v>
      </c>
      <c r="AH110" s="17">
        <v>52698</v>
      </c>
      <c r="AI110" s="12" t="s">
        <v>6551</v>
      </c>
      <c r="AJ110" s="17">
        <v>0</v>
      </c>
      <c r="AK110" s="12" t="s">
        <v>6551</v>
      </c>
      <c r="AL110" s="17">
        <v>0</v>
      </c>
      <c r="AM110" s="12" t="s">
        <v>6551</v>
      </c>
      <c r="AN110" s="17">
        <v>0</v>
      </c>
      <c r="AO110" s="12" t="s">
        <v>6551</v>
      </c>
      <c r="AP110" s="192">
        <v>0</v>
      </c>
      <c r="AQ110" s="12" t="s">
        <v>6551</v>
      </c>
      <c r="AR110" s="17">
        <v>396672</v>
      </c>
      <c r="AS110" s="12" t="s">
        <v>6551</v>
      </c>
      <c r="AT110" s="17">
        <v>4963148</v>
      </c>
      <c r="AU110" s="1" t="s">
        <v>6551</v>
      </c>
      <c r="AV110" s="1" t="str">
        <f>IF(OR(M110="Q",O110="Q",Q110="Q",S110="Q",U110="Q",W110="Q",Y110="Q",AA110="Q",AC110="Q",AE110="Q",AG110="Q",AI110="Q",AK110="Q",AM110="Q",AO110="Q",AQ110="Q",AS110="Q",AU110="Q"),"Yes","No")</f>
        <v>No</v>
      </c>
    </row>
    <row r="111" spans="1:48" x14ac:dyDescent="0.2">
      <c r="A111" s="1" t="s">
        <v>628</v>
      </c>
      <c r="B111" s="1" t="s">
        <v>629</v>
      </c>
      <c r="C111" s="1" t="s">
        <v>108</v>
      </c>
      <c r="D111" s="194">
        <v>6056</v>
      </c>
      <c r="E111" s="197">
        <v>60056</v>
      </c>
      <c r="F111" s="1" t="s">
        <v>242</v>
      </c>
      <c r="G111" s="1" t="s">
        <v>236</v>
      </c>
      <c r="H111" s="17">
        <v>5121892</v>
      </c>
      <c r="I111" s="12">
        <v>1042</v>
      </c>
      <c r="J111" s="1" t="s">
        <v>17</v>
      </c>
      <c r="K111" s="1" t="s">
        <v>13</v>
      </c>
      <c r="L111" s="4">
        <v>105</v>
      </c>
      <c r="M111" s="1" t="s">
        <v>6551</v>
      </c>
      <c r="N111" s="12">
        <v>0</v>
      </c>
      <c r="O111" s="12" t="s">
        <v>6551</v>
      </c>
      <c r="P111" s="14">
        <v>18.022905519712221</v>
      </c>
      <c r="Q111" s="12" t="s">
        <v>6551</v>
      </c>
      <c r="R111" s="14">
        <v>13.169991319610252</v>
      </c>
      <c r="S111" s="12" t="s">
        <v>6551</v>
      </c>
      <c r="T111" s="14">
        <v>1.7068723804279706</v>
      </c>
      <c r="U111" s="12" t="s">
        <v>6551</v>
      </c>
      <c r="V111" s="17">
        <v>0</v>
      </c>
      <c r="W111" s="12" t="s">
        <v>6551</v>
      </c>
      <c r="X111" s="17">
        <v>0</v>
      </c>
      <c r="Y111" s="12" t="s">
        <v>6551</v>
      </c>
      <c r="Z111" s="17">
        <v>4975169</v>
      </c>
      <c r="AA111" s="12" t="s">
        <v>6551</v>
      </c>
      <c r="AB111" s="17" t="s">
        <v>6551</v>
      </c>
      <c r="AC111" s="12" t="s">
        <v>6551</v>
      </c>
      <c r="AD111" s="17">
        <v>0</v>
      </c>
      <c r="AE111" s="12" t="s">
        <v>6551</v>
      </c>
      <c r="AF111" s="17">
        <v>276047</v>
      </c>
      <c r="AG111" s="12" t="s">
        <v>6551</v>
      </c>
      <c r="AH111" s="17" t="s">
        <v>6551</v>
      </c>
      <c r="AI111" s="12" t="s">
        <v>6551</v>
      </c>
      <c r="AJ111" s="17">
        <v>0</v>
      </c>
      <c r="AK111" s="12" t="s">
        <v>6551</v>
      </c>
      <c r="AL111" s="17">
        <v>0</v>
      </c>
      <c r="AM111" s="12" t="s">
        <v>6551</v>
      </c>
      <c r="AN111" s="17">
        <v>0</v>
      </c>
      <c r="AO111" s="12" t="s">
        <v>6551</v>
      </c>
      <c r="AP111" s="192">
        <v>0</v>
      </c>
      <c r="AQ111" s="12" t="s">
        <v>6551</v>
      </c>
      <c r="AR111" s="17">
        <v>471177</v>
      </c>
      <c r="AS111" s="12" t="s">
        <v>6551</v>
      </c>
      <c r="AT111" s="17">
        <v>6205397</v>
      </c>
      <c r="AU111" s="1" t="s">
        <v>6551</v>
      </c>
      <c r="AV111" s="1" t="str">
        <f>IF(OR(M111="Q",O111="Q",Q111="Q",S111="Q",U111="Q",W111="Q",Y111="Q",AA111="Q",AC111="Q",AE111="Q",AG111="Q",AI111="Q",AK111="Q",AM111="Q",AO111="Q",AQ111="Q",AS111="Q",AU111="Q"),"Yes","No")</f>
        <v>No</v>
      </c>
    </row>
    <row r="112" spans="1:48" x14ac:dyDescent="0.2">
      <c r="A112" s="1" t="s">
        <v>628</v>
      </c>
      <c r="B112" s="1" t="s">
        <v>629</v>
      </c>
      <c r="C112" s="1" t="s">
        <v>108</v>
      </c>
      <c r="D112" s="194">
        <v>6056</v>
      </c>
      <c r="E112" s="197">
        <v>60056</v>
      </c>
      <c r="F112" s="1" t="s">
        <v>242</v>
      </c>
      <c r="G112" s="1" t="s">
        <v>236</v>
      </c>
      <c r="H112" s="17">
        <v>5121892</v>
      </c>
      <c r="I112" s="12">
        <v>1042</v>
      </c>
      <c r="J112" s="1" t="s">
        <v>23</v>
      </c>
      <c r="K112" s="1" t="s">
        <v>9</v>
      </c>
      <c r="L112" s="4">
        <v>105</v>
      </c>
      <c r="M112" s="1" t="s">
        <v>6551</v>
      </c>
      <c r="N112" s="12">
        <v>50</v>
      </c>
      <c r="O112" s="12" t="s">
        <v>6551</v>
      </c>
      <c r="P112" s="14">
        <v>20.754739860083131</v>
      </c>
      <c r="Q112" s="12" t="s">
        <v>6551</v>
      </c>
      <c r="R112" s="14">
        <v>8.2417632975415049</v>
      </c>
      <c r="S112" s="12" t="s">
        <v>6551</v>
      </c>
      <c r="T112" s="14">
        <v>63.704880865716952</v>
      </c>
      <c r="U112" s="12" t="s">
        <v>6551</v>
      </c>
      <c r="V112" s="17">
        <v>9731705</v>
      </c>
      <c r="W112" s="12" t="s">
        <v>6551</v>
      </c>
      <c r="X112" s="17">
        <v>9798389</v>
      </c>
      <c r="Y112" s="12" t="s">
        <v>6551</v>
      </c>
      <c r="Z112" s="17">
        <v>9721956</v>
      </c>
      <c r="AA112" s="12" t="s">
        <v>6551</v>
      </c>
      <c r="AB112" s="17">
        <v>76433</v>
      </c>
      <c r="AC112" s="12" t="s">
        <v>6551</v>
      </c>
      <c r="AD112" s="17">
        <v>474761</v>
      </c>
      <c r="AE112" s="12" t="s">
        <v>6551</v>
      </c>
      <c r="AF112" s="17">
        <v>468421</v>
      </c>
      <c r="AG112" s="12" t="s">
        <v>6551</v>
      </c>
      <c r="AH112" s="17">
        <v>6340</v>
      </c>
      <c r="AI112" s="12" t="s">
        <v>6551</v>
      </c>
      <c r="AJ112" s="17">
        <v>5389156</v>
      </c>
      <c r="AK112" s="12" t="s">
        <v>6551</v>
      </c>
      <c r="AL112" s="17">
        <v>5346770</v>
      </c>
      <c r="AM112" s="12" t="s">
        <v>6551</v>
      </c>
      <c r="AN112" s="17">
        <v>261467</v>
      </c>
      <c r="AO112" s="12" t="s">
        <v>6551</v>
      </c>
      <c r="AP112" s="192">
        <v>257915</v>
      </c>
      <c r="AQ112" s="12" t="s">
        <v>6551</v>
      </c>
      <c r="AR112" s="17">
        <v>29840704</v>
      </c>
      <c r="AS112" s="12" t="s">
        <v>6551</v>
      </c>
      <c r="AT112" s="17">
        <v>245940019</v>
      </c>
      <c r="AU112" s="1" t="s">
        <v>6551</v>
      </c>
      <c r="AV112" s="1" t="str">
        <f>IF(OR(M112="Q",O112="Q",Q112="Q",S112="Q",U112="Q",W112="Q",Y112="Q",AA112="Q",AC112="Q",AE112="Q",AG112="Q",AI112="Q",AK112="Q",AM112="Q",AO112="Q",AQ112="Q",AS112="Q",AU112="Q"),"Yes","No")</f>
        <v>No</v>
      </c>
    </row>
    <row r="113" spans="1:48" x14ac:dyDescent="0.2">
      <c r="A113" s="1" t="s">
        <v>628</v>
      </c>
      <c r="B113" s="1" t="s">
        <v>629</v>
      </c>
      <c r="C113" s="1" t="s">
        <v>108</v>
      </c>
      <c r="D113" s="194">
        <v>6056</v>
      </c>
      <c r="E113" s="197">
        <v>60056</v>
      </c>
      <c r="F113" s="1" t="s">
        <v>242</v>
      </c>
      <c r="G113" s="1" t="s">
        <v>236</v>
      </c>
      <c r="H113" s="17">
        <v>5121892</v>
      </c>
      <c r="I113" s="12">
        <v>1042</v>
      </c>
      <c r="J113" s="1" t="s">
        <v>27</v>
      </c>
      <c r="K113" s="1" t="s">
        <v>13</v>
      </c>
      <c r="L113" s="4">
        <v>23</v>
      </c>
      <c r="M113" s="1" t="s">
        <v>6551</v>
      </c>
      <c r="N113" s="12">
        <v>6</v>
      </c>
      <c r="O113" s="12" t="s">
        <v>6551</v>
      </c>
      <c r="P113" s="14">
        <v>23.198028962188253</v>
      </c>
      <c r="Q113" s="12" t="s">
        <v>6551</v>
      </c>
      <c r="R113" s="14">
        <v>19.144938497543077</v>
      </c>
      <c r="S113" s="12" t="s">
        <v>6551</v>
      </c>
      <c r="T113" s="14">
        <v>43.717880128720836</v>
      </c>
      <c r="U113" s="12" t="s">
        <v>6551</v>
      </c>
      <c r="V113" s="17">
        <v>1123695</v>
      </c>
      <c r="W113" s="12" t="s">
        <v>6551</v>
      </c>
      <c r="X113" s="17">
        <v>1366293</v>
      </c>
      <c r="Y113" s="12" t="s">
        <v>6551</v>
      </c>
      <c r="Z113" s="17">
        <v>1153406</v>
      </c>
      <c r="AA113" s="12" t="s">
        <v>6551</v>
      </c>
      <c r="AB113" s="17">
        <v>212887</v>
      </c>
      <c r="AC113" s="12" t="s">
        <v>6551</v>
      </c>
      <c r="AD113" s="17">
        <v>56259</v>
      </c>
      <c r="AE113" s="12" t="s">
        <v>6551</v>
      </c>
      <c r="AF113" s="17">
        <v>49720</v>
      </c>
      <c r="AG113" s="12" t="s">
        <v>6551</v>
      </c>
      <c r="AH113" s="17">
        <v>6539</v>
      </c>
      <c r="AI113" s="12" t="s">
        <v>6551</v>
      </c>
      <c r="AJ113" s="17">
        <v>490402</v>
      </c>
      <c r="AK113" s="12" t="s">
        <v>6551</v>
      </c>
      <c r="AL113" s="17">
        <v>416059</v>
      </c>
      <c r="AM113" s="12" t="s">
        <v>6551</v>
      </c>
      <c r="AN113" s="17">
        <v>19880</v>
      </c>
      <c r="AO113" s="12" t="s">
        <v>6551</v>
      </c>
      <c r="AP113" s="192">
        <v>17569</v>
      </c>
      <c r="AQ113" s="12" t="s">
        <v>6551</v>
      </c>
      <c r="AR113" s="17">
        <v>2173653</v>
      </c>
      <c r="AS113" s="12" t="s">
        <v>6551</v>
      </c>
      <c r="AT113" s="17">
        <v>41614453</v>
      </c>
      <c r="AU113" s="1" t="s">
        <v>6551</v>
      </c>
      <c r="AV113" s="1" t="str">
        <f>IF(OR(M113="Q",O113="Q",Q113="Q",S113="Q",U113="Q",W113="Q",Y113="Q",AA113="Q",AC113="Q",AE113="Q",AG113="Q",AI113="Q",AK113="Q",AM113="Q",AO113="Q",AQ113="Q",AS113="Q",AU113="Q"),"Yes","No")</f>
        <v>No</v>
      </c>
    </row>
    <row r="114" spans="1:48" x14ac:dyDescent="0.2">
      <c r="A114" s="1" t="s">
        <v>628</v>
      </c>
      <c r="B114" s="1" t="s">
        <v>629</v>
      </c>
      <c r="C114" s="1" t="s">
        <v>108</v>
      </c>
      <c r="D114" s="194">
        <v>6056</v>
      </c>
      <c r="E114" s="197">
        <v>60056</v>
      </c>
      <c r="F114" s="1" t="s">
        <v>242</v>
      </c>
      <c r="G114" s="1" t="s">
        <v>236</v>
      </c>
      <c r="H114" s="17">
        <v>5121892</v>
      </c>
      <c r="I114" s="12">
        <v>1042</v>
      </c>
      <c r="J114" s="1" t="s">
        <v>18</v>
      </c>
      <c r="K114" s="1" t="s">
        <v>9</v>
      </c>
      <c r="L114" s="4">
        <v>1</v>
      </c>
      <c r="M114" s="1" t="s">
        <v>6551</v>
      </c>
      <c r="N114" s="12">
        <v>0</v>
      </c>
      <c r="O114" s="12" t="s">
        <v>6551</v>
      </c>
      <c r="P114" s="14">
        <v>7.8025439127801333</v>
      </c>
      <c r="Q114" s="12" t="s">
        <v>6551</v>
      </c>
      <c r="R114" s="14">
        <v>1.3879650002558461</v>
      </c>
      <c r="S114" s="12" t="s">
        <v>6551</v>
      </c>
      <c r="T114" s="14">
        <v>11.837068443367656</v>
      </c>
      <c r="U114" s="12" t="s">
        <v>6551</v>
      </c>
      <c r="V114" s="17">
        <v>13442</v>
      </c>
      <c r="W114" s="12" t="s">
        <v>6551</v>
      </c>
      <c r="X114" s="17">
        <v>13112</v>
      </c>
      <c r="Y114" s="12" t="s">
        <v>6551</v>
      </c>
      <c r="Z114" s="17">
        <v>12882</v>
      </c>
      <c r="AA114" s="12" t="s">
        <v>6551</v>
      </c>
      <c r="AB114" s="17">
        <v>230</v>
      </c>
      <c r="AC114" s="12" t="s">
        <v>6551</v>
      </c>
      <c r="AD114" s="17">
        <v>1666</v>
      </c>
      <c r="AE114" s="12" t="s">
        <v>6551</v>
      </c>
      <c r="AF114" s="17">
        <v>1651</v>
      </c>
      <c r="AG114" s="12" t="s">
        <v>6551</v>
      </c>
      <c r="AH114" s="17">
        <v>15</v>
      </c>
      <c r="AI114" s="12" t="s">
        <v>6551</v>
      </c>
      <c r="AJ114" s="17">
        <v>0</v>
      </c>
      <c r="AK114" s="12" t="s">
        <v>6551</v>
      </c>
      <c r="AL114" s="17">
        <v>0</v>
      </c>
      <c r="AM114" s="12" t="s">
        <v>6551</v>
      </c>
      <c r="AN114" s="17">
        <v>0</v>
      </c>
      <c r="AO114" s="12" t="s">
        <v>6551</v>
      </c>
      <c r="AP114" s="192">
        <v>0</v>
      </c>
      <c r="AQ114" s="12" t="s">
        <v>6551</v>
      </c>
      <c r="AR114" s="17">
        <v>19543</v>
      </c>
      <c r="AS114" s="12" t="s">
        <v>6551</v>
      </c>
      <c r="AT114" s="17">
        <v>27125</v>
      </c>
      <c r="AU114" s="1" t="s">
        <v>6551</v>
      </c>
      <c r="AV114" s="1" t="str">
        <f>IF(OR(M114="Q",O114="Q",Q114="Q",S114="Q",U114="Q",W114="Q",Y114="Q",AA114="Q",AC114="Q",AE114="Q",AG114="Q",AI114="Q",AK114="Q",AM114="Q",AO114="Q",AQ114="Q",AS114="Q",AU114="Q"),"Yes","No")</f>
        <v>No</v>
      </c>
    </row>
    <row r="115" spans="1:48" x14ac:dyDescent="0.2">
      <c r="A115" s="1" t="s">
        <v>794</v>
      </c>
      <c r="B115" s="1" t="s">
        <v>795</v>
      </c>
      <c r="C115" s="1" t="s">
        <v>92</v>
      </c>
      <c r="D115" s="194">
        <v>2100</v>
      </c>
      <c r="E115" s="197">
        <v>20100</v>
      </c>
      <c r="F115" s="1" t="s">
        <v>396</v>
      </c>
      <c r="G115" s="1" t="s">
        <v>236</v>
      </c>
      <c r="H115" s="17">
        <v>18351295</v>
      </c>
      <c r="I115" s="12">
        <v>1019</v>
      </c>
      <c r="J115" s="1" t="s">
        <v>27</v>
      </c>
      <c r="K115" s="1" t="s">
        <v>9</v>
      </c>
      <c r="L115" s="4">
        <v>1019</v>
      </c>
      <c r="M115" s="1" t="s">
        <v>6551</v>
      </c>
      <c r="N115" s="12">
        <v>115</v>
      </c>
      <c r="O115" s="12" t="s">
        <v>6551</v>
      </c>
      <c r="P115" s="14">
        <v>31.705474698641304</v>
      </c>
      <c r="Q115" s="12" t="s">
        <v>6551</v>
      </c>
      <c r="R115" s="14">
        <v>22.499144473986863</v>
      </c>
      <c r="S115" s="12" t="s">
        <v>6551</v>
      </c>
      <c r="T115" s="14">
        <v>46.344587563999987</v>
      </c>
      <c r="U115" s="12" t="s">
        <v>6551</v>
      </c>
      <c r="V115" s="17">
        <v>67526132</v>
      </c>
      <c r="W115" s="12" t="s">
        <v>6551</v>
      </c>
      <c r="X115" s="17">
        <v>76164503</v>
      </c>
      <c r="Y115" s="12" t="s">
        <v>6551</v>
      </c>
      <c r="Z115" s="17">
        <v>67522769</v>
      </c>
      <c r="AA115" s="12" t="s">
        <v>6551</v>
      </c>
      <c r="AB115" s="17">
        <v>8641734</v>
      </c>
      <c r="AC115" s="12" t="s">
        <v>6551</v>
      </c>
      <c r="AD115" s="17">
        <v>2436295</v>
      </c>
      <c r="AE115" s="12" t="s">
        <v>6551</v>
      </c>
      <c r="AF115" s="17">
        <v>2129688</v>
      </c>
      <c r="AG115" s="12" t="s">
        <v>6551</v>
      </c>
      <c r="AH115" s="17">
        <v>306607</v>
      </c>
      <c r="AI115" s="12" t="s">
        <v>6551</v>
      </c>
      <c r="AJ115" s="17">
        <v>8784450</v>
      </c>
      <c r="AK115" s="12" t="s">
        <v>6551</v>
      </c>
      <c r="AL115" s="17">
        <v>7695281</v>
      </c>
      <c r="AM115" s="12" t="s">
        <v>6551</v>
      </c>
      <c r="AN115" s="17">
        <v>289688</v>
      </c>
      <c r="AO115" s="12" t="s">
        <v>6551</v>
      </c>
      <c r="AP115" s="192">
        <v>256219</v>
      </c>
      <c r="AQ115" s="12" t="s">
        <v>6551</v>
      </c>
      <c r="AR115" s="17">
        <v>98699512</v>
      </c>
      <c r="AS115" s="12" t="s">
        <v>6551</v>
      </c>
      <c r="AT115" s="17">
        <v>2220654580</v>
      </c>
      <c r="AU115" s="1" t="s">
        <v>6551</v>
      </c>
      <c r="AV115" s="1" t="str">
        <f>IF(OR(M115="Q",O115="Q",Q115="Q",S115="Q",U115="Q",W115="Q",Y115="Q",AA115="Q",AC115="Q",AE115="Q",AG115="Q",AI115="Q",AK115="Q",AM115="Q",AO115="Q",AQ115="Q",AS115="Q",AU115="Q"),"Yes","No")</f>
        <v>No</v>
      </c>
    </row>
    <row r="116" spans="1:48" x14ac:dyDescent="0.2">
      <c r="A116" s="1" t="s">
        <v>1115</v>
      </c>
      <c r="B116" s="1" t="s">
        <v>452</v>
      </c>
      <c r="C116" s="1" t="s">
        <v>99</v>
      </c>
      <c r="D116" s="194">
        <v>8</v>
      </c>
      <c r="E116" s="197">
        <v>8</v>
      </c>
      <c r="F116" s="1" t="s">
        <v>242</v>
      </c>
      <c r="G116" s="1" t="s">
        <v>236</v>
      </c>
      <c r="H116" s="17">
        <v>1849898</v>
      </c>
      <c r="I116" s="12">
        <v>918</v>
      </c>
      <c r="J116" s="1" t="s">
        <v>12</v>
      </c>
      <c r="K116" s="1" t="s">
        <v>9</v>
      </c>
      <c r="L116" s="4">
        <v>534</v>
      </c>
      <c r="M116" s="1" t="s">
        <v>6551</v>
      </c>
      <c r="N116" s="12">
        <v>0</v>
      </c>
      <c r="O116" s="12" t="s">
        <v>6551</v>
      </c>
      <c r="P116" s="14">
        <v>11.515101847011476</v>
      </c>
      <c r="Q116" s="12" t="s">
        <v>6551</v>
      </c>
      <c r="R116" s="14">
        <v>4.6206299474220334</v>
      </c>
      <c r="S116" s="12" t="s">
        <v>6551</v>
      </c>
      <c r="T116" s="14">
        <v>35.448444730047775</v>
      </c>
      <c r="U116" s="12" t="s">
        <v>6551</v>
      </c>
      <c r="V116" s="17">
        <v>20218035</v>
      </c>
      <c r="W116" s="12" t="s">
        <v>6551</v>
      </c>
      <c r="X116" s="17">
        <v>23643525</v>
      </c>
      <c r="Y116" s="12" t="s">
        <v>6551</v>
      </c>
      <c r="Z116" s="17">
        <v>20177176</v>
      </c>
      <c r="AA116" s="12" t="s">
        <v>6551</v>
      </c>
      <c r="AB116" s="17">
        <v>3466349</v>
      </c>
      <c r="AC116" s="12" t="s">
        <v>6551</v>
      </c>
      <c r="AD116" s="17">
        <v>1897524</v>
      </c>
      <c r="AE116" s="12" t="s">
        <v>6551</v>
      </c>
      <c r="AF116" s="17">
        <v>1752236</v>
      </c>
      <c r="AG116" s="12" t="s">
        <v>6551</v>
      </c>
      <c r="AH116" s="17">
        <v>145288</v>
      </c>
      <c r="AI116" s="12" t="s">
        <v>6551</v>
      </c>
      <c r="AJ116" s="17">
        <v>0</v>
      </c>
      <c r="AK116" s="12" t="s">
        <v>6551</v>
      </c>
      <c r="AL116" s="17">
        <v>0</v>
      </c>
      <c r="AM116" s="12" t="s">
        <v>6551</v>
      </c>
      <c r="AN116" s="17">
        <v>0</v>
      </c>
      <c r="AO116" s="12" t="s">
        <v>6551</v>
      </c>
      <c r="AP116" s="192">
        <v>0</v>
      </c>
      <c r="AQ116" s="12" t="s">
        <v>6551</v>
      </c>
      <c r="AR116" s="17">
        <v>62114041</v>
      </c>
      <c r="AS116" s="12" t="s">
        <v>6551</v>
      </c>
      <c r="AT116" s="17">
        <v>287005998</v>
      </c>
      <c r="AU116" s="1" t="s">
        <v>6551</v>
      </c>
      <c r="AV116" s="1" t="str">
        <f>IF(OR(M116="Q",O116="Q",Q116="Q",S116="Q",U116="Q",W116="Q",Y116="Q",AA116="Q",AC116="Q",AE116="Q",AG116="Q",AI116="Q",AK116="Q",AM116="Q",AO116="Q",AQ116="Q",AS116="Q",AU116="Q"),"Yes","No")</f>
        <v>No</v>
      </c>
    </row>
    <row r="117" spans="1:48" x14ac:dyDescent="0.2">
      <c r="A117" s="1" t="s">
        <v>1115</v>
      </c>
      <c r="B117" s="1" t="s">
        <v>452</v>
      </c>
      <c r="C117" s="1" t="s">
        <v>99</v>
      </c>
      <c r="D117" s="194">
        <v>8</v>
      </c>
      <c r="E117" s="197">
        <v>8</v>
      </c>
      <c r="F117" s="1" t="s">
        <v>242</v>
      </c>
      <c r="G117" s="1" t="s">
        <v>236</v>
      </c>
      <c r="H117" s="17">
        <v>1849898</v>
      </c>
      <c r="I117" s="12">
        <v>918</v>
      </c>
      <c r="J117" s="1" t="s">
        <v>11</v>
      </c>
      <c r="K117" s="1" t="s">
        <v>13</v>
      </c>
      <c r="L117" s="4">
        <v>219</v>
      </c>
      <c r="M117" s="1" t="s">
        <v>6551</v>
      </c>
      <c r="N117" s="12">
        <v>0</v>
      </c>
      <c r="O117" s="12" t="s">
        <v>6551</v>
      </c>
      <c r="P117" s="14">
        <v>13.437607876814244</v>
      </c>
      <c r="Q117" s="12" t="s">
        <v>6551</v>
      </c>
      <c r="R117" s="14">
        <v>9.4376510032954055</v>
      </c>
      <c r="S117" s="12" t="s">
        <v>6551</v>
      </c>
      <c r="T117" s="14">
        <v>1.9628414859154331</v>
      </c>
      <c r="U117" s="12" t="s">
        <v>6551</v>
      </c>
      <c r="V117" s="17">
        <v>0</v>
      </c>
      <c r="W117" s="12" t="s">
        <v>6551</v>
      </c>
      <c r="X117" s="17">
        <v>7540709</v>
      </c>
      <c r="Y117" s="12" t="s">
        <v>6551</v>
      </c>
      <c r="Z117" s="17">
        <v>6321642</v>
      </c>
      <c r="AA117" s="12" t="s">
        <v>6551</v>
      </c>
      <c r="AB117" s="17">
        <v>1219067</v>
      </c>
      <c r="AC117" s="12" t="s">
        <v>6551</v>
      </c>
      <c r="AD117" s="17">
        <v>540130</v>
      </c>
      <c r="AE117" s="12" t="s">
        <v>6551</v>
      </c>
      <c r="AF117" s="17">
        <v>470444</v>
      </c>
      <c r="AG117" s="12" t="s">
        <v>6551</v>
      </c>
      <c r="AH117" s="17">
        <v>69686</v>
      </c>
      <c r="AI117" s="12" t="s">
        <v>6551</v>
      </c>
      <c r="AJ117" s="17">
        <v>0</v>
      </c>
      <c r="AK117" s="12" t="s">
        <v>6551</v>
      </c>
      <c r="AL117" s="17">
        <v>0</v>
      </c>
      <c r="AM117" s="12" t="s">
        <v>6551</v>
      </c>
      <c r="AN117" s="17">
        <v>0</v>
      </c>
      <c r="AO117" s="12" t="s">
        <v>6551</v>
      </c>
      <c r="AP117" s="192">
        <v>0</v>
      </c>
      <c r="AQ117" s="12" t="s">
        <v>6551</v>
      </c>
      <c r="AR117" s="17">
        <v>923407</v>
      </c>
      <c r="AS117" s="12" t="s">
        <v>6551</v>
      </c>
      <c r="AT117" s="17">
        <v>8714793</v>
      </c>
      <c r="AU117" s="1" t="s">
        <v>6551</v>
      </c>
      <c r="AV117" s="1" t="str">
        <f>IF(OR(M117="Q",O117="Q",Q117="Q",S117="Q",U117="Q",W117="Q",Y117="Q",AA117="Q",AC117="Q",AE117="Q",AG117="Q",AI117="Q",AK117="Q",AM117="Q",AO117="Q",AQ117="Q",AS117="Q",AU117="Q"),"Yes","No")</f>
        <v>No</v>
      </c>
    </row>
    <row r="118" spans="1:48" x14ac:dyDescent="0.2">
      <c r="A118" s="1" t="s">
        <v>1115</v>
      </c>
      <c r="B118" s="1" t="s">
        <v>452</v>
      </c>
      <c r="C118" s="1" t="s">
        <v>99</v>
      </c>
      <c r="D118" s="194">
        <v>8</v>
      </c>
      <c r="E118" s="197">
        <v>8</v>
      </c>
      <c r="F118" s="1" t="s">
        <v>242</v>
      </c>
      <c r="G118" s="1" t="s">
        <v>236</v>
      </c>
      <c r="H118" s="17">
        <v>1849898</v>
      </c>
      <c r="I118" s="12">
        <v>918</v>
      </c>
      <c r="J118" s="1" t="s">
        <v>23</v>
      </c>
      <c r="K118" s="1" t="s">
        <v>9</v>
      </c>
      <c r="L118" s="4">
        <v>104</v>
      </c>
      <c r="M118" s="1" t="s">
        <v>6551</v>
      </c>
      <c r="N118" s="12">
        <v>52</v>
      </c>
      <c r="O118" s="12" t="s">
        <v>6551</v>
      </c>
      <c r="P118" s="14">
        <v>14.647808898982252</v>
      </c>
      <c r="Q118" s="12" t="s">
        <v>6551</v>
      </c>
      <c r="R118" s="14">
        <v>5.4872393676408899</v>
      </c>
      <c r="S118" s="12" t="s">
        <v>6551</v>
      </c>
      <c r="T118" s="14">
        <v>70.556078915150323</v>
      </c>
      <c r="U118" s="12" t="s">
        <v>6551</v>
      </c>
      <c r="V118" s="17">
        <v>7867116</v>
      </c>
      <c r="W118" s="12" t="s">
        <v>6551</v>
      </c>
      <c r="X118" s="17">
        <v>7946024</v>
      </c>
      <c r="Y118" s="12" t="s">
        <v>6551</v>
      </c>
      <c r="Z118" s="17">
        <v>7836651</v>
      </c>
      <c r="AA118" s="12" t="s">
        <v>6551</v>
      </c>
      <c r="AB118" s="17">
        <v>109373</v>
      </c>
      <c r="AC118" s="12" t="s">
        <v>6551</v>
      </c>
      <c r="AD118" s="17">
        <v>542948</v>
      </c>
      <c r="AE118" s="12" t="s">
        <v>6551</v>
      </c>
      <c r="AF118" s="17">
        <v>535005</v>
      </c>
      <c r="AG118" s="12" t="s">
        <v>6551</v>
      </c>
      <c r="AH118" s="17">
        <v>7943</v>
      </c>
      <c r="AI118" s="12" t="s">
        <v>6551</v>
      </c>
      <c r="AJ118" s="17">
        <v>3973345</v>
      </c>
      <c r="AK118" s="12" t="s">
        <v>6551</v>
      </c>
      <c r="AL118" s="17">
        <v>3918643</v>
      </c>
      <c r="AM118" s="12" t="s">
        <v>6551</v>
      </c>
      <c r="AN118" s="17">
        <v>271502</v>
      </c>
      <c r="AO118" s="12" t="s">
        <v>6551</v>
      </c>
      <c r="AP118" s="192">
        <v>267528</v>
      </c>
      <c r="AQ118" s="12" t="s">
        <v>6551</v>
      </c>
      <c r="AR118" s="17">
        <v>37747855</v>
      </c>
      <c r="AS118" s="12" t="s">
        <v>6551</v>
      </c>
      <c r="AT118" s="17">
        <v>207131516</v>
      </c>
      <c r="AU118" s="1" t="s">
        <v>6551</v>
      </c>
      <c r="AV118" s="1" t="str">
        <f>IF(OR(M118="Q",O118="Q",Q118="Q",S118="Q",U118="Q",W118="Q",Y118="Q",AA118="Q",AC118="Q",AE118="Q",AG118="Q",AI118="Q",AK118="Q",AM118="Q",AO118="Q",AQ118="Q",AS118="Q",AU118="Q"),"Yes","No")</f>
        <v>No</v>
      </c>
    </row>
    <row r="119" spans="1:48" x14ac:dyDescent="0.2">
      <c r="A119" s="1" t="s">
        <v>1115</v>
      </c>
      <c r="B119" s="1" t="s">
        <v>452</v>
      </c>
      <c r="C119" s="1" t="s">
        <v>99</v>
      </c>
      <c r="D119" s="194">
        <v>8</v>
      </c>
      <c r="E119" s="197">
        <v>8</v>
      </c>
      <c r="F119" s="1" t="s">
        <v>242</v>
      </c>
      <c r="G119" s="1" t="s">
        <v>236</v>
      </c>
      <c r="H119" s="17">
        <v>1849898</v>
      </c>
      <c r="I119" s="12">
        <v>918</v>
      </c>
      <c r="J119" s="1" t="s">
        <v>17</v>
      </c>
      <c r="K119" s="1" t="s">
        <v>13</v>
      </c>
      <c r="L119" s="4">
        <v>57</v>
      </c>
      <c r="M119" s="1" t="s">
        <v>6551</v>
      </c>
      <c r="N119" s="12">
        <v>0</v>
      </c>
      <c r="O119" s="12" t="s">
        <v>6551</v>
      </c>
      <c r="P119" s="14">
        <v>26.082548040252934</v>
      </c>
      <c r="Q119" s="12" t="s">
        <v>6551</v>
      </c>
      <c r="R119" s="14">
        <v>10.818061748128207</v>
      </c>
      <c r="S119" s="12" t="s">
        <v>6551</v>
      </c>
      <c r="T119" s="14">
        <v>2.9247348866963563</v>
      </c>
      <c r="U119" s="12" t="s">
        <v>6551</v>
      </c>
      <c r="V119" s="17">
        <v>0</v>
      </c>
      <c r="W119" s="12" t="s">
        <v>6551</v>
      </c>
      <c r="X119" s="17">
        <v>0</v>
      </c>
      <c r="Y119" s="12" t="s">
        <v>6551</v>
      </c>
      <c r="Z119" s="17">
        <v>1060073</v>
      </c>
      <c r="AA119" s="12" t="s">
        <v>6551</v>
      </c>
      <c r="AB119" s="17" t="s">
        <v>6551</v>
      </c>
      <c r="AC119" s="12" t="s">
        <v>6551</v>
      </c>
      <c r="AD119" s="17">
        <v>0</v>
      </c>
      <c r="AE119" s="12" t="s">
        <v>6551</v>
      </c>
      <c r="AF119" s="17">
        <v>40643</v>
      </c>
      <c r="AG119" s="12" t="s">
        <v>6551</v>
      </c>
      <c r="AH119" s="17" t="s">
        <v>6551</v>
      </c>
      <c r="AI119" s="12" t="s">
        <v>6551</v>
      </c>
      <c r="AJ119" s="17">
        <v>0</v>
      </c>
      <c r="AK119" s="12" t="s">
        <v>6551</v>
      </c>
      <c r="AL119" s="17">
        <v>0</v>
      </c>
      <c r="AM119" s="12" t="s">
        <v>6551</v>
      </c>
      <c r="AN119" s="17">
        <v>0</v>
      </c>
      <c r="AO119" s="12" t="s">
        <v>6551</v>
      </c>
      <c r="AP119" s="192">
        <v>0</v>
      </c>
      <c r="AQ119" s="12" t="s">
        <v>6551</v>
      </c>
      <c r="AR119" s="17">
        <v>118870</v>
      </c>
      <c r="AS119" s="12" t="s">
        <v>6551</v>
      </c>
      <c r="AT119" s="17">
        <v>1285943</v>
      </c>
      <c r="AU119" s="1" t="s">
        <v>6551</v>
      </c>
      <c r="AV119" s="1" t="str">
        <f>IF(OR(M119="Q",O119="Q",Q119="Q",S119="Q",U119="Q",W119="Q",Y119="Q",AA119="Q",AC119="Q",AE119="Q",AG119="Q",AI119="Q",AK119="Q",AM119="Q",AO119="Q",AQ119="Q",AS119="Q",AU119="Q"),"Yes","No")</f>
        <v>No</v>
      </c>
    </row>
    <row r="120" spans="1:48" x14ac:dyDescent="0.2">
      <c r="A120" s="1" t="s">
        <v>1115</v>
      </c>
      <c r="B120" s="1" t="s">
        <v>452</v>
      </c>
      <c r="C120" s="1" t="s">
        <v>99</v>
      </c>
      <c r="D120" s="194">
        <v>8</v>
      </c>
      <c r="E120" s="197">
        <v>8</v>
      </c>
      <c r="F120" s="1" t="s">
        <v>242</v>
      </c>
      <c r="G120" s="1" t="s">
        <v>236</v>
      </c>
      <c r="H120" s="17">
        <v>1849898</v>
      </c>
      <c r="I120" s="12">
        <v>918</v>
      </c>
      <c r="J120" s="1" t="s">
        <v>33</v>
      </c>
      <c r="K120" s="1" t="s">
        <v>13</v>
      </c>
      <c r="L120" s="4">
        <v>4</v>
      </c>
      <c r="M120" s="1" t="s">
        <v>6551</v>
      </c>
      <c r="N120" s="12">
        <v>3</v>
      </c>
      <c r="O120" s="12" t="s">
        <v>6551</v>
      </c>
      <c r="P120" s="14">
        <v>21.71338688085676</v>
      </c>
      <c r="Q120" s="12" t="s">
        <v>6551</v>
      </c>
      <c r="R120" s="14">
        <v>8.3715077882011943</v>
      </c>
      <c r="S120" s="12" t="s">
        <v>6551</v>
      </c>
      <c r="T120" s="14">
        <v>63.830120481927707</v>
      </c>
      <c r="U120" s="12" t="s">
        <v>6551</v>
      </c>
      <c r="V120" s="17">
        <v>162971</v>
      </c>
      <c r="W120" s="12" t="s">
        <v>6551</v>
      </c>
      <c r="X120" s="17">
        <v>164409</v>
      </c>
      <c r="Y120" s="12" t="s">
        <v>6551</v>
      </c>
      <c r="Z120" s="17">
        <v>162199</v>
      </c>
      <c r="AA120" s="12" t="s">
        <v>6551</v>
      </c>
      <c r="AB120" s="17">
        <v>2210</v>
      </c>
      <c r="AC120" s="12" t="s">
        <v>6551</v>
      </c>
      <c r="AD120" s="17">
        <v>8484</v>
      </c>
      <c r="AE120" s="12" t="s">
        <v>6551</v>
      </c>
      <c r="AF120" s="17">
        <v>7470</v>
      </c>
      <c r="AG120" s="12" t="s">
        <v>6551</v>
      </c>
      <c r="AH120" s="17">
        <v>1014</v>
      </c>
      <c r="AI120" s="12" t="s">
        <v>6551</v>
      </c>
      <c r="AJ120" s="17">
        <v>119540</v>
      </c>
      <c r="AK120" s="12" t="s">
        <v>6551</v>
      </c>
      <c r="AL120" s="17">
        <v>117883</v>
      </c>
      <c r="AM120" s="12" t="s">
        <v>6551</v>
      </c>
      <c r="AN120" s="17">
        <v>6170</v>
      </c>
      <c r="AO120" s="12" t="s">
        <v>6551</v>
      </c>
      <c r="AP120" s="192">
        <v>5409</v>
      </c>
      <c r="AQ120" s="12" t="s">
        <v>6551</v>
      </c>
      <c r="AR120" s="17">
        <v>476811</v>
      </c>
      <c r="AS120" s="12" t="s">
        <v>6551</v>
      </c>
      <c r="AT120" s="17">
        <v>3991627</v>
      </c>
      <c r="AU120" s="1" t="s">
        <v>6551</v>
      </c>
      <c r="AV120" s="1" t="str">
        <f>IF(OR(M120="Q",O120="Q",Q120="Q",S120="Q",U120="Q",W120="Q",Y120="Q",AA120="Q",AC120="Q",AE120="Q",AG120="Q",AI120="Q",AK120="Q",AM120="Q",AO120="Q",AQ120="Q",AS120="Q",AU120="Q"),"Yes","No")</f>
        <v>No</v>
      </c>
    </row>
    <row r="121" spans="1:48" x14ac:dyDescent="0.2">
      <c r="A121" s="1" t="s">
        <v>950</v>
      </c>
      <c r="B121" s="1" t="s">
        <v>951</v>
      </c>
      <c r="C121" s="1" t="s">
        <v>100</v>
      </c>
      <c r="D121" s="194">
        <v>3022</v>
      </c>
      <c r="E121" s="197">
        <v>30022</v>
      </c>
      <c r="F121" s="1" t="s">
        <v>242</v>
      </c>
      <c r="G121" s="1" t="s">
        <v>236</v>
      </c>
      <c r="H121" s="17">
        <v>1733853</v>
      </c>
      <c r="I121" s="12">
        <v>912</v>
      </c>
      <c r="J121" s="1" t="s">
        <v>12</v>
      </c>
      <c r="K121" s="1" t="s">
        <v>9</v>
      </c>
      <c r="L121" s="4">
        <v>575</v>
      </c>
      <c r="M121" s="1" t="s">
        <v>6551</v>
      </c>
      <c r="N121" s="12">
        <v>0</v>
      </c>
      <c r="O121" s="12" t="s">
        <v>6551</v>
      </c>
      <c r="P121" s="14">
        <v>13.140601464605369</v>
      </c>
      <c r="Q121" s="12" t="s">
        <v>6551</v>
      </c>
      <c r="R121" s="14">
        <v>4.1688444334774939</v>
      </c>
      <c r="S121" s="12" t="s">
        <v>6551</v>
      </c>
      <c r="T121" s="14">
        <v>35.699636777868186</v>
      </c>
      <c r="U121" s="12" t="s">
        <v>6551</v>
      </c>
      <c r="V121" s="17">
        <v>20233830</v>
      </c>
      <c r="W121" s="12" t="s">
        <v>6551</v>
      </c>
      <c r="X121" s="17">
        <v>25914991</v>
      </c>
      <c r="Y121" s="12" t="s">
        <v>6551</v>
      </c>
      <c r="Z121" s="17">
        <v>20187249</v>
      </c>
      <c r="AA121" s="12" t="s">
        <v>6551</v>
      </c>
      <c r="AB121" s="17">
        <v>5727742</v>
      </c>
      <c r="AC121" s="12" t="s">
        <v>6551</v>
      </c>
      <c r="AD121" s="17">
        <v>1807088</v>
      </c>
      <c r="AE121" s="12" t="s">
        <v>6551</v>
      </c>
      <c r="AF121" s="17">
        <v>1536250</v>
      </c>
      <c r="AG121" s="12" t="s">
        <v>6551</v>
      </c>
      <c r="AH121" s="17">
        <v>270838</v>
      </c>
      <c r="AI121" s="12" t="s">
        <v>6551</v>
      </c>
      <c r="AJ121" s="17">
        <v>0</v>
      </c>
      <c r="AK121" s="12" t="s">
        <v>6551</v>
      </c>
      <c r="AL121" s="17">
        <v>0</v>
      </c>
      <c r="AM121" s="12" t="s">
        <v>6551</v>
      </c>
      <c r="AN121" s="17">
        <v>0</v>
      </c>
      <c r="AO121" s="12" t="s">
        <v>6551</v>
      </c>
      <c r="AP121" s="192">
        <v>0</v>
      </c>
      <c r="AQ121" s="12" t="s">
        <v>6551</v>
      </c>
      <c r="AR121" s="17">
        <v>54843567</v>
      </c>
      <c r="AS121" s="12" t="s">
        <v>6551</v>
      </c>
      <c r="AT121" s="17">
        <v>228634299</v>
      </c>
      <c r="AU121" s="1" t="s">
        <v>6551</v>
      </c>
      <c r="AV121" s="1" t="str">
        <f>IF(OR(M121="Q",O121="Q",Q121="Q",S121="Q",U121="Q",W121="Q",Y121="Q",AA121="Q",AC121="Q",AE121="Q",AG121="Q",AI121="Q",AK121="Q",AM121="Q",AO121="Q",AQ121="Q",AS121="Q",AU121="Q"),"Yes","No")</f>
        <v>No</v>
      </c>
    </row>
    <row r="122" spans="1:48" x14ac:dyDescent="0.2">
      <c r="A122" s="1" t="s">
        <v>950</v>
      </c>
      <c r="B122" s="1" t="s">
        <v>951</v>
      </c>
      <c r="C122" s="1" t="s">
        <v>100</v>
      </c>
      <c r="D122" s="194">
        <v>3022</v>
      </c>
      <c r="E122" s="197">
        <v>30022</v>
      </c>
      <c r="F122" s="1" t="s">
        <v>242</v>
      </c>
      <c r="G122" s="1" t="s">
        <v>236</v>
      </c>
      <c r="H122" s="17">
        <v>1733853</v>
      </c>
      <c r="I122" s="12">
        <v>912</v>
      </c>
      <c r="J122" s="1" t="s">
        <v>11</v>
      </c>
      <c r="K122" s="1" t="s">
        <v>13</v>
      </c>
      <c r="L122" s="4">
        <v>279</v>
      </c>
      <c r="M122" s="1" t="s">
        <v>6551</v>
      </c>
      <c r="N122" s="12">
        <v>0</v>
      </c>
      <c r="O122" s="12" t="s">
        <v>6551</v>
      </c>
      <c r="P122" s="14">
        <v>14.421834845341673</v>
      </c>
      <c r="Q122" s="12" t="s">
        <v>6551</v>
      </c>
      <c r="R122" s="14">
        <v>7.7897617906981802</v>
      </c>
      <c r="S122" s="12" t="s">
        <v>6551</v>
      </c>
      <c r="T122" s="14">
        <v>2.3493373997584914</v>
      </c>
      <c r="U122" s="12" t="s">
        <v>6551</v>
      </c>
      <c r="V122" s="17">
        <v>0</v>
      </c>
      <c r="W122" s="12" t="s">
        <v>6551</v>
      </c>
      <c r="X122" s="17">
        <v>10529456</v>
      </c>
      <c r="Y122" s="12" t="s">
        <v>6551</v>
      </c>
      <c r="Z122" s="17">
        <v>9315640</v>
      </c>
      <c r="AA122" s="12" t="s">
        <v>6551</v>
      </c>
      <c r="AB122" s="17">
        <v>1213816</v>
      </c>
      <c r="AC122" s="12" t="s">
        <v>6551</v>
      </c>
      <c r="AD122" s="17">
        <v>711263</v>
      </c>
      <c r="AE122" s="12" t="s">
        <v>6551</v>
      </c>
      <c r="AF122" s="17">
        <v>645940</v>
      </c>
      <c r="AG122" s="12" t="s">
        <v>6551</v>
      </c>
      <c r="AH122" s="17">
        <v>65323</v>
      </c>
      <c r="AI122" s="12" t="s">
        <v>6551</v>
      </c>
      <c r="AJ122" s="17">
        <v>0</v>
      </c>
      <c r="AK122" s="12" t="s">
        <v>6551</v>
      </c>
      <c r="AL122" s="17">
        <v>0</v>
      </c>
      <c r="AM122" s="12" t="s">
        <v>6551</v>
      </c>
      <c r="AN122" s="17">
        <v>0</v>
      </c>
      <c r="AO122" s="12" t="s">
        <v>6551</v>
      </c>
      <c r="AP122" s="192">
        <v>0</v>
      </c>
      <c r="AQ122" s="12" t="s">
        <v>6551</v>
      </c>
      <c r="AR122" s="17">
        <v>1517531</v>
      </c>
      <c r="AS122" s="12" t="s">
        <v>6551</v>
      </c>
      <c r="AT122" s="17">
        <v>11821205</v>
      </c>
      <c r="AU122" s="1" t="s">
        <v>6551</v>
      </c>
      <c r="AV122" s="1" t="str">
        <f>IF(OR(M122="Q",O122="Q",Q122="Q",S122="Q",U122="Q",W122="Q",Y122="Q",AA122="Q",AC122="Q",AE122="Q",AG122="Q",AI122="Q",AK122="Q",AM122="Q",AO122="Q",AQ122="Q",AS122="Q",AU122="Q"),"Yes","No")</f>
        <v>No</v>
      </c>
    </row>
    <row r="123" spans="1:48" x14ac:dyDescent="0.2">
      <c r="A123" s="1" t="s">
        <v>950</v>
      </c>
      <c r="B123" s="1" t="s">
        <v>951</v>
      </c>
      <c r="C123" s="1" t="s">
        <v>100</v>
      </c>
      <c r="D123" s="194">
        <v>3022</v>
      </c>
      <c r="E123" s="197">
        <v>30022</v>
      </c>
      <c r="F123" s="1" t="s">
        <v>242</v>
      </c>
      <c r="G123" s="1" t="s">
        <v>236</v>
      </c>
      <c r="H123" s="17">
        <v>1733853</v>
      </c>
      <c r="I123" s="12">
        <v>912</v>
      </c>
      <c r="J123" s="1" t="s">
        <v>23</v>
      </c>
      <c r="K123" s="1" t="s">
        <v>9</v>
      </c>
      <c r="L123" s="4">
        <v>56</v>
      </c>
      <c r="M123" s="1" t="s">
        <v>6551</v>
      </c>
      <c r="N123" s="12">
        <v>28</v>
      </c>
      <c r="O123" s="12" t="s">
        <v>6551</v>
      </c>
      <c r="P123" s="14">
        <v>12.702730986258851</v>
      </c>
      <c r="Q123" s="12" t="s">
        <v>6551</v>
      </c>
      <c r="R123" s="14">
        <v>3.8773053001152089</v>
      </c>
      <c r="S123" s="12" t="s">
        <v>6551</v>
      </c>
      <c r="T123" s="14">
        <v>47.853063068955471</v>
      </c>
      <c r="U123" s="12" t="s">
        <v>6551</v>
      </c>
      <c r="V123" s="17">
        <v>2138982</v>
      </c>
      <c r="W123" s="12" t="s">
        <v>6551</v>
      </c>
      <c r="X123" s="17">
        <v>2216163</v>
      </c>
      <c r="Y123" s="12" t="s">
        <v>6551</v>
      </c>
      <c r="Z123" s="17">
        <v>2136358</v>
      </c>
      <c r="AA123" s="12" t="s">
        <v>6551</v>
      </c>
      <c r="AB123" s="17">
        <v>79805</v>
      </c>
      <c r="AC123" s="12" t="s">
        <v>6551</v>
      </c>
      <c r="AD123" s="17">
        <v>172860</v>
      </c>
      <c r="AE123" s="12" t="s">
        <v>6551</v>
      </c>
      <c r="AF123" s="17">
        <v>168181</v>
      </c>
      <c r="AG123" s="12" t="s">
        <v>6551</v>
      </c>
      <c r="AH123" s="17">
        <v>4679</v>
      </c>
      <c r="AI123" s="12" t="s">
        <v>6551</v>
      </c>
      <c r="AJ123" s="17">
        <v>1502650</v>
      </c>
      <c r="AK123" s="12" t="s">
        <v>6551</v>
      </c>
      <c r="AL123" s="17">
        <v>1422845</v>
      </c>
      <c r="AM123" s="12" t="s">
        <v>6551</v>
      </c>
      <c r="AN123" s="17">
        <v>116361</v>
      </c>
      <c r="AO123" s="12" t="s">
        <v>6551</v>
      </c>
      <c r="AP123" s="192">
        <v>111703</v>
      </c>
      <c r="AQ123" s="12" t="s">
        <v>6551</v>
      </c>
      <c r="AR123" s="17">
        <v>8047976</v>
      </c>
      <c r="AS123" s="12" t="s">
        <v>6551</v>
      </c>
      <c r="AT123" s="17">
        <v>31204460</v>
      </c>
      <c r="AU123" s="1" t="s">
        <v>6551</v>
      </c>
      <c r="AV123" s="1" t="str">
        <f>IF(OR(M123="Q",O123="Q",Q123="Q",S123="Q",U123="Q",W123="Q",Y123="Q",AA123="Q",AC123="Q",AE123="Q",AG123="Q",AI123="Q",AK123="Q",AM123="Q",AO123="Q",AQ123="Q",AS123="Q",AU123="Q"),"Yes","No")</f>
        <v>No</v>
      </c>
    </row>
    <row r="124" spans="1:48" x14ac:dyDescent="0.2">
      <c r="A124" s="1" t="s">
        <v>950</v>
      </c>
      <c r="B124" s="1" t="s">
        <v>951</v>
      </c>
      <c r="C124" s="1" t="s">
        <v>100</v>
      </c>
      <c r="D124" s="194">
        <v>3022</v>
      </c>
      <c r="E124" s="197">
        <v>30022</v>
      </c>
      <c r="F124" s="1" t="s">
        <v>242</v>
      </c>
      <c r="G124" s="1" t="s">
        <v>236</v>
      </c>
      <c r="H124" s="17">
        <v>1733853</v>
      </c>
      <c r="I124" s="12">
        <v>912</v>
      </c>
      <c r="J124" s="1" t="s">
        <v>101</v>
      </c>
      <c r="K124" s="1" t="s">
        <v>9</v>
      </c>
      <c r="L124" s="4">
        <v>2</v>
      </c>
      <c r="M124" s="1" t="s">
        <v>6551</v>
      </c>
      <c r="N124" s="12">
        <v>2</v>
      </c>
      <c r="O124" s="12" t="s">
        <v>6551</v>
      </c>
      <c r="P124" s="14">
        <v>2.3357959961868446</v>
      </c>
      <c r="Q124" s="12" t="s">
        <v>6551</v>
      </c>
      <c r="R124" s="14">
        <v>0.11685502867967619</v>
      </c>
      <c r="S124" s="12" t="s">
        <v>6551</v>
      </c>
      <c r="T124" s="14">
        <v>94.544685414680643</v>
      </c>
      <c r="U124" s="12" t="s">
        <v>6551</v>
      </c>
      <c r="V124" s="17">
        <v>19602</v>
      </c>
      <c r="W124" s="12" t="s">
        <v>6551</v>
      </c>
      <c r="X124" s="17">
        <v>19602</v>
      </c>
      <c r="Y124" s="12" t="s">
        <v>6551</v>
      </c>
      <c r="Z124" s="17">
        <v>19602</v>
      </c>
      <c r="AA124" s="12" t="s">
        <v>6551</v>
      </c>
      <c r="AB124" s="17">
        <v>0</v>
      </c>
      <c r="AC124" s="12" t="s">
        <v>6551</v>
      </c>
      <c r="AD124" s="17">
        <v>8392</v>
      </c>
      <c r="AE124" s="12" t="s">
        <v>6551</v>
      </c>
      <c r="AF124" s="17">
        <v>8392</v>
      </c>
      <c r="AG124" s="12" t="s">
        <v>6551</v>
      </c>
      <c r="AH124" s="17">
        <v>0</v>
      </c>
      <c r="AI124" s="12" t="s">
        <v>6551</v>
      </c>
      <c r="AJ124" s="17">
        <v>19602</v>
      </c>
      <c r="AK124" s="12" t="s">
        <v>6551</v>
      </c>
      <c r="AL124" s="17">
        <v>19602</v>
      </c>
      <c r="AM124" s="12" t="s">
        <v>6551</v>
      </c>
      <c r="AN124" s="17">
        <v>8392</v>
      </c>
      <c r="AO124" s="12" t="s">
        <v>6551</v>
      </c>
      <c r="AP124" s="192">
        <v>8392</v>
      </c>
      <c r="AQ124" s="12" t="s">
        <v>6551</v>
      </c>
      <c r="AR124" s="17">
        <v>793419</v>
      </c>
      <c r="AS124" s="12" t="s">
        <v>6551</v>
      </c>
      <c r="AT124" s="17">
        <v>92715</v>
      </c>
      <c r="AU124" s="1" t="s">
        <v>6551</v>
      </c>
      <c r="AV124" s="1" t="str">
        <f>IF(OR(M124="Q",O124="Q",Q124="Q",S124="Q",U124="Q",W124="Q",Y124="Q",AA124="Q",AC124="Q",AE124="Q",AG124="Q",AI124="Q",AK124="Q",AM124="Q",AO124="Q",AQ124="Q",AS124="Q",AU124="Q"),"Yes","No")</f>
        <v>No</v>
      </c>
    </row>
    <row r="125" spans="1:48" x14ac:dyDescent="0.2">
      <c r="A125" s="1" t="s">
        <v>836</v>
      </c>
      <c r="B125" s="1" t="s">
        <v>837</v>
      </c>
      <c r="C125" s="1" t="s">
        <v>73</v>
      </c>
      <c r="D125" s="194">
        <v>5027</v>
      </c>
      <c r="E125" s="197">
        <v>50027</v>
      </c>
      <c r="F125" s="1" t="s">
        <v>396</v>
      </c>
      <c r="G125" s="1" t="s">
        <v>236</v>
      </c>
      <c r="H125" s="17">
        <v>2650890</v>
      </c>
      <c r="I125" s="12">
        <v>885</v>
      </c>
      <c r="J125" s="1" t="s">
        <v>12</v>
      </c>
      <c r="K125" s="1" t="s">
        <v>9</v>
      </c>
      <c r="L125" s="4">
        <v>793</v>
      </c>
      <c r="M125" s="1" t="s">
        <v>6551</v>
      </c>
      <c r="N125" s="12">
        <v>0</v>
      </c>
      <c r="O125" s="12" t="s">
        <v>6551</v>
      </c>
      <c r="P125" s="14">
        <v>11.962814172806734</v>
      </c>
      <c r="Q125" s="12" t="s">
        <v>6551</v>
      </c>
      <c r="R125" s="14">
        <v>4.0717236586621377</v>
      </c>
      <c r="S125" s="12" t="s">
        <v>6551</v>
      </c>
      <c r="T125" s="14">
        <v>30.73428436966007</v>
      </c>
      <c r="U125" s="12" t="s">
        <v>6551</v>
      </c>
      <c r="V125" s="17">
        <v>24173510</v>
      </c>
      <c r="W125" s="12" t="s">
        <v>6551</v>
      </c>
      <c r="X125" s="17">
        <v>31198704</v>
      </c>
      <c r="Y125" s="12" t="s">
        <v>6551</v>
      </c>
      <c r="Z125" s="17">
        <v>24173773</v>
      </c>
      <c r="AA125" s="12" t="s">
        <v>6551</v>
      </c>
      <c r="AB125" s="17">
        <v>7024931</v>
      </c>
      <c r="AC125" s="12" t="s">
        <v>6551</v>
      </c>
      <c r="AD125" s="17">
        <v>2359892</v>
      </c>
      <c r="AE125" s="12" t="s">
        <v>6551</v>
      </c>
      <c r="AF125" s="17">
        <v>2020743</v>
      </c>
      <c r="AG125" s="12" t="s">
        <v>6551</v>
      </c>
      <c r="AH125" s="17">
        <v>339149</v>
      </c>
      <c r="AI125" s="12" t="s">
        <v>6551</v>
      </c>
      <c r="AJ125" s="17">
        <v>0</v>
      </c>
      <c r="AK125" s="12" t="s">
        <v>6551</v>
      </c>
      <c r="AL125" s="17">
        <v>0</v>
      </c>
      <c r="AM125" s="12" t="s">
        <v>6551</v>
      </c>
      <c r="AN125" s="17">
        <v>0</v>
      </c>
      <c r="AO125" s="12" t="s">
        <v>6551</v>
      </c>
      <c r="AP125" s="192">
        <v>0</v>
      </c>
      <c r="AQ125" s="12" t="s">
        <v>6551</v>
      </c>
      <c r="AR125" s="17">
        <v>62106090</v>
      </c>
      <c r="AS125" s="12" t="s">
        <v>6551</v>
      </c>
      <c r="AT125" s="17">
        <v>252878836</v>
      </c>
      <c r="AU125" s="1" t="s">
        <v>6551</v>
      </c>
      <c r="AV125" s="1" t="str">
        <f>IF(OR(M125="Q",O125="Q",Q125="Q",S125="Q",U125="Q",W125="Q",Y125="Q",AA125="Q",AC125="Q",AE125="Q",AG125="Q",AI125="Q",AK125="Q",AM125="Q",AO125="Q",AQ125="Q",AS125="Q",AU125="Q"),"Yes","No")</f>
        <v>No</v>
      </c>
    </row>
    <row r="126" spans="1:48" x14ac:dyDescent="0.2">
      <c r="A126" s="1" t="s">
        <v>836</v>
      </c>
      <c r="B126" s="1" t="s">
        <v>837</v>
      </c>
      <c r="C126" s="1" t="s">
        <v>73</v>
      </c>
      <c r="D126" s="194">
        <v>5027</v>
      </c>
      <c r="E126" s="197">
        <v>50027</v>
      </c>
      <c r="F126" s="1" t="s">
        <v>396</v>
      </c>
      <c r="G126" s="1" t="s">
        <v>236</v>
      </c>
      <c r="H126" s="17">
        <v>2650890</v>
      </c>
      <c r="I126" s="12">
        <v>885</v>
      </c>
      <c r="J126" s="1" t="s">
        <v>23</v>
      </c>
      <c r="K126" s="1" t="s">
        <v>9</v>
      </c>
      <c r="L126" s="4">
        <v>72</v>
      </c>
      <c r="M126" s="1" t="s">
        <v>6551</v>
      </c>
      <c r="N126" s="12">
        <v>23</v>
      </c>
      <c r="O126" s="12" t="s">
        <v>6551</v>
      </c>
      <c r="P126" s="14">
        <v>12.054668827650588</v>
      </c>
      <c r="Q126" s="12" t="s">
        <v>6551</v>
      </c>
      <c r="R126" s="14">
        <v>4.2342968276463839</v>
      </c>
      <c r="S126" s="12" t="s">
        <v>6551</v>
      </c>
      <c r="T126" s="14">
        <v>53.954523172330646</v>
      </c>
      <c r="U126" s="12" t="s">
        <v>6551</v>
      </c>
      <c r="V126" s="17">
        <v>5090155</v>
      </c>
      <c r="W126" s="12" t="s">
        <v>6551</v>
      </c>
      <c r="X126" s="17">
        <v>5202174</v>
      </c>
      <c r="Y126" s="12" t="s">
        <v>6551</v>
      </c>
      <c r="Z126" s="17">
        <v>5139496</v>
      </c>
      <c r="AA126" s="12" t="s">
        <v>6551</v>
      </c>
      <c r="AB126" s="17">
        <v>62678</v>
      </c>
      <c r="AC126" s="12" t="s">
        <v>6551</v>
      </c>
      <c r="AD126" s="17">
        <v>437607</v>
      </c>
      <c r="AE126" s="12" t="s">
        <v>6551</v>
      </c>
      <c r="AF126" s="17">
        <v>426349</v>
      </c>
      <c r="AG126" s="12" t="s">
        <v>6551</v>
      </c>
      <c r="AH126" s="17">
        <v>11258</v>
      </c>
      <c r="AI126" s="12" t="s">
        <v>6551</v>
      </c>
      <c r="AJ126" s="17">
        <v>1933612</v>
      </c>
      <c r="AK126" s="12" t="s">
        <v>6551</v>
      </c>
      <c r="AL126" s="17">
        <v>1910100</v>
      </c>
      <c r="AM126" s="12" t="s">
        <v>6551</v>
      </c>
      <c r="AN126" s="17">
        <v>160507</v>
      </c>
      <c r="AO126" s="12" t="s">
        <v>6551</v>
      </c>
      <c r="AP126" s="192">
        <v>156295</v>
      </c>
      <c r="AQ126" s="12" t="s">
        <v>6551</v>
      </c>
      <c r="AR126" s="17">
        <v>23003457</v>
      </c>
      <c r="AS126" s="12" t="s">
        <v>6551</v>
      </c>
      <c r="AT126" s="17">
        <v>97403465</v>
      </c>
      <c r="AU126" s="1" t="s">
        <v>6551</v>
      </c>
      <c r="AV126" s="1" t="str">
        <f>IF(OR(M126="Q",O126="Q",Q126="Q",S126="Q",U126="Q",W126="Q",Y126="Q",AA126="Q",AC126="Q",AE126="Q",AG126="Q",AI126="Q",AK126="Q",AM126="Q",AO126="Q",AQ126="Q",AS126="Q",AU126="Q"),"Yes","No")</f>
        <v>No</v>
      </c>
    </row>
    <row r="127" spans="1:48" x14ac:dyDescent="0.2">
      <c r="A127" s="1" t="s">
        <v>836</v>
      </c>
      <c r="B127" s="1" t="s">
        <v>837</v>
      </c>
      <c r="C127" s="1" t="s">
        <v>73</v>
      </c>
      <c r="D127" s="194">
        <v>5027</v>
      </c>
      <c r="E127" s="197">
        <v>50027</v>
      </c>
      <c r="F127" s="1" t="s">
        <v>396</v>
      </c>
      <c r="G127" s="1" t="s">
        <v>236</v>
      </c>
      <c r="H127" s="17">
        <v>2650890</v>
      </c>
      <c r="I127" s="12">
        <v>885</v>
      </c>
      <c r="J127" s="1" t="s">
        <v>27</v>
      </c>
      <c r="K127" s="1" t="s">
        <v>13</v>
      </c>
      <c r="L127" s="4">
        <v>20</v>
      </c>
      <c r="M127" s="1" t="s">
        <v>6551</v>
      </c>
      <c r="N127" s="12">
        <v>4</v>
      </c>
      <c r="O127" s="12" t="s">
        <v>6551</v>
      </c>
      <c r="P127" s="14">
        <v>36.710281661042629</v>
      </c>
      <c r="Q127" s="12" t="s">
        <v>6551</v>
      </c>
      <c r="R127" s="14">
        <v>25.409198532596587</v>
      </c>
      <c r="S127" s="12" t="s">
        <v>6551</v>
      </c>
      <c r="T127" s="14">
        <v>49.764961090833964</v>
      </c>
      <c r="U127" s="12" t="s">
        <v>6551</v>
      </c>
      <c r="V127" s="17">
        <v>521033</v>
      </c>
      <c r="W127" s="12" t="s">
        <v>6551</v>
      </c>
      <c r="X127" s="17">
        <v>547051</v>
      </c>
      <c r="Y127" s="12" t="s">
        <v>6551</v>
      </c>
      <c r="Z127" s="17">
        <v>533070</v>
      </c>
      <c r="AA127" s="12" t="s">
        <v>6551</v>
      </c>
      <c r="AB127" s="17">
        <v>13981</v>
      </c>
      <c r="AC127" s="12" t="s">
        <v>6551</v>
      </c>
      <c r="AD127" s="17">
        <v>15915</v>
      </c>
      <c r="AE127" s="12" t="s">
        <v>6551</v>
      </c>
      <c r="AF127" s="17">
        <v>14521</v>
      </c>
      <c r="AG127" s="12" t="s">
        <v>6551</v>
      </c>
      <c r="AH127" s="17">
        <v>1394</v>
      </c>
      <c r="AI127" s="12" t="s">
        <v>6551</v>
      </c>
      <c r="AJ127" s="17">
        <v>150077</v>
      </c>
      <c r="AK127" s="12" t="s">
        <v>6551</v>
      </c>
      <c r="AL127" s="17">
        <v>146257</v>
      </c>
      <c r="AM127" s="12" t="s">
        <v>6551</v>
      </c>
      <c r="AN127" s="17">
        <v>4363</v>
      </c>
      <c r="AO127" s="12" t="s">
        <v>6551</v>
      </c>
      <c r="AP127" s="192">
        <v>3980</v>
      </c>
      <c r="AQ127" s="12" t="s">
        <v>6551</v>
      </c>
      <c r="AR127" s="17">
        <v>722637</v>
      </c>
      <c r="AS127" s="12" t="s">
        <v>6551</v>
      </c>
      <c r="AT127" s="17">
        <v>18361627</v>
      </c>
      <c r="AU127" s="1" t="s">
        <v>6551</v>
      </c>
      <c r="AV127" s="1" t="str">
        <f>IF(OR(M127="Q",O127="Q",Q127="Q",S127="Q",U127="Q",W127="Q",Y127="Q",AA127="Q",AC127="Q",AE127="Q",AG127="Q",AI127="Q",AK127="Q",AM127="Q",AO127="Q",AQ127="Q",AS127="Q",AU127="Q"),"Yes","No")</f>
        <v>No</v>
      </c>
    </row>
    <row r="128" spans="1:48" x14ac:dyDescent="0.2">
      <c r="A128" s="1" t="s">
        <v>1306</v>
      </c>
      <c r="B128" s="1" t="s">
        <v>924</v>
      </c>
      <c r="C128" s="1" t="s">
        <v>57</v>
      </c>
      <c r="D128" s="194">
        <v>5182</v>
      </c>
      <c r="E128" s="197">
        <v>50182</v>
      </c>
      <c r="F128" s="1" t="s">
        <v>242</v>
      </c>
      <c r="G128" s="1" t="s">
        <v>236</v>
      </c>
      <c r="H128" s="17">
        <v>8608208</v>
      </c>
      <c r="I128" s="12">
        <v>873</v>
      </c>
      <c r="J128" s="1" t="s">
        <v>11</v>
      </c>
      <c r="K128" s="1" t="s">
        <v>13</v>
      </c>
      <c r="L128" s="4">
        <v>853</v>
      </c>
      <c r="M128" s="1" t="s">
        <v>6551</v>
      </c>
      <c r="N128" s="12">
        <v>0</v>
      </c>
      <c r="O128" s="12" t="s">
        <v>6551</v>
      </c>
      <c r="P128" s="14">
        <v>14.45298451485162</v>
      </c>
      <c r="Q128" s="12" t="s">
        <v>6551</v>
      </c>
      <c r="R128" s="14">
        <v>9.3676405493986028</v>
      </c>
      <c r="S128" s="12" t="s">
        <v>6551</v>
      </c>
      <c r="T128" s="14">
        <v>1.7413531681539123</v>
      </c>
      <c r="U128" s="12" t="s">
        <v>6551</v>
      </c>
      <c r="V128" s="17">
        <v>0</v>
      </c>
      <c r="W128" s="12" t="s">
        <v>6551</v>
      </c>
      <c r="X128" s="17">
        <v>39186239</v>
      </c>
      <c r="Y128" s="12" t="s">
        <v>6551</v>
      </c>
      <c r="Z128" s="17">
        <v>34220158</v>
      </c>
      <c r="AA128" s="12" t="s">
        <v>6551</v>
      </c>
      <c r="AB128" s="17">
        <v>4966081</v>
      </c>
      <c r="AC128" s="12" t="s">
        <v>6551</v>
      </c>
      <c r="AD128" s="17">
        <v>2687817</v>
      </c>
      <c r="AE128" s="12" t="s">
        <v>6551</v>
      </c>
      <c r="AF128" s="17">
        <v>2367688</v>
      </c>
      <c r="AG128" s="12" t="s">
        <v>6551</v>
      </c>
      <c r="AH128" s="17">
        <v>320129</v>
      </c>
      <c r="AI128" s="12" t="s">
        <v>6551</v>
      </c>
      <c r="AJ128" s="17">
        <v>0</v>
      </c>
      <c r="AK128" s="12" t="s">
        <v>6551</v>
      </c>
      <c r="AL128" s="17">
        <v>0</v>
      </c>
      <c r="AM128" s="12" t="s">
        <v>6551</v>
      </c>
      <c r="AN128" s="17">
        <v>0</v>
      </c>
      <c r="AO128" s="12" t="s">
        <v>6551</v>
      </c>
      <c r="AP128" s="192">
        <v>0</v>
      </c>
      <c r="AQ128" s="12" t="s">
        <v>6551</v>
      </c>
      <c r="AR128" s="17">
        <v>4122981</v>
      </c>
      <c r="AS128" s="12" t="s">
        <v>6551</v>
      </c>
      <c r="AT128" s="17">
        <v>38622604</v>
      </c>
      <c r="AU128" s="1" t="s">
        <v>6551</v>
      </c>
      <c r="AV128" s="1" t="str">
        <f>IF(OR(M128="Q",O128="Q",Q128="Q",S128="Q",U128="Q",W128="Q",Y128="Q",AA128="Q",AC128="Q",AE128="Q",AG128="Q",AI128="Q",AK128="Q",AM128="Q",AO128="Q",AQ128="Q",AS128="Q",AU128="Q"),"Yes","No")</f>
        <v>No</v>
      </c>
    </row>
    <row r="129" spans="1:48" x14ac:dyDescent="0.2">
      <c r="A129" s="1" t="s">
        <v>1306</v>
      </c>
      <c r="B129" s="1" t="s">
        <v>924</v>
      </c>
      <c r="C129" s="1" t="s">
        <v>57</v>
      </c>
      <c r="D129" s="194">
        <v>5182</v>
      </c>
      <c r="E129" s="197">
        <v>50182</v>
      </c>
      <c r="F129" s="1" t="s">
        <v>242</v>
      </c>
      <c r="G129" s="1" t="s">
        <v>236</v>
      </c>
      <c r="H129" s="17">
        <v>8608208</v>
      </c>
      <c r="I129" s="12">
        <v>873</v>
      </c>
      <c r="J129" s="1" t="s">
        <v>17</v>
      </c>
      <c r="K129" s="1" t="s">
        <v>13</v>
      </c>
      <c r="L129" s="4">
        <v>20</v>
      </c>
      <c r="M129" s="1" t="s">
        <v>6551</v>
      </c>
      <c r="N129" s="12">
        <v>0</v>
      </c>
      <c r="O129" s="12" t="s">
        <v>6551</v>
      </c>
      <c r="P129" s="14">
        <v>16.254984304742514</v>
      </c>
      <c r="Q129" s="12" t="s">
        <v>6551</v>
      </c>
      <c r="R129" s="14">
        <v>7.8005659148277831</v>
      </c>
      <c r="S129" s="12" t="s">
        <v>6551</v>
      </c>
      <c r="T129" s="14">
        <v>2.0838211589038771</v>
      </c>
      <c r="U129" s="12" t="s">
        <v>6551</v>
      </c>
      <c r="V129" s="17">
        <v>0</v>
      </c>
      <c r="W129" s="12" t="s">
        <v>6551</v>
      </c>
      <c r="X129" s="17">
        <v>0</v>
      </c>
      <c r="Y129" s="12" t="s">
        <v>6551</v>
      </c>
      <c r="Z129" s="17">
        <v>383195</v>
      </c>
      <c r="AA129" s="12" t="s">
        <v>6551</v>
      </c>
      <c r="AB129" s="17" t="s">
        <v>6551</v>
      </c>
      <c r="AC129" s="12" t="s">
        <v>6551</v>
      </c>
      <c r="AD129" s="17">
        <v>0</v>
      </c>
      <c r="AE129" s="12" t="s">
        <v>6551</v>
      </c>
      <c r="AF129" s="17">
        <v>23574</v>
      </c>
      <c r="AG129" s="12" t="s">
        <v>6551</v>
      </c>
      <c r="AH129" s="17" t="s">
        <v>6551</v>
      </c>
      <c r="AI129" s="12" t="s">
        <v>6551</v>
      </c>
      <c r="AJ129" s="17">
        <v>0</v>
      </c>
      <c r="AK129" s="12" t="s">
        <v>6551</v>
      </c>
      <c r="AL129" s="17">
        <v>0</v>
      </c>
      <c r="AM129" s="12" t="s">
        <v>6551</v>
      </c>
      <c r="AN129" s="17">
        <v>0</v>
      </c>
      <c r="AO129" s="12" t="s">
        <v>6551</v>
      </c>
      <c r="AP129" s="192">
        <v>0</v>
      </c>
      <c r="AQ129" s="12" t="s">
        <v>6551</v>
      </c>
      <c r="AR129" s="17">
        <v>49124</v>
      </c>
      <c r="AS129" s="12" t="s">
        <v>6551</v>
      </c>
      <c r="AT129" s="17">
        <v>383195</v>
      </c>
      <c r="AU129" s="1" t="s">
        <v>6551</v>
      </c>
      <c r="AV129" s="1" t="str">
        <f>IF(OR(M129="Q",O129="Q",Q129="Q",S129="Q",U129="Q",W129="Q",Y129="Q",AA129="Q",AC129="Q",AE129="Q",AG129="Q",AI129="Q",AK129="Q",AM129="Q",AO129="Q",AQ129="Q",AS129="Q",AU129="Q"),"Yes","No")</f>
        <v>No</v>
      </c>
    </row>
    <row r="130" spans="1:48" x14ac:dyDescent="0.2">
      <c r="A130" s="1" t="s">
        <v>840</v>
      </c>
      <c r="B130" s="1" t="s">
        <v>258</v>
      </c>
      <c r="C130" s="1" t="s">
        <v>50</v>
      </c>
      <c r="D130" s="194">
        <v>4022</v>
      </c>
      <c r="E130" s="197">
        <v>40022</v>
      </c>
      <c r="F130" s="1" t="s">
        <v>242</v>
      </c>
      <c r="G130" s="1" t="s">
        <v>236</v>
      </c>
      <c r="H130" s="17">
        <v>4515419</v>
      </c>
      <c r="I130" s="12">
        <v>838</v>
      </c>
      <c r="J130" s="1" t="s">
        <v>12</v>
      </c>
      <c r="K130" s="1" t="s">
        <v>9</v>
      </c>
      <c r="L130" s="4">
        <v>451</v>
      </c>
      <c r="M130" s="1" t="s">
        <v>6551</v>
      </c>
      <c r="N130" s="12">
        <v>0</v>
      </c>
      <c r="O130" s="12" t="s">
        <v>6551</v>
      </c>
      <c r="P130" s="14">
        <v>12.201406939247963</v>
      </c>
      <c r="Q130" s="12" t="s">
        <v>6551</v>
      </c>
      <c r="R130" s="14">
        <v>4.0882727119073961</v>
      </c>
      <c r="S130" s="12" t="s">
        <v>6551</v>
      </c>
      <c r="T130" s="14">
        <v>33.153144915269877</v>
      </c>
      <c r="U130" s="12" t="s">
        <v>6551</v>
      </c>
      <c r="V130" s="17">
        <v>23143068</v>
      </c>
      <c r="W130" s="12" t="s">
        <v>6551</v>
      </c>
      <c r="X130" s="17">
        <v>26268900</v>
      </c>
      <c r="Y130" s="12" t="s">
        <v>6551</v>
      </c>
      <c r="Z130" s="17">
        <v>23137711</v>
      </c>
      <c r="AA130" s="12" t="s">
        <v>6551</v>
      </c>
      <c r="AB130" s="17">
        <v>3131189</v>
      </c>
      <c r="AC130" s="12" t="s">
        <v>6551</v>
      </c>
      <c r="AD130" s="17">
        <v>2044053</v>
      </c>
      <c r="AE130" s="12" t="s">
        <v>6551</v>
      </c>
      <c r="AF130" s="17">
        <v>1896315</v>
      </c>
      <c r="AG130" s="12" t="s">
        <v>6551</v>
      </c>
      <c r="AH130" s="17">
        <v>147738</v>
      </c>
      <c r="AI130" s="12" t="s">
        <v>6551</v>
      </c>
      <c r="AJ130" s="17">
        <v>0</v>
      </c>
      <c r="AK130" s="12" t="s">
        <v>6551</v>
      </c>
      <c r="AL130" s="17">
        <v>0</v>
      </c>
      <c r="AM130" s="12" t="s">
        <v>6551</v>
      </c>
      <c r="AN130" s="17">
        <v>0</v>
      </c>
      <c r="AO130" s="12" t="s">
        <v>6551</v>
      </c>
      <c r="AP130" s="192">
        <v>0</v>
      </c>
      <c r="AQ130" s="12" t="s">
        <v>6551</v>
      </c>
      <c r="AR130" s="17">
        <v>62868806</v>
      </c>
      <c r="AS130" s="12" t="s">
        <v>6551</v>
      </c>
      <c r="AT130" s="17">
        <v>257024824</v>
      </c>
      <c r="AU130" s="1" t="s">
        <v>6551</v>
      </c>
      <c r="AV130" s="1" t="str">
        <f>IF(OR(M130="Q",O130="Q",Q130="Q",S130="Q",U130="Q",W130="Q",Y130="Q",AA130="Q",AC130="Q",AE130="Q",AG130="Q",AI130="Q",AK130="Q",AM130="Q",AO130="Q",AQ130="Q",AS130="Q",AU130="Q"),"Yes","No")</f>
        <v>No</v>
      </c>
    </row>
    <row r="131" spans="1:48" x14ac:dyDescent="0.2">
      <c r="A131" s="1" t="s">
        <v>840</v>
      </c>
      <c r="B131" s="1" t="s">
        <v>258</v>
      </c>
      <c r="C131" s="1" t="s">
        <v>50</v>
      </c>
      <c r="D131" s="194">
        <v>4022</v>
      </c>
      <c r="E131" s="197">
        <v>40022</v>
      </c>
      <c r="F131" s="1" t="s">
        <v>242</v>
      </c>
      <c r="G131" s="1" t="s">
        <v>236</v>
      </c>
      <c r="H131" s="17">
        <v>4515419</v>
      </c>
      <c r="I131" s="12">
        <v>838</v>
      </c>
      <c r="J131" s="1" t="s">
        <v>31</v>
      </c>
      <c r="K131" s="1" t="s">
        <v>9</v>
      </c>
      <c r="L131" s="4">
        <v>224</v>
      </c>
      <c r="M131" s="1" t="s">
        <v>6551</v>
      </c>
      <c r="N131" s="12">
        <v>35</v>
      </c>
      <c r="O131" s="12" t="s">
        <v>6551</v>
      </c>
      <c r="P131" s="14">
        <v>26.564628030391809</v>
      </c>
      <c r="Q131" s="12" t="s">
        <v>6551</v>
      </c>
      <c r="R131" s="14">
        <v>6.51760725736598</v>
      </c>
      <c r="S131" s="12" t="s">
        <v>6551</v>
      </c>
      <c r="T131" s="14">
        <v>86.737317016590183</v>
      </c>
      <c r="U131" s="12" t="s">
        <v>6551</v>
      </c>
      <c r="V131" s="17">
        <v>22205716</v>
      </c>
      <c r="W131" s="12" t="s">
        <v>6551</v>
      </c>
      <c r="X131" s="17">
        <v>23075361</v>
      </c>
      <c r="Y131" s="12" t="s">
        <v>6551</v>
      </c>
      <c r="Z131" s="17">
        <v>22215414</v>
      </c>
      <c r="AA131" s="12" t="s">
        <v>6551</v>
      </c>
      <c r="AB131" s="17">
        <v>859947</v>
      </c>
      <c r="AC131" s="12" t="s">
        <v>6551</v>
      </c>
      <c r="AD131" s="17">
        <v>867230</v>
      </c>
      <c r="AE131" s="12" t="s">
        <v>6551</v>
      </c>
      <c r="AF131" s="17">
        <v>836278</v>
      </c>
      <c r="AG131" s="12" t="s">
        <v>6551</v>
      </c>
      <c r="AH131" s="17">
        <v>30952</v>
      </c>
      <c r="AI131" s="12" t="s">
        <v>6551</v>
      </c>
      <c r="AJ131" s="17">
        <v>4029299</v>
      </c>
      <c r="AK131" s="12" t="s">
        <v>6551</v>
      </c>
      <c r="AL131" s="17">
        <v>3928481</v>
      </c>
      <c r="AM131" s="12" t="s">
        <v>6551</v>
      </c>
      <c r="AN131" s="17">
        <v>155411</v>
      </c>
      <c r="AO131" s="12" t="s">
        <v>6551</v>
      </c>
      <c r="AP131" s="192">
        <v>149611</v>
      </c>
      <c r="AQ131" s="12" t="s">
        <v>6551</v>
      </c>
      <c r="AR131" s="17">
        <v>72536510</v>
      </c>
      <c r="AS131" s="12" t="s">
        <v>6551</v>
      </c>
      <c r="AT131" s="17">
        <v>472764484</v>
      </c>
      <c r="AU131" s="1" t="s">
        <v>6551</v>
      </c>
      <c r="AV131" s="1" t="str">
        <f>IF(OR(M131="Q",O131="Q",Q131="Q",S131="Q",U131="Q",W131="Q",Y131="Q",AA131="Q",AC131="Q",AE131="Q",AG131="Q",AI131="Q",AK131="Q",AM131="Q",AO131="Q",AQ131="Q",AS131="Q",AU131="Q"),"Yes","No")</f>
        <v>No</v>
      </c>
    </row>
    <row r="132" spans="1:48" x14ac:dyDescent="0.2">
      <c r="A132" s="1" t="s">
        <v>840</v>
      </c>
      <c r="B132" s="1" t="s">
        <v>258</v>
      </c>
      <c r="C132" s="1" t="s">
        <v>50</v>
      </c>
      <c r="D132" s="194">
        <v>4022</v>
      </c>
      <c r="E132" s="197">
        <v>40022</v>
      </c>
      <c r="F132" s="1" t="s">
        <v>242</v>
      </c>
      <c r="G132" s="1" t="s">
        <v>236</v>
      </c>
      <c r="H132" s="17">
        <v>4515419</v>
      </c>
      <c r="I132" s="12">
        <v>838</v>
      </c>
      <c r="J132" s="1" t="s">
        <v>11</v>
      </c>
      <c r="K132" s="1" t="s">
        <v>9</v>
      </c>
      <c r="L132" s="4">
        <v>163</v>
      </c>
      <c r="M132" s="1" t="s">
        <v>6551</v>
      </c>
      <c r="N132" s="12">
        <v>0</v>
      </c>
      <c r="O132" s="12" t="s">
        <v>6551</v>
      </c>
      <c r="P132" s="14">
        <v>18.362345252309431</v>
      </c>
      <c r="Q132" s="12" t="s">
        <v>6551</v>
      </c>
      <c r="R132" s="14">
        <v>13.21180049656269</v>
      </c>
      <c r="S132" s="12" t="s">
        <v>6551</v>
      </c>
      <c r="T132" s="14">
        <v>1.7046194115284468</v>
      </c>
      <c r="U132" s="12" t="s">
        <v>6551</v>
      </c>
      <c r="V132" s="17">
        <v>0</v>
      </c>
      <c r="W132" s="12" t="s">
        <v>6551</v>
      </c>
      <c r="X132" s="17">
        <v>8237740</v>
      </c>
      <c r="Y132" s="12" t="s">
        <v>6551</v>
      </c>
      <c r="Z132" s="17">
        <v>6720600</v>
      </c>
      <c r="AA132" s="12" t="s">
        <v>6551</v>
      </c>
      <c r="AB132" s="17">
        <v>1517140</v>
      </c>
      <c r="AC132" s="12" t="s">
        <v>6551</v>
      </c>
      <c r="AD132" s="17">
        <v>451367</v>
      </c>
      <c r="AE132" s="12" t="s">
        <v>6551</v>
      </c>
      <c r="AF132" s="17">
        <v>365999</v>
      </c>
      <c r="AG132" s="12" t="s">
        <v>6551</v>
      </c>
      <c r="AH132" s="17">
        <v>85368</v>
      </c>
      <c r="AI132" s="12" t="s">
        <v>6551</v>
      </c>
      <c r="AJ132" s="17">
        <v>0</v>
      </c>
      <c r="AK132" s="12" t="s">
        <v>6551</v>
      </c>
      <c r="AL132" s="17">
        <v>0</v>
      </c>
      <c r="AM132" s="12" t="s">
        <v>6551</v>
      </c>
      <c r="AN132" s="17">
        <v>0</v>
      </c>
      <c r="AO132" s="12" t="s">
        <v>6551</v>
      </c>
      <c r="AP132" s="192">
        <v>0</v>
      </c>
      <c r="AQ132" s="12" t="s">
        <v>6551</v>
      </c>
      <c r="AR132" s="17">
        <v>623889</v>
      </c>
      <c r="AS132" s="12" t="s">
        <v>6551</v>
      </c>
      <c r="AT132" s="17">
        <v>8242697</v>
      </c>
      <c r="AU132" s="1" t="s">
        <v>6551</v>
      </c>
      <c r="AV132" s="1" t="str">
        <f>IF(OR(M132="Q",O132="Q",Q132="Q",S132="Q",U132="Q",W132="Q",Y132="Q",AA132="Q",AC132="Q",AE132="Q",AG132="Q",AI132="Q",AK132="Q",AM132="Q",AO132="Q",AQ132="Q",AS132="Q",AU132="Q"),"Yes","No")</f>
        <v>No</v>
      </c>
    </row>
    <row r="133" spans="1:48" x14ac:dyDescent="0.2">
      <c r="A133" s="1" t="s">
        <v>494</v>
      </c>
      <c r="B133" s="1" t="s">
        <v>495</v>
      </c>
      <c r="C133" s="1" t="s">
        <v>53</v>
      </c>
      <c r="D133" s="194">
        <v>9002</v>
      </c>
      <c r="E133" s="197">
        <v>90002</v>
      </c>
      <c r="F133" s="1" t="s">
        <v>239</v>
      </c>
      <c r="G133" s="1" t="s">
        <v>236</v>
      </c>
      <c r="H133" s="17">
        <v>802459</v>
      </c>
      <c r="I133" s="12">
        <v>799</v>
      </c>
      <c r="J133" s="1" t="s">
        <v>12</v>
      </c>
      <c r="K133" s="1" t="s">
        <v>13</v>
      </c>
      <c r="L133" s="4">
        <v>442</v>
      </c>
      <c r="M133" s="1" t="s">
        <v>6551</v>
      </c>
      <c r="N133" s="12">
        <v>0</v>
      </c>
      <c r="O133" s="12" t="s">
        <v>6551</v>
      </c>
      <c r="P133" s="14">
        <v>13.053571927266526</v>
      </c>
      <c r="Q133" s="12" t="s">
        <v>6551</v>
      </c>
      <c r="R133" s="14">
        <v>4.9464569706559534</v>
      </c>
      <c r="S133" s="12" t="s">
        <v>6551</v>
      </c>
      <c r="T133" s="14">
        <v>50.949892481336732</v>
      </c>
      <c r="U133" s="12" t="s">
        <v>6551</v>
      </c>
      <c r="V133" s="17">
        <v>17854458</v>
      </c>
      <c r="W133" s="12" t="s">
        <v>6551</v>
      </c>
      <c r="X133" s="17">
        <v>21229733</v>
      </c>
      <c r="Y133" s="12" t="s">
        <v>6551</v>
      </c>
      <c r="Z133" s="17">
        <v>17761917</v>
      </c>
      <c r="AA133" s="12" t="s">
        <v>6551</v>
      </c>
      <c r="AB133" s="17">
        <v>3467816</v>
      </c>
      <c r="AC133" s="12" t="s">
        <v>6551</v>
      </c>
      <c r="AD133" s="17">
        <v>1503621</v>
      </c>
      <c r="AE133" s="12" t="s">
        <v>6551</v>
      </c>
      <c r="AF133" s="17">
        <v>1360694</v>
      </c>
      <c r="AG133" s="12" t="s">
        <v>6551</v>
      </c>
      <c r="AH133" s="17">
        <v>142927</v>
      </c>
      <c r="AI133" s="12" t="s">
        <v>6551</v>
      </c>
      <c r="AJ133" s="17">
        <v>0</v>
      </c>
      <c r="AK133" s="12" t="s">
        <v>6551</v>
      </c>
      <c r="AL133" s="17">
        <v>0</v>
      </c>
      <c r="AM133" s="12" t="s">
        <v>6551</v>
      </c>
      <c r="AN133" s="17">
        <v>0</v>
      </c>
      <c r="AO133" s="12" t="s">
        <v>6551</v>
      </c>
      <c r="AP133" s="192">
        <v>0</v>
      </c>
      <c r="AQ133" s="12" t="s">
        <v>6551</v>
      </c>
      <c r="AR133" s="17">
        <v>69327213</v>
      </c>
      <c r="AS133" s="12" t="s">
        <v>6551</v>
      </c>
      <c r="AT133" s="17">
        <v>342924076</v>
      </c>
      <c r="AU133" s="1" t="s">
        <v>6551</v>
      </c>
      <c r="AV133" s="1" t="str">
        <f>IF(OR(M133="Q",O133="Q",Q133="Q",S133="Q",U133="Q",W133="Q",Y133="Q",AA133="Q",AC133="Q",AE133="Q",AG133="Q",AI133="Q",AK133="Q",AM133="Q",AO133="Q",AQ133="Q",AS133="Q",AU133="Q"),"Yes","No")</f>
        <v>No</v>
      </c>
    </row>
    <row r="134" spans="1:48" x14ac:dyDescent="0.2">
      <c r="A134" s="1" t="s">
        <v>494</v>
      </c>
      <c r="B134" s="1" t="s">
        <v>495</v>
      </c>
      <c r="C134" s="1" t="s">
        <v>53</v>
      </c>
      <c r="D134" s="194">
        <v>9002</v>
      </c>
      <c r="E134" s="197">
        <v>90002</v>
      </c>
      <c r="F134" s="1" t="s">
        <v>239</v>
      </c>
      <c r="G134" s="1" t="s">
        <v>236</v>
      </c>
      <c r="H134" s="17">
        <v>802459</v>
      </c>
      <c r="I134" s="12">
        <v>799</v>
      </c>
      <c r="J134" s="1" t="s">
        <v>11</v>
      </c>
      <c r="K134" s="1" t="s">
        <v>13</v>
      </c>
      <c r="L134" s="4">
        <v>221</v>
      </c>
      <c r="M134" s="1" t="s">
        <v>6551</v>
      </c>
      <c r="N134" s="12">
        <v>0</v>
      </c>
      <c r="O134" s="12" t="s">
        <v>6551</v>
      </c>
      <c r="P134" s="14">
        <v>14.823217479084972</v>
      </c>
      <c r="Q134" s="12" t="s">
        <v>6551</v>
      </c>
      <c r="R134" s="14">
        <v>10.94650475974548</v>
      </c>
      <c r="S134" s="12" t="s">
        <v>6551</v>
      </c>
      <c r="T134" s="14">
        <v>2.5270587009740089</v>
      </c>
      <c r="U134" s="12" t="s">
        <v>6551</v>
      </c>
      <c r="V134" s="17">
        <v>0</v>
      </c>
      <c r="W134" s="12" t="s">
        <v>6551</v>
      </c>
      <c r="X134" s="17">
        <v>7320802</v>
      </c>
      <c r="Y134" s="12" t="s">
        <v>6551</v>
      </c>
      <c r="Z134" s="17">
        <v>5976410</v>
      </c>
      <c r="AA134" s="12" t="s">
        <v>6551</v>
      </c>
      <c r="AB134" s="17">
        <v>1344392</v>
      </c>
      <c r="AC134" s="12" t="s">
        <v>6551</v>
      </c>
      <c r="AD134" s="17">
        <v>467701</v>
      </c>
      <c r="AE134" s="12" t="s">
        <v>6551</v>
      </c>
      <c r="AF134" s="17">
        <v>403179</v>
      </c>
      <c r="AG134" s="12" t="s">
        <v>6551</v>
      </c>
      <c r="AH134" s="17">
        <v>64522</v>
      </c>
      <c r="AI134" s="12" t="s">
        <v>6551</v>
      </c>
      <c r="AJ134" s="17">
        <v>0</v>
      </c>
      <c r="AK134" s="12" t="s">
        <v>6551</v>
      </c>
      <c r="AL134" s="17">
        <v>0</v>
      </c>
      <c r="AM134" s="12" t="s">
        <v>6551</v>
      </c>
      <c r="AN134" s="17">
        <v>0</v>
      </c>
      <c r="AO134" s="12" t="s">
        <v>6551</v>
      </c>
      <c r="AP134" s="192">
        <v>0</v>
      </c>
      <c r="AQ134" s="12" t="s">
        <v>6551</v>
      </c>
      <c r="AR134" s="17">
        <v>1018857</v>
      </c>
      <c r="AS134" s="12" t="s">
        <v>6551</v>
      </c>
      <c r="AT134" s="17">
        <v>11152923</v>
      </c>
      <c r="AU134" s="1" t="s">
        <v>6551</v>
      </c>
      <c r="AV134" s="1" t="str">
        <f>IF(OR(M134="Q",O134="Q",Q134="Q",S134="Q",U134="Q",W134="Q",Y134="Q",AA134="Q",AC134="Q",AE134="Q",AG134="Q",AI134="Q",AK134="Q",AM134="Q",AO134="Q",AQ134="Q",AS134="Q",AU134="Q"),"Yes","No")</f>
        <v>No</v>
      </c>
    </row>
    <row r="135" spans="1:48" x14ac:dyDescent="0.2">
      <c r="A135" s="1" t="s">
        <v>494</v>
      </c>
      <c r="B135" s="1" t="s">
        <v>495</v>
      </c>
      <c r="C135" s="1" t="s">
        <v>53</v>
      </c>
      <c r="D135" s="194">
        <v>9002</v>
      </c>
      <c r="E135" s="197">
        <v>90002</v>
      </c>
      <c r="F135" s="1" t="s">
        <v>239</v>
      </c>
      <c r="G135" s="1" t="s">
        <v>236</v>
      </c>
      <c r="H135" s="17">
        <v>802459</v>
      </c>
      <c r="I135" s="12">
        <v>799</v>
      </c>
      <c r="J135" s="1" t="s">
        <v>17</v>
      </c>
      <c r="K135" s="1" t="s">
        <v>13</v>
      </c>
      <c r="L135" s="4">
        <v>136</v>
      </c>
      <c r="M135" s="1" t="s">
        <v>6551</v>
      </c>
      <c r="N135" s="12">
        <v>0</v>
      </c>
      <c r="O135" s="12" t="s">
        <v>6551</v>
      </c>
      <c r="P135" s="14">
        <v>18.139895385527627</v>
      </c>
      <c r="Q135" s="12" t="s">
        <v>6551</v>
      </c>
      <c r="R135" s="14">
        <v>6.9411100054569381</v>
      </c>
      <c r="S135" s="12" t="s">
        <v>6551</v>
      </c>
      <c r="T135" s="14">
        <v>3.2986383176976344</v>
      </c>
      <c r="U135" s="12" t="s">
        <v>6551</v>
      </c>
      <c r="V135" s="17">
        <v>0</v>
      </c>
      <c r="W135" s="12" t="s">
        <v>6551</v>
      </c>
      <c r="X135" s="17">
        <v>0</v>
      </c>
      <c r="Y135" s="12" t="s">
        <v>6551</v>
      </c>
      <c r="Z135" s="17">
        <v>856584</v>
      </c>
      <c r="AA135" s="12" t="s">
        <v>6551</v>
      </c>
      <c r="AB135" s="17" t="s">
        <v>6551</v>
      </c>
      <c r="AC135" s="12" t="s">
        <v>6551</v>
      </c>
      <c r="AD135" s="17">
        <v>0</v>
      </c>
      <c r="AE135" s="12" t="s">
        <v>6551</v>
      </c>
      <c r="AF135" s="17">
        <v>47221</v>
      </c>
      <c r="AG135" s="12" t="s">
        <v>6551</v>
      </c>
      <c r="AH135" s="17" t="s">
        <v>6551</v>
      </c>
      <c r="AI135" s="12" t="s">
        <v>6551</v>
      </c>
      <c r="AJ135" s="17">
        <v>0</v>
      </c>
      <c r="AK135" s="12" t="s">
        <v>6551</v>
      </c>
      <c r="AL135" s="17">
        <v>0</v>
      </c>
      <c r="AM135" s="12" t="s">
        <v>6551</v>
      </c>
      <c r="AN135" s="17">
        <v>0</v>
      </c>
      <c r="AO135" s="12" t="s">
        <v>6551</v>
      </c>
      <c r="AP135" s="192">
        <v>0</v>
      </c>
      <c r="AQ135" s="12" t="s">
        <v>6551</v>
      </c>
      <c r="AR135" s="17">
        <v>155765</v>
      </c>
      <c r="AS135" s="12" t="s">
        <v>6551</v>
      </c>
      <c r="AT135" s="17">
        <v>1081182</v>
      </c>
      <c r="AU135" s="1" t="s">
        <v>6551</v>
      </c>
      <c r="AV135" s="1" t="str">
        <f>IF(OR(M135="Q",O135="Q",Q135="Q",S135="Q",U135="Q",W135="Q",Y135="Q",AA135="Q",AC135="Q",AE135="Q",AG135="Q",AI135="Q",AK135="Q",AM135="Q",AO135="Q",AQ135="Q",AS135="Q",AU135="Q"),"Yes","No")</f>
        <v>No</v>
      </c>
    </row>
    <row r="136" spans="1:48" x14ac:dyDescent="0.2">
      <c r="A136" s="1" t="s">
        <v>1123</v>
      </c>
      <c r="B136" s="1" t="s">
        <v>1124</v>
      </c>
      <c r="C136" s="1" t="s">
        <v>108</v>
      </c>
      <c r="D136" s="194">
        <v>6011</v>
      </c>
      <c r="E136" s="197">
        <v>60011</v>
      </c>
      <c r="F136" s="1" t="s">
        <v>242</v>
      </c>
      <c r="G136" s="1" t="s">
        <v>236</v>
      </c>
      <c r="H136" s="17">
        <v>1758210</v>
      </c>
      <c r="I136" s="12">
        <v>786</v>
      </c>
      <c r="J136" s="1" t="s">
        <v>12</v>
      </c>
      <c r="K136" s="1" t="s">
        <v>9</v>
      </c>
      <c r="L136" s="4">
        <v>372</v>
      </c>
      <c r="M136" s="1" t="s">
        <v>6551</v>
      </c>
      <c r="N136" s="12">
        <v>0</v>
      </c>
      <c r="O136" s="12" t="s">
        <v>6551</v>
      </c>
      <c r="P136" s="14">
        <v>13.421567818209658</v>
      </c>
      <c r="Q136" s="12" t="s">
        <v>6551</v>
      </c>
      <c r="R136" s="14">
        <v>4.3040080642909322</v>
      </c>
      <c r="S136" s="12" t="s">
        <v>6551</v>
      </c>
      <c r="T136" s="14">
        <v>23.985925539000124</v>
      </c>
      <c r="U136" s="12" t="s">
        <v>6551</v>
      </c>
      <c r="V136" s="17">
        <v>21734649</v>
      </c>
      <c r="W136" s="12" t="s">
        <v>6551</v>
      </c>
      <c r="X136" s="17">
        <v>23783378</v>
      </c>
      <c r="Y136" s="12" t="s">
        <v>6551</v>
      </c>
      <c r="Z136" s="17">
        <v>21300820</v>
      </c>
      <c r="AA136" s="12" t="s">
        <v>6551</v>
      </c>
      <c r="AB136" s="17">
        <v>2482558</v>
      </c>
      <c r="AC136" s="12" t="s">
        <v>6551</v>
      </c>
      <c r="AD136" s="17">
        <v>1688949</v>
      </c>
      <c r="AE136" s="12" t="s">
        <v>6551</v>
      </c>
      <c r="AF136" s="17">
        <v>1587059</v>
      </c>
      <c r="AG136" s="12" t="s">
        <v>6551</v>
      </c>
      <c r="AH136" s="17">
        <v>101890</v>
      </c>
      <c r="AI136" s="12" t="s">
        <v>6551</v>
      </c>
      <c r="AJ136" s="17">
        <v>0</v>
      </c>
      <c r="AK136" s="12" t="s">
        <v>6551</v>
      </c>
      <c r="AL136" s="17">
        <v>0</v>
      </c>
      <c r="AM136" s="12" t="s">
        <v>6551</v>
      </c>
      <c r="AN136" s="17">
        <v>0</v>
      </c>
      <c r="AO136" s="12" t="s">
        <v>6551</v>
      </c>
      <c r="AP136" s="192">
        <v>0</v>
      </c>
      <c r="AQ136" s="12" t="s">
        <v>6551</v>
      </c>
      <c r="AR136" s="17">
        <v>38067079</v>
      </c>
      <c r="AS136" s="12" t="s">
        <v>6551</v>
      </c>
      <c r="AT136" s="17">
        <v>163841015</v>
      </c>
      <c r="AU136" s="1" t="s">
        <v>6551</v>
      </c>
      <c r="AV136" s="1" t="str">
        <f>IF(OR(M136="Q",O136="Q",Q136="Q",S136="Q",U136="Q",W136="Q",Y136="Q",AA136="Q",AC136="Q",AE136="Q",AG136="Q",AI136="Q",AK136="Q",AM136="Q",AO136="Q",AQ136="Q",AS136="Q",AU136="Q"),"Yes","No")</f>
        <v>No</v>
      </c>
    </row>
    <row r="137" spans="1:48" x14ac:dyDescent="0.2">
      <c r="A137" s="1" t="s">
        <v>1123</v>
      </c>
      <c r="B137" s="1" t="s">
        <v>1124</v>
      </c>
      <c r="C137" s="1" t="s">
        <v>108</v>
      </c>
      <c r="D137" s="194">
        <v>6011</v>
      </c>
      <c r="E137" s="197">
        <v>60011</v>
      </c>
      <c r="F137" s="1" t="s">
        <v>242</v>
      </c>
      <c r="G137" s="1" t="s">
        <v>236</v>
      </c>
      <c r="H137" s="17">
        <v>1758210</v>
      </c>
      <c r="I137" s="12">
        <v>786</v>
      </c>
      <c r="J137" s="1" t="s">
        <v>14</v>
      </c>
      <c r="K137" s="1" t="s">
        <v>13</v>
      </c>
      <c r="L137" s="4">
        <v>195</v>
      </c>
      <c r="M137" s="1" t="s">
        <v>6551</v>
      </c>
      <c r="N137" s="12">
        <v>0</v>
      </c>
      <c r="O137" s="12" t="s">
        <v>6551</v>
      </c>
      <c r="P137" s="14">
        <v>48.421963820943454</v>
      </c>
      <c r="Q137" s="12" t="s">
        <v>6551</v>
      </c>
      <c r="R137" s="14">
        <v>44.469127250706855</v>
      </c>
      <c r="S137" s="12" t="s">
        <v>6551</v>
      </c>
      <c r="T137" s="14">
        <v>5.944527173138928</v>
      </c>
      <c r="U137" s="12" t="s">
        <v>6551</v>
      </c>
      <c r="V137" s="17">
        <v>0</v>
      </c>
      <c r="W137" s="12" t="s">
        <v>6551</v>
      </c>
      <c r="X137" s="17">
        <v>3739483</v>
      </c>
      <c r="Y137" s="12" t="s">
        <v>6551</v>
      </c>
      <c r="Z137" s="17">
        <v>3739483</v>
      </c>
      <c r="AA137" s="12" t="s">
        <v>6551</v>
      </c>
      <c r="AB137" s="17">
        <v>0</v>
      </c>
      <c r="AC137" s="12" t="s">
        <v>6551</v>
      </c>
      <c r="AD137" s="17">
        <v>77227</v>
      </c>
      <c r="AE137" s="12" t="s">
        <v>6551</v>
      </c>
      <c r="AF137" s="17">
        <v>77227</v>
      </c>
      <c r="AG137" s="12" t="s">
        <v>6551</v>
      </c>
      <c r="AH137" s="17">
        <v>0</v>
      </c>
      <c r="AI137" s="12" t="s">
        <v>6551</v>
      </c>
      <c r="AJ137" s="17">
        <v>0</v>
      </c>
      <c r="AK137" s="12" t="s">
        <v>6551</v>
      </c>
      <c r="AL137" s="17">
        <v>0</v>
      </c>
      <c r="AM137" s="12" t="s">
        <v>6551</v>
      </c>
      <c r="AN137" s="17">
        <v>0</v>
      </c>
      <c r="AO137" s="12" t="s">
        <v>6551</v>
      </c>
      <c r="AP137" s="192">
        <v>0</v>
      </c>
      <c r="AQ137" s="12" t="s">
        <v>6551</v>
      </c>
      <c r="AR137" s="17">
        <v>459078</v>
      </c>
      <c r="AS137" s="12" t="s">
        <v>6551</v>
      </c>
      <c r="AT137" s="17">
        <v>20414798</v>
      </c>
      <c r="AU137" s="1" t="s">
        <v>6551</v>
      </c>
      <c r="AV137" s="1" t="str">
        <f>IF(OR(M137="Q",O137="Q",Q137="Q",S137="Q",U137="Q",W137="Q",Y137="Q",AA137="Q",AC137="Q",AE137="Q",AG137="Q",AI137="Q",AK137="Q",AM137="Q",AO137="Q",AQ137="Q",AS137="Q",AU137="Q"),"Yes","No")</f>
        <v>No</v>
      </c>
    </row>
    <row r="138" spans="1:48" x14ac:dyDescent="0.2">
      <c r="A138" s="1" t="s">
        <v>1123</v>
      </c>
      <c r="B138" s="1" t="s">
        <v>1124</v>
      </c>
      <c r="C138" s="1" t="s">
        <v>108</v>
      </c>
      <c r="D138" s="194">
        <v>6011</v>
      </c>
      <c r="E138" s="197">
        <v>60011</v>
      </c>
      <c r="F138" s="1" t="s">
        <v>242</v>
      </c>
      <c r="G138" s="1" t="s">
        <v>236</v>
      </c>
      <c r="H138" s="17">
        <v>1758210</v>
      </c>
      <c r="I138" s="12">
        <v>786</v>
      </c>
      <c r="J138" s="1" t="s">
        <v>11</v>
      </c>
      <c r="K138" s="1" t="s">
        <v>13</v>
      </c>
      <c r="L138" s="4">
        <v>117</v>
      </c>
      <c r="M138" s="1" t="s">
        <v>6551</v>
      </c>
      <c r="N138" s="12">
        <v>0</v>
      </c>
      <c r="O138" s="12" t="s">
        <v>6551</v>
      </c>
      <c r="P138" s="14">
        <v>19.05843887935664</v>
      </c>
      <c r="Q138" s="12" t="s">
        <v>6551</v>
      </c>
      <c r="R138" s="14">
        <v>11.874480102169741</v>
      </c>
      <c r="S138" s="12" t="s">
        <v>6551</v>
      </c>
      <c r="T138" s="14">
        <v>1.9178116281811157</v>
      </c>
      <c r="U138" s="12" t="s">
        <v>6551</v>
      </c>
      <c r="V138" s="17">
        <v>0</v>
      </c>
      <c r="W138" s="12" t="s">
        <v>6551</v>
      </c>
      <c r="X138" s="17">
        <v>6905238</v>
      </c>
      <c r="Y138" s="12" t="s">
        <v>6551</v>
      </c>
      <c r="Z138" s="17">
        <v>5820371</v>
      </c>
      <c r="AA138" s="12" t="s">
        <v>6551</v>
      </c>
      <c r="AB138" s="17">
        <v>1084867</v>
      </c>
      <c r="AC138" s="12" t="s">
        <v>6551</v>
      </c>
      <c r="AD138" s="17">
        <v>360851</v>
      </c>
      <c r="AE138" s="12" t="s">
        <v>6551</v>
      </c>
      <c r="AF138" s="17">
        <v>305396</v>
      </c>
      <c r="AG138" s="12" t="s">
        <v>6551</v>
      </c>
      <c r="AH138" s="17">
        <v>55455</v>
      </c>
      <c r="AI138" s="12" t="s">
        <v>6551</v>
      </c>
      <c r="AJ138" s="17">
        <v>0</v>
      </c>
      <c r="AK138" s="12" t="s">
        <v>6551</v>
      </c>
      <c r="AL138" s="17">
        <v>0</v>
      </c>
      <c r="AM138" s="12" t="s">
        <v>6551</v>
      </c>
      <c r="AN138" s="17">
        <v>0</v>
      </c>
      <c r="AO138" s="12" t="s">
        <v>6551</v>
      </c>
      <c r="AP138" s="192">
        <v>0</v>
      </c>
      <c r="AQ138" s="12" t="s">
        <v>6551</v>
      </c>
      <c r="AR138" s="17">
        <v>585692</v>
      </c>
      <c r="AS138" s="12" t="s">
        <v>6551</v>
      </c>
      <c r="AT138" s="17">
        <v>6954788</v>
      </c>
      <c r="AU138" s="1" t="s">
        <v>6551</v>
      </c>
      <c r="AV138" s="1" t="str">
        <f>IF(OR(M138="Q",O138="Q",Q138="Q",S138="Q",U138="Q",W138="Q",Y138="Q",AA138="Q",AC138="Q",AE138="Q",AG138="Q",AI138="Q",AK138="Q",AM138="Q",AO138="Q",AQ138="Q",AS138="Q",AU138="Q"),"Yes","No")</f>
        <v>No</v>
      </c>
    </row>
    <row r="139" spans="1:48" x14ac:dyDescent="0.2">
      <c r="A139" s="1" t="s">
        <v>1123</v>
      </c>
      <c r="B139" s="1" t="s">
        <v>1124</v>
      </c>
      <c r="C139" s="1" t="s">
        <v>108</v>
      </c>
      <c r="D139" s="194">
        <v>6011</v>
      </c>
      <c r="E139" s="197">
        <v>60011</v>
      </c>
      <c r="F139" s="1" t="s">
        <v>242</v>
      </c>
      <c r="G139" s="1" t="s">
        <v>236</v>
      </c>
      <c r="H139" s="17">
        <v>1758210</v>
      </c>
      <c r="I139" s="12">
        <v>786</v>
      </c>
      <c r="J139" s="1" t="s">
        <v>11</v>
      </c>
      <c r="K139" s="1" t="s">
        <v>9</v>
      </c>
      <c r="L139" s="4">
        <v>102</v>
      </c>
      <c r="M139" s="1" t="s">
        <v>6551</v>
      </c>
      <c r="N139" s="12">
        <v>0</v>
      </c>
      <c r="O139" s="12" t="s">
        <v>6551</v>
      </c>
      <c r="P139" s="14">
        <v>17.22008144165223</v>
      </c>
      <c r="Q139" s="12" t="s">
        <v>6551</v>
      </c>
      <c r="R139" s="14">
        <v>11.008525318472033</v>
      </c>
      <c r="S139" s="12" t="s">
        <v>6551</v>
      </c>
      <c r="T139" s="14">
        <v>2.0620576390919929</v>
      </c>
      <c r="U139" s="12" t="s">
        <v>6551</v>
      </c>
      <c r="V139" s="17">
        <v>0</v>
      </c>
      <c r="W139" s="12" t="s">
        <v>6551</v>
      </c>
      <c r="X139" s="17">
        <v>4620731</v>
      </c>
      <c r="Y139" s="12" t="s">
        <v>6551</v>
      </c>
      <c r="Z139" s="17">
        <v>3827077</v>
      </c>
      <c r="AA139" s="12" t="s">
        <v>6551</v>
      </c>
      <c r="AB139" s="17">
        <v>793654</v>
      </c>
      <c r="AC139" s="12" t="s">
        <v>6551</v>
      </c>
      <c r="AD139" s="17">
        <v>263235</v>
      </c>
      <c r="AE139" s="12" t="s">
        <v>6551</v>
      </c>
      <c r="AF139" s="17">
        <v>222245</v>
      </c>
      <c r="AG139" s="12" t="s">
        <v>6551</v>
      </c>
      <c r="AH139" s="17">
        <v>40990</v>
      </c>
      <c r="AI139" s="12" t="s">
        <v>6551</v>
      </c>
      <c r="AJ139" s="17">
        <v>0</v>
      </c>
      <c r="AK139" s="12" t="s">
        <v>6551</v>
      </c>
      <c r="AL139" s="17">
        <v>0</v>
      </c>
      <c r="AM139" s="12" t="s">
        <v>6551</v>
      </c>
      <c r="AN139" s="17">
        <v>0</v>
      </c>
      <c r="AO139" s="12" t="s">
        <v>6551</v>
      </c>
      <c r="AP139" s="192">
        <v>0</v>
      </c>
      <c r="AQ139" s="12" t="s">
        <v>6551</v>
      </c>
      <c r="AR139" s="17">
        <v>458282</v>
      </c>
      <c r="AS139" s="12" t="s">
        <v>6551</v>
      </c>
      <c r="AT139" s="17">
        <v>5045009</v>
      </c>
      <c r="AU139" s="1" t="s">
        <v>6551</v>
      </c>
      <c r="AV139" s="1" t="str">
        <f>IF(OR(M139="Q",O139="Q",Q139="Q",S139="Q",U139="Q",W139="Q",Y139="Q",AA139="Q",AC139="Q",AE139="Q",AG139="Q",AI139="Q",AK139="Q",AM139="Q",AO139="Q",AQ139="Q",AS139="Q",AU139="Q"),"Yes","No")</f>
        <v>No</v>
      </c>
    </row>
    <row r="140" spans="1:48" x14ac:dyDescent="0.2">
      <c r="A140" s="1" t="s">
        <v>998</v>
      </c>
      <c r="B140" s="1" t="s">
        <v>997</v>
      </c>
      <c r="C140" s="1" t="s">
        <v>26</v>
      </c>
      <c r="D140" s="194">
        <v>9026</v>
      </c>
      <c r="E140" s="197">
        <v>90026</v>
      </c>
      <c r="F140" s="1" t="s">
        <v>242</v>
      </c>
      <c r="G140" s="1" t="s">
        <v>236</v>
      </c>
      <c r="H140" s="17">
        <v>2956746</v>
      </c>
      <c r="I140" s="12">
        <v>732</v>
      </c>
      <c r="J140" s="1" t="s">
        <v>12</v>
      </c>
      <c r="K140" s="1" t="s">
        <v>13</v>
      </c>
      <c r="L140" s="4">
        <v>255</v>
      </c>
      <c r="M140" s="1" t="s">
        <v>6551</v>
      </c>
      <c r="N140" s="12">
        <v>0</v>
      </c>
      <c r="O140" s="12" t="s">
        <v>6551</v>
      </c>
      <c r="P140" s="14">
        <v>10.222833269682557</v>
      </c>
      <c r="Q140" s="12" t="s">
        <v>6551</v>
      </c>
      <c r="R140" s="14">
        <v>3.0693879840015006</v>
      </c>
      <c r="S140" s="12" t="s">
        <v>6551</v>
      </c>
      <c r="T140" s="14">
        <v>30.871786503720678</v>
      </c>
      <c r="U140" s="12" t="s">
        <v>6551</v>
      </c>
      <c r="V140" s="17">
        <v>9268366</v>
      </c>
      <c r="W140" s="12" t="s">
        <v>6551</v>
      </c>
      <c r="X140" s="17">
        <v>10227582</v>
      </c>
      <c r="Y140" s="12" t="s">
        <v>6551</v>
      </c>
      <c r="Z140" s="17">
        <v>8833448</v>
      </c>
      <c r="AA140" s="12" t="s">
        <v>6551</v>
      </c>
      <c r="AB140" s="17">
        <v>1394134</v>
      </c>
      <c r="AC140" s="12" t="s">
        <v>6551</v>
      </c>
      <c r="AD140" s="17">
        <v>908642</v>
      </c>
      <c r="AE140" s="12" t="s">
        <v>6551</v>
      </c>
      <c r="AF140" s="17">
        <v>864090</v>
      </c>
      <c r="AG140" s="12" t="s">
        <v>6551</v>
      </c>
      <c r="AH140" s="17">
        <v>44552</v>
      </c>
      <c r="AI140" s="12" t="s">
        <v>6551</v>
      </c>
      <c r="AJ140" s="17">
        <v>0</v>
      </c>
      <c r="AK140" s="12" t="s">
        <v>6551</v>
      </c>
      <c r="AL140" s="17">
        <v>0</v>
      </c>
      <c r="AM140" s="12" t="s">
        <v>6551</v>
      </c>
      <c r="AN140" s="17">
        <v>0</v>
      </c>
      <c r="AO140" s="12" t="s">
        <v>6551</v>
      </c>
      <c r="AP140" s="192">
        <v>0</v>
      </c>
      <c r="AQ140" s="12" t="s">
        <v>6551</v>
      </c>
      <c r="AR140" s="17">
        <v>26676002</v>
      </c>
      <c r="AS140" s="12" t="s">
        <v>6551</v>
      </c>
      <c r="AT140" s="17">
        <v>81879000</v>
      </c>
      <c r="AU140" s="1" t="s">
        <v>6551</v>
      </c>
      <c r="AV140" s="1" t="str">
        <f>IF(OR(M140="Q",O140="Q",Q140="Q",S140="Q",U140="Q",W140="Q",Y140="Q",AA140="Q",AC140="Q",AE140="Q",AG140="Q",AI140="Q",AK140="Q",AM140="Q",AO140="Q",AQ140="Q",AS140="Q",AU140="Q"),"Yes","No")</f>
        <v>No</v>
      </c>
    </row>
    <row r="141" spans="1:48" x14ac:dyDescent="0.2">
      <c r="A141" s="1" t="s">
        <v>998</v>
      </c>
      <c r="B141" s="1" t="s">
        <v>997</v>
      </c>
      <c r="C141" s="1" t="s">
        <v>26</v>
      </c>
      <c r="D141" s="194">
        <v>9026</v>
      </c>
      <c r="E141" s="197">
        <v>90026</v>
      </c>
      <c r="F141" s="1" t="s">
        <v>242</v>
      </c>
      <c r="G141" s="1" t="s">
        <v>236</v>
      </c>
      <c r="H141" s="17">
        <v>2956746</v>
      </c>
      <c r="I141" s="12">
        <v>732</v>
      </c>
      <c r="J141" s="1" t="s">
        <v>12</v>
      </c>
      <c r="K141" s="1" t="s">
        <v>9</v>
      </c>
      <c r="L141" s="4">
        <v>215</v>
      </c>
      <c r="M141" s="1" t="s">
        <v>6551</v>
      </c>
      <c r="N141" s="12">
        <v>0</v>
      </c>
      <c r="O141" s="12" t="s">
        <v>6551</v>
      </c>
      <c r="P141" s="14">
        <v>11.862060323950931</v>
      </c>
      <c r="Q141" s="12" t="s">
        <v>6551</v>
      </c>
      <c r="R141" s="14">
        <v>4.3128787451980131</v>
      </c>
      <c r="S141" s="12" t="s">
        <v>6551</v>
      </c>
      <c r="T141" s="14">
        <v>33.823931081027432</v>
      </c>
      <c r="U141" s="12" t="s">
        <v>6551</v>
      </c>
      <c r="V141" s="17">
        <v>9561391</v>
      </c>
      <c r="W141" s="12" t="s">
        <v>6551</v>
      </c>
      <c r="X141" s="17">
        <v>11142180</v>
      </c>
      <c r="Y141" s="12" t="s">
        <v>6551</v>
      </c>
      <c r="Z141" s="17">
        <v>9561390</v>
      </c>
      <c r="AA141" s="12" t="s">
        <v>6551</v>
      </c>
      <c r="AB141" s="17">
        <v>1580790</v>
      </c>
      <c r="AC141" s="12" t="s">
        <v>6551</v>
      </c>
      <c r="AD141" s="17">
        <v>861908</v>
      </c>
      <c r="AE141" s="12" t="s">
        <v>6551</v>
      </c>
      <c r="AF141" s="17">
        <v>806048</v>
      </c>
      <c r="AG141" s="12" t="s">
        <v>6551</v>
      </c>
      <c r="AH141" s="17">
        <v>55860</v>
      </c>
      <c r="AI141" s="12" t="s">
        <v>6551</v>
      </c>
      <c r="AJ141" s="17">
        <v>0</v>
      </c>
      <c r="AK141" s="12" t="s">
        <v>6551</v>
      </c>
      <c r="AL141" s="17">
        <v>0</v>
      </c>
      <c r="AM141" s="12" t="s">
        <v>6551</v>
      </c>
      <c r="AN141" s="17">
        <v>0</v>
      </c>
      <c r="AO141" s="12" t="s">
        <v>6551</v>
      </c>
      <c r="AP141" s="192">
        <v>0</v>
      </c>
      <c r="AQ141" s="12" t="s">
        <v>6551</v>
      </c>
      <c r="AR141" s="17">
        <v>27263712</v>
      </c>
      <c r="AS141" s="12" t="s">
        <v>6551</v>
      </c>
      <c r="AT141" s="17">
        <v>117585084</v>
      </c>
      <c r="AU141" s="1" t="s">
        <v>6551</v>
      </c>
      <c r="AV141" s="1" t="str">
        <f>IF(OR(M141="Q",O141="Q",Q141="Q",S141="Q",U141="Q",W141="Q",Y141="Q",AA141="Q",AC141="Q",AE141="Q",AG141="Q",AI141="Q",AK141="Q",AM141="Q",AO141="Q",AQ141="Q",AS141="Q",AU141="Q"),"Yes","No")</f>
        <v>No</v>
      </c>
    </row>
    <row r="142" spans="1:48" x14ac:dyDescent="0.2">
      <c r="A142" s="1" t="s">
        <v>998</v>
      </c>
      <c r="B142" s="1" t="s">
        <v>997</v>
      </c>
      <c r="C142" s="1" t="s">
        <v>26</v>
      </c>
      <c r="D142" s="194">
        <v>9026</v>
      </c>
      <c r="E142" s="197">
        <v>90026</v>
      </c>
      <c r="F142" s="1" t="s">
        <v>242</v>
      </c>
      <c r="G142" s="1" t="s">
        <v>236</v>
      </c>
      <c r="H142" s="17">
        <v>2956746</v>
      </c>
      <c r="I142" s="12">
        <v>732</v>
      </c>
      <c r="J142" s="1" t="s">
        <v>11</v>
      </c>
      <c r="K142" s="1" t="s">
        <v>13</v>
      </c>
      <c r="L142" s="4">
        <v>147</v>
      </c>
      <c r="M142" s="1" t="s">
        <v>6551</v>
      </c>
      <c r="N142" s="12">
        <v>0</v>
      </c>
      <c r="O142" s="12" t="s">
        <v>6551</v>
      </c>
      <c r="P142" s="14">
        <v>17.506124876616639</v>
      </c>
      <c r="Q142" s="12" t="s">
        <v>6551</v>
      </c>
      <c r="R142" s="14">
        <v>9.8296736604586936</v>
      </c>
      <c r="S142" s="12" t="s">
        <v>6551</v>
      </c>
      <c r="T142" s="14">
        <v>2.5050407903284317</v>
      </c>
      <c r="U142" s="12" t="s">
        <v>6551</v>
      </c>
      <c r="V142" s="17">
        <v>0</v>
      </c>
      <c r="W142" s="12" t="s">
        <v>6551</v>
      </c>
      <c r="X142" s="17">
        <v>5615911</v>
      </c>
      <c r="Y142" s="12" t="s">
        <v>6551</v>
      </c>
      <c r="Z142" s="17">
        <v>4150107</v>
      </c>
      <c r="AA142" s="12" t="s">
        <v>6551</v>
      </c>
      <c r="AB142" s="17">
        <v>1465804</v>
      </c>
      <c r="AC142" s="12" t="s">
        <v>6551</v>
      </c>
      <c r="AD142" s="17">
        <v>326195</v>
      </c>
      <c r="AE142" s="12" t="s">
        <v>6551</v>
      </c>
      <c r="AF142" s="17">
        <v>237066</v>
      </c>
      <c r="AG142" s="12" t="s">
        <v>6551</v>
      </c>
      <c r="AH142" s="17">
        <v>89129</v>
      </c>
      <c r="AI142" s="12" t="s">
        <v>6551</v>
      </c>
      <c r="AJ142" s="17">
        <v>0</v>
      </c>
      <c r="AK142" s="12" t="s">
        <v>6551</v>
      </c>
      <c r="AL142" s="17">
        <v>0</v>
      </c>
      <c r="AM142" s="12" t="s">
        <v>6551</v>
      </c>
      <c r="AN142" s="17">
        <v>0</v>
      </c>
      <c r="AO142" s="12" t="s">
        <v>6551</v>
      </c>
      <c r="AP142" s="192">
        <v>0</v>
      </c>
      <c r="AQ142" s="12" t="s">
        <v>6551</v>
      </c>
      <c r="AR142" s="17">
        <v>593860</v>
      </c>
      <c r="AS142" s="12" t="s">
        <v>6551</v>
      </c>
      <c r="AT142" s="17">
        <v>5837450</v>
      </c>
      <c r="AU142" s="1" t="s">
        <v>6551</v>
      </c>
      <c r="AV142" s="1" t="str">
        <f>IF(OR(M142="Q",O142="Q",Q142="Q",S142="Q",U142="Q",W142="Q",Y142="Q",AA142="Q",AC142="Q",AE142="Q",AG142="Q",AI142="Q",AK142="Q",AM142="Q",AO142="Q",AQ142="Q",AS142="Q",AU142="Q"),"Yes","No")</f>
        <v>No</v>
      </c>
    </row>
    <row r="143" spans="1:48" x14ac:dyDescent="0.2">
      <c r="A143" s="1" t="s">
        <v>998</v>
      </c>
      <c r="B143" s="1" t="s">
        <v>997</v>
      </c>
      <c r="C143" s="1" t="s">
        <v>26</v>
      </c>
      <c r="D143" s="194">
        <v>9026</v>
      </c>
      <c r="E143" s="197">
        <v>90026</v>
      </c>
      <c r="F143" s="1" t="s">
        <v>242</v>
      </c>
      <c r="G143" s="1" t="s">
        <v>236</v>
      </c>
      <c r="H143" s="17">
        <v>2956746</v>
      </c>
      <c r="I143" s="12">
        <v>732</v>
      </c>
      <c r="J143" s="1" t="s">
        <v>23</v>
      </c>
      <c r="K143" s="1" t="s">
        <v>9</v>
      </c>
      <c r="L143" s="4">
        <v>97</v>
      </c>
      <c r="M143" s="1" t="s">
        <v>6551</v>
      </c>
      <c r="N143" s="12">
        <v>33</v>
      </c>
      <c r="O143" s="12" t="s">
        <v>6551</v>
      </c>
      <c r="P143" s="14">
        <v>17.341981988524946</v>
      </c>
      <c r="Q143" s="12" t="s">
        <v>6551</v>
      </c>
      <c r="R143" s="14">
        <v>5.5990080299710137</v>
      </c>
      <c r="S143" s="12" t="s">
        <v>6551</v>
      </c>
      <c r="T143" s="14">
        <v>80.862930818828119</v>
      </c>
      <c r="U143" s="12" t="s">
        <v>6551</v>
      </c>
      <c r="V143" s="17">
        <v>8393015</v>
      </c>
      <c r="W143" s="12" t="s">
        <v>6551</v>
      </c>
      <c r="X143" s="17">
        <v>8690330</v>
      </c>
      <c r="Y143" s="12" t="s">
        <v>6551</v>
      </c>
      <c r="Z143" s="17">
        <v>8596143</v>
      </c>
      <c r="AA143" s="12" t="s">
        <v>6551</v>
      </c>
      <c r="AB143" s="17">
        <v>94187</v>
      </c>
      <c r="AC143" s="12" t="s">
        <v>6551</v>
      </c>
      <c r="AD143" s="17">
        <v>509243</v>
      </c>
      <c r="AE143" s="12" t="s">
        <v>6551</v>
      </c>
      <c r="AF143" s="17">
        <v>495684</v>
      </c>
      <c r="AG143" s="12" t="s">
        <v>6551</v>
      </c>
      <c r="AH143" s="17">
        <v>13559</v>
      </c>
      <c r="AI143" s="12" t="s">
        <v>6551</v>
      </c>
      <c r="AJ143" s="17">
        <v>3111347</v>
      </c>
      <c r="AK143" s="12" t="s">
        <v>6551</v>
      </c>
      <c r="AL143" s="17">
        <v>3076927</v>
      </c>
      <c r="AM143" s="12" t="s">
        <v>6551</v>
      </c>
      <c r="AN143" s="17">
        <v>176514</v>
      </c>
      <c r="AO143" s="12" t="s">
        <v>6551</v>
      </c>
      <c r="AP143" s="192">
        <v>171842</v>
      </c>
      <c r="AQ143" s="12" t="s">
        <v>6551</v>
      </c>
      <c r="AR143" s="17">
        <v>40082461</v>
      </c>
      <c r="AS143" s="12" t="s">
        <v>6551</v>
      </c>
      <c r="AT143" s="17">
        <v>224422021</v>
      </c>
      <c r="AU143" s="1" t="s">
        <v>6551</v>
      </c>
      <c r="AV143" s="1" t="str">
        <f>IF(OR(M143="Q",O143="Q",Q143="Q",S143="Q",U143="Q",W143="Q",Y143="Q",AA143="Q",AC143="Q",AE143="Q",AG143="Q",AI143="Q",AK143="Q",AM143="Q",AO143="Q",AQ143="Q",AS143="Q",AU143="Q"),"Yes","No")</f>
        <v>No</v>
      </c>
    </row>
    <row r="144" spans="1:48" x14ac:dyDescent="0.2">
      <c r="A144" s="1" t="s">
        <v>998</v>
      </c>
      <c r="B144" s="1" t="s">
        <v>997</v>
      </c>
      <c r="C144" s="1" t="s">
        <v>26</v>
      </c>
      <c r="D144" s="194">
        <v>9026</v>
      </c>
      <c r="E144" s="197">
        <v>90026</v>
      </c>
      <c r="F144" s="1" t="s">
        <v>242</v>
      </c>
      <c r="G144" s="1" t="s">
        <v>236</v>
      </c>
      <c r="H144" s="17">
        <v>2956746</v>
      </c>
      <c r="I144" s="12">
        <v>732</v>
      </c>
      <c r="J144" s="1" t="s">
        <v>28</v>
      </c>
      <c r="K144" s="1" t="s">
        <v>13</v>
      </c>
      <c r="L144" s="4">
        <v>18</v>
      </c>
      <c r="M144" s="1" t="s">
        <v>6551</v>
      </c>
      <c r="N144" s="12">
        <v>0</v>
      </c>
      <c r="O144" s="12" t="s">
        <v>6551</v>
      </c>
      <c r="P144" s="14">
        <v>30.59386939138161</v>
      </c>
      <c r="Q144" s="12" t="s">
        <v>6551</v>
      </c>
      <c r="R144" s="14">
        <v>22.331703625715601</v>
      </c>
      <c r="S144" s="12" t="s">
        <v>6551</v>
      </c>
      <c r="T144" s="14">
        <v>27.00488671701466</v>
      </c>
      <c r="U144" s="12" t="s">
        <v>6551</v>
      </c>
      <c r="V144" s="17">
        <v>361122</v>
      </c>
      <c r="W144" s="12" t="s">
        <v>6551</v>
      </c>
      <c r="X144" s="17">
        <v>810829</v>
      </c>
      <c r="Y144" s="12" t="s">
        <v>6551</v>
      </c>
      <c r="Z144" s="17">
        <v>344334</v>
      </c>
      <c r="AA144" s="12" t="s">
        <v>6551</v>
      </c>
      <c r="AB144" s="17">
        <v>466495</v>
      </c>
      <c r="AC144" s="12" t="s">
        <v>6551</v>
      </c>
      <c r="AD144" s="17">
        <v>25171</v>
      </c>
      <c r="AE144" s="12" t="s">
        <v>6551</v>
      </c>
      <c r="AF144" s="17">
        <v>11255</v>
      </c>
      <c r="AG144" s="12" t="s">
        <v>6551</v>
      </c>
      <c r="AH144" s="17">
        <v>13916</v>
      </c>
      <c r="AI144" s="12" t="s">
        <v>6551</v>
      </c>
      <c r="AJ144" s="17">
        <v>0</v>
      </c>
      <c r="AK144" s="12" t="s">
        <v>6551</v>
      </c>
      <c r="AL144" s="17">
        <v>0</v>
      </c>
      <c r="AM144" s="12" t="s">
        <v>6551</v>
      </c>
      <c r="AN144" s="17">
        <v>0</v>
      </c>
      <c r="AO144" s="12" t="s">
        <v>6551</v>
      </c>
      <c r="AP144" s="192">
        <v>0</v>
      </c>
      <c r="AQ144" s="12" t="s">
        <v>6551</v>
      </c>
      <c r="AR144" s="17">
        <v>303940</v>
      </c>
      <c r="AS144" s="12" t="s">
        <v>6551</v>
      </c>
      <c r="AT144" s="17">
        <v>6787498</v>
      </c>
      <c r="AU144" s="1" t="s">
        <v>6551</v>
      </c>
      <c r="AV144" s="1" t="str">
        <f>IF(OR(M144="Q",O144="Q",Q144="Q",S144="Q",U144="Q",W144="Q",Y144="Q",AA144="Q",AC144="Q",AE144="Q",AG144="Q",AI144="Q",AK144="Q",AM144="Q",AO144="Q",AQ144="Q",AS144="Q",AU144="Q"),"Yes","No")</f>
        <v>No</v>
      </c>
    </row>
    <row r="145" spans="1:48" x14ac:dyDescent="0.2">
      <c r="A145" s="1" t="s">
        <v>996</v>
      </c>
      <c r="B145" s="1" t="s">
        <v>997</v>
      </c>
      <c r="C145" s="1" t="s">
        <v>26</v>
      </c>
      <c r="D145" s="194">
        <v>9095</v>
      </c>
      <c r="E145" s="197">
        <v>90095</v>
      </c>
      <c r="F145" s="1" t="s">
        <v>334</v>
      </c>
      <c r="G145" s="1" t="s">
        <v>236</v>
      </c>
      <c r="H145" s="17">
        <v>2956746</v>
      </c>
      <c r="I145" s="12">
        <v>714</v>
      </c>
      <c r="J145" s="1" t="s">
        <v>14</v>
      </c>
      <c r="K145" s="1" t="s">
        <v>13</v>
      </c>
      <c r="L145" s="4">
        <v>714</v>
      </c>
      <c r="M145" s="1" t="s">
        <v>6551</v>
      </c>
      <c r="N145" s="12">
        <v>0</v>
      </c>
      <c r="O145" s="12" t="s">
        <v>6551</v>
      </c>
      <c r="P145" s="14">
        <v>45.534856700232375</v>
      </c>
      <c r="Q145" s="12" t="s">
        <v>6551</v>
      </c>
      <c r="R145" s="14">
        <v>46.940492722387937</v>
      </c>
      <c r="S145" s="12" t="s">
        <v>6551</v>
      </c>
      <c r="T145" s="14">
        <v>5.7307280116295107</v>
      </c>
      <c r="U145" s="12" t="s">
        <v>6551</v>
      </c>
      <c r="V145" s="17">
        <v>0</v>
      </c>
      <c r="W145" s="12" t="s">
        <v>6551</v>
      </c>
      <c r="X145" s="17">
        <v>17165366</v>
      </c>
      <c r="Y145" s="12" t="s">
        <v>6551</v>
      </c>
      <c r="Z145" s="17">
        <v>17165366</v>
      </c>
      <c r="AA145" s="12" t="s">
        <v>6551</v>
      </c>
      <c r="AB145" s="17">
        <v>0</v>
      </c>
      <c r="AC145" s="12" t="s">
        <v>6551</v>
      </c>
      <c r="AD145" s="17">
        <v>376972</v>
      </c>
      <c r="AE145" s="12" t="s">
        <v>6551</v>
      </c>
      <c r="AF145" s="17">
        <v>376972</v>
      </c>
      <c r="AG145" s="12" t="s">
        <v>6551</v>
      </c>
      <c r="AH145" s="17">
        <v>0</v>
      </c>
      <c r="AI145" s="12" t="s">
        <v>6551</v>
      </c>
      <c r="AJ145" s="17">
        <v>0</v>
      </c>
      <c r="AK145" s="12" t="s">
        <v>6551</v>
      </c>
      <c r="AL145" s="17">
        <v>0</v>
      </c>
      <c r="AM145" s="12" t="s">
        <v>6551</v>
      </c>
      <c r="AN145" s="17">
        <v>0</v>
      </c>
      <c r="AO145" s="12" t="s">
        <v>6551</v>
      </c>
      <c r="AP145" s="192">
        <v>0</v>
      </c>
      <c r="AQ145" s="12" t="s">
        <v>6551</v>
      </c>
      <c r="AR145" s="17">
        <v>2160324</v>
      </c>
      <c r="AS145" s="12" t="s">
        <v>6551</v>
      </c>
      <c r="AT145" s="17">
        <v>101406673</v>
      </c>
      <c r="AU145" s="1" t="s">
        <v>6551</v>
      </c>
      <c r="AV145" s="1" t="str">
        <f>IF(OR(M145="Q",O145="Q",Q145="Q",S145="Q",U145="Q",W145="Q",Y145="Q",AA145="Q",AC145="Q",AE145="Q",AG145="Q",AI145="Q",AK145="Q",AM145="Q",AO145="Q",AQ145="Q",AS145="Q",AU145="Q"),"Yes","No")</f>
        <v>No</v>
      </c>
    </row>
    <row r="146" spans="1:48" x14ac:dyDescent="0.2">
      <c r="A146" s="1" t="s">
        <v>346</v>
      </c>
      <c r="B146" s="1" t="s">
        <v>347</v>
      </c>
      <c r="C146" s="1" t="s">
        <v>26</v>
      </c>
      <c r="D146" s="194">
        <v>9157</v>
      </c>
      <c r="E146" s="197">
        <v>90157</v>
      </c>
      <c r="F146" s="1" t="s">
        <v>242</v>
      </c>
      <c r="G146" s="1" t="s">
        <v>236</v>
      </c>
      <c r="H146" s="17">
        <v>12150996</v>
      </c>
      <c r="I146" s="12">
        <v>709</v>
      </c>
      <c r="J146" s="1" t="s">
        <v>11</v>
      </c>
      <c r="K146" s="1" t="s">
        <v>13</v>
      </c>
      <c r="L146" s="4">
        <v>709</v>
      </c>
      <c r="M146" s="1" t="s">
        <v>6551</v>
      </c>
      <c r="N146" s="12">
        <v>0</v>
      </c>
      <c r="O146" s="12" t="s">
        <v>6551</v>
      </c>
      <c r="P146" s="14">
        <v>16.931125351859617</v>
      </c>
      <c r="Q146" s="12" t="s">
        <v>6551</v>
      </c>
      <c r="R146" s="14">
        <v>13.306786918524338</v>
      </c>
      <c r="S146" s="12" t="s">
        <v>6551</v>
      </c>
      <c r="T146" s="14">
        <v>1.8238731823870031</v>
      </c>
      <c r="U146" s="12" t="s">
        <v>6551</v>
      </c>
      <c r="V146" s="17">
        <v>0</v>
      </c>
      <c r="W146" s="12" t="s">
        <v>6551</v>
      </c>
      <c r="X146" s="17">
        <v>44095541</v>
      </c>
      <c r="Y146" s="12" t="s">
        <v>6551</v>
      </c>
      <c r="Z146" s="17">
        <v>37598967</v>
      </c>
      <c r="AA146" s="12" t="s">
        <v>6551</v>
      </c>
      <c r="AB146" s="17">
        <v>6496574</v>
      </c>
      <c r="AC146" s="12" t="s">
        <v>6551</v>
      </c>
      <c r="AD146" s="17">
        <v>2700258</v>
      </c>
      <c r="AE146" s="12" t="s">
        <v>6551</v>
      </c>
      <c r="AF146" s="17">
        <v>2220701</v>
      </c>
      <c r="AG146" s="12" t="s">
        <v>6551</v>
      </c>
      <c r="AH146" s="17">
        <v>479557</v>
      </c>
      <c r="AI146" s="12" t="s">
        <v>6551</v>
      </c>
      <c r="AJ146" s="17">
        <v>0</v>
      </c>
      <c r="AK146" s="12" t="s">
        <v>6551</v>
      </c>
      <c r="AL146" s="17">
        <v>0</v>
      </c>
      <c r="AM146" s="12" t="s">
        <v>6551</v>
      </c>
      <c r="AN146" s="17">
        <v>0</v>
      </c>
      <c r="AO146" s="12" t="s">
        <v>6551</v>
      </c>
      <c r="AP146" s="192">
        <v>0</v>
      </c>
      <c r="AQ146" s="12" t="s">
        <v>6551</v>
      </c>
      <c r="AR146" s="17">
        <v>4050277</v>
      </c>
      <c r="AS146" s="12" t="s">
        <v>6551</v>
      </c>
      <c r="AT146" s="17">
        <v>53896173</v>
      </c>
      <c r="AU146" s="1" t="s">
        <v>6551</v>
      </c>
      <c r="AV146" s="1" t="str">
        <f>IF(OR(M146="Q",O146="Q",Q146="Q",S146="Q",U146="Q",W146="Q",Y146="Q",AA146="Q",AC146="Q",AE146="Q",AG146="Q",AI146="Q",AK146="Q",AM146="Q",AO146="Q",AQ146="Q",AS146="Q",AU146="Q"),"Yes","No")</f>
        <v>No</v>
      </c>
    </row>
    <row r="147" spans="1:48" x14ac:dyDescent="0.2">
      <c r="A147" s="1" t="s">
        <v>4676</v>
      </c>
      <c r="B147" s="1" t="s">
        <v>342</v>
      </c>
      <c r="C147" s="1" t="s">
        <v>76</v>
      </c>
      <c r="D147" s="194" t="s">
        <v>4677</v>
      </c>
      <c r="E147" s="197" t="s">
        <v>4678</v>
      </c>
      <c r="F147" s="1" t="s">
        <v>305</v>
      </c>
      <c r="G147" s="1" t="s">
        <v>287</v>
      </c>
      <c r="H147" s="17">
        <v>0</v>
      </c>
      <c r="I147" s="12">
        <v>683</v>
      </c>
      <c r="J147" s="1" t="s">
        <v>11</v>
      </c>
      <c r="K147" s="1" t="s">
        <v>9</v>
      </c>
      <c r="L147" s="4">
        <v>683</v>
      </c>
      <c r="M147" s="1" t="s">
        <v>6551</v>
      </c>
      <c r="N147" s="12">
        <v>0</v>
      </c>
      <c r="O147" s="12" t="s">
        <v>6551</v>
      </c>
      <c r="P147" s="14">
        <v>18.669639077016615</v>
      </c>
      <c r="Q147" s="12" t="s">
        <v>6551</v>
      </c>
      <c r="R147" s="14">
        <v>0</v>
      </c>
      <c r="S147" s="12" t="s">
        <v>6551</v>
      </c>
      <c r="T147" s="14">
        <v>2.0634852992005865</v>
      </c>
      <c r="U147" s="12" t="s">
        <v>6551</v>
      </c>
      <c r="V147" s="17">
        <v>0</v>
      </c>
      <c r="W147" s="12" t="s">
        <v>6551</v>
      </c>
      <c r="X147" s="17">
        <v>0</v>
      </c>
      <c r="Y147" s="12" t="s">
        <v>6551</v>
      </c>
      <c r="Z147" s="17">
        <v>13449664</v>
      </c>
      <c r="AA147" s="12" t="s">
        <v>6551</v>
      </c>
      <c r="AB147" s="17" t="s">
        <v>6551</v>
      </c>
      <c r="AC147" s="12" t="s">
        <v>6551</v>
      </c>
      <c r="AD147" s="17">
        <v>0</v>
      </c>
      <c r="AE147" s="12" t="s">
        <v>6551</v>
      </c>
      <c r="AF147" s="17">
        <v>720403</v>
      </c>
      <c r="AG147" s="12" t="s">
        <v>6551</v>
      </c>
      <c r="AH147" s="17" t="s">
        <v>6551</v>
      </c>
      <c r="AI147" s="12" t="s">
        <v>6551</v>
      </c>
      <c r="AJ147" s="17">
        <v>0</v>
      </c>
      <c r="AK147" s="12" t="s">
        <v>6551</v>
      </c>
      <c r="AL147" s="17">
        <v>0</v>
      </c>
      <c r="AM147" s="12" t="s">
        <v>6551</v>
      </c>
      <c r="AN147" s="17">
        <v>0</v>
      </c>
      <c r="AO147" s="12" t="s">
        <v>6551</v>
      </c>
      <c r="AP147" s="192">
        <v>0</v>
      </c>
      <c r="AQ147" s="12" t="s">
        <v>6551</v>
      </c>
      <c r="AR147" s="17">
        <v>1486541</v>
      </c>
      <c r="AS147" s="12" t="s">
        <v>6551</v>
      </c>
      <c r="AT147" s="17">
        <v>0</v>
      </c>
      <c r="AU147" s="1" t="s">
        <v>6551</v>
      </c>
      <c r="AV147" s="1" t="str">
        <f>IF(OR(M147="Q",O147="Q",Q147="Q",S147="Q",U147="Q",W147="Q",Y147="Q",AA147="Q",AC147="Q",AE147="Q",AG147="Q",AI147="Q",AK147="Q",AM147="Q",AO147="Q",AQ147="Q",AS147="Q",AU147="Q"),"Yes","No")</f>
        <v>No</v>
      </c>
    </row>
    <row r="148" spans="1:48" x14ac:dyDescent="0.2">
      <c r="A148" s="1" t="s">
        <v>1004</v>
      </c>
      <c r="B148" s="1" t="s">
        <v>1005</v>
      </c>
      <c r="C148" s="1" t="s">
        <v>26</v>
      </c>
      <c r="D148" s="194">
        <v>9013</v>
      </c>
      <c r="E148" s="197">
        <v>90013</v>
      </c>
      <c r="F148" s="1" t="s">
        <v>242</v>
      </c>
      <c r="G148" s="1" t="s">
        <v>236</v>
      </c>
      <c r="H148" s="17">
        <v>1664496</v>
      </c>
      <c r="I148" s="12">
        <v>679</v>
      </c>
      <c r="J148" s="1" t="s">
        <v>12</v>
      </c>
      <c r="K148" s="1" t="s">
        <v>9</v>
      </c>
      <c r="L148" s="4">
        <v>384</v>
      </c>
      <c r="M148" s="1" t="s">
        <v>6551</v>
      </c>
      <c r="N148" s="12">
        <v>0</v>
      </c>
      <c r="O148" s="12" t="s">
        <v>6551</v>
      </c>
      <c r="P148" s="14">
        <v>11.709528939905532</v>
      </c>
      <c r="Q148" s="12" t="s">
        <v>6551</v>
      </c>
      <c r="R148" s="14">
        <v>5.3615188123823101</v>
      </c>
      <c r="S148" s="12" t="s">
        <v>6551</v>
      </c>
      <c r="T148" s="14">
        <v>25.052223373236586</v>
      </c>
      <c r="U148" s="12" t="s">
        <v>6551</v>
      </c>
      <c r="V148" s="17">
        <v>15302175</v>
      </c>
      <c r="W148" s="12" t="s">
        <v>6551</v>
      </c>
      <c r="X148" s="17">
        <v>18369158</v>
      </c>
      <c r="Y148" s="12" t="s">
        <v>6551</v>
      </c>
      <c r="Z148" s="17">
        <v>15248535</v>
      </c>
      <c r="AA148" s="12" t="s">
        <v>6551</v>
      </c>
      <c r="AB148" s="17">
        <v>3120623</v>
      </c>
      <c r="AC148" s="12" t="s">
        <v>6551</v>
      </c>
      <c r="AD148" s="17">
        <v>1422415</v>
      </c>
      <c r="AE148" s="12" t="s">
        <v>6551</v>
      </c>
      <c r="AF148" s="17">
        <v>1302233</v>
      </c>
      <c r="AG148" s="12" t="s">
        <v>6551</v>
      </c>
      <c r="AH148" s="17">
        <v>120182</v>
      </c>
      <c r="AI148" s="12" t="s">
        <v>6551</v>
      </c>
      <c r="AJ148" s="17">
        <v>0</v>
      </c>
      <c r="AK148" s="12" t="s">
        <v>6551</v>
      </c>
      <c r="AL148" s="17">
        <v>0</v>
      </c>
      <c r="AM148" s="12" t="s">
        <v>6551</v>
      </c>
      <c r="AN148" s="17">
        <v>0</v>
      </c>
      <c r="AO148" s="12" t="s">
        <v>6551</v>
      </c>
      <c r="AP148" s="192">
        <v>0</v>
      </c>
      <c r="AQ148" s="12" t="s">
        <v>6551</v>
      </c>
      <c r="AR148" s="17">
        <v>32623832</v>
      </c>
      <c r="AS148" s="12" t="s">
        <v>6551</v>
      </c>
      <c r="AT148" s="17">
        <v>174913289</v>
      </c>
      <c r="AU148" s="1" t="s">
        <v>6551</v>
      </c>
      <c r="AV148" s="1" t="str">
        <f>IF(OR(M148="Q",O148="Q",Q148="Q",S148="Q",U148="Q",W148="Q",Y148="Q",AA148="Q",AC148="Q",AE148="Q",AG148="Q",AI148="Q",AK148="Q",AM148="Q",AO148="Q",AQ148="Q",AS148="Q",AU148="Q"),"Yes","No")</f>
        <v>No</v>
      </c>
    </row>
    <row r="149" spans="1:48" x14ac:dyDescent="0.2">
      <c r="A149" s="1" t="s">
        <v>1004</v>
      </c>
      <c r="B149" s="1" t="s">
        <v>1005</v>
      </c>
      <c r="C149" s="1" t="s">
        <v>26</v>
      </c>
      <c r="D149" s="194">
        <v>9013</v>
      </c>
      <c r="E149" s="197">
        <v>90013</v>
      </c>
      <c r="F149" s="1" t="s">
        <v>242</v>
      </c>
      <c r="G149" s="1" t="s">
        <v>236</v>
      </c>
      <c r="H149" s="17">
        <v>1664496</v>
      </c>
      <c r="I149" s="12">
        <v>679</v>
      </c>
      <c r="J149" s="1" t="s">
        <v>11</v>
      </c>
      <c r="K149" s="1" t="s">
        <v>13</v>
      </c>
      <c r="L149" s="4">
        <v>225</v>
      </c>
      <c r="M149" s="1" t="s">
        <v>6551</v>
      </c>
      <c r="N149" s="12">
        <v>0</v>
      </c>
      <c r="O149" s="12" t="s">
        <v>6551</v>
      </c>
      <c r="P149" s="14">
        <v>21.099808697324967</v>
      </c>
      <c r="Q149" s="12" t="s">
        <v>6551</v>
      </c>
      <c r="R149" s="14">
        <v>9.3829169829597259</v>
      </c>
      <c r="S149" s="12" t="s">
        <v>6551</v>
      </c>
      <c r="T149" s="14">
        <v>2.5670432158799033</v>
      </c>
      <c r="U149" s="12" t="s">
        <v>6551</v>
      </c>
      <c r="V149" s="17">
        <v>0</v>
      </c>
      <c r="W149" s="12" t="s">
        <v>6551</v>
      </c>
      <c r="X149" s="17">
        <v>6760442</v>
      </c>
      <c r="Y149" s="12" t="s">
        <v>6551</v>
      </c>
      <c r="Z149" s="17">
        <v>5922864</v>
      </c>
      <c r="AA149" s="12" t="s">
        <v>6551</v>
      </c>
      <c r="AB149" s="17">
        <v>837578</v>
      </c>
      <c r="AC149" s="12" t="s">
        <v>6551</v>
      </c>
      <c r="AD149" s="17">
        <v>335035</v>
      </c>
      <c r="AE149" s="12" t="s">
        <v>6551</v>
      </c>
      <c r="AF149" s="17">
        <v>280707</v>
      </c>
      <c r="AG149" s="12" t="s">
        <v>6551</v>
      </c>
      <c r="AH149" s="17">
        <v>54328</v>
      </c>
      <c r="AI149" s="12" t="s">
        <v>6551</v>
      </c>
      <c r="AJ149" s="17">
        <v>0</v>
      </c>
      <c r="AK149" s="12" t="s">
        <v>6551</v>
      </c>
      <c r="AL149" s="17">
        <v>0</v>
      </c>
      <c r="AM149" s="12" t="s">
        <v>6551</v>
      </c>
      <c r="AN149" s="17">
        <v>0</v>
      </c>
      <c r="AO149" s="12" t="s">
        <v>6551</v>
      </c>
      <c r="AP149" s="192">
        <v>0</v>
      </c>
      <c r="AQ149" s="12" t="s">
        <v>6551</v>
      </c>
      <c r="AR149" s="17">
        <v>720587</v>
      </c>
      <c r="AS149" s="12" t="s">
        <v>6551</v>
      </c>
      <c r="AT149" s="17">
        <v>6761208</v>
      </c>
      <c r="AU149" s="1" t="s">
        <v>6551</v>
      </c>
      <c r="AV149" s="1" t="str">
        <f>IF(OR(M149="Q",O149="Q",Q149="Q",S149="Q",U149="Q",W149="Q",Y149="Q",AA149="Q",AC149="Q",AE149="Q",AG149="Q",AI149="Q",AK149="Q",AM149="Q",AO149="Q",AQ149="Q",AS149="Q",AU149="Q"),"Yes","No")</f>
        <v>No</v>
      </c>
    </row>
    <row r="150" spans="1:48" x14ac:dyDescent="0.2">
      <c r="A150" s="1" t="s">
        <v>1004</v>
      </c>
      <c r="B150" s="1" t="s">
        <v>1005</v>
      </c>
      <c r="C150" s="1" t="s">
        <v>26</v>
      </c>
      <c r="D150" s="194">
        <v>9013</v>
      </c>
      <c r="E150" s="197">
        <v>90013</v>
      </c>
      <c r="F150" s="1" t="s">
        <v>242</v>
      </c>
      <c r="G150" s="1" t="s">
        <v>236</v>
      </c>
      <c r="H150" s="17">
        <v>1664496</v>
      </c>
      <c r="I150" s="12">
        <v>679</v>
      </c>
      <c r="J150" s="1" t="s">
        <v>23</v>
      </c>
      <c r="K150" s="1" t="s">
        <v>9</v>
      </c>
      <c r="L150" s="4">
        <v>59</v>
      </c>
      <c r="M150" s="1" t="s">
        <v>6551</v>
      </c>
      <c r="N150" s="12">
        <v>29</v>
      </c>
      <c r="O150" s="12" t="s">
        <v>6551</v>
      </c>
      <c r="P150" s="14">
        <v>15.868057246435624</v>
      </c>
      <c r="Q150" s="12" t="s">
        <v>6551</v>
      </c>
      <c r="R150" s="14">
        <v>5.4063002288909816</v>
      </c>
      <c r="S150" s="12" t="s">
        <v>6551</v>
      </c>
      <c r="T150" s="14">
        <v>51.137655673691711</v>
      </c>
      <c r="U150" s="12" t="s">
        <v>6551</v>
      </c>
      <c r="V150" s="17">
        <v>3814106</v>
      </c>
      <c r="W150" s="12" t="s">
        <v>6551</v>
      </c>
      <c r="X150" s="17">
        <v>3812580</v>
      </c>
      <c r="Y150" s="12" t="s">
        <v>6551</v>
      </c>
      <c r="Z150" s="17">
        <v>3519186</v>
      </c>
      <c r="AA150" s="12" t="s">
        <v>6551</v>
      </c>
      <c r="AB150" s="17">
        <v>293394</v>
      </c>
      <c r="AC150" s="12" t="s">
        <v>6551</v>
      </c>
      <c r="AD150" s="17">
        <v>242378</v>
      </c>
      <c r="AE150" s="12" t="s">
        <v>6551</v>
      </c>
      <c r="AF150" s="17">
        <v>221778</v>
      </c>
      <c r="AG150" s="12" t="s">
        <v>6551</v>
      </c>
      <c r="AH150" s="17">
        <v>20600</v>
      </c>
      <c r="AI150" s="12" t="s">
        <v>6551</v>
      </c>
      <c r="AJ150" s="17">
        <v>2231184</v>
      </c>
      <c r="AK150" s="12" t="s">
        <v>6551</v>
      </c>
      <c r="AL150" s="17">
        <v>2081092</v>
      </c>
      <c r="AM150" s="12" t="s">
        <v>6551</v>
      </c>
      <c r="AN150" s="17">
        <v>152760</v>
      </c>
      <c r="AO150" s="12" t="s">
        <v>6551</v>
      </c>
      <c r="AP150" s="192">
        <v>140784</v>
      </c>
      <c r="AQ150" s="12" t="s">
        <v>6551</v>
      </c>
      <c r="AR150" s="17">
        <v>11341207</v>
      </c>
      <c r="AS150" s="12" t="s">
        <v>6551</v>
      </c>
      <c r="AT150" s="17">
        <v>61313970</v>
      </c>
      <c r="AU150" s="1" t="s">
        <v>6551</v>
      </c>
      <c r="AV150" s="1" t="str">
        <f>IF(OR(M150="Q",O150="Q",Q150="Q",S150="Q",U150="Q",W150="Q",Y150="Q",AA150="Q",AC150="Q",AE150="Q",AG150="Q",AI150="Q",AK150="Q",AM150="Q",AO150="Q",AQ150="Q",AS150="Q",AU150="Q"),"Yes","No")</f>
        <v>No</v>
      </c>
    </row>
    <row r="151" spans="1:48" x14ac:dyDescent="0.2">
      <c r="A151" s="1" t="s">
        <v>1004</v>
      </c>
      <c r="B151" s="1" t="s">
        <v>1005</v>
      </c>
      <c r="C151" s="1" t="s">
        <v>26</v>
      </c>
      <c r="D151" s="194">
        <v>9013</v>
      </c>
      <c r="E151" s="197">
        <v>90013</v>
      </c>
      <c r="F151" s="1" t="s">
        <v>242</v>
      </c>
      <c r="G151" s="1" t="s">
        <v>236</v>
      </c>
      <c r="H151" s="17">
        <v>1664496</v>
      </c>
      <c r="I151" s="12">
        <v>679</v>
      </c>
      <c r="J151" s="1" t="s">
        <v>12</v>
      </c>
      <c r="K151" s="1" t="s">
        <v>13</v>
      </c>
      <c r="L151" s="4">
        <v>11</v>
      </c>
      <c r="M151" s="1" t="s">
        <v>6551</v>
      </c>
      <c r="N151" s="12">
        <v>0</v>
      </c>
      <c r="O151" s="12" t="s">
        <v>6551</v>
      </c>
      <c r="P151" s="14">
        <v>11.088023088023087</v>
      </c>
      <c r="Q151" s="12" t="s">
        <v>6551</v>
      </c>
      <c r="R151" s="14">
        <v>3.7532874544408212</v>
      </c>
      <c r="S151" s="12" t="s">
        <v>6551</v>
      </c>
      <c r="T151" s="14">
        <v>24.071572871572872</v>
      </c>
      <c r="U151" s="12" t="s">
        <v>6551</v>
      </c>
      <c r="V151" s="17">
        <v>192100</v>
      </c>
      <c r="W151" s="12" t="s">
        <v>6551</v>
      </c>
      <c r="X151" s="17">
        <v>233125</v>
      </c>
      <c r="Y151" s="12" t="s">
        <v>6551</v>
      </c>
      <c r="Z151" s="17">
        <v>192100</v>
      </c>
      <c r="AA151" s="12" t="s">
        <v>6551</v>
      </c>
      <c r="AB151" s="17">
        <v>41025</v>
      </c>
      <c r="AC151" s="12" t="s">
        <v>6551</v>
      </c>
      <c r="AD151" s="17">
        <v>18988</v>
      </c>
      <c r="AE151" s="12" t="s">
        <v>6551</v>
      </c>
      <c r="AF151" s="17">
        <v>17325</v>
      </c>
      <c r="AG151" s="12" t="s">
        <v>6551</v>
      </c>
      <c r="AH151" s="17">
        <v>1663</v>
      </c>
      <c r="AI151" s="12" t="s">
        <v>6551</v>
      </c>
      <c r="AJ151" s="17">
        <v>0</v>
      </c>
      <c r="AK151" s="12" t="s">
        <v>6551</v>
      </c>
      <c r="AL151" s="17">
        <v>0</v>
      </c>
      <c r="AM151" s="12" t="s">
        <v>6551</v>
      </c>
      <c r="AN151" s="17">
        <v>0</v>
      </c>
      <c r="AO151" s="12" t="s">
        <v>6551</v>
      </c>
      <c r="AP151" s="192">
        <v>0</v>
      </c>
      <c r="AQ151" s="12" t="s">
        <v>6551</v>
      </c>
      <c r="AR151" s="17">
        <v>417040</v>
      </c>
      <c r="AS151" s="12" t="s">
        <v>6551</v>
      </c>
      <c r="AT151" s="17">
        <v>1565271</v>
      </c>
      <c r="AU151" s="1" t="s">
        <v>6551</v>
      </c>
      <c r="AV151" s="1" t="str">
        <f>IF(OR(M151="Q",O151="Q",Q151="Q",S151="Q",U151="Q",W151="Q",Y151="Q",AA151="Q",AC151="Q",AE151="Q",AG151="Q",AI151="Q",AK151="Q",AM151="Q",AO151="Q",AQ151="Q",AS151="Q",AU151="Q"),"Yes","No")</f>
        <v>No</v>
      </c>
    </row>
    <row r="152" spans="1:48" x14ac:dyDescent="0.2">
      <c r="A152" s="1" t="s">
        <v>447</v>
      </c>
      <c r="B152" s="1" t="s">
        <v>448</v>
      </c>
      <c r="C152" s="1" t="s">
        <v>108</v>
      </c>
      <c r="D152" s="194">
        <v>6048</v>
      </c>
      <c r="E152" s="197">
        <v>60048</v>
      </c>
      <c r="F152" s="1" t="s">
        <v>242</v>
      </c>
      <c r="G152" s="1" t="s">
        <v>236</v>
      </c>
      <c r="H152" s="17">
        <v>1362416</v>
      </c>
      <c r="I152" s="12">
        <v>674</v>
      </c>
      <c r="J152" s="1" t="s">
        <v>12</v>
      </c>
      <c r="K152" s="1" t="s">
        <v>13</v>
      </c>
      <c r="L152" s="4">
        <v>301</v>
      </c>
      <c r="M152" s="1" t="s">
        <v>6551</v>
      </c>
      <c r="N152" s="12">
        <v>0</v>
      </c>
      <c r="O152" s="12" t="s">
        <v>6551</v>
      </c>
      <c r="P152" s="14">
        <v>12.044189043188638</v>
      </c>
      <c r="Q152" s="12" t="s">
        <v>6551</v>
      </c>
      <c r="R152" s="14">
        <v>4.4879804707369475</v>
      </c>
      <c r="S152" s="12" t="s">
        <v>6551</v>
      </c>
      <c r="T152" s="14">
        <v>27.751013308926751</v>
      </c>
      <c r="U152" s="12" t="s">
        <v>6551</v>
      </c>
      <c r="V152" s="17">
        <v>14034784</v>
      </c>
      <c r="W152" s="12" t="s">
        <v>6551</v>
      </c>
      <c r="X152" s="17">
        <v>15616894</v>
      </c>
      <c r="Y152" s="12" t="s">
        <v>6551</v>
      </c>
      <c r="Z152" s="17">
        <v>14001707</v>
      </c>
      <c r="AA152" s="12" t="s">
        <v>6551</v>
      </c>
      <c r="AB152" s="17">
        <v>1615187</v>
      </c>
      <c r="AC152" s="12" t="s">
        <v>6551</v>
      </c>
      <c r="AD152" s="17">
        <v>1232904</v>
      </c>
      <c r="AE152" s="12" t="s">
        <v>6551</v>
      </c>
      <c r="AF152" s="17">
        <v>1162528</v>
      </c>
      <c r="AG152" s="12" t="s">
        <v>6551</v>
      </c>
      <c r="AH152" s="17">
        <v>70376</v>
      </c>
      <c r="AI152" s="12" t="s">
        <v>6551</v>
      </c>
      <c r="AJ152" s="17">
        <v>0</v>
      </c>
      <c r="AK152" s="12" t="s">
        <v>6551</v>
      </c>
      <c r="AL152" s="17">
        <v>0</v>
      </c>
      <c r="AM152" s="12" t="s">
        <v>6551</v>
      </c>
      <c r="AN152" s="17">
        <v>0</v>
      </c>
      <c r="AO152" s="12" t="s">
        <v>6551</v>
      </c>
      <c r="AP152" s="192">
        <v>0</v>
      </c>
      <c r="AQ152" s="12" t="s">
        <v>6551</v>
      </c>
      <c r="AR152" s="17">
        <v>32261330</v>
      </c>
      <c r="AS152" s="12" t="s">
        <v>6551</v>
      </c>
      <c r="AT152" s="17">
        <v>144788219</v>
      </c>
      <c r="AU152" s="1" t="s">
        <v>6551</v>
      </c>
      <c r="AV152" s="1" t="str">
        <f>IF(OR(M152="Q",O152="Q",Q152="Q",S152="Q",U152="Q",W152="Q",Y152="Q",AA152="Q",AC152="Q",AE152="Q",AG152="Q",AI152="Q",AK152="Q",AM152="Q",AO152="Q",AQ152="Q",AS152="Q",AU152="Q"),"Yes","No")</f>
        <v>No</v>
      </c>
    </row>
    <row r="153" spans="1:48" x14ac:dyDescent="0.2">
      <c r="A153" s="1" t="s">
        <v>447</v>
      </c>
      <c r="B153" s="1" t="s">
        <v>448</v>
      </c>
      <c r="C153" s="1" t="s">
        <v>108</v>
      </c>
      <c r="D153" s="194">
        <v>6048</v>
      </c>
      <c r="E153" s="197">
        <v>60048</v>
      </c>
      <c r="F153" s="1" t="s">
        <v>242</v>
      </c>
      <c r="G153" s="1" t="s">
        <v>236</v>
      </c>
      <c r="H153" s="17">
        <v>1362416</v>
      </c>
      <c r="I153" s="12">
        <v>674</v>
      </c>
      <c r="J153" s="1" t="s">
        <v>14</v>
      </c>
      <c r="K153" s="1" t="s">
        <v>13</v>
      </c>
      <c r="L153" s="4">
        <v>179</v>
      </c>
      <c r="M153" s="1" t="s">
        <v>6551</v>
      </c>
      <c r="N153" s="12">
        <v>0</v>
      </c>
      <c r="O153" s="12" t="s">
        <v>6551</v>
      </c>
      <c r="P153" s="14">
        <v>33.10051245698758</v>
      </c>
      <c r="Q153" s="12" t="s">
        <v>6551</v>
      </c>
      <c r="R153" s="14">
        <v>30.487538258460379</v>
      </c>
      <c r="S153" s="12" t="s">
        <v>6551</v>
      </c>
      <c r="T153" s="14">
        <v>5.0905291450681549</v>
      </c>
      <c r="U153" s="12" t="s">
        <v>6551</v>
      </c>
      <c r="V153" s="17">
        <v>0</v>
      </c>
      <c r="W153" s="12" t="s">
        <v>6551</v>
      </c>
      <c r="X153" s="17">
        <v>2241335</v>
      </c>
      <c r="Y153" s="12" t="s">
        <v>6551</v>
      </c>
      <c r="Z153" s="17">
        <v>2241335</v>
      </c>
      <c r="AA153" s="12" t="s">
        <v>6551</v>
      </c>
      <c r="AB153" s="17">
        <v>0</v>
      </c>
      <c r="AC153" s="12" t="s">
        <v>6551</v>
      </c>
      <c r="AD153" s="17">
        <v>67713</v>
      </c>
      <c r="AE153" s="12" t="s">
        <v>6551</v>
      </c>
      <c r="AF153" s="17">
        <v>67713</v>
      </c>
      <c r="AG153" s="12" t="s">
        <v>6551</v>
      </c>
      <c r="AH153" s="17">
        <v>0</v>
      </c>
      <c r="AI153" s="12" t="s">
        <v>6551</v>
      </c>
      <c r="AJ153" s="17">
        <v>0</v>
      </c>
      <c r="AK153" s="12" t="s">
        <v>6551</v>
      </c>
      <c r="AL153" s="17">
        <v>0</v>
      </c>
      <c r="AM153" s="12" t="s">
        <v>6551</v>
      </c>
      <c r="AN153" s="17">
        <v>0</v>
      </c>
      <c r="AO153" s="12" t="s">
        <v>6551</v>
      </c>
      <c r="AP153" s="192">
        <v>0</v>
      </c>
      <c r="AQ153" s="12" t="s">
        <v>6551</v>
      </c>
      <c r="AR153" s="17">
        <v>344695</v>
      </c>
      <c r="AS153" s="12" t="s">
        <v>6551</v>
      </c>
      <c r="AT153" s="17">
        <v>10508902</v>
      </c>
      <c r="AU153" s="1" t="s">
        <v>6551</v>
      </c>
      <c r="AV153" s="1" t="str">
        <f>IF(OR(M153="Q",O153="Q",Q153="Q",S153="Q",U153="Q",W153="Q",Y153="Q",AA153="Q",AC153="Q",AE153="Q",AG153="Q",AI153="Q",AK153="Q",AM153="Q",AO153="Q",AQ153="Q",AS153="Q",AU153="Q"),"Yes","No")</f>
        <v>No</v>
      </c>
    </row>
    <row r="154" spans="1:48" x14ac:dyDescent="0.2">
      <c r="A154" s="1" t="s">
        <v>447</v>
      </c>
      <c r="B154" s="1" t="s">
        <v>448</v>
      </c>
      <c r="C154" s="1" t="s">
        <v>108</v>
      </c>
      <c r="D154" s="194">
        <v>6048</v>
      </c>
      <c r="E154" s="197">
        <v>60048</v>
      </c>
      <c r="F154" s="1" t="s">
        <v>242</v>
      </c>
      <c r="G154" s="1" t="s">
        <v>236</v>
      </c>
      <c r="H154" s="17">
        <v>1362416</v>
      </c>
      <c r="I154" s="12">
        <v>674</v>
      </c>
      <c r="J154" s="1" t="s">
        <v>11</v>
      </c>
      <c r="K154" s="1" t="s">
        <v>13</v>
      </c>
      <c r="L154" s="4">
        <v>137</v>
      </c>
      <c r="M154" s="1" t="s">
        <v>6551</v>
      </c>
      <c r="N154" s="12">
        <v>0</v>
      </c>
      <c r="O154" s="12" t="s">
        <v>6551</v>
      </c>
      <c r="P154" s="14">
        <v>13.440284443961005</v>
      </c>
      <c r="Q154" s="12" t="s">
        <v>6551</v>
      </c>
      <c r="R154" s="14">
        <v>7.7377668633529817</v>
      </c>
      <c r="S154" s="12" t="s">
        <v>6551</v>
      </c>
      <c r="T154" s="14">
        <v>1.7595659918147579</v>
      </c>
      <c r="U154" s="12" t="s">
        <v>6551</v>
      </c>
      <c r="V154" s="17">
        <v>0</v>
      </c>
      <c r="W154" s="12" t="s">
        <v>6551</v>
      </c>
      <c r="X154" s="17">
        <v>5933117</v>
      </c>
      <c r="Y154" s="12" t="s">
        <v>6551</v>
      </c>
      <c r="Z154" s="17">
        <v>4942463</v>
      </c>
      <c r="AA154" s="12" t="s">
        <v>6551</v>
      </c>
      <c r="AB154" s="17">
        <v>990654</v>
      </c>
      <c r="AC154" s="12" t="s">
        <v>6551</v>
      </c>
      <c r="AD154" s="17">
        <v>445279</v>
      </c>
      <c r="AE154" s="12" t="s">
        <v>6551</v>
      </c>
      <c r="AF154" s="17">
        <v>367735</v>
      </c>
      <c r="AG154" s="12" t="s">
        <v>6551</v>
      </c>
      <c r="AH154" s="17">
        <v>77544</v>
      </c>
      <c r="AI154" s="12" t="s">
        <v>6551</v>
      </c>
      <c r="AJ154" s="17">
        <v>0</v>
      </c>
      <c r="AK154" s="12" t="s">
        <v>6551</v>
      </c>
      <c r="AL154" s="17">
        <v>0</v>
      </c>
      <c r="AM154" s="12" t="s">
        <v>6551</v>
      </c>
      <c r="AN154" s="17">
        <v>0</v>
      </c>
      <c r="AO154" s="12" t="s">
        <v>6551</v>
      </c>
      <c r="AP154" s="192">
        <v>0</v>
      </c>
      <c r="AQ154" s="12" t="s">
        <v>6551</v>
      </c>
      <c r="AR154" s="17">
        <v>647054</v>
      </c>
      <c r="AS154" s="12" t="s">
        <v>6551</v>
      </c>
      <c r="AT154" s="17">
        <v>5006753</v>
      </c>
      <c r="AU154" s="1" t="s">
        <v>6551</v>
      </c>
      <c r="AV154" s="1" t="str">
        <f>IF(OR(M154="Q",O154="Q",Q154="Q",S154="Q",U154="Q",W154="Q",Y154="Q",AA154="Q",AC154="Q",AE154="Q",AG154="Q",AI154="Q",AK154="Q",AM154="Q",AO154="Q",AQ154="Q",AS154="Q",AU154="Q"),"Yes","No")</f>
        <v>No</v>
      </c>
    </row>
    <row r="155" spans="1:48" x14ac:dyDescent="0.2">
      <c r="A155" s="1" t="s">
        <v>447</v>
      </c>
      <c r="B155" s="1" t="s">
        <v>448</v>
      </c>
      <c r="C155" s="1" t="s">
        <v>108</v>
      </c>
      <c r="D155" s="194">
        <v>6048</v>
      </c>
      <c r="E155" s="197">
        <v>60048</v>
      </c>
      <c r="F155" s="1" t="s">
        <v>242</v>
      </c>
      <c r="G155" s="1" t="s">
        <v>236</v>
      </c>
      <c r="H155" s="17">
        <v>1362416</v>
      </c>
      <c r="I155" s="12">
        <v>674</v>
      </c>
      <c r="J155" s="1" t="s">
        <v>28</v>
      </c>
      <c r="K155" s="1" t="s">
        <v>13</v>
      </c>
      <c r="L155" s="4">
        <v>35</v>
      </c>
      <c r="M155" s="1" t="s">
        <v>6551</v>
      </c>
      <c r="N155" s="12">
        <v>0</v>
      </c>
      <c r="O155" s="12" t="s">
        <v>6551</v>
      </c>
      <c r="P155" s="14">
        <v>18.629348151101365</v>
      </c>
      <c r="Q155" s="12" t="s">
        <v>6551</v>
      </c>
      <c r="R155" s="14">
        <v>16.39585988675854</v>
      </c>
      <c r="S155" s="12" t="s">
        <v>6551</v>
      </c>
      <c r="T155" s="14">
        <v>14.58432173826373</v>
      </c>
      <c r="U155" s="12" t="s">
        <v>6551</v>
      </c>
      <c r="V155" s="17">
        <v>748091</v>
      </c>
      <c r="W155" s="12" t="s">
        <v>6551</v>
      </c>
      <c r="X155" s="17">
        <v>1130597</v>
      </c>
      <c r="Y155" s="12" t="s">
        <v>6551</v>
      </c>
      <c r="Z155" s="17">
        <v>747633</v>
      </c>
      <c r="AA155" s="12" t="s">
        <v>6551</v>
      </c>
      <c r="AB155" s="17">
        <v>382964</v>
      </c>
      <c r="AC155" s="12" t="s">
        <v>6551</v>
      </c>
      <c r="AD155" s="17">
        <v>54908</v>
      </c>
      <c r="AE155" s="12" t="s">
        <v>6551</v>
      </c>
      <c r="AF155" s="17">
        <v>40132</v>
      </c>
      <c r="AG155" s="12" t="s">
        <v>6551</v>
      </c>
      <c r="AH155" s="17">
        <v>14776</v>
      </c>
      <c r="AI155" s="12" t="s">
        <v>6551</v>
      </c>
      <c r="AJ155" s="17">
        <v>0</v>
      </c>
      <c r="AK155" s="12" t="s">
        <v>6551</v>
      </c>
      <c r="AL155" s="17">
        <v>0</v>
      </c>
      <c r="AM155" s="12" t="s">
        <v>6551</v>
      </c>
      <c r="AN155" s="17">
        <v>0</v>
      </c>
      <c r="AO155" s="12" t="s">
        <v>6551</v>
      </c>
      <c r="AP155" s="192">
        <v>0</v>
      </c>
      <c r="AQ155" s="12" t="s">
        <v>6551</v>
      </c>
      <c r="AR155" s="17">
        <v>585298</v>
      </c>
      <c r="AS155" s="12" t="s">
        <v>6551</v>
      </c>
      <c r="AT155" s="17">
        <v>9596464</v>
      </c>
      <c r="AU155" s="1" t="s">
        <v>6551</v>
      </c>
      <c r="AV155" s="1" t="str">
        <f>IF(OR(M155="Q",O155="Q",Q155="Q",S155="Q",U155="Q",W155="Q",Y155="Q",AA155="Q",AC155="Q",AE155="Q",AG155="Q",AI155="Q",AK155="Q",AM155="Q",AO155="Q",AQ155="Q",AS155="Q",AU155="Q"),"Yes","No")</f>
        <v>No</v>
      </c>
    </row>
    <row r="156" spans="1:48" x14ac:dyDescent="0.2">
      <c r="A156" s="1" t="s">
        <v>447</v>
      </c>
      <c r="B156" s="1" t="s">
        <v>448</v>
      </c>
      <c r="C156" s="1" t="s">
        <v>108</v>
      </c>
      <c r="D156" s="194">
        <v>6048</v>
      </c>
      <c r="E156" s="197">
        <v>60048</v>
      </c>
      <c r="F156" s="1" t="s">
        <v>242</v>
      </c>
      <c r="G156" s="1" t="s">
        <v>236</v>
      </c>
      <c r="H156" s="17">
        <v>1362416</v>
      </c>
      <c r="I156" s="12">
        <v>674</v>
      </c>
      <c r="J156" s="1" t="s">
        <v>17</v>
      </c>
      <c r="K156" s="1" t="s">
        <v>13</v>
      </c>
      <c r="L156" s="4">
        <v>18</v>
      </c>
      <c r="M156" s="1" t="s">
        <v>6551</v>
      </c>
      <c r="N156" s="12">
        <v>0</v>
      </c>
      <c r="O156" s="12" t="s">
        <v>6551</v>
      </c>
      <c r="P156" s="14">
        <v>21.24449808320318</v>
      </c>
      <c r="Q156" s="12" t="s">
        <v>6551</v>
      </c>
      <c r="R156" s="14">
        <v>6.2468442708696559</v>
      </c>
      <c r="S156" s="12" t="s">
        <v>6551</v>
      </c>
      <c r="T156" s="14">
        <v>4.0718443844952432</v>
      </c>
      <c r="U156" s="12" t="s">
        <v>6551</v>
      </c>
      <c r="V156" s="17">
        <v>0</v>
      </c>
      <c r="W156" s="12" t="s">
        <v>6551</v>
      </c>
      <c r="X156" s="17">
        <v>0</v>
      </c>
      <c r="Y156" s="12" t="s">
        <v>6551</v>
      </c>
      <c r="Z156" s="17">
        <v>149625</v>
      </c>
      <c r="AA156" s="12" t="s">
        <v>6551</v>
      </c>
      <c r="AB156" s="17" t="s">
        <v>6551</v>
      </c>
      <c r="AC156" s="12" t="s">
        <v>6551</v>
      </c>
      <c r="AD156" s="17">
        <v>0</v>
      </c>
      <c r="AE156" s="12" t="s">
        <v>6551</v>
      </c>
      <c r="AF156" s="17">
        <v>7043</v>
      </c>
      <c r="AG156" s="12" t="s">
        <v>6551</v>
      </c>
      <c r="AH156" s="17" t="s">
        <v>6551</v>
      </c>
      <c r="AI156" s="12" t="s">
        <v>6551</v>
      </c>
      <c r="AJ156" s="17">
        <v>0</v>
      </c>
      <c r="AK156" s="12" t="s">
        <v>6551</v>
      </c>
      <c r="AL156" s="17">
        <v>0</v>
      </c>
      <c r="AM156" s="12" t="s">
        <v>6551</v>
      </c>
      <c r="AN156" s="17">
        <v>0</v>
      </c>
      <c r="AO156" s="12" t="s">
        <v>6551</v>
      </c>
      <c r="AP156" s="192">
        <v>0</v>
      </c>
      <c r="AQ156" s="12" t="s">
        <v>6551</v>
      </c>
      <c r="AR156" s="17">
        <v>28678</v>
      </c>
      <c r="AS156" s="12" t="s">
        <v>6551</v>
      </c>
      <c r="AT156" s="17">
        <v>179147</v>
      </c>
      <c r="AU156" s="1" t="s">
        <v>6551</v>
      </c>
      <c r="AV156" s="1" t="str">
        <f>IF(OR(M156="Q",O156="Q",Q156="Q",S156="Q",U156="Q",W156="Q",Y156="Q",AA156="Q",AC156="Q",AE156="Q",AG156="Q",AI156="Q",AK156="Q",AM156="Q",AO156="Q",AQ156="Q",AS156="Q",AU156="Q"),"Yes","No")</f>
        <v>No</v>
      </c>
    </row>
    <row r="157" spans="1:48" x14ac:dyDescent="0.2">
      <c r="A157" s="1" t="s">
        <v>447</v>
      </c>
      <c r="B157" s="1" t="s">
        <v>448</v>
      </c>
      <c r="C157" s="1" t="s">
        <v>108</v>
      </c>
      <c r="D157" s="194">
        <v>6048</v>
      </c>
      <c r="E157" s="197">
        <v>60048</v>
      </c>
      <c r="F157" s="1" t="s">
        <v>242</v>
      </c>
      <c r="G157" s="1" t="s">
        <v>236</v>
      </c>
      <c r="H157" s="17">
        <v>1362416</v>
      </c>
      <c r="I157" s="12">
        <v>674</v>
      </c>
      <c r="J157" s="1" t="s">
        <v>33</v>
      </c>
      <c r="K157" s="1" t="s">
        <v>13</v>
      </c>
      <c r="L157" s="4">
        <v>4</v>
      </c>
      <c r="M157" s="1" t="s">
        <v>6551</v>
      </c>
      <c r="N157" s="12">
        <v>4</v>
      </c>
      <c r="O157" s="12" t="s">
        <v>6551</v>
      </c>
      <c r="P157" s="14">
        <v>24.047845691382765</v>
      </c>
      <c r="Q157" s="12" t="s">
        <v>6551</v>
      </c>
      <c r="R157" s="14">
        <v>16.192163899207269</v>
      </c>
      <c r="S157" s="12" t="s">
        <v>6551</v>
      </c>
      <c r="T157" s="14">
        <v>69.572060788243149</v>
      </c>
      <c r="U157" s="12" t="s">
        <v>6551</v>
      </c>
      <c r="V157" s="17">
        <v>333164</v>
      </c>
      <c r="W157" s="12" t="s">
        <v>6551</v>
      </c>
      <c r="X157" s="17">
        <v>335520</v>
      </c>
      <c r="Y157" s="12" t="s">
        <v>6551</v>
      </c>
      <c r="Z157" s="17">
        <v>287997</v>
      </c>
      <c r="AA157" s="12" t="s">
        <v>6551</v>
      </c>
      <c r="AB157" s="17">
        <v>47523</v>
      </c>
      <c r="AC157" s="12" t="s">
        <v>6551</v>
      </c>
      <c r="AD157" s="17">
        <v>16540</v>
      </c>
      <c r="AE157" s="12" t="s">
        <v>6551</v>
      </c>
      <c r="AF157" s="17">
        <v>11976</v>
      </c>
      <c r="AG157" s="12" t="s">
        <v>6551</v>
      </c>
      <c r="AH157" s="17">
        <v>4564</v>
      </c>
      <c r="AI157" s="12" t="s">
        <v>6551</v>
      </c>
      <c r="AJ157" s="17">
        <v>335520</v>
      </c>
      <c r="AK157" s="12" t="s">
        <v>6551</v>
      </c>
      <c r="AL157" s="17">
        <v>287997</v>
      </c>
      <c r="AM157" s="12" t="s">
        <v>6551</v>
      </c>
      <c r="AN157" s="17">
        <v>16540</v>
      </c>
      <c r="AO157" s="12" t="s">
        <v>6551</v>
      </c>
      <c r="AP157" s="192">
        <v>11976</v>
      </c>
      <c r="AQ157" s="12" t="s">
        <v>6551</v>
      </c>
      <c r="AR157" s="17">
        <v>833195</v>
      </c>
      <c r="AS157" s="12" t="s">
        <v>6551</v>
      </c>
      <c r="AT157" s="17">
        <v>13491230</v>
      </c>
      <c r="AU157" s="1" t="s">
        <v>6551</v>
      </c>
      <c r="AV157" s="1" t="str">
        <f>IF(OR(M157="Q",O157="Q",Q157="Q",S157="Q",U157="Q",W157="Q",Y157="Q",AA157="Q",AC157="Q",AE157="Q",AG157="Q",AI157="Q",AK157="Q",AM157="Q",AO157="Q",AQ157="Q",AS157="Q",AU157="Q"),"Yes","No")</f>
        <v>No</v>
      </c>
    </row>
    <row r="158" spans="1:48" x14ac:dyDescent="0.2">
      <c r="A158" s="1" t="s">
        <v>6445</v>
      </c>
      <c r="B158" s="1" t="s">
        <v>348</v>
      </c>
      <c r="C158" s="1" t="s">
        <v>26</v>
      </c>
      <c r="D158" s="194">
        <v>9014</v>
      </c>
      <c r="E158" s="197">
        <v>90014</v>
      </c>
      <c r="F158" s="1" t="s">
        <v>242</v>
      </c>
      <c r="G158" s="1" t="s">
        <v>236</v>
      </c>
      <c r="H158" s="17">
        <v>3281212</v>
      </c>
      <c r="I158" s="12">
        <v>667</v>
      </c>
      <c r="J158" s="1" t="s">
        <v>12</v>
      </c>
      <c r="K158" s="1" t="s">
        <v>9</v>
      </c>
      <c r="L158" s="4">
        <v>362</v>
      </c>
      <c r="M158" s="1" t="s">
        <v>6551</v>
      </c>
      <c r="N158" s="12">
        <v>0</v>
      </c>
      <c r="O158" s="12" t="s">
        <v>6551</v>
      </c>
      <c r="P158" s="14">
        <v>10.630192343660557</v>
      </c>
      <c r="Q158" s="12" t="s">
        <v>6551</v>
      </c>
      <c r="R158" s="14">
        <v>3.3676386573106623</v>
      </c>
      <c r="S158" s="12" t="s">
        <v>6551</v>
      </c>
      <c r="T158" s="14">
        <v>33.120805648075901</v>
      </c>
      <c r="U158" s="12" t="s">
        <v>6551</v>
      </c>
      <c r="V158" s="17">
        <v>17202538</v>
      </c>
      <c r="W158" s="12" t="s">
        <v>6551</v>
      </c>
      <c r="X158" s="17">
        <v>19281252</v>
      </c>
      <c r="Y158" s="12" t="s">
        <v>6551</v>
      </c>
      <c r="Z158" s="17">
        <v>16880097</v>
      </c>
      <c r="AA158" s="12" t="s">
        <v>6551</v>
      </c>
      <c r="AB158" s="17">
        <v>2401155</v>
      </c>
      <c r="AC158" s="12" t="s">
        <v>6551</v>
      </c>
      <c r="AD158" s="17">
        <v>1701781</v>
      </c>
      <c r="AE158" s="12" t="s">
        <v>6551</v>
      </c>
      <c r="AF158" s="17">
        <v>1587939</v>
      </c>
      <c r="AG158" s="12" t="s">
        <v>6551</v>
      </c>
      <c r="AH158" s="17">
        <v>113842</v>
      </c>
      <c r="AI158" s="12" t="s">
        <v>6551</v>
      </c>
      <c r="AJ158" s="17">
        <v>0</v>
      </c>
      <c r="AK158" s="12" t="s">
        <v>6551</v>
      </c>
      <c r="AL158" s="17">
        <v>0</v>
      </c>
      <c r="AM158" s="12" t="s">
        <v>6551</v>
      </c>
      <c r="AN158" s="17">
        <v>0</v>
      </c>
      <c r="AO158" s="12" t="s">
        <v>6551</v>
      </c>
      <c r="AP158" s="192">
        <v>0</v>
      </c>
      <c r="AQ158" s="12" t="s">
        <v>6551</v>
      </c>
      <c r="AR158" s="17">
        <v>52593819</v>
      </c>
      <c r="AS158" s="12" t="s">
        <v>6551</v>
      </c>
      <c r="AT158" s="17">
        <v>177116978</v>
      </c>
      <c r="AU158" s="1" t="s">
        <v>6551</v>
      </c>
      <c r="AV158" s="1" t="str">
        <f>IF(OR(M158="Q",O158="Q",Q158="Q",S158="Q",U158="Q",W158="Q",Y158="Q",AA158="Q",AC158="Q",AE158="Q",AG158="Q",AI158="Q",AK158="Q",AM158="Q",AO158="Q",AQ158="Q",AS158="Q",AU158="Q"),"Yes","No")</f>
        <v>No</v>
      </c>
    </row>
    <row r="159" spans="1:48" x14ac:dyDescent="0.2">
      <c r="A159" s="1" t="s">
        <v>6445</v>
      </c>
      <c r="B159" s="1" t="s">
        <v>348</v>
      </c>
      <c r="C159" s="1" t="s">
        <v>26</v>
      </c>
      <c r="D159" s="194">
        <v>9014</v>
      </c>
      <c r="E159" s="197">
        <v>90014</v>
      </c>
      <c r="F159" s="1" t="s">
        <v>242</v>
      </c>
      <c r="G159" s="1" t="s">
        <v>236</v>
      </c>
      <c r="H159" s="17">
        <v>3281212</v>
      </c>
      <c r="I159" s="12">
        <v>667</v>
      </c>
      <c r="J159" s="1" t="s">
        <v>11</v>
      </c>
      <c r="K159" s="1" t="s">
        <v>13</v>
      </c>
      <c r="L159" s="4">
        <v>187</v>
      </c>
      <c r="M159" s="1" t="s">
        <v>6551</v>
      </c>
      <c r="N159" s="12">
        <v>0</v>
      </c>
      <c r="O159" s="12" t="s">
        <v>6551</v>
      </c>
      <c r="P159" s="14">
        <v>15.776313434929172</v>
      </c>
      <c r="Q159" s="12" t="s">
        <v>6551</v>
      </c>
      <c r="R159" s="14">
        <v>10.261559456387745</v>
      </c>
      <c r="S159" s="12" t="s">
        <v>6551</v>
      </c>
      <c r="T159" s="14">
        <v>1.7595917143451325</v>
      </c>
      <c r="U159" s="12" t="s">
        <v>6551</v>
      </c>
      <c r="V159" s="17">
        <v>0</v>
      </c>
      <c r="W159" s="12" t="s">
        <v>6551</v>
      </c>
      <c r="X159" s="17">
        <v>7905602</v>
      </c>
      <c r="Y159" s="12" t="s">
        <v>6551</v>
      </c>
      <c r="Z159" s="17">
        <v>6524042</v>
      </c>
      <c r="AA159" s="12" t="s">
        <v>6551</v>
      </c>
      <c r="AB159" s="17">
        <v>1381560</v>
      </c>
      <c r="AC159" s="12" t="s">
        <v>6551</v>
      </c>
      <c r="AD159" s="17">
        <v>479201</v>
      </c>
      <c r="AE159" s="12" t="s">
        <v>6551</v>
      </c>
      <c r="AF159" s="17">
        <v>413534</v>
      </c>
      <c r="AG159" s="12" t="s">
        <v>6551</v>
      </c>
      <c r="AH159" s="17">
        <v>65667</v>
      </c>
      <c r="AI159" s="12" t="s">
        <v>6551</v>
      </c>
      <c r="AJ159" s="17">
        <v>0</v>
      </c>
      <c r="AK159" s="12" t="s">
        <v>6551</v>
      </c>
      <c r="AL159" s="17">
        <v>0</v>
      </c>
      <c r="AM159" s="12" t="s">
        <v>6551</v>
      </c>
      <c r="AN159" s="17">
        <v>0</v>
      </c>
      <c r="AO159" s="12" t="s">
        <v>6551</v>
      </c>
      <c r="AP159" s="192">
        <v>0</v>
      </c>
      <c r="AQ159" s="12" t="s">
        <v>6551</v>
      </c>
      <c r="AR159" s="17">
        <v>727651</v>
      </c>
      <c r="AS159" s="12" t="s">
        <v>6551</v>
      </c>
      <c r="AT159" s="17">
        <v>7466834</v>
      </c>
      <c r="AU159" s="1" t="s">
        <v>6551</v>
      </c>
      <c r="AV159" s="1" t="str">
        <f>IF(OR(M159="Q",O159="Q",Q159="Q",S159="Q",U159="Q",W159="Q",Y159="Q",AA159="Q",AC159="Q",AE159="Q",AG159="Q",AI159="Q",AK159="Q",AM159="Q",AO159="Q",AQ159="Q",AS159="Q",AU159="Q"),"Yes","No")</f>
        <v>No</v>
      </c>
    </row>
    <row r="160" spans="1:48" x14ac:dyDescent="0.2">
      <c r="A160" s="1" t="s">
        <v>6445</v>
      </c>
      <c r="B160" s="1" t="s">
        <v>348</v>
      </c>
      <c r="C160" s="1" t="s">
        <v>26</v>
      </c>
      <c r="D160" s="194">
        <v>9014</v>
      </c>
      <c r="E160" s="197">
        <v>90014</v>
      </c>
      <c r="F160" s="1" t="s">
        <v>242</v>
      </c>
      <c r="G160" s="1" t="s">
        <v>236</v>
      </c>
      <c r="H160" s="17">
        <v>3281212</v>
      </c>
      <c r="I160" s="12">
        <v>667</v>
      </c>
      <c r="J160" s="1" t="s">
        <v>28</v>
      </c>
      <c r="K160" s="1" t="s">
        <v>9</v>
      </c>
      <c r="L160" s="4">
        <v>104</v>
      </c>
      <c r="M160" s="1" t="s">
        <v>6551</v>
      </c>
      <c r="N160" s="12">
        <v>0</v>
      </c>
      <c r="O160" s="12" t="s">
        <v>6551</v>
      </c>
      <c r="P160" s="14">
        <v>17.470688355303739</v>
      </c>
      <c r="Q160" s="12" t="s">
        <v>6551</v>
      </c>
      <c r="R160" s="14">
        <v>14.138852711701311</v>
      </c>
      <c r="S160" s="12" t="s">
        <v>6551</v>
      </c>
      <c r="T160" s="14">
        <v>27.33902583902584</v>
      </c>
      <c r="U160" s="12" t="s">
        <v>6551</v>
      </c>
      <c r="V160" s="17">
        <v>1586822</v>
      </c>
      <c r="W160" s="12" t="s">
        <v>6551</v>
      </c>
      <c r="X160" s="17">
        <v>2801678</v>
      </c>
      <c r="Y160" s="12" t="s">
        <v>6551</v>
      </c>
      <c r="Z160" s="17">
        <v>1529419</v>
      </c>
      <c r="AA160" s="12" t="s">
        <v>6551</v>
      </c>
      <c r="AB160" s="17">
        <v>1272259</v>
      </c>
      <c r="AC160" s="12" t="s">
        <v>6551</v>
      </c>
      <c r="AD160" s="17">
        <v>140308</v>
      </c>
      <c r="AE160" s="12" t="s">
        <v>6551</v>
      </c>
      <c r="AF160" s="17">
        <v>87542</v>
      </c>
      <c r="AG160" s="12" t="s">
        <v>6551</v>
      </c>
      <c r="AH160" s="17">
        <v>52766</v>
      </c>
      <c r="AI160" s="12" t="s">
        <v>6551</v>
      </c>
      <c r="AJ160" s="17">
        <v>0</v>
      </c>
      <c r="AK160" s="12" t="s">
        <v>6551</v>
      </c>
      <c r="AL160" s="17">
        <v>0</v>
      </c>
      <c r="AM160" s="12" t="s">
        <v>6551</v>
      </c>
      <c r="AN160" s="17">
        <v>0</v>
      </c>
      <c r="AO160" s="12" t="s">
        <v>6551</v>
      </c>
      <c r="AP160" s="192">
        <v>0</v>
      </c>
      <c r="AQ160" s="12" t="s">
        <v>6551</v>
      </c>
      <c r="AR160" s="17">
        <v>2393313</v>
      </c>
      <c r="AS160" s="12" t="s">
        <v>6551</v>
      </c>
      <c r="AT160" s="17">
        <v>33838700</v>
      </c>
      <c r="AU160" s="1" t="s">
        <v>6551</v>
      </c>
      <c r="AV160" s="1" t="str">
        <f>IF(OR(M160="Q",O160="Q",Q160="Q",S160="Q",U160="Q",W160="Q",Y160="Q",AA160="Q",AC160="Q",AE160="Q",AG160="Q",AI160="Q",AK160="Q",AM160="Q",AO160="Q",AQ160="Q",AS160="Q",AU160="Q"),"Yes","No")</f>
        <v>No</v>
      </c>
    </row>
    <row r="161" spans="1:48" x14ac:dyDescent="0.2">
      <c r="A161" s="1" t="s">
        <v>6445</v>
      </c>
      <c r="B161" s="1" t="s">
        <v>348</v>
      </c>
      <c r="C161" s="1" t="s">
        <v>26</v>
      </c>
      <c r="D161" s="194">
        <v>9014</v>
      </c>
      <c r="E161" s="197">
        <v>90014</v>
      </c>
      <c r="F161" s="1" t="s">
        <v>242</v>
      </c>
      <c r="G161" s="1" t="s">
        <v>236</v>
      </c>
      <c r="H161" s="17">
        <v>3281212</v>
      </c>
      <c r="I161" s="12">
        <v>667</v>
      </c>
      <c r="J161" s="1" t="s">
        <v>12</v>
      </c>
      <c r="K161" s="1" t="s">
        <v>13</v>
      </c>
      <c r="L161" s="4">
        <v>14</v>
      </c>
      <c r="M161" s="1" t="s">
        <v>6551</v>
      </c>
      <c r="N161" s="12">
        <v>0</v>
      </c>
      <c r="O161" s="12" t="s">
        <v>6551</v>
      </c>
      <c r="P161" s="14">
        <v>17.34284084426697</v>
      </c>
      <c r="Q161" s="12" t="s">
        <v>6551</v>
      </c>
      <c r="R161" s="14">
        <v>13.159998953827845</v>
      </c>
      <c r="S161" s="12" t="s">
        <v>6551</v>
      </c>
      <c r="T161" s="14">
        <v>12.463409665063972</v>
      </c>
      <c r="U161" s="12" t="s">
        <v>6551</v>
      </c>
      <c r="V161" s="17">
        <v>426212</v>
      </c>
      <c r="W161" s="12" t="s">
        <v>6551</v>
      </c>
      <c r="X161" s="17">
        <v>502829</v>
      </c>
      <c r="Y161" s="12" t="s">
        <v>6551</v>
      </c>
      <c r="Z161" s="17">
        <v>425628</v>
      </c>
      <c r="AA161" s="12" t="s">
        <v>6551</v>
      </c>
      <c r="AB161" s="17">
        <v>77201</v>
      </c>
      <c r="AC161" s="12" t="s">
        <v>6551</v>
      </c>
      <c r="AD161" s="17">
        <v>28989</v>
      </c>
      <c r="AE161" s="12" t="s">
        <v>6551</v>
      </c>
      <c r="AF161" s="17">
        <v>24542</v>
      </c>
      <c r="AG161" s="12" t="s">
        <v>6551</v>
      </c>
      <c r="AH161" s="17">
        <v>4447</v>
      </c>
      <c r="AI161" s="12" t="s">
        <v>6551</v>
      </c>
      <c r="AJ161" s="17">
        <v>0</v>
      </c>
      <c r="AK161" s="12" t="s">
        <v>6551</v>
      </c>
      <c r="AL161" s="17">
        <v>0</v>
      </c>
      <c r="AM161" s="12" t="s">
        <v>6551</v>
      </c>
      <c r="AN161" s="17">
        <v>0</v>
      </c>
      <c r="AO161" s="12" t="s">
        <v>6551</v>
      </c>
      <c r="AP161" s="192">
        <v>0</v>
      </c>
      <c r="AQ161" s="12" t="s">
        <v>6551</v>
      </c>
      <c r="AR161" s="17">
        <v>305877</v>
      </c>
      <c r="AS161" s="12" t="s">
        <v>6551</v>
      </c>
      <c r="AT161" s="17">
        <v>4025341</v>
      </c>
      <c r="AU161" s="1" t="s">
        <v>6551</v>
      </c>
      <c r="AV161" s="1" t="str">
        <f>IF(OR(M161="Q",O161="Q",Q161="Q",S161="Q",U161="Q",W161="Q",Y161="Q",AA161="Q",AC161="Q",AE161="Q",AG161="Q",AI161="Q",AK161="Q",AM161="Q",AO161="Q",AQ161="Q",AS161="Q",AU161="Q"),"Yes","No")</f>
        <v>No</v>
      </c>
    </row>
    <row r="162" spans="1:48" x14ac:dyDescent="0.2">
      <c r="A162" s="1" t="s">
        <v>1181</v>
      </c>
      <c r="B162" s="1" t="s">
        <v>1182</v>
      </c>
      <c r="C162" s="1" t="s">
        <v>91</v>
      </c>
      <c r="D162" s="194">
        <v>9045</v>
      </c>
      <c r="E162" s="197">
        <v>90045</v>
      </c>
      <c r="F162" s="1" t="s">
        <v>242</v>
      </c>
      <c r="G162" s="1" t="s">
        <v>236</v>
      </c>
      <c r="H162" s="17">
        <v>1886011</v>
      </c>
      <c r="I162" s="12">
        <v>660</v>
      </c>
      <c r="J162" s="1" t="s">
        <v>11</v>
      </c>
      <c r="K162" s="1" t="s">
        <v>13</v>
      </c>
      <c r="L162" s="4">
        <v>327</v>
      </c>
      <c r="M162" s="1" t="s">
        <v>6551</v>
      </c>
      <c r="N162" s="12">
        <v>0</v>
      </c>
      <c r="O162" s="12" t="s">
        <v>6551</v>
      </c>
      <c r="P162" s="14">
        <v>15.384342690201006</v>
      </c>
      <c r="Q162" s="12" t="s">
        <v>6551</v>
      </c>
      <c r="R162" s="14">
        <v>10.337312098442332</v>
      </c>
      <c r="S162" s="12" t="s">
        <v>6551</v>
      </c>
      <c r="T162" s="14">
        <v>1.9471775093333925</v>
      </c>
      <c r="U162" s="12" t="s">
        <v>6551</v>
      </c>
      <c r="V162" s="17">
        <v>0</v>
      </c>
      <c r="W162" s="12" t="s">
        <v>6551</v>
      </c>
      <c r="X162" s="17">
        <v>11217598</v>
      </c>
      <c r="Y162" s="12" t="s">
        <v>6551</v>
      </c>
      <c r="Z162" s="17">
        <v>9720920</v>
      </c>
      <c r="AA162" s="12" t="s">
        <v>6551</v>
      </c>
      <c r="AB162" s="17">
        <v>1496678</v>
      </c>
      <c r="AC162" s="12" t="s">
        <v>6551</v>
      </c>
      <c r="AD162" s="17">
        <v>777257</v>
      </c>
      <c r="AE162" s="12" t="s">
        <v>6551</v>
      </c>
      <c r="AF162" s="17">
        <v>631871</v>
      </c>
      <c r="AG162" s="12" t="s">
        <v>6551</v>
      </c>
      <c r="AH162" s="17">
        <v>145386</v>
      </c>
      <c r="AI162" s="12" t="s">
        <v>6551</v>
      </c>
      <c r="AJ162" s="17">
        <v>0</v>
      </c>
      <c r="AK162" s="12" t="s">
        <v>6551</v>
      </c>
      <c r="AL162" s="17">
        <v>0</v>
      </c>
      <c r="AM162" s="12" t="s">
        <v>6551</v>
      </c>
      <c r="AN162" s="17">
        <v>0</v>
      </c>
      <c r="AO162" s="12" t="s">
        <v>6551</v>
      </c>
      <c r="AP162" s="192">
        <v>0</v>
      </c>
      <c r="AQ162" s="12" t="s">
        <v>6551</v>
      </c>
      <c r="AR162" s="17">
        <v>1230365</v>
      </c>
      <c r="AS162" s="12" t="s">
        <v>6551</v>
      </c>
      <c r="AT162" s="17">
        <v>12718667</v>
      </c>
      <c r="AU162" s="1" t="s">
        <v>6551</v>
      </c>
      <c r="AV162" s="1" t="str">
        <f>IF(OR(M162="Q",O162="Q",Q162="Q",S162="Q",U162="Q",W162="Q",Y162="Q",AA162="Q",AC162="Q",AE162="Q",AG162="Q",AI162="Q",AK162="Q",AM162="Q",AO162="Q",AQ162="Q",AS162="Q",AU162="Q"),"Yes","No")</f>
        <v>No</v>
      </c>
    </row>
    <row r="163" spans="1:48" x14ac:dyDescent="0.2">
      <c r="A163" s="1" t="s">
        <v>1181</v>
      </c>
      <c r="B163" s="1" t="s">
        <v>1182</v>
      </c>
      <c r="C163" s="1" t="s">
        <v>91</v>
      </c>
      <c r="D163" s="194">
        <v>9045</v>
      </c>
      <c r="E163" s="197">
        <v>90045</v>
      </c>
      <c r="F163" s="1" t="s">
        <v>242</v>
      </c>
      <c r="G163" s="1" t="s">
        <v>236</v>
      </c>
      <c r="H163" s="17">
        <v>1886011</v>
      </c>
      <c r="I163" s="12">
        <v>660</v>
      </c>
      <c r="J163" s="1" t="s">
        <v>12</v>
      </c>
      <c r="K163" s="1" t="s">
        <v>13</v>
      </c>
      <c r="L163" s="4">
        <v>300</v>
      </c>
      <c r="M163" s="1" t="s">
        <v>6551</v>
      </c>
      <c r="N163" s="12">
        <v>0</v>
      </c>
      <c r="O163" s="12" t="s">
        <v>6551</v>
      </c>
      <c r="P163" s="14">
        <v>11.049820702559034</v>
      </c>
      <c r="Q163" s="12" t="s">
        <v>6551</v>
      </c>
      <c r="R163" s="14">
        <v>3.6892052412674197</v>
      </c>
      <c r="S163" s="12" t="s">
        <v>6551</v>
      </c>
      <c r="T163" s="14">
        <v>45.877793046143594</v>
      </c>
      <c r="U163" s="12" t="s">
        <v>6551</v>
      </c>
      <c r="V163" s="17">
        <v>15293655</v>
      </c>
      <c r="W163" s="12" t="s">
        <v>6551</v>
      </c>
      <c r="X163" s="17">
        <v>16475991</v>
      </c>
      <c r="Y163" s="12" t="s">
        <v>6551</v>
      </c>
      <c r="Z163" s="17">
        <v>14787743</v>
      </c>
      <c r="AA163" s="12" t="s">
        <v>6551</v>
      </c>
      <c r="AB163" s="17">
        <v>1688248</v>
      </c>
      <c r="AC163" s="12" t="s">
        <v>6551</v>
      </c>
      <c r="AD163" s="17">
        <v>1400402</v>
      </c>
      <c r="AE163" s="12" t="s">
        <v>6551</v>
      </c>
      <c r="AF163" s="17">
        <v>1338279</v>
      </c>
      <c r="AG163" s="12" t="s">
        <v>6551</v>
      </c>
      <c r="AH163" s="17">
        <v>62123</v>
      </c>
      <c r="AI163" s="12" t="s">
        <v>6551</v>
      </c>
      <c r="AJ163" s="17">
        <v>0</v>
      </c>
      <c r="AK163" s="12" t="s">
        <v>6551</v>
      </c>
      <c r="AL163" s="17">
        <v>0</v>
      </c>
      <c r="AM163" s="12" t="s">
        <v>6551</v>
      </c>
      <c r="AN163" s="17">
        <v>0</v>
      </c>
      <c r="AO163" s="12" t="s">
        <v>6551</v>
      </c>
      <c r="AP163" s="192">
        <v>0</v>
      </c>
      <c r="AQ163" s="12" t="s">
        <v>6551</v>
      </c>
      <c r="AR163" s="17">
        <v>61397287</v>
      </c>
      <c r="AS163" s="12" t="s">
        <v>6551</v>
      </c>
      <c r="AT163" s="17">
        <v>226507193</v>
      </c>
      <c r="AU163" s="1" t="s">
        <v>6551</v>
      </c>
      <c r="AV163" s="1" t="str">
        <f>IF(OR(M163="Q",O163="Q",Q163="Q",S163="Q",U163="Q",W163="Q",Y163="Q",AA163="Q",AC163="Q",AE163="Q",AG163="Q",AI163="Q",AK163="Q",AM163="Q",AO163="Q",AQ163="Q",AS163="Q",AU163="Q"),"Yes","No")</f>
        <v>No</v>
      </c>
    </row>
    <row r="164" spans="1:48" x14ac:dyDescent="0.2">
      <c r="A164" s="1" t="s">
        <v>1181</v>
      </c>
      <c r="B164" s="1" t="s">
        <v>1182</v>
      </c>
      <c r="C164" s="1" t="s">
        <v>91</v>
      </c>
      <c r="D164" s="194">
        <v>9045</v>
      </c>
      <c r="E164" s="197">
        <v>90045</v>
      </c>
      <c r="F164" s="1" t="s">
        <v>242</v>
      </c>
      <c r="G164" s="1" t="s">
        <v>236</v>
      </c>
      <c r="H164" s="17">
        <v>1886011</v>
      </c>
      <c r="I164" s="12">
        <v>660</v>
      </c>
      <c r="J164" s="1" t="s">
        <v>32</v>
      </c>
      <c r="K164" s="1" t="s">
        <v>13</v>
      </c>
      <c r="L164" s="4">
        <v>33</v>
      </c>
      <c r="M164" s="1" t="s">
        <v>6551</v>
      </c>
      <c r="N164" s="12">
        <v>0</v>
      </c>
      <c r="O164" s="12" t="s">
        <v>6551</v>
      </c>
      <c r="P164" s="14">
        <v>8.0454133964536361</v>
      </c>
      <c r="Q164" s="12" t="s">
        <v>6551</v>
      </c>
      <c r="R164" s="14">
        <v>4.295619517184778</v>
      </c>
      <c r="S164" s="12" t="s">
        <v>6551</v>
      </c>
      <c r="T164" s="14">
        <v>35.125094472820898</v>
      </c>
      <c r="U164" s="12" t="s">
        <v>6551</v>
      </c>
      <c r="V164" s="17">
        <v>988828</v>
      </c>
      <c r="W164" s="12" t="s">
        <v>6551</v>
      </c>
      <c r="X164" s="17">
        <v>1130663</v>
      </c>
      <c r="Y164" s="12" t="s">
        <v>6551</v>
      </c>
      <c r="Z164" s="17">
        <v>968708</v>
      </c>
      <c r="AA164" s="12" t="s">
        <v>6551</v>
      </c>
      <c r="AB164" s="17">
        <v>161955</v>
      </c>
      <c r="AC164" s="12" t="s">
        <v>6551</v>
      </c>
      <c r="AD164" s="17">
        <v>125277</v>
      </c>
      <c r="AE164" s="12" t="s">
        <v>6551</v>
      </c>
      <c r="AF164" s="17">
        <v>120405</v>
      </c>
      <c r="AG164" s="12" t="s">
        <v>6551</v>
      </c>
      <c r="AH164" s="17">
        <v>4872</v>
      </c>
      <c r="AI164" s="12" t="s">
        <v>6551</v>
      </c>
      <c r="AJ164" s="17">
        <v>0</v>
      </c>
      <c r="AK164" s="12" t="s">
        <v>6551</v>
      </c>
      <c r="AL164" s="17">
        <v>0</v>
      </c>
      <c r="AM164" s="12" t="s">
        <v>6551</v>
      </c>
      <c r="AN164" s="17">
        <v>0</v>
      </c>
      <c r="AO164" s="12" t="s">
        <v>6551</v>
      </c>
      <c r="AP164" s="192">
        <v>0</v>
      </c>
      <c r="AQ164" s="12" t="s">
        <v>6551</v>
      </c>
      <c r="AR164" s="17">
        <v>4229237</v>
      </c>
      <c r="AS164" s="12" t="s">
        <v>6551</v>
      </c>
      <c r="AT164" s="17">
        <v>18167193</v>
      </c>
      <c r="AU164" s="1" t="s">
        <v>6551</v>
      </c>
      <c r="AV164" s="1" t="str">
        <f>IF(OR(M164="Q",O164="Q",Q164="Q",S164="Q",U164="Q",W164="Q",Y164="Q",AA164="Q",AC164="Q",AE164="Q",AG164="Q",AI164="Q",AK164="Q",AM164="Q",AO164="Q",AQ164="Q",AS164="Q",AU164="Q"),"Yes","No")</f>
        <v>No</v>
      </c>
    </row>
    <row r="165" spans="1:48" x14ac:dyDescent="0.2">
      <c r="A165" s="1" t="s">
        <v>1031</v>
      </c>
      <c r="B165" s="1" t="s">
        <v>665</v>
      </c>
      <c r="C165" s="1" t="s">
        <v>113</v>
      </c>
      <c r="D165" s="194">
        <v>29</v>
      </c>
      <c r="E165" s="197">
        <v>29</v>
      </c>
      <c r="F165" s="1" t="s">
        <v>242</v>
      </c>
      <c r="G165" s="1" t="s">
        <v>236</v>
      </c>
      <c r="H165" s="17">
        <v>3059393</v>
      </c>
      <c r="I165" s="12">
        <v>608</v>
      </c>
      <c r="J165" s="1" t="s">
        <v>14</v>
      </c>
      <c r="K165" s="1" t="s">
        <v>9</v>
      </c>
      <c r="L165" s="4">
        <v>368</v>
      </c>
      <c r="M165" s="1" t="s">
        <v>6551</v>
      </c>
      <c r="N165" s="12">
        <v>0</v>
      </c>
      <c r="O165" s="12" t="s">
        <v>6551</v>
      </c>
      <c r="P165" s="14">
        <v>32.902268712161948</v>
      </c>
      <c r="Q165" s="12" t="s">
        <v>6551</v>
      </c>
      <c r="R165" s="14">
        <v>25.340550514607671</v>
      </c>
      <c r="S165" s="12" t="s">
        <v>6551</v>
      </c>
      <c r="T165" s="14">
        <v>6.3727628850142102</v>
      </c>
      <c r="U165" s="12" t="s">
        <v>6551</v>
      </c>
      <c r="V165" s="17">
        <v>0</v>
      </c>
      <c r="W165" s="12" t="s">
        <v>6551</v>
      </c>
      <c r="X165" s="17">
        <v>4711901</v>
      </c>
      <c r="Y165" s="12" t="s">
        <v>6551</v>
      </c>
      <c r="Z165" s="17">
        <v>4711901</v>
      </c>
      <c r="AA165" s="12" t="s">
        <v>6551</v>
      </c>
      <c r="AB165" s="17">
        <v>0</v>
      </c>
      <c r="AC165" s="12" t="s">
        <v>6551</v>
      </c>
      <c r="AD165" s="17">
        <v>143209</v>
      </c>
      <c r="AE165" s="12" t="s">
        <v>6551</v>
      </c>
      <c r="AF165" s="17">
        <v>143209</v>
      </c>
      <c r="AG165" s="12" t="s">
        <v>6551</v>
      </c>
      <c r="AH165" s="17">
        <v>0</v>
      </c>
      <c r="AI165" s="12" t="s">
        <v>6551</v>
      </c>
      <c r="AJ165" s="17">
        <v>0</v>
      </c>
      <c r="AK165" s="12" t="s">
        <v>6551</v>
      </c>
      <c r="AL165" s="17">
        <v>0</v>
      </c>
      <c r="AM165" s="12" t="s">
        <v>6551</v>
      </c>
      <c r="AN165" s="17">
        <v>0</v>
      </c>
      <c r="AO165" s="12" t="s">
        <v>6551</v>
      </c>
      <c r="AP165" s="192">
        <v>0</v>
      </c>
      <c r="AQ165" s="12" t="s">
        <v>6551</v>
      </c>
      <c r="AR165" s="17">
        <v>912637</v>
      </c>
      <c r="AS165" s="12" t="s">
        <v>6551</v>
      </c>
      <c r="AT165" s="17">
        <v>23126724</v>
      </c>
      <c r="AU165" s="1" t="s">
        <v>6551</v>
      </c>
      <c r="AV165" s="1" t="str">
        <f>IF(OR(M165="Q",O165="Q",Q165="Q",S165="Q",U165="Q",W165="Q",Y165="Q",AA165="Q",AC165="Q",AE165="Q",AG165="Q",AI165="Q",AK165="Q",AM165="Q",AO165="Q",AQ165="Q",AS165="Q",AU165="Q"),"Yes","No")</f>
        <v>No</v>
      </c>
    </row>
    <row r="166" spans="1:48" x14ac:dyDescent="0.2">
      <c r="A166" s="1" t="s">
        <v>1031</v>
      </c>
      <c r="B166" s="1" t="s">
        <v>665</v>
      </c>
      <c r="C166" s="1" t="s">
        <v>113</v>
      </c>
      <c r="D166" s="194">
        <v>29</v>
      </c>
      <c r="E166" s="197">
        <v>29</v>
      </c>
      <c r="F166" s="1" t="s">
        <v>242</v>
      </c>
      <c r="G166" s="1" t="s">
        <v>236</v>
      </c>
      <c r="H166" s="17">
        <v>3059393</v>
      </c>
      <c r="I166" s="12">
        <v>608</v>
      </c>
      <c r="J166" s="1" t="s">
        <v>12</v>
      </c>
      <c r="K166" s="1" t="s">
        <v>9</v>
      </c>
      <c r="L166" s="4">
        <v>93</v>
      </c>
      <c r="M166" s="1" t="s">
        <v>6551</v>
      </c>
      <c r="N166" s="12">
        <v>0</v>
      </c>
      <c r="O166" s="12" t="s">
        <v>6551</v>
      </c>
      <c r="P166" s="14">
        <v>14.958088099846895</v>
      </c>
      <c r="Q166" s="12" t="s">
        <v>6551</v>
      </c>
      <c r="R166" s="14">
        <v>5.0784666132950402</v>
      </c>
      <c r="S166" s="12" t="s">
        <v>6551</v>
      </c>
      <c r="T166" s="14">
        <v>18.430237930586717</v>
      </c>
      <c r="U166" s="12" t="s">
        <v>6551</v>
      </c>
      <c r="V166" s="17">
        <v>4946241</v>
      </c>
      <c r="W166" s="12" t="s">
        <v>6551</v>
      </c>
      <c r="X166" s="17">
        <v>5797571</v>
      </c>
      <c r="Y166" s="12" t="s">
        <v>6551</v>
      </c>
      <c r="Z166" s="17">
        <v>4953326</v>
      </c>
      <c r="AA166" s="12" t="s">
        <v>6551</v>
      </c>
      <c r="AB166" s="17">
        <v>844245</v>
      </c>
      <c r="AC166" s="12" t="s">
        <v>6551</v>
      </c>
      <c r="AD166" s="17">
        <v>357697</v>
      </c>
      <c r="AE166" s="12" t="s">
        <v>6551</v>
      </c>
      <c r="AF166" s="17">
        <v>331147</v>
      </c>
      <c r="AG166" s="12" t="s">
        <v>6551</v>
      </c>
      <c r="AH166" s="17">
        <v>26550</v>
      </c>
      <c r="AI166" s="12" t="s">
        <v>6551</v>
      </c>
      <c r="AJ166" s="17">
        <v>0</v>
      </c>
      <c r="AK166" s="12" t="s">
        <v>6551</v>
      </c>
      <c r="AL166" s="17">
        <v>0</v>
      </c>
      <c r="AM166" s="12" t="s">
        <v>6551</v>
      </c>
      <c r="AN166" s="17">
        <v>0</v>
      </c>
      <c r="AO166" s="12" t="s">
        <v>6551</v>
      </c>
      <c r="AP166" s="192">
        <v>0</v>
      </c>
      <c r="AQ166" s="12" t="s">
        <v>6551</v>
      </c>
      <c r="AR166" s="17">
        <v>6103118</v>
      </c>
      <c r="AS166" s="12" t="s">
        <v>6551</v>
      </c>
      <c r="AT166" s="17">
        <v>30994481</v>
      </c>
      <c r="AU166" s="1" t="s">
        <v>6551</v>
      </c>
      <c r="AV166" s="1" t="str">
        <f>IF(OR(M166="Q",O166="Q",Q166="Q",S166="Q",U166="Q",W166="Q",Y166="Q",AA166="Q",AC166="Q",AE166="Q",AG166="Q",AI166="Q",AK166="Q",AM166="Q",AO166="Q",AQ166="Q",AS166="Q",AU166="Q"),"Yes","No")</f>
        <v>No</v>
      </c>
    </row>
    <row r="167" spans="1:48" x14ac:dyDescent="0.2">
      <c r="A167" s="1" t="s">
        <v>1031</v>
      </c>
      <c r="B167" s="1" t="s">
        <v>665</v>
      </c>
      <c r="C167" s="1" t="s">
        <v>113</v>
      </c>
      <c r="D167" s="194">
        <v>29</v>
      </c>
      <c r="E167" s="197">
        <v>29</v>
      </c>
      <c r="F167" s="1" t="s">
        <v>242</v>
      </c>
      <c r="G167" s="1" t="s">
        <v>236</v>
      </c>
      <c r="H167" s="17">
        <v>3059393</v>
      </c>
      <c r="I167" s="12">
        <v>608</v>
      </c>
      <c r="J167" s="1" t="s">
        <v>28</v>
      </c>
      <c r="K167" s="1" t="s">
        <v>13</v>
      </c>
      <c r="L167" s="4">
        <v>53</v>
      </c>
      <c r="M167" s="1" t="s">
        <v>6551</v>
      </c>
      <c r="N167" s="12">
        <v>0</v>
      </c>
      <c r="O167" s="12" t="s">
        <v>6551</v>
      </c>
      <c r="P167" s="14">
        <v>21.602154433253627</v>
      </c>
      <c r="Q167" s="12" t="s">
        <v>6551</v>
      </c>
      <c r="R167" s="14">
        <v>18.225902394167971</v>
      </c>
      <c r="S167" s="12" t="s">
        <v>6551</v>
      </c>
      <c r="T167" s="14">
        <v>40.002729270825789</v>
      </c>
      <c r="U167" s="12" t="s">
        <v>6551</v>
      </c>
      <c r="V167" s="17">
        <v>899898</v>
      </c>
      <c r="W167" s="12" t="s">
        <v>6551</v>
      </c>
      <c r="X167" s="17">
        <v>1851701</v>
      </c>
      <c r="Y167" s="12" t="s">
        <v>6551</v>
      </c>
      <c r="Z167" s="17">
        <v>894394</v>
      </c>
      <c r="AA167" s="12" t="s">
        <v>6551</v>
      </c>
      <c r="AB167" s="17">
        <v>957307</v>
      </c>
      <c r="AC167" s="12" t="s">
        <v>6551</v>
      </c>
      <c r="AD167" s="17">
        <v>77537</v>
      </c>
      <c r="AE167" s="12" t="s">
        <v>6551</v>
      </c>
      <c r="AF167" s="17">
        <v>41403</v>
      </c>
      <c r="AG167" s="12" t="s">
        <v>6551</v>
      </c>
      <c r="AH167" s="17">
        <v>36134</v>
      </c>
      <c r="AI167" s="12" t="s">
        <v>6551</v>
      </c>
      <c r="AJ167" s="17">
        <v>0</v>
      </c>
      <c r="AK167" s="12" t="s">
        <v>6551</v>
      </c>
      <c r="AL167" s="17">
        <v>0</v>
      </c>
      <c r="AM167" s="12" t="s">
        <v>6551</v>
      </c>
      <c r="AN167" s="17">
        <v>0</v>
      </c>
      <c r="AO167" s="12" t="s">
        <v>6551</v>
      </c>
      <c r="AP167" s="192">
        <v>0</v>
      </c>
      <c r="AQ167" s="12" t="s">
        <v>6551</v>
      </c>
      <c r="AR167" s="17">
        <v>1656233</v>
      </c>
      <c r="AS167" s="12" t="s">
        <v>6551</v>
      </c>
      <c r="AT167" s="17">
        <v>30186341</v>
      </c>
      <c r="AU167" s="1" t="s">
        <v>6551</v>
      </c>
      <c r="AV167" s="1" t="str">
        <f>IF(OR(M167="Q",O167="Q",Q167="Q",S167="Q",U167="Q",W167="Q",Y167="Q",AA167="Q",AC167="Q",AE167="Q",AG167="Q",AI167="Q",AK167="Q",AM167="Q",AO167="Q",AQ167="Q",AS167="Q",AU167="Q"),"Yes","No")</f>
        <v>No</v>
      </c>
    </row>
    <row r="168" spans="1:48" x14ac:dyDescent="0.2">
      <c r="A168" s="1" t="s">
        <v>1031</v>
      </c>
      <c r="B168" s="1" t="s">
        <v>665</v>
      </c>
      <c r="C168" s="1" t="s">
        <v>113</v>
      </c>
      <c r="D168" s="194">
        <v>29</v>
      </c>
      <c r="E168" s="197">
        <v>29</v>
      </c>
      <c r="F168" s="1" t="s">
        <v>242</v>
      </c>
      <c r="G168" s="1" t="s">
        <v>236</v>
      </c>
      <c r="H168" s="17">
        <v>3059393</v>
      </c>
      <c r="I168" s="12">
        <v>608</v>
      </c>
      <c r="J168" s="1" t="s">
        <v>28</v>
      </c>
      <c r="K168" s="1" t="s">
        <v>9</v>
      </c>
      <c r="L168" s="4">
        <v>49</v>
      </c>
      <c r="M168" s="1" t="s">
        <v>6551</v>
      </c>
      <c r="N168" s="12">
        <v>0</v>
      </c>
      <c r="O168" s="12" t="s">
        <v>6551</v>
      </c>
      <c r="P168" s="14">
        <v>19.720628654240169</v>
      </c>
      <c r="Q168" s="12" t="s">
        <v>6551</v>
      </c>
      <c r="R168" s="14">
        <v>17.577623831084232</v>
      </c>
      <c r="S168" s="12" t="s">
        <v>6551</v>
      </c>
      <c r="T168" s="14">
        <v>29.38074059267403</v>
      </c>
      <c r="U168" s="12" t="s">
        <v>6551</v>
      </c>
      <c r="V168" s="17">
        <v>792765</v>
      </c>
      <c r="W168" s="12" t="s">
        <v>6551</v>
      </c>
      <c r="X168" s="17">
        <v>1671705</v>
      </c>
      <c r="Y168" s="12" t="s">
        <v>6551</v>
      </c>
      <c r="Z168" s="17">
        <v>789259</v>
      </c>
      <c r="AA168" s="12" t="s">
        <v>6551</v>
      </c>
      <c r="AB168" s="17">
        <v>882446</v>
      </c>
      <c r="AC168" s="12" t="s">
        <v>6551</v>
      </c>
      <c r="AD168" s="17">
        <v>72153</v>
      </c>
      <c r="AE168" s="12" t="s">
        <v>6551</v>
      </c>
      <c r="AF168" s="17">
        <v>40022</v>
      </c>
      <c r="AG168" s="12" t="s">
        <v>6551</v>
      </c>
      <c r="AH168" s="17">
        <v>32131</v>
      </c>
      <c r="AI168" s="12" t="s">
        <v>6551</v>
      </c>
      <c r="AJ168" s="17">
        <v>0</v>
      </c>
      <c r="AK168" s="12" t="s">
        <v>6551</v>
      </c>
      <c r="AL168" s="17">
        <v>0</v>
      </c>
      <c r="AM168" s="12" t="s">
        <v>6551</v>
      </c>
      <c r="AN168" s="17">
        <v>0</v>
      </c>
      <c r="AO168" s="12" t="s">
        <v>6551</v>
      </c>
      <c r="AP168" s="192">
        <v>0</v>
      </c>
      <c r="AQ168" s="12" t="s">
        <v>6551</v>
      </c>
      <c r="AR168" s="17">
        <v>1175876</v>
      </c>
      <c r="AS168" s="12" t="s">
        <v>6551</v>
      </c>
      <c r="AT168" s="17">
        <v>20669106</v>
      </c>
      <c r="AU168" s="1" t="s">
        <v>6551</v>
      </c>
      <c r="AV168" s="1" t="str">
        <f>IF(OR(M168="Q",O168="Q",Q168="Q",S168="Q",U168="Q",W168="Q",Y168="Q",AA168="Q",AC168="Q",AE168="Q",AG168="Q",AI168="Q",AK168="Q",AM168="Q",AO168="Q",AQ168="Q",AS168="Q",AU168="Q"),"Yes","No")</f>
        <v>No</v>
      </c>
    </row>
    <row r="169" spans="1:48" x14ac:dyDescent="0.2">
      <c r="A169" s="1" t="s">
        <v>1031</v>
      </c>
      <c r="B169" s="1" t="s">
        <v>665</v>
      </c>
      <c r="C169" s="1" t="s">
        <v>113</v>
      </c>
      <c r="D169" s="194">
        <v>29</v>
      </c>
      <c r="E169" s="197">
        <v>29</v>
      </c>
      <c r="F169" s="1" t="s">
        <v>242</v>
      </c>
      <c r="G169" s="1" t="s">
        <v>236</v>
      </c>
      <c r="H169" s="17">
        <v>3059393</v>
      </c>
      <c r="I169" s="12">
        <v>608</v>
      </c>
      <c r="J169" s="1" t="s">
        <v>11</v>
      </c>
      <c r="K169" s="1" t="s">
        <v>13</v>
      </c>
      <c r="L169" s="4">
        <v>45</v>
      </c>
      <c r="M169" s="1" t="s">
        <v>6551</v>
      </c>
      <c r="N169" s="12">
        <v>0</v>
      </c>
      <c r="O169" s="12" t="s">
        <v>6551</v>
      </c>
      <c r="P169" s="14">
        <v>18.421564362721469</v>
      </c>
      <c r="Q169" s="12" t="s">
        <v>6551</v>
      </c>
      <c r="R169" s="14">
        <v>11.494678671611528</v>
      </c>
      <c r="S169" s="12" t="s">
        <v>6551</v>
      </c>
      <c r="T169" s="14">
        <v>2.2380991570358701</v>
      </c>
      <c r="U169" s="12" t="s">
        <v>6551</v>
      </c>
      <c r="V169" s="17">
        <v>0</v>
      </c>
      <c r="W169" s="12" t="s">
        <v>6551</v>
      </c>
      <c r="X169" s="17">
        <v>1828552</v>
      </c>
      <c r="Y169" s="12" t="s">
        <v>6551</v>
      </c>
      <c r="Z169" s="17">
        <v>1566883</v>
      </c>
      <c r="AA169" s="12" t="s">
        <v>6551</v>
      </c>
      <c r="AB169" s="17">
        <v>261669</v>
      </c>
      <c r="AC169" s="12" t="s">
        <v>6551</v>
      </c>
      <c r="AD169" s="17">
        <v>95139</v>
      </c>
      <c r="AE169" s="12" t="s">
        <v>6551</v>
      </c>
      <c r="AF169" s="17">
        <v>85057</v>
      </c>
      <c r="AG169" s="12" t="s">
        <v>6551</v>
      </c>
      <c r="AH169" s="17">
        <v>10082</v>
      </c>
      <c r="AI169" s="12" t="s">
        <v>6551</v>
      </c>
      <c r="AJ169" s="17">
        <v>0</v>
      </c>
      <c r="AK169" s="12" t="s">
        <v>6551</v>
      </c>
      <c r="AL169" s="17">
        <v>0</v>
      </c>
      <c r="AM169" s="12" t="s">
        <v>6551</v>
      </c>
      <c r="AN169" s="17">
        <v>0</v>
      </c>
      <c r="AO169" s="12" t="s">
        <v>6551</v>
      </c>
      <c r="AP169" s="192">
        <v>0</v>
      </c>
      <c r="AQ169" s="12" t="s">
        <v>6551</v>
      </c>
      <c r="AR169" s="17">
        <v>190366</v>
      </c>
      <c r="AS169" s="12" t="s">
        <v>6551</v>
      </c>
      <c r="AT169" s="17">
        <v>2188196</v>
      </c>
      <c r="AU169" s="1" t="s">
        <v>6551</v>
      </c>
      <c r="AV169" s="1" t="str">
        <f>IF(OR(M169="Q",O169="Q",Q169="Q",S169="Q",U169="Q",W169="Q",Y169="Q",AA169="Q",AC169="Q",AE169="Q",AG169="Q",AI169="Q",AK169="Q",AM169="Q",AO169="Q",AQ169="Q",AS169="Q",AU169="Q"),"Yes","No")</f>
        <v>No</v>
      </c>
    </row>
    <row r="170" spans="1:48" x14ac:dyDescent="0.2">
      <c r="A170" s="1" t="s">
        <v>558</v>
      </c>
      <c r="B170" s="1" t="s">
        <v>559</v>
      </c>
      <c r="C170" s="1" t="s">
        <v>20</v>
      </c>
      <c r="D170" s="194">
        <v>9032</v>
      </c>
      <c r="E170" s="197">
        <v>90032</v>
      </c>
      <c r="F170" s="1" t="s">
        <v>239</v>
      </c>
      <c r="G170" s="1" t="s">
        <v>236</v>
      </c>
      <c r="H170" s="17">
        <v>3629114</v>
      </c>
      <c r="I170" s="12">
        <v>571</v>
      </c>
      <c r="J170" s="1" t="s">
        <v>12</v>
      </c>
      <c r="K170" s="1" t="s">
        <v>13</v>
      </c>
      <c r="L170" s="4">
        <v>447</v>
      </c>
      <c r="M170" s="1" t="s">
        <v>6551</v>
      </c>
      <c r="N170" s="12">
        <v>0</v>
      </c>
      <c r="O170" s="12" t="s">
        <v>6551</v>
      </c>
      <c r="P170" s="14">
        <v>12.741598512437504</v>
      </c>
      <c r="Q170" s="12" t="s">
        <v>6551</v>
      </c>
      <c r="R170" s="14">
        <v>3.6487472715883658</v>
      </c>
      <c r="S170" s="12" t="s">
        <v>6551</v>
      </c>
      <c r="T170" s="14">
        <v>29.572726220603666</v>
      </c>
      <c r="U170" s="12" t="s">
        <v>6551</v>
      </c>
      <c r="V170" s="17">
        <v>16569418</v>
      </c>
      <c r="W170" s="12" t="s">
        <v>6551</v>
      </c>
      <c r="X170" s="17">
        <v>20829366</v>
      </c>
      <c r="Y170" s="12" t="s">
        <v>6551</v>
      </c>
      <c r="Z170" s="17">
        <v>16514131</v>
      </c>
      <c r="AA170" s="12" t="s">
        <v>6551</v>
      </c>
      <c r="AB170" s="17">
        <v>4315235</v>
      </c>
      <c r="AC170" s="12" t="s">
        <v>6551</v>
      </c>
      <c r="AD170" s="17">
        <v>1502563</v>
      </c>
      <c r="AE170" s="12" t="s">
        <v>6551</v>
      </c>
      <c r="AF170" s="17">
        <v>1296080</v>
      </c>
      <c r="AG170" s="12" t="s">
        <v>6551</v>
      </c>
      <c r="AH170" s="17">
        <v>206483</v>
      </c>
      <c r="AI170" s="12" t="s">
        <v>6551</v>
      </c>
      <c r="AJ170" s="17">
        <v>0</v>
      </c>
      <c r="AK170" s="12" t="s">
        <v>6551</v>
      </c>
      <c r="AL170" s="17">
        <v>0</v>
      </c>
      <c r="AM170" s="12" t="s">
        <v>6551</v>
      </c>
      <c r="AN170" s="17">
        <v>0</v>
      </c>
      <c r="AO170" s="12" t="s">
        <v>6551</v>
      </c>
      <c r="AP170" s="192">
        <v>0</v>
      </c>
      <c r="AQ170" s="12" t="s">
        <v>6551</v>
      </c>
      <c r="AR170" s="17">
        <v>38328619</v>
      </c>
      <c r="AS170" s="12" t="s">
        <v>6551</v>
      </c>
      <c r="AT170" s="17">
        <v>139851444</v>
      </c>
      <c r="AU170" s="1" t="s">
        <v>6551</v>
      </c>
      <c r="AV170" s="1" t="str">
        <f>IF(OR(M170="Q",O170="Q",Q170="Q",S170="Q",U170="Q",W170="Q",Y170="Q",AA170="Q",AC170="Q",AE170="Q",AG170="Q",AI170="Q",AK170="Q",AM170="Q",AO170="Q",AQ170="Q",AS170="Q",AU170="Q"),"Yes","No")</f>
        <v>No</v>
      </c>
    </row>
    <row r="171" spans="1:48" x14ac:dyDescent="0.2">
      <c r="A171" s="1" t="s">
        <v>558</v>
      </c>
      <c r="B171" s="1" t="s">
        <v>559</v>
      </c>
      <c r="C171" s="1" t="s">
        <v>20</v>
      </c>
      <c r="D171" s="194">
        <v>9032</v>
      </c>
      <c r="E171" s="197">
        <v>90032</v>
      </c>
      <c r="F171" s="1" t="s">
        <v>239</v>
      </c>
      <c r="G171" s="1" t="s">
        <v>236</v>
      </c>
      <c r="H171" s="17">
        <v>3629114</v>
      </c>
      <c r="I171" s="12">
        <v>571</v>
      </c>
      <c r="J171" s="1" t="s">
        <v>11</v>
      </c>
      <c r="K171" s="1" t="s">
        <v>13</v>
      </c>
      <c r="L171" s="4">
        <v>124</v>
      </c>
      <c r="M171" s="1" t="s">
        <v>6551</v>
      </c>
      <c r="N171" s="12">
        <v>0</v>
      </c>
      <c r="O171" s="12" t="s">
        <v>6551</v>
      </c>
      <c r="P171" s="14">
        <v>14.066087334027454</v>
      </c>
      <c r="Q171" s="12" t="s">
        <v>6551</v>
      </c>
      <c r="R171" s="14">
        <v>9.6595935361344907</v>
      </c>
      <c r="S171" s="12" t="s">
        <v>6551</v>
      </c>
      <c r="T171" s="14">
        <v>1.3095615639037994</v>
      </c>
      <c r="U171" s="12" t="s">
        <v>6551</v>
      </c>
      <c r="V171" s="17">
        <v>0</v>
      </c>
      <c r="W171" s="12" t="s">
        <v>6551</v>
      </c>
      <c r="X171" s="17">
        <v>4520913</v>
      </c>
      <c r="Y171" s="12" t="s">
        <v>6551</v>
      </c>
      <c r="Z171" s="17">
        <v>3823261</v>
      </c>
      <c r="AA171" s="12" t="s">
        <v>6551</v>
      </c>
      <c r="AB171" s="17">
        <v>697652</v>
      </c>
      <c r="AC171" s="12" t="s">
        <v>6551</v>
      </c>
      <c r="AD171" s="17">
        <v>328251</v>
      </c>
      <c r="AE171" s="12" t="s">
        <v>6551</v>
      </c>
      <c r="AF171" s="17">
        <v>271807</v>
      </c>
      <c r="AG171" s="12" t="s">
        <v>6551</v>
      </c>
      <c r="AH171" s="17">
        <v>56444</v>
      </c>
      <c r="AI171" s="12" t="s">
        <v>6551</v>
      </c>
      <c r="AJ171" s="17">
        <v>0</v>
      </c>
      <c r="AK171" s="12" t="s">
        <v>6551</v>
      </c>
      <c r="AL171" s="17">
        <v>0</v>
      </c>
      <c r="AM171" s="12" t="s">
        <v>6551</v>
      </c>
      <c r="AN171" s="17">
        <v>0</v>
      </c>
      <c r="AO171" s="12" t="s">
        <v>6551</v>
      </c>
      <c r="AP171" s="192">
        <v>0</v>
      </c>
      <c r="AQ171" s="12" t="s">
        <v>6551</v>
      </c>
      <c r="AR171" s="17">
        <v>355948</v>
      </c>
      <c r="AS171" s="12" t="s">
        <v>6551</v>
      </c>
      <c r="AT171" s="17">
        <v>3438313</v>
      </c>
      <c r="AU171" s="1" t="s">
        <v>6551</v>
      </c>
      <c r="AV171" s="1" t="str">
        <f>IF(OR(M171="Q",O171="Q",Q171="Q",S171="Q",U171="Q",W171="Q",Y171="Q",AA171="Q",AC171="Q",AE171="Q",AG171="Q",AI171="Q",AK171="Q",AM171="Q",AO171="Q",AQ171="Q",AS171="Q",AU171="Q"),"Yes","No")</f>
        <v>No</v>
      </c>
    </row>
    <row r="172" spans="1:48" x14ac:dyDescent="0.2">
      <c r="A172" s="1" t="s">
        <v>457</v>
      </c>
      <c r="B172" s="1" t="s">
        <v>458</v>
      </c>
      <c r="C172" s="1" t="s">
        <v>44</v>
      </c>
      <c r="D172" s="194">
        <v>4035</v>
      </c>
      <c r="E172" s="197">
        <v>40035</v>
      </c>
      <c r="F172" s="1" t="s">
        <v>242</v>
      </c>
      <c r="G172" s="1" t="s">
        <v>236</v>
      </c>
      <c r="H172" s="17">
        <v>1510516</v>
      </c>
      <c r="I172" s="12">
        <v>560</v>
      </c>
      <c r="J172" s="1" t="s">
        <v>12</v>
      </c>
      <c r="K172" s="1" t="s">
        <v>9</v>
      </c>
      <c r="L172" s="4">
        <v>238</v>
      </c>
      <c r="M172" s="1" t="s">
        <v>6551</v>
      </c>
      <c r="N172" s="12">
        <v>0</v>
      </c>
      <c r="O172" s="12" t="s">
        <v>6551</v>
      </c>
      <c r="P172" s="14">
        <v>13.837511003500115</v>
      </c>
      <c r="Q172" s="12" t="s">
        <v>6551</v>
      </c>
      <c r="R172" s="14">
        <v>5.5462261655252849</v>
      </c>
      <c r="S172" s="12" t="s">
        <v>6551</v>
      </c>
      <c r="T172" s="14">
        <v>25.70006988774043</v>
      </c>
      <c r="U172" s="12" t="s">
        <v>6551</v>
      </c>
      <c r="V172" s="17">
        <v>14488510</v>
      </c>
      <c r="W172" s="12" t="s">
        <v>6551</v>
      </c>
      <c r="X172" s="17">
        <v>16112196</v>
      </c>
      <c r="Y172" s="12" t="s">
        <v>6551</v>
      </c>
      <c r="Z172" s="17">
        <v>14493326</v>
      </c>
      <c r="AA172" s="12" t="s">
        <v>6551</v>
      </c>
      <c r="AB172" s="17">
        <v>1618870</v>
      </c>
      <c r="AC172" s="12" t="s">
        <v>6551</v>
      </c>
      <c r="AD172" s="17">
        <v>1119154</v>
      </c>
      <c r="AE172" s="12" t="s">
        <v>6551</v>
      </c>
      <c r="AF172" s="17">
        <v>1047394</v>
      </c>
      <c r="AG172" s="12" t="s">
        <v>6551</v>
      </c>
      <c r="AH172" s="17">
        <v>71760</v>
      </c>
      <c r="AI172" s="12" t="s">
        <v>6551</v>
      </c>
      <c r="AJ172" s="17">
        <v>0</v>
      </c>
      <c r="AK172" s="12" t="s">
        <v>6551</v>
      </c>
      <c r="AL172" s="17">
        <v>0</v>
      </c>
      <c r="AM172" s="12" t="s">
        <v>6551</v>
      </c>
      <c r="AN172" s="17">
        <v>0</v>
      </c>
      <c r="AO172" s="12" t="s">
        <v>6551</v>
      </c>
      <c r="AP172" s="192">
        <v>0</v>
      </c>
      <c r="AQ172" s="12" t="s">
        <v>6551</v>
      </c>
      <c r="AR172" s="17">
        <v>26918099</v>
      </c>
      <c r="AS172" s="12" t="s">
        <v>6551</v>
      </c>
      <c r="AT172" s="17">
        <v>149293865</v>
      </c>
      <c r="AU172" s="1" t="s">
        <v>6551</v>
      </c>
      <c r="AV172" s="1" t="str">
        <f>IF(OR(M172="Q",O172="Q",Q172="Q",S172="Q",U172="Q",W172="Q",Y172="Q",AA172="Q",AC172="Q",AE172="Q",AG172="Q",AI172="Q",AK172="Q",AM172="Q",AO172="Q",AQ172="Q",AS172="Q",AU172="Q"),"Yes","No")</f>
        <v>No</v>
      </c>
    </row>
    <row r="173" spans="1:48" x14ac:dyDescent="0.2">
      <c r="A173" s="1" t="s">
        <v>457</v>
      </c>
      <c r="B173" s="1" t="s">
        <v>458</v>
      </c>
      <c r="C173" s="1" t="s">
        <v>44</v>
      </c>
      <c r="D173" s="194">
        <v>4035</v>
      </c>
      <c r="E173" s="197">
        <v>40035</v>
      </c>
      <c r="F173" s="1" t="s">
        <v>242</v>
      </c>
      <c r="G173" s="1" t="s">
        <v>236</v>
      </c>
      <c r="H173" s="17">
        <v>1510516</v>
      </c>
      <c r="I173" s="12">
        <v>560</v>
      </c>
      <c r="J173" s="1" t="s">
        <v>11</v>
      </c>
      <c r="K173" s="1" t="s">
        <v>13</v>
      </c>
      <c r="L173" s="4">
        <v>161</v>
      </c>
      <c r="M173" s="1" t="s">
        <v>6551</v>
      </c>
      <c r="N173" s="12">
        <v>0</v>
      </c>
      <c r="O173" s="12" t="s">
        <v>6551</v>
      </c>
      <c r="P173" s="14">
        <v>17.652001521346392</v>
      </c>
      <c r="Q173" s="12" t="s">
        <v>6551</v>
      </c>
      <c r="R173" s="14">
        <v>10.08148472390414</v>
      </c>
      <c r="S173" s="12" t="s">
        <v>6551</v>
      </c>
      <c r="T173" s="14">
        <v>1.2327374726633071</v>
      </c>
      <c r="U173" s="12" t="s">
        <v>6551</v>
      </c>
      <c r="V173" s="17">
        <v>0</v>
      </c>
      <c r="W173" s="12" t="s">
        <v>6551</v>
      </c>
      <c r="X173" s="17">
        <v>8038762</v>
      </c>
      <c r="Y173" s="12" t="s">
        <v>6551</v>
      </c>
      <c r="Z173" s="17">
        <v>7425844</v>
      </c>
      <c r="AA173" s="12" t="s">
        <v>6551</v>
      </c>
      <c r="AB173" s="17">
        <v>612918</v>
      </c>
      <c r="AC173" s="12" t="s">
        <v>6551</v>
      </c>
      <c r="AD173" s="17">
        <v>462184</v>
      </c>
      <c r="AE173" s="12" t="s">
        <v>6551</v>
      </c>
      <c r="AF173" s="17">
        <v>420680</v>
      </c>
      <c r="AG173" s="12" t="s">
        <v>6551</v>
      </c>
      <c r="AH173" s="17">
        <v>41504</v>
      </c>
      <c r="AI173" s="12" t="s">
        <v>6551</v>
      </c>
      <c r="AJ173" s="17">
        <v>0</v>
      </c>
      <c r="AK173" s="12" t="s">
        <v>6551</v>
      </c>
      <c r="AL173" s="17">
        <v>0</v>
      </c>
      <c r="AM173" s="12" t="s">
        <v>6551</v>
      </c>
      <c r="AN173" s="17">
        <v>0</v>
      </c>
      <c r="AO173" s="12" t="s">
        <v>6551</v>
      </c>
      <c r="AP173" s="192">
        <v>0</v>
      </c>
      <c r="AQ173" s="12" t="s">
        <v>6551</v>
      </c>
      <c r="AR173" s="17">
        <v>518588</v>
      </c>
      <c r="AS173" s="12" t="s">
        <v>6551</v>
      </c>
      <c r="AT173" s="17">
        <v>5228137</v>
      </c>
      <c r="AU173" s="1" t="s">
        <v>6551</v>
      </c>
      <c r="AV173" s="1" t="str">
        <f>IF(OR(M173="Q",O173="Q",Q173="Q",S173="Q",U173="Q",W173="Q",Y173="Q",AA173="Q",AC173="Q",AE173="Q",AG173="Q",AI173="Q",AK173="Q",AM173="Q",AO173="Q",AQ173="Q",AS173="Q",AU173="Q"),"Yes","No")</f>
        <v>No</v>
      </c>
    </row>
    <row r="174" spans="1:48" x14ac:dyDescent="0.2">
      <c r="A174" s="1" t="s">
        <v>457</v>
      </c>
      <c r="B174" s="1" t="s">
        <v>458</v>
      </c>
      <c r="C174" s="1" t="s">
        <v>44</v>
      </c>
      <c r="D174" s="194">
        <v>4035</v>
      </c>
      <c r="E174" s="197">
        <v>40035</v>
      </c>
      <c r="F174" s="1" t="s">
        <v>242</v>
      </c>
      <c r="G174" s="1" t="s">
        <v>236</v>
      </c>
      <c r="H174" s="17">
        <v>1510516</v>
      </c>
      <c r="I174" s="12">
        <v>560</v>
      </c>
      <c r="J174" s="1" t="s">
        <v>14</v>
      </c>
      <c r="K174" s="1" t="s">
        <v>13</v>
      </c>
      <c r="L174" s="4">
        <v>132</v>
      </c>
      <c r="M174" s="1" t="s">
        <v>6551</v>
      </c>
      <c r="N174" s="12">
        <v>0</v>
      </c>
      <c r="O174" s="12" t="s">
        <v>6551</v>
      </c>
      <c r="P174" s="14">
        <v>41.34462578841277</v>
      </c>
      <c r="Q174" s="12" t="s">
        <v>6551</v>
      </c>
      <c r="R174" s="14">
        <v>33.125476951634525</v>
      </c>
      <c r="S174" s="12" t="s">
        <v>6551</v>
      </c>
      <c r="T174" s="14">
        <v>5.674816307952403</v>
      </c>
      <c r="U174" s="12" t="s">
        <v>6551</v>
      </c>
      <c r="V174" s="17">
        <v>0</v>
      </c>
      <c r="W174" s="12" t="s">
        <v>6551</v>
      </c>
      <c r="X174" s="17">
        <v>2543356</v>
      </c>
      <c r="Y174" s="12" t="s">
        <v>6551</v>
      </c>
      <c r="Z174" s="17">
        <v>2543356</v>
      </c>
      <c r="AA174" s="12" t="s">
        <v>6551</v>
      </c>
      <c r="AB174" s="17">
        <v>0</v>
      </c>
      <c r="AC174" s="12" t="s">
        <v>6551</v>
      </c>
      <c r="AD174" s="17">
        <v>61516</v>
      </c>
      <c r="AE174" s="12" t="s">
        <v>6551</v>
      </c>
      <c r="AF174" s="17">
        <v>61516</v>
      </c>
      <c r="AG174" s="12" t="s">
        <v>6551</v>
      </c>
      <c r="AH174" s="17">
        <v>0</v>
      </c>
      <c r="AI174" s="12" t="s">
        <v>6551</v>
      </c>
      <c r="AJ174" s="17">
        <v>0</v>
      </c>
      <c r="AK174" s="12" t="s">
        <v>6551</v>
      </c>
      <c r="AL174" s="17">
        <v>0</v>
      </c>
      <c r="AM174" s="12" t="s">
        <v>6551</v>
      </c>
      <c r="AN174" s="17">
        <v>0</v>
      </c>
      <c r="AO174" s="12" t="s">
        <v>6551</v>
      </c>
      <c r="AP174" s="192">
        <v>0</v>
      </c>
      <c r="AQ174" s="12" t="s">
        <v>6551</v>
      </c>
      <c r="AR174" s="17">
        <v>349092</v>
      </c>
      <c r="AS174" s="12" t="s">
        <v>6551</v>
      </c>
      <c r="AT174" s="17">
        <v>11563839</v>
      </c>
      <c r="AU174" s="1" t="s">
        <v>6551</v>
      </c>
      <c r="AV174" s="1" t="str">
        <f>IF(OR(M174="Q",O174="Q",Q174="Q",S174="Q",U174="Q",W174="Q",Y174="Q",AA174="Q",AC174="Q",AE174="Q",AG174="Q",AI174="Q",AK174="Q",AM174="Q",AO174="Q",AQ174="Q",AS174="Q",AU174="Q"),"Yes","No")</f>
        <v>No</v>
      </c>
    </row>
    <row r="175" spans="1:48" x14ac:dyDescent="0.2">
      <c r="A175" s="1" t="s">
        <v>457</v>
      </c>
      <c r="B175" s="1" t="s">
        <v>458</v>
      </c>
      <c r="C175" s="1" t="s">
        <v>44</v>
      </c>
      <c r="D175" s="194">
        <v>4035</v>
      </c>
      <c r="E175" s="197">
        <v>40035</v>
      </c>
      <c r="F175" s="1" t="s">
        <v>242</v>
      </c>
      <c r="G175" s="1" t="s">
        <v>236</v>
      </c>
      <c r="H175" s="17">
        <v>1510516</v>
      </c>
      <c r="I175" s="12">
        <v>560</v>
      </c>
      <c r="J175" s="1" t="s">
        <v>12</v>
      </c>
      <c r="K175" s="1" t="s">
        <v>13</v>
      </c>
      <c r="L175" s="4">
        <v>15</v>
      </c>
      <c r="M175" s="1" t="s">
        <v>6551</v>
      </c>
      <c r="N175" s="12">
        <v>0</v>
      </c>
      <c r="O175" s="12" t="s">
        <v>6551</v>
      </c>
      <c r="P175" s="14">
        <v>13.113249629871753</v>
      </c>
      <c r="Q175" s="12" t="s">
        <v>6551</v>
      </c>
      <c r="R175" s="14">
        <v>7.8321266020872597</v>
      </c>
      <c r="S175" s="12" t="s">
        <v>6551</v>
      </c>
      <c r="T175" s="14">
        <v>3.4894345209482975</v>
      </c>
      <c r="U175" s="12" t="s">
        <v>6551</v>
      </c>
      <c r="V175" s="17">
        <v>832160</v>
      </c>
      <c r="W175" s="12" t="s">
        <v>6551</v>
      </c>
      <c r="X175" s="17">
        <v>929422</v>
      </c>
      <c r="Y175" s="12" t="s">
        <v>6551</v>
      </c>
      <c r="Z175" s="17">
        <v>682007</v>
      </c>
      <c r="AA175" s="12" t="s">
        <v>6551</v>
      </c>
      <c r="AB175" s="17">
        <v>247415</v>
      </c>
      <c r="AC175" s="12" t="s">
        <v>6551</v>
      </c>
      <c r="AD175" s="17">
        <v>63397</v>
      </c>
      <c r="AE175" s="12" t="s">
        <v>6551</v>
      </c>
      <c r="AF175" s="17">
        <v>52009</v>
      </c>
      <c r="AG175" s="12" t="s">
        <v>6551</v>
      </c>
      <c r="AH175" s="17">
        <v>11388</v>
      </c>
      <c r="AI175" s="12" t="s">
        <v>6551</v>
      </c>
      <c r="AJ175" s="17">
        <v>0</v>
      </c>
      <c r="AK175" s="12" t="s">
        <v>6551</v>
      </c>
      <c r="AL175" s="17">
        <v>0</v>
      </c>
      <c r="AM175" s="12" t="s">
        <v>6551</v>
      </c>
      <c r="AN175" s="17">
        <v>0</v>
      </c>
      <c r="AO175" s="12" t="s">
        <v>6551</v>
      </c>
      <c r="AP175" s="192">
        <v>0</v>
      </c>
      <c r="AQ175" s="12" t="s">
        <v>6551</v>
      </c>
      <c r="AR175" s="17">
        <v>181482</v>
      </c>
      <c r="AS175" s="12" t="s">
        <v>6551</v>
      </c>
      <c r="AT175" s="17">
        <v>1421390</v>
      </c>
      <c r="AU175" s="1" t="s">
        <v>6551</v>
      </c>
      <c r="AV175" s="1" t="str">
        <f>IF(OR(M175="Q",O175="Q",Q175="Q",S175="Q",U175="Q",W175="Q",Y175="Q",AA175="Q",AC175="Q",AE175="Q",AG175="Q",AI175="Q",AK175="Q",AM175="Q",AO175="Q",AQ175="Q",AS175="Q",AU175="Q"),"Yes","No")</f>
        <v>No</v>
      </c>
    </row>
    <row r="176" spans="1:48" x14ac:dyDescent="0.2">
      <c r="A176" s="1" t="s">
        <v>457</v>
      </c>
      <c r="B176" s="1" t="s">
        <v>458</v>
      </c>
      <c r="C176" s="1" t="s">
        <v>44</v>
      </c>
      <c r="D176" s="194">
        <v>4035</v>
      </c>
      <c r="E176" s="197">
        <v>40035</v>
      </c>
      <c r="F176" s="1" t="s">
        <v>242</v>
      </c>
      <c r="G176" s="1" t="s">
        <v>236</v>
      </c>
      <c r="H176" s="17">
        <v>1510516</v>
      </c>
      <c r="I176" s="12">
        <v>560</v>
      </c>
      <c r="J176" s="1" t="s">
        <v>32</v>
      </c>
      <c r="K176" s="1" t="s">
        <v>9</v>
      </c>
      <c r="L176" s="4">
        <v>12</v>
      </c>
      <c r="M176" s="1" t="s">
        <v>6551</v>
      </c>
      <c r="N176" s="12">
        <v>0</v>
      </c>
      <c r="O176" s="12" t="s">
        <v>6551</v>
      </c>
      <c r="P176" s="14">
        <v>5.9558325327400512</v>
      </c>
      <c r="Q176" s="12" t="s">
        <v>6551</v>
      </c>
      <c r="R176" s="14">
        <v>1.1007690442348865</v>
      </c>
      <c r="S176" s="12" t="s">
        <v>6551</v>
      </c>
      <c r="T176" s="14">
        <v>35.343302826515647</v>
      </c>
      <c r="U176" s="12" t="s">
        <v>6551</v>
      </c>
      <c r="V176" s="17">
        <v>235645</v>
      </c>
      <c r="W176" s="12" t="s">
        <v>6551</v>
      </c>
      <c r="X176" s="17">
        <v>255111</v>
      </c>
      <c r="Y176" s="12" t="s">
        <v>6551</v>
      </c>
      <c r="Z176" s="17">
        <v>235577</v>
      </c>
      <c r="AA176" s="12" t="s">
        <v>6551</v>
      </c>
      <c r="AB176" s="17">
        <v>19534</v>
      </c>
      <c r="AC176" s="12" t="s">
        <v>6551</v>
      </c>
      <c r="AD176" s="17">
        <v>41112</v>
      </c>
      <c r="AE176" s="12" t="s">
        <v>6551</v>
      </c>
      <c r="AF176" s="17">
        <v>39554</v>
      </c>
      <c r="AG176" s="12" t="s">
        <v>6551</v>
      </c>
      <c r="AH176" s="17">
        <v>1558</v>
      </c>
      <c r="AI176" s="12" t="s">
        <v>6551</v>
      </c>
      <c r="AJ176" s="17">
        <v>0</v>
      </c>
      <c r="AK176" s="12" t="s">
        <v>6551</v>
      </c>
      <c r="AL176" s="17">
        <v>0</v>
      </c>
      <c r="AM176" s="12" t="s">
        <v>6551</v>
      </c>
      <c r="AN176" s="17">
        <v>0</v>
      </c>
      <c r="AO176" s="12" t="s">
        <v>6551</v>
      </c>
      <c r="AP176" s="192">
        <v>0</v>
      </c>
      <c r="AQ176" s="12" t="s">
        <v>6551</v>
      </c>
      <c r="AR176" s="17">
        <v>1397969</v>
      </c>
      <c r="AS176" s="12" t="s">
        <v>6551</v>
      </c>
      <c r="AT176" s="17">
        <v>1538841</v>
      </c>
      <c r="AU176" s="1" t="s">
        <v>6551</v>
      </c>
      <c r="AV176" s="1" t="str">
        <f>IF(OR(M176="Q",O176="Q",Q176="Q",S176="Q",U176="Q",W176="Q",Y176="Q",AA176="Q",AC176="Q",AE176="Q",AG176="Q",AI176="Q",AK176="Q",AM176="Q",AO176="Q",AQ176="Q",AS176="Q",AU176="Q"),"Yes","No")</f>
        <v>No</v>
      </c>
    </row>
    <row r="177" spans="1:48" x14ac:dyDescent="0.2">
      <c r="A177" s="1" t="s">
        <v>457</v>
      </c>
      <c r="B177" s="1" t="s">
        <v>458</v>
      </c>
      <c r="C177" s="1" t="s">
        <v>44</v>
      </c>
      <c r="D177" s="194">
        <v>4035</v>
      </c>
      <c r="E177" s="197">
        <v>40035</v>
      </c>
      <c r="F177" s="1" t="s">
        <v>242</v>
      </c>
      <c r="G177" s="1" t="s">
        <v>236</v>
      </c>
      <c r="H177" s="17">
        <v>1510516</v>
      </c>
      <c r="I177" s="12">
        <v>560</v>
      </c>
      <c r="J177" s="1" t="s">
        <v>28</v>
      </c>
      <c r="K177" s="1" t="s">
        <v>13</v>
      </c>
      <c r="L177" s="4">
        <v>2</v>
      </c>
      <c r="M177" s="1" t="s">
        <v>6551</v>
      </c>
      <c r="N177" s="12">
        <v>0</v>
      </c>
      <c r="O177" s="12" t="s">
        <v>6551</v>
      </c>
      <c r="P177" s="14">
        <v>24.981636726546906</v>
      </c>
      <c r="Q177" s="12" t="s">
        <v>6551</v>
      </c>
      <c r="R177" s="14">
        <v>40.859968021543381</v>
      </c>
      <c r="S177" s="12" t="s">
        <v>6551</v>
      </c>
      <c r="T177" s="14">
        <v>4.7437125748502993</v>
      </c>
      <c r="U177" s="12" t="s">
        <v>6551</v>
      </c>
      <c r="V177" s="17">
        <v>62579</v>
      </c>
      <c r="W177" s="12" t="s">
        <v>6551</v>
      </c>
      <c r="X177" s="17">
        <v>103354</v>
      </c>
      <c r="Y177" s="12" t="s">
        <v>6551</v>
      </c>
      <c r="Z177" s="17">
        <v>62579</v>
      </c>
      <c r="AA177" s="12" t="s">
        <v>6551</v>
      </c>
      <c r="AB177" s="17">
        <v>40775</v>
      </c>
      <c r="AC177" s="12" t="s">
        <v>6551</v>
      </c>
      <c r="AD177" s="17">
        <v>3690</v>
      </c>
      <c r="AE177" s="12" t="s">
        <v>6551</v>
      </c>
      <c r="AF177" s="17">
        <v>2505</v>
      </c>
      <c r="AG177" s="12" t="s">
        <v>6551</v>
      </c>
      <c r="AH177" s="17">
        <v>1185</v>
      </c>
      <c r="AI177" s="12" t="s">
        <v>6551</v>
      </c>
      <c r="AJ177" s="17">
        <v>0</v>
      </c>
      <c r="AK177" s="12" t="s">
        <v>6551</v>
      </c>
      <c r="AL177" s="17">
        <v>0</v>
      </c>
      <c r="AM177" s="12" t="s">
        <v>6551</v>
      </c>
      <c r="AN177" s="17">
        <v>0</v>
      </c>
      <c r="AO177" s="12" t="s">
        <v>6551</v>
      </c>
      <c r="AP177" s="192">
        <v>0</v>
      </c>
      <c r="AQ177" s="12" t="s">
        <v>6551</v>
      </c>
      <c r="AR177" s="17">
        <v>11883</v>
      </c>
      <c r="AS177" s="12" t="s">
        <v>6551</v>
      </c>
      <c r="AT177" s="17">
        <v>485539</v>
      </c>
      <c r="AU177" s="1" t="s">
        <v>6551</v>
      </c>
      <c r="AV177" s="1" t="str">
        <f>IF(OR(M177="Q",O177="Q",Q177="Q",S177="Q",U177="Q",W177="Q",Y177="Q",AA177="Q",AC177="Q",AE177="Q",AG177="Q",AI177="Q",AK177="Q",AM177="Q",AO177="Q",AQ177="Q",AS177="Q",AU177="Q"),"Yes","No")</f>
        <v>No</v>
      </c>
    </row>
    <row r="178" spans="1:48" x14ac:dyDescent="0.2">
      <c r="A178" s="1" t="s">
        <v>1081</v>
      </c>
      <c r="B178" s="1" t="s">
        <v>1082</v>
      </c>
      <c r="C178" s="1" t="s">
        <v>96</v>
      </c>
      <c r="D178" s="194">
        <v>5015</v>
      </c>
      <c r="E178" s="197">
        <v>50015</v>
      </c>
      <c r="F178" s="1" t="s">
        <v>242</v>
      </c>
      <c r="G178" s="1" t="s">
        <v>236</v>
      </c>
      <c r="H178" s="17">
        <v>1780673</v>
      </c>
      <c r="I178" s="12">
        <v>547</v>
      </c>
      <c r="J178" s="1" t="s">
        <v>12</v>
      </c>
      <c r="K178" s="1" t="s">
        <v>9</v>
      </c>
      <c r="L178" s="4">
        <v>350</v>
      </c>
      <c r="M178" s="1" t="s">
        <v>6551</v>
      </c>
      <c r="N178" s="12">
        <v>0</v>
      </c>
      <c r="O178" s="12" t="s">
        <v>6551</v>
      </c>
      <c r="P178" s="14">
        <v>11.330340132147876</v>
      </c>
      <c r="Q178" s="12" t="s">
        <v>6551</v>
      </c>
      <c r="R178" s="14">
        <v>4.3588452697375848</v>
      </c>
      <c r="S178" s="12" t="s">
        <v>6551</v>
      </c>
      <c r="T178" s="14">
        <v>27.708606670900444</v>
      </c>
      <c r="U178" s="12" t="s">
        <v>6551</v>
      </c>
      <c r="V178" s="17">
        <v>14077058</v>
      </c>
      <c r="W178" s="12" t="s">
        <v>6551</v>
      </c>
      <c r="X178" s="17">
        <v>15859533</v>
      </c>
      <c r="Y178" s="12" t="s">
        <v>6551</v>
      </c>
      <c r="Z178" s="17">
        <v>13416573</v>
      </c>
      <c r="AA178" s="12" t="s">
        <v>6551</v>
      </c>
      <c r="AB178" s="17">
        <v>2442960</v>
      </c>
      <c r="AC178" s="12" t="s">
        <v>6551</v>
      </c>
      <c r="AD178" s="17">
        <v>1302652</v>
      </c>
      <c r="AE178" s="12" t="s">
        <v>6551</v>
      </c>
      <c r="AF178" s="17">
        <v>1184128</v>
      </c>
      <c r="AG178" s="12" t="s">
        <v>6551</v>
      </c>
      <c r="AH178" s="17">
        <v>118524</v>
      </c>
      <c r="AI178" s="12" t="s">
        <v>6551</v>
      </c>
      <c r="AJ178" s="17">
        <v>0</v>
      </c>
      <c r="AK178" s="12" t="s">
        <v>6551</v>
      </c>
      <c r="AL178" s="17">
        <v>0</v>
      </c>
      <c r="AM178" s="12" t="s">
        <v>6551</v>
      </c>
      <c r="AN178" s="17">
        <v>0</v>
      </c>
      <c r="AO178" s="12" t="s">
        <v>6551</v>
      </c>
      <c r="AP178" s="192">
        <v>0</v>
      </c>
      <c r="AQ178" s="12" t="s">
        <v>6551</v>
      </c>
      <c r="AR178" s="17">
        <v>32810537</v>
      </c>
      <c r="AS178" s="12" t="s">
        <v>6551</v>
      </c>
      <c r="AT178" s="17">
        <v>143016054</v>
      </c>
      <c r="AU178" s="1" t="s">
        <v>6551</v>
      </c>
      <c r="AV178" s="1" t="str">
        <f>IF(OR(M178="Q",O178="Q",Q178="Q",S178="Q",U178="Q",W178="Q",Y178="Q",AA178="Q",AC178="Q",AE178="Q",AG178="Q",AI178="Q",AK178="Q",AM178="Q",AO178="Q",AQ178="Q",AS178="Q",AU178="Q"),"Yes","No")</f>
        <v>No</v>
      </c>
    </row>
    <row r="179" spans="1:48" x14ac:dyDescent="0.2">
      <c r="A179" s="1" t="s">
        <v>1081</v>
      </c>
      <c r="B179" s="1" t="s">
        <v>1082</v>
      </c>
      <c r="C179" s="1" t="s">
        <v>96</v>
      </c>
      <c r="D179" s="194">
        <v>5015</v>
      </c>
      <c r="E179" s="197">
        <v>50015</v>
      </c>
      <c r="F179" s="1" t="s">
        <v>242</v>
      </c>
      <c r="G179" s="1" t="s">
        <v>236</v>
      </c>
      <c r="H179" s="17">
        <v>1780673</v>
      </c>
      <c r="I179" s="12">
        <v>547</v>
      </c>
      <c r="J179" s="1" t="s">
        <v>11</v>
      </c>
      <c r="K179" s="1" t="s">
        <v>13</v>
      </c>
      <c r="L179" s="4">
        <v>74</v>
      </c>
      <c r="M179" s="1" t="s">
        <v>6551</v>
      </c>
      <c r="N179" s="12">
        <v>0</v>
      </c>
      <c r="O179" s="12" t="s">
        <v>6551</v>
      </c>
      <c r="P179" s="14">
        <v>14.119182573774243</v>
      </c>
      <c r="Q179" s="12" t="s">
        <v>6551</v>
      </c>
      <c r="R179" s="14">
        <v>8.8531160926839316</v>
      </c>
      <c r="S179" s="12" t="s">
        <v>6551</v>
      </c>
      <c r="T179" s="14">
        <v>1.7531504969117759</v>
      </c>
      <c r="U179" s="12" t="s">
        <v>6551</v>
      </c>
      <c r="V179" s="17">
        <v>0</v>
      </c>
      <c r="W179" s="12" t="s">
        <v>6551</v>
      </c>
      <c r="X179" s="17">
        <v>3495766</v>
      </c>
      <c r="Y179" s="12" t="s">
        <v>6551</v>
      </c>
      <c r="Z179" s="17">
        <v>2777455</v>
      </c>
      <c r="AA179" s="12" t="s">
        <v>6551</v>
      </c>
      <c r="AB179" s="17">
        <v>718311</v>
      </c>
      <c r="AC179" s="12" t="s">
        <v>6551</v>
      </c>
      <c r="AD179" s="17">
        <v>233363</v>
      </c>
      <c r="AE179" s="12" t="s">
        <v>6551</v>
      </c>
      <c r="AF179" s="17">
        <v>196715</v>
      </c>
      <c r="AG179" s="12" t="s">
        <v>6551</v>
      </c>
      <c r="AH179" s="17">
        <v>36648</v>
      </c>
      <c r="AI179" s="12" t="s">
        <v>6551</v>
      </c>
      <c r="AJ179" s="17">
        <v>0</v>
      </c>
      <c r="AK179" s="12" t="s">
        <v>6551</v>
      </c>
      <c r="AL179" s="17">
        <v>0</v>
      </c>
      <c r="AM179" s="12" t="s">
        <v>6551</v>
      </c>
      <c r="AN179" s="17">
        <v>0</v>
      </c>
      <c r="AO179" s="12" t="s">
        <v>6551</v>
      </c>
      <c r="AP179" s="192">
        <v>0</v>
      </c>
      <c r="AQ179" s="12" t="s">
        <v>6551</v>
      </c>
      <c r="AR179" s="17">
        <v>344871</v>
      </c>
      <c r="AS179" s="12" t="s">
        <v>6551</v>
      </c>
      <c r="AT179" s="17">
        <v>3053183</v>
      </c>
      <c r="AU179" s="1" t="s">
        <v>6551</v>
      </c>
      <c r="AV179" s="1" t="str">
        <f>IF(OR(M179="Q",O179="Q",Q179="Q",S179="Q",U179="Q",W179="Q",Y179="Q",AA179="Q",AC179="Q",AE179="Q",AG179="Q",AI179="Q",AK179="Q",AM179="Q",AO179="Q",AQ179="Q",AS179="Q",AU179="Q"),"Yes","No")</f>
        <v>No</v>
      </c>
    </row>
    <row r="180" spans="1:48" x14ac:dyDescent="0.2">
      <c r="A180" s="1" t="s">
        <v>1081</v>
      </c>
      <c r="B180" s="1" t="s">
        <v>1082</v>
      </c>
      <c r="C180" s="1" t="s">
        <v>96</v>
      </c>
      <c r="D180" s="194">
        <v>5015</v>
      </c>
      <c r="E180" s="197">
        <v>50015</v>
      </c>
      <c r="F180" s="1" t="s">
        <v>242</v>
      </c>
      <c r="G180" s="1" t="s">
        <v>236</v>
      </c>
      <c r="H180" s="17">
        <v>1780673</v>
      </c>
      <c r="I180" s="12">
        <v>547</v>
      </c>
      <c r="J180" s="1" t="s">
        <v>11</v>
      </c>
      <c r="K180" s="1" t="s">
        <v>9</v>
      </c>
      <c r="L180" s="4">
        <v>73</v>
      </c>
      <c r="M180" s="1" t="s">
        <v>6551</v>
      </c>
      <c r="N180" s="12">
        <v>0</v>
      </c>
      <c r="O180" s="12" t="s">
        <v>6551</v>
      </c>
      <c r="P180" s="14">
        <v>14.01877295455551</v>
      </c>
      <c r="Q180" s="12" t="s">
        <v>6551</v>
      </c>
      <c r="R180" s="14">
        <v>8.20975069685778</v>
      </c>
      <c r="S180" s="12" t="s">
        <v>6551</v>
      </c>
      <c r="T180" s="14">
        <v>1.9783895305101995</v>
      </c>
      <c r="U180" s="12" t="s">
        <v>6551</v>
      </c>
      <c r="V180" s="17">
        <v>0</v>
      </c>
      <c r="W180" s="12" t="s">
        <v>6551</v>
      </c>
      <c r="X180" s="17">
        <v>3018485</v>
      </c>
      <c r="Y180" s="12" t="s">
        <v>6551</v>
      </c>
      <c r="Z180" s="17">
        <v>2534482</v>
      </c>
      <c r="AA180" s="12" t="s">
        <v>6551</v>
      </c>
      <c r="AB180" s="17">
        <v>484003</v>
      </c>
      <c r="AC180" s="12" t="s">
        <v>6551</v>
      </c>
      <c r="AD180" s="17">
        <v>208124</v>
      </c>
      <c r="AE180" s="12" t="s">
        <v>6551</v>
      </c>
      <c r="AF180" s="17">
        <v>180792</v>
      </c>
      <c r="AG180" s="12" t="s">
        <v>6551</v>
      </c>
      <c r="AH180" s="17">
        <v>27332</v>
      </c>
      <c r="AI180" s="12" t="s">
        <v>6551</v>
      </c>
      <c r="AJ180" s="17">
        <v>0</v>
      </c>
      <c r="AK180" s="12" t="s">
        <v>6551</v>
      </c>
      <c r="AL180" s="17">
        <v>0</v>
      </c>
      <c r="AM180" s="12" t="s">
        <v>6551</v>
      </c>
      <c r="AN180" s="17">
        <v>0</v>
      </c>
      <c r="AO180" s="12" t="s">
        <v>6551</v>
      </c>
      <c r="AP180" s="192">
        <v>0</v>
      </c>
      <c r="AQ180" s="12" t="s">
        <v>6551</v>
      </c>
      <c r="AR180" s="17">
        <v>357677</v>
      </c>
      <c r="AS180" s="12" t="s">
        <v>6551</v>
      </c>
      <c r="AT180" s="17">
        <v>2936439</v>
      </c>
      <c r="AU180" s="1" t="s">
        <v>6551</v>
      </c>
      <c r="AV180" s="1" t="str">
        <f>IF(OR(M180="Q",O180="Q",Q180="Q",S180="Q",U180="Q",W180="Q",Y180="Q",AA180="Q",AC180="Q",AE180="Q",AG180="Q",AI180="Q",AK180="Q",AM180="Q",AO180="Q",AQ180="Q",AS180="Q",AU180="Q"),"Yes","No")</f>
        <v>No</v>
      </c>
    </row>
    <row r="181" spans="1:48" x14ac:dyDescent="0.2">
      <c r="A181" s="1" t="s">
        <v>1081</v>
      </c>
      <c r="B181" s="1" t="s">
        <v>1082</v>
      </c>
      <c r="C181" s="1" t="s">
        <v>96</v>
      </c>
      <c r="D181" s="194">
        <v>5015</v>
      </c>
      <c r="E181" s="197">
        <v>50015</v>
      </c>
      <c r="F181" s="1" t="s">
        <v>242</v>
      </c>
      <c r="G181" s="1" t="s">
        <v>236</v>
      </c>
      <c r="H181" s="17">
        <v>1780673</v>
      </c>
      <c r="I181" s="12">
        <v>547</v>
      </c>
      <c r="J181" s="1" t="s">
        <v>31</v>
      </c>
      <c r="K181" s="1" t="s">
        <v>9</v>
      </c>
      <c r="L181" s="4">
        <v>20</v>
      </c>
      <c r="M181" s="1" t="s">
        <v>6551</v>
      </c>
      <c r="N181" s="12">
        <v>10</v>
      </c>
      <c r="O181" s="12" t="s">
        <v>6551</v>
      </c>
      <c r="P181" s="14">
        <v>19.028799121051126</v>
      </c>
      <c r="Q181" s="12" t="s">
        <v>6551</v>
      </c>
      <c r="R181" s="14">
        <v>6.8138378243038638</v>
      </c>
      <c r="S181" s="12" t="s">
        <v>6551</v>
      </c>
      <c r="T181" s="14">
        <v>48.449437864033833</v>
      </c>
      <c r="U181" s="12" t="s">
        <v>6551</v>
      </c>
      <c r="V181" s="17">
        <v>2519323</v>
      </c>
      <c r="W181" s="12" t="s">
        <v>6551</v>
      </c>
      <c r="X181" s="17">
        <v>2540779</v>
      </c>
      <c r="Y181" s="12" t="s">
        <v>6551</v>
      </c>
      <c r="Z181" s="17">
        <v>2528661</v>
      </c>
      <c r="AA181" s="12" t="s">
        <v>6551</v>
      </c>
      <c r="AB181" s="17">
        <v>12118</v>
      </c>
      <c r="AC181" s="12" t="s">
        <v>6551</v>
      </c>
      <c r="AD181" s="17">
        <v>134829</v>
      </c>
      <c r="AE181" s="12" t="s">
        <v>6551</v>
      </c>
      <c r="AF181" s="17">
        <v>132886</v>
      </c>
      <c r="AG181" s="12" t="s">
        <v>6551</v>
      </c>
      <c r="AH181" s="17">
        <v>1943</v>
      </c>
      <c r="AI181" s="12" t="s">
        <v>6551</v>
      </c>
      <c r="AJ181" s="17">
        <v>1263901</v>
      </c>
      <c r="AK181" s="12" t="s">
        <v>6551</v>
      </c>
      <c r="AL181" s="17">
        <v>1257867</v>
      </c>
      <c r="AM181" s="12" t="s">
        <v>6551</v>
      </c>
      <c r="AN181" s="17">
        <v>67070</v>
      </c>
      <c r="AO181" s="12" t="s">
        <v>6551</v>
      </c>
      <c r="AP181" s="192">
        <v>66103</v>
      </c>
      <c r="AQ181" s="12" t="s">
        <v>6551</v>
      </c>
      <c r="AR181" s="17">
        <v>6438252</v>
      </c>
      <c r="AS181" s="12" t="s">
        <v>6551</v>
      </c>
      <c r="AT181" s="17">
        <v>43869205</v>
      </c>
      <c r="AU181" s="1" t="s">
        <v>6551</v>
      </c>
      <c r="AV181" s="1" t="str">
        <f>IF(OR(M181="Q",O181="Q",Q181="Q",S181="Q",U181="Q",W181="Q",Y181="Q",AA181="Q",AC181="Q",AE181="Q",AG181="Q",AI181="Q",AK181="Q",AM181="Q",AO181="Q",AQ181="Q",AS181="Q",AU181="Q"),"Yes","No")</f>
        <v>No</v>
      </c>
    </row>
    <row r="182" spans="1:48" x14ac:dyDescent="0.2">
      <c r="A182" s="1" t="s">
        <v>1081</v>
      </c>
      <c r="B182" s="1" t="s">
        <v>1082</v>
      </c>
      <c r="C182" s="1" t="s">
        <v>96</v>
      </c>
      <c r="D182" s="194">
        <v>5015</v>
      </c>
      <c r="E182" s="197">
        <v>50015</v>
      </c>
      <c r="F182" s="1" t="s">
        <v>242</v>
      </c>
      <c r="G182" s="1" t="s">
        <v>236</v>
      </c>
      <c r="H182" s="17">
        <v>1780673</v>
      </c>
      <c r="I182" s="12">
        <v>547</v>
      </c>
      <c r="J182" s="1" t="s">
        <v>32</v>
      </c>
      <c r="K182" s="1" t="s">
        <v>9</v>
      </c>
      <c r="L182" s="4">
        <v>16</v>
      </c>
      <c r="M182" s="1" t="s">
        <v>6551</v>
      </c>
      <c r="N182" s="12">
        <v>0</v>
      </c>
      <c r="O182" s="12" t="s">
        <v>6551</v>
      </c>
      <c r="P182" s="14">
        <v>8.9864658502260681</v>
      </c>
      <c r="Q182" s="12" t="s">
        <v>6551</v>
      </c>
      <c r="R182" s="14">
        <v>2.3620785070626411</v>
      </c>
      <c r="S182" s="12" t="s">
        <v>6551</v>
      </c>
      <c r="T182" s="14">
        <v>66.793918615444497</v>
      </c>
      <c r="U182" s="12" t="s">
        <v>6551</v>
      </c>
      <c r="V182" s="17">
        <v>604862</v>
      </c>
      <c r="W182" s="12" t="s">
        <v>6551</v>
      </c>
      <c r="X182" s="17">
        <v>612637</v>
      </c>
      <c r="Y182" s="12" t="s">
        <v>6551</v>
      </c>
      <c r="Z182" s="17">
        <v>600242</v>
      </c>
      <c r="AA182" s="12" t="s">
        <v>6551</v>
      </c>
      <c r="AB182" s="17">
        <v>12395</v>
      </c>
      <c r="AC182" s="12" t="s">
        <v>6551</v>
      </c>
      <c r="AD182" s="17">
        <v>68557</v>
      </c>
      <c r="AE182" s="12" t="s">
        <v>6551</v>
      </c>
      <c r="AF182" s="17">
        <v>66794</v>
      </c>
      <c r="AG182" s="12" t="s">
        <v>6551</v>
      </c>
      <c r="AH182" s="17">
        <v>1763</v>
      </c>
      <c r="AI182" s="12" t="s">
        <v>6551</v>
      </c>
      <c r="AJ182" s="17">
        <v>0</v>
      </c>
      <c r="AK182" s="12" t="s">
        <v>6551</v>
      </c>
      <c r="AL182" s="17">
        <v>0</v>
      </c>
      <c r="AM182" s="12" t="s">
        <v>6551</v>
      </c>
      <c r="AN182" s="17">
        <v>0</v>
      </c>
      <c r="AO182" s="12" t="s">
        <v>6551</v>
      </c>
      <c r="AP182" s="192">
        <v>0</v>
      </c>
      <c r="AQ182" s="12" t="s">
        <v>6551</v>
      </c>
      <c r="AR182" s="17">
        <v>4461433</v>
      </c>
      <c r="AS182" s="12" t="s">
        <v>6551</v>
      </c>
      <c r="AT182" s="17">
        <v>10538255</v>
      </c>
      <c r="AU182" s="1" t="s">
        <v>6551</v>
      </c>
      <c r="AV182" s="1" t="str">
        <f>IF(OR(M182="Q",O182="Q",Q182="Q",S182="Q",U182="Q",W182="Q",Y182="Q",AA182="Q",AC182="Q",AE182="Q",AG182="Q",AI182="Q",AK182="Q",AM182="Q",AO182="Q",AQ182="Q",AS182="Q",AU182="Q"),"Yes","No")</f>
        <v>No</v>
      </c>
    </row>
    <row r="183" spans="1:48" x14ac:dyDescent="0.2">
      <c r="A183" s="1" t="s">
        <v>1081</v>
      </c>
      <c r="B183" s="1" t="s">
        <v>1082</v>
      </c>
      <c r="C183" s="1" t="s">
        <v>96</v>
      </c>
      <c r="D183" s="194">
        <v>5015</v>
      </c>
      <c r="E183" s="197">
        <v>50015</v>
      </c>
      <c r="F183" s="1" t="s">
        <v>242</v>
      </c>
      <c r="G183" s="1" t="s">
        <v>236</v>
      </c>
      <c r="H183" s="17">
        <v>1780673</v>
      </c>
      <c r="I183" s="12">
        <v>547</v>
      </c>
      <c r="J183" s="1" t="s">
        <v>23</v>
      </c>
      <c r="K183" s="1" t="s">
        <v>9</v>
      </c>
      <c r="L183" s="4">
        <v>14</v>
      </c>
      <c r="M183" s="1" t="s">
        <v>6551</v>
      </c>
      <c r="N183" s="12">
        <v>13</v>
      </c>
      <c r="O183" s="12" t="s">
        <v>6551</v>
      </c>
      <c r="P183" s="14">
        <v>14.926487747957992</v>
      </c>
      <c r="Q183" s="12" t="s">
        <v>6551</v>
      </c>
      <c r="R183" s="14">
        <v>5.7932412592907765</v>
      </c>
      <c r="S183" s="12" t="s">
        <v>6551</v>
      </c>
      <c r="T183" s="14">
        <v>46.122308263498461</v>
      </c>
      <c r="U183" s="12" t="s">
        <v>6551</v>
      </c>
      <c r="V183" s="17">
        <v>827808</v>
      </c>
      <c r="W183" s="12" t="s">
        <v>6551</v>
      </c>
      <c r="X183" s="17">
        <v>857079</v>
      </c>
      <c r="Y183" s="12" t="s">
        <v>6551</v>
      </c>
      <c r="Z183" s="17">
        <v>844272</v>
      </c>
      <c r="AA183" s="12" t="s">
        <v>6551</v>
      </c>
      <c r="AB183" s="17">
        <v>12807</v>
      </c>
      <c r="AC183" s="12" t="s">
        <v>6551</v>
      </c>
      <c r="AD183" s="17">
        <v>59353</v>
      </c>
      <c r="AE183" s="12" t="s">
        <v>6551</v>
      </c>
      <c r="AF183" s="17">
        <v>56562</v>
      </c>
      <c r="AG183" s="12" t="s">
        <v>6551</v>
      </c>
      <c r="AH183" s="17">
        <v>2791</v>
      </c>
      <c r="AI183" s="12" t="s">
        <v>6551</v>
      </c>
      <c r="AJ183" s="17">
        <v>834517</v>
      </c>
      <c r="AK183" s="12" t="s">
        <v>6551</v>
      </c>
      <c r="AL183" s="17">
        <v>821914</v>
      </c>
      <c r="AM183" s="12" t="s">
        <v>6551</v>
      </c>
      <c r="AN183" s="17">
        <v>57839</v>
      </c>
      <c r="AO183" s="12" t="s">
        <v>6551</v>
      </c>
      <c r="AP183" s="192">
        <v>55093</v>
      </c>
      <c r="AQ183" s="12" t="s">
        <v>6551</v>
      </c>
      <c r="AR183" s="17">
        <v>2608770</v>
      </c>
      <c r="AS183" s="12" t="s">
        <v>6551</v>
      </c>
      <c r="AT183" s="17">
        <v>15113234</v>
      </c>
      <c r="AU183" s="1" t="s">
        <v>6551</v>
      </c>
      <c r="AV183" s="1" t="str">
        <f>IF(OR(M183="Q",O183="Q",Q183="Q",S183="Q",U183="Q",W183="Q",Y183="Q",AA183="Q",AC183="Q",AE183="Q",AG183="Q",AI183="Q",AK183="Q",AM183="Q",AO183="Q",AQ183="Q",AS183="Q",AU183="Q"),"Yes","No")</f>
        <v>No</v>
      </c>
    </row>
    <row r="184" spans="1:48" x14ac:dyDescent="0.2">
      <c r="A184" s="1" t="s">
        <v>72</v>
      </c>
      <c r="B184" s="1" t="s">
        <v>1635</v>
      </c>
      <c r="C184" s="1" t="s">
        <v>71</v>
      </c>
      <c r="D184" s="194">
        <v>5193</v>
      </c>
      <c r="E184" s="197">
        <v>50193</v>
      </c>
      <c r="F184" s="1" t="s">
        <v>302</v>
      </c>
      <c r="G184" s="1" t="s">
        <v>236</v>
      </c>
      <c r="H184" s="17">
        <v>3734090</v>
      </c>
      <c r="I184" s="12">
        <v>539</v>
      </c>
      <c r="J184" s="1" t="s">
        <v>14</v>
      </c>
      <c r="K184" s="1" t="s">
        <v>9</v>
      </c>
      <c r="L184" s="4">
        <v>539</v>
      </c>
      <c r="M184" s="1" t="s">
        <v>6551</v>
      </c>
      <c r="N184" s="12">
        <v>0</v>
      </c>
      <c r="O184" s="12" t="s">
        <v>6551</v>
      </c>
      <c r="P184" s="14">
        <v>45.668046198267568</v>
      </c>
      <c r="Q184" s="12" t="s">
        <v>6551</v>
      </c>
      <c r="R184" s="14">
        <v>34.563924929200205</v>
      </c>
      <c r="S184" s="12" t="s">
        <v>6551</v>
      </c>
      <c r="T184" s="14">
        <v>5.959340712223292</v>
      </c>
      <c r="U184" s="12" t="s">
        <v>6551</v>
      </c>
      <c r="V184" s="17">
        <v>0</v>
      </c>
      <c r="W184" s="12" t="s">
        <v>6551</v>
      </c>
      <c r="X184" s="17">
        <v>9489820</v>
      </c>
      <c r="Y184" s="12" t="s">
        <v>6551</v>
      </c>
      <c r="Z184" s="17">
        <v>9489820</v>
      </c>
      <c r="AA184" s="12" t="s">
        <v>6551</v>
      </c>
      <c r="AB184" s="17">
        <v>0</v>
      </c>
      <c r="AC184" s="12" t="s">
        <v>6551</v>
      </c>
      <c r="AD184" s="17">
        <v>207800</v>
      </c>
      <c r="AE184" s="12" t="s">
        <v>6551</v>
      </c>
      <c r="AF184" s="17">
        <v>207800</v>
      </c>
      <c r="AG184" s="12" t="s">
        <v>6551</v>
      </c>
      <c r="AH184" s="17">
        <v>0</v>
      </c>
      <c r="AI184" s="12" t="s">
        <v>6551</v>
      </c>
      <c r="AJ184" s="17">
        <v>0</v>
      </c>
      <c r="AK184" s="12" t="s">
        <v>6551</v>
      </c>
      <c r="AL184" s="17">
        <v>0</v>
      </c>
      <c r="AM184" s="12" t="s">
        <v>6551</v>
      </c>
      <c r="AN184" s="17">
        <v>0</v>
      </c>
      <c r="AO184" s="12" t="s">
        <v>6551</v>
      </c>
      <c r="AP184" s="192">
        <v>0</v>
      </c>
      <c r="AQ184" s="12" t="s">
        <v>6551</v>
      </c>
      <c r="AR184" s="17">
        <v>1238351</v>
      </c>
      <c r="AS184" s="12" t="s">
        <v>6551</v>
      </c>
      <c r="AT184" s="17">
        <v>42802271</v>
      </c>
      <c r="AU184" s="1" t="s">
        <v>6551</v>
      </c>
      <c r="AV184" s="1" t="str">
        <f>IF(OR(M184="Q",O184="Q",Q184="Q",S184="Q",U184="Q",W184="Q",Y184="Q",AA184="Q",AC184="Q",AE184="Q",AG184="Q",AI184="Q",AK184="Q",AM184="Q",AO184="Q",AQ184="Q",AS184="Q",AU184="Q"),"Yes","No")</f>
        <v>No</v>
      </c>
    </row>
    <row r="185" spans="1:48" x14ac:dyDescent="0.2">
      <c r="A185" s="1" t="s">
        <v>999</v>
      </c>
      <c r="B185" s="1" t="s">
        <v>348</v>
      </c>
      <c r="C185" s="1" t="s">
        <v>26</v>
      </c>
      <c r="D185" s="194">
        <v>9003</v>
      </c>
      <c r="E185" s="197">
        <v>90003</v>
      </c>
      <c r="F185" s="1" t="s">
        <v>242</v>
      </c>
      <c r="G185" s="1" t="s">
        <v>236</v>
      </c>
      <c r="H185" s="17">
        <v>3281212</v>
      </c>
      <c r="I185" s="12">
        <v>538</v>
      </c>
      <c r="J185" s="1" t="s">
        <v>31</v>
      </c>
      <c r="K185" s="1" t="s">
        <v>9</v>
      </c>
      <c r="L185" s="4">
        <v>534</v>
      </c>
      <c r="M185" s="1" t="s">
        <v>6551</v>
      </c>
      <c r="N185" s="12">
        <v>62</v>
      </c>
      <c r="O185" s="12" t="s">
        <v>6551</v>
      </c>
      <c r="P185" s="14">
        <v>35.303253377389048</v>
      </c>
      <c r="Q185" s="12" t="s">
        <v>6551</v>
      </c>
      <c r="R185" s="14">
        <v>13.302877375858548</v>
      </c>
      <c r="S185" s="12" t="s">
        <v>6551</v>
      </c>
      <c r="T185" s="14">
        <v>70.670407134002915</v>
      </c>
      <c r="U185" s="12" t="s">
        <v>6551</v>
      </c>
      <c r="V185" s="17">
        <v>69559618</v>
      </c>
      <c r="W185" s="12" t="s">
        <v>6551</v>
      </c>
      <c r="X185" s="17">
        <v>68856495</v>
      </c>
      <c r="Y185" s="12" t="s">
        <v>6551</v>
      </c>
      <c r="Z185" s="17">
        <v>67269149</v>
      </c>
      <c r="AA185" s="12" t="s">
        <v>6551</v>
      </c>
      <c r="AB185" s="17">
        <v>1587346</v>
      </c>
      <c r="AC185" s="12" t="s">
        <v>6551</v>
      </c>
      <c r="AD185" s="17">
        <v>2262038</v>
      </c>
      <c r="AE185" s="12" t="s">
        <v>6551</v>
      </c>
      <c r="AF185" s="17">
        <v>1905466</v>
      </c>
      <c r="AG185" s="12" t="s">
        <v>6551</v>
      </c>
      <c r="AH185" s="17">
        <v>356572</v>
      </c>
      <c r="AI185" s="12" t="s">
        <v>6551</v>
      </c>
      <c r="AJ185" s="17">
        <v>9132938</v>
      </c>
      <c r="AK185" s="12" t="s">
        <v>6551</v>
      </c>
      <c r="AL185" s="17">
        <v>8921934</v>
      </c>
      <c r="AM185" s="12" t="s">
        <v>6551</v>
      </c>
      <c r="AN185" s="17">
        <v>300031</v>
      </c>
      <c r="AO185" s="12" t="s">
        <v>6551</v>
      </c>
      <c r="AP185" s="192">
        <v>252746</v>
      </c>
      <c r="AQ185" s="12" t="s">
        <v>6551</v>
      </c>
      <c r="AR185" s="17">
        <v>134660058</v>
      </c>
      <c r="AS185" s="12" t="s">
        <v>6551</v>
      </c>
      <c r="AT185" s="17">
        <v>1791366239</v>
      </c>
      <c r="AU185" s="1" t="s">
        <v>6551</v>
      </c>
      <c r="AV185" s="1" t="str">
        <f>IF(OR(M185="Q",O185="Q",Q185="Q",S185="Q",U185="Q",W185="Q",Y185="Q",AA185="Q",AC185="Q",AE185="Q",AG185="Q",AI185="Q",AK185="Q",AM185="Q",AO185="Q",AQ185="Q",AS185="Q",AU185="Q"),"Yes","No")</f>
        <v>No</v>
      </c>
    </row>
    <row r="186" spans="1:48" x14ac:dyDescent="0.2">
      <c r="A186" s="1" t="s">
        <v>999</v>
      </c>
      <c r="B186" s="1" t="s">
        <v>348</v>
      </c>
      <c r="C186" s="1" t="s">
        <v>26</v>
      </c>
      <c r="D186" s="194">
        <v>9003</v>
      </c>
      <c r="E186" s="197">
        <v>90003</v>
      </c>
      <c r="F186" s="1" t="s">
        <v>242</v>
      </c>
      <c r="G186" s="1" t="s">
        <v>236</v>
      </c>
      <c r="H186" s="17">
        <v>3281212</v>
      </c>
      <c r="I186" s="12">
        <v>538</v>
      </c>
      <c r="J186" s="1" t="s">
        <v>46</v>
      </c>
      <c r="K186" s="1" t="s">
        <v>13</v>
      </c>
      <c r="L186" s="4">
        <v>4</v>
      </c>
      <c r="M186" s="1" t="s">
        <v>6551</v>
      </c>
      <c r="N186" s="12">
        <v>4</v>
      </c>
      <c r="O186" s="12" t="s">
        <v>6551</v>
      </c>
      <c r="P186" s="14">
        <v>19.896123911535796</v>
      </c>
      <c r="Q186" s="12" t="s">
        <v>6551</v>
      </c>
      <c r="R186" s="14">
        <v>3.1999996554700165</v>
      </c>
      <c r="S186" s="12" t="s">
        <v>6551</v>
      </c>
      <c r="T186" s="14">
        <v>44.733066194035601</v>
      </c>
      <c r="U186" s="12" t="s">
        <v>6551</v>
      </c>
      <c r="V186" s="17">
        <v>265100</v>
      </c>
      <c r="W186" s="12" t="s">
        <v>6551</v>
      </c>
      <c r="X186" s="17">
        <v>259607</v>
      </c>
      <c r="Y186" s="12" t="s">
        <v>6551</v>
      </c>
      <c r="Z186" s="17">
        <v>258192</v>
      </c>
      <c r="AA186" s="12" t="s">
        <v>6551</v>
      </c>
      <c r="AB186" s="17">
        <v>1415</v>
      </c>
      <c r="AC186" s="12" t="s">
        <v>6551</v>
      </c>
      <c r="AD186" s="17">
        <v>13124</v>
      </c>
      <c r="AE186" s="12" t="s">
        <v>6551</v>
      </c>
      <c r="AF186" s="17">
        <v>12977</v>
      </c>
      <c r="AG186" s="12" t="s">
        <v>6551</v>
      </c>
      <c r="AH186" s="17">
        <v>147</v>
      </c>
      <c r="AI186" s="12" t="s">
        <v>6551</v>
      </c>
      <c r="AJ186" s="17">
        <v>259607</v>
      </c>
      <c r="AK186" s="12" t="s">
        <v>6551</v>
      </c>
      <c r="AL186" s="17">
        <v>258192</v>
      </c>
      <c r="AM186" s="12" t="s">
        <v>6551</v>
      </c>
      <c r="AN186" s="17">
        <v>13124</v>
      </c>
      <c r="AO186" s="12" t="s">
        <v>6551</v>
      </c>
      <c r="AP186" s="192">
        <v>12977</v>
      </c>
      <c r="AQ186" s="12" t="s">
        <v>6551</v>
      </c>
      <c r="AR186" s="17">
        <v>580501</v>
      </c>
      <c r="AS186" s="12" t="s">
        <v>6551</v>
      </c>
      <c r="AT186" s="17">
        <v>1857603</v>
      </c>
      <c r="AU186" s="1" t="s">
        <v>6551</v>
      </c>
      <c r="AV186" s="1" t="str">
        <f>IF(OR(M186="Q",O186="Q",Q186="Q",S186="Q",U186="Q",W186="Q",Y186="Q",AA186="Q",AC186="Q",AE186="Q",AG186="Q",AI186="Q",AK186="Q",AM186="Q",AO186="Q",AQ186="Q",AS186="Q",AU186="Q"),"Yes","No")</f>
        <v>No</v>
      </c>
    </row>
    <row r="187" spans="1:48" x14ac:dyDescent="0.2">
      <c r="A187" s="1" t="s">
        <v>937</v>
      </c>
      <c r="B187" s="1" t="s">
        <v>938</v>
      </c>
      <c r="C187" s="1" t="s">
        <v>113</v>
      </c>
      <c r="D187" s="194">
        <v>3</v>
      </c>
      <c r="E187" s="197">
        <v>3</v>
      </c>
      <c r="F187" s="1" t="s">
        <v>242</v>
      </c>
      <c r="G187" s="1" t="s">
        <v>236</v>
      </c>
      <c r="H187" s="17">
        <v>3059393</v>
      </c>
      <c r="I187" s="12">
        <v>507</v>
      </c>
      <c r="J187" s="1" t="s">
        <v>14</v>
      </c>
      <c r="K187" s="1" t="s">
        <v>9</v>
      </c>
      <c r="L187" s="4">
        <v>303</v>
      </c>
      <c r="M187" s="1" t="s">
        <v>6551</v>
      </c>
      <c r="N187" s="12">
        <v>0</v>
      </c>
      <c r="O187" s="12" t="s">
        <v>6551</v>
      </c>
      <c r="P187" s="14">
        <v>31.97670944049597</v>
      </c>
      <c r="Q187" s="12" t="s">
        <v>6551</v>
      </c>
      <c r="R187" s="14">
        <v>27.539286517601532</v>
      </c>
      <c r="S187" s="12" t="s">
        <v>6551</v>
      </c>
      <c r="T187" s="14">
        <v>5.928473686415237</v>
      </c>
      <c r="U187" s="12" t="s">
        <v>6551</v>
      </c>
      <c r="V187" s="17">
        <v>0</v>
      </c>
      <c r="W187" s="12" t="s">
        <v>6551</v>
      </c>
      <c r="X187" s="17">
        <v>4580152</v>
      </c>
      <c r="Y187" s="12" t="s">
        <v>6551</v>
      </c>
      <c r="Z187" s="17">
        <v>4580152</v>
      </c>
      <c r="AA187" s="12" t="s">
        <v>6551</v>
      </c>
      <c r="AB187" s="17">
        <v>0</v>
      </c>
      <c r="AC187" s="12" t="s">
        <v>6551</v>
      </c>
      <c r="AD187" s="17">
        <v>143234</v>
      </c>
      <c r="AE187" s="12" t="s">
        <v>6551</v>
      </c>
      <c r="AF187" s="17">
        <v>143234</v>
      </c>
      <c r="AG187" s="12" t="s">
        <v>6551</v>
      </c>
      <c r="AH187" s="17">
        <v>0</v>
      </c>
      <c r="AI187" s="12" t="s">
        <v>6551</v>
      </c>
      <c r="AJ187" s="17">
        <v>0</v>
      </c>
      <c r="AK187" s="12" t="s">
        <v>6551</v>
      </c>
      <c r="AL187" s="17">
        <v>0</v>
      </c>
      <c r="AM187" s="12" t="s">
        <v>6551</v>
      </c>
      <c r="AN187" s="17">
        <v>0</v>
      </c>
      <c r="AO187" s="12" t="s">
        <v>6551</v>
      </c>
      <c r="AP187" s="192">
        <v>0</v>
      </c>
      <c r="AQ187" s="12" t="s">
        <v>6551</v>
      </c>
      <c r="AR187" s="17">
        <v>849159</v>
      </c>
      <c r="AS187" s="12" t="s">
        <v>6551</v>
      </c>
      <c r="AT187" s="17">
        <v>23385233</v>
      </c>
      <c r="AU187" s="1" t="s">
        <v>6551</v>
      </c>
      <c r="AV187" s="1" t="str">
        <f>IF(OR(M187="Q",O187="Q",Q187="Q",S187="Q",U187="Q",W187="Q",Y187="Q",AA187="Q",AC187="Q",AE187="Q",AG187="Q",AI187="Q",AK187="Q",AM187="Q",AO187="Q",AQ187="Q",AS187="Q",AU187="Q"),"Yes","No")</f>
        <v>No</v>
      </c>
    </row>
    <row r="188" spans="1:48" x14ac:dyDescent="0.2">
      <c r="A188" s="1" t="s">
        <v>937</v>
      </c>
      <c r="B188" s="1" t="s">
        <v>938</v>
      </c>
      <c r="C188" s="1" t="s">
        <v>113</v>
      </c>
      <c r="D188" s="194">
        <v>3</v>
      </c>
      <c r="E188" s="197">
        <v>3</v>
      </c>
      <c r="F188" s="1" t="s">
        <v>242</v>
      </c>
      <c r="G188" s="1" t="s">
        <v>236</v>
      </c>
      <c r="H188" s="17">
        <v>3059393</v>
      </c>
      <c r="I188" s="12">
        <v>507</v>
      </c>
      <c r="J188" s="1" t="s">
        <v>12</v>
      </c>
      <c r="K188" s="1" t="s">
        <v>9</v>
      </c>
      <c r="L188" s="4">
        <v>116</v>
      </c>
      <c r="M188" s="1" t="s">
        <v>6551</v>
      </c>
      <c r="N188" s="12">
        <v>0</v>
      </c>
      <c r="O188" s="12" t="s">
        <v>6551</v>
      </c>
      <c r="P188" s="14">
        <v>11.347564928383273</v>
      </c>
      <c r="Q188" s="12" t="s">
        <v>6551</v>
      </c>
      <c r="R188" s="14">
        <v>4.1906906565519266</v>
      </c>
      <c r="S188" s="12" t="s">
        <v>6551</v>
      </c>
      <c r="T188" s="14">
        <v>23.420359832894302</v>
      </c>
      <c r="U188" s="12" t="s">
        <v>6551</v>
      </c>
      <c r="V188" s="17">
        <v>4386358</v>
      </c>
      <c r="W188" s="12" t="s">
        <v>6551</v>
      </c>
      <c r="X188" s="17">
        <v>5247115</v>
      </c>
      <c r="Y188" s="12" t="s">
        <v>6551</v>
      </c>
      <c r="Z188" s="17">
        <v>4411207</v>
      </c>
      <c r="AA188" s="12" t="s">
        <v>6551</v>
      </c>
      <c r="AB188" s="17">
        <v>835908</v>
      </c>
      <c r="AC188" s="12" t="s">
        <v>6551</v>
      </c>
      <c r="AD188" s="17">
        <v>432755</v>
      </c>
      <c r="AE188" s="12" t="s">
        <v>6551</v>
      </c>
      <c r="AF188" s="17">
        <v>388736</v>
      </c>
      <c r="AG188" s="12" t="s">
        <v>6551</v>
      </c>
      <c r="AH188" s="17">
        <v>44019</v>
      </c>
      <c r="AI188" s="12" t="s">
        <v>6551</v>
      </c>
      <c r="AJ188" s="17">
        <v>0</v>
      </c>
      <c r="AK188" s="12" t="s">
        <v>6551</v>
      </c>
      <c r="AL188" s="17">
        <v>0</v>
      </c>
      <c r="AM188" s="12" t="s">
        <v>6551</v>
      </c>
      <c r="AN188" s="17">
        <v>0</v>
      </c>
      <c r="AO188" s="12" t="s">
        <v>6551</v>
      </c>
      <c r="AP188" s="192">
        <v>0</v>
      </c>
      <c r="AQ188" s="12" t="s">
        <v>6551</v>
      </c>
      <c r="AR188" s="17">
        <v>9104337</v>
      </c>
      <c r="AS188" s="12" t="s">
        <v>6551</v>
      </c>
      <c r="AT188" s="17">
        <v>38153460</v>
      </c>
      <c r="AU188" s="1" t="s">
        <v>6551</v>
      </c>
      <c r="AV188" s="1" t="str">
        <f>IF(OR(M188="Q",O188="Q",Q188="Q",S188="Q",U188="Q",W188="Q",Y188="Q",AA188="Q",AC188="Q",AE188="Q",AG188="Q",AI188="Q",AK188="Q",AM188="Q",AO188="Q",AQ188="Q",AS188="Q",AU188="Q"),"Yes","No")</f>
        <v>No</v>
      </c>
    </row>
    <row r="189" spans="1:48" x14ac:dyDescent="0.2">
      <c r="A189" s="1" t="s">
        <v>937</v>
      </c>
      <c r="B189" s="1" t="s">
        <v>938</v>
      </c>
      <c r="C189" s="1" t="s">
        <v>113</v>
      </c>
      <c r="D189" s="194">
        <v>3</v>
      </c>
      <c r="E189" s="197">
        <v>3</v>
      </c>
      <c r="F189" s="1" t="s">
        <v>242</v>
      </c>
      <c r="G189" s="1" t="s">
        <v>236</v>
      </c>
      <c r="H189" s="17">
        <v>3059393</v>
      </c>
      <c r="I189" s="12">
        <v>507</v>
      </c>
      <c r="J189" s="1" t="s">
        <v>11</v>
      </c>
      <c r="K189" s="1" t="s">
        <v>13</v>
      </c>
      <c r="L189" s="4">
        <v>58</v>
      </c>
      <c r="M189" s="1" t="s">
        <v>6551</v>
      </c>
      <c r="N189" s="12">
        <v>0</v>
      </c>
      <c r="O189" s="12" t="s">
        <v>6551</v>
      </c>
      <c r="P189" s="14">
        <v>14.304668834616406</v>
      </c>
      <c r="Q189" s="12" t="s">
        <v>6551</v>
      </c>
      <c r="R189" s="14">
        <v>7.6310523158476675</v>
      </c>
      <c r="S189" s="12" t="s">
        <v>6551</v>
      </c>
      <c r="T189" s="14">
        <v>2.1158000398194852</v>
      </c>
      <c r="U189" s="12" t="s">
        <v>6551</v>
      </c>
      <c r="V189" s="17">
        <v>0</v>
      </c>
      <c r="W189" s="12" t="s">
        <v>6551</v>
      </c>
      <c r="X189" s="17">
        <v>1984747</v>
      </c>
      <c r="Y189" s="12" t="s">
        <v>6551</v>
      </c>
      <c r="Z189" s="17">
        <v>1724342</v>
      </c>
      <c r="AA189" s="12" t="s">
        <v>6551</v>
      </c>
      <c r="AB189" s="17">
        <v>260405</v>
      </c>
      <c r="AC189" s="12" t="s">
        <v>6551</v>
      </c>
      <c r="AD189" s="17">
        <v>135727</v>
      </c>
      <c r="AE189" s="12" t="s">
        <v>6551</v>
      </c>
      <c r="AF189" s="17">
        <v>120544</v>
      </c>
      <c r="AG189" s="12" t="s">
        <v>6551</v>
      </c>
      <c r="AH189" s="17">
        <v>15183</v>
      </c>
      <c r="AI189" s="12" t="s">
        <v>6551</v>
      </c>
      <c r="AJ189" s="17">
        <v>0</v>
      </c>
      <c r="AK189" s="12" t="s">
        <v>6551</v>
      </c>
      <c r="AL189" s="17">
        <v>0</v>
      </c>
      <c r="AM189" s="12" t="s">
        <v>6551</v>
      </c>
      <c r="AN189" s="17">
        <v>0</v>
      </c>
      <c r="AO189" s="12" t="s">
        <v>6551</v>
      </c>
      <c r="AP189" s="192">
        <v>0</v>
      </c>
      <c r="AQ189" s="12" t="s">
        <v>6551</v>
      </c>
      <c r="AR189" s="17">
        <v>255047</v>
      </c>
      <c r="AS189" s="12" t="s">
        <v>6551</v>
      </c>
      <c r="AT189" s="17">
        <v>1946277</v>
      </c>
      <c r="AU189" s="1" t="s">
        <v>6551</v>
      </c>
      <c r="AV189" s="1" t="str">
        <f>IF(OR(M189="Q",O189="Q",Q189="Q",S189="Q",U189="Q",W189="Q",Y189="Q",AA189="Q",AC189="Q",AE189="Q",AG189="Q",AI189="Q",AK189="Q",AM189="Q",AO189="Q",AQ189="Q",AS189="Q",AU189="Q"),"Yes","No")</f>
        <v>No</v>
      </c>
    </row>
    <row r="190" spans="1:48" x14ac:dyDescent="0.2">
      <c r="A190" s="1" t="s">
        <v>937</v>
      </c>
      <c r="B190" s="1" t="s">
        <v>938</v>
      </c>
      <c r="C190" s="1" t="s">
        <v>113</v>
      </c>
      <c r="D190" s="194">
        <v>3</v>
      </c>
      <c r="E190" s="197">
        <v>3</v>
      </c>
      <c r="F190" s="1" t="s">
        <v>242</v>
      </c>
      <c r="G190" s="1" t="s">
        <v>236</v>
      </c>
      <c r="H190" s="17">
        <v>3059393</v>
      </c>
      <c r="I190" s="12">
        <v>507</v>
      </c>
      <c r="J190" s="1" t="s">
        <v>11</v>
      </c>
      <c r="K190" s="1" t="s">
        <v>9</v>
      </c>
      <c r="L190" s="4">
        <v>30</v>
      </c>
      <c r="M190" s="1" t="s">
        <v>6551</v>
      </c>
      <c r="N190" s="12">
        <v>0</v>
      </c>
      <c r="O190" s="12" t="s">
        <v>6551</v>
      </c>
      <c r="P190" s="14">
        <v>13.188441398926885</v>
      </c>
      <c r="Q190" s="12" t="s">
        <v>6551</v>
      </c>
      <c r="R190" s="14">
        <v>7.0409477435517447</v>
      </c>
      <c r="S190" s="12" t="s">
        <v>6551</v>
      </c>
      <c r="T190" s="14">
        <v>2.442821126123214</v>
      </c>
      <c r="U190" s="12" t="s">
        <v>6551</v>
      </c>
      <c r="V190" s="17">
        <v>0</v>
      </c>
      <c r="W190" s="12" t="s">
        <v>6551</v>
      </c>
      <c r="X190" s="17">
        <v>688348</v>
      </c>
      <c r="Y190" s="12" t="s">
        <v>6551</v>
      </c>
      <c r="Z190" s="17">
        <v>612036</v>
      </c>
      <c r="AA190" s="12" t="s">
        <v>6551</v>
      </c>
      <c r="AB190" s="17">
        <v>76312</v>
      </c>
      <c r="AC190" s="12" t="s">
        <v>6551</v>
      </c>
      <c r="AD190" s="17">
        <v>51043</v>
      </c>
      <c r="AE190" s="12" t="s">
        <v>6551</v>
      </c>
      <c r="AF190" s="17">
        <v>46407</v>
      </c>
      <c r="AG190" s="12" t="s">
        <v>6551</v>
      </c>
      <c r="AH190" s="17">
        <v>4636</v>
      </c>
      <c r="AI190" s="12" t="s">
        <v>6551</v>
      </c>
      <c r="AJ190" s="17">
        <v>0</v>
      </c>
      <c r="AK190" s="12" t="s">
        <v>6551</v>
      </c>
      <c r="AL190" s="17">
        <v>0</v>
      </c>
      <c r="AM190" s="12" t="s">
        <v>6551</v>
      </c>
      <c r="AN190" s="17">
        <v>0</v>
      </c>
      <c r="AO190" s="12" t="s">
        <v>6551</v>
      </c>
      <c r="AP190" s="192">
        <v>0</v>
      </c>
      <c r="AQ190" s="12" t="s">
        <v>6551</v>
      </c>
      <c r="AR190" s="17">
        <v>113364</v>
      </c>
      <c r="AS190" s="12" t="s">
        <v>6551</v>
      </c>
      <c r="AT190" s="17">
        <v>798190</v>
      </c>
      <c r="AU190" s="1" t="s">
        <v>6551</v>
      </c>
      <c r="AV190" s="1" t="str">
        <f>IF(OR(M190="Q",O190="Q",Q190="Q",S190="Q",U190="Q",W190="Q",Y190="Q",AA190="Q",AC190="Q",AE190="Q",AG190="Q",AI190="Q",AK190="Q",AM190="Q",AO190="Q",AQ190="Q",AS190="Q",AU190="Q"),"Yes","No")</f>
        <v>No</v>
      </c>
    </row>
    <row r="191" spans="1:48" x14ac:dyDescent="0.2">
      <c r="A191" s="1" t="s">
        <v>1642</v>
      </c>
      <c r="B191" s="1" t="s">
        <v>1255</v>
      </c>
      <c r="C191" s="1" t="s">
        <v>26</v>
      </c>
      <c r="D191" s="194">
        <v>9230</v>
      </c>
      <c r="E191" s="197">
        <v>90230</v>
      </c>
      <c r="F191" s="1" t="s">
        <v>239</v>
      </c>
      <c r="G191" s="1" t="s">
        <v>236</v>
      </c>
      <c r="H191" s="17">
        <v>87941</v>
      </c>
      <c r="I191" s="12">
        <v>505</v>
      </c>
      <c r="J191" s="1" t="s">
        <v>14</v>
      </c>
      <c r="K191" s="1" t="s">
        <v>9</v>
      </c>
      <c r="L191" s="4">
        <v>505</v>
      </c>
      <c r="M191" s="1" t="s">
        <v>6551</v>
      </c>
      <c r="N191" s="12">
        <v>0</v>
      </c>
      <c r="O191" s="12" t="s">
        <v>6551</v>
      </c>
      <c r="P191" s="14">
        <v>36.618589166816626</v>
      </c>
      <c r="Q191" s="12" t="s">
        <v>6551</v>
      </c>
      <c r="R191" s="14">
        <v>43.710655666167149</v>
      </c>
      <c r="S191" s="12" t="s">
        <v>6551</v>
      </c>
      <c r="T191" s="14">
        <v>8.4268333711495877</v>
      </c>
      <c r="U191" s="12" t="s">
        <v>6551</v>
      </c>
      <c r="V191" s="17">
        <v>0</v>
      </c>
      <c r="W191" s="12" t="s">
        <v>6551</v>
      </c>
      <c r="X191" s="17">
        <v>9360517</v>
      </c>
      <c r="Y191" s="12" t="s">
        <v>6551</v>
      </c>
      <c r="Z191" s="17">
        <v>9360517</v>
      </c>
      <c r="AA191" s="12" t="s">
        <v>6551</v>
      </c>
      <c r="AB191" s="17">
        <v>0</v>
      </c>
      <c r="AC191" s="12" t="s">
        <v>6551</v>
      </c>
      <c r="AD191" s="17">
        <v>255622</v>
      </c>
      <c r="AE191" s="12" t="s">
        <v>6551</v>
      </c>
      <c r="AF191" s="17">
        <v>255622</v>
      </c>
      <c r="AG191" s="12" t="s">
        <v>6551</v>
      </c>
      <c r="AH191" s="17">
        <v>0</v>
      </c>
      <c r="AI191" s="12" t="s">
        <v>6551</v>
      </c>
      <c r="AJ191" s="17">
        <v>0</v>
      </c>
      <c r="AK191" s="12" t="s">
        <v>6551</v>
      </c>
      <c r="AL191" s="17">
        <v>0</v>
      </c>
      <c r="AM191" s="12" t="s">
        <v>6551</v>
      </c>
      <c r="AN191" s="17">
        <v>0</v>
      </c>
      <c r="AO191" s="12" t="s">
        <v>6551</v>
      </c>
      <c r="AP191" s="192">
        <v>0</v>
      </c>
      <c r="AQ191" s="12" t="s">
        <v>6551</v>
      </c>
      <c r="AR191" s="17">
        <v>2154084</v>
      </c>
      <c r="AS191" s="12" t="s">
        <v>6551</v>
      </c>
      <c r="AT191" s="17">
        <v>94156424</v>
      </c>
      <c r="AU191" s="1" t="s">
        <v>6551</v>
      </c>
      <c r="AV191" s="1" t="str">
        <f>IF(OR(M191="Q",O191="Q",Q191="Q",S191="Q",U191="Q",W191="Q",Y191="Q",AA191="Q",AC191="Q",AE191="Q",AG191="Q",AI191="Q",AK191="Q",AM191="Q",AO191="Q",AQ191="Q",AS191="Q",AU191="Q"),"Yes","No")</f>
        <v>No</v>
      </c>
    </row>
    <row r="192" spans="1:48" x14ac:dyDescent="0.2">
      <c r="A192" s="1" t="s">
        <v>426</v>
      </c>
      <c r="B192" s="1" t="s">
        <v>427</v>
      </c>
      <c r="C192" s="1" t="s">
        <v>44</v>
      </c>
      <c r="D192" s="194">
        <v>4029</v>
      </c>
      <c r="E192" s="197">
        <v>40029</v>
      </c>
      <c r="F192" s="1" t="s">
        <v>239</v>
      </c>
      <c r="G192" s="1" t="s">
        <v>236</v>
      </c>
      <c r="H192" s="17">
        <v>5502379</v>
      </c>
      <c r="I192" s="12">
        <v>474</v>
      </c>
      <c r="J192" s="1" t="s">
        <v>12</v>
      </c>
      <c r="K192" s="1" t="s">
        <v>9</v>
      </c>
      <c r="L192" s="4">
        <v>274</v>
      </c>
      <c r="M192" s="1" t="s">
        <v>6551</v>
      </c>
      <c r="N192" s="12">
        <v>0</v>
      </c>
      <c r="O192" s="12" t="s">
        <v>6551</v>
      </c>
      <c r="P192" s="14">
        <v>13.308178932418507</v>
      </c>
      <c r="Q192" s="12" t="s">
        <v>6551</v>
      </c>
      <c r="R192" s="14">
        <v>4.4738860593846788</v>
      </c>
      <c r="S192" s="12" t="s">
        <v>6551</v>
      </c>
      <c r="T192" s="14">
        <v>33.325906689934328</v>
      </c>
      <c r="U192" s="12" t="s">
        <v>6551</v>
      </c>
      <c r="V192" s="17">
        <v>14798198</v>
      </c>
      <c r="W192" s="12" t="s">
        <v>6551</v>
      </c>
      <c r="X192" s="17">
        <v>17326950</v>
      </c>
      <c r="Y192" s="12" t="s">
        <v>6551</v>
      </c>
      <c r="Z192" s="17">
        <v>14748949</v>
      </c>
      <c r="AA192" s="12" t="s">
        <v>6551</v>
      </c>
      <c r="AB192" s="17">
        <v>2578001</v>
      </c>
      <c r="AC192" s="12" t="s">
        <v>6551</v>
      </c>
      <c r="AD192" s="17">
        <v>1200205</v>
      </c>
      <c r="AE192" s="12" t="s">
        <v>6551</v>
      </c>
      <c r="AF192" s="17">
        <v>1108262</v>
      </c>
      <c r="AG192" s="12" t="s">
        <v>6551</v>
      </c>
      <c r="AH192" s="17">
        <v>91943</v>
      </c>
      <c r="AI192" s="12" t="s">
        <v>6551</v>
      </c>
      <c r="AJ192" s="17">
        <v>0</v>
      </c>
      <c r="AK192" s="12" t="s">
        <v>6551</v>
      </c>
      <c r="AL192" s="17">
        <v>0</v>
      </c>
      <c r="AM192" s="12" t="s">
        <v>6551</v>
      </c>
      <c r="AN192" s="17">
        <v>0</v>
      </c>
      <c r="AO192" s="12" t="s">
        <v>6551</v>
      </c>
      <c r="AP192" s="192">
        <v>0</v>
      </c>
      <c r="AQ192" s="12" t="s">
        <v>6551</v>
      </c>
      <c r="AR192" s="17">
        <v>36933836</v>
      </c>
      <c r="AS192" s="12" t="s">
        <v>6551</v>
      </c>
      <c r="AT192" s="17">
        <v>165237774</v>
      </c>
      <c r="AU192" s="1" t="s">
        <v>6551</v>
      </c>
      <c r="AV192" s="1" t="str">
        <f>IF(OR(M192="Q",O192="Q",Q192="Q",S192="Q",U192="Q",W192="Q",Y192="Q",AA192="Q",AC192="Q",AE192="Q",AG192="Q",AI192="Q",AK192="Q",AM192="Q",AO192="Q",AQ192="Q",AS192="Q",AU192="Q"),"Yes","No")</f>
        <v>No</v>
      </c>
    </row>
    <row r="193" spans="1:48" x14ac:dyDescent="0.2">
      <c r="A193" s="1" t="s">
        <v>426</v>
      </c>
      <c r="B193" s="1" t="s">
        <v>427</v>
      </c>
      <c r="C193" s="1" t="s">
        <v>44</v>
      </c>
      <c r="D193" s="194">
        <v>4029</v>
      </c>
      <c r="E193" s="197">
        <v>40029</v>
      </c>
      <c r="F193" s="1" t="s">
        <v>239</v>
      </c>
      <c r="G193" s="1" t="s">
        <v>236</v>
      </c>
      <c r="H193" s="17">
        <v>5502379</v>
      </c>
      <c r="I193" s="12">
        <v>474</v>
      </c>
      <c r="J193" s="1" t="s">
        <v>11</v>
      </c>
      <c r="K193" s="1" t="s">
        <v>13</v>
      </c>
      <c r="L193" s="4">
        <v>193</v>
      </c>
      <c r="M193" s="1" t="s">
        <v>6551</v>
      </c>
      <c r="N193" s="12">
        <v>0</v>
      </c>
      <c r="O193" s="12" t="s">
        <v>6551</v>
      </c>
      <c r="P193" s="14">
        <v>16.991400973443202</v>
      </c>
      <c r="Q193" s="12" t="s">
        <v>6551</v>
      </c>
      <c r="R193" s="14">
        <v>11.030365289341097</v>
      </c>
      <c r="S193" s="12" t="s">
        <v>6551</v>
      </c>
      <c r="T193" s="14">
        <v>1.787921289687012</v>
      </c>
      <c r="U193" s="12" t="s">
        <v>6551</v>
      </c>
      <c r="V193" s="17">
        <v>0</v>
      </c>
      <c r="W193" s="12" t="s">
        <v>6551</v>
      </c>
      <c r="X193" s="17">
        <v>7421361</v>
      </c>
      <c r="Y193" s="12" t="s">
        <v>6551</v>
      </c>
      <c r="Z193" s="17">
        <v>6105741</v>
      </c>
      <c r="AA193" s="12" t="s">
        <v>6551</v>
      </c>
      <c r="AB193" s="17">
        <v>1315620</v>
      </c>
      <c r="AC193" s="12" t="s">
        <v>6551</v>
      </c>
      <c r="AD193" s="17">
        <v>428820</v>
      </c>
      <c r="AE193" s="12" t="s">
        <v>6551</v>
      </c>
      <c r="AF193" s="17">
        <v>359343</v>
      </c>
      <c r="AG193" s="12" t="s">
        <v>6551</v>
      </c>
      <c r="AH193" s="17">
        <v>69477</v>
      </c>
      <c r="AI193" s="12" t="s">
        <v>6551</v>
      </c>
      <c r="AJ193" s="17">
        <v>0</v>
      </c>
      <c r="AK193" s="12" t="s">
        <v>6551</v>
      </c>
      <c r="AL193" s="17">
        <v>0</v>
      </c>
      <c r="AM193" s="12" t="s">
        <v>6551</v>
      </c>
      <c r="AN193" s="17">
        <v>0</v>
      </c>
      <c r="AO193" s="12" t="s">
        <v>6551</v>
      </c>
      <c r="AP193" s="192">
        <v>0</v>
      </c>
      <c r="AQ193" s="12" t="s">
        <v>6551</v>
      </c>
      <c r="AR193" s="17">
        <v>642477</v>
      </c>
      <c r="AS193" s="12" t="s">
        <v>6551</v>
      </c>
      <c r="AT193" s="17">
        <v>7086756</v>
      </c>
      <c r="AU193" s="1" t="s">
        <v>6551</v>
      </c>
      <c r="AV193" s="1" t="str">
        <f>IF(OR(M193="Q",O193="Q",Q193="Q",S193="Q",U193="Q",W193="Q",Y193="Q",AA193="Q",AC193="Q",AE193="Q",AG193="Q",AI193="Q",AK193="Q",AM193="Q",AO193="Q",AQ193="Q",AS193="Q",AU193="Q"),"Yes","No")</f>
        <v>No</v>
      </c>
    </row>
    <row r="194" spans="1:48" x14ac:dyDescent="0.2">
      <c r="A194" s="1" t="s">
        <v>426</v>
      </c>
      <c r="B194" s="1" t="s">
        <v>427</v>
      </c>
      <c r="C194" s="1" t="s">
        <v>44</v>
      </c>
      <c r="D194" s="194">
        <v>4029</v>
      </c>
      <c r="E194" s="197">
        <v>40029</v>
      </c>
      <c r="F194" s="1" t="s">
        <v>239</v>
      </c>
      <c r="G194" s="1" t="s">
        <v>236</v>
      </c>
      <c r="H194" s="17">
        <v>5502379</v>
      </c>
      <c r="I194" s="12">
        <v>474</v>
      </c>
      <c r="J194" s="1" t="s">
        <v>12</v>
      </c>
      <c r="K194" s="1" t="s">
        <v>13</v>
      </c>
      <c r="L194" s="4">
        <v>7</v>
      </c>
      <c r="M194" s="1" t="s">
        <v>6551</v>
      </c>
      <c r="N194" s="12">
        <v>0</v>
      </c>
      <c r="O194" s="12" t="s">
        <v>6551</v>
      </c>
      <c r="P194" s="14">
        <v>14.298906146129207</v>
      </c>
      <c r="Q194" s="12" t="s">
        <v>6551</v>
      </c>
      <c r="R194" s="14">
        <v>5.7671819793674572</v>
      </c>
      <c r="S194" s="12" t="s">
        <v>6551</v>
      </c>
      <c r="T194" s="14">
        <v>14.077053242279566</v>
      </c>
      <c r="U194" s="12" t="s">
        <v>6551</v>
      </c>
      <c r="V194" s="17">
        <v>237416</v>
      </c>
      <c r="W194" s="12" t="s">
        <v>6551</v>
      </c>
      <c r="X194" s="17">
        <v>317627</v>
      </c>
      <c r="Y194" s="12" t="s">
        <v>6551</v>
      </c>
      <c r="Z194" s="17">
        <v>236604</v>
      </c>
      <c r="AA194" s="12" t="s">
        <v>6551</v>
      </c>
      <c r="AB194" s="17">
        <v>81023</v>
      </c>
      <c r="AC194" s="12" t="s">
        <v>6551</v>
      </c>
      <c r="AD194" s="17">
        <v>19807</v>
      </c>
      <c r="AE194" s="12" t="s">
        <v>6551</v>
      </c>
      <c r="AF194" s="17">
        <v>16547</v>
      </c>
      <c r="AG194" s="12" t="s">
        <v>6551</v>
      </c>
      <c r="AH194" s="17">
        <v>3260</v>
      </c>
      <c r="AI194" s="12" t="s">
        <v>6551</v>
      </c>
      <c r="AJ194" s="17">
        <v>0</v>
      </c>
      <c r="AK194" s="12" t="s">
        <v>6551</v>
      </c>
      <c r="AL194" s="17">
        <v>0</v>
      </c>
      <c r="AM194" s="12" t="s">
        <v>6551</v>
      </c>
      <c r="AN194" s="17">
        <v>0</v>
      </c>
      <c r="AO194" s="12" t="s">
        <v>6551</v>
      </c>
      <c r="AP194" s="192">
        <v>0</v>
      </c>
      <c r="AQ194" s="12" t="s">
        <v>6551</v>
      </c>
      <c r="AR194" s="17">
        <v>232933</v>
      </c>
      <c r="AS194" s="12" t="s">
        <v>6551</v>
      </c>
      <c r="AT194" s="17">
        <v>1343367</v>
      </c>
      <c r="AU194" s="1" t="s">
        <v>6551</v>
      </c>
      <c r="AV194" s="1" t="str">
        <f>IF(OR(M194="Q",O194="Q",Q194="Q",S194="Q",U194="Q",W194="Q",Y194="Q",AA194="Q",AC194="Q",AE194="Q",AG194="Q",AI194="Q",AK194="Q",AM194="Q",AO194="Q",AQ194="Q",AS194="Q",AU194="Q"),"Yes","No")</f>
        <v>No</v>
      </c>
    </row>
    <row r="195" spans="1:48" x14ac:dyDescent="0.2">
      <c r="A195" s="1" t="s">
        <v>954</v>
      </c>
      <c r="B195" s="1" t="s">
        <v>955</v>
      </c>
      <c r="C195" s="1" t="s">
        <v>110</v>
      </c>
      <c r="D195" s="194">
        <v>3070</v>
      </c>
      <c r="E195" s="197">
        <v>30070</v>
      </c>
      <c r="F195" s="1" t="s">
        <v>242</v>
      </c>
      <c r="G195" s="1" t="s">
        <v>236</v>
      </c>
      <c r="H195" s="17">
        <v>4586770</v>
      </c>
      <c r="I195" s="12">
        <v>473</v>
      </c>
      <c r="J195" s="1" t="s">
        <v>14</v>
      </c>
      <c r="K195" s="1" t="s">
        <v>13</v>
      </c>
      <c r="L195" s="4">
        <v>351</v>
      </c>
      <c r="M195" s="1" t="s">
        <v>6551</v>
      </c>
      <c r="N195" s="12">
        <v>0</v>
      </c>
      <c r="O195" s="12" t="s">
        <v>6551</v>
      </c>
      <c r="P195" s="14">
        <v>38.799615041285428</v>
      </c>
      <c r="Q195" s="12" t="s">
        <v>6551</v>
      </c>
      <c r="R195" s="14">
        <v>45.788716283997353</v>
      </c>
      <c r="S195" s="12" t="s">
        <v>6551</v>
      </c>
      <c r="T195" s="14">
        <v>5.7506248605222048</v>
      </c>
      <c r="U195" s="12" t="s">
        <v>6551</v>
      </c>
      <c r="V195" s="17">
        <v>0</v>
      </c>
      <c r="W195" s="12" t="s">
        <v>6551</v>
      </c>
      <c r="X195" s="17">
        <v>6954443</v>
      </c>
      <c r="Y195" s="12" t="s">
        <v>6551</v>
      </c>
      <c r="Z195" s="17">
        <v>6954443</v>
      </c>
      <c r="AA195" s="12" t="s">
        <v>6551</v>
      </c>
      <c r="AB195" s="17">
        <v>0</v>
      </c>
      <c r="AC195" s="12" t="s">
        <v>6551</v>
      </c>
      <c r="AD195" s="17">
        <v>179240</v>
      </c>
      <c r="AE195" s="12" t="s">
        <v>6551</v>
      </c>
      <c r="AF195" s="17">
        <v>179240</v>
      </c>
      <c r="AG195" s="12" t="s">
        <v>6551</v>
      </c>
      <c r="AH195" s="17">
        <v>0</v>
      </c>
      <c r="AI195" s="12" t="s">
        <v>6551</v>
      </c>
      <c r="AJ195" s="17">
        <v>0</v>
      </c>
      <c r="AK195" s="12" t="s">
        <v>6551</v>
      </c>
      <c r="AL195" s="17">
        <v>0</v>
      </c>
      <c r="AM195" s="12" t="s">
        <v>6551</v>
      </c>
      <c r="AN195" s="17">
        <v>0</v>
      </c>
      <c r="AO195" s="12" t="s">
        <v>6551</v>
      </c>
      <c r="AP195" s="192">
        <v>0</v>
      </c>
      <c r="AQ195" s="12" t="s">
        <v>6551</v>
      </c>
      <c r="AR195" s="17">
        <v>1030742</v>
      </c>
      <c r="AS195" s="12" t="s">
        <v>6551</v>
      </c>
      <c r="AT195" s="17">
        <v>47196353</v>
      </c>
      <c r="AU195" s="1" t="s">
        <v>6551</v>
      </c>
      <c r="AV195" s="1" t="str">
        <f>IF(OR(M195="Q",O195="Q",Q195="Q",S195="Q",U195="Q",W195="Q",Y195="Q",AA195="Q",AC195="Q",AE195="Q",AG195="Q",AI195="Q",AK195="Q",AM195="Q",AO195="Q",AQ195="Q",AS195="Q",AU195="Q"),"Yes","No")</f>
        <v>No</v>
      </c>
    </row>
    <row r="196" spans="1:48" x14ac:dyDescent="0.2">
      <c r="A196" s="1" t="s">
        <v>399</v>
      </c>
      <c r="B196" s="1" t="s">
        <v>400</v>
      </c>
      <c r="C196" s="1" t="s">
        <v>76</v>
      </c>
      <c r="D196" s="194">
        <v>7006</v>
      </c>
      <c r="E196" s="197">
        <v>70006</v>
      </c>
      <c r="F196" s="1" t="s">
        <v>242</v>
      </c>
      <c r="G196" s="1" t="s">
        <v>236</v>
      </c>
      <c r="H196" s="17">
        <v>2150706</v>
      </c>
      <c r="I196" s="12">
        <v>473</v>
      </c>
      <c r="J196" s="1" t="s">
        <v>12</v>
      </c>
      <c r="K196" s="1" t="s">
        <v>9</v>
      </c>
      <c r="L196" s="4">
        <v>317</v>
      </c>
      <c r="M196" s="1" t="s">
        <v>6551</v>
      </c>
      <c r="N196" s="12">
        <v>0</v>
      </c>
      <c r="O196" s="12" t="s">
        <v>6551</v>
      </c>
      <c r="P196" s="14">
        <v>13.490741073385893</v>
      </c>
      <c r="Q196" s="12" t="s">
        <v>6551</v>
      </c>
      <c r="R196" s="14">
        <v>4.9897990517697401</v>
      </c>
      <c r="S196" s="12" t="s">
        <v>6551</v>
      </c>
      <c r="T196" s="14">
        <v>21.574604799230457</v>
      </c>
      <c r="U196" s="12" t="s">
        <v>6551</v>
      </c>
      <c r="V196" s="17">
        <v>18324159</v>
      </c>
      <c r="W196" s="12" t="s">
        <v>6551</v>
      </c>
      <c r="X196" s="17">
        <v>20966310</v>
      </c>
      <c r="Y196" s="12" t="s">
        <v>6551</v>
      </c>
      <c r="Z196" s="17">
        <v>18400386</v>
      </c>
      <c r="AA196" s="12" t="s">
        <v>6551</v>
      </c>
      <c r="AB196" s="17">
        <v>2565924</v>
      </c>
      <c r="AC196" s="12" t="s">
        <v>6551</v>
      </c>
      <c r="AD196" s="17">
        <v>1451327</v>
      </c>
      <c r="AE196" s="12" t="s">
        <v>6551</v>
      </c>
      <c r="AF196" s="17">
        <v>1363927</v>
      </c>
      <c r="AG196" s="12" t="s">
        <v>6551</v>
      </c>
      <c r="AH196" s="17">
        <v>87400</v>
      </c>
      <c r="AI196" s="12" t="s">
        <v>6551</v>
      </c>
      <c r="AJ196" s="17">
        <v>0</v>
      </c>
      <c r="AK196" s="12" t="s">
        <v>6551</v>
      </c>
      <c r="AL196" s="17">
        <v>0</v>
      </c>
      <c r="AM196" s="12" t="s">
        <v>6551</v>
      </c>
      <c r="AN196" s="17">
        <v>0</v>
      </c>
      <c r="AO196" s="12" t="s">
        <v>6551</v>
      </c>
      <c r="AP196" s="192">
        <v>0</v>
      </c>
      <c r="AQ196" s="12" t="s">
        <v>6551</v>
      </c>
      <c r="AR196" s="17">
        <v>29426186</v>
      </c>
      <c r="AS196" s="12" t="s">
        <v>6551</v>
      </c>
      <c r="AT196" s="17">
        <v>146830755</v>
      </c>
      <c r="AU196" s="1" t="s">
        <v>6551</v>
      </c>
      <c r="AV196" s="1" t="str">
        <f>IF(OR(M196="Q",O196="Q",Q196="Q",S196="Q",U196="Q",W196="Q",Y196="Q",AA196="Q",AC196="Q",AE196="Q",AG196="Q",AI196="Q",AK196="Q",AM196="Q",AO196="Q",AQ196="Q",AS196="Q",AU196="Q"),"Yes","No")</f>
        <v>No</v>
      </c>
    </row>
    <row r="197" spans="1:48" x14ac:dyDescent="0.2">
      <c r="A197" s="1" t="s">
        <v>399</v>
      </c>
      <c r="B197" s="1" t="s">
        <v>400</v>
      </c>
      <c r="C197" s="1" t="s">
        <v>76</v>
      </c>
      <c r="D197" s="194">
        <v>7006</v>
      </c>
      <c r="E197" s="197">
        <v>70006</v>
      </c>
      <c r="F197" s="1" t="s">
        <v>242</v>
      </c>
      <c r="G197" s="1" t="s">
        <v>236</v>
      </c>
      <c r="H197" s="17">
        <v>2150706</v>
      </c>
      <c r="I197" s="12">
        <v>473</v>
      </c>
      <c r="J197" s="1" t="s">
        <v>11</v>
      </c>
      <c r="K197" s="1" t="s">
        <v>9</v>
      </c>
      <c r="L197" s="4">
        <v>98</v>
      </c>
      <c r="M197" s="1" t="s">
        <v>6551</v>
      </c>
      <c r="N197" s="12">
        <v>0</v>
      </c>
      <c r="O197" s="12" t="s">
        <v>6551</v>
      </c>
      <c r="P197" s="14">
        <v>17.465572385887839</v>
      </c>
      <c r="Q197" s="12" t="s">
        <v>6551</v>
      </c>
      <c r="R197" s="14">
        <v>9.9258993578614323</v>
      </c>
      <c r="S197" s="12" t="s">
        <v>6551</v>
      </c>
      <c r="T197" s="14">
        <v>1.8893497497274665</v>
      </c>
      <c r="U197" s="12" t="s">
        <v>6551</v>
      </c>
      <c r="V197" s="17">
        <v>0</v>
      </c>
      <c r="W197" s="12" t="s">
        <v>6551</v>
      </c>
      <c r="X197" s="17">
        <v>5678747</v>
      </c>
      <c r="Y197" s="12" t="s">
        <v>6551</v>
      </c>
      <c r="Z197" s="17">
        <v>5335156</v>
      </c>
      <c r="AA197" s="12" t="s">
        <v>6551</v>
      </c>
      <c r="AB197" s="17">
        <v>343591</v>
      </c>
      <c r="AC197" s="12" t="s">
        <v>6551</v>
      </c>
      <c r="AD197" s="17">
        <v>329398</v>
      </c>
      <c r="AE197" s="12" t="s">
        <v>6551</v>
      </c>
      <c r="AF197" s="17">
        <v>305467</v>
      </c>
      <c r="AG197" s="12" t="s">
        <v>6551</v>
      </c>
      <c r="AH197" s="17">
        <v>23931</v>
      </c>
      <c r="AI197" s="12" t="s">
        <v>6551</v>
      </c>
      <c r="AJ197" s="17">
        <v>0</v>
      </c>
      <c r="AK197" s="12" t="s">
        <v>6551</v>
      </c>
      <c r="AL197" s="17">
        <v>0</v>
      </c>
      <c r="AM197" s="12" t="s">
        <v>6551</v>
      </c>
      <c r="AN197" s="17">
        <v>0</v>
      </c>
      <c r="AO197" s="12" t="s">
        <v>6551</v>
      </c>
      <c r="AP197" s="192">
        <v>0</v>
      </c>
      <c r="AQ197" s="12" t="s">
        <v>6551</v>
      </c>
      <c r="AR197" s="17">
        <v>577134</v>
      </c>
      <c r="AS197" s="12" t="s">
        <v>6551</v>
      </c>
      <c r="AT197" s="17">
        <v>5728574</v>
      </c>
      <c r="AU197" s="1" t="s">
        <v>6551</v>
      </c>
      <c r="AV197" s="1" t="str">
        <f>IF(OR(M197="Q",O197="Q",Q197="Q",S197="Q",U197="Q",W197="Q",Y197="Q",AA197="Q",AC197="Q",AE197="Q",AG197="Q",AI197="Q",AK197="Q",AM197="Q",AO197="Q",AQ197="Q",AS197="Q",AU197="Q"),"Yes","No")</f>
        <v>No</v>
      </c>
    </row>
    <row r="198" spans="1:48" x14ac:dyDescent="0.2">
      <c r="A198" s="1" t="s">
        <v>954</v>
      </c>
      <c r="B198" s="1" t="s">
        <v>955</v>
      </c>
      <c r="C198" s="1" t="s">
        <v>110</v>
      </c>
      <c r="D198" s="194">
        <v>3070</v>
      </c>
      <c r="E198" s="197">
        <v>30070</v>
      </c>
      <c r="F198" s="1" t="s">
        <v>242</v>
      </c>
      <c r="G198" s="1" t="s">
        <v>236</v>
      </c>
      <c r="H198" s="17">
        <v>4586770</v>
      </c>
      <c r="I198" s="12">
        <v>473</v>
      </c>
      <c r="J198" s="1" t="s">
        <v>28</v>
      </c>
      <c r="K198" s="1" t="s">
        <v>13</v>
      </c>
      <c r="L198" s="4">
        <v>86</v>
      </c>
      <c r="M198" s="1" t="s">
        <v>6551</v>
      </c>
      <c r="N198" s="12">
        <v>0</v>
      </c>
      <c r="O198" s="12" t="s">
        <v>6551</v>
      </c>
      <c r="P198" s="14">
        <v>24.567904443780137</v>
      </c>
      <c r="Q198" s="12" t="s">
        <v>6551</v>
      </c>
      <c r="R198" s="14">
        <v>25.070739282397209</v>
      </c>
      <c r="S198" s="12" t="s">
        <v>6551</v>
      </c>
      <c r="T198" s="14">
        <v>21.564655116390906</v>
      </c>
      <c r="U198" s="12" t="s">
        <v>6551</v>
      </c>
      <c r="V198" s="17">
        <v>1890510</v>
      </c>
      <c r="W198" s="12" t="s">
        <v>6551</v>
      </c>
      <c r="X198" s="17">
        <v>3181722</v>
      </c>
      <c r="Y198" s="12" t="s">
        <v>6551</v>
      </c>
      <c r="Z198" s="17">
        <v>1890230</v>
      </c>
      <c r="AA198" s="12" t="s">
        <v>6551</v>
      </c>
      <c r="AB198" s="17">
        <v>1291492</v>
      </c>
      <c r="AC198" s="12" t="s">
        <v>6551</v>
      </c>
      <c r="AD198" s="17">
        <v>150490</v>
      </c>
      <c r="AE198" s="12" t="s">
        <v>6551</v>
      </c>
      <c r="AF198" s="17">
        <v>76939</v>
      </c>
      <c r="AG198" s="12" t="s">
        <v>6551</v>
      </c>
      <c r="AH198" s="17">
        <v>73551</v>
      </c>
      <c r="AI198" s="12" t="s">
        <v>6551</v>
      </c>
      <c r="AJ198" s="17">
        <v>0</v>
      </c>
      <c r="AK198" s="12" t="s">
        <v>6551</v>
      </c>
      <c r="AL198" s="17">
        <v>0</v>
      </c>
      <c r="AM198" s="12" t="s">
        <v>6551</v>
      </c>
      <c r="AN198" s="17">
        <v>0</v>
      </c>
      <c r="AO198" s="12" t="s">
        <v>6551</v>
      </c>
      <c r="AP198" s="192">
        <v>0</v>
      </c>
      <c r="AQ198" s="12" t="s">
        <v>6551</v>
      </c>
      <c r="AR198" s="17">
        <v>1659163</v>
      </c>
      <c r="AS198" s="12" t="s">
        <v>6551</v>
      </c>
      <c r="AT198" s="17">
        <v>41596443</v>
      </c>
      <c r="AU198" s="1" t="s">
        <v>6551</v>
      </c>
      <c r="AV198" s="1" t="str">
        <f>IF(OR(M198="Q",O198="Q",Q198="Q",S198="Q",U198="Q",W198="Q",Y198="Q",AA198="Q",AC198="Q",AE198="Q",AG198="Q",AI198="Q",AK198="Q",AM198="Q",AO198="Q",AQ198="Q",AS198="Q",AU198="Q"),"Yes","No")</f>
        <v>No</v>
      </c>
    </row>
    <row r="199" spans="1:48" x14ac:dyDescent="0.2">
      <c r="A199" s="1" t="s">
        <v>399</v>
      </c>
      <c r="B199" s="1" t="s">
        <v>400</v>
      </c>
      <c r="C199" s="1" t="s">
        <v>76</v>
      </c>
      <c r="D199" s="194">
        <v>7006</v>
      </c>
      <c r="E199" s="197">
        <v>70006</v>
      </c>
      <c r="F199" s="1" t="s">
        <v>242</v>
      </c>
      <c r="G199" s="1" t="s">
        <v>236</v>
      </c>
      <c r="H199" s="17">
        <v>2150706</v>
      </c>
      <c r="I199" s="12">
        <v>473</v>
      </c>
      <c r="J199" s="1" t="s">
        <v>23</v>
      </c>
      <c r="K199" s="1" t="s">
        <v>9</v>
      </c>
      <c r="L199" s="4">
        <v>58</v>
      </c>
      <c r="M199" s="1" t="s">
        <v>6551</v>
      </c>
      <c r="N199" s="12">
        <v>29</v>
      </c>
      <c r="O199" s="12" t="s">
        <v>6551</v>
      </c>
      <c r="P199" s="14">
        <v>23.601848878545983</v>
      </c>
      <c r="Q199" s="12" t="s">
        <v>6551</v>
      </c>
      <c r="R199" s="14">
        <v>8.2658443329676725</v>
      </c>
      <c r="S199" s="12" t="s">
        <v>6551</v>
      </c>
      <c r="T199" s="14">
        <v>62.853736857813153</v>
      </c>
      <c r="U199" s="12" t="s">
        <v>6551</v>
      </c>
      <c r="V199" s="17">
        <v>6247917</v>
      </c>
      <c r="W199" s="12" t="s">
        <v>6551</v>
      </c>
      <c r="X199" s="17">
        <v>6302403</v>
      </c>
      <c r="Y199" s="12" t="s">
        <v>6551</v>
      </c>
      <c r="Z199" s="17">
        <v>6247433</v>
      </c>
      <c r="AA199" s="12" t="s">
        <v>6551</v>
      </c>
      <c r="AB199" s="17">
        <v>54970</v>
      </c>
      <c r="AC199" s="12" t="s">
        <v>6551</v>
      </c>
      <c r="AD199" s="17">
        <v>268892</v>
      </c>
      <c r="AE199" s="12" t="s">
        <v>6551</v>
      </c>
      <c r="AF199" s="17">
        <v>264701</v>
      </c>
      <c r="AG199" s="12" t="s">
        <v>6551</v>
      </c>
      <c r="AH199" s="17">
        <v>4191</v>
      </c>
      <c r="AI199" s="12" t="s">
        <v>6551</v>
      </c>
      <c r="AJ199" s="17">
        <v>3150960</v>
      </c>
      <c r="AK199" s="12" t="s">
        <v>6551</v>
      </c>
      <c r="AL199" s="17">
        <v>3123475</v>
      </c>
      <c r="AM199" s="12" t="s">
        <v>6551</v>
      </c>
      <c r="AN199" s="17">
        <v>134202</v>
      </c>
      <c r="AO199" s="12" t="s">
        <v>6551</v>
      </c>
      <c r="AP199" s="192">
        <v>132106</v>
      </c>
      <c r="AQ199" s="12" t="s">
        <v>6551</v>
      </c>
      <c r="AR199" s="17">
        <v>16637447</v>
      </c>
      <c r="AS199" s="12" t="s">
        <v>6551</v>
      </c>
      <c r="AT199" s="17">
        <v>137522547</v>
      </c>
      <c r="AU199" s="1" t="s">
        <v>6551</v>
      </c>
      <c r="AV199" s="1" t="str">
        <f>IF(OR(M199="Q",O199="Q",Q199="Q",S199="Q",U199="Q",W199="Q",Y199="Q",AA199="Q",AC199="Q",AE199="Q",AG199="Q",AI199="Q",AK199="Q",AM199="Q",AO199="Q",AQ199="Q",AS199="Q",AU199="Q"),"Yes","No")</f>
        <v>No</v>
      </c>
    </row>
    <row r="200" spans="1:48" x14ac:dyDescent="0.2">
      <c r="A200" s="1" t="s">
        <v>954</v>
      </c>
      <c r="B200" s="1" t="s">
        <v>955</v>
      </c>
      <c r="C200" s="1" t="s">
        <v>110</v>
      </c>
      <c r="D200" s="194">
        <v>3070</v>
      </c>
      <c r="E200" s="197">
        <v>30070</v>
      </c>
      <c r="F200" s="1" t="s">
        <v>242</v>
      </c>
      <c r="G200" s="1" t="s">
        <v>236</v>
      </c>
      <c r="H200" s="17">
        <v>4586770</v>
      </c>
      <c r="I200" s="12">
        <v>473</v>
      </c>
      <c r="J200" s="1" t="s">
        <v>12</v>
      </c>
      <c r="K200" s="1" t="s">
        <v>13</v>
      </c>
      <c r="L200" s="4">
        <v>36</v>
      </c>
      <c r="M200" s="1" t="s">
        <v>6551</v>
      </c>
      <c r="N200" s="12">
        <v>0</v>
      </c>
      <c r="O200" s="12" t="s">
        <v>6551</v>
      </c>
      <c r="P200" s="14">
        <v>15.650302441131993</v>
      </c>
      <c r="Q200" s="12" t="s">
        <v>6551</v>
      </c>
      <c r="R200" s="14">
        <v>10.821090339997431</v>
      </c>
      <c r="S200" s="12" t="s">
        <v>6551</v>
      </c>
      <c r="T200" s="14">
        <v>15.308338734067833</v>
      </c>
      <c r="U200" s="12" t="s">
        <v>6551</v>
      </c>
      <c r="V200" s="17">
        <v>1448912</v>
      </c>
      <c r="W200" s="12" t="s">
        <v>6551</v>
      </c>
      <c r="X200" s="17">
        <v>1673296</v>
      </c>
      <c r="Y200" s="12" t="s">
        <v>6551</v>
      </c>
      <c r="Z200" s="17">
        <v>1448905</v>
      </c>
      <c r="AA200" s="12" t="s">
        <v>6551</v>
      </c>
      <c r="AB200" s="17">
        <v>224391</v>
      </c>
      <c r="AC200" s="12" t="s">
        <v>6551</v>
      </c>
      <c r="AD200" s="17">
        <v>105657</v>
      </c>
      <c r="AE200" s="12" t="s">
        <v>6551</v>
      </c>
      <c r="AF200" s="17">
        <v>92580</v>
      </c>
      <c r="AG200" s="12" t="s">
        <v>6551</v>
      </c>
      <c r="AH200" s="17">
        <v>13077</v>
      </c>
      <c r="AI200" s="12" t="s">
        <v>6551</v>
      </c>
      <c r="AJ200" s="17">
        <v>0</v>
      </c>
      <c r="AK200" s="12" t="s">
        <v>6551</v>
      </c>
      <c r="AL200" s="17">
        <v>0</v>
      </c>
      <c r="AM200" s="12" t="s">
        <v>6551</v>
      </c>
      <c r="AN200" s="17">
        <v>0</v>
      </c>
      <c r="AO200" s="12" t="s">
        <v>6551</v>
      </c>
      <c r="AP200" s="192">
        <v>0</v>
      </c>
      <c r="AQ200" s="12" t="s">
        <v>6551</v>
      </c>
      <c r="AR200" s="17">
        <v>1417246</v>
      </c>
      <c r="AS200" s="12" t="s">
        <v>6551</v>
      </c>
      <c r="AT200" s="17">
        <v>15336147</v>
      </c>
      <c r="AU200" s="1" t="s">
        <v>6551</v>
      </c>
      <c r="AV200" s="1" t="str">
        <f>IF(OR(M200="Q",O200="Q",Q200="Q",S200="Q",U200="Q",W200="Q",Y200="Q",AA200="Q",AC200="Q",AE200="Q",AG200="Q",AI200="Q",AK200="Q",AM200="Q",AO200="Q",AQ200="Q",AS200="Q",AU200="Q"),"Yes","No")</f>
        <v>No</v>
      </c>
    </row>
    <row r="201" spans="1:48" x14ac:dyDescent="0.2">
      <c r="A201" s="1" t="s">
        <v>799</v>
      </c>
      <c r="B201" s="1" t="s">
        <v>550</v>
      </c>
      <c r="C201" s="1" t="s">
        <v>26</v>
      </c>
      <c r="D201" s="194">
        <v>9166</v>
      </c>
      <c r="E201" s="197">
        <v>90166</v>
      </c>
      <c r="F201" s="1" t="s">
        <v>56</v>
      </c>
      <c r="G201" s="1" t="s">
        <v>236</v>
      </c>
      <c r="H201" s="17">
        <v>12150996</v>
      </c>
      <c r="I201" s="12">
        <v>462</v>
      </c>
      <c r="J201" s="1" t="s">
        <v>12</v>
      </c>
      <c r="K201" s="1" t="s">
        <v>13</v>
      </c>
      <c r="L201" s="4">
        <v>195</v>
      </c>
      <c r="M201" s="1" t="s">
        <v>6551</v>
      </c>
      <c r="N201" s="12">
        <v>0</v>
      </c>
      <c r="O201" s="12" t="s">
        <v>6551</v>
      </c>
      <c r="P201" s="14">
        <v>10.806774263364561</v>
      </c>
      <c r="Q201" s="12" t="s">
        <v>6551</v>
      </c>
      <c r="R201" s="14">
        <v>2.4001904543757449</v>
      </c>
      <c r="S201" s="12" t="s">
        <v>6551</v>
      </c>
      <c r="T201" s="14">
        <v>20.635595414772904</v>
      </c>
      <c r="U201" s="12" t="s">
        <v>6551</v>
      </c>
      <c r="V201" s="17">
        <v>5800855</v>
      </c>
      <c r="W201" s="12" t="s">
        <v>6551</v>
      </c>
      <c r="X201" s="17">
        <v>6178828</v>
      </c>
      <c r="Y201" s="12" t="s">
        <v>6551</v>
      </c>
      <c r="Z201" s="17">
        <v>5592376</v>
      </c>
      <c r="AA201" s="12" t="s">
        <v>6551</v>
      </c>
      <c r="AB201" s="17">
        <v>586452</v>
      </c>
      <c r="AC201" s="12" t="s">
        <v>6551</v>
      </c>
      <c r="AD201" s="17">
        <v>561662</v>
      </c>
      <c r="AE201" s="12" t="s">
        <v>6551</v>
      </c>
      <c r="AF201" s="17">
        <v>517488</v>
      </c>
      <c r="AG201" s="12" t="s">
        <v>6551</v>
      </c>
      <c r="AH201" s="17">
        <v>44174</v>
      </c>
      <c r="AI201" s="12" t="s">
        <v>6551</v>
      </c>
      <c r="AJ201" s="17">
        <v>0</v>
      </c>
      <c r="AK201" s="12" t="s">
        <v>6551</v>
      </c>
      <c r="AL201" s="17">
        <v>0</v>
      </c>
      <c r="AM201" s="12" t="s">
        <v>6551</v>
      </c>
      <c r="AN201" s="17">
        <v>0</v>
      </c>
      <c r="AO201" s="12" t="s">
        <v>6551</v>
      </c>
      <c r="AP201" s="192">
        <v>0</v>
      </c>
      <c r="AQ201" s="12" t="s">
        <v>6551</v>
      </c>
      <c r="AR201" s="17">
        <v>10678673</v>
      </c>
      <c r="AS201" s="12" t="s">
        <v>6551</v>
      </c>
      <c r="AT201" s="17">
        <v>25630849</v>
      </c>
      <c r="AU201" s="1" t="s">
        <v>6551</v>
      </c>
      <c r="AV201" s="1" t="str">
        <f>IF(OR(M201="Q",O201="Q",Q201="Q",S201="Q",U201="Q",W201="Q",Y201="Q",AA201="Q",AC201="Q",AE201="Q",AG201="Q",AI201="Q",AK201="Q",AM201="Q",AO201="Q",AQ201="Q",AS201="Q",AU201="Q"),"Yes","No")</f>
        <v>No</v>
      </c>
    </row>
    <row r="202" spans="1:48" x14ac:dyDescent="0.2">
      <c r="A202" s="1" t="s">
        <v>799</v>
      </c>
      <c r="B202" s="1" t="s">
        <v>550</v>
      </c>
      <c r="C202" s="1" t="s">
        <v>26</v>
      </c>
      <c r="D202" s="194">
        <v>9166</v>
      </c>
      <c r="E202" s="197">
        <v>90166</v>
      </c>
      <c r="F202" s="1" t="s">
        <v>56</v>
      </c>
      <c r="G202" s="1" t="s">
        <v>236</v>
      </c>
      <c r="H202" s="17">
        <v>12150996</v>
      </c>
      <c r="I202" s="12">
        <v>462</v>
      </c>
      <c r="J202" s="1" t="s">
        <v>11</v>
      </c>
      <c r="K202" s="1" t="s">
        <v>13</v>
      </c>
      <c r="L202" s="4">
        <v>180</v>
      </c>
      <c r="M202" s="1" t="s">
        <v>6551</v>
      </c>
      <c r="N202" s="12">
        <v>0</v>
      </c>
      <c r="O202" s="12" t="s">
        <v>6551</v>
      </c>
      <c r="P202" s="14">
        <v>9.921545278215099</v>
      </c>
      <c r="Q202" s="12" t="s">
        <v>6551</v>
      </c>
      <c r="R202" s="14">
        <v>3.5611393092535351</v>
      </c>
      <c r="S202" s="12" t="s">
        <v>6551</v>
      </c>
      <c r="T202" s="14">
        <v>3.2687324437560954</v>
      </c>
      <c r="U202" s="12" t="s">
        <v>6551</v>
      </c>
      <c r="V202" s="17">
        <v>0</v>
      </c>
      <c r="W202" s="12" t="s">
        <v>6551</v>
      </c>
      <c r="X202" s="17">
        <v>3232651</v>
      </c>
      <c r="Y202" s="12" t="s">
        <v>6551</v>
      </c>
      <c r="Z202" s="17">
        <v>2716152</v>
      </c>
      <c r="AA202" s="12" t="s">
        <v>6551</v>
      </c>
      <c r="AB202" s="17">
        <v>516499</v>
      </c>
      <c r="AC202" s="12" t="s">
        <v>6551</v>
      </c>
      <c r="AD202" s="17">
        <v>317239</v>
      </c>
      <c r="AE202" s="12" t="s">
        <v>6551</v>
      </c>
      <c r="AF202" s="17">
        <v>273763</v>
      </c>
      <c r="AG202" s="12" t="s">
        <v>6551</v>
      </c>
      <c r="AH202" s="17">
        <v>43476</v>
      </c>
      <c r="AI202" s="12" t="s">
        <v>6551</v>
      </c>
      <c r="AJ202" s="17">
        <v>0</v>
      </c>
      <c r="AK202" s="12" t="s">
        <v>6551</v>
      </c>
      <c r="AL202" s="17">
        <v>0</v>
      </c>
      <c r="AM202" s="12" t="s">
        <v>6551</v>
      </c>
      <c r="AN202" s="17">
        <v>0</v>
      </c>
      <c r="AO202" s="12" t="s">
        <v>6551</v>
      </c>
      <c r="AP202" s="192">
        <v>0</v>
      </c>
      <c r="AQ202" s="12" t="s">
        <v>6551</v>
      </c>
      <c r="AR202" s="17">
        <v>894858</v>
      </c>
      <c r="AS202" s="12" t="s">
        <v>6551</v>
      </c>
      <c r="AT202" s="17">
        <v>3186714</v>
      </c>
      <c r="AU202" s="1" t="s">
        <v>6551</v>
      </c>
      <c r="AV202" s="1" t="str">
        <f>IF(OR(M202="Q",O202="Q",Q202="Q",S202="Q",U202="Q",W202="Q",Y202="Q",AA202="Q",AC202="Q",AE202="Q",AG202="Q",AI202="Q",AK202="Q",AM202="Q",AO202="Q",AQ202="Q",AS202="Q",AU202="Q"),"Yes","No")</f>
        <v>No</v>
      </c>
    </row>
    <row r="203" spans="1:48" x14ac:dyDescent="0.2">
      <c r="A203" s="1" t="s">
        <v>799</v>
      </c>
      <c r="B203" s="1" t="s">
        <v>550</v>
      </c>
      <c r="C203" s="1" t="s">
        <v>26</v>
      </c>
      <c r="D203" s="194">
        <v>9166</v>
      </c>
      <c r="E203" s="197">
        <v>90166</v>
      </c>
      <c r="F203" s="1" t="s">
        <v>56</v>
      </c>
      <c r="G203" s="1" t="s">
        <v>236</v>
      </c>
      <c r="H203" s="17">
        <v>12150996</v>
      </c>
      <c r="I203" s="12">
        <v>462</v>
      </c>
      <c r="J203" s="1" t="s">
        <v>17</v>
      </c>
      <c r="K203" s="1" t="s">
        <v>13</v>
      </c>
      <c r="L203" s="4">
        <v>87</v>
      </c>
      <c r="M203" s="1" t="s">
        <v>6551</v>
      </c>
      <c r="N203" s="12">
        <v>0</v>
      </c>
      <c r="O203" s="12" t="s">
        <v>6551</v>
      </c>
      <c r="P203" s="14">
        <v>17.173554760741801</v>
      </c>
      <c r="Q203" s="12" t="s">
        <v>6551</v>
      </c>
      <c r="R203" s="14">
        <v>3.1411274234075726</v>
      </c>
      <c r="S203" s="12" t="s">
        <v>6551</v>
      </c>
      <c r="T203" s="14">
        <v>8.0954039106937472</v>
      </c>
      <c r="U203" s="12" t="s">
        <v>6551</v>
      </c>
      <c r="V203" s="17">
        <v>0</v>
      </c>
      <c r="W203" s="12" t="s">
        <v>6551</v>
      </c>
      <c r="X203" s="17">
        <v>0</v>
      </c>
      <c r="Y203" s="12" t="s">
        <v>6551</v>
      </c>
      <c r="Z203" s="17">
        <v>1089954</v>
      </c>
      <c r="AA203" s="12" t="s">
        <v>6551</v>
      </c>
      <c r="AB203" s="17" t="s">
        <v>6551</v>
      </c>
      <c r="AC203" s="12" t="s">
        <v>6551</v>
      </c>
      <c r="AD203" s="17">
        <v>0</v>
      </c>
      <c r="AE203" s="12" t="s">
        <v>6551</v>
      </c>
      <c r="AF203" s="17">
        <v>63467</v>
      </c>
      <c r="AG203" s="12" t="s">
        <v>6551</v>
      </c>
      <c r="AH203" s="17" t="s">
        <v>6551</v>
      </c>
      <c r="AI203" s="12" t="s">
        <v>6551</v>
      </c>
      <c r="AJ203" s="17">
        <v>0</v>
      </c>
      <c r="AK203" s="12" t="s">
        <v>6551</v>
      </c>
      <c r="AL203" s="17">
        <v>0</v>
      </c>
      <c r="AM203" s="12" t="s">
        <v>6551</v>
      </c>
      <c r="AN203" s="17">
        <v>0</v>
      </c>
      <c r="AO203" s="12" t="s">
        <v>6551</v>
      </c>
      <c r="AP203" s="192">
        <v>0</v>
      </c>
      <c r="AQ203" s="12" t="s">
        <v>6551</v>
      </c>
      <c r="AR203" s="17">
        <v>513791</v>
      </c>
      <c r="AS203" s="12" t="s">
        <v>6551</v>
      </c>
      <c r="AT203" s="17">
        <v>1613883</v>
      </c>
      <c r="AU203" s="1" t="s">
        <v>6551</v>
      </c>
      <c r="AV203" s="1" t="str">
        <f>IF(OR(M203="Q",O203="Q",Q203="Q",S203="Q",U203="Q",W203="Q",Y203="Q",AA203="Q",AC203="Q",AE203="Q",AG203="Q",AI203="Q",AK203="Q",AM203="Q",AO203="Q",AQ203="Q",AS203="Q",AU203="Q"),"Yes","No")</f>
        <v>No</v>
      </c>
    </row>
    <row r="204" spans="1:48" x14ac:dyDescent="0.2">
      <c r="A204" s="1" t="s">
        <v>512</v>
      </c>
      <c r="B204" s="1" t="s">
        <v>513</v>
      </c>
      <c r="C204" s="1" t="s">
        <v>71</v>
      </c>
      <c r="D204" s="194">
        <v>5119</v>
      </c>
      <c r="E204" s="197">
        <v>50119</v>
      </c>
      <c r="F204" s="1" t="s">
        <v>239</v>
      </c>
      <c r="G204" s="1" t="s">
        <v>236</v>
      </c>
      <c r="H204" s="17">
        <v>3734090</v>
      </c>
      <c r="I204" s="12">
        <v>454</v>
      </c>
      <c r="J204" s="1" t="s">
        <v>12</v>
      </c>
      <c r="K204" s="1" t="s">
        <v>9</v>
      </c>
      <c r="L204" s="4">
        <v>229</v>
      </c>
      <c r="M204" s="1" t="s">
        <v>6551</v>
      </c>
      <c r="N204" s="12">
        <v>0</v>
      </c>
      <c r="O204" s="12" t="s">
        <v>6551</v>
      </c>
      <c r="P204" s="14">
        <v>12.816774489052756</v>
      </c>
      <c r="Q204" s="12" t="s">
        <v>6551</v>
      </c>
      <c r="R204" s="14">
        <v>4.0350000709219174</v>
      </c>
      <c r="S204" s="12" t="s">
        <v>6551</v>
      </c>
      <c r="T204" s="14">
        <v>33.996089660430606</v>
      </c>
      <c r="U204" s="12" t="s">
        <v>6551</v>
      </c>
      <c r="V204" s="17">
        <v>10402680</v>
      </c>
      <c r="W204" s="12" t="s">
        <v>6551</v>
      </c>
      <c r="X204" s="17">
        <v>10598758</v>
      </c>
      <c r="Y204" s="12" t="s">
        <v>6551</v>
      </c>
      <c r="Z204" s="17">
        <v>9010295</v>
      </c>
      <c r="AA204" s="12" t="s">
        <v>6551</v>
      </c>
      <c r="AB204" s="17">
        <v>1588463</v>
      </c>
      <c r="AC204" s="12" t="s">
        <v>6551</v>
      </c>
      <c r="AD204" s="17">
        <v>759899</v>
      </c>
      <c r="AE204" s="12" t="s">
        <v>6551</v>
      </c>
      <c r="AF204" s="17">
        <v>703008</v>
      </c>
      <c r="AG204" s="12" t="s">
        <v>6551</v>
      </c>
      <c r="AH204" s="17">
        <v>56891</v>
      </c>
      <c r="AI204" s="12" t="s">
        <v>6551</v>
      </c>
      <c r="AJ204" s="17">
        <v>0</v>
      </c>
      <c r="AK204" s="12" t="s">
        <v>6551</v>
      </c>
      <c r="AL204" s="17">
        <v>0</v>
      </c>
      <c r="AM204" s="12" t="s">
        <v>6551</v>
      </c>
      <c r="AN204" s="17">
        <v>0</v>
      </c>
      <c r="AO204" s="12" t="s">
        <v>6551</v>
      </c>
      <c r="AP204" s="192">
        <v>0</v>
      </c>
      <c r="AQ204" s="12" t="s">
        <v>6551</v>
      </c>
      <c r="AR204" s="17">
        <v>23899523</v>
      </c>
      <c r="AS204" s="12" t="s">
        <v>6551</v>
      </c>
      <c r="AT204" s="17">
        <v>96434577</v>
      </c>
      <c r="AU204" s="1" t="s">
        <v>6551</v>
      </c>
      <c r="AV204" s="1" t="str">
        <f>IF(OR(M204="Q",O204="Q",Q204="Q",S204="Q",U204="Q",W204="Q",Y204="Q",AA204="Q",AC204="Q",AE204="Q",AG204="Q",AI204="Q",AK204="Q",AM204="Q",AO204="Q",AQ204="Q",AS204="Q",AU204="Q"),"Yes","No")</f>
        <v>No</v>
      </c>
    </row>
    <row r="205" spans="1:48" x14ac:dyDescent="0.2">
      <c r="A205" s="1" t="s">
        <v>512</v>
      </c>
      <c r="B205" s="1" t="s">
        <v>513</v>
      </c>
      <c r="C205" s="1" t="s">
        <v>71</v>
      </c>
      <c r="D205" s="194">
        <v>5119</v>
      </c>
      <c r="E205" s="197">
        <v>50119</v>
      </c>
      <c r="F205" s="1" t="s">
        <v>239</v>
      </c>
      <c r="G205" s="1" t="s">
        <v>236</v>
      </c>
      <c r="H205" s="17">
        <v>3734090</v>
      </c>
      <c r="I205" s="12">
        <v>454</v>
      </c>
      <c r="J205" s="1" t="s">
        <v>17</v>
      </c>
      <c r="K205" s="1" t="s">
        <v>13</v>
      </c>
      <c r="L205" s="4">
        <v>223</v>
      </c>
      <c r="M205" s="1" t="s">
        <v>6551</v>
      </c>
      <c r="N205" s="12">
        <v>0</v>
      </c>
      <c r="O205" s="12" t="s">
        <v>6551</v>
      </c>
      <c r="P205" s="14">
        <v>2.3827199830736236</v>
      </c>
      <c r="Q205" s="12" t="s">
        <v>6551</v>
      </c>
      <c r="R205" s="14">
        <v>7.8450895637202827</v>
      </c>
      <c r="S205" s="12" t="s">
        <v>6551</v>
      </c>
      <c r="T205" s="14">
        <v>0.34380442982417475</v>
      </c>
      <c r="U205" s="12" t="s">
        <v>6551</v>
      </c>
      <c r="V205" s="17">
        <v>0</v>
      </c>
      <c r="W205" s="12" t="s">
        <v>6551</v>
      </c>
      <c r="X205" s="17">
        <v>0</v>
      </c>
      <c r="Y205" s="12" t="s">
        <v>6551</v>
      </c>
      <c r="Z205" s="17">
        <v>1891944</v>
      </c>
      <c r="AA205" s="12" t="s">
        <v>6551</v>
      </c>
      <c r="AB205" s="17" t="s">
        <v>6551</v>
      </c>
      <c r="AC205" s="12" t="s">
        <v>6551</v>
      </c>
      <c r="AD205" s="17">
        <v>0</v>
      </c>
      <c r="AE205" s="12" t="s">
        <v>6551</v>
      </c>
      <c r="AF205" s="17">
        <v>794027</v>
      </c>
      <c r="AG205" s="12" t="s">
        <v>6551</v>
      </c>
      <c r="AH205" s="17" t="s">
        <v>6551</v>
      </c>
      <c r="AI205" s="12" t="s">
        <v>6551</v>
      </c>
      <c r="AJ205" s="17">
        <v>0</v>
      </c>
      <c r="AK205" s="12" t="s">
        <v>6551</v>
      </c>
      <c r="AL205" s="17">
        <v>0</v>
      </c>
      <c r="AM205" s="12" t="s">
        <v>6551</v>
      </c>
      <c r="AN205" s="17">
        <v>0</v>
      </c>
      <c r="AO205" s="12" t="s">
        <v>6551</v>
      </c>
      <c r="AP205" s="192">
        <v>0</v>
      </c>
      <c r="AQ205" s="12" t="s">
        <v>6551</v>
      </c>
      <c r="AR205" s="17">
        <v>272990</v>
      </c>
      <c r="AS205" s="12" t="s">
        <v>6551</v>
      </c>
      <c r="AT205" s="17">
        <v>2141631</v>
      </c>
      <c r="AU205" s="1" t="s">
        <v>6551</v>
      </c>
      <c r="AV205" s="1" t="str">
        <f>IF(OR(M205="Q",O205="Q",Q205="Q",S205="Q",U205="Q",W205="Q",Y205="Q",AA205="Q",AC205="Q",AE205="Q",AG205="Q",AI205="Q",AK205="Q",AM205="Q",AO205="Q",AQ205="Q",AS205="Q",AU205="Q"),"Yes","No")</f>
        <v>No</v>
      </c>
    </row>
    <row r="206" spans="1:48" x14ac:dyDescent="0.2">
      <c r="A206" s="1" t="s">
        <v>512</v>
      </c>
      <c r="B206" s="1" t="s">
        <v>513</v>
      </c>
      <c r="C206" s="1" t="s">
        <v>71</v>
      </c>
      <c r="D206" s="194">
        <v>5119</v>
      </c>
      <c r="E206" s="197">
        <v>50119</v>
      </c>
      <c r="F206" s="1" t="s">
        <v>239</v>
      </c>
      <c r="G206" s="1" t="s">
        <v>236</v>
      </c>
      <c r="H206" s="17">
        <v>3734090</v>
      </c>
      <c r="I206" s="12">
        <v>454</v>
      </c>
      <c r="J206" s="1" t="s">
        <v>11</v>
      </c>
      <c r="K206" s="1" t="s">
        <v>13</v>
      </c>
      <c r="L206" s="4">
        <v>2</v>
      </c>
      <c r="M206" s="1" t="s">
        <v>6551</v>
      </c>
      <c r="N206" s="12">
        <v>0</v>
      </c>
      <c r="O206" s="12" t="s">
        <v>6551</v>
      </c>
      <c r="P206" s="14">
        <v>9.2322714903153518</v>
      </c>
      <c r="Q206" s="12" t="s">
        <v>6551</v>
      </c>
      <c r="R206" s="14">
        <v>4.7731196054254008</v>
      </c>
      <c r="S206" s="12" t="s">
        <v>6551</v>
      </c>
      <c r="T206" s="14">
        <v>1.8175124059548584</v>
      </c>
      <c r="U206" s="12" t="s">
        <v>6551</v>
      </c>
      <c r="V206" s="17">
        <v>0</v>
      </c>
      <c r="W206" s="12" t="s">
        <v>6551</v>
      </c>
      <c r="X206" s="17">
        <v>73937</v>
      </c>
      <c r="Y206" s="12" t="s">
        <v>6551</v>
      </c>
      <c r="Z206" s="17">
        <v>57674</v>
      </c>
      <c r="AA206" s="12" t="s">
        <v>6551</v>
      </c>
      <c r="AB206" s="17">
        <v>16263</v>
      </c>
      <c r="AC206" s="12" t="s">
        <v>6551</v>
      </c>
      <c r="AD206" s="17">
        <v>7365</v>
      </c>
      <c r="AE206" s="12" t="s">
        <v>6551</v>
      </c>
      <c r="AF206" s="17">
        <v>6247</v>
      </c>
      <c r="AG206" s="12" t="s">
        <v>6551</v>
      </c>
      <c r="AH206" s="17">
        <v>1118</v>
      </c>
      <c r="AI206" s="12" t="s">
        <v>6551</v>
      </c>
      <c r="AJ206" s="17">
        <v>0</v>
      </c>
      <c r="AK206" s="12" t="s">
        <v>6551</v>
      </c>
      <c r="AL206" s="17">
        <v>0</v>
      </c>
      <c r="AM206" s="12" t="s">
        <v>6551</v>
      </c>
      <c r="AN206" s="17">
        <v>0</v>
      </c>
      <c r="AO206" s="12" t="s">
        <v>6551</v>
      </c>
      <c r="AP206" s="192">
        <v>0</v>
      </c>
      <c r="AQ206" s="12" t="s">
        <v>6551</v>
      </c>
      <c r="AR206" s="17">
        <v>11354</v>
      </c>
      <c r="AS206" s="12" t="s">
        <v>6551</v>
      </c>
      <c r="AT206" s="17">
        <v>54194</v>
      </c>
      <c r="AU206" s="1" t="s">
        <v>6551</v>
      </c>
      <c r="AV206" s="1" t="str">
        <f>IF(OR(M206="Q",O206="Q",Q206="Q",S206="Q",U206="Q",W206="Q",Y206="Q",AA206="Q",AC206="Q",AE206="Q",AG206="Q",AI206="Q",AK206="Q",AM206="Q",AO206="Q",AQ206="Q",AS206="Q",AU206="Q"),"Yes","No")</f>
        <v>No</v>
      </c>
    </row>
    <row r="207" spans="1:48" x14ac:dyDescent="0.2">
      <c r="A207" s="1" t="s">
        <v>925</v>
      </c>
      <c r="B207" s="1" t="s">
        <v>926</v>
      </c>
      <c r="C207" s="1" t="s">
        <v>44</v>
      </c>
      <c r="D207" s="194">
        <v>4037</v>
      </c>
      <c r="E207" s="197">
        <v>40037</v>
      </c>
      <c r="F207" s="1" t="s">
        <v>239</v>
      </c>
      <c r="G207" s="1" t="s">
        <v>236</v>
      </c>
      <c r="H207" s="17">
        <v>5502379</v>
      </c>
      <c r="I207" s="12">
        <v>450</v>
      </c>
      <c r="J207" s="1" t="s">
        <v>11</v>
      </c>
      <c r="K207" s="1" t="s">
        <v>13</v>
      </c>
      <c r="L207" s="4">
        <v>279</v>
      </c>
      <c r="M207" s="1" t="s">
        <v>6551</v>
      </c>
      <c r="N207" s="12">
        <v>0</v>
      </c>
      <c r="O207" s="12" t="s">
        <v>6551</v>
      </c>
      <c r="P207" s="14">
        <v>16.708976718436723</v>
      </c>
      <c r="Q207" s="12" t="s">
        <v>122</v>
      </c>
      <c r="R207" s="14">
        <v>12.860043733434745</v>
      </c>
      <c r="S207" s="12" t="s">
        <v>6551</v>
      </c>
      <c r="T207" s="14">
        <v>1.6131347816979382</v>
      </c>
      <c r="U207" s="12" t="s">
        <v>122</v>
      </c>
      <c r="V207" s="17">
        <v>0</v>
      </c>
      <c r="W207" s="12" t="s">
        <v>6551</v>
      </c>
      <c r="X207" s="17">
        <v>10503918</v>
      </c>
      <c r="Y207" s="12" t="s">
        <v>6551</v>
      </c>
      <c r="Z207" s="17">
        <v>8933822</v>
      </c>
      <c r="AA207" s="12" t="s">
        <v>6551</v>
      </c>
      <c r="AB207" s="17">
        <v>1570096</v>
      </c>
      <c r="AC207" s="12" t="s">
        <v>6551</v>
      </c>
      <c r="AD207" s="17">
        <v>641878</v>
      </c>
      <c r="AE207" s="12" t="s">
        <v>6551</v>
      </c>
      <c r="AF207" s="17">
        <v>534672</v>
      </c>
      <c r="AG207" s="12" t="s">
        <v>122</v>
      </c>
      <c r="AH207" s="17">
        <v>107206</v>
      </c>
      <c r="AI207" s="12" t="s">
        <v>6551</v>
      </c>
      <c r="AJ207" s="17">
        <v>0</v>
      </c>
      <c r="AK207" s="12" t="s">
        <v>6551</v>
      </c>
      <c r="AL207" s="17">
        <v>0</v>
      </c>
      <c r="AM207" s="12" t="s">
        <v>6551</v>
      </c>
      <c r="AN207" s="17">
        <v>0</v>
      </c>
      <c r="AO207" s="12" t="s">
        <v>6551</v>
      </c>
      <c r="AP207" s="192">
        <v>0</v>
      </c>
      <c r="AQ207" s="12" t="s">
        <v>6551</v>
      </c>
      <c r="AR207" s="17">
        <v>862498</v>
      </c>
      <c r="AS207" s="12" t="s">
        <v>6551</v>
      </c>
      <c r="AT207" s="17">
        <v>11091762</v>
      </c>
      <c r="AU207" s="1" t="s">
        <v>6551</v>
      </c>
      <c r="AV207" s="1" t="str">
        <f>IF(OR(M207="Q",O207="Q",Q207="Q",S207="Q",U207="Q",W207="Q",Y207="Q",AA207="Q",AC207="Q",AE207="Q",AG207="Q",AI207="Q",AK207="Q",AM207="Q",AO207="Q",AQ207="Q",AS207="Q",AU207="Q"),"Yes","No")</f>
        <v>Yes</v>
      </c>
    </row>
    <row r="208" spans="1:48" x14ac:dyDescent="0.2">
      <c r="A208" s="1" t="s">
        <v>925</v>
      </c>
      <c r="B208" s="1" t="s">
        <v>926</v>
      </c>
      <c r="C208" s="1" t="s">
        <v>44</v>
      </c>
      <c r="D208" s="194">
        <v>4037</v>
      </c>
      <c r="E208" s="197">
        <v>40037</v>
      </c>
      <c r="F208" s="1" t="s">
        <v>239</v>
      </c>
      <c r="G208" s="1" t="s">
        <v>236</v>
      </c>
      <c r="H208" s="17">
        <v>5502379</v>
      </c>
      <c r="I208" s="12">
        <v>450</v>
      </c>
      <c r="J208" s="1" t="s">
        <v>12</v>
      </c>
      <c r="K208" s="1" t="s">
        <v>9</v>
      </c>
      <c r="L208" s="4">
        <v>131</v>
      </c>
      <c r="M208" s="1" t="s">
        <v>6551</v>
      </c>
      <c r="N208" s="12">
        <v>0</v>
      </c>
      <c r="O208" s="12" t="s">
        <v>6551</v>
      </c>
      <c r="P208" s="14">
        <v>15.111513445760693</v>
      </c>
      <c r="Q208" s="12" t="s">
        <v>6551</v>
      </c>
      <c r="R208" s="14">
        <v>6.4719972398783003</v>
      </c>
      <c r="S208" s="12" t="s">
        <v>6551</v>
      </c>
      <c r="T208" s="14">
        <v>22.394228830488004</v>
      </c>
      <c r="U208" s="12" t="s">
        <v>6551</v>
      </c>
      <c r="V208" s="17">
        <v>7285976</v>
      </c>
      <c r="W208" s="12" t="s">
        <v>6551</v>
      </c>
      <c r="X208" s="17">
        <v>8060845</v>
      </c>
      <c r="Y208" s="12" t="s">
        <v>6551</v>
      </c>
      <c r="Z208" s="17">
        <v>7269862</v>
      </c>
      <c r="AA208" s="12" t="s">
        <v>6551</v>
      </c>
      <c r="AB208" s="17">
        <v>790983</v>
      </c>
      <c r="AC208" s="12" t="s">
        <v>6551</v>
      </c>
      <c r="AD208" s="17">
        <v>509592</v>
      </c>
      <c r="AE208" s="12" t="s">
        <v>6551</v>
      </c>
      <c r="AF208" s="17">
        <v>481081</v>
      </c>
      <c r="AG208" s="12" t="s">
        <v>6551</v>
      </c>
      <c r="AH208" s="17">
        <v>28511</v>
      </c>
      <c r="AI208" s="12" t="s">
        <v>6551</v>
      </c>
      <c r="AJ208" s="17">
        <v>0</v>
      </c>
      <c r="AK208" s="12" t="s">
        <v>6551</v>
      </c>
      <c r="AL208" s="17">
        <v>0</v>
      </c>
      <c r="AM208" s="12" t="s">
        <v>6551</v>
      </c>
      <c r="AN208" s="17">
        <v>0</v>
      </c>
      <c r="AO208" s="12" t="s">
        <v>6551</v>
      </c>
      <c r="AP208" s="192">
        <v>0</v>
      </c>
      <c r="AQ208" s="12" t="s">
        <v>6551</v>
      </c>
      <c r="AR208" s="17">
        <v>10773438</v>
      </c>
      <c r="AS208" s="12" t="s">
        <v>6551</v>
      </c>
      <c r="AT208" s="17">
        <v>69725661</v>
      </c>
      <c r="AU208" s="1" t="s">
        <v>6551</v>
      </c>
      <c r="AV208" s="1" t="str">
        <f>IF(OR(M208="Q",O208="Q",Q208="Q",S208="Q",U208="Q",W208="Q",Y208="Q",AA208="Q",AC208="Q",AE208="Q",AG208="Q",AI208="Q",AK208="Q",AM208="Q",AO208="Q",AQ208="Q",AS208="Q",AU208="Q"),"Yes","No")</f>
        <v>No</v>
      </c>
    </row>
    <row r="209" spans="1:48" x14ac:dyDescent="0.2">
      <c r="A209" s="1" t="s">
        <v>925</v>
      </c>
      <c r="B209" s="1" t="s">
        <v>926</v>
      </c>
      <c r="C209" s="1" t="s">
        <v>44</v>
      </c>
      <c r="D209" s="194">
        <v>4037</v>
      </c>
      <c r="E209" s="197">
        <v>40037</v>
      </c>
      <c r="F209" s="1" t="s">
        <v>239</v>
      </c>
      <c r="G209" s="1" t="s">
        <v>236</v>
      </c>
      <c r="H209" s="17">
        <v>5502379</v>
      </c>
      <c r="I209" s="12">
        <v>450</v>
      </c>
      <c r="J209" s="1" t="s">
        <v>17</v>
      </c>
      <c r="K209" s="1" t="s">
        <v>13</v>
      </c>
      <c r="L209" s="4">
        <v>40</v>
      </c>
      <c r="M209" s="1" t="s">
        <v>6551</v>
      </c>
      <c r="N209" s="12">
        <v>0</v>
      </c>
      <c r="O209" s="12" t="s">
        <v>6551</v>
      </c>
      <c r="P209" s="14">
        <v>13.904620462046205</v>
      </c>
      <c r="Q209" s="12" t="s">
        <v>6551</v>
      </c>
      <c r="R209" s="14">
        <v>14.390858944050434</v>
      </c>
      <c r="S209" s="12" t="s">
        <v>6551</v>
      </c>
      <c r="T209" s="14">
        <v>0.97722772277227721</v>
      </c>
      <c r="U209" s="12" t="s">
        <v>6551</v>
      </c>
      <c r="V209" s="17">
        <v>0</v>
      </c>
      <c r="W209" s="12" t="s">
        <v>6551</v>
      </c>
      <c r="X209" s="17">
        <v>0</v>
      </c>
      <c r="Y209" s="12" t="s">
        <v>6551</v>
      </c>
      <c r="Z209" s="17">
        <v>126393</v>
      </c>
      <c r="AA209" s="12" t="s">
        <v>6551</v>
      </c>
      <c r="AB209" s="17" t="s">
        <v>6551</v>
      </c>
      <c r="AC209" s="12" t="s">
        <v>6551</v>
      </c>
      <c r="AD209" s="17">
        <v>0</v>
      </c>
      <c r="AE209" s="12" t="s">
        <v>6551</v>
      </c>
      <c r="AF209" s="17">
        <v>9090</v>
      </c>
      <c r="AG209" s="12" t="s">
        <v>6551</v>
      </c>
      <c r="AH209" s="17" t="s">
        <v>6551</v>
      </c>
      <c r="AI209" s="12" t="s">
        <v>6551</v>
      </c>
      <c r="AJ209" s="17">
        <v>0</v>
      </c>
      <c r="AK209" s="12" t="s">
        <v>6551</v>
      </c>
      <c r="AL209" s="17">
        <v>0</v>
      </c>
      <c r="AM209" s="12" t="s">
        <v>6551</v>
      </c>
      <c r="AN209" s="17">
        <v>0</v>
      </c>
      <c r="AO209" s="12" t="s">
        <v>6551</v>
      </c>
      <c r="AP209" s="192">
        <v>0</v>
      </c>
      <c r="AQ209" s="12" t="s">
        <v>6551</v>
      </c>
      <c r="AR209" s="17">
        <v>8883</v>
      </c>
      <c r="AS209" s="12" t="s">
        <v>6551</v>
      </c>
      <c r="AT209" s="17">
        <v>127834</v>
      </c>
      <c r="AU209" s="1" t="s">
        <v>6551</v>
      </c>
      <c r="AV209" s="1" t="str">
        <f>IF(OR(M209="Q",O209="Q",Q209="Q",S209="Q",U209="Q",W209="Q",Y209="Q",AA209="Q",AC209="Q",AE209="Q",AG209="Q",AI209="Q",AK209="Q",AM209="Q",AO209="Q",AQ209="Q",AS209="Q",AU209="Q"),"Yes","No")</f>
        <v>No</v>
      </c>
    </row>
    <row r="210" spans="1:48" x14ac:dyDescent="0.2">
      <c r="A210" s="1" t="s">
        <v>74</v>
      </c>
      <c r="B210" s="1" t="s">
        <v>831</v>
      </c>
      <c r="C210" s="1" t="s">
        <v>73</v>
      </c>
      <c r="D210" s="194">
        <v>5155</v>
      </c>
      <c r="E210" s="197">
        <v>50155</v>
      </c>
      <c r="F210" s="1" t="s">
        <v>396</v>
      </c>
      <c r="G210" s="1" t="s">
        <v>236</v>
      </c>
      <c r="H210" s="17">
        <v>2650890</v>
      </c>
      <c r="I210" s="12">
        <v>446</v>
      </c>
      <c r="J210" s="1" t="s">
        <v>11</v>
      </c>
      <c r="K210" s="1" t="s">
        <v>13</v>
      </c>
      <c r="L210" s="4">
        <v>446</v>
      </c>
      <c r="M210" s="1" t="s">
        <v>6551</v>
      </c>
      <c r="N210" s="12">
        <v>0</v>
      </c>
      <c r="O210" s="12" t="s">
        <v>6551</v>
      </c>
      <c r="P210" s="14">
        <v>18.345621954784171</v>
      </c>
      <c r="Q210" s="12" t="s">
        <v>6551</v>
      </c>
      <c r="R210" s="14">
        <v>10.970627505319939</v>
      </c>
      <c r="S210" s="12" t="s">
        <v>6551</v>
      </c>
      <c r="T210" s="14">
        <v>1.9558101314584708</v>
      </c>
      <c r="U210" s="12" t="s">
        <v>6551</v>
      </c>
      <c r="V210" s="17">
        <v>0</v>
      </c>
      <c r="W210" s="12" t="s">
        <v>6551</v>
      </c>
      <c r="X210" s="17">
        <v>22457367</v>
      </c>
      <c r="Y210" s="12" t="s">
        <v>6551</v>
      </c>
      <c r="Z210" s="17">
        <v>18954293</v>
      </c>
      <c r="AA210" s="12" t="s">
        <v>6551</v>
      </c>
      <c r="AB210" s="17">
        <v>3503074</v>
      </c>
      <c r="AC210" s="12" t="s">
        <v>6551</v>
      </c>
      <c r="AD210" s="17">
        <v>1200774</v>
      </c>
      <c r="AE210" s="12" t="s">
        <v>6551</v>
      </c>
      <c r="AF210" s="17">
        <v>1033178</v>
      </c>
      <c r="AG210" s="12" t="s">
        <v>6551</v>
      </c>
      <c r="AH210" s="17">
        <v>167596</v>
      </c>
      <c r="AI210" s="12" t="s">
        <v>6551</v>
      </c>
      <c r="AJ210" s="17">
        <v>0</v>
      </c>
      <c r="AK210" s="12" t="s">
        <v>6551</v>
      </c>
      <c r="AL210" s="17">
        <v>0</v>
      </c>
      <c r="AM210" s="12" t="s">
        <v>6551</v>
      </c>
      <c r="AN210" s="17">
        <v>0</v>
      </c>
      <c r="AO210" s="12" t="s">
        <v>6551</v>
      </c>
      <c r="AP210" s="192">
        <v>0</v>
      </c>
      <c r="AQ210" s="12" t="s">
        <v>6551</v>
      </c>
      <c r="AR210" s="17">
        <v>2020700</v>
      </c>
      <c r="AS210" s="12" t="s">
        <v>6551</v>
      </c>
      <c r="AT210" s="17">
        <v>22168347</v>
      </c>
      <c r="AU210" s="1" t="s">
        <v>6551</v>
      </c>
      <c r="AV210" s="1" t="str">
        <f>IF(OR(M210="Q",O210="Q",Q210="Q",S210="Q",U210="Q",W210="Q",Y210="Q",AA210="Q",AC210="Q",AE210="Q",AG210="Q",AI210="Q",AK210="Q",AM210="Q",AO210="Q",AQ210="Q",AS210="Q",AU210="Q"),"Yes","No")</f>
        <v>No</v>
      </c>
    </row>
    <row r="211" spans="1:48" x14ac:dyDescent="0.2">
      <c r="A211" s="1" t="s">
        <v>639</v>
      </c>
      <c r="B211" s="1" t="s">
        <v>613</v>
      </c>
      <c r="C211" s="1" t="s">
        <v>43</v>
      </c>
      <c r="D211" s="194">
        <v>3075</v>
      </c>
      <c r="E211" s="197">
        <v>30075</v>
      </c>
      <c r="F211" s="1" t="s">
        <v>242</v>
      </c>
      <c r="G211" s="1" t="s">
        <v>236</v>
      </c>
      <c r="H211" s="17">
        <v>5441567</v>
      </c>
      <c r="I211" s="12">
        <v>445</v>
      </c>
      <c r="J211" s="1" t="s">
        <v>11</v>
      </c>
      <c r="K211" s="1" t="s">
        <v>9</v>
      </c>
      <c r="L211" s="4">
        <v>240</v>
      </c>
      <c r="M211" s="1" t="s">
        <v>6551</v>
      </c>
      <c r="N211" s="12">
        <v>0</v>
      </c>
      <c r="O211" s="12" t="s">
        <v>6551</v>
      </c>
      <c r="P211" s="14">
        <v>18.051978423075681</v>
      </c>
      <c r="Q211" s="12" t="s">
        <v>6551</v>
      </c>
      <c r="R211" s="14">
        <v>12.34573108384458</v>
      </c>
      <c r="S211" s="12" t="s">
        <v>6551</v>
      </c>
      <c r="T211" s="14">
        <v>2.0554669078458607</v>
      </c>
      <c r="U211" s="12" t="s">
        <v>6551</v>
      </c>
      <c r="V211" s="17">
        <v>0</v>
      </c>
      <c r="W211" s="12" t="s">
        <v>6551</v>
      </c>
      <c r="X211" s="17">
        <v>9870252</v>
      </c>
      <c r="Y211" s="12" t="s">
        <v>6551</v>
      </c>
      <c r="Z211" s="17">
        <v>8383068</v>
      </c>
      <c r="AA211" s="12" t="s">
        <v>6551</v>
      </c>
      <c r="AB211" s="17">
        <v>1487184</v>
      </c>
      <c r="AC211" s="12" t="s">
        <v>6551</v>
      </c>
      <c r="AD211" s="17">
        <v>519782</v>
      </c>
      <c r="AE211" s="12" t="s">
        <v>6551</v>
      </c>
      <c r="AF211" s="17">
        <v>464385</v>
      </c>
      <c r="AG211" s="12" t="s">
        <v>6551</v>
      </c>
      <c r="AH211" s="17">
        <v>55397</v>
      </c>
      <c r="AI211" s="12" t="s">
        <v>6551</v>
      </c>
      <c r="AJ211" s="17">
        <v>0</v>
      </c>
      <c r="AK211" s="12" t="s">
        <v>6551</v>
      </c>
      <c r="AL211" s="17">
        <v>0</v>
      </c>
      <c r="AM211" s="12" t="s">
        <v>6551</v>
      </c>
      <c r="AN211" s="17">
        <v>0</v>
      </c>
      <c r="AO211" s="12" t="s">
        <v>6551</v>
      </c>
      <c r="AP211" s="192">
        <v>0</v>
      </c>
      <c r="AQ211" s="12" t="s">
        <v>6551</v>
      </c>
      <c r="AR211" s="17">
        <v>954528</v>
      </c>
      <c r="AS211" s="12" t="s">
        <v>6551</v>
      </c>
      <c r="AT211" s="17">
        <v>11784346</v>
      </c>
      <c r="AU211" s="1" t="s">
        <v>6551</v>
      </c>
      <c r="AV211" s="1" t="str">
        <f>IF(OR(M211="Q",O211="Q",Q211="Q",S211="Q",U211="Q",W211="Q",Y211="Q",AA211="Q",AC211="Q",AE211="Q",AG211="Q",AI211="Q",AK211="Q",AM211="Q",AO211="Q",AQ211="Q",AS211="Q",AU211="Q"),"Yes","No")</f>
        <v>No</v>
      </c>
    </row>
    <row r="212" spans="1:48" x14ac:dyDescent="0.2">
      <c r="A212" s="1" t="s">
        <v>639</v>
      </c>
      <c r="B212" s="1" t="s">
        <v>613</v>
      </c>
      <c r="C212" s="1" t="s">
        <v>43</v>
      </c>
      <c r="D212" s="194">
        <v>3075</v>
      </c>
      <c r="E212" s="197">
        <v>30075</v>
      </c>
      <c r="F212" s="1" t="s">
        <v>242</v>
      </c>
      <c r="G212" s="1" t="s">
        <v>236</v>
      </c>
      <c r="H212" s="17">
        <v>5441567</v>
      </c>
      <c r="I212" s="12">
        <v>445</v>
      </c>
      <c r="J212" s="1" t="s">
        <v>12</v>
      </c>
      <c r="K212" s="1" t="s">
        <v>9</v>
      </c>
      <c r="L212" s="4">
        <v>173</v>
      </c>
      <c r="M212" s="1" t="s">
        <v>6551</v>
      </c>
      <c r="N212" s="12">
        <v>0</v>
      </c>
      <c r="O212" s="12" t="s">
        <v>6551</v>
      </c>
      <c r="P212" s="14">
        <v>14.530504272165025</v>
      </c>
      <c r="Q212" s="12" t="s">
        <v>6551</v>
      </c>
      <c r="R212" s="14">
        <v>6.9769435308545624</v>
      </c>
      <c r="S212" s="12" t="s">
        <v>6551</v>
      </c>
      <c r="T212" s="14">
        <v>20.668384135382006</v>
      </c>
      <c r="U212" s="12" t="s">
        <v>6551</v>
      </c>
      <c r="V212" s="17">
        <v>6400561</v>
      </c>
      <c r="W212" s="12" t="s">
        <v>6551</v>
      </c>
      <c r="X212" s="17">
        <v>6744314</v>
      </c>
      <c r="Y212" s="12" t="s">
        <v>6551</v>
      </c>
      <c r="Z212" s="17">
        <v>6305832</v>
      </c>
      <c r="AA212" s="12" t="s">
        <v>6551</v>
      </c>
      <c r="AB212" s="17">
        <v>438482</v>
      </c>
      <c r="AC212" s="12" t="s">
        <v>6551</v>
      </c>
      <c r="AD212" s="17">
        <v>463850</v>
      </c>
      <c r="AE212" s="12" t="s">
        <v>6551</v>
      </c>
      <c r="AF212" s="17">
        <v>433972</v>
      </c>
      <c r="AG212" s="12" t="s">
        <v>6551</v>
      </c>
      <c r="AH212" s="17">
        <v>29878</v>
      </c>
      <c r="AI212" s="12" t="s">
        <v>6551</v>
      </c>
      <c r="AJ212" s="17">
        <v>0</v>
      </c>
      <c r="AK212" s="12" t="s">
        <v>6551</v>
      </c>
      <c r="AL212" s="17">
        <v>0</v>
      </c>
      <c r="AM212" s="12" t="s">
        <v>6551</v>
      </c>
      <c r="AN212" s="17">
        <v>0</v>
      </c>
      <c r="AO212" s="12" t="s">
        <v>6551</v>
      </c>
      <c r="AP212" s="192">
        <v>0</v>
      </c>
      <c r="AQ212" s="12" t="s">
        <v>6551</v>
      </c>
      <c r="AR212" s="17">
        <v>8969500</v>
      </c>
      <c r="AS212" s="12" t="s">
        <v>6551</v>
      </c>
      <c r="AT212" s="17">
        <v>62579695</v>
      </c>
      <c r="AU212" s="1" t="s">
        <v>6551</v>
      </c>
      <c r="AV212" s="1" t="str">
        <f>IF(OR(M212="Q",O212="Q",Q212="Q",S212="Q",U212="Q",W212="Q",Y212="Q",AA212="Q",AC212="Q",AE212="Q",AG212="Q",AI212="Q",AK212="Q",AM212="Q",AO212="Q",AQ212="Q",AS212="Q",AU212="Q"),"Yes","No")</f>
        <v>No</v>
      </c>
    </row>
    <row r="213" spans="1:48" x14ac:dyDescent="0.2">
      <c r="A213" s="1" t="s">
        <v>639</v>
      </c>
      <c r="B213" s="1" t="s">
        <v>613</v>
      </c>
      <c r="C213" s="1" t="s">
        <v>43</v>
      </c>
      <c r="D213" s="194">
        <v>3075</v>
      </c>
      <c r="E213" s="197">
        <v>30075</v>
      </c>
      <c r="F213" s="1" t="s">
        <v>242</v>
      </c>
      <c r="G213" s="1" t="s">
        <v>236</v>
      </c>
      <c r="H213" s="17">
        <v>5441567</v>
      </c>
      <c r="I213" s="12">
        <v>445</v>
      </c>
      <c r="J213" s="1" t="s">
        <v>12</v>
      </c>
      <c r="K213" s="1" t="s">
        <v>13</v>
      </c>
      <c r="L213" s="4">
        <v>23</v>
      </c>
      <c r="M213" s="1" t="s">
        <v>6551</v>
      </c>
      <c r="N213" s="12">
        <v>0</v>
      </c>
      <c r="O213" s="12" t="s">
        <v>6551</v>
      </c>
      <c r="P213" s="14">
        <v>19.70007227174175</v>
      </c>
      <c r="Q213" s="12" t="s">
        <v>6551</v>
      </c>
      <c r="R213" s="14">
        <v>13.124458360898766</v>
      </c>
      <c r="S213" s="12" t="s">
        <v>6551</v>
      </c>
      <c r="T213" s="14">
        <v>5.7959327069782383</v>
      </c>
      <c r="U213" s="12" t="s">
        <v>6551</v>
      </c>
      <c r="V213" s="17">
        <v>989885</v>
      </c>
      <c r="W213" s="12" t="s">
        <v>6551</v>
      </c>
      <c r="X213" s="17">
        <v>1122828</v>
      </c>
      <c r="Y213" s="12" t="s">
        <v>6551</v>
      </c>
      <c r="Z213" s="17">
        <v>981300</v>
      </c>
      <c r="AA213" s="12" t="s">
        <v>6551</v>
      </c>
      <c r="AB213" s="17">
        <v>141528</v>
      </c>
      <c r="AC213" s="12" t="s">
        <v>6551</v>
      </c>
      <c r="AD213" s="17">
        <v>54187</v>
      </c>
      <c r="AE213" s="12" t="s">
        <v>6551</v>
      </c>
      <c r="AF213" s="17">
        <v>49812</v>
      </c>
      <c r="AG213" s="12" t="s">
        <v>6551</v>
      </c>
      <c r="AH213" s="17">
        <v>4375</v>
      </c>
      <c r="AI213" s="12" t="s">
        <v>6551</v>
      </c>
      <c r="AJ213" s="17">
        <v>0</v>
      </c>
      <c r="AK213" s="12" t="s">
        <v>6551</v>
      </c>
      <c r="AL213" s="17">
        <v>0</v>
      </c>
      <c r="AM213" s="12" t="s">
        <v>6551</v>
      </c>
      <c r="AN213" s="17">
        <v>0</v>
      </c>
      <c r="AO213" s="12" t="s">
        <v>6551</v>
      </c>
      <c r="AP213" s="192">
        <v>0</v>
      </c>
      <c r="AQ213" s="12" t="s">
        <v>6551</v>
      </c>
      <c r="AR213" s="17">
        <v>288707</v>
      </c>
      <c r="AS213" s="12" t="s">
        <v>6551</v>
      </c>
      <c r="AT213" s="17">
        <v>3789123</v>
      </c>
      <c r="AU213" s="1" t="s">
        <v>6551</v>
      </c>
      <c r="AV213" s="1" t="str">
        <f>IF(OR(M213="Q",O213="Q",Q213="Q",S213="Q",U213="Q",W213="Q",Y213="Q",AA213="Q",AC213="Q",AE213="Q",AG213="Q",AI213="Q",AK213="Q",AM213="Q",AO213="Q",AQ213="Q",AS213="Q",AU213="Q"),"Yes","No")</f>
        <v>No</v>
      </c>
    </row>
    <row r="214" spans="1:48" x14ac:dyDescent="0.2">
      <c r="A214" s="1" t="s">
        <v>639</v>
      </c>
      <c r="B214" s="1" t="s">
        <v>613</v>
      </c>
      <c r="C214" s="1" t="s">
        <v>43</v>
      </c>
      <c r="D214" s="194">
        <v>3075</v>
      </c>
      <c r="E214" s="197">
        <v>30075</v>
      </c>
      <c r="F214" s="1" t="s">
        <v>242</v>
      </c>
      <c r="G214" s="1" t="s">
        <v>236</v>
      </c>
      <c r="H214" s="17">
        <v>5441567</v>
      </c>
      <c r="I214" s="12">
        <v>445</v>
      </c>
      <c r="J214" s="1" t="s">
        <v>11</v>
      </c>
      <c r="K214" s="1" t="s">
        <v>13</v>
      </c>
      <c r="L214" s="4">
        <v>9</v>
      </c>
      <c r="M214" s="1" t="s">
        <v>6551</v>
      </c>
      <c r="N214" s="12">
        <v>0</v>
      </c>
      <c r="O214" s="12" t="s">
        <v>6551</v>
      </c>
      <c r="P214" s="14">
        <v>15.326617925805579</v>
      </c>
      <c r="Q214" s="12" t="s">
        <v>6551</v>
      </c>
      <c r="R214" s="14">
        <v>11.401243467291405</v>
      </c>
      <c r="S214" s="12" t="s">
        <v>6551</v>
      </c>
      <c r="T214" s="14">
        <v>2.4041158949363659</v>
      </c>
      <c r="U214" s="12" t="s">
        <v>6551</v>
      </c>
      <c r="V214" s="17">
        <v>0</v>
      </c>
      <c r="W214" s="12" t="s">
        <v>6551</v>
      </c>
      <c r="X214" s="17">
        <v>353543</v>
      </c>
      <c r="Y214" s="12" t="s">
        <v>6551</v>
      </c>
      <c r="Z214" s="17">
        <v>283006</v>
      </c>
      <c r="AA214" s="12" t="s">
        <v>6551</v>
      </c>
      <c r="AB214" s="17">
        <v>70537</v>
      </c>
      <c r="AC214" s="12" t="s">
        <v>6551</v>
      </c>
      <c r="AD214" s="17">
        <v>20574</v>
      </c>
      <c r="AE214" s="12" t="s">
        <v>6551</v>
      </c>
      <c r="AF214" s="17">
        <v>18465</v>
      </c>
      <c r="AG214" s="12" t="s">
        <v>6551</v>
      </c>
      <c r="AH214" s="17">
        <v>2109</v>
      </c>
      <c r="AI214" s="12" t="s">
        <v>6551</v>
      </c>
      <c r="AJ214" s="17">
        <v>0</v>
      </c>
      <c r="AK214" s="12" t="s">
        <v>6551</v>
      </c>
      <c r="AL214" s="17">
        <v>0</v>
      </c>
      <c r="AM214" s="12" t="s">
        <v>6551</v>
      </c>
      <c r="AN214" s="17">
        <v>0</v>
      </c>
      <c r="AO214" s="12" t="s">
        <v>6551</v>
      </c>
      <c r="AP214" s="192">
        <v>0</v>
      </c>
      <c r="AQ214" s="12" t="s">
        <v>6551</v>
      </c>
      <c r="AR214" s="17">
        <v>44392</v>
      </c>
      <c r="AS214" s="12" t="s">
        <v>6551</v>
      </c>
      <c r="AT214" s="17">
        <v>506124</v>
      </c>
      <c r="AU214" s="1" t="s">
        <v>6551</v>
      </c>
      <c r="AV214" s="1" t="str">
        <f>IF(OR(M214="Q",O214="Q",Q214="Q",S214="Q",U214="Q",W214="Q",Y214="Q",AA214="Q",AC214="Q",AE214="Q",AG214="Q",AI214="Q",AK214="Q",AM214="Q",AO214="Q",AQ214="Q",AS214="Q",AU214="Q"),"Yes","No")</f>
        <v>No</v>
      </c>
    </row>
    <row r="215" spans="1:48" x14ac:dyDescent="0.2">
      <c r="A215" s="1" t="s">
        <v>390</v>
      </c>
      <c r="B215" s="1" t="s">
        <v>391</v>
      </c>
      <c r="C215" s="1" t="s">
        <v>113</v>
      </c>
      <c r="D215" s="194">
        <v>18</v>
      </c>
      <c r="E215" s="197">
        <v>18</v>
      </c>
      <c r="F215" s="1" t="s">
        <v>242</v>
      </c>
      <c r="G215" s="1" t="s">
        <v>236</v>
      </c>
      <c r="H215" s="17">
        <v>210975</v>
      </c>
      <c r="I215" s="12">
        <v>440</v>
      </c>
      <c r="J215" s="1" t="s">
        <v>14</v>
      </c>
      <c r="K215" s="1" t="s">
        <v>9</v>
      </c>
      <c r="L215" s="4">
        <v>276</v>
      </c>
      <c r="M215" s="1" t="s">
        <v>6551</v>
      </c>
      <c r="N215" s="12">
        <v>0</v>
      </c>
      <c r="O215" s="12" t="s">
        <v>6551</v>
      </c>
      <c r="P215" s="14">
        <v>45.492161622442509</v>
      </c>
      <c r="Q215" s="12" t="s">
        <v>6551</v>
      </c>
      <c r="R215" s="14">
        <v>31.950484470392496</v>
      </c>
      <c r="S215" s="12" t="s">
        <v>6551</v>
      </c>
      <c r="T215" s="14">
        <v>9.5014648379112003</v>
      </c>
      <c r="U215" s="12" t="s">
        <v>6551</v>
      </c>
      <c r="V215" s="17">
        <v>0</v>
      </c>
      <c r="W215" s="12" t="s">
        <v>6551</v>
      </c>
      <c r="X215" s="17">
        <v>3804373</v>
      </c>
      <c r="Y215" s="12" t="s">
        <v>6551</v>
      </c>
      <c r="Z215" s="17">
        <v>3804373</v>
      </c>
      <c r="AA215" s="12" t="s">
        <v>6551</v>
      </c>
      <c r="AB215" s="17">
        <v>0</v>
      </c>
      <c r="AC215" s="12" t="s">
        <v>6551</v>
      </c>
      <c r="AD215" s="17">
        <v>83627</v>
      </c>
      <c r="AE215" s="12" t="s">
        <v>6551</v>
      </c>
      <c r="AF215" s="17">
        <v>83627</v>
      </c>
      <c r="AG215" s="12" t="s">
        <v>6551</v>
      </c>
      <c r="AH215" s="17">
        <v>0</v>
      </c>
      <c r="AI215" s="12" t="s">
        <v>6551</v>
      </c>
      <c r="AJ215" s="17">
        <v>0</v>
      </c>
      <c r="AK215" s="12" t="s">
        <v>6551</v>
      </c>
      <c r="AL215" s="17">
        <v>0</v>
      </c>
      <c r="AM215" s="12" t="s">
        <v>6551</v>
      </c>
      <c r="AN215" s="17">
        <v>0</v>
      </c>
      <c r="AO215" s="12" t="s">
        <v>6551</v>
      </c>
      <c r="AP215" s="192">
        <v>0</v>
      </c>
      <c r="AQ215" s="12" t="s">
        <v>6551</v>
      </c>
      <c r="AR215" s="17">
        <v>794579</v>
      </c>
      <c r="AS215" s="12" t="s">
        <v>6551</v>
      </c>
      <c r="AT215" s="17">
        <v>25387184</v>
      </c>
      <c r="AU215" s="1" t="s">
        <v>6551</v>
      </c>
      <c r="AV215" s="1" t="str">
        <f>IF(OR(M215="Q",O215="Q",Q215="Q",S215="Q",U215="Q",W215="Q",Y215="Q",AA215="Q",AC215="Q",AE215="Q",AG215="Q",AI215="Q",AK215="Q",AM215="Q",AO215="Q",AQ215="Q",AS215="Q",AU215="Q"),"Yes","No")</f>
        <v>No</v>
      </c>
    </row>
    <row r="216" spans="1:48" x14ac:dyDescent="0.2">
      <c r="A216" s="1" t="s">
        <v>390</v>
      </c>
      <c r="B216" s="1" t="s">
        <v>391</v>
      </c>
      <c r="C216" s="1" t="s">
        <v>113</v>
      </c>
      <c r="D216" s="194">
        <v>18</v>
      </c>
      <c r="E216" s="197">
        <v>18</v>
      </c>
      <c r="F216" s="1" t="s">
        <v>242</v>
      </c>
      <c r="G216" s="1" t="s">
        <v>236</v>
      </c>
      <c r="H216" s="17">
        <v>210975</v>
      </c>
      <c r="I216" s="12">
        <v>440</v>
      </c>
      <c r="J216" s="1" t="s">
        <v>11</v>
      </c>
      <c r="K216" s="1" t="s">
        <v>9</v>
      </c>
      <c r="L216" s="4">
        <v>61</v>
      </c>
      <c r="M216" s="1" t="s">
        <v>6551</v>
      </c>
      <c r="N216" s="12">
        <v>0</v>
      </c>
      <c r="O216" s="12" t="s">
        <v>6551</v>
      </c>
      <c r="P216" s="14">
        <v>17.562996913291553</v>
      </c>
      <c r="Q216" s="12" t="s">
        <v>6551</v>
      </c>
      <c r="R216" s="14">
        <v>8.063160915733933</v>
      </c>
      <c r="S216" s="12" t="s">
        <v>6551</v>
      </c>
      <c r="T216" s="14">
        <v>2.9658497801889441</v>
      </c>
      <c r="U216" s="12" t="s">
        <v>6551</v>
      </c>
      <c r="V216" s="17">
        <v>0</v>
      </c>
      <c r="W216" s="12" t="s">
        <v>6551</v>
      </c>
      <c r="X216" s="17">
        <v>2178655</v>
      </c>
      <c r="Y216" s="12" t="s">
        <v>6551</v>
      </c>
      <c r="Z216" s="17">
        <v>1877660</v>
      </c>
      <c r="AA216" s="12" t="s">
        <v>6551</v>
      </c>
      <c r="AB216" s="17">
        <v>300995</v>
      </c>
      <c r="AC216" s="12" t="s">
        <v>6551</v>
      </c>
      <c r="AD216" s="17">
        <v>128462</v>
      </c>
      <c r="AE216" s="12" t="s">
        <v>6551</v>
      </c>
      <c r="AF216" s="17">
        <v>106910</v>
      </c>
      <c r="AG216" s="12" t="s">
        <v>6551</v>
      </c>
      <c r="AH216" s="17">
        <v>21552</v>
      </c>
      <c r="AI216" s="12" t="s">
        <v>6551</v>
      </c>
      <c r="AJ216" s="17">
        <v>0</v>
      </c>
      <c r="AK216" s="12" t="s">
        <v>6551</v>
      </c>
      <c r="AL216" s="17">
        <v>0</v>
      </c>
      <c r="AM216" s="12" t="s">
        <v>6551</v>
      </c>
      <c r="AN216" s="17">
        <v>0</v>
      </c>
      <c r="AO216" s="12" t="s">
        <v>6551</v>
      </c>
      <c r="AP216" s="192">
        <v>0</v>
      </c>
      <c r="AQ216" s="12" t="s">
        <v>6551</v>
      </c>
      <c r="AR216" s="17">
        <v>317079</v>
      </c>
      <c r="AS216" s="12" t="s">
        <v>6551</v>
      </c>
      <c r="AT216" s="17">
        <v>2556659</v>
      </c>
      <c r="AU216" s="1" t="s">
        <v>6551</v>
      </c>
      <c r="AV216" s="1" t="str">
        <f>IF(OR(M216="Q",O216="Q",Q216="Q",S216="Q",U216="Q",W216="Q",Y216="Q",AA216="Q",AC216="Q",AE216="Q",AG216="Q",AI216="Q",AK216="Q",AM216="Q",AO216="Q",AQ216="Q",AS216="Q",AU216="Q"),"Yes","No")</f>
        <v>No</v>
      </c>
    </row>
    <row r="217" spans="1:48" x14ac:dyDescent="0.2">
      <c r="A217" s="1" t="s">
        <v>390</v>
      </c>
      <c r="B217" s="1" t="s">
        <v>391</v>
      </c>
      <c r="C217" s="1" t="s">
        <v>113</v>
      </c>
      <c r="D217" s="194">
        <v>18</v>
      </c>
      <c r="E217" s="197">
        <v>18</v>
      </c>
      <c r="F217" s="1" t="s">
        <v>242</v>
      </c>
      <c r="G217" s="1" t="s">
        <v>236</v>
      </c>
      <c r="H217" s="17">
        <v>210975</v>
      </c>
      <c r="I217" s="12">
        <v>440</v>
      </c>
      <c r="J217" s="1" t="s">
        <v>12</v>
      </c>
      <c r="K217" s="1" t="s">
        <v>9</v>
      </c>
      <c r="L217" s="4">
        <v>52</v>
      </c>
      <c r="M217" s="1" t="s">
        <v>6551</v>
      </c>
      <c r="N217" s="12">
        <v>0</v>
      </c>
      <c r="O217" s="12" t="s">
        <v>6551</v>
      </c>
      <c r="P217" s="14">
        <v>16.285839889641789</v>
      </c>
      <c r="Q217" s="12" t="s">
        <v>6551</v>
      </c>
      <c r="R217" s="14">
        <v>4.121861211180148</v>
      </c>
      <c r="S217" s="12" t="s">
        <v>6551</v>
      </c>
      <c r="T217" s="14">
        <v>20.101399184440705</v>
      </c>
      <c r="U217" s="12" t="s">
        <v>6551</v>
      </c>
      <c r="V217" s="17">
        <v>2130460</v>
      </c>
      <c r="W217" s="12" t="s">
        <v>6551</v>
      </c>
      <c r="X217" s="17">
        <v>2331260</v>
      </c>
      <c r="Y217" s="12" t="s">
        <v>6551</v>
      </c>
      <c r="Z217" s="17">
        <v>2148656</v>
      </c>
      <c r="AA217" s="12" t="s">
        <v>6551</v>
      </c>
      <c r="AB217" s="17">
        <v>182604</v>
      </c>
      <c r="AC217" s="12" t="s">
        <v>6551</v>
      </c>
      <c r="AD217" s="17">
        <v>139551</v>
      </c>
      <c r="AE217" s="12" t="s">
        <v>6551</v>
      </c>
      <c r="AF217" s="17">
        <v>131934</v>
      </c>
      <c r="AG217" s="12" t="s">
        <v>6551</v>
      </c>
      <c r="AH217" s="17">
        <v>7617</v>
      </c>
      <c r="AI217" s="12" t="s">
        <v>6551</v>
      </c>
      <c r="AJ217" s="17">
        <v>0</v>
      </c>
      <c r="AK217" s="12" t="s">
        <v>6551</v>
      </c>
      <c r="AL217" s="17">
        <v>0</v>
      </c>
      <c r="AM217" s="12" t="s">
        <v>6551</v>
      </c>
      <c r="AN217" s="17">
        <v>0</v>
      </c>
      <c r="AO217" s="12" t="s">
        <v>6551</v>
      </c>
      <c r="AP217" s="192">
        <v>0</v>
      </c>
      <c r="AQ217" s="12" t="s">
        <v>6551</v>
      </c>
      <c r="AR217" s="17">
        <v>2652058</v>
      </c>
      <c r="AS217" s="12" t="s">
        <v>6551</v>
      </c>
      <c r="AT217" s="17">
        <v>10931415</v>
      </c>
      <c r="AU217" s="1" t="s">
        <v>6551</v>
      </c>
      <c r="AV217" s="1" t="str">
        <f>IF(OR(M217="Q",O217="Q",Q217="Q",S217="Q",U217="Q",W217="Q",Y217="Q",AA217="Q",AC217="Q",AE217="Q",AG217="Q",AI217="Q",AK217="Q",AM217="Q",AO217="Q",AQ217="Q",AS217="Q",AU217="Q"),"Yes","No")</f>
        <v>No</v>
      </c>
    </row>
    <row r="218" spans="1:48" x14ac:dyDescent="0.2">
      <c r="A218" s="1" t="s">
        <v>390</v>
      </c>
      <c r="B218" s="1" t="s">
        <v>391</v>
      </c>
      <c r="C218" s="1" t="s">
        <v>113</v>
      </c>
      <c r="D218" s="194">
        <v>18</v>
      </c>
      <c r="E218" s="197">
        <v>18</v>
      </c>
      <c r="F218" s="1" t="s">
        <v>242</v>
      </c>
      <c r="G218" s="1" t="s">
        <v>236</v>
      </c>
      <c r="H218" s="17">
        <v>210975</v>
      </c>
      <c r="I218" s="12">
        <v>440</v>
      </c>
      <c r="J218" s="1" t="s">
        <v>11</v>
      </c>
      <c r="K218" s="1" t="s">
        <v>13</v>
      </c>
      <c r="L218" s="4">
        <v>30</v>
      </c>
      <c r="M218" s="1" t="s">
        <v>6551</v>
      </c>
      <c r="N218" s="12">
        <v>0</v>
      </c>
      <c r="O218" s="12" t="s">
        <v>6551</v>
      </c>
      <c r="P218" s="14">
        <v>17.024637922423839</v>
      </c>
      <c r="Q218" s="12" t="s">
        <v>6551</v>
      </c>
      <c r="R218" s="14">
        <v>7.9800063062546585</v>
      </c>
      <c r="S218" s="12" t="s">
        <v>6551</v>
      </c>
      <c r="T218" s="14">
        <v>5.8075578491759616</v>
      </c>
      <c r="U218" s="12" t="s">
        <v>6551</v>
      </c>
      <c r="V218" s="17">
        <v>0</v>
      </c>
      <c r="W218" s="12" t="s">
        <v>6551</v>
      </c>
      <c r="X218" s="17">
        <v>256759</v>
      </c>
      <c r="Y218" s="12" t="s">
        <v>6551</v>
      </c>
      <c r="Z218" s="17">
        <v>204534</v>
      </c>
      <c r="AA218" s="12" t="s">
        <v>6551</v>
      </c>
      <c r="AB218" s="17">
        <v>52225</v>
      </c>
      <c r="AC218" s="12" t="s">
        <v>6551</v>
      </c>
      <c r="AD218" s="17">
        <v>15443</v>
      </c>
      <c r="AE218" s="12" t="s">
        <v>6551</v>
      </c>
      <c r="AF218" s="17">
        <v>12014</v>
      </c>
      <c r="AG218" s="12" t="s">
        <v>6551</v>
      </c>
      <c r="AH218" s="17">
        <v>3429</v>
      </c>
      <c r="AI218" s="12" t="s">
        <v>6551</v>
      </c>
      <c r="AJ218" s="17">
        <v>0</v>
      </c>
      <c r="AK218" s="12" t="s">
        <v>6551</v>
      </c>
      <c r="AL218" s="17">
        <v>0</v>
      </c>
      <c r="AM218" s="12" t="s">
        <v>6551</v>
      </c>
      <c r="AN218" s="17">
        <v>0</v>
      </c>
      <c r="AO218" s="12" t="s">
        <v>6551</v>
      </c>
      <c r="AP218" s="192">
        <v>0</v>
      </c>
      <c r="AQ218" s="12" t="s">
        <v>6551</v>
      </c>
      <c r="AR218" s="17">
        <v>69772</v>
      </c>
      <c r="AS218" s="12" t="s">
        <v>6551</v>
      </c>
      <c r="AT218" s="17">
        <v>556781</v>
      </c>
      <c r="AU218" s="1" t="s">
        <v>6551</v>
      </c>
      <c r="AV218" s="1" t="str">
        <f>IF(OR(M218="Q",O218="Q",Q218="Q",S218="Q",U218="Q",W218="Q",Y218="Q",AA218="Q",AC218="Q",AE218="Q",AG218="Q",AI218="Q",AK218="Q",AM218="Q",AO218="Q",AQ218="Q",AS218="Q",AU218="Q"),"Yes","No")</f>
        <v>No</v>
      </c>
    </row>
    <row r="219" spans="1:48" x14ac:dyDescent="0.2">
      <c r="A219" s="1" t="s">
        <v>390</v>
      </c>
      <c r="B219" s="1" t="s">
        <v>391</v>
      </c>
      <c r="C219" s="1" t="s">
        <v>113</v>
      </c>
      <c r="D219" s="194">
        <v>18</v>
      </c>
      <c r="E219" s="197">
        <v>18</v>
      </c>
      <c r="F219" s="1" t="s">
        <v>242</v>
      </c>
      <c r="G219" s="1" t="s">
        <v>236</v>
      </c>
      <c r="H219" s="17">
        <v>210975</v>
      </c>
      <c r="I219" s="12">
        <v>440</v>
      </c>
      <c r="J219" s="1" t="s">
        <v>17</v>
      </c>
      <c r="K219" s="1" t="s">
        <v>13</v>
      </c>
      <c r="L219" s="4">
        <v>21</v>
      </c>
      <c r="M219" s="1" t="s">
        <v>6551</v>
      </c>
      <c r="N219" s="12">
        <v>0</v>
      </c>
      <c r="O219" s="12" t="s">
        <v>6551</v>
      </c>
      <c r="P219" s="14">
        <v>22.436123207984995</v>
      </c>
      <c r="Q219" s="12" t="s">
        <v>6551</v>
      </c>
      <c r="R219" s="14">
        <v>5.1999967383416097</v>
      </c>
      <c r="S219" s="12" t="s">
        <v>6551</v>
      </c>
      <c r="T219" s="14">
        <v>3.898312088750437</v>
      </c>
      <c r="U219" s="12" t="s">
        <v>6551</v>
      </c>
      <c r="V219" s="17">
        <v>0</v>
      </c>
      <c r="W219" s="12" t="s">
        <v>6551</v>
      </c>
      <c r="X219" s="17">
        <v>0</v>
      </c>
      <c r="Y219" s="12" t="s">
        <v>6551</v>
      </c>
      <c r="Z219" s="17">
        <v>705818</v>
      </c>
      <c r="AA219" s="12" t="s">
        <v>6551</v>
      </c>
      <c r="AB219" s="17" t="s">
        <v>6551</v>
      </c>
      <c r="AC219" s="12" t="s">
        <v>6551</v>
      </c>
      <c r="AD219" s="17">
        <v>0</v>
      </c>
      <c r="AE219" s="12" t="s">
        <v>6551</v>
      </c>
      <c r="AF219" s="17">
        <v>31459</v>
      </c>
      <c r="AG219" s="12" t="s">
        <v>6551</v>
      </c>
      <c r="AH219" s="17" t="s">
        <v>6551</v>
      </c>
      <c r="AI219" s="12" t="s">
        <v>6551</v>
      </c>
      <c r="AJ219" s="17">
        <v>0</v>
      </c>
      <c r="AK219" s="12" t="s">
        <v>6551</v>
      </c>
      <c r="AL219" s="17">
        <v>0</v>
      </c>
      <c r="AM219" s="12" t="s">
        <v>6551</v>
      </c>
      <c r="AN219" s="17">
        <v>0</v>
      </c>
      <c r="AO219" s="12" t="s">
        <v>6551</v>
      </c>
      <c r="AP219" s="192">
        <v>0</v>
      </c>
      <c r="AQ219" s="12" t="s">
        <v>6551</v>
      </c>
      <c r="AR219" s="17">
        <v>122637</v>
      </c>
      <c r="AS219" s="12" t="s">
        <v>6551</v>
      </c>
      <c r="AT219" s="17">
        <v>637712</v>
      </c>
      <c r="AU219" s="1" t="s">
        <v>6551</v>
      </c>
      <c r="AV219" s="1" t="str">
        <f>IF(OR(M219="Q",O219="Q",Q219="Q",S219="Q",U219="Q",W219="Q",Y219="Q",AA219="Q",AC219="Q",AE219="Q",AG219="Q",AI219="Q",AK219="Q",AM219="Q",AO219="Q",AQ219="Q",AS219="Q",AU219="Q"),"Yes","No")</f>
        <v>No</v>
      </c>
    </row>
    <row r="220" spans="1:48" x14ac:dyDescent="0.2">
      <c r="A220" s="1" t="s">
        <v>863</v>
      </c>
      <c r="B220" s="1" t="s">
        <v>864</v>
      </c>
      <c r="C220" s="1" t="s">
        <v>117</v>
      </c>
      <c r="D220" s="194">
        <v>5008</v>
      </c>
      <c r="E220" s="197">
        <v>50008</v>
      </c>
      <c r="F220" s="1" t="s">
        <v>239</v>
      </c>
      <c r="G220" s="1" t="s">
        <v>236</v>
      </c>
      <c r="H220" s="17">
        <v>1376476</v>
      </c>
      <c r="I220" s="12">
        <v>433</v>
      </c>
      <c r="J220" s="1" t="s">
        <v>12</v>
      </c>
      <c r="K220" s="1" t="s">
        <v>9</v>
      </c>
      <c r="L220" s="4">
        <v>343</v>
      </c>
      <c r="M220" s="1" t="s">
        <v>6551</v>
      </c>
      <c r="N220" s="12">
        <v>0</v>
      </c>
      <c r="O220" s="12" t="s">
        <v>6551</v>
      </c>
      <c r="P220" s="14">
        <v>12.522510569363885</v>
      </c>
      <c r="Q220" s="12" t="s">
        <v>6551</v>
      </c>
      <c r="R220" s="14">
        <v>3.4137663746464</v>
      </c>
      <c r="S220" s="12" t="s">
        <v>6551</v>
      </c>
      <c r="T220" s="14">
        <v>30.01190837899777</v>
      </c>
      <c r="U220" s="12" t="s">
        <v>6551</v>
      </c>
      <c r="V220" s="17">
        <v>16550791</v>
      </c>
      <c r="W220" s="12" t="s">
        <v>6551</v>
      </c>
      <c r="X220" s="17">
        <v>17957027</v>
      </c>
      <c r="Y220" s="12" t="s">
        <v>6551</v>
      </c>
      <c r="Z220" s="17">
        <v>16403462</v>
      </c>
      <c r="AA220" s="12" t="s">
        <v>6551</v>
      </c>
      <c r="AB220" s="17">
        <v>1553565</v>
      </c>
      <c r="AC220" s="12" t="s">
        <v>6551</v>
      </c>
      <c r="AD220" s="17">
        <v>1375606</v>
      </c>
      <c r="AE220" s="12" t="s">
        <v>6551</v>
      </c>
      <c r="AF220" s="17">
        <v>1309918</v>
      </c>
      <c r="AG220" s="12" t="s">
        <v>6551</v>
      </c>
      <c r="AH220" s="17">
        <v>65688</v>
      </c>
      <c r="AI220" s="12" t="s">
        <v>6551</v>
      </c>
      <c r="AJ220" s="17">
        <v>0</v>
      </c>
      <c r="AK220" s="12" t="s">
        <v>6551</v>
      </c>
      <c r="AL220" s="17">
        <v>0</v>
      </c>
      <c r="AM220" s="12" t="s">
        <v>6551</v>
      </c>
      <c r="AN220" s="17">
        <v>0</v>
      </c>
      <c r="AO220" s="12" t="s">
        <v>6551</v>
      </c>
      <c r="AP220" s="192">
        <v>0</v>
      </c>
      <c r="AQ220" s="12" t="s">
        <v>6551</v>
      </c>
      <c r="AR220" s="17">
        <v>39313139</v>
      </c>
      <c r="AS220" s="12" t="s">
        <v>6551</v>
      </c>
      <c r="AT220" s="17">
        <v>134205872</v>
      </c>
      <c r="AU220" s="1" t="s">
        <v>6551</v>
      </c>
      <c r="AV220" s="1" t="str">
        <f>IF(OR(M220="Q",O220="Q",Q220="Q",S220="Q",U220="Q",W220="Q",Y220="Q",AA220="Q",AC220="Q",AE220="Q",AG220="Q",AI220="Q",AK220="Q",AM220="Q",AO220="Q",AQ220="Q",AS220="Q",AU220="Q"),"Yes","No")</f>
        <v>No</v>
      </c>
    </row>
    <row r="221" spans="1:48" x14ac:dyDescent="0.2">
      <c r="A221" s="1" t="s">
        <v>863</v>
      </c>
      <c r="B221" s="1" t="s">
        <v>864</v>
      </c>
      <c r="C221" s="1" t="s">
        <v>117</v>
      </c>
      <c r="D221" s="194">
        <v>5008</v>
      </c>
      <c r="E221" s="197">
        <v>50008</v>
      </c>
      <c r="F221" s="1" t="s">
        <v>239</v>
      </c>
      <c r="G221" s="1" t="s">
        <v>236</v>
      </c>
      <c r="H221" s="17">
        <v>1376476</v>
      </c>
      <c r="I221" s="12">
        <v>433</v>
      </c>
      <c r="J221" s="1" t="s">
        <v>11</v>
      </c>
      <c r="K221" s="1" t="s">
        <v>13</v>
      </c>
      <c r="L221" s="4">
        <v>90</v>
      </c>
      <c r="M221" s="1" t="s">
        <v>6551</v>
      </c>
      <c r="N221" s="12">
        <v>0</v>
      </c>
      <c r="O221" s="12" t="s">
        <v>6551</v>
      </c>
      <c r="P221" s="14">
        <v>13.588056706071482</v>
      </c>
      <c r="Q221" s="12" t="s">
        <v>6551</v>
      </c>
      <c r="R221" s="14">
        <v>6.7545305930752937</v>
      </c>
      <c r="S221" s="12" t="s">
        <v>6551</v>
      </c>
      <c r="T221" s="14">
        <v>2.2674134638521832</v>
      </c>
      <c r="U221" s="12" t="s">
        <v>6551</v>
      </c>
      <c r="V221" s="17">
        <v>0</v>
      </c>
      <c r="W221" s="12" t="s">
        <v>6551</v>
      </c>
      <c r="X221" s="17">
        <v>3084351</v>
      </c>
      <c r="Y221" s="12" t="s">
        <v>6551</v>
      </c>
      <c r="Z221" s="17">
        <v>2654060</v>
      </c>
      <c r="AA221" s="12" t="s">
        <v>6551</v>
      </c>
      <c r="AB221" s="17">
        <v>430291</v>
      </c>
      <c r="AC221" s="12" t="s">
        <v>6551</v>
      </c>
      <c r="AD221" s="17">
        <v>222371</v>
      </c>
      <c r="AE221" s="12" t="s">
        <v>6551</v>
      </c>
      <c r="AF221" s="17">
        <v>195323</v>
      </c>
      <c r="AG221" s="12" t="s">
        <v>6551</v>
      </c>
      <c r="AH221" s="17">
        <v>27048</v>
      </c>
      <c r="AI221" s="12" t="s">
        <v>6551</v>
      </c>
      <c r="AJ221" s="17">
        <v>0</v>
      </c>
      <c r="AK221" s="12" t="s">
        <v>6551</v>
      </c>
      <c r="AL221" s="17">
        <v>0</v>
      </c>
      <c r="AM221" s="12" t="s">
        <v>6551</v>
      </c>
      <c r="AN221" s="17">
        <v>0</v>
      </c>
      <c r="AO221" s="12" t="s">
        <v>6551</v>
      </c>
      <c r="AP221" s="192">
        <v>0</v>
      </c>
      <c r="AQ221" s="12" t="s">
        <v>6551</v>
      </c>
      <c r="AR221" s="17">
        <v>442878</v>
      </c>
      <c r="AS221" s="12" t="s">
        <v>6551</v>
      </c>
      <c r="AT221" s="17">
        <v>2991433</v>
      </c>
      <c r="AU221" s="1" t="s">
        <v>6551</v>
      </c>
      <c r="AV221" s="1" t="str">
        <f>IF(OR(M221="Q",O221="Q",Q221="Q",S221="Q",U221="Q",W221="Q",Y221="Q",AA221="Q",AC221="Q",AE221="Q",AG221="Q",AI221="Q",AK221="Q",AM221="Q",AO221="Q",AQ221="Q",AS221="Q",AU221="Q"),"Yes","No")</f>
        <v>No</v>
      </c>
    </row>
    <row r="222" spans="1:48" x14ac:dyDescent="0.2">
      <c r="A222" s="1" t="s">
        <v>475</v>
      </c>
      <c r="B222" s="1" t="s">
        <v>476</v>
      </c>
      <c r="C222" s="1" t="s">
        <v>79</v>
      </c>
      <c r="D222" s="194">
        <v>4008</v>
      </c>
      <c r="E222" s="197">
        <v>40008</v>
      </c>
      <c r="F222" s="1" t="s">
        <v>239</v>
      </c>
      <c r="G222" s="1" t="s">
        <v>236</v>
      </c>
      <c r="H222" s="17">
        <v>1249442</v>
      </c>
      <c r="I222" s="12">
        <v>431</v>
      </c>
      <c r="J222" s="1" t="s">
        <v>12</v>
      </c>
      <c r="K222" s="1" t="s">
        <v>9</v>
      </c>
      <c r="L222" s="4">
        <v>196</v>
      </c>
      <c r="M222" s="1" t="s">
        <v>6551</v>
      </c>
      <c r="N222" s="12">
        <v>0</v>
      </c>
      <c r="O222" s="12" t="s">
        <v>6551</v>
      </c>
      <c r="P222" s="14">
        <v>13.339319686672811</v>
      </c>
      <c r="Q222" s="12" t="s">
        <v>6551</v>
      </c>
      <c r="R222" s="14">
        <v>4.5482425626091842</v>
      </c>
      <c r="S222" s="12" t="s">
        <v>6551</v>
      </c>
      <c r="T222" s="14">
        <v>26.411266325542943</v>
      </c>
      <c r="U222" s="12" t="s">
        <v>6551</v>
      </c>
      <c r="V222" s="17">
        <v>10394749</v>
      </c>
      <c r="W222" s="12" t="s">
        <v>6551</v>
      </c>
      <c r="X222" s="17">
        <v>11386480</v>
      </c>
      <c r="Y222" s="12" t="s">
        <v>6551</v>
      </c>
      <c r="Z222" s="17">
        <v>10391250</v>
      </c>
      <c r="AA222" s="12" t="s">
        <v>6551</v>
      </c>
      <c r="AB222" s="17">
        <v>995230</v>
      </c>
      <c r="AC222" s="12" t="s">
        <v>6551</v>
      </c>
      <c r="AD222" s="17">
        <v>824700</v>
      </c>
      <c r="AE222" s="12" t="s">
        <v>6551</v>
      </c>
      <c r="AF222" s="17">
        <v>778994</v>
      </c>
      <c r="AG222" s="12" t="s">
        <v>6551</v>
      </c>
      <c r="AH222" s="17">
        <v>45706</v>
      </c>
      <c r="AI222" s="12" t="s">
        <v>6551</v>
      </c>
      <c r="AJ222" s="17">
        <v>0</v>
      </c>
      <c r="AK222" s="12" t="s">
        <v>6551</v>
      </c>
      <c r="AL222" s="17">
        <v>0</v>
      </c>
      <c r="AM222" s="12" t="s">
        <v>6551</v>
      </c>
      <c r="AN222" s="17">
        <v>0</v>
      </c>
      <c r="AO222" s="12" t="s">
        <v>6551</v>
      </c>
      <c r="AP222" s="192">
        <v>0</v>
      </c>
      <c r="AQ222" s="12" t="s">
        <v>6551</v>
      </c>
      <c r="AR222" s="17">
        <v>20574218</v>
      </c>
      <c r="AS222" s="12" t="s">
        <v>6551</v>
      </c>
      <c r="AT222" s="17">
        <v>93576534</v>
      </c>
      <c r="AU222" s="1" t="s">
        <v>6551</v>
      </c>
      <c r="AV222" s="1" t="str">
        <f>IF(OR(M222="Q",O222="Q",Q222="Q",S222="Q",U222="Q",W222="Q",Y222="Q",AA222="Q",AC222="Q",AE222="Q",AG222="Q",AI222="Q",AK222="Q",AM222="Q",AO222="Q",AQ222="Q",AS222="Q",AU222="Q"),"Yes","No")</f>
        <v>No</v>
      </c>
    </row>
    <row r="223" spans="1:48" x14ac:dyDescent="0.2">
      <c r="A223" s="1" t="s">
        <v>475</v>
      </c>
      <c r="B223" s="1" t="s">
        <v>476</v>
      </c>
      <c r="C223" s="1" t="s">
        <v>79</v>
      </c>
      <c r="D223" s="194">
        <v>4008</v>
      </c>
      <c r="E223" s="197">
        <v>40008</v>
      </c>
      <c r="F223" s="1" t="s">
        <v>239</v>
      </c>
      <c r="G223" s="1" t="s">
        <v>236</v>
      </c>
      <c r="H223" s="17">
        <v>1249442</v>
      </c>
      <c r="I223" s="12">
        <v>431</v>
      </c>
      <c r="J223" s="1" t="s">
        <v>14</v>
      </c>
      <c r="K223" s="1" t="s">
        <v>9</v>
      </c>
      <c r="L223" s="4">
        <v>79</v>
      </c>
      <c r="M223" s="1" t="s">
        <v>6551</v>
      </c>
      <c r="N223" s="12">
        <v>0</v>
      </c>
      <c r="O223" s="12" t="s">
        <v>6551</v>
      </c>
      <c r="P223" s="14">
        <v>52.104911883946052</v>
      </c>
      <c r="Q223" s="12" t="s">
        <v>6551</v>
      </c>
      <c r="R223" s="14">
        <v>48.288851899629648</v>
      </c>
      <c r="S223" s="12" t="s">
        <v>6551</v>
      </c>
      <c r="T223" s="14">
        <v>6.6275959072230339</v>
      </c>
      <c r="U223" s="12" t="s">
        <v>6551</v>
      </c>
      <c r="V223" s="17">
        <v>0</v>
      </c>
      <c r="W223" s="12" t="s">
        <v>6551</v>
      </c>
      <c r="X223" s="17">
        <v>1889272</v>
      </c>
      <c r="Y223" s="12" t="s">
        <v>6551</v>
      </c>
      <c r="Z223" s="17">
        <v>1889272</v>
      </c>
      <c r="AA223" s="12" t="s">
        <v>6551</v>
      </c>
      <c r="AB223" s="17">
        <v>0</v>
      </c>
      <c r="AC223" s="12" t="s">
        <v>6551</v>
      </c>
      <c r="AD223" s="17">
        <v>36259</v>
      </c>
      <c r="AE223" s="12" t="s">
        <v>6551</v>
      </c>
      <c r="AF223" s="17">
        <v>36259</v>
      </c>
      <c r="AG223" s="12" t="s">
        <v>6551</v>
      </c>
      <c r="AH223" s="17">
        <v>0</v>
      </c>
      <c r="AI223" s="12" t="s">
        <v>6551</v>
      </c>
      <c r="AJ223" s="17">
        <v>0</v>
      </c>
      <c r="AK223" s="12" t="s">
        <v>6551</v>
      </c>
      <c r="AL223" s="17">
        <v>0</v>
      </c>
      <c r="AM223" s="12" t="s">
        <v>6551</v>
      </c>
      <c r="AN223" s="17">
        <v>0</v>
      </c>
      <c r="AO223" s="12" t="s">
        <v>6551</v>
      </c>
      <c r="AP223" s="192">
        <v>0</v>
      </c>
      <c r="AQ223" s="12" t="s">
        <v>6551</v>
      </c>
      <c r="AR223" s="17">
        <v>240310</v>
      </c>
      <c r="AS223" s="12" t="s">
        <v>6551</v>
      </c>
      <c r="AT223" s="17">
        <v>11604294</v>
      </c>
      <c r="AU223" s="1" t="s">
        <v>6551</v>
      </c>
      <c r="AV223" s="1" t="str">
        <f>IF(OR(M223="Q",O223="Q",Q223="Q",S223="Q",U223="Q",W223="Q",Y223="Q",AA223="Q",AC223="Q",AE223="Q",AG223="Q",AI223="Q",AK223="Q",AM223="Q",AO223="Q",AQ223="Q",AS223="Q",AU223="Q"),"Yes","No")</f>
        <v>No</v>
      </c>
    </row>
    <row r="224" spans="1:48" x14ac:dyDescent="0.2">
      <c r="A224" s="1" t="s">
        <v>475</v>
      </c>
      <c r="B224" s="1" t="s">
        <v>476</v>
      </c>
      <c r="C224" s="1" t="s">
        <v>79</v>
      </c>
      <c r="D224" s="194">
        <v>4008</v>
      </c>
      <c r="E224" s="197">
        <v>40008</v>
      </c>
      <c r="F224" s="1" t="s">
        <v>239</v>
      </c>
      <c r="G224" s="1" t="s">
        <v>236</v>
      </c>
      <c r="H224" s="17">
        <v>1249442</v>
      </c>
      <c r="I224" s="12">
        <v>431</v>
      </c>
      <c r="J224" s="1" t="s">
        <v>11</v>
      </c>
      <c r="K224" s="1" t="s">
        <v>9</v>
      </c>
      <c r="L224" s="4">
        <v>73</v>
      </c>
      <c r="M224" s="1" t="s">
        <v>6551</v>
      </c>
      <c r="N224" s="12">
        <v>0</v>
      </c>
      <c r="O224" s="12" t="s">
        <v>6551</v>
      </c>
      <c r="P224" s="14">
        <v>17.784272290241528</v>
      </c>
      <c r="Q224" s="12" t="s">
        <v>6551</v>
      </c>
      <c r="R224" s="14">
        <v>10.30500613399818</v>
      </c>
      <c r="S224" s="12" t="s">
        <v>6551</v>
      </c>
      <c r="T224" s="14">
        <v>1.8349962964576707</v>
      </c>
      <c r="U224" s="12" t="s">
        <v>6551</v>
      </c>
      <c r="V224" s="17">
        <v>0</v>
      </c>
      <c r="W224" s="12" t="s">
        <v>6551</v>
      </c>
      <c r="X224" s="17">
        <v>2807993</v>
      </c>
      <c r="Y224" s="12" t="s">
        <v>6551</v>
      </c>
      <c r="Z224" s="17">
        <v>2449001</v>
      </c>
      <c r="AA224" s="12" t="s">
        <v>6551</v>
      </c>
      <c r="AB224" s="17">
        <v>358992</v>
      </c>
      <c r="AC224" s="12" t="s">
        <v>6551</v>
      </c>
      <c r="AD224" s="17">
        <v>156963</v>
      </c>
      <c r="AE224" s="12" t="s">
        <v>6551</v>
      </c>
      <c r="AF224" s="17">
        <v>137706</v>
      </c>
      <c r="AG224" s="12" t="s">
        <v>6551</v>
      </c>
      <c r="AH224" s="17">
        <v>19257</v>
      </c>
      <c r="AI224" s="12" t="s">
        <v>6551</v>
      </c>
      <c r="AJ224" s="17">
        <v>0</v>
      </c>
      <c r="AK224" s="12" t="s">
        <v>6551</v>
      </c>
      <c r="AL224" s="17">
        <v>0</v>
      </c>
      <c r="AM224" s="12" t="s">
        <v>6551</v>
      </c>
      <c r="AN224" s="17">
        <v>0</v>
      </c>
      <c r="AO224" s="12" t="s">
        <v>6551</v>
      </c>
      <c r="AP224" s="192">
        <v>0</v>
      </c>
      <c r="AQ224" s="12" t="s">
        <v>6551</v>
      </c>
      <c r="AR224" s="17">
        <v>252690</v>
      </c>
      <c r="AS224" s="12" t="s">
        <v>6551</v>
      </c>
      <c r="AT224" s="17">
        <v>2603972</v>
      </c>
      <c r="AU224" s="1" t="s">
        <v>6551</v>
      </c>
      <c r="AV224" s="1" t="str">
        <f>IF(OR(M224="Q",O224="Q",Q224="Q",S224="Q",U224="Q",W224="Q",Y224="Q",AA224="Q",AC224="Q",AE224="Q",AG224="Q",AI224="Q",AK224="Q",AM224="Q",AO224="Q",AQ224="Q",AS224="Q",AU224="Q"),"Yes","No")</f>
        <v>No</v>
      </c>
    </row>
    <row r="225" spans="1:48" x14ac:dyDescent="0.2">
      <c r="A225" s="1" t="s">
        <v>475</v>
      </c>
      <c r="B225" s="1" t="s">
        <v>476</v>
      </c>
      <c r="C225" s="1" t="s">
        <v>79</v>
      </c>
      <c r="D225" s="194">
        <v>4008</v>
      </c>
      <c r="E225" s="197">
        <v>40008</v>
      </c>
      <c r="F225" s="1" t="s">
        <v>239</v>
      </c>
      <c r="G225" s="1" t="s">
        <v>236</v>
      </c>
      <c r="H225" s="17">
        <v>1249442</v>
      </c>
      <c r="I225" s="12">
        <v>431</v>
      </c>
      <c r="J225" s="1" t="s">
        <v>28</v>
      </c>
      <c r="K225" s="1" t="s">
        <v>9</v>
      </c>
      <c r="L225" s="4">
        <v>69</v>
      </c>
      <c r="M225" s="1" t="s">
        <v>6551</v>
      </c>
      <c r="N225" s="12">
        <v>0</v>
      </c>
      <c r="O225" s="12" t="s">
        <v>6551</v>
      </c>
      <c r="P225" s="14">
        <v>22.437127673657734</v>
      </c>
      <c r="Q225" s="12" t="s">
        <v>6551</v>
      </c>
      <c r="R225" s="14">
        <v>14.363382899628252</v>
      </c>
      <c r="S225" s="12" t="s">
        <v>6551</v>
      </c>
      <c r="T225" s="14">
        <v>20.430508538684116</v>
      </c>
      <c r="U225" s="12" t="s">
        <v>6551</v>
      </c>
      <c r="V225" s="17">
        <v>1184803</v>
      </c>
      <c r="W225" s="12" t="s">
        <v>6551</v>
      </c>
      <c r="X225" s="17">
        <v>1802598</v>
      </c>
      <c r="Y225" s="12" t="s">
        <v>6551</v>
      </c>
      <c r="Z225" s="17">
        <v>1186408</v>
      </c>
      <c r="AA225" s="12" t="s">
        <v>6551</v>
      </c>
      <c r="AB225" s="17">
        <v>616190</v>
      </c>
      <c r="AC225" s="12" t="s">
        <v>6551</v>
      </c>
      <c r="AD225" s="17">
        <v>79161</v>
      </c>
      <c r="AE225" s="12" t="s">
        <v>6551</v>
      </c>
      <c r="AF225" s="17">
        <v>52877</v>
      </c>
      <c r="AG225" s="12" t="s">
        <v>6551</v>
      </c>
      <c r="AH225" s="17">
        <v>26284</v>
      </c>
      <c r="AI225" s="12" t="s">
        <v>6551</v>
      </c>
      <c r="AJ225" s="17">
        <v>0</v>
      </c>
      <c r="AK225" s="12" t="s">
        <v>6551</v>
      </c>
      <c r="AL225" s="17">
        <v>0</v>
      </c>
      <c r="AM225" s="12" t="s">
        <v>6551</v>
      </c>
      <c r="AN225" s="17">
        <v>0</v>
      </c>
      <c r="AO225" s="12" t="s">
        <v>6551</v>
      </c>
      <c r="AP225" s="192">
        <v>0</v>
      </c>
      <c r="AQ225" s="12" t="s">
        <v>6551</v>
      </c>
      <c r="AR225" s="17">
        <v>1080304</v>
      </c>
      <c r="AS225" s="12" t="s">
        <v>6551</v>
      </c>
      <c r="AT225" s="17">
        <v>15516820</v>
      </c>
      <c r="AU225" s="1" t="s">
        <v>6551</v>
      </c>
      <c r="AV225" s="1" t="str">
        <f>IF(OR(M225="Q",O225="Q",Q225="Q",S225="Q",U225="Q",W225="Q",Y225="Q",AA225="Q",AC225="Q",AE225="Q",AG225="Q",AI225="Q",AK225="Q",AM225="Q",AO225="Q",AQ225="Q",AS225="Q",AU225="Q"),"Yes","No")</f>
        <v>No</v>
      </c>
    </row>
    <row r="226" spans="1:48" x14ac:dyDescent="0.2">
      <c r="A226" s="1" t="s">
        <v>475</v>
      </c>
      <c r="B226" s="1" t="s">
        <v>476</v>
      </c>
      <c r="C226" s="1" t="s">
        <v>79</v>
      </c>
      <c r="D226" s="194">
        <v>4008</v>
      </c>
      <c r="E226" s="197">
        <v>40008</v>
      </c>
      <c r="F226" s="1" t="s">
        <v>239</v>
      </c>
      <c r="G226" s="1" t="s">
        <v>236</v>
      </c>
      <c r="H226" s="17">
        <v>1249442</v>
      </c>
      <c r="I226" s="12">
        <v>431</v>
      </c>
      <c r="J226" s="1" t="s">
        <v>23</v>
      </c>
      <c r="K226" s="1" t="s">
        <v>9</v>
      </c>
      <c r="L226" s="4">
        <v>14</v>
      </c>
      <c r="M226" s="1" t="s">
        <v>6551</v>
      </c>
      <c r="N226" s="12">
        <v>7</v>
      </c>
      <c r="O226" s="12" t="s">
        <v>6551</v>
      </c>
      <c r="P226" s="14">
        <v>15.296568185912449</v>
      </c>
      <c r="Q226" s="12" t="s">
        <v>6551</v>
      </c>
      <c r="R226" s="14">
        <v>5.1009486848552559</v>
      </c>
      <c r="S226" s="12" t="s">
        <v>6551</v>
      </c>
      <c r="T226" s="14">
        <v>75.338092235633226</v>
      </c>
      <c r="U226" s="12" t="s">
        <v>6551</v>
      </c>
      <c r="V226" s="17">
        <v>1011837</v>
      </c>
      <c r="W226" s="12" t="s">
        <v>6551</v>
      </c>
      <c r="X226" s="17">
        <v>1056392</v>
      </c>
      <c r="Y226" s="12" t="s">
        <v>6551</v>
      </c>
      <c r="Z226" s="17">
        <v>1018935</v>
      </c>
      <c r="AA226" s="12" t="s">
        <v>6551</v>
      </c>
      <c r="AB226" s="17">
        <v>37457</v>
      </c>
      <c r="AC226" s="12" t="s">
        <v>6551</v>
      </c>
      <c r="AD226" s="17">
        <v>68316</v>
      </c>
      <c r="AE226" s="12" t="s">
        <v>6551</v>
      </c>
      <c r="AF226" s="17">
        <v>66612</v>
      </c>
      <c r="AG226" s="12" t="s">
        <v>6551</v>
      </c>
      <c r="AH226" s="17">
        <v>1704</v>
      </c>
      <c r="AI226" s="12" t="s">
        <v>6551</v>
      </c>
      <c r="AJ226" s="17">
        <v>528350</v>
      </c>
      <c r="AK226" s="12" t="s">
        <v>6551</v>
      </c>
      <c r="AL226" s="17">
        <v>509574</v>
      </c>
      <c r="AM226" s="12" t="s">
        <v>6551</v>
      </c>
      <c r="AN226" s="17">
        <v>34166</v>
      </c>
      <c r="AO226" s="12" t="s">
        <v>6551</v>
      </c>
      <c r="AP226" s="192">
        <v>33311</v>
      </c>
      <c r="AQ226" s="12" t="s">
        <v>6551</v>
      </c>
      <c r="AR226" s="17">
        <v>5018421</v>
      </c>
      <c r="AS226" s="12" t="s">
        <v>6551</v>
      </c>
      <c r="AT226" s="17">
        <v>25598708</v>
      </c>
      <c r="AU226" s="1" t="s">
        <v>6551</v>
      </c>
      <c r="AV226" s="1" t="str">
        <f>IF(OR(M226="Q",O226="Q",Q226="Q",S226="Q",U226="Q",W226="Q",Y226="Q",AA226="Q",AC226="Q",AE226="Q",AG226="Q",AI226="Q",AK226="Q",AM226="Q",AO226="Q",AQ226="Q",AS226="Q",AU226="Q"),"Yes","No")</f>
        <v>No</v>
      </c>
    </row>
    <row r="227" spans="1:48" x14ac:dyDescent="0.2">
      <c r="A227" s="1" t="s">
        <v>965</v>
      </c>
      <c r="B227" s="1" t="s">
        <v>559</v>
      </c>
      <c r="C227" s="1" t="s">
        <v>20</v>
      </c>
      <c r="D227" s="194">
        <v>9136</v>
      </c>
      <c r="E227" s="197">
        <v>90136</v>
      </c>
      <c r="F227" s="1" t="s">
        <v>242</v>
      </c>
      <c r="G227" s="1" t="s">
        <v>236</v>
      </c>
      <c r="H227" s="17">
        <v>3629114</v>
      </c>
      <c r="I227" s="12">
        <v>403</v>
      </c>
      <c r="J227" s="1" t="s">
        <v>12</v>
      </c>
      <c r="K227" s="1" t="s">
        <v>13</v>
      </c>
      <c r="L227" s="4">
        <v>282</v>
      </c>
      <c r="M227" s="1" t="s">
        <v>6551</v>
      </c>
      <c r="N227" s="12">
        <v>0</v>
      </c>
      <c r="O227" s="12" t="s">
        <v>6551</v>
      </c>
      <c r="P227" s="14">
        <v>12.720685075238547</v>
      </c>
      <c r="Q227" s="12" t="s">
        <v>6551</v>
      </c>
      <c r="R227" s="14">
        <v>4.6155362177022905</v>
      </c>
      <c r="S227" s="12" t="s">
        <v>6551</v>
      </c>
      <c r="T227" s="14">
        <v>18.419014228056586</v>
      </c>
      <c r="U227" s="12" t="s">
        <v>6551</v>
      </c>
      <c r="V227" s="17">
        <v>11803428</v>
      </c>
      <c r="W227" s="12" t="s">
        <v>6551</v>
      </c>
      <c r="X227" s="17">
        <v>14133766</v>
      </c>
      <c r="Y227" s="12" t="s">
        <v>6551</v>
      </c>
      <c r="Z227" s="17">
        <v>11856976</v>
      </c>
      <c r="AA227" s="12" t="s">
        <v>6551</v>
      </c>
      <c r="AB227" s="17">
        <v>2276790</v>
      </c>
      <c r="AC227" s="12" t="s">
        <v>6551</v>
      </c>
      <c r="AD227" s="17">
        <v>1016910</v>
      </c>
      <c r="AE227" s="12" t="s">
        <v>6551</v>
      </c>
      <c r="AF227" s="17">
        <v>932102</v>
      </c>
      <c r="AG227" s="12" t="s">
        <v>6551</v>
      </c>
      <c r="AH227" s="17">
        <v>84808</v>
      </c>
      <c r="AI227" s="12" t="s">
        <v>6551</v>
      </c>
      <c r="AJ227" s="17">
        <v>0</v>
      </c>
      <c r="AK227" s="12" t="s">
        <v>6551</v>
      </c>
      <c r="AL227" s="17">
        <v>0</v>
      </c>
      <c r="AM227" s="12" t="s">
        <v>6551</v>
      </c>
      <c r="AN227" s="17">
        <v>0</v>
      </c>
      <c r="AO227" s="12" t="s">
        <v>6551</v>
      </c>
      <c r="AP227" s="192">
        <v>0</v>
      </c>
      <c r="AQ227" s="12" t="s">
        <v>6551</v>
      </c>
      <c r="AR227" s="17">
        <v>17168400</v>
      </c>
      <c r="AS227" s="12" t="s">
        <v>6551</v>
      </c>
      <c r="AT227" s="17">
        <v>79241372</v>
      </c>
      <c r="AU227" s="1" t="s">
        <v>6551</v>
      </c>
      <c r="AV227" s="1" t="str">
        <f>IF(OR(M227="Q",O227="Q",Q227="Q",S227="Q",U227="Q",W227="Q",Y227="Q",AA227="Q",AC227="Q",AE227="Q",AG227="Q",AI227="Q",AK227="Q",AM227="Q",AO227="Q",AQ227="Q",AS227="Q",AU227="Q"),"Yes","No")</f>
        <v>No</v>
      </c>
    </row>
    <row r="228" spans="1:48" x14ac:dyDescent="0.2">
      <c r="A228" s="1" t="s">
        <v>965</v>
      </c>
      <c r="B228" s="1" t="s">
        <v>559</v>
      </c>
      <c r="C228" s="1" t="s">
        <v>20</v>
      </c>
      <c r="D228" s="194">
        <v>9136</v>
      </c>
      <c r="E228" s="197">
        <v>90136</v>
      </c>
      <c r="F228" s="1" t="s">
        <v>242</v>
      </c>
      <c r="G228" s="1" t="s">
        <v>236</v>
      </c>
      <c r="H228" s="17">
        <v>3629114</v>
      </c>
      <c r="I228" s="12">
        <v>403</v>
      </c>
      <c r="J228" s="1" t="s">
        <v>17</v>
      </c>
      <c r="K228" s="1" t="s">
        <v>13</v>
      </c>
      <c r="L228" s="4">
        <v>121</v>
      </c>
      <c r="M228" s="1" t="s">
        <v>6551</v>
      </c>
      <c r="N228" s="12">
        <v>0</v>
      </c>
      <c r="O228" s="12" t="s">
        <v>6551</v>
      </c>
      <c r="P228" s="14">
        <v>30.637839455375179</v>
      </c>
      <c r="Q228" s="12" t="s">
        <v>6551</v>
      </c>
      <c r="R228" s="14">
        <v>8.36309009304669</v>
      </c>
      <c r="S228" s="12" t="s">
        <v>6551</v>
      </c>
      <c r="T228" s="14">
        <v>4.0462145582404432</v>
      </c>
      <c r="U228" s="12" t="s">
        <v>6551</v>
      </c>
      <c r="V228" s="17">
        <v>0</v>
      </c>
      <c r="W228" s="12" t="s">
        <v>6551</v>
      </c>
      <c r="X228" s="17">
        <v>0</v>
      </c>
      <c r="Y228" s="12" t="s">
        <v>6551</v>
      </c>
      <c r="Z228" s="17">
        <v>3276288</v>
      </c>
      <c r="AA228" s="12" t="s">
        <v>6551</v>
      </c>
      <c r="AB228" s="17" t="s">
        <v>6551</v>
      </c>
      <c r="AC228" s="12" t="s">
        <v>6551</v>
      </c>
      <c r="AD228" s="17">
        <v>0</v>
      </c>
      <c r="AE228" s="12" t="s">
        <v>6551</v>
      </c>
      <c r="AF228" s="17">
        <v>106936</v>
      </c>
      <c r="AG228" s="12" t="s">
        <v>6551</v>
      </c>
      <c r="AH228" s="17" t="s">
        <v>6551</v>
      </c>
      <c r="AI228" s="12" t="s">
        <v>6551</v>
      </c>
      <c r="AJ228" s="17">
        <v>0</v>
      </c>
      <c r="AK228" s="12" t="s">
        <v>6551</v>
      </c>
      <c r="AL228" s="17">
        <v>0</v>
      </c>
      <c r="AM228" s="12" t="s">
        <v>6551</v>
      </c>
      <c r="AN228" s="17">
        <v>0</v>
      </c>
      <c r="AO228" s="12" t="s">
        <v>6551</v>
      </c>
      <c r="AP228" s="192">
        <v>0</v>
      </c>
      <c r="AQ228" s="12" t="s">
        <v>6551</v>
      </c>
      <c r="AR228" s="17">
        <v>432686</v>
      </c>
      <c r="AS228" s="12" t="s">
        <v>6551</v>
      </c>
      <c r="AT228" s="17">
        <v>3618592</v>
      </c>
      <c r="AU228" s="1" t="s">
        <v>6551</v>
      </c>
      <c r="AV228" s="1" t="str">
        <f>IF(OR(M228="Q",O228="Q",Q228="Q",S228="Q",U228="Q",W228="Q",Y228="Q",AA228="Q",AC228="Q",AE228="Q",AG228="Q",AI228="Q",AK228="Q",AM228="Q",AO228="Q",AQ228="Q",AS228="Q",AU228="Q"),"Yes","No")</f>
        <v>No</v>
      </c>
    </row>
    <row r="229" spans="1:48" x14ac:dyDescent="0.2">
      <c r="A229" s="1" t="s">
        <v>25</v>
      </c>
      <c r="B229" s="1" t="s">
        <v>559</v>
      </c>
      <c r="C229" s="1" t="s">
        <v>20</v>
      </c>
      <c r="D229" s="194">
        <v>9169</v>
      </c>
      <c r="E229" s="197">
        <v>90169</v>
      </c>
      <c r="F229" s="1" t="s">
        <v>302</v>
      </c>
      <c r="G229" s="1" t="s">
        <v>236</v>
      </c>
      <c r="H229" s="17">
        <v>3629114</v>
      </c>
      <c r="I229" s="12">
        <v>397</v>
      </c>
      <c r="J229" s="1" t="s">
        <v>14</v>
      </c>
      <c r="K229" s="1" t="s">
        <v>9</v>
      </c>
      <c r="L229" s="4">
        <v>397</v>
      </c>
      <c r="M229" s="1" t="s">
        <v>6551</v>
      </c>
      <c r="N229" s="12">
        <v>0</v>
      </c>
      <c r="O229" s="12" t="s">
        <v>6551</v>
      </c>
      <c r="P229" s="14">
        <v>44.668565664997217</v>
      </c>
      <c r="Q229" s="12" t="s">
        <v>6551</v>
      </c>
      <c r="R229" s="14">
        <v>27.563935809878501</v>
      </c>
      <c r="S229" s="12" t="s">
        <v>6551</v>
      </c>
      <c r="T229" s="14">
        <v>8.1920492487479137</v>
      </c>
      <c r="U229" s="12" t="s">
        <v>6551</v>
      </c>
      <c r="V229" s="17">
        <v>0</v>
      </c>
      <c r="W229" s="12" t="s">
        <v>6551</v>
      </c>
      <c r="X229" s="17">
        <v>6421553</v>
      </c>
      <c r="Y229" s="12" t="s">
        <v>6551</v>
      </c>
      <c r="Z229" s="17">
        <v>6421553</v>
      </c>
      <c r="AA229" s="12" t="s">
        <v>6551</v>
      </c>
      <c r="AB229" s="17">
        <v>0</v>
      </c>
      <c r="AC229" s="12" t="s">
        <v>6551</v>
      </c>
      <c r="AD229" s="17">
        <v>143760</v>
      </c>
      <c r="AE229" s="12" t="s">
        <v>6551</v>
      </c>
      <c r="AF229" s="17">
        <v>143760</v>
      </c>
      <c r="AG229" s="12" t="s">
        <v>6551</v>
      </c>
      <c r="AH229" s="17">
        <v>0</v>
      </c>
      <c r="AI229" s="12" t="s">
        <v>6551</v>
      </c>
      <c r="AJ229" s="17">
        <v>0</v>
      </c>
      <c r="AK229" s="12" t="s">
        <v>6551</v>
      </c>
      <c r="AL229" s="17">
        <v>0</v>
      </c>
      <c r="AM229" s="12" t="s">
        <v>6551</v>
      </c>
      <c r="AN229" s="17">
        <v>0</v>
      </c>
      <c r="AO229" s="12" t="s">
        <v>6551</v>
      </c>
      <c r="AP229" s="192">
        <v>0</v>
      </c>
      <c r="AQ229" s="12" t="s">
        <v>6551</v>
      </c>
      <c r="AR229" s="17">
        <v>1177689</v>
      </c>
      <c r="AS229" s="12" t="s">
        <v>6551</v>
      </c>
      <c r="AT229" s="17">
        <v>32461744</v>
      </c>
      <c r="AU229" s="1" t="s">
        <v>6551</v>
      </c>
      <c r="AV229" s="1" t="str">
        <f>IF(OR(M229="Q",O229="Q",Q229="Q",S229="Q",U229="Q",W229="Q",Y229="Q",AA229="Q",AC229="Q",AE229="Q",AG229="Q",AI229="Q",AK229="Q",AM229="Q",AO229="Q",AQ229="Q",AS229="Q",AU229="Q"),"Yes","No")</f>
        <v>No</v>
      </c>
    </row>
    <row r="230" spans="1:48" x14ac:dyDescent="0.2">
      <c r="A230" s="1" t="s">
        <v>549</v>
      </c>
      <c r="B230" s="1" t="s">
        <v>550</v>
      </c>
      <c r="C230" s="1" t="s">
        <v>26</v>
      </c>
      <c r="D230" s="194">
        <v>9147</v>
      </c>
      <c r="E230" s="197">
        <v>90147</v>
      </c>
      <c r="F230" s="1" t="s">
        <v>239</v>
      </c>
      <c r="G230" s="1" t="s">
        <v>236</v>
      </c>
      <c r="H230" s="17">
        <v>12150996</v>
      </c>
      <c r="I230" s="12">
        <v>369</v>
      </c>
      <c r="J230" s="1" t="s">
        <v>12</v>
      </c>
      <c r="K230" s="1" t="s">
        <v>13</v>
      </c>
      <c r="L230" s="4">
        <v>173</v>
      </c>
      <c r="M230" s="1" t="s">
        <v>6551</v>
      </c>
      <c r="N230" s="12">
        <v>0</v>
      </c>
      <c r="O230" s="12" t="s">
        <v>6551</v>
      </c>
      <c r="P230" s="14">
        <v>9.0440896298275621</v>
      </c>
      <c r="Q230" s="12" t="s">
        <v>6551</v>
      </c>
      <c r="R230" s="14">
        <v>1.5321542905872501</v>
      </c>
      <c r="S230" s="12" t="s">
        <v>6551</v>
      </c>
      <c r="T230" s="14">
        <v>38.250335747476257</v>
      </c>
      <c r="U230" s="12" t="s">
        <v>6551</v>
      </c>
      <c r="V230" s="17">
        <v>5264355</v>
      </c>
      <c r="W230" s="12" t="s">
        <v>6551</v>
      </c>
      <c r="X230" s="17">
        <v>5862328</v>
      </c>
      <c r="Y230" s="12" t="s">
        <v>6551</v>
      </c>
      <c r="Z230" s="17">
        <v>5212344</v>
      </c>
      <c r="AA230" s="12" t="s">
        <v>6551</v>
      </c>
      <c r="AB230" s="17">
        <v>649984</v>
      </c>
      <c r="AC230" s="12" t="s">
        <v>6551</v>
      </c>
      <c r="AD230" s="17">
        <v>614275</v>
      </c>
      <c r="AE230" s="12" t="s">
        <v>6551</v>
      </c>
      <c r="AF230" s="17">
        <v>576326</v>
      </c>
      <c r="AG230" s="12" t="s">
        <v>6551</v>
      </c>
      <c r="AH230" s="17">
        <v>37949</v>
      </c>
      <c r="AI230" s="12" t="s">
        <v>6551</v>
      </c>
      <c r="AJ230" s="17">
        <v>0</v>
      </c>
      <c r="AK230" s="12" t="s">
        <v>6551</v>
      </c>
      <c r="AL230" s="17">
        <v>0</v>
      </c>
      <c r="AM230" s="12" t="s">
        <v>6551</v>
      </c>
      <c r="AN230" s="17">
        <v>0</v>
      </c>
      <c r="AO230" s="12" t="s">
        <v>6551</v>
      </c>
      <c r="AP230" s="192">
        <v>0</v>
      </c>
      <c r="AQ230" s="12" t="s">
        <v>6551</v>
      </c>
      <c r="AR230" s="17">
        <v>22044663</v>
      </c>
      <c r="AS230" s="12" t="s">
        <v>6551</v>
      </c>
      <c r="AT230" s="17">
        <v>33775825</v>
      </c>
      <c r="AU230" s="1" t="s">
        <v>6551</v>
      </c>
      <c r="AV230" s="1" t="str">
        <f>IF(OR(M230="Q",O230="Q",Q230="Q",S230="Q",U230="Q",W230="Q",Y230="Q",AA230="Q",AC230="Q",AE230="Q",AG230="Q",AI230="Q",AK230="Q",AM230="Q",AO230="Q",AQ230="Q",AS230="Q",AU230="Q"),"Yes","No")</f>
        <v>No</v>
      </c>
    </row>
    <row r="231" spans="1:48" x14ac:dyDescent="0.2">
      <c r="A231" s="1" t="s">
        <v>549</v>
      </c>
      <c r="B231" s="1" t="s">
        <v>550</v>
      </c>
      <c r="C231" s="1" t="s">
        <v>26</v>
      </c>
      <c r="D231" s="194">
        <v>9147</v>
      </c>
      <c r="E231" s="197">
        <v>90147</v>
      </c>
      <c r="F231" s="1" t="s">
        <v>239</v>
      </c>
      <c r="G231" s="1" t="s">
        <v>236</v>
      </c>
      <c r="H231" s="17">
        <v>12150996</v>
      </c>
      <c r="I231" s="12">
        <v>369</v>
      </c>
      <c r="J231" s="1" t="s">
        <v>11</v>
      </c>
      <c r="K231" s="1" t="s">
        <v>13</v>
      </c>
      <c r="L231" s="4">
        <v>94</v>
      </c>
      <c r="M231" s="1" t="s">
        <v>6551</v>
      </c>
      <c r="N231" s="12">
        <v>0</v>
      </c>
      <c r="O231" s="12" t="s">
        <v>6551</v>
      </c>
      <c r="P231" s="14">
        <v>8.741162685751835</v>
      </c>
      <c r="Q231" s="12" t="s">
        <v>6551</v>
      </c>
      <c r="R231" s="14">
        <v>4.7904766725878751</v>
      </c>
      <c r="S231" s="12" t="s">
        <v>6551</v>
      </c>
      <c r="T231" s="14">
        <v>1.7203410629319695</v>
      </c>
      <c r="U231" s="12" t="s">
        <v>6551</v>
      </c>
      <c r="V231" s="17">
        <v>0</v>
      </c>
      <c r="W231" s="12" t="s">
        <v>6551</v>
      </c>
      <c r="X231" s="17">
        <v>1361189</v>
      </c>
      <c r="Y231" s="12" t="s">
        <v>6551</v>
      </c>
      <c r="Z231" s="17">
        <v>1104105</v>
      </c>
      <c r="AA231" s="12" t="s">
        <v>6551</v>
      </c>
      <c r="AB231" s="17">
        <v>257084</v>
      </c>
      <c r="AC231" s="12" t="s">
        <v>6551</v>
      </c>
      <c r="AD231" s="17">
        <v>161942</v>
      </c>
      <c r="AE231" s="12" t="s">
        <v>6551</v>
      </c>
      <c r="AF231" s="17">
        <v>126311</v>
      </c>
      <c r="AG231" s="12" t="s">
        <v>6551</v>
      </c>
      <c r="AH231" s="17">
        <v>35631</v>
      </c>
      <c r="AI231" s="12" t="s">
        <v>6551</v>
      </c>
      <c r="AJ231" s="17">
        <v>0</v>
      </c>
      <c r="AK231" s="12" t="s">
        <v>6551</v>
      </c>
      <c r="AL231" s="17">
        <v>0</v>
      </c>
      <c r="AM231" s="12" t="s">
        <v>6551</v>
      </c>
      <c r="AN231" s="17">
        <v>0</v>
      </c>
      <c r="AO231" s="12" t="s">
        <v>6551</v>
      </c>
      <c r="AP231" s="192">
        <v>0</v>
      </c>
      <c r="AQ231" s="12" t="s">
        <v>6551</v>
      </c>
      <c r="AR231" s="17">
        <v>217298</v>
      </c>
      <c r="AS231" s="12" t="s">
        <v>6551</v>
      </c>
      <c r="AT231" s="17">
        <v>1040961</v>
      </c>
      <c r="AU231" s="1" t="s">
        <v>6551</v>
      </c>
      <c r="AV231" s="1" t="str">
        <f>IF(OR(M231="Q",O231="Q",Q231="Q",S231="Q",U231="Q",W231="Q",Y231="Q",AA231="Q",AC231="Q",AE231="Q",AG231="Q",AI231="Q",AK231="Q",AM231="Q",AO231="Q",AQ231="Q",AS231="Q",AU231="Q"),"Yes","No")</f>
        <v>No</v>
      </c>
    </row>
    <row r="232" spans="1:48" x14ac:dyDescent="0.2">
      <c r="A232" s="1" t="s">
        <v>549</v>
      </c>
      <c r="B232" s="1" t="s">
        <v>550</v>
      </c>
      <c r="C232" s="1" t="s">
        <v>26</v>
      </c>
      <c r="D232" s="194">
        <v>9147</v>
      </c>
      <c r="E232" s="197">
        <v>90147</v>
      </c>
      <c r="F232" s="1" t="s">
        <v>239</v>
      </c>
      <c r="G232" s="1" t="s">
        <v>236</v>
      </c>
      <c r="H232" s="17">
        <v>12150996</v>
      </c>
      <c r="I232" s="12">
        <v>369</v>
      </c>
      <c r="J232" s="1" t="s">
        <v>28</v>
      </c>
      <c r="K232" s="1" t="s">
        <v>13</v>
      </c>
      <c r="L232" s="4">
        <v>93</v>
      </c>
      <c r="M232" s="1" t="s">
        <v>6551</v>
      </c>
      <c r="N232" s="12">
        <v>0</v>
      </c>
      <c r="O232" s="12" t="s">
        <v>6551</v>
      </c>
      <c r="P232" s="14">
        <v>20.526492963566099</v>
      </c>
      <c r="Q232" s="12" t="s">
        <v>6551</v>
      </c>
      <c r="R232" s="14">
        <v>15.262422095108001</v>
      </c>
      <c r="S232" s="12" t="s">
        <v>6551</v>
      </c>
      <c r="T232" s="14">
        <v>18.789538925212064</v>
      </c>
      <c r="U232" s="12" t="s">
        <v>6551</v>
      </c>
      <c r="V232" s="17">
        <v>1699461</v>
      </c>
      <c r="W232" s="12" t="s">
        <v>6551</v>
      </c>
      <c r="X232" s="17">
        <v>3399153</v>
      </c>
      <c r="Y232" s="12" t="s">
        <v>6551</v>
      </c>
      <c r="Z232" s="17">
        <v>1689043</v>
      </c>
      <c r="AA232" s="12" t="s">
        <v>6551</v>
      </c>
      <c r="AB232" s="17">
        <v>1710110</v>
      </c>
      <c r="AC232" s="12" t="s">
        <v>6551</v>
      </c>
      <c r="AD232" s="17">
        <v>149944</v>
      </c>
      <c r="AE232" s="12" t="s">
        <v>6551</v>
      </c>
      <c r="AF232" s="17">
        <v>82286</v>
      </c>
      <c r="AG232" s="12" t="s">
        <v>6551</v>
      </c>
      <c r="AH232" s="17">
        <v>67658</v>
      </c>
      <c r="AI232" s="12" t="s">
        <v>6551</v>
      </c>
      <c r="AJ232" s="17">
        <v>0</v>
      </c>
      <c r="AK232" s="12" t="s">
        <v>6551</v>
      </c>
      <c r="AL232" s="17">
        <v>0</v>
      </c>
      <c r="AM232" s="12" t="s">
        <v>6551</v>
      </c>
      <c r="AN232" s="17">
        <v>0</v>
      </c>
      <c r="AO232" s="12" t="s">
        <v>6551</v>
      </c>
      <c r="AP232" s="192">
        <v>0</v>
      </c>
      <c r="AQ232" s="12" t="s">
        <v>6551</v>
      </c>
      <c r="AR232" s="17">
        <v>1546116</v>
      </c>
      <c r="AS232" s="12" t="s">
        <v>6551</v>
      </c>
      <c r="AT232" s="17">
        <v>23597475</v>
      </c>
      <c r="AU232" s="1" t="s">
        <v>6551</v>
      </c>
      <c r="AV232" s="1" t="str">
        <f>IF(OR(M232="Q",O232="Q",Q232="Q",S232="Q",U232="Q",W232="Q",Y232="Q",AA232="Q",AC232="Q",AE232="Q",AG232="Q",AI232="Q",AK232="Q",AM232="Q",AO232="Q",AQ232="Q",AS232="Q",AU232="Q"),"Yes","No")</f>
        <v>No</v>
      </c>
    </row>
    <row r="233" spans="1:48" x14ac:dyDescent="0.2">
      <c r="A233" s="1" t="s">
        <v>549</v>
      </c>
      <c r="B233" s="1" t="s">
        <v>550</v>
      </c>
      <c r="C233" s="1" t="s">
        <v>26</v>
      </c>
      <c r="D233" s="194">
        <v>9147</v>
      </c>
      <c r="E233" s="197">
        <v>90147</v>
      </c>
      <c r="F233" s="1" t="s">
        <v>239</v>
      </c>
      <c r="G233" s="1" t="s">
        <v>236</v>
      </c>
      <c r="H233" s="17">
        <v>12150996</v>
      </c>
      <c r="I233" s="12">
        <v>369</v>
      </c>
      <c r="J233" s="1" t="s">
        <v>17</v>
      </c>
      <c r="K233" s="1" t="s">
        <v>13</v>
      </c>
      <c r="L233" s="4">
        <v>9</v>
      </c>
      <c r="M233" s="1" t="s">
        <v>6551</v>
      </c>
      <c r="N233" s="12">
        <v>0</v>
      </c>
      <c r="O233" s="12" t="s">
        <v>6551</v>
      </c>
      <c r="P233" s="14">
        <v>17.353538027174871</v>
      </c>
      <c r="Q233" s="12" t="s">
        <v>6551</v>
      </c>
      <c r="R233" s="14">
        <v>2.3841844950540603</v>
      </c>
      <c r="S233" s="12" t="s">
        <v>6551</v>
      </c>
      <c r="T233" s="14">
        <v>7.6707252514557966</v>
      </c>
      <c r="U233" s="12" t="s">
        <v>6551</v>
      </c>
      <c r="V233" s="17">
        <v>0</v>
      </c>
      <c r="W233" s="12" t="s">
        <v>6551</v>
      </c>
      <c r="X233" s="17">
        <v>0</v>
      </c>
      <c r="Y233" s="12" t="s">
        <v>6551</v>
      </c>
      <c r="Z233" s="17">
        <v>196685</v>
      </c>
      <c r="AA233" s="12" t="s">
        <v>6551</v>
      </c>
      <c r="AB233" s="17" t="s">
        <v>6551</v>
      </c>
      <c r="AC233" s="12" t="s">
        <v>6551</v>
      </c>
      <c r="AD233" s="17">
        <v>0</v>
      </c>
      <c r="AE233" s="12" t="s">
        <v>6551</v>
      </c>
      <c r="AF233" s="17">
        <v>11334</v>
      </c>
      <c r="AG233" s="12" t="s">
        <v>6551</v>
      </c>
      <c r="AH233" s="17" t="s">
        <v>6551</v>
      </c>
      <c r="AI233" s="12" t="s">
        <v>6551</v>
      </c>
      <c r="AJ233" s="17">
        <v>0</v>
      </c>
      <c r="AK233" s="12" t="s">
        <v>6551</v>
      </c>
      <c r="AL233" s="17">
        <v>0</v>
      </c>
      <c r="AM233" s="12" t="s">
        <v>6551</v>
      </c>
      <c r="AN233" s="17">
        <v>0</v>
      </c>
      <c r="AO233" s="12" t="s">
        <v>6551</v>
      </c>
      <c r="AP233" s="192">
        <v>0</v>
      </c>
      <c r="AQ233" s="12" t="s">
        <v>6551</v>
      </c>
      <c r="AR233" s="17">
        <v>86940</v>
      </c>
      <c r="AS233" s="12" t="s">
        <v>6551</v>
      </c>
      <c r="AT233" s="17">
        <v>207281</v>
      </c>
      <c r="AU233" s="1" t="s">
        <v>6551</v>
      </c>
      <c r="AV233" s="1" t="str">
        <f>IF(OR(M233="Q",O233="Q",Q233="Q",S233="Q",U233="Q",W233="Q",Y233="Q",AA233="Q",AC233="Q",AE233="Q",AG233="Q",AI233="Q",AK233="Q",AM233="Q",AO233="Q",AQ233="Q",AS233="Q",AU233="Q"),"Yes","No")</f>
        <v>No</v>
      </c>
    </row>
    <row r="234" spans="1:48" x14ac:dyDescent="0.2">
      <c r="A234" s="1" t="s">
        <v>1206</v>
      </c>
      <c r="B234" s="1" t="s">
        <v>1207</v>
      </c>
      <c r="C234" s="1" t="s">
        <v>110</v>
      </c>
      <c r="D234" s="194">
        <v>3083</v>
      </c>
      <c r="E234" s="197">
        <v>30083</v>
      </c>
      <c r="F234" s="1" t="s">
        <v>242</v>
      </c>
      <c r="G234" s="1" t="s">
        <v>236</v>
      </c>
      <c r="H234" s="17">
        <v>1439666</v>
      </c>
      <c r="I234" s="12">
        <v>368</v>
      </c>
      <c r="J234" s="1" t="s">
        <v>12</v>
      </c>
      <c r="K234" s="1" t="s">
        <v>9</v>
      </c>
      <c r="L234" s="4">
        <v>236</v>
      </c>
      <c r="M234" s="1" t="s">
        <v>6551</v>
      </c>
      <c r="N234" s="12">
        <v>0</v>
      </c>
      <c r="O234" s="12" t="s">
        <v>6551</v>
      </c>
      <c r="P234" s="14">
        <v>12.993321821571076</v>
      </c>
      <c r="Q234" s="12" t="s">
        <v>6551</v>
      </c>
      <c r="R234" s="14">
        <v>4.6313496928718241</v>
      </c>
      <c r="S234" s="12" t="s">
        <v>6551</v>
      </c>
      <c r="T234" s="14">
        <v>18.079105642882755</v>
      </c>
      <c r="U234" s="12" t="s">
        <v>6551</v>
      </c>
      <c r="V234" s="17">
        <v>10308035</v>
      </c>
      <c r="W234" s="12" t="s">
        <v>6551</v>
      </c>
      <c r="X234" s="17">
        <v>10265124</v>
      </c>
      <c r="Y234" s="12" t="s">
        <v>6551</v>
      </c>
      <c r="Z234" s="17">
        <v>10218494</v>
      </c>
      <c r="AA234" s="12" t="s">
        <v>6551</v>
      </c>
      <c r="AB234" s="17">
        <v>46630</v>
      </c>
      <c r="AC234" s="12" t="s">
        <v>6551</v>
      </c>
      <c r="AD234" s="17">
        <v>799529</v>
      </c>
      <c r="AE234" s="12" t="s">
        <v>6551</v>
      </c>
      <c r="AF234" s="17">
        <v>786442</v>
      </c>
      <c r="AG234" s="12" t="s">
        <v>6551</v>
      </c>
      <c r="AH234" s="17">
        <v>13087</v>
      </c>
      <c r="AI234" s="12" t="s">
        <v>6551</v>
      </c>
      <c r="AJ234" s="17">
        <v>0</v>
      </c>
      <c r="AK234" s="12" t="s">
        <v>6551</v>
      </c>
      <c r="AL234" s="17">
        <v>0</v>
      </c>
      <c r="AM234" s="12" t="s">
        <v>6551</v>
      </c>
      <c r="AN234" s="17">
        <v>0</v>
      </c>
      <c r="AO234" s="12" t="s">
        <v>6551</v>
      </c>
      <c r="AP234" s="192">
        <v>0</v>
      </c>
      <c r="AQ234" s="12" t="s">
        <v>6551</v>
      </c>
      <c r="AR234" s="17">
        <v>14218168</v>
      </c>
      <c r="AS234" s="12" t="s">
        <v>6551</v>
      </c>
      <c r="AT234" s="17">
        <v>65849308</v>
      </c>
      <c r="AU234" s="1" t="s">
        <v>6551</v>
      </c>
      <c r="AV234" s="1" t="str">
        <f>IF(OR(M234="Q",O234="Q",Q234="Q",S234="Q",U234="Q",W234="Q",Y234="Q",AA234="Q",AC234="Q",AE234="Q",AG234="Q",AI234="Q",AK234="Q",AM234="Q",AO234="Q",AQ234="Q",AS234="Q",AU234="Q"),"Yes","No")</f>
        <v>No</v>
      </c>
    </row>
    <row r="235" spans="1:48" x14ac:dyDescent="0.2">
      <c r="A235" s="1" t="s">
        <v>1206</v>
      </c>
      <c r="B235" s="1" t="s">
        <v>1207</v>
      </c>
      <c r="C235" s="1" t="s">
        <v>110</v>
      </c>
      <c r="D235" s="194">
        <v>3083</v>
      </c>
      <c r="E235" s="197">
        <v>30083</v>
      </c>
      <c r="F235" s="1" t="s">
        <v>242</v>
      </c>
      <c r="G235" s="1" t="s">
        <v>236</v>
      </c>
      <c r="H235" s="17">
        <v>1439666</v>
      </c>
      <c r="I235" s="12">
        <v>368</v>
      </c>
      <c r="J235" s="1" t="s">
        <v>11</v>
      </c>
      <c r="K235" s="1" t="s">
        <v>13</v>
      </c>
      <c r="L235" s="4">
        <v>90</v>
      </c>
      <c r="M235" s="1" t="s">
        <v>6551</v>
      </c>
      <c r="N235" s="12">
        <v>0</v>
      </c>
      <c r="O235" s="12" t="s">
        <v>6551</v>
      </c>
      <c r="P235" s="14">
        <v>15.775152360535111</v>
      </c>
      <c r="Q235" s="12" t="s">
        <v>6551</v>
      </c>
      <c r="R235" s="14">
        <v>8.3097285137592056</v>
      </c>
      <c r="S235" s="12" t="s">
        <v>6551</v>
      </c>
      <c r="T235" s="14">
        <v>1.5189713440492796</v>
      </c>
      <c r="U235" s="12" t="s">
        <v>6551</v>
      </c>
      <c r="V235" s="17">
        <v>0</v>
      </c>
      <c r="W235" s="12" t="s">
        <v>6551</v>
      </c>
      <c r="X235" s="17">
        <v>3814725</v>
      </c>
      <c r="Y235" s="12" t="s">
        <v>6551</v>
      </c>
      <c r="Z235" s="17">
        <v>3370172</v>
      </c>
      <c r="AA235" s="12" t="s">
        <v>6551</v>
      </c>
      <c r="AB235" s="17">
        <v>444553</v>
      </c>
      <c r="AC235" s="12" t="s">
        <v>6551</v>
      </c>
      <c r="AD235" s="17">
        <v>240733</v>
      </c>
      <c r="AE235" s="12" t="s">
        <v>6551</v>
      </c>
      <c r="AF235" s="17">
        <v>213638</v>
      </c>
      <c r="AG235" s="12" t="s">
        <v>6551</v>
      </c>
      <c r="AH235" s="17">
        <v>27095</v>
      </c>
      <c r="AI235" s="12" t="s">
        <v>6551</v>
      </c>
      <c r="AJ235" s="17">
        <v>0</v>
      </c>
      <c r="AK235" s="12" t="s">
        <v>6551</v>
      </c>
      <c r="AL235" s="17">
        <v>0</v>
      </c>
      <c r="AM235" s="12" t="s">
        <v>6551</v>
      </c>
      <c r="AN235" s="17">
        <v>0</v>
      </c>
      <c r="AO235" s="12" t="s">
        <v>6551</v>
      </c>
      <c r="AP235" s="192">
        <v>0</v>
      </c>
      <c r="AQ235" s="12" t="s">
        <v>6551</v>
      </c>
      <c r="AR235" s="17">
        <v>324510</v>
      </c>
      <c r="AS235" s="12" t="s">
        <v>6551</v>
      </c>
      <c r="AT235" s="17">
        <v>2696590</v>
      </c>
      <c r="AU235" s="1" t="s">
        <v>6551</v>
      </c>
      <c r="AV235" s="1" t="str">
        <f>IF(OR(M235="Q",O235="Q",Q235="Q",S235="Q",U235="Q",W235="Q",Y235="Q",AA235="Q",AC235="Q",AE235="Q",AG235="Q",AI235="Q",AK235="Q",AM235="Q",AO235="Q",AQ235="Q",AS235="Q",AU235="Q"),"Yes","No")</f>
        <v>No</v>
      </c>
    </row>
    <row r="236" spans="1:48" x14ac:dyDescent="0.2">
      <c r="A236" s="1" t="s">
        <v>1206</v>
      </c>
      <c r="B236" s="1" t="s">
        <v>1207</v>
      </c>
      <c r="C236" s="1" t="s">
        <v>110</v>
      </c>
      <c r="D236" s="194">
        <v>3083</v>
      </c>
      <c r="E236" s="197">
        <v>30083</v>
      </c>
      <c r="F236" s="1" t="s">
        <v>242</v>
      </c>
      <c r="G236" s="1" t="s">
        <v>236</v>
      </c>
      <c r="H236" s="17">
        <v>1439666</v>
      </c>
      <c r="I236" s="12">
        <v>368</v>
      </c>
      <c r="J236" s="1" t="s">
        <v>14</v>
      </c>
      <c r="K236" s="1" t="s">
        <v>9</v>
      </c>
      <c r="L236" s="4">
        <v>33</v>
      </c>
      <c r="M236" s="1" t="s">
        <v>6551</v>
      </c>
      <c r="N236" s="12">
        <v>0</v>
      </c>
      <c r="O236" s="12" t="s">
        <v>6551</v>
      </c>
      <c r="P236" s="14">
        <v>41.105021907650823</v>
      </c>
      <c r="Q236" s="12" t="s">
        <v>6551</v>
      </c>
      <c r="R236" s="14">
        <v>36.730316066994348</v>
      </c>
      <c r="S236" s="12" t="s">
        <v>6551</v>
      </c>
      <c r="T236" s="14">
        <v>6.59649477586788</v>
      </c>
      <c r="U236" s="12" t="s">
        <v>6551</v>
      </c>
      <c r="V236" s="17">
        <v>0</v>
      </c>
      <c r="W236" s="12" t="s">
        <v>6551</v>
      </c>
      <c r="X236" s="17">
        <v>609793</v>
      </c>
      <c r="Y236" s="12" t="s">
        <v>6551</v>
      </c>
      <c r="Z236" s="17">
        <v>609793</v>
      </c>
      <c r="AA236" s="12" t="s">
        <v>6551</v>
      </c>
      <c r="AB236" s="17">
        <v>0</v>
      </c>
      <c r="AC236" s="12" t="s">
        <v>6551</v>
      </c>
      <c r="AD236" s="17">
        <v>14835</v>
      </c>
      <c r="AE236" s="12" t="s">
        <v>6551</v>
      </c>
      <c r="AF236" s="17">
        <v>14835</v>
      </c>
      <c r="AG236" s="12" t="s">
        <v>6551</v>
      </c>
      <c r="AH236" s="17">
        <v>0</v>
      </c>
      <c r="AI236" s="12" t="s">
        <v>6551</v>
      </c>
      <c r="AJ236" s="17">
        <v>0</v>
      </c>
      <c r="AK236" s="12" t="s">
        <v>6551</v>
      </c>
      <c r="AL236" s="17">
        <v>0</v>
      </c>
      <c r="AM236" s="12" t="s">
        <v>6551</v>
      </c>
      <c r="AN236" s="17">
        <v>0</v>
      </c>
      <c r="AO236" s="12" t="s">
        <v>6551</v>
      </c>
      <c r="AP236" s="192">
        <v>0</v>
      </c>
      <c r="AQ236" s="12" t="s">
        <v>6551</v>
      </c>
      <c r="AR236" s="17">
        <v>97859</v>
      </c>
      <c r="AS236" s="12" t="s">
        <v>6551</v>
      </c>
      <c r="AT236" s="17">
        <v>3594392</v>
      </c>
      <c r="AU236" s="1" t="s">
        <v>6551</v>
      </c>
      <c r="AV236" s="1" t="str">
        <f>IF(OR(M236="Q",O236="Q",Q236="Q",S236="Q",U236="Q",W236="Q",Y236="Q",AA236="Q",AC236="Q",AE236="Q",AG236="Q",AI236="Q",AK236="Q",AM236="Q",AO236="Q",AQ236="Q",AS236="Q",AU236="Q"),"Yes","No")</f>
        <v>No</v>
      </c>
    </row>
    <row r="237" spans="1:48" x14ac:dyDescent="0.2">
      <c r="A237" s="1" t="s">
        <v>1206</v>
      </c>
      <c r="B237" s="1" t="s">
        <v>1207</v>
      </c>
      <c r="C237" s="1" t="s">
        <v>110</v>
      </c>
      <c r="D237" s="194">
        <v>3083</v>
      </c>
      <c r="E237" s="197">
        <v>30083</v>
      </c>
      <c r="F237" s="1" t="s">
        <v>242</v>
      </c>
      <c r="G237" s="1" t="s">
        <v>236</v>
      </c>
      <c r="H237" s="17">
        <v>1439666</v>
      </c>
      <c r="I237" s="12">
        <v>368</v>
      </c>
      <c r="J237" s="1" t="s">
        <v>23</v>
      </c>
      <c r="K237" s="1" t="s">
        <v>9</v>
      </c>
      <c r="L237" s="4">
        <v>6</v>
      </c>
      <c r="M237" s="1" t="s">
        <v>6551</v>
      </c>
      <c r="N237" s="12">
        <v>6</v>
      </c>
      <c r="O237" s="12" t="s">
        <v>6551</v>
      </c>
      <c r="P237" s="14">
        <v>13.141159934406479</v>
      </c>
      <c r="Q237" s="12" t="s">
        <v>6551</v>
      </c>
      <c r="R237" s="14">
        <v>3.6898041650714393</v>
      </c>
      <c r="S237" s="12" t="s">
        <v>6551</v>
      </c>
      <c r="T237" s="14">
        <v>52.010140222884104</v>
      </c>
      <c r="U237" s="12" t="s">
        <v>6551</v>
      </c>
      <c r="V237" s="17">
        <v>391330</v>
      </c>
      <c r="W237" s="12" t="s">
        <v>6551</v>
      </c>
      <c r="X237" s="17">
        <v>393078</v>
      </c>
      <c r="Y237" s="12" t="s">
        <v>6551</v>
      </c>
      <c r="Z237" s="17">
        <v>392671</v>
      </c>
      <c r="AA237" s="12" t="s">
        <v>6551</v>
      </c>
      <c r="AB237" s="17">
        <v>407</v>
      </c>
      <c r="AC237" s="12" t="s">
        <v>6551</v>
      </c>
      <c r="AD237" s="17">
        <v>29967</v>
      </c>
      <c r="AE237" s="12" t="s">
        <v>6551</v>
      </c>
      <c r="AF237" s="17">
        <v>29881</v>
      </c>
      <c r="AG237" s="12" t="s">
        <v>6551</v>
      </c>
      <c r="AH237" s="17">
        <v>86</v>
      </c>
      <c r="AI237" s="12" t="s">
        <v>6551</v>
      </c>
      <c r="AJ237" s="17">
        <v>393078</v>
      </c>
      <c r="AK237" s="12" t="s">
        <v>6551</v>
      </c>
      <c r="AL237" s="17">
        <v>392671</v>
      </c>
      <c r="AM237" s="12" t="s">
        <v>6551</v>
      </c>
      <c r="AN237" s="17">
        <v>29967</v>
      </c>
      <c r="AO237" s="12" t="s">
        <v>6551</v>
      </c>
      <c r="AP237" s="192">
        <v>29881</v>
      </c>
      <c r="AQ237" s="12" t="s">
        <v>6551</v>
      </c>
      <c r="AR237" s="17">
        <v>1554115</v>
      </c>
      <c r="AS237" s="12" t="s">
        <v>6551</v>
      </c>
      <c r="AT237" s="17">
        <v>5734380</v>
      </c>
      <c r="AU237" s="1" t="s">
        <v>6551</v>
      </c>
      <c r="AV237" s="1" t="str">
        <f>IF(OR(M237="Q",O237="Q",Q237="Q",S237="Q",U237="Q",W237="Q",Y237="Q",AA237="Q",AC237="Q",AE237="Q",AG237="Q",AI237="Q",AK237="Q",AM237="Q",AO237="Q",AQ237="Q",AS237="Q",AU237="Q"),"Yes","No")</f>
        <v>No</v>
      </c>
    </row>
    <row r="238" spans="1:48" x14ac:dyDescent="0.2">
      <c r="A238" s="1" t="s">
        <v>1206</v>
      </c>
      <c r="B238" s="1" t="s">
        <v>1207</v>
      </c>
      <c r="C238" s="1" t="s">
        <v>110</v>
      </c>
      <c r="D238" s="194">
        <v>3083</v>
      </c>
      <c r="E238" s="197">
        <v>30083</v>
      </c>
      <c r="F238" s="1" t="s">
        <v>242</v>
      </c>
      <c r="G238" s="1" t="s">
        <v>236</v>
      </c>
      <c r="H238" s="17">
        <v>1439666</v>
      </c>
      <c r="I238" s="12">
        <v>368</v>
      </c>
      <c r="J238" s="1" t="s">
        <v>29</v>
      </c>
      <c r="K238" s="1" t="s">
        <v>13</v>
      </c>
      <c r="L238" s="4">
        <v>3</v>
      </c>
      <c r="M238" s="1" t="s">
        <v>6551</v>
      </c>
      <c r="N238" s="12">
        <v>0</v>
      </c>
      <c r="O238" s="12" t="s">
        <v>6551</v>
      </c>
      <c r="P238" s="14">
        <v>2.8728428701180744</v>
      </c>
      <c r="Q238" s="12" t="s">
        <v>6551</v>
      </c>
      <c r="R238" s="14">
        <v>0.71135511243105642</v>
      </c>
      <c r="S238" s="12" t="s">
        <v>6551</v>
      </c>
      <c r="T238" s="14">
        <v>44.599606418407511</v>
      </c>
      <c r="U238" s="12" t="s">
        <v>6551</v>
      </c>
      <c r="V238" s="17">
        <v>18582</v>
      </c>
      <c r="W238" s="12" t="s">
        <v>6551</v>
      </c>
      <c r="X238" s="17">
        <v>18978</v>
      </c>
      <c r="Y238" s="12" t="s">
        <v>6551</v>
      </c>
      <c r="Z238" s="17">
        <v>18978</v>
      </c>
      <c r="AA238" s="12" t="s">
        <v>6551</v>
      </c>
      <c r="AB238" s="17">
        <v>0</v>
      </c>
      <c r="AC238" s="12" t="s">
        <v>6551</v>
      </c>
      <c r="AD238" s="17">
        <v>6606</v>
      </c>
      <c r="AE238" s="12" t="s">
        <v>6551</v>
      </c>
      <c r="AF238" s="17">
        <v>6606</v>
      </c>
      <c r="AG238" s="12" t="s">
        <v>6551</v>
      </c>
      <c r="AH238" s="17">
        <v>0</v>
      </c>
      <c r="AI238" s="12" t="s">
        <v>6551</v>
      </c>
      <c r="AJ238" s="17">
        <v>0</v>
      </c>
      <c r="AK238" s="12" t="s">
        <v>6551</v>
      </c>
      <c r="AL238" s="17">
        <v>0</v>
      </c>
      <c r="AM238" s="12" t="s">
        <v>6551</v>
      </c>
      <c r="AN238" s="17">
        <v>0</v>
      </c>
      <c r="AO238" s="12" t="s">
        <v>6551</v>
      </c>
      <c r="AP238" s="192">
        <v>0</v>
      </c>
      <c r="AQ238" s="12" t="s">
        <v>6551</v>
      </c>
      <c r="AR238" s="17">
        <v>294625</v>
      </c>
      <c r="AS238" s="12" t="s">
        <v>6551</v>
      </c>
      <c r="AT238" s="17">
        <v>209583</v>
      </c>
      <c r="AU238" s="1" t="s">
        <v>6551</v>
      </c>
      <c r="AV238" s="1" t="str">
        <f>IF(OR(M238="Q",O238="Q",Q238="Q",S238="Q",U238="Q",W238="Q",Y238="Q",AA238="Q",AC238="Q",AE238="Q",AG238="Q",AI238="Q",AK238="Q",AM238="Q",AO238="Q",AQ238="Q",AS238="Q",AU238="Q"),"Yes","No")</f>
        <v>No</v>
      </c>
    </row>
    <row r="239" spans="1:48" x14ac:dyDescent="0.2">
      <c r="A239" s="1" t="s">
        <v>989</v>
      </c>
      <c r="B239" s="1" t="s">
        <v>932</v>
      </c>
      <c r="C239" s="1" t="s">
        <v>26</v>
      </c>
      <c r="D239" s="194">
        <v>9009</v>
      </c>
      <c r="E239" s="197">
        <v>90009</v>
      </c>
      <c r="F239" s="1" t="s">
        <v>242</v>
      </c>
      <c r="G239" s="1" t="s">
        <v>236</v>
      </c>
      <c r="H239" s="17">
        <v>3281212</v>
      </c>
      <c r="I239" s="12">
        <v>363</v>
      </c>
      <c r="J239" s="1" t="s">
        <v>12</v>
      </c>
      <c r="K239" s="1" t="s">
        <v>9</v>
      </c>
      <c r="L239" s="4">
        <v>192</v>
      </c>
      <c r="M239" s="1" t="s">
        <v>6551</v>
      </c>
      <c r="N239" s="12">
        <v>0</v>
      </c>
      <c r="O239" s="12" t="s">
        <v>6551</v>
      </c>
      <c r="P239" s="14">
        <v>11.91734357848518</v>
      </c>
      <c r="Q239" s="12" t="s">
        <v>6551</v>
      </c>
      <c r="R239" s="14">
        <v>3.7154675883604398</v>
      </c>
      <c r="S239" s="12" t="s">
        <v>6551</v>
      </c>
      <c r="T239" s="14">
        <v>30.759658231227935</v>
      </c>
      <c r="U239" s="12" t="s">
        <v>6551</v>
      </c>
      <c r="V239" s="17">
        <v>4020577</v>
      </c>
      <c r="W239" s="12" t="s">
        <v>6551</v>
      </c>
      <c r="X239" s="17">
        <v>5501647</v>
      </c>
      <c r="Y239" s="12" t="s">
        <v>6551</v>
      </c>
      <c r="Z239" s="17">
        <v>4016979</v>
      </c>
      <c r="AA239" s="12" t="s">
        <v>6551</v>
      </c>
      <c r="AB239" s="17">
        <v>1484668</v>
      </c>
      <c r="AC239" s="12" t="s">
        <v>6551</v>
      </c>
      <c r="AD239" s="17">
        <v>402951</v>
      </c>
      <c r="AE239" s="12" t="s">
        <v>6551</v>
      </c>
      <c r="AF239" s="17">
        <v>337070</v>
      </c>
      <c r="AG239" s="12" t="s">
        <v>6551</v>
      </c>
      <c r="AH239" s="17">
        <v>65881</v>
      </c>
      <c r="AI239" s="12" t="s">
        <v>6551</v>
      </c>
      <c r="AJ239" s="17">
        <v>0</v>
      </c>
      <c r="AK239" s="12" t="s">
        <v>6551</v>
      </c>
      <c r="AL239" s="17">
        <v>0</v>
      </c>
      <c r="AM239" s="12" t="s">
        <v>6551</v>
      </c>
      <c r="AN239" s="17">
        <v>0</v>
      </c>
      <c r="AO239" s="12" t="s">
        <v>6551</v>
      </c>
      <c r="AP239" s="192">
        <v>0</v>
      </c>
      <c r="AQ239" s="12" t="s">
        <v>6551</v>
      </c>
      <c r="AR239" s="17">
        <v>10368158</v>
      </c>
      <c r="AS239" s="12" t="s">
        <v>6551</v>
      </c>
      <c r="AT239" s="17">
        <v>38522555</v>
      </c>
      <c r="AU239" s="1" t="s">
        <v>6551</v>
      </c>
      <c r="AV239" s="1" t="str">
        <f>IF(OR(M239="Q",O239="Q",Q239="Q",S239="Q",U239="Q",W239="Q",Y239="Q",AA239="Q",AC239="Q",AE239="Q",AG239="Q",AI239="Q",AK239="Q",AM239="Q",AO239="Q",AQ239="Q",AS239="Q",AU239="Q"),"Yes","No")</f>
        <v>No</v>
      </c>
    </row>
    <row r="240" spans="1:48" x14ac:dyDescent="0.2">
      <c r="A240" s="1" t="s">
        <v>989</v>
      </c>
      <c r="B240" s="1" t="s">
        <v>932</v>
      </c>
      <c r="C240" s="1" t="s">
        <v>26</v>
      </c>
      <c r="D240" s="194">
        <v>9009</v>
      </c>
      <c r="E240" s="197">
        <v>90009</v>
      </c>
      <c r="F240" s="1" t="s">
        <v>242</v>
      </c>
      <c r="G240" s="1" t="s">
        <v>236</v>
      </c>
      <c r="H240" s="17">
        <v>3281212</v>
      </c>
      <c r="I240" s="12">
        <v>363</v>
      </c>
      <c r="J240" s="1" t="s">
        <v>11</v>
      </c>
      <c r="K240" s="1" t="s">
        <v>13</v>
      </c>
      <c r="L240" s="4">
        <v>82</v>
      </c>
      <c r="M240" s="1" t="s">
        <v>6551</v>
      </c>
      <c r="N240" s="12">
        <v>0</v>
      </c>
      <c r="O240" s="12" t="s">
        <v>6551</v>
      </c>
      <c r="P240" s="14">
        <v>13.696119221898554</v>
      </c>
      <c r="Q240" s="12" t="s">
        <v>6551</v>
      </c>
      <c r="R240" s="14">
        <v>9.1300006150706796</v>
      </c>
      <c r="S240" s="12" t="s">
        <v>6551</v>
      </c>
      <c r="T240" s="14">
        <v>1.5817905032249202</v>
      </c>
      <c r="U240" s="12" t="s">
        <v>6551</v>
      </c>
      <c r="V240" s="17">
        <v>0</v>
      </c>
      <c r="W240" s="12" t="s">
        <v>6551</v>
      </c>
      <c r="X240" s="17">
        <v>2746018</v>
      </c>
      <c r="Y240" s="12" t="s">
        <v>6551</v>
      </c>
      <c r="Z240" s="17">
        <v>2393164</v>
      </c>
      <c r="AA240" s="12" t="s">
        <v>6551</v>
      </c>
      <c r="AB240" s="17">
        <v>352854</v>
      </c>
      <c r="AC240" s="12" t="s">
        <v>6551</v>
      </c>
      <c r="AD240" s="17">
        <v>194274</v>
      </c>
      <c r="AE240" s="12" t="s">
        <v>6551</v>
      </c>
      <c r="AF240" s="17">
        <v>174733</v>
      </c>
      <c r="AG240" s="12" t="s">
        <v>6551</v>
      </c>
      <c r="AH240" s="17">
        <v>19541</v>
      </c>
      <c r="AI240" s="12" t="s">
        <v>6551</v>
      </c>
      <c r="AJ240" s="17">
        <v>0</v>
      </c>
      <c r="AK240" s="12" t="s">
        <v>6551</v>
      </c>
      <c r="AL240" s="17">
        <v>0</v>
      </c>
      <c r="AM240" s="12" t="s">
        <v>6551</v>
      </c>
      <c r="AN240" s="17">
        <v>0</v>
      </c>
      <c r="AO240" s="12" t="s">
        <v>6551</v>
      </c>
      <c r="AP240" s="192">
        <v>0</v>
      </c>
      <c r="AQ240" s="12" t="s">
        <v>6551</v>
      </c>
      <c r="AR240" s="17">
        <v>276391</v>
      </c>
      <c r="AS240" s="12" t="s">
        <v>6551</v>
      </c>
      <c r="AT240" s="17">
        <v>2523450</v>
      </c>
      <c r="AU240" s="1" t="s">
        <v>6551</v>
      </c>
      <c r="AV240" s="1" t="str">
        <f>IF(OR(M240="Q",O240="Q",Q240="Q",S240="Q",U240="Q",W240="Q",Y240="Q",AA240="Q",AC240="Q",AE240="Q",AG240="Q",AI240="Q",AK240="Q",AM240="Q",AO240="Q",AQ240="Q",AS240="Q",AU240="Q"),"Yes","No")</f>
        <v>No</v>
      </c>
    </row>
    <row r="241" spans="1:48" x14ac:dyDescent="0.2">
      <c r="A241" s="1" t="s">
        <v>989</v>
      </c>
      <c r="B241" s="1" t="s">
        <v>932</v>
      </c>
      <c r="C241" s="1" t="s">
        <v>26</v>
      </c>
      <c r="D241" s="194">
        <v>9009</v>
      </c>
      <c r="E241" s="197">
        <v>90009</v>
      </c>
      <c r="F241" s="1" t="s">
        <v>242</v>
      </c>
      <c r="G241" s="1" t="s">
        <v>236</v>
      </c>
      <c r="H241" s="17">
        <v>3281212</v>
      </c>
      <c r="I241" s="12">
        <v>363</v>
      </c>
      <c r="J241" s="1" t="s">
        <v>12</v>
      </c>
      <c r="K241" s="1" t="s">
        <v>13</v>
      </c>
      <c r="L241" s="4">
        <v>79</v>
      </c>
      <c r="M241" s="1" t="s">
        <v>6551</v>
      </c>
      <c r="N241" s="12">
        <v>0</v>
      </c>
      <c r="O241" s="12" t="s">
        <v>6551</v>
      </c>
      <c r="P241" s="14">
        <v>15.439053296514453</v>
      </c>
      <c r="Q241" s="12" t="s">
        <v>6551</v>
      </c>
      <c r="R241" s="14">
        <v>6.9439368985172027</v>
      </c>
      <c r="S241" s="12" t="s">
        <v>6551</v>
      </c>
      <c r="T241" s="14">
        <v>18.364056555696457</v>
      </c>
      <c r="U241" s="12" t="s">
        <v>6551</v>
      </c>
      <c r="V241" s="17">
        <v>2558285</v>
      </c>
      <c r="W241" s="12" t="s">
        <v>6551</v>
      </c>
      <c r="X241" s="17">
        <v>3672313</v>
      </c>
      <c r="Y241" s="12" t="s">
        <v>6551</v>
      </c>
      <c r="Z241" s="17">
        <v>2605402</v>
      </c>
      <c r="AA241" s="12" t="s">
        <v>6551</v>
      </c>
      <c r="AB241" s="17">
        <v>1066911</v>
      </c>
      <c r="AC241" s="12" t="s">
        <v>6551</v>
      </c>
      <c r="AD241" s="17">
        <v>208270</v>
      </c>
      <c r="AE241" s="12" t="s">
        <v>6551</v>
      </c>
      <c r="AF241" s="17">
        <v>168754</v>
      </c>
      <c r="AG241" s="12" t="s">
        <v>6551</v>
      </c>
      <c r="AH241" s="17">
        <v>39516</v>
      </c>
      <c r="AI241" s="12" t="s">
        <v>6551</v>
      </c>
      <c r="AJ241" s="17">
        <v>0</v>
      </c>
      <c r="AK241" s="12" t="s">
        <v>6551</v>
      </c>
      <c r="AL241" s="17">
        <v>0</v>
      </c>
      <c r="AM241" s="12" t="s">
        <v>6551</v>
      </c>
      <c r="AN241" s="17">
        <v>0</v>
      </c>
      <c r="AO241" s="12" t="s">
        <v>6551</v>
      </c>
      <c r="AP241" s="192">
        <v>0</v>
      </c>
      <c r="AQ241" s="12" t="s">
        <v>6551</v>
      </c>
      <c r="AR241" s="17">
        <v>3099008</v>
      </c>
      <c r="AS241" s="12" t="s">
        <v>6551</v>
      </c>
      <c r="AT241" s="17">
        <v>21519316</v>
      </c>
      <c r="AU241" s="1" t="s">
        <v>6551</v>
      </c>
      <c r="AV241" s="1" t="str">
        <f>IF(OR(M241="Q",O241="Q",Q241="Q",S241="Q",U241="Q",W241="Q",Y241="Q",AA241="Q",AC241="Q",AE241="Q",AG241="Q",AI241="Q",AK241="Q",AM241="Q",AO241="Q",AQ241="Q",AS241="Q",AU241="Q"),"Yes","No")</f>
        <v>No</v>
      </c>
    </row>
    <row r="242" spans="1:48" x14ac:dyDescent="0.2">
      <c r="A242" s="1" t="s">
        <v>989</v>
      </c>
      <c r="B242" s="1" t="s">
        <v>932</v>
      </c>
      <c r="C242" s="1" t="s">
        <v>26</v>
      </c>
      <c r="D242" s="194">
        <v>9009</v>
      </c>
      <c r="E242" s="197">
        <v>90009</v>
      </c>
      <c r="F242" s="1" t="s">
        <v>242</v>
      </c>
      <c r="G242" s="1" t="s">
        <v>236</v>
      </c>
      <c r="H242" s="17">
        <v>3281212</v>
      </c>
      <c r="I242" s="12">
        <v>363</v>
      </c>
      <c r="J242" s="1" t="s">
        <v>17</v>
      </c>
      <c r="K242" s="1" t="s">
        <v>13</v>
      </c>
      <c r="L242" s="4">
        <v>10</v>
      </c>
      <c r="M242" s="1" t="s">
        <v>6551</v>
      </c>
      <c r="N242" s="12">
        <v>0</v>
      </c>
      <c r="O242" s="12" t="s">
        <v>6551</v>
      </c>
      <c r="P242" s="14">
        <v>23.097643723567412</v>
      </c>
      <c r="Q242" s="12" t="s">
        <v>6551</v>
      </c>
      <c r="R242" s="14">
        <v>12.939996581001767</v>
      </c>
      <c r="S242" s="12" t="s">
        <v>6551</v>
      </c>
      <c r="T242" s="14">
        <v>2.4467630245852119</v>
      </c>
      <c r="U242" s="12" t="s">
        <v>6551</v>
      </c>
      <c r="V242" s="17">
        <v>0</v>
      </c>
      <c r="W242" s="12" t="s">
        <v>6551</v>
      </c>
      <c r="X242" s="17">
        <v>0</v>
      </c>
      <c r="Y242" s="12" t="s">
        <v>6551</v>
      </c>
      <c r="Z242" s="17">
        <v>496992</v>
      </c>
      <c r="AA242" s="12" t="s">
        <v>6551</v>
      </c>
      <c r="AB242" s="17" t="s">
        <v>6551</v>
      </c>
      <c r="AC242" s="12" t="s">
        <v>6551</v>
      </c>
      <c r="AD242" s="17">
        <v>0</v>
      </c>
      <c r="AE242" s="12" t="s">
        <v>6551</v>
      </c>
      <c r="AF242" s="17">
        <v>21517</v>
      </c>
      <c r="AG242" s="12" t="s">
        <v>6551</v>
      </c>
      <c r="AH242" s="17" t="s">
        <v>6551</v>
      </c>
      <c r="AI242" s="12" t="s">
        <v>6551</v>
      </c>
      <c r="AJ242" s="17">
        <v>0</v>
      </c>
      <c r="AK242" s="12" t="s">
        <v>6551</v>
      </c>
      <c r="AL242" s="17">
        <v>0</v>
      </c>
      <c r="AM242" s="12" t="s">
        <v>6551</v>
      </c>
      <c r="AN242" s="17">
        <v>0</v>
      </c>
      <c r="AO242" s="12" t="s">
        <v>6551</v>
      </c>
      <c r="AP242" s="192">
        <v>0</v>
      </c>
      <c r="AQ242" s="12" t="s">
        <v>6551</v>
      </c>
      <c r="AR242" s="17">
        <v>52647</v>
      </c>
      <c r="AS242" s="12" t="s">
        <v>6551</v>
      </c>
      <c r="AT242" s="17">
        <v>681252</v>
      </c>
      <c r="AU242" s="1" t="s">
        <v>6551</v>
      </c>
      <c r="AV242" s="1" t="str">
        <f>IF(OR(M242="Q",O242="Q",Q242="Q",S242="Q",U242="Q",W242="Q",Y242="Q",AA242="Q",AC242="Q",AE242="Q",AG242="Q",AI242="Q",AK242="Q",AM242="Q",AO242="Q",AQ242="Q",AS242="Q",AU242="Q"),"Yes","No")</f>
        <v>No</v>
      </c>
    </row>
    <row r="243" spans="1:48" x14ac:dyDescent="0.2">
      <c r="A243" s="1" t="s">
        <v>459</v>
      </c>
      <c r="B243" s="1" t="s">
        <v>460</v>
      </c>
      <c r="C243" s="1" t="s">
        <v>96</v>
      </c>
      <c r="D243" s="194">
        <v>5016</v>
      </c>
      <c r="E243" s="197">
        <v>50016</v>
      </c>
      <c r="F243" s="1" t="s">
        <v>242</v>
      </c>
      <c r="G243" s="1" t="s">
        <v>236</v>
      </c>
      <c r="H243" s="17">
        <v>1368035</v>
      </c>
      <c r="I243" s="12">
        <v>361</v>
      </c>
      <c r="J243" s="1" t="s">
        <v>12</v>
      </c>
      <c r="K243" s="1" t="s">
        <v>9</v>
      </c>
      <c r="L243" s="4">
        <v>284</v>
      </c>
      <c r="M243" s="1" t="s">
        <v>6551</v>
      </c>
      <c r="N243" s="12">
        <v>0</v>
      </c>
      <c r="O243" s="12" t="s">
        <v>6551</v>
      </c>
      <c r="P243" s="14">
        <v>12.067588458480351</v>
      </c>
      <c r="Q243" s="12" t="s">
        <v>6551</v>
      </c>
      <c r="R243" s="14">
        <v>3.7884540148860353</v>
      </c>
      <c r="S243" s="12" t="s">
        <v>6551</v>
      </c>
      <c r="T243" s="14">
        <v>19.951548985656409</v>
      </c>
      <c r="U243" s="12" t="s">
        <v>6551</v>
      </c>
      <c r="V243" s="17">
        <v>11434824</v>
      </c>
      <c r="W243" s="12" t="s">
        <v>6551</v>
      </c>
      <c r="X243" s="17">
        <v>14259176</v>
      </c>
      <c r="Y243" s="12" t="s">
        <v>6551</v>
      </c>
      <c r="Z243" s="17">
        <v>11443670</v>
      </c>
      <c r="AA243" s="12" t="s">
        <v>6551</v>
      </c>
      <c r="AB243" s="17">
        <v>2815506</v>
      </c>
      <c r="AC243" s="12" t="s">
        <v>6551</v>
      </c>
      <c r="AD243" s="17">
        <v>1045171</v>
      </c>
      <c r="AE243" s="12" t="s">
        <v>6551</v>
      </c>
      <c r="AF243" s="17">
        <v>948298</v>
      </c>
      <c r="AG243" s="12" t="s">
        <v>6551</v>
      </c>
      <c r="AH243" s="17">
        <v>96873</v>
      </c>
      <c r="AI243" s="12" t="s">
        <v>6551</v>
      </c>
      <c r="AJ243" s="17">
        <v>0</v>
      </c>
      <c r="AK243" s="12" t="s">
        <v>6551</v>
      </c>
      <c r="AL243" s="17">
        <v>0</v>
      </c>
      <c r="AM243" s="12" t="s">
        <v>6551</v>
      </c>
      <c r="AN243" s="17">
        <v>0</v>
      </c>
      <c r="AO243" s="12" t="s">
        <v>6551</v>
      </c>
      <c r="AP243" s="192">
        <v>0</v>
      </c>
      <c r="AQ243" s="12" t="s">
        <v>6551</v>
      </c>
      <c r="AR243" s="17">
        <v>18920014</v>
      </c>
      <c r="AS243" s="12" t="s">
        <v>6551</v>
      </c>
      <c r="AT243" s="17">
        <v>71677603</v>
      </c>
      <c r="AU243" s="1" t="s">
        <v>6551</v>
      </c>
      <c r="AV243" s="1" t="str">
        <f>IF(OR(M243="Q",O243="Q",Q243="Q",S243="Q",U243="Q",W243="Q",Y243="Q",AA243="Q",AC243="Q",AE243="Q",AG243="Q",AI243="Q",AK243="Q",AM243="Q",AO243="Q",AQ243="Q",AS243="Q",AU243="Q"),"Yes","No")</f>
        <v>No</v>
      </c>
    </row>
    <row r="244" spans="1:48" x14ac:dyDescent="0.2">
      <c r="A244" s="1" t="s">
        <v>459</v>
      </c>
      <c r="B244" s="1" t="s">
        <v>460</v>
      </c>
      <c r="C244" s="1" t="s">
        <v>96</v>
      </c>
      <c r="D244" s="194">
        <v>5016</v>
      </c>
      <c r="E244" s="197">
        <v>50016</v>
      </c>
      <c r="F244" s="1" t="s">
        <v>242</v>
      </c>
      <c r="G244" s="1" t="s">
        <v>236</v>
      </c>
      <c r="H244" s="17">
        <v>1368035</v>
      </c>
      <c r="I244" s="12">
        <v>361</v>
      </c>
      <c r="J244" s="1" t="s">
        <v>11</v>
      </c>
      <c r="K244" s="1" t="s">
        <v>13</v>
      </c>
      <c r="L244" s="4">
        <v>77</v>
      </c>
      <c r="M244" s="1" t="s">
        <v>6551</v>
      </c>
      <c r="N244" s="12">
        <v>0</v>
      </c>
      <c r="O244" s="12" t="s">
        <v>6551</v>
      </c>
      <c r="P244" s="14">
        <v>19.636141519554705</v>
      </c>
      <c r="Q244" s="12" t="s">
        <v>6551</v>
      </c>
      <c r="R244" s="14">
        <v>10.532131037290055</v>
      </c>
      <c r="S244" s="12" t="s">
        <v>6551</v>
      </c>
      <c r="T244" s="14">
        <v>1.5868152483444637</v>
      </c>
      <c r="U244" s="12" t="s">
        <v>6551</v>
      </c>
      <c r="V244" s="17">
        <v>0</v>
      </c>
      <c r="W244" s="12" t="s">
        <v>6551</v>
      </c>
      <c r="X244" s="17">
        <v>3946079</v>
      </c>
      <c r="Y244" s="12" t="s">
        <v>6551</v>
      </c>
      <c r="Z244" s="17">
        <v>3495999</v>
      </c>
      <c r="AA244" s="12" t="s">
        <v>6551</v>
      </c>
      <c r="AB244" s="17">
        <v>450080</v>
      </c>
      <c r="AC244" s="12" t="s">
        <v>6551</v>
      </c>
      <c r="AD244" s="17">
        <v>197621</v>
      </c>
      <c r="AE244" s="12" t="s">
        <v>6551</v>
      </c>
      <c r="AF244" s="17">
        <v>178039</v>
      </c>
      <c r="AG244" s="12" t="s">
        <v>6551</v>
      </c>
      <c r="AH244" s="17">
        <v>19582</v>
      </c>
      <c r="AI244" s="12" t="s">
        <v>6551</v>
      </c>
      <c r="AJ244" s="17">
        <v>0</v>
      </c>
      <c r="AK244" s="12" t="s">
        <v>6551</v>
      </c>
      <c r="AL244" s="17">
        <v>0</v>
      </c>
      <c r="AM244" s="12" t="s">
        <v>6551</v>
      </c>
      <c r="AN244" s="17">
        <v>0</v>
      </c>
      <c r="AO244" s="12" t="s">
        <v>6551</v>
      </c>
      <c r="AP244" s="192">
        <v>0</v>
      </c>
      <c r="AQ244" s="12" t="s">
        <v>6551</v>
      </c>
      <c r="AR244" s="17">
        <v>282515</v>
      </c>
      <c r="AS244" s="12" t="s">
        <v>6551</v>
      </c>
      <c r="AT244" s="17">
        <v>2975485</v>
      </c>
      <c r="AU244" s="1" t="s">
        <v>6551</v>
      </c>
      <c r="AV244" s="1" t="str">
        <f>IF(OR(M244="Q",O244="Q",Q244="Q",S244="Q",U244="Q",W244="Q",Y244="Q",AA244="Q",AC244="Q",AE244="Q",AG244="Q",AI244="Q",AK244="Q",AM244="Q",AO244="Q",AQ244="Q",AS244="Q",AU244="Q"),"Yes","No")</f>
        <v>No</v>
      </c>
    </row>
    <row r="245" spans="1:48" x14ac:dyDescent="0.2">
      <c r="A245" s="1" t="s">
        <v>1640</v>
      </c>
      <c r="B245" s="1" t="s">
        <v>1641</v>
      </c>
      <c r="C245" s="1" t="s">
        <v>92</v>
      </c>
      <c r="D245" s="194">
        <v>2206</v>
      </c>
      <c r="E245" s="197">
        <v>20206</v>
      </c>
      <c r="F245" s="1" t="s">
        <v>239</v>
      </c>
      <c r="G245" s="1" t="s">
        <v>236</v>
      </c>
      <c r="H245" s="17">
        <v>18351295</v>
      </c>
      <c r="I245" s="12">
        <v>353</v>
      </c>
      <c r="J245" s="1" t="s">
        <v>12</v>
      </c>
      <c r="K245" s="1" t="s">
        <v>13</v>
      </c>
      <c r="L245" s="4">
        <v>255</v>
      </c>
      <c r="M245" s="1" t="s">
        <v>6551</v>
      </c>
      <c r="N245" s="12">
        <v>0</v>
      </c>
      <c r="O245" s="12" t="s">
        <v>6551</v>
      </c>
      <c r="P245" s="14">
        <v>12.095679179964915</v>
      </c>
      <c r="Q245" s="12" t="s">
        <v>6551</v>
      </c>
      <c r="R245" s="14">
        <v>5.5679113222150569</v>
      </c>
      <c r="S245" s="12" t="s">
        <v>6551</v>
      </c>
      <c r="T245" s="14">
        <v>34.32847502623865</v>
      </c>
      <c r="U245" s="12" t="s">
        <v>6551</v>
      </c>
      <c r="V245" s="17">
        <v>9632091</v>
      </c>
      <c r="W245" s="12" t="s">
        <v>6551</v>
      </c>
      <c r="X245" s="17">
        <v>11062298</v>
      </c>
      <c r="Y245" s="12" t="s">
        <v>6551</v>
      </c>
      <c r="Z245" s="17">
        <v>9577008</v>
      </c>
      <c r="AA245" s="12" t="s">
        <v>6551</v>
      </c>
      <c r="AB245" s="17">
        <v>1485290</v>
      </c>
      <c r="AC245" s="12" t="s">
        <v>6551</v>
      </c>
      <c r="AD245" s="17">
        <v>881606</v>
      </c>
      <c r="AE245" s="12" t="s">
        <v>6551</v>
      </c>
      <c r="AF245" s="17">
        <v>791771</v>
      </c>
      <c r="AG245" s="12" t="s">
        <v>6551</v>
      </c>
      <c r="AH245" s="17">
        <v>89835</v>
      </c>
      <c r="AI245" s="12" t="s">
        <v>6551</v>
      </c>
      <c r="AJ245" s="17">
        <v>0</v>
      </c>
      <c r="AK245" s="12" t="s">
        <v>6551</v>
      </c>
      <c r="AL245" s="17">
        <v>0</v>
      </c>
      <c r="AM245" s="12" t="s">
        <v>6551</v>
      </c>
      <c r="AN245" s="17">
        <v>0</v>
      </c>
      <c r="AO245" s="12" t="s">
        <v>6551</v>
      </c>
      <c r="AP245" s="192">
        <v>0</v>
      </c>
      <c r="AQ245" s="12" t="s">
        <v>6551</v>
      </c>
      <c r="AR245" s="17">
        <v>27180291</v>
      </c>
      <c r="AS245" s="12" t="s">
        <v>6551</v>
      </c>
      <c r="AT245" s="17">
        <v>151337450</v>
      </c>
      <c r="AU245" s="1" t="s">
        <v>6551</v>
      </c>
      <c r="AV245" s="1" t="str">
        <f>IF(OR(M245="Q",O245="Q",Q245="Q",S245="Q",U245="Q",W245="Q",Y245="Q",AA245="Q",AC245="Q",AE245="Q",AG245="Q",AI245="Q",AK245="Q",AM245="Q",AO245="Q",AQ245="Q",AS245="Q",AU245="Q"),"Yes","No")</f>
        <v>No</v>
      </c>
    </row>
    <row r="246" spans="1:48" x14ac:dyDescent="0.2">
      <c r="A246" s="1" t="s">
        <v>1640</v>
      </c>
      <c r="B246" s="1" t="s">
        <v>1641</v>
      </c>
      <c r="C246" s="1" t="s">
        <v>92</v>
      </c>
      <c r="D246" s="194">
        <v>2206</v>
      </c>
      <c r="E246" s="197">
        <v>20206</v>
      </c>
      <c r="F246" s="1" t="s">
        <v>239</v>
      </c>
      <c r="G246" s="1" t="s">
        <v>236</v>
      </c>
      <c r="H246" s="17">
        <v>18351295</v>
      </c>
      <c r="I246" s="12">
        <v>353</v>
      </c>
      <c r="J246" s="1" t="s">
        <v>11</v>
      </c>
      <c r="K246" s="1" t="s">
        <v>13</v>
      </c>
      <c r="L246" s="4">
        <v>98</v>
      </c>
      <c r="M246" s="1" t="s">
        <v>6551</v>
      </c>
      <c r="N246" s="12">
        <v>0</v>
      </c>
      <c r="O246" s="12" t="s">
        <v>6551</v>
      </c>
      <c r="P246" s="14">
        <v>11.833329670667762</v>
      </c>
      <c r="Q246" s="12" t="s">
        <v>6551</v>
      </c>
      <c r="R246" s="14">
        <v>7.7221219552712412</v>
      </c>
      <c r="S246" s="12" t="s">
        <v>6551</v>
      </c>
      <c r="T246" s="14">
        <v>1.5610119505452245</v>
      </c>
      <c r="U246" s="12" t="s">
        <v>6551</v>
      </c>
      <c r="V246" s="17">
        <v>0</v>
      </c>
      <c r="W246" s="12" t="s">
        <v>6551</v>
      </c>
      <c r="X246" s="17">
        <v>3182366</v>
      </c>
      <c r="Y246" s="12" t="s">
        <v>6551</v>
      </c>
      <c r="Z246" s="17">
        <v>2692331</v>
      </c>
      <c r="AA246" s="12" t="s">
        <v>6551</v>
      </c>
      <c r="AB246" s="17">
        <v>490035</v>
      </c>
      <c r="AC246" s="12" t="s">
        <v>6551</v>
      </c>
      <c r="AD246" s="17">
        <v>262399</v>
      </c>
      <c r="AE246" s="12" t="s">
        <v>6551</v>
      </c>
      <c r="AF246" s="17">
        <v>227521</v>
      </c>
      <c r="AG246" s="12" t="s">
        <v>6551</v>
      </c>
      <c r="AH246" s="17">
        <v>34878</v>
      </c>
      <c r="AI246" s="12" t="s">
        <v>6551</v>
      </c>
      <c r="AJ246" s="17">
        <v>0</v>
      </c>
      <c r="AK246" s="12" t="s">
        <v>6551</v>
      </c>
      <c r="AL246" s="17">
        <v>0</v>
      </c>
      <c r="AM246" s="12" t="s">
        <v>6551</v>
      </c>
      <c r="AN246" s="17">
        <v>0</v>
      </c>
      <c r="AO246" s="12" t="s">
        <v>6551</v>
      </c>
      <c r="AP246" s="192">
        <v>0</v>
      </c>
      <c r="AQ246" s="12" t="s">
        <v>6551</v>
      </c>
      <c r="AR246" s="17">
        <v>355163</v>
      </c>
      <c r="AS246" s="12" t="s">
        <v>6551</v>
      </c>
      <c r="AT246" s="17">
        <v>2742612</v>
      </c>
      <c r="AU246" s="1" t="s">
        <v>6551</v>
      </c>
      <c r="AV246" s="1" t="str">
        <f>IF(OR(M246="Q",O246="Q",Q246="Q",S246="Q",U246="Q",W246="Q",Y246="Q",AA246="Q",AC246="Q",AE246="Q",AG246="Q",AI246="Q",AK246="Q",AM246="Q",AO246="Q",AQ246="Q",AS246="Q",AU246="Q"),"Yes","No")</f>
        <v>No</v>
      </c>
    </row>
    <row r="247" spans="1:48" x14ac:dyDescent="0.2">
      <c r="A247" s="1" t="s">
        <v>894</v>
      </c>
      <c r="B247" s="1" t="s">
        <v>895</v>
      </c>
      <c r="C247" s="1" t="s">
        <v>92</v>
      </c>
      <c r="D247" s="194">
        <v>2004</v>
      </c>
      <c r="E247" s="197">
        <v>20004</v>
      </c>
      <c r="F247" s="1" t="s">
        <v>242</v>
      </c>
      <c r="G247" s="1" t="s">
        <v>236</v>
      </c>
      <c r="H247" s="17">
        <v>935906</v>
      </c>
      <c r="I247" s="12">
        <v>351</v>
      </c>
      <c r="J247" s="1" t="s">
        <v>12</v>
      </c>
      <c r="K247" s="1" t="s">
        <v>9</v>
      </c>
      <c r="L247" s="4">
        <v>264</v>
      </c>
      <c r="M247" s="1" t="s">
        <v>6551</v>
      </c>
      <c r="N247" s="12">
        <v>0</v>
      </c>
      <c r="O247" s="12" t="s">
        <v>6551</v>
      </c>
      <c r="P247" s="14">
        <v>10.692384227825933</v>
      </c>
      <c r="Q247" s="12" t="s">
        <v>6551</v>
      </c>
      <c r="R247" s="14">
        <v>3.5518778973002894</v>
      </c>
      <c r="S247" s="12" t="s">
        <v>6551</v>
      </c>
      <c r="T247" s="14">
        <v>27.557115118595885</v>
      </c>
      <c r="U247" s="12" t="s">
        <v>6551</v>
      </c>
      <c r="V247" s="17">
        <v>8242229</v>
      </c>
      <c r="W247" s="12" t="s">
        <v>6551</v>
      </c>
      <c r="X247" s="17">
        <v>10441966</v>
      </c>
      <c r="Y247" s="12" t="s">
        <v>6551</v>
      </c>
      <c r="Z247" s="17">
        <v>8425278</v>
      </c>
      <c r="AA247" s="12" t="s">
        <v>6551</v>
      </c>
      <c r="AB247" s="17">
        <v>2016688</v>
      </c>
      <c r="AC247" s="12" t="s">
        <v>6551</v>
      </c>
      <c r="AD247" s="17">
        <v>890602</v>
      </c>
      <c r="AE247" s="12" t="s">
        <v>6551</v>
      </c>
      <c r="AF247" s="17">
        <v>787970</v>
      </c>
      <c r="AG247" s="12" t="s">
        <v>6551</v>
      </c>
      <c r="AH247" s="17">
        <v>102632</v>
      </c>
      <c r="AI247" s="12" t="s">
        <v>6551</v>
      </c>
      <c r="AJ247" s="17">
        <v>0</v>
      </c>
      <c r="AK247" s="12" t="s">
        <v>6551</v>
      </c>
      <c r="AL247" s="17">
        <v>0</v>
      </c>
      <c r="AM247" s="12" t="s">
        <v>6551</v>
      </c>
      <c r="AN247" s="17">
        <v>0</v>
      </c>
      <c r="AO247" s="12" t="s">
        <v>6551</v>
      </c>
      <c r="AP247" s="192">
        <v>0</v>
      </c>
      <c r="AQ247" s="12" t="s">
        <v>6551</v>
      </c>
      <c r="AR247" s="17">
        <v>21714180</v>
      </c>
      <c r="AS247" s="12" t="s">
        <v>6551</v>
      </c>
      <c r="AT247" s="17">
        <v>77126116</v>
      </c>
      <c r="AU247" s="1" t="s">
        <v>6551</v>
      </c>
      <c r="AV247" s="1" t="str">
        <f>IF(OR(M247="Q",O247="Q",Q247="Q",S247="Q",U247="Q",W247="Q",Y247="Q",AA247="Q",AC247="Q",AE247="Q",AG247="Q",AI247="Q",AK247="Q",AM247="Q",AO247="Q",AQ247="Q",AS247="Q",AU247="Q"),"Yes","No")</f>
        <v>No</v>
      </c>
    </row>
    <row r="248" spans="1:48" x14ac:dyDescent="0.2">
      <c r="A248" s="1" t="s">
        <v>894</v>
      </c>
      <c r="B248" s="1" t="s">
        <v>895</v>
      </c>
      <c r="C248" s="1" t="s">
        <v>92</v>
      </c>
      <c r="D248" s="194">
        <v>2004</v>
      </c>
      <c r="E248" s="197">
        <v>20004</v>
      </c>
      <c r="F248" s="1" t="s">
        <v>242</v>
      </c>
      <c r="G248" s="1" t="s">
        <v>236</v>
      </c>
      <c r="H248" s="17">
        <v>935906</v>
      </c>
      <c r="I248" s="12">
        <v>351</v>
      </c>
      <c r="J248" s="1" t="s">
        <v>11</v>
      </c>
      <c r="K248" s="1" t="s">
        <v>9</v>
      </c>
      <c r="L248" s="4">
        <v>64</v>
      </c>
      <c r="M248" s="1" t="s">
        <v>6551</v>
      </c>
      <c r="N248" s="12">
        <v>0</v>
      </c>
      <c r="O248" s="12" t="s">
        <v>6551</v>
      </c>
      <c r="P248" s="14">
        <v>17.489150052901273</v>
      </c>
      <c r="Q248" s="12" t="s">
        <v>6551</v>
      </c>
      <c r="R248" s="14">
        <v>10.10474649105673</v>
      </c>
      <c r="S248" s="12" t="s">
        <v>6551</v>
      </c>
      <c r="T248" s="14">
        <v>1.8586498765636994</v>
      </c>
      <c r="U248" s="12" t="s">
        <v>6551</v>
      </c>
      <c r="V248" s="17">
        <v>0</v>
      </c>
      <c r="W248" s="12" t="s">
        <v>6551</v>
      </c>
      <c r="X248" s="17">
        <v>2112515</v>
      </c>
      <c r="Y248" s="12" t="s">
        <v>6551</v>
      </c>
      <c r="Z248" s="17">
        <v>1686059</v>
      </c>
      <c r="AA248" s="12" t="s">
        <v>6551</v>
      </c>
      <c r="AB248" s="17">
        <v>426456</v>
      </c>
      <c r="AC248" s="12" t="s">
        <v>6551</v>
      </c>
      <c r="AD248" s="17">
        <v>121910</v>
      </c>
      <c r="AE248" s="12" t="s">
        <v>6551</v>
      </c>
      <c r="AF248" s="17">
        <v>96406</v>
      </c>
      <c r="AG248" s="12" t="s">
        <v>6551</v>
      </c>
      <c r="AH248" s="17">
        <v>25504</v>
      </c>
      <c r="AI248" s="12" t="s">
        <v>6551</v>
      </c>
      <c r="AJ248" s="17">
        <v>0</v>
      </c>
      <c r="AK248" s="12" t="s">
        <v>6551</v>
      </c>
      <c r="AL248" s="17">
        <v>0</v>
      </c>
      <c r="AM248" s="12" t="s">
        <v>6551</v>
      </c>
      <c r="AN248" s="17">
        <v>0</v>
      </c>
      <c r="AO248" s="12" t="s">
        <v>6551</v>
      </c>
      <c r="AP248" s="192">
        <v>0</v>
      </c>
      <c r="AQ248" s="12" t="s">
        <v>6551</v>
      </c>
      <c r="AR248" s="17">
        <v>179185</v>
      </c>
      <c r="AS248" s="12" t="s">
        <v>6551</v>
      </c>
      <c r="AT248" s="17">
        <v>1810619</v>
      </c>
      <c r="AU248" s="1" t="s">
        <v>6551</v>
      </c>
      <c r="AV248" s="1" t="str">
        <f>IF(OR(M248="Q",O248="Q",Q248="Q",S248="Q",U248="Q",W248="Q",Y248="Q",AA248="Q",AC248="Q",AE248="Q",AG248="Q",AI248="Q",AK248="Q",AM248="Q",AO248="Q",AQ248="Q",AS248="Q",AU248="Q"),"Yes","No")</f>
        <v>No</v>
      </c>
    </row>
    <row r="249" spans="1:48" x14ac:dyDescent="0.2">
      <c r="A249" s="1" t="s">
        <v>894</v>
      </c>
      <c r="B249" s="1" t="s">
        <v>895</v>
      </c>
      <c r="C249" s="1" t="s">
        <v>92</v>
      </c>
      <c r="D249" s="194">
        <v>2004</v>
      </c>
      <c r="E249" s="197">
        <v>20004</v>
      </c>
      <c r="F249" s="1" t="s">
        <v>242</v>
      </c>
      <c r="G249" s="1" t="s">
        <v>236</v>
      </c>
      <c r="H249" s="17">
        <v>935906</v>
      </c>
      <c r="I249" s="12">
        <v>351</v>
      </c>
      <c r="J249" s="1" t="s">
        <v>23</v>
      </c>
      <c r="K249" s="1" t="s">
        <v>9</v>
      </c>
      <c r="L249" s="4">
        <v>23</v>
      </c>
      <c r="M249" s="1" t="s">
        <v>6551</v>
      </c>
      <c r="N249" s="12">
        <v>7</v>
      </c>
      <c r="O249" s="12" t="s">
        <v>6551</v>
      </c>
      <c r="P249" s="14">
        <v>9.9288786132707205</v>
      </c>
      <c r="Q249" s="12" t="s">
        <v>6551</v>
      </c>
      <c r="R249" s="14">
        <v>2.7809850252996391</v>
      </c>
      <c r="S249" s="12" t="s">
        <v>6551</v>
      </c>
      <c r="T249" s="14">
        <v>52.804580902524052</v>
      </c>
      <c r="U249" s="12" t="s">
        <v>6551</v>
      </c>
      <c r="V249" s="17">
        <v>1003440</v>
      </c>
      <c r="W249" s="12" t="s">
        <v>6551</v>
      </c>
      <c r="X249" s="17">
        <v>836508</v>
      </c>
      <c r="Y249" s="12" t="s">
        <v>6551</v>
      </c>
      <c r="Z249" s="17">
        <v>828833</v>
      </c>
      <c r="AA249" s="12" t="s">
        <v>6551</v>
      </c>
      <c r="AB249" s="17">
        <v>7675</v>
      </c>
      <c r="AC249" s="12" t="s">
        <v>6551</v>
      </c>
      <c r="AD249" s="17">
        <v>86636</v>
      </c>
      <c r="AE249" s="12" t="s">
        <v>6551</v>
      </c>
      <c r="AF249" s="17">
        <v>83477</v>
      </c>
      <c r="AG249" s="12" t="s">
        <v>6551</v>
      </c>
      <c r="AH249" s="17">
        <v>3159</v>
      </c>
      <c r="AI249" s="12" t="s">
        <v>6551</v>
      </c>
      <c r="AJ249" s="17">
        <v>298133</v>
      </c>
      <c r="AK249" s="12" t="s">
        <v>6551</v>
      </c>
      <c r="AL249" s="17">
        <v>295398</v>
      </c>
      <c r="AM249" s="12" t="s">
        <v>6551</v>
      </c>
      <c r="AN249" s="17">
        <v>30615</v>
      </c>
      <c r="AO249" s="12" t="s">
        <v>6551</v>
      </c>
      <c r="AP249" s="192">
        <v>29499</v>
      </c>
      <c r="AQ249" s="12" t="s">
        <v>6551</v>
      </c>
      <c r="AR249" s="17">
        <v>4407968</v>
      </c>
      <c r="AS249" s="12" t="s">
        <v>6551</v>
      </c>
      <c r="AT249" s="17">
        <v>12258493</v>
      </c>
      <c r="AU249" s="1" t="s">
        <v>6551</v>
      </c>
      <c r="AV249" s="1" t="str">
        <f>IF(OR(M249="Q",O249="Q",Q249="Q",S249="Q",U249="Q",W249="Q",Y249="Q",AA249="Q",AC249="Q",AE249="Q",AG249="Q",AI249="Q",AK249="Q",AM249="Q",AO249="Q",AQ249="Q",AS249="Q",AU249="Q"),"Yes","No")</f>
        <v>No</v>
      </c>
    </row>
    <row r="250" spans="1:48" x14ac:dyDescent="0.2">
      <c r="A250" s="1" t="s">
        <v>1041</v>
      </c>
      <c r="B250" s="1" t="s">
        <v>1042</v>
      </c>
      <c r="C250" s="1" t="s">
        <v>96</v>
      </c>
      <c r="D250" s="194">
        <v>5012</v>
      </c>
      <c r="E250" s="197">
        <v>50012</v>
      </c>
      <c r="F250" s="1" t="s">
        <v>239</v>
      </c>
      <c r="G250" s="1" t="s">
        <v>236</v>
      </c>
      <c r="H250" s="17">
        <v>1624827</v>
      </c>
      <c r="I250" s="12">
        <v>346</v>
      </c>
      <c r="J250" s="1" t="s">
        <v>12</v>
      </c>
      <c r="K250" s="1" t="s">
        <v>9</v>
      </c>
      <c r="L250" s="4">
        <v>298</v>
      </c>
      <c r="M250" s="1" t="s">
        <v>6551</v>
      </c>
      <c r="N250" s="12">
        <v>0</v>
      </c>
      <c r="O250" s="12" t="s">
        <v>6551</v>
      </c>
      <c r="P250" s="14">
        <v>13.073557489783303</v>
      </c>
      <c r="Q250" s="12" t="s">
        <v>122</v>
      </c>
      <c r="R250" s="14">
        <v>6.0792497819519618</v>
      </c>
      <c r="S250" s="12" t="s">
        <v>122</v>
      </c>
      <c r="T250" s="14">
        <v>21.834426579279935</v>
      </c>
      <c r="U250" s="12" t="s">
        <v>122</v>
      </c>
      <c r="V250" s="17">
        <v>9745667</v>
      </c>
      <c r="W250" s="12" t="s">
        <v>6551</v>
      </c>
      <c r="X250" s="17">
        <v>11171698</v>
      </c>
      <c r="Y250" s="12" t="s">
        <v>6551</v>
      </c>
      <c r="Z250" s="17">
        <v>9558810</v>
      </c>
      <c r="AA250" s="12" t="s">
        <v>122</v>
      </c>
      <c r="AB250" s="17">
        <v>1612888</v>
      </c>
      <c r="AC250" s="12" t="s">
        <v>6551</v>
      </c>
      <c r="AD250" s="17">
        <v>787944</v>
      </c>
      <c r="AE250" s="12" t="s">
        <v>6551</v>
      </c>
      <c r="AF250" s="17">
        <v>731156</v>
      </c>
      <c r="AG250" s="12" t="s">
        <v>122</v>
      </c>
      <c r="AH250" s="17">
        <v>56788</v>
      </c>
      <c r="AI250" s="12" t="s">
        <v>6551</v>
      </c>
      <c r="AJ250" s="17">
        <v>0</v>
      </c>
      <c r="AK250" s="12" t="s">
        <v>6551</v>
      </c>
      <c r="AL250" s="17">
        <v>0</v>
      </c>
      <c r="AM250" s="12" t="s">
        <v>6551</v>
      </c>
      <c r="AN250" s="17">
        <v>0</v>
      </c>
      <c r="AO250" s="12" t="s">
        <v>6551</v>
      </c>
      <c r="AP250" s="192">
        <v>0</v>
      </c>
      <c r="AQ250" s="12" t="s">
        <v>6551</v>
      </c>
      <c r="AR250" s="17">
        <v>15964372</v>
      </c>
      <c r="AS250" s="12" t="s">
        <v>122</v>
      </c>
      <c r="AT250" s="17">
        <v>97051405</v>
      </c>
      <c r="AU250" s="1" t="s">
        <v>122</v>
      </c>
      <c r="AV250" s="1" t="str">
        <f>IF(OR(M250="Q",O250="Q",Q250="Q",S250="Q",U250="Q",W250="Q",Y250="Q",AA250="Q",AC250="Q",AE250="Q",AG250="Q",AI250="Q",AK250="Q",AM250="Q",AO250="Q",AQ250="Q",AS250="Q",AU250="Q"),"Yes","No")</f>
        <v>Yes</v>
      </c>
    </row>
    <row r="251" spans="1:48" x14ac:dyDescent="0.2">
      <c r="A251" s="1" t="s">
        <v>1041</v>
      </c>
      <c r="B251" s="1" t="s">
        <v>1042</v>
      </c>
      <c r="C251" s="1" t="s">
        <v>96</v>
      </c>
      <c r="D251" s="194">
        <v>5012</v>
      </c>
      <c r="E251" s="197">
        <v>50012</v>
      </c>
      <c r="F251" s="1" t="s">
        <v>239</v>
      </c>
      <c r="G251" s="1" t="s">
        <v>236</v>
      </c>
      <c r="H251" s="17">
        <v>1624827</v>
      </c>
      <c r="I251" s="12">
        <v>346</v>
      </c>
      <c r="J251" s="1" t="s">
        <v>11</v>
      </c>
      <c r="K251" s="1" t="s">
        <v>13</v>
      </c>
      <c r="L251" s="4">
        <v>48</v>
      </c>
      <c r="M251" s="1" t="s">
        <v>6551</v>
      </c>
      <c r="N251" s="12">
        <v>0</v>
      </c>
      <c r="O251" s="12" t="s">
        <v>6551</v>
      </c>
      <c r="P251" s="14">
        <v>16.23391686886324</v>
      </c>
      <c r="Q251" s="12" t="s">
        <v>122</v>
      </c>
      <c r="R251" s="14">
        <v>10.740000285196857</v>
      </c>
      <c r="S251" s="12" t="s">
        <v>122</v>
      </c>
      <c r="T251" s="14">
        <v>2.3853261978729678</v>
      </c>
      <c r="U251" s="12" t="s">
        <v>122</v>
      </c>
      <c r="V251" s="17">
        <v>0</v>
      </c>
      <c r="W251" s="12" t="s">
        <v>6551</v>
      </c>
      <c r="X251" s="17">
        <v>1713592</v>
      </c>
      <c r="Y251" s="12" t="s">
        <v>6551</v>
      </c>
      <c r="Z251" s="17">
        <v>1431799</v>
      </c>
      <c r="AA251" s="12" t="s">
        <v>122</v>
      </c>
      <c r="AB251" s="17">
        <v>281793</v>
      </c>
      <c r="AC251" s="12" t="s">
        <v>6551</v>
      </c>
      <c r="AD251" s="17">
        <v>109880</v>
      </c>
      <c r="AE251" s="12" t="s">
        <v>6551</v>
      </c>
      <c r="AF251" s="17">
        <v>88198</v>
      </c>
      <c r="AG251" s="12" t="s">
        <v>122</v>
      </c>
      <c r="AH251" s="17">
        <v>21682</v>
      </c>
      <c r="AI251" s="12" t="s">
        <v>6551</v>
      </c>
      <c r="AJ251" s="17">
        <v>0</v>
      </c>
      <c r="AK251" s="12" t="s">
        <v>6551</v>
      </c>
      <c r="AL251" s="17">
        <v>0</v>
      </c>
      <c r="AM251" s="12" t="s">
        <v>6551</v>
      </c>
      <c r="AN251" s="17">
        <v>0</v>
      </c>
      <c r="AO251" s="12" t="s">
        <v>6551</v>
      </c>
      <c r="AP251" s="192">
        <v>0</v>
      </c>
      <c r="AQ251" s="12" t="s">
        <v>6551</v>
      </c>
      <c r="AR251" s="17">
        <v>210381</v>
      </c>
      <c r="AS251" s="12" t="s">
        <v>122</v>
      </c>
      <c r="AT251" s="17">
        <v>2259492</v>
      </c>
      <c r="AU251" s="1" t="s">
        <v>122</v>
      </c>
      <c r="AV251" s="1" t="str">
        <f>IF(OR(M251="Q",O251="Q",Q251="Q",S251="Q",U251="Q",W251="Q",Y251="Q",AA251="Q",AC251="Q",AE251="Q",AG251="Q",AI251="Q",AK251="Q",AM251="Q",AO251="Q",AQ251="Q",AS251="Q",AU251="Q"),"Yes","No")</f>
        <v>Yes</v>
      </c>
    </row>
    <row r="252" spans="1:48" x14ac:dyDescent="0.2">
      <c r="A252" s="1" t="s">
        <v>1144</v>
      </c>
      <c r="B252" s="1" t="s">
        <v>1145</v>
      </c>
      <c r="C252" s="1" t="s">
        <v>92</v>
      </c>
      <c r="D252" s="194">
        <v>2076</v>
      </c>
      <c r="E252" s="197">
        <v>20076</v>
      </c>
      <c r="F252" s="1" t="s">
        <v>239</v>
      </c>
      <c r="G252" s="1" t="s">
        <v>236</v>
      </c>
      <c r="H252" s="17">
        <v>18351295</v>
      </c>
      <c r="I252" s="12">
        <v>343</v>
      </c>
      <c r="J252" s="1" t="s">
        <v>12</v>
      </c>
      <c r="K252" s="1" t="s">
        <v>13</v>
      </c>
      <c r="L252" s="4">
        <v>276</v>
      </c>
      <c r="M252" s="1" t="s">
        <v>6551</v>
      </c>
      <c r="N252" s="12">
        <v>0</v>
      </c>
      <c r="O252" s="12" t="s">
        <v>6551</v>
      </c>
      <c r="P252" s="14">
        <v>10.790426703362776</v>
      </c>
      <c r="Q252" s="12" t="s">
        <v>6551</v>
      </c>
      <c r="R252" s="14">
        <v>4.8916999948159123</v>
      </c>
      <c r="S252" s="12" t="s">
        <v>6551</v>
      </c>
      <c r="T252" s="14">
        <v>41.491270556509832</v>
      </c>
      <c r="U252" s="12" t="s">
        <v>6551</v>
      </c>
      <c r="V252" s="17">
        <v>7792532</v>
      </c>
      <c r="W252" s="12" t="s">
        <v>6551</v>
      </c>
      <c r="X252" s="17">
        <v>10262034</v>
      </c>
      <c r="Y252" s="12" t="s">
        <v>6551</v>
      </c>
      <c r="Z252" s="17">
        <v>7770715</v>
      </c>
      <c r="AA252" s="12" t="s">
        <v>6551</v>
      </c>
      <c r="AB252" s="17">
        <v>2491319</v>
      </c>
      <c r="AC252" s="12" t="s">
        <v>6551</v>
      </c>
      <c r="AD252" s="17">
        <v>848258</v>
      </c>
      <c r="AE252" s="12" t="s">
        <v>6551</v>
      </c>
      <c r="AF252" s="17">
        <v>720149</v>
      </c>
      <c r="AG252" s="12" t="s">
        <v>6551</v>
      </c>
      <c r="AH252" s="17">
        <v>128109</v>
      </c>
      <c r="AI252" s="12" t="s">
        <v>6551</v>
      </c>
      <c r="AJ252" s="17">
        <v>0</v>
      </c>
      <c r="AK252" s="12" t="s">
        <v>6551</v>
      </c>
      <c r="AL252" s="17">
        <v>0</v>
      </c>
      <c r="AM252" s="12" t="s">
        <v>6551</v>
      </c>
      <c r="AN252" s="17">
        <v>0</v>
      </c>
      <c r="AO252" s="12" t="s">
        <v>6551</v>
      </c>
      <c r="AP252" s="192">
        <v>0</v>
      </c>
      <c r="AQ252" s="12" t="s">
        <v>6551</v>
      </c>
      <c r="AR252" s="17">
        <v>29879897</v>
      </c>
      <c r="AS252" s="12" t="s">
        <v>6551</v>
      </c>
      <c r="AT252" s="17">
        <v>146163492</v>
      </c>
      <c r="AU252" s="1" t="s">
        <v>6551</v>
      </c>
      <c r="AV252" s="1" t="str">
        <f>IF(OR(M252="Q",O252="Q",Q252="Q",S252="Q",U252="Q",W252="Q",Y252="Q",AA252="Q",AC252="Q",AE252="Q",AG252="Q",AI252="Q",AK252="Q",AM252="Q",AO252="Q",AQ252="Q",AS252="Q",AU252="Q"),"Yes","No")</f>
        <v>No</v>
      </c>
    </row>
    <row r="253" spans="1:48" x14ac:dyDescent="0.2">
      <c r="A253" s="1" t="s">
        <v>1144</v>
      </c>
      <c r="B253" s="1" t="s">
        <v>1145</v>
      </c>
      <c r="C253" s="1" t="s">
        <v>92</v>
      </c>
      <c r="D253" s="194">
        <v>2076</v>
      </c>
      <c r="E253" s="197">
        <v>20076</v>
      </c>
      <c r="F253" s="1" t="s">
        <v>239</v>
      </c>
      <c r="G253" s="1" t="s">
        <v>236</v>
      </c>
      <c r="H253" s="17">
        <v>18351295</v>
      </c>
      <c r="I253" s="12">
        <v>343</v>
      </c>
      <c r="J253" s="1" t="s">
        <v>11</v>
      </c>
      <c r="K253" s="1" t="s">
        <v>13</v>
      </c>
      <c r="L253" s="4">
        <v>67</v>
      </c>
      <c r="M253" s="1" t="s">
        <v>6551</v>
      </c>
      <c r="N253" s="12">
        <v>0</v>
      </c>
      <c r="O253" s="12" t="s">
        <v>6551</v>
      </c>
      <c r="P253" s="14">
        <v>17.031432850939105</v>
      </c>
      <c r="Q253" s="12" t="s">
        <v>6551</v>
      </c>
      <c r="R253" s="14">
        <v>10.719998386738995</v>
      </c>
      <c r="S253" s="12" t="s">
        <v>6551</v>
      </c>
      <c r="T253" s="14">
        <v>1.6030753978944192</v>
      </c>
      <c r="U253" s="12" t="s">
        <v>6551</v>
      </c>
      <c r="V253" s="17">
        <v>0</v>
      </c>
      <c r="W253" s="12" t="s">
        <v>6551</v>
      </c>
      <c r="X253" s="17">
        <v>3748486</v>
      </c>
      <c r="Y253" s="12" t="s">
        <v>6551</v>
      </c>
      <c r="Z253" s="17">
        <v>3161068</v>
      </c>
      <c r="AA253" s="12" t="s">
        <v>6551</v>
      </c>
      <c r="AB253" s="17">
        <v>587418</v>
      </c>
      <c r="AC253" s="12" t="s">
        <v>6551</v>
      </c>
      <c r="AD253" s="17">
        <v>210197</v>
      </c>
      <c r="AE253" s="12" t="s">
        <v>6551</v>
      </c>
      <c r="AF253" s="17">
        <v>185602</v>
      </c>
      <c r="AG253" s="12" t="s">
        <v>6551</v>
      </c>
      <c r="AH253" s="17">
        <v>24595</v>
      </c>
      <c r="AI253" s="12" t="s">
        <v>6551</v>
      </c>
      <c r="AJ253" s="17">
        <v>0</v>
      </c>
      <c r="AK253" s="12" t="s">
        <v>6551</v>
      </c>
      <c r="AL253" s="17">
        <v>0</v>
      </c>
      <c r="AM253" s="12" t="s">
        <v>6551</v>
      </c>
      <c r="AN253" s="17">
        <v>0</v>
      </c>
      <c r="AO253" s="12" t="s">
        <v>6551</v>
      </c>
      <c r="AP253" s="192">
        <v>0</v>
      </c>
      <c r="AQ253" s="12" t="s">
        <v>6551</v>
      </c>
      <c r="AR253" s="17">
        <v>297534</v>
      </c>
      <c r="AS253" s="12" t="s">
        <v>6551</v>
      </c>
      <c r="AT253" s="17">
        <v>3189564</v>
      </c>
      <c r="AU253" s="1" t="s">
        <v>6551</v>
      </c>
      <c r="AV253" s="1" t="str">
        <f>IF(OR(M253="Q",O253="Q",Q253="Q",S253="Q",U253="Q",W253="Q",Y253="Q",AA253="Q",AC253="Q",AE253="Q",AG253="Q",AI253="Q",AK253="Q",AM253="Q",AO253="Q",AQ253="Q",AS253="Q",AU253="Q"),"Yes","No")</f>
        <v>No</v>
      </c>
    </row>
    <row r="254" spans="1:48" x14ac:dyDescent="0.2">
      <c r="A254" s="1" t="s">
        <v>579</v>
      </c>
      <c r="B254" s="1" t="s">
        <v>580</v>
      </c>
      <c r="C254" s="1" t="s">
        <v>20</v>
      </c>
      <c r="D254" s="194">
        <v>9033</v>
      </c>
      <c r="E254" s="197">
        <v>90033</v>
      </c>
      <c r="F254" s="1" t="s">
        <v>239</v>
      </c>
      <c r="G254" s="1" t="s">
        <v>236</v>
      </c>
      <c r="H254" s="17">
        <v>843168</v>
      </c>
      <c r="I254" s="12">
        <v>338</v>
      </c>
      <c r="J254" s="1" t="s">
        <v>12</v>
      </c>
      <c r="K254" s="1" t="s">
        <v>9</v>
      </c>
      <c r="L254" s="4">
        <v>212</v>
      </c>
      <c r="M254" s="1" t="s">
        <v>6551</v>
      </c>
      <c r="N254" s="12">
        <v>0</v>
      </c>
      <c r="O254" s="12" t="s">
        <v>6551</v>
      </c>
      <c r="P254" s="14">
        <v>12.308659843395404</v>
      </c>
      <c r="Q254" s="12" t="s">
        <v>6551</v>
      </c>
      <c r="R254" s="14">
        <v>4.3480560594093038</v>
      </c>
      <c r="S254" s="12" t="s">
        <v>6551</v>
      </c>
      <c r="T254" s="14">
        <v>29.544360280746051</v>
      </c>
      <c r="U254" s="12" t="s">
        <v>6551</v>
      </c>
      <c r="V254" s="17">
        <v>8197221</v>
      </c>
      <c r="W254" s="12" t="s">
        <v>6551</v>
      </c>
      <c r="X254" s="17">
        <v>9424274</v>
      </c>
      <c r="Y254" s="12" t="s">
        <v>6551</v>
      </c>
      <c r="Z254" s="17">
        <v>8189813</v>
      </c>
      <c r="AA254" s="12" t="s">
        <v>6551</v>
      </c>
      <c r="AB254" s="17">
        <v>1234461</v>
      </c>
      <c r="AC254" s="12" t="s">
        <v>6551</v>
      </c>
      <c r="AD254" s="17">
        <v>716778</v>
      </c>
      <c r="AE254" s="12" t="s">
        <v>6551</v>
      </c>
      <c r="AF254" s="17">
        <v>665370</v>
      </c>
      <c r="AG254" s="12" t="s">
        <v>6551</v>
      </c>
      <c r="AH254" s="17">
        <v>51408</v>
      </c>
      <c r="AI254" s="12" t="s">
        <v>6551</v>
      </c>
      <c r="AJ254" s="17">
        <v>0</v>
      </c>
      <c r="AK254" s="12" t="s">
        <v>6551</v>
      </c>
      <c r="AL254" s="17">
        <v>0</v>
      </c>
      <c r="AM254" s="12" t="s">
        <v>6551</v>
      </c>
      <c r="AN254" s="17">
        <v>0</v>
      </c>
      <c r="AO254" s="12" t="s">
        <v>6551</v>
      </c>
      <c r="AP254" s="192">
        <v>0</v>
      </c>
      <c r="AQ254" s="12" t="s">
        <v>6551</v>
      </c>
      <c r="AR254" s="17">
        <v>19657931</v>
      </c>
      <c r="AS254" s="12" t="s">
        <v>6551</v>
      </c>
      <c r="AT254" s="17">
        <v>85473786</v>
      </c>
      <c r="AU254" s="1" t="s">
        <v>6551</v>
      </c>
      <c r="AV254" s="1" t="str">
        <f>IF(OR(M254="Q",O254="Q",Q254="Q",S254="Q",U254="Q",W254="Q",Y254="Q",AA254="Q",AC254="Q",AE254="Q",AG254="Q",AI254="Q",AK254="Q",AM254="Q",AO254="Q",AQ254="Q",AS254="Q",AU254="Q"),"Yes","No")</f>
        <v>No</v>
      </c>
    </row>
    <row r="255" spans="1:48" x14ac:dyDescent="0.2">
      <c r="A255" s="1" t="s">
        <v>579</v>
      </c>
      <c r="B255" s="1" t="s">
        <v>580</v>
      </c>
      <c r="C255" s="1" t="s">
        <v>20</v>
      </c>
      <c r="D255" s="194">
        <v>9033</v>
      </c>
      <c r="E255" s="197">
        <v>90033</v>
      </c>
      <c r="F255" s="1" t="s">
        <v>239</v>
      </c>
      <c r="G255" s="1" t="s">
        <v>236</v>
      </c>
      <c r="H255" s="17">
        <v>843168</v>
      </c>
      <c r="I255" s="12">
        <v>338</v>
      </c>
      <c r="J255" s="1" t="s">
        <v>11</v>
      </c>
      <c r="K255" s="1" t="s">
        <v>9</v>
      </c>
      <c r="L255" s="4">
        <v>120</v>
      </c>
      <c r="M255" s="1" t="s">
        <v>6551</v>
      </c>
      <c r="N255" s="12">
        <v>0</v>
      </c>
      <c r="O255" s="12" t="s">
        <v>6551</v>
      </c>
      <c r="P255" s="14">
        <v>13.419219422406048</v>
      </c>
      <c r="Q255" s="12" t="s">
        <v>6551</v>
      </c>
      <c r="R255" s="14">
        <v>8.6545255099827951</v>
      </c>
      <c r="S255" s="12" t="s">
        <v>6551</v>
      </c>
      <c r="T255" s="14">
        <v>2.0129283846067101</v>
      </c>
      <c r="U255" s="12" t="s">
        <v>6551</v>
      </c>
      <c r="V255" s="17">
        <v>0</v>
      </c>
      <c r="W255" s="12" t="s">
        <v>6551</v>
      </c>
      <c r="X255" s="17">
        <v>4480627</v>
      </c>
      <c r="Y255" s="12" t="s">
        <v>6551</v>
      </c>
      <c r="Z255" s="17">
        <v>3688930</v>
      </c>
      <c r="AA255" s="12" t="s">
        <v>6551</v>
      </c>
      <c r="AB255" s="17">
        <v>791697</v>
      </c>
      <c r="AC255" s="12" t="s">
        <v>6551</v>
      </c>
      <c r="AD255" s="17">
        <v>321398</v>
      </c>
      <c r="AE255" s="12" t="s">
        <v>6551</v>
      </c>
      <c r="AF255" s="17">
        <v>274899</v>
      </c>
      <c r="AG255" s="12" t="s">
        <v>6551</v>
      </c>
      <c r="AH255" s="17">
        <v>46499</v>
      </c>
      <c r="AI255" s="12" t="s">
        <v>6551</v>
      </c>
      <c r="AJ255" s="17">
        <v>0</v>
      </c>
      <c r="AK255" s="12" t="s">
        <v>6551</v>
      </c>
      <c r="AL255" s="17">
        <v>0</v>
      </c>
      <c r="AM255" s="12" t="s">
        <v>6551</v>
      </c>
      <c r="AN255" s="17">
        <v>0</v>
      </c>
      <c r="AO255" s="12" t="s">
        <v>6551</v>
      </c>
      <c r="AP255" s="192">
        <v>0</v>
      </c>
      <c r="AQ255" s="12" t="s">
        <v>6551</v>
      </c>
      <c r="AR255" s="17">
        <v>553352</v>
      </c>
      <c r="AS255" s="12" t="s">
        <v>6551</v>
      </c>
      <c r="AT255" s="17">
        <v>4788999</v>
      </c>
      <c r="AU255" s="1" t="s">
        <v>6551</v>
      </c>
      <c r="AV255" s="1" t="str">
        <f>IF(OR(M255="Q",O255="Q",Q255="Q",S255="Q",U255="Q",W255="Q",Y255="Q",AA255="Q",AC255="Q",AE255="Q",AG255="Q",AI255="Q",AK255="Q",AM255="Q",AO255="Q",AQ255="Q",AS255="Q",AU255="Q"),"Yes","No")</f>
        <v>No</v>
      </c>
    </row>
    <row r="256" spans="1:48" x14ac:dyDescent="0.2">
      <c r="A256" s="1" t="s">
        <v>579</v>
      </c>
      <c r="B256" s="1" t="s">
        <v>580</v>
      </c>
      <c r="C256" s="1" t="s">
        <v>20</v>
      </c>
      <c r="D256" s="194">
        <v>9033</v>
      </c>
      <c r="E256" s="197">
        <v>90033</v>
      </c>
      <c r="F256" s="1" t="s">
        <v>239</v>
      </c>
      <c r="G256" s="1" t="s">
        <v>236</v>
      </c>
      <c r="H256" s="17">
        <v>843168</v>
      </c>
      <c r="I256" s="12">
        <v>338</v>
      </c>
      <c r="J256" s="1" t="s">
        <v>18</v>
      </c>
      <c r="K256" s="1" t="s">
        <v>9</v>
      </c>
      <c r="L256" s="4">
        <v>6</v>
      </c>
      <c r="M256" s="1" t="s">
        <v>6551</v>
      </c>
      <c r="N256" s="12">
        <v>6</v>
      </c>
      <c r="O256" s="12" t="s">
        <v>6551</v>
      </c>
      <c r="P256" s="14">
        <v>7.9152115291101186</v>
      </c>
      <c r="Q256" s="12" t="s">
        <v>6551</v>
      </c>
      <c r="R256" s="14">
        <v>1.5399995918882219</v>
      </c>
      <c r="S256" s="12" t="s">
        <v>123</v>
      </c>
      <c r="T256" s="14">
        <v>47.660846116440474</v>
      </c>
      <c r="U256" s="12" t="s">
        <v>6551</v>
      </c>
      <c r="V256" s="17">
        <v>191156</v>
      </c>
      <c r="W256" s="12" t="s">
        <v>6551</v>
      </c>
      <c r="X256" s="17">
        <v>181754</v>
      </c>
      <c r="Y256" s="12" t="s">
        <v>6551</v>
      </c>
      <c r="Z256" s="17">
        <v>179050</v>
      </c>
      <c r="AA256" s="12" t="s">
        <v>6551</v>
      </c>
      <c r="AB256" s="17">
        <v>2704</v>
      </c>
      <c r="AC256" s="12" t="s">
        <v>6551</v>
      </c>
      <c r="AD256" s="17">
        <v>22967</v>
      </c>
      <c r="AE256" s="12" t="s">
        <v>6551</v>
      </c>
      <c r="AF256" s="17">
        <v>22621</v>
      </c>
      <c r="AG256" s="12" t="s">
        <v>6551</v>
      </c>
      <c r="AH256" s="17">
        <v>346</v>
      </c>
      <c r="AI256" s="12" t="s">
        <v>6551</v>
      </c>
      <c r="AJ256" s="17">
        <v>181754</v>
      </c>
      <c r="AK256" s="12" t="s">
        <v>6551</v>
      </c>
      <c r="AL256" s="17">
        <v>179050</v>
      </c>
      <c r="AM256" s="12" t="s">
        <v>6551</v>
      </c>
      <c r="AN256" s="17">
        <v>22967</v>
      </c>
      <c r="AO256" s="12" t="s">
        <v>6551</v>
      </c>
      <c r="AP256" s="192">
        <v>22621</v>
      </c>
      <c r="AQ256" s="12" t="s">
        <v>6551</v>
      </c>
      <c r="AR256" s="17">
        <v>1078136</v>
      </c>
      <c r="AS256" s="12" t="s">
        <v>6551</v>
      </c>
      <c r="AT256" s="17">
        <v>1660329</v>
      </c>
      <c r="AU256" s="1" t="s">
        <v>123</v>
      </c>
      <c r="AV256" s="1" t="str">
        <f>IF(OR(M256="Q",O256="Q",Q256="Q",S256="Q",U256="Q",W256="Q",Y256="Q",AA256="Q",AC256="Q",AE256="Q",AG256="Q",AI256="Q",AK256="Q",AM256="Q",AO256="Q",AQ256="Q",AS256="Q",AU256="Q"),"Yes","No")</f>
        <v>No</v>
      </c>
    </row>
    <row r="257" spans="1:48" x14ac:dyDescent="0.2">
      <c r="A257" s="1" t="s">
        <v>463</v>
      </c>
      <c r="B257" s="1" t="s">
        <v>464</v>
      </c>
      <c r="C257" s="1" t="s">
        <v>113</v>
      </c>
      <c r="D257" s="194">
        <v>40</v>
      </c>
      <c r="E257" s="197">
        <v>40</v>
      </c>
      <c r="F257" s="1" t="s">
        <v>242</v>
      </c>
      <c r="G257" s="1" t="s">
        <v>236</v>
      </c>
      <c r="H257" s="17">
        <v>3059393</v>
      </c>
      <c r="I257" s="12">
        <v>336</v>
      </c>
      <c r="J257" s="1" t="s">
        <v>28</v>
      </c>
      <c r="K257" s="1" t="s">
        <v>9</v>
      </c>
      <c r="L257" s="4">
        <v>190</v>
      </c>
      <c r="M257" s="1" t="s">
        <v>6551</v>
      </c>
      <c r="N257" s="12">
        <v>0</v>
      </c>
      <c r="O257" s="12" t="s">
        <v>6551</v>
      </c>
      <c r="P257" s="14">
        <v>19.368317582433967</v>
      </c>
      <c r="Q257" s="12" t="s">
        <v>6551</v>
      </c>
      <c r="R257" s="14">
        <v>14.148889231770147</v>
      </c>
      <c r="S257" s="12" t="s">
        <v>6551</v>
      </c>
      <c r="T257" s="14">
        <v>31.23888118560928</v>
      </c>
      <c r="U257" s="12" t="s">
        <v>6551</v>
      </c>
      <c r="V257" s="17">
        <v>9077521</v>
      </c>
      <c r="W257" s="12" t="s">
        <v>6551</v>
      </c>
      <c r="X257" s="17">
        <v>12110428</v>
      </c>
      <c r="Y257" s="12" t="s">
        <v>6551</v>
      </c>
      <c r="Z257" s="17">
        <v>9093367</v>
      </c>
      <c r="AA257" s="12" t="s">
        <v>6551</v>
      </c>
      <c r="AB257" s="17">
        <v>3017061</v>
      </c>
      <c r="AC257" s="12" t="s">
        <v>6551</v>
      </c>
      <c r="AD257" s="17">
        <v>579425</v>
      </c>
      <c r="AE257" s="12" t="s">
        <v>6551</v>
      </c>
      <c r="AF257" s="17">
        <v>469497</v>
      </c>
      <c r="AG257" s="12" t="s">
        <v>6551</v>
      </c>
      <c r="AH257" s="17">
        <v>109928</v>
      </c>
      <c r="AI257" s="12" t="s">
        <v>6551</v>
      </c>
      <c r="AJ257" s="17">
        <v>0</v>
      </c>
      <c r="AK257" s="12" t="s">
        <v>6551</v>
      </c>
      <c r="AL257" s="17">
        <v>0</v>
      </c>
      <c r="AM257" s="12" t="s">
        <v>6551</v>
      </c>
      <c r="AN257" s="17">
        <v>0</v>
      </c>
      <c r="AO257" s="12" t="s">
        <v>6551</v>
      </c>
      <c r="AP257" s="192">
        <v>0</v>
      </c>
      <c r="AQ257" s="12" t="s">
        <v>6551</v>
      </c>
      <c r="AR257" s="17">
        <v>14666561</v>
      </c>
      <c r="AS257" s="12" t="s">
        <v>6551</v>
      </c>
      <c r="AT257" s="17">
        <v>207515547</v>
      </c>
      <c r="AU257" s="1" t="s">
        <v>6551</v>
      </c>
      <c r="AV257" s="1" t="str">
        <f>IF(OR(M257="Q",O257="Q",Q257="Q",S257="Q",U257="Q",W257="Q",Y257="Q",AA257="Q",AC257="Q",AE257="Q",AG257="Q",AI257="Q",AK257="Q",AM257="Q",AO257="Q",AQ257="Q",AS257="Q",AU257="Q"),"Yes","No")</f>
        <v>No</v>
      </c>
    </row>
    <row r="258" spans="1:48" x14ac:dyDescent="0.2">
      <c r="A258" s="1" t="s">
        <v>463</v>
      </c>
      <c r="B258" s="1" t="s">
        <v>464</v>
      </c>
      <c r="C258" s="1" t="s">
        <v>113</v>
      </c>
      <c r="D258" s="194">
        <v>40</v>
      </c>
      <c r="E258" s="197">
        <v>40</v>
      </c>
      <c r="F258" s="1" t="s">
        <v>242</v>
      </c>
      <c r="G258" s="1" t="s">
        <v>236</v>
      </c>
      <c r="H258" s="17">
        <v>3059393</v>
      </c>
      <c r="I258" s="12">
        <v>336</v>
      </c>
      <c r="J258" s="1" t="s">
        <v>27</v>
      </c>
      <c r="K258" s="1" t="s">
        <v>13</v>
      </c>
      <c r="L258" s="4">
        <v>62</v>
      </c>
      <c r="M258" s="1" t="s">
        <v>6551</v>
      </c>
      <c r="N258" s="12">
        <v>10</v>
      </c>
      <c r="O258" s="12" t="s">
        <v>6551</v>
      </c>
      <c r="P258" s="14">
        <v>30.348076923076924</v>
      </c>
      <c r="Q258" s="12" t="s">
        <v>6551</v>
      </c>
      <c r="R258" s="14">
        <v>23.631037291096106</v>
      </c>
      <c r="S258" s="12" t="s">
        <v>6551</v>
      </c>
      <c r="T258" s="14">
        <v>65.551923076923075</v>
      </c>
      <c r="U258" s="12" t="s">
        <v>6551</v>
      </c>
      <c r="V258" s="17">
        <v>1801934</v>
      </c>
      <c r="W258" s="12" t="s">
        <v>6551</v>
      </c>
      <c r="X258" s="17">
        <v>1839627</v>
      </c>
      <c r="Y258" s="12" t="s">
        <v>6551</v>
      </c>
      <c r="Z258" s="17">
        <v>1783253</v>
      </c>
      <c r="AA258" s="12" t="s">
        <v>6551</v>
      </c>
      <c r="AB258" s="17">
        <v>56374</v>
      </c>
      <c r="AC258" s="12" t="s">
        <v>6551</v>
      </c>
      <c r="AD258" s="17">
        <v>63258</v>
      </c>
      <c r="AE258" s="12" t="s">
        <v>6551</v>
      </c>
      <c r="AF258" s="17">
        <v>58760</v>
      </c>
      <c r="AG258" s="12" t="s">
        <v>6551</v>
      </c>
      <c r="AH258" s="17">
        <v>4498</v>
      </c>
      <c r="AI258" s="12" t="s">
        <v>6551</v>
      </c>
      <c r="AJ258" s="17">
        <v>306989</v>
      </c>
      <c r="AK258" s="12" t="s">
        <v>6551</v>
      </c>
      <c r="AL258" s="17">
        <v>297600</v>
      </c>
      <c r="AM258" s="12" t="s">
        <v>6551</v>
      </c>
      <c r="AN258" s="17">
        <v>10815</v>
      </c>
      <c r="AO258" s="12" t="s">
        <v>6551</v>
      </c>
      <c r="AP258" s="192">
        <v>10055</v>
      </c>
      <c r="AQ258" s="12" t="s">
        <v>6551</v>
      </c>
      <c r="AR258" s="17">
        <v>3851831</v>
      </c>
      <c r="AS258" s="12" t="s">
        <v>6551</v>
      </c>
      <c r="AT258" s="17">
        <v>91022762</v>
      </c>
      <c r="AU258" s="1" t="s">
        <v>6551</v>
      </c>
      <c r="AV258" s="1" t="str">
        <f>IF(OR(M258="Q",O258="Q",Q258="Q",S258="Q",U258="Q",W258="Q",Y258="Q",AA258="Q",AC258="Q",AE258="Q",AG258="Q",AI258="Q",AK258="Q",AM258="Q",AO258="Q",AQ258="Q",AS258="Q",AU258="Q"),"Yes","No")</f>
        <v>No</v>
      </c>
    </row>
    <row r="259" spans="1:48" x14ac:dyDescent="0.2">
      <c r="A259" s="1" t="s">
        <v>463</v>
      </c>
      <c r="B259" s="1" t="s">
        <v>464</v>
      </c>
      <c r="C259" s="1" t="s">
        <v>113</v>
      </c>
      <c r="D259" s="194">
        <v>40</v>
      </c>
      <c r="E259" s="197">
        <v>40</v>
      </c>
      <c r="F259" s="1" t="s">
        <v>242</v>
      </c>
      <c r="G259" s="1" t="s">
        <v>236</v>
      </c>
      <c r="H259" s="17">
        <v>3059393</v>
      </c>
      <c r="I259" s="12">
        <v>336</v>
      </c>
      <c r="J259" s="1" t="s">
        <v>28</v>
      </c>
      <c r="K259" s="1" t="s">
        <v>13</v>
      </c>
      <c r="L259" s="4">
        <v>48</v>
      </c>
      <c r="M259" s="1" t="s">
        <v>6551</v>
      </c>
      <c r="N259" s="12">
        <v>0</v>
      </c>
      <c r="O259" s="12" t="s">
        <v>6551</v>
      </c>
      <c r="P259" s="14">
        <v>21.852788608828853</v>
      </c>
      <c r="Q259" s="12" t="s">
        <v>6551</v>
      </c>
      <c r="R259" s="14">
        <v>16.424483614243638</v>
      </c>
      <c r="S259" s="12" t="s">
        <v>6551</v>
      </c>
      <c r="T259" s="14">
        <v>31.733593858794041</v>
      </c>
      <c r="U259" s="12" t="s">
        <v>6551</v>
      </c>
      <c r="V259" s="17">
        <v>2529186</v>
      </c>
      <c r="W259" s="12" t="s">
        <v>6551</v>
      </c>
      <c r="X259" s="17">
        <v>3450690</v>
      </c>
      <c r="Y259" s="12" t="s">
        <v>6551</v>
      </c>
      <c r="Z259" s="17">
        <v>2510798</v>
      </c>
      <c r="AA259" s="12" t="s">
        <v>6551</v>
      </c>
      <c r="AB259" s="17">
        <v>939892</v>
      </c>
      <c r="AC259" s="12" t="s">
        <v>6551</v>
      </c>
      <c r="AD259" s="17">
        <v>148522</v>
      </c>
      <c r="AE259" s="12" t="s">
        <v>6551</v>
      </c>
      <c r="AF259" s="17">
        <v>114896</v>
      </c>
      <c r="AG259" s="12" t="s">
        <v>6551</v>
      </c>
      <c r="AH259" s="17">
        <v>33626</v>
      </c>
      <c r="AI259" s="12" t="s">
        <v>6551</v>
      </c>
      <c r="AJ259" s="17">
        <v>0</v>
      </c>
      <c r="AK259" s="12" t="s">
        <v>6551</v>
      </c>
      <c r="AL259" s="17">
        <v>0</v>
      </c>
      <c r="AM259" s="12" t="s">
        <v>6551</v>
      </c>
      <c r="AN259" s="17">
        <v>0</v>
      </c>
      <c r="AO259" s="12" t="s">
        <v>6551</v>
      </c>
      <c r="AP259" s="192">
        <v>0</v>
      </c>
      <c r="AQ259" s="12" t="s">
        <v>6551</v>
      </c>
      <c r="AR259" s="17">
        <v>3646063</v>
      </c>
      <c r="AS259" s="12" t="s">
        <v>6551</v>
      </c>
      <c r="AT259" s="17">
        <v>59884702</v>
      </c>
      <c r="AU259" s="1" t="s">
        <v>6551</v>
      </c>
      <c r="AV259" s="1" t="str">
        <f>IF(OR(M259="Q",O259="Q",Q259="Q",S259="Q",U259="Q",W259="Q",Y259="Q",AA259="Q",AC259="Q",AE259="Q",AG259="Q",AI259="Q",AK259="Q",AM259="Q",AO259="Q",AQ259="Q",AS259="Q",AU259="Q"),"Yes","No")</f>
        <v>No</v>
      </c>
    </row>
    <row r="260" spans="1:48" x14ac:dyDescent="0.2">
      <c r="A260" s="1" t="s">
        <v>463</v>
      </c>
      <c r="B260" s="1" t="s">
        <v>464</v>
      </c>
      <c r="C260" s="1" t="s">
        <v>113</v>
      </c>
      <c r="D260" s="194">
        <v>40</v>
      </c>
      <c r="E260" s="197">
        <v>40</v>
      </c>
      <c r="F260" s="1" t="s">
        <v>242</v>
      </c>
      <c r="G260" s="1" t="s">
        <v>236</v>
      </c>
      <c r="H260" s="17">
        <v>3059393</v>
      </c>
      <c r="I260" s="12">
        <v>336</v>
      </c>
      <c r="J260" s="1" t="s">
        <v>23</v>
      </c>
      <c r="K260" s="1" t="s">
        <v>9</v>
      </c>
      <c r="L260" s="4">
        <v>34</v>
      </c>
      <c r="M260" s="1" t="s">
        <v>6551</v>
      </c>
      <c r="N260" s="12">
        <v>17</v>
      </c>
      <c r="O260" s="12" t="s">
        <v>6551</v>
      </c>
      <c r="P260" s="14">
        <v>18.6439213696545</v>
      </c>
      <c r="Q260" s="12" t="s">
        <v>6551</v>
      </c>
      <c r="R260" s="14">
        <v>7.6707541474453942</v>
      </c>
      <c r="S260" s="12" t="s">
        <v>6551</v>
      </c>
      <c r="T260" s="14">
        <v>79.058266539592864</v>
      </c>
      <c r="U260" s="12" t="s">
        <v>6551</v>
      </c>
      <c r="V260" s="17">
        <v>2720672</v>
      </c>
      <c r="W260" s="12" t="s">
        <v>6551</v>
      </c>
      <c r="X260" s="17">
        <v>2796020</v>
      </c>
      <c r="Y260" s="12" t="s">
        <v>6551</v>
      </c>
      <c r="Z260" s="17">
        <v>2719160</v>
      </c>
      <c r="AA260" s="12" t="s">
        <v>6551</v>
      </c>
      <c r="AB260" s="17">
        <v>76860</v>
      </c>
      <c r="AC260" s="12" t="s">
        <v>6551</v>
      </c>
      <c r="AD260" s="17">
        <v>151196</v>
      </c>
      <c r="AE260" s="12" t="s">
        <v>6551</v>
      </c>
      <c r="AF260" s="17">
        <v>145847</v>
      </c>
      <c r="AG260" s="12" t="s">
        <v>6551</v>
      </c>
      <c r="AH260" s="17">
        <v>5349</v>
      </c>
      <c r="AI260" s="12" t="s">
        <v>6551</v>
      </c>
      <c r="AJ260" s="17">
        <v>1405035</v>
      </c>
      <c r="AK260" s="12" t="s">
        <v>6551</v>
      </c>
      <c r="AL260" s="17">
        <v>1363485</v>
      </c>
      <c r="AM260" s="12" t="s">
        <v>6551</v>
      </c>
      <c r="AN260" s="17">
        <v>75805</v>
      </c>
      <c r="AO260" s="12" t="s">
        <v>6551</v>
      </c>
      <c r="AP260" s="192">
        <v>73124</v>
      </c>
      <c r="AQ260" s="12" t="s">
        <v>6551</v>
      </c>
      <c r="AR260" s="17">
        <v>11530411</v>
      </c>
      <c r="AS260" s="12" t="s">
        <v>6551</v>
      </c>
      <c r="AT260" s="17">
        <v>88446948</v>
      </c>
      <c r="AU260" s="1" t="s">
        <v>6551</v>
      </c>
      <c r="AV260" s="1" t="str">
        <f>IF(OR(M260="Q",O260="Q",Q260="Q",S260="Q",U260="Q",W260="Q",Y260="Q",AA260="Q",AC260="Q",AE260="Q",AG260="Q",AI260="Q",AK260="Q",AM260="Q",AO260="Q",AQ260="Q",AS260="Q",AU260="Q"),"Yes","No")</f>
        <v>No</v>
      </c>
    </row>
    <row r="261" spans="1:48" x14ac:dyDescent="0.2">
      <c r="A261" s="1" t="s">
        <v>463</v>
      </c>
      <c r="B261" s="1" t="s">
        <v>464</v>
      </c>
      <c r="C261" s="1" t="s">
        <v>113</v>
      </c>
      <c r="D261" s="194">
        <v>40</v>
      </c>
      <c r="E261" s="197">
        <v>40</v>
      </c>
      <c r="F261" s="1" t="s">
        <v>242</v>
      </c>
      <c r="G261" s="1" t="s">
        <v>236</v>
      </c>
      <c r="H261" s="17">
        <v>3059393</v>
      </c>
      <c r="I261" s="12">
        <v>336</v>
      </c>
      <c r="J261" s="1" t="s">
        <v>18</v>
      </c>
      <c r="K261" s="1" t="s">
        <v>9</v>
      </c>
      <c r="L261" s="4">
        <v>2</v>
      </c>
      <c r="M261" s="1" t="s">
        <v>6551</v>
      </c>
      <c r="N261" s="12">
        <v>2</v>
      </c>
      <c r="O261" s="12" t="s">
        <v>6551</v>
      </c>
      <c r="P261" s="14">
        <v>7.6999184837986547</v>
      </c>
      <c r="Q261" s="12" t="s">
        <v>6551</v>
      </c>
      <c r="R261" s="14">
        <v>0.88833505237247945</v>
      </c>
      <c r="S261" s="12" t="s">
        <v>6551</v>
      </c>
      <c r="T261" s="14">
        <v>99.186060729570002</v>
      </c>
      <c r="U261" s="12" t="s">
        <v>6551</v>
      </c>
      <c r="V261" s="17">
        <v>75429</v>
      </c>
      <c r="W261" s="12" t="s">
        <v>6551</v>
      </c>
      <c r="X261" s="17">
        <v>75842</v>
      </c>
      <c r="Y261" s="12" t="s">
        <v>6551</v>
      </c>
      <c r="Z261" s="17">
        <v>75567</v>
      </c>
      <c r="AA261" s="12" t="s">
        <v>6551</v>
      </c>
      <c r="AB261" s="17">
        <v>275</v>
      </c>
      <c r="AC261" s="12" t="s">
        <v>6551</v>
      </c>
      <c r="AD261" s="17">
        <v>9848</v>
      </c>
      <c r="AE261" s="12" t="s">
        <v>6551</v>
      </c>
      <c r="AF261" s="17">
        <v>9814</v>
      </c>
      <c r="AG261" s="12" t="s">
        <v>6551</v>
      </c>
      <c r="AH261" s="17">
        <v>34</v>
      </c>
      <c r="AI261" s="12" t="s">
        <v>6551</v>
      </c>
      <c r="AJ261" s="17">
        <v>75842</v>
      </c>
      <c r="AK261" s="12" t="s">
        <v>6551</v>
      </c>
      <c r="AL261" s="17">
        <v>75567</v>
      </c>
      <c r="AM261" s="12" t="s">
        <v>6551</v>
      </c>
      <c r="AN261" s="17">
        <v>9848</v>
      </c>
      <c r="AO261" s="12" t="s">
        <v>6551</v>
      </c>
      <c r="AP261" s="192">
        <v>9814</v>
      </c>
      <c r="AQ261" s="12" t="s">
        <v>6551</v>
      </c>
      <c r="AR261" s="17">
        <v>973412</v>
      </c>
      <c r="AS261" s="12" t="s">
        <v>6551</v>
      </c>
      <c r="AT261" s="17">
        <v>864716</v>
      </c>
      <c r="AU261" s="1" t="s">
        <v>6551</v>
      </c>
      <c r="AV261" s="1" t="str">
        <f>IF(OR(M261="Q",O261="Q",Q261="Q",S261="Q",U261="Q",W261="Q",Y261="Q",AA261="Q",AC261="Q",AE261="Q",AG261="Q",AI261="Q",AK261="Q",AM261="Q",AO261="Q",AQ261="Q",AS261="Q",AU261="Q"),"Yes","No")</f>
        <v>No</v>
      </c>
    </row>
    <row r="262" spans="1:48" x14ac:dyDescent="0.2">
      <c r="A262" s="1" t="s">
        <v>440</v>
      </c>
      <c r="B262" s="1" t="s">
        <v>441</v>
      </c>
      <c r="C262" s="1" t="s">
        <v>65</v>
      </c>
      <c r="D262" s="194">
        <v>1105</v>
      </c>
      <c r="E262" s="197">
        <v>10105</v>
      </c>
      <c r="F262" s="1" t="s">
        <v>242</v>
      </c>
      <c r="G262" s="1" t="s">
        <v>236</v>
      </c>
      <c r="H262" s="17">
        <v>246695</v>
      </c>
      <c r="I262" s="12">
        <v>335</v>
      </c>
      <c r="J262" s="1" t="s">
        <v>11</v>
      </c>
      <c r="K262" s="1" t="s">
        <v>13</v>
      </c>
      <c r="L262" s="4">
        <v>198</v>
      </c>
      <c r="M262" s="1" t="s">
        <v>6551</v>
      </c>
      <c r="N262" s="12">
        <v>0</v>
      </c>
      <c r="O262" s="12" t="s">
        <v>6551</v>
      </c>
      <c r="P262" s="14">
        <v>20.356926306591433</v>
      </c>
      <c r="Q262" s="12" t="s">
        <v>6551</v>
      </c>
      <c r="R262" s="14">
        <v>9.9376987618596697</v>
      </c>
      <c r="S262" s="12" t="s">
        <v>6551</v>
      </c>
      <c r="T262" s="14">
        <v>2.6220222396274568</v>
      </c>
      <c r="U262" s="12" t="s">
        <v>6551</v>
      </c>
      <c r="V262" s="17">
        <v>0</v>
      </c>
      <c r="W262" s="12" t="s">
        <v>6551</v>
      </c>
      <c r="X262" s="17">
        <v>4444132</v>
      </c>
      <c r="Y262" s="12" t="s">
        <v>6551</v>
      </c>
      <c r="Z262" s="17">
        <v>3820649</v>
      </c>
      <c r="AA262" s="12" t="s">
        <v>6551</v>
      </c>
      <c r="AB262" s="17">
        <v>623483</v>
      </c>
      <c r="AC262" s="12" t="s">
        <v>6551</v>
      </c>
      <c r="AD262" s="17">
        <v>215895</v>
      </c>
      <c r="AE262" s="12" t="s">
        <v>6551</v>
      </c>
      <c r="AF262" s="17">
        <v>187683</v>
      </c>
      <c r="AG262" s="12" t="s">
        <v>6551</v>
      </c>
      <c r="AH262" s="17">
        <v>28212</v>
      </c>
      <c r="AI262" s="12" t="s">
        <v>123</v>
      </c>
      <c r="AJ262" s="17">
        <v>0</v>
      </c>
      <c r="AK262" s="12" t="s">
        <v>6551</v>
      </c>
      <c r="AL262" s="17">
        <v>0</v>
      </c>
      <c r="AM262" s="12" t="s">
        <v>6551</v>
      </c>
      <c r="AN262" s="17">
        <v>0</v>
      </c>
      <c r="AO262" s="12" t="s">
        <v>6551</v>
      </c>
      <c r="AP262" s="192">
        <v>0</v>
      </c>
      <c r="AQ262" s="12" t="s">
        <v>6551</v>
      </c>
      <c r="AR262" s="17">
        <v>492109</v>
      </c>
      <c r="AS262" s="12" t="s">
        <v>6551</v>
      </c>
      <c r="AT262" s="17">
        <v>4890431</v>
      </c>
      <c r="AU262" s="1" t="s">
        <v>6551</v>
      </c>
      <c r="AV262" s="1" t="str">
        <f>IF(OR(M262="Q",O262="Q",Q262="Q",S262="Q",U262="Q",W262="Q",Y262="Q",AA262="Q",AC262="Q",AE262="Q",AG262="Q",AI262="Q",AK262="Q",AM262="Q",AO262="Q",AQ262="Q",AS262="Q",AU262="Q"),"Yes","No")</f>
        <v>No</v>
      </c>
    </row>
    <row r="263" spans="1:48" x14ac:dyDescent="0.2">
      <c r="A263" s="1" t="s">
        <v>440</v>
      </c>
      <c r="B263" s="1" t="s">
        <v>441</v>
      </c>
      <c r="C263" s="1" t="s">
        <v>65</v>
      </c>
      <c r="D263" s="194">
        <v>1105</v>
      </c>
      <c r="E263" s="197">
        <v>10105</v>
      </c>
      <c r="F263" s="1" t="s">
        <v>242</v>
      </c>
      <c r="G263" s="1" t="s">
        <v>236</v>
      </c>
      <c r="H263" s="17">
        <v>246695</v>
      </c>
      <c r="I263" s="12">
        <v>335</v>
      </c>
      <c r="J263" s="1" t="s">
        <v>17</v>
      </c>
      <c r="K263" s="1" t="s">
        <v>13</v>
      </c>
      <c r="L263" s="4">
        <v>88</v>
      </c>
      <c r="M263" s="1" t="s">
        <v>6551</v>
      </c>
      <c r="N263" s="12">
        <v>0</v>
      </c>
      <c r="O263" s="12" t="s">
        <v>6551</v>
      </c>
      <c r="P263" s="14">
        <v>13.248023406004149</v>
      </c>
      <c r="Q263" s="12" t="s">
        <v>6551</v>
      </c>
      <c r="R263" s="14">
        <v>7.4864079025889101</v>
      </c>
      <c r="S263" s="12" t="s">
        <v>6551</v>
      </c>
      <c r="T263" s="14">
        <v>0.77066617088731459</v>
      </c>
      <c r="U263" s="12" t="s">
        <v>6551</v>
      </c>
      <c r="V263" s="17">
        <v>0</v>
      </c>
      <c r="W263" s="12" t="s">
        <v>6551</v>
      </c>
      <c r="X263" s="17">
        <v>0</v>
      </c>
      <c r="Y263" s="12" t="s">
        <v>6551</v>
      </c>
      <c r="Z263" s="17">
        <v>1353895</v>
      </c>
      <c r="AA263" s="12" t="s">
        <v>6551</v>
      </c>
      <c r="AB263" s="17" t="s">
        <v>6551</v>
      </c>
      <c r="AC263" s="12" t="s">
        <v>6551</v>
      </c>
      <c r="AD263" s="17">
        <v>0</v>
      </c>
      <c r="AE263" s="12" t="s">
        <v>6551</v>
      </c>
      <c r="AF263" s="17">
        <v>102196</v>
      </c>
      <c r="AG263" s="12" t="s">
        <v>6551</v>
      </c>
      <c r="AH263" s="17" t="s">
        <v>6551</v>
      </c>
      <c r="AI263" s="12" t="s">
        <v>6551</v>
      </c>
      <c r="AJ263" s="17">
        <v>0</v>
      </c>
      <c r="AK263" s="12" t="s">
        <v>6551</v>
      </c>
      <c r="AL263" s="17">
        <v>0</v>
      </c>
      <c r="AM263" s="12" t="s">
        <v>6551</v>
      </c>
      <c r="AN263" s="17">
        <v>0</v>
      </c>
      <c r="AO263" s="12" t="s">
        <v>6551</v>
      </c>
      <c r="AP263" s="192">
        <v>0</v>
      </c>
      <c r="AQ263" s="12" t="s">
        <v>6551</v>
      </c>
      <c r="AR263" s="17">
        <v>78759</v>
      </c>
      <c r="AS263" s="12" t="s">
        <v>6551</v>
      </c>
      <c r="AT263" s="17">
        <v>589622</v>
      </c>
      <c r="AU263" s="1" t="s">
        <v>6551</v>
      </c>
      <c r="AV263" s="1" t="str">
        <f>IF(OR(M263="Q",O263="Q",Q263="Q",S263="Q",U263="Q",W263="Q",Y263="Q",AA263="Q",AC263="Q",AE263="Q",AG263="Q",AI263="Q",AK263="Q",AM263="Q",AO263="Q",AQ263="Q",AS263="Q",AU263="Q"),"Yes","No")</f>
        <v>No</v>
      </c>
    </row>
    <row r="264" spans="1:48" x14ac:dyDescent="0.2">
      <c r="A264" s="1" t="s">
        <v>440</v>
      </c>
      <c r="B264" s="1" t="s">
        <v>441</v>
      </c>
      <c r="C264" s="1" t="s">
        <v>65</v>
      </c>
      <c r="D264" s="194">
        <v>1105</v>
      </c>
      <c r="E264" s="197">
        <v>10105</v>
      </c>
      <c r="F264" s="1" t="s">
        <v>242</v>
      </c>
      <c r="G264" s="1" t="s">
        <v>236</v>
      </c>
      <c r="H264" s="17">
        <v>246695</v>
      </c>
      <c r="I264" s="12">
        <v>335</v>
      </c>
      <c r="J264" s="1" t="s">
        <v>12</v>
      </c>
      <c r="K264" s="1" t="s">
        <v>13</v>
      </c>
      <c r="L264" s="4">
        <v>47</v>
      </c>
      <c r="M264" s="1" t="s">
        <v>6551</v>
      </c>
      <c r="N264" s="12">
        <v>0</v>
      </c>
      <c r="O264" s="12" t="s">
        <v>6551</v>
      </c>
      <c r="P264" s="14">
        <v>12.685323449132831</v>
      </c>
      <c r="Q264" s="12" t="s">
        <v>6551</v>
      </c>
      <c r="R264" s="14">
        <v>12.177412925532003</v>
      </c>
      <c r="S264" s="12" t="s">
        <v>6551</v>
      </c>
      <c r="T264" s="14">
        <v>6.3678005883789837</v>
      </c>
      <c r="U264" s="12" t="s">
        <v>6551</v>
      </c>
      <c r="V264" s="17">
        <v>1240740</v>
      </c>
      <c r="W264" s="12" t="s">
        <v>6551</v>
      </c>
      <c r="X264" s="17">
        <v>1513943</v>
      </c>
      <c r="Y264" s="12" t="s">
        <v>6551</v>
      </c>
      <c r="Z264" s="17">
        <v>1194412</v>
      </c>
      <c r="AA264" s="12" t="s">
        <v>6551</v>
      </c>
      <c r="AB264" s="17">
        <v>319531</v>
      </c>
      <c r="AC264" s="12" t="s">
        <v>6551</v>
      </c>
      <c r="AD264" s="17">
        <v>116969</v>
      </c>
      <c r="AE264" s="12" t="s">
        <v>6551</v>
      </c>
      <c r="AF264" s="17">
        <v>94157</v>
      </c>
      <c r="AG264" s="12" t="s">
        <v>6551</v>
      </c>
      <c r="AH264" s="17">
        <v>22812</v>
      </c>
      <c r="AI264" s="12" t="s">
        <v>6551</v>
      </c>
      <c r="AJ264" s="17">
        <v>0</v>
      </c>
      <c r="AK264" s="12" t="s">
        <v>6551</v>
      </c>
      <c r="AL264" s="17">
        <v>0</v>
      </c>
      <c r="AM264" s="12" t="s">
        <v>6551</v>
      </c>
      <c r="AN264" s="17">
        <v>0</v>
      </c>
      <c r="AO264" s="12" t="s">
        <v>6551</v>
      </c>
      <c r="AP264" s="192">
        <v>0</v>
      </c>
      <c r="AQ264" s="12" t="s">
        <v>6551</v>
      </c>
      <c r="AR264" s="17">
        <v>599573</v>
      </c>
      <c r="AS264" s="12" t="s">
        <v>6551</v>
      </c>
      <c r="AT264" s="17">
        <v>7301248</v>
      </c>
      <c r="AU264" s="1" t="s">
        <v>6551</v>
      </c>
      <c r="AV264" s="1" t="str">
        <f>IF(OR(M264="Q",O264="Q",Q264="Q",S264="Q",U264="Q",W264="Q",Y264="Q",AA264="Q",AC264="Q",AE264="Q",AG264="Q",AI264="Q",AK264="Q",AM264="Q",AO264="Q",AQ264="Q",AS264="Q",AU264="Q"),"Yes","No")</f>
        <v>No</v>
      </c>
    </row>
    <row r="265" spans="1:48" x14ac:dyDescent="0.2">
      <c r="A265" s="1" t="s">
        <v>440</v>
      </c>
      <c r="B265" s="1" t="s">
        <v>441</v>
      </c>
      <c r="C265" s="1" t="s">
        <v>65</v>
      </c>
      <c r="D265" s="194">
        <v>1105</v>
      </c>
      <c r="E265" s="197">
        <v>10105</v>
      </c>
      <c r="F265" s="1" t="s">
        <v>242</v>
      </c>
      <c r="G265" s="1" t="s">
        <v>236</v>
      </c>
      <c r="H265" s="17">
        <v>246695</v>
      </c>
      <c r="I265" s="12">
        <v>335</v>
      </c>
      <c r="J265" s="1" t="s">
        <v>28</v>
      </c>
      <c r="K265" s="1" t="s">
        <v>13</v>
      </c>
      <c r="L265" s="4">
        <v>2</v>
      </c>
      <c r="M265" s="1" t="s">
        <v>6551</v>
      </c>
      <c r="N265" s="12">
        <v>0</v>
      </c>
      <c r="O265" s="12" t="s">
        <v>6551</v>
      </c>
      <c r="P265" s="14">
        <v>42.243058197033093</v>
      </c>
      <c r="Q265" s="12" t="s">
        <v>6551</v>
      </c>
      <c r="R265" s="14">
        <v>70.232690030537839</v>
      </c>
      <c r="S265" s="12" t="s">
        <v>6551</v>
      </c>
      <c r="T265" s="14">
        <v>18.310003803727653</v>
      </c>
      <c r="U265" s="12" t="s">
        <v>6551</v>
      </c>
      <c r="V265" s="17">
        <v>110422</v>
      </c>
      <c r="W265" s="12" t="s">
        <v>6551</v>
      </c>
      <c r="X265" s="17">
        <v>118606</v>
      </c>
      <c r="Y265" s="12" t="s">
        <v>6551</v>
      </c>
      <c r="Z265" s="17">
        <v>111057</v>
      </c>
      <c r="AA265" s="12" t="s">
        <v>6551</v>
      </c>
      <c r="AB265" s="17">
        <v>7549</v>
      </c>
      <c r="AC265" s="12" t="s">
        <v>6551</v>
      </c>
      <c r="AD265" s="17">
        <v>2788</v>
      </c>
      <c r="AE265" s="12" t="s">
        <v>6551</v>
      </c>
      <c r="AF265" s="17">
        <v>2629</v>
      </c>
      <c r="AG265" s="12" t="s">
        <v>6551</v>
      </c>
      <c r="AH265" s="17">
        <v>159</v>
      </c>
      <c r="AI265" s="12" t="s">
        <v>6551</v>
      </c>
      <c r="AJ265" s="17">
        <v>0</v>
      </c>
      <c r="AK265" s="12" t="s">
        <v>6551</v>
      </c>
      <c r="AL265" s="17">
        <v>0</v>
      </c>
      <c r="AM265" s="12" t="s">
        <v>6551</v>
      </c>
      <c r="AN265" s="17">
        <v>0</v>
      </c>
      <c r="AO265" s="12" t="s">
        <v>6551</v>
      </c>
      <c r="AP265" s="192">
        <v>0</v>
      </c>
      <c r="AQ265" s="12" t="s">
        <v>6551</v>
      </c>
      <c r="AR265" s="17">
        <v>48137</v>
      </c>
      <c r="AS265" s="12" t="s">
        <v>6551</v>
      </c>
      <c r="AT265" s="17">
        <v>3380791</v>
      </c>
      <c r="AU265" s="1" t="s">
        <v>6551</v>
      </c>
      <c r="AV265" s="1" t="str">
        <f>IF(OR(M265="Q",O265="Q",Q265="Q",S265="Q",U265="Q",W265="Q",Y265="Q",AA265="Q",AC265="Q",AE265="Q",AG265="Q",AI265="Q",AK265="Q",AM265="Q",AO265="Q",AQ265="Q",AS265="Q",AU265="Q"),"Yes","No")</f>
        <v>No</v>
      </c>
    </row>
    <row r="266" spans="1:48" x14ac:dyDescent="0.2">
      <c r="A266" s="1" t="s">
        <v>710</v>
      </c>
      <c r="B266" s="1" t="s">
        <v>711</v>
      </c>
      <c r="C266" s="1" t="s">
        <v>110</v>
      </c>
      <c r="D266" s="194">
        <v>3006</v>
      </c>
      <c r="E266" s="197">
        <v>30006</v>
      </c>
      <c r="F266" s="1" t="s">
        <v>712</v>
      </c>
      <c r="G266" s="1" t="s">
        <v>236</v>
      </c>
      <c r="H266" s="17">
        <v>953556</v>
      </c>
      <c r="I266" s="12">
        <v>328</v>
      </c>
      <c r="J266" s="1" t="s">
        <v>14</v>
      </c>
      <c r="K266" s="1" t="s">
        <v>13</v>
      </c>
      <c r="L266" s="4">
        <v>151</v>
      </c>
      <c r="M266" s="1" t="s">
        <v>6551</v>
      </c>
      <c r="N266" s="12">
        <v>0</v>
      </c>
      <c r="O266" s="12" t="s">
        <v>6551</v>
      </c>
      <c r="P266" s="14">
        <v>52.730798347500702</v>
      </c>
      <c r="Q266" s="12" t="s">
        <v>6551</v>
      </c>
      <c r="R266" s="14">
        <v>72.874815231195214</v>
      </c>
      <c r="S266" s="12" t="s">
        <v>6551</v>
      </c>
      <c r="T266" s="14">
        <v>4.6751995328012459</v>
      </c>
      <c r="U266" s="12" t="s">
        <v>6551</v>
      </c>
      <c r="V266" s="17">
        <v>0</v>
      </c>
      <c r="W266" s="12" t="s">
        <v>6551</v>
      </c>
      <c r="X266" s="17">
        <v>4875806</v>
      </c>
      <c r="Y266" s="12" t="s">
        <v>6551</v>
      </c>
      <c r="Z266" s="17">
        <v>4875806</v>
      </c>
      <c r="AA266" s="12" t="s">
        <v>6551</v>
      </c>
      <c r="AB266" s="17">
        <v>0</v>
      </c>
      <c r="AC266" s="12" t="s">
        <v>6551</v>
      </c>
      <c r="AD266" s="17">
        <v>92466</v>
      </c>
      <c r="AE266" s="12" t="s">
        <v>6551</v>
      </c>
      <c r="AF266" s="17">
        <v>92466</v>
      </c>
      <c r="AG266" s="12" t="s">
        <v>6551</v>
      </c>
      <c r="AH266" s="17">
        <v>0</v>
      </c>
      <c r="AI266" s="12" t="s">
        <v>6551</v>
      </c>
      <c r="AJ266" s="17">
        <v>0</v>
      </c>
      <c r="AK266" s="12" t="s">
        <v>6551</v>
      </c>
      <c r="AL266" s="17">
        <v>0</v>
      </c>
      <c r="AM266" s="12" t="s">
        <v>6551</v>
      </c>
      <c r="AN266" s="17">
        <v>0</v>
      </c>
      <c r="AO266" s="12" t="s">
        <v>6551</v>
      </c>
      <c r="AP266" s="192">
        <v>0</v>
      </c>
      <c r="AQ266" s="12" t="s">
        <v>6551</v>
      </c>
      <c r="AR266" s="17">
        <v>432297</v>
      </c>
      <c r="AS266" s="12" t="s">
        <v>6551</v>
      </c>
      <c r="AT266" s="17">
        <v>31503564</v>
      </c>
      <c r="AU266" s="1" t="s">
        <v>6551</v>
      </c>
      <c r="AV266" s="1" t="str">
        <f>IF(OR(M266="Q",O266="Q",Q266="Q",S266="Q",U266="Q",W266="Q",Y266="Q",AA266="Q",AC266="Q",AE266="Q",AG266="Q",AI266="Q",AK266="Q",AM266="Q",AO266="Q",AQ266="Q",AS266="Q",AU266="Q"),"Yes","No")</f>
        <v>No</v>
      </c>
    </row>
    <row r="267" spans="1:48" x14ac:dyDescent="0.2">
      <c r="A267" s="1" t="s">
        <v>710</v>
      </c>
      <c r="B267" s="1" t="s">
        <v>711</v>
      </c>
      <c r="C267" s="1" t="s">
        <v>110</v>
      </c>
      <c r="D267" s="194">
        <v>3006</v>
      </c>
      <c r="E267" s="197">
        <v>30006</v>
      </c>
      <c r="F267" s="1" t="s">
        <v>712</v>
      </c>
      <c r="G267" s="1" t="s">
        <v>236</v>
      </c>
      <c r="H267" s="17">
        <v>953556</v>
      </c>
      <c r="I267" s="12">
        <v>328</v>
      </c>
      <c r="J267" s="1" t="s">
        <v>12</v>
      </c>
      <c r="K267" s="1" t="s">
        <v>9</v>
      </c>
      <c r="L267" s="4">
        <v>118</v>
      </c>
      <c r="M267" s="1" t="s">
        <v>6551</v>
      </c>
      <c r="N267" s="12">
        <v>0</v>
      </c>
      <c r="O267" s="12" t="s">
        <v>6551</v>
      </c>
      <c r="P267" s="14">
        <v>10.854964501269441</v>
      </c>
      <c r="Q267" s="12" t="s">
        <v>6551</v>
      </c>
      <c r="R267" s="14">
        <v>3.568288508041503</v>
      </c>
      <c r="S267" s="12" t="s">
        <v>6551</v>
      </c>
      <c r="T267" s="14">
        <v>21.132594473245462</v>
      </c>
      <c r="U267" s="12" t="s">
        <v>6551</v>
      </c>
      <c r="V267" s="17">
        <v>4256557</v>
      </c>
      <c r="W267" s="12" t="s">
        <v>6551</v>
      </c>
      <c r="X267" s="17">
        <v>4594734</v>
      </c>
      <c r="Y267" s="12" t="s">
        <v>6551</v>
      </c>
      <c r="Z267" s="17">
        <v>4284042</v>
      </c>
      <c r="AA267" s="12" t="s">
        <v>6551</v>
      </c>
      <c r="AB267" s="17">
        <v>310692</v>
      </c>
      <c r="AC267" s="12" t="s">
        <v>6551</v>
      </c>
      <c r="AD267" s="17">
        <v>423579</v>
      </c>
      <c r="AE267" s="12" t="s">
        <v>6551</v>
      </c>
      <c r="AF267" s="17">
        <v>394662</v>
      </c>
      <c r="AG267" s="12" t="s">
        <v>6551</v>
      </c>
      <c r="AH267" s="17">
        <v>28917</v>
      </c>
      <c r="AI267" s="12" t="s">
        <v>6551</v>
      </c>
      <c r="AJ267" s="17">
        <v>0</v>
      </c>
      <c r="AK267" s="12" t="s">
        <v>6551</v>
      </c>
      <c r="AL267" s="17">
        <v>0</v>
      </c>
      <c r="AM267" s="12" t="s">
        <v>6551</v>
      </c>
      <c r="AN267" s="17">
        <v>0</v>
      </c>
      <c r="AO267" s="12" t="s">
        <v>6551</v>
      </c>
      <c r="AP267" s="192">
        <v>0</v>
      </c>
      <c r="AQ267" s="12" t="s">
        <v>6551</v>
      </c>
      <c r="AR267" s="17">
        <v>8340232</v>
      </c>
      <c r="AS267" s="12" t="s">
        <v>6551</v>
      </c>
      <c r="AT267" s="17">
        <v>29760354</v>
      </c>
      <c r="AU267" s="1" t="s">
        <v>6551</v>
      </c>
      <c r="AV267" s="1" t="str">
        <f>IF(OR(M267="Q",O267="Q",Q267="Q",S267="Q",U267="Q",W267="Q",Y267="Q",AA267="Q",AC267="Q",AE267="Q",AG267="Q",AI267="Q",AK267="Q",AM267="Q",AO267="Q",AQ267="Q",AS267="Q",AU267="Q"),"Yes","No")</f>
        <v>No</v>
      </c>
    </row>
    <row r="268" spans="1:48" x14ac:dyDescent="0.2">
      <c r="A268" s="1" t="s">
        <v>710</v>
      </c>
      <c r="B268" s="1" t="s">
        <v>711</v>
      </c>
      <c r="C268" s="1" t="s">
        <v>110</v>
      </c>
      <c r="D268" s="194">
        <v>3006</v>
      </c>
      <c r="E268" s="197">
        <v>30006</v>
      </c>
      <c r="F268" s="1" t="s">
        <v>712</v>
      </c>
      <c r="G268" s="1" t="s">
        <v>236</v>
      </c>
      <c r="H268" s="17">
        <v>953556</v>
      </c>
      <c r="I268" s="12">
        <v>328</v>
      </c>
      <c r="J268" s="1" t="s">
        <v>11</v>
      </c>
      <c r="K268" s="1" t="s">
        <v>13</v>
      </c>
      <c r="L268" s="4">
        <v>59</v>
      </c>
      <c r="M268" s="1" t="s">
        <v>6551</v>
      </c>
      <c r="N268" s="12">
        <v>0</v>
      </c>
      <c r="O268" s="12" t="s">
        <v>6551</v>
      </c>
      <c r="P268" s="14">
        <v>18.605924718962662</v>
      </c>
      <c r="Q268" s="12" t="s">
        <v>6551</v>
      </c>
      <c r="R268" s="14">
        <v>8.6933141429351881</v>
      </c>
      <c r="S268" s="12" t="s">
        <v>6551</v>
      </c>
      <c r="T268" s="14">
        <v>2.4687264661180564</v>
      </c>
      <c r="U268" s="12" t="s">
        <v>6551</v>
      </c>
      <c r="V268" s="17">
        <v>0</v>
      </c>
      <c r="W268" s="12" t="s">
        <v>6551</v>
      </c>
      <c r="X268" s="17">
        <v>3134083</v>
      </c>
      <c r="Y268" s="12" t="s">
        <v>6551</v>
      </c>
      <c r="Z268" s="17">
        <v>2717693</v>
      </c>
      <c r="AA268" s="12" t="s">
        <v>6551</v>
      </c>
      <c r="AB268" s="17">
        <v>416390</v>
      </c>
      <c r="AC268" s="12" t="s">
        <v>6551</v>
      </c>
      <c r="AD268" s="17">
        <v>171702</v>
      </c>
      <c r="AE268" s="12" t="s">
        <v>6551</v>
      </c>
      <c r="AF268" s="17">
        <v>146066</v>
      </c>
      <c r="AG268" s="12" t="s">
        <v>6551</v>
      </c>
      <c r="AH268" s="17">
        <v>25636</v>
      </c>
      <c r="AI268" s="12" t="s">
        <v>6551</v>
      </c>
      <c r="AJ268" s="17">
        <v>0</v>
      </c>
      <c r="AK268" s="12" t="s">
        <v>6551</v>
      </c>
      <c r="AL268" s="17">
        <v>0</v>
      </c>
      <c r="AM268" s="12" t="s">
        <v>6551</v>
      </c>
      <c r="AN268" s="17">
        <v>0</v>
      </c>
      <c r="AO268" s="12" t="s">
        <v>6551</v>
      </c>
      <c r="AP268" s="192">
        <v>0</v>
      </c>
      <c r="AQ268" s="12" t="s">
        <v>6551</v>
      </c>
      <c r="AR268" s="17">
        <v>360597</v>
      </c>
      <c r="AS268" s="12" t="s">
        <v>6551</v>
      </c>
      <c r="AT268" s="17">
        <v>3134783</v>
      </c>
      <c r="AU268" s="1" t="s">
        <v>6551</v>
      </c>
      <c r="AV268" s="1" t="str">
        <f>IF(OR(M268="Q",O268="Q",Q268="Q",S268="Q",U268="Q",W268="Q",Y268="Q",AA268="Q",AC268="Q",AE268="Q",AG268="Q",AI268="Q",AK268="Q",AM268="Q",AO268="Q",AQ268="Q",AS268="Q",AU268="Q"),"Yes","No")</f>
        <v>No</v>
      </c>
    </row>
    <row r="269" spans="1:48" x14ac:dyDescent="0.2">
      <c r="A269" s="1" t="s">
        <v>781</v>
      </c>
      <c r="B269" s="1" t="s">
        <v>782</v>
      </c>
      <c r="C269" s="1" t="s">
        <v>99</v>
      </c>
      <c r="D269" s="194">
        <v>7</v>
      </c>
      <c r="E269" s="197">
        <v>7</v>
      </c>
      <c r="F269" s="1" t="s">
        <v>242</v>
      </c>
      <c r="G269" s="1" t="s">
        <v>236</v>
      </c>
      <c r="H269" s="17">
        <v>247421</v>
      </c>
      <c r="I269" s="12">
        <v>325</v>
      </c>
      <c r="J269" s="1" t="s">
        <v>17</v>
      </c>
      <c r="K269" s="1" t="s">
        <v>13</v>
      </c>
      <c r="L269" s="4">
        <v>179</v>
      </c>
      <c r="M269" s="1" t="s">
        <v>6551</v>
      </c>
      <c r="N269" s="12">
        <v>0</v>
      </c>
      <c r="O269" s="12" t="s">
        <v>6551</v>
      </c>
      <c r="P269" s="14">
        <v>32.980644429316996</v>
      </c>
      <c r="Q269" s="12" t="s">
        <v>6551</v>
      </c>
      <c r="R269" s="14">
        <v>12.367846901352122</v>
      </c>
      <c r="S269" s="12" t="s">
        <v>6551</v>
      </c>
      <c r="T269" s="14">
        <v>2.6666439754935332</v>
      </c>
      <c r="U269" s="12" t="s">
        <v>6551</v>
      </c>
      <c r="V269" s="17">
        <v>0</v>
      </c>
      <c r="W269" s="12" t="s">
        <v>6551</v>
      </c>
      <c r="X269" s="17">
        <v>0</v>
      </c>
      <c r="Y269" s="12" t="s">
        <v>6551</v>
      </c>
      <c r="Z269" s="17">
        <v>2906914</v>
      </c>
      <c r="AA269" s="12" t="s">
        <v>6551</v>
      </c>
      <c r="AB269" s="17" t="s">
        <v>6551</v>
      </c>
      <c r="AC269" s="12" t="s">
        <v>6551</v>
      </c>
      <c r="AD269" s="17">
        <v>0</v>
      </c>
      <c r="AE269" s="12" t="s">
        <v>6551</v>
      </c>
      <c r="AF269" s="17">
        <v>88140</v>
      </c>
      <c r="AG269" s="12" t="s">
        <v>6551</v>
      </c>
      <c r="AH269" s="17" t="s">
        <v>6551</v>
      </c>
      <c r="AI269" s="12" t="s">
        <v>6551</v>
      </c>
      <c r="AJ269" s="17">
        <v>0</v>
      </c>
      <c r="AK269" s="12" t="s">
        <v>6551</v>
      </c>
      <c r="AL269" s="17">
        <v>0</v>
      </c>
      <c r="AM269" s="12" t="s">
        <v>6551</v>
      </c>
      <c r="AN269" s="17">
        <v>0</v>
      </c>
      <c r="AO269" s="12" t="s">
        <v>6551</v>
      </c>
      <c r="AP269" s="192">
        <v>0</v>
      </c>
      <c r="AQ269" s="12" t="s">
        <v>6551</v>
      </c>
      <c r="AR269" s="17">
        <v>235038</v>
      </c>
      <c r="AS269" s="12" t="s">
        <v>6551</v>
      </c>
      <c r="AT269" s="17">
        <v>2906914</v>
      </c>
      <c r="AU269" s="1" t="s">
        <v>6551</v>
      </c>
      <c r="AV269" s="1" t="str">
        <f>IF(OR(M269="Q",O269="Q",Q269="Q",S269="Q",U269="Q",W269="Q",Y269="Q",AA269="Q",AC269="Q",AE269="Q",AG269="Q",AI269="Q",AK269="Q",AM269="Q",AO269="Q",AQ269="Q",AS269="Q",AU269="Q"),"Yes","No")</f>
        <v>No</v>
      </c>
    </row>
    <row r="270" spans="1:48" x14ac:dyDescent="0.2">
      <c r="A270" s="1" t="s">
        <v>781</v>
      </c>
      <c r="B270" s="1" t="s">
        <v>782</v>
      </c>
      <c r="C270" s="1" t="s">
        <v>99</v>
      </c>
      <c r="D270" s="194">
        <v>7</v>
      </c>
      <c r="E270" s="197">
        <v>7</v>
      </c>
      <c r="F270" s="1" t="s">
        <v>242</v>
      </c>
      <c r="G270" s="1" t="s">
        <v>236</v>
      </c>
      <c r="H270" s="17">
        <v>247421</v>
      </c>
      <c r="I270" s="12">
        <v>325</v>
      </c>
      <c r="J270" s="1" t="s">
        <v>12</v>
      </c>
      <c r="K270" s="1" t="s">
        <v>9</v>
      </c>
      <c r="L270" s="4">
        <v>71</v>
      </c>
      <c r="M270" s="1" t="s">
        <v>6551</v>
      </c>
      <c r="N270" s="12">
        <v>0</v>
      </c>
      <c r="O270" s="12" t="s">
        <v>6551</v>
      </c>
      <c r="P270" s="14">
        <v>12.688651399491095</v>
      </c>
      <c r="Q270" s="12" t="s">
        <v>6551</v>
      </c>
      <c r="R270" s="14">
        <v>3.9997296298747766</v>
      </c>
      <c r="S270" s="12" t="s">
        <v>6551</v>
      </c>
      <c r="T270" s="14">
        <v>36.276210964607913</v>
      </c>
      <c r="U270" s="12" t="s">
        <v>6551</v>
      </c>
      <c r="V270" s="17">
        <v>2841770</v>
      </c>
      <c r="W270" s="12" t="s">
        <v>6551</v>
      </c>
      <c r="X270" s="17">
        <v>3008303</v>
      </c>
      <c r="Y270" s="12" t="s">
        <v>6551</v>
      </c>
      <c r="Z270" s="17">
        <v>2742652</v>
      </c>
      <c r="AA270" s="12" t="s">
        <v>6551</v>
      </c>
      <c r="AB270" s="17">
        <v>265651</v>
      </c>
      <c r="AC270" s="12" t="s">
        <v>6551</v>
      </c>
      <c r="AD270" s="17">
        <v>230906</v>
      </c>
      <c r="AE270" s="12" t="s">
        <v>6551</v>
      </c>
      <c r="AF270" s="17">
        <v>216150</v>
      </c>
      <c r="AG270" s="12" t="s">
        <v>6551</v>
      </c>
      <c r="AH270" s="17">
        <v>14756</v>
      </c>
      <c r="AI270" s="12" t="s">
        <v>6551</v>
      </c>
      <c r="AJ270" s="17">
        <v>0</v>
      </c>
      <c r="AK270" s="12" t="s">
        <v>6551</v>
      </c>
      <c r="AL270" s="17">
        <v>0</v>
      </c>
      <c r="AM270" s="12" t="s">
        <v>6551</v>
      </c>
      <c r="AN270" s="17">
        <v>0</v>
      </c>
      <c r="AO270" s="12" t="s">
        <v>6551</v>
      </c>
      <c r="AP270" s="192">
        <v>0</v>
      </c>
      <c r="AQ270" s="12" t="s">
        <v>6551</v>
      </c>
      <c r="AR270" s="17">
        <v>7841103</v>
      </c>
      <c r="AS270" s="12" t="s">
        <v>6551</v>
      </c>
      <c r="AT270" s="17">
        <v>31362292</v>
      </c>
      <c r="AU270" s="1" t="s">
        <v>6551</v>
      </c>
      <c r="AV270" s="1" t="str">
        <f>IF(OR(M270="Q",O270="Q",Q270="Q",S270="Q",U270="Q",W270="Q",Y270="Q",AA270="Q",AC270="Q",AE270="Q",AG270="Q",AI270="Q",AK270="Q",AM270="Q",AO270="Q",AQ270="Q",AS270="Q",AU270="Q"),"Yes","No")</f>
        <v>No</v>
      </c>
    </row>
    <row r="271" spans="1:48" x14ac:dyDescent="0.2">
      <c r="A271" s="1" t="s">
        <v>781</v>
      </c>
      <c r="B271" s="1" t="s">
        <v>782</v>
      </c>
      <c r="C271" s="1" t="s">
        <v>99</v>
      </c>
      <c r="D271" s="194">
        <v>7</v>
      </c>
      <c r="E271" s="197">
        <v>7</v>
      </c>
      <c r="F271" s="1" t="s">
        <v>242</v>
      </c>
      <c r="G271" s="1" t="s">
        <v>236</v>
      </c>
      <c r="H271" s="17">
        <v>247421</v>
      </c>
      <c r="I271" s="12">
        <v>325</v>
      </c>
      <c r="J271" s="1" t="s">
        <v>11</v>
      </c>
      <c r="K271" s="1" t="s">
        <v>13</v>
      </c>
      <c r="L271" s="4">
        <v>49</v>
      </c>
      <c r="M271" s="1" t="s">
        <v>6551</v>
      </c>
      <c r="N271" s="12">
        <v>0</v>
      </c>
      <c r="O271" s="12" t="s">
        <v>6551</v>
      </c>
      <c r="P271" s="14">
        <v>12.295141958935062</v>
      </c>
      <c r="Q271" s="12" t="s">
        <v>6551</v>
      </c>
      <c r="R271" s="14">
        <v>9.5273861234894177</v>
      </c>
      <c r="S271" s="12" t="s">
        <v>6551</v>
      </c>
      <c r="T271" s="14">
        <v>1.7471509971509971</v>
      </c>
      <c r="U271" s="12" t="s">
        <v>6551</v>
      </c>
      <c r="V271" s="17">
        <v>0</v>
      </c>
      <c r="W271" s="12" t="s">
        <v>6551</v>
      </c>
      <c r="X271" s="17">
        <v>1664667</v>
      </c>
      <c r="Y271" s="12" t="s">
        <v>6551</v>
      </c>
      <c r="Z271" s="17">
        <v>1501827</v>
      </c>
      <c r="AA271" s="12" t="s">
        <v>6551</v>
      </c>
      <c r="AB271" s="17">
        <v>162840</v>
      </c>
      <c r="AC271" s="12" t="s">
        <v>6551</v>
      </c>
      <c r="AD271" s="17">
        <v>133133</v>
      </c>
      <c r="AE271" s="12" t="s">
        <v>6551</v>
      </c>
      <c r="AF271" s="17">
        <v>122148</v>
      </c>
      <c r="AG271" s="12" t="s">
        <v>6551</v>
      </c>
      <c r="AH271" s="17">
        <v>10985</v>
      </c>
      <c r="AI271" s="12" t="s">
        <v>6551</v>
      </c>
      <c r="AJ271" s="17">
        <v>0</v>
      </c>
      <c r="AK271" s="12" t="s">
        <v>6551</v>
      </c>
      <c r="AL271" s="17">
        <v>0</v>
      </c>
      <c r="AM271" s="12" t="s">
        <v>6551</v>
      </c>
      <c r="AN271" s="17">
        <v>0</v>
      </c>
      <c r="AO271" s="12" t="s">
        <v>6551</v>
      </c>
      <c r="AP271" s="192">
        <v>0</v>
      </c>
      <c r="AQ271" s="12" t="s">
        <v>6551</v>
      </c>
      <c r="AR271" s="17">
        <v>213411</v>
      </c>
      <c r="AS271" s="12" t="s">
        <v>6551</v>
      </c>
      <c r="AT271" s="17">
        <v>2033249</v>
      </c>
      <c r="AU271" s="1" t="s">
        <v>6551</v>
      </c>
      <c r="AV271" s="1" t="str">
        <f>IF(OR(M271="Q",O271="Q",Q271="Q",S271="Q",U271="Q",W271="Q",Y271="Q",AA271="Q",AC271="Q",AE271="Q",AG271="Q",AI271="Q",AK271="Q",AM271="Q",AO271="Q",AQ271="Q",AS271="Q",AU271="Q"),"Yes","No")</f>
        <v>No</v>
      </c>
    </row>
    <row r="272" spans="1:48" x14ac:dyDescent="0.2">
      <c r="A272" s="1" t="s">
        <v>781</v>
      </c>
      <c r="B272" s="1" t="s">
        <v>782</v>
      </c>
      <c r="C272" s="1" t="s">
        <v>99</v>
      </c>
      <c r="D272" s="194">
        <v>7</v>
      </c>
      <c r="E272" s="197">
        <v>7</v>
      </c>
      <c r="F272" s="1" t="s">
        <v>242</v>
      </c>
      <c r="G272" s="1" t="s">
        <v>236</v>
      </c>
      <c r="H272" s="17">
        <v>247421</v>
      </c>
      <c r="I272" s="12">
        <v>325</v>
      </c>
      <c r="J272" s="1" t="s">
        <v>14</v>
      </c>
      <c r="K272" s="1" t="s">
        <v>13</v>
      </c>
      <c r="L272" s="4">
        <v>17</v>
      </c>
      <c r="M272" s="1" t="s">
        <v>6551</v>
      </c>
      <c r="N272" s="12">
        <v>0</v>
      </c>
      <c r="O272" s="12" t="s">
        <v>6551</v>
      </c>
      <c r="P272" s="14">
        <v>50.913043478260867</v>
      </c>
      <c r="Q272" s="12" t="s">
        <v>6551</v>
      </c>
      <c r="R272" s="14">
        <v>54.793646668399269</v>
      </c>
      <c r="S272" s="12" t="s">
        <v>6551</v>
      </c>
      <c r="T272" s="14">
        <v>5.4100151416828899</v>
      </c>
      <c r="U272" s="12" t="s">
        <v>6551</v>
      </c>
      <c r="V272" s="17">
        <v>0</v>
      </c>
      <c r="W272" s="12" t="s">
        <v>6551</v>
      </c>
      <c r="X272" s="17">
        <v>470742</v>
      </c>
      <c r="Y272" s="12" t="s">
        <v>6551</v>
      </c>
      <c r="Z272" s="17">
        <v>470742</v>
      </c>
      <c r="AA272" s="12" t="s">
        <v>6551</v>
      </c>
      <c r="AB272" s="17">
        <v>0</v>
      </c>
      <c r="AC272" s="12" t="s">
        <v>6551</v>
      </c>
      <c r="AD272" s="17">
        <v>9246</v>
      </c>
      <c r="AE272" s="12" t="s">
        <v>6551</v>
      </c>
      <c r="AF272" s="17">
        <v>9246</v>
      </c>
      <c r="AG272" s="12" t="s">
        <v>6551</v>
      </c>
      <c r="AH272" s="17">
        <v>0</v>
      </c>
      <c r="AI272" s="12" t="s">
        <v>6551</v>
      </c>
      <c r="AJ272" s="17">
        <v>0</v>
      </c>
      <c r="AK272" s="12" t="s">
        <v>6551</v>
      </c>
      <c r="AL272" s="17">
        <v>0</v>
      </c>
      <c r="AM272" s="12" t="s">
        <v>6551</v>
      </c>
      <c r="AN272" s="17">
        <v>0</v>
      </c>
      <c r="AO272" s="12" t="s">
        <v>6551</v>
      </c>
      <c r="AP272" s="192">
        <v>0</v>
      </c>
      <c r="AQ272" s="12" t="s">
        <v>6551</v>
      </c>
      <c r="AR272" s="17">
        <v>50021</v>
      </c>
      <c r="AS272" s="12" t="s">
        <v>6551</v>
      </c>
      <c r="AT272" s="17">
        <v>2740833</v>
      </c>
      <c r="AU272" s="1" t="s">
        <v>6551</v>
      </c>
      <c r="AV272" s="1" t="str">
        <f>IF(OR(M272="Q",O272="Q",Q272="Q",S272="Q",U272="Q",W272="Q",Y272="Q",AA272="Q",AC272="Q",AE272="Q",AG272="Q",AI272="Q",AK272="Q",AM272="Q",AO272="Q",AQ272="Q",AS272="Q",AU272="Q"),"Yes","No")</f>
        <v>No</v>
      </c>
    </row>
    <row r="273" spans="1:48" x14ac:dyDescent="0.2">
      <c r="A273" s="1" t="s">
        <v>781</v>
      </c>
      <c r="B273" s="1" t="s">
        <v>782</v>
      </c>
      <c r="C273" s="1" t="s">
        <v>99</v>
      </c>
      <c r="D273" s="194">
        <v>7</v>
      </c>
      <c r="E273" s="197">
        <v>7</v>
      </c>
      <c r="F273" s="1" t="s">
        <v>242</v>
      </c>
      <c r="G273" s="1" t="s">
        <v>236</v>
      </c>
      <c r="H273" s="17">
        <v>247421</v>
      </c>
      <c r="I273" s="12">
        <v>325</v>
      </c>
      <c r="J273" s="1" t="s">
        <v>32</v>
      </c>
      <c r="K273" s="1" t="s">
        <v>9</v>
      </c>
      <c r="L273" s="4">
        <v>8</v>
      </c>
      <c r="M273" s="1" t="s">
        <v>6551</v>
      </c>
      <c r="N273" s="12">
        <v>0</v>
      </c>
      <c r="O273" s="12" t="s">
        <v>6551</v>
      </c>
      <c r="P273" s="14">
        <v>11.99158747903857</v>
      </c>
      <c r="Q273" s="12" t="s">
        <v>6551</v>
      </c>
      <c r="R273" s="14">
        <v>2.8534675797450113</v>
      </c>
      <c r="S273" s="12" t="s">
        <v>6551</v>
      </c>
      <c r="T273" s="14">
        <v>77.196338736724428</v>
      </c>
      <c r="U273" s="12" t="s">
        <v>6551</v>
      </c>
      <c r="V273" s="17">
        <v>436157</v>
      </c>
      <c r="W273" s="12" t="s">
        <v>6551</v>
      </c>
      <c r="X273" s="17">
        <v>437952</v>
      </c>
      <c r="Y273" s="12" t="s">
        <v>6551</v>
      </c>
      <c r="Z273" s="17">
        <v>429059</v>
      </c>
      <c r="AA273" s="12" t="s">
        <v>6551</v>
      </c>
      <c r="AB273" s="17">
        <v>8893</v>
      </c>
      <c r="AC273" s="12" t="s">
        <v>6551</v>
      </c>
      <c r="AD273" s="17">
        <v>36307</v>
      </c>
      <c r="AE273" s="12" t="s">
        <v>6551</v>
      </c>
      <c r="AF273" s="17">
        <v>35780</v>
      </c>
      <c r="AG273" s="12" t="s">
        <v>6551</v>
      </c>
      <c r="AH273" s="17">
        <v>527</v>
      </c>
      <c r="AI273" s="12" t="s">
        <v>6551</v>
      </c>
      <c r="AJ273" s="17">
        <v>0</v>
      </c>
      <c r="AK273" s="12" t="s">
        <v>6551</v>
      </c>
      <c r="AL273" s="17">
        <v>0</v>
      </c>
      <c r="AM273" s="12" t="s">
        <v>6551</v>
      </c>
      <c r="AN273" s="17">
        <v>0</v>
      </c>
      <c r="AO273" s="12" t="s">
        <v>6551</v>
      </c>
      <c r="AP273" s="192">
        <v>0</v>
      </c>
      <c r="AQ273" s="12" t="s">
        <v>6551</v>
      </c>
      <c r="AR273" s="17">
        <v>2762085</v>
      </c>
      <c r="AS273" s="12" t="s">
        <v>6551</v>
      </c>
      <c r="AT273" s="17">
        <v>7881520</v>
      </c>
      <c r="AU273" s="1" t="s">
        <v>6551</v>
      </c>
      <c r="AV273" s="1" t="str">
        <f>IF(OR(M273="Q",O273="Q",Q273="Q",S273="Q",U273="Q",W273="Q",Y273="Q",AA273="Q",AC273="Q",AE273="Q",AG273="Q",AI273="Q",AK273="Q",AM273="Q",AO273="Q",AQ273="Q",AS273="Q",AU273="Q"),"Yes","No")</f>
        <v>No</v>
      </c>
    </row>
    <row r="274" spans="1:48" x14ac:dyDescent="0.2">
      <c r="A274" s="1" t="s">
        <v>781</v>
      </c>
      <c r="B274" s="1" t="s">
        <v>782</v>
      </c>
      <c r="C274" s="1" t="s">
        <v>99</v>
      </c>
      <c r="D274" s="194">
        <v>7</v>
      </c>
      <c r="E274" s="197">
        <v>7</v>
      </c>
      <c r="F274" s="1" t="s">
        <v>242</v>
      </c>
      <c r="G274" s="1" t="s">
        <v>236</v>
      </c>
      <c r="H274" s="17">
        <v>247421</v>
      </c>
      <c r="I274" s="12">
        <v>325</v>
      </c>
      <c r="J274" s="1" t="s">
        <v>12</v>
      </c>
      <c r="K274" s="1" t="s">
        <v>13</v>
      </c>
      <c r="L274" s="4">
        <v>1</v>
      </c>
      <c r="M274" s="1" t="s">
        <v>6551</v>
      </c>
      <c r="N274" s="12">
        <v>0</v>
      </c>
      <c r="O274" s="12" t="s">
        <v>6551</v>
      </c>
      <c r="P274" s="14">
        <v>25.525654094461434</v>
      </c>
      <c r="Q274" s="12" t="s">
        <v>6551</v>
      </c>
      <c r="R274" s="14">
        <v>42.543021526924818</v>
      </c>
      <c r="S274" s="12" t="s">
        <v>6551</v>
      </c>
      <c r="T274" s="14">
        <v>5.2562011552837244</v>
      </c>
      <c r="U274" s="12" t="s">
        <v>6551</v>
      </c>
      <c r="V274" s="17">
        <v>68850</v>
      </c>
      <c r="W274" s="12" t="s">
        <v>6551</v>
      </c>
      <c r="X274" s="17">
        <v>76374</v>
      </c>
      <c r="Y274" s="12" t="s">
        <v>6551</v>
      </c>
      <c r="Z274" s="17">
        <v>75122</v>
      </c>
      <c r="AA274" s="12" t="s">
        <v>6551</v>
      </c>
      <c r="AB274" s="17">
        <v>1252</v>
      </c>
      <c r="AC274" s="12" t="s">
        <v>6551</v>
      </c>
      <c r="AD274" s="17">
        <v>3092</v>
      </c>
      <c r="AE274" s="12" t="s">
        <v>6551</v>
      </c>
      <c r="AF274" s="17">
        <v>2943</v>
      </c>
      <c r="AG274" s="12" t="s">
        <v>6551</v>
      </c>
      <c r="AH274" s="17">
        <v>149</v>
      </c>
      <c r="AI274" s="12" t="s">
        <v>6551</v>
      </c>
      <c r="AJ274" s="17">
        <v>0</v>
      </c>
      <c r="AK274" s="12" t="s">
        <v>6551</v>
      </c>
      <c r="AL274" s="17">
        <v>0</v>
      </c>
      <c r="AM274" s="12" t="s">
        <v>6551</v>
      </c>
      <c r="AN274" s="17">
        <v>0</v>
      </c>
      <c r="AO274" s="12" t="s">
        <v>6551</v>
      </c>
      <c r="AP274" s="192">
        <v>0</v>
      </c>
      <c r="AQ274" s="12" t="s">
        <v>6551</v>
      </c>
      <c r="AR274" s="17">
        <v>15469</v>
      </c>
      <c r="AS274" s="12" t="s">
        <v>6551</v>
      </c>
      <c r="AT274" s="17">
        <v>658098</v>
      </c>
      <c r="AU274" s="1" t="s">
        <v>6551</v>
      </c>
      <c r="AV274" s="1" t="str">
        <f>IF(OR(M274="Q",O274="Q",Q274="Q",S274="Q",U274="Q",W274="Q",Y274="Q",AA274="Q",AC274="Q",AE274="Q",AG274="Q",AI274="Q",AK274="Q",AM274="Q",AO274="Q",AQ274="Q",AS274="Q",AU274="Q"),"Yes","No")</f>
        <v>No</v>
      </c>
    </row>
    <row r="275" spans="1:48" x14ac:dyDescent="0.2">
      <c r="A275" s="1" t="s">
        <v>1064</v>
      </c>
      <c r="B275" s="1" t="s">
        <v>513</v>
      </c>
      <c r="C275" s="1" t="s">
        <v>71</v>
      </c>
      <c r="D275" s="194">
        <v>5031</v>
      </c>
      <c r="E275" s="197">
        <v>50031</v>
      </c>
      <c r="F275" s="1" t="s">
        <v>242</v>
      </c>
      <c r="G275" s="1" t="s">
        <v>236</v>
      </c>
      <c r="H275" s="17">
        <v>3734090</v>
      </c>
      <c r="I275" s="12">
        <v>317</v>
      </c>
      <c r="J275" s="1" t="s">
        <v>12</v>
      </c>
      <c r="K275" s="1" t="s">
        <v>9</v>
      </c>
      <c r="L275" s="4">
        <v>195</v>
      </c>
      <c r="M275" s="1" t="s">
        <v>6551</v>
      </c>
      <c r="N275" s="12">
        <v>0</v>
      </c>
      <c r="O275" s="12" t="s">
        <v>6551</v>
      </c>
      <c r="P275" s="14">
        <v>16.890324614558871</v>
      </c>
      <c r="Q275" s="12" t="s">
        <v>6551</v>
      </c>
      <c r="R275" s="14">
        <v>8.1463079894634962</v>
      </c>
      <c r="S275" s="12" t="s">
        <v>6551</v>
      </c>
      <c r="T275" s="14">
        <v>17.765911979552214</v>
      </c>
      <c r="U275" s="12" t="s">
        <v>6551</v>
      </c>
      <c r="V275" s="17">
        <v>8498140</v>
      </c>
      <c r="W275" s="12" t="s">
        <v>6551</v>
      </c>
      <c r="X275" s="17">
        <v>10781635</v>
      </c>
      <c r="Y275" s="12" t="s">
        <v>6551</v>
      </c>
      <c r="Z275" s="17">
        <v>8465076</v>
      </c>
      <c r="AA275" s="12" t="s">
        <v>6551</v>
      </c>
      <c r="AB275" s="17">
        <v>2316559</v>
      </c>
      <c r="AC275" s="12" t="s">
        <v>6551</v>
      </c>
      <c r="AD275" s="17">
        <v>575794</v>
      </c>
      <c r="AE275" s="12" t="s">
        <v>6551</v>
      </c>
      <c r="AF275" s="17">
        <v>501179</v>
      </c>
      <c r="AG275" s="12" t="s">
        <v>6551</v>
      </c>
      <c r="AH275" s="17">
        <v>74615</v>
      </c>
      <c r="AI275" s="12" t="s">
        <v>6551</v>
      </c>
      <c r="AJ275" s="17">
        <v>0</v>
      </c>
      <c r="AK275" s="12" t="s">
        <v>6551</v>
      </c>
      <c r="AL275" s="17">
        <v>0</v>
      </c>
      <c r="AM275" s="12" t="s">
        <v>6551</v>
      </c>
      <c r="AN275" s="17">
        <v>0</v>
      </c>
      <c r="AO275" s="12" t="s">
        <v>6551</v>
      </c>
      <c r="AP275" s="192">
        <v>0</v>
      </c>
      <c r="AQ275" s="12" t="s">
        <v>6551</v>
      </c>
      <c r="AR275" s="17">
        <v>8903902</v>
      </c>
      <c r="AS275" s="12" t="s">
        <v>6551</v>
      </c>
      <c r="AT275" s="17">
        <v>72533928</v>
      </c>
      <c r="AU275" s="1" t="s">
        <v>6551</v>
      </c>
      <c r="AV275" s="1" t="str">
        <f>IF(OR(M275="Q",O275="Q",Q275="Q",S275="Q",U275="Q",W275="Q",Y275="Q",AA275="Q",AC275="Q",AE275="Q",AG275="Q",AI275="Q",AK275="Q",AM275="Q",AO275="Q",AQ275="Q",AS275="Q",AU275="Q"),"Yes","No")</f>
        <v>No</v>
      </c>
    </row>
    <row r="276" spans="1:48" x14ac:dyDescent="0.2">
      <c r="A276" s="1" t="s">
        <v>1064</v>
      </c>
      <c r="B276" s="1" t="s">
        <v>513</v>
      </c>
      <c r="C276" s="1" t="s">
        <v>71</v>
      </c>
      <c r="D276" s="194">
        <v>5031</v>
      </c>
      <c r="E276" s="197">
        <v>50031</v>
      </c>
      <c r="F276" s="1" t="s">
        <v>242</v>
      </c>
      <c r="G276" s="1" t="s">
        <v>236</v>
      </c>
      <c r="H276" s="17">
        <v>3734090</v>
      </c>
      <c r="I276" s="12">
        <v>317</v>
      </c>
      <c r="J276" s="1" t="s">
        <v>11</v>
      </c>
      <c r="K276" s="1" t="s">
        <v>9</v>
      </c>
      <c r="L276" s="4">
        <v>84</v>
      </c>
      <c r="M276" s="1" t="s">
        <v>6551</v>
      </c>
      <c r="N276" s="12">
        <v>0</v>
      </c>
      <c r="O276" s="12" t="s">
        <v>6551</v>
      </c>
      <c r="P276" s="14">
        <v>17.43864008754905</v>
      </c>
      <c r="Q276" s="12" t="s">
        <v>6551</v>
      </c>
      <c r="R276" s="14">
        <v>8.2599996585690629</v>
      </c>
      <c r="S276" s="12" t="s">
        <v>6551</v>
      </c>
      <c r="T276" s="14">
        <v>2.1250113366345613</v>
      </c>
      <c r="U276" s="12" t="s">
        <v>6551</v>
      </c>
      <c r="V276" s="17">
        <v>0</v>
      </c>
      <c r="W276" s="12" t="s">
        <v>6551</v>
      </c>
      <c r="X276" s="17">
        <v>3343303</v>
      </c>
      <c r="Y276" s="12" t="s">
        <v>6551</v>
      </c>
      <c r="Z276" s="17">
        <v>2884229</v>
      </c>
      <c r="AA276" s="12" t="s">
        <v>6551</v>
      </c>
      <c r="AB276" s="17">
        <v>459074</v>
      </c>
      <c r="AC276" s="12" t="s">
        <v>6551</v>
      </c>
      <c r="AD276" s="17">
        <v>180772</v>
      </c>
      <c r="AE276" s="12" t="s">
        <v>6551</v>
      </c>
      <c r="AF276" s="17">
        <v>165393</v>
      </c>
      <c r="AG276" s="12" t="s">
        <v>6551</v>
      </c>
      <c r="AH276" s="17">
        <v>15379</v>
      </c>
      <c r="AI276" s="12" t="s">
        <v>6551</v>
      </c>
      <c r="AJ276" s="17">
        <v>0</v>
      </c>
      <c r="AK276" s="12" t="s">
        <v>6551</v>
      </c>
      <c r="AL276" s="17">
        <v>0</v>
      </c>
      <c r="AM276" s="12" t="s">
        <v>6551</v>
      </c>
      <c r="AN276" s="17">
        <v>0</v>
      </c>
      <c r="AO276" s="12" t="s">
        <v>6551</v>
      </c>
      <c r="AP276" s="192">
        <v>0</v>
      </c>
      <c r="AQ276" s="12" t="s">
        <v>6551</v>
      </c>
      <c r="AR276" s="17">
        <v>351462</v>
      </c>
      <c r="AS276" s="12" t="s">
        <v>6551</v>
      </c>
      <c r="AT276" s="17">
        <v>2903076</v>
      </c>
      <c r="AU276" s="1" t="s">
        <v>6551</v>
      </c>
      <c r="AV276" s="1" t="str">
        <f>IF(OR(M276="Q",O276="Q",Q276="Q",S276="Q",U276="Q",W276="Q",Y276="Q",AA276="Q",AC276="Q",AE276="Q",AG276="Q",AI276="Q",AK276="Q",AM276="Q",AO276="Q",AQ276="Q",AS276="Q",AU276="Q"),"Yes","No")</f>
        <v>No</v>
      </c>
    </row>
    <row r="277" spans="1:48" x14ac:dyDescent="0.2">
      <c r="A277" s="1" t="s">
        <v>1064</v>
      </c>
      <c r="B277" s="1" t="s">
        <v>513</v>
      </c>
      <c r="C277" s="1" t="s">
        <v>71</v>
      </c>
      <c r="D277" s="194">
        <v>5031</v>
      </c>
      <c r="E277" s="197">
        <v>50031</v>
      </c>
      <c r="F277" s="1" t="s">
        <v>242</v>
      </c>
      <c r="G277" s="1" t="s">
        <v>236</v>
      </c>
      <c r="H277" s="17">
        <v>3734090</v>
      </c>
      <c r="I277" s="12">
        <v>317</v>
      </c>
      <c r="J277" s="1" t="s">
        <v>11</v>
      </c>
      <c r="K277" s="1" t="s">
        <v>13</v>
      </c>
      <c r="L277" s="4">
        <v>30</v>
      </c>
      <c r="M277" s="1" t="s">
        <v>6551</v>
      </c>
      <c r="N277" s="12">
        <v>0</v>
      </c>
      <c r="O277" s="12" t="s">
        <v>6551</v>
      </c>
      <c r="P277" s="14">
        <v>13.877997574792319</v>
      </c>
      <c r="Q277" s="12" t="s">
        <v>6551</v>
      </c>
      <c r="R277" s="14">
        <v>4.7500009320116163</v>
      </c>
      <c r="S277" s="12" t="s">
        <v>6551</v>
      </c>
      <c r="T277" s="14">
        <v>4.8547047219155521</v>
      </c>
      <c r="U277" s="12" t="s">
        <v>6551</v>
      </c>
      <c r="V277" s="17">
        <v>0</v>
      </c>
      <c r="W277" s="12" t="s">
        <v>6551</v>
      </c>
      <c r="X277" s="17">
        <v>833255</v>
      </c>
      <c r="Y277" s="12" t="s">
        <v>6551</v>
      </c>
      <c r="Z277" s="17">
        <v>766801</v>
      </c>
      <c r="AA277" s="12" t="s">
        <v>6551</v>
      </c>
      <c r="AB277" s="17">
        <v>66454</v>
      </c>
      <c r="AC277" s="12" t="s">
        <v>6551</v>
      </c>
      <c r="AD277" s="17">
        <v>60590</v>
      </c>
      <c r="AE277" s="12" t="s">
        <v>6551</v>
      </c>
      <c r="AF277" s="17">
        <v>55253</v>
      </c>
      <c r="AG277" s="12" t="s">
        <v>6551</v>
      </c>
      <c r="AH277" s="17">
        <v>5337</v>
      </c>
      <c r="AI277" s="12" t="s">
        <v>6551</v>
      </c>
      <c r="AJ277" s="17">
        <v>0</v>
      </c>
      <c r="AK277" s="12" t="s">
        <v>6551</v>
      </c>
      <c r="AL277" s="17">
        <v>0</v>
      </c>
      <c r="AM277" s="12" t="s">
        <v>6551</v>
      </c>
      <c r="AN277" s="17">
        <v>0</v>
      </c>
      <c r="AO277" s="12" t="s">
        <v>6551</v>
      </c>
      <c r="AP277" s="192">
        <v>0</v>
      </c>
      <c r="AQ277" s="12" t="s">
        <v>6551</v>
      </c>
      <c r="AR277" s="17">
        <v>268237</v>
      </c>
      <c r="AS277" s="12" t="s">
        <v>6551</v>
      </c>
      <c r="AT277" s="17">
        <v>1274126</v>
      </c>
      <c r="AU277" s="1" t="s">
        <v>6551</v>
      </c>
      <c r="AV277" s="1" t="str">
        <f>IF(OR(M277="Q",O277="Q",Q277="Q",S277="Q",U277="Q",W277="Q",Y277="Q",AA277="Q",AC277="Q",AE277="Q",AG277="Q",AI277="Q",AK277="Q",AM277="Q",AO277="Q",AQ277="Q",AS277="Q",AU277="Q"),"Yes","No")</f>
        <v>No</v>
      </c>
    </row>
    <row r="278" spans="1:48" x14ac:dyDescent="0.2">
      <c r="A278" s="1" t="s">
        <v>1064</v>
      </c>
      <c r="B278" s="1" t="s">
        <v>513</v>
      </c>
      <c r="C278" s="1" t="s">
        <v>71</v>
      </c>
      <c r="D278" s="194">
        <v>5031</v>
      </c>
      <c r="E278" s="197">
        <v>50031</v>
      </c>
      <c r="F278" s="1" t="s">
        <v>242</v>
      </c>
      <c r="G278" s="1" t="s">
        <v>236</v>
      </c>
      <c r="H278" s="17">
        <v>3734090</v>
      </c>
      <c r="I278" s="12">
        <v>317</v>
      </c>
      <c r="J278" s="1" t="s">
        <v>12</v>
      </c>
      <c r="K278" s="1" t="s">
        <v>13</v>
      </c>
      <c r="L278" s="4">
        <v>8</v>
      </c>
      <c r="M278" s="1" t="s">
        <v>6551</v>
      </c>
      <c r="N278" s="12">
        <v>0</v>
      </c>
      <c r="O278" s="12" t="s">
        <v>6551</v>
      </c>
      <c r="P278" s="14">
        <v>11.023071031973961</v>
      </c>
      <c r="Q278" s="12" t="s">
        <v>6551</v>
      </c>
      <c r="R278" s="14">
        <v>2.6161825499841838</v>
      </c>
      <c r="S278" s="12" t="s">
        <v>6551</v>
      </c>
      <c r="T278" s="14">
        <v>13.164704192992533</v>
      </c>
      <c r="U278" s="12" t="s">
        <v>6551</v>
      </c>
      <c r="V278" s="17">
        <v>263584</v>
      </c>
      <c r="W278" s="12" t="s">
        <v>6551</v>
      </c>
      <c r="X278" s="17">
        <v>272691</v>
      </c>
      <c r="Y278" s="12" t="s">
        <v>6551</v>
      </c>
      <c r="Z278" s="17">
        <v>230294</v>
      </c>
      <c r="AA278" s="12" t="s">
        <v>6551</v>
      </c>
      <c r="AB278" s="17">
        <v>42397</v>
      </c>
      <c r="AC278" s="12" t="s">
        <v>6551</v>
      </c>
      <c r="AD278" s="17">
        <v>25025</v>
      </c>
      <c r="AE278" s="12" t="s">
        <v>6551</v>
      </c>
      <c r="AF278" s="17">
        <v>20892</v>
      </c>
      <c r="AG278" s="12" t="s">
        <v>6551</v>
      </c>
      <c r="AH278" s="17">
        <v>4133</v>
      </c>
      <c r="AI278" s="12" t="s">
        <v>6551</v>
      </c>
      <c r="AJ278" s="17">
        <v>0</v>
      </c>
      <c r="AK278" s="12" t="s">
        <v>6551</v>
      </c>
      <c r="AL278" s="17">
        <v>0</v>
      </c>
      <c r="AM278" s="12" t="s">
        <v>6551</v>
      </c>
      <c r="AN278" s="17">
        <v>0</v>
      </c>
      <c r="AO278" s="12" t="s">
        <v>6551</v>
      </c>
      <c r="AP278" s="192">
        <v>0</v>
      </c>
      <c r="AQ278" s="12" t="s">
        <v>6551</v>
      </c>
      <c r="AR278" s="17">
        <v>275037</v>
      </c>
      <c r="AS278" s="12" t="s">
        <v>6551</v>
      </c>
      <c r="AT278" s="17">
        <v>719547</v>
      </c>
      <c r="AU278" s="1" t="s">
        <v>6551</v>
      </c>
      <c r="AV278" s="1" t="str">
        <f>IF(OR(M278="Q",O278="Q",Q278="Q",S278="Q",U278="Q",W278="Q",Y278="Q",AA278="Q",AC278="Q",AE278="Q",AG278="Q",AI278="Q",AK278="Q",AM278="Q",AO278="Q",AQ278="Q",AS278="Q",AU278="Q"),"Yes","No")</f>
        <v>No</v>
      </c>
    </row>
    <row r="279" spans="1:48" x14ac:dyDescent="0.2">
      <c r="A279" s="1" t="s">
        <v>1107</v>
      </c>
      <c r="B279" s="1" t="s">
        <v>1108</v>
      </c>
      <c r="C279" s="1" t="s">
        <v>63</v>
      </c>
      <c r="D279" s="194">
        <v>4018</v>
      </c>
      <c r="E279" s="197">
        <v>40018</v>
      </c>
      <c r="F279" s="1" t="s">
        <v>242</v>
      </c>
      <c r="G279" s="1" t="s">
        <v>236</v>
      </c>
      <c r="H279" s="17">
        <v>972546</v>
      </c>
      <c r="I279" s="12">
        <v>315</v>
      </c>
      <c r="J279" s="1" t="s">
        <v>12</v>
      </c>
      <c r="K279" s="1" t="s">
        <v>9</v>
      </c>
      <c r="L279" s="4">
        <v>173</v>
      </c>
      <c r="M279" s="1" t="s">
        <v>6551</v>
      </c>
      <c r="N279" s="12">
        <v>0</v>
      </c>
      <c r="O279" s="12" t="s">
        <v>6551</v>
      </c>
      <c r="P279" s="14">
        <v>12.50077170201493</v>
      </c>
      <c r="Q279" s="12" t="s">
        <v>6551</v>
      </c>
      <c r="R279" s="14">
        <v>3.8575161857166229</v>
      </c>
      <c r="S279" s="12" t="s">
        <v>6551</v>
      </c>
      <c r="T279" s="14">
        <v>25.018614763873359</v>
      </c>
      <c r="U279" s="12" t="s">
        <v>6551</v>
      </c>
      <c r="V279" s="17">
        <v>7083491</v>
      </c>
      <c r="W279" s="12" t="s">
        <v>6551</v>
      </c>
      <c r="X279" s="17">
        <v>7994442</v>
      </c>
      <c r="Y279" s="12" t="s">
        <v>6551</v>
      </c>
      <c r="Z279" s="17">
        <v>7054648</v>
      </c>
      <c r="AA279" s="12" t="s">
        <v>6551</v>
      </c>
      <c r="AB279" s="17">
        <v>939794</v>
      </c>
      <c r="AC279" s="12" t="s">
        <v>6551</v>
      </c>
      <c r="AD279" s="17">
        <v>610506</v>
      </c>
      <c r="AE279" s="12" t="s">
        <v>6551</v>
      </c>
      <c r="AF279" s="17">
        <v>564337</v>
      </c>
      <c r="AG279" s="12" t="s">
        <v>6551</v>
      </c>
      <c r="AH279" s="17">
        <v>46169</v>
      </c>
      <c r="AI279" s="12" t="s">
        <v>6551</v>
      </c>
      <c r="AJ279" s="17">
        <v>0</v>
      </c>
      <c r="AK279" s="12" t="s">
        <v>6551</v>
      </c>
      <c r="AL279" s="17">
        <v>0</v>
      </c>
      <c r="AM279" s="12" t="s">
        <v>6551</v>
      </c>
      <c r="AN279" s="17">
        <v>0</v>
      </c>
      <c r="AO279" s="12" t="s">
        <v>6551</v>
      </c>
      <c r="AP279" s="192">
        <v>0</v>
      </c>
      <c r="AQ279" s="12" t="s">
        <v>6551</v>
      </c>
      <c r="AR279" s="17">
        <v>14118930</v>
      </c>
      <c r="AS279" s="12" t="s">
        <v>6551</v>
      </c>
      <c r="AT279" s="17">
        <v>54464001</v>
      </c>
      <c r="AU279" s="1" t="s">
        <v>6551</v>
      </c>
      <c r="AV279" s="1" t="str">
        <f>IF(OR(M279="Q",O279="Q",Q279="Q",S279="Q",U279="Q",W279="Q",Y279="Q",AA279="Q",AC279="Q",AE279="Q",AG279="Q",AI279="Q",AK279="Q",AM279="Q",AO279="Q",AQ279="Q",AS279="Q",AU279="Q"),"Yes","No")</f>
        <v>No</v>
      </c>
    </row>
    <row r="280" spans="1:48" x14ac:dyDescent="0.2">
      <c r="A280" s="1" t="s">
        <v>1107</v>
      </c>
      <c r="B280" s="1" t="s">
        <v>1108</v>
      </c>
      <c r="C280" s="1" t="s">
        <v>63</v>
      </c>
      <c r="D280" s="194">
        <v>4018</v>
      </c>
      <c r="E280" s="197">
        <v>40018</v>
      </c>
      <c r="F280" s="1" t="s">
        <v>242</v>
      </c>
      <c r="G280" s="1" t="s">
        <v>236</v>
      </c>
      <c r="H280" s="17">
        <v>972546</v>
      </c>
      <c r="I280" s="12">
        <v>315</v>
      </c>
      <c r="J280" s="1" t="s">
        <v>11</v>
      </c>
      <c r="K280" s="1" t="s">
        <v>13</v>
      </c>
      <c r="L280" s="4">
        <v>85</v>
      </c>
      <c r="M280" s="1" t="s">
        <v>6551</v>
      </c>
      <c r="N280" s="12">
        <v>0</v>
      </c>
      <c r="O280" s="12" t="s">
        <v>6551</v>
      </c>
      <c r="P280" s="14">
        <v>16.067196983711689</v>
      </c>
      <c r="Q280" s="12" t="s">
        <v>6551</v>
      </c>
      <c r="R280" s="14">
        <v>8.9904775301360669</v>
      </c>
      <c r="S280" s="12" t="s">
        <v>6551</v>
      </c>
      <c r="T280" s="14">
        <v>1.7535303082357709</v>
      </c>
      <c r="U280" s="12" t="s">
        <v>6551</v>
      </c>
      <c r="V280" s="17">
        <v>0</v>
      </c>
      <c r="W280" s="12" t="s">
        <v>6551</v>
      </c>
      <c r="X280" s="17">
        <v>4122097</v>
      </c>
      <c r="Y280" s="12" t="s">
        <v>6551</v>
      </c>
      <c r="Z280" s="17">
        <v>3647800</v>
      </c>
      <c r="AA280" s="12" t="s">
        <v>6551</v>
      </c>
      <c r="AB280" s="17">
        <v>474297</v>
      </c>
      <c r="AC280" s="12" t="s">
        <v>6551</v>
      </c>
      <c r="AD280" s="17">
        <v>267333</v>
      </c>
      <c r="AE280" s="12" t="s">
        <v>6551</v>
      </c>
      <c r="AF280" s="17">
        <v>227034</v>
      </c>
      <c r="AG280" s="12" t="s">
        <v>6551</v>
      </c>
      <c r="AH280" s="17">
        <v>40299</v>
      </c>
      <c r="AI280" s="12" t="s">
        <v>6551</v>
      </c>
      <c r="AJ280" s="17">
        <v>0</v>
      </c>
      <c r="AK280" s="12" t="s">
        <v>6551</v>
      </c>
      <c r="AL280" s="17">
        <v>0</v>
      </c>
      <c r="AM280" s="12" t="s">
        <v>6551</v>
      </c>
      <c r="AN280" s="17">
        <v>0</v>
      </c>
      <c r="AO280" s="12" t="s">
        <v>6551</v>
      </c>
      <c r="AP280" s="192">
        <v>0</v>
      </c>
      <c r="AQ280" s="12" t="s">
        <v>6551</v>
      </c>
      <c r="AR280" s="17">
        <v>398111</v>
      </c>
      <c r="AS280" s="12" t="s">
        <v>6551</v>
      </c>
      <c r="AT280" s="17">
        <v>3579208</v>
      </c>
      <c r="AU280" s="1" t="s">
        <v>6551</v>
      </c>
      <c r="AV280" s="1" t="str">
        <f>IF(OR(M280="Q",O280="Q",Q280="Q",S280="Q",U280="Q",W280="Q",Y280="Q",AA280="Q",AC280="Q",AE280="Q",AG280="Q",AI280="Q",AK280="Q",AM280="Q",AO280="Q",AQ280="Q",AS280="Q",AU280="Q"),"Yes","No")</f>
        <v>No</v>
      </c>
    </row>
    <row r="281" spans="1:48" x14ac:dyDescent="0.2">
      <c r="A281" s="1" t="s">
        <v>1107</v>
      </c>
      <c r="B281" s="1" t="s">
        <v>1108</v>
      </c>
      <c r="C281" s="1" t="s">
        <v>63</v>
      </c>
      <c r="D281" s="194">
        <v>4018</v>
      </c>
      <c r="E281" s="197">
        <v>40018</v>
      </c>
      <c r="F281" s="1" t="s">
        <v>242</v>
      </c>
      <c r="G281" s="1" t="s">
        <v>236</v>
      </c>
      <c r="H281" s="17">
        <v>972546</v>
      </c>
      <c r="I281" s="12">
        <v>315</v>
      </c>
      <c r="J281" s="1" t="s">
        <v>17</v>
      </c>
      <c r="K281" s="1" t="s">
        <v>13</v>
      </c>
      <c r="L281" s="4">
        <v>53</v>
      </c>
      <c r="M281" s="1" t="s">
        <v>6551</v>
      </c>
      <c r="N281" s="12">
        <v>0</v>
      </c>
      <c r="O281" s="12" t="s">
        <v>6551</v>
      </c>
      <c r="P281" s="14">
        <v>13.849395571246621</v>
      </c>
      <c r="Q281" s="12" t="s">
        <v>6551</v>
      </c>
      <c r="R281" s="14">
        <v>8.7191268725325841</v>
      </c>
      <c r="S281" s="12" t="s">
        <v>6551</v>
      </c>
      <c r="T281" s="14">
        <v>1.6527160190378298</v>
      </c>
      <c r="U281" s="12" t="s">
        <v>6551</v>
      </c>
      <c r="V281" s="17">
        <v>0</v>
      </c>
      <c r="W281" s="12" t="s">
        <v>6551</v>
      </c>
      <c r="X281" s="17">
        <v>0</v>
      </c>
      <c r="Y281" s="12" t="s">
        <v>6551</v>
      </c>
      <c r="Z281" s="17">
        <v>1239604</v>
      </c>
      <c r="AA281" s="12" t="s">
        <v>6551</v>
      </c>
      <c r="AB281" s="17" t="s">
        <v>6551</v>
      </c>
      <c r="AC281" s="12" t="s">
        <v>6551</v>
      </c>
      <c r="AD281" s="17">
        <v>0</v>
      </c>
      <c r="AE281" s="12" t="s">
        <v>6551</v>
      </c>
      <c r="AF281" s="17">
        <v>89506</v>
      </c>
      <c r="AG281" s="12" t="s">
        <v>6551</v>
      </c>
      <c r="AH281" s="17" t="s">
        <v>6551</v>
      </c>
      <c r="AI281" s="12" t="s">
        <v>6551</v>
      </c>
      <c r="AJ281" s="17">
        <v>0</v>
      </c>
      <c r="AK281" s="12" t="s">
        <v>6551</v>
      </c>
      <c r="AL281" s="17">
        <v>0</v>
      </c>
      <c r="AM281" s="12" t="s">
        <v>6551</v>
      </c>
      <c r="AN281" s="17">
        <v>0</v>
      </c>
      <c r="AO281" s="12" t="s">
        <v>6551</v>
      </c>
      <c r="AP281" s="192">
        <v>0</v>
      </c>
      <c r="AQ281" s="12" t="s">
        <v>6551</v>
      </c>
      <c r="AR281" s="17">
        <v>147928</v>
      </c>
      <c r="AS281" s="12" t="s">
        <v>6551</v>
      </c>
      <c r="AT281" s="17">
        <v>1289803</v>
      </c>
      <c r="AU281" s="1" t="s">
        <v>6551</v>
      </c>
      <c r="AV281" s="1" t="str">
        <f>IF(OR(M281="Q",O281="Q",Q281="Q",S281="Q",U281="Q",W281="Q",Y281="Q",AA281="Q",AC281="Q",AE281="Q",AG281="Q",AI281="Q",AK281="Q",AM281="Q",AO281="Q",AQ281="Q",AS281="Q",AU281="Q"),"Yes","No")</f>
        <v>No</v>
      </c>
    </row>
    <row r="282" spans="1:48" x14ac:dyDescent="0.2">
      <c r="A282" s="1" t="s">
        <v>1107</v>
      </c>
      <c r="B282" s="1" t="s">
        <v>1108</v>
      </c>
      <c r="C282" s="1" t="s">
        <v>63</v>
      </c>
      <c r="D282" s="194">
        <v>4018</v>
      </c>
      <c r="E282" s="197">
        <v>40018</v>
      </c>
      <c r="F282" s="1" t="s">
        <v>242</v>
      </c>
      <c r="G282" s="1" t="s">
        <v>236</v>
      </c>
      <c r="H282" s="17">
        <v>972546</v>
      </c>
      <c r="I282" s="12">
        <v>315</v>
      </c>
      <c r="J282" s="1" t="s">
        <v>11</v>
      </c>
      <c r="K282" s="1" t="s">
        <v>9</v>
      </c>
      <c r="L282" s="4">
        <v>3</v>
      </c>
      <c r="M282" s="1" t="s">
        <v>6551</v>
      </c>
      <c r="N282" s="12">
        <v>0</v>
      </c>
      <c r="O282" s="12" t="s">
        <v>6551</v>
      </c>
      <c r="P282" s="14">
        <v>22.151891586674196</v>
      </c>
      <c r="Q282" s="12" t="s">
        <v>6551</v>
      </c>
      <c r="R282" s="14">
        <v>14.737937196834311</v>
      </c>
      <c r="S282" s="12" t="s">
        <v>6551</v>
      </c>
      <c r="T282" s="14">
        <v>4.4234895539243366</v>
      </c>
      <c r="U282" s="12" t="s">
        <v>6551</v>
      </c>
      <c r="V282" s="17">
        <v>0</v>
      </c>
      <c r="W282" s="12" t="s">
        <v>6551</v>
      </c>
      <c r="X282" s="17">
        <v>64132</v>
      </c>
      <c r="Y282" s="12" t="s">
        <v>6551</v>
      </c>
      <c r="Z282" s="17">
        <v>39231</v>
      </c>
      <c r="AA282" s="12" t="s">
        <v>6551</v>
      </c>
      <c r="AB282" s="17">
        <v>24901</v>
      </c>
      <c r="AC282" s="12" t="s">
        <v>6551</v>
      </c>
      <c r="AD282" s="17">
        <v>3040</v>
      </c>
      <c r="AE282" s="12" t="s">
        <v>6551</v>
      </c>
      <c r="AF282" s="17">
        <v>1771</v>
      </c>
      <c r="AG282" s="12" t="s">
        <v>6551</v>
      </c>
      <c r="AH282" s="17">
        <v>1269</v>
      </c>
      <c r="AI282" s="12" t="s">
        <v>6551</v>
      </c>
      <c r="AJ282" s="17">
        <v>0</v>
      </c>
      <c r="AK282" s="12" t="s">
        <v>6551</v>
      </c>
      <c r="AL282" s="17">
        <v>0</v>
      </c>
      <c r="AM282" s="12" t="s">
        <v>6551</v>
      </c>
      <c r="AN282" s="17">
        <v>0</v>
      </c>
      <c r="AO282" s="12" t="s">
        <v>6551</v>
      </c>
      <c r="AP282" s="192">
        <v>0</v>
      </c>
      <c r="AQ282" s="12" t="s">
        <v>6551</v>
      </c>
      <c r="AR282" s="17">
        <v>7834</v>
      </c>
      <c r="AS282" s="12" t="s">
        <v>6551</v>
      </c>
      <c r="AT282" s="17">
        <v>115457</v>
      </c>
      <c r="AU282" s="1" t="s">
        <v>6551</v>
      </c>
      <c r="AV282" s="1" t="str">
        <f>IF(OR(M282="Q",O282="Q",Q282="Q",S282="Q",U282="Q",W282="Q",Y282="Q",AA282="Q",AC282="Q",AE282="Q",AG282="Q",AI282="Q",AK282="Q",AM282="Q",AO282="Q",AQ282="Q",AS282="Q",AU282="Q"),"Yes","No")</f>
        <v>No</v>
      </c>
    </row>
    <row r="283" spans="1:48" x14ac:dyDescent="0.2">
      <c r="A283" s="1" t="s">
        <v>1107</v>
      </c>
      <c r="B283" s="1" t="s">
        <v>1108</v>
      </c>
      <c r="C283" s="1" t="s">
        <v>63</v>
      </c>
      <c r="D283" s="194">
        <v>4018</v>
      </c>
      <c r="E283" s="197">
        <v>40018</v>
      </c>
      <c r="F283" s="1" t="s">
        <v>242</v>
      </c>
      <c r="G283" s="1" t="s">
        <v>236</v>
      </c>
      <c r="H283" s="17">
        <v>972546</v>
      </c>
      <c r="I283" s="12">
        <v>315</v>
      </c>
      <c r="J283" s="1" t="s">
        <v>12</v>
      </c>
      <c r="K283" s="1" t="s">
        <v>13</v>
      </c>
      <c r="L283" s="4">
        <v>1</v>
      </c>
      <c r="M283" s="1" t="s">
        <v>6551</v>
      </c>
      <c r="N283" s="12">
        <v>0</v>
      </c>
      <c r="O283" s="12" t="s">
        <v>6551</v>
      </c>
      <c r="P283" s="14">
        <v>14.735231316725979</v>
      </c>
      <c r="Q283" s="12" t="s">
        <v>6551</v>
      </c>
      <c r="R283" s="14">
        <v>4.8199860115404789</v>
      </c>
      <c r="S283" s="12" t="s">
        <v>6551</v>
      </c>
      <c r="T283" s="14">
        <v>8.1409252669039152</v>
      </c>
      <c r="U283" s="12" t="s">
        <v>6551</v>
      </c>
      <c r="V283" s="17">
        <v>20703</v>
      </c>
      <c r="W283" s="12" t="s">
        <v>6551</v>
      </c>
      <c r="X283" s="17">
        <v>35460</v>
      </c>
      <c r="Y283" s="12" t="s">
        <v>6551</v>
      </c>
      <c r="Z283" s="17">
        <v>20703</v>
      </c>
      <c r="AA283" s="12" t="s">
        <v>6551</v>
      </c>
      <c r="AB283" s="17">
        <v>14757</v>
      </c>
      <c r="AC283" s="12" t="s">
        <v>6551</v>
      </c>
      <c r="AD283" s="17">
        <v>1879</v>
      </c>
      <c r="AE283" s="12" t="s">
        <v>6551</v>
      </c>
      <c r="AF283" s="17">
        <v>1405</v>
      </c>
      <c r="AG283" s="12" t="s">
        <v>6551</v>
      </c>
      <c r="AH283" s="17">
        <v>474</v>
      </c>
      <c r="AI283" s="12" t="s">
        <v>6551</v>
      </c>
      <c r="AJ283" s="17">
        <v>0</v>
      </c>
      <c r="AK283" s="12" t="s">
        <v>6551</v>
      </c>
      <c r="AL283" s="17">
        <v>0</v>
      </c>
      <c r="AM283" s="12" t="s">
        <v>6551</v>
      </c>
      <c r="AN283" s="17">
        <v>0</v>
      </c>
      <c r="AO283" s="12" t="s">
        <v>6551</v>
      </c>
      <c r="AP283" s="192">
        <v>0</v>
      </c>
      <c r="AQ283" s="12" t="s">
        <v>6551</v>
      </c>
      <c r="AR283" s="17">
        <v>11438</v>
      </c>
      <c r="AS283" s="12" t="s">
        <v>6551</v>
      </c>
      <c r="AT283" s="17">
        <v>55131</v>
      </c>
      <c r="AU283" s="1" t="s">
        <v>6551</v>
      </c>
      <c r="AV283" s="1" t="str">
        <f>IF(OR(M283="Q",O283="Q",Q283="Q",S283="Q",U283="Q",W283="Q",Y283="Q",AA283="Q",AC283="Q",AE283="Q",AG283="Q",AI283="Q",AK283="Q",AM283="Q",AO283="Q",AQ283="Q",AS283="Q",AU283="Q"),"Yes","No")</f>
        <v>No</v>
      </c>
    </row>
    <row r="284" spans="1:48" x14ac:dyDescent="0.2">
      <c r="A284" s="1" t="s">
        <v>1047</v>
      </c>
      <c r="B284" s="1" t="s">
        <v>1048</v>
      </c>
      <c r="C284" s="1" t="s">
        <v>113</v>
      </c>
      <c r="D284" s="194">
        <v>2</v>
      </c>
      <c r="E284" s="197">
        <v>2</v>
      </c>
      <c r="F284" s="1" t="s">
        <v>242</v>
      </c>
      <c r="G284" s="1" t="s">
        <v>236</v>
      </c>
      <c r="H284" s="17">
        <v>387847</v>
      </c>
      <c r="I284" s="12">
        <v>311</v>
      </c>
      <c r="J284" s="1" t="s">
        <v>12</v>
      </c>
      <c r="K284" s="1" t="s">
        <v>9</v>
      </c>
      <c r="L284" s="4">
        <v>110</v>
      </c>
      <c r="M284" s="1" t="s">
        <v>6551</v>
      </c>
      <c r="N284" s="12">
        <v>0</v>
      </c>
      <c r="O284" s="12" t="s">
        <v>6551</v>
      </c>
      <c r="P284" s="14">
        <v>13.840950875314416</v>
      </c>
      <c r="Q284" s="12" t="s">
        <v>6551</v>
      </c>
      <c r="R284" s="14">
        <v>4.2630907411201608</v>
      </c>
      <c r="S284" s="12" t="s">
        <v>6551</v>
      </c>
      <c r="T284" s="14">
        <v>27.314395967391633</v>
      </c>
      <c r="U284" s="12" t="s">
        <v>6551</v>
      </c>
      <c r="V284" s="17">
        <v>5473046</v>
      </c>
      <c r="W284" s="12" t="s">
        <v>6551</v>
      </c>
      <c r="X284" s="17">
        <v>5944531</v>
      </c>
      <c r="Y284" s="12" t="s">
        <v>6551</v>
      </c>
      <c r="Z284" s="17">
        <v>5480629</v>
      </c>
      <c r="AA284" s="12" t="s">
        <v>6551</v>
      </c>
      <c r="AB284" s="17">
        <v>463902</v>
      </c>
      <c r="AC284" s="12" t="s">
        <v>6551</v>
      </c>
      <c r="AD284" s="17">
        <v>417631</v>
      </c>
      <c r="AE284" s="12" t="s">
        <v>6551</v>
      </c>
      <c r="AF284" s="17">
        <v>395972</v>
      </c>
      <c r="AG284" s="12" t="s">
        <v>6551</v>
      </c>
      <c r="AH284" s="17">
        <v>21659</v>
      </c>
      <c r="AI284" s="12" t="s">
        <v>6551</v>
      </c>
      <c r="AJ284" s="17">
        <v>0</v>
      </c>
      <c r="AK284" s="12" t="s">
        <v>6551</v>
      </c>
      <c r="AL284" s="17">
        <v>0</v>
      </c>
      <c r="AM284" s="12" t="s">
        <v>6551</v>
      </c>
      <c r="AN284" s="17">
        <v>0</v>
      </c>
      <c r="AO284" s="12" t="s">
        <v>6551</v>
      </c>
      <c r="AP284" s="192">
        <v>0</v>
      </c>
      <c r="AQ284" s="12" t="s">
        <v>6551</v>
      </c>
      <c r="AR284" s="17">
        <v>10815736</v>
      </c>
      <c r="AS284" s="12" t="s">
        <v>6551</v>
      </c>
      <c r="AT284" s="17">
        <v>46108464</v>
      </c>
      <c r="AU284" s="1" t="s">
        <v>6551</v>
      </c>
      <c r="AV284" s="1" t="str">
        <f>IF(OR(M284="Q",O284="Q",Q284="Q",S284="Q",U284="Q",W284="Q",Y284="Q",AA284="Q",AC284="Q",AE284="Q",AG284="Q",AI284="Q",AK284="Q",AM284="Q",AO284="Q",AQ284="Q",AS284="Q",AU284="Q"),"Yes","No")</f>
        <v>No</v>
      </c>
    </row>
    <row r="285" spans="1:48" x14ac:dyDescent="0.2">
      <c r="A285" s="1" t="s">
        <v>1047</v>
      </c>
      <c r="B285" s="1" t="s">
        <v>1048</v>
      </c>
      <c r="C285" s="1" t="s">
        <v>113</v>
      </c>
      <c r="D285" s="194">
        <v>2</v>
      </c>
      <c r="E285" s="197">
        <v>2</v>
      </c>
      <c r="F285" s="1" t="s">
        <v>242</v>
      </c>
      <c r="G285" s="1" t="s">
        <v>236</v>
      </c>
      <c r="H285" s="17">
        <v>387847</v>
      </c>
      <c r="I285" s="12">
        <v>311</v>
      </c>
      <c r="J285" s="1" t="s">
        <v>14</v>
      </c>
      <c r="K285" s="1" t="s">
        <v>9</v>
      </c>
      <c r="L285" s="4">
        <v>98</v>
      </c>
      <c r="M285" s="1" t="s">
        <v>6551</v>
      </c>
      <c r="N285" s="12">
        <v>0</v>
      </c>
      <c r="O285" s="12" t="s">
        <v>6551</v>
      </c>
      <c r="P285" s="14">
        <v>33.322366453310998</v>
      </c>
      <c r="Q285" s="12" t="s">
        <v>6551</v>
      </c>
      <c r="R285" s="14">
        <v>24.210626747670531</v>
      </c>
      <c r="S285" s="12" t="s">
        <v>6551</v>
      </c>
      <c r="T285" s="14">
        <v>6.5675061314829213</v>
      </c>
      <c r="U285" s="12" t="s">
        <v>6551</v>
      </c>
      <c r="V285" s="17">
        <v>0</v>
      </c>
      <c r="W285" s="12" t="s">
        <v>6551</v>
      </c>
      <c r="X285" s="17">
        <v>1114100</v>
      </c>
      <c r="Y285" s="12" t="s">
        <v>6551</v>
      </c>
      <c r="Z285" s="17">
        <v>1114100</v>
      </c>
      <c r="AA285" s="12" t="s">
        <v>6551</v>
      </c>
      <c r="AB285" s="17">
        <v>0</v>
      </c>
      <c r="AC285" s="12" t="s">
        <v>6551</v>
      </c>
      <c r="AD285" s="17">
        <v>33434</v>
      </c>
      <c r="AE285" s="12" t="s">
        <v>6551</v>
      </c>
      <c r="AF285" s="17">
        <v>33434</v>
      </c>
      <c r="AG285" s="12" t="s">
        <v>6551</v>
      </c>
      <c r="AH285" s="17">
        <v>0</v>
      </c>
      <c r="AI285" s="12" t="s">
        <v>6551</v>
      </c>
      <c r="AJ285" s="17">
        <v>0</v>
      </c>
      <c r="AK285" s="12" t="s">
        <v>6551</v>
      </c>
      <c r="AL285" s="17">
        <v>0</v>
      </c>
      <c r="AM285" s="12" t="s">
        <v>6551</v>
      </c>
      <c r="AN285" s="17">
        <v>0</v>
      </c>
      <c r="AO285" s="12" t="s">
        <v>6551</v>
      </c>
      <c r="AP285" s="192">
        <v>0</v>
      </c>
      <c r="AQ285" s="12" t="s">
        <v>6551</v>
      </c>
      <c r="AR285" s="17">
        <v>219578</v>
      </c>
      <c r="AS285" s="12" t="s">
        <v>6551</v>
      </c>
      <c r="AT285" s="17">
        <v>5316121</v>
      </c>
      <c r="AU285" s="1" t="s">
        <v>6551</v>
      </c>
      <c r="AV285" s="1" t="str">
        <f>IF(OR(M285="Q",O285="Q",Q285="Q",S285="Q",U285="Q",W285="Q",Y285="Q",AA285="Q",AC285="Q",AE285="Q",AG285="Q",AI285="Q",AK285="Q",AM285="Q",AO285="Q",AQ285="Q",AS285="Q",AU285="Q"),"Yes","No")</f>
        <v>No</v>
      </c>
    </row>
    <row r="286" spans="1:48" x14ac:dyDescent="0.2">
      <c r="A286" s="1" t="s">
        <v>1047</v>
      </c>
      <c r="B286" s="1" t="s">
        <v>1048</v>
      </c>
      <c r="C286" s="1" t="s">
        <v>113</v>
      </c>
      <c r="D286" s="194">
        <v>2</v>
      </c>
      <c r="E286" s="197">
        <v>2</v>
      </c>
      <c r="F286" s="1" t="s">
        <v>242</v>
      </c>
      <c r="G286" s="1" t="s">
        <v>236</v>
      </c>
      <c r="H286" s="17">
        <v>387847</v>
      </c>
      <c r="I286" s="12">
        <v>311</v>
      </c>
      <c r="J286" s="1" t="s">
        <v>11</v>
      </c>
      <c r="K286" s="1" t="s">
        <v>9</v>
      </c>
      <c r="L286" s="4">
        <v>55</v>
      </c>
      <c r="M286" s="1" t="s">
        <v>6551</v>
      </c>
      <c r="N286" s="12">
        <v>0</v>
      </c>
      <c r="O286" s="12" t="s">
        <v>6551</v>
      </c>
      <c r="P286" s="14">
        <v>14.842255032886936</v>
      </c>
      <c r="Q286" s="12" t="s">
        <v>6551</v>
      </c>
      <c r="R286" s="14">
        <v>8.1100349235295131</v>
      </c>
      <c r="S286" s="12" t="s">
        <v>6551</v>
      </c>
      <c r="T286" s="14">
        <v>2.9018883466669996</v>
      </c>
      <c r="U286" s="12" t="s">
        <v>6551</v>
      </c>
      <c r="V286" s="17">
        <v>0</v>
      </c>
      <c r="W286" s="12" t="s">
        <v>6551</v>
      </c>
      <c r="X286" s="17">
        <v>1296036</v>
      </c>
      <c r="Y286" s="12" t="s">
        <v>6551</v>
      </c>
      <c r="Z286" s="17">
        <v>1189206</v>
      </c>
      <c r="AA286" s="12" t="s">
        <v>6551</v>
      </c>
      <c r="AB286" s="17">
        <v>106830</v>
      </c>
      <c r="AC286" s="12" t="s">
        <v>6551</v>
      </c>
      <c r="AD286" s="17">
        <v>85970</v>
      </c>
      <c r="AE286" s="12" t="s">
        <v>6551</v>
      </c>
      <c r="AF286" s="17">
        <v>80123</v>
      </c>
      <c r="AG286" s="12" t="s">
        <v>6551</v>
      </c>
      <c r="AH286" s="17">
        <v>5847</v>
      </c>
      <c r="AI286" s="12" t="s">
        <v>6551</v>
      </c>
      <c r="AJ286" s="17">
        <v>0</v>
      </c>
      <c r="AK286" s="12" t="s">
        <v>6551</v>
      </c>
      <c r="AL286" s="17">
        <v>0</v>
      </c>
      <c r="AM286" s="12" t="s">
        <v>6551</v>
      </c>
      <c r="AN286" s="17">
        <v>0</v>
      </c>
      <c r="AO286" s="12" t="s">
        <v>6551</v>
      </c>
      <c r="AP286" s="192">
        <v>0</v>
      </c>
      <c r="AQ286" s="12" t="s">
        <v>6551</v>
      </c>
      <c r="AR286" s="17">
        <v>232508</v>
      </c>
      <c r="AS286" s="12" t="s">
        <v>6551</v>
      </c>
      <c r="AT286" s="17">
        <v>1885648</v>
      </c>
      <c r="AU286" s="1" t="s">
        <v>6551</v>
      </c>
      <c r="AV286" s="1" t="str">
        <f>IF(OR(M286="Q",O286="Q",Q286="Q",S286="Q",U286="Q",W286="Q",Y286="Q",AA286="Q",AC286="Q",AE286="Q",AG286="Q",AI286="Q",AK286="Q",AM286="Q",AO286="Q",AQ286="Q",AS286="Q",AU286="Q"),"Yes","No")</f>
        <v>No</v>
      </c>
    </row>
    <row r="287" spans="1:48" x14ac:dyDescent="0.2">
      <c r="A287" s="1" t="s">
        <v>1047</v>
      </c>
      <c r="B287" s="1" t="s">
        <v>1048</v>
      </c>
      <c r="C287" s="1" t="s">
        <v>113</v>
      </c>
      <c r="D287" s="194">
        <v>2</v>
      </c>
      <c r="E287" s="197">
        <v>2</v>
      </c>
      <c r="F287" s="1" t="s">
        <v>242</v>
      </c>
      <c r="G287" s="1" t="s">
        <v>236</v>
      </c>
      <c r="H287" s="17">
        <v>387847</v>
      </c>
      <c r="I287" s="12">
        <v>311</v>
      </c>
      <c r="J287" s="1" t="s">
        <v>11</v>
      </c>
      <c r="K287" s="1" t="s">
        <v>13</v>
      </c>
      <c r="L287" s="4">
        <v>48</v>
      </c>
      <c r="M287" s="1" t="s">
        <v>6551</v>
      </c>
      <c r="N287" s="12">
        <v>0</v>
      </c>
      <c r="O287" s="12" t="s">
        <v>6551</v>
      </c>
      <c r="P287" s="14">
        <v>16.034749652380427</v>
      </c>
      <c r="Q287" s="12" t="s">
        <v>6551</v>
      </c>
      <c r="R287" s="14">
        <v>9.3688164361022714</v>
      </c>
      <c r="S287" s="12" t="s">
        <v>6551</v>
      </c>
      <c r="T287" s="14">
        <v>2.8419284580457012</v>
      </c>
      <c r="U287" s="12" t="s">
        <v>6551</v>
      </c>
      <c r="V287" s="17">
        <v>0</v>
      </c>
      <c r="W287" s="12" t="s">
        <v>6551</v>
      </c>
      <c r="X287" s="17">
        <v>1511132</v>
      </c>
      <c r="Y287" s="12" t="s">
        <v>6551</v>
      </c>
      <c r="Z287" s="17">
        <v>1303096</v>
      </c>
      <c r="AA287" s="12" t="s">
        <v>6551</v>
      </c>
      <c r="AB287" s="17">
        <v>208036</v>
      </c>
      <c r="AC287" s="12" t="s">
        <v>6551</v>
      </c>
      <c r="AD287" s="17">
        <v>90504</v>
      </c>
      <c r="AE287" s="12" t="s">
        <v>6551</v>
      </c>
      <c r="AF287" s="17">
        <v>81267</v>
      </c>
      <c r="AG287" s="12" t="s">
        <v>6551</v>
      </c>
      <c r="AH287" s="17">
        <v>9237</v>
      </c>
      <c r="AI287" s="12" t="s">
        <v>6551</v>
      </c>
      <c r="AJ287" s="17">
        <v>0</v>
      </c>
      <c r="AK287" s="12" t="s">
        <v>6551</v>
      </c>
      <c r="AL287" s="17">
        <v>0</v>
      </c>
      <c r="AM287" s="12" t="s">
        <v>6551</v>
      </c>
      <c r="AN287" s="17">
        <v>0</v>
      </c>
      <c r="AO287" s="12" t="s">
        <v>6551</v>
      </c>
      <c r="AP287" s="192">
        <v>0</v>
      </c>
      <c r="AQ287" s="12" t="s">
        <v>6551</v>
      </c>
      <c r="AR287" s="17">
        <v>230955</v>
      </c>
      <c r="AS287" s="12" t="s">
        <v>6551</v>
      </c>
      <c r="AT287" s="17">
        <v>2163775</v>
      </c>
      <c r="AU287" s="1" t="s">
        <v>6551</v>
      </c>
      <c r="AV287" s="1" t="str">
        <f>IF(OR(M287="Q",O287="Q",Q287="Q",S287="Q",U287="Q",W287="Q",Y287="Q",AA287="Q",AC287="Q",AE287="Q",AG287="Q",AI287="Q",AK287="Q",AM287="Q",AO287="Q",AQ287="Q",AS287="Q",AU287="Q"),"Yes","No")</f>
        <v>No</v>
      </c>
    </row>
    <row r="288" spans="1:48" x14ac:dyDescent="0.2">
      <c r="A288" s="1" t="s">
        <v>746</v>
      </c>
      <c r="B288" s="1" t="s">
        <v>747</v>
      </c>
      <c r="C288" s="1" t="s">
        <v>113</v>
      </c>
      <c r="D288" s="194">
        <v>19</v>
      </c>
      <c r="E288" s="197">
        <v>19</v>
      </c>
      <c r="F288" s="1" t="s">
        <v>242</v>
      </c>
      <c r="G288" s="1" t="s">
        <v>236</v>
      </c>
      <c r="H288" s="17">
        <v>176617</v>
      </c>
      <c r="I288" s="12">
        <v>310</v>
      </c>
      <c r="J288" s="1" t="s">
        <v>14</v>
      </c>
      <c r="K288" s="1" t="s">
        <v>9</v>
      </c>
      <c r="L288" s="4">
        <v>215</v>
      </c>
      <c r="M288" s="1" t="s">
        <v>6551</v>
      </c>
      <c r="N288" s="12">
        <v>0</v>
      </c>
      <c r="O288" s="12" t="s">
        <v>6551</v>
      </c>
      <c r="P288" s="14">
        <v>37.09756335177147</v>
      </c>
      <c r="Q288" s="12" t="s">
        <v>6551</v>
      </c>
      <c r="R288" s="14">
        <v>35.858512184869042</v>
      </c>
      <c r="S288" s="12" t="s">
        <v>6551</v>
      </c>
      <c r="T288" s="14">
        <v>7.4161570019809266</v>
      </c>
      <c r="U288" s="12" t="s">
        <v>6551</v>
      </c>
      <c r="V288" s="17">
        <v>0</v>
      </c>
      <c r="W288" s="12" t="s">
        <v>6551</v>
      </c>
      <c r="X288" s="17">
        <v>3427110</v>
      </c>
      <c r="Y288" s="12" t="s">
        <v>6551</v>
      </c>
      <c r="Z288" s="17">
        <v>3427110</v>
      </c>
      <c r="AA288" s="12" t="s">
        <v>6551</v>
      </c>
      <c r="AB288" s="17">
        <v>0</v>
      </c>
      <c r="AC288" s="12" t="s">
        <v>6551</v>
      </c>
      <c r="AD288" s="17">
        <v>92381</v>
      </c>
      <c r="AE288" s="12" t="s">
        <v>6551</v>
      </c>
      <c r="AF288" s="17">
        <v>92381</v>
      </c>
      <c r="AG288" s="12" t="s">
        <v>6551</v>
      </c>
      <c r="AH288" s="17">
        <v>0</v>
      </c>
      <c r="AI288" s="12" t="s">
        <v>6551</v>
      </c>
      <c r="AJ288" s="17">
        <v>0</v>
      </c>
      <c r="AK288" s="12" t="s">
        <v>6551</v>
      </c>
      <c r="AL288" s="17">
        <v>0</v>
      </c>
      <c r="AM288" s="12" t="s">
        <v>6551</v>
      </c>
      <c r="AN288" s="17">
        <v>0</v>
      </c>
      <c r="AO288" s="12" t="s">
        <v>6551</v>
      </c>
      <c r="AP288" s="192">
        <v>0</v>
      </c>
      <c r="AQ288" s="12" t="s">
        <v>6551</v>
      </c>
      <c r="AR288" s="17">
        <v>685112</v>
      </c>
      <c r="AS288" s="12" t="s">
        <v>6551</v>
      </c>
      <c r="AT288" s="17">
        <v>24567097</v>
      </c>
      <c r="AU288" s="1" t="s">
        <v>6551</v>
      </c>
      <c r="AV288" s="1" t="str">
        <f>IF(OR(M288="Q",O288="Q",Q288="Q",S288="Q",U288="Q",W288="Q",Y288="Q",AA288="Q",AC288="Q",AE288="Q",AG288="Q",AI288="Q",AK288="Q",AM288="Q",AO288="Q",AQ288="Q",AS288="Q",AU288="Q"),"Yes","No")</f>
        <v>No</v>
      </c>
    </row>
    <row r="289" spans="1:48" x14ac:dyDescent="0.2">
      <c r="A289" s="1" t="s">
        <v>746</v>
      </c>
      <c r="B289" s="1" t="s">
        <v>747</v>
      </c>
      <c r="C289" s="1" t="s">
        <v>113</v>
      </c>
      <c r="D289" s="194">
        <v>19</v>
      </c>
      <c r="E289" s="197">
        <v>19</v>
      </c>
      <c r="F289" s="1" t="s">
        <v>242</v>
      </c>
      <c r="G289" s="1" t="s">
        <v>236</v>
      </c>
      <c r="H289" s="17">
        <v>176617</v>
      </c>
      <c r="I289" s="12">
        <v>310</v>
      </c>
      <c r="J289" s="1" t="s">
        <v>12</v>
      </c>
      <c r="K289" s="1" t="s">
        <v>9</v>
      </c>
      <c r="L289" s="4">
        <v>50</v>
      </c>
      <c r="M289" s="1" t="s">
        <v>6551</v>
      </c>
      <c r="N289" s="12">
        <v>0</v>
      </c>
      <c r="O289" s="12" t="s">
        <v>6551</v>
      </c>
      <c r="P289" s="14">
        <v>12.718669062990372</v>
      </c>
      <c r="Q289" s="12" t="s">
        <v>6551</v>
      </c>
      <c r="R289" s="14">
        <v>3.6612410596489324</v>
      </c>
      <c r="S289" s="12" t="s">
        <v>6551</v>
      </c>
      <c r="T289" s="14">
        <v>22.219898898306464</v>
      </c>
      <c r="U289" s="12" t="s">
        <v>6551</v>
      </c>
      <c r="V289" s="17">
        <v>2342410</v>
      </c>
      <c r="W289" s="12" t="s">
        <v>6551</v>
      </c>
      <c r="X289" s="17">
        <v>2478067</v>
      </c>
      <c r="Y289" s="12" t="s">
        <v>6551</v>
      </c>
      <c r="Z289" s="17">
        <v>2342410</v>
      </c>
      <c r="AA289" s="12" t="s">
        <v>6551</v>
      </c>
      <c r="AB289" s="17">
        <v>135657</v>
      </c>
      <c r="AC289" s="12" t="s">
        <v>6551</v>
      </c>
      <c r="AD289" s="17">
        <v>191314</v>
      </c>
      <c r="AE289" s="12" t="s">
        <v>6551</v>
      </c>
      <c r="AF289" s="17">
        <v>184171</v>
      </c>
      <c r="AG289" s="12" t="s">
        <v>6551</v>
      </c>
      <c r="AH289" s="17">
        <v>7143</v>
      </c>
      <c r="AI289" s="12" t="s">
        <v>6551</v>
      </c>
      <c r="AJ289" s="17">
        <v>0</v>
      </c>
      <c r="AK289" s="12" t="s">
        <v>6551</v>
      </c>
      <c r="AL289" s="17">
        <v>0</v>
      </c>
      <c r="AM289" s="12" t="s">
        <v>6551</v>
      </c>
      <c r="AN289" s="17">
        <v>0</v>
      </c>
      <c r="AO289" s="12" t="s">
        <v>6551</v>
      </c>
      <c r="AP289" s="192">
        <v>0</v>
      </c>
      <c r="AQ289" s="12" t="s">
        <v>6551</v>
      </c>
      <c r="AR289" s="17">
        <v>4092261</v>
      </c>
      <c r="AS289" s="12" t="s">
        <v>6551</v>
      </c>
      <c r="AT289" s="17">
        <v>14982754</v>
      </c>
      <c r="AU289" s="1" t="s">
        <v>6551</v>
      </c>
      <c r="AV289" s="1" t="str">
        <f>IF(OR(M289="Q",O289="Q",Q289="Q",S289="Q",U289="Q",W289="Q",Y289="Q",AA289="Q",AC289="Q",AE289="Q",AG289="Q",AI289="Q",AK289="Q",AM289="Q",AO289="Q",AQ289="Q",AS289="Q",AU289="Q"),"Yes","No")</f>
        <v>No</v>
      </c>
    </row>
    <row r="290" spans="1:48" x14ac:dyDescent="0.2">
      <c r="A290" s="1" t="s">
        <v>746</v>
      </c>
      <c r="B290" s="1" t="s">
        <v>747</v>
      </c>
      <c r="C290" s="1" t="s">
        <v>113</v>
      </c>
      <c r="D290" s="194">
        <v>19</v>
      </c>
      <c r="E290" s="197">
        <v>19</v>
      </c>
      <c r="F290" s="1" t="s">
        <v>242</v>
      </c>
      <c r="G290" s="1" t="s">
        <v>236</v>
      </c>
      <c r="H290" s="17">
        <v>176617</v>
      </c>
      <c r="I290" s="12">
        <v>310</v>
      </c>
      <c r="J290" s="1" t="s">
        <v>11</v>
      </c>
      <c r="K290" s="1" t="s">
        <v>9</v>
      </c>
      <c r="L290" s="4">
        <v>36</v>
      </c>
      <c r="M290" s="1" t="s">
        <v>6551</v>
      </c>
      <c r="N290" s="12">
        <v>0</v>
      </c>
      <c r="O290" s="12" t="s">
        <v>6551</v>
      </c>
      <c r="P290" s="14">
        <v>13.208718533215135</v>
      </c>
      <c r="Q290" s="12" t="s">
        <v>6551</v>
      </c>
      <c r="R290" s="14">
        <v>6.167810817646421</v>
      </c>
      <c r="S290" s="12" t="s">
        <v>6551</v>
      </c>
      <c r="T290" s="14">
        <v>2.3366963569589263</v>
      </c>
      <c r="U290" s="12" t="s">
        <v>6551</v>
      </c>
      <c r="V290" s="17">
        <v>0</v>
      </c>
      <c r="W290" s="12" t="s">
        <v>6551</v>
      </c>
      <c r="X290" s="17">
        <v>1043655</v>
      </c>
      <c r="Y290" s="12" t="s">
        <v>6551</v>
      </c>
      <c r="Z290" s="17">
        <v>938704</v>
      </c>
      <c r="AA290" s="12" t="s">
        <v>6551</v>
      </c>
      <c r="AB290" s="17">
        <v>104951</v>
      </c>
      <c r="AC290" s="12" t="s">
        <v>6551</v>
      </c>
      <c r="AD290" s="17">
        <v>77584</v>
      </c>
      <c r="AE290" s="12" t="s">
        <v>6551</v>
      </c>
      <c r="AF290" s="17">
        <v>71067</v>
      </c>
      <c r="AG290" s="12" t="s">
        <v>6551</v>
      </c>
      <c r="AH290" s="17">
        <v>6517</v>
      </c>
      <c r="AI290" s="12" t="s">
        <v>6551</v>
      </c>
      <c r="AJ290" s="17">
        <v>0</v>
      </c>
      <c r="AK290" s="12" t="s">
        <v>6551</v>
      </c>
      <c r="AL290" s="17">
        <v>0</v>
      </c>
      <c r="AM290" s="12" t="s">
        <v>6551</v>
      </c>
      <c r="AN290" s="17">
        <v>0</v>
      </c>
      <c r="AO290" s="12" t="s">
        <v>6551</v>
      </c>
      <c r="AP290" s="192">
        <v>0</v>
      </c>
      <c r="AQ290" s="12" t="s">
        <v>6551</v>
      </c>
      <c r="AR290" s="17">
        <v>166062</v>
      </c>
      <c r="AS290" s="12" t="s">
        <v>6551</v>
      </c>
      <c r="AT290" s="17">
        <v>1024239</v>
      </c>
      <c r="AU290" s="1" t="s">
        <v>6551</v>
      </c>
      <c r="AV290" s="1" t="str">
        <f>IF(OR(M290="Q",O290="Q",Q290="Q",S290="Q",U290="Q",W290="Q",Y290="Q",AA290="Q",AC290="Q",AE290="Q",AG290="Q",AI290="Q",AK290="Q",AM290="Q",AO290="Q",AQ290="Q",AS290="Q",AU290="Q"),"Yes","No")</f>
        <v>No</v>
      </c>
    </row>
    <row r="291" spans="1:48" x14ac:dyDescent="0.2">
      <c r="A291" s="1" t="s">
        <v>746</v>
      </c>
      <c r="B291" s="1" t="s">
        <v>747</v>
      </c>
      <c r="C291" s="1" t="s">
        <v>113</v>
      </c>
      <c r="D291" s="194">
        <v>19</v>
      </c>
      <c r="E291" s="197">
        <v>19</v>
      </c>
      <c r="F291" s="1" t="s">
        <v>242</v>
      </c>
      <c r="G291" s="1" t="s">
        <v>236</v>
      </c>
      <c r="H291" s="17">
        <v>176617</v>
      </c>
      <c r="I291" s="12">
        <v>310</v>
      </c>
      <c r="J291" s="1" t="s">
        <v>28</v>
      </c>
      <c r="K291" s="1" t="s">
        <v>9</v>
      </c>
      <c r="L291" s="4">
        <v>9</v>
      </c>
      <c r="M291" s="1" t="s">
        <v>6551</v>
      </c>
      <c r="N291" s="12">
        <v>0</v>
      </c>
      <c r="O291" s="12" t="s">
        <v>6551</v>
      </c>
      <c r="P291" s="14">
        <v>24.845421514970337</v>
      </c>
      <c r="Q291" s="12" t="s">
        <v>6551</v>
      </c>
      <c r="R291" s="14">
        <v>25.183367598361556</v>
      </c>
      <c r="S291" s="12" t="s">
        <v>6551</v>
      </c>
      <c r="T291" s="14">
        <v>8.7916570850388638</v>
      </c>
      <c r="U291" s="12" t="s">
        <v>6551</v>
      </c>
      <c r="V291" s="17">
        <v>545084</v>
      </c>
      <c r="W291" s="12" t="s">
        <v>6551</v>
      </c>
      <c r="X291" s="17">
        <v>596381</v>
      </c>
      <c r="Y291" s="12" t="s">
        <v>6551</v>
      </c>
      <c r="Z291" s="17">
        <v>540214</v>
      </c>
      <c r="AA291" s="12" t="s">
        <v>6551</v>
      </c>
      <c r="AB291" s="17">
        <v>56167</v>
      </c>
      <c r="AC291" s="12" t="s">
        <v>6551</v>
      </c>
      <c r="AD291" s="17">
        <v>23786</v>
      </c>
      <c r="AE291" s="12" t="s">
        <v>6551</v>
      </c>
      <c r="AF291" s="17">
        <v>21743</v>
      </c>
      <c r="AG291" s="12" t="s">
        <v>6551</v>
      </c>
      <c r="AH291" s="17">
        <v>2043</v>
      </c>
      <c r="AI291" s="12" t="s">
        <v>6551</v>
      </c>
      <c r="AJ291" s="17">
        <v>0</v>
      </c>
      <c r="AK291" s="12" t="s">
        <v>6551</v>
      </c>
      <c r="AL291" s="17">
        <v>0</v>
      </c>
      <c r="AM291" s="12" t="s">
        <v>6551</v>
      </c>
      <c r="AN291" s="17">
        <v>0</v>
      </c>
      <c r="AO291" s="12" t="s">
        <v>6551</v>
      </c>
      <c r="AP291" s="192">
        <v>0</v>
      </c>
      <c r="AQ291" s="12" t="s">
        <v>6551</v>
      </c>
      <c r="AR291" s="17">
        <v>191157</v>
      </c>
      <c r="AS291" s="12" t="s">
        <v>6551</v>
      </c>
      <c r="AT291" s="17">
        <v>4813977</v>
      </c>
      <c r="AU291" s="1" t="s">
        <v>6551</v>
      </c>
      <c r="AV291" s="1" t="str">
        <f>IF(OR(M291="Q",O291="Q",Q291="Q",S291="Q",U291="Q",W291="Q",Y291="Q",AA291="Q",AC291="Q",AE291="Q",AG291="Q",AI291="Q",AK291="Q",AM291="Q",AO291="Q",AQ291="Q",AS291="Q",AU291="Q"),"Yes","No")</f>
        <v>No</v>
      </c>
    </row>
    <row r="292" spans="1:48" x14ac:dyDescent="0.2">
      <c r="A292" s="1" t="s">
        <v>941</v>
      </c>
      <c r="B292" s="1" t="s">
        <v>942</v>
      </c>
      <c r="C292" s="1" t="s">
        <v>44</v>
      </c>
      <c r="D292" s="194">
        <v>4027</v>
      </c>
      <c r="E292" s="197">
        <v>40027</v>
      </c>
      <c r="F292" s="1" t="s">
        <v>242</v>
      </c>
      <c r="G292" s="1" t="s">
        <v>236</v>
      </c>
      <c r="H292" s="17">
        <v>2441770</v>
      </c>
      <c r="I292" s="12">
        <v>308</v>
      </c>
      <c r="J292" s="1" t="s">
        <v>12</v>
      </c>
      <c r="K292" s="1" t="s">
        <v>9</v>
      </c>
      <c r="L292" s="4">
        <v>160</v>
      </c>
      <c r="M292" s="1" t="s">
        <v>6551</v>
      </c>
      <c r="N292" s="12">
        <v>0</v>
      </c>
      <c r="O292" s="12" t="s">
        <v>6551</v>
      </c>
      <c r="P292" s="14">
        <v>14.187215658090805</v>
      </c>
      <c r="Q292" s="12" t="s">
        <v>6551</v>
      </c>
      <c r="R292" s="14">
        <v>4.6301133905146568</v>
      </c>
      <c r="S292" s="12" t="s">
        <v>6551</v>
      </c>
      <c r="T292" s="14">
        <v>22.483809818944259</v>
      </c>
      <c r="U292" s="12" t="s">
        <v>6551</v>
      </c>
      <c r="V292" s="17">
        <v>8591011</v>
      </c>
      <c r="W292" s="12" t="s">
        <v>6551</v>
      </c>
      <c r="X292" s="17">
        <v>9871756</v>
      </c>
      <c r="Y292" s="12" t="s">
        <v>6551</v>
      </c>
      <c r="Z292" s="17">
        <v>8606873</v>
      </c>
      <c r="AA292" s="12" t="s">
        <v>6551</v>
      </c>
      <c r="AB292" s="17">
        <v>1264883</v>
      </c>
      <c r="AC292" s="12" t="s">
        <v>6551</v>
      </c>
      <c r="AD292" s="17">
        <v>650726</v>
      </c>
      <c r="AE292" s="12" t="s">
        <v>6551</v>
      </c>
      <c r="AF292" s="17">
        <v>606664</v>
      </c>
      <c r="AG292" s="12" t="s">
        <v>6551</v>
      </c>
      <c r="AH292" s="17">
        <v>44062</v>
      </c>
      <c r="AI292" s="12" t="s">
        <v>6551</v>
      </c>
      <c r="AJ292" s="17">
        <v>0</v>
      </c>
      <c r="AK292" s="12" t="s">
        <v>6551</v>
      </c>
      <c r="AL292" s="17">
        <v>0</v>
      </c>
      <c r="AM292" s="12" t="s">
        <v>6551</v>
      </c>
      <c r="AN292" s="17">
        <v>0</v>
      </c>
      <c r="AO292" s="12" t="s">
        <v>6551</v>
      </c>
      <c r="AP292" s="192">
        <v>0</v>
      </c>
      <c r="AQ292" s="12" t="s">
        <v>6551</v>
      </c>
      <c r="AR292" s="17">
        <v>13640118</v>
      </c>
      <c r="AS292" s="12" t="s">
        <v>6551</v>
      </c>
      <c r="AT292" s="17">
        <v>63155293</v>
      </c>
      <c r="AU292" s="1" t="s">
        <v>6551</v>
      </c>
      <c r="AV292" s="1" t="str">
        <f>IF(OR(M292="Q",O292="Q",Q292="Q",S292="Q",U292="Q",W292="Q",Y292="Q",AA292="Q",AC292="Q",AE292="Q",AG292="Q",AI292="Q",AK292="Q",AM292="Q",AO292="Q",AQ292="Q",AS292="Q",AU292="Q"),"Yes","No")</f>
        <v>No</v>
      </c>
    </row>
    <row r="293" spans="1:48" x14ac:dyDescent="0.2">
      <c r="A293" s="1" t="s">
        <v>941</v>
      </c>
      <c r="B293" s="1" t="s">
        <v>942</v>
      </c>
      <c r="C293" s="1" t="s">
        <v>44</v>
      </c>
      <c r="D293" s="194">
        <v>4027</v>
      </c>
      <c r="E293" s="197">
        <v>40027</v>
      </c>
      <c r="F293" s="1" t="s">
        <v>242</v>
      </c>
      <c r="G293" s="1" t="s">
        <v>236</v>
      </c>
      <c r="H293" s="17">
        <v>2441770</v>
      </c>
      <c r="I293" s="12">
        <v>308</v>
      </c>
      <c r="J293" s="1" t="s">
        <v>11</v>
      </c>
      <c r="K293" s="1" t="s">
        <v>13</v>
      </c>
      <c r="L293" s="4">
        <v>69</v>
      </c>
      <c r="M293" s="1" t="s">
        <v>6551</v>
      </c>
      <c r="N293" s="12">
        <v>0</v>
      </c>
      <c r="O293" s="12" t="s">
        <v>6551</v>
      </c>
      <c r="P293" s="14">
        <v>26.316477902252863</v>
      </c>
      <c r="Q293" s="12" t="s">
        <v>6551</v>
      </c>
      <c r="R293" s="14">
        <v>5.0301531397249732</v>
      </c>
      <c r="S293" s="12" t="s">
        <v>6551</v>
      </c>
      <c r="T293" s="14">
        <v>2.5603840945463499</v>
      </c>
      <c r="U293" s="12" t="s">
        <v>6551</v>
      </c>
      <c r="V293" s="17">
        <v>0</v>
      </c>
      <c r="W293" s="12" t="s">
        <v>6551</v>
      </c>
      <c r="X293" s="17">
        <v>2146756</v>
      </c>
      <c r="Y293" s="12" t="s">
        <v>6551</v>
      </c>
      <c r="Z293" s="17">
        <v>1710150</v>
      </c>
      <c r="AA293" s="12" t="s">
        <v>6551</v>
      </c>
      <c r="AB293" s="17">
        <v>436606</v>
      </c>
      <c r="AC293" s="12" t="s">
        <v>6551</v>
      </c>
      <c r="AD293" s="17">
        <v>78551</v>
      </c>
      <c r="AE293" s="12" t="s">
        <v>6551</v>
      </c>
      <c r="AF293" s="17">
        <v>64984</v>
      </c>
      <c r="AG293" s="12" t="s">
        <v>6551</v>
      </c>
      <c r="AH293" s="17">
        <v>13567</v>
      </c>
      <c r="AI293" s="12" t="s">
        <v>6551</v>
      </c>
      <c r="AJ293" s="17">
        <v>0</v>
      </c>
      <c r="AK293" s="12" t="s">
        <v>6551</v>
      </c>
      <c r="AL293" s="17">
        <v>0</v>
      </c>
      <c r="AM293" s="12" t="s">
        <v>6551</v>
      </c>
      <c r="AN293" s="17">
        <v>0</v>
      </c>
      <c r="AO293" s="12" t="s">
        <v>6551</v>
      </c>
      <c r="AP293" s="192">
        <v>0</v>
      </c>
      <c r="AQ293" s="12" t="s">
        <v>6551</v>
      </c>
      <c r="AR293" s="17">
        <v>166384</v>
      </c>
      <c r="AS293" s="12" t="s">
        <v>6551</v>
      </c>
      <c r="AT293" s="17">
        <v>836937</v>
      </c>
      <c r="AU293" s="1" t="s">
        <v>6551</v>
      </c>
      <c r="AV293" s="1" t="str">
        <f>IF(OR(M293="Q",O293="Q",Q293="Q",S293="Q",U293="Q",W293="Q",Y293="Q",AA293="Q",AC293="Q",AE293="Q",AG293="Q",AI293="Q",AK293="Q",AM293="Q",AO293="Q",AQ293="Q",AS293="Q",AU293="Q"),"Yes","No")</f>
        <v>No</v>
      </c>
    </row>
    <row r="294" spans="1:48" x14ac:dyDescent="0.2">
      <c r="A294" s="1" t="s">
        <v>941</v>
      </c>
      <c r="B294" s="1" t="s">
        <v>942</v>
      </c>
      <c r="C294" s="1" t="s">
        <v>44</v>
      </c>
      <c r="D294" s="194">
        <v>4027</v>
      </c>
      <c r="E294" s="197">
        <v>40027</v>
      </c>
      <c r="F294" s="1" t="s">
        <v>242</v>
      </c>
      <c r="G294" s="1" t="s">
        <v>236</v>
      </c>
      <c r="H294" s="17">
        <v>2441770</v>
      </c>
      <c r="I294" s="12">
        <v>308</v>
      </c>
      <c r="J294" s="1" t="s">
        <v>17</v>
      </c>
      <c r="K294" s="1" t="s">
        <v>13</v>
      </c>
      <c r="L294" s="4">
        <v>54</v>
      </c>
      <c r="M294" s="1" t="s">
        <v>6551</v>
      </c>
      <c r="N294" s="12">
        <v>0</v>
      </c>
      <c r="O294" s="12" t="s">
        <v>6551</v>
      </c>
      <c r="P294" s="14">
        <v>42.367153825431032</v>
      </c>
      <c r="Q294" s="12" t="s">
        <v>6551</v>
      </c>
      <c r="R294" s="14">
        <v>7.3787511190108592</v>
      </c>
      <c r="S294" s="12" t="s">
        <v>6551</v>
      </c>
      <c r="T294" s="14">
        <v>5.1910695043103452</v>
      </c>
      <c r="U294" s="12" t="s">
        <v>6551</v>
      </c>
      <c r="V294" s="17">
        <v>0</v>
      </c>
      <c r="W294" s="12" t="s">
        <v>6551</v>
      </c>
      <c r="X294" s="17">
        <v>0</v>
      </c>
      <c r="Y294" s="12" t="s">
        <v>6551</v>
      </c>
      <c r="Z294" s="17">
        <v>1258135</v>
      </c>
      <c r="AA294" s="12" t="s">
        <v>6551</v>
      </c>
      <c r="AB294" s="17" t="s">
        <v>6551</v>
      </c>
      <c r="AC294" s="12" t="s">
        <v>6551</v>
      </c>
      <c r="AD294" s="17">
        <v>0</v>
      </c>
      <c r="AE294" s="12" t="s">
        <v>6551</v>
      </c>
      <c r="AF294" s="17">
        <v>29696</v>
      </c>
      <c r="AG294" s="12" t="s">
        <v>6551</v>
      </c>
      <c r="AH294" s="17" t="s">
        <v>6551</v>
      </c>
      <c r="AI294" s="12" t="s">
        <v>6551</v>
      </c>
      <c r="AJ294" s="17">
        <v>0</v>
      </c>
      <c r="AK294" s="12" t="s">
        <v>6551</v>
      </c>
      <c r="AL294" s="17">
        <v>0</v>
      </c>
      <c r="AM294" s="12" t="s">
        <v>6551</v>
      </c>
      <c r="AN294" s="17">
        <v>0</v>
      </c>
      <c r="AO294" s="12" t="s">
        <v>6551</v>
      </c>
      <c r="AP294" s="192">
        <v>0</v>
      </c>
      <c r="AQ294" s="12" t="s">
        <v>6551</v>
      </c>
      <c r="AR294" s="17">
        <v>154154</v>
      </c>
      <c r="AS294" s="12" t="s">
        <v>6551</v>
      </c>
      <c r="AT294" s="17">
        <v>1137464</v>
      </c>
      <c r="AU294" s="1" t="s">
        <v>6551</v>
      </c>
      <c r="AV294" s="1" t="str">
        <f>IF(OR(M294="Q",O294="Q",Q294="Q",S294="Q",U294="Q",W294="Q",Y294="Q",AA294="Q",AC294="Q",AE294="Q",AG294="Q",AI294="Q",AK294="Q",AM294="Q",AO294="Q",AQ294="Q",AS294="Q",AU294="Q"),"Yes","No")</f>
        <v>No</v>
      </c>
    </row>
    <row r="295" spans="1:48" x14ac:dyDescent="0.2">
      <c r="A295" s="1" t="s">
        <v>941</v>
      </c>
      <c r="B295" s="1" t="s">
        <v>942</v>
      </c>
      <c r="C295" s="1" t="s">
        <v>44</v>
      </c>
      <c r="D295" s="194">
        <v>4027</v>
      </c>
      <c r="E295" s="197">
        <v>40027</v>
      </c>
      <c r="F295" s="1" t="s">
        <v>242</v>
      </c>
      <c r="G295" s="1" t="s">
        <v>236</v>
      </c>
      <c r="H295" s="17">
        <v>2441770</v>
      </c>
      <c r="I295" s="12">
        <v>308</v>
      </c>
      <c r="J295" s="1" t="s">
        <v>12</v>
      </c>
      <c r="K295" s="1" t="s">
        <v>13</v>
      </c>
      <c r="L295" s="4">
        <v>18</v>
      </c>
      <c r="M295" s="1" t="s">
        <v>6551</v>
      </c>
      <c r="N295" s="12">
        <v>0</v>
      </c>
      <c r="O295" s="12" t="s">
        <v>6551</v>
      </c>
      <c r="P295" s="14">
        <v>14.956904133685136</v>
      </c>
      <c r="Q295" s="12" t="s">
        <v>6551</v>
      </c>
      <c r="R295" s="14">
        <v>4.3441618656540752</v>
      </c>
      <c r="S295" s="12" t="s">
        <v>6551</v>
      </c>
      <c r="T295" s="14">
        <v>24.659689240691879</v>
      </c>
      <c r="U295" s="12" t="s">
        <v>6551</v>
      </c>
      <c r="V295" s="17">
        <v>405437</v>
      </c>
      <c r="W295" s="12" t="s">
        <v>6551</v>
      </c>
      <c r="X295" s="17">
        <v>536445</v>
      </c>
      <c r="Y295" s="12" t="s">
        <v>6551</v>
      </c>
      <c r="Z295" s="17">
        <v>510180</v>
      </c>
      <c r="AA295" s="12" t="s">
        <v>6551</v>
      </c>
      <c r="AB295" s="17">
        <v>26265</v>
      </c>
      <c r="AC295" s="12" t="s">
        <v>6551</v>
      </c>
      <c r="AD295" s="17">
        <v>36816</v>
      </c>
      <c r="AE295" s="12" t="s">
        <v>6551</v>
      </c>
      <c r="AF295" s="17">
        <v>34110</v>
      </c>
      <c r="AG295" s="12" t="s">
        <v>6551</v>
      </c>
      <c r="AH295" s="17">
        <v>2706</v>
      </c>
      <c r="AI295" s="12" t="s">
        <v>6551</v>
      </c>
      <c r="AJ295" s="17">
        <v>0</v>
      </c>
      <c r="AK295" s="12" t="s">
        <v>6551</v>
      </c>
      <c r="AL295" s="17">
        <v>0</v>
      </c>
      <c r="AM295" s="12" t="s">
        <v>6551</v>
      </c>
      <c r="AN295" s="17">
        <v>0</v>
      </c>
      <c r="AO295" s="12" t="s">
        <v>6551</v>
      </c>
      <c r="AP295" s="192">
        <v>0</v>
      </c>
      <c r="AQ295" s="12" t="s">
        <v>6551</v>
      </c>
      <c r="AR295" s="17">
        <v>841142</v>
      </c>
      <c r="AS295" s="12" t="s">
        <v>6551</v>
      </c>
      <c r="AT295" s="17">
        <v>3654057</v>
      </c>
      <c r="AU295" s="1" t="s">
        <v>6551</v>
      </c>
      <c r="AV295" s="1" t="str">
        <f>IF(OR(M295="Q",O295="Q",Q295="Q",S295="Q",U295="Q",W295="Q",Y295="Q",AA295="Q",AC295="Q",AE295="Q",AG295="Q",AI295="Q",AK295="Q",AM295="Q",AO295="Q",AQ295="Q",AS295="Q",AU295="Q"),"Yes","No")</f>
        <v>No</v>
      </c>
    </row>
    <row r="296" spans="1:48" x14ac:dyDescent="0.2">
      <c r="A296" s="1" t="s">
        <v>941</v>
      </c>
      <c r="B296" s="1" t="s">
        <v>942</v>
      </c>
      <c r="C296" s="1" t="s">
        <v>44</v>
      </c>
      <c r="D296" s="194">
        <v>4027</v>
      </c>
      <c r="E296" s="197">
        <v>40027</v>
      </c>
      <c r="F296" s="1" t="s">
        <v>242</v>
      </c>
      <c r="G296" s="1" t="s">
        <v>236</v>
      </c>
      <c r="H296" s="17">
        <v>2441770</v>
      </c>
      <c r="I296" s="12">
        <v>308</v>
      </c>
      <c r="J296" s="1" t="s">
        <v>28</v>
      </c>
      <c r="K296" s="1" t="s">
        <v>9</v>
      </c>
      <c r="L296" s="4">
        <v>7</v>
      </c>
      <c r="M296" s="1" t="s">
        <v>6551</v>
      </c>
      <c r="N296" s="12">
        <v>0</v>
      </c>
      <c r="O296" s="12" t="s">
        <v>6551</v>
      </c>
      <c r="P296" s="14">
        <v>21.324124700239807</v>
      </c>
      <c r="Q296" s="12" t="s">
        <v>6551</v>
      </c>
      <c r="R296" s="14">
        <v>10.320000411404122</v>
      </c>
      <c r="S296" s="12" t="s">
        <v>6551</v>
      </c>
      <c r="T296" s="14">
        <v>9.3264268585131891</v>
      </c>
      <c r="U296" s="12" t="s">
        <v>6551</v>
      </c>
      <c r="V296" s="17">
        <v>222496</v>
      </c>
      <c r="W296" s="12" t="s">
        <v>6551</v>
      </c>
      <c r="X296" s="17">
        <v>260917</v>
      </c>
      <c r="Y296" s="12" t="s">
        <v>6551</v>
      </c>
      <c r="Z296" s="17">
        <v>222304</v>
      </c>
      <c r="AA296" s="12" t="s">
        <v>6551</v>
      </c>
      <c r="AB296" s="17">
        <v>38613</v>
      </c>
      <c r="AC296" s="12" t="s">
        <v>6551</v>
      </c>
      <c r="AD296" s="17">
        <v>12516</v>
      </c>
      <c r="AE296" s="12" t="s">
        <v>6551</v>
      </c>
      <c r="AF296" s="17">
        <v>10425</v>
      </c>
      <c r="AG296" s="12" t="s">
        <v>6551</v>
      </c>
      <c r="AH296" s="17">
        <v>2091</v>
      </c>
      <c r="AI296" s="12" t="s">
        <v>6551</v>
      </c>
      <c r="AJ296" s="17">
        <v>0</v>
      </c>
      <c r="AK296" s="12" t="s">
        <v>6551</v>
      </c>
      <c r="AL296" s="17">
        <v>0</v>
      </c>
      <c r="AM296" s="12" t="s">
        <v>6551</v>
      </c>
      <c r="AN296" s="17">
        <v>0</v>
      </c>
      <c r="AO296" s="12" t="s">
        <v>6551</v>
      </c>
      <c r="AP296" s="192">
        <v>0</v>
      </c>
      <c r="AQ296" s="12" t="s">
        <v>6551</v>
      </c>
      <c r="AR296" s="17">
        <v>97228</v>
      </c>
      <c r="AS296" s="12" t="s">
        <v>6551</v>
      </c>
      <c r="AT296" s="17">
        <v>1003393</v>
      </c>
      <c r="AU296" s="1" t="s">
        <v>6551</v>
      </c>
      <c r="AV296" s="1" t="str">
        <f>IF(OR(M296="Q",O296="Q",Q296="Q",S296="Q",U296="Q",W296="Q",Y296="Q",AA296="Q",AC296="Q",AE296="Q",AG296="Q",AI296="Q",AK296="Q",AM296="Q",AO296="Q",AQ296="Q",AS296="Q",AU296="Q"),"Yes","No")</f>
        <v>No</v>
      </c>
    </row>
    <row r="297" spans="1:48" x14ac:dyDescent="0.2">
      <c r="A297" s="1" t="s">
        <v>946</v>
      </c>
      <c r="B297" s="1" t="s">
        <v>947</v>
      </c>
      <c r="C297" s="1" t="s">
        <v>84</v>
      </c>
      <c r="D297" s="194">
        <v>2098</v>
      </c>
      <c r="E297" s="197">
        <v>20098</v>
      </c>
      <c r="F297" s="1" t="s">
        <v>242</v>
      </c>
      <c r="G297" s="1" t="s">
        <v>236</v>
      </c>
      <c r="H297" s="17">
        <v>18351295</v>
      </c>
      <c r="I297" s="12">
        <v>304</v>
      </c>
      <c r="J297" s="1" t="s">
        <v>31</v>
      </c>
      <c r="K297" s="1" t="s">
        <v>9</v>
      </c>
      <c r="L297" s="4">
        <v>299</v>
      </c>
      <c r="M297" s="1" t="s">
        <v>6551</v>
      </c>
      <c r="N297" s="12">
        <v>39</v>
      </c>
      <c r="O297" s="12" t="s">
        <v>6551</v>
      </c>
      <c r="P297" s="14">
        <v>18.69964237483839</v>
      </c>
      <c r="Q297" s="12" t="s">
        <v>6551</v>
      </c>
      <c r="R297" s="14">
        <v>4.219769047122794</v>
      </c>
      <c r="S297" s="12" t="s">
        <v>6551</v>
      </c>
      <c r="T297" s="14">
        <v>123.12696701037459</v>
      </c>
      <c r="U297" s="12" t="s">
        <v>6551</v>
      </c>
      <c r="V297" s="17">
        <v>13661037</v>
      </c>
      <c r="W297" s="12" t="s">
        <v>6551</v>
      </c>
      <c r="X297" s="17">
        <v>13586650</v>
      </c>
      <c r="Y297" s="12" t="s">
        <v>122</v>
      </c>
      <c r="Z297" s="17">
        <v>12988435</v>
      </c>
      <c r="AA297" s="12" t="s">
        <v>6551</v>
      </c>
      <c r="AB297" s="17">
        <v>598215</v>
      </c>
      <c r="AC297" s="12" t="s">
        <v>6551</v>
      </c>
      <c r="AD297" s="17">
        <v>883872</v>
      </c>
      <c r="AE297" s="12" t="s">
        <v>122</v>
      </c>
      <c r="AF297" s="17">
        <v>694582</v>
      </c>
      <c r="AG297" s="12" t="s">
        <v>6551</v>
      </c>
      <c r="AH297" s="17">
        <v>189290</v>
      </c>
      <c r="AI297" s="12" t="s">
        <v>6551</v>
      </c>
      <c r="AJ297" s="17">
        <v>1818649</v>
      </c>
      <c r="AK297" s="12" t="s">
        <v>122</v>
      </c>
      <c r="AL297" s="17">
        <v>1718010</v>
      </c>
      <c r="AM297" s="12" t="s">
        <v>6551</v>
      </c>
      <c r="AN297" s="17">
        <v>120099</v>
      </c>
      <c r="AO297" s="12" t="s">
        <v>122</v>
      </c>
      <c r="AP297" s="192">
        <v>93151</v>
      </c>
      <c r="AQ297" s="12" t="s">
        <v>6551</v>
      </c>
      <c r="AR297" s="17">
        <v>85521775</v>
      </c>
      <c r="AS297" s="12" t="s">
        <v>6551</v>
      </c>
      <c r="AT297" s="17">
        <v>360882139</v>
      </c>
      <c r="AU297" s="1" t="s">
        <v>6551</v>
      </c>
      <c r="AV297" s="1" t="str">
        <f>IF(OR(M297="Q",O297="Q",Q297="Q",S297="Q",U297="Q",W297="Q",Y297="Q",AA297="Q",AC297="Q",AE297="Q",AG297="Q",AI297="Q",AK297="Q",AM297="Q",AO297="Q",AQ297="Q",AS297="Q",AU297="Q"),"Yes","No")</f>
        <v>Yes</v>
      </c>
    </row>
    <row r="298" spans="1:48" x14ac:dyDescent="0.2">
      <c r="A298" s="1" t="s">
        <v>974</v>
      </c>
      <c r="B298" s="1" t="s">
        <v>975</v>
      </c>
      <c r="C298" s="1" t="s">
        <v>104</v>
      </c>
      <c r="D298" s="194">
        <v>1001</v>
      </c>
      <c r="E298" s="197">
        <v>10001</v>
      </c>
      <c r="F298" s="1" t="s">
        <v>242</v>
      </c>
      <c r="G298" s="1" t="s">
        <v>236</v>
      </c>
      <c r="H298" s="17">
        <v>1190956</v>
      </c>
      <c r="I298" s="12">
        <v>304</v>
      </c>
      <c r="J298" s="1" t="s">
        <v>12</v>
      </c>
      <c r="K298" s="1" t="s">
        <v>9</v>
      </c>
      <c r="L298" s="4">
        <v>196</v>
      </c>
      <c r="M298" s="1" t="s">
        <v>6551</v>
      </c>
      <c r="N298" s="12">
        <v>0</v>
      </c>
      <c r="O298" s="12" t="s">
        <v>6551</v>
      </c>
      <c r="P298" s="14">
        <v>12.874806683330981</v>
      </c>
      <c r="Q298" s="12" t="s">
        <v>6551</v>
      </c>
      <c r="R298" s="14">
        <v>4.446381731589943</v>
      </c>
      <c r="S298" s="12" t="s">
        <v>6551</v>
      </c>
      <c r="T298" s="14">
        <v>27.43105329696931</v>
      </c>
      <c r="U298" s="12" t="s">
        <v>6551</v>
      </c>
      <c r="V298" s="17">
        <v>8511218</v>
      </c>
      <c r="W298" s="12" t="s">
        <v>6551</v>
      </c>
      <c r="X298" s="17">
        <v>10003001</v>
      </c>
      <c r="Y298" s="12" t="s">
        <v>6551</v>
      </c>
      <c r="Z298" s="17">
        <v>8483120</v>
      </c>
      <c r="AA298" s="12" t="s">
        <v>6551</v>
      </c>
      <c r="AB298" s="17">
        <v>1519881</v>
      </c>
      <c r="AC298" s="12" t="s">
        <v>6551</v>
      </c>
      <c r="AD298" s="17">
        <v>710022</v>
      </c>
      <c r="AE298" s="12" t="s">
        <v>6551</v>
      </c>
      <c r="AF298" s="17">
        <v>658893</v>
      </c>
      <c r="AG298" s="12" t="s">
        <v>6551</v>
      </c>
      <c r="AH298" s="17">
        <v>51129</v>
      </c>
      <c r="AI298" s="12" t="s">
        <v>6551</v>
      </c>
      <c r="AJ298" s="17">
        <v>0</v>
      </c>
      <c r="AK298" s="12" t="s">
        <v>6551</v>
      </c>
      <c r="AL298" s="17">
        <v>0</v>
      </c>
      <c r="AM298" s="12" t="s">
        <v>6551</v>
      </c>
      <c r="AN298" s="17">
        <v>0</v>
      </c>
      <c r="AO298" s="12" t="s">
        <v>6551</v>
      </c>
      <c r="AP298" s="192">
        <v>0</v>
      </c>
      <c r="AQ298" s="12" t="s">
        <v>6551</v>
      </c>
      <c r="AR298" s="17">
        <v>18074129</v>
      </c>
      <c r="AS298" s="12" t="s">
        <v>6551</v>
      </c>
      <c r="AT298" s="17">
        <v>80364477</v>
      </c>
      <c r="AU298" s="1" t="s">
        <v>6551</v>
      </c>
      <c r="AV298" s="1" t="str">
        <f>IF(OR(M298="Q",O298="Q",Q298="Q",S298="Q",U298="Q",W298="Q",Y298="Q",AA298="Q",AC298="Q",AE298="Q",AG298="Q",AI298="Q",AK298="Q",AM298="Q",AO298="Q",AQ298="Q",AS298="Q",AU298="Q"),"Yes","No")</f>
        <v>No</v>
      </c>
    </row>
    <row r="299" spans="1:48" x14ac:dyDescent="0.2">
      <c r="A299" s="1" t="s">
        <v>974</v>
      </c>
      <c r="B299" s="1" t="s">
        <v>975</v>
      </c>
      <c r="C299" s="1" t="s">
        <v>104</v>
      </c>
      <c r="D299" s="194">
        <v>1001</v>
      </c>
      <c r="E299" s="197">
        <v>10001</v>
      </c>
      <c r="F299" s="1" t="s">
        <v>242</v>
      </c>
      <c r="G299" s="1" t="s">
        <v>236</v>
      </c>
      <c r="H299" s="17">
        <v>1190956</v>
      </c>
      <c r="I299" s="12">
        <v>304</v>
      </c>
      <c r="J299" s="1" t="s">
        <v>11</v>
      </c>
      <c r="K299" s="1" t="s">
        <v>9</v>
      </c>
      <c r="L299" s="4">
        <v>79</v>
      </c>
      <c r="M299" s="1" t="s">
        <v>6551</v>
      </c>
      <c r="N299" s="12">
        <v>0</v>
      </c>
      <c r="O299" s="12" t="s">
        <v>6551</v>
      </c>
      <c r="P299" s="14">
        <v>12.935796026432104</v>
      </c>
      <c r="Q299" s="12" t="s">
        <v>6551</v>
      </c>
      <c r="R299" s="14">
        <v>8.9126921209663053</v>
      </c>
      <c r="S299" s="12" t="s">
        <v>6551</v>
      </c>
      <c r="T299" s="14">
        <v>1.7802612577130104</v>
      </c>
      <c r="U299" s="12" t="s">
        <v>6551</v>
      </c>
      <c r="V299" s="17">
        <v>0</v>
      </c>
      <c r="W299" s="12" t="s">
        <v>6551</v>
      </c>
      <c r="X299" s="17">
        <v>2783097</v>
      </c>
      <c r="Y299" s="12" t="s">
        <v>6551</v>
      </c>
      <c r="Z299" s="17">
        <v>2364767</v>
      </c>
      <c r="AA299" s="12" t="s">
        <v>6551</v>
      </c>
      <c r="AB299" s="17">
        <v>418330</v>
      </c>
      <c r="AC299" s="12" t="s">
        <v>6551</v>
      </c>
      <c r="AD299" s="17">
        <v>203726</v>
      </c>
      <c r="AE299" s="12" t="s">
        <v>6551</v>
      </c>
      <c r="AF299" s="17">
        <v>182808</v>
      </c>
      <c r="AG299" s="12" t="s">
        <v>6551</v>
      </c>
      <c r="AH299" s="17">
        <v>20918</v>
      </c>
      <c r="AI299" s="12" t="s">
        <v>6551</v>
      </c>
      <c r="AJ299" s="17">
        <v>0</v>
      </c>
      <c r="AK299" s="12" t="s">
        <v>6551</v>
      </c>
      <c r="AL299" s="17">
        <v>0</v>
      </c>
      <c r="AM299" s="12" t="s">
        <v>6551</v>
      </c>
      <c r="AN299" s="17">
        <v>0</v>
      </c>
      <c r="AO299" s="12" t="s">
        <v>6551</v>
      </c>
      <c r="AP299" s="192">
        <v>0</v>
      </c>
      <c r="AQ299" s="12" t="s">
        <v>6551</v>
      </c>
      <c r="AR299" s="17">
        <v>325446</v>
      </c>
      <c r="AS299" s="12" t="s">
        <v>6551</v>
      </c>
      <c r="AT299" s="17">
        <v>2900600</v>
      </c>
      <c r="AU299" s="1" t="s">
        <v>6551</v>
      </c>
      <c r="AV299" s="1" t="str">
        <f>IF(OR(M299="Q",O299="Q",Q299="Q",S299="Q",U299="Q",W299="Q",Y299="Q",AA299="Q",AC299="Q",AE299="Q",AG299="Q",AI299="Q",AK299="Q",AM299="Q",AO299="Q",AQ299="Q",AS299="Q",AU299="Q"),"Yes","No")</f>
        <v>No</v>
      </c>
    </row>
    <row r="300" spans="1:48" x14ac:dyDescent="0.2">
      <c r="A300" s="1" t="s">
        <v>974</v>
      </c>
      <c r="B300" s="1" t="s">
        <v>975</v>
      </c>
      <c r="C300" s="1" t="s">
        <v>104</v>
      </c>
      <c r="D300" s="194">
        <v>1001</v>
      </c>
      <c r="E300" s="197">
        <v>10001</v>
      </c>
      <c r="F300" s="1" t="s">
        <v>242</v>
      </c>
      <c r="G300" s="1" t="s">
        <v>236</v>
      </c>
      <c r="H300" s="17">
        <v>1190956</v>
      </c>
      <c r="I300" s="12">
        <v>304</v>
      </c>
      <c r="J300" s="1" t="s">
        <v>11</v>
      </c>
      <c r="K300" s="1" t="s">
        <v>13</v>
      </c>
      <c r="L300" s="4">
        <v>18</v>
      </c>
      <c r="M300" s="1" t="s">
        <v>6551</v>
      </c>
      <c r="N300" s="12">
        <v>0</v>
      </c>
      <c r="O300" s="12" t="s">
        <v>6551</v>
      </c>
      <c r="P300" s="14">
        <v>13.720102332841904</v>
      </c>
      <c r="Q300" s="12" t="s">
        <v>6551</v>
      </c>
      <c r="R300" s="14">
        <v>9.5162582950484946</v>
      </c>
      <c r="S300" s="12" t="s">
        <v>6551</v>
      </c>
      <c r="T300" s="14">
        <v>1.6988986211083168</v>
      </c>
      <c r="U300" s="12" t="s">
        <v>6551</v>
      </c>
      <c r="V300" s="17">
        <v>0</v>
      </c>
      <c r="W300" s="12" t="s">
        <v>6551</v>
      </c>
      <c r="X300" s="17">
        <v>368680</v>
      </c>
      <c r="Y300" s="12" t="s">
        <v>6551</v>
      </c>
      <c r="Z300" s="17">
        <v>316413</v>
      </c>
      <c r="AA300" s="12" t="s">
        <v>6551</v>
      </c>
      <c r="AB300" s="17">
        <v>52267</v>
      </c>
      <c r="AC300" s="12" t="s">
        <v>6551</v>
      </c>
      <c r="AD300" s="17">
        <v>26307</v>
      </c>
      <c r="AE300" s="12" t="s">
        <v>6551</v>
      </c>
      <c r="AF300" s="17">
        <v>23062</v>
      </c>
      <c r="AG300" s="12" t="s">
        <v>6551</v>
      </c>
      <c r="AH300" s="17">
        <v>3245</v>
      </c>
      <c r="AI300" s="12" t="s">
        <v>6551</v>
      </c>
      <c r="AJ300" s="17">
        <v>0</v>
      </c>
      <c r="AK300" s="12" t="s">
        <v>6551</v>
      </c>
      <c r="AL300" s="17">
        <v>0</v>
      </c>
      <c r="AM300" s="12" t="s">
        <v>6551</v>
      </c>
      <c r="AN300" s="17">
        <v>0</v>
      </c>
      <c r="AO300" s="12" t="s">
        <v>6551</v>
      </c>
      <c r="AP300" s="192">
        <v>0</v>
      </c>
      <c r="AQ300" s="12" t="s">
        <v>6551</v>
      </c>
      <c r="AR300" s="17">
        <v>39180</v>
      </c>
      <c r="AS300" s="12" t="s">
        <v>6551</v>
      </c>
      <c r="AT300" s="17">
        <v>372847</v>
      </c>
      <c r="AU300" s="1" t="s">
        <v>6551</v>
      </c>
      <c r="AV300" s="1" t="str">
        <f>IF(OR(M300="Q",O300="Q",Q300="Q",S300="Q",U300="Q",W300="Q",Y300="Q",AA300="Q",AC300="Q",AE300="Q",AG300="Q",AI300="Q",AK300="Q",AM300="Q",AO300="Q",AQ300="Q",AS300="Q",AU300="Q"),"Yes","No")</f>
        <v>No</v>
      </c>
    </row>
    <row r="301" spans="1:48" x14ac:dyDescent="0.2">
      <c r="A301" s="1" t="s">
        <v>974</v>
      </c>
      <c r="B301" s="1" t="s">
        <v>975</v>
      </c>
      <c r="C301" s="1" t="s">
        <v>104</v>
      </c>
      <c r="D301" s="194">
        <v>1001</v>
      </c>
      <c r="E301" s="197">
        <v>10001</v>
      </c>
      <c r="F301" s="1" t="s">
        <v>242</v>
      </c>
      <c r="G301" s="1" t="s">
        <v>236</v>
      </c>
      <c r="H301" s="17">
        <v>1190956</v>
      </c>
      <c r="I301" s="12">
        <v>304</v>
      </c>
      <c r="J301" s="1" t="s">
        <v>17</v>
      </c>
      <c r="K301" s="1" t="s">
        <v>13</v>
      </c>
      <c r="L301" s="4">
        <v>11</v>
      </c>
      <c r="M301" s="1" t="s">
        <v>6551</v>
      </c>
      <c r="N301" s="12">
        <v>0</v>
      </c>
      <c r="O301" s="12" t="s">
        <v>6551</v>
      </c>
      <c r="P301" s="14">
        <v>33.108835616438355</v>
      </c>
      <c r="Q301" s="12" t="s">
        <v>6551</v>
      </c>
      <c r="R301" s="14">
        <v>27.604855005904739</v>
      </c>
      <c r="S301" s="12" t="s">
        <v>6551</v>
      </c>
      <c r="T301" s="14">
        <v>2.609931506849315</v>
      </c>
      <c r="U301" s="12" t="s">
        <v>6551</v>
      </c>
      <c r="V301" s="17">
        <v>0</v>
      </c>
      <c r="W301" s="12" t="s">
        <v>6551</v>
      </c>
      <c r="X301" s="17">
        <v>0</v>
      </c>
      <c r="Y301" s="12" t="s">
        <v>6551</v>
      </c>
      <c r="Z301" s="17">
        <v>483389</v>
      </c>
      <c r="AA301" s="12" t="s">
        <v>6551</v>
      </c>
      <c r="AB301" s="17" t="s">
        <v>6551</v>
      </c>
      <c r="AC301" s="12" t="s">
        <v>6551</v>
      </c>
      <c r="AD301" s="17">
        <v>0</v>
      </c>
      <c r="AE301" s="12" t="s">
        <v>6551</v>
      </c>
      <c r="AF301" s="17">
        <v>14600</v>
      </c>
      <c r="AG301" s="12" t="s">
        <v>6551</v>
      </c>
      <c r="AH301" s="17" t="s">
        <v>6551</v>
      </c>
      <c r="AI301" s="12" t="s">
        <v>6551</v>
      </c>
      <c r="AJ301" s="17">
        <v>0</v>
      </c>
      <c r="AK301" s="12" t="s">
        <v>6551</v>
      </c>
      <c r="AL301" s="17">
        <v>0</v>
      </c>
      <c r="AM301" s="12" t="s">
        <v>6551</v>
      </c>
      <c r="AN301" s="17">
        <v>0</v>
      </c>
      <c r="AO301" s="12" t="s">
        <v>6551</v>
      </c>
      <c r="AP301" s="192">
        <v>0</v>
      </c>
      <c r="AQ301" s="12" t="s">
        <v>6551</v>
      </c>
      <c r="AR301" s="17">
        <v>38105</v>
      </c>
      <c r="AS301" s="12" t="s">
        <v>6551</v>
      </c>
      <c r="AT301" s="17">
        <v>1051883</v>
      </c>
      <c r="AU301" s="1" t="s">
        <v>6551</v>
      </c>
      <c r="AV301" s="1" t="str">
        <f>IF(OR(M301="Q",O301="Q",Q301="Q",S301="Q",U301="Q",W301="Q",Y301="Q",AA301="Q",AC301="Q",AE301="Q",AG301="Q",AI301="Q",AK301="Q",AM301="Q",AO301="Q",AQ301="Q",AS301="Q",AU301="Q"),"Yes","No")</f>
        <v>No</v>
      </c>
    </row>
    <row r="302" spans="1:48" x14ac:dyDescent="0.2">
      <c r="A302" s="1" t="s">
        <v>946</v>
      </c>
      <c r="B302" s="1" t="s">
        <v>947</v>
      </c>
      <c r="C302" s="1" t="s">
        <v>84</v>
      </c>
      <c r="D302" s="194">
        <v>2098</v>
      </c>
      <c r="E302" s="197">
        <v>20098</v>
      </c>
      <c r="F302" s="1" t="s">
        <v>242</v>
      </c>
      <c r="G302" s="1" t="s">
        <v>236</v>
      </c>
      <c r="H302" s="17">
        <v>18351295</v>
      </c>
      <c r="I302" s="12">
        <v>304</v>
      </c>
      <c r="J302" s="1" t="s">
        <v>29</v>
      </c>
      <c r="K302" s="1" t="s">
        <v>13</v>
      </c>
      <c r="L302" s="4">
        <v>5</v>
      </c>
      <c r="M302" s="1" t="s">
        <v>6551</v>
      </c>
      <c r="N302" s="12">
        <v>0</v>
      </c>
      <c r="O302" s="12" t="s">
        <v>6551</v>
      </c>
      <c r="P302" s="14">
        <v>8.7821428571428566</v>
      </c>
      <c r="Q302" s="12" t="s">
        <v>6551</v>
      </c>
      <c r="R302" s="14">
        <v>2.727352664603147</v>
      </c>
      <c r="S302" s="12" t="s">
        <v>6551</v>
      </c>
      <c r="T302" s="14">
        <v>79.161834733893556</v>
      </c>
      <c r="U302" s="12" t="s">
        <v>6551</v>
      </c>
      <c r="V302" s="17">
        <v>125409</v>
      </c>
      <c r="W302" s="12" t="s">
        <v>6551</v>
      </c>
      <c r="X302" s="17">
        <v>125409</v>
      </c>
      <c r="Y302" s="12" t="s">
        <v>6551</v>
      </c>
      <c r="Z302" s="17">
        <v>125409</v>
      </c>
      <c r="AA302" s="12" t="s">
        <v>6551</v>
      </c>
      <c r="AB302" s="17">
        <v>0</v>
      </c>
      <c r="AC302" s="12" t="s">
        <v>6551</v>
      </c>
      <c r="AD302" s="17">
        <v>14280</v>
      </c>
      <c r="AE302" s="12" t="s">
        <v>6551</v>
      </c>
      <c r="AF302" s="17">
        <v>14280</v>
      </c>
      <c r="AG302" s="12" t="s">
        <v>6551</v>
      </c>
      <c r="AH302" s="17">
        <v>0</v>
      </c>
      <c r="AI302" s="12" t="s">
        <v>6551</v>
      </c>
      <c r="AJ302" s="17">
        <v>0</v>
      </c>
      <c r="AK302" s="12" t="s">
        <v>6551</v>
      </c>
      <c r="AL302" s="17">
        <v>0</v>
      </c>
      <c r="AM302" s="12" t="s">
        <v>6551</v>
      </c>
      <c r="AN302" s="17">
        <v>0</v>
      </c>
      <c r="AO302" s="12" t="s">
        <v>6551</v>
      </c>
      <c r="AP302" s="192">
        <v>0</v>
      </c>
      <c r="AQ302" s="12" t="s">
        <v>6551</v>
      </c>
      <c r="AR302" s="17">
        <v>1130431</v>
      </c>
      <c r="AS302" s="12" t="s">
        <v>6551</v>
      </c>
      <c r="AT302" s="17">
        <v>3083084</v>
      </c>
      <c r="AU302" s="1" t="s">
        <v>6551</v>
      </c>
      <c r="AV302" s="1" t="str">
        <f>IF(OR(M302="Q",O302="Q",Q302="Q",S302="Q",U302="Q",W302="Q",Y302="Q",AA302="Q",AC302="Q",AE302="Q",AG302="Q",AI302="Q",AK302="Q",AM302="Q",AO302="Q",AQ302="Q",AS302="Q",AU302="Q"),"Yes","No")</f>
        <v>No</v>
      </c>
    </row>
    <row r="303" spans="1:48" x14ac:dyDescent="0.2">
      <c r="A303" s="1" t="s">
        <v>442</v>
      </c>
      <c r="B303" s="1" t="s">
        <v>443</v>
      </c>
      <c r="C303" s="1" t="s">
        <v>79</v>
      </c>
      <c r="D303" s="194">
        <v>4007</v>
      </c>
      <c r="E303" s="197">
        <v>40007</v>
      </c>
      <c r="F303" s="1" t="s">
        <v>239</v>
      </c>
      <c r="G303" s="1" t="s">
        <v>236</v>
      </c>
      <c r="H303" s="17">
        <v>884891</v>
      </c>
      <c r="I303" s="12">
        <v>298</v>
      </c>
      <c r="J303" s="1" t="s">
        <v>17</v>
      </c>
      <c r="K303" s="1" t="s">
        <v>13</v>
      </c>
      <c r="L303" s="4">
        <v>233</v>
      </c>
      <c r="M303" s="1" t="s">
        <v>6551</v>
      </c>
      <c r="N303" s="12">
        <v>0</v>
      </c>
      <c r="O303" s="12" t="s">
        <v>6551</v>
      </c>
      <c r="P303" s="14">
        <v>10.083036859264261</v>
      </c>
      <c r="Q303" s="12" t="s">
        <v>6551</v>
      </c>
      <c r="R303" s="14">
        <v>8.6631558654961278</v>
      </c>
      <c r="S303" s="12" t="s">
        <v>6551</v>
      </c>
      <c r="T303" s="14">
        <v>1.3137358948692901</v>
      </c>
      <c r="U303" s="12" t="s">
        <v>6551</v>
      </c>
      <c r="V303" s="17">
        <v>0</v>
      </c>
      <c r="W303" s="12" t="s">
        <v>6551</v>
      </c>
      <c r="X303" s="17">
        <v>0</v>
      </c>
      <c r="Y303" s="12" t="s">
        <v>6551</v>
      </c>
      <c r="Z303" s="17">
        <v>2508226</v>
      </c>
      <c r="AA303" s="12" t="s">
        <v>6551</v>
      </c>
      <c r="AB303" s="17" t="s">
        <v>6551</v>
      </c>
      <c r="AC303" s="12" t="s">
        <v>6551</v>
      </c>
      <c r="AD303" s="17">
        <v>0</v>
      </c>
      <c r="AE303" s="12" t="s">
        <v>6551</v>
      </c>
      <c r="AF303" s="17">
        <v>248757</v>
      </c>
      <c r="AG303" s="12" t="s">
        <v>6551</v>
      </c>
      <c r="AH303" s="17" t="s">
        <v>6551</v>
      </c>
      <c r="AI303" s="12" t="s">
        <v>6551</v>
      </c>
      <c r="AJ303" s="17">
        <v>0</v>
      </c>
      <c r="AK303" s="12" t="s">
        <v>6551</v>
      </c>
      <c r="AL303" s="17">
        <v>0</v>
      </c>
      <c r="AM303" s="12" t="s">
        <v>6551</v>
      </c>
      <c r="AN303" s="17">
        <v>0</v>
      </c>
      <c r="AO303" s="12" t="s">
        <v>6551</v>
      </c>
      <c r="AP303" s="192">
        <v>0</v>
      </c>
      <c r="AQ303" s="12" t="s">
        <v>6551</v>
      </c>
      <c r="AR303" s="17">
        <v>326801</v>
      </c>
      <c r="AS303" s="12" t="s">
        <v>6551</v>
      </c>
      <c r="AT303" s="17">
        <v>2831128</v>
      </c>
      <c r="AU303" s="1" t="s">
        <v>6551</v>
      </c>
      <c r="AV303" s="1" t="str">
        <f>IF(OR(M303="Q",O303="Q",Q303="Q",S303="Q",U303="Q",W303="Q",Y303="Q",AA303="Q",AC303="Q",AE303="Q",AG303="Q",AI303="Q",AK303="Q",AM303="Q",AO303="Q",AQ303="Q",AS303="Q",AU303="Q"),"Yes","No")</f>
        <v>No</v>
      </c>
    </row>
    <row r="304" spans="1:48" x14ac:dyDescent="0.2">
      <c r="A304" s="1" t="s">
        <v>442</v>
      </c>
      <c r="B304" s="1" t="s">
        <v>443</v>
      </c>
      <c r="C304" s="1" t="s">
        <v>79</v>
      </c>
      <c r="D304" s="194">
        <v>4007</v>
      </c>
      <c r="E304" s="197">
        <v>40007</v>
      </c>
      <c r="F304" s="1" t="s">
        <v>239</v>
      </c>
      <c r="G304" s="1" t="s">
        <v>236</v>
      </c>
      <c r="H304" s="17">
        <v>884891</v>
      </c>
      <c r="I304" s="12">
        <v>298</v>
      </c>
      <c r="J304" s="1" t="s">
        <v>12</v>
      </c>
      <c r="K304" s="1" t="s">
        <v>9</v>
      </c>
      <c r="L304" s="4">
        <v>65</v>
      </c>
      <c r="M304" s="1" t="s">
        <v>6551</v>
      </c>
      <c r="N304" s="12">
        <v>0</v>
      </c>
      <c r="O304" s="12" t="s">
        <v>6551</v>
      </c>
      <c r="P304" s="14">
        <v>12.925952800525206</v>
      </c>
      <c r="Q304" s="12" t="s">
        <v>6551</v>
      </c>
      <c r="R304" s="14">
        <v>4.3916360959649499</v>
      </c>
      <c r="S304" s="12" t="s">
        <v>6551</v>
      </c>
      <c r="T304" s="14">
        <v>24.479700079472028</v>
      </c>
      <c r="U304" s="12" t="s">
        <v>6551</v>
      </c>
      <c r="V304" s="17">
        <v>2982718</v>
      </c>
      <c r="W304" s="12" t="s">
        <v>6551</v>
      </c>
      <c r="X304" s="17">
        <v>3449488</v>
      </c>
      <c r="Y304" s="12" t="s">
        <v>6551</v>
      </c>
      <c r="Z304" s="17">
        <v>2992720</v>
      </c>
      <c r="AA304" s="12" t="s">
        <v>6551</v>
      </c>
      <c r="AB304" s="17">
        <v>456768</v>
      </c>
      <c r="AC304" s="12" t="s">
        <v>6551</v>
      </c>
      <c r="AD304" s="17">
        <v>250175</v>
      </c>
      <c r="AE304" s="12" t="s">
        <v>6551</v>
      </c>
      <c r="AF304" s="17">
        <v>231528</v>
      </c>
      <c r="AG304" s="12" t="s">
        <v>6551</v>
      </c>
      <c r="AH304" s="17">
        <v>18647</v>
      </c>
      <c r="AI304" s="12" t="s">
        <v>6551</v>
      </c>
      <c r="AJ304" s="17">
        <v>0</v>
      </c>
      <c r="AK304" s="12" t="s">
        <v>6551</v>
      </c>
      <c r="AL304" s="17">
        <v>0</v>
      </c>
      <c r="AM304" s="12" t="s">
        <v>6551</v>
      </c>
      <c r="AN304" s="17">
        <v>0</v>
      </c>
      <c r="AO304" s="12" t="s">
        <v>6551</v>
      </c>
      <c r="AP304" s="192">
        <v>0</v>
      </c>
      <c r="AQ304" s="12" t="s">
        <v>6551</v>
      </c>
      <c r="AR304" s="17">
        <v>5667736</v>
      </c>
      <c r="AS304" s="12" t="s">
        <v>6551</v>
      </c>
      <c r="AT304" s="17">
        <v>24890634</v>
      </c>
      <c r="AU304" s="1" t="s">
        <v>6551</v>
      </c>
      <c r="AV304" s="1" t="str">
        <f>IF(OR(M304="Q",O304="Q",Q304="Q",S304="Q",U304="Q",W304="Q",Y304="Q",AA304="Q",AC304="Q",AE304="Q",AG304="Q",AI304="Q",AK304="Q",AM304="Q",AO304="Q",AQ304="Q",AS304="Q",AU304="Q"),"Yes","No")</f>
        <v>No</v>
      </c>
    </row>
    <row r="305" spans="1:48" x14ac:dyDescent="0.2">
      <c r="A305" s="1" t="s">
        <v>766</v>
      </c>
      <c r="B305" s="1" t="s">
        <v>767</v>
      </c>
      <c r="C305" s="1" t="s">
        <v>76</v>
      </c>
      <c r="D305" s="194">
        <v>7005</v>
      </c>
      <c r="E305" s="197">
        <v>70005</v>
      </c>
      <c r="F305" s="1" t="s">
        <v>242</v>
      </c>
      <c r="G305" s="1" t="s">
        <v>236</v>
      </c>
      <c r="H305" s="17">
        <v>1519417</v>
      </c>
      <c r="I305" s="12">
        <v>295</v>
      </c>
      <c r="J305" s="1" t="s">
        <v>12</v>
      </c>
      <c r="K305" s="1" t="s">
        <v>9</v>
      </c>
      <c r="L305" s="4">
        <v>168</v>
      </c>
      <c r="M305" s="1" t="s">
        <v>6551</v>
      </c>
      <c r="N305" s="12">
        <v>0</v>
      </c>
      <c r="O305" s="12" t="s">
        <v>6551</v>
      </c>
      <c r="P305" s="14">
        <v>13.875172155441213</v>
      </c>
      <c r="Q305" s="12" t="s">
        <v>6551</v>
      </c>
      <c r="R305" s="14">
        <v>3.9227396707917652</v>
      </c>
      <c r="S305" s="12" t="s">
        <v>6551</v>
      </c>
      <c r="T305" s="14">
        <v>24.847439979726975</v>
      </c>
      <c r="U305" s="12" t="s">
        <v>6551</v>
      </c>
      <c r="V305" s="17">
        <v>7570336</v>
      </c>
      <c r="W305" s="12" t="s">
        <v>6551</v>
      </c>
      <c r="X305" s="17">
        <v>8586534</v>
      </c>
      <c r="Y305" s="12" t="s">
        <v>6551</v>
      </c>
      <c r="Z305" s="17">
        <v>7555947</v>
      </c>
      <c r="AA305" s="12" t="s">
        <v>6551</v>
      </c>
      <c r="AB305" s="17">
        <v>1030587</v>
      </c>
      <c r="AC305" s="12" t="s">
        <v>6551</v>
      </c>
      <c r="AD305" s="17">
        <v>585745</v>
      </c>
      <c r="AE305" s="12" t="s">
        <v>6551</v>
      </c>
      <c r="AF305" s="17">
        <v>544566</v>
      </c>
      <c r="AG305" s="12" t="s">
        <v>6551</v>
      </c>
      <c r="AH305" s="17">
        <v>41179</v>
      </c>
      <c r="AI305" s="12" t="s">
        <v>6551</v>
      </c>
      <c r="AJ305" s="17">
        <v>0</v>
      </c>
      <c r="AK305" s="12" t="s">
        <v>6551</v>
      </c>
      <c r="AL305" s="17">
        <v>0</v>
      </c>
      <c r="AM305" s="12" t="s">
        <v>6551</v>
      </c>
      <c r="AN305" s="17">
        <v>0</v>
      </c>
      <c r="AO305" s="12" t="s">
        <v>6551</v>
      </c>
      <c r="AP305" s="192">
        <v>0</v>
      </c>
      <c r="AQ305" s="12" t="s">
        <v>6551</v>
      </c>
      <c r="AR305" s="17">
        <v>13531071</v>
      </c>
      <c r="AS305" s="12" t="s">
        <v>6551</v>
      </c>
      <c r="AT305" s="17">
        <v>53078869</v>
      </c>
      <c r="AU305" s="1" t="s">
        <v>6551</v>
      </c>
      <c r="AV305" s="1" t="str">
        <f>IF(OR(M305="Q",O305="Q",Q305="Q",S305="Q",U305="Q",W305="Q",Y305="Q",AA305="Q",AC305="Q",AE305="Q",AG305="Q",AI305="Q",AK305="Q",AM305="Q",AO305="Q",AQ305="Q",AS305="Q",AU305="Q"),"Yes","No")</f>
        <v>No</v>
      </c>
    </row>
    <row r="306" spans="1:48" x14ac:dyDescent="0.2">
      <c r="A306" s="1" t="s">
        <v>766</v>
      </c>
      <c r="B306" s="1" t="s">
        <v>767</v>
      </c>
      <c r="C306" s="1" t="s">
        <v>76</v>
      </c>
      <c r="D306" s="194">
        <v>7005</v>
      </c>
      <c r="E306" s="197">
        <v>70005</v>
      </c>
      <c r="F306" s="1" t="s">
        <v>242</v>
      </c>
      <c r="G306" s="1" t="s">
        <v>236</v>
      </c>
      <c r="H306" s="17">
        <v>1519417</v>
      </c>
      <c r="I306" s="12">
        <v>295</v>
      </c>
      <c r="J306" s="1" t="s">
        <v>11</v>
      </c>
      <c r="K306" s="1" t="s">
        <v>13</v>
      </c>
      <c r="L306" s="4">
        <v>62</v>
      </c>
      <c r="M306" s="1" t="s">
        <v>6551</v>
      </c>
      <c r="N306" s="12">
        <v>0</v>
      </c>
      <c r="O306" s="12" t="s">
        <v>6551</v>
      </c>
      <c r="P306" s="14">
        <v>16.328795783610182</v>
      </c>
      <c r="Q306" s="12" t="s">
        <v>6551</v>
      </c>
      <c r="R306" s="14">
        <v>6.9134228263185635</v>
      </c>
      <c r="S306" s="12" t="s">
        <v>6551</v>
      </c>
      <c r="T306" s="14">
        <v>1.7824174945529414</v>
      </c>
      <c r="U306" s="12" t="s">
        <v>6551</v>
      </c>
      <c r="V306" s="17">
        <v>0</v>
      </c>
      <c r="W306" s="12" t="s">
        <v>6551</v>
      </c>
      <c r="X306" s="17">
        <v>2812299</v>
      </c>
      <c r="Y306" s="12" t="s">
        <v>6551</v>
      </c>
      <c r="Z306" s="17">
        <v>2450642</v>
      </c>
      <c r="AA306" s="12" t="s">
        <v>6551</v>
      </c>
      <c r="AB306" s="17">
        <v>361657</v>
      </c>
      <c r="AC306" s="12" t="s">
        <v>6551</v>
      </c>
      <c r="AD306" s="17">
        <v>189086</v>
      </c>
      <c r="AE306" s="12" t="s">
        <v>6551</v>
      </c>
      <c r="AF306" s="17">
        <v>150081</v>
      </c>
      <c r="AG306" s="12" t="s">
        <v>6551</v>
      </c>
      <c r="AH306" s="17">
        <v>39005</v>
      </c>
      <c r="AI306" s="12" t="s">
        <v>6551</v>
      </c>
      <c r="AJ306" s="17">
        <v>0</v>
      </c>
      <c r="AK306" s="12" t="s">
        <v>6551</v>
      </c>
      <c r="AL306" s="17">
        <v>0</v>
      </c>
      <c r="AM306" s="12" t="s">
        <v>6551</v>
      </c>
      <c r="AN306" s="17">
        <v>0</v>
      </c>
      <c r="AO306" s="12" t="s">
        <v>6551</v>
      </c>
      <c r="AP306" s="192">
        <v>0</v>
      </c>
      <c r="AQ306" s="12" t="s">
        <v>6551</v>
      </c>
      <c r="AR306" s="17">
        <v>267507</v>
      </c>
      <c r="AS306" s="12" t="s">
        <v>6551</v>
      </c>
      <c r="AT306" s="17">
        <v>1849389</v>
      </c>
      <c r="AU306" s="1" t="s">
        <v>6551</v>
      </c>
      <c r="AV306" s="1" t="str">
        <f>IF(OR(M306="Q",O306="Q",Q306="Q",S306="Q",U306="Q",W306="Q",Y306="Q",AA306="Q",AC306="Q",AE306="Q",AG306="Q",AI306="Q",AK306="Q",AM306="Q",AO306="Q",AQ306="Q",AS306="Q",AU306="Q"),"Yes","No")</f>
        <v>No</v>
      </c>
    </row>
    <row r="307" spans="1:48" x14ac:dyDescent="0.2">
      <c r="A307" s="1" t="s">
        <v>766</v>
      </c>
      <c r="B307" s="1" t="s">
        <v>767</v>
      </c>
      <c r="C307" s="1" t="s">
        <v>76</v>
      </c>
      <c r="D307" s="194">
        <v>7005</v>
      </c>
      <c r="E307" s="197">
        <v>70005</v>
      </c>
      <c r="F307" s="1" t="s">
        <v>242</v>
      </c>
      <c r="G307" s="1" t="s">
        <v>236</v>
      </c>
      <c r="H307" s="17">
        <v>1519417</v>
      </c>
      <c r="I307" s="12">
        <v>295</v>
      </c>
      <c r="J307" s="1" t="s">
        <v>14</v>
      </c>
      <c r="K307" s="1" t="s">
        <v>9</v>
      </c>
      <c r="L307" s="4">
        <v>32</v>
      </c>
      <c r="M307" s="1" t="s">
        <v>6551</v>
      </c>
      <c r="N307" s="12">
        <v>0</v>
      </c>
      <c r="O307" s="12" t="s">
        <v>6551</v>
      </c>
      <c r="P307" s="14">
        <v>42.549441317314965</v>
      </c>
      <c r="Q307" s="12" t="s">
        <v>6551</v>
      </c>
      <c r="R307" s="14">
        <v>38.233386961387801</v>
      </c>
      <c r="S307" s="12" t="s">
        <v>6551</v>
      </c>
      <c r="T307" s="14">
        <v>4.8041670167184742</v>
      </c>
      <c r="U307" s="12" t="s">
        <v>6551</v>
      </c>
      <c r="V307" s="17">
        <v>0</v>
      </c>
      <c r="W307" s="12" t="s">
        <v>6551</v>
      </c>
      <c r="X307" s="17">
        <v>506466</v>
      </c>
      <c r="Y307" s="12" t="s">
        <v>6551</v>
      </c>
      <c r="Z307" s="17">
        <v>506466</v>
      </c>
      <c r="AA307" s="12" t="s">
        <v>6551</v>
      </c>
      <c r="AB307" s="17">
        <v>0</v>
      </c>
      <c r="AC307" s="12" t="s">
        <v>6551</v>
      </c>
      <c r="AD307" s="17">
        <v>11903</v>
      </c>
      <c r="AE307" s="12" t="s">
        <v>6551</v>
      </c>
      <c r="AF307" s="17">
        <v>11903</v>
      </c>
      <c r="AG307" s="12" t="s">
        <v>6551</v>
      </c>
      <c r="AH307" s="17">
        <v>0</v>
      </c>
      <c r="AI307" s="12" t="s">
        <v>6551</v>
      </c>
      <c r="AJ307" s="17">
        <v>0</v>
      </c>
      <c r="AK307" s="12" t="s">
        <v>6551</v>
      </c>
      <c r="AL307" s="17">
        <v>0</v>
      </c>
      <c r="AM307" s="12" t="s">
        <v>6551</v>
      </c>
      <c r="AN307" s="17">
        <v>0</v>
      </c>
      <c r="AO307" s="12" t="s">
        <v>6551</v>
      </c>
      <c r="AP307" s="192">
        <v>0</v>
      </c>
      <c r="AQ307" s="12" t="s">
        <v>6551</v>
      </c>
      <c r="AR307" s="17">
        <v>57184</v>
      </c>
      <c r="AS307" s="12" t="s">
        <v>6551</v>
      </c>
      <c r="AT307" s="17">
        <v>2186338</v>
      </c>
      <c r="AU307" s="1" t="s">
        <v>6551</v>
      </c>
      <c r="AV307" s="1" t="str">
        <f>IF(OR(M307="Q",O307="Q",Q307="Q",S307="Q",U307="Q",W307="Q",Y307="Q",AA307="Q",AC307="Q",AE307="Q",AG307="Q",AI307="Q",AK307="Q",AM307="Q",AO307="Q",AQ307="Q",AS307="Q",AU307="Q"),"Yes","No")</f>
        <v>No</v>
      </c>
    </row>
    <row r="308" spans="1:48" x14ac:dyDescent="0.2">
      <c r="A308" s="1" t="s">
        <v>766</v>
      </c>
      <c r="B308" s="1" t="s">
        <v>767</v>
      </c>
      <c r="C308" s="1" t="s">
        <v>76</v>
      </c>
      <c r="D308" s="194">
        <v>7005</v>
      </c>
      <c r="E308" s="197">
        <v>70005</v>
      </c>
      <c r="F308" s="1" t="s">
        <v>242</v>
      </c>
      <c r="G308" s="1" t="s">
        <v>236</v>
      </c>
      <c r="H308" s="17">
        <v>1519417</v>
      </c>
      <c r="I308" s="12">
        <v>295</v>
      </c>
      <c r="J308" s="1" t="s">
        <v>11</v>
      </c>
      <c r="K308" s="1" t="s">
        <v>9</v>
      </c>
      <c r="L308" s="4">
        <v>11</v>
      </c>
      <c r="M308" s="1" t="s">
        <v>6551</v>
      </c>
      <c r="N308" s="12">
        <v>0</v>
      </c>
      <c r="O308" s="12" t="s">
        <v>6551</v>
      </c>
      <c r="P308" s="14">
        <v>12.456750730432109</v>
      </c>
      <c r="Q308" s="12" t="s">
        <v>6551</v>
      </c>
      <c r="R308" s="14">
        <v>4.6682894928062781</v>
      </c>
      <c r="S308" s="12" t="s">
        <v>6551</v>
      </c>
      <c r="T308" s="14">
        <v>4.2325080731969864</v>
      </c>
      <c r="U308" s="12" t="s">
        <v>6551</v>
      </c>
      <c r="V308" s="17">
        <v>0</v>
      </c>
      <c r="W308" s="12" t="s">
        <v>6551</v>
      </c>
      <c r="X308" s="17">
        <v>423633</v>
      </c>
      <c r="Y308" s="12" t="s">
        <v>6551</v>
      </c>
      <c r="Z308" s="17">
        <v>324025</v>
      </c>
      <c r="AA308" s="12" t="s">
        <v>6551</v>
      </c>
      <c r="AB308" s="17">
        <v>99608</v>
      </c>
      <c r="AC308" s="12" t="s">
        <v>6551</v>
      </c>
      <c r="AD308" s="17">
        <v>30995</v>
      </c>
      <c r="AE308" s="12" t="s">
        <v>6551</v>
      </c>
      <c r="AF308" s="17">
        <v>26012</v>
      </c>
      <c r="AG308" s="12" t="s">
        <v>6551</v>
      </c>
      <c r="AH308" s="17">
        <v>4983</v>
      </c>
      <c r="AI308" s="12" t="s">
        <v>6551</v>
      </c>
      <c r="AJ308" s="17">
        <v>0</v>
      </c>
      <c r="AK308" s="12" t="s">
        <v>6551</v>
      </c>
      <c r="AL308" s="17">
        <v>0</v>
      </c>
      <c r="AM308" s="12" t="s">
        <v>6551</v>
      </c>
      <c r="AN308" s="17">
        <v>0</v>
      </c>
      <c r="AO308" s="12" t="s">
        <v>6551</v>
      </c>
      <c r="AP308" s="192">
        <v>0</v>
      </c>
      <c r="AQ308" s="12" t="s">
        <v>6551</v>
      </c>
      <c r="AR308" s="17">
        <v>110096</v>
      </c>
      <c r="AS308" s="12" t="s">
        <v>6551</v>
      </c>
      <c r="AT308" s="17">
        <v>513960</v>
      </c>
      <c r="AU308" s="1" t="s">
        <v>6551</v>
      </c>
      <c r="AV308" s="1" t="str">
        <f>IF(OR(M308="Q",O308="Q",Q308="Q",S308="Q",U308="Q",W308="Q",Y308="Q",AA308="Q",AC308="Q",AE308="Q",AG308="Q",AI308="Q",AK308="Q",AM308="Q",AO308="Q",AQ308="Q",AS308="Q",AU308="Q"),"Yes","No")</f>
        <v>No</v>
      </c>
    </row>
    <row r="309" spans="1:48" x14ac:dyDescent="0.2">
      <c r="A309" s="1" t="s">
        <v>766</v>
      </c>
      <c r="B309" s="1" t="s">
        <v>767</v>
      </c>
      <c r="C309" s="1" t="s">
        <v>76</v>
      </c>
      <c r="D309" s="194">
        <v>7005</v>
      </c>
      <c r="E309" s="197">
        <v>70005</v>
      </c>
      <c r="F309" s="1" t="s">
        <v>242</v>
      </c>
      <c r="G309" s="1" t="s">
        <v>236</v>
      </c>
      <c r="H309" s="17">
        <v>1519417</v>
      </c>
      <c r="I309" s="12">
        <v>295</v>
      </c>
      <c r="J309" s="1" t="s">
        <v>17</v>
      </c>
      <c r="K309" s="1" t="s">
        <v>13</v>
      </c>
      <c r="L309" s="4">
        <v>11</v>
      </c>
      <c r="M309" s="1" t="s">
        <v>6551</v>
      </c>
      <c r="N309" s="12">
        <v>0</v>
      </c>
      <c r="O309" s="12" t="s">
        <v>6551</v>
      </c>
      <c r="P309" s="14">
        <v>26.237467983900476</v>
      </c>
      <c r="Q309" s="12" t="s">
        <v>6551</v>
      </c>
      <c r="R309" s="14">
        <v>10.851930848675348</v>
      </c>
      <c r="S309" s="12" t="s">
        <v>6551</v>
      </c>
      <c r="T309" s="14">
        <v>2.4445664105378704</v>
      </c>
      <c r="U309" s="12" t="s">
        <v>6551</v>
      </c>
      <c r="V309" s="17">
        <v>0</v>
      </c>
      <c r="W309" s="12" t="s">
        <v>6551</v>
      </c>
      <c r="X309" s="17">
        <v>0</v>
      </c>
      <c r="Y309" s="12" t="s">
        <v>6551</v>
      </c>
      <c r="Z309" s="17">
        <v>286828</v>
      </c>
      <c r="AA309" s="12" t="s">
        <v>6551</v>
      </c>
      <c r="AB309" s="17" t="s">
        <v>6551</v>
      </c>
      <c r="AC309" s="12" t="s">
        <v>6551</v>
      </c>
      <c r="AD309" s="17">
        <v>0</v>
      </c>
      <c r="AE309" s="12" t="s">
        <v>6551</v>
      </c>
      <c r="AF309" s="17">
        <v>10932</v>
      </c>
      <c r="AG309" s="12" t="s">
        <v>6551</v>
      </c>
      <c r="AH309" s="17" t="s">
        <v>6551</v>
      </c>
      <c r="AI309" s="12" t="s">
        <v>6551</v>
      </c>
      <c r="AJ309" s="17">
        <v>0</v>
      </c>
      <c r="AK309" s="12" t="s">
        <v>6551</v>
      </c>
      <c r="AL309" s="17">
        <v>0</v>
      </c>
      <c r="AM309" s="12" t="s">
        <v>6551</v>
      </c>
      <c r="AN309" s="17">
        <v>0</v>
      </c>
      <c r="AO309" s="12" t="s">
        <v>6551</v>
      </c>
      <c r="AP309" s="192">
        <v>0</v>
      </c>
      <c r="AQ309" s="12" t="s">
        <v>6551</v>
      </c>
      <c r="AR309" s="17">
        <v>26724</v>
      </c>
      <c r="AS309" s="12" t="s">
        <v>6551</v>
      </c>
      <c r="AT309" s="17">
        <v>290007</v>
      </c>
      <c r="AU309" s="1" t="s">
        <v>6551</v>
      </c>
      <c r="AV309" s="1" t="str">
        <f>IF(OR(M309="Q",O309="Q",Q309="Q",S309="Q",U309="Q",W309="Q",Y309="Q",AA309="Q",AC309="Q",AE309="Q",AG309="Q",AI309="Q",AK309="Q",AM309="Q",AO309="Q",AQ309="Q",AS309="Q",AU309="Q"),"Yes","No")</f>
        <v>No</v>
      </c>
    </row>
    <row r="310" spans="1:48" x14ac:dyDescent="0.2">
      <c r="A310" s="1" t="s">
        <v>766</v>
      </c>
      <c r="B310" s="1" t="s">
        <v>767</v>
      </c>
      <c r="C310" s="1" t="s">
        <v>76</v>
      </c>
      <c r="D310" s="194">
        <v>7005</v>
      </c>
      <c r="E310" s="197">
        <v>70005</v>
      </c>
      <c r="F310" s="1" t="s">
        <v>242</v>
      </c>
      <c r="G310" s="1" t="s">
        <v>236</v>
      </c>
      <c r="H310" s="17">
        <v>1519417</v>
      </c>
      <c r="I310" s="12">
        <v>295</v>
      </c>
      <c r="J310" s="1" t="s">
        <v>32</v>
      </c>
      <c r="K310" s="1" t="s">
        <v>9</v>
      </c>
      <c r="L310" s="4">
        <v>11</v>
      </c>
      <c r="M310" s="1" t="s">
        <v>6551</v>
      </c>
      <c r="N310" s="12">
        <v>0</v>
      </c>
      <c r="O310" s="12" t="s">
        <v>6551</v>
      </c>
      <c r="P310" s="14">
        <v>11.556284226894734</v>
      </c>
      <c r="Q310" s="12" t="s">
        <v>6551</v>
      </c>
      <c r="R310" s="14">
        <v>2.6654217767054669</v>
      </c>
      <c r="S310" s="12" t="s">
        <v>6551</v>
      </c>
      <c r="T310" s="14">
        <v>32.356072386361078</v>
      </c>
      <c r="U310" s="12" t="s">
        <v>6551</v>
      </c>
      <c r="V310" s="17">
        <v>513996</v>
      </c>
      <c r="W310" s="12" t="s">
        <v>6551</v>
      </c>
      <c r="X310" s="17">
        <v>551146</v>
      </c>
      <c r="Y310" s="12" t="s">
        <v>6551</v>
      </c>
      <c r="Z310" s="17">
        <v>512787</v>
      </c>
      <c r="AA310" s="12" t="s">
        <v>6551</v>
      </c>
      <c r="AB310" s="17">
        <v>38359</v>
      </c>
      <c r="AC310" s="12" t="s">
        <v>6551</v>
      </c>
      <c r="AD310" s="17">
        <v>46531</v>
      </c>
      <c r="AE310" s="12" t="s">
        <v>6551</v>
      </c>
      <c r="AF310" s="17">
        <v>44373</v>
      </c>
      <c r="AG310" s="12" t="s">
        <v>6551</v>
      </c>
      <c r="AH310" s="17">
        <v>2158</v>
      </c>
      <c r="AI310" s="12" t="s">
        <v>6551</v>
      </c>
      <c r="AJ310" s="17">
        <v>0</v>
      </c>
      <c r="AK310" s="12" t="s">
        <v>6551</v>
      </c>
      <c r="AL310" s="17">
        <v>0</v>
      </c>
      <c r="AM310" s="12" t="s">
        <v>6551</v>
      </c>
      <c r="AN310" s="17">
        <v>0</v>
      </c>
      <c r="AO310" s="12" t="s">
        <v>6551</v>
      </c>
      <c r="AP310" s="192">
        <v>0</v>
      </c>
      <c r="AQ310" s="12" t="s">
        <v>6551</v>
      </c>
      <c r="AR310" s="17">
        <v>1435736</v>
      </c>
      <c r="AS310" s="12" t="s">
        <v>6551</v>
      </c>
      <c r="AT310" s="17">
        <v>3826842</v>
      </c>
      <c r="AU310" s="1" t="s">
        <v>6551</v>
      </c>
      <c r="AV310" s="1" t="str">
        <f>IF(OR(M310="Q",O310="Q",Q310="Q",S310="Q",U310="Q",W310="Q",Y310="Q",AA310="Q",AC310="Q",AE310="Q",AG310="Q",AI310="Q",AK310="Q",AM310="Q",AO310="Q",AQ310="Q",AS310="Q",AU310="Q"),"Yes","No")</f>
        <v>No</v>
      </c>
    </row>
    <row r="311" spans="1:48" x14ac:dyDescent="0.2">
      <c r="A311" s="1" t="s">
        <v>1067</v>
      </c>
      <c r="B311" s="1" t="s">
        <v>1068</v>
      </c>
      <c r="C311" s="1" t="s">
        <v>92</v>
      </c>
      <c r="D311" s="194">
        <v>2072</v>
      </c>
      <c r="E311" s="197">
        <v>20072</v>
      </c>
      <c r="F311" s="1" t="s">
        <v>239</v>
      </c>
      <c r="G311" s="1" t="s">
        <v>236</v>
      </c>
      <c r="H311" s="17">
        <v>18351295</v>
      </c>
      <c r="I311" s="12">
        <v>291</v>
      </c>
      <c r="J311" s="1" t="s">
        <v>11</v>
      </c>
      <c r="K311" s="1" t="s">
        <v>13</v>
      </c>
      <c r="L311" s="4">
        <v>163</v>
      </c>
      <c r="M311" s="1" t="s">
        <v>6551</v>
      </c>
      <c r="N311" s="12">
        <v>0</v>
      </c>
      <c r="O311" s="12" t="s">
        <v>6551</v>
      </c>
      <c r="P311" s="14">
        <v>18.690851540298109</v>
      </c>
      <c r="Q311" s="12" t="s">
        <v>6551</v>
      </c>
      <c r="R311" s="14">
        <v>13.180000358031542</v>
      </c>
      <c r="S311" s="12" t="s">
        <v>6551</v>
      </c>
      <c r="T311" s="14">
        <v>1.5171411711549334</v>
      </c>
      <c r="U311" s="12" t="s">
        <v>6551</v>
      </c>
      <c r="V311" s="17">
        <v>0</v>
      </c>
      <c r="W311" s="12" t="s">
        <v>6551</v>
      </c>
      <c r="X311" s="17">
        <v>8901950</v>
      </c>
      <c r="Y311" s="12" t="s">
        <v>6551</v>
      </c>
      <c r="Z311" s="17">
        <v>7570150</v>
      </c>
      <c r="AA311" s="12" t="s">
        <v>6551</v>
      </c>
      <c r="AB311" s="17">
        <v>1331800</v>
      </c>
      <c r="AC311" s="12" t="s">
        <v>6551</v>
      </c>
      <c r="AD311" s="17">
        <v>480077</v>
      </c>
      <c r="AE311" s="12" t="s">
        <v>6551</v>
      </c>
      <c r="AF311" s="17">
        <v>405019</v>
      </c>
      <c r="AG311" s="12" t="s">
        <v>6551</v>
      </c>
      <c r="AH311" s="17">
        <v>75058</v>
      </c>
      <c r="AI311" s="12" t="s">
        <v>6551</v>
      </c>
      <c r="AJ311" s="17">
        <v>0</v>
      </c>
      <c r="AK311" s="12" t="s">
        <v>6551</v>
      </c>
      <c r="AL311" s="17">
        <v>0</v>
      </c>
      <c r="AM311" s="12" t="s">
        <v>6551</v>
      </c>
      <c r="AN311" s="17">
        <v>0</v>
      </c>
      <c r="AO311" s="12" t="s">
        <v>6551</v>
      </c>
      <c r="AP311" s="192">
        <v>0</v>
      </c>
      <c r="AQ311" s="12" t="s">
        <v>6551</v>
      </c>
      <c r="AR311" s="17">
        <v>614471</v>
      </c>
      <c r="AS311" s="12" t="s">
        <v>6551</v>
      </c>
      <c r="AT311" s="17">
        <v>8098728</v>
      </c>
      <c r="AU311" s="1" t="s">
        <v>6551</v>
      </c>
      <c r="AV311" s="1" t="str">
        <f>IF(OR(M311="Q",O311="Q",Q311="Q",S311="Q",U311="Q",W311="Q",Y311="Q",AA311="Q",AC311="Q",AE311="Q",AG311="Q",AI311="Q",AK311="Q",AM311="Q",AO311="Q",AQ311="Q",AS311="Q",AU311="Q"),"Yes","No")</f>
        <v>No</v>
      </c>
    </row>
    <row r="312" spans="1:48" x14ac:dyDescent="0.2">
      <c r="A312" s="1" t="s">
        <v>1067</v>
      </c>
      <c r="B312" s="1" t="s">
        <v>1068</v>
      </c>
      <c r="C312" s="1" t="s">
        <v>92</v>
      </c>
      <c r="D312" s="194">
        <v>2072</v>
      </c>
      <c r="E312" s="197">
        <v>20072</v>
      </c>
      <c r="F312" s="1" t="s">
        <v>239</v>
      </c>
      <c r="G312" s="1" t="s">
        <v>236</v>
      </c>
      <c r="H312" s="17">
        <v>18351295</v>
      </c>
      <c r="I312" s="12">
        <v>291</v>
      </c>
      <c r="J312" s="1" t="s">
        <v>12</v>
      </c>
      <c r="K312" s="1" t="s">
        <v>13</v>
      </c>
      <c r="L312" s="4">
        <v>128</v>
      </c>
      <c r="M312" s="1" t="s">
        <v>6551</v>
      </c>
      <c r="N312" s="12">
        <v>0</v>
      </c>
      <c r="O312" s="12" t="s">
        <v>6551</v>
      </c>
      <c r="P312" s="14">
        <v>18.811351154140926</v>
      </c>
      <c r="Q312" s="12" t="s">
        <v>6551</v>
      </c>
      <c r="R312" s="14">
        <v>7.1200000925413418</v>
      </c>
      <c r="S312" s="12" t="s">
        <v>6551</v>
      </c>
      <c r="T312" s="14">
        <v>12.700498776931383</v>
      </c>
      <c r="U312" s="12" t="s">
        <v>6551</v>
      </c>
      <c r="V312" s="17">
        <v>7720798</v>
      </c>
      <c r="W312" s="12" t="s">
        <v>6551</v>
      </c>
      <c r="X312" s="17">
        <v>8458456</v>
      </c>
      <c r="Y312" s="12" t="s">
        <v>6551</v>
      </c>
      <c r="Z312" s="17">
        <v>7682537</v>
      </c>
      <c r="AA312" s="12" t="s">
        <v>6551</v>
      </c>
      <c r="AB312" s="17">
        <v>775919</v>
      </c>
      <c r="AC312" s="12" t="s">
        <v>6551</v>
      </c>
      <c r="AD312" s="17">
        <v>451911</v>
      </c>
      <c r="AE312" s="12" t="s">
        <v>6551</v>
      </c>
      <c r="AF312" s="17">
        <v>408399</v>
      </c>
      <c r="AG312" s="12" t="s">
        <v>6551</v>
      </c>
      <c r="AH312" s="17">
        <v>43512</v>
      </c>
      <c r="AI312" s="12" t="s">
        <v>6551</v>
      </c>
      <c r="AJ312" s="17">
        <v>0</v>
      </c>
      <c r="AK312" s="12" t="s">
        <v>6551</v>
      </c>
      <c r="AL312" s="17">
        <v>0</v>
      </c>
      <c r="AM312" s="12" t="s">
        <v>6551</v>
      </c>
      <c r="AN312" s="17">
        <v>0</v>
      </c>
      <c r="AO312" s="12" t="s">
        <v>6551</v>
      </c>
      <c r="AP312" s="192">
        <v>0</v>
      </c>
      <c r="AQ312" s="12" t="s">
        <v>6551</v>
      </c>
      <c r="AR312" s="17">
        <v>5186871</v>
      </c>
      <c r="AS312" s="12" t="s">
        <v>6551</v>
      </c>
      <c r="AT312" s="17">
        <v>36930522</v>
      </c>
      <c r="AU312" s="1" t="s">
        <v>6551</v>
      </c>
      <c r="AV312" s="1" t="str">
        <f>IF(OR(M312="Q",O312="Q",Q312="Q",S312="Q",U312="Q",W312="Q",Y312="Q",AA312="Q",AC312="Q",AE312="Q",AG312="Q",AI312="Q",AK312="Q",AM312="Q",AO312="Q",AQ312="Q",AS312="Q",AU312="Q"),"Yes","No")</f>
        <v>No</v>
      </c>
    </row>
    <row r="313" spans="1:48" x14ac:dyDescent="0.2">
      <c r="A313" s="1" t="s">
        <v>67</v>
      </c>
      <c r="B313" s="1" t="s">
        <v>978</v>
      </c>
      <c r="C313" s="1" t="s">
        <v>66</v>
      </c>
      <c r="D313" s="194">
        <v>3051</v>
      </c>
      <c r="E313" s="197">
        <v>30051</v>
      </c>
      <c r="F313" s="1" t="s">
        <v>239</v>
      </c>
      <c r="G313" s="1" t="s">
        <v>236</v>
      </c>
      <c r="H313" s="17">
        <v>4586770</v>
      </c>
      <c r="I313" s="12">
        <v>282</v>
      </c>
      <c r="J313" s="1" t="s">
        <v>12</v>
      </c>
      <c r="K313" s="1" t="s">
        <v>9</v>
      </c>
      <c r="L313" s="4">
        <v>282</v>
      </c>
      <c r="M313" s="1" t="s">
        <v>6551</v>
      </c>
      <c r="N313" s="12">
        <v>0</v>
      </c>
      <c r="O313" s="12" t="s">
        <v>6551</v>
      </c>
      <c r="P313" s="14">
        <v>12.661568364531256</v>
      </c>
      <c r="Q313" s="12" t="s">
        <v>6551</v>
      </c>
      <c r="R313" s="14">
        <v>3.8179398577246468</v>
      </c>
      <c r="S313" s="12" t="s">
        <v>6551</v>
      </c>
      <c r="T313" s="14">
        <v>25.835334058820134</v>
      </c>
      <c r="U313" s="12" t="s">
        <v>6551</v>
      </c>
      <c r="V313" s="17">
        <v>12775043</v>
      </c>
      <c r="W313" s="12" t="s">
        <v>6551</v>
      </c>
      <c r="X313" s="17">
        <v>15023122</v>
      </c>
      <c r="Y313" s="12" t="s">
        <v>6551</v>
      </c>
      <c r="Z313" s="17">
        <v>12728700</v>
      </c>
      <c r="AA313" s="12" t="s">
        <v>6551</v>
      </c>
      <c r="AB313" s="17">
        <v>2294422</v>
      </c>
      <c r="AC313" s="12" t="s">
        <v>6551</v>
      </c>
      <c r="AD313" s="17">
        <v>1113985</v>
      </c>
      <c r="AE313" s="12" t="s">
        <v>6551</v>
      </c>
      <c r="AF313" s="17">
        <v>1005302</v>
      </c>
      <c r="AG313" s="12" t="s">
        <v>6551</v>
      </c>
      <c r="AH313" s="17">
        <v>108683</v>
      </c>
      <c r="AI313" s="12" t="s">
        <v>6551</v>
      </c>
      <c r="AJ313" s="17">
        <v>0</v>
      </c>
      <c r="AK313" s="12" t="s">
        <v>6551</v>
      </c>
      <c r="AL313" s="17">
        <v>0</v>
      </c>
      <c r="AM313" s="12" t="s">
        <v>6551</v>
      </c>
      <c r="AN313" s="17">
        <v>0</v>
      </c>
      <c r="AO313" s="12" t="s">
        <v>6551</v>
      </c>
      <c r="AP313" s="192">
        <v>0</v>
      </c>
      <c r="AQ313" s="12" t="s">
        <v>6551</v>
      </c>
      <c r="AR313" s="17">
        <v>25972313</v>
      </c>
      <c r="AS313" s="12" t="s">
        <v>6551</v>
      </c>
      <c r="AT313" s="17">
        <v>99160729</v>
      </c>
      <c r="AU313" s="1" t="s">
        <v>6551</v>
      </c>
      <c r="AV313" s="1" t="str">
        <f>IF(OR(M313="Q",O313="Q",Q313="Q",S313="Q",U313="Q",W313="Q",Y313="Q",AA313="Q",AC313="Q",AE313="Q",AG313="Q",AI313="Q",AK313="Q",AM313="Q",AO313="Q",AQ313="Q",AS313="Q",AU313="Q"),"Yes","No")</f>
        <v>No</v>
      </c>
    </row>
    <row r="314" spans="1:48" x14ac:dyDescent="0.2">
      <c r="A314" s="1" t="s">
        <v>30</v>
      </c>
      <c r="B314" s="1" t="s">
        <v>673</v>
      </c>
      <c r="C314" s="1" t="s">
        <v>26</v>
      </c>
      <c r="D314" s="194">
        <v>9146</v>
      </c>
      <c r="E314" s="197">
        <v>90146</v>
      </c>
      <c r="F314" s="1" t="s">
        <v>242</v>
      </c>
      <c r="G314" s="1" t="s">
        <v>236</v>
      </c>
      <c r="H314" s="17">
        <v>12150996</v>
      </c>
      <c r="I314" s="12">
        <v>278</v>
      </c>
      <c r="J314" s="1" t="s">
        <v>12</v>
      </c>
      <c r="K314" s="1" t="s">
        <v>13</v>
      </c>
      <c r="L314" s="4">
        <v>278</v>
      </c>
      <c r="M314" s="1" t="s">
        <v>6551</v>
      </c>
      <c r="N314" s="12">
        <v>0</v>
      </c>
      <c r="O314" s="12" t="s">
        <v>6551</v>
      </c>
      <c r="P314" s="14">
        <v>14.666320954376507</v>
      </c>
      <c r="Q314" s="12" t="s">
        <v>6551</v>
      </c>
      <c r="R314" s="14">
        <v>7.0068331290154227</v>
      </c>
      <c r="S314" s="12" t="s">
        <v>6551</v>
      </c>
      <c r="T314" s="14">
        <v>19.211425878934012</v>
      </c>
      <c r="U314" s="12" t="s">
        <v>6551</v>
      </c>
      <c r="V314" s="17">
        <v>11182580</v>
      </c>
      <c r="W314" s="12" t="s">
        <v>6551</v>
      </c>
      <c r="X314" s="17">
        <v>15241464</v>
      </c>
      <c r="Y314" s="12" t="s">
        <v>6551</v>
      </c>
      <c r="Z314" s="17">
        <v>11143236</v>
      </c>
      <c r="AA314" s="12" t="s">
        <v>6551</v>
      </c>
      <c r="AB314" s="17">
        <v>4098228</v>
      </c>
      <c r="AC314" s="12" t="s">
        <v>6551</v>
      </c>
      <c r="AD314" s="17">
        <v>1017739</v>
      </c>
      <c r="AE314" s="12" t="s">
        <v>6551</v>
      </c>
      <c r="AF314" s="17">
        <v>759784</v>
      </c>
      <c r="AG314" s="12" t="s">
        <v>6551</v>
      </c>
      <c r="AH314" s="17">
        <v>257955</v>
      </c>
      <c r="AI314" s="12" t="s">
        <v>6551</v>
      </c>
      <c r="AJ314" s="17">
        <v>0</v>
      </c>
      <c r="AK314" s="12" t="s">
        <v>6551</v>
      </c>
      <c r="AL314" s="17">
        <v>0</v>
      </c>
      <c r="AM314" s="12" t="s">
        <v>6551</v>
      </c>
      <c r="AN314" s="17">
        <v>0</v>
      </c>
      <c r="AO314" s="12" t="s">
        <v>6551</v>
      </c>
      <c r="AP314" s="192">
        <v>0</v>
      </c>
      <c r="AQ314" s="12" t="s">
        <v>6551</v>
      </c>
      <c r="AR314" s="17">
        <v>14596534</v>
      </c>
      <c r="AS314" s="12" t="s">
        <v>6551</v>
      </c>
      <c r="AT314" s="17">
        <v>102275478</v>
      </c>
      <c r="AU314" s="1" t="s">
        <v>6551</v>
      </c>
      <c r="AV314" s="1" t="str">
        <f>IF(OR(M314="Q",O314="Q",Q314="Q",S314="Q",U314="Q",W314="Q",Y314="Q",AA314="Q",AC314="Q",AE314="Q",AG314="Q",AI314="Q",AK314="Q",AM314="Q",AO314="Q",AQ314="Q",AS314="Q",AU314="Q"),"Yes","No")</f>
        <v>No</v>
      </c>
    </row>
    <row r="315" spans="1:48" x14ac:dyDescent="0.2">
      <c r="A315" s="1" t="s">
        <v>994</v>
      </c>
      <c r="B315" s="1" t="s">
        <v>995</v>
      </c>
      <c r="C315" s="1" t="s">
        <v>99</v>
      </c>
      <c r="D315" s="194">
        <v>25</v>
      </c>
      <c r="E315" s="197">
        <v>25</v>
      </c>
      <c r="F315" s="1" t="s">
        <v>242</v>
      </c>
      <c r="G315" s="1" t="s">
        <v>236</v>
      </c>
      <c r="H315" s="17">
        <v>236632</v>
      </c>
      <c r="I315" s="12">
        <v>269</v>
      </c>
      <c r="J315" s="1" t="s">
        <v>11</v>
      </c>
      <c r="K315" s="1" t="s">
        <v>13</v>
      </c>
      <c r="L315" s="4">
        <v>185</v>
      </c>
      <c r="M315" s="1" t="s">
        <v>6551</v>
      </c>
      <c r="N315" s="12">
        <v>0</v>
      </c>
      <c r="O315" s="12" t="s">
        <v>6551</v>
      </c>
      <c r="P315" s="14">
        <v>16.403735370621213</v>
      </c>
      <c r="Q315" s="12" t="s">
        <v>6551</v>
      </c>
      <c r="R315" s="14">
        <v>0</v>
      </c>
      <c r="S315" s="12" t="s">
        <v>123</v>
      </c>
      <c r="T315" s="14">
        <v>1.7518413038313314</v>
      </c>
      <c r="U315" s="12" t="s">
        <v>6551</v>
      </c>
      <c r="V315" s="17">
        <v>0</v>
      </c>
      <c r="W315" s="12" t="s">
        <v>6551</v>
      </c>
      <c r="X315" s="17">
        <v>5693529</v>
      </c>
      <c r="Y315" s="12" t="s">
        <v>6551</v>
      </c>
      <c r="Z315" s="17">
        <v>5316303</v>
      </c>
      <c r="AA315" s="12" t="s">
        <v>6551</v>
      </c>
      <c r="AB315" s="17">
        <v>377226</v>
      </c>
      <c r="AC315" s="12" t="s">
        <v>6551</v>
      </c>
      <c r="AD315" s="17">
        <v>364195</v>
      </c>
      <c r="AE315" s="12" t="s">
        <v>6551</v>
      </c>
      <c r="AF315" s="17">
        <v>324091</v>
      </c>
      <c r="AG315" s="12" t="s">
        <v>6551</v>
      </c>
      <c r="AH315" s="17">
        <v>40104</v>
      </c>
      <c r="AI315" s="12" t="s">
        <v>6551</v>
      </c>
      <c r="AJ315" s="17">
        <v>0</v>
      </c>
      <c r="AK315" s="12" t="s">
        <v>6551</v>
      </c>
      <c r="AL315" s="17">
        <v>0</v>
      </c>
      <c r="AM315" s="12" t="s">
        <v>6551</v>
      </c>
      <c r="AN315" s="17">
        <v>0</v>
      </c>
      <c r="AO315" s="12" t="s">
        <v>6551</v>
      </c>
      <c r="AP315" s="192">
        <v>0</v>
      </c>
      <c r="AQ315" s="12" t="s">
        <v>6551</v>
      </c>
      <c r="AR315" s="17">
        <v>567756</v>
      </c>
      <c r="AS315" s="12" t="s">
        <v>6551</v>
      </c>
      <c r="AT315" s="17">
        <v>0</v>
      </c>
      <c r="AU315" s="1" t="s">
        <v>123</v>
      </c>
      <c r="AV315" s="1" t="str">
        <f>IF(OR(M315="Q",O315="Q",Q315="Q",S315="Q",U315="Q",W315="Q",Y315="Q",AA315="Q",AC315="Q",AE315="Q",AG315="Q",AI315="Q",AK315="Q",AM315="Q",AO315="Q",AQ315="Q",AS315="Q",AU315="Q"),"Yes","No")</f>
        <v>No</v>
      </c>
    </row>
    <row r="316" spans="1:48" x14ac:dyDescent="0.2">
      <c r="A316" s="1" t="s">
        <v>844</v>
      </c>
      <c r="B316" s="1" t="s">
        <v>845</v>
      </c>
      <c r="C316" s="1" t="s">
        <v>107</v>
      </c>
      <c r="D316" s="194">
        <v>4004</v>
      </c>
      <c r="E316" s="197">
        <v>40004</v>
      </c>
      <c r="F316" s="1" t="s">
        <v>242</v>
      </c>
      <c r="G316" s="1" t="s">
        <v>236</v>
      </c>
      <c r="H316" s="17">
        <v>969587</v>
      </c>
      <c r="I316" s="12">
        <v>269</v>
      </c>
      <c r="J316" s="1" t="s">
        <v>12</v>
      </c>
      <c r="K316" s="1" t="s">
        <v>9</v>
      </c>
      <c r="L316" s="4">
        <v>120</v>
      </c>
      <c r="M316" s="1" t="s">
        <v>6551</v>
      </c>
      <c r="N316" s="12">
        <v>0</v>
      </c>
      <c r="O316" s="12" t="s">
        <v>6551</v>
      </c>
      <c r="P316" s="14">
        <v>12.589769103080762</v>
      </c>
      <c r="Q316" s="12" t="s">
        <v>6551</v>
      </c>
      <c r="R316" s="14">
        <v>4.5796835789097505</v>
      </c>
      <c r="S316" s="12" t="s">
        <v>6551</v>
      </c>
      <c r="T316" s="14">
        <v>22.141639574729812</v>
      </c>
      <c r="U316" s="12" t="s">
        <v>6551</v>
      </c>
      <c r="V316" s="17">
        <v>5332185</v>
      </c>
      <c r="W316" s="12" t="s">
        <v>6551</v>
      </c>
      <c r="X316" s="17">
        <v>5911301</v>
      </c>
      <c r="Y316" s="12" t="s">
        <v>6551</v>
      </c>
      <c r="Z316" s="17">
        <v>5301514</v>
      </c>
      <c r="AA316" s="12" t="s">
        <v>6551</v>
      </c>
      <c r="AB316" s="17">
        <v>609787</v>
      </c>
      <c r="AC316" s="12" t="s">
        <v>6551</v>
      </c>
      <c r="AD316" s="17">
        <v>444869</v>
      </c>
      <c r="AE316" s="12" t="s">
        <v>6551</v>
      </c>
      <c r="AF316" s="17">
        <v>421097</v>
      </c>
      <c r="AG316" s="12" t="s">
        <v>6551</v>
      </c>
      <c r="AH316" s="17">
        <v>23772</v>
      </c>
      <c r="AI316" s="12" t="s">
        <v>6551</v>
      </c>
      <c r="AJ316" s="17">
        <v>0</v>
      </c>
      <c r="AK316" s="12" t="s">
        <v>6551</v>
      </c>
      <c r="AL316" s="17">
        <v>0</v>
      </c>
      <c r="AM316" s="12" t="s">
        <v>6551</v>
      </c>
      <c r="AN316" s="17">
        <v>0</v>
      </c>
      <c r="AO316" s="12" t="s">
        <v>6551</v>
      </c>
      <c r="AP316" s="192">
        <v>0</v>
      </c>
      <c r="AQ316" s="12" t="s">
        <v>6551</v>
      </c>
      <c r="AR316" s="17">
        <v>9323778</v>
      </c>
      <c r="AS316" s="12" t="s">
        <v>6551</v>
      </c>
      <c r="AT316" s="17">
        <v>42699953</v>
      </c>
      <c r="AU316" s="1" t="s">
        <v>6551</v>
      </c>
      <c r="AV316" s="1" t="str">
        <f>IF(OR(M316="Q",O316="Q",Q316="Q",S316="Q",U316="Q",W316="Q",Y316="Q",AA316="Q",AC316="Q",AE316="Q",AG316="Q",AI316="Q",AK316="Q",AM316="Q",AO316="Q",AQ316="Q",AS316="Q",AU316="Q"),"Yes","No")</f>
        <v>No</v>
      </c>
    </row>
    <row r="317" spans="1:48" x14ac:dyDescent="0.2">
      <c r="A317" s="1" t="s">
        <v>844</v>
      </c>
      <c r="B317" s="1" t="s">
        <v>845</v>
      </c>
      <c r="C317" s="1" t="s">
        <v>107</v>
      </c>
      <c r="D317" s="194">
        <v>4004</v>
      </c>
      <c r="E317" s="197">
        <v>40004</v>
      </c>
      <c r="F317" s="1" t="s">
        <v>242</v>
      </c>
      <c r="G317" s="1" t="s">
        <v>236</v>
      </c>
      <c r="H317" s="17">
        <v>969587</v>
      </c>
      <c r="I317" s="12">
        <v>269</v>
      </c>
      <c r="J317" s="1" t="s">
        <v>11</v>
      </c>
      <c r="K317" s="1" t="s">
        <v>9</v>
      </c>
      <c r="L317" s="4">
        <v>63</v>
      </c>
      <c r="M317" s="1" t="s">
        <v>6551</v>
      </c>
      <c r="N317" s="12">
        <v>0</v>
      </c>
      <c r="O317" s="12" t="s">
        <v>6551</v>
      </c>
      <c r="P317" s="14">
        <v>16.458093176258892</v>
      </c>
      <c r="Q317" s="12" t="s">
        <v>6551</v>
      </c>
      <c r="R317" s="14">
        <v>14.466026938309142</v>
      </c>
      <c r="S317" s="12" t="s">
        <v>6551</v>
      </c>
      <c r="T317" s="14">
        <v>2.1777138920909831</v>
      </c>
      <c r="U317" s="12" t="s">
        <v>6551</v>
      </c>
      <c r="V317" s="17">
        <v>0</v>
      </c>
      <c r="W317" s="12" t="s">
        <v>6551</v>
      </c>
      <c r="X317" s="17">
        <v>2839688</v>
      </c>
      <c r="Y317" s="12" t="s">
        <v>6551</v>
      </c>
      <c r="Z317" s="17">
        <v>2341460</v>
      </c>
      <c r="AA317" s="12" t="s">
        <v>6551</v>
      </c>
      <c r="AB317" s="17">
        <v>498228</v>
      </c>
      <c r="AC317" s="12" t="s">
        <v>6551</v>
      </c>
      <c r="AD317" s="17">
        <v>166267</v>
      </c>
      <c r="AE317" s="12" t="s">
        <v>6551</v>
      </c>
      <c r="AF317" s="17">
        <v>142268</v>
      </c>
      <c r="AG317" s="12" t="s">
        <v>6551</v>
      </c>
      <c r="AH317" s="17">
        <v>23999</v>
      </c>
      <c r="AI317" s="12" t="s">
        <v>6551</v>
      </c>
      <c r="AJ317" s="17">
        <v>0</v>
      </c>
      <c r="AK317" s="12" t="s">
        <v>6551</v>
      </c>
      <c r="AL317" s="17">
        <v>0</v>
      </c>
      <c r="AM317" s="12" t="s">
        <v>6551</v>
      </c>
      <c r="AN317" s="17">
        <v>0</v>
      </c>
      <c r="AO317" s="12" t="s">
        <v>6551</v>
      </c>
      <c r="AP317" s="192">
        <v>0</v>
      </c>
      <c r="AQ317" s="12" t="s">
        <v>6551</v>
      </c>
      <c r="AR317" s="17">
        <v>309819</v>
      </c>
      <c r="AS317" s="12" t="s">
        <v>6551</v>
      </c>
      <c r="AT317" s="17">
        <v>4481850</v>
      </c>
      <c r="AU317" s="1" t="s">
        <v>6551</v>
      </c>
      <c r="AV317" s="1" t="str">
        <f>IF(OR(M317="Q",O317="Q",Q317="Q",S317="Q",U317="Q",W317="Q",Y317="Q",AA317="Q",AC317="Q",AE317="Q",AG317="Q",AI317="Q",AK317="Q",AM317="Q",AO317="Q",AQ317="Q",AS317="Q",AU317="Q"),"Yes","No")</f>
        <v>No</v>
      </c>
    </row>
    <row r="318" spans="1:48" x14ac:dyDescent="0.2">
      <c r="A318" s="1" t="s">
        <v>844</v>
      </c>
      <c r="B318" s="1" t="s">
        <v>845</v>
      </c>
      <c r="C318" s="1" t="s">
        <v>107</v>
      </c>
      <c r="D318" s="194">
        <v>4004</v>
      </c>
      <c r="E318" s="197">
        <v>40004</v>
      </c>
      <c r="F318" s="1" t="s">
        <v>242</v>
      </c>
      <c r="G318" s="1" t="s">
        <v>236</v>
      </c>
      <c r="H318" s="17">
        <v>969587</v>
      </c>
      <c r="I318" s="12">
        <v>269</v>
      </c>
      <c r="J318" s="1" t="s">
        <v>17</v>
      </c>
      <c r="K318" s="1" t="s">
        <v>13</v>
      </c>
      <c r="L318" s="4">
        <v>63</v>
      </c>
      <c r="M318" s="1" t="s">
        <v>6551</v>
      </c>
      <c r="N318" s="12">
        <v>0</v>
      </c>
      <c r="O318" s="12" t="s">
        <v>6551</v>
      </c>
      <c r="P318" s="14">
        <v>33.346767537826686</v>
      </c>
      <c r="Q318" s="12" t="s">
        <v>6551</v>
      </c>
      <c r="R318" s="14">
        <v>11.49109044232145</v>
      </c>
      <c r="S318" s="12" t="s">
        <v>6551</v>
      </c>
      <c r="T318" s="14">
        <v>4.0854539202200826</v>
      </c>
      <c r="U318" s="12" t="s">
        <v>6551</v>
      </c>
      <c r="V318" s="17">
        <v>0</v>
      </c>
      <c r="W318" s="12" t="s">
        <v>6551</v>
      </c>
      <c r="X318" s="17">
        <v>0</v>
      </c>
      <c r="Y318" s="12" t="s">
        <v>6551</v>
      </c>
      <c r="Z318" s="17">
        <v>969724</v>
      </c>
      <c r="AA318" s="12" t="s">
        <v>6551</v>
      </c>
      <c r="AB318" s="17" t="s">
        <v>6551</v>
      </c>
      <c r="AC318" s="12" t="s">
        <v>6551</v>
      </c>
      <c r="AD318" s="17">
        <v>0</v>
      </c>
      <c r="AE318" s="12" t="s">
        <v>6551</v>
      </c>
      <c r="AF318" s="17">
        <v>29080</v>
      </c>
      <c r="AG318" s="12" t="s">
        <v>6551</v>
      </c>
      <c r="AH318" s="17" t="s">
        <v>6551</v>
      </c>
      <c r="AI318" s="12" t="s">
        <v>6551</v>
      </c>
      <c r="AJ318" s="17">
        <v>0</v>
      </c>
      <c r="AK318" s="12" t="s">
        <v>6551</v>
      </c>
      <c r="AL318" s="17">
        <v>0</v>
      </c>
      <c r="AM318" s="12" t="s">
        <v>6551</v>
      </c>
      <c r="AN318" s="17">
        <v>0</v>
      </c>
      <c r="AO318" s="12" t="s">
        <v>6551</v>
      </c>
      <c r="AP318" s="192">
        <v>0</v>
      </c>
      <c r="AQ318" s="12" t="s">
        <v>6551</v>
      </c>
      <c r="AR318" s="17">
        <v>118805</v>
      </c>
      <c r="AS318" s="12" t="s">
        <v>6551</v>
      </c>
      <c r="AT318" s="17">
        <v>1365199</v>
      </c>
      <c r="AU318" s="1" t="s">
        <v>6551</v>
      </c>
      <c r="AV318" s="1" t="str">
        <f>IF(OR(M318="Q",O318="Q",Q318="Q",S318="Q",U318="Q",W318="Q",Y318="Q",AA318="Q",AC318="Q",AE318="Q",AG318="Q",AI318="Q",AK318="Q",AM318="Q",AO318="Q",AQ318="Q",AS318="Q",AU318="Q"),"Yes","No")</f>
        <v>No</v>
      </c>
    </row>
    <row r="319" spans="1:48" x14ac:dyDescent="0.2">
      <c r="A319" s="1" t="s">
        <v>994</v>
      </c>
      <c r="B319" s="1" t="s">
        <v>995</v>
      </c>
      <c r="C319" s="1" t="s">
        <v>99</v>
      </c>
      <c r="D319" s="194">
        <v>25</v>
      </c>
      <c r="E319" s="197">
        <v>25</v>
      </c>
      <c r="F319" s="1" t="s">
        <v>242</v>
      </c>
      <c r="G319" s="1" t="s">
        <v>236</v>
      </c>
      <c r="H319" s="17">
        <v>236632</v>
      </c>
      <c r="I319" s="12">
        <v>269</v>
      </c>
      <c r="J319" s="1" t="s">
        <v>12</v>
      </c>
      <c r="K319" s="1" t="s">
        <v>9</v>
      </c>
      <c r="L319" s="4">
        <v>53</v>
      </c>
      <c r="M319" s="1" t="s">
        <v>6551</v>
      </c>
      <c r="N319" s="12">
        <v>0</v>
      </c>
      <c r="O319" s="12" t="s">
        <v>6551</v>
      </c>
      <c r="P319" s="14">
        <v>13.266789482498744</v>
      </c>
      <c r="Q319" s="12" t="s">
        <v>6551</v>
      </c>
      <c r="R319" s="14">
        <v>3.5205754077614548</v>
      </c>
      <c r="S319" s="12" t="s">
        <v>6551</v>
      </c>
      <c r="T319" s="14">
        <v>21.713705989204232</v>
      </c>
      <c r="U319" s="12" t="s">
        <v>6551</v>
      </c>
      <c r="V319" s="17">
        <v>2060179</v>
      </c>
      <c r="W319" s="12" t="s">
        <v>6551</v>
      </c>
      <c r="X319" s="17">
        <v>2191992</v>
      </c>
      <c r="Y319" s="12" t="s">
        <v>6551</v>
      </c>
      <c r="Z319" s="17">
        <v>2059616</v>
      </c>
      <c r="AA319" s="12" t="s">
        <v>6551</v>
      </c>
      <c r="AB319" s="17">
        <v>132376</v>
      </c>
      <c r="AC319" s="12" t="s">
        <v>6551</v>
      </c>
      <c r="AD319" s="17">
        <v>162426</v>
      </c>
      <c r="AE319" s="12" t="s">
        <v>6551</v>
      </c>
      <c r="AF319" s="17">
        <v>155246</v>
      </c>
      <c r="AG319" s="12" t="s">
        <v>6551</v>
      </c>
      <c r="AH319" s="17">
        <v>7180</v>
      </c>
      <c r="AI319" s="12" t="s">
        <v>6551</v>
      </c>
      <c r="AJ319" s="17">
        <v>0</v>
      </c>
      <c r="AK319" s="12" t="s">
        <v>6551</v>
      </c>
      <c r="AL319" s="17">
        <v>0</v>
      </c>
      <c r="AM319" s="12" t="s">
        <v>6551</v>
      </c>
      <c r="AN319" s="17">
        <v>0</v>
      </c>
      <c r="AO319" s="12" t="s">
        <v>6551</v>
      </c>
      <c r="AP319" s="192">
        <v>0</v>
      </c>
      <c r="AQ319" s="12" t="s">
        <v>6551</v>
      </c>
      <c r="AR319" s="17">
        <v>3370966</v>
      </c>
      <c r="AS319" s="12" t="s">
        <v>6551</v>
      </c>
      <c r="AT319" s="17">
        <v>11867740</v>
      </c>
      <c r="AU319" s="1" t="s">
        <v>6551</v>
      </c>
      <c r="AV319" s="1" t="str">
        <f>IF(OR(M319="Q",O319="Q",Q319="Q",S319="Q",U319="Q",W319="Q",Y319="Q",AA319="Q",AC319="Q",AE319="Q",AG319="Q",AI319="Q",AK319="Q",AM319="Q",AO319="Q",AQ319="Q",AS319="Q",AU319="Q"),"Yes","No")</f>
        <v>No</v>
      </c>
    </row>
    <row r="320" spans="1:48" x14ac:dyDescent="0.2">
      <c r="A320" s="1" t="s">
        <v>994</v>
      </c>
      <c r="B320" s="1" t="s">
        <v>995</v>
      </c>
      <c r="C320" s="1" t="s">
        <v>99</v>
      </c>
      <c r="D320" s="194">
        <v>25</v>
      </c>
      <c r="E320" s="197">
        <v>25</v>
      </c>
      <c r="F320" s="1" t="s">
        <v>242</v>
      </c>
      <c r="G320" s="1" t="s">
        <v>236</v>
      </c>
      <c r="H320" s="17">
        <v>236632</v>
      </c>
      <c r="I320" s="12">
        <v>269</v>
      </c>
      <c r="J320" s="1" t="s">
        <v>14</v>
      </c>
      <c r="K320" s="1" t="s">
        <v>13</v>
      </c>
      <c r="L320" s="4">
        <v>31</v>
      </c>
      <c r="M320" s="1" t="s">
        <v>6551</v>
      </c>
      <c r="N320" s="12">
        <v>0</v>
      </c>
      <c r="O320" s="12" t="s">
        <v>6551</v>
      </c>
      <c r="P320" s="14">
        <v>44.481660590729859</v>
      </c>
      <c r="Q320" s="12" t="s">
        <v>6551</v>
      </c>
      <c r="R320" s="14">
        <v>38.989864593723844</v>
      </c>
      <c r="S320" s="12" t="s">
        <v>6551</v>
      </c>
      <c r="T320" s="14">
        <v>6.4890261141284133</v>
      </c>
      <c r="U320" s="12" t="s">
        <v>6551</v>
      </c>
      <c r="V320" s="17">
        <v>0</v>
      </c>
      <c r="W320" s="12" t="s">
        <v>6551</v>
      </c>
      <c r="X320" s="17">
        <v>597878</v>
      </c>
      <c r="Y320" s="12" t="s">
        <v>6551</v>
      </c>
      <c r="Z320" s="17">
        <v>597878</v>
      </c>
      <c r="AA320" s="12" t="s">
        <v>6551</v>
      </c>
      <c r="AB320" s="17">
        <v>0</v>
      </c>
      <c r="AC320" s="12" t="s">
        <v>6551</v>
      </c>
      <c r="AD320" s="17">
        <v>13441</v>
      </c>
      <c r="AE320" s="12" t="s">
        <v>6551</v>
      </c>
      <c r="AF320" s="17">
        <v>13441</v>
      </c>
      <c r="AG320" s="12" t="s">
        <v>6551</v>
      </c>
      <c r="AH320" s="17">
        <v>0</v>
      </c>
      <c r="AI320" s="12" t="s">
        <v>6551</v>
      </c>
      <c r="AJ320" s="17">
        <v>0</v>
      </c>
      <c r="AK320" s="12" t="s">
        <v>6551</v>
      </c>
      <c r="AL320" s="17">
        <v>0</v>
      </c>
      <c r="AM320" s="12" t="s">
        <v>6551</v>
      </c>
      <c r="AN320" s="17">
        <v>0</v>
      </c>
      <c r="AO320" s="12" t="s">
        <v>6551</v>
      </c>
      <c r="AP320" s="192">
        <v>0</v>
      </c>
      <c r="AQ320" s="12" t="s">
        <v>6551</v>
      </c>
      <c r="AR320" s="17">
        <v>87219</v>
      </c>
      <c r="AS320" s="12" t="s">
        <v>6551</v>
      </c>
      <c r="AT320" s="17">
        <v>3400657</v>
      </c>
      <c r="AU320" s="1" t="s">
        <v>6551</v>
      </c>
      <c r="AV320" s="1" t="str">
        <f>IF(OR(M320="Q",O320="Q",Q320="Q",S320="Q",U320="Q",W320="Q",Y320="Q",AA320="Q",AC320="Q",AE320="Q",AG320="Q",AI320="Q",AK320="Q",AM320="Q",AO320="Q",AQ320="Q",AS320="Q",AU320="Q"),"Yes","No")</f>
        <v>No</v>
      </c>
    </row>
    <row r="321" spans="1:48" x14ac:dyDescent="0.2">
      <c r="A321" s="1" t="s">
        <v>844</v>
      </c>
      <c r="B321" s="1" t="s">
        <v>845</v>
      </c>
      <c r="C321" s="1" t="s">
        <v>107</v>
      </c>
      <c r="D321" s="194">
        <v>4004</v>
      </c>
      <c r="E321" s="197">
        <v>40004</v>
      </c>
      <c r="F321" s="1" t="s">
        <v>242</v>
      </c>
      <c r="G321" s="1" t="s">
        <v>236</v>
      </c>
      <c r="H321" s="17">
        <v>969587</v>
      </c>
      <c r="I321" s="12">
        <v>269</v>
      </c>
      <c r="J321" s="1" t="s">
        <v>28</v>
      </c>
      <c r="K321" s="1" t="s">
        <v>9</v>
      </c>
      <c r="L321" s="4">
        <v>23</v>
      </c>
      <c r="M321" s="1" t="s">
        <v>6551</v>
      </c>
      <c r="N321" s="12">
        <v>0</v>
      </c>
      <c r="O321" s="12" t="s">
        <v>6551</v>
      </c>
      <c r="P321" s="14">
        <v>20.531552801141114</v>
      </c>
      <c r="Q321" s="12" t="s">
        <v>6551</v>
      </c>
      <c r="R321" s="14">
        <v>13.006713499305954</v>
      </c>
      <c r="S321" s="12" t="s">
        <v>6551</v>
      </c>
      <c r="T321" s="14">
        <v>18.638433918646403</v>
      </c>
      <c r="U321" s="12" t="s">
        <v>6551</v>
      </c>
      <c r="V321" s="17">
        <v>421933</v>
      </c>
      <c r="W321" s="12" t="s">
        <v>6551</v>
      </c>
      <c r="X321" s="17">
        <v>600280</v>
      </c>
      <c r="Y321" s="12" t="s">
        <v>6551</v>
      </c>
      <c r="Z321" s="17">
        <v>417427</v>
      </c>
      <c r="AA321" s="12" t="s">
        <v>6551</v>
      </c>
      <c r="AB321" s="17">
        <v>182853</v>
      </c>
      <c r="AC321" s="12" t="s">
        <v>6551</v>
      </c>
      <c r="AD321" s="17">
        <v>26939</v>
      </c>
      <c r="AE321" s="12" t="s">
        <v>6551</v>
      </c>
      <c r="AF321" s="17">
        <v>20331</v>
      </c>
      <c r="AG321" s="12" t="s">
        <v>6551</v>
      </c>
      <c r="AH321" s="17">
        <v>6608</v>
      </c>
      <c r="AI321" s="12" t="s">
        <v>6551</v>
      </c>
      <c r="AJ321" s="17">
        <v>0</v>
      </c>
      <c r="AK321" s="12" t="s">
        <v>6551</v>
      </c>
      <c r="AL321" s="17">
        <v>0</v>
      </c>
      <c r="AM321" s="12" t="s">
        <v>6551</v>
      </c>
      <c r="AN321" s="17">
        <v>0</v>
      </c>
      <c r="AO321" s="12" t="s">
        <v>6551</v>
      </c>
      <c r="AP321" s="192">
        <v>0</v>
      </c>
      <c r="AQ321" s="12" t="s">
        <v>6551</v>
      </c>
      <c r="AR321" s="17">
        <v>378938</v>
      </c>
      <c r="AS321" s="12" t="s">
        <v>6551</v>
      </c>
      <c r="AT321" s="17">
        <v>4928738</v>
      </c>
      <c r="AU321" s="1" t="s">
        <v>6551</v>
      </c>
      <c r="AV321" s="1" t="str">
        <f>IF(OR(M321="Q",O321="Q",Q321="Q",S321="Q",U321="Q",W321="Q",Y321="Q",AA321="Q",AC321="Q",AE321="Q",AG321="Q",AI321="Q",AK321="Q",AM321="Q",AO321="Q",AQ321="Q",AS321="Q",AU321="Q"),"Yes","No")</f>
        <v>No</v>
      </c>
    </row>
    <row r="322" spans="1:48" x14ac:dyDescent="0.2">
      <c r="A322" s="1" t="s">
        <v>52</v>
      </c>
      <c r="B322" s="1" t="s">
        <v>258</v>
      </c>
      <c r="C322" s="1" t="s">
        <v>50</v>
      </c>
      <c r="D322" s="194">
        <v>4153</v>
      </c>
      <c r="E322" s="197">
        <v>40153</v>
      </c>
      <c r="F322" s="1" t="s">
        <v>302</v>
      </c>
      <c r="G322" s="1" t="s">
        <v>236</v>
      </c>
      <c r="H322" s="17">
        <v>4515419</v>
      </c>
      <c r="I322" s="12">
        <v>267</v>
      </c>
      <c r="J322" s="1" t="s">
        <v>14</v>
      </c>
      <c r="K322" s="1" t="s">
        <v>9</v>
      </c>
      <c r="L322" s="4">
        <v>267</v>
      </c>
      <c r="M322" s="1" t="s">
        <v>6551</v>
      </c>
      <c r="N322" s="12">
        <v>0</v>
      </c>
      <c r="O322" s="12" t="s">
        <v>6551</v>
      </c>
      <c r="P322" s="14">
        <v>41.344914040114617</v>
      </c>
      <c r="Q322" s="12" t="s">
        <v>6551</v>
      </c>
      <c r="R322" s="14">
        <v>30.206582326618427</v>
      </c>
      <c r="S322" s="12" t="s">
        <v>6551</v>
      </c>
      <c r="T322" s="14">
        <v>7.4328583597924576</v>
      </c>
      <c r="U322" s="12" t="s">
        <v>6551</v>
      </c>
      <c r="V322" s="17">
        <v>0</v>
      </c>
      <c r="W322" s="12" t="s">
        <v>6551</v>
      </c>
      <c r="X322" s="17">
        <v>4271095</v>
      </c>
      <c r="Y322" s="12" t="s">
        <v>6551</v>
      </c>
      <c r="Z322" s="17">
        <v>4271095</v>
      </c>
      <c r="AA322" s="12" t="s">
        <v>6551</v>
      </c>
      <c r="AB322" s="17">
        <v>0</v>
      </c>
      <c r="AC322" s="12" t="s">
        <v>6551</v>
      </c>
      <c r="AD322" s="17">
        <v>103304</v>
      </c>
      <c r="AE322" s="12" t="s">
        <v>6551</v>
      </c>
      <c r="AF322" s="17">
        <v>103304</v>
      </c>
      <c r="AG322" s="12" t="s">
        <v>6551</v>
      </c>
      <c r="AH322" s="17">
        <v>0</v>
      </c>
      <c r="AI322" s="12" t="s">
        <v>6551</v>
      </c>
      <c r="AJ322" s="17">
        <v>0</v>
      </c>
      <c r="AK322" s="12" t="s">
        <v>6551</v>
      </c>
      <c r="AL322" s="17">
        <v>0</v>
      </c>
      <c r="AM322" s="12" t="s">
        <v>6551</v>
      </c>
      <c r="AN322" s="17">
        <v>0</v>
      </c>
      <c r="AO322" s="12" t="s">
        <v>6551</v>
      </c>
      <c r="AP322" s="192">
        <v>0</v>
      </c>
      <c r="AQ322" s="12" t="s">
        <v>6551</v>
      </c>
      <c r="AR322" s="17">
        <v>767844</v>
      </c>
      <c r="AS322" s="12" t="s">
        <v>6551</v>
      </c>
      <c r="AT322" s="17">
        <v>23193943</v>
      </c>
      <c r="AU322" s="1" t="s">
        <v>6551</v>
      </c>
      <c r="AV322" s="1" t="str">
        <f>IF(OR(M322="Q",O322="Q",Q322="Q",S322="Q",U322="Q",W322="Q",Y322="Q",AA322="Q",AC322="Q",AE322="Q",AG322="Q",AI322="Q",AK322="Q",AM322="Q",AO322="Q",AQ322="Q",AS322="Q",AU322="Q"),"Yes","No")</f>
        <v>No</v>
      </c>
    </row>
    <row r="323" spans="1:48" x14ac:dyDescent="0.2">
      <c r="A323" s="1" t="s">
        <v>114</v>
      </c>
      <c r="B323" s="1" t="s">
        <v>771</v>
      </c>
      <c r="C323" s="1" t="s">
        <v>113</v>
      </c>
      <c r="D323" s="194">
        <v>20</v>
      </c>
      <c r="E323" s="197">
        <v>20</v>
      </c>
      <c r="F323" s="1" t="s">
        <v>242</v>
      </c>
      <c r="G323" s="1" t="s">
        <v>236</v>
      </c>
      <c r="H323" s="17">
        <v>198979</v>
      </c>
      <c r="I323" s="12">
        <v>266</v>
      </c>
      <c r="J323" s="1" t="s">
        <v>12</v>
      </c>
      <c r="K323" s="1" t="s">
        <v>9</v>
      </c>
      <c r="L323" s="4">
        <v>89</v>
      </c>
      <c r="M323" s="1" t="s">
        <v>6551</v>
      </c>
      <c r="N323" s="12">
        <v>0</v>
      </c>
      <c r="O323" s="12" t="s">
        <v>6551</v>
      </c>
      <c r="P323" s="14">
        <v>15.497145940197672</v>
      </c>
      <c r="Q323" s="12" t="s">
        <v>6551</v>
      </c>
      <c r="R323" s="14">
        <v>5.2500000889826968</v>
      </c>
      <c r="S323" s="12" t="s">
        <v>6551</v>
      </c>
      <c r="T323" s="14">
        <v>21.968714812961341</v>
      </c>
      <c r="U323" s="12" t="s">
        <v>6551</v>
      </c>
      <c r="V323" s="17">
        <v>1960340</v>
      </c>
      <c r="W323" s="12" t="s">
        <v>6551</v>
      </c>
      <c r="X323" s="17">
        <v>2416322</v>
      </c>
      <c r="Y323" s="12" t="s">
        <v>6551</v>
      </c>
      <c r="Z323" s="17">
        <v>1981899</v>
      </c>
      <c r="AA323" s="12" t="s">
        <v>6551</v>
      </c>
      <c r="AB323" s="17">
        <v>434423</v>
      </c>
      <c r="AC323" s="12" t="s">
        <v>6551</v>
      </c>
      <c r="AD323" s="17">
        <v>149647</v>
      </c>
      <c r="AE323" s="12" t="s">
        <v>6551</v>
      </c>
      <c r="AF323" s="17">
        <v>127888</v>
      </c>
      <c r="AG323" s="12" t="s">
        <v>6551</v>
      </c>
      <c r="AH323" s="17">
        <v>21759</v>
      </c>
      <c r="AI323" s="12" t="s">
        <v>6551</v>
      </c>
      <c r="AJ323" s="17">
        <v>0</v>
      </c>
      <c r="AK323" s="12" t="s">
        <v>6551</v>
      </c>
      <c r="AL323" s="17">
        <v>0</v>
      </c>
      <c r="AM323" s="12" t="s">
        <v>6551</v>
      </c>
      <c r="AN323" s="17">
        <v>0</v>
      </c>
      <c r="AO323" s="12" t="s">
        <v>6551</v>
      </c>
      <c r="AP323" s="192">
        <v>0</v>
      </c>
      <c r="AQ323" s="12" t="s">
        <v>6551</v>
      </c>
      <c r="AR323" s="17">
        <v>2809535</v>
      </c>
      <c r="AS323" s="12" t="s">
        <v>6551</v>
      </c>
      <c r="AT323" s="17">
        <v>14750059</v>
      </c>
      <c r="AU323" s="1" t="s">
        <v>6551</v>
      </c>
      <c r="AV323" s="1" t="str">
        <f>IF(OR(M323="Q",O323="Q",Q323="Q",S323="Q",U323="Q",W323="Q",Y323="Q",AA323="Q",AC323="Q",AE323="Q",AG323="Q",AI323="Q",AK323="Q",AM323="Q",AO323="Q",AQ323="Q",AS323="Q",AU323="Q"),"Yes","No")</f>
        <v>No</v>
      </c>
    </row>
    <row r="324" spans="1:48" x14ac:dyDescent="0.2">
      <c r="A324" s="1" t="s">
        <v>114</v>
      </c>
      <c r="B324" s="1" t="s">
        <v>771</v>
      </c>
      <c r="C324" s="1" t="s">
        <v>113</v>
      </c>
      <c r="D324" s="194">
        <v>20</v>
      </c>
      <c r="E324" s="197">
        <v>20</v>
      </c>
      <c r="F324" s="1" t="s">
        <v>242</v>
      </c>
      <c r="G324" s="1" t="s">
        <v>236</v>
      </c>
      <c r="H324" s="17">
        <v>198979</v>
      </c>
      <c r="I324" s="12">
        <v>266</v>
      </c>
      <c r="J324" s="1" t="s">
        <v>14</v>
      </c>
      <c r="K324" s="1" t="s">
        <v>9</v>
      </c>
      <c r="L324" s="4">
        <v>88</v>
      </c>
      <c r="M324" s="1" t="s">
        <v>6551</v>
      </c>
      <c r="N324" s="12">
        <v>0</v>
      </c>
      <c r="O324" s="12" t="s">
        <v>6551</v>
      </c>
      <c r="P324" s="14">
        <v>31.457240182109988</v>
      </c>
      <c r="Q324" s="12" t="s">
        <v>6551</v>
      </c>
      <c r="R324" s="14">
        <v>20.399497609751823</v>
      </c>
      <c r="S324" s="12" t="s">
        <v>6551</v>
      </c>
      <c r="T324" s="14">
        <v>6.7281779175264482</v>
      </c>
      <c r="U324" s="12" t="s">
        <v>6551</v>
      </c>
      <c r="V324" s="17">
        <v>0</v>
      </c>
      <c r="W324" s="12" t="s">
        <v>6551</v>
      </c>
      <c r="X324" s="17">
        <v>960421</v>
      </c>
      <c r="Y324" s="12" t="s">
        <v>6551</v>
      </c>
      <c r="Z324" s="17">
        <v>960421</v>
      </c>
      <c r="AA324" s="12" t="s">
        <v>6551</v>
      </c>
      <c r="AB324" s="17">
        <v>0</v>
      </c>
      <c r="AC324" s="12" t="s">
        <v>6551</v>
      </c>
      <c r="AD324" s="17">
        <v>30531</v>
      </c>
      <c r="AE324" s="12" t="s">
        <v>6551</v>
      </c>
      <c r="AF324" s="17">
        <v>30531</v>
      </c>
      <c r="AG324" s="12" t="s">
        <v>6551</v>
      </c>
      <c r="AH324" s="17">
        <v>0</v>
      </c>
      <c r="AI324" s="12" t="s">
        <v>6551</v>
      </c>
      <c r="AJ324" s="17">
        <v>0</v>
      </c>
      <c r="AK324" s="12" t="s">
        <v>6551</v>
      </c>
      <c r="AL324" s="17">
        <v>0</v>
      </c>
      <c r="AM324" s="12" t="s">
        <v>6551</v>
      </c>
      <c r="AN324" s="17">
        <v>0</v>
      </c>
      <c r="AO324" s="12" t="s">
        <v>6551</v>
      </c>
      <c r="AP324" s="192">
        <v>0</v>
      </c>
      <c r="AQ324" s="12" t="s">
        <v>6551</v>
      </c>
      <c r="AR324" s="17">
        <v>205418</v>
      </c>
      <c r="AS324" s="12" t="s">
        <v>6551</v>
      </c>
      <c r="AT324" s="17">
        <v>4190424</v>
      </c>
      <c r="AU324" s="1" t="s">
        <v>6551</v>
      </c>
      <c r="AV324" s="1" t="str">
        <f>IF(OR(M324="Q",O324="Q",Q324="Q",S324="Q",U324="Q",W324="Q",Y324="Q",AA324="Q",AC324="Q",AE324="Q",AG324="Q",AI324="Q",AK324="Q",AM324="Q",AO324="Q",AQ324="Q",AS324="Q",AU324="Q"),"Yes","No")</f>
        <v>No</v>
      </c>
    </row>
    <row r="325" spans="1:48" x14ac:dyDescent="0.2">
      <c r="A325" s="1" t="s">
        <v>114</v>
      </c>
      <c r="B325" s="1" t="s">
        <v>771</v>
      </c>
      <c r="C325" s="1" t="s">
        <v>113</v>
      </c>
      <c r="D325" s="194">
        <v>20</v>
      </c>
      <c r="E325" s="197">
        <v>20</v>
      </c>
      <c r="F325" s="1" t="s">
        <v>242</v>
      </c>
      <c r="G325" s="1" t="s">
        <v>236</v>
      </c>
      <c r="H325" s="17">
        <v>198979</v>
      </c>
      <c r="I325" s="12">
        <v>266</v>
      </c>
      <c r="J325" s="1" t="s">
        <v>11</v>
      </c>
      <c r="K325" s="1" t="s">
        <v>9</v>
      </c>
      <c r="L325" s="4">
        <v>86</v>
      </c>
      <c r="M325" s="1" t="s">
        <v>6551</v>
      </c>
      <c r="N325" s="12">
        <v>0</v>
      </c>
      <c r="O325" s="12" t="s">
        <v>6551</v>
      </c>
      <c r="P325" s="14">
        <v>15.186932297031557</v>
      </c>
      <c r="Q325" s="12" t="s">
        <v>6551</v>
      </c>
      <c r="R325" s="14">
        <v>6.2670319168434006</v>
      </c>
      <c r="S325" s="12" t="s">
        <v>6551</v>
      </c>
      <c r="T325" s="14">
        <v>3.576458469894185</v>
      </c>
      <c r="U325" s="12" t="s">
        <v>6551</v>
      </c>
      <c r="V325" s="17">
        <v>0</v>
      </c>
      <c r="W325" s="12" t="s">
        <v>6551</v>
      </c>
      <c r="X325" s="17">
        <v>1422336</v>
      </c>
      <c r="Y325" s="12" t="s">
        <v>6551</v>
      </c>
      <c r="Z325" s="17">
        <v>1297450</v>
      </c>
      <c r="AA325" s="12" t="s">
        <v>6551</v>
      </c>
      <c r="AB325" s="17">
        <v>124886</v>
      </c>
      <c r="AC325" s="12" t="s">
        <v>6551</v>
      </c>
      <c r="AD325" s="17">
        <v>92911</v>
      </c>
      <c r="AE325" s="12" t="s">
        <v>6551</v>
      </c>
      <c r="AF325" s="17">
        <v>85432</v>
      </c>
      <c r="AG325" s="12" t="s">
        <v>6551</v>
      </c>
      <c r="AH325" s="17">
        <v>7479</v>
      </c>
      <c r="AI325" s="12" t="s">
        <v>6551</v>
      </c>
      <c r="AJ325" s="17">
        <v>0</v>
      </c>
      <c r="AK325" s="12" t="s">
        <v>6551</v>
      </c>
      <c r="AL325" s="17">
        <v>0</v>
      </c>
      <c r="AM325" s="12" t="s">
        <v>6551</v>
      </c>
      <c r="AN325" s="17">
        <v>0</v>
      </c>
      <c r="AO325" s="12" t="s">
        <v>6551</v>
      </c>
      <c r="AP325" s="192">
        <v>0</v>
      </c>
      <c r="AQ325" s="12" t="s">
        <v>6551</v>
      </c>
      <c r="AR325" s="17">
        <v>305544</v>
      </c>
      <c r="AS325" s="12" t="s">
        <v>6551</v>
      </c>
      <c r="AT325" s="17">
        <v>1914854</v>
      </c>
      <c r="AU325" s="1" t="s">
        <v>6551</v>
      </c>
      <c r="AV325" s="1" t="str">
        <f>IF(OR(M325="Q",O325="Q",Q325="Q",S325="Q",U325="Q",W325="Q",Y325="Q",AA325="Q",AC325="Q",AE325="Q",AG325="Q",AI325="Q",AK325="Q",AM325="Q",AO325="Q",AQ325="Q",AS325="Q",AU325="Q"),"Yes","No")</f>
        <v>No</v>
      </c>
    </row>
    <row r="326" spans="1:48" x14ac:dyDescent="0.2">
      <c r="A326" s="1" t="s">
        <v>114</v>
      </c>
      <c r="B326" s="1" t="s">
        <v>771</v>
      </c>
      <c r="C326" s="1" t="s">
        <v>113</v>
      </c>
      <c r="D326" s="194">
        <v>20</v>
      </c>
      <c r="E326" s="197">
        <v>20</v>
      </c>
      <c r="F326" s="1" t="s">
        <v>242</v>
      </c>
      <c r="G326" s="1" t="s">
        <v>236</v>
      </c>
      <c r="H326" s="17">
        <v>198979</v>
      </c>
      <c r="I326" s="12">
        <v>266</v>
      </c>
      <c r="J326" s="1" t="s">
        <v>29</v>
      </c>
      <c r="K326" s="1" t="s">
        <v>13</v>
      </c>
      <c r="L326" s="4">
        <v>3</v>
      </c>
      <c r="M326" s="1" t="s">
        <v>6551</v>
      </c>
      <c r="N326" s="12">
        <v>0</v>
      </c>
      <c r="O326" s="12" t="s">
        <v>6551</v>
      </c>
      <c r="P326" s="14">
        <v>7.5561198577958351</v>
      </c>
      <c r="Q326" s="12" t="s">
        <v>6551</v>
      </c>
      <c r="R326" s="14">
        <v>1.5521013194496578</v>
      </c>
      <c r="S326" s="12" t="s">
        <v>6551</v>
      </c>
      <c r="T326" s="14">
        <v>83.436092771288301</v>
      </c>
      <c r="U326" s="12" t="s">
        <v>6551</v>
      </c>
      <c r="V326" s="17">
        <v>44947</v>
      </c>
      <c r="W326" s="12" t="s">
        <v>6551</v>
      </c>
      <c r="X326" s="17">
        <v>46919</v>
      </c>
      <c r="Y326" s="12" t="s">
        <v>6551</v>
      </c>
      <c r="Z326" s="17">
        <v>44634</v>
      </c>
      <c r="AA326" s="12" t="s">
        <v>6551</v>
      </c>
      <c r="AB326" s="17">
        <v>2285</v>
      </c>
      <c r="AC326" s="12" t="s">
        <v>6551</v>
      </c>
      <c r="AD326" s="17">
        <v>6108</v>
      </c>
      <c r="AE326" s="12" t="s">
        <v>6551</v>
      </c>
      <c r="AF326" s="17">
        <v>5907</v>
      </c>
      <c r="AG326" s="12" t="s">
        <v>6551</v>
      </c>
      <c r="AH326" s="17">
        <v>201</v>
      </c>
      <c r="AI326" s="12" t="s">
        <v>6551</v>
      </c>
      <c r="AJ326" s="17">
        <v>0</v>
      </c>
      <c r="AK326" s="12" t="s">
        <v>6551</v>
      </c>
      <c r="AL326" s="17">
        <v>0</v>
      </c>
      <c r="AM326" s="12" t="s">
        <v>6551</v>
      </c>
      <c r="AN326" s="17">
        <v>0</v>
      </c>
      <c r="AO326" s="12" t="s">
        <v>6551</v>
      </c>
      <c r="AP326" s="192">
        <v>0</v>
      </c>
      <c r="AQ326" s="12" t="s">
        <v>6551</v>
      </c>
      <c r="AR326" s="17">
        <v>492857</v>
      </c>
      <c r="AS326" s="12" t="s">
        <v>6551</v>
      </c>
      <c r="AT326" s="17">
        <v>764964</v>
      </c>
      <c r="AU326" s="1" t="s">
        <v>6551</v>
      </c>
      <c r="AV326" s="1" t="str">
        <f>IF(OR(M326="Q",O326="Q",Q326="Q",S326="Q",U326="Q",W326="Q",Y326="Q",AA326="Q",AC326="Q",AE326="Q",AG326="Q",AI326="Q",AK326="Q",AM326="Q",AO326="Q",AQ326="Q",AS326="Q",AU326="Q"),"Yes","No")</f>
        <v>No</v>
      </c>
    </row>
    <row r="327" spans="1:48" x14ac:dyDescent="0.2">
      <c r="A327" s="1" t="s">
        <v>979</v>
      </c>
      <c r="B327" s="1" t="s">
        <v>562</v>
      </c>
      <c r="C327" s="1" t="s">
        <v>26</v>
      </c>
      <c r="D327" s="194">
        <v>9031</v>
      </c>
      <c r="E327" s="197">
        <v>90031</v>
      </c>
      <c r="F327" s="1" t="s">
        <v>242</v>
      </c>
      <c r="G327" s="1" t="s">
        <v>236</v>
      </c>
      <c r="H327" s="17">
        <v>1932666</v>
      </c>
      <c r="I327" s="12">
        <v>260</v>
      </c>
      <c r="J327" s="1" t="s">
        <v>11</v>
      </c>
      <c r="K327" s="1" t="s">
        <v>13</v>
      </c>
      <c r="L327" s="4">
        <v>90</v>
      </c>
      <c r="M327" s="1" t="s">
        <v>6551</v>
      </c>
      <c r="N327" s="12">
        <v>0</v>
      </c>
      <c r="O327" s="12" t="s">
        <v>6551</v>
      </c>
      <c r="P327" s="14">
        <v>17.186817687120627</v>
      </c>
      <c r="Q327" s="12" t="s">
        <v>6551</v>
      </c>
      <c r="R327" s="14">
        <v>12.543655172413793</v>
      </c>
      <c r="S327" s="12" t="s">
        <v>6551</v>
      </c>
      <c r="T327" s="14">
        <v>2.2776487484151828</v>
      </c>
      <c r="U327" s="12" t="s">
        <v>6551</v>
      </c>
      <c r="V327" s="17">
        <v>0</v>
      </c>
      <c r="W327" s="12" t="s">
        <v>6551</v>
      </c>
      <c r="X327" s="17">
        <v>3790215</v>
      </c>
      <c r="Y327" s="12" t="s">
        <v>6551</v>
      </c>
      <c r="Z327" s="17">
        <v>3063619</v>
      </c>
      <c r="AA327" s="12" t="s">
        <v>6551</v>
      </c>
      <c r="AB327" s="17">
        <v>726596</v>
      </c>
      <c r="AC327" s="12" t="s">
        <v>6551</v>
      </c>
      <c r="AD327" s="17">
        <v>220642</v>
      </c>
      <c r="AE327" s="12" t="s">
        <v>6551</v>
      </c>
      <c r="AF327" s="17">
        <v>178254</v>
      </c>
      <c r="AG327" s="12" t="s">
        <v>6551</v>
      </c>
      <c r="AH327" s="17">
        <v>42388</v>
      </c>
      <c r="AI327" s="12" t="s">
        <v>6551</v>
      </c>
      <c r="AJ327" s="17">
        <v>0</v>
      </c>
      <c r="AK327" s="12" t="s">
        <v>6551</v>
      </c>
      <c r="AL327" s="17">
        <v>0</v>
      </c>
      <c r="AM327" s="12" t="s">
        <v>6551</v>
      </c>
      <c r="AN327" s="17">
        <v>0</v>
      </c>
      <c r="AO327" s="12" t="s">
        <v>6551</v>
      </c>
      <c r="AP327" s="192">
        <v>0</v>
      </c>
      <c r="AQ327" s="12" t="s">
        <v>6551</v>
      </c>
      <c r="AR327" s="17">
        <v>406000</v>
      </c>
      <c r="AS327" s="12" t="s">
        <v>6551</v>
      </c>
      <c r="AT327" s="17">
        <v>5092724</v>
      </c>
      <c r="AU327" s="1" t="s">
        <v>6551</v>
      </c>
      <c r="AV327" s="1" t="str">
        <f>IF(OR(M327="Q",O327="Q",Q327="Q",S327="Q",U327="Q",W327="Q",Y327="Q",AA327="Q",AC327="Q",AE327="Q",AG327="Q",AI327="Q",AK327="Q",AM327="Q",AO327="Q",AQ327="Q",AS327="Q",AU327="Q"),"Yes","No")</f>
        <v>No</v>
      </c>
    </row>
    <row r="328" spans="1:48" x14ac:dyDescent="0.2">
      <c r="A328" s="1" t="s">
        <v>979</v>
      </c>
      <c r="B328" s="1" t="s">
        <v>562</v>
      </c>
      <c r="C328" s="1" t="s">
        <v>26</v>
      </c>
      <c r="D328" s="194">
        <v>9031</v>
      </c>
      <c r="E328" s="197">
        <v>90031</v>
      </c>
      <c r="F328" s="1" t="s">
        <v>242</v>
      </c>
      <c r="G328" s="1" t="s">
        <v>236</v>
      </c>
      <c r="H328" s="17">
        <v>1932666</v>
      </c>
      <c r="I328" s="12">
        <v>260</v>
      </c>
      <c r="J328" s="1" t="s">
        <v>12</v>
      </c>
      <c r="K328" s="1" t="s">
        <v>9</v>
      </c>
      <c r="L328" s="4">
        <v>77</v>
      </c>
      <c r="M328" s="1" t="s">
        <v>6551</v>
      </c>
      <c r="N328" s="12">
        <v>0</v>
      </c>
      <c r="O328" s="12" t="s">
        <v>6551</v>
      </c>
      <c r="P328" s="14">
        <v>13.34140486595016</v>
      </c>
      <c r="Q328" s="12" t="s">
        <v>6551</v>
      </c>
      <c r="R328" s="14">
        <v>6.2601249062662632</v>
      </c>
      <c r="S328" s="12" t="s">
        <v>6551</v>
      </c>
      <c r="T328" s="14">
        <v>21.309944490374395</v>
      </c>
      <c r="U328" s="12" t="s">
        <v>6551</v>
      </c>
      <c r="V328" s="17">
        <v>4516447</v>
      </c>
      <c r="W328" s="12" t="s">
        <v>6551</v>
      </c>
      <c r="X328" s="17">
        <v>5109923</v>
      </c>
      <c r="Y328" s="12" t="s">
        <v>6551</v>
      </c>
      <c r="Z328" s="17">
        <v>4518467</v>
      </c>
      <c r="AA328" s="12" t="s">
        <v>6551</v>
      </c>
      <c r="AB328" s="17">
        <v>591456</v>
      </c>
      <c r="AC328" s="12" t="s">
        <v>6551</v>
      </c>
      <c r="AD328" s="17">
        <v>359624</v>
      </c>
      <c r="AE328" s="12" t="s">
        <v>6551</v>
      </c>
      <c r="AF328" s="17">
        <v>338680</v>
      </c>
      <c r="AG328" s="12" t="s">
        <v>6551</v>
      </c>
      <c r="AH328" s="17">
        <v>20944</v>
      </c>
      <c r="AI328" s="12" t="s">
        <v>6551</v>
      </c>
      <c r="AJ328" s="17">
        <v>0</v>
      </c>
      <c r="AK328" s="12" t="s">
        <v>6551</v>
      </c>
      <c r="AL328" s="17">
        <v>0</v>
      </c>
      <c r="AM328" s="12" t="s">
        <v>6551</v>
      </c>
      <c r="AN328" s="17">
        <v>0</v>
      </c>
      <c r="AO328" s="12" t="s">
        <v>6551</v>
      </c>
      <c r="AP328" s="192">
        <v>0</v>
      </c>
      <c r="AQ328" s="12" t="s">
        <v>6551</v>
      </c>
      <c r="AR328" s="17">
        <v>7217252</v>
      </c>
      <c r="AS328" s="12" t="s">
        <v>6551</v>
      </c>
      <c r="AT328" s="17">
        <v>45180899</v>
      </c>
      <c r="AU328" s="1" t="s">
        <v>6551</v>
      </c>
      <c r="AV328" s="1" t="str">
        <f>IF(OR(M328="Q",O328="Q",Q328="Q",S328="Q",U328="Q",W328="Q",Y328="Q",AA328="Q",AC328="Q",AE328="Q",AG328="Q",AI328="Q",AK328="Q",AM328="Q",AO328="Q",AQ328="Q",AS328="Q",AU328="Q"),"Yes","No")</f>
        <v>No</v>
      </c>
    </row>
    <row r="329" spans="1:48" x14ac:dyDescent="0.2">
      <c r="A329" s="1" t="s">
        <v>979</v>
      </c>
      <c r="B329" s="1" t="s">
        <v>562</v>
      </c>
      <c r="C329" s="1" t="s">
        <v>26</v>
      </c>
      <c r="D329" s="194">
        <v>9031</v>
      </c>
      <c r="E329" s="197">
        <v>90031</v>
      </c>
      <c r="F329" s="1" t="s">
        <v>242</v>
      </c>
      <c r="G329" s="1" t="s">
        <v>236</v>
      </c>
      <c r="H329" s="17">
        <v>1932666</v>
      </c>
      <c r="I329" s="12">
        <v>260</v>
      </c>
      <c r="J329" s="1" t="s">
        <v>12</v>
      </c>
      <c r="K329" s="1" t="s">
        <v>13</v>
      </c>
      <c r="L329" s="4">
        <v>51</v>
      </c>
      <c r="M329" s="1" t="s">
        <v>6551</v>
      </c>
      <c r="N329" s="12">
        <v>0</v>
      </c>
      <c r="O329" s="12" t="s">
        <v>6551</v>
      </c>
      <c r="P329" s="14">
        <v>15.575951469270347</v>
      </c>
      <c r="Q329" s="12" t="s">
        <v>6551</v>
      </c>
      <c r="R329" s="14">
        <v>6.6856140990580375</v>
      </c>
      <c r="S329" s="12" t="s">
        <v>6551</v>
      </c>
      <c r="T329" s="14">
        <v>10.31215336312191</v>
      </c>
      <c r="U329" s="12" t="s">
        <v>6551</v>
      </c>
      <c r="V329" s="17">
        <v>2488638</v>
      </c>
      <c r="W329" s="12" t="s">
        <v>6551</v>
      </c>
      <c r="X329" s="17">
        <v>3333903</v>
      </c>
      <c r="Y329" s="12" t="s">
        <v>6551</v>
      </c>
      <c r="Z329" s="17">
        <v>2485439</v>
      </c>
      <c r="AA329" s="12" t="s">
        <v>6551</v>
      </c>
      <c r="AB329" s="17">
        <v>848464</v>
      </c>
      <c r="AC329" s="12" t="s">
        <v>6551</v>
      </c>
      <c r="AD329" s="17">
        <v>187377</v>
      </c>
      <c r="AE329" s="12" t="s">
        <v>6551</v>
      </c>
      <c r="AF329" s="17">
        <v>159569</v>
      </c>
      <c r="AG329" s="12" t="s">
        <v>6551</v>
      </c>
      <c r="AH329" s="17">
        <v>27808</v>
      </c>
      <c r="AI329" s="12" t="s">
        <v>6551</v>
      </c>
      <c r="AJ329" s="17">
        <v>0</v>
      </c>
      <c r="AK329" s="12" t="s">
        <v>6551</v>
      </c>
      <c r="AL329" s="17">
        <v>0</v>
      </c>
      <c r="AM329" s="12" t="s">
        <v>6551</v>
      </c>
      <c r="AN329" s="17">
        <v>0</v>
      </c>
      <c r="AO329" s="12" t="s">
        <v>6551</v>
      </c>
      <c r="AP329" s="192">
        <v>0</v>
      </c>
      <c r="AQ329" s="12" t="s">
        <v>6551</v>
      </c>
      <c r="AR329" s="17">
        <v>1645500</v>
      </c>
      <c r="AS329" s="12" t="s">
        <v>6551</v>
      </c>
      <c r="AT329" s="17">
        <v>11001178</v>
      </c>
      <c r="AU329" s="1" t="s">
        <v>6551</v>
      </c>
      <c r="AV329" s="1" t="str">
        <f>IF(OR(M329="Q",O329="Q",Q329="Q",S329="Q",U329="Q",W329="Q",Y329="Q",AA329="Q",AC329="Q",AE329="Q",AG329="Q",AI329="Q",AK329="Q",AM329="Q",AO329="Q",AQ329="Q",AS329="Q",AU329="Q"),"Yes","No")</f>
        <v>No</v>
      </c>
    </row>
    <row r="330" spans="1:48" x14ac:dyDescent="0.2">
      <c r="A330" s="1" t="s">
        <v>979</v>
      </c>
      <c r="B330" s="1" t="s">
        <v>562</v>
      </c>
      <c r="C330" s="1" t="s">
        <v>26</v>
      </c>
      <c r="D330" s="194">
        <v>9031</v>
      </c>
      <c r="E330" s="197">
        <v>90031</v>
      </c>
      <c r="F330" s="1" t="s">
        <v>242</v>
      </c>
      <c r="G330" s="1" t="s">
        <v>236</v>
      </c>
      <c r="H330" s="17">
        <v>1932666</v>
      </c>
      <c r="I330" s="12">
        <v>260</v>
      </c>
      <c r="J330" s="1" t="s">
        <v>28</v>
      </c>
      <c r="K330" s="1" t="s">
        <v>13</v>
      </c>
      <c r="L330" s="4">
        <v>16</v>
      </c>
      <c r="M330" s="1" t="s">
        <v>6551</v>
      </c>
      <c r="N330" s="12">
        <v>0</v>
      </c>
      <c r="O330" s="12" t="s">
        <v>6551</v>
      </c>
      <c r="P330" s="14">
        <v>26.534931935534345</v>
      </c>
      <c r="Q330" s="12" t="s">
        <v>6551</v>
      </c>
      <c r="R330" s="14">
        <v>23.233183358329168</v>
      </c>
      <c r="S330" s="12" t="s">
        <v>6551</v>
      </c>
      <c r="T330" s="14">
        <v>4.2253950868408703</v>
      </c>
      <c r="U330" s="12" t="s">
        <v>6551</v>
      </c>
      <c r="V330" s="17">
        <v>679539</v>
      </c>
      <c r="W330" s="12" t="s">
        <v>6551</v>
      </c>
      <c r="X330" s="17">
        <v>1019233</v>
      </c>
      <c r="Y330" s="12" t="s">
        <v>6551</v>
      </c>
      <c r="Z330" s="17">
        <v>678339</v>
      </c>
      <c r="AA330" s="12" t="s">
        <v>6551</v>
      </c>
      <c r="AB330" s="17">
        <v>340894</v>
      </c>
      <c r="AC330" s="12" t="s">
        <v>6551</v>
      </c>
      <c r="AD330" s="17">
        <v>35478</v>
      </c>
      <c r="AE330" s="12" t="s">
        <v>6551</v>
      </c>
      <c r="AF330" s="17">
        <v>25564</v>
      </c>
      <c r="AG330" s="12" t="s">
        <v>6551</v>
      </c>
      <c r="AH330" s="17">
        <v>9914</v>
      </c>
      <c r="AI330" s="12" t="s">
        <v>6551</v>
      </c>
      <c r="AJ330" s="17">
        <v>0</v>
      </c>
      <c r="AK330" s="12" t="s">
        <v>6551</v>
      </c>
      <c r="AL330" s="17">
        <v>0</v>
      </c>
      <c r="AM330" s="12" t="s">
        <v>6551</v>
      </c>
      <c r="AN330" s="17">
        <v>0</v>
      </c>
      <c r="AO330" s="12" t="s">
        <v>6551</v>
      </c>
      <c r="AP330" s="192">
        <v>0</v>
      </c>
      <c r="AQ330" s="12" t="s">
        <v>6551</v>
      </c>
      <c r="AR330" s="17">
        <v>108018</v>
      </c>
      <c r="AS330" s="12" t="s">
        <v>6551</v>
      </c>
      <c r="AT330" s="17">
        <v>2509602</v>
      </c>
      <c r="AU330" s="1" t="s">
        <v>6551</v>
      </c>
      <c r="AV330" s="1" t="str">
        <f>IF(OR(M330="Q",O330="Q",Q330="Q",S330="Q",U330="Q",W330="Q",Y330="Q",AA330="Q",AC330="Q",AE330="Q",AG330="Q",AI330="Q",AK330="Q",AM330="Q",AO330="Q",AQ330="Q",AS330="Q",AU330="Q"),"Yes","No")</f>
        <v>No</v>
      </c>
    </row>
    <row r="331" spans="1:48" x14ac:dyDescent="0.2">
      <c r="A331" s="1" t="s">
        <v>979</v>
      </c>
      <c r="B331" s="1" t="s">
        <v>562</v>
      </c>
      <c r="C331" s="1" t="s">
        <v>26</v>
      </c>
      <c r="D331" s="194">
        <v>9031</v>
      </c>
      <c r="E331" s="197">
        <v>90031</v>
      </c>
      <c r="F331" s="1" t="s">
        <v>242</v>
      </c>
      <c r="G331" s="1" t="s">
        <v>236</v>
      </c>
      <c r="H331" s="17">
        <v>1932666</v>
      </c>
      <c r="I331" s="12">
        <v>260</v>
      </c>
      <c r="J331" s="1" t="s">
        <v>28</v>
      </c>
      <c r="K331" s="1" t="s">
        <v>9</v>
      </c>
      <c r="L331" s="4">
        <v>15</v>
      </c>
      <c r="M331" s="1" t="s">
        <v>6551</v>
      </c>
      <c r="N331" s="12">
        <v>0</v>
      </c>
      <c r="O331" s="12" t="s">
        <v>6551</v>
      </c>
      <c r="P331" s="14">
        <v>25.51381443298969</v>
      </c>
      <c r="Q331" s="12" t="s">
        <v>6551</v>
      </c>
      <c r="R331" s="14">
        <v>19.432741507804565</v>
      </c>
      <c r="S331" s="12" t="s">
        <v>6551</v>
      </c>
      <c r="T331" s="14">
        <v>10.839546391752577</v>
      </c>
      <c r="U331" s="12" t="s">
        <v>6551</v>
      </c>
      <c r="V331" s="17">
        <v>618801</v>
      </c>
      <c r="W331" s="12" t="s">
        <v>6551</v>
      </c>
      <c r="X331" s="17">
        <v>832825</v>
      </c>
      <c r="Y331" s="12" t="s">
        <v>6551</v>
      </c>
      <c r="Z331" s="17">
        <v>618710</v>
      </c>
      <c r="AA331" s="12" t="s">
        <v>6551</v>
      </c>
      <c r="AB331" s="17">
        <v>214115</v>
      </c>
      <c r="AC331" s="12" t="s">
        <v>6551</v>
      </c>
      <c r="AD331" s="17">
        <v>31884</v>
      </c>
      <c r="AE331" s="12" t="s">
        <v>6551</v>
      </c>
      <c r="AF331" s="17">
        <v>24250</v>
      </c>
      <c r="AG331" s="12" t="s">
        <v>6551</v>
      </c>
      <c r="AH331" s="17">
        <v>7634</v>
      </c>
      <c r="AI331" s="12" t="s">
        <v>6551</v>
      </c>
      <c r="AJ331" s="17">
        <v>0</v>
      </c>
      <c r="AK331" s="12" t="s">
        <v>6551</v>
      </c>
      <c r="AL331" s="17">
        <v>0</v>
      </c>
      <c r="AM331" s="12" t="s">
        <v>6551</v>
      </c>
      <c r="AN331" s="17">
        <v>0</v>
      </c>
      <c r="AO331" s="12" t="s">
        <v>6551</v>
      </c>
      <c r="AP331" s="192">
        <v>0</v>
      </c>
      <c r="AQ331" s="12" t="s">
        <v>6551</v>
      </c>
      <c r="AR331" s="17">
        <v>262859</v>
      </c>
      <c r="AS331" s="12" t="s">
        <v>6551</v>
      </c>
      <c r="AT331" s="17">
        <v>5108071</v>
      </c>
      <c r="AU331" s="1" t="s">
        <v>6551</v>
      </c>
      <c r="AV331" s="1" t="str">
        <f>IF(OR(M331="Q",O331="Q",Q331="Q",S331="Q",U331="Q",W331="Q",Y331="Q",AA331="Q",AC331="Q",AE331="Q",AG331="Q",AI331="Q",AK331="Q",AM331="Q",AO331="Q",AQ331="Q",AS331="Q",AU331="Q"),"Yes","No")</f>
        <v>No</v>
      </c>
    </row>
    <row r="332" spans="1:48" x14ac:dyDescent="0.2">
      <c r="A332" s="1" t="s">
        <v>979</v>
      </c>
      <c r="B332" s="1" t="s">
        <v>562</v>
      </c>
      <c r="C332" s="1" t="s">
        <v>26</v>
      </c>
      <c r="D332" s="194">
        <v>9031</v>
      </c>
      <c r="E332" s="197">
        <v>90031</v>
      </c>
      <c r="F332" s="1" t="s">
        <v>242</v>
      </c>
      <c r="G332" s="1" t="s">
        <v>236</v>
      </c>
      <c r="H332" s="17">
        <v>1932666</v>
      </c>
      <c r="I332" s="12">
        <v>260</v>
      </c>
      <c r="J332" s="1" t="s">
        <v>17</v>
      </c>
      <c r="K332" s="1" t="s">
        <v>13</v>
      </c>
      <c r="L332" s="4">
        <v>11</v>
      </c>
      <c r="M332" s="1" t="s">
        <v>6551</v>
      </c>
      <c r="N332" s="12">
        <v>0</v>
      </c>
      <c r="O332" s="12" t="s">
        <v>6551</v>
      </c>
      <c r="P332" s="14">
        <v>25.436027362553837</v>
      </c>
      <c r="Q332" s="12" t="s">
        <v>6551</v>
      </c>
      <c r="R332" s="14">
        <v>16.784418624090947</v>
      </c>
      <c r="S332" s="12" t="s">
        <v>6551</v>
      </c>
      <c r="T332" s="14">
        <v>1.5154547757790726</v>
      </c>
      <c r="U332" s="12" t="s">
        <v>6551</v>
      </c>
      <c r="V332" s="17">
        <v>0</v>
      </c>
      <c r="W332" s="12" t="s">
        <v>6551</v>
      </c>
      <c r="X332" s="17">
        <v>0</v>
      </c>
      <c r="Y332" s="12" t="s">
        <v>6551</v>
      </c>
      <c r="Z332" s="17">
        <v>200792</v>
      </c>
      <c r="AA332" s="12" t="s">
        <v>6551</v>
      </c>
      <c r="AB332" s="17" t="s">
        <v>6551</v>
      </c>
      <c r="AC332" s="12" t="s">
        <v>6551</v>
      </c>
      <c r="AD332" s="17">
        <v>0</v>
      </c>
      <c r="AE332" s="12" t="s">
        <v>6551</v>
      </c>
      <c r="AF332" s="17">
        <v>7894</v>
      </c>
      <c r="AG332" s="12" t="s">
        <v>6551</v>
      </c>
      <c r="AH332" s="17" t="s">
        <v>6551</v>
      </c>
      <c r="AI332" s="12" t="s">
        <v>6551</v>
      </c>
      <c r="AJ332" s="17">
        <v>0</v>
      </c>
      <c r="AK332" s="12" t="s">
        <v>6551</v>
      </c>
      <c r="AL332" s="17">
        <v>0</v>
      </c>
      <c r="AM332" s="12" t="s">
        <v>6551</v>
      </c>
      <c r="AN332" s="17">
        <v>0</v>
      </c>
      <c r="AO332" s="12" t="s">
        <v>6551</v>
      </c>
      <c r="AP332" s="192">
        <v>0</v>
      </c>
      <c r="AQ332" s="12" t="s">
        <v>6551</v>
      </c>
      <c r="AR332" s="17">
        <v>11963</v>
      </c>
      <c r="AS332" s="12" t="s">
        <v>6551</v>
      </c>
      <c r="AT332" s="17">
        <v>200792</v>
      </c>
      <c r="AU332" s="1" t="s">
        <v>6551</v>
      </c>
      <c r="AV332" s="1" t="str">
        <f>IF(OR(M332="Q",O332="Q",Q332="Q",S332="Q",U332="Q",W332="Q",Y332="Q",AA332="Q",AC332="Q",AE332="Q",AG332="Q",AI332="Q",AK332="Q",AM332="Q",AO332="Q",AQ332="Q",AS332="Q",AU332="Q"),"Yes","No")</f>
        <v>No</v>
      </c>
    </row>
    <row r="333" spans="1:48" x14ac:dyDescent="0.2">
      <c r="A333" s="1" t="s">
        <v>968</v>
      </c>
      <c r="B333" s="1" t="s">
        <v>387</v>
      </c>
      <c r="C333" s="1" t="s">
        <v>92</v>
      </c>
      <c r="D333" s="194">
        <v>2113</v>
      </c>
      <c r="E333" s="197">
        <v>20113</v>
      </c>
      <c r="F333" s="1" t="s">
        <v>242</v>
      </c>
      <c r="G333" s="1" t="s">
        <v>236</v>
      </c>
      <c r="H333" s="17">
        <v>720572</v>
      </c>
      <c r="I333" s="12">
        <v>256</v>
      </c>
      <c r="J333" s="1" t="s">
        <v>12</v>
      </c>
      <c r="K333" s="1" t="s">
        <v>9</v>
      </c>
      <c r="L333" s="4">
        <v>217</v>
      </c>
      <c r="M333" s="1" t="s">
        <v>6551</v>
      </c>
      <c r="N333" s="12">
        <v>0</v>
      </c>
      <c r="O333" s="12" t="s">
        <v>6551</v>
      </c>
      <c r="P333" s="14">
        <v>11.133060480450752</v>
      </c>
      <c r="Q333" s="12" t="s">
        <v>6551</v>
      </c>
      <c r="R333" s="14">
        <v>2.8923152105799717</v>
      </c>
      <c r="S333" s="12" t="s">
        <v>6551</v>
      </c>
      <c r="T333" s="14">
        <v>37.301852768468265</v>
      </c>
      <c r="U333" s="12" t="s">
        <v>6551</v>
      </c>
      <c r="V333" s="17">
        <v>6068199</v>
      </c>
      <c r="W333" s="12" t="s">
        <v>6551</v>
      </c>
      <c r="X333" s="17">
        <v>6041445</v>
      </c>
      <c r="Y333" s="12" t="s">
        <v>6551</v>
      </c>
      <c r="Z333" s="17">
        <v>5105744</v>
      </c>
      <c r="AA333" s="12" t="s">
        <v>6551</v>
      </c>
      <c r="AB333" s="17">
        <v>935701</v>
      </c>
      <c r="AC333" s="12" t="s">
        <v>6551</v>
      </c>
      <c r="AD333" s="17">
        <v>520197</v>
      </c>
      <c r="AE333" s="12" t="s">
        <v>6551</v>
      </c>
      <c r="AF333" s="17">
        <v>458611</v>
      </c>
      <c r="AG333" s="12" t="s">
        <v>6551</v>
      </c>
      <c r="AH333" s="17">
        <v>61586</v>
      </c>
      <c r="AI333" s="12" t="s">
        <v>6551</v>
      </c>
      <c r="AJ333" s="17">
        <v>0</v>
      </c>
      <c r="AK333" s="12" t="s">
        <v>6551</v>
      </c>
      <c r="AL333" s="17">
        <v>0</v>
      </c>
      <c r="AM333" s="12" t="s">
        <v>6551</v>
      </c>
      <c r="AN333" s="17">
        <v>0</v>
      </c>
      <c r="AO333" s="12" t="s">
        <v>6551</v>
      </c>
      <c r="AP333" s="192">
        <v>0</v>
      </c>
      <c r="AQ333" s="12" t="s">
        <v>6551</v>
      </c>
      <c r="AR333" s="17">
        <v>17107040</v>
      </c>
      <c r="AS333" s="12" t="s">
        <v>6551</v>
      </c>
      <c r="AT333" s="17">
        <v>49478952</v>
      </c>
      <c r="AU333" s="1" t="s">
        <v>6551</v>
      </c>
      <c r="AV333" s="1" t="str">
        <f>IF(OR(M333="Q",O333="Q",Q333="Q",S333="Q",U333="Q",W333="Q",Y333="Q",AA333="Q",AC333="Q",AE333="Q",AG333="Q",AI333="Q",AK333="Q",AM333="Q",AO333="Q",AQ333="Q",AS333="Q",AU333="Q"),"Yes","No")</f>
        <v>No</v>
      </c>
    </row>
    <row r="334" spans="1:48" x14ac:dyDescent="0.2">
      <c r="A334" s="1" t="s">
        <v>968</v>
      </c>
      <c r="B334" s="1" t="s">
        <v>387</v>
      </c>
      <c r="C334" s="1" t="s">
        <v>92</v>
      </c>
      <c r="D334" s="194">
        <v>2113</v>
      </c>
      <c r="E334" s="197">
        <v>20113</v>
      </c>
      <c r="F334" s="1" t="s">
        <v>242</v>
      </c>
      <c r="G334" s="1" t="s">
        <v>236</v>
      </c>
      <c r="H334" s="17">
        <v>720572</v>
      </c>
      <c r="I334" s="12">
        <v>256</v>
      </c>
      <c r="J334" s="1" t="s">
        <v>11</v>
      </c>
      <c r="K334" s="1" t="s">
        <v>9</v>
      </c>
      <c r="L334" s="4">
        <v>39</v>
      </c>
      <c r="M334" s="1" t="s">
        <v>6551</v>
      </c>
      <c r="N334" s="12">
        <v>0</v>
      </c>
      <c r="O334" s="12" t="s">
        <v>6551</v>
      </c>
      <c r="P334" s="14">
        <v>15.018345533061774</v>
      </c>
      <c r="Q334" s="12" t="s">
        <v>6551</v>
      </c>
      <c r="R334" s="14">
        <v>8.3410523364586755</v>
      </c>
      <c r="S334" s="12" t="s">
        <v>6551</v>
      </c>
      <c r="T334" s="14">
        <v>1.8934897348728472</v>
      </c>
      <c r="U334" s="12" t="s">
        <v>6551</v>
      </c>
      <c r="V334" s="17">
        <v>0</v>
      </c>
      <c r="W334" s="12" t="s">
        <v>6551</v>
      </c>
      <c r="X334" s="17">
        <v>1821103</v>
      </c>
      <c r="Y334" s="12" t="s">
        <v>6551</v>
      </c>
      <c r="Z334" s="17">
        <v>1471092</v>
      </c>
      <c r="AA334" s="12" t="s">
        <v>6551</v>
      </c>
      <c r="AB334" s="17">
        <v>350011</v>
      </c>
      <c r="AC334" s="12" t="s">
        <v>6551</v>
      </c>
      <c r="AD334" s="17">
        <v>112755</v>
      </c>
      <c r="AE334" s="12" t="s">
        <v>6551</v>
      </c>
      <c r="AF334" s="17">
        <v>97953</v>
      </c>
      <c r="AG334" s="12" t="s">
        <v>6551</v>
      </c>
      <c r="AH334" s="17">
        <v>14802</v>
      </c>
      <c r="AI334" s="12" t="s">
        <v>6551</v>
      </c>
      <c r="AJ334" s="17">
        <v>0</v>
      </c>
      <c r="AK334" s="12" t="s">
        <v>6551</v>
      </c>
      <c r="AL334" s="17">
        <v>0</v>
      </c>
      <c r="AM334" s="12" t="s">
        <v>6551</v>
      </c>
      <c r="AN334" s="17">
        <v>0</v>
      </c>
      <c r="AO334" s="12" t="s">
        <v>6551</v>
      </c>
      <c r="AP334" s="192">
        <v>0</v>
      </c>
      <c r="AQ334" s="12" t="s">
        <v>6551</v>
      </c>
      <c r="AR334" s="17">
        <v>185473</v>
      </c>
      <c r="AS334" s="12" t="s">
        <v>6551</v>
      </c>
      <c r="AT334" s="17">
        <v>1547040</v>
      </c>
      <c r="AU334" s="1" t="s">
        <v>6551</v>
      </c>
      <c r="AV334" s="1" t="str">
        <f>IF(OR(M334="Q",O334="Q",Q334="Q",S334="Q",U334="Q",W334="Q",Y334="Q",AA334="Q",AC334="Q",AE334="Q",AG334="Q",AI334="Q",AK334="Q",AM334="Q",AO334="Q",AQ334="Q",AS334="Q",AU334="Q"),"Yes","No")</f>
        <v>No</v>
      </c>
    </row>
    <row r="335" spans="1:48" x14ac:dyDescent="0.2">
      <c r="A335" s="1" t="s">
        <v>809</v>
      </c>
      <c r="B335" s="1" t="s">
        <v>810</v>
      </c>
      <c r="C335" s="1" t="s">
        <v>117</v>
      </c>
      <c r="D335" s="194">
        <v>5005</v>
      </c>
      <c r="E335" s="197">
        <v>50005</v>
      </c>
      <c r="F335" s="1" t="s">
        <v>239</v>
      </c>
      <c r="G335" s="1" t="s">
        <v>236</v>
      </c>
      <c r="H335" s="17">
        <v>401661</v>
      </c>
      <c r="I335" s="12">
        <v>254</v>
      </c>
      <c r="J335" s="1" t="s">
        <v>12</v>
      </c>
      <c r="K335" s="1" t="s">
        <v>9</v>
      </c>
      <c r="L335" s="4">
        <v>182</v>
      </c>
      <c r="M335" s="1" t="s">
        <v>6551</v>
      </c>
      <c r="N335" s="12">
        <v>0</v>
      </c>
      <c r="O335" s="12" t="s">
        <v>6551</v>
      </c>
      <c r="P335" s="14">
        <v>12.495645659705964</v>
      </c>
      <c r="Q335" s="12" t="s">
        <v>122</v>
      </c>
      <c r="R335" s="14">
        <v>3.4913646576002484</v>
      </c>
      <c r="S335" s="12" t="s">
        <v>122</v>
      </c>
      <c r="T335" s="14">
        <v>35.382430347805084</v>
      </c>
      <c r="U335" s="12" t="s">
        <v>122</v>
      </c>
      <c r="V335" s="17">
        <v>5070813</v>
      </c>
      <c r="W335" s="12" t="s">
        <v>6551</v>
      </c>
      <c r="X335" s="17">
        <v>5904428</v>
      </c>
      <c r="Y335" s="12" t="s">
        <v>6551</v>
      </c>
      <c r="Z335" s="17">
        <v>5070758</v>
      </c>
      <c r="AA335" s="12" t="s">
        <v>122</v>
      </c>
      <c r="AB335" s="17">
        <v>833670</v>
      </c>
      <c r="AC335" s="12" t="s">
        <v>6551</v>
      </c>
      <c r="AD335" s="17">
        <v>450021</v>
      </c>
      <c r="AE335" s="12" t="s">
        <v>6551</v>
      </c>
      <c r="AF335" s="17">
        <v>405802</v>
      </c>
      <c r="AG335" s="12" t="s">
        <v>122</v>
      </c>
      <c r="AH335" s="17">
        <v>44219</v>
      </c>
      <c r="AI335" s="12" t="s">
        <v>6551</v>
      </c>
      <c r="AJ335" s="17">
        <v>0</v>
      </c>
      <c r="AK335" s="12" t="s">
        <v>6551</v>
      </c>
      <c r="AL335" s="17">
        <v>0</v>
      </c>
      <c r="AM335" s="12" t="s">
        <v>6551</v>
      </c>
      <c r="AN335" s="17">
        <v>0</v>
      </c>
      <c r="AO335" s="12" t="s">
        <v>6551</v>
      </c>
      <c r="AP335" s="192">
        <v>0</v>
      </c>
      <c r="AQ335" s="12" t="s">
        <v>6551</v>
      </c>
      <c r="AR335" s="17">
        <v>14358261</v>
      </c>
      <c r="AS335" s="12" t="s">
        <v>122</v>
      </c>
      <c r="AT335" s="17">
        <v>50129925</v>
      </c>
      <c r="AU335" s="1" t="s">
        <v>122</v>
      </c>
      <c r="AV335" s="1" t="str">
        <f>IF(OR(M335="Q",O335="Q",Q335="Q",S335="Q",U335="Q",W335="Q",Y335="Q",AA335="Q",AC335="Q",AE335="Q",AG335="Q",AI335="Q",AK335="Q",AM335="Q",AO335="Q",AQ335="Q",AS335="Q",AU335="Q"),"Yes","No")</f>
        <v>Yes</v>
      </c>
    </row>
    <row r="336" spans="1:48" x14ac:dyDescent="0.2">
      <c r="A336" s="1" t="s">
        <v>943</v>
      </c>
      <c r="B336" s="1" t="s">
        <v>493</v>
      </c>
      <c r="C336" s="1" t="s">
        <v>65</v>
      </c>
      <c r="D336" s="194">
        <v>1008</v>
      </c>
      <c r="E336" s="197">
        <v>10008</v>
      </c>
      <c r="F336" s="1" t="s">
        <v>242</v>
      </c>
      <c r="G336" s="1" t="s">
        <v>236</v>
      </c>
      <c r="H336" s="17">
        <v>621300</v>
      </c>
      <c r="I336" s="12">
        <v>254</v>
      </c>
      <c r="J336" s="1" t="s">
        <v>12</v>
      </c>
      <c r="K336" s="1" t="s">
        <v>13</v>
      </c>
      <c r="L336" s="4">
        <v>147</v>
      </c>
      <c r="M336" s="1" t="s">
        <v>6551</v>
      </c>
      <c r="N336" s="12">
        <v>0</v>
      </c>
      <c r="O336" s="12" t="s">
        <v>6551</v>
      </c>
      <c r="P336" s="14">
        <v>13.398466423474639</v>
      </c>
      <c r="Q336" s="12" t="s">
        <v>6551</v>
      </c>
      <c r="R336" s="14">
        <v>3.4909706551806892</v>
      </c>
      <c r="S336" s="12" t="s">
        <v>6551</v>
      </c>
      <c r="T336" s="14">
        <v>33.253670289195703</v>
      </c>
      <c r="U336" s="12" t="s">
        <v>6551</v>
      </c>
      <c r="V336" s="17">
        <v>4933146</v>
      </c>
      <c r="W336" s="12" t="s">
        <v>6551</v>
      </c>
      <c r="X336" s="17">
        <v>5220794</v>
      </c>
      <c r="Y336" s="12" t="s">
        <v>6551</v>
      </c>
      <c r="Z336" s="17">
        <v>4932766</v>
      </c>
      <c r="AA336" s="12" t="s">
        <v>6551</v>
      </c>
      <c r="AB336" s="17">
        <v>288028</v>
      </c>
      <c r="AC336" s="12" t="s">
        <v>6551</v>
      </c>
      <c r="AD336" s="17">
        <v>386722</v>
      </c>
      <c r="AE336" s="12" t="s">
        <v>6551</v>
      </c>
      <c r="AF336" s="17">
        <v>368159</v>
      </c>
      <c r="AG336" s="12" t="s">
        <v>6551</v>
      </c>
      <c r="AH336" s="17">
        <v>18563</v>
      </c>
      <c r="AI336" s="12" t="s">
        <v>6551</v>
      </c>
      <c r="AJ336" s="17">
        <v>0</v>
      </c>
      <c r="AK336" s="12" t="s">
        <v>6551</v>
      </c>
      <c r="AL336" s="17">
        <v>0</v>
      </c>
      <c r="AM336" s="12" t="s">
        <v>6551</v>
      </c>
      <c r="AN336" s="17">
        <v>0</v>
      </c>
      <c r="AO336" s="12" t="s">
        <v>6551</v>
      </c>
      <c r="AP336" s="192">
        <v>0</v>
      </c>
      <c r="AQ336" s="12" t="s">
        <v>6551</v>
      </c>
      <c r="AR336" s="17">
        <v>12242638</v>
      </c>
      <c r="AS336" s="12" t="s">
        <v>6551</v>
      </c>
      <c r="AT336" s="17">
        <v>42738690</v>
      </c>
      <c r="AU336" s="1" t="s">
        <v>6551</v>
      </c>
      <c r="AV336" s="1" t="str">
        <f>IF(OR(M336="Q",O336="Q",Q336="Q",S336="Q",U336="Q",W336="Q",Y336="Q",AA336="Q",AC336="Q",AE336="Q",AG336="Q",AI336="Q",AK336="Q",AM336="Q",AO336="Q",AQ336="Q",AS336="Q",AU336="Q"),"Yes","No")</f>
        <v>No</v>
      </c>
    </row>
    <row r="337" spans="1:48" x14ac:dyDescent="0.2">
      <c r="A337" s="1" t="s">
        <v>943</v>
      </c>
      <c r="B337" s="1" t="s">
        <v>493</v>
      </c>
      <c r="C337" s="1" t="s">
        <v>65</v>
      </c>
      <c r="D337" s="194">
        <v>1008</v>
      </c>
      <c r="E337" s="197">
        <v>10008</v>
      </c>
      <c r="F337" s="1" t="s">
        <v>242</v>
      </c>
      <c r="G337" s="1" t="s">
        <v>236</v>
      </c>
      <c r="H337" s="17">
        <v>621300</v>
      </c>
      <c r="I337" s="12">
        <v>254</v>
      </c>
      <c r="J337" s="1" t="s">
        <v>11</v>
      </c>
      <c r="K337" s="1" t="s">
        <v>13</v>
      </c>
      <c r="L337" s="4">
        <v>107</v>
      </c>
      <c r="M337" s="1" t="s">
        <v>6551</v>
      </c>
      <c r="N337" s="12">
        <v>0</v>
      </c>
      <c r="O337" s="12" t="s">
        <v>6551</v>
      </c>
      <c r="P337" s="14">
        <v>16.172809177211789</v>
      </c>
      <c r="Q337" s="12" t="s">
        <v>6551</v>
      </c>
      <c r="R337" s="14">
        <v>8.4819899849419436</v>
      </c>
      <c r="S337" s="12" t="s">
        <v>6551</v>
      </c>
      <c r="T337" s="14">
        <v>1.667148678141765</v>
      </c>
      <c r="U337" s="12" t="s">
        <v>6551</v>
      </c>
      <c r="V337" s="17">
        <v>0</v>
      </c>
      <c r="W337" s="12" t="s">
        <v>6551</v>
      </c>
      <c r="X337" s="17">
        <v>3552659</v>
      </c>
      <c r="Y337" s="12" t="s">
        <v>6551</v>
      </c>
      <c r="Z337" s="17">
        <v>3008563</v>
      </c>
      <c r="AA337" s="12" t="s">
        <v>6551</v>
      </c>
      <c r="AB337" s="17">
        <v>544096</v>
      </c>
      <c r="AC337" s="12" t="s">
        <v>6551</v>
      </c>
      <c r="AD337" s="17">
        <v>219015</v>
      </c>
      <c r="AE337" s="12" t="s">
        <v>6551</v>
      </c>
      <c r="AF337" s="17">
        <v>186026</v>
      </c>
      <c r="AG337" s="12" t="s">
        <v>6551</v>
      </c>
      <c r="AH337" s="17">
        <v>32989</v>
      </c>
      <c r="AI337" s="12" t="s">
        <v>6551</v>
      </c>
      <c r="AJ337" s="17">
        <v>0</v>
      </c>
      <c r="AK337" s="12" t="s">
        <v>6551</v>
      </c>
      <c r="AL337" s="17">
        <v>0</v>
      </c>
      <c r="AM337" s="12" t="s">
        <v>6551</v>
      </c>
      <c r="AN337" s="17">
        <v>0</v>
      </c>
      <c r="AO337" s="12" t="s">
        <v>6551</v>
      </c>
      <c r="AP337" s="192">
        <v>0</v>
      </c>
      <c r="AQ337" s="12" t="s">
        <v>6551</v>
      </c>
      <c r="AR337" s="17">
        <v>310133</v>
      </c>
      <c r="AS337" s="12" t="s">
        <v>6551</v>
      </c>
      <c r="AT337" s="17">
        <v>2630545</v>
      </c>
      <c r="AU337" s="1" t="s">
        <v>6551</v>
      </c>
      <c r="AV337" s="1" t="str">
        <f>IF(OR(M337="Q",O337="Q",Q337="Q",S337="Q",U337="Q",W337="Q",Y337="Q",AA337="Q",AC337="Q",AE337="Q",AG337="Q",AI337="Q",AK337="Q",AM337="Q",AO337="Q",AQ337="Q",AS337="Q",AU337="Q"),"Yes","No")</f>
        <v>No</v>
      </c>
    </row>
    <row r="338" spans="1:48" x14ac:dyDescent="0.2">
      <c r="A338" s="1" t="s">
        <v>809</v>
      </c>
      <c r="B338" s="1" t="s">
        <v>810</v>
      </c>
      <c r="C338" s="1" t="s">
        <v>117</v>
      </c>
      <c r="D338" s="194">
        <v>5005</v>
      </c>
      <c r="E338" s="197">
        <v>50005</v>
      </c>
      <c r="F338" s="1" t="s">
        <v>239</v>
      </c>
      <c r="G338" s="1" t="s">
        <v>236</v>
      </c>
      <c r="H338" s="17">
        <v>401661</v>
      </c>
      <c r="I338" s="12">
        <v>254</v>
      </c>
      <c r="J338" s="1" t="s">
        <v>11</v>
      </c>
      <c r="K338" s="1" t="s">
        <v>13</v>
      </c>
      <c r="L338" s="4">
        <v>60</v>
      </c>
      <c r="M338" s="1" t="s">
        <v>6551</v>
      </c>
      <c r="N338" s="12">
        <v>0</v>
      </c>
      <c r="O338" s="12" t="s">
        <v>6551</v>
      </c>
      <c r="P338" s="14">
        <v>17.31016497461929</v>
      </c>
      <c r="Q338" s="12" t="s">
        <v>122</v>
      </c>
      <c r="R338" s="14">
        <v>5.7270728955089147</v>
      </c>
      <c r="S338" s="12" t="s">
        <v>122</v>
      </c>
      <c r="T338" s="14">
        <v>2.811548223350254</v>
      </c>
      <c r="U338" s="12" t="s">
        <v>122</v>
      </c>
      <c r="V338" s="17">
        <v>0</v>
      </c>
      <c r="W338" s="12" t="s">
        <v>6551</v>
      </c>
      <c r="X338" s="17">
        <v>1553577</v>
      </c>
      <c r="Y338" s="12" t="s">
        <v>6551</v>
      </c>
      <c r="Z338" s="17">
        <v>1364041</v>
      </c>
      <c r="AA338" s="12" t="s">
        <v>122</v>
      </c>
      <c r="AB338" s="17">
        <v>189536</v>
      </c>
      <c r="AC338" s="12" t="s">
        <v>6551</v>
      </c>
      <c r="AD338" s="17">
        <v>86966</v>
      </c>
      <c r="AE338" s="12" t="s">
        <v>6551</v>
      </c>
      <c r="AF338" s="17">
        <v>78800</v>
      </c>
      <c r="AG338" s="12" t="s">
        <v>122</v>
      </c>
      <c r="AH338" s="17">
        <v>8166</v>
      </c>
      <c r="AI338" s="12" t="s">
        <v>6551</v>
      </c>
      <c r="AJ338" s="17">
        <v>0</v>
      </c>
      <c r="AK338" s="12" t="s">
        <v>6551</v>
      </c>
      <c r="AL338" s="17">
        <v>0</v>
      </c>
      <c r="AM338" s="12" t="s">
        <v>6551</v>
      </c>
      <c r="AN338" s="17">
        <v>0</v>
      </c>
      <c r="AO338" s="12" t="s">
        <v>6551</v>
      </c>
      <c r="AP338" s="192">
        <v>0</v>
      </c>
      <c r="AQ338" s="12" t="s">
        <v>6551</v>
      </c>
      <c r="AR338" s="17">
        <v>221550</v>
      </c>
      <c r="AS338" s="12" t="s">
        <v>122</v>
      </c>
      <c r="AT338" s="17">
        <v>1268833</v>
      </c>
      <c r="AU338" s="1" t="s">
        <v>122</v>
      </c>
      <c r="AV338" s="1" t="str">
        <f>IF(OR(M338="Q",O338="Q",Q338="Q",S338="Q",U338="Q",W338="Q",Y338="Q",AA338="Q",AC338="Q",AE338="Q",AG338="Q",AI338="Q",AK338="Q",AM338="Q",AO338="Q",AQ338="Q",AS338="Q",AU338="Q"),"Yes","No")</f>
        <v>Yes</v>
      </c>
    </row>
    <row r="339" spans="1:48" x14ac:dyDescent="0.2">
      <c r="A339" s="1" t="s">
        <v>809</v>
      </c>
      <c r="B339" s="1" t="s">
        <v>810</v>
      </c>
      <c r="C339" s="1" t="s">
        <v>117</v>
      </c>
      <c r="D339" s="194">
        <v>5005</v>
      </c>
      <c r="E339" s="197">
        <v>50005</v>
      </c>
      <c r="F339" s="1" t="s">
        <v>239</v>
      </c>
      <c r="G339" s="1" t="s">
        <v>236</v>
      </c>
      <c r="H339" s="17">
        <v>401661</v>
      </c>
      <c r="I339" s="12">
        <v>254</v>
      </c>
      <c r="J339" s="1" t="s">
        <v>11</v>
      </c>
      <c r="K339" s="1" t="s">
        <v>9</v>
      </c>
      <c r="L339" s="4">
        <v>12</v>
      </c>
      <c r="M339" s="1" t="s">
        <v>6551</v>
      </c>
      <c r="N339" s="12">
        <v>0</v>
      </c>
      <c r="O339" s="12" t="s">
        <v>6551</v>
      </c>
      <c r="P339" s="14">
        <v>13.633599357974051</v>
      </c>
      <c r="Q339" s="12" t="s">
        <v>122</v>
      </c>
      <c r="R339" s="14">
        <v>3.7928192605593498</v>
      </c>
      <c r="S339" s="12" t="s">
        <v>122</v>
      </c>
      <c r="T339" s="14">
        <v>2.3370636229880959</v>
      </c>
      <c r="U339" s="12" t="s">
        <v>122</v>
      </c>
      <c r="V339" s="17">
        <v>0</v>
      </c>
      <c r="W339" s="12" t="s">
        <v>6551</v>
      </c>
      <c r="X339" s="17">
        <v>353794</v>
      </c>
      <c r="Y339" s="12" t="s">
        <v>6551</v>
      </c>
      <c r="Z339" s="17">
        <v>305788</v>
      </c>
      <c r="AA339" s="12" t="s">
        <v>122</v>
      </c>
      <c r="AB339" s="17">
        <v>48006</v>
      </c>
      <c r="AC339" s="12" t="s">
        <v>6551</v>
      </c>
      <c r="AD339" s="17">
        <v>24762</v>
      </c>
      <c r="AE339" s="12" t="s">
        <v>6551</v>
      </c>
      <c r="AF339" s="17">
        <v>22429</v>
      </c>
      <c r="AG339" s="12" t="s">
        <v>122</v>
      </c>
      <c r="AH339" s="17">
        <v>2333</v>
      </c>
      <c r="AI339" s="12" t="s">
        <v>6551</v>
      </c>
      <c r="AJ339" s="17">
        <v>0</v>
      </c>
      <c r="AK339" s="12" t="s">
        <v>6551</v>
      </c>
      <c r="AL339" s="17">
        <v>0</v>
      </c>
      <c r="AM339" s="12" t="s">
        <v>6551</v>
      </c>
      <c r="AN339" s="17">
        <v>0</v>
      </c>
      <c r="AO339" s="12" t="s">
        <v>6551</v>
      </c>
      <c r="AP339" s="192">
        <v>0</v>
      </c>
      <c r="AQ339" s="12" t="s">
        <v>6551</v>
      </c>
      <c r="AR339" s="17">
        <v>52418</v>
      </c>
      <c r="AS339" s="12" t="s">
        <v>122</v>
      </c>
      <c r="AT339" s="17">
        <v>198812</v>
      </c>
      <c r="AU339" s="1" t="s">
        <v>122</v>
      </c>
      <c r="AV339" s="1" t="str">
        <f>IF(OR(M339="Q",O339="Q",Q339="Q",S339="Q",U339="Q",W339="Q",Y339="Q",AA339="Q",AC339="Q",AE339="Q",AG339="Q",AI339="Q",AK339="Q",AM339="Q",AO339="Q",AQ339="Q",AS339="Q",AU339="Q"),"Yes","No")</f>
        <v>Yes</v>
      </c>
    </row>
    <row r="340" spans="1:48" x14ac:dyDescent="0.2">
      <c r="A340" s="1" t="s">
        <v>908</v>
      </c>
      <c r="B340" s="1" t="s">
        <v>909</v>
      </c>
      <c r="C340" s="1" t="s">
        <v>26</v>
      </c>
      <c r="D340" s="194">
        <v>9029</v>
      </c>
      <c r="E340" s="197">
        <v>90029</v>
      </c>
      <c r="F340" s="1" t="s">
        <v>242</v>
      </c>
      <c r="G340" s="1" t="s">
        <v>236</v>
      </c>
      <c r="H340" s="17">
        <v>1932666</v>
      </c>
      <c r="I340" s="12">
        <v>248</v>
      </c>
      <c r="J340" s="1" t="s">
        <v>12</v>
      </c>
      <c r="K340" s="1" t="s">
        <v>9</v>
      </c>
      <c r="L340" s="4">
        <v>145</v>
      </c>
      <c r="M340" s="1" t="s">
        <v>6551</v>
      </c>
      <c r="N340" s="12">
        <v>0</v>
      </c>
      <c r="O340" s="12" t="s">
        <v>6551</v>
      </c>
      <c r="P340" s="14">
        <v>12.995717088461209</v>
      </c>
      <c r="Q340" s="12" t="s">
        <v>6551</v>
      </c>
      <c r="R340" s="14">
        <v>4.7477687001404894</v>
      </c>
      <c r="S340" s="12" t="s">
        <v>6551</v>
      </c>
      <c r="T340" s="14">
        <v>22.282841990001149</v>
      </c>
      <c r="U340" s="12" t="s">
        <v>6551</v>
      </c>
      <c r="V340" s="17">
        <v>8093009</v>
      </c>
      <c r="W340" s="12" t="s">
        <v>6551</v>
      </c>
      <c r="X340" s="17">
        <v>8638824</v>
      </c>
      <c r="Y340" s="12" t="s">
        <v>6551</v>
      </c>
      <c r="Z340" s="17">
        <v>8034875</v>
      </c>
      <c r="AA340" s="12" t="s">
        <v>6551</v>
      </c>
      <c r="AB340" s="17">
        <v>603949</v>
      </c>
      <c r="AC340" s="12" t="s">
        <v>6551</v>
      </c>
      <c r="AD340" s="17">
        <v>645673</v>
      </c>
      <c r="AE340" s="12" t="s">
        <v>6551</v>
      </c>
      <c r="AF340" s="17">
        <v>618271</v>
      </c>
      <c r="AG340" s="12" t="s">
        <v>6551</v>
      </c>
      <c r="AH340" s="17">
        <v>27402</v>
      </c>
      <c r="AI340" s="12" t="s">
        <v>6551</v>
      </c>
      <c r="AJ340" s="17">
        <v>0</v>
      </c>
      <c r="AK340" s="12" t="s">
        <v>6551</v>
      </c>
      <c r="AL340" s="17">
        <v>0</v>
      </c>
      <c r="AM340" s="12" t="s">
        <v>6551</v>
      </c>
      <c r="AN340" s="17">
        <v>0</v>
      </c>
      <c r="AO340" s="12" t="s">
        <v>6551</v>
      </c>
      <c r="AP340" s="192">
        <v>0</v>
      </c>
      <c r="AQ340" s="12" t="s">
        <v>6551</v>
      </c>
      <c r="AR340" s="17">
        <v>13776835</v>
      </c>
      <c r="AS340" s="12" t="s">
        <v>6551</v>
      </c>
      <c r="AT340" s="17">
        <v>65409226</v>
      </c>
      <c r="AU340" s="1" t="s">
        <v>6551</v>
      </c>
      <c r="AV340" s="1" t="str">
        <f>IF(OR(M340="Q",O340="Q",Q340="Q",S340="Q",U340="Q",W340="Q",Y340="Q",AA340="Q",AC340="Q",AE340="Q",AG340="Q",AI340="Q",AK340="Q",AM340="Q",AO340="Q",AQ340="Q",AS340="Q",AU340="Q"),"Yes","No")</f>
        <v>No</v>
      </c>
    </row>
    <row r="341" spans="1:48" x14ac:dyDescent="0.2">
      <c r="A341" s="1" t="s">
        <v>908</v>
      </c>
      <c r="B341" s="1" t="s">
        <v>909</v>
      </c>
      <c r="C341" s="1" t="s">
        <v>26</v>
      </c>
      <c r="D341" s="194">
        <v>9029</v>
      </c>
      <c r="E341" s="197">
        <v>90029</v>
      </c>
      <c r="F341" s="1" t="s">
        <v>242</v>
      </c>
      <c r="G341" s="1" t="s">
        <v>236</v>
      </c>
      <c r="H341" s="17">
        <v>1932666</v>
      </c>
      <c r="I341" s="12">
        <v>248</v>
      </c>
      <c r="J341" s="1" t="s">
        <v>11</v>
      </c>
      <c r="K341" s="1" t="s">
        <v>13</v>
      </c>
      <c r="L341" s="4">
        <v>96</v>
      </c>
      <c r="M341" s="1" t="s">
        <v>6551</v>
      </c>
      <c r="N341" s="12">
        <v>0</v>
      </c>
      <c r="O341" s="12" t="s">
        <v>6551</v>
      </c>
      <c r="P341" s="14">
        <v>15.813337660415172</v>
      </c>
      <c r="Q341" s="12" t="s">
        <v>6551</v>
      </c>
      <c r="R341" s="14">
        <v>14.797065081591841</v>
      </c>
      <c r="S341" s="12" t="s">
        <v>6551</v>
      </c>
      <c r="T341" s="14">
        <v>2.670504105034218</v>
      </c>
      <c r="U341" s="12" t="s">
        <v>6551</v>
      </c>
      <c r="V341" s="17">
        <v>0</v>
      </c>
      <c r="W341" s="12" t="s">
        <v>6551</v>
      </c>
      <c r="X341" s="17">
        <v>3510969</v>
      </c>
      <c r="Y341" s="12" t="s">
        <v>6551</v>
      </c>
      <c r="Z341" s="17">
        <v>2777423</v>
      </c>
      <c r="AA341" s="12" t="s">
        <v>6551</v>
      </c>
      <c r="AB341" s="17">
        <v>733546</v>
      </c>
      <c r="AC341" s="12" t="s">
        <v>6551</v>
      </c>
      <c r="AD341" s="17">
        <v>217404</v>
      </c>
      <c r="AE341" s="12" t="s">
        <v>6551</v>
      </c>
      <c r="AF341" s="17">
        <v>175638</v>
      </c>
      <c r="AG341" s="12" t="s">
        <v>6551</v>
      </c>
      <c r="AH341" s="17">
        <v>41766</v>
      </c>
      <c r="AI341" s="12" t="s">
        <v>6551</v>
      </c>
      <c r="AJ341" s="17">
        <v>0</v>
      </c>
      <c r="AK341" s="12" t="s">
        <v>6551</v>
      </c>
      <c r="AL341" s="17">
        <v>0</v>
      </c>
      <c r="AM341" s="12" t="s">
        <v>6551</v>
      </c>
      <c r="AN341" s="17">
        <v>0</v>
      </c>
      <c r="AO341" s="12" t="s">
        <v>6551</v>
      </c>
      <c r="AP341" s="192">
        <v>0</v>
      </c>
      <c r="AQ341" s="12" t="s">
        <v>6551</v>
      </c>
      <c r="AR341" s="17">
        <v>469042</v>
      </c>
      <c r="AS341" s="12" t="s">
        <v>6551</v>
      </c>
      <c r="AT341" s="17">
        <v>6940445</v>
      </c>
      <c r="AU341" s="1" t="s">
        <v>6551</v>
      </c>
      <c r="AV341" s="1" t="str">
        <f>IF(OR(M341="Q",O341="Q",Q341="Q",S341="Q",U341="Q",W341="Q",Y341="Q",AA341="Q",AC341="Q",AE341="Q",AG341="Q",AI341="Q",AK341="Q",AM341="Q",AO341="Q",AQ341="Q",AS341="Q",AU341="Q"),"Yes","No")</f>
        <v>No</v>
      </c>
    </row>
    <row r="342" spans="1:48" x14ac:dyDescent="0.2">
      <c r="A342" s="1" t="s">
        <v>908</v>
      </c>
      <c r="B342" s="1" t="s">
        <v>909</v>
      </c>
      <c r="C342" s="1" t="s">
        <v>26</v>
      </c>
      <c r="D342" s="194">
        <v>9029</v>
      </c>
      <c r="E342" s="197">
        <v>90029</v>
      </c>
      <c r="F342" s="1" t="s">
        <v>242</v>
      </c>
      <c r="G342" s="1" t="s">
        <v>236</v>
      </c>
      <c r="H342" s="17">
        <v>1932666</v>
      </c>
      <c r="I342" s="12">
        <v>248</v>
      </c>
      <c r="J342" s="1" t="s">
        <v>12</v>
      </c>
      <c r="K342" s="1" t="s">
        <v>13</v>
      </c>
      <c r="L342" s="4">
        <v>7</v>
      </c>
      <c r="M342" s="1" t="s">
        <v>6551</v>
      </c>
      <c r="N342" s="12">
        <v>0</v>
      </c>
      <c r="O342" s="12" t="s">
        <v>6551</v>
      </c>
      <c r="P342" s="14">
        <v>13.445942535779949</v>
      </c>
      <c r="Q342" s="12" t="s">
        <v>6551</v>
      </c>
      <c r="R342" s="14">
        <v>3.4174804049078911</v>
      </c>
      <c r="S342" s="12" t="s">
        <v>6551</v>
      </c>
      <c r="T342" s="14">
        <v>5.2387252604636068</v>
      </c>
      <c r="U342" s="12" t="s">
        <v>6551</v>
      </c>
      <c r="V342" s="17">
        <v>373171</v>
      </c>
      <c r="W342" s="12" t="s">
        <v>6551</v>
      </c>
      <c r="X342" s="17">
        <v>437124</v>
      </c>
      <c r="Y342" s="12" t="s">
        <v>6551</v>
      </c>
      <c r="Z342" s="17">
        <v>372977</v>
      </c>
      <c r="AA342" s="12" t="s">
        <v>6551</v>
      </c>
      <c r="AB342" s="17">
        <v>64147</v>
      </c>
      <c r="AC342" s="12" t="s">
        <v>6551</v>
      </c>
      <c r="AD342" s="17">
        <v>29762</v>
      </c>
      <c r="AE342" s="12" t="s">
        <v>6551</v>
      </c>
      <c r="AF342" s="17">
        <v>27739</v>
      </c>
      <c r="AG342" s="12" t="s">
        <v>6551</v>
      </c>
      <c r="AH342" s="17">
        <v>2023</v>
      </c>
      <c r="AI342" s="12" t="s">
        <v>6551</v>
      </c>
      <c r="AJ342" s="17">
        <v>0</v>
      </c>
      <c r="AK342" s="12" t="s">
        <v>6551</v>
      </c>
      <c r="AL342" s="17">
        <v>0</v>
      </c>
      <c r="AM342" s="12" t="s">
        <v>6551</v>
      </c>
      <c r="AN342" s="17">
        <v>0</v>
      </c>
      <c r="AO342" s="12" t="s">
        <v>6551</v>
      </c>
      <c r="AP342" s="192">
        <v>0</v>
      </c>
      <c r="AQ342" s="12" t="s">
        <v>6551</v>
      </c>
      <c r="AR342" s="17">
        <v>145317</v>
      </c>
      <c r="AS342" s="12" t="s">
        <v>6551</v>
      </c>
      <c r="AT342" s="17">
        <v>496618</v>
      </c>
      <c r="AU342" s="1" t="s">
        <v>6551</v>
      </c>
      <c r="AV342" s="1" t="str">
        <f>IF(OR(M342="Q",O342="Q",Q342="Q",S342="Q",U342="Q",W342="Q",Y342="Q",AA342="Q",AC342="Q",AE342="Q",AG342="Q",AI342="Q",AK342="Q",AM342="Q",AO342="Q",AQ342="Q",AS342="Q",AU342="Q"),"Yes","No")</f>
        <v>No</v>
      </c>
    </row>
    <row r="343" spans="1:48" x14ac:dyDescent="0.2">
      <c r="A343" s="1" t="s">
        <v>48</v>
      </c>
      <c r="B343" s="1" t="s">
        <v>1270</v>
      </c>
      <c r="C343" s="1" t="s">
        <v>44</v>
      </c>
      <c r="D343" s="194">
        <v>4152</v>
      </c>
      <c r="E343" s="197">
        <v>40152</v>
      </c>
      <c r="F343" s="1" t="s">
        <v>302</v>
      </c>
      <c r="G343" s="1" t="s">
        <v>236</v>
      </c>
      <c r="H343" s="17">
        <v>5502379</v>
      </c>
      <c r="I343" s="12">
        <v>246</v>
      </c>
      <c r="J343" s="1" t="s">
        <v>14</v>
      </c>
      <c r="K343" s="1" t="s">
        <v>9</v>
      </c>
      <c r="L343" s="4">
        <v>246</v>
      </c>
      <c r="M343" s="1" t="s">
        <v>6551</v>
      </c>
      <c r="N343" s="12">
        <v>0</v>
      </c>
      <c r="O343" s="12" t="s">
        <v>6551</v>
      </c>
      <c r="P343" s="14">
        <v>41.876903937325579</v>
      </c>
      <c r="Q343" s="12" t="s">
        <v>6551</v>
      </c>
      <c r="R343" s="14">
        <v>33.864017951514704</v>
      </c>
      <c r="S343" s="12" t="s">
        <v>6551</v>
      </c>
      <c r="T343" s="14">
        <v>6.6379969290429601</v>
      </c>
      <c r="U343" s="12" t="s">
        <v>6551</v>
      </c>
      <c r="V343" s="17">
        <v>0</v>
      </c>
      <c r="W343" s="12" t="s">
        <v>6551</v>
      </c>
      <c r="X343" s="17">
        <v>3736383</v>
      </c>
      <c r="Y343" s="12" t="s">
        <v>6551</v>
      </c>
      <c r="Z343" s="17">
        <v>3736383</v>
      </c>
      <c r="AA343" s="12" t="s">
        <v>6551</v>
      </c>
      <c r="AB343" s="17">
        <v>0</v>
      </c>
      <c r="AC343" s="12" t="s">
        <v>6551</v>
      </c>
      <c r="AD343" s="17">
        <v>89223</v>
      </c>
      <c r="AE343" s="12" t="s">
        <v>6551</v>
      </c>
      <c r="AF343" s="17">
        <v>89223</v>
      </c>
      <c r="AG343" s="12" t="s">
        <v>6551</v>
      </c>
      <c r="AH343" s="17">
        <v>0</v>
      </c>
      <c r="AI343" s="12" t="s">
        <v>6551</v>
      </c>
      <c r="AJ343" s="17">
        <v>0</v>
      </c>
      <c r="AK343" s="12" t="s">
        <v>6551</v>
      </c>
      <c r="AL343" s="17">
        <v>0</v>
      </c>
      <c r="AM343" s="12" t="s">
        <v>6551</v>
      </c>
      <c r="AN343" s="17">
        <v>0</v>
      </c>
      <c r="AO343" s="12" t="s">
        <v>6551</v>
      </c>
      <c r="AP343" s="192">
        <v>0</v>
      </c>
      <c r="AQ343" s="12" t="s">
        <v>6551</v>
      </c>
      <c r="AR343" s="17">
        <v>592262</v>
      </c>
      <c r="AS343" s="12" t="s">
        <v>6551</v>
      </c>
      <c r="AT343" s="17">
        <v>20056371</v>
      </c>
      <c r="AU343" s="1" t="s">
        <v>6551</v>
      </c>
      <c r="AV343" s="1" t="str">
        <f>IF(OR(M343="Q",O343="Q",Q343="Q",S343="Q",U343="Q",W343="Q",Y343="Q",AA343="Q",AC343="Q",AE343="Q",AG343="Q",AI343="Q",AK343="Q",AM343="Q",AO343="Q",AQ343="Q",AS343="Q",AU343="Q"),"Yes","No")</f>
        <v>No</v>
      </c>
    </row>
    <row r="344" spans="1:48" x14ac:dyDescent="0.2">
      <c r="A344" s="1" t="s">
        <v>751</v>
      </c>
      <c r="B344" s="1" t="s">
        <v>752</v>
      </c>
      <c r="C344" s="1" t="s">
        <v>44</v>
      </c>
      <c r="D344" s="194">
        <v>4040</v>
      </c>
      <c r="E344" s="197">
        <v>40040</v>
      </c>
      <c r="F344" s="1" t="s">
        <v>242</v>
      </c>
      <c r="G344" s="1" t="s">
        <v>236</v>
      </c>
      <c r="H344" s="17">
        <v>1065219</v>
      </c>
      <c r="I344" s="12">
        <v>246</v>
      </c>
      <c r="J344" s="1" t="s">
        <v>12</v>
      </c>
      <c r="K344" s="1" t="s">
        <v>9</v>
      </c>
      <c r="L344" s="4">
        <v>150</v>
      </c>
      <c r="M344" s="1" t="s">
        <v>6551</v>
      </c>
      <c r="N344" s="12">
        <v>0</v>
      </c>
      <c r="O344" s="12" t="s">
        <v>6551</v>
      </c>
      <c r="P344" s="14">
        <v>13.840086232689176</v>
      </c>
      <c r="Q344" s="12" t="s">
        <v>122</v>
      </c>
      <c r="R344" s="14">
        <v>6.0518861624007307</v>
      </c>
      <c r="S344" s="12" t="s">
        <v>122</v>
      </c>
      <c r="T344" s="14">
        <v>18.815704311796186</v>
      </c>
      <c r="U344" s="12" t="s">
        <v>122</v>
      </c>
      <c r="V344" s="17">
        <v>8605160</v>
      </c>
      <c r="W344" s="12" t="s">
        <v>6551</v>
      </c>
      <c r="X344" s="17">
        <v>9444737</v>
      </c>
      <c r="Y344" s="12" t="s">
        <v>6551</v>
      </c>
      <c r="Z344" s="17">
        <v>8557699</v>
      </c>
      <c r="AA344" s="12" t="s">
        <v>122</v>
      </c>
      <c r="AB344" s="17">
        <v>887038</v>
      </c>
      <c r="AC344" s="12" t="s">
        <v>6551</v>
      </c>
      <c r="AD344" s="17">
        <v>660185</v>
      </c>
      <c r="AE344" s="12" t="s">
        <v>122</v>
      </c>
      <c r="AF344" s="17">
        <v>618327</v>
      </c>
      <c r="AG344" s="12" t="s">
        <v>6551</v>
      </c>
      <c r="AH344" s="17">
        <v>41858</v>
      </c>
      <c r="AI344" s="12" t="s">
        <v>6551</v>
      </c>
      <c r="AJ344" s="17">
        <v>0</v>
      </c>
      <c r="AK344" s="12" t="s">
        <v>6551</v>
      </c>
      <c r="AL344" s="17">
        <v>0</v>
      </c>
      <c r="AM344" s="12" t="s">
        <v>6551</v>
      </c>
      <c r="AN344" s="17">
        <v>0</v>
      </c>
      <c r="AO344" s="12" t="s">
        <v>6551</v>
      </c>
      <c r="AP344" s="192">
        <v>0</v>
      </c>
      <c r="AQ344" s="12" t="s">
        <v>6551</v>
      </c>
      <c r="AR344" s="17">
        <v>11634258</v>
      </c>
      <c r="AS344" s="12" t="s">
        <v>122</v>
      </c>
      <c r="AT344" s="17">
        <v>70409205</v>
      </c>
      <c r="AU344" s="1" t="s">
        <v>122</v>
      </c>
      <c r="AV344" s="1" t="str">
        <f>IF(OR(M344="Q",O344="Q",Q344="Q",S344="Q",U344="Q",W344="Q",Y344="Q",AA344="Q",AC344="Q",AE344="Q",AG344="Q",AI344="Q",AK344="Q",AM344="Q",AO344="Q",AQ344="Q",AS344="Q",AU344="Q"),"Yes","No")</f>
        <v>Yes</v>
      </c>
    </row>
    <row r="345" spans="1:48" x14ac:dyDescent="0.2">
      <c r="A345" s="1" t="s">
        <v>693</v>
      </c>
      <c r="B345" s="1" t="s">
        <v>694</v>
      </c>
      <c r="C345" s="1" t="s">
        <v>71</v>
      </c>
      <c r="D345" s="194">
        <v>5033</v>
      </c>
      <c r="E345" s="197">
        <v>50033</v>
      </c>
      <c r="F345" s="1" t="s">
        <v>242</v>
      </c>
      <c r="G345" s="1" t="s">
        <v>236</v>
      </c>
      <c r="H345" s="17">
        <v>569935</v>
      </c>
      <c r="I345" s="12">
        <v>246</v>
      </c>
      <c r="J345" s="1" t="s">
        <v>12</v>
      </c>
      <c r="K345" s="1" t="s">
        <v>9</v>
      </c>
      <c r="L345" s="4">
        <v>125</v>
      </c>
      <c r="M345" s="1" t="s">
        <v>6551</v>
      </c>
      <c r="N345" s="12">
        <v>0</v>
      </c>
      <c r="O345" s="12" t="s">
        <v>6551</v>
      </c>
      <c r="P345" s="14">
        <v>12.382022609887343</v>
      </c>
      <c r="Q345" s="12" t="s">
        <v>6551</v>
      </c>
      <c r="R345" s="14">
        <v>3.3199981163426209</v>
      </c>
      <c r="S345" s="12" t="s">
        <v>6551</v>
      </c>
      <c r="T345" s="14">
        <v>26.598410480220647</v>
      </c>
      <c r="U345" s="12" t="s">
        <v>6551</v>
      </c>
      <c r="V345" s="17">
        <v>5013870</v>
      </c>
      <c r="W345" s="12" t="s">
        <v>6551</v>
      </c>
      <c r="X345" s="17">
        <v>5313353</v>
      </c>
      <c r="Y345" s="12" t="s">
        <v>6551</v>
      </c>
      <c r="Z345" s="17">
        <v>5041551</v>
      </c>
      <c r="AA345" s="12" t="s">
        <v>6551</v>
      </c>
      <c r="AB345" s="17">
        <v>271802</v>
      </c>
      <c r="AC345" s="12" t="s">
        <v>6551</v>
      </c>
      <c r="AD345" s="17">
        <v>423887</v>
      </c>
      <c r="AE345" s="12" t="s">
        <v>6551</v>
      </c>
      <c r="AF345" s="17">
        <v>407167</v>
      </c>
      <c r="AG345" s="12" t="s">
        <v>6551</v>
      </c>
      <c r="AH345" s="17">
        <v>16720</v>
      </c>
      <c r="AI345" s="12" t="s">
        <v>6551</v>
      </c>
      <c r="AJ345" s="17">
        <v>0</v>
      </c>
      <c r="AK345" s="12" t="s">
        <v>6551</v>
      </c>
      <c r="AL345" s="17">
        <v>0</v>
      </c>
      <c r="AM345" s="12" t="s">
        <v>6551</v>
      </c>
      <c r="AN345" s="17">
        <v>0</v>
      </c>
      <c r="AO345" s="12" t="s">
        <v>6551</v>
      </c>
      <c r="AP345" s="192">
        <v>0</v>
      </c>
      <c r="AQ345" s="12" t="s">
        <v>6551</v>
      </c>
      <c r="AR345" s="17">
        <v>10829995</v>
      </c>
      <c r="AS345" s="12" t="s">
        <v>6551</v>
      </c>
      <c r="AT345" s="17">
        <v>35955563</v>
      </c>
      <c r="AU345" s="1" t="s">
        <v>6551</v>
      </c>
      <c r="AV345" s="1" t="str">
        <f>IF(OR(M345="Q",O345="Q",Q345="Q",S345="Q",U345="Q",W345="Q",Y345="Q",AA345="Q",AC345="Q",AE345="Q",AG345="Q",AI345="Q",AK345="Q",AM345="Q",AO345="Q",AQ345="Q",AS345="Q",AU345="Q"),"Yes","No")</f>
        <v>No</v>
      </c>
    </row>
    <row r="346" spans="1:48" x14ac:dyDescent="0.2">
      <c r="A346" s="1" t="s">
        <v>751</v>
      </c>
      <c r="B346" s="1" t="s">
        <v>752</v>
      </c>
      <c r="C346" s="1" t="s">
        <v>44</v>
      </c>
      <c r="D346" s="194">
        <v>4040</v>
      </c>
      <c r="E346" s="197">
        <v>40040</v>
      </c>
      <c r="F346" s="1" t="s">
        <v>242</v>
      </c>
      <c r="G346" s="1" t="s">
        <v>236</v>
      </c>
      <c r="H346" s="17">
        <v>1065219</v>
      </c>
      <c r="I346" s="12">
        <v>246</v>
      </c>
      <c r="J346" s="1" t="s">
        <v>11</v>
      </c>
      <c r="K346" s="1" t="s">
        <v>13</v>
      </c>
      <c r="L346" s="4">
        <v>91</v>
      </c>
      <c r="M346" s="1" t="s">
        <v>6551</v>
      </c>
      <c r="N346" s="12">
        <v>0</v>
      </c>
      <c r="O346" s="12" t="s">
        <v>6551</v>
      </c>
      <c r="P346" s="14">
        <v>18.225793443291295</v>
      </c>
      <c r="Q346" s="12" t="s">
        <v>122</v>
      </c>
      <c r="R346" s="14">
        <v>11.820507555738068</v>
      </c>
      <c r="S346" s="12" t="s">
        <v>122</v>
      </c>
      <c r="T346" s="14">
        <v>1.6618349567051609</v>
      </c>
      <c r="U346" s="12" t="s">
        <v>122</v>
      </c>
      <c r="V346" s="17">
        <v>0</v>
      </c>
      <c r="W346" s="12" t="s">
        <v>6551</v>
      </c>
      <c r="X346" s="17">
        <v>4665412</v>
      </c>
      <c r="Y346" s="12" t="s">
        <v>6551</v>
      </c>
      <c r="Z346" s="17">
        <v>4112869</v>
      </c>
      <c r="AA346" s="12" t="s">
        <v>122</v>
      </c>
      <c r="AB346" s="17">
        <v>552543</v>
      </c>
      <c r="AC346" s="12" t="s">
        <v>6551</v>
      </c>
      <c r="AD346" s="17">
        <v>261865</v>
      </c>
      <c r="AE346" s="12" t="s">
        <v>6551</v>
      </c>
      <c r="AF346" s="17">
        <v>225662</v>
      </c>
      <c r="AG346" s="12" t="s">
        <v>122</v>
      </c>
      <c r="AH346" s="17">
        <v>36203</v>
      </c>
      <c r="AI346" s="12" t="s">
        <v>6551</v>
      </c>
      <c r="AJ346" s="17">
        <v>0</v>
      </c>
      <c r="AK346" s="12" t="s">
        <v>6551</v>
      </c>
      <c r="AL346" s="17">
        <v>0</v>
      </c>
      <c r="AM346" s="12" t="s">
        <v>6551</v>
      </c>
      <c r="AN346" s="17">
        <v>0</v>
      </c>
      <c r="AO346" s="12" t="s">
        <v>6551</v>
      </c>
      <c r="AP346" s="192">
        <v>0</v>
      </c>
      <c r="AQ346" s="12" t="s">
        <v>6551</v>
      </c>
      <c r="AR346" s="17">
        <v>375013</v>
      </c>
      <c r="AS346" s="12" t="s">
        <v>122</v>
      </c>
      <c r="AT346" s="17">
        <v>4432844</v>
      </c>
      <c r="AU346" s="1" t="s">
        <v>122</v>
      </c>
      <c r="AV346" s="1" t="str">
        <f>IF(OR(M346="Q",O346="Q",Q346="Q",S346="Q",U346="Q",W346="Q",Y346="Q",AA346="Q",AC346="Q",AE346="Q",AG346="Q",AI346="Q",AK346="Q",AM346="Q",AO346="Q",AQ346="Q",AS346="Q",AU346="Q"),"Yes","No")</f>
        <v>Yes</v>
      </c>
    </row>
    <row r="347" spans="1:48" x14ac:dyDescent="0.2">
      <c r="A347" s="1" t="s">
        <v>693</v>
      </c>
      <c r="B347" s="1" t="s">
        <v>694</v>
      </c>
      <c r="C347" s="1" t="s">
        <v>71</v>
      </c>
      <c r="D347" s="194">
        <v>5033</v>
      </c>
      <c r="E347" s="197">
        <v>50033</v>
      </c>
      <c r="F347" s="1" t="s">
        <v>242</v>
      </c>
      <c r="G347" s="1" t="s">
        <v>236</v>
      </c>
      <c r="H347" s="17">
        <v>569935</v>
      </c>
      <c r="I347" s="12">
        <v>246</v>
      </c>
      <c r="J347" s="1" t="s">
        <v>11</v>
      </c>
      <c r="K347" s="1" t="s">
        <v>13</v>
      </c>
      <c r="L347" s="4">
        <v>81</v>
      </c>
      <c r="M347" s="1" t="s">
        <v>6551</v>
      </c>
      <c r="N347" s="12">
        <v>0</v>
      </c>
      <c r="O347" s="12" t="s">
        <v>6551</v>
      </c>
      <c r="P347" s="14">
        <v>15.273356212888816</v>
      </c>
      <c r="Q347" s="12" t="s">
        <v>6551</v>
      </c>
      <c r="R347" s="14">
        <v>11.207092147334574</v>
      </c>
      <c r="S347" s="12" t="s">
        <v>6551</v>
      </c>
      <c r="T347" s="14">
        <v>2.6386324018085743</v>
      </c>
      <c r="U347" s="12" t="s">
        <v>6551</v>
      </c>
      <c r="V347" s="17">
        <v>0</v>
      </c>
      <c r="W347" s="12" t="s">
        <v>6551</v>
      </c>
      <c r="X347" s="17">
        <v>2622556</v>
      </c>
      <c r="Y347" s="12" t="s">
        <v>6551</v>
      </c>
      <c r="Z347" s="17">
        <v>2242984</v>
      </c>
      <c r="AA347" s="12" t="s">
        <v>6551</v>
      </c>
      <c r="AB347" s="17">
        <v>379572</v>
      </c>
      <c r="AC347" s="12" t="s">
        <v>6551</v>
      </c>
      <c r="AD347" s="17">
        <v>173863</v>
      </c>
      <c r="AE347" s="12" t="s">
        <v>6551</v>
      </c>
      <c r="AF347" s="17">
        <v>146856</v>
      </c>
      <c r="AG347" s="12" t="s">
        <v>6551</v>
      </c>
      <c r="AH347" s="17">
        <v>27007</v>
      </c>
      <c r="AI347" s="12" t="s">
        <v>6551</v>
      </c>
      <c r="AJ347" s="17">
        <v>0</v>
      </c>
      <c r="AK347" s="12" t="s">
        <v>6551</v>
      </c>
      <c r="AL347" s="17">
        <v>0</v>
      </c>
      <c r="AM347" s="12" t="s">
        <v>6551</v>
      </c>
      <c r="AN347" s="17">
        <v>0</v>
      </c>
      <c r="AO347" s="12" t="s">
        <v>6551</v>
      </c>
      <c r="AP347" s="192">
        <v>0</v>
      </c>
      <c r="AQ347" s="12" t="s">
        <v>6551</v>
      </c>
      <c r="AR347" s="17">
        <v>387499</v>
      </c>
      <c r="AS347" s="12" t="s">
        <v>6551</v>
      </c>
      <c r="AT347" s="17">
        <v>4342737</v>
      </c>
      <c r="AU347" s="1" t="s">
        <v>6551</v>
      </c>
      <c r="AV347" s="1" t="str">
        <f>IF(OR(M347="Q",O347="Q",Q347="Q",S347="Q",U347="Q",W347="Q",Y347="Q",AA347="Q",AC347="Q",AE347="Q",AG347="Q",AI347="Q",AK347="Q",AM347="Q",AO347="Q",AQ347="Q",AS347="Q",AU347="Q"),"Yes","No")</f>
        <v>No</v>
      </c>
    </row>
    <row r="348" spans="1:48" x14ac:dyDescent="0.2">
      <c r="A348" s="1" t="s">
        <v>693</v>
      </c>
      <c r="B348" s="1" t="s">
        <v>694</v>
      </c>
      <c r="C348" s="1" t="s">
        <v>71</v>
      </c>
      <c r="D348" s="194">
        <v>5033</v>
      </c>
      <c r="E348" s="197">
        <v>50033</v>
      </c>
      <c r="F348" s="1" t="s">
        <v>242</v>
      </c>
      <c r="G348" s="1" t="s">
        <v>236</v>
      </c>
      <c r="H348" s="17">
        <v>569935</v>
      </c>
      <c r="I348" s="12">
        <v>246</v>
      </c>
      <c r="J348" s="1" t="s">
        <v>14</v>
      </c>
      <c r="K348" s="1" t="s">
        <v>9</v>
      </c>
      <c r="L348" s="4">
        <v>32</v>
      </c>
      <c r="M348" s="1" t="s">
        <v>6551</v>
      </c>
      <c r="N348" s="12">
        <v>0</v>
      </c>
      <c r="O348" s="12" t="s">
        <v>6551</v>
      </c>
      <c r="P348" s="14">
        <v>48.343579790897138</v>
      </c>
      <c r="Q348" s="12" t="s">
        <v>6551</v>
      </c>
      <c r="R348" s="14">
        <v>48.201100917431191</v>
      </c>
      <c r="S348" s="12" t="s">
        <v>6551</v>
      </c>
      <c r="T348" s="14">
        <v>3.4120077631002315</v>
      </c>
      <c r="U348" s="12" t="s">
        <v>6551</v>
      </c>
      <c r="V348" s="17">
        <v>0</v>
      </c>
      <c r="W348" s="12" t="s">
        <v>6551</v>
      </c>
      <c r="X348" s="17">
        <v>772192</v>
      </c>
      <c r="Y348" s="12" t="s">
        <v>6551</v>
      </c>
      <c r="Z348" s="17">
        <v>772192</v>
      </c>
      <c r="AA348" s="12" t="s">
        <v>6551</v>
      </c>
      <c r="AB348" s="17">
        <v>0</v>
      </c>
      <c r="AC348" s="12" t="s">
        <v>6551</v>
      </c>
      <c r="AD348" s="17">
        <v>15973</v>
      </c>
      <c r="AE348" s="12" t="s">
        <v>6551</v>
      </c>
      <c r="AF348" s="17">
        <v>15973</v>
      </c>
      <c r="AG348" s="12" t="s">
        <v>6551</v>
      </c>
      <c r="AH348" s="17">
        <v>0</v>
      </c>
      <c r="AI348" s="12" t="s">
        <v>6551</v>
      </c>
      <c r="AJ348" s="17">
        <v>0</v>
      </c>
      <c r="AK348" s="12" t="s">
        <v>6551</v>
      </c>
      <c r="AL348" s="17">
        <v>0</v>
      </c>
      <c r="AM348" s="12" t="s">
        <v>6551</v>
      </c>
      <c r="AN348" s="17">
        <v>0</v>
      </c>
      <c r="AO348" s="12" t="s">
        <v>6551</v>
      </c>
      <c r="AP348" s="192">
        <v>0</v>
      </c>
      <c r="AQ348" s="12" t="s">
        <v>6551</v>
      </c>
      <c r="AR348" s="17">
        <v>54500</v>
      </c>
      <c r="AS348" s="12" t="s">
        <v>6551</v>
      </c>
      <c r="AT348" s="17">
        <v>2626960</v>
      </c>
      <c r="AU348" s="1" t="s">
        <v>6551</v>
      </c>
      <c r="AV348" s="1" t="str">
        <f>IF(OR(M348="Q",O348="Q",Q348="Q",S348="Q",U348="Q",W348="Q",Y348="Q",AA348="Q",AC348="Q",AE348="Q",AG348="Q",AI348="Q",AK348="Q",AM348="Q",AO348="Q",AQ348="Q",AS348="Q",AU348="Q"),"Yes","No")</f>
        <v>No</v>
      </c>
    </row>
    <row r="349" spans="1:48" x14ac:dyDescent="0.2">
      <c r="A349" s="1" t="s">
        <v>693</v>
      </c>
      <c r="B349" s="1" t="s">
        <v>694</v>
      </c>
      <c r="C349" s="1" t="s">
        <v>71</v>
      </c>
      <c r="D349" s="194">
        <v>5033</v>
      </c>
      <c r="E349" s="197">
        <v>50033</v>
      </c>
      <c r="F349" s="1" t="s">
        <v>242</v>
      </c>
      <c r="G349" s="1" t="s">
        <v>236</v>
      </c>
      <c r="H349" s="17">
        <v>569935</v>
      </c>
      <c r="I349" s="12">
        <v>246</v>
      </c>
      <c r="J349" s="1" t="s">
        <v>32</v>
      </c>
      <c r="K349" s="1" t="s">
        <v>9</v>
      </c>
      <c r="L349" s="4">
        <v>8</v>
      </c>
      <c r="M349" s="1" t="s">
        <v>6551</v>
      </c>
      <c r="N349" s="12">
        <v>0</v>
      </c>
      <c r="O349" s="12" t="s">
        <v>6551</v>
      </c>
      <c r="P349" s="14">
        <v>13.422783620658498</v>
      </c>
      <c r="Q349" s="12" t="s">
        <v>6551</v>
      </c>
      <c r="R349" s="14">
        <v>3.3999997101104769</v>
      </c>
      <c r="S349" s="12" t="s">
        <v>6551</v>
      </c>
      <c r="T349" s="14">
        <v>24.934692254870072</v>
      </c>
      <c r="U349" s="12" t="s">
        <v>6551</v>
      </c>
      <c r="V349" s="17">
        <v>371340</v>
      </c>
      <c r="W349" s="12" t="s">
        <v>6551</v>
      </c>
      <c r="X349" s="17">
        <v>397031</v>
      </c>
      <c r="Y349" s="12" t="s">
        <v>6551</v>
      </c>
      <c r="Z349" s="17">
        <v>371395</v>
      </c>
      <c r="AA349" s="12" t="s">
        <v>6551</v>
      </c>
      <c r="AB349" s="17">
        <v>25636</v>
      </c>
      <c r="AC349" s="12" t="s">
        <v>6551</v>
      </c>
      <c r="AD349" s="17">
        <v>28868</v>
      </c>
      <c r="AE349" s="12" t="s">
        <v>6551</v>
      </c>
      <c r="AF349" s="17">
        <v>27669</v>
      </c>
      <c r="AG349" s="12" t="s">
        <v>6551</v>
      </c>
      <c r="AH349" s="17">
        <v>1199</v>
      </c>
      <c r="AI349" s="12" t="s">
        <v>6551</v>
      </c>
      <c r="AJ349" s="17">
        <v>0</v>
      </c>
      <c r="AK349" s="12" t="s">
        <v>6551</v>
      </c>
      <c r="AL349" s="17">
        <v>0</v>
      </c>
      <c r="AM349" s="12" t="s">
        <v>6551</v>
      </c>
      <c r="AN349" s="17">
        <v>0</v>
      </c>
      <c r="AO349" s="12" t="s">
        <v>6551</v>
      </c>
      <c r="AP349" s="192">
        <v>0</v>
      </c>
      <c r="AQ349" s="12" t="s">
        <v>6551</v>
      </c>
      <c r="AR349" s="17">
        <v>689918</v>
      </c>
      <c r="AS349" s="12" t="s">
        <v>6551</v>
      </c>
      <c r="AT349" s="17">
        <v>2345721</v>
      </c>
      <c r="AU349" s="1" t="s">
        <v>6551</v>
      </c>
      <c r="AV349" s="1" t="str">
        <f>IF(OR(M349="Q",O349="Q",Q349="Q",S349="Q",U349="Q",W349="Q",Y349="Q",AA349="Q",AC349="Q",AE349="Q",AG349="Q",AI349="Q",AK349="Q",AM349="Q",AO349="Q",AQ349="Q",AS349="Q",AU349="Q"),"Yes","No")</f>
        <v>No</v>
      </c>
    </row>
    <row r="350" spans="1:48" x14ac:dyDescent="0.2">
      <c r="A350" s="1" t="s">
        <v>751</v>
      </c>
      <c r="B350" s="1" t="s">
        <v>752</v>
      </c>
      <c r="C350" s="1" t="s">
        <v>44</v>
      </c>
      <c r="D350" s="194">
        <v>4040</v>
      </c>
      <c r="E350" s="197">
        <v>40040</v>
      </c>
      <c r="F350" s="1" t="s">
        <v>242</v>
      </c>
      <c r="G350" s="1" t="s">
        <v>236</v>
      </c>
      <c r="H350" s="17">
        <v>1065219</v>
      </c>
      <c r="I350" s="12">
        <v>246</v>
      </c>
      <c r="J350" s="1" t="s">
        <v>46</v>
      </c>
      <c r="K350" s="1" t="s">
        <v>9</v>
      </c>
      <c r="L350" s="4">
        <v>5</v>
      </c>
      <c r="M350" s="1" t="s">
        <v>6551</v>
      </c>
      <c r="N350" s="12">
        <v>5</v>
      </c>
      <c r="O350" s="12" t="s">
        <v>6551</v>
      </c>
      <c r="P350" s="14">
        <v>11.204059900166389</v>
      </c>
      <c r="Q350" s="12" t="s">
        <v>122</v>
      </c>
      <c r="R350" s="14">
        <v>0.84999996200125705</v>
      </c>
      <c r="S350" s="12" t="s">
        <v>122</v>
      </c>
      <c r="T350" s="14">
        <v>87.576239600665559</v>
      </c>
      <c r="U350" s="12" t="s">
        <v>122</v>
      </c>
      <c r="V350" s="17">
        <v>168574</v>
      </c>
      <c r="W350" s="12" t="s">
        <v>6551</v>
      </c>
      <c r="X350" s="17">
        <v>169666</v>
      </c>
      <c r="Y350" s="12" t="s">
        <v>6551</v>
      </c>
      <c r="Z350" s="17">
        <v>168341</v>
      </c>
      <c r="AA350" s="12" t="s">
        <v>6551</v>
      </c>
      <c r="AB350" s="17">
        <v>1325</v>
      </c>
      <c r="AC350" s="12" t="s">
        <v>6551</v>
      </c>
      <c r="AD350" s="17">
        <v>15344</v>
      </c>
      <c r="AE350" s="12" t="s">
        <v>6551</v>
      </c>
      <c r="AF350" s="17">
        <v>15025</v>
      </c>
      <c r="AG350" s="12" t="s">
        <v>122</v>
      </c>
      <c r="AH350" s="17">
        <v>319</v>
      </c>
      <c r="AI350" s="12" t="s">
        <v>6551</v>
      </c>
      <c r="AJ350" s="17">
        <v>169666</v>
      </c>
      <c r="AK350" s="12" t="s">
        <v>6551</v>
      </c>
      <c r="AL350" s="17">
        <v>168341</v>
      </c>
      <c r="AM350" s="12" t="s">
        <v>6551</v>
      </c>
      <c r="AN350" s="17">
        <v>15344</v>
      </c>
      <c r="AO350" s="12" t="s">
        <v>6551</v>
      </c>
      <c r="AP350" s="192">
        <v>15025</v>
      </c>
      <c r="AQ350" s="12" t="s">
        <v>6551</v>
      </c>
      <c r="AR350" s="17">
        <v>1315833</v>
      </c>
      <c r="AS350" s="12" t="s">
        <v>122</v>
      </c>
      <c r="AT350" s="17">
        <v>1118458</v>
      </c>
      <c r="AU350" s="1" t="s">
        <v>122</v>
      </c>
      <c r="AV350" s="1" t="str">
        <f>IF(OR(M350="Q",O350="Q",Q350="Q",S350="Q",U350="Q",W350="Q",Y350="Q",AA350="Q",AC350="Q",AE350="Q",AG350="Q",AI350="Q",AK350="Q",AM350="Q",AO350="Q",AQ350="Q",AS350="Q",AU350="Q"),"Yes","No")</f>
        <v>Yes</v>
      </c>
    </row>
    <row r="351" spans="1:48" x14ac:dyDescent="0.2">
      <c r="A351" s="1" t="s">
        <v>1129</v>
      </c>
      <c r="B351" s="1" t="s">
        <v>1130</v>
      </c>
      <c r="C351" s="1" t="s">
        <v>26</v>
      </c>
      <c r="D351" s="194">
        <v>9148</v>
      </c>
      <c r="E351" s="197">
        <v>90148</v>
      </c>
      <c r="F351" s="1" t="s">
        <v>242</v>
      </c>
      <c r="G351" s="1" t="s">
        <v>236</v>
      </c>
      <c r="H351" s="17">
        <v>328454</v>
      </c>
      <c r="I351" s="12">
        <v>245</v>
      </c>
      <c r="J351" s="1" t="s">
        <v>14</v>
      </c>
      <c r="K351" s="1" t="s">
        <v>13</v>
      </c>
      <c r="L351" s="4">
        <v>173</v>
      </c>
      <c r="M351" s="1" t="s">
        <v>6551</v>
      </c>
      <c r="N351" s="12">
        <v>0</v>
      </c>
      <c r="O351" s="12" t="s">
        <v>6551</v>
      </c>
      <c r="P351" s="14">
        <v>47.404061649197835</v>
      </c>
      <c r="Q351" s="12" t="s">
        <v>6551</v>
      </c>
      <c r="R351" s="14">
        <v>45.992755380877846</v>
      </c>
      <c r="S351" s="12" t="s">
        <v>6551</v>
      </c>
      <c r="T351" s="14">
        <v>6.1661116369287576</v>
      </c>
      <c r="U351" s="12" t="s">
        <v>6551</v>
      </c>
      <c r="V351" s="17">
        <v>0</v>
      </c>
      <c r="W351" s="12" t="s">
        <v>6551</v>
      </c>
      <c r="X351" s="17">
        <v>4056887</v>
      </c>
      <c r="Y351" s="12" t="s">
        <v>6551</v>
      </c>
      <c r="Z351" s="17">
        <v>4056887</v>
      </c>
      <c r="AA351" s="12" t="s">
        <v>6551</v>
      </c>
      <c r="AB351" s="17">
        <v>0</v>
      </c>
      <c r="AC351" s="12" t="s">
        <v>6551</v>
      </c>
      <c r="AD351" s="17">
        <v>85581</v>
      </c>
      <c r="AE351" s="12" t="s">
        <v>6551</v>
      </c>
      <c r="AF351" s="17">
        <v>85581</v>
      </c>
      <c r="AG351" s="12" t="s">
        <v>6551</v>
      </c>
      <c r="AH351" s="17">
        <v>0</v>
      </c>
      <c r="AI351" s="12" t="s">
        <v>6551</v>
      </c>
      <c r="AJ351" s="17">
        <v>0</v>
      </c>
      <c r="AK351" s="12" t="s">
        <v>6551</v>
      </c>
      <c r="AL351" s="17">
        <v>0</v>
      </c>
      <c r="AM351" s="12" t="s">
        <v>6551</v>
      </c>
      <c r="AN351" s="17">
        <v>0</v>
      </c>
      <c r="AO351" s="12" t="s">
        <v>6551</v>
      </c>
      <c r="AP351" s="192">
        <v>0</v>
      </c>
      <c r="AQ351" s="12" t="s">
        <v>6551</v>
      </c>
      <c r="AR351" s="17">
        <v>527702</v>
      </c>
      <c r="AS351" s="12" t="s">
        <v>6551</v>
      </c>
      <c r="AT351" s="17">
        <v>24270469</v>
      </c>
      <c r="AU351" s="1" t="s">
        <v>6551</v>
      </c>
      <c r="AV351" s="1" t="str">
        <f>IF(OR(M351="Q",O351="Q",Q351="Q",S351="Q",U351="Q",W351="Q",Y351="Q",AA351="Q",AC351="Q",AE351="Q",AG351="Q",AI351="Q",AK351="Q",AM351="Q",AO351="Q",AQ351="Q",AS351="Q",AU351="Q"),"Yes","No")</f>
        <v>No</v>
      </c>
    </row>
    <row r="352" spans="1:48" x14ac:dyDescent="0.2">
      <c r="A352" s="1" t="s">
        <v>1129</v>
      </c>
      <c r="B352" s="1" t="s">
        <v>1130</v>
      </c>
      <c r="C352" s="1" t="s">
        <v>26</v>
      </c>
      <c r="D352" s="194">
        <v>9148</v>
      </c>
      <c r="E352" s="197">
        <v>90148</v>
      </c>
      <c r="F352" s="1" t="s">
        <v>242</v>
      </c>
      <c r="G352" s="1" t="s">
        <v>236</v>
      </c>
      <c r="H352" s="17">
        <v>328454</v>
      </c>
      <c r="I352" s="12">
        <v>245</v>
      </c>
      <c r="J352" s="1" t="s">
        <v>12</v>
      </c>
      <c r="K352" s="1" t="s">
        <v>13</v>
      </c>
      <c r="L352" s="4">
        <v>34</v>
      </c>
      <c r="M352" s="1" t="s">
        <v>6551</v>
      </c>
      <c r="N352" s="12">
        <v>0</v>
      </c>
      <c r="O352" s="12" t="s">
        <v>6551</v>
      </c>
      <c r="P352" s="14">
        <v>17.118460083866825</v>
      </c>
      <c r="Q352" s="12" t="s">
        <v>6551</v>
      </c>
      <c r="R352" s="14">
        <v>6.3519165659500523</v>
      </c>
      <c r="S352" s="12" t="s">
        <v>6551</v>
      </c>
      <c r="T352" s="14">
        <v>14.188880789300844</v>
      </c>
      <c r="U352" s="12" t="s">
        <v>6551</v>
      </c>
      <c r="V352" s="17">
        <v>2374688</v>
      </c>
      <c r="W352" s="12" t="s">
        <v>6551</v>
      </c>
      <c r="X352" s="17">
        <v>2642259</v>
      </c>
      <c r="Y352" s="12" t="s">
        <v>6551</v>
      </c>
      <c r="Z352" s="17">
        <v>2371814</v>
      </c>
      <c r="AA352" s="12" t="s">
        <v>6551</v>
      </c>
      <c r="AB352" s="17">
        <v>270445</v>
      </c>
      <c r="AC352" s="12" t="s">
        <v>6551</v>
      </c>
      <c r="AD352" s="17">
        <v>147388</v>
      </c>
      <c r="AE352" s="12" t="s">
        <v>6551</v>
      </c>
      <c r="AF352" s="17">
        <v>138553</v>
      </c>
      <c r="AG352" s="12" t="s">
        <v>6551</v>
      </c>
      <c r="AH352" s="17">
        <v>8835</v>
      </c>
      <c r="AI352" s="12" t="s">
        <v>6551</v>
      </c>
      <c r="AJ352" s="17">
        <v>0</v>
      </c>
      <c r="AK352" s="12" t="s">
        <v>6551</v>
      </c>
      <c r="AL352" s="17">
        <v>0</v>
      </c>
      <c r="AM352" s="12" t="s">
        <v>6551</v>
      </c>
      <c r="AN352" s="17">
        <v>0</v>
      </c>
      <c r="AO352" s="12" t="s">
        <v>6551</v>
      </c>
      <c r="AP352" s="192">
        <v>0</v>
      </c>
      <c r="AQ352" s="12" t="s">
        <v>6551</v>
      </c>
      <c r="AR352" s="17">
        <v>1965912</v>
      </c>
      <c r="AS352" s="12" t="s">
        <v>6551</v>
      </c>
      <c r="AT352" s="17">
        <v>12487309</v>
      </c>
      <c r="AU352" s="1" t="s">
        <v>6551</v>
      </c>
      <c r="AV352" s="1" t="str">
        <f>IF(OR(M352="Q",O352="Q",Q352="Q",S352="Q",U352="Q",W352="Q",Y352="Q",AA352="Q",AC352="Q",AE352="Q",AG352="Q",AI352="Q",AK352="Q",AM352="Q",AO352="Q",AQ352="Q",AS352="Q",AU352="Q"),"Yes","No")</f>
        <v>No</v>
      </c>
    </row>
    <row r="353" spans="1:48" x14ac:dyDescent="0.2">
      <c r="A353" s="1" t="s">
        <v>1129</v>
      </c>
      <c r="B353" s="1" t="s">
        <v>1130</v>
      </c>
      <c r="C353" s="1" t="s">
        <v>26</v>
      </c>
      <c r="D353" s="194">
        <v>9148</v>
      </c>
      <c r="E353" s="197">
        <v>90148</v>
      </c>
      <c r="F353" s="1" t="s">
        <v>242</v>
      </c>
      <c r="G353" s="1" t="s">
        <v>236</v>
      </c>
      <c r="H353" s="17">
        <v>328454</v>
      </c>
      <c r="I353" s="12">
        <v>245</v>
      </c>
      <c r="J353" s="1" t="s">
        <v>11</v>
      </c>
      <c r="K353" s="1" t="s">
        <v>13</v>
      </c>
      <c r="L353" s="4">
        <v>31</v>
      </c>
      <c r="M353" s="1" t="s">
        <v>6551</v>
      </c>
      <c r="N353" s="12">
        <v>0</v>
      </c>
      <c r="O353" s="12" t="s">
        <v>6551</v>
      </c>
      <c r="P353" s="14">
        <v>17.488176482957694</v>
      </c>
      <c r="Q353" s="12" t="s">
        <v>6551</v>
      </c>
      <c r="R353" s="14">
        <v>10.16496336101612</v>
      </c>
      <c r="S353" s="12" t="s">
        <v>6551</v>
      </c>
      <c r="T353" s="14">
        <v>2.9348511785284166</v>
      </c>
      <c r="U353" s="12" t="s">
        <v>6551</v>
      </c>
      <c r="V353" s="17">
        <v>0</v>
      </c>
      <c r="W353" s="12" t="s">
        <v>6551</v>
      </c>
      <c r="X353" s="17">
        <v>1087193</v>
      </c>
      <c r="Y353" s="12" t="s">
        <v>6551</v>
      </c>
      <c r="Z353" s="17">
        <v>914824</v>
      </c>
      <c r="AA353" s="12" t="s">
        <v>6551</v>
      </c>
      <c r="AB353" s="17">
        <v>172369</v>
      </c>
      <c r="AC353" s="12" t="s">
        <v>6551</v>
      </c>
      <c r="AD353" s="17">
        <v>58950</v>
      </c>
      <c r="AE353" s="12" t="s">
        <v>6551</v>
      </c>
      <c r="AF353" s="17">
        <v>52311</v>
      </c>
      <c r="AG353" s="12" t="s">
        <v>6551</v>
      </c>
      <c r="AH353" s="17">
        <v>6639</v>
      </c>
      <c r="AI353" s="12" t="s">
        <v>6551</v>
      </c>
      <c r="AJ353" s="17">
        <v>0</v>
      </c>
      <c r="AK353" s="12" t="s">
        <v>6551</v>
      </c>
      <c r="AL353" s="17">
        <v>0</v>
      </c>
      <c r="AM353" s="12" t="s">
        <v>6551</v>
      </c>
      <c r="AN353" s="17">
        <v>0</v>
      </c>
      <c r="AO353" s="12" t="s">
        <v>6551</v>
      </c>
      <c r="AP353" s="192">
        <v>0</v>
      </c>
      <c r="AQ353" s="12" t="s">
        <v>6551</v>
      </c>
      <c r="AR353" s="17">
        <v>153525</v>
      </c>
      <c r="AS353" s="12" t="s">
        <v>6551</v>
      </c>
      <c r="AT353" s="17">
        <v>1560576</v>
      </c>
      <c r="AU353" s="1" t="s">
        <v>6551</v>
      </c>
      <c r="AV353" s="1" t="str">
        <f>IF(OR(M353="Q",O353="Q",Q353="Q",S353="Q",U353="Q",W353="Q",Y353="Q",AA353="Q",AC353="Q",AE353="Q",AG353="Q",AI353="Q",AK353="Q",AM353="Q",AO353="Q",AQ353="Q",AS353="Q",AU353="Q"),"Yes","No")</f>
        <v>No</v>
      </c>
    </row>
    <row r="354" spans="1:48" x14ac:dyDescent="0.2">
      <c r="A354" s="1" t="s">
        <v>1129</v>
      </c>
      <c r="B354" s="1" t="s">
        <v>1130</v>
      </c>
      <c r="C354" s="1" t="s">
        <v>26</v>
      </c>
      <c r="D354" s="194">
        <v>9148</v>
      </c>
      <c r="E354" s="197">
        <v>90148</v>
      </c>
      <c r="F354" s="1" t="s">
        <v>242</v>
      </c>
      <c r="G354" s="1" t="s">
        <v>236</v>
      </c>
      <c r="H354" s="17">
        <v>328454</v>
      </c>
      <c r="I354" s="12">
        <v>245</v>
      </c>
      <c r="J354" s="1" t="s">
        <v>28</v>
      </c>
      <c r="K354" s="1" t="s">
        <v>13</v>
      </c>
      <c r="L354" s="4">
        <v>7</v>
      </c>
      <c r="M354" s="1" t="s">
        <v>6551</v>
      </c>
      <c r="N354" s="12">
        <v>0</v>
      </c>
      <c r="O354" s="12" t="s">
        <v>6551</v>
      </c>
      <c r="P354" s="14">
        <v>36.778101986938999</v>
      </c>
      <c r="Q354" s="12" t="s">
        <v>6551</v>
      </c>
      <c r="R354" s="14">
        <v>55.519990015392935</v>
      </c>
      <c r="S354" s="12" t="s">
        <v>6551</v>
      </c>
      <c r="T354" s="14">
        <v>6.6797276643045711</v>
      </c>
      <c r="U354" s="12" t="s">
        <v>6551</v>
      </c>
      <c r="V354" s="17">
        <v>265710</v>
      </c>
      <c r="W354" s="12" t="s">
        <v>6551</v>
      </c>
      <c r="X354" s="17">
        <v>359101</v>
      </c>
      <c r="Y354" s="12" t="s">
        <v>6551</v>
      </c>
      <c r="Z354" s="17">
        <v>264692</v>
      </c>
      <c r="AA354" s="12" t="s">
        <v>6551</v>
      </c>
      <c r="AB354" s="17">
        <v>94409</v>
      </c>
      <c r="AC354" s="12" t="s">
        <v>6551</v>
      </c>
      <c r="AD354" s="17">
        <v>9710</v>
      </c>
      <c r="AE354" s="12" t="s">
        <v>6551</v>
      </c>
      <c r="AF354" s="17">
        <v>7197</v>
      </c>
      <c r="AG354" s="12" t="s">
        <v>6551</v>
      </c>
      <c r="AH354" s="17">
        <v>2513</v>
      </c>
      <c r="AI354" s="12" t="s">
        <v>6551</v>
      </c>
      <c r="AJ354" s="17">
        <v>0</v>
      </c>
      <c r="AK354" s="12" t="s">
        <v>6551</v>
      </c>
      <c r="AL354" s="17">
        <v>0</v>
      </c>
      <c r="AM354" s="12" t="s">
        <v>6551</v>
      </c>
      <c r="AN354" s="17">
        <v>0</v>
      </c>
      <c r="AO354" s="12" t="s">
        <v>6551</v>
      </c>
      <c r="AP354" s="192">
        <v>0</v>
      </c>
      <c r="AQ354" s="12" t="s">
        <v>6551</v>
      </c>
      <c r="AR354" s="17">
        <v>48074</v>
      </c>
      <c r="AS354" s="12" t="s">
        <v>6551</v>
      </c>
      <c r="AT354" s="17">
        <v>2669068</v>
      </c>
      <c r="AU354" s="1" t="s">
        <v>6551</v>
      </c>
      <c r="AV354" s="1" t="str">
        <f>IF(OR(M354="Q",O354="Q",Q354="Q",S354="Q",U354="Q",W354="Q",Y354="Q",AA354="Q",AC354="Q",AE354="Q",AG354="Q",AI354="Q",AK354="Q",AM354="Q",AO354="Q",AQ354="Q",AS354="Q",AU354="Q"),"Yes","No")</f>
        <v>No</v>
      </c>
    </row>
    <row r="355" spans="1:48" x14ac:dyDescent="0.2">
      <c r="A355" s="1" t="s">
        <v>446</v>
      </c>
      <c r="B355" s="1" t="s">
        <v>350</v>
      </c>
      <c r="C355" s="1" t="s">
        <v>92</v>
      </c>
      <c r="D355" s="194">
        <v>2002</v>
      </c>
      <c r="E355" s="197">
        <v>20002</v>
      </c>
      <c r="F355" s="1" t="s">
        <v>242</v>
      </c>
      <c r="G355" s="1" t="s">
        <v>236</v>
      </c>
      <c r="H355" s="17">
        <v>594962</v>
      </c>
      <c r="I355" s="12">
        <v>239</v>
      </c>
      <c r="J355" s="1" t="s">
        <v>12</v>
      </c>
      <c r="K355" s="1" t="s">
        <v>9</v>
      </c>
      <c r="L355" s="4">
        <v>170</v>
      </c>
      <c r="M355" s="1" t="s">
        <v>6551</v>
      </c>
      <c r="N355" s="12">
        <v>0</v>
      </c>
      <c r="O355" s="12" t="s">
        <v>6551</v>
      </c>
      <c r="P355" s="14">
        <v>11.704051822685127</v>
      </c>
      <c r="Q355" s="12" t="s">
        <v>6551</v>
      </c>
      <c r="R355" s="14">
        <v>3.5448080450134167</v>
      </c>
      <c r="S355" s="12" t="s">
        <v>6551</v>
      </c>
      <c r="T355" s="14">
        <v>25.700871708746725</v>
      </c>
      <c r="U355" s="12" t="s">
        <v>6551</v>
      </c>
      <c r="V355" s="17">
        <v>7475267</v>
      </c>
      <c r="W355" s="12" t="s">
        <v>6551</v>
      </c>
      <c r="X355" s="17">
        <v>8483787</v>
      </c>
      <c r="Y355" s="12" t="s">
        <v>6551</v>
      </c>
      <c r="Z355" s="17">
        <v>7463826</v>
      </c>
      <c r="AA355" s="12" t="s">
        <v>6551</v>
      </c>
      <c r="AB355" s="17">
        <v>1019961</v>
      </c>
      <c r="AC355" s="12" t="s">
        <v>6551</v>
      </c>
      <c r="AD355" s="17">
        <v>688168</v>
      </c>
      <c r="AE355" s="12" t="s">
        <v>6551</v>
      </c>
      <c r="AF355" s="17">
        <v>637713</v>
      </c>
      <c r="AG355" s="12" t="s">
        <v>6551</v>
      </c>
      <c r="AH355" s="17">
        <v>50455</v>
      </c>
      <c r="AI355" s="12" t="s">
        <v>6551</v>
      </c>
      <c r="AJ355" s="17">
        <v>0</v>
      </c>
      <c r="AK355" s="12" t="s">
        <v>6551</v>
      </c>
      <c r="AL355" s="17">
        <v>0</v>
      </c>
      <c r="AM355" s="12" t="s">
        <v>6551</v>
      </c>
      <c r="AN355" s="17">
        <v>0</v>
      </c>
      <c r="AO355" s="12" t="s">
        <v>6551</v>
      </c>
      <c r="AP355" s="192">
        <v>0</v>
      </c>
      <c r="AQ355" s="12" t="s">
        <v>6551</v>
      </c>
      <c r="AR355" s="17">
        <v>16389780</v>
      </c>
      <c r="AS355" s="12" t="s">
        <v>6551</v>
      </c>
      <c r="AT355" s="17">
        <v>58098624</v>
      </c>
      <c r="AU355" s="1" t="s">
        <v>6551</v>
      </c>
      <c r="AV355" s="1" t="str">
        <f>IF(OR(M355="Q",O355="Q",Q355="Q",S355="Q",U355="Q",W355="Q",Y355="Q",AA355="Q",AC355="Q",AE355="Q",AG355="Q",AI355="Q",AK355="Q",AM355="Q",AO355="Q",AQ355="Q",AS355="Q",AU355="Q"),"Yes","No")</f>
        <v>No</v>
      </c>
    </row>
    <row r="356" spans="1:48" x14ac:dyDescent="0.2">
      <c r="A356" s="1" t="s">
        <v>446</v>
      </c>
      <c r="B356" s="1" t="s">
        <v>350</v>
      </c>
      <c r="C356" s="1" t="s">
        <v>92</v>
      </c>
      <c r="D356" s="194">
        <v>2002</v>
      </c>
      <c r="E356" s="197">
        <v>20002</v>
      </c>
      <c r="F356" s="1" t="s">
        <v>242</v>
      </c>
      <c r="G356" s="1" t="s">
        <v>236</v>
      </c>
      <c r="H356" s="17">
        <v>594962</v>
      </c>
      <c r="I356" s="12">
        <v>239</v>
      </c>
      <c r="J356" s="1" t="s">
        <v>11</v>
      </c>
      <c r="K356" s="1" t="s">
        <v>9</v>
      </c>
      <c r="L356" s="4">
        <v>28</v>
      </c>
      <c r="M356" s="1" t="s">
        <v>6551</v>
      </c>
      <c r="N356" s="12">
        <v>0</v>
      </c>
      <c r="O356" s="12" t="s">
        <v>6551</v>
      </c>
      <c r="P356" s="14">
        <v>17.413221350130815</v>
      </c>
      <c r="Q356" s="12" t="s">
        <v>6551</v>
      </c>
      <c r="R356" s="14">
        <v>8.0536721283414323</v>
      </c>
      <c r="S356" s="12" t="s">
        <v>6551</v>
      </c>
      <c r="T356" s="14">
        <v>1.7523538135946275</v>
      </c>
      <c r="U356" s="12" t="s">
        <v>6551</v>
      </c>
      <c r="V356" s="17">
        <v>0</v>
      </c>
      <c r="W356" s="12" t="s">
        <v>6551</v>
      </c>
      <c r="X356" s="17">
        <v>1175859</v>
      </c>
      <c r="Y356" s="12" t="s">
        <v>6551</v>
      </c>
      <c r="Z356" s="17">
        <v>1044950</v>
      </c>
      <c r="AA356" s="12" t="s">
        <v>6551</v>
      </c>
      <c r="AB356" s="17">
        <v>130909</v>
      </c>
      <c r="AC356" s="12" t="s">
        <v>6551</v>
      </c>
      <c r="AD356" s="17">
        <v>64332</v>
      </c>
      <c r="AE356" s="12" t="s">
        <v>6551</v>
      </c>
      <c r="AF356" s="17">
        <v>60009</v>
      </c>
      <c r="AG356" s="12" t="s">
        <v>6551</v>
      </c>
      <c r="AH356" s="17">
        <v>4323</v>
      </c>
      <c r="AI356" s="12" t="s">
        <v>6551</v>
      </c>
      <c r="AJ356" s="17">
        <v>0</v>
      </c>
      <c r="AK356" s="12" t="s">
        <v>6551</v>
      </c>
      <c r="AL356" s="17">
        <v>0</v>
      </c>
      <c r="AM356" s="12" t="s">
        <v>6551</v>
      </c>
      <c r="AN356" s="17">
        <v>0</v>
      </c>
      <c r="AO356" s="12" t="s">
        <v>6551</v>
      </c>
      <c r="AP356" s="192">
        <v>0</v>
      </c>
      <c r="AQ356" s="12" t="s">
        <v>6551</v>
      </c>
      <c r="AR356" s="17">
        <v>105157</v>
      </c>
      <c r="AS356" s="12" t="s">
        <v>6551</v>
      </c>
      <c r="AT356" s="17">
        <v>846900</v>
      </c>
      <c r="AU356" s="1" t="s">
        <v>6551</v>
      </c>
      <c r="AV356" s="1" t="str">
        <f>IF(OR(M356="Q",O356="Q",Q356="Q",S356="Q",U356="Q",W356="Q",Y356="Q",AA356="Q",AC356="Q",AE356="Q",AG356="Q",AI356="Q",AK356="Q",AM356="Q",AO356="Q",AQ356="Q",AS356="Q",AU356="Q"),"Yes","No")</f>
        <v>No</v>
      </c>
    </row>
    <row r="357" spans="1:48" x14ac:dyDescent="0.2">
      <c r="A357" s="1" t="s">
        <v>446</v>
      </c>
      <c r="B357" s="1" t="s">
        <v>350</v>
      </c>
      <c r="C357" s="1" t="s">
        <v>92</v>
      </c>
      <c r="D357" s="194">
        <v>2002</v>
      </c>
      <c r="E357" s="197">
        <v>20002</v>
      </c>
      <c r="F357" s="1" t="s">
        <v>242</v>
      </c>
      <c r="G357" s="1" t="s">
        <v>236</v>
      </c>
      <c r="H357" s="17">
        <v>594962</v>
      </c>
      <c r="I357" s="12">
        <v>239</v>
      </c>
      <c r="J357" s="1" t="s">
        <v>17</v>
      </c>
      <c r="K357" s="1" t="s">
        <v>13</v>
      </c>
      <c r="L357" s="4">
        <v>24</v>
      </c>
      <c r="M357" s="1" t="s">
        <v>6551</v>
      </c>
      <c r="N357" s="12">
        <v>0</v>
      </c>
      <c r="O357" s="12" t="s">
        <v>6551</v>
      </c>
      <c r="P357" s="14">
        <v>28.099764322293694</v>
      </c>
      <c r="Q357" s="12" t="s">
        <v>6551</v>
      </c>
      <c r="R357" s="14">
        <v>6.4281364889705879</v>
      </c>
      <c r="S357" s="12" t="s">
        <v>6551</v>
      </c>
      <c r="T357" s="14">
        <v>3.0847199333723174</v>
      </c>
      <c r="U357" s="12" t="s">
        <v>6551</v>
      </c>
      <c r="V357" s="17">
        <v>0</v>
      </c>
      <c r="W357" s="12" t="s">
        <v>6551</v>
      </c>
      <c r="X357" s="17">
        <v>0</v>
      </c>
      <c r="Y357" s="12" t="s">
        <v>6551</v>
      </c>
      <c r="Z357" s="17">
        <v>1585754</v>
      </c>
      <c r="AA357" s="12" t="s">
        <v>6551</v>
      </c>
      <c r="AB357" s="17" t="s">
        <v>6551</v>
      </c>
      <c r="AC357" s="12" t="s">
        <v>6551</v>
      </c>
      <c r="AD357" s="17">
        <v>0</v>
      </c>
      <c r="AE357" s="12" t="s">
        <v>6551</v>
      </c>
      <c r="AF357" s="17">
        <v>56433</v>
      </c>
      <c r="AG357" s="12" t="s">
        <v>6551</v>
      </c>
      <c r="AH357" s="17" t="s">
        <v>6551</v>
      </c>
      <c r="AI357" s="12" t="s">
        <v>6551</v>
      </c>
      <c r="AJ357" s="17">
        <v>0</v>
      </c>
      <c r="AK357" s="12" t="s">
        <v>6551</v>
      </c>
      <c r="AL357" s="17">
        <v>0</v>
      </c>
      <c r="AM357" s="12" t="s">
        <v>6551</v>
      </c>
      <c r="AN357" s="17">
        <v>0</v>
      </c>
      <c r="AO357" s="12" t="s">
        <v>6551</v>
      </c>
      <c r="AP357" s="192">
        <v>0</v>
      </c>
      <c r="AQ357" s="12" t="s">
        <v>6551</v>
      </c>
      <c r="AR357" s="17">
        <v>174080</v>
      </c>
      <c r="AS357" s="12" t="s">
        <v>6551</v>
      </c>
      <c r="AT357" s="17">
        <v>1119010</v>
      </c>
      <c r="AU357" s="1" t="s">
        <v>6551</v>
      </c>
      <c r="AV357" s="1" t="str">
        <f>IF(OR(M357="Q",O357="Q",Q357="Q",S357="Q",U357="Q",W357="Q",Y357="Q",AA357="Q",AC357="Q",AE357="Q",AG357="Q",AI357="Q",AK357="Q",AM357="Q",AO357="Q",AQ357="Q",AS357="Q",AU357="Q"),"Yes","No")</f>
        <v>No</v>
      </c>
    </row>
    <row r="358" spans="1:48" x14ac:dyDescent="0.2">
      <c r="A358" s="1" t="s">
        <v>446</v>
      </c>
      <c r="B358" s="1" t="s">
        <v>350</v>
      </c>
      <c r="C358" s="1" t="s">
        <v>92</v>
      </c>
      <c r="D358" s="194">
        <v>2002</v>
      </c>
      <c r="E358" s="197">
        <v>20002</v>
      </c>
      <c r="F358" s="1" t="s">
        <v>242</v>
      </c>
      <c r="G358" s="1" t="s">
        <v>236</v>
      </c>
      <c r="H358" s="17">
        <v>594962</v>
      </c>
      <c r="I358" s="12">
        <v>239</v>
      </c>
      <c r="J358" s="1" t="s">
        <v>28</v>
      </c>
      <c r="K358" s="1" t="s">
        <v>13</v>
      </c>
      <c r="L358" s="4">
        <v>10</v>
      </c>
      <c r="M358" s="1" t="s">
        <v>6551</v>
      </c>
      <c r="N358" s="12">
        <v>0</v>
      </c>
      <c r="O358" s="12" t="s">
        <v>6551</v>
      </c>
      <c r="P358" s="14">
        <v>30.860362836723475</v>
      </c>
      <c r="Q358" s="12" t="s">
        <v>6551</v>
      </c>
      <c r="R358" s="14">
        <v>30.019998346389961</v>
      </c>
      <c r="S358" s="12" t="s">
        <v>6551</v>
      </c>
      <c r="T358" s="14">
        <v>21.277185266630017</v>
      </c>
      <c r="U358" s="12" t="s">
        <v>6551</v>
      </c>
      <c r="V358" s="17">
        <v>281720</v>
      </c>
      <c r="W358" s="12" t="s">
        <v>6551</v>
      </c>
      <c r="X358" s="17">
        <v>451641</v>
      </c>
      <c r="Y358" s="12" t="s">
        <v>6551</v>
      </c>
      <c r="Z358" s="17">
        <v>280675</v>
      </c>
      <c r="AA358" s="12" t="s">
        <v>6551</v>
      </c>
      <c r="AB358" s="17">
        <v>170966</v>
      </c>
      <c r="AC358" s="12" t="s">
        <v>6551</v>
      </c>
      <c r="AD358" s="17">
        <v>16218</v>
      </c>
      <c r="AE358" s="12" t="s">
        <v>6551</v>
      </c>
      <c r="AF358" s="17">
        <v>9095</v>
      </c>
      <c r="AG358" s="12" t="s">
        <v>6551</v>
      </c>
      <c r="AH358" s="17">
        <v>7123</v>
      </c>
      <c r="AI358" s="12" t="s">
        <v>6551</v>
      </c>
      <c r="AJ358" s="17">
        <v>0</v>
      </c>
      <c r="AK358" s="12" t="s">
        <v>6551</v>
      </c>
      <c r="AL358" s="17">
        <v>0</v>
      </c>
      <c r="AM358" s="12" t="s">
        <v>6551</v>
      </c>
      <c r="AN358" s="17">
        <v>0</v>
      </c>
      <c r="AO358" s="12" t="s">
        <v>6551</v>
      </c>
      <c r="AP358" s="192">
        <v>0</v>
      </c>
      <c r="AQ358" s="12" t="s">
        <v>6551</v>
      </c>
      <c r="AR358" s="17">
        <v>193516</v>
      </c>
      <c r="AS358" s="12" t="s">
        <v>6551</v>
      </c>
      <c r="AT358" s="17">
        <v>5809350</v>
      </c>
      <c r="AU358" s="1" t="s">
        <v>6551</v>
      </c>
      <c r="AV358" s="1" t="str">
        <f>IF(OR(M358="Q",O358="Q",Q358="Q",S358="Q",U358="Q",W358="Q",Y358="Q",AA358="Q",AC358="Q",AE358="Q",AG358="Q",AI358="Q",AK358="Q",AM358="Q",AO358="Q",AQ358="Q",AS358="Q",AU358="Q"),"Yes","No")</f>
        <v>No</v>
      </c>
    </row>
    <row r="359" spans="1:48" x14ac:dyDescent="0.2">
      <c r="A359" s="1" t="s">
        <v>446</v>
      </c>
      <c r="B359" s="1" t="s">
        <v>350</v>
      </c>
      <c r="C359" s="1" t="s">
        <v>92</v>
      </c>
      <c r="D359" s="194">
        <v>2002</v>
      </c>
      <c r="E359" s="197">
        <v>20002</v>
      </c>
      <c r="F359" s="1" t="s">
        <v>242</v>
      </c>
      <c r="G359" s="1" t="s">
        <v>236</v>
      </c>
      <c r="H359" s="17">
        <v>594962</v>
      </c>
      <c r="I359" s="12">
        <v>239</v>
      </c>
      <c r="J359" s="1" t="s">
        <v>14</v>
      </c>
      <c r="K359" s="1" t="s">
        <v>13</v>
      </c>
      <c r="L359" s="4">
        <v>7</v>
      </c>
      <c r="M359" s="1" t="s">
        <v>6551</v>
      </c>
      <c r="N359" s="12">
        <v>0</v>
      </c>
      <c r="O359" s="12" t="s">
        <v>6551</v>
      </c>
      <c r="P359" s="14">
        <v>44.938257131692069</v>
      </c>
      <c r="Q359" s="12" t="s">
        <v>6551</v>
      </c>
      <c r="R359" s="14">
        <v>35.17162039303448</v>
      </c>
      <c r="S359" s="12" t="s">
        <v>6551</v>
      </c>
      <c r="T359" s="14">
        <v>5.5877295818679169</v>
      </c>
      <c r="U359" s="12" t="s">
        <v>6551</v>
      </c>
      <c r="V359" s="17">
        <v>0</v>
      </c>
      <c r="W359" s="12" t="s">
        <v>6551</v>
      </c>
      <c r="X359" s="17">
        <v>114997</v>
      </c>
      <c r="Y359" s="12" t="s">
        <v>6551</v>
      </c>
      <c r="Z359" s="17">
        <v>114997</v>
      </c>
      <c r="AA359" s="12" t="s">
        <v>6551</v>
      </c>
      <c r="AB359" s="17">
        <v>0</v>
      </c>
      <c r="AC359" s="12" t="s">
        <v>6551</v>
      </c>
      <c r="AD359" s="17">
        <v>2559</v>
      </c>
      <c r="AE359" s="12" t="s">
        <v>6551</v>
      </c>
      <c r="AF359" s="17">
        <v>2559</v>
      </c>
      <c r="AG359" s="12" t="s">
        <v>6551</v>
      </c>
      <c r="AH359" s="17">
        <v>0</v>
      </c>
      <c r="AI359" s="12" t="s">
        <v>6551</v>
      </c>
      <c r="AJ359" s="17">
        <v>0</v>
      </c>
      <c r="AK359" s="12" t="s">
        <v>6551</v>
      </c>
      <c r="AL359" s="17">
        <v>0</v>
      </c>
      <c r="AM359" s="12" t="s">
        <v>6551</v>
      </c>
      <c r="AN359" s="17">
        <v>0</v>
      </c>
      <c r="AO359" s="12" t="s">
        <v>6551</v>
      </c>
      <c r="AP359" s="192">
        <v>0</v>
      </c>
      <c r="AQ359" s="12" t="s">
        <v>6551</v>
      </c>
      <c r="AR359" s="17">
        <v>14299</v>
      </c>
      <c r="AS359" s="12" t="s">
        <v>6551</v>
      </c>
      <c r="AT359" s="17">
        <v>502919</v>
      </c>
      <c r="AU359" s="1" t="s">
        <v>6551</v>
      </c>
      <c r="AV359" s="1" t="str">
        <f>IF(OR(M359="Q",O359="Q",Q359="Q",S359="Q",U359="Q",W359="Q",Y359="Q",AA359="Q",AC359="Q",AE359="Q",AG359="Q",AI359="Q",AK359="Q",AM359="Q",AO359="Q",AQ359="Q",AS359="Q",AU359="Q"),"Yes","No")</f>
        <v>No</v>
      </c>
    </row>
    <row r="360" spans="1:48" x14ac:dyDescent="0.2">
      <c r="A360" s="1" t="s">
        <v>4190</v>
      </c>
      <c r="B360" s="1" t="s">
        <v>4191</v>
      </c>
      <c r="C360" s="1" t="s">
        <v>98</v>
      </c>
      <c r="D360" s="194" t="s">
        <v>4192</v>
      </c>
      <c r="E360" s="197" t="s">
        <v>4193</v>
      </c>
      <c r="F360" s="1" t="s">
        <v>305</v>
      </c>
      <c r="G360" s="1" t="s">
        <v>287</v>
      </c>
      <c r="H360" s="17">
        <v>0</v>
      </c>
      <c r="I360" s="12">
        <v>238</v>
      </c>
      <c r="J360" s="1" t="s">
        <v>11</v>
      </c>
      <c r="K360" s="1" t="s">
        <v>9</v>
      </c>
      <c r="L360" s="4">
        <v>238</v>
      </c>
      <c r="M360" s="1" t="s">
        <v>6551</v>
      </c>
      <c r="N360" s="12">
        <v>0</v>
      </c>
      <c r="O360" s="12" t="s">
        <v>6551</v>
      </c>
      <c r="P360" s="14">
        <v>19.392994465730098</v>
      </c>
      <c r="Q360" s="12" t="s">
        <v>6551</v>
      </c>
      <c r="R360" s="14">
        <v>0</v>
      </c>
      <c r="S360" s="12" t="s">
        <v>6551</v>
      </c>
      <c r="T360" s="14">
        <v>2.5313954874414644</v>
      </c>
      <c r="U360" s="12" t="s">
        <v>6551</v>
      </c>
      <c r="V360" s="17">
        <v>0</v>
      </c>
      <c r="W360" s="12" t="s">
        <v>6551</v>
      </c>
      <c r="X360" s="17">
        <v>0</v>
      </c>
      <c r="Y360" s="12" t="s">
        <v>6551</v>
      </c>
      <c r="Z360" s="17">
        <v>5694268</v>
      </c>
      <c r="AA360" s="12" t="s">
        <v>6551</v>
      </c>
      <c r="AB360" s="17" t="s">
        <v>6551</v>
      </c>
      <c r="AC360" s="12" t="s">
        <v>6551</v>
      </c>
      <c r="AD360" s="17">
        <v>0</v>
      </c>
      <c r="AE360" s="12" t="s">
        <v>6551</v>
      </c>
      <c r="AF360" s="17">
        <v>293625</v>
      </c>
      <c r="AG360" s="12" t="s">
        <v>6551</v>
      </c>
      <c r="AH360" s="17" t="s">
        <v>6551</v>
      </c>
      <c r="AI360" s="12" t="s">
        <v>6551</v>
      </c>
      <c r="AJ360" s="17">
        <v>0</v>
      </c>
      <c r="AK360" s="12" t="s">
        <v>6551</v>
      </c>
      <c r="AL360" s="17">
        <v>0</v>
      </c>
      <c r="AM360" s="12" t="s">
        <v>6551</v>
      </c>
      <c r="AN360" s="17">
        <v>0</v>
      </c>
      <c r="AO360" s="12" t="s">
        <v>6551</v>
      </c>
      <c r="AP360" s="192">
        <v>0</v>
      </c>
      <c r="AQ360" s="12" t="s">
        <v>6551</v>
      </c>
      <c r="AR360" s="17">
        <v>743281</v>
      </c>
      <c r="AS360" s="12" t="s">
        <v>6551</v>
      </c>
      <c r="AT360" s="17">
        <v>0</v>
      </c>
      <c r="AU360" s="1" t="s">
        <v>6551</v>
      </c>
      <c r="AV360" s="1" t="str">
        <f>IF(OR(M360="Q",O360="Q",Q360="Q",S360="Q",U360="Q",W360="Q",Y360="Q",AA360="Q",AC360="Q",AE360="Q",AG360="Q",AI360="Q",AK360="Q",AM360="Q",AO360="Q",AQ360="Q",AS360="Q",AU360="Q"),"Yes","No")</f>
        <v>No</v>
      </c>
    </row>
    <row r="361" spans="1:48" x14ac:dyDescent="0.2">
      <c r="A361" s="1" t="s">
        <v>608</v>
      </c>
      <c r="B361" s="1" t="s">
        <v>609</v>
      </c>
      <c r="C361" s="1" t="s">
        <v>39</v>
      </c>
      <c r="D361" s="194">
        <v>1048</v>
      </c>
      <c r="E361" s="197">
        <v>10048</v>
      </c>
      <c r="F361" s="1" t="s">
        <v>235</v>
      </c>
      <c r="G361" s="1" t="s">
        <v>236</v>
      </c>
      <c r="H361" s="17">
        <v>924859</v>
      </c>
      <c r="I361" s="12">
        <v>233</v>
      </c>
      <c r="J361" s="1" t="s">
        <v>12</v>
      </c>
      <c r="K361" s="1" t="s">
        <v>9</v>
      </c>
      <c r="L361" s="4">
        <v>224</v>
      </c>
      <c r="M361" s="1" t="s">
        <v>6551</v>
      </c>
      <c r="N361" s="12">
        <v>0</v>
      </c>
      <c r="O361" s="12" t="s">
        <v>6551</v>
      </c>
      <c r="P361" s="14">
        <v>12.709272019969884</v>
      </c>
      <c r="Q361" s="12" t="s">
        <v>6551</v>
      </c>
      <c r="R361" s="14">
        <v>3.8313470195161048</v>
      </c>
      <c r="S361" s="12" t="s">
        <v>6551</v>
      </c>
      <c r="T361" s="14">
        <v>26.792122827257202</v>
      </c>
      <c r="U361" s="12" t="s">
        <v>6551</v>
      </c>
      <c r="V361" s="17">
        <v>6962766</v>
      </c>
      <c r="W361" s="12" t="s">
        <v>6551</v>
      </c>
      <c r="X361" s="17">
        <v>7780534</v>
      </c>
      <c r="Y361" s="12" t="s">
        <v>6551</v>
      </c>
      <c r="Z361" s="17">
        <v>6929362</v>
      </c>
      <c r="AA361" s="12" t="s">
        <v>6551</v>
      </c>
      <c r="AB361" s="17">
        <v>851172</v>
      </c>
      <c r="AC361" s="12" t="s">
        <v>6551</v>
      </c>
      <c r="AD361" s="17">
        <v>591760</v>
      </c>
      <c r="AE361" s="12" t="s">
        <v>6551</v>
      </c>
      <c r="AF361" s="17">
        <v>545221</v>
      </c>
      <c r="AG361" s="12" t="s">
        <v>6551</v>
      </c>
      <c r="AH361" s="17">
        <v>46539</v>
      </c>
      <c r="AI361" s="12" t="s">
        <v>6551</v>
      </c>
      <c r="AJ361" s="17">
        <v>0</v>
      </c>
      <c r="AK361" s="12" t="s">
        <v>6551</v>
      </c>
      <c r="AL361" s="17">
        <v>0</v>
      </c>
      <c r="AM361" s="12" t="s">
        <v>6551</v>
      </c>
      <c r="AN361" s="17">
        <v>0</v>
      </c>
      <c r="AO361" s="12" t="s">
        <v>6551</v>
      </c>
      <c r="AP361" s="192">
        <v>0</v>
      </c>
      <c r="AQ361" s="12" t="s">
        <v>6551</v>
      </c>
      <c r="AR361" s="17">
        <v>14607628</v>
      </c>
      <c r="AS361" s="12" t="s">
        <v>6551</v>
      </c>
      <c r="AT361" s="17">
        <v>55966892</v>
      </c>
      <c r="AU361" s="1" t="s">
        <v>6551</v>
      </c>
      <c r="AV361" s="1" t="str">
        <f>IF(OR(M361="Q",O361="Q",Q361="Q",S361="Q",U361="Q",W361="Q",Y361="Q",AA361="Q",AC361="Q",AE361="Q",AG361="Q",AI361="Q",AK361="Q",AM361="Q",AO361="Q",AQ361="Q",AS361="Q",AU361="Q"),"Yes","No")</f>
        <v>No</v>
      </c>
    </row>
    <row r="362" spans="1:48" x14ac:dyDescent="0.2">
      <c r="A362" s="1" t="s">
        <v>608</v>
      </c>
      <c r="B362" s="1" t="s">
        <v>609</v>
      </c>
      <c r="C362" s="1" t="s">
        <v>39</v>
      </c>
      <c r="D362" s="194">
        <v>1048</v>
      </c>
      <c r="E362" s="197">
        <v>10048</v>
      </c>
      <c r="F362" s="1" t="s">
        <v>235</v>
      </c>
      <c r="G362" s="1" t="s">
        <v>236</v>
      </c>
      <c r="H362" s="17">
        <v>924859</v>
      </c>
      <c r="I362" s="12">
        <v>233</v>
      </c>
      <c r="J362" s="1" t="s">
        <v>32</v>
      </c>
      <c r="K362" s="1" t="s">
        <v>9</v>
      </c>
      <c r="L362" s="4">
        <v>9</v>
      </c>
      <c r="M362" s="1" t="s">
        <v>6551</v>
      </c>
      <c r="N362" s="12">
        <v>0</v>
      </c>
      <c r="O362" s="12" t="s">
        <v>6551</v>
      </c>
      <c r="P362" s="14">
        <v>17.095862003958903</v>
      </c>
      <c r="Q362" s="12" t="s">
        <v>6551</v>
      </c>
      <c r="R362" s="14">
        <v>6.1293962249703284</v>
      </c>
      <c r="S362" s="12" t="s">
        <v>6551</v>
      </c>
      <c r="T362" s="14">
        <v>24.619662550664529</v>
      </c>
      <c r="U362" s="12" t="s">
        <v>6551</v>
      </c>
      <c r="V362" s="17">
        <v>182640</v>
      </c>
      <c r="W362" s="12" t="s">
        <v>6551</v>
      </c>
      <c r="X362" s="17">
        <v>191230</v>
      </c>
      <c r="Y362" s="12" t="s">
        <v>6551</v>
      </c>
      <c r="Z362" s="17">
        <v>181370</v>
      </c>
      <c r="AA362" s="12" t="s">
        <v>6551</v>
      </c>
      <c r="AB362" s="17">
        <v>9860</v>
      </c>
      <c r="AC362" s="12" t="s">
        <v>6551</v>
      </c>
      <c r="AD362" s="17">
        <v>11209</v>
      </c>
      <c r="AE362" s="12" t="s">
        <v>6551</v>
      </c>
      <c r="AF362" s="17">
        <v>10609</v>
      </c>
      <c r="AG362" s="12" t="s">
        <v>6551</v>
      </c>
      <c r="AH362" s="17">
        <v>600</v>
      </c>
      <c r="AI362" s="12" t="s">
        <v>6551</v>
      </c>
      <c r="AJ362" s="17">
        <v>0</v>
      </c>
      <c r="AK362" s="12" t="s">
        <v>6551</v>
      </c>
      <c r="AL362" s="17">
        <v>0</v>
      </c>
      <c r="AM362" s="12" t="s">
        <v>6551</v>
      </c>
      <c r="AN362" s="17">
        <v>0</v>
      </c>
      <c r="AO362" s="12" t="s">
        <v>6551</v>
      </c>
      <c r="AP362" s="192">
        <v>0</v>
      </c>
      <c r="AQ362" s="12" t="s">
        <v>6551</v>
      </c>
      <c r="AR362" s="17">
        <v>261190</v>
      </c>
      <c r="AS362" s="12" t="s">
        <v>6551</v>
      </c>
      <c r="AT362" s="17">
        <v>1600937</v>
      </c>
      <c r="AU362" s="1" t="s">
        <v>6551</v>
      </c>
      <c r="AV362" s="1" t="str">
        <f>IF(OR(M362="Q",O362="Q",Q362="Q",S362="Q",U362="Q",W362="Q",Y362="Q",AA362="Q",AC362="Q",AE362="Q",AG362="Q",AI362="Q",AK362="Q",AM362="Q",AO362="Q",AQ362="Q",AS362="Q",AU362="Q"),"Yes","No")</f>
        <v>No</v>
      </c>
    </row>
    <row r="363" spans="1:48" x14ac:dyDescent="0.2">
      <c r="A363" s="1" t="s">
        <v>642</v>
      </c>
      <c r="B363" s="1" t="s">
        <v>643</v>
      </c>
      <c r="C363" s="1" t="s">
        <v>54</v>
      </c>
      <c r="D363" s="194">
        <v>7010</v>
      </c>
      <c r="E363" s="197">
        <v>70010</v>
      </c>
      <c r="F363" s="1" t="s">
        <v>242</v>
      </c>
      <c r="G363" s="1" t="s">
        <v>236</v>
      </c>
      <c r="H363" s="17">
        <v>450070</v>
      </c>
      <c r="I363" s="12">
        <v>231</v>
      </c>
      <c r="J363" s="1" t="s">
        <v>12</v>
      </c>
      <c r="K363" s="1" t="s">
        <v>9</v>
      </c>
      <c r="L363" s="4">
        <v>113</v>
      </c>
      <c r="M363" s="1" t="s">
        <v>6551</v>
      </c>
      <c r="N363" s="12">
        <v>0</v>
      </c>
      <c r="O363" s="12" t="s">
        <v>6551</v>
      </c>
      <c r="P363" s="14">
        <v>13.334091110251883</v>
      </c>
      <c r="Q363" s="12" t="s">
        <v>6551</v>
      </c>
      <c r="R363" s="14">
        <v>5.0935832947122739</v>
      </c>
      <c r="S363" s="12" t="s">
        <v>6551</v>
      </c>
      <c r="T363" s="14">
        <v>20.595831605819352</v>
      </c>
      <c r="U363" s="12" t="s">
        <v>6551</v>
      </c>
      <c r="V363" s="17">
        <v>2865528</v>
      </c>
      <c r="W363" s="12" t="s">
        <v>6551</v>
      </c>
      <c r="X363" s="17">
        <v>3261909</v>
      </c>
      <c r="Y363" s="12" t="s">
        <v>6551</v>
      </c>
      <c r="Z363" s="17">
        <v>2862336</v>
      </c>
      <c r="AA363" s="12" t="s">
        <v>6551</v>
      </c>
      <c r="AB363" s="17">
        <v>399573</v>
      </c>
      <c r="AC363" s="12" t="s">
        <v>6551</v>
      </c>
      <c r="AD363" s="17">
        <v>235622</v>
      </c>
      <c r="AE363" s="12" t="s">
        <v>6551</v>
      </c>
      <c r="AF363" s="17">
        <v>214663</v>
      </c>
      <c r="AG363" s="12" t="s">
        <v>6551</v>
      </c>
      <c r="AH363" s="17">
        <v>20959</v>
      </c>
      <c r="AI363" s="12" t="s">
        <v>6551</v>
      </c>
      <c r="AJ363" s="17">
        <v>0</v>
      </c>
      <c r="AK363" s="12" t="s">
        <v>6551</v>
      </c>
      <c r="AL363" s="17">
        <v>0</v>
      </c>
      <c r="AM363" s="12" t="s">
        <v>6551</v>
      </c>
      <c r="AN363" s="17">
        <v>0</v>
      </c>
      <c r="AO363" s="12" t="s">
        <v>6551</v>
      </c>
      <c r="AP363" s="192">
        <v>0</v>
      </c>
      <c r="AQ363" s="12" t="s">
        <v>6551</v>
      </c>
      <c r="AR363" s="17">
        <v>4421163</v>
      </c>
      <c r="AS363" s="12" t="s">
        <v>6551</v>
      </c>
      <c r="AT363" s="17">
        <v>22519562</v>
      </c>
      <c r="AU363" s="1" t="s">
        <v>6551</v>
      </c>
      <c r="AV363" s="1" t="str">
        <f>IF(OR(M363="Q",O363="Q",Q363="Q",S363="Q",U363="Q",W363="Q",Y363="Q",AA363="Q",AC363="Q",AE363="Q",AG363="Q",AI363="Q",AK363="Q",AM363="Q",AO363="Q",AQ363="Q",AS363="Q",AU363="Q"),"Yes","No")</f>
        <v>No</v>
      </c>
    </row>
    <row r="364" spans="1:48" x14ac:dyDescent="0.2">
      <c r="A364" s="1" t="s">
        <v>642</v>
      </c>
      <c r="B364" s="1" t="s">
        <v>643</v>
      </c>
      <c r="C364" s="1" t="s">
        <v>54</v>
      </c>
      <c r="D364" s="194">
        <v>7010</v>
      </c>
      <c r="E364" s="197">
        <v>70010</v>
      </c>
      <c r="F364" s="1" t="s">
        <v>242</v>
      </c>
      <c r="G364" s="1" t="s">
        <v>236</v>
      </c>
      <c r="H364" s="17">
        <v>450070</v>
      </c>
      <c r="I364" s="12">
        <v>231</v>
      </c>
      <c r="J364" s="1" t="s">
        <v>14</v>
      </c>
      <c r="K364" s="1" t="s">
        <v>9</v>
      </c>
      <c r="L364" s="4">
        <v>95</v>
      </c>
      <c r="M364" s="1" t="s">
        <v>6551</v>
      </c>
      <c r="N364" s="12">
        <v>0</v>
      </c>
      <c r="O364" s="12" t="s">
        <v>6551</v>
      </c>
      <c r="P364" s="14">
        <v>44.874160823511858</v>
      </c>
      <c r="Q364" s="12" t="s">
        <v>6551</v>
      </c>
      <c r="R364" s="14">
        <v>41.449330104783478</v>
      </c>
      <c r="S364" s="12" t="s">
        <v>6551</v>
      </c>
      <c r="T364" s="14">
        <v>5.7401412302948929</v>
      </c>
      <c r="U364" s="12" t="s">
        <v>6551</v>
      </c>
      <c r="V364" s="17">
        <v>0</v>
      </c>
      <c r="W364" s="12" t="s">
        <v>6551</v>
      </c>
      <c r="X364" s="17">
        <v>1804749</v>
      </c>
      <c r="Y364" s="12" t="s">
        <v>6551</v>
      </c>
      <c r="Z364" s="17">
        <v>1804749</v>
      </c>
      <c r="AA364" s="12" t="s">
        <v>6551</v>
      </c>
      <c r="AB364" s="17">
        <v>0</v>
      </c>
      <c r="AC364" s="12" t="s">
        <v>6551</v>
      </c>
      <c r="AD364" s="17">
        <v>40218</v>
      </c>
      <c r="AE364" s="12" t="s">
        <v>6551</v>
      </c>
      <c r="AF364" s="17">
        <v>40218</v>
      </c>
      <c r="AG364" s="12" t="s">
        <v>6551</v>
      </c>
      <c r="AH364" s="17">
        <v>0</v>
      </c>
      <c r="AI364" s="12" t="s">
        <v>6551</v>
      </c>
      <c r="AJ364" s="17">
        <v>0</v>
      </c>
      <c r="AK364" s="12" t="s">
        <v>6551</v>
      </c>
      <c r="AL364" s="17">
        <v>0</v>
      </c>
      <c r="AM364" s="12" t="s">
        <v>6551</v>
      </c>
      <c r="AN364" s="17">
        <v>0</v>
      </c>
      <c r="AO364" s="12" t="s">
        <v>6551</v>
      </c>
      <c r="AP364" s="192">
        <v>0</v>
      </c>
      <c r="AQ364" s="12" t="s">
        <v>6551</v>
      </c>
      <c r="AR364" s="17">
        <v>230857</v>
      </c>
      <c r="AS364" s="12" t="s">
        <v>6551</v>
      </c>
      <c r="AT364" s="17">
        <v>9568868</v>
      </c>
      <c r="AU364" s="1" t="s">
        <v>6551</v>
      </c>
      <c r="AV364" s="1" t="str">
        <f>IF(OR(M364="Q",O364="Q",Q364="Q",S364="Q",U364="Q",W364="Q",Y364="Q",AA364="Q",AC364="Q",AE364="Q",AG364="Q",AI364="Q",AK364="Q",AM364="Q",AO364="Q",AQ364="Q",AS364="Q",AU364="Q"),"Yes","No")</f>
        <v>No</v>
      </c>
    </row>
    <row r="365" spans="1:48" x14ac:dyDescent="0.2">
      <c r="A365" s="1" t="s">
        <v>642</v>
      </c>
      <c r="B365" s="1" t="s">
        <v>643</v>
      </c>
      <c r="C365" s="1" t="s">
        <v>54</v>
      </c>
      <c r="D365" s="194">
        <v>7010</v>
      </c>
      <c r="E365" s="197">
        <v>70010</v>
      </c>
      <c r="F365" s="1" t="s">
        <v>242</v>
      </c>
      <c r="G365" s="1" t="s">
        <v>236</v>
      </c>
      <c r="H365" s="17">
        <v>450070</v>
      </c>
      <c r="I365" s="12">
        <v>231</v>
      </c>
      <c r="J365" s="1" t="s">
        <v>11</v>
      </c>
      <c r="K365" s="1" t="s">
        <v>9</v>
      </c>
      <c r="L365" s="4">
        <v>21</v>
      </c>
      <c r="M365" s="1" t="s">
        <v>6551</v>
      </c>
      <c r="N365" s="12">
        <v>0</v>
      </c>
      <c r="O365" s="12" t="s">
        <v>6551</v>
      </c>
      <c r="P365" s="14">
        <v>15.545743431971825</v>
      </c>
      <c r="Q365" s="12" t="s">
        <v>6551</v>
      </c>
      <c r="R365" s="14">
        <v>9.1556818181818187</v>
      </c>
      <c r="S365" s="12" t="s">
        <v>6551</v>
      </c>
      <c r="T365" s="14">
        <v>2.7073634781200662</v>
      </c>
      <c r="U365" s="12" t="s">
        <v>6551</v>
      </c>
      <c r="V365" s="17">
        <v>0</v>
      </c>
      <c r="W365" s="12" t="s">
        <v>6551</v>
      </c>
      <c r="X365" s="17">
        <v>896007</v>
      </c>
      <c r="Y365" s="12" t="s">
        <v>6551</v>
      </c>
      <c r="Z365" s="17">
        <v>768053</v>
      </c>
      <c r="AA365" s="12" t="s">
        <v>6551</v>
      </c>
      <c r="AB365" s="17">
        <v>127954</v>
      </c>
      <c r="AC365" s="12" t="s">
        <v>6551</v>
      </c>
      <c r="AD365" s="17">
        <v>56264</v>
      </c>
      <c r="AE365" s="12" t="s">
        <v>6551</v>
      </c>
      <c r="AF365" s="17">
        <v>49406</v>
      </c>
      <c r="AG365" s="12" t="s">
        <v>6551</v>
      </c>
      <c r="AH365" s="17">
        <v>6858</v>
      </c>
      <c r="AI365" s="12" t="s">
        <v>6551</v>
      </c>
      <c r="AJ365" s="17">
        <v>0</v>
      </c>
      <c r="AK365" s="12" t="s">
        <v>6551</v>
      </c>
      <c r="AL365" s="17">
        <v>0</v>
      </c>
      <c r="AM365" s="12" t="s">
        <v>6551</v>
      </c>
      <c r="AN365" s="17">
        <v>0</v>
      </c>
      <c r="AO365" s="12" t="s">
        <v>6551</v>
      </c>
      <c r="AP365" s="192">
        <v>0</v>
      </c>
      <c r="AQ365" s="12" t="s">
        <v>6551</v>
      </c>
      <c r="AR365" s="17">
        <v>133760</v>
      </c>
      <c r="AS365" s="12" t="s">
        <v>6551</v>
      </c>
      <c r="AT365" s="17">
        <v>1224664</v>
      </c>
      <c r="AU365" s="1" t="s">
        <v>6551</v>
      </c>
      <c r="AV365" s="1" t="str">
        <f>IF(OR(M365="Q",O365="Q",Q365="Q",S365="Q",U365="Q",W365="Q",Y365="Q",AA365="Q",AC365="Q",AE365="Q",AG365="Q",AI365="Q",AK365="Q",AM365="Q",AO365="Q",AQ365="Q",AS365="Q",AU365="Q"),"Yes","No")</f>
        <v>No</v>
      </c>
    </row>
    <row r="366" spans="1:48" x14ac:dyDescent="0.2">
      <c r="A366" s="1" t="s">
        <v>642</v>
      </c>
      <c r="B366" s="1" t="s">
        <v>643</v>
      </c>
      <c r="C366" s="1" t="s">
        <v>54</v>
      </c>
      <c r="D366" s="194">
        <v>7010</v>
      </c>
      <c r="E366" s="197">
        <v>70010</v>
      </c>
      <c r="F366" s="1" t="s">
        <v>242</v>
      </c>
      <c r="G366" s="1" t="s">
        <v>236</v>
      </c>
      <c r="H366" s="17">
        <v>450070</v>
      </c>
      <c r="I366" s="12">
        <v>231</v>
      </c>
      <c r="J366" s="1" t="s">
        <v>17</v>
      </c>
      <c r="K366" s="1" t="s">
        <v>13</v>
      </c>
      <c r="L366" s="4">
        <v>2</v>
      </c>
      <c r="M366" s="1" t="s">
        <v>6551</v>
      </c>
      <c r="N366" s="12">
        <v>0</v>
      </c>
      <c r="O366" s="12" t="s">
        <v>6551</v>
      </c>
      <c r="P366" s="14">
        <v>32.503757225433525</v>
      </c>
      <c r="Q366" s="12" t="s">
        <v>6551</v>
      </c>
      <c r="R366" s="14">
        <v>12.286966875947174</v>
      </c>
      <c r="S366" s="12" t="s">
        <v>6551</v>
      </c>
      <c r="T366" s="14">
        <v>2.669942196531792</v>
      </c>
      <c r="U366" s="12" t="s">
        <v>6551</v>
      </c>
      <c r="V366" s="17">
        <v>0</v>
      </c>
      <c r="W366" s="12" t="s">
        <v>6551</v>
      </c>
      <c r="X366" s="17">
        <v>0</v>
      </c>
      <c r="Y366" s="12" t="s">
        <v>6551</v>
      </c>
      <c r="Z366" s="17">
        <v>112463</v>
      </c>
      <c r="AA366" s="12" t="s">
        <v>6551</v>
      </c>
      <c r="AB366" s="17" t="s">
        <v>6551</v>
      </c>
      <c r="AC366" s="12" t="s">
        <v>6551</v>
      </c>
      <c r="AD366" s="17">
        <v>0</v>
      </c>
      <c r="AE366" s="12" t="s">
        <v>6551</v>
      </c>
      <c r="AF366" s="17">
        <v>3460</v>
      </c>
      <c r="AG366" s="12" t="s">
        <v>6551</v>
      </c>
      <c r="AH366" s="17" t="s">
        <v>6551</v>
      </c>
      <c r="AI366" s="12" t="s">
        <v>6551</v>
      </c>
      <c r="AJ366" s="17">
        <v>0</v>
      </c>
      <c r="AK366" s="12" t="s">
        <v>6551</v>
      </c>
      <c r="AL366" s="17">
        <v>0</v>
      </c>
      <c r="AM366" s="12" t="s">
        <v>6551</v>
      </c>
      <c r="AN366" s="17">
        <v>0</v>
      </c>
      <c r="AO366" s="12" t="s">
        <v>6551</v>
      </c>
      <c r="AP366" s="192">
        <v>0</v>
      </c>
      <c r="AQ366" s="12" t="s">
        <v>6551</v>
      </c>
      <c r="AR366" s="17">
        <v>9238</v>
      </c>
      <c r="AS366" s="12" t="s">
        <v>6551</v>
      </c>
      <c r="AT366" s="17">
        <v>113507</v>
      </c>
      <c r="AU366" s="1" t="s">
        <v>6551</v>
      </c>
      <c r="AV366" s="1" t="str">
        <f>IF(OR(M366="Q",O366="Q",Q366="Q",S366="Q",U366="Q",W366="Q",Y366="Q",AA366="Q",AC366="Q",AE366="Q",AG366="Q",AI366="Q",AK366="Q",AM366="Q",AO366="Q",AQ366="Q",AS366="Q",AU366="Q"),"Yes","No")</f>
        <v>No</v>
      </c>
    </row>
    <row r="367" spans="1:48" x14ac:dyDescent="0.2">
      <c r="A367" s="1" t="s">
        <v>898</v>
      </c>
      <c r="B367" s="1" t="s">
        <v>899</v>
      </c>
      <c r="C367" s="1" t="s">
        <v>26</v>
      </c>
      <c r="D367" s="194">
        <v>9030</v>
      </c>
      <c r="E367" s="197">
        <v>90030</v>
      </c>
      <c r="F367" s="1" t="s">
        <v>242</v>
      </c>
      <c r="G367" s="1" t="s">
        <v>236</v>
      </c>
      <c r="H367" s="17">
        <v>2956746</v>
      </c>
      <c r="I367" s="12">
        <v>230</v>
      </c>
      <c r="J367" s="1" t="s">
        <v>12</v>
      </c>
      <c r="K367" s="1" t="s">
        <v>13</v>
      </c>
      <c r="L367" s="4">
        <v>137</v>
      </c>
      <c r="M367" s="1" t="s">
        <v>6551</v>
      </c>
      <c r="N367" s="12">
        <v>0</v>
      </c>
      <c r="O367" s="12" t="s">
        <v>6551</v>
      </c>
      <c r="P367" s="14">
        <v>12.213955019340737</v>
      </c>
      <c r="Q367" s="12" t="s">
        <v>6551</v>
      </c>
      <c r="R367" s="14">
        <v>4.8268346681597327</v>
      </c>
      <c r="S367" s="12" t="s">
        <v>6551</v>
      </c>
      <c r="T367" s="14">
        <v>17.275447375554513</v>
      </c>
      <c r="U367" s="12" t="s">
        <v>6551</v>
      </c>
      <c r="V367" s="17">
        <v>5666641</v>
      </c>
      <c r="W367" s="12" t="s">
        <v>6551</v>
      </c>
      <c r="X367" s="17">
        <v>6381255</v>
      </c>
      <c r="Y367" s="12" t="s">
        <v>6551</v>
      </c>
      <c r="Z367" s="17">
        <v>5677315</v>
      </c>
      <c r="AA367" s="12" t="s">
        <v>6551</v>
      </c>
      <c r="AB367" s="17">
        <v>703940</v>
      </c>
      <c r="AC367" s="12" t="s">
        <v>6551</v>
      </c>
      <c r="AD367" s="17">
        <v>497598</v>
      </c>
      <c r="AE367" s="12" t="s">
        <v>6551</v>
      </c>
      <c r="AF367" s="17">
        <v>464822</v>
      </c>
      <c r="AG367" s="12" t="s">
        <v>6551</v>
      </c>
      <c r="AH367" s="17">
        <v>32776</v>
      </c>
      <c r="AI367" s="12" t="s">
        <v>6551</v>
      </c>
      <c r="AJ367" s="17">
        <v>0</v>
      </c>
      <c r="AK367" s="12" t="s">
        <v>6551</v>
      </c>
      <c r="AL367" s="17">
        <v>0</v>
      </c>
      <c r="AM367" s="12" t="s">
        <v>6551</v>
      </c>
      <c r="AN367" s="17">
        <v>0</v>
      </c>
      <c r="AO367" s="12" t="s">
        <v>6551</v>
      </c>
      <c r="AP367" s="192">
        <v>0</v>
      </c>
      <c r="AQ367" s="12" t="s">
        <v>6551</v>
      </c>
      <c r="AR367" s="17">
        <v>8030008</v>
      </c>
      <c r="AS367" s="12" t="s">
        <v>6551</v>
      </c>
      <c r="AT367" s="17">
        <v>38759521</v>
      </c>
      <c r="AU367" s="1" t="s">
        <v>6551</v>
      </c>
      <c r="AV367" s="1" t="str">
        <f>IF(OR(M367="Q",O367="Q",Q367="Q",S367="Q",U367="Q",W367="Q",Y367="Q",AA367="Q",AC367="Q",AE367="Q",AG367="Q",AI367="Q",AK367="Q",AM367="Q",AO367="Q",AQ367="Q",AS367="Q",AU367="Q"),"Yes","No")</f>
        <v>No</v>
      </c>
    </row>
    <row r="368" spans="1:48" x14ac:dyDescent="0.2">
      <c r="A368" s="1" t="s">
        <v>898</v>
      </c>
      <c r="B368" s="1" t="s">
        <v>899</v>
      </c>
      <c r="C368" s="1" t="s">
        <v>26</v>
      </c>
      <c r="D368" s="194">
        <v>9030</v>
      </c>
      <c r="E368" s="197">
        <v>90030</v>
      </c>
      <c r="F368" s="1" t="s">
        <v>242</v>
      </c>
      <c r="G368" s="1" t="s">
        <v>236</v>
      </c>
      <c r="H368" s="17">
        <v>2956746</v>
      </c>
      <c r="I368" s="12">
        <v>230</v>
      </c>
      <c r="J368" s="1" t="s">
        <v>11</v>
      </c>
      <c r="K368" s="1" t="s">
        <v>13</v>
      </c>
      <c r="L368" s="4">
        <v>61</v>
      </c>
      <c r="M368" s="1" t="s">
        <v>6551</v>
      </c>
      <c r="N368" s="12">
        <v>0</v>
      </c>
      <c r="O368" s="12" t="s">
        <v>6551</v>
      </c>
      <c r="P368" s="14">
        <v>17.218949406515701</v>
      </c>
      <c r="Q368" s="12" t="s">
        <v>122</v>
      </c>
      <c r="R368" s="14">
        <v>12.191506039836794</v>
      </c>
      <c r="S368" s="12" t="s">
        <v>6551</v>
      </c>
      <c r="T368" s="14">
        <v>1.6753262059095884</v>
      </c>
      <c r="U368" s="12" t="s">
        <v>6551</v>
      </c>
      <c r="V368" s="17">
        <v>0</v>
      </c>
      <c r="W368" s="12" t="s">
        <v>6551</v>
      </c>
      <c r="X368" s="17">
        <v>2300829</v>
      </c>
      <c r="Y368" s="12" t="s">
        <v>6551</v>
      </c>
      <c r="Z368" s="17">
        <v>2045439</v>
      </c>
      <c r="AA368" s="12" t="s">
        <v>122</v>
      </c>
      <c r="AB368" s="17">
        <v>255390</v>
      </c>
      <c r="AC368" s="12" t="s">
        <v>6551</v>
      </c>
      <c r="AD368" s="17">
        <v>145290</v>
      </c>
      <c r="AE368" s="12" t="s">
        <v>6551</v>
      </c>
      <c r="AF368" s="17">
        <v>118790</v>
      </c>
      <c r="AG368" s="12" t="s">
        <v>6551</v>
      </c>
      <c r="AH368" s="17">
        <v>26500</v>
      </c>
      <c r="AI368" s="12" t="s">
        <v>6551</v>
      </c>
      <c r="AJ368" s="17">
        <v>0</v>
      </c>
      <c r="AK368" s="12" t="s">
        <v>6551</v>
      </c>
      <c r="AL368" s="17">
        <v>0</v>
      </c>
      <c r="AM368" s="12" t="s">
        <v>6551</v>
      </c>
      <c r="AN368" s="17">
        <v>0</v>
      </c>
      <c r="AO368" s="12" t="s">
        <v>6551</v>
      </c>
      <c r="AP368" s="192">
        <v>0</v>
      </c>
      <c r="AQ368" s="12" t="s">
        <v>6551</v>
      </c>
      <c r="AR368" s="17">
        <v>199012</v>
      </c>
      <c r="AS368" s="12" t="s">
        <v>6551</v>
      </c>
      <c r="AT368" s="17">
        <v>2426256</v>
      </c>
      <c r="AU368" s="1" t="s">
        <v>6551</v>
      </c>
      <c r="AV368" s="1" t="str">
        <f>IF(OR(M368="Q",O368="Q",Q368="Q",S368="Q",U368="Q",W368="Q",Y368="Q",AA368="Q",AC368="Q",AE368="Q",AG368="Q",AI368="Q",AK368="Q",AM368="Q",AO368="Q",AQ368="Q",AS368="Q",AU368="Q"),"Yes","No")</f>
        <v>Yes</v>
      </c>
    </row>
    <row r="369" spans="1:48" x14ac:dyDescent="0.2">
      <c r="A369" s="1" t="s">
        <v>898</v>
      </c>
      <c r="B369" s="1" t="s">
        <v>899</v>
      </c>
      <c r="C369" s="1" t="s">
        <v>26</v>
      </c>
      <c r="D369" s="194">
        <v>9030</v>
      </c>
      <c r="E369" s="197">
        <v>90030</v>
      </c>
      <c r="F369" s="1" t="s">
        <v>242</v>
      </c>
      <c r="G369" s="1" t="s">
        <v>236</v>
      </c>
      <c r="H369" s="17">
        <v>2956746</v>
      </c>
      <c r="I369" s="12">
        <v>230</v>
      </c>
      <c r="J369" s="1" t="s">
        <v>27</v>
      </c>
      <c r="K369" s="1" t="s">
        <v>13</v>
      </c>
      <c r="L369" s="4">
        <v>24</v>
      </c>
      <c r="M369" s="1" t="s">
        <v>6551</v>
      </c>
      <c r="N369" s="12">
        <v>4</v>
      </c>
      <c r="O369" s="12" t="s">
        <v>6551</v>
      </c>
      <c r="P369" s="14">
        <v>39.571314809021359</v>
      </c>
      <c r="Q369" s="12" t="s">
        <v>6551</v>
      </c>
      <c r="R369" s="14">
        <v>27.953040008528653</v>
      </c>
      <c r="S369" s="12" t="s">
        <v>6551</v>
      </c>
      <c r="T369" s="14">
        <v>46.685958874889792</v>
      </c>
      <c r="U369" s="12" t="s">
        <v>6551</v>
      </c>
      <c r="V369" s="17">
        <v>1386097</v>
      </c>
      <c r="W369" s="12" t="s">
        <v>6551</v>
      </c>
      <c r="X369" s="17">
        <v>1471448</v>
      </c>
      <c r="Y369" s="12" t="s">
        <v>6551</v>
      </c>
      <c r="Z369" s="17">
        <v>1391367</v>
      </c>
      <c r="AA369" s="12" t="s">
        <v>6551</v>
      </c>
      <c r="AB369" s="17">
        <v>80081</v>
      </c>
      <c r="AC369" s="12" t="s">
        <v>6551</v>
      </c>
      <c r="AD369" s="17">
        <v>40509</v>
      </c>
      <c r="AE369" s="12" t="s">
        <v>6551</v>
      </c>
      <c r="AF369" s="17">
        <v>35161</v>
      </c>
      <c r="AG369" s="12" t="s">
        <v>6551</v>
      </c>
      <c r="AH369" s="17">
        <v>5348</v>
      </c>
      <c r="AI369" s="12" t="s">
        <v>6551</v>
      </c>
      <c r="AJ369" s="17">
        <v>292668</v>
      </c>
      <c r="AK369" s="12" t="s">
        <v>6551</v>
      </c>
      <c r="AL369" s="17">
        <v>276814</v>
      </c>
      <c r="AM369" s="12" t="s">
        <v>6551</v>
      </c>
      <c r="AN369" s="17">
        <v>8061</v>
      </c>
      <c r="AO369" s="12" t="s">
        <v>6551</v>
      </c>
      <c r="AP369" s="192">
        <v>6995</v>
      </c>
      <c r="AQ369" s="12" t="s">
        <v>6551</v>
      </c>
      <c r="AR369" s="17">
        <v>1641525</v>
      </c>
      <c r="AS369" s="12" t="s">
        <v>6551</v>
      </c>
      <c r="AT369" s="17">
        <v>45885614</v>
      </c>
      <c r="AU369" s="1" t="s">
        <v>6551</v>
      </c>
      <c r="AV369" s="1" t="str">
        <f>IF(OR(M369="Q",O369="Q",Q369="Q",S369="Q",U369="Q",W369="Q",Y369="Q",AA369="Q",AC369="Q",AE369="Q",AG369="Q",AI369="Q",AK369="Q",AM369="Q",AO369="Q",AQ369="Q",AS369="Q",AU369="Q"),"Yes","No")</f>
        <v>No</v>
      </c>
    </row>
    <row r="370" spans="1:48" x14ac:dyDescent="0.2">
      <c r="A370" s="1" t="s">
        <v>898</v>
      </c>
      <c r="B370" s="1" t="s">
        <v>899</v>
      </c>
      <c r="C370" s="1" t="s">
        <v>26</v>
      </c>
      <c r="D370" s="194">
        <v>9030</v>
      </c>
      <c r="E370" s="197">
        <v>90030</v>
      </c>
      <c r="F370" s="1" t="s">
        <v>242</v>
      </c>
      <c r="G370" s="1" t="s">
        <v>236</v>
      </c>
      <c r="H370" s="17">
        <v>2956746</v>
      </c>
      <c r="I370" s="12">
        <v>230</v>
      </c>
      <c r="J370" s="1" t="s">
        <v>33</v>
      </c>
      <c r="K370" s="1" t="s">
        <v>13</v>
      </c>
      <c r="L370" s="4">
        <v>8</v>
      </c>
      <c r="M370" s="1" t="s">
        <v>6551</v>
      </c>
      <c r="N370" s="12">
        <v>4</v>
      </c>
      <c r="O370" s="12" t="s">
        <v>6551</v>
      </c>
      <c r="P370" s="14">
        <v>21.97914267434421</v>
      </c>
      <c r="Q370" s="12" t="s">
        <v>6551</v>
      </c>
      <c r="R370" s="14">
        <v>8.7933476935652628</v>
      </c>
      <c r="S370" s="12" t="s">
        <v>6551</v>
      </c>
      <c r="T370" s="14">
        <v>88.601599488163785</v>
      </c>
      <c r="U370" s="12" t="s">
        <v>6551</v>
      </c>
      <c r="V370" s="17">
        <v>670472</v>
      </c>
      <c r="W370" s="12" t="s">
        <v>6551</v>
      </c>
      <c r="X370" s="17">
        <v>690288</v>
      </c>
      <c r="Y370" s="12" t="s">
        <v>6551</v>
      </c>
      <c r="Z370" s="17">
        <v>687068</v>
      </c>
      <c r="AA370" s="12" t="s">
        <v>6551</v>
      </c>
      <c r="AB370" s="17">
        <v>3220</v>
      </c>
      <c r="AC370" s="12" t="s">
        <v>6551</v>
      </c>
      <c r="AD370" s="17">
        <v>31408</v>
      </c>
      <c r="AE370" s="12" t="s">
        <v>6551</v>
      </c>
      <c r="AF370" s="17">
        <v>31260</v>
      </c>
      <c r="AG370" s="12" t="s">
        <v>6551</v>
      </c>
      <c r="AH370" s="17">
        <v>148</v>
      </c>
      <c r="AI370" s="12" t="s">
        <v>6551</v>
      </c>
      <c r="AJ370" s="17">
        <v>519760</v>
      </c>
      <c r="AK370" s="12" t="s">
        <v>6551</v>
      </c>
      <c r="AL370" s="17">
        <v>517912</v>
      </c>
      <c r="AM370" s="12" t="s">
        <v>6551</v>
      </c>
      <c r="AN370" s="17">
        <v>23653</v>
      </c>
      <c r="AO370" s="12" t="s">
        <v>6551</v>
      </c>
      <c r="AP370" s="192">
        <v>23524</v>
      </c>
      <c r="AQ370" s="12" t="s">
        <v>6551</v>
      </c>
      <c r="AR370" s="17">
        <v>2769686</v>
      </c>
      <c r="AS370" s="12" t="s">
        <v>6551</v>
      </c>
      <c r="AT370" s="17">
        <v>24354812</v>
      </c>
      <c r="AU370" s="1" t="s">
        <v>6551</v>
      </c>
      <c r="AV370" s="1" t="str">
        <f>IF(OR(M370="Q",O370="Q",Q370="Q",S370="Q",U370="Q",W370="Q",Y370="Q",AA370="Q",AC370="Q",AE370="Q",AG370="Q",AI370="Q",AK370="Q",AM370="Q",AO370="Q",AQ370="Q",AS370="Q",AU370="Q"),"Yes","No")</f>
        <v>No</v>
      </c>
    </row>
    <row r="371" spans="1:48" x14ac:dyDescent="0.2">
      <c r="A371" s="1" t="s">
        <v>701</v>
      </c>
      <c r="B371" s="1" t="s">
        <v>702</v>
      </c>
      <c r="C371" s="1" t="s">
        <v>39</v>
      </c>
      <c r="D371" s="194">
        <v>1108</v>
      </c>
      <c r="E371" s="197">
        <v>10108</v>
      </c>
      <c r="F371" s="1" t="s">
        <v>242</v>
      </c>
      <c r="G371" s="1" t="s">
        <v>236</v>
      </c>
      <c r="H371" s="17">
        <v>924859</v>
      </c>
      <c r="I371" s="12">
        <v>228</v>
      </c>
      <c r="J371" s="1" t="s">
        <v>14</v>
      </c>
      <c r="K371" s="1" t="s">
        <v>9</v>
      </c>
      <c r="L371" s="4">
        <v>228</v>
      </c>
      <c r="M371" s="1" t="s">
        <v>6551</v>
      </c>
      <c r="N371" s="12">
        <v>0</v>
      </c>
      <c r="O371" s="12" t="s">
        <v>6551</v>
      </c>
      <c r="P371" s="14">
        <v>42.322666479938377</v>
      </c>
      <c r="Q371" s="12" t="s">
        <v>6551</v>
      </c>
      <c r="R371" s="14">
        <v>38.93501624049005</v>
      </c>
      <c r="S371" s="12" t="s">
        <v>6551</v>
      </c>
      <c r="T371" s="14">
        <v>6.4243400322106297</v>
      </c>
      <c r="U371" s="12" t="s">
        <v>6551</v>
      </c>
      <c r="V371" s="17">
        <v>0</v>
      </c>
      <c r="W371" s="12" t="s">
        <v>6551</v>
      </c>
      <c r="X371" s="17">
        <v>604410</v>
      </c>
      <c r="Y371" s="12" t="s">
        <v>6551</v>
      </c>
      <c r="Z371" s="17">
        <v>604410</v>
      </c>
      <c r="AA371" s="12" t="s">
        <v>6551</v>
      </c>
      <c r="AB371" s="17">
        <v>0</v>
      </c>
      <c r="AC371" s="12" t="s">
        <v>6551</v>
      </c>
      <c r="AD371" s="17">
        <v>14281</v>
      </c>
      <c r="AE371" s="12" t="s">
        <v>6551</v>
      </c>
      <c r="AF371" s="17">
        <v>14281</v>
      </c>
      <c r="AG371" s="12" t="s">
        <v>6551</v>
      </c>
      <c r="AH371" s="17">
        <v>0</v>
      </c>
      <c r="AI371" s="12" t="s">
        <v>6551</v>
      </c>
      <c r="AJ371" s="17">
        <v>0</v>
      </c>
      <c r="AK371" s="12" t="s">
        <v>6551</v>
      </c>
      <c r="AL371" s="17">
        <v>0</v>
      </c>
      <c r="AM371" s="12" t="s">
        <v>6551</v>
      </c>
      <c r="AN371" s="17">
        <v>0</v>
      </c>
      <c r="AO371" s="12" t="s">
        <v>6551</v>
      </c>
      <c r="AP371" s="192">
        <v>0</v>
      </c>
      <c r="AQ371" s="12" t="s">
        <v>6551</v>
      </c>
      <c r="AR371" s="17">
        <v>91746</v>
      </c>
      <c r="AS371" s="12" t="s">
        <v>6551</v>
      </c>
      <c r="AT371" s="17">
        <v>3572132</v>
      </c>
      <c r="AU371" s="1" t="s">
        <v>6551</v>
      </c>
      <c r="AV371" s="1" t="str">
        <f>IF(OR(M371="Q",O371="Q",Q371="Q",S371="Q",U371="Q",W371="Q",Y371="Q",AA371="Q",AC371="Q",AE371="Q",AG371="Q",AI371="Q",AK371="Q",AM371="Q",AO371="Q",AQ371="Q",AS371="Q",AU371="Q"),"Yes","No")</f>
        <v>No</v>
      </c>
    </row>
    <row r="372" spans="1:48" x14ac:dyDescent="0.2">
      <c r="A372" s="1" t="s">
        <v>85</v>
      </c>
      <c r="B372" s="1" t="s">
        <v>345</v>
      </c>
      <c r="C372" s="1" t="s">
        <v>84</v>
      </c>
      <c r="D372" s="194">
        <v>2122</v>
      </c>
      <c r="E372" s="197">
        <v>20122</v>
      </c>
      <c r="F372" s="1" t="s">
        <v>256</v>
      </c>
      <c r="G372" s="1" t="s">
        <v>236</v>
      </c>
      <c r="H372" s="17">
        <v>18351295</v>
      </c>
      <c r="I372" s="12">
        <v>225</v>
      </c>
      <c r="J372" s="1" t="s">
        <v>28</v>
      </c>
      <c r="K372" s="1" t="s">
        <v>9</v>
      </c>
      <c r="L372" s="4">
        <v>225</v>
      </c>
      <c r="M372" s="1" t="s">
        <v>6551</v>
      </c>
      <c r="N372" s="12">
        <v>0</v>
      </c>
      <c r="O372" s="12" t="s">
        <v>6551</v>
      </c>
      <c r="P372" s="14">
        <v>35.519347669782341</v>
      </c>
      <c r="Q372" s="12" t="s">
        <v>6551</v>
      </c>
      <c r="R372" s="14">
        <v>0</v>
      </c>
      <c r="S372" s="12" t="s">
        <v>123</v>
      </c>
      <c r="T372" s="14">
        <v>15.433038924112687</v>
      </c>
      <c r="U372" s="12" t="s">
        <v>6551</v>
      </c>
      <c r="V372" s="17">
        <v>8781514</v>
      </c>
      <c r="W372" s="12" t="s">
        <v>6551</v>
      </c>
      <c r="X372" s="17">
        <v>9868335</v>
      </c>
      <c r="Y372" s="12" t="s">
        <v>6551</v>
      </c>
      <c r="Z372" s="17">
        <v>8694568</v>
      </c>
      <c r="AA372" s="12" t="s">
        <v>6551</v>
      </c>
      <c r="AB372" s="17">
        <v>1173767</v>
      </c>
      <c r="AC372" s="12" t="s">
        <v>6551</v>
      </c>
      <c r="AD372" s="17">
        <v>269263</v>
      </c>
      <c r="AE372" s="12" t="s">
        <v>6551</v>
      </c>
      <c r="AF372" s="17">
        <v>244784</v>
      </c>
      <c r="AG372" s="12" t="s">
        <v>6551</v>
      </c>
      <c r="AH372" s="17">
        <v>24479</v>
      </c>
      <c r="AI372" s="12" t="s">
        <v>6551</v>
      </c>
      <c r="AJ372" s="17">
        <v>0</v>
      </c>
      <c r="AK372" s="12" t="s">
        <v>6551</v>
      </c>
      <c r="AL372" s="17">
        <v>0</v>
      </c>
      <c r="AM372" s="12" t="s">
        <v>6551</v>
      </c>
      <c r="AN372" s="17">
        <v>0</v>
      </c>
      <c r="AO372" s="12" t="s">
        <v>6551</v>
      </c>
      <c r="AP372" s="192">
        <v>0</v>
      </c>
      <c r="AQ372" s="12" t="s">
        <v>6551</v>
      </c>
      <c r="AR372" s="17">
        <v>3777761</v>
      </c>
      <c r="AS372" s="12" t="s">
        <v>6551</v>
      </c>
      <c r="AT372" s="17">
        <v>0</v>
      </c>
      <c r="AU372" s="1" t="s">
        <v>123</v>
      </c>
      <c r="AV372" s="1" t="str">
        <f>IF(OR(M372="Q",O372="Q",Q372="Q",S372="Q",U372="Q",W372="Q",Y372="Q",AA372="Q",AC372="Q",AE372="Q",AG372="Q",AI372="Q",AK372="Q",AM372="Q",AO372="Q",AQ372="Q",AS372="Q",AU372="Q"),"Yes","No")</f>
        <v>No</v>
      </c>
    </row>
    <row r="373" spans="1:48" x14ac:dyDescent="0.2">
      <c r="A373" s="1" t="s">
        <v>75</v>
      </c>
      <c r="B373" s="1" t="s">
        <v>831</v>
      </c>
      <c r="C373" s="1" t="s">
        <v>73</v>
      </c>
      <c r="D373" s="194">
        <v>5154</v>
      </c>
      <c r="E373" s="197">
        <v>50154</v>
      </c>
      <c r="F373" s="1" t="s">
        <v>239</v>
      </c>
      <c r="G373" s="1" t="s">
        <v>236</v>
      </c>
      <c r="H373" s="17">
        <v>2650890</v>
      </c>
      <c r="I373" s="12">
        <v>223</v>
      </c>
      <c r="J373" s="1" t="s">
        <v>11</v>
      </c>
      <c r="K373" s="1" t="s">
        <v>13</v>
      </c>
      <c r="L373" s="4">
        <v>84</v>
      </c>
      <c r="M373" s="1" t="s">
        <v>6551</v>
      </c>
      <c r="N373" s="12">
        <v>0</v>
      </c>
      <c r="O373" s="12" t="s">
        <v>6551</v>
      </c>
      <c r="P373" s="14">
        <v>19.909369909239004</v>
      </c>
      <c r="Q373" s="12" t="s">
        <v>6551</v>
      </c>
      <c r="R373" s="14">
        <v>9.8811851548193435</v>
      </c>
      <c r="S373" s="12" t="s">
        <v>6551</v>
      </c>
      <c r="T373" s="14">
        <v>2.6965542820572495</v>
      </c>
      <c r="U373" s="12" t="s">
        <v>6551</v>
      </c>
      <c r="V373" s="17">
        <v>0</v>
      </c>
      <c r="W373" s="12" t="s">
        <v>6551</v>
      </c>
      <c r="X373" s="17">
        <v>3140887</v>
      </c>
      <c r="Y373" s="12" t="s">
        <v>6551</v>
      </c>
      <c r="Z373" s="17">
        <v>2737618</v>
      </c>
      <c r="AA373" s="12" t="s">
        <v>6551</v>
      </c>
      <c r="AB373" s="17">
        <v>403269</v>
      </c>
      <c r="AC373" s="12" t="s">
        <v>6551</v>
      </c>
      <c r="AD373" s="17">
        <v>161551</v>
      </c>
      <c r="AE373" s="12" t="s">
        <v>6551</v>
      </c>
      <c r="AF373" s="17">
        <v>137504</v>
      </c>
      <c r="AG373" s="12" t="s">
        <v>6551</v>
      </c>
      <c r="AH373" s="17">
        <v>24047</v>
      </c>
      <c r="AI373" s="12" t="s">
        <v>6551</v>
      </c>
      <c r="AJ373" s="17">
        <v>0</v>
      </c>
      <c r="AK373" s="12" t="s">
        <v>6551</v>
      </c>
      <c r="AL373" s="17">
        <v>0</v>
      </c>
      <c r="AM373" s="12" t="s">
        <v>6551</v>
      </c>
      <c r="AN373" s="17">
        <v>0</v>
      </c>
      <c r="AO373" s="12" t="s">
        <v>6551</v>
      </c>
      <c r="AP373" s="192">
        <v>0</v>
      </c>
      <c r="AQ373" s="12" t="s">
        <v>6551</v>
      </c>
      <c r="AR373" s="17">
        <v>370787</v>
      </c>
      <c r="AS373" s="12" t="s">
        <v>6551</v>
      </c>
      <c r="AT373" s="17">
        <v>3663815</v>
      </c>
      <c r="AU373" s="1" t="s">
        <v>6551</v>
      </c>
      <c r="AV373" s="1" t="str">
        <f>IF(OR(M373="Q",O373="Q",Q373="Q",S373="Q",U373="Q",W373="Q",Y373="Q",AA373="Q",AC373="Q",AE373="Q",AG373="Q",AI373="Q",AK373="Q",AM373="Q",AO373="Q",AQ373="Q",AS373="Q",AU373="Q"),"Yes","No")</f>
        <v>No</v>
      </c>
    </row>
    <row r="374" spans="1:48" x14ac:dyDescent="0.2">
      <c r="A374" s="1" t="s">
        <v>75</v>
      </c>
      <c r="B374" s="1" t="s">
        <v>831</v>
      </c>
      <c r="C374" s="1" t="s">
        <v>73</v>
      </c>
      <c r="D374" s="194">
        <v>5154</v>
      </c>
      <c r="E374" s="197">
        <v>50154</v>
      </c>
      <c r="F374" s="1" t="s">
        <v>239</v>
      </c>
      <c r="G374" s="1" t="s">
        <v>236</v>
      </c>
      <c r="H374" s="17">
        <v>2650890</v>
      </c>
      <c r="I374" s="12">
        <v>223</v>
      </c>
      <c r="J374" s="1" t="s">
        <v>14</v>
      </c>
      <c r="K374" s="1" t="s">
        <v>13</v>
      </c>
      <c r="L374" s="4">
        <v>75</v>
      </c>
      <c r="M374" s="1" t="s">
        <v>6551</v>
      </c>
      <c r="N374" s="12">
        <v>0</v>
      </c>
      <c r="O374" s="12" t="s">
        <v>6551</v>
      </c>
      <c r="P374" s="14">
        <v>42.054194373401536</v>
      </c>
      <c r="Q374" s="12" t="s">
        <v>6551</v>
      </c>
      <c r="R374" s="14">
        <v>33.139021530203941</v>
      </c>
      <c r="S374" s="12" t="s">
        <v>6551</v>
      </c>
      <c r="T374" s="14">
        <v>4.2312531969309459</v>
      </c>
      <c r="U374" s="12" t="s">
        <v>6551</v>
      </c>
      <c r="V374" s="17">
        <v>0</v>
      </c>
      <c r="W374" s="12" t="s">
        <v>6551</v>
      </c>
      <c r="X374" s="17">
        <v>1644319</v>
      </c>
      <c r="Y374" s="12" t="s">
        <v>6551</v>
      </c>
      <c r="Z374" s="17">
        <v>1644319</v>
      </c>
      <c r="AA374" s="12" t="s">
        <v>6551</v>
      </c>
      <c r="AB374" s="17">
        <v>0</v>
      </c>
      <c r="AC374" s="12" t="s">
        <v>6551</v>
      </c>
      <c r="AD374" s="17">
        <v>39100</v>
      </c>
      <c r="AE374" s="12" t="s">
        <v>6551</v>
      </c>
      <c r="AF374" s="17">
        <v>39100</v>
      </c>
      <c r="AG374" s="12" t="s">
        <v>6551</v>
      </c>
      <c r="AH374" s="17">
        <v>0</v>
      </c>
      <c r="AI374" s="12" t="s">
        <v>6551</v>
      </c>
      <c r="AJ374" s="17">
        <v>0</v>
      </c>
      <c r="AK374" s="12" t="s">
        <v>6551</v>
      </c>
      <c r="AL374" s="17">
        <v>0</v>
      </c>
      <c r="AM374" s="12" t="s">
        <v>6551</v>
      </c>
      <c r="AN374" s="17">
        <v>0</v>
      </c>
      <c r="AO374" s="12" t="s">
        <v>6551</v>
      </c>
      <c r="AP374" s="192">
        <v>0</v>
      </c>
      <c r="AQ374" s="12" t="s">
        <v>6551</v>
      </c>
      <c r="AR374" s="17">
        <v>165442</v>
      </c>
      <c r="AS374" s="12" t="s">
        <v>6551</v>
      </c>
      <c r="AT374" s="17">
        <v>5482586</v>
      </c>
      <c r="AU374" s="1" t="s">
        <v>6551</v>
      </c>
      <c r="AV374" s="1" t="str">
        <f>IF(OR(M374="Q",O374="Q",Q374="Q",S374="Q",U374="Q",W374="Q",Y374="Q",AA374="Q",AC374="Q",AE374="Q",AG374="Q",AI374="Q",AK374="Q",AM374="Q",AO374="Q",AQ374="Q",AS374="Q",AU374="Q"),"Yes","No")</f>
        <v>No</v>
      </c>
    </row>
    <row r="375" spans="1:48" x14ac:dyDescent="0.2">
      <c r="A375" s="1" t="s">
        <v>75</v>
      </c>
      <c r="B375" s="1" t="s">
        <v>831</v>
      </c>
      <c r="C375" s="1" t="s">
        <v>73</v>
      </c>
      <c r="D375" s="194">
        <v>5154</v>
      </c>
      <c r="E375" s="197">
        <v>50154</v>
      </c>
      <c r="F375" s="1" t="s">
        <v>239</v>
      </c>
      <c r="G375" s="1" t="s">
        <v>236</v>
      </c>
      <c r="H375" s="17">
        <v>2650890</v>
      </c>
      <c r="I375" s="12">
        <v>223</v>
      </c>
      <c r="J375" s="1" t="s">
        <v>12</v>
      </c>
      <c r="K375" s="1" t="s">
        <v>13</v>
      </c>
      <c r="L375" s="4">
        <v>64</v>
      </c>
      <c r="M375" s="1" t="s">
        <v>6551</v>
      </c>
      <c r="N375" s="12">
        <v>0</v>
      </c>
      <c r="O375" s="12" t="s">
        <v>6551</v>
      </c>
      <c r="P375" s="14">
        <v>13.620434771953043</v>
      </c>
      <c r="Q375" s="12" t="s">
        <v>6551</v>
      </c>
      <c r="R375" s="14">
        <v>8.0358366965820931</v>
      </c>
      <c r="S375" s="12" t="s">
        <v>6551</v>
      </c>
      <c r="T375" s="14">
        <v>12.052702007205353</v>
      </c>
      <c r="U375" s="12" t="s">
        <v>6551</v>
      </c>
      <c r="V375" s="17">
        <v>2780473</v>
      </c>
      <c r="W375" s="12" t="s">
        <v>6551</v>
      </c>
      <c r="X375" s="17">
        <v>3476140</v>
      </c>
      <c r="Y375" s="12" t="s">
        <v>6551</v>
      </c>
      <c r="Z375" s="17">
        <v>2778773</v>
      </c>
      <c r="AA375" s="12" t="s">
        <v>6551</v>
      </c>
      <c r="AB375" s="17">
        <v>697367</v>
      </c>
      <c r="AC375" s="12" t="s">
        <v>6551</v>
      </c>
      <c r="AD375" s="17">
        <v>224596</v>
      </c>
      <c r="AE375" s="12" t="s">
        <v>6551</v>
      </c>
      <c r="AF375" s="17">
        <v>204015</v>
      </c>
      <c r="AG375" s="12" t="s">
        <v>6551</v>
      </c>
      <c r="AH375" s="17">
        <v>20581</v>
      </c>
      <c r="AI375" s="12" t="s">
        <v>6551</v>
      </c>
      <c r="AJ375" s="17">
        <v>0</v>
      </c>
      <c r="AK375" s="12" t="s">
        <v>6551</v>
      </c>
      <c r="AL375" s="17">
        <v>0</v>
      </c>
      <c r="AM375" s="12" t="s">
        <v>6551</v>
      </c>
      <c r="AN375" s="17">
        <v>0</v>
      </c>
      <c r="AO375" s="12" t="s">
        <v>6551</v>
      </c>
      <c r="AP375" s="192">
        <v>0</v>
      </c>
      <c r="AQ375" s="12" t="s">
        <v>6551</v>
      </c>
      <c r="AR375" s="17">
        <v>2458932</v>
      </c>
      <c r="AS375" s="12" t="s">
        <v>6551</v>
      </c>
      <c r="AT375" s="17">
        <v>19759576</v>
      </c>
      <c r="AU375" s="1" t="s">
        <v>6551</v>
      </c>
      <c r="AV375" s="1" t="str">
        <f>IF(OR(M375="Q",O375="Q",Q375="Q",S375="Q",U375="Q",W375="Q",Y375="Q",AA375="Q",AC375="Q",AE375="Q",AG375="Q",AI375="Q",AK375="Q",AM375="Q",AO375="Q",AQ375="Q",AS375="Q",AU375="Q"),"Yes","No")</f>
        <v>No</v>
      </c>
    </row>
    <row r="376" spans="1:48" x14ac:dyDescent="0.2">
      <c r="A376" s="1" t="s">
        <v>990</v>
      </c>
      <c r="B376" s="1" t="s">
        <v>991</v>
      </c>
      <c r="C376" s="1" t="s">
        <v>26</v>
      </c>
      <c r="D376" s="194">
        <v>9019</v>
      </c>
      <c r="E376" s="197">
        <v>90019</v>
      </c>
      <c r="F376" s="1" t="s">
        <v>242</v>
      </c>
      <c r="G376" s="1" t="s">
        <v>236</v>
      </c>
      <c r="H376" s="17">
        <v>1723634</v>
      </c>
      <c r="I376" s="12">
        <v>222</v>
      </c>
      <c r="J376" s="1" t="s">
        <v>12</v>
      </c>
      <c r="K376" s="1" t="s">
        <v>9</v>
      </c>
      <c r="L376" s="4">
        <v>159</v>
      </c>
      <c r="M376" s="1" t="s">
        <v>6551</v>
      </c>
      <c r="N376" s="12">
        <v>0</v>
      </c>
      <c r="O376" s="12" t="s">
        <v>6551</v>
      </c>
      <c r="P376" s="14">
        <v>10.954982320329439</v>
      </c>
      <c r="Q376" s="12" t="s">
        <v>6551</v>
      </c>
      <c r="R376" s="14">
        <v>3.7562960767335949</v>
      </c>
      <c r="S376" s="12" t="s">
        <v>6551</v>
      </c>
      <c r="T376" s="14">
        <v>24.913893456339217</v>
      </c>
      <c r="U376" s="12" t="s">
        <v>6551</v>
      </c>
      <c r="V376" s="17">
        <v>6035107</v>
      </c>
      <c r="W376" s="12" t="s">
        <v>6551</v>
      </c>
      <c r="X376" s="17">
        <v>7171070</v>
      </c>
      <c r="Y376" s="12" t="s">
        <v>6551</v>
      </c>
      <c r="Z376" s="17">
        <v>6022874</v>
      </c>
      <c r="AA376" s="12" t="s">
        <v>6551</v>
      </c>
      <c r="AB376" s="17">
        <v>1148196</v>
      </c>
      <c r="AC376" s="12" t="s">
        <v>6551</v>
      </c>
      <c r="AD376" s="17">
        <v>586431</v>
      </c>
      <c r="AE376" s="12" t="s">
        <v>6551</v>
      </c>
      <c r="AF376" s="17">
        <v>549784</v>
      </c>
      <c r="AG376" s="12" t="s">
        <v>6551</v>
      </c>
      <c r="AH376" s="17">
        <v>36647</v>
      </c>
      <c r="AI376" s="12" t="s">
        <v>6551</v>
      </c>
      <c r="AJ376" s="17">
        <v>0</v>
      </c>
      <c r="AK376" s="12" t="s">
        <v>6551</v>
      </c>
      <c r="AL376" s="17">
        <v>0</v>
      </c>
      <c r="AM376" s="12" t="s">
        <v>6551</v>
      </c>
      <c r="AN376" s="17">
        <v>0</v>
      </c>
      <c r="AO376" s="12" t="s">
        <v>6551</v>
      </c>
      <c r="AP376" s="192">
        <v>0</v>
      </c>
      <c r="AQ376" s="12" t="s">
        <v>6551</v>
      </c>
      <c r="AR376" s="17">
        <v>13697260</v>
      </c>
      <c r="AS376" s="12" t="s">
        <v>6551</v>
      </c>
      <c r="AT376" s="17">
        <v>51450964</v>
      </c>
      <c r="AU376" s="1" t="s">
        <v>6551</v>
      </c>
      <c r="AV376" s="1" t="str">
        <f>IF(OR(M376="Q",O376="Q",Q376="Q",S376="Q",U376="Q",W376="Q",Y376="Q",AA376="Q",AC376="Q",AE376="Q",AG376="Q",AI376="Q",AK376="Q",AM376="Q",AO376="Q",AQ376="Q",AS376="Q",AU376="Q"),"Yes","No")</f>
        <v>No</v>
      </c>
    </row>
    <row r="377" spans="1:48" x14ac:dyDescent="0.2">
      <c r="A377" s="1" t="s">
        <v>990</v>
      </c>
      <c r="B377" s="1" t="s">
        <v>991</v>
      </c>
      <c r="C377" s="1" t="s">
        <v>26</v>
      </c>
      <c r="D377" s="194">
        <v>9019</v>
      </c>
      <c r="E377" s="197">
        <v>90019</v>
      </c>
      <c r="F377" s="1" t="s">
        <v>242</v>
      </c>
      <c r="G377" s="1" t="s">
        <v>236</v>
      </c>
      <c r="H377" s="17">
        <v>1723634</v>
      </c>
      <c r="I377" s="12">
        <v>222</v>
      </c>
      <c r="J377" s="1" t="s">
        <v>23</v>
      </c>
      <c r="K377" s="1" t="s">
        <v>9</v>
      </c>
      <c r="L377" s="4">
        <v>61</v>
      </c>
      <c r="M377" s="1" t="s">
        <v>6551</v>
      </c>
      <c r="N377" s="12">
        <v>17</v>
      </c>
      <c r="O377" s="12" t="s">
        <v>6551</v>
      </c>
      <c r="P377" s="14">
        <v>18.046571122053201</v>
      </c>
      <c r="Q377" s="12" t="s">
        <v>6551</v>
      </c>
      <c r="R377" s="14">
        <v>5.6970783073521476</v>
      </c>
      <c r="S377" s="12" t="s">
        <v>6551</v>
      </c>
      <c r="T377" s="14">
        <v>55.299154586049752</v>
      </c>
      <c r="U377" s="12" t="s">
        <v>6551</v>
      </c>
      <c r="V377" s="17">
        <v>3946238</v>
      </c>
      <c r="W377" s="12" t="s">
        <v>6551</v>
      </c>
      <c r="X377" s="17">
        <v>4070164</v>
      </c>
      <c r="Y377" s="12" t="s">
        <v>6551</v>
      </c>
      <c r="Z377" s="17">
        <v>3936282</v>
      </c>
      <c r="AA377" s="12" t="s">
        <v>6551</v>
      </c>
      <c r="AB377" s="17">
        <v>133882</v>
      </c>
      <c r="AC377" s="12" t="s">
        <v>6551</v>
      </c>
      <c r="AD377" s="17">
        <v>227075</v>
      </c>
      <c r="AE377" s="12" t="s">
        <v>6551</v>
      </c>
      <c r="AF377" s="17">
        <v>218118</v>
      </c>
      <c r="AG377" s="12" t="s">
        <v>6551</v>
      </c>
      <c r="AH377" s="17">
        <v>8957</v>
      </c>
      <c r="AI377" s="12" t="s">
        <v>6551</v>
      </c>
      <c r="AJ377" s="17">
        <v>1519053</v>
      </c>
      <c r="AK377" s="12" t="s">
        <v>6551</v>
      </c>
      <c r="AL377" s="17">
        <v>1466981</v>
      </c>
      <c r="AM377" s="12" t="s">
        <v>6551</v>
      </c>
      <c r="AN377" s="17">
        <v>86382</v>
      </c>
      <c r="AO377" s="12" t="s">
        <v>6551</v>
      </c>
      <c r="AP377" s="192">
        <v>83001</v>
      </c>
      <c r="AQ377" s="12" t="s">
        <v>6551</v>
      </c>
      <c r="AR377" s="17">
        <v>12061741</v>
      </c>
      <c r="AS377" s="12" t="s">
        <v>6551</v>
      </c>
      <c r="AT377" s="17">
        <v>68716683</v>
      </c>
      <c r="AU377" s="1" t="s">
        <v>6551</v>
      </c>
      <c r="AV377" s="1" t="str">
        <f>IF(OR(M377="Q",O377="Q",Q377="Q",S377="Q",U377="Q",W377="Q",Y377="Q",AA377="Q",AC377="Q",AE377="Q",AG377="Q",AI377="Q",AK377="Q",AM377="Q",AO377="Q",AQ377="Q",AS377="Q",AU377="Q"),"Yes","No")</f>
        <v>No</v>
      </c>
    </row>
    <row r="378" spans="1:48" x14ac:dyDescent="0.2">
      <c r="A378" s="1" t="s">
        <v>990</v>
      </c>
      <c r="B378" s="1" t="s">
        <v>991</v>
      </c>
      <c r="C378" s="1" t="s">
        <v>26</v>
      </c>
      <c r="D378" s="194">
        <v>9019</v>
      </c>
      <c r="E378" s="197">
        <v>90019</v>
      </c>
      <c r="F378" s="1" t="s">
        <v>242</v>
      </c>
      <c r="G378" s="1" t="s">
        <v>236</v>
      </c>
      <c r="H378" s="17">
        <v>1723634</v>
      </c>
      <c r="I378" s="12">
        <v>222</v>
      </c>
      <c r="J378" s="1" t="s">
        <v>11</v>
      </c>
      <c r="K378" s="1" t="s">
        <v>9</v>
      </c>
      <c r="L378" s="4">
        <v>2</v>
      </c>
      <c r="M378" s="1" t="s">
        <v>6551</v>
      </c>
      <c r="N378" s="12">
        <v>0</v>
      </c>
      <c r="O378" s="12" t="s">
        <v>6551</v>
      </c>
      <c r="P378" s="14">
        <v>9.8915569326103796</v>
      </c>
      <c r="Q378" s="12" t="s">
        <v>6551</v>
      </c>
      <c r="R378" s="14">
        <v>2.4208192567567566</v>
      </c>
      <c r="S378" s="12" t="s">
        <v>6551</v>
      </c>
      <c r="T378" s="14">
        <v>2.4456493674154403</v>
      </c>
      <c r="U378" s="12" t="s">
        <v>6551</v>
      </c>
      <c r="V378" s="17">
        <v>0</v>
      </c>
      <c r="W378" s="12" t="s">
        <v>6551</v>
      </c>
      <c r="X378" s="17">
        <v>49061</v>
      </c>
      <c r="Y378" s="12" t="s">
        <v>6551</v>
      </c>
      <c r="Z378" s="17">
        <v>38310</v>
      </c>
      <c r="AA378" s="12" t="s">
        <v>6551</v>
      </c>
      <c r="AB378" s="17">
        <v>10751</v>
      </c>
      <c r="AC378" s="12" t="s">
        <v>6551</v>
      </c>
      <c r="AD378" s="17">
        <v>4759</v>
      </c>
      <c r="AE378" s="12" t="s">
        <v>6551</v>
      </c>
      <c r="AF378" s="17">
        <v>3873</v>
      </c>
      <c r="AG378" s="12" t="s">
        <v>6551</v>
      </c>
      <c r="AH378" s="17">
        <v>886</v>
      </c>
      <c r="AI378" s="12" t="s">
        <v>6551</v>
      </c>
      <c r="AJ378" s="17">
        <v>0</v>
      </c>
      <c r="AK378" s="12" t="s">
        <v>6551</v>
      </c>
      <c r="AL378" s="17">
        <v>0</v>
      </c>
      <c r="AM378" s="12" t="s">
        <v>6551</v>
      </c>
      <c r="AN378" s="17">
        <v>0</v>
      </c>
      <c r="AO378" s="12" t="s">
        <v>6551</v>
      </c>
      <c r="AP378" s="192">
        <v>0</v>
      </c>
      <c r="AQ378" s="12" t="s">
        <v>6551</v>
      </c>
      <c r="AR378" s="17">
        <v>9472</v>
      </c>
      <c r="AS378" s="12" t="s">
        <v>6551</v>
      </c>
      <c r="AT378" s="17">
        <v>22930</v>
      </c>
      <c r="AU378" s="1" t="s">
        <v>6551</v>
      </c>
      <c r="AV378" s="1" t="str">
        <f>IF(OR(M378="Q",O378="Q",Q378="Q",S378="Q",U378="Q",W378="Q",Y378="Q",AA378="Q",AC378="Q",AE378="Q",AG378="Q",AI378="Q",AK378="Q",AM378="Q",AO378="Q",AQ378="Q",AS378="Q",AU378="Q"),"Yes","No")</f>
        <v>No</v>
      </c>
    </row>
    <row r="379" spans="1:48" x14ac:dyDescent="0.2">
      <c r="A379" s="1" t="s">
        <v>666</v>
      </c>
      <c r="B379" s="1" t="s">
        <v>517</v>
      </c>
      <c r="C379" s="1" t="s">
        <v>110</v>
      </c>
      <c r="D379" s="194">
        <v>3068</v>
      </c>
      <c r="E379" s="197">
        <v>30068</v>
      </c>
      <c r="F379" s="1" t="s">
        <v>239</v>
      </c>
      <c r="G379" s="1" t="s">
        <v>236</v>
      </c>
      <c r="H379" s="17">
        <v>4586770</v>
      </c>
      <c r="I379" s="12">
        <v>221</v>
      </c>
      <c r="J379" s="1" t="s">
        <v>12</v>
      </c>
      <c r="K379" s="1" t="s">
        <v>13</v>
      </c>
      <c r="L379" s="4">
        <v>221</v>
      </c>
      <c r="M379" s="1" t="s">
        <v>6551</v>
      </c>
      <c r="N379" s="12">
        <v>0</v>
      </c>
      <c r="O379" s="12" t="s">
        <v>6551</v>
      </c>
      <c r="P379" s="14">
        <v>13.08317760763774</v>
      </c>
      <c r="Q379" s="12" t="s">
        <v>6551</v>
      </c>
      <c r="R379" s="14">
        <v>5.0837371056575646</v>
      </c>
      <c r="S379" s="12" t="s">
        <v>6551</v>
      </c>
      <c r="T379" s="14">
        <v>13.525855082983671</v>
      </c>
      <c r="U379" s="12" t="s">
        <v>6551</v>
      </c>
      <c r="V379" s="17">
        <v>9512044</v>
      </c>
      <c r="W379" s="12" t="s">
        <v>6551</v>
      </c>
      <c r="X379" s="17">
        <v>11170211</v>
      </c>
      <c r="Y379" s="12" t="s">
        <v>6551</v>
      </c>
      <c r="Z379" s="17">
        <v>9444602</v>
      </c>
      <c r="AA379" s="12" t="s">
        <v>6551</v>
      </c>
      <c r="AB379" s="17">
        <v>1725609</v>
      </c>
      <c r="AC379" s="12" t="s">
        <v>6551</v>
      </c>
      <c r="AD379" s="17">
        <v>782241</v>
      </c>
      <c r="AE379" s="12" t="s">
        <v>6551</v>
      </c>
      <c r="AF379" s="17">
        <v>721889</v>
      </c>
      <c r="AG379" s="12" t="s">
        <v>6551</v>
      </c>
      <c r="AH379" s="17">
        <v>60352</v>
      </c>
      <c r="AI379" s="12" t="s">
        <v>6551</v>
      </c>
      <c r="AJ379" s="17">
        <v>0</v>
      </c>
      <c r="AK379" s="12" t="s">
        <v>6551</v>
      </c>
      <c r="AL379" s="17">
        <v>0</v>
      </c>
      <c r="AM379" s="12" t="s">
        <v>6551</v>
      </c>
      <c r="AN379" s="17">
        <v>0</v>
      </c>
      <c r="AO379" s="12" t="s">
        <v>6551</v>
      </c>
      <c r="AP379" s="192">
        <v>0</v>
      </c>
      <c r="AQ379" s="12" t="s">
        <v>6551</v>
      </c>
      <c r="AR379" s="17">
        <v>9764166</v>
      </c>
      <c r="AS379" s="12" t="s">
        <v>6551</v>
      </c>
      <c r="AT379" s="17">
        <v>49638453</v>
      </c>
      <c r="AU379" s="1" t="s">
        <v>6551</v>
      </c>
      <c r="AV379" s="1" t="str">
        <f>IF(OR(M379="Q",O379="Q",Q379="Q",S379="Q",U379="Q",W379="Q",Y379="Q",AA379="Q",AC379="Q",AE379="Q",AG379="Q",AI379="Q",AK379="Q",AM379="Q",AO379="Q",AQ379="Q",AS379="Q",AU379="Q"),"Yes","No")</f>
        <v>No</v>
      </c>
    </row>
    <row r="380" spans="1:48" x14ac:dyDescent="0.2">
      <c r="A380" s="1" t="s">
        <v>411</v>
      </c>
      <c r="B380" s="1" t="s">
        <v>412</v>
      </c>
      <c r="C380" s="1" t="s">
        <v>71</v>
      </c>
      <c r="D380" s="194">
        <v>5148</v>
      </c>
      <c r="E380" s="197">
        <v>50148</v>
      </c>
      <c r="F380" s="1" t="s">
        <v>242</v>
      </c>
      <c r="G380" s="1" t="s">
        <v>236</v>
      </c>
      <c r="H380" s="17">
        <v>87106</v>
      </c>
      <c r="I380" s="12">
        <v>209</v>
      </c>
      <c r="J380" s="1" t="s">
        <v>11</v>
      </c>
      <c r="K380" s="1" t="s">
        <v>13</v>
      </c>
      <c r="L380" s="4">
        <v>154</v>
      </c>
      <c r="M380" s="1" t="s">
        <v>6551</v>
      </c>
      <c r="N380" s="12">
        <v>0</v>
      </c>
      <c r="O380" s="12" t="s">
        <v>6551</v>
      </c>
      <c r="P380" s="14">
        <v>15.518729218620116</v>
      </c>
      <c r="Q380" s="12" t="s">
        <v>6551</v>
      </c>
      <c r="R380" s="14">
        <v>9.6801691486287105</v>
      </c>
      <c r="S380" s="12" t="s">
        <v>6551</v>
      </c>
      <c r="T380" s="14">
        <v>3.4154717373233581</v>
      </c>
      <c r="U380" s="12" t="s">
        <v>6551</v>
      </c>
      <c r="V380" s="17">
        <v>0</v>
      </c>
      <c r="W380" s="12" t="s">
        <v>6551</v>
      </c>
      <c r="X380" s="17">
        <v>1359076</v>
      </c>
      <c r="Y380" s="12" t="s">
        <v>6551</v>
      </c>
      <c r="Z380" s="17">
        <v>1194818</v>
      </c>
      <c r="AA380" s="12" t="s">
        <v>6551</v>
      </c>
      <c r="AB380" s="17">
        <v>164258</v>
      </c>
      <c r="AC380" s="12" t="s">
        <v>6551</v>
      </c>
      <c r="AD380" s="17">
        <v>91005</v>
      </c>
      <c r="AE380" s="12" t="s">
        <v>6551</v>
      </c>
      <c r="AF380" s="17">
        <v>76992</v>
      </c>
      <c r="AG380" s="12" t="s">
        <v>6551</v>
      </c>
      <c r="AH380" s="17">
        <v>14013</v>
      </c>
      <c r="AI380" s="12" t="s">
        <v>6551</v>
      </c>
      <c r="AJ380" s="17">
        <v>0</v>
      </c>
      <c r="AK380" s="12" t="s">
        <v>6551</v>
      </c>
      <c r="AL380" s="17">
        <v>0</v>
      </c>
      <c r="AM380" s="12" t="s">
        <v>6551</v>
      </c>
      <c r="AN380" s="17">
        <v>0</v>
      </c>
      <c r="AO380" s="12" t="s">
        <v>6551</v>
      </c>
      <c r="AP380" s="192">
        <v>0</v>
      </c>
      <c r="AQ380" s="12" t="s">
        <v>6551</v>
      </c>
      <c r="AR380" s="17">
        <v>262964</v>
      </c>
      <c r="AS380" s="12" t="s">
        <v>6551</v>
      </c>
      <c r="AT380" s="17">
        <v>2545536</v>
      </c>
      <c r="AU380" s="1" t="s">
        <v>6551</v>
      </c>
      <c r="AV380" s="1" t="str">
        <f>IF(OR(M380="Q",O380="Q",Q380="Q",S380="Q",U380="Q",W380="Q",Y380="Q",AA380="Q",AC380="Q",AE380="Q",AG380="Q",AI380="Q",AK380="Q",AM380="Q",AO380="Q",AQ380="Q",AS380="Q",AU380="Q"),"Yes","No")</f>
        <v>No</v>
      </c>
    </row>
    <row r="381" spans="1:48" x14ac:dyDescent="0.2">
      <c r="A381" s="1" t="s">
        <v>832</v>
      </c>
      <c r="B381" s="1" t="s">
        <v>833</v>
      </c>
      <c r="C381" s="1" t="s">
        <v>96</v>
      </c>
      <c r="D381" s="194">
        <v>5010</v>
      </c>
      <c r="E381" s="197">
        <v>50010</v>
      </c>
      <c r="F381" s="1" t="s">
        <v>242</v>
      </c>
      <c r="G381" s="1" t="s">
        <v>236</v>
      </c>
      <c r="H381" s="17">
        <v>569499</v>
      </c>
      <c r="I381" s="12">
        <v>209</v>
      </c>
      <c r="J381" s="1" t="s">
        <v>12</v>
      </c>
      <c r="K381" s="1" t="s">
        <v>9</v>
      </c>
      <c r="L381" s="4">
        <v>111</v>
      </c>
      <c r="M381" s="1" t="s">
        <v>6551</v>
      </c>
      <c r="N381" s="12">
        <v>0</v>
      </c>
      <c r="O381" s="12" t="s">
        <v>6551</v>
      </c>
      <c r="P381" s="14">
        <v>12.899186454130565</v>
      </c>
      <c r="Q381" s="12" t="s">
        <v>6551</v>
      </c>
      <c r="R381" s="14">
        <v>3.8999999595679267</v>
      </c>
      <c r="S381" s="12" t="s">
        <v>6551</v>
      </c>
      <c r="T381" s="14">
        <v>16.358780342615251</v>
      </c>
      <c r="U381" s="12" t="s">
        <v>6551</v>
      </c>
      <c r="V381" s="17">
        <v>3945228</v>
      </c>
      <c r="W381" s="12" t="s">
        <v>6551</v>
      </c>
      <c r="X381" s="17">
        <v>4225178</v>
      </c>
      <c r="Y381" s="12" t="s">
        <v>6551</v>
      </c>
      <c r="Z381" s="17">
        <v>3900456</v>
      </c>
      <c r="AA381" s="12" t="s">
        <v>6551</v>
      </c>
      <c r="AB381" s="17">
        <v>324722</v>
      </c>
      <c r="AC381" s="12" t="s">
        <v>6551</v>
      </c>
      <c r="AD381" s="17">
        <v>315393</v>
      </c>
      <c r="AE381" s="12" t="s">
        <v>6551</v>
      </c>
      <c r="AF381" s="17">
        <v>302380</v>
      </c>
      <c r="AG381" s="12" t="s">
        <v>6551</v>
      </c>
      <c r="AH381" s="17">
        <v>13013</v>
      </c>
      <c r="AI381" s="12" t="s">
        <v>6551</v>
      </c>
      <c r="AJ381" s="17">
        <v>0</v>
      </c>
      <c r="AK381" s="12" t="s">
        <v>6551</v>
      </c>
      <c r="AL381" s="17">
        <v>0</v>
      </c>
      <c r="AM381" s="12" t="s">
        <v>6551</v>
      </c>
      <c r="AN381" s="17">
        <v>0</v>
      </c>
      <c r="AO381" s="12" t="s">
        <v>6551</v>
      </c>
      <c r="AP381" s="192">
        <v>0</v>
      </c>
      <c r="AQ381" s="12" t="s">
        <v>6551</v>
      </c>
      <c r="AR381" s="17">
        <v>4946568</v>
      </c>
      <c r="AS381" s="12" t="s">
        <v>6551</v>
      </c>
      <c r="AT381" s="17">
        <v>19291615</v>
      </c>
      <c r="AU381" s="1" t="s">
        <v>6551</v>
      </c>
      <c r="AV381" s="1" t="str">
        <f>IF(OR(M381="Q",O381="Q",Q381="Q",S381="Q",U381="Q",W381="Q",Y381="Q",AA381="Q",AC381="Q",AE381="Q",AG381="Q",AI381="Q",AK381="Q",AM381="Q",AO381="Q",AQ381="Q",AS381="Q",AU381="Q"),"Yes","No")</f>
        <v>No</v>
      </c>
    </row>
    <row r="382" spans="1:48" x14ac:dyDescent="0.2">
      <c r="A382" s="1" t="s">
        <v>832</v>
      </c>
      <c r="B382" s="1" t="s">
        <v>833</v>
      </c>
      <c r="C382" s="1" t="s">
        <v>96</v>
      </c>
      <c r="D382" s="194">
        <v>5010</v>
      </c>
      <c r="E382" s="197">
        <v>50010</v>
      </c>
      <c r="F382" s="1" t="s">
        <v>242</v>
      </c>
      <c r="G382" s="1" t="s">
        <v>236</v>
      </c>
      <c r="H382" s="17">
        <v>569499</v>
      </c>
      <c r="I382" s="12">
        <v>209</v>
      </c>
      <c r="J382" s="1" t="s">
        <v>11</v>
      </c>
      <c r="K382" s="1" t="s">
        <v>9</v>
      </c>
      <c r="L382" s="4">
        <v>91</v>
      </c>
      <c r="M382" s="1" t="s">
        <v>6551</v>
      </c>
      <c r="N382" s="12">
        <v>0</v>
      </c>
      <c r="O382" s="12" t="s">
        <v>6551</v>
      </c>
      <c r="P382" s="14">
        <v>13.245538942311688</v>
      </c>
      <c r="Q382" s="12" t="s">
        <v>6551</v>
      </c>
      <c r="R382" s="14">
        <v>6.8682799998512145</v>
      </c>
      <c r="S382" s="12" t="s">
        <v>6551</v>
      </c>
      <c r="T382" s="14">
        <v>2.2344185041431528</v>
      </c>
      <c r="U382" s="12" t="s">
        <v>6551</v>
      </c>
      <c r="V382" s="17">
        <v>0</v>
      </c>
      <c r="W382" s="12" t="s">
        <v>6551</v>
      </c>
      <c r="X382" s="17">
        <v>1963497</v>
      </c>
      <c r="Y382" s="12" t="s">
        <v>6551</v>
      </c>
      <c r="Z382" s="17">
        <v>1593690</v>
      </c>
      <c r="AA382" s="12" t="s">
        <v>6551</v>
      </c>
      <c r="AB382" s="17">
        <v>369807</v>
      </c>
      <c r="AC382" s="12" t="s">
        <v>6551</v>
      </c>
      <c r="AD382" s="17">
        <v>142479</v>
      </c>
      <c r="AE382" s="12" t="s">
        <v>6551</v>
      </c>
      <c r="AF382" s="17">
        <v>120319</v>
      </c>
      <c r="AG382" s="12" t="s">
        <v>6551</v>
      </c>
      <c r="AH382" s="17">
        <v>22160</v>
      </c>
      <c r="AI382" s="12" t="s">
        <v>6551</v>
      </c>
      <c r="AJ382" s="17">
        <v>0</v>
      </c>
      <c r="AK382" s="12" t="s">
        <v>6551</v>
      </c>
      <c r="AL382" s="17">
        <v>0</v>
      </c>
      <c r="AM382" s="12" t="s">
        <v>6551</v>
      </c>
      <c r="AN382" s="17">
        <v>0</v>
      </c>
      <c r="AO382" s="12" t="s">
        <v>6551</v>
      </c>
      <c r="AP382" s="192">
        <v>0</v>
      </c>
      <c r="AQ382" s="12" t="s">
        <v>6551</v>
      </c>
      <c r="AR382" s="17">
        <v>268843</v>
      </c>
      <c r="AS382" s="12" t="s">
        <v>6551</v>
      </c>
      <c r="AT382" s="17">
        <v>1846489</v>
      </c>
      <c r="AU382" s="1" t="s">
        <v>6551</v>
      </c>
      <c r="AV382" s="1" t="str">
        <f>IF(OR(M382="Q",O382="Q",Q382="Q",S382="Q",U382="Q",W382="Q",Y382="Q",AA382="Q",AC382="Q",AE382="Q",AG382="Q",AI382="Q",AK382="Q",AM382="Q",AO382="Q",AQ382="Q",AS382="Q",AU382="Q"),"Yes","No")</f>
        <v>No</v>
      </c>
    </row>
    <row r="383" spans="1:48" x14ac:dyDescent="0.2">
      <c r="A383" s="1" t="s">
        <v>411</v>
      </c>
      <c r="B383" s="1" t="s">
        <v>412</v>
      </c>
      <c r="C383" s="1" t="s">
        <v>71</v>
      </c>
      <c r="D383" s="194">
        <v>5148</v>
      </c>
      <c r="E383" s="197">
        <v>50148</v>
      </c>
      <c r="F383" s="1" t="s">
        <v>242</v>
      </c>
      <c r="G383" s="1" t="s">
        <v>236</v>
      </c>
      <c r="H383" s="17">
        <v>87106</v>
      </c>
      <c r="I383" s="12">
        <v>209</v>
      </c>
      <c r="J383" s="1" t="s">
        <v>11</v>
      </c>
      <c r="K383" s="1" t="s">
        <v>9</v>
      </c>
      <c r="L383" s="4">
        <v>43</v>
      </c>
      <c r="M383" s="1" t="s">
        <v>6551</v>
      </c>
      <c r="N383" s="12">
        <v>0</v>
      </c>
      <c r="O383" s="12" t="s">
        <v>6551</v>
      </c>
      <c r="P383" s="14">
        <v>16.287008107029305</v>
      </c>
      <c r="Q383" s="12" t="s">
        <v>6551</v>
      </c>
      <c r="R383" s="14">
        <v>7.4596243773359072</v>
      </c>
      <c r="S383" s="12" t="s">
        <v>6551</v>
      </c>
      <c r="T383" s="14">
        <v>4.6918090099514131</v>
      </c>
      <c r="U383" s="12" t="s">
        <v>6551</v>
      </c>
      <c r="V383" s="17">
        <v>0</v>
      </c>
      <c r="W383" s="12" t="s">
        <v>6551</v>
      </c>
      <c r="X383" s="17">
        <v>1196923</v>
      </c>
      <c r="Y383" s="12" t="s">
        <v>6551</v>
      </c>
      <c r="Z383" s="17">
        <v>1183300</v>
      </c>
      <c r="AA383" s="12" t="s">
        <v>6551</v>
      </c>
      <c r="AB383" s="17">
        <v>13623</v>
      </c>
      <c r="AC383" s="12" t="s">
        <v>6551</v>
      </c>
      <c r="AD383" s="17">
        <v>74269</v>
      </c>
      <c r="AE383" s="12" t="s">
        <v>6551</v>
      </c>
      <c r="AF383" s="17">
        <v>72653</v>
      </c>
      <c r="AG383" s="12" t="s">
        <v>6551</v>
      </c>
      <c r="AH383" s="17">
        <v>1616</v>
      </c>
      <c r="AI383" s="12" t="s">
        <v>6551</v>
      </c>
      <c r="AJ383" s="17">
        <v>0</v>
      </c>
      <c r="AK383" s="12" t="s">
        <v>6551</v>
      </c>
      <c r="AL383" s="17">
        <v>0</v>
      </c>
      <c r="AM383" s="12" t="s">
        <v>6551</v>
      </c>
      <c r="AN383" s="17">
        <v>0</v>
      </c>
      <c r="AO383" s="12" t="s">
        <v>6551</v>
      </c>
      <c r="AP383" s="192">
        <v>0</v>
      </c>
      <c r="AQ383" s="12" t="s">
        <v>6551</v>
      </c>
      <c r="AR383" s="17">
        <v>340874</v>
      </c>
      <c r="AS383" s="12" t="s">
        <v>6551</v>
      </c>
      <c r="AT383" s="17">
        <v>2542792</v>
      </c>
      <c r="AU383" s="1" t="s">
        <v>6551</v>
      </c>
      <c r="AV383" s="1" t="str">
        <f>IF(OR(M383="Q",O383="Q",Q383="Q",S383="Q",U383="Q",W383="Q",Y383="Q",AA383="Q",AC383="Q",AE383="Q",AG383="Q",AI383="Q",AK383="Q",AM383="Q",AO383="Q",AQ383="Q",AS383="Q",AU383="Q"),"Yes","No")</f>
        <v>No</v>
      </c>
    </row>
    <row r="384" spans="1:48" x14ac:dyDescent="0.2">
      <c r="A384" s="1" t="s">
        <v>411</v>
      </c>
      <c r="B384" s="1" t="s">
        <v>412</v>
      </c>
      <c r="C384" s="1" t="s">
        <v>71</v>
      </c>
      <c r="D384" s="194">
        <v>5148</v>
      </c>
      <c r="E384" s="197">
        <v>50148</v>
      </c>
      <c r="F384" s="1" t="s">
        <v>242</v>
      </c>
      <c r="G384" s="1" t="s">
        <v>236</v>
      </c>
      <c r="H384" s="17">
        <v>87106</v>
      </c>
      <c r="I384" s="12">
        <v>209</v>
      </c>
      <c r="J384" s="1" t="s">
        <v>12</v>
      </c>
      <c r="K384" s="1" t="s">
        <v>9</v>
      </c>
      <c r="L384" s="4">
        <v>9</v>
      </c>
      <c r="M384" s="1" t="s">
        <v>6551</v>
      </c>
      <c r="N384" s="12">
        <v>0</v>
      </c>
      <c r="O384" s="12" t="s">
        <v>6551</v>
      </c>
      <c r="P384" s="14">
        <v>12.484458834412582</v>
      </c>
      <c r="Q384" s="12" t="s">
        <v>6551</v>
      </c>
      <c r="R384" s="14">
        <v>3.3704342290828673</v>
      </c>
      <c r="S384" s="12" t="s">
        <v>6551</v>
      </c>
      <c r="T384" s="14">
        <v>28.096053037311133</v>
      </c>
      <c r="U384" s="12" t="s">
        <v>6551</v>
      </c>
      <c r="V384" s="17">
        <v>394179</v>
      </c>
      <c r="W384" s="12" t="s">
        <v>6551</v>
      </c>
      <c r="X384" s="17">
        <v>413939</v>
      </c>
      <c r="Y384" s="12" t="s">
        <v>6551</v>
      </c>
      <c r="Z384" s="17">
        <v>404871</v>
      </c>
      <c r="AA384" s="12" t="s">
        <v>6551</v>
      </c>
      <c r="AB384" s="17">
        <v>9068</v>
      </c>
      <c r="AC384" s="12" t="s">
        <v>6551</v>
      </c>
      <c r="AD384" s="17">
        <v>33979</v>
      </c>
      <c r="AE384" s="12" t="s">
        <v>6551</v>
      </c>
      <c r="AF384" s="17">
        <v>32430</v>
      </c>
      <c r="AG384" s="12" t="s">
        <v>6551</v>
      </c>
      <c r="AH384" s="17">
        <v>1549</v>
      </c>
      <c r="AI384" s="12" t="s">
        <v>6551</v>
      </c>
      <c r="AJ384" s="17">
        <v>0</v>
      </c>
      <c r="AK384" s="12" t="s">
        <v>6551</v>
      </c>
      <c r="AL384" s="17">
        <v>0</v>
      </c>
      <c r="AM384" s="12" t="s">
        <v>6551</v>
      </c>
      <c r="AN384" s="17">
        <v>0</v>
      </c>
      <c r="AO384" s="12" t="s">
        <v>6551</v>
      </c>
      <c r="AP384" s="192">
        <v>0</v>
      </c>
      <c r="AQ384" s="12" t="s">
        <v>6551</v>
      </c>
      <c r="AR384" s="17">
        <v>911155</v>
      </c>
      <c r="AS384" s="12" t="s">
        <v>6551</v>
      </c>
      <c r="AT384" s="17">
        <v>3070988</v>
      </c>
      <c r="AU384" s="1" t="s">
        <v>6551</v>
      </c>
      <c r="AV384" s="1" t="str">
        <f>IF(OR(M384="Q",O384="Q",Q384="Q",S384="Q",U384="Q",W384="Q",Y384="Q",AA384="Q",AC384="Q",AE384="Q",AG384="Q",AI384="Q",AK384="Q",AM384="Q",AO384="Q",AQ384="Q",AS384="Q",AU384="Q"),"Yes","No")</f>
        <v>No</v>
      </c>
    </row>
    <row r="385" spans="1:48" x14ac:dyDescent="0.2">
      <c r="A385" s="1" t="s">
        <v>832</v>
      </c>
      <c r="B385" s="1" t="s">
        <v>833</v>
      </c>
      <c r="C385" s="1" t="s">
        <v>96</v>
      </c>
      <c r="D385" s="194">
        <v>5010</v>
      </c>
      <c r="E385" s="197">
        <v>50010</v>
      </c>
      <c r="F385" s="1" t="s">
        <v>242</v>
      </c>
      <c r="G385" s="1" t="s">
        <v>236</v>
      </c>
      <c r="H385" s="17">
        <v>569499</v>
      </c>
      <c r="I385" s="12">
        <v>209</v>
      </c>
      <c r="J385" s="1" t="s">
        <v>28</v>
      </c>
      <c r="K385" s="1" t="s">
        <v>9</v>
      </c>
      <c r="L385" s="4">
        <v>7</v>
      </c>
      <c r="M385" s="1" t="s">
        <v>6551</v>
      </c>
      <c r="N385" s="12">
        <v>0</v>
      </c>
      <c r="O385" s="12" t="s">
        <v>6551</v>
      </c>
      <c r="P385" s="14">
        <v>24.838700848462732</v>
      </c>
      <c r="Q385" s="12" t="s">
        <v>6551</v>
      </c>
      <c r="R385" s="14">
        <v>30.8999971774535</v>
      </c>
      <c r="S385" s="12" t="s">
        <v>6551</v>
      </c>
      <c r="T385" s="14">
        <v>9.6968342304534261</v>
      </c>
      <c r="U385" s="12" t="s">
        <v>6551</v>
      </c>
      <c r="V385" s="17">
        <v>285791</v>
      </c>
      <c r="W385" s="12" t="s">
        <v>6551</v>
      </c>
      <c r="X385" s="17">
        <v>360900</v>
      </c>
      <c r="Y385" s="12" t="s">
        <v>6551</v>
      </c>
      <c r="Z385" s="17">
        <v>272257</v>
      </c>
      <c r="AA385" s="12" t="s">
        <v>6551</v>
      </c>
      <c r="AB385" s="17">
        <v>88643</v>
      </c>
      <c r="AC385" s="12" t="s">
        <v>6551</v>
      </c>
      <c r="AD385" s="17">
        <v>12715</v>
      </c>
      <c r="AE385" s="12" t="s">
        <v>6551</v>
      </c>
      <c r="AF385" s="17">
        <v>10961</v>
      </c>
      <c r="AG385" s="12" t="s">
        <v>6551</v>
      </c>
      <c r="AH385" s="17">
        <v>1754</v>
      </c>
      <c r="AI385" s="12" t="s">
        <v>6551</v>
      </c>
      <c r="AJ385" s="17">
        <v>0</v>
      </c>
      <c r="AK385" s="12" t="s">
        <v>6551</v>
      </c>
      <c r="AL385" s="17">
        <v>0</v>
      </c>
      <c r="AM385" s="12" t="s">
        <v>6551</v>
      </c>
      <c r="AN385" s="17">
        <v>0</v>
      </c>
      <c r="AO385" s="12" t="s">
        <v>6551</v>
      </c>
      <c r="AP385" s="192">
        <v>0</v>
      </c>
      <c r="AQ385" s="12" t="s">
        <v>6551</v>
      </c>
      <c r="AR385" s="17">
        <v>106287</v>
      </c>
      <c r="AS385" s="12" t="s">
        <v>6551</v>
      </c>
      <c r="AT385" s="17">
        <v>3284268</v>
      </c>
      <c r="AU385" s="1" t="s">
        <v>6551</v>
      </c>
      <c r="AV385" s="1" t="str">
        <f>IF(OR(M385="Q",O385="Q",Q385="Q",S385="Q",U385="Q",W385="Q",Y385="Q",AA385="Q",AC385="Q",AE385="Q",AG385="Q",AI385="Q",AK385="Q",AM385="Q",AO385="Q",AQ385="Q",AS385="Q",AU385="Q"),"Yes","No")</f>
        <v>No</v>
      </c>
    </row>
    <row r="386" spans="1:48" x14ac:dyDescent="0.2">
      <c r="A386" s="1" t="s">
        <v>411</v>
      </c>
      <c r="B386" s="1" t="s">
        <v>412</v>
      </c>
      <c r="C386" s="1" t="s">
        <v>71</v>
      </c>
      <c r="D386" s="194">
        <v>5148</v>
      </c>
      <c r="E386" s="197">
        <v>50148</v>
      </c>
      <c r="F386" s="1" t="s">
        <v>242</v>
      </c>
      <c r="G386" s="1" t="s">
        <v>236</v>
      </c>
      <c r="H386" s="17">
        <v>87106</v>
      </c>
      <c r="I386" s="12">
        <v>209</v>
      </c>
      <c r="J386" s="1" t="s">
        <v>28</v>
      </c>
      <c r="K386" s="1" t="s">
        <v>9</v>
      </c>
      <c r="L386" s="4">
        <v>3</v>
      </c>
      <c r="M386" s="1" t="s">
        <v>6551</v>
      </c>
      <c r="N386" s="12">
        <v>0</v>
      </c>
      <c r="O386" s="12" t="s">
        <v>6551</v>
      </c>
      <c r="P386" s="14">
        <v>28.286116586876936</v>
      </c>
      <c r="Q386" s="12" t="s">
        <v>6551</v>
      </c>
      <c r="R386" s="14">
        <v>25.620019772614928</v>
      </c>
      <c r="S386" s="12" t="s">
        <v>6551</v>
      </c>
      <c r="T386" s="14">
        <v>5.6969867642917489</v>
      </c>
      <c r="U386" s="12" t="s">
        <v>6551</v>
      </c>
      <c r="V386" s="17">
        <v>101120</v>
      </c>
      <c r="W386" s="12" t="s">
        <v>6551</v>
      </c>
      <c r="X386" s="17">
        <v>100700</v>
      </c>
      <c r="Y386" s="12" t="s">
        <v>6551</v>
      </c>
      <c r="Z386" s="17">
        <v>100444</v>
      </c>
      <c r="AA386" s="12" t="s">
        <v>6551</v>
      </c>
      <c r="AB386" s="17">
        <v>256</v>
      </c>
      <c r="AC386" s="12" t="s">
        <v>6551</v>
      </c>
      <c r="AD386" s="17">
        <v>3806</v>
      </c>
      <c r="AE386" s="12" t="s">
        <v>6551</v>
      </c>
      <c r="AF386" s="17">
        <v>3551</v>
      </c>
      <c r="AG386" s="12" t="s">
        <v>6551</v>
      </c>
      <c r="AH386" s="17">
        <v>255</v>
      </c>
      <c r="AI386" s="12" t="s">
        <v>6551</v>
      </c>
      <c r="AJ386" s="17">
        <v>0</v>
      </c>
      <c r="AK386" s="12" t="s">
        <v>6551</v>
      </c>
      <c r="AL386" s="17">
        <v>0</v>
      </c>
      <c r="AM386" s="12" t="s">
        <v>6551</v>
      </c>
      <c r="AN386" s="17">
        <v>0</v>
      </c>
      <c r="AO386" s="12" t="s">
        <v>6551</v>
      </c>
      <c r="AP386" s="192">
        <v>0</v>
      </c>
      <c r="AQ386" s="12" t="s">
        <v>6551</v>
      </c>
      <c r="AR386" s="17">
        <v>20230</v>
      </c>
      <c r="AS386" s="12" t="s">
        <v>6551</v>
      </c>
      <c r="AT386" s="17">
        <v>518293</v>
      </c>
      <c r="AU386" s="1" t="s">
        <v>6551</v>
      </c>
      <c r="AV386" s="1" t="str">
        <f>IF(OR(M386="Q",O386="Q",Q386="Q",S386="Q",U386="Q",W386="Q",Y386="Q",AA386="Q",AC386="Q",AE386="Q",AG386="Q",AI386="Q",AK386="Q",AM386="Q",AO386="Q",AQ386="Q",AS386="Q",AU386="Q"),"Yes","No")</f>
        <v>No</v>
      </c>
    </row>
    <row r="387" spans="1:48" x14ac:dyDescent="0.2">
      <c r="A387" s="1" t="s">
        <v>678</v>
      </c>
      <c r="B387" s="1" t="s">
        <v>679</v>
      </c>
      <c r="C387" s="1" t="s">
        <v>108</v>
      </c>
      <c r="D387" s="194">
        <v>6007</v>
      </c>
      <c r="E387" s="197">
        <v>60007</v>
      </c>
      <c r="F387" s="1" t="s">
        <v>242</v>
      </c>
      <c r="G387" s="1" t="s">
        <v>236</v>
      </c>
      <c r="H387" s="17">
        <v>5121892</v>
      </c>
      <c r="I387" s="12">
        <v>207</v>
      </c>
      <c r="J387" s="1" t="s">
        <v>12</v>
      </c>
      <c r="K387" s="1" t="s">
        <v>9</v>
      </c>
      <c r="L387" s="4">
        <v>118</v>
      </c>
      <c r="M387" s="1" t="s">
        <v>6551</v>
      </c>
      <c r="N387" s="12">
        <v>0</v>
      </c>
      <c r="O387" s="12" t="s">
        <v>6551</v>
      </c>
      <c r="P387" s="14">
        <v>12.362580675485521</v>
      </c>
      <c r="Q387" s="12" t="s">
        <v>6551</v>
      </c>
      <c r="R387" s="14">
        <v>3.1999999188630879</v>
      </c>
      <c r="S387" s="12" t="s">
        <v>6551</v>
      </c>
      <c r="T387" s="14">
        <v>21.723724835270719</v>
      </c>
      <c r="U387" s="12" t="s">
        <v>6551</v>
      </c>
      <c r="V387" s="17">
        <v>4253485</v>
      </c>
      <c r="W387" s="12" t="s">
        <v>6551</v>
      </c>
      <c r="X387" s="17">
        <v>4722848</v>
      </c>
      <c r="Y387" s="12" t="s">
        <v>6551</v>
      </c>
      <c r="Z387" s="17">
        <v>4208309</v>
      </c>
      <c r="AA387" s="12" t="s">
        <v>6551</v>
      </c>
      <c r="AB387" s="17">
        <v>514539</v>
      </c>
      <c r="AC387" s="12" t="s">
        <v>6551</v>
      </c>
      <c r="AD387" s="17">
        <v>400548</v>
      </c>
      <c r="AE387" s="12" t="s">
        <v>6551</v>
      </c>
      <c r="AF387" s="17">
        <v>340407</v>
      </c>
      <c r="AG387" s="12" t="s">
        <v>6551</v>
      </c>
      <c r="AH387" s="17">
        <v>60141</v>
      </c>
      <c r="AI387" s="12" t="s">
        <v>6551</v>
      </c>
      <c r="AJ387" s="17">
        <v>0</v>
      </c>
      <c r="AK387" s="12" t="s">
        <v>6551</v>
      </c>
      <c r="AL387" s="17">
        <v>0</v>
      </c>
      <c r="AM387" s="12" t="s">
        <v>6551</v>
      </c>
      <c r="AN387" s="17">
        <v>0</v>
      </c>
      <c r="AO387" s="12" t="s">
        <v>6551</v>
      </c>
      <c r="AP387" s="192">
        <v>0</v>
      </c>
      <c r="AQ387" s="12" t="s">
        <v>6551</v>
      </c>
      <c r="AR387" s="17">
        <v>7394908</v>
      </c>
      <c r="AS387" s="12" t="s">
        <v>6551</v>
      </c>
      <c r="AT387" s="17">
        <v>23663705</v>
      </c>
      <c r="AU387" s="1" t="s">
        <v>6551</v>
      </c>
      <c r="AV387" s="1" t="str">
        <f>IF(OR(M387="Q",O387="Q",Q387="Q",S387="Q",U387="Q",W387="Q",Y387="Q",AA387="Q",AC387="Q",AE387="Q",AG387="Q",AI387="Q",AK387="Q",AM387="Q",AO387="Q",AQ387="Q",AS387="Q",AU387="Q"),"Yes","No")</f>
        <v>No</v>
      </c>
    </row>
    <row r="388" spans="1:48" x14ac:dyDescent="0.2">
      <c r="A388" s="1" t="s">
        <v>678</v>
      </c>
      <c r="B388" s="1" t="s">
        <v>679</v>
      </c>
      <c r="C388" s="1" t="s">
        <v>108</v>
      </c>
      <c r="D388" s="194">
        <v>6007</v>
      </c>
      <c r="E388" s="197">
        <v>60007</v>
      </c>
      <c r="F388" s="1" t="s">
        <v>242</v>
      </c>
      <c r="G388" s="1" t="s">
        <v>236</v>
      </c>
      <c r="H388" s="17">
        <v>5121892</v>
      </c>
      <c r="I388" s="12">
        <v>207</v>
      </c>
      <c r="J388" s="1" t="s">
        <v>11</v>
      </c>
      <c r="K388" s="1" t="s">
        <v>13</v>
      </c>
      <c r="L388" s="4">
        <v>49</v>
      </c>
      <c r="M388" s="1" t="s">
        <v>6551</v>
      </c>
      <c r="N388" s="12">
        <v>0</v>
      </c>
      <c r="O388" s="12" t="s">
        <v>6551</v>
      </c>
      <c r="P388" s="14">
        <v>17.137212188538747</v>
      </c>
      <c r="Q388" s="12" t="s">
        <v>6551</v>
      </c>
      <c r="R388" s="14">
        <v>9.3010750379955525</v>
      </c>
      <c r="S388" s="12" t="s">
        <v>6551</v>
      </c>
      <c r="T388" s="14">
        <v>2.0214887652638796</v>
      </c>
      <c r="U388" s="12" t="s">
        <v>6551</v>
      </c>
      <c r="V388" s="17">
        <v>0</v>
      </c>
      <c r="W388" s="12" t="s">
        <v>6551</v>
      </c>
      <c r="X388" s="17">
        <v>2263064</v>
      </c>
      <c r="Y388" s="12" t="s">
        <v>6551</v>
      </c>
      <c r="Z388" s="17">
        <v>1974601</v>
      </c>
      <c r="AA388" s="12" t="s">
        <v>6551</v>
      </c>
      <c r="AB388" s="17">
        <v>288463</v>
      </c>
      <c r="AC388" s="12" t="s">
        <v>6551</v>
      </c>
      <c r="AD388" s="17">
        <v>122056</v>
      </c>
      <c r="AE388" s="12" t="s">
        <v>6551</v>
      </c>
      <c r="AF388" s="17">
        <v>115223</v>
      </c>
      <c r="AG388" s="12" t="s">
        <v>6551</v>
      </c>
      <c r="AH388" s="17">
        <v>6833</v>
      </c>
      <c r="AI388" s="12" t="s">
        <v>6551</v>
      </c>
      <c r="AJ388" s="17">
        <v>0</v>
      </c>
      <c r="AK388" s="12" t="s">
        <v>6551</v>
      </c>
      <c r="AL388" s="17">
        <v>0</v>
      </c>
      <c r="AM388" s="12" t="s">
        <v>6551</v>
      </c>
      <c r="AN388" s="17">
        <v>0</v>
      </c>
      <c r="AO388" s="12" t="s">
        <v>6551</v>
      </c>
      <c r="AP388" s="192">
        <v>0</v>
      </c>
      <c r="AQ388" s="12" t="s">
        <v>6551</v>
      </c>
      <c r="AR388" s="17">
        <v>232922</v>
      </c>
      <c r="AS388" s="12" t="s">
        <v>6551</v>
      </c>
      <c r="AT388" s="17">
        <v>2166425</v>
      </c>
      <c r="AU388" s="1" t="s">
        <v>6551</v>
      </c>
      <c r="AV388" s="1" t="str">
        <f>IF(OR(M388="Q",O388="Q",Q388="Q",S388="Q",U388="Q",W388="Q",Y388="Q",AA388="Q",AC388="Q",AE388="Q",AG388="Q",AI388="Q",AK388="Q",AM388="Q",AO388="Q",AQ388="Q",AS388="Q",AU388="Q"),"Yes","No")</f>
        <v>No</v>
      </c>
    </row>
    <row r="389" spans="1:48" x14ac:dyDescent="0.2">
      <c r="A389" s="1" t="s">
        <v>678</v>
      </c>
      <c r="B389" s="1" t="s">
        <v>679</v>
      </c>
      <c r="C389" s="1" t="s">
        <v>108</v>
      </c>
      <c r="D389" s="194">
        <v>6007</v>
      </c>
      <c r="E389" s="197">
        <v>60007</v>
      </c>
      <c r="F389" s="1" t="s">
        <v>242</v>
      </c>
      <c r="G389" s="1" t="s">
        <v>236</v>
      </c>
      <c r="H389" s="17">
        <v>5121892</v>
      </c>
      <c r="I389" s="12">
        <v>207</v>
      </c>
      <c r="J389" s="1" t="s">
        <v>11</v>
      </c>
      <c r="K389" s="1" t="s">
        <v>9</v>
      </c>
      <c r="L389" s="4">
        <v>36</v>
      </c>
      <c r="M389" s="1" t="s">
        <v>6551</v>
      </c>
      <c r="N389" s="12">
        <v>0</v>
      </c>
      <c r="O389" s="12" t="s">
        <v>6551</v>
      </c>
      <c r="P389" s="14">
        <v>17.690209219948525</v>
      </c>
      <c r="Q389" s="12" t="s">
        <v>6551</v>
      </c>
      <c r="R389" s="14">
        <v>9.7574759233006549</v>
      </c>
      <c r="S389" s="12" t="s">
        <v>6551</v>
      </c>
      <c r="T389" s="14">
        <v>1.9144389796386432</v>
      </c>
      <c r="U389" s="12" t="s">
        <v>6551</v>
      </c>
      <c r="V389" s="17">
        <v>0</v>
      </c>
      <c r="W389" s="12" t="s">
        <v>6551</v>
      </c>
      <c r="X389" s="17">
        <v>1582733</v>
      </c>
      <c r="Y389" s="12" t="s">
        <v>6551</v>
      </c>
      <c r="Z389" s="17">
        <v>1388363</v>
      </c>
      <c r="AA389" s="12" t="s">
        <v>6551</v>
      </c>
      <c r="AB389" s="17">
        <v>194370</v>
      </c>
      <c r="AC389" s="12" t="s">
        <v>6551</v>
      </c>
      <c r="AD389" s="17">
        <v>87899</v>
      </c>
      <c r="AE389" s="12" t="s">
        <v>6551</v>
      </c>
      <c r="AF389" s="17">
        <v>78482</v>
      </c>
      <c r="AG389" s="12" t="s">
        <v>6551</v>
      </c>
      <c r="AH389" s="17">
        <v>9417</v>
      </c>
      <c r="AI389" s="12" t="s">
        <v>6551</v>
      </c>
      <c r="AJ389" s="17">
        <v>0</v>
      </c>
      <c r="AK389" s="12" t="s">
        <v>6551</v>
      </c>
      <c r="AL389" s="17">
        <v>0</v>
      </c>
      <c r="AM389" s="12" t="s">
        <v>6551</v>
      </c>
      <c r="AN389" s="17">
        <v>0</v>
      </c>
      <c r="AO389" s="12" t="s">
        <v>6551</v>
      </c>
      <c r="AP389" s="192">
        <v>0</v>
      </c>
      <c r="AQ389" s="12" t="s">
        <v>6551</v>
      </c>
      <c r="AR389" s="17">
        <v>150249</v>
      </c>
      <c r="AS389" s="12" t="s">
        <v>6551</v>
      </c>
      <c r="AT389" s="17">
        <v>1466051</v>
      </c>
      <c r="AU389" s="1" t="s">
        <v>6551</v>
      </c>
      <c r="AV389" s="1" t="str">
        <f>IF(OR(M389="Q",O389="Q",Q389="Q",S389="Q",U389="Q",W389="Q",Y389="Q",AA389="Q",AC389="Q",AE389="Q",AG389="Q",AI389="Q",AK389="Q",AM389="Q",AO389="Q",AQ389="Q",AS389="Q",AU389="Q"),"Yes","No")</f>
        <v>No</v>
      </c>
    </row>
    <row r="390" spans="1:48" x14ac:dyDescent="0.2">
      <c r="A390" s="1" t="s">
        <v>678</v>
      </c>
      <c r="B390" s="1" t="s">
        <v>679</v>
      </c>
      <c r="C390" s="1" t="s">
        <v>108</v>
      </c>
      <c r="D390" s="194">
        <v>6007</v>
      </c>
      <c r="E390" s="197">
        <v>60007</v>
      </c>
      <c r="F390" s="1" t="s">
        <v>242</v>
      </c>
      <c r="G390" s="1" t="s">
        <v>236</v>
      </c>
      <c r="H390" s="17">
        <v>5121892</v>
      </c>
      <c r="I390" s="12">
        <v>207</v>
      </c>
      <c r="J390" s="1" t="s">
        <v>12</v>
      </c>
      <c r="K390" s="1" t="s">
        <v>13</v>
      </c>
      <c r="L390" s="4">
        <v>4</v>
      </c>
      <c r="M390" s="1" t="s">
        <v>6551</v>
      </c>
      <c r="N390" s="12">
        <v>0</v>
      </c>
      <c r="O390" s="12" t="s">
        <v>6551</v>
      </c>
      <c r="P390" s="14">
        <v>9.9457220155563064</v>
      </c>
      <c r="Q390" s="12" t="s">
        <v>123</v>
      </c>
      <c r="R390" s="14">
        <v>3.1999917996938554</v>
      </c>
      <c r="S390" s="12" t="s">
        <v>6551</v>
      </c>
      <c r="T390" s="14">
        <v>12.371998647277646</v>
      </c>
      <c r="U390" s="12" t="s">
        <v>123</v>
      </c>
      <c r="V390" s="17">
        <v>60030</v>
      </c>
      <c r="W390" s="12" t="s">
        <v>6551</v>
      </c>
      <c r="X390" s="17">
        <v>96059</v>
      </c>
      <c r="Y390" s="12" t="s">
        <v>6551</v>
      </c>
      <c r="Z390" s="17">
        <v>58819</v>
      </c>
      <c r="AA390" s="12" t="s">
        <v>123</v>
      </c>
      <c r="AB390" s="17">
        <v>37240</v>
      </c>
      <c r="AC390" s="12" t="s">
        <v>6551</v>
      </c>
      <c r="AD390" s="17">
        <v>6670</v>
      </c>
      <c r="AE390" s="12" t="s">
        <v>6551</v>
      </c>
      <c r="AF390" s="17">
        <v>5914</v>
      </c>
      <c r="AG390" s="12" t="s">
        <v>123</v>
      </c>
      <c r="AH390" s="17">
        <v>756</v>
      </c>
      <c r="AI390" s="12" t="s">
        <v>6551</v>
      </c>
      <c r="AJ390" s="17">
        <v>0</v>
      </c>
      <c r="AK390" s="12" t="s">
        <v>6551</v>
      </c>
      <c r="AL390" s="17">
        <v>0</v>
      </c>
      <c r="AM390" s="12" t="s">
        <v>6551</v>
      </c>
      <c r="AN390" s="17">
        <v>0</v>
      </c>
      <c r="AO390" s="12" t="s">
        <v>6551</v>
      </c>
      <c r="AP390" s="192">
        <v>0</v>
      </c>
      <c r="AQ390" s="12" t="s">
        <v>6551</v>
      </c>
      <c r="AR390" s="17">
        <v>73168</v>
      </c>
      <c r="AS390" s="12" t="s">
        <v>6551</v>
      </c>
      <c r="AT390" s="17">
        <v>234137</v>
      </c>
      <c r="AU390" s="1" t="s">
        <v>6551</v>
      </c>
      <c r="AV390" s="1" t="str">
        <f>IF(OR(M390="Q",O390="Q",Q390="Q",S390="Q",U390="Q",W390="Q",Y390="Q",AA390="Q",AC390="Q",AE390="Q",AG390="Q",AI390="Q",AK390="Q",AM390="Q",AO390="Q",AQ390="Q",AS390="Q",AU390="Q"),"Yes","No")</f>
        <v>No</v>
      </c>
    </row>
    <row r="391" spans="1:48" x14ac:dyDescent="0.2">
      <c r="A391" s="1" t="s">
        <v>2477</v>
      </c>
      <c r="B391" s="1" t="s">
        <v>2478</v>
      </c>
      <c r="C391" s="1" t="s">
        <v>107</v>
      </c>
      <c r="D391" s="194" t="s">
        <v>2479</v>
      </c>
      <c r="E391" s="197" t="s">
        <v>2480</v>
      </c>
      <c r="F391" s="1" t="s">
        <v>242</v>
      </c>
      <c r="G391" s="1" t="s">
        <v>287</v>
      </c>
      <c r="H391" s="17">
        <v>0</v>
      </c>
      <c r="I391" s="12">
        <v>202</v>
      </c>
      <c r="J391" s="1" t="s">
        <v>11</v>
      </c>
      <c r="K391" s="1" t="s">
        <v>9</v>
      </c>
      <c r="L391" s="4">
        <v>196</v>
      </c>
      <c r="M391" s="1" t="s">
        <v>6551</v>
      </c>
      <c r="N391" s="12">
        <v>0</v>
      </c>
      <c r="O391" s="12" t="s">
        <v>6551</v>
      </c>
      <c r="P391" s="14">
        <v>16.666716192122752</v>
      </c>
      <c r="Q391" s="12" t="s">
        <v>6551</v>
      </c>
      <c r="R391" s="14">
        <v>0</v>
      </c>
      <c r="S391" s="12" t="s">
        <v>6551</v>
      </c>
      <c r="T391" s="14">
        <v>1.2775406558971312</v>
      </c>
      <c r="U391" s="12" t="s">
        <v>6551</v>
      </c>
      <c r="V391" s="17">
        <v>0</v>
      </c>
      <c r="W391" s="12" t="s">
        <v>6551</v>
      </c>
      <c r="X391" s="17">
        <v>0</v>
      </c>
      <c r="Y391" s="12" t="s">
        <v>6551</v>
      </c>
      <c r="Z391" s="17">
        <v>3701811</v>
      </c>
      <c r="AA391" s="12" t="s">
        <v>6551</v>
      </c>
      <c r="AB391" s="17" t="s">
        <v>6551</v>
      </c>
      <c r="AC391" s="12" t="s">
        <v>6551</v>
      </c>
      <c r="AD391" s="17">
        <v>0</v>
      </c>
      <c r="AE391" s="12" t="s">
        <v>6551</v>
      </c>
      <c r="AF391" s="17">
        <v>222108</v>
      </c>
      <c r="AG391" s="12" t="s">
        <v>6551</v>
      </c>
      <c r="AH391" s="17" t="s">
        <v>6551</v>
      </c>
      <c r="AI391" s="12" t="s">
        <v>6551</v>
      </c>
      <c r="AJ391" s="17">
        <v>0</v>
      </c>
      <c r="AK391" s="12" t="s">
        <v>6551</v>
      </c>
      <c r="AL391" s="17">
        <v>0</v>
      </c>
      <c r="AM391" s="12" t="s">
        <v>6551</v>
      </c>
      <c r="AN391" s="17">
        <v>0</v>
      </c>
      <c r="AO391" s="12" t="s">
        <v>6551</v>
      </c>
      <c r="AP391" s="192">
        <v>0</v>
      </c>
      <c r="AQ391" s="12" t="s">
        <v>6551</v>
      </c>
      <c r="AR391" s="17">
        <v>283752</v>
      </c>
      <c r="AS391" s="12" t="s">
        <v>6551</v>
      </c>
      <c r="AT391" s="17">
        <v>0</v>
      </c>
      <c r="AU391" s="1" t="s">
        <v>6551</v>
      </c>
      <c r="AV391" s="1" t="str">
        <f>IF(OR(M391="Q",O391="Q",Q391="Q",S391="Q",U391="Q",W391="Q",Y391="Q",AA391="Q",AC391="Q",AE391="Q",AG391="Q",AI391="Q",AK391="Q",AM391="Q",AO391="Q",AQ391="Q",AS391="Q",AU391="Q"),"Yes","No")</f>
        <v>No</v>
      </c>
    </row>
    <row r="392" spans="1:48" x14ac:dyDescent="0.2">
      <c r="A392" s="1" t="s">
        <v>793</v>
      </c>
      <c r="B392" s="1" t="s">
        <v>546</v>
      </c>
      <c r="C392" s="1" t="s">
        <v>26</v>
      </c>
      <c r="D392" s="194">
        <v>9023</v>
      </c>
      <c r="E392" s="197">
        <v>90023</v>
      </c>
      <c r="F392" s="1" t="s">
        <v>712</v>
      </c>
      <c r="G392" s="1" t="s">
        <v>236</v>
      </c>
      <c r="H392" s="17">
        <v>12150996</v>
      </c>
      <c r="I392" s="12">
        <v>202</v>
      </c>
      <c r="J392" s="1" t="s">
        <v>12</v>
      </c>
      <c r="K392" s="1" t="s">
        <v>9</v>
      </c>
      <c r="L392" s="4">
        <v>187</v>
      </c>
      <c r="M392" s="1" t="s">
        <v>6551</v>
      </c>
      <c r="N392" s="12">
        <v>0</v>
      </c>
      <c r="O392" s="12" t="s">
        <v>6551</v>
      </c>
      <c r="P392" s="14">
        <v>9.8438012357894191</v>
      </c>
      <c r="Q392" s="12" t="s">
        <v>6551</v>
      </c>
      <c r="R392" s="14">
        <v>3.1761626391133468</v>
      </c>
      <c r="S392" s="12" t="s">
        <v>6551</v>
      </c>
      <c r="T392" s="14">
        <v>40.005206625473683</v>
      </c>
      <c r="U392" s="12" t="s">
        <v>6551</v>
      </c>
      <c r="V392" s="17">
        <v>6907833</v>
      </c>
      <c r="W392" s="12" t="s">
        <v>6551</v>
      </c>
      <c r="X392" s="17">
        <v>7596453</v>
      </c>
      <c r="Y392" s="12" t="s">
        <v>6551</v>
      </c>
      <c r="Z392" s="17">
        <v>6904580</v>
      </c>
      <c r="AA392" s="12" t="s">
        <v>6551</v>
      </c>
      <c r="AB392" s="17">
        <v>691873</v>
      </c>
      <c r="AC392" s="12" t="s">
        <v>6551</v>
      </c>
      <c r="AD392" s="17">
        <v>736904</v>
      </c>
      <c r="AE392" s="12" t="s">
        <v>6551</v>
      </c>
      <c r="AF392" s="17">
        <v>701414</v>
      </c>
      <c r="AG392" s="12" t="s">
        <v>6551</v>
      </c>
      <c r="AH392" s="17">
        <v>35490</v>
      </c>
      <c r="AI392" s="12" t="s">
        <v>6551</v>
      </c>
      <c r="AJ392" s="17">
        <v>0</v>
      </c>
      <c r="AK392" s="12" t="s">
        <v>6551</v>
      </c>
      <c r="AL392" s="17">
        <v>0</v>
      </c>
      <c r="AM392" s="12" t="s">
        <v>6551</v>
      </c>
      <c r="AN392" s="17">
        <v>0</v>
      </c>
      <c r="AO392" s="12" t="s">
        <v>6551</v>
      </c>
      <c r="AP392" s="192">
        <v>0</v>
      </c>
      <c r="AQ392" s="12" t="s">
        <v>6551</v>
      </c>
      <c r="AR392" s="17">
        <v>28060212</v>
      </c>
      <c r="AS392" s="12" t="s">
        <v>6551</v>
      </c>
      <c r="AT392" s="17">
        <v>89123797</v>
      </c>
      <c r="AU392" s="1" t="s">
        <v>6551</v>
      </c>
      <c r="AV392" s="1" t="str">
        <f>IF(OR(M392="Q",O392="Q",Q392="Q",S392="Q",U392="Q",W392="Q",Y392="Q",AA392="Q",AC392="Q",AE392="Q",AG392="Q",AI392="Q",AK392="Q",AM392="Q",AO392="Q",AQ392="Q",AS392="Q",AU392="Q"),"Yes","No")</f>
        <v>No</v>
      </c>
    </row>
    <row r="393" spans="1:48" x14ac:dyDescent="0.2">
      <c r="A393" s="1" t="s">
        <v>793</v>
      </c>
      <c r="B393" s="1" t="s">
        <v>546</v>
      </c>
      <c r="C393" s="1" t="s">
        <v>26</v>
      </c>
      <c r="D393" s="194">
        <v>9023</v>
      </c>
      <c r="E393" s="197">
        <v>90023</v>
      </c>
      <c r="F393" s="1" t="s">
        <v>712</v>
      </c>
      <c r="G393" s="1" t="s">
        <v>236</v>
      </c>
      <c r="H393" s="17">
        <v>12150996</v>
      </c>
      <c r="I393" s="12">
        <v>202</v>
      </c>
      <c r="J393" s="1" t="s">
        <v>17</v>
      </c>
      <c r="K393" s="1" t="s">
        <v>13</v>
      </c>
      <c r="L393" s="4">
        <v>15</v>
      </c>
      <c r="M393" s="1" t="s">
        <v>6551</v>
      </c>
      <c r="N393" s="12">
        <v>0</v>
      </c>
      <c r="O393" s="12" t="s">
        <v>6551</v>
      </c>
      <c r="P393" s="14">
        <v>19.074995046562314</v>
      </c>
      <c r="Q393" s="12" t="s">
        <v>6551</v>
      </c>
      <c r="R393" s="14">
        <v>3.9704348130513933</v>
      </c>
      <c r="S393" s="12" t="s">
        <v>6551</v>
      </c>
      <c r="T393" s="14">
        <v>5.6595997622349907</v>
      </c>
      <c r="U393" s="12" t="s">
        <v>6551</v>
      </c>
      <c r="V393" s="17">
        <v>0</v>
      </c>
      <c r="W393" s="12" t="s">
        <v>6551</v>
      </c>
      <c r="X393" s="17">
        <v>0</v>
      </c>
      <c r="Y393" s="12" t="s">
        <v>6551</v>
      </c>
      <c r="Z393" s="17">
        <v>192543</v>
      </c>
      <c r="AA393" s="12" t="s">
        <v>6551</v>
      </c>
      <c r="AB393" s="17" t="s">
        <v>6551</v>
      </c>
      <c r="AC393" s="12" t="s">
        <v>6551</v>
      </c>
      <c r="AD393" s="17">
        <v>0</v>
      </c>
      <c r="AE393" s="12" t="s">
        <v>6551</v>
      </c>
      <c r="AF393" s="17">
        <v>10094</v>
      </c>
      <c r="AG393" s="12" t="s">
        <v>6551</v>
      </c>
      <c r="AH393" s="17" t="s">
        <v>6551</v>
      </c>
      <c r="AI393" s="12" t="s">
        <v>6551</v>
      </c>
      <c r="AJ393" s="17">
        <v>0</v>
      </c>
      <c r="AK393" s="12" t="s">
        <v>6551</v>
      </c>
      <c r="AL393" s="17">
        <v>0</v>
      </c>
      <c r="AM393" s="12" t="s">
        <v>6551</v>
      </c>
      <c r="AN393" s="17">
        <v>0</v>
      </c>
      <c r="AO393" s="12" t="s">
        <v>6551</v>
      </c>
      <c r="AP393" s="192">
        <v>0</v>
      </c>
      <c r="AQ393" s="12" t="s">
        <v>6551</v>
      </c>
      <c r="AR393" s="17">
        <v>57128</v>
      </c>
      <c r="AS393" s="12" t="s">
        <v>6551</v>
      </c>
      <c r="AT393" s="17">
        <v>226823</v>
      </c>
      <c r="AU393" s="1" t="s">
        <v>6551</v>
      </c>
      <c r="AV393" s="1" t="str">
        <f>IF(OR(M393="Q",O393="Q",Q393="Q",S393="Q",U393="Q",W393="Q",Y393="Q",AA393="Q",AC393="Q",AE393="Q",AG393="Q",AI393="Q",AK393="Q",AM393="Q",AO393="Q",AQ393="Q",AS393="Q",AU393="Q"),"Yes","No")</f>
        <v>No</v>
      </c>
    </row>
    <row r="394" spans="1:48" x14ac:dyDescent="0.2">
      <c r="A394" s="1" t="s">
        <v>2477</v>
      </c>
      <c r="B394" s="1" t="s">
        <v>2478</v>
      </c>
      <c r="C394" s="1" t="s">
        <v>107</v>
      </c>
      <c r="D394" s="194" t="s">
        <v>2479</v>
      </c>
      <c r="E394" s="197" t="s">
        <v>2480</v>
      </c>
      <c r="F394" s="1" t="s">
        <v>242</v>
      </c>
      <c r="G394" s="1" t="s">
        <v>287</v>
      </c>
      <c r="H394" s="17">
        <v>0</v>
      </c>
      <c r="I394" s="12">
        <v>202</v>
      </c>
      <c r="J394" s="1" t="s">
        <v>12</v>
      </c>
      <c r="K394" s="1" t="s">
        <v>9</v>
      </c>
      <c r="L394" s="4">
        <v>6</v>
      </c>
      <c r="M394" s="1" t="s">
        <v>6551</v>
      </c>
      <c r="N394" s="12">
        <v>0</v>
      </c>
      <c r="O394" s="12" t="s">
        <v>6551</v>
      </c>
      <c r="P394" s="14">
        <v>16.666666666666668</v>
      </c>
      <c r="Q394" s="12" t="s">
        <v>6551</v>
      </c>
      <c r="R394" s="14">
        <v>0</v>
      </c>
      <c r="S394" s="12" t="s">
        <v>6551</v>
      </c>
      <c r="T394" s="14">
        <v>1.5805614531729182</v>
      </c>
      <c r="U394" s="12" t="s">
        <v>6551</v>
      </c>
      <c r="V394" s="17">
        <v>0</v>
      </c>
      <c r="W394" s="12" t="s">
        <v>6551</v>
      </c>
      <c r="X394" s="17">
        <v>0</v>
      </c>
      <c r="Y394" s="12" t="s">
        <v>6551</v>
      </c>
      <c r="Z394" s="17">
        <v>141300</v>
      </c>
      <c r="AA394" s="12" t="s">
        <v>6551</v>
      </c>
      <c r="AB394" s="17" t="s">
        <v>6551</v>
      </c>
      <c r="AC394" s="12" t="s">
        <v>6551</v>
      </c>
      <c r="AD394" s="17">
        <v>0</v>
      </c>
      <c r="AE394" s="12" t="s">
        <v>6551</v>
      </c>
      <c r="AF394" s="17">
        <v>8478</v>
      </c>
      <c r="AG394" s="12" t="s">
        <v>6551</v>
      </c>
      <c r="AH394" s="17" t="s">
        <v>6551</v>
      </c>
      <c r="AI394" s="12" t="s">
        <v>6551</v>
      </c>
      <c r="AJ394" s="17">
        <v>0</v>
      </c>
      <c r="AK394" s="12" t="s">
        <v>6551</v>
      </c>
      <c r="AL394" s="17">
        <v>0</v>
      </c>
      <c r="AM394" s="12" t="s">
        <v>6551</v>
      </c>
      <c r="AN394" s="17">
        <v>0</v>
      </c>
      <c r="AO394" s="12" t="s">
        <v>6551</v>
      </c>
      <c r="AP394" s="192">
        <v>0</v>
      </c>
      <c r="AQ394" s="12" t="s">
        <v>6551</v>
      </c>
      <c r="AR394" s="17">
        <v>13400</v>
      </c>
      <c r="AS394" s="12" t="s">
        <v>6551</v>
      </c>
      <c r="AT394" s="17">
        <v>0</v>
      </c>
      <c r="AU394" s="1" t="s">
        <v>6551</v>
      </c>
      <c r="AV394" s="1" t="str">
        <f>IF(OR(M394="Q",O394="Q",Q394="Q",S394="Q",U394="Q",W394="Q",Y394="Q",AA394="Q",AC394="Q",AE394="Q",AG394="Q",AI394="Q",AK394="Q",AM394="Q",AO394="Q",AQ394="Q",AS394="Q",AU394="Q"),"Yes","No")</f>
        <v>No</v>
      </c>
    </row>
    <row r="395" spans="1:48" x14ac:dyDescent="0.2">
      <c r="A395" s="1" t="s">
        <v>732</v>
      </c>
      <c r="B395" s="1" t="s">
        <v>733</v>
      </c>
      <c r="C395" s="1" t="s">
        <v>44</v>
      </c>
      <c r="D395" s="194">
        <v>4041</v>
      </c>
      <c r="E395" s="197">
        <v>40041</v>
      </c>
      <c r="F395" s="1" t="s">
        <v>242</v>
      </c>
      <c r="G395" s="1" t="s">
        <v>236</v>
      </c>
      <c r="H395" s="17">
        <v>2441770</v>
      </c>
      <c r="I395" s="12">
        <v>201</v>
      </c>
      <c r="J395" s="1" t="s">
        <v>12</v>
      </c>
      <c r="K395" s="1" t="s">
        <v>9</v>
      </c>
      <c r="L395" s="4">
        <v>162</v>
      </c>
      <c r="M395" s="1" t="s">
        <v>6551</v>
      </c>
      <c r="N395" s="12">
        <v>0</v>
      </c>
      <c r="O395" s="12" t="s">
        <v>6551</v>
      </c>
      <c r="P395" s="14">
        <v>12.503802119528794</v>
      </c>
      <c r="Q395" s="12" t="s">
        <v>6551</v>
      </c>
      <c r="R395" s="14">
        <v>5.376847369933353</v>
      </c>
      <c r="S395" s="12" t="s">
        <v>6551</v>
      </c>
      <c r="T395" s="14">
        <v>23.221778181576166</v>
      </c>
      <c r="U395" s="12" t="s">
        <v>6551</v>
      </c>
      <c r="V395" s="17">
        <v>8096224</v>
      </c>
      <c r="W395" s="12" t="s">
        <v>6551</v>
      </c>
      <c r="X395" s="17">
        <v>9052316</v>
      </c>
      <c r="Y395" s="12" t="s">
        <v>6551</v>
      </c>
      <c r="Z395" s="17">
        <v>8078544</v>
      </c>
      <c r="AA395" s="12" t="s">
        <v>6551</v>
      </c>
      <c r="AB395" s="17">
        <v>973772</v>
      </c>
      <c r="AC395" s="12" t="s">
        <v>6551</v>
      </c>
      <c r="AD395" s="17">
        <v>686304</v>
      </c>
      <c r="AE395" s="12" t="s">
        <v>6551</v>
      </c>
      <c r="AF395" s="17">
        <v>646087</v>
      </c>
      <c r="AG395" s="12" t="s">
        <v>6551</v>
      </c>
      <c r="AH395" s="17">
        <v>40217</v>
      </c>
      <c r="AI395" s="12" t="s">
        <v>6551</v>
      </c>
      <c r="AJ395" s="17">
        <v>0</v>
      </c>
      <c r="AK395" s="12" t="s">
        <v>6551</v>
      </c>
      <c r="AL395" s="17">
        <v>0</v>
      </c>
      <c r="AM395" s="12" t="s">
        <v>6551</v>
      </c>
      <c r="AN395" s="17">
        <v>0</v>
      </c>
      <c r="AO395" s="12" t="s">
        <v>6551</v>
      </c>
      <c r="AP395" s="192">
        <v>0</v>
      </c>
      <c r="AQ395" s="12" t="s">
        <v>6551</v>
      </c>
      <c r="AR395" s="17">
        <v>15003289</v>
      </c>
      <c r="AS395" s="12" t="s">
        <v>6551</v>
      </c>
      <c r="AT395" s="17">
        <v>80670395</v>
      </c>
      <c r="AU395" s="1" t="s">
        <v>6551</v>
      </c>
      <c r="AV395" s="1" t="str">
        <f>IF(OR(M395="Q",O395="Q",Q395="Q",S395="Q",U395="Q",W395="Q",Y395="Q",AA395="Q",AC395="Q",AE395="Q",AG395="Q",AI395="Q",AK395="Q",AM395="Q",AO395="Q",AQ395="Q",AS395="Q",AU395="Q"),"Yes","No")</f>
        <v>No</v>
      </c>
    </row>
    <row r="396" spans="1:48" x14ac:dyDescent="0.2">
      <c r="A396" s="1" t="s">
        <v>732</v>
      </c>
      <c r="B396" s="1" t="s">
        <v>733</v>
      </c>
      <c r="C396" s="1" t="s">
        <v>44</v>
      </c>
      <c r="D396" s="194">
        <v>4041</v>
      </c>
      <c r="E396" s="197">
        <v>40041</v>
      </c>
      <c r="F396" s="1" t="s">
        <v>242</v>
      </c>
      <c r="G396" s="1" t="s">
        <v>236</v>
      </c>
      <c r="H396" s="17">
        <v>2441770</v>
      </c>
      <c r="I396" s="12">
        <v>201</v>
      </c>
      <c r="J396" s="1" t="s">
        <v>11</v>
      </c>
      <c r="K396" s="1" t="s">
        <v>9</v>
      </c>
      <c r="L396" s="4">
        <v>36</v>
      </c>
      <c r="M396" s="1" t="s">
        <v>6551</v>
      </c>
      <c r="N396" s="12">
        <v>0</v>
      </c>
      <c r="O396" s="12" t="s">
        <v>6551</v>
      </c>
      <c r="P396" s="14">
        <v>14.84799238250115</v>
      </c>
      <c r="Q396" s="12" t="s">
        <v>6551</v>
      </c>
      <c r="R396" s="14">
        <v>8.4114607054298869</v>
      </c>
      <c r="S396" s="12" t="s">
        <v>6551</v>
      </c>
      <c r="T396" s="14">
        <v>1.6913415142988584</v>
      </c>
      <c r="U396" s="12" t="s">
        <v>6551</v>
      </c>
      <c r="V396" s="17">
        <v>0</v>
      </c>
      <c r="W396" s="12" t="s">
        <v>6551</v>
      </c>
      <c r="X396" s="17">
        <v>1593096</v>
      </c>
      <c r="Y396" s="12" t="s">
        <v>6551</v>
      </c>
      <c r="Z396" s="17">
        <v>1387827</v>
      </c>
      <c r="AA396" s="12" t="s">
        <v>6551</v>
      </c>
      <c r="AB396" s="17">
        <v>205269</v>
      </c>
      <c r="AC396" s="12" t="s">
        <v>6551</v>
      </c>
      <c r="AD396" s="17">
        <v>109920</v>
      </c>
      <c r="AE396" s="12" t="s">
        <v>6551</v>
      </c>
      <c r="AF396" s="17">
        <v>93469</v>
      </c>
      <c r="AG396" s="12" t="s">
        <v>6551</v>
      </c>
      <c r="AH396" s="17">
        <v>16451</v>
      </c>
      <c r="AI396" s="12" t="s">
        <v>6551</v>
      </c>
      <c r="AJ396" s="17">
        <v>0</v>
      </c>
      <c r="AK396" s="12" t="s">
        <v>6551</v>
      </c>
      <c r="AL396" s="17">
        <v>0</v>
      </c>
      <c r="AM396" s="12" t="s">
        <v>6551</v>
      </c>
      <c r="AN396" s="17">
        <v>0</v>
      </c>
      <c r="AO396" s="12" t="s">
        <v>6551</v>
      </c>
      <c r="AP396" s="192">
        <v>0</v>
      </c>
      <c r="AQ396" s="12" t="s">
        <v>6551</v>
      </c>
      <c r="AR396" s="17">
        <v>158088</v>
      </c>
      <c r="AS396" s="12" t="s">
        <v>6551</v>
      </c>
      <c r="AT396" s="17">
        <v>1329751</v>
      </c>
      <c r="AU396" s="1" t="s">
        <v>6551</v>
      </c>
      <c r="AV396" s="1" t="str">
        <f>IF(OR(M396="Q",O396="Q",Q396="Q",S396="Q",U396="Q",W396="Q",Y396="Q",AA396="Q",AC396="Q",AE396="Q",AG396="Q",AI396="Q",AK396="Q",AM396="Q",AO396="Q",AQ396="Q",AS396="Q",AU396="Q"),"Yes","No")</f>
        <v>No</v>
      </c>
    </row>
    <row r="397" spans="1:48" x14ac:dyDescent="0.2">
      <c r="A397" s="1" t="s">
        <v>732</v>
      </c>
      <c r="B397" s="1" t="s">
        <v>733</v>
      </c>
      <c r="C397" s="1" t="s">
        <v>44</v>
      </c>
      <c r="D397" s="194">
        <v>4041</v>
      </c>
      <c r="E397" s="197">
        <v>40041</v>
      </c>
      <c r="F397" s="1" t="s">
        <v>242</v>
      </c>
      <c r="G397" s="1" t="s">
        <v>236</v>
      </c>
      <c r="H397" s="17">
        <v>2441770</v>
      </c>
      <c r="I397" s="12">
        <v>201</v>
      </c>
      <c r="J397" s="1" t="s">
        <v>18</v>
      </c>
      <c r="K397" s="1" t="s">
        <v>9</v>
      </c>
      <c r="L397" s="4">
        <v>3</v>
      </c>
      <c r="M397" s="1" t="s">
        <v>6551</v>
      </c>
      <c r="N397" s="12">
        <v>3</v>
      </c>
      <c r="O397" s="12" t="s">
        <v>6551</v>
      </c>
      <c r="P397" s="14">
        <v>5.3816750983698709</v>
      </c>
      <c r="Q397" s="12" t="s">
        <v>6551</v>
      </c>
      <c r="R397" s="14">
        <v>1.8121303571118859</v>
      </c>
      <c r="S397" s="12" t="s">
        <v>6551</v>
      </c>
      <c r="T397" s="14">
        <v>23.149843411226211</v>
      </c>
      <c r="U397" s="12" t="s">
        <v>6551</v>
      </c>
      <c r="V397" s="17">
        <v>66723</v>
      </c>
      <c r="W397" s="12" t="s">
        <v>6551</v>
      </c>
      <c r="X397" s="17">
        <v>67042</v>
      </c>
      <c r="Y397" s="12" t="s">
        <v>6551</v>
      </c>
      <c r="Z397" s="17">
        <v>67018</v>
      </c>
      <c r="AA397" s="12" t="s">
        <v>6551</v>
      </c>
      <c r="AB397" s="17">
        <v>24</v>
      </c>
      <c r="AC397" s="12" t="s">
        <v>6551</v>
      </c>
      <c r="AD397" s="17">
        <v>12526</v>
      </c>
      <c r="AE397" s="12" t="s">
        <v>6551</v>
      </c>
      <c r="AF397" s="17">
        <v>12453</v>
      </c>
      <c r="AG397" s="12" t="s">
        <v>6551</v>
      </c>
      <c r="AH397" s="17">
        <v>73</v>
      </c>
      <c r="AI397" s="12" t="s">
        <v>6551</v>
      </c>
      <c r="AJ397" s="17">
        <v>67042</v>
      </c>
      <c r="AK397" s="12" t="s">
        <v>6551</v>
      </c>
      <c r="AL397" s="17">
        <v>67018</v>
      </c>
      <c r="AM397" s="12" t="s">
        <v>6551</v>
      </c>
      <c r="AN397" s="17">
        <v>12526</v>
      </c>
      <c r="AO397" s="12" t="s">
        <v>6551</v>
      </c>
      <c r="AP397" s="192">
        <v>12453</v>
      </c>
      <c r="AQ397" s="12" t="s">
        <v>6551</v>
      </c>
      <c r="AR397" s="17">
        <v>288285</v>
      </c>
      <c r="AS397" s="12" t="s">
        <v>6551</v>
      </c>
      <c r="AT397" s="17">
        <v>522410</v>
      </c>
      <c r="AU397" s="1" t="s">
        <v>6551</v>
      </c>
      <c r="AV397" s="1" t="str">
        <f>IF(OR(M397="Q",O397="Q",Q397="Q",S397="Q",U397="Q",W397="Q",Y397="Q",AA397="Q",AC397="Q",AE397="Q",AG397="Q",AI397="Q",AK397="Q",AM397="Q",AO397="Q",AQ397="Q",AS397="Q",AU397="Q"),"Yes","No")</f>
        <v>No</v>
      </c>
    </row>
    <row r="398" spans="1:48" x14ac:dyDescent="0.2">
      <c r="A398" s="1" t="s">
        <v>744</v>
      </c>
      <c r="B398" s="1" t="s">
        <v>745</v>
      </c>
      <c r="C398" s="1" t="s">
        <v>58</v>
      </c>
      <c r="D398" s="194">
        <v>5050</v>
      </c>
      <c r="E398" s="197">
        <v>50050</v>
      </c>
      <c r="F398" s="1" t="s">
        <v>242</v>
      </c>
      <c r="G398" s="1" t="s">
        <v>236</v>
      </c>
      <c r="H398" s="17">
        <v>1487483</v>
      </c>
      <c r="I398" s="12">
        <v>194</v>
      </c>
      <c r="J398" s="1" t="s">
        <v>12</v>
      </c>
      <c r="K398" s="1" t="s">
        <v>9</v>
      </c>
      <c r="L398" s="4">
        <v>133</v>
      </c>
      <c r="M398" s="1" t="s">
        <v>6551</v>
      </c>
      <c r="N398" s="12">
        <v>0</v>
      </c>
      <c r="O398" s="12" t="s">
        <v>6551</v>
      </c>
      <c r="P398" s="14">
        <v>13.747802243845211</v>
      </c>
      <c r="Q398" s="12" t="s">
        <v>6551</v>
      </c>
      <c r="R398" s="14">
        <v>4.2139335371622195</v>
      </c>
      <c r="S398" s="12" t="s">
        <v>6551</v>
      </c>
      <c r="T398" s="14">
        <v>18.838253721715642</v>
      </c>
      <c r="U398" s="12" t="s">
        <v>6551</v>
      </c>
      <c r="V398" s="17">
        <v>7060374</v>
      </c>
      <c r="W398" s="12" t="s">
        <v>6551</v>
      </c>
      <c r="X398" s="17">
        <v>8004207</v>
      </c>
      <c r="Y398" s="12" t="s">
        <v>6551</v>
      </c>
      <c r="Z398" s="17">
        <v>7054506</v>
      </c>
      <c r="AA398" s="12" t="s">
        <v>6551</v>
      </c>
      <c r="AB398" s="17">
        <v>949701</v>
      </c>
      <c r="AC398" s="12" t="s">
        <v>6551</v>
      </c>
      <c r="AD398" s="17">
        <v>547691</v>
      </c>
      <c r="AE398" s="12" t="s">
        <v>6551</v>
      </c>
      <c r="AF398" s="17">
        <v>513137</v>
      </c>
      <c r="AG398" s="12" t="s">
        <v>6551</v>
      </c>
      <c r="AH398" s="17">
        <v>34554</v>
      </c>
      <c r="AI398" s="12" t="s">
        <v>6551</v>
      </c>
      <c r="AJ398" s="17">
        <v>0</v>
      </c>
      <c r="AK398" s="12" t="s">
        <v>6551</v>
      </c>
      <c r="AL398" s="17">
        <v>0</v>
      </c>
      <c r="AM398" s="12" t="s">
        <v>6551</v>
      </c>
      <c r="AN398" s="17">
        <v>0</v>
      </c>
      <c r="AO398" s="12" t="s">
        <v>6551</v>
      </c>
      <c r="AP398" s="192">
        <v>0</v>
      </c>
      <c r="AQ398" s="12" t="s">
        <v>6551</v>
      </c>
      <c r="AR398" s="17">
        <v>9666605</v>
      </c>
      <c r="AS398" s="12" t="s">
        <v>6551</v>
      </c>
      <c r="AT398" s="17">
        <v>40734431</v>
      </c>
      <c r="AU398" s="1" t="s">
        <v>6551</v>
      </c>
      <c r="AV398" s="1" t="str">
        <f>IF(OR(M398="Q",O398="Q",Q398="Q",S398="Q",U398="Q",W398="Q",Y398="Q",AA398="Q",AC398="Q",AE398="Q",AG398="Q",AI398="Q",AK398="Q",AM398="Q",AO398="Q",AQ398="Q",AS398="Q",AU398="Q"),"Yes","No")</f>
        <v>No</v>
      </c>
    </row>
    <row r="399" spans="1:48" x14ac:dyDescent="0.2">
      <c r="A399" s="1" t="s">
        <v>744</v>
      </c>
      <c r="B399" s="1" t="s">
        <v>745</v>
      </c>
      <c r="C399" s="1" t="s">
        <v>58</v>
      </c>
      <c r="D399" s="194">
        <v>5050</v>
      </c>
      <c r="E399" s="197">
        <v>50050</v>
      </c>
      <c r="F399" s="1" t="s">
        <v>242</v>
      </c>
      <c r="G399" s="1" t="s">
        <v>236</v>
      </c>
      <c r="H399" s="17">
        <v>1487483</v>
      </c>
      <c r="I399" s="12">
        <v>194</v>
      </c>
      <c r="J399" s="1" t="s">
        <v>11</v>
      </c>
      <c r="K399" s="1" t="s">
        <v>13</v>
      </c>
      <c r="L399" s="4">
        <v>61</v>
      </c>
      <c r="M399" s="1" t="s">
        <v>6551</v>
      </c>
      <c r="N399" s="12">
        <v>0</v>
      </c>
      <c r="O399" s="12" t="s">
        <v>6551</v>
      </c>
      <c r="P399" s="14">
        <v>17.092746597053889</v>
      </c>
      <c r="Q399" s="12" t="s">
        <v>6551</v>
      </c>
      <c r="R399" s="14">
        <v>13.253826020447544</v>
      </c>
      <c r="S399" s="12" t="s">
        <v>6551</v>
      </c>
      <c r="T399" s="14">
        <v>1.7715333457641866</v>
      </c>
      <c r="U399" s="12" t="s">
        <v>6551</v>
      </c>
      <c r="V399" s="17">
        <v>0</v>
      </c>
      <c r="W399" s="12" t="s">
        <v>6551</v>
      </c>
      <c r="X399" s="17">
        <v>3355659</v>
      </c>
      <c r="Y399" s="12" t="s">
        <v>6551</v>
      </c>
      <c r="Z399" s="17">
        <v>2750052</v>
      </c>
      <c r="AA399" s="12" t="s">
        <v>6551</v>
      </c>
      <c r="AB399" s="17">
        <v>605607</v>
      </c>
      <c r="AC399" s="12" t="s">
        <v>6551</v>
      </c>
      <c r="AD399" s="17">
        <v>191338</v>
      </c>
      <c r="AE399" s="12" t="s">
        <v>6551</v>
      </c>
      <c r="AF399" s="17">
        <v>160890</v>
      </c>
      <c r="AG399" s="12" t="s">
        <v>6551</v>
      </c>
      <c r="AH399" s="17">
        <v>30448</v>
      </c>
      <c r="AI399" s="12" t="s">
        <v>6551</v>
      </c>
      <c r="AJ399" s="17">
        <v>0</v>
      </c>
      <c r="AK399" s="12" t="s">
        <v>6551</v>
      </c>
      <c r="AL399" s="17">
        <v>0</v>
      </c>
      <c r="AM399" s="12" t="s">
        <v>6551</v>
      </c>
      <c r="AN399" s="17">
        <v>0</v>
      </c>
      <c r="AO399" s="12" t="s">
        <v>6551</v>
      </c>
      <c r="AP399" s="192">
        <v>0</v>
      </c>
      <c r="AQ399" s="12" t="s">
        <v>6551</v>
      </c>
      <c r="AR399" s="17">
        <v>285022</v>
      </c>
      <c r="AS399" s="12" t="s">
        <v>6551</v>
      </c>
      <c r="AT399" s="17">
        <v>3777632</v>
      </c>
      <c r="AU399" s="1" t="s">
        <v>6551</v>
      </c>
      <c r="AV399" s="1" t="str">
        <f>IF(OR(M399="Q",O399="Q",Q399="Q",S399="Q",U399="Q",W399="Q",Y399="Q",AA399="Q",AC399="Q",AE399="Q",AG399="Q",AI399="Q",AK399="Q",AM399="Q",AO399="Q",AQ399="Q",AS399="Q",AU399="Q"),"Yes","No")</f>
        <v>No</v>
      </c>
    </row>
    <row r="400" spans="1:48" x14ac:dyDescent="0.2">
      <c r="A400" s="1" t="s">
        <v>1040</v>
      </c>
      <c r="B400" s="1" t="s">
        <v>550</v>
      </c>
      <c r="C400" s="1" t="s">
        <v>26</v>
      </c>
      <c r="D400" s="194">
        <v>9151</v>
      </c>
      <c r="E400" s="197">
        <v>90151</v>
      </c>
      <c r="F400" s="1" t="s">
        <v>242</v>
      </c>
      <c r="G400" s="1" t="s">
        <v>236</v>
      </c>
      <c r="H400" s="17">
        <v>12150996</v>
      </c>
      <c r="I400" s="12">
        <v>192</v>
      </c>
      <c r="J400" s="1" t="s">
        <v>27</v>
      </c>
      <c r="K400" s="1" t="s">
        <v>13</v>
      </c>
      <c r="L400" s="4">
        <v>192</v>
      </c>
      <c r="M400" s="1" t="s">
        <v>6551</v>
      </c>
      <c r="N400" s="12">
        <v>37</v>
      </c>
      <c r="O400" s="12" t="s">
        <v>6551</v>
      </c>
      <c r="P400" s="14">
        <v>38.468531632992033</v>
      </c>
      <c r="Q400" s="12" t="s">
        <v>6551</v>
      </c>
      <c r="R400" s="14">
        <v>29.097330952285375</v>
      </c>
      <c r="S400" s="12" t="s">
        <v>6551</v>
      </c>
      <c r="T400" s="14">
        <v>41.083817654269815</v>
      </c>
      <c r="U400" s="12" t="s">
        <v>6551</v>
      </c>
      <c r="V400" s="17">
        <v>13156319</v>
      </c>
      <c r="W400" s="12" t="s">
        <v>6551</v>
      </c>
      <c r="X400" s="17">
        <v>13390505</v>
      </c>
      <c r="Y400" s="12" t="s">
        <v>6551</v>
      </c>
      <c r="Z400" s="17">
        <v>13085725</v>
      </c>
      <c r="AA400" s="12" t="s">
        <v>6551</v>
      </c>
      <c r="AB400" s="17">
        <v>304780</v>
      </c>
      <c r="AC400" s="12" t="s">
        <v>6551</v>
      </c>
      <c r="AD400" s="17">
        <v>377410</v>
      </c>
      <c r="AE400" s="12" t="s">
        <v>6551</v>
      </c>
      <c r="AF400" s="17">
        <v>340167</v>
      </c>
      <c r="AG400" s="12" t="s">
        <v>6551</v>
      </c>
      <c r="AH400" s="17">
        <v>37243</v>
      </c>
      <c r="AI400" s="12" t="s">
        <v>6551</v>
      </c>
      <c r="AJ400" s="17">
        <v>2764351</v>
      </c>
      <c r="AK400" s="12" t="s">
        <v>6551</v>
      </c>
      <c r="AL400" s="17">
        <v>2692581</v>
      </c>
      <c r="AM400" s="12" t="s">
        <v>6551</v>
      </c>
      <c r="AN400" s="17">
        <v>78992</v>
      </c>
      <c r="AO400" s="12" t="s">
        <v>6551</v>
      </c>
      <c r="AP400" s="192">
        <v>70341</v>
      </c>
      <c r="AQ400" s="12" t="s">
        <v>6551</v>
      </c>
      <c r="AR400" s="17">
        <v>13975359</v>
      </c>
      <c r="AS400" s="12" t="s">
        <v>6551</v>
      </c>
      <c r="AT400" s="17">
        <v>406645646</v>
      </c>
      <c r="AU400" s="1" t="s">
        <v>6551</v>
      </c>
      <c r="AV400" s="1" t="str">
        <f>IF(OR(M400="Q",O400="Q",Q400="Q",S400="Q",U400="Q",W400="Q",Y400="Q",AA400="Q",AC400="Q",AE400="Q",AG400="Q",AI400="Q",AK400="Q",AM400="Q",AO400="Q",AQ400="Q",AS400="Q",AU400="Q"),"Yes","No")</f>
        <v>No</v>
      </c>
    </row>
    <row r="401" spans="1:48" x14ac:dyDescent="0.2">
      <c r="A401" s="1" t="s">
        <v>1071</v>
      </c>
      <c r="B401" s="1" t="s">
        <v>1072</v>
      </c>
      <c r="C401" s="1" t="s">
        <v>90</v>
      </c>
      <c r="D401" s="194">
        <v>6019</v>
      </c>
      <c r="E401" s="197">
        <v>60019</v>
      </c>
      <c r="F401" s="1" t="s">
        <v>239</v>
      </c>
      <c r="G401" s="1" t="s">
        <v>236</v>
      </c>
      <c r="H401" s="17">
        <v>741318</v>
      </c>
      <c r="I401" s="12">
        <v>187</v>
      </c>
      <c r="J401" s="1" t="s">
        <v>12</v>
      </c>
      <c r="K401" s="1" t="s">
        <v>9</v>
      </c>
      <c r="L401" s="4">
        <v>131</v>
      </c>
      <c r="M401" s="1" t="s">
        <v>6551</v>
      </c>
      <c r="N401" s="12">
        <v>0</v>
      </c>
      <c r="O401" s="12" t="s">
        <v>6551</v>
      </c>
      <c r="P401" s="14">
        <v>13.546718131324583</v>
      </c>
      <c r="Q401" s="12" t="s">
        <v>6551</v>
      </c>
      <c r="R401" s="14">
        <v>3.3838400640106405</v>
      </c>
      <c r="S401" s="12" t="s">
        <v>6551</v>
      </c>
      <c r="T401" s="14">
        <v>30.800164959345743</v>
      </c>
      <c r="U401" s="12" t="s">
        <v>6551</v>
      </c>
      <c r="V401" s="17">
        <v>5429105</v>
      </c>
      <c r="W401" s="12" t="s">
        <v>6551</v>
      </c>
      <c r="X401" s="17">
        <v>6469062</v>
      </c>
      <c r="Y401" s="12" t="s">
        <v>6551</v>
      </c>
      <c r="Z401" s="17">
        <v>5436447</v>
      </c>
      <c r="AA401" s="12" t="s">
        <v>6551</v>
      </c>
      <c r="AB401" s="17">
        <v>1032615</v>
      </c>
      <c r="AC401" s="12" t="s">
        <v>6551</v>
      </c>
      <c r="AD401" s="17">
        <v>433753</v>
      </c>
      <c r="AE401" s="12" t="s">
        <v>6551</v>
      </c>
      <c r="AF401" s="17">
        <v>401311</v>
      </c>
      <c r="AG401" s="12" t="s">
        <v>6551</v>
      </c>
      <c r="AH401" s="17">
        <v>32442</v>
      </c>
      <c r="AI401" s="12" t="s">
        <v>6551</v>
      </c>
      <c r="AJ401" s="17">
        <v>0</v>
      </c>
      <c r="AK401" s="12" t="s">
        <v>6551</v>
      </c>
      <c r="AL401" s="17">
        <v>0</v>
      </c>
      <c r="AM401" s="12" t="s">
        <v>6551</v>
      </c>
      <c r="AN401" s="17">
        <v>0</v>
      </c>
      <c r="AO401" s="12" t="s">
        <v>6551</v>
      </c>
      <c r="AP401" s="192">
        <v>0</v>
      </c>
      <c r="AQ401" s="12" t="s">
        <v>6551</v>
      </c>
      <c r="AR401" s="17">
        <v>12360445</v>
      </c>
      <c r="AS401" s="12" t="s">
        <v>6551</v>
      </c>
      <c r="AT401" s="17">
        <v>41825769</v>
      </c>
      <c r="AU401" s="1" t="s">
        <v>6551</v>
      </c>
      <c r="AV401" s="1" t="str">
        <f>IF(OR(M401="Q",O401="Q",Q401="Q",S401="Q",U401="Q",W401="Q",Y401="Q",AA401="Q",AC401="Q",AE401="Q",AG401="Q",AI401="Q",AK401="Q",AM401="Q",AO401="Q",AQ401="Q",AS401="Q",AU401="Q"),"Yes","No")</f>
        <v>No</v>
      </c>
    </row>
    <row r="402" spans="1:48" x14ac:dyDescent="0.2">
      <c r="A402" s="1" t="s">
        <v>817</v>
      </c>
      <c r="B402" s="1" t="s">
        <v>818</v>
      </c>
      <c r="C402" s="1" t="s">
        <v>108</v>
      </c>
      <c r="D402" s="194">
        <v>6006</v>
      </c>
      <c r="E402" s="197">
        <v>60006</v>
      </c>
      <c r="F402" s="1" t="s">
        <v>239</v>
      </c>
      <c r="G402" s="1" t="s">
        <v>236</v>
      </c>
      <c r="H402" s="17">
        <v>803086</v>
      </c>
      <c r="I402" s="12">
        <v>187</v>
      </c>
      <c r="J402" s="1" t="s">
        <v>12</v>
      </c>
      <c r="K402" s="1" t="s">
        <v>9</v>
      </c>
      <c r="L402" s="4">
        <v>124</v>
      </c>
      <c r="M402" s="1" t="s">
        <v>6551</v>
      </c>
      <c r="N402" s="12">
        <v>0</v>
      </c>
      <c r="O402" s="12" t="s">
        <v>6551</v>
      </c>
      <c r="P402" s="14">
        <v>12.793489235748519</v>
      </c>
      <c r="Q402" s="12" t="s">
        <v>6551</v>
      </c>
      <c r="R402" s="14">
        <v>5.8478258868938067</v>
      </c>
      <c r="S402" s="12" t="s">
        <v>6551</v>
      </c>
      <c r="T402" s="14">
        <v>22.731918962095172</v>
      </c>
      <c r="U402" s="12" t="s">
        <v>6551</v>
      </c>
      <c r="V402" s="17">
        <v>7401481</v>
      </c>
      <c r="W402" s="12" t="s">
        <v>6551</v>
      </c>
      <c r="X402" s="17">
        <v>8316856</v>
      </c>
      <c r="Y402" s="12" t="s">
        <v>6551</v>
      </c>
      <c r="Z402" s="17">
        <v>7399703</v>
      </c>
      <c r="AA402" s="12" t="s">
        <v>6551</v>
      </c>
      <c r="AB402" s="17">
        <v>917153</v>
      </c>
      <c r="AC402" s="12" t="s">
        <v>6551</v>
      </c>
      <c r="AD402" s="17">
        <v>610760</v>
      </c>
      <c r="AE402" s="12" t="s">
        <v>6551</v>
      </c>
      <c r="AF402" s="17">
        <v>578396</v>
      </c>
      <c r="AG402" s="12" t="s">
        <v>6551</v>
      </c>
      <c r="AH402" s="17">
        <v>32364</v>
      </c>
      <c r="AI402" s="12" t="s">
        <v>6551</v>
      </c>
      <c r="AJ402" s="17">
        <v>0</v>
      </c>
      <c r="AK402" s="12" t="s">
        <v>6551</v>
      </c>
      <c r="AL402" s="17">
        <v>0</v>
      </c>
      <c r="AM402" s="12" t="s">
        <v>6551</v>
      </c>
      <c r="AN402" s="17">
        <v>0</v>
      </c>
      <c r="AO402" s="12" t="s">
        <v>6551</v>
      </c>
      <c r="AP402" s="192">
        <v>0</v>
      </c>
      <c r="AQ402" s="12" t="s">
        <v>6551</v>
      </c>
      <c r="AR402" s="17">
        <v>13148051</v>
      </c>
      <c r="AS402" s="12" t="s">
        <v>6551</v>
      </c>
      <c r="AT402" s="17">
        <v>76887513</v>
      </c>
      <c r="AU402" s="1" t="s">
        <v>6551</v>
      </c>
      <c r="AV402" s="1" t="str">
        <f>IF(OR(M402="Q",O402="Q",Q402="Q",S402="Q",U402="Q",W402="Q",Y402="Q",AA402="Q",AC402="Q",AE402="Q",AG402="Q",AI402="Q",AK402="Q",AM402="Q",AO402="Q",AQ402="Q",AS402="Q",AU402="Q"),"Yes","No")</f>
        <v>No</v>
      </c>
    </row>
    <row r="403" spans="1:48" x14ac:dyDescent="0.2">
      <c r="A403" s="1" t="s">
        <v>817</v>
      </c>
      <c r="B403" s="1" t="s">
        <v>818</v>
      </c>
      <c r="C403" s="1" t="s">
        <v>108</v>
      </c>
      <c r="D403" s="194">
        <v>6006</v>
      </c>
      <c r="E403" s="197">
        <v>60006</v>
      </c>
      <c r="F403" s="1" t="s">
        <v>239</v>
      </c>
      <c r="G403" s="1" t="s">
        <v>236</v>
      </c>
      <c r="H403" s="17">
        <v>803086</v>
      </c>
      <c r="I403" s="12">
        <v>187</v>
      </c>
      <c r="J403" s="1" t="s">
        <v>11</v>
      </c>
      <c r="K403" s="1" t="s">
        <v>13</v>
      </c>
      <c r="L403" s="4">
        <v>63</v>
      </c>
      <c r="M403" s="1" t="s">
        <v>6551</v>
      </c>
      <c r="N403" s="12">
        <v>0</v>
      </c>
      <c r="O403" s="12" t="s">
        <v>6551</v>
      </c>
      <c r="P403" s="14">
        <v>17.537165883921841</v>
      </c>
      <c r="Q403" s="12" t="s">
        <v>6551</v>
      </c>
      <c r="R403" s="14">
        <v>9.9307738464241559</v>
      </c>
      <c r="S403" s="12" t="s">
        <v>6551</v>
      </c>
      <c r="T403" s="14">
        <v>2.1862425349336116</v>
      </c>
      <c r="U403" s="12" t="s">
        <v>6551</v>
      </c>
      <c r="V403" s="17">
        <v>0</v>
      </c>
      <c r="W403" s="12" t="s">
        <v>6551</v>
      </c>
      <c r="X403" s="17">
        <v>2804183</v>
      </c>
      <c r="Y403" s="12" t="s">
        <v>6551</v>
      </c>
      <c r="Z403" s="17">
        <v>2419708</v>
      </c>
      <c r="AA403" s="12" t="s">
        <v>6551</v>
      </c>
      <c r="AB403" s="17">
        <v>384475</v>
      </c>
      <c r="AC403" s="12" t="s">
        <v>6551</v>
      </c>
      <c r="AD403" s="17">
        <v>156694</v>
      </c>
      <c r="AE403" s="12" t="s">
        <v>6551</v>
      </c>
      <c r="AF403" s="17">
        <v>137976</v>
      </c>
      <c r="AG403" s="12" t="s">
        <v>6551</v>
      </c>
      <c r="AH403" s="17">
        <v>18718</v>
      </c>
      <c r="AI403" s="12" t="s">
        <v>6551</v>
      </c>
      <c r="AJ403" s="17">
        <v>0</v>
      </c>
      <c r="AK403" s="12" t="s">
        <v>6551</v>
      </c>
      <c r="AL403" s="17">
        <v>0</v>
      </c>
      <c r="AM403" s="12" t="s">
        <v>6551</v>
      </c>
      <c r="AN403" s="17">
        <v>0</v>
      </c>
      <c r="AO403" s="12" t="s">
        <v>6551</v>
      </c>
      <c r="AP403" s="192">
        <v>0</v>
      </c>
      <c r="AQ403" s="12" t="s">
        <v>6551</v>
      </c>
      <c r="AR403" s="17">
        <v>301649</v>
      </c>
      <c r="AS403" s="12" t="s">
        <v>6551</v>
      </c>
      <c r="AT403" s="17">
        <v>2995608</v>
      </c>
      <c r="AU403" s="1" t="s">
        <v>6551</v>
      </c>
      <c r="AV403" s="1" t="str">
        <f>IF(OR(M403="Q",O403="Q",Q403="Q",S403="Q",U403="Q",W403="Q",Y403="Q",AA403="Q",AC403="Q",AE403="Q",AG403="Q",AI403="Q",AK403="Q",AM403="Q",AO403="Q",AQ403="Q",AS403="Q",AU403="Q"),"Yes","No")</f>
        <v>No</v>
      </c>
    </row>
    <row r="404" spans="1:48" x14ac:dyDescent="0.2">
      <c r="A404" s="1" t="s">
        <v>1071</v>
      </c>
      <c r="B404" s="1" t="s">
        <v>1072</v>
      </c>
      <c r="C404" s="1" t="s">
        <v>90</v>
      </c>
      <c r="D404" s="194">
        <v>6019</v>
      </c>
      <c r="E404" s="197">
        <v>60019</v>
      </c>
      <c r="F404" s="1" t="s">
        <v>239</v>
      </c>
      <c r="G404" s="1" t="s">
        <v>236</v>
      </c>
      <c r="H404" s="17">
        <v>741318</v>
      </c>
      <c r="I404" s="12">
        <v>187</v>
      </c>
      <c r="J404" s="1" t="s">
        <v>11</v>
      </c>
      <c r="K404" s="1" t="s">
        <v>9</v>
      </c>
      <c r="L404" s="4">
        <v>56</v>
      </c>
      <c r="M404" s="1" t="s">
        <v>6551</v>
      </c>
      <c r="N404" s="12">
        <v>0</v>
      </c>
      <c r="O404" s="12" t="s">
        <v>6551</v>
      </c>
      <c r="P404" s="14">
        <v>16.983800342685058</v>
      </c>
      <c r="Q404" s="12" t="s">
        <v>6551</v>
      </c>
      <c r="R404" s="14">
        <v>9.5140188031874668</v>
      </c>
      <c r="S404" s="12" t="s">
        <v>6551</v>
      </c>
      <c r="T404" s="14">
        <v>2.1740943941570468</v>
      </c>
      <c r="U404" s="12" t="s">
        <v>6551</v>
      </c>
      <c r="V404" s="17">
        <v>0</v>
      </c>
      <c r="W404" s="12" t="s">
        <v>6551</v>
      </c>
      <c r="X404" s="17">
        <v>2265172</v>
      </c>
      <c r="Y404" s="12" t="s">
        <v>6551</v>
      </c>
      <c r="Z404" s="17">
        <v>1962614</v>
      </c>
      <c r="AA404" s="12" t="s">
        <v>6551</v>
      </c>
      <c r="AB404" s="17">
        <v>302558</v>
      </c>
      <c r="AC404" s="12" t="s">
        <v>6551</v>
      </c>
      <c r="AD404" s="17">
        <v>131454</v>
      </c>
      <c r="AE404" s="12" t="s">
        <v>6551</v>
      </c>
      <c r="AF404" s="17">
        <v>115558</v>
      </c>
      <c r="AG404" s="12" t="s">
        <v>6551</v>
      </c>
      <c r="AH404" s="17">
        <v>15896</v>
      </c>
      <c r="AI404" s="12" t="s">
        <v>6551</v>
      </c>
      <c r="AJ404" s="17">
        <v>0</v>
      </c>
      <c r="AK404" s="12" t="s">
        <v>6551</v>
      </c>
      <c r="AL404" s="17">
        <v>0</v>
      </c>
      <c r="AM404" s="12" t="s">
        <v>6551</v>
      </c>
      <c r="AN404" s="17">
        <v>0</v>
      </c>
      <c r="AO404" s="12" t="s">
        <v>6551</v>
      </c>
      <c r="AP404" s="192">
        <v>0</v>
      </c>
      <c r="AQ404" s="12" t="s">
        <v>6551</v>
      </c>
      <c r="AR404" s="17">
        <v>251234</v>
      </c>
      <c r="AS404" s="12" t="s">
        <v>6551</v>
      </c>
      <c r="AT404" s="17">
        <v>2390245</v>
      </c>
      <c r="AU404" s="1" t="s">
        <v>6551</v>
      </c>
      <c r="AV404" s="1" t="str">
        <f>IF(OR(M404="Q",O404="Q",Q404="Q",S404="Q",U404="Q",W404="Q",Y404="Q",AA404="Q",AC404="Q",AE404="Q",AG404="Q",AI404="Q",AK404="Q",AM404="Q",AO404="Q",AQ404="Q",AS404="Q",AU404="Q"),"Yes","No")</f>
        <v>No</v>
      </c>
    </row>
    <row r="405" spans="1:48" x14ac:dyDescent="0.2">
      <c r="A405" s="1" t="s">
        <v>819</v>
      </c>
      <c r="B405" s="1" t="s">
        <v>820</v>
      </c>
      <c r="C405" s="1" t="s">
        <v>71</v>
      </c>
      <c r="D405" s="194">
        <v>5032</v>
      </c>
      <c r="E405" s="197">
        <v>50032</v>
      </c>
      <c r="F405" s="1" t="s">
        <v>242</v>
      </c>
      <c r="G405" s="1" t="s">
        <v>236</v>
      </c>
      <c r="H405" s="17">
        <v>356218</v>
      </c>
      <c r="I405" s="12">
        <v>185</v>
      </c>
      <c r="J405" s="1" t="s">
        <v>12</v>
      </c>
      <c r="K405" s="1" t="s">
        <v>9</v>
      </c>
      <c r="L405" s="4">
        <v>99</v>
      </c>
      <c r="M405" s="1" t="s">
        <v>6551</v>
      </c>
      <c r="N405" s="12">
        <v>0</v>
      </c>
      <c r="O405" s="12" t="s">
        <v>6551</v>
      </c>
      <c r="P405" s="14">
        <v>17.690510905288317</v>
      </c>
      <c r="Q405" s="12" t="s">
        <v>6551</v>
      </c>
      <c r="R405" s="14">
        <v>6.3089368246619433</v>
      </c>
      <c r="S405" s="12" t="s">
        <v>6551</v>
      </c>
      <c r="T405" s="14">
        <v>30.088174484613088</v>
      </c>
      <c r="U405" s="12" t="s">
        <v>6551</v>
      </c>
      <c r="V405" s="17">
        <v>2975911</v>
      </c>
      <c r="W405" s="12" t="s">
        <v>6551</v>
      </c>
      <c r="X405" s="17">
        <v>3300880</v>
      </c>
      <c r="Y405" s="12" t="s">
        <v>6551</v>
      </c>
      <c r="Z405" s="17">
        <v>2960507</v>
      </c>
      <c r="AA405" s="12" t="s">
        <v>6551</v>
      </c>
      <c r="AB405" s="17">
        <v>340373</v>
      </c>
      <c r="AC405" s="12" t="s">
        <v>6551</v>
      </c>
      <c r="AD405" s="17">
        <v>184928</v>
      </c>
      <c r="AE405" s="12" t="s">
        <v>6551</v>
      </c>
      <c r="AF405" s="17">
        <v>167350</v>
      </c>
      <c r="AG405" s="12" t="s">
        <v>6551</v>
      </c>
      <c r="AH405" s="17">
        <v>17578</v>
      </c>
      <c r="AI405" s="12" t="s">
        <v>6551</v>
      </c>
      <c r="AJ405" s="17">
        <v>0</v>
      </c>
      <c r="AK405" s="12" t="s">
        <v>6551</v>
      </c>
      <c r="AL405" s="17">
        <v>0</v>
      </c>
      <c r="AM405" s="12" t="s">
        <v>6551</v>
      </c>
      <c r="AN405" s="17">
        <v>0</v>
      </c>
      <c r="AO405" s="12" t="s">
        <v>6551</v>
      </c>
      <c r="AP405" s="192">
        <v>0</v>
      </c>
      <c r="AQ405" s="12" t="s">
        <v>6551</v>
      </c>
      <c r="AR405" s="17">
        <v>5035256</v>
      </c>
      <c r="AS405" s="12" t="s">
        <v>6551</v>
      </c>
      <c r="AT405" s="17">
        <v>31767112</v>
      </c>
      <c r="AU405" s="1" t="s">
        <v>6551</v>
      </c>
      <c r="AV405" s="1" t="str">
        <f>IF(OR(M405="Q",O405="Q",Q405="Q",S405="Q",U405="Q",W405="Q",Y405="Q",AA405="Q",AC405="Q",AE405="Q",AG405="Q",AI405="Q",AK405="Q",AM405="Q",AO405="Q",AQ405="Q",AS405="Q",AU405="Q"),"Yes","No")</f>
        <v>No</v>
      </c>
    </row>
    <row r="406" spans="1:48" x14ac:dyDescent="0.2">
      <c r="A406" s="1" t="s">
        <v>819</v>
      </c>
      <c r="B406" s="1" t="s">
        <v>820</v>
      </c>
      <c r="C406" s="1" t="s">
        <v>71</v>
      </c>
      <c r="D406" s="194">
        <v>5032</v>
      </c>
      <c r="E406" s="197">
        <v>50032</v>
      </c>
      <c r="F406" s="1" t="s">
        <v>242</v>
      </c>
      <c r="G406" s="1" t="s">
        <v>236</v>
      </c>
      <c r="H406" s="17">
        <v>356218</v>
      </c>
      <c r="I406" s="12">
        <v>185</v>
      </c>
      <c r="J406" s="1" t="s">
        <v>11</v>
      </c>
      <c r="K406" s="1" t="s">
        <v>9</v>
      </c>
      <c r="L406" s="4">
        <v>84</v>
      </c>
      <c r="M406" s="1" t="s">
        <v>6551</v>
      </c>
      <c r="N406" s="12">
        <v>0</v>
      </c>
      <c r="O406" s="12" t="s">
        <v>6551</v>
      </c>
      <c r="P406" s="14">
        <v>16.889343662517053</v>
      </c>
      <c r="Q406" s="12" t="s">
        <v>6551</v>
      </c>
      <c r="R406" s="14">
        <v>9.5087374249153527</v>
      </c>
      <c r="S406" s="12" t="s">
        <v>6551</v>
      </c>
      <c r="T406" s="14">
        <v>2.1290534256728368</v>
      </c>
      <c r="U406" s="12" t="s">
        <v>6551</v>
      </c>
      <c r="V406" s="17">
        <v>0</v>
      </c>
      <c r="W406" s="12" t="s">
        <v>6551</v>
      </c>
      <c r="X406" s="17">
        <v>3886671</v>
      </c>
      <c r="Y406" s="12" t="s">
        <v>6551</v>
      </c>
      <c r="Z406" s="17">
        <v>3577619</v>
      </c>
      <c r="AA406" s="12" t="s">
        <v>6551</v>
      </c>
      <c r="AB406" s="17">
        <v>309052</v>
      </c>
      <c r="AC406" s="12" t="s">
        <v>6551</v>
      </c>
      <c r="AD406" s="17">
        <v>240089</v>
      </c>
      <c r="AE406" s="12" t="s">
        <v>6551</v>
      </c>
      <c r="AF406" s="17">
        <v>211827</v>
      </c>
      <c r="AG406" s="12" t="s">
        <v>6551</v>
      </c>
      <c r="AH406" s="17">
        <v>28262</v>
      </c>
      <c r="AI406" s="12" t="s">
        <v>6551</v>
      </c>
      <c r="AJ406" s="17">
        <v>0</v>
      </c>
      <c r="AK406" s="12" t="s">
        <v>6551</v>
      </c>
      <c r="AL406" s="17">
        <v>0</v>
      </c>
      <c r="AM406" s="12" t="s">
        <v>6551</v>
      </c>
      <c r="AN406" s="17">
        <v>0</v>
      </c>
      <c r="AO406" s="12" t="s">
        <v>6551</v>
      </c>
      <c r="AP406" s="192">
        <v>0</v>
      </c>
      <c r="AQ406" s="12" t="s">
        <v>6551</v>
      </c>
      <c r="AR406" s="17">
        <v>450991</v>
      </c>
      <c r="AS406" s="12" t="s">
        <v>6551</v>
      </c>
      <c r="AT406" s="17">
        <v>4288355</v>
      </c>
      <c r="AU406" s="1" t="s">
        <v>6551</v>
      </c>
      <c r="AV406" s="1" t="str">
        <f>IF(OR(M406="Q",O406="Q",Q406="Q",S406="Q",U406="Q",W406="Q",Y406="Q",AA406="Q",AC406="Q",AE406="Q",AG406="Q",AI406="Q",AK406="Q",AM406="Q",AO406="Q",AQ406="Q",AS406="Q",AU406="Q"),"Yes","No")</f>
        <v>No</v>
      </c>
    </row>
    <row r="407" spans="1:48" x14ac:dyDescent="0.2">
      <c r="A407" s="1" t="s">
        <v>819</v>
      </c>
      <c r="B407" s="1" t="s">
        <v>820</v>
      </c>
      <c r="C407" s="1" t="s">
        <v>71</v>
      </c>
      <c r="D407" s="194">
        <v>5032</v>
      </c>
      <c r="E407" s="197">
        <v>50032</v>
      </c>
      <c r="F407" s="1" t="s">
        <v>242</v>
      </c>
      <c r="G407" s="1" t="s">
        <v>236</v>
      </c>
      <c r="H407" s="17">
        <v>356218</v>
      </c>
      <c r="I407" s="12">
        <v>185</v>
      </c>
      <c r="J407" s="1" t="s">
        <v>11</v>
      </c>
      <c r="K407" s="1" t="s">
        <v>13</v>
      </c>
      <c r="L407" s="4">
        <v>2</v>
      </c>
      <c r="M407" s="1" t="s">
        <v>6551</v>
      </c>
      <c r="N407" s="12">
        <v>0</v>
      </c>
      <c r="O407" s="12" t="s">
        <v>6551</v>
      </c>
      <c r="P407" s="14">
        <v>19.210526315789473</v>
      </c>
      <c r="Q407" s="12" t="s">
        <v>6551</v>
      </c>
      <c r="R407" s="14">
        <v>19.129963008631318</v>
      </c>
      <c r="S407" s="12" t="s">
        <v>6551</v>
      </c>
      <c r="T407" s="14">
        <v>1.7073684210526316</v>
      </c>
      <c r="U407" s="12" t="s">
        <v>6551</v>
      </c>
      <c r="V407" s="17">
        <v>0</v>
      </c>
      <c r="W407" s="12" t="s">
        <v>6551</v>
      </c>
      <c r="X407" s="17">
        <v>51728</v>
      </c>
      <c r="Y407" s="12" t="s">
        <v>6551</v>
      </c>
      <c r="Z407" s="17">
        <v>45625</v>
      </c>
      <c r="AA407" s="12" t="s">
        <v>6551</v>
      </c>
      <c r="AB407" s="17">
        <v>6103</v>
      </c>
      <c r="AC407" s="12" t="s">
        <v>6551</v>
      </c>
      <c r="AD407" s="17">
        <v>2738</v>
      </c>
      <c r="AE407" s="12" t="s">
        <v>6551</v>
      </c>
      <c r="AF407" s="17">
        <v>2375</v>
      </c>
      <c r="AG407" s="12" t="s">
        <v>6551</v>
      </c>
      <c r="AH407" s="17">
        <v>363</v>
      </c>
      <c r="AI407" s="12" t="s">
        <v>6551</v>
      </c>
      <c r="AJ407" s="17">
        <v>0</v>
      </c>
      <c r="AK407" s="12" t="s">
        <v>6551</v>
      </c>
      <c r="AL407" s="17">
        <v>0</v>
      </c>
      <c r="AM407" s="12" t="s">
        <v>6551</v>
      </c>
      <c r="AN407" s="17">
        <v>0</v>
      </c>
      <c r="AO407" s="12" t="s">
        <v>6551</v>
      </c>
      <c r="AP407" s="192">
        <v>0</v>
      </c>
      <c r="AQ407" s="12" t="s">
        <v>6551</v>
      </c>
      <c r="AR407" s="17">
        <v>4055</v>
      </c>
      <c r="AS407" s="12" t="s">
        <v>6551</v>
      </c>
      <c r="AT407" s="17">
        <v>77572</v>
      </c>
      <c r="AU407" s="1" t="s">
        <v>6551</v>
      </c>
      <c r="AV407" s="1" t="str">
        <f>IF(OR(M407="Q",O407="Q",Q407="Q",S407="Q",U407="Q",W407="Q",Y407="Q",AA407="Q",AC407="Q",AE407="Q",AG407="Q",AI407="Q",AK407="Q",AM407="Q",AO407="Q",AQ407="Q",AS407="Q",AU407="Q"),"Yes","No")</f>
        <v>No</v>
      </c>
    </row>
    <row r="408" spans="1:48" x14ac:dyDescent="0.2">
      <c r="A408" s="1" t="s">
        <v>969</v>
      </c>
      <c r="B408" s="1" t="s">
        <v>970</v>
      </c>
      <c r="C408" s="1" t="s">
        <v>91</v>
      </c>
      <c r="D408" s="194">
        <v>9001</v>
      </c>
      <c r="E408" s="197">
        <v>90001</v>
      </c>
      <c r="F408" s="1" t="s">
        <v>242</v>
      </c>
      <c r="G408" s="1" t="s">
        <v>236</v>
      </c>
      <c r="H408" s="17">
        <v>392141</v>
      </c>
      <c r="I408" s="12">
        <v>181</v>
      </c>
      <c r="J408" s="1" t="s">
        <v>14</v>
      </c>
      <c r="K408" s="1" t="s">
        <v>13</v>
      </c>
      <c r="L408" s="4">
        <v>70</v>
      </c>
      <c r="M408" s="1" t="s">
        <v>6551</v>
      </c>
      <c r="N408" s="12">
        <v>0</v>
      </c>
      <c r="O408" s="12" t="s">
        <v>6551</v>
      </c>
      <c r="P408" s="14">
        <v>49.035352151274324</v>
      </c>
      <c r="Q408" s="12" t="s">
        <v>6551</v>
      </c>
      <c r="R408" s="14">
        <v>47.345570967842939</v>
      </c>
      <c r="S408" s="12" t="s">
        <v>6551</v>
      </c>
      <c r="T408" s="14">
        <v>6.5641956700465878</v>
      </c>
      <c r="U408" s="12" t="s">
        <v>6551</v>
      </c>
      <c r="V408" s="17">
        <v>0</v>
      </c>
      <c r="W408" s="12" t="s">
        <v>6551</v>
      </c>
      <c r="X408" s="17">
        <v>1431440</v>
      </c>
      <c r="Y408" s="12" t="s">
        <v>6551</v>
      </c>
      <c r="Z408" s="17">
        <v>1431440</v>
      </c>
      <c r="AA408" s="12" t="s">
        <v>6551</v>
      </c>
      <c r="AB408" s="17">
        <v>0</v>
      </c>
      <c r="AC408" s="12" t="s">
        <v>6551</v>
      </c>
      <c r="AD408" s="17">
        <v>29192</v>
      </c>
      <c r="AE408" s="12" t="s">
        <v>6551</v>
      </c>
      <c r="AF408" s="17">
        <v>29192</v>
      </c>
      <c r="AG408" s="12" t="s">
        <v>6551</v>
      </c>
      <c r="AH408" s="17">
        <v>0</v>
      </c>
      <c r="AI408" s="12" t="s">
        <v>6551</v>
      </c>
      <c r="AJ408" s="17">
        <v>0</v>
      </c>
      <c r="AK408" s="12" t="s">
        <v>6551</v>
      </c>
      <c r="AL408" s="17">
        <v>0</v>
      </c>
      <c r="AM408" s="12" t="s">
        <v>6551</v>
      </c>
      <c r="AN408" s="17">
        <v>0</v>
      </c>
      <c r="AO408" s="12" t="s">
        <v>6551</v>
      </c>
      <c r="AP408" s="192">
        <v>0</v>
      </c>
      <c r="AQ408" s="12" t="s">
        <v>6551</v>
      </c>
      <c r="AR408" s="17">
        <v>191622</v>
      </c>
      <c r="AS408" s="12" t="s">
        <v>6551</v>
      </c>
      <c r="AT408" s="17">
        <v>9072453</v>
      </c>
      <c r="AU408" s="1" t="s">
        <v>6551</v>
      </c>
      <c r="AV408" s="1" t="str">
        <f>IF(OR(M408="Q",O408="Q",Q408="Q",S408="Q",U408="Q",W408="Q",Y408="Q",AA408="Q",AC408="Q",AE408="Q",AG408="Q",AI408="Q",AK408="Q",AM408="Q",AO408="Q",AQ408="Q",AS408="Q",AU408="Q"),"Yes","No")</f>
        <v>No</v>
      </c>
    </row>
    <row r="409" spans="1:48" x14ac:dyDescent="0.2">
      <c r="A409" s="1" t="s">
        <v>969</v>
      </c>
      <c r="B409" s="1" t="s">
        <v>970</v>
      </c>
      <c r="C409" s="1" t="s">
        <v>91</v>
      </c>
      <c r="D409" s="194">
        <v>9001</v>
      </c>
      <c r="E409" s="197">
        <v>90001</v>
      </c>
      <c r="F409" s="1" t="s">
        <v>242</v>
      </c>
      <c r="G409" s="1" t="s">
        <v>236</v>
      </c>
      <c r="H409" s="17">
        <v>392141</v>
      </c>
      <c r="I409" s="12">
        <v>181</v>
      </c>
      <c r="J409" s="1" t="s">
        <v>12</v>
      </c>
      <c r="K409" s="1" t="s">
        <v>13</v>
      </c>
      <c r="L409" s="4">
        <v>54</v>
      </c>
      <c r="M409" s="1" t="s">
        <v>6551</v>
      </c>
      <c r="N409" s="12">
        <v>0</v>
      </c>
      <c r="O409" s="12" t="s">
        <v>6551</v>
      </c>
      <c r="P409" s="14">
        <v>11.172036659795969</v>
      </c>
      <c r="Q409" s="12" t="s">
        <v>6551</v>
      </c>
      <c r="R409" s="14">
        <v>2.9151703928536175</v>
      </c>
      <c r="S409" s="12" t="s">
        <v>6551</v>
      </c>
      <c r="T409" s="14">
        <v>32.5646990754692</v>
      </c>
      <c r="U409" s="12" t="s">
        <v>6551</v>
      </c>
      <c r="V409" s="17">
        <v>2942038</v>
      </c>
      <c r="W409" s="12" t="s">
        <v>6551</v>
      </c>
      <c r="X409" s="17">
        <v>2939235</v>
      </c>
      <c r="Y409" s="12" t="s">
        <v>6551</v>
      </c>
      <c r="Z409" s="17">
        <v>2780530</v>
      </c>
      <c r="AA409" s="12" t="s">
        <v>6551</v>
      </c>
      <c r="AB409" s="17">
        <v>158705</v>
      </c>
      <c r="AC409" s="12" t="s">
        <v>6551</v>
      </c>
      <c r="AD409" s="17">
        <v>255787</v>
      </c>
      <c r="AE409" s="12" t="s">
        <v>6551</v>
      </c>
      <c r="AF409" s="17">
        <v>248883</v>
      </c>
      <c r="AG409" s="12" t="s">
        <v>6551</v>
      </c>
      <c r="AH409" s="17">
        <v>6904</v>
      </c>
      <c r="AI409" s="12" t="s">
        <v>6551</v>
      </c>
      <c r="AJ409" s="17">
        <v>0</v>
      </c>
      <c r="AK409" s="12" t="s">
        <v>6551</v>
      </c>
      <c r="AL409" s="17">
        <v>0</v>
      </c>
      <c r="AM409" s="12" t="s">
        <v>6551</v>
      </c>
      <c r="AN409" s="17">
        <v>0</v>
      </c>
      <c r="AO409" s="12" t="s">
        <v>6551</v>
      </c>
      <c r="AP409" s="192">
        <v>0</v>
      </c>
      <c r="AQ409" s="12" t="s">
        <v>6551</v>
      </c>
      <c r="AR409" s="17">
        <v>8104800</v>
      </c>
      <c r="AS409" s="12" t="s">
        <v>6551</v>
      </c>
      <c r="AT409" s="17">
        <v>23626873</v>
      </c>
      <c r="AU409" s="1" t="s">
        <v>6551</v>
      </c>
      <c r="AV409" s="1" t="str">
        <f>IF(OR(M409="Q",O409="Q",Q409="Q",S409="Q",U409="Q",W409="Q",Y409="Q",AA409="Q",AC409="Q",AE409="Q",AG409="Q",AI409="Q",AK409="Q",AM409="Q",AO409="Q",AQ409="Q",AS409="Q",AU409="Q"),"Yes","No")</f>
        <v>No</v>
      </c>
    </row>
    <row r="410" spans="1:48" x14ac:dyDescent="0.2">
      <c r="A410" s="1" t="s">
        <v>969</v>
      </c>
      <c r="B410" s="1" t="s">
        <v>970</v>
      </c>
      <c r="C410" s="1" t="s">
        <v>91</v>
      </c>
      <c r="D410" s="194">
        <v>9001</v>
      </c>
      <c r="E410" s="197">
        <v>90001</v>
      </c>
      <c r="F410" s="1" t="s">
        <v>242</v>
      </c>
      <c r="G410" s="1" t="s">
        <v>236</v>
      </c>
      <c r="H410" s="17">
        <v>392141</v>
      </c>
      <c r="I410" s="12">
        <v>181</v>
      </c>
      <c r="J410" s="1" t="s">
        <v>11</v>
      </c>
      <c r="K410" s="1" t="s">
        <v>13</v>
      </c>
      <c r="L410" s="4">
        <v>47</v>
      </c>
      <c r="M410" s="1" t="s">
        <v>6551</v>
      </c>
      <c r="N410" s="12">
        <v>0</v>
      </c>
      <c r="O410" s="12" t="s">
        <v>6551</v>
      </c>
      <c r="P410" s="14">
        <v>16.112633685579166</v>
      </c>
      <c r="Q410" s="12" t="s">
        <v>6551</v>
      </c>
      <c r="R410" s="14">
        <v>7.2972600445093203</v>
      </c>
      <c r="S410" s="12" t="s">
        <v>6551</v>
      </c>
      <c r="T410" s="14">
        <v>2.663450139581129</v>
      </c>
      <c r="U410" s="12" t="s">
        <v>6551</v>
      </c>
      <c r="V410" s="17">
        <v>0</v>
      </c>
      <c r="W410" s="12" t="s">
        <v>6551</v>
      </c>
      <c r="X410" s="17">
        <v>1382223</v>
      </c>
      <c r="Y410" s="12" t="s">
        <v>6551</v>
      </c>
      <c r="Z410" s="17">
        <v>1264020</v>
      </c>
      <c r="AA410" s="12" t="s">
        <v>6551</v>
      </c>
      <c r="AB410" s="17">
        <v>118203</v>
      </c>
      <c r="AC410" s="12" t="s">
        <v>6551</v>
      </c>
      <c r="AD410" s="17">
        <v>94945</v>
      </c>
      <c r="AE410" s="12" t="s">
        <v>6551</v>
      </c>
      <c r="AF410" s="17">
        <v>78449</v>
      </c>
      <c r="AG410" s="12" t="s">
        <v>6551</v>
      </c>
      <c r="AH410" s="17">
        <v>16496</v>
      </c>
      <c r="AI410" s="12" t="s">
        <v>6551</v>
      </c>
      <c r="AJ410" s="17">
        <v>0</v>
      </c>
      <c r="AK410" s="12" t="s">
        <v>6551</v>
      </c>
      <c r="AL410" s="17">
        <v>0</v>
      </c>
      <c r="AM410" s="12" t="s">
        <v>6551</v>
      </c>
      <c r="AN410" s="17">
        <v>0</v>
      </c>
      <c r="AO410" s="12" t="s">
        <v>6551</v>
      </c>
      <c r="AP410" s="192">
        <v>0</v>
      </c>
      <c r="AQ410" s="12" t="s">
        <v>6551</v>
      </c>
      <c r="AR410" s="17">
        <v>208945</v>
      </c>
      <c r="AS410" s="12" t="s">
        <v>6551</v>
      </c>
      <c r="AT410" s="17">
        <v>1524726</v>
      </c>
      <c r="AU410" s="1" t="s">
        <v>6551</v>
      </c>
      <c r="AV410" s="1" t="str">
        <f>IF(OR(M410="Q",O410="Q",Q410="Q",S410="Q",U410="Q",W410="Q",Y410="Q",AA410="Q",AC410="Q",AE410="Q",AG410="Q",AI410="Q",AK410="Q",AM410="Q",AO410="Q",AQ410="Q",AS410="Q",AU410="Q"),"Yes","No")</f>
        <v>No</v>
      </c>
    </row>
    <row r="411" spans="1:48" x14ac:dyDescent="0.2">
      <c r="A411" s="1" t="s">
        <v>969</v>
      </c>
      <c r="B411" s="1" t="s">
        <v>970</v>
      </c>
      <c r="C411" s="1" t="s">
        <v>91</v>
      </c>
      <c r="D411" s="194">
        <v>9001</v>
      </c>
      <c r="E411" s="197">
        <v>90001</v>
      </c>
      <c r="F411" s="1" t="s">
        <v>242</v>
      </c>
      <c r="G411" s="1" t="s">
        <v>236</v>
      </c>
      <c r="H411" s="17">
        <v>392141</v>
      </c>
      <c r="I411" s="12">
        <v>181</v>
      </c>
      <c r="J411" s="1" t="s">
        <v>17</v>
      </c>
      <c r="K411" s="1" t="s">
        <v>13</v>
      </c>
      <c r="L411" s="4">
        <v>7</v>
      </c>
      <c r="M411" s="1" t="s">
        <v>6551</v>
      </c>
      <c r="N411" s="12">
        <v>0</v>
      </c>
      <c r="O411" s="12" t="s">
        <v>6551</v>
      </c>
      <c r="P411" s="14">
        <v>25.487429218573045</v>
      </c>
      <c r="Q411" s="12" t="s">
        <v>6551</v>
      </c>
      <c r="R411" s="14">
        <v>7.238310792161192</v>
      </c>
      <c r="S411" s="12" t="s">
        <v>6551</v>
      </c>
      <c r="T411" s="14">
        <v>4.1030577576443941</v>
      </c>
      <c r="U411" s="12" t="s">
        <v>6551</v>
      </c>
      <c r="V411" s="17">
        <v>0</v>
      </c>
      <c r="W411" s="12" t="s">
        <v>6551</v>
      </c>
      <c r="X411" s="17">
        <v>0</v>
      </c>
      <c r="Y411" s="12" t="s">
        <v>6551</v>
      </c>
      <c r="Z411" s="17">
        <v>112527</v>
      </c>
      <c r="AA411" s="12" t="s">
        <v>6551</v>
      </c>
      <c r="AB411" s="17" t="s">
        <v>6551</v>
      </c>
      <c r="AC411" s="12" t="s">
        <v>6551</v>
      </c>
      <c r="AD411" s="17">
        <v>0</v>
      </c>
      <c r="AE411" s="12" t="s">
        <v>6551</v>
      </c>
      <c r="AF411" s="17">
        <v>4415</v>
      </c>
      <c r="AG411" s="12" t="s">
        <v>6551</v>
      </c>
      <c r="AH411" s="17" t="s">
        <v>6551</v>
      </c>
      <c r="AI411" s="12" t="s">
        <v>6551</v>
      </c>
      <c r="AJ411" s="17">
        <v>0</v>
      </c>
      <c r="AK411" s="12" t="s">
        <v>6551</v>
      </c>
      <c r="AL411" s="17">
        <v>0</v>
      </c>
      <c r="AM411" s="12" t="s">
        <v>6551</v>
      </c>
      <c r="AN411" s="17">
        <v>0</v>
      </c>
      <c r="AO411" s="12" t="s">
        <v>6551</v>
      </c>
      <c r="AP411" s="192">
        <v>0</v>
      </c>
      <c r="AQ411" s="12" t="s">
        <v>6551</v>
      </c>
      <c r="AR411" s="17">
        <v>18115</v>
      </c>
      <c r="AS411" s="12" t="s">
        <v>6551</v>
      </c>
      <c r="AT411" s="17">
        <v>131122</v>
      </c>
      <c r="AU411" s="1" t="s">
        <v>6551</v>
      </c>
      <c r="AV411" s="1" t="str">
        <f>IF(OR(M411="Q",O411="Q",Q411="Q",S411="Q",U411="Q",W411="Q",Y411="Q",AA411="Q",AC411="Q",AE411="Q",AG411="Q",AI411="Q",AK411="Q",AM411="Q",AO411="Q",AQ411="Q",AS411="Q",AU411="Q"),"Yes","No")</f>
        <v>No</v>
      </c>
    </row>
    <row r="412" spans="1:48" x14ac:dyDescent="0.2">
      <c r="A412" s="1" t="s">
        <v>969</v>
      </c>
      <c r="B412" s="1" t="s">
        <v>970</v>
      </c>
      <c r="C412" s="1" t="s">
        <v>91</v>
      </c>
      <c r="D412" s="194">
        <v>9001</v>
      </c>
      <c r="E412" s="197">
        <v>90001</v>
      </c>
      <c r="F412" s="1" t="s">
        <v>242</v>
      </c>
      <c r="G412" s="1" t="s">
        <v>236</v>
      </c>
      <c r="H412" s="17">
        <v>392141</v>
      </c>
      <c r="I412" s="12">
        <v>181</v>
      </c>
      <c r="J412" s="1" t="s">
        <v>28</v>
      </c>
      <c r="K412" s="1" t="s">
        <v>13</v>
      </c>
      <c r="L412" s="4">
        <v>3</v>
      </c>
      <c r="M412" s="1" t="s">
        <v>6551</v>
      </c>
      <c r="N412" s="12">
        <v>0</v>
      </c>
      <c r="O412" s="12" t="s">
        <v>6551</v>
      </c>
      <c r="P412" s="14">
        <v>31.650951949229373</v>
      </c>
      <c r="Q412" s="12" t="s">
        <v>6551</v>
      </c>
      <c r="R412" s="14">
        <v>25.131826741996232</v>
      </c>
      <c r="S412" s="12" t="s">
        <v>6551</v>
      </c>
      <c r="T412" s="14">
        <v>10.912058023572076</v>
      </c>
      <c r="U412" s="12" t="s">
        <v>6551</v>
      </c>
      <c r="V412" s="17">
        <v>104801</v>
      </c>
      <c r="W412" s="12" t="s">
        <v>6551</v>
      </c>
      <c r="X412" s="17">
        <v>114512</v>
      </c>
      <c r="Y412" s="12" t="s">
        <v>6551</v>
      </c>
      <c r="Z412" s="17">
        <v>104733</v>
      </c>
      <c r="AA412" s="12" t="s">
        <v>6551</v>
      </c>
      <c r="AB412" s="17">
        <v>9779</v>
      </c>
      <c r="AC412" s="12" t="s">
        <v>6551</v>
      </c>
      <c r="AD412" s="17">
        <v>3755</v>
      </c>
      <c r="AE412" s="12" t="s">
        <v>6551</v>
      </c>
      <c r="AF412" s="17">
        <v>3309</v>
      </c>
      <c r="AG412" s="12" t="s">
        <v>6551</v>
      </c>
      <c r="AH412" s="17">
        <v>446</v>
      </c>
      <c r="AI412" s="12" t="s">
        <v>6551</v>
      </c>
      <c r="AJ412" s="17">
        <v>0</v>
      </c>
      <c r="AK412" s="12" t="s">
        <v>6551</v>
      </c>
      <c r="AL412" s="17">
        <v>0</v>
      </c>
      <c r="AM412" s="12" t="s">
        <v>6551</v>
      </c>
      <c r="AN412" s="17">
        <v>0</v>
      </c>
      <c r="AO412" s="12" t="s">
        <v>6551</v>
      </c>
      <c r="AP412" s="192">
        <v>0</v>
      </c>
      <c r="AQ412" s="12" t="s">
        <v>6551</v>
      </c>
      <c r="AR412" s="17">
        <v>36108</v>
      </c>
      <c r="AS412" s="12" t="s">
        <v>6551</v>
      </c>
      <c r="AT412" s="17">
        <v>907460</v>
      </c>
      <c r="AU412" s="1" t="s">
        <v>6551</v>
      </c>
      <c r="AV412" s="1" t="str">
        <f>IF(OR(M412="Q",O412="Q",Q412="Q",S412="Q",U412="Q",W412="Q",Y412="Q",AA412="Q",AC412="Q",AE412="Q",AG412="Q",AI412="Q",AK412="Q",AM412="Q",AO412="Q",AQ412="Q",AS412="Q",AU412="Q"),"Yes","No")</f>
        <v>No</v>
      </c>
    </row>
    <row r="413" spans="1:48" x14ac:dyDescent="0.2">
      <c r="A413" s="1" t="s">
        <v>2430</v>
      </c>
      <c r="B413" s="1" t="s">
        <v>2431</v>
      </c>
      <c r="C413" s="1" t="s">
        <v>63</v>
      </c>
      <c r="D413" s="194" t="s">
        <v>2432</v>
      </c>
      <c r="E413" s="197" t="s">
        <v>2433</v>
      </c>
      <c r="F413" s="1" t="s">
        <v>305</v>
      </c>
      <c r="G413" s="1" t="s">
        <v>287</v>
      </c>
      <c r="H413" s="17">
        <v>0</v>
      </c>
      <c r="I413" s="12">
        <v>179</v>
      </c>
      <c r="J413" s="1" t="s">
        <v>11</v>
      </c>
      <c r="K413" s="1" t="s">
        <v>9</v>
      </c>
      <c r="L413" s="4">
        <v>179</v>
      </c>
      <c r="M413" s="1" t="s">
        <v>6551</v>
      </c>
      <c r="N413" s="12">
        <v>0</v>
      </c>
      <c r="O413" s="12" t="s">
        <v>6551</v>
      </c>
      <c r="P413" s="14">
        <v>20.9061017871622</v>
      </c>
      <c r="Q413" s="12" t="s">
        <v>6551</v>
      </c>
      <c r="R413" s="14">
        <v>0</v>
      </c>
      <c r="S413" s="12" t="s">
        <v>6551</v>
      </c>
      <c r="T413" s="14">
        <v>1.983372393953194</v>
      </c>
      <c r="U413" s="12" t="s">
        <v>6551</v>
      </c>
      <c r="V413" s="17">
        <v>0</v>
      </c>
      <c r="W413" s="12" t="s">
        <v>6551</v>
      </c>
      <c r="X413" s="17">
        <v>0</v>
      </c>
      <c r="Y413" s="12" t="s">
        <v>6551</v>
      </c>
      <c r="Z413" s="17">
        <v>7528789</v>
      </c>
      <c r="AA413" s="12" t="s">
        <v>6551</v>
      </c>
      <c r="AB413" s="17" t="s">
        <v>6551</v>
      </c>
      <c r="AC413" s="12" t="s">
        <v>6551</v>
      </c>
      <c r="AD413" s="17">
        <v>0</v>
      </c>
      <c r="AE413" s="12" t="s">
        <v>6551</v>
      </c>
      <c r="AF413" s="17">
        <v>360124</v>
      </c>
      <c r="AG413" s="12" t="s">
        <v>6551</v>
      </c>
      <c r="AH413" s="17" t="s">
        <v>6551</v>
      </c>
      <c r="AI413" s="12" t="s">
        <v>6551</v>
      </c>
      <c r="AJ413" s="17">
        <v>0</v>
      </c>
      <c r="AK413" s="12" t="s">
        <v>6551</v>
      </c>
      <c r="AL413" s="17">
        <v>0</v>
      </c>
      <c r="AM413" s="12" t="s">
        <v>6551</v>
      </c>
      <c r="AN413" s="17">
        <v>0</v>
      </c>
      <c r="AO413" s="12" t="s">
        <v>6551</v>
      </c>
      <c r="AP413" s="192">
        <v>0</v>
      </c>
      <c r="AQ413" s="12" t="s">
        <v>6551</v>
      </c>
      <c r="AR413" s="17">
        <v>714260</v>
      </c>
      <c r="AS413" s="12" t="s">
        <v>6551</v>
      </c>
      <c r="AT413" s="17">
        <v>0</v>
      </c>
      <c r="AU413" s="1" t="s">
        <v>6551</v>
      </c>
      <c r="AV413" s="1" t="str">
        <f>IF(OR(M413="Q",O413="Q",Q413="Q",S413="Q",U413="Q",W413="Q",Y413="Q",AA413="Q",AC413="Q",AE413="Q",AG413="Q",AI413="Q",AK413="Q",AM413="Q",AO413="Q",AQ413="Q",AS413="Q",AU413="Q"),"Yes","No")</f>
        <v>No</v>
      </c>
    </row>
    <row r="414" spans="1:48" x14ac:dyDescent="0.2">
      <c r="A414" s="1" t="s">
        <v>966</v>
      </c>
      <c r="B414" s="1" t="s">
        <v>967</v>
      </c>
      <c r="C414" s="1" t="s">
        <v>64</v>
      </c>
      <c r="D414" s="194">
        <v>6032</v>
      </c>
      <c r="E414" s="197">
        <v>60032</v>
      </c>
      <c r="F414" s="1" t="s">
        <v>242</v>
      </c>
      <c r="G414" s="1" t="s">
        <v>236</v>
      </c>
      <c r="H414" s="17">
        <v>899703</v>
      </c>
      <c r="I414" s="12">
        <v>178</v>
      </c>
      <c r="J414" s="1" t="s">
        <v>12</v>
      </c>
      <c r="K414" s="1" t="s">
        <v>13</v>
      </c>
      <c r="L414" s="4">
        <v>110</v>
      </c>
      <c r="M414" s="1" t="s">
        <v>6551</v>
      </c>
      <c r="N414" s="12">
        <v>0</v>
      </c>
      <c r="O414" s="12" t="s">
        <v>6551</v>
      </c>
      <c r="P414" s="14">
        <v>11.742394294097908</v>
      </c>
      <c r="Q414" s="12" t="s">
        <v>6551</v>
      </c>
      <c r="R414" s="14">
        <v>3.0400473505622321</v>
      </c>
      <c r="S414" s="12" t="s">
        <v>6551</v>
      </c>
      <c r="T414" s="14">
        <v>27.309820000538846</v>
      </c>
      <c r="U414" s="12" t="s">
        <v>6551</v>
      </c>
      <c r="V414" s="17">
        <v>4874694</v>
      </c>
      <c r="W414" s="12" t="s">
        <v>6551</v>
      </c>
      <c r="X414" s="17">
        <v>5055059</v>
      </c>
      <c r="Y414" s="12" t="s">
        <v>6551</v>
      </c>
      <c r="Z414" s="17">
        <v>4794173</v>
      </c>
      <c r="AA414" s="12" t="s">
        <v>6551</v>
      </c>
      <c r="AB414" s="17">
        <v>260886</v>
      </c>
      <c r="AC414" s="12" t="s">
        <v>6551</v>
      </c>
      <c r="AD414" s="17">
        <v>423853</v>
      </c>
      <c r="AE414" s="12" t="s">
        <v>6551</v>
      </c>
      <c r="AF414" s="17">
        <v>408279</v>
      </c>
      <c r="AG414" s="12" t="s">
        <v>6551</v>
      </c>
      <c r="AH414" s="17">
        <v>15574</v>
      </c>
      <c r="AI414" s="12" t="s">
        <v>6551</v>
      </c>
      <c r="AJ414" s="17">
        <v>0</v>
      </c>
      <c r="AK414" s="12" t="s">
        <v>6551</v>
      </c>
      <c r="AL414" s="17">
        <v>0</v>
      </c>
      <c r="AM414" s="12" t="s">
        <v>6551</v>
      </c>
      <c r="AN414" s="17">
        <v>0</v>
      </c>
      <c r="AO414" s="12" t="s">
        <v>6551</v>
      </c>
      <c r="AP414" s="192">
        <v>0</v>
      </c>
      <c r="AQ414" s="12" t="s">
        <v>6551</v>
      </c>
      <c r="AR414" s="17">
        <v>11150026</v>
      </c>
      <c r="AS414" s="12" t="s">
        <v>6551</v>
      </c>
      <c r="AT414" s="17">
        <v>33896607</v>
      </c>
      <c r="AU414" s="1" t="s">
        <v>6551</v>
      </c>
      <c r="AV414" s="1" t="str">
        <f>IF(OR(M414="Q",O414="Q",Q414="Q",S414="Q",U414="Q",W414="Q",Y414="Q",AA414="Q",AC414="Q",AE414="Q",AG414="Q",AI414="Q",AK414="Q",AM414="Q",AO414="Q",AQ414="Q",AS414="Q",AU414="Q"),"Yes","No")</f>
        <v>No</v>
      </c>
    </row>
    <row r="415" spans="1:48" x14ac:dyDescent="0.2">
      <c r="A415" s="1" t="s">
        <v>852</v>
      </c>
      <c r="B415" s="1" t="s">
        <v>853</v>
      </c>
      <c r="C415" s="1" t="s">
        <v>96</v>
      </c>
      <c r="D415" s="194">
        <v>5017</v>
      </c>
      <c r="E415" s="197">
        <v>50017</v>
      </c>
      <c r="F415" s="1" t="s">
        <v>242</v>
      </c>
      <c r="G415" s="1" t="s">
        <v>236</v>
      </c>
      <c r="H415" s="17">
        <v>724091</v>
      </c>
      <c r="I415" s="12">
        <v>178</v>
      </c>
      <c r="J415" s="1" t="s">
        <v>12</v>
      </c>
      <c r="K415" s="1" t="s">
        <v>9</v>
      </c>
      <c r="L415" s="4">
        <v>96</v>
      </c>
      <c r="M415" s="1" t="s">
        <v>6551</v>
      </c>
      <c r="N415" s="12">
        <v>0</v>
      </c>
      <c r="O415" s="12" t="s">
        <v>6551</v>
      </c>
      <c r="P415" s="14">
        <v>15.831135052719496</v>
      </c>
      <c r="Q415" s="12" t="s">
        <v>6551</v>
      </c>
      <c r="R415" s="14">
        <v>4.8489634421381984</v>
      </c>
      <c r="S415" s="12" t="s">
        <v>6551</v>
      </c>
      <c r="T415" s="14">
        <v>21.921512133051564</v>
      </c>
      <c r="U415" s="12" t="s">
        <v>6551</v>
      </c>
      <c r="V415" s="17">
        <v>5649795</v>
      </c>
      <c r="W415" s="12" t="s">
        <v>6551</v>
      </c>
      <c r="X415" s="17">
        <v>5992168</v>
      </c>
      <c r="Y415" s="12" t="s">
        <v>6551</v>
      </c>
      <c r="Z415" s="17">
        <v>5648454</v>
      </c>
      <c r="AA415" s="12" t="s">
        <v>6551</v>
      </c>
      <c r="AB415" s="17">
        <v>343714</v>
      </c>
      <c r="AC415" s="12" t="s">
        <v>6551</v>
      </c>
      <c r="AD415" s="17">
        <v>376839</v>
      </c>
      <c r="AE415" s="12" t="s">
        <v>6551</v>
      </c>
      <c r="AF415" s="17">
        <v>356794</v>
      </c>
      <c r="AG415" s="12" t="s">
        <v>6551</v>
      </c>
      <c r="AH415" s="17">
        <v>20045</v>
      </c>
      <c r="AI415" s="12" t="s">
        <v>6551</v>
      </c>
      <c r="AJ415" s="17">
        <v>0</v>
      </c>
      <c r="AK415" s="12" t="s">
        <v>6551</v>
      </c>
      <c r="AL415" s="17">
        <v>0</v>
      </c>
      <c r="AM415" s="12" t="s">
        <v>6551</v>
      </c>
      <c r="AN415" s="17">
        <v>0</v>
      </c>
      <c r="AO415" s="12" t="s">
        <v>6551</v>
      </c>
      <c r="AP415" s="192">
        <v>0</v>
      </c>
      <c r="AQ415" s="12" t="s">
        <v>6551</v>
      </c>
      <c r="AR415" s="17">
        <v>7821464</v>
      </c>
      <c r="AS415" s="12" t="s">
        <v>6551</v>
      </c>
      <c r="AT415" s="17">
        <v>37925993</v>
      </c>
      <c r="AU415" s="1" t="s">
        <v>6551</v>
      </c>
      <c r="AV415" s="1" t="str">
        <f>IF(OR(M415="Q",O415="Q",Q415="Q",S415="Q",U415="Q",W415="Q",Y415="Q",AA415="Q",AC415="Q",AE415="Q",AG415="Q",AI415="Q",AK415="Q",AM415="Q",AO415="Q",AQ415="Q",AS415="Q",AU415="Q"),"Yes","No")</f>
        <v>No</v>
      </c>
    </row>
    <row r="416" spans="1:48" x14ac:dyDescent="0.2">
      <c r="A416" s="1" t="s">
        <v>852</v>
      </c>
      <c r="B416" s="1" t="s">
        <v>853</v>
      </c>
      <c r="C416" s="1" t="s">
        <v>96</v>
      </c>
      <c r="D416" s="194">
        <v>5017</v>
      </c>
      <c r="E416" s="197">
        <v>50017</v>
      </c>
      <c r="F416" s="1" t="s">
        <v>242</v>
      </c>
      <c r="G416" s="1" t="s">
        <v>236</v>
      </c>
      <c r="H416" s="17">
        <v>724091</v>
      </c>
      <c r="I416" s="12">
        <v>178</v>
      </c>
      <c r="J416" s="1" t="s">
        <v>11</v>
      </c>
      <c r="K416" s="1" t="s">
        <v>9</v>
      </c>
      <c r="L416" s="4">
        <v>56</v>
      </c>
      <c r="M416" s="1" t="s">
        <v>6551</v>
      </c>
      <c r="N416" s="12">
        <v>0</v>
      </c>
      <c r="O416" s="12" t="s">
        <v>6551</v>
      </c>
      <c r="P416" s="14">
        <v>16.067703974448751</v>
      </c>
      <c r="Q416" s="12" t="s">
        <v>6551</v>
      </c>
      <c r="R416" s="14">
        <v>8.9807467195317656</v>
      </c>
      <c r="S416" s="12" t="s">
        <v>6551</v>
      </c>
      <c r="T416" s="14">
        <v>1.8092537874259167</v>
      </c>
      <c r="U416" s="12" t="s">
        <v>6551</v>
      </c>
      <c r="V416" s="17">
        <v>0</v>
      </c>
      <c r="W416" s="12" t="s">
        <v>6551</v>
      </c>
      <c r="X416" s="17">
        <v>2172759</v>
      </c>
      <c r="Y416" s="12" t="s">
        <v>6551</v>
      </c>
      <c r="Z416" s="17">
        <v>1881496</v>
      </c>
      <c r="AA416" s="12" t="s">
        <v>6551</v>
      </c>
      <c r="AB416" s="17">
        <v>291263</v>
      </c>
      <c r="AC416" s="12" t="s">
        <v>6551</v>
      </c>
      <c r="AD416" s="17">
        <v>134565</v>
      </c>
      <c r="AE416" s="12" t="s">
        <v>6551</v>
      </c>
      <c r="AF416" s="17">
        <v>117098</v>
      </c>
      <c r="AG416" s="12" t="s">
        <v>6551</v>
      </c>
      <c r="AH416" s="17">
        <v>17467</v>
      </c>
      <c r="AI416" s="12" t="s">
        <v>6551</v>
      </c>
      <c r="AJ416" s="17">
        <v>0</v>
      </c>
      <c r="AK416" s="12" t="s">
        <v>6551</v>
      </c>
      <c r="AL416" s="17">
        <v>0</v>
      </c>
      <c r="AM416" s="12" t="s">
        <v>6551</v>
      </c>
      <c r="AN416" s="17">
        <v>0</v>
      </c>
      <c r="AO416" s="12" t="s">
        <v>6551</v>
      </c>
      <c r="AP416" s="192">
        <v>0</v>
      </c>
      <c r="AQ416" s="12" t="s">
        <v>6551</v>
      </c>
      <c r="AR416" s="17">
        <v>211860</v>
      </c>
      <c r="AS416" s="12" t="s">
        <v>6551</v>
      </c>
      <c r="AT416" s="17">
        <v>1902661</v>
      </c>
      <c r="AU416" s="1" t="s">
        <v>6551</v>
      </c>
      <c r="AV416" s="1" t="str">
        <f>IF(OR(M416="Q",O416="Q",Q416="Q",S416="Q",U416="Q",W416="Q",Y416="Q",AA416="Q",AC416="Q",AE416="Q",AG416="Q",AI416="Q",AK416="Q",AM416="Q",AO416="Q",AQ416="Q",AS416="Q",AU416="Q"),"Yes","No")</f>
        <v>No</v>
      </c>
    </row>
    <row r="417" spans="1:48" x14ac:dyDescent="0.2">
      <c r="A417" s="1" t="s">
        <v>966</v>
      </c>
      <c r="B417" s="1" t="s">
        <v>967</v>
      </c>
      <c r="C417" s="1" t="s">
        <v>64</v>
      </c>
      <c r="D417" s="194">
        <v>6032</v>
      </c>
      <c r="E417" s="197">
        <v>60032</v>
      </c>
      <c r="F417" s="1" t="s">
        <v>242</v>
      </c>
      <c r="G417" s="1" t="s">
        <v>236</v>
      </c>
      <c r="H417" s="17">
        <v>899703</v>
      </c>
      <c r="I417" s="12">
        <v>178</v>
      </c>
      <c r="J417" s="1" t="s">
        <v>11</v>
      </c>
      <c r="K417" s="1" t="s">
        <v>13</v>
      </c>
      <c r="L417" s="4">
        <v>38</v>
      </c>
      <c r="M417" s="1" t="s">
        <v>6551</v>
      </c>
      <c r="N417" s="12">
        <v>0</v>
      </c>
      <c r="O417" s="12" t="s">
        <v>6551</v>
      </c>
      <c r="P417" s="14">
        <v>11.020034966687142</v>
      </c>
      <c r="Q417" s="12" t="s">
        <v>6551</v>
      </c>
      <c r="R417" s="14">
        <v>6.600128318974936</v>
      </c>
      <c r="S417" s="12" t="s">
        <v>6551</v>
      </c>
      <c r="T417" s="14">
        <v>2.0326891272503897</v>
      </c>
      <c r="U417" s="12" t="s">
        <v>6551</v>
      </c>
      <c r="V417" s="17">
        <v>0</v>
      </c>
      <c r="W417" s="12" t="s">
        <v>6551</v>
      </c>
      <c r="X417" s="17">
        <v>1263718</v>
      </c>
      <c r="Y417" s="12" t="s">
        <v>6551</v>
      </c>
      <c r="Z417" s="17">
        <v>1166085</v>
      </c>
      <c r="AA417" s="12" t="s">
        <v>6551</v>
      </c>
      <c r="AB417" s="17">
        <v>97633</v>
      </c>
      <c r="AC417" s="12" t="s">
        <v>6551</v>
      </c>
      <c r="AD417" s="17">
        <v>117858</v>
      </c>
      <c r="AE417" s="12" t="s">
        <v>6551</v>
      </c>
      <c r="AF417" s="17">
        <v>105815</v>
      </c>
      <c r="AG417" s="12" t="s">
        <v>6551</v>
      </c>
      <c r="AH417" s="17">
        <v>12043</v>
      </c>
      <c r="AI417" s="12" t="s">
        <v>6551</v>
      </c>
      <c r="AJ417" s="17">
        <v>0</v>
      </c>
      <c r="AK417" s="12" t="s">
        <v>6551</v>
      </c>
      <c r="AL417" s="17">
        <v>0</v>
      </c>
      <c r="AM417" s="12" t="s">
        <v>6551</v>
      </c>
      <c r="AN417" s="17">
        <v>0</v>
      </c>
      <c r="AO417" s="12" t="s">
        <v>6551</v>
      </c>
      <c r="AP417" s="192">
        <v>0</v>
      </c>
      <c r="AQ417" s="12" t="s">
        <v>6551</v>
      </c>
      <c r="AR417" s="17">
        <v>215089</v>
      </c>
      <c r="AS417" s="12" t="s">
        <v>6551</v>
      </c>
      <c r="AT417" s="17">
        <v>1419615</v>
      </c>
      <c r="AU417" s="1" t="s">
        <v>6551</v>
      </c>
      <c r="AV417" s="1" t="str">
        <f>IF(OR(M417="Q",O417="Q",Q417="Q",S417="Q",U417="Q",W417="Q",Y417="Q",AA417="Q",AC417="Q",AE417="Q",AG417="Q",AI417="Q",AK417="Q",AM417="Q",AO417="Q",AQ417="Q",AS417="Q",AU417="Q"),"Yes","No")</f>
        <v>No</v>
      </c>
    </row>
    <row r="418" spans="1:48" x14ac:dyDescent="0.2">
      <c r="A418" s="1" t="s">
        <v>966</v>
      </c>
      <c r="B418" s="1" t="s">
        <v>967</v>
      </c>
      <c r="C418" s="1" t="s">
        <v>64</v>
      </c>
      <c r="D418" s="194">
        <v>6032</v>
      </c>
      <c r="E418" s="197">
        <v>60032</v>
      </c>
      <c r="F418" s="1" t="s">
        <v>242</v>
      </c>
      <c r="G418" s="1" t="s">
        <v>236</v>
      </c>
      <c r="H418" s="17">
        <v>899703</v>
      </c>
      <c r="I418" s="12">
        <v>178</v>
      </c>
      <c r="J418" s="1" t="s">
        <v>18</v>
      </c>
      <c r="K418" s="1" t="s">
        <v>13</v>
      </c>
      <c r="L418" s="4">
        <v>27</v>
      </c>
      <c r="M418" s="1" t="s">
        <v>6551</v>
      </c>
      <c r="N418" s="12">
        <v>27</v>
      </c>
      <c r="O418" s="12" t="s">
        <v>6551</v>
      </c>
      <c r="P418" s="14">
        <v>5.955905797327965</v>
      </c>
      <c r="Q418" s="12" t="s">
        <v>6551</v>
      </c>
      <c r="R418" s="14">
        <v>1.8700000329595718</v>
      </c>
      <c r="S418" s="12" t="s">
        <v>6551</v>
      </c>
      <c r="T418" s="14">
        <v>45.523672578820026</v>
      </c>
      <c r="U418" s="12" t="s">
        <v>6551</v>
      </c>
      <c r="V418" s="17">
        <v>966141</v>
      </c>
      <c r="W418" s="12" t="s">
        <v>6551</v>
      </c>
      <c r="X418" s="17">
        <v>970194</v>
      </c>
      <c r="Y418" s="12" t="s">
        <v>6551</v>
      </c>
      <c r="Z418" s="17">
        <v>952665</v>
      </c>
      <c r="AA418" s="12" t="s">
        <v>6551</v>
      </c>
      <c r="AB418" s="17">
        <v>17529</v>
      </c>
      <c r="AC418" s="12" t="s">
        <v>6551</v>
      </c>
      <c r="AD418" s="17">
        <v>163354</v>
      </c>
      <c r="AE418" s="12" t="s">
        <v>6551</v>
      </c>
      <c r="AF418" s="17">
        <v>159953</v>
      </c>
      <c r="AG418" s="12" t="s">
        <v>6551</v>
      </c>
      <c r="AH418" s="17">
        <v>3401</v>
      </c>
      <c r="AI418" s="12" t="s">
        <v>6551</v>
      </c>
      <c r="AJ418" s="17">
        <v>970194</v>
      </c>
      <c r="AK418" s="12" t="s">
        <v>6551</v>
      </c>
      <c r="AL418" s="17">
        <v>952665</v>
      </c>
      <c r="AM418" s="12" t="s">
        <v>6551</v>
      </c>
      <c r="AN418" s="17">
        <v>163354</v>
      </c>
      <c r="AO418" s="12" t="s">
        <v>6551</v>
      </c>
      <c r="AP418" s="192">
        <v>159953</v>
      </c>
      <c r="AQ418" s="12" t="s">
        <v>6551</v>
      </c>
      <c r="AR418" s="17">
        <v>7281648</v>
      </c>
      <c r="AS418" s="12" t="s">
        <v>6551</v>
      </c>
      <c r="AT418" s="17">
        <v>13616682</v>
      </c>
      <c r="AU418" s="1" t="s">
        <v>6551</v>
      </c>
      <c r="AV418" s="1" t="str">
        <f>IF(OR(M418="Q",O418="Q",Q418="Q",S418="Q",U418="Q",W418="Q",Y418="Q",AA418="Q",AC418="Q",AE418="Q",AG418="Q",AI418="Q",AK418="Q",AM418="Q",AO418="Q",AQ418="Q",AS418="Q",AU418="Q"),"Yes","No")</f>
        <v>No</v>
      </c>
    </row>
    <row r="419" spans="1:48" x14ac:dyDescent="0.2">
      <c r="A419" s="1" t="s">
        <v>852</v>
      </c>
      <c r="B419" s="1" t="s">
        <v>853</v>
      </c>
      <c r="C419" s="1" t="s">
        <v>96</v>
      </c>
      <c r="D419" s="194">
        <v>5017</v>
      </c>
      <c r="E419" s="197">
        <v>50017</v>
      </c>
      <c r="F419" s="1" t="s">
        <v>242</v>
      </c>
      <c r="G419" s="1" t="s">
        <v>236</v>
      </c>
      <c r="H419" s="17">
        <v>724091</v>
      </c>
      <c r="I419" s="12">
        <v>178</v>
      </c>
      <c r="J419" s="1" t="s">
        <v>36</v>
      </c>
      <c r="K419" s="1" t="s">
        <v>9</v>
      </c>
      <c r="L419" s="4">
        <v>26</v>
      </c>
      <c r="M419" s="1" t="s">
        <v>6551</v>
      </c>
      <c r="N419" s="12">
        <v>0</v>
      </c>
      <c r="O419" s="12" t="s">
        <v>6551</v>
      </c>
      <c r="P419" s="14">
        <v>10.839565348626623</v>
      </c>
      <c r="Q419" s="12" t="s">
        <v>6551</v>
      </c>
      <c r="R419" s="14">
        <v>2.7445140036933195</v>
      </c>
      <c r="S419" s="12" t="s">
        <v>6551</v>
      </c>
      <c r="T419" s="14">
        <v>27.956921219438577</v>
      </c>
      <c r="U419" s="12" t="s">
        <v>6551</v>
      </c>
      <c r="V419" s="17">
        <v>899619</v>
      </c>
      <c r="W419" s="12" t="s">
        <v>6551</v>
      </c>
      <c r="X419" s="17">
        <v>920392</v>
      </c>
      <c r="Y419" s="12" t="s">
        <v>6551</v>
      </c>
      <c r="Z419" s="17">
        <v>897787</v>
      </c>
      <c r="AA419" s="12" t="s">
        <v>6551</v>
      </c>
      <c r="AB419" s="17">
        <v>22605</v>
      </c>
      <c r="AC419" s="12" t="s">
        <v>6551</v>
      </c>
      <c r="AD419" s="17">
        <v>85052</v>
      </c>
      <c r="AE419" s="12" t="s">
        <v>6551</v>
      </c>
      <c r="AF419" s="17">
        <v>82825</v>
      </c>
      <c r="AG419" s="12" t="s">
        <v>6551</v>
      </c>
      <c r="AH419" s="17">
        <v>2227</v>
      </c>
      <c r="AI419" s="12" t="s">
        <v>6551</v>
      </c>
      <c r="AJ419" s="17">
        <v>0</v>
      </c>
      <c r="AK419" s="12" t="s">
        <v>6551</v>
      </c>
      <c r="AL419" s="17">
        <v>0</v>
      </c>
      <c r="AM419" s="12" t="s">
        <v>6551</v>
      </c>
      <c r="AN419" s="17">
        <v>0</v>
      </c>
      <c r="AO419" s="12" t="s">
        <v>6551</v>
      </c>
      <c r="AP419" s="192">
        <v>0</v>
      </c>
      <c r="AQ419" s="12" t="s">
        <v>6551</v>
      </c>
      <c r="AR419" s="17">
        <v>2315532</v>
      </c>
      <c r="AS419" s="12" t="s">
        <v>6551</v>
      </c>
      <c r="AT419" s="17">
        <v>6355010</v>
      </c>
      <c r="AU419" s="1" t="s">
        <v>6551</v>
      </c>
      <c r="AV419" s="1" t="str">
        <f>IF(OR(M419="Q",O419="Q",Q419="Q",S419="Q",U419="Q",W419="Q",Y419="Q",AA419="Q",AC419="Q",AE419="Q",AG419="Q",AI419="Q",AK419="Q",AM419="Q",AO419="Q",AQ419="Q",AS419="Q",AU419="Q"),"Yes","No")</f>
        <v>No</v>
      </c>
    </row>
    <row r="420" spans="1:48" x14ac:dyDescent="0.2">
      <c r="A420" s="1" t="s">
        <v>966</v>
      </c>
      <c r="B420" s="1" t="s">
        <v>967</v>
      </c>
      <c r="C420" s="1" t="s">
        <v>64</v>
      </c>
      <c r="D420" s="194">
        <v>6032</v>
      </c>
      <c r="E420" s="197">
        <v>60032</v>
      </c>
      <c r="F420" s="1" t="s">
        <v>242</v>
      </c>
      <c r="G420" s="1" t="s">
        <v>236</v>
      </c>
      <c r="H420" s="17">
        <v>899703</v>
      </c>
      <c r="I420" s="12">
        <v>178</v>
      </c>
      <c r="J420" s="1" t="s">
        <v>29</v>
      </c>
      <c r="K420" s="1" t="s">
        <v>13</v>
      </c>
      <c r="L420" s="4">
        <v>3</v>
      </c>
      <c r="M420" s="1" t="s">
        <v>6551</v>
      </c>
      <c r="N420" s="12">
        <v>0</v>
      </c>
      <c r="O420" s="12" t="s">
        <v>6551</v>
      </c>
      <c r="P420" s="14">
        <v>2.0056520398725723</v>
      </c>
      <c r="Q420" s="12" t="s">
        <v>6551</v>
      </c>
      <c r="R420" s="14">
        <v>0.50613614612063917</v>
      </c>
      <c r="S420" s="12" t="s">
        <v>6551</v>
      </c>
      <c r="T420" s="14">
        <v>101.79056623163088</v>
      </c>
      <c r="U420" s="12" t="s">
        <v>6551</v>
      </c>
      <c r="V420" s="17">
        <v>21481</v>
      </c>
      <c r="W420" s="12" t="s">
        <v>6551</v>
      </c>
      <c r="X420" s="17">
        <v>19517</v>
      </c>
      <c r="Y420" s="12" t="s">
        <v>6551</v>
      </c>
      <c r="Z420" s="17">
        <v>19517</v>
      </c>
      <c r="AA420" s="12" t="s">
        <v>6551</v>
      </c>
      <c r="AB420" s="17">
        <v>0</v>
      </c>
      <c r="AC420" s="12" t="s">
        <v>6551</v>
      </c>
      <c r="AD420" s="17">
        <v>9731</v>
      </c>
      <c r="AE420" s="12" t="s">
        <v>6551</v>
      </c>
      <c r="AF420" s="17">
        <v>9731</v>
      </c>
      <c r="AG420" s="12" t="s">
        <v>6551</v>
      </c>
      <c r="AH420" s="17">
        <v>0</v>
      </c>
      <c r="AI420" s="12" t="s">
        <v>6551</v>
      </c>
      <c r="AJ420" s="17">
        <v>0</v>
      </c>
      <c r="AK420" s="12" t="s">
        <v>6551</v>
      </c>
      <c r="AL420" s="17">
        <v>0</v>
      </c>
      <c r="AM420" s="12" t="s">
        <v>6551</v>
      </c>
      <c r="AN420" s="17">
        <v>0</v>
      </c>
      <c r="AO420" s="12" t="s">
        <v>6551</v>
      </c>
      <c r="AP420" s="192">
        <v>0</v>
      </c>
      <c r="AQ420" s="12" t="s">
        <v>6551</v>
      </c>
      <c r="AR420" s="17">
        <v>990524</v>
      </c>
      <c r="AS420" s="12" t="s">
        <v>6551</v>
      </c>
      <c r="AT420" s="17">
        <v>501340</v>
      </c>
      <c r="AU420" s="1" t="s">
        <v>6551</v>
      </c>
      <c r="AV420" s="1" t="str">
        <f>IF(OR(M420="Q",O420="Q",Q420="Q",S420="Q",U420="Q",W420="Q",Y420="Q",AA420="Q",AC420="Q",AE420="Q",AG420="Q",AI420="Q",AK420="Q",AM420="Q",AO420="Q",AQ420="Q",AS420="Q",AU420="Q"),"Yes","No")</f>
        <v>No</v>
      </c>
    </row>
    <row r="421" spans="1:48" x14ac:dyDescent="0.2">
      <c r="A421" s="1" t="s">
        <v>1092</v>
      </c>
      <c r="B421" s="1" t="s">
        <v>1093</v>
      </c>
      <c r="C421" s="1" t="s">
        <v>96</v>
      </c>
      <c r="D421" s="194">
        <v>5022</v>
      </c>
      <c r="E421" s="197">
        <v>50022</v>
      </c>
      <c r="F421" s="1" t="s">
        <v>242</v>
      </c>
      <c r="G421" s="1" t="s">
        <v>236</v>
      </c>
      <c r="H421" s="17">
        <v>507643</v>
      </c>
      <c r="I421" s="12">
        <v>177</v>
      </c>
      <c r="J421" s="1" t="s">
        <v>12</v>
      </c>
      <c r="K421" s="1" t="s">
        <v>9</v>
      </c>
      <c r="L421" s="4">
        <v>100</v>
      </c>
      <c r="M421" s="1" t="s">
        <v>6551</v>
      </c>
      <c r="N421" s="12">
        <v>0</v>
      </c>
      <c r="O421" s="12" t="s">
        <v>6551</v>
      </c>
      <c r="P421" s="14">
        <v>10.955762726027547</v>
      </c>
      <c r="Q421" s="12" t="s">
        <v>122</v>
      </c>
      <c r="R421" s="14">
        <v>4.7903842814977722</v>
      </c>
      <c r="S421" s="12" t="s">
        <v>122</v>
      </c>
      <c r="T421" s="14">
        <v>10.044360801182954</v>
      </c>
      <c r="U421" s="12" t="s">
        <v>122</v>
      </c>
      <c r="V421" s="17">
        <v>2953306</v>
      </c>
      <c r="W421" s="12" t="s">
        <v>6551</v>
      </c>
      <c r="X421" s="17">
        <v>3404963</v>
      </c>
      <c r="Y421" s="12" t="s">
        <v>6551</v>
      </c>
      <c r="Z421" s="17">
        <v>3015497</v>
      </c>
      <c r="AA421" s="12" t="s">
        <v>122</v>
      </c>
      <c r="AB421" s="17">
        <v>389466</v>
      </c>
      <c r="AC421" s="12" t="s">
        <v>6551</v>
      </c>
      <c r="AD421" s="17">
        <v>288426</v>
      </c>
      <c r="AE421" s="12" t="s">
        <v>6551</v>
      </c>
      <c r="AF421" s="17">
        <v>275243</v>
      </c>
      <c r="AG421" s="12" t="s">
        <v>122</v>
      </c>
      <c r="AH421" s="17">
        <v>13183</v>
      </c>
      <c r="AI421" s="12" t="s">
        <v>6551</v>
      </c>
      <c r="AJ421" s="17">
        <v>0</v>
      </c>
      <c r="AK421" s="12" t="s">
        <v>6551</v>
      </c>
      <c r="AL421" s="17">
        <v>0</v>
      </c>
      <c r="AM421" s="12" t="s">
        <v>6551</v>
      </c>
      <c r="AN421" s="17">
        <v>0</v>
      </c>
      <c r="AO421" s="12" t="s">
        <v>6551</v>
      </c>
      <c r="AP421" s="192">
        <v>0</v>
      </c>
      <c r="AQ421" s="12" t="s">
        <v>6551</v>
      </c>
      <c r="AR421" s="17">
        <v>2764640</v>
      </c>
      <c r="AS421" s="12" t="s">
        <v>122</v>
      </c>
      <c r="AT421" s="17">
        <v>13243688</v>
      </c>
      <c r="AU421" s="1" t="s">
        <v>122</v>
      </c>
      <c r="AV421" s="1" t="str">
        <f>IF(OR(M421="Q",O421="Q",Q421="Q",S421="Q",U421="Q",W421="Q",Y421="Q",AA421="Q",AC421="Q",AE421="Q",AG421="Q",AI421="Q",AK421="Q",AM421="Q",AO421="Q",AQ421="Q",AS421="Q",AU421="Q"),"Yes","No")</f>
        <v>Yes</v>
      </c>
    </row>
    <row r="422" spans="1:48" x14ac:dyDescent="0.2">
      <c r="A422" s="1" t="s">
        <v>1092</v>
      </c>
      <c r="B422" s="1" t="s">
        <v>1093</v>
      </c>
      <c r="C422" s="1" t="s">
        <v>96</v>
      </c>
      <c r="D422" s="194">
        <v>5022</v>
      </c>
      <c r="E422" s="197">
        <v>50022</v>
      </c>
      <c r="F422" s="1" t="s">
        <v>242</v>
      </c>
      <c r="G422" s="1" t="s">
        <v>236</v>
      </c>
      <c r="H422" s="17">
        <v>507643</v>
      </c>
      <c r="I422" s="12">
        <v>177</v>
      </c>
      <c r="J422" s="1" t="s">
        <v>11</v>
      </c>
      <c r="K422" s="1" t="s">
        <v>9</v>
      </c>
      <c r="L422" s="4">
        <v>62</v>
      </c>
      <c r="M422" s="1" t="s">
        <v>6551</v>
      </c>
      <c r="N422" s="12">
        <v>0</v>
      </c>
      <c r="O422" s="12" t="s">
        <v>6551</v>
      </c>
      <c r="P422" s="14">
        <v>16.564850166837783</v>
      </c>
      <c r="Q422" s="12" t="s">
        <v>122</v>
      </c>
      <c r="R422" s="14">
        <v>9.4115378038514148</v>
      </c>
      <c r="S422" s="12" t="s">
        <v>122</v>
      </c>
      <c r="T422" s="14">
        <v>2.4391683778234086</v>
      </c>
      <c r="U422" s="12" t="s">
        <v>122</v>
      </c>
      <c r="V422" s="17">
        <v>0</v>
      </c>
      <c r="W422" s="12" t="s">
        <v>6551</v>
      </c>
      <c r="X422" s="17">
        <v>2165198</v>
      </c>
      <c r="Y422" s="12" t="s">
        <v>6551</v>
      </c>
      <c r="Z422" s="17">
        <v>2065173</v>
      </c>
      <c r="AA422" s="12" t="s">
        <v>122</v>
      </c>
      <c r="AB422" s="17">
        <v>100025</v>
      </c>
      <c r="AC422" s="12" t="s">
        <v>122</v>
      </c>
      <c r="AD422" s="17">
        <v>143181</v>
      </c>
      <c r="AE422" s="12" t="s">
        <v>6551</v>
      </c>
      <c r="AF422" s="17">
        <v>124672</v>
      </c>
      <c r="AG422" s="12" t="s">
        <v>122</v>
      </c>
      <c r="AH422" s="17">
        <v>18509</v>
      </c>
      <c r="AI422" s="12" t="s">
        <v>122</v>
      </c>
      <c r="AJ422" s="17">
        <v>0</v>
      </c>
      <c r="AK422" s="12" t="s">
        <v>6551</v>
      </c>
      <c r="AL422" s="17">
        <v>0</v>
      </c>
      <c r="AM422" s="12" t="s">
        <v>6551</v>
      </c>
      <c r="AN422" s="17">
        <v>0</v>
      </c>
      <c r="AO422" s="12" t="s">
        <v>6551</v>
      </c>
      <c r="AP422" s="192">
        <v>0</v>
      </c>
      <c r="AQ422" s="12" t="s">
        <v>6551</v>
      </c>
      <c r="AR422" s="17">
        <v>304096</v>
      </c>
      <c r="AS422" s="12" t="s">
        <v>122</v>
      </c>
      <c r="AT422" s="17">
        <v>2862011</v>
      </c>
      <c r="AU422" s="1" t="s">
        <v>122</v>
      </c>
      <c r="AV422" s="1" t="str">
        <f>IF(OR(M422="Q",O422="Q",Q422="Q",S422="Q",U422="Q",W422="Q",Y422="Q",AA422="Q",AC422="Q",AE422="Q",AG422="Q",AI422="Q",AK422="Q",AM422="Q",AO422="Q",AQ422="Q",AS422="Q",AU422="Q"),"Yes","No")</f>
        <v>Yes</v>
      </c>
    </row>
    <row r="423" spans="1:48" x14ac:dyDescent="0.2">
      <c r="A423" s="1" t="s">
        <v>1092</v>
      </c>
      <c r="B423" s="1" t="s">
        <v>1093</v>
      </c>
      <c r="C423" s="1" t="s">
        <v>96</v>
      </c>
      <c r="D423" s="194">
        <v>5022</v>
      </c>
      <c r="E423" s="197">
        <v>50022</v>
      </c>
      <c r="F423" s="1" t="s">
        <v>242</v>
      </c>
      <c r="G423" s="1" t="s">
        <v>236</v>
      </c>
      <c r="H423" s="17">
        <v>507643</v>
      </c>
      <c r="I423" s="12">
        <v>177</v>
      </c>
      <c r="J423" s="1" t="s">
        <v>11</v>
      </c>
      <c r="K423" s="1" t="s">
        <v>13</v>
      </c>
      <c r="L423" s="4">
        <v>15</v>
      </c>
      <c r="M423" s="1" t="s">
        <v>6551</v>
      </c>
      <c r="N423" s="12">
        <v>0</v>
      </c>
      <c r="O423" s="12" t="s">
        <v>6551</v>
      </c>
      <c r="P423" s="14">
        <v>12.459194937081463</v>
      </c>
      <c r="Q423" s="12" t="s">
        <v>122</v>
      </c>
      <c r="R423" s="14">
        <v>5.5052435453819539</v>
      </c>
      <c r="S423" s="12" t="s">
        <v>122</v>
      </c>
      <c r="T423" s="14">
        <v>1.3823680918389873</v>
      </c>
      <c r="U423" s="12" t="s">
        <v>122</v>
      </c>
      <c r="V423" s="17">
        <v>0</v>
      </c>
      <c r="W423" s="12" t="s">
        <v>6551</v>
      </c>
      <c r="X423" s="17">
        <v>185852</v>
      </c>
      <c r="Y423" s="12" t="s">
        <v>6551</v>
      </c>
      <c r="Z423" s="17">
        <v>169308</v>
      </c>
      <c r="AA423" s="12" t="s">
        <v>122</v>
      </c>
      <c r="AB423" s="17">
        <v>16544</v>
      </c>
      <c r="AC423" s="12" t="s">
        <v>6551</v>
      </c>
      <c r="AD423" s="17">
        <v>15166</v>
      </c>
      <c r="AE423" s="12" t="s">
        <v>6551</v>
      </c>
      <c r="AF423" s="17">
        <v>13589</v>
      </c>
      <c r="AG423" s="12" t="s">
        <v>122</v>
      </c>
      <c r="AH423" s="17">
        <v>1577</v>
      </c>
      <c r="AI423" s="12" t="s">
        <v>6551</v>
      </c>
      <c r="AJ423" s="17">
        <v>0</v>
      </c>
      <c r="AK423" s="12" t="s">
        <v>6551</v>
      </c>
      <c r="AL423" s="17">
        <v>0</v>
      </c>
      <c r="AM423" s="12" t="s">
        <v>6551</v>
      </c>
      <c r="AN423" s="17">
        <v>0</v>
      </c>
      <c r="AO423" s="12" t="s">
        <v>6551</v>
      </c>
      <c r="AP423" s="192">
        <v>0</v>
      </c>
      <c r="AQ423" s="12" t="s">
        <v>6551</v>
      </c>
      <c r="AR423" s="17">
        <v>18785</v>
      </c>
      <c r="AS423" s="12" t="s">
        <v>122</v>
      </c>
      <c r="AT423" s="17">
        <v>103416</v>
      </c>
      <c r="AU423" s="1" t="s">
        <v>122</v>
      </c>
      <c r="AV423" s="1" t="str">
        <f>IF(OR(M423="Q",O423="Q",Q423="Q",S423="Q",U423="Q",W423="Q",Y423="Q",AA423="Q",AC423="Q",AE423="Q",AG423="Q",AI423="Q",AK423="Q",AM423="Q",AO423="Q",AQ423="Q",AS423="Q",AU423="Q"),"Yes","No")</f>
        <v>Yes</v>
      </c>
    </row>
    <row r="424" spans="1:48" x14ac:dyDescent="0.2">
      <c r="A424" s="1" t="s">
        <v>444</v>
      </c>
      <c r="B424" s="1" t="s">
        <v>445</v>
      </c>
      <c r="C424" s="1" t="s">
        <v>71</v>
      </c>
      <c r="D424" s="194">
        <v>5036</v>
      </c>
      <c r="E424" s="197">
        <v>50036</v>
      </c>
      <c r="F424" s="1" t="s">
        <v>242</v>
      </c>
      <c r="G424" s="1" t="s">
        <v>236</v>
      </c>
      <c r="H424" s="17">
        <v>313532</v>
      </c>
      <c r="I424" s="12">
        <v>172</v>
      </c>
      <c r="J424" s="1" t="s">
        <v>12</v>
      </c>
      <c r="K424" s="1" t="s">
        <v>9</v>
      </c>
      <c r="L424" s="4">
        <v>78</v>
      </c>
      <c r="M424" s="1" t="s">
        <v>6551</v>
      </c>
      <c r="N424" s="12">
        <v>0</v>
      </c>
      <c r="O424" s="12" t="s">
        <v>6551</v>
      </c>
      <c r="P424" s="14">
        <v>13.227411200025621</v>
      </c>
      <c r="Q424" s="12" t="s">
        <v>122</v>
      </c>
      <c r="R424" s="14">
        <v>3.1748719035637305</v>
      </c>
      <c r="S424" s="12" t="s">
        <v>6551</v>
      </c>
      <c r="T424" s="14">
        <v>43.081984603867845</v>
      </c>
      <c r="U424" s="12" t="s">
        <v>122</v>
      </c>
      <c r="V424" s="17">
        <v>8139</v>
      </c>
      <c r="W424" s="12" t="s">
        <v>6551</v>
      </c>
      <c r="X424" s="17">
        <v>3304247</v>
      </c>
      <c r="Y424" s="12" t="s">
        <v>122</v>
      </c>
      <c r="Z424" s="17">
        <v>3304247</v>
      </c>
      <c r="AA424" s="12" t="s">
        <v>122</v>
      </c>
      <c r="AB424" s="17">
        <v>0</v>
      </c>
      <c r="AC424" s="12" t="s">
        <v>6551</v>
      </c>
      <c r="AD424" s="17">
        <v>249803</v>
      </c>
      <c r="AE424" s="12" t="s">
        <v>122</v>
      </c>
      <c r="AF424" s="17">
        <v>249803</v>
      </c>
      <c r="AG424" s="12" t="s">
        <v>122</v>
      </c>
      <c r="AH424" s="17">
        <v>0</v>
      </c>
      <c r="AI424" s="12" t="s">
        <v>6551</v>
      </c>
      <c r="AJ424" s="17">
        <v>0</v>
      </c>
      <c r="AK424" s="12" t="s">
        <v>6551</v>
      </c>
      <c r="AL424" s="17">
        <v>0</v>
      </c>
      <c r="AM424" s="12" t="s">
        <v>6551</v>
      </c>
      <c r="AN424" s="17">
        <v>0</v>
      </c>
      <c r="AO424" s="12" t="s">
        <v>6551</v>
      </c>
      <c r="AP424" s="192">
        <v>0</v>
      </c>
      <c r="AQ424" s="12" t="s">
        <v>6551</v>
      </c>
      <c r="AR424" s="17">
        <v>10762009</v>
      </c>
      <c r="AS424" s="12" t="s">
        <v>6551</v>
      </c>
      <c r="AT424" s="17">
        <v>34168000</v>
      </c>
      <c r="AU424" s="1" t="s">
        <v>6551</v>
      </c>
      <c r="AV424" s="1" t="str">
        <f>IF(OR(M424="Q",O424="Q",Q424="Q",S424="Q",U424="Q",W424="Q",Y424="Q",AA424="Q",AC424="Q",AE424="Q",AG424="Q",AI424="Q",AK424="Q",AM424="Q",AO424="Q",AQ424="Q",AS424="Q",AU424="Q"),"Yes","No")</f>
        <v>Yes</v>
      </c>
    </row>
    <row r="425" spans="1:48" x14ac:dyDescent="0.2">
      <c r="A425" s="1" t="s">
        <v>444</v>
      </c>
      <c r="B425" s="1" t="s">
        <v>445</v>
      </c>
      <c r="C425" s="1" t="s">
        <v>71</v>
      </c>
      <c r="D425" s="194">
        <v>5036</v>
      </c>
      <c r="E425" s="197">
        <v>50036</v>
      </c>
      <c r="F425" s="1" t="s">
        <v>242</v>
      </c>
      <c r="G425" s="1" t="s">
        <v>236</v>
      </c>
      <c r="H425" s="17">
        <v>313532</v>
      </c>
      <c r="I425" s="12">
        <v>172</v>
      </c>
      <c r="J425" s="1" t="s">
        <v>11</v>
      </c>
      <c r="K425" s="1" t="s">
        <v>13</v>
      </c>
      <c r="L425" s="4">
        <v>60</v>
      </c>
      <c r="M425" s="1" t="s">
        <v>6551</v>
      </c>
      <c r="N425" s="12">
        <v>0</v>
      </c>
      <c r="O425" s="12" t="s">
        <v>6551</v>
      </c>
      <c r="P425" s="14">
        <v>7.8497271841701082</v>
      </c>
      <c r="Q425" s="12" t="s">
        <v>122</v>
      </c>
      <c r="R425" s="14">
        <v>5.8838040966795608</v>
      </c>
      <c r="S425" s="12" t="s">
        <v>6551</v>
      </c>
      <c r="T425" s="14">
        <v>0.92079675370079306</v>
      </c>
      <c r="U425" s="12" t="s">
        <v>122</v>
      </c>
      <c r="V425" s="17">
        <v>0</v>
      </c>
      <c r="W425" s="12" t="s">
        <v>6551</v>
      </c>
      <c r="X425" s="17">
        <v>1313487</v>
      </c>
      <c r="Y425" s="12" t="s">
        <v>122</v>
      </c>
      <c r="Z425" s="17">
        <v>1313487</v>
      </c>
      <c r="AA425" s="12" t="s">
        <v>122</v>
      </c>
      <c r="AB425" s="17">
        <v>0</v>
      </c>
      <c r="AC425" s="12" t="s">
        <v>6551</v>
      </c>
      <c r="AD425" s="17">
        <v>167329</v>
      </c>
      <c r="AE425" s="12" t="s">
        <v>122</v>
      </c>
      <c r="AF425" s="17">
        <v>167329</v>
      </c>
      <c r="AG425" s="12" t="s">
        <v>122</v>
      </c>
      <c r="AH425" s="17">
        <v>0</v>
      </c>
      <c r="AI425" s="12" t="s">
        <v>6551</v>
      </c>
      <c r="AJ425" s="17">
        <v>0</v>
      </c>
      <c r="AK425" s="12" t="s">
        <v>6551</v>
      </c>
      <c r="AL425" s="17">
        <v>0</v>
      </c>
      <c r="AM425" s="12" t="s">
        <v>6551</v>
      </c>
      <c r="AN425" s="17">
        <v>0</v>
      </c>
      <c r="AO425" s="12" t="s">
        <v>6551</v>
      </c>
      <c r="AP425" s="192">
        <v>0</v>
      </c>
      <c r="AQ425" s="12" t="s">
        <v>6551</v>
      </c>
      <c r="AR425" s="17">
        <v>154076</v>
      </c>
      <c r="AS425" s="12" t="s">
        <v>6551</v>
      </c>
      <c r="AT425" s="17">
        <v>906553</v>
      </c>
      <c r="AU425" s="1" t="s">
        <v>6551</v>
      </c>
      <c r="AV425" s="1" t="str">
        <f>IF(OR(M425="Q",O425="Q",Q425="Q",S425="Q",U425="Q",W425="Q",Y425="Q",AA425="Q",AC425="Q",AE425="Q",AG425="Q",AI425="Q",AK425="Q",AM425="Q",AO425="Q",AQ425="Q",AS425="Q",AU425="Q"),"Yes","No")</f>
        <v>Yes</v>
      </c>
    </row>
    <row r="426" spans="1:48" x14ac:dyDescent="0.2">
      <c r="A426" s="1" t="s">
        <v>444</v>
      </c>
      <c r="B426" s="1" t="s">
        <v>445</v>
      </c>
      <c r="C426" s="1" t="s">
        <v>71</v>
      </c>
      <c r="D426" s="194">
        <v>5036</v>
      </c>
      <c r="E426" s="197">
        <v>50036</v>
      </c>
      <c r="F426" s="1" t="s">
        <v>242</v>
      </c>
      <c r="G426" s="1" t="s">
        <v>236</v>
      </c>
      <c r="H426" s="17">
        <v>313532</v>
      </c>
      <c r="I426" s="12">
        <v>172</v>
      </c>
      <c r="J426" s="1" t="s">
        <v>11</v>
      </c>
      <c r="K426" s="1" t="s">
        <v>9</v>
      </c>
      <c r="L426" s="4">
        <v>34</v>
      </c>
      <c r="M426" s="1" t="s">
        <v>6551</v>
      </c>
      <c r="N426" s="12">
        <v>0</v>
      </c>
      <c r="O426" s="12" t="s">
        <v>6551</v>
      </c>
      <c r="P426" s="14">
        <v>13.249248088717129</v>
      </c>
      <c r="Q426" s="12" t="s">
        <v>122</v>
      </c>
      <c r="R426" s="14">
        <v>5.8833076987974486</v>
      </c>
      <c r="S426" s="12" t="s">
        <v>6551</v>
      </c>
      <c r="T426" s="14">
        <v>2.5890783836007727</v>
      </c>
      <c r="U426" s="12" t="s">
        <v>122</v>
      </c>
      <c r="V426" s="17">
        <v>0</v>
      </c>
      <c r="W426" s="12" t="s">
        <v>6551</v>
      </c>
      <c r="X426" s="17">
        <v>788529</v>
      </c>
      <c r="Y426" s="12" t="s">
        <v>122</v>
      </c>
      <c r="Z426" s="17">
        <v>788529</v>
      </c>
      <c r="AA426" s="12" t="s">
        <v>122</v>
      </c>
      <c r="AB426" s="17">
        <v>0</v>
      </c>
      <c r="AC426" s="12" t="s">
        <v>6551</v>
      </c>
      <c r="AD426" s="17">
        <v>59515</v>
      </c>
      <c r="AE426" s="12" t="s">
        <v>122</v>
      </c>
      <c r="AF426" s="17">
        <v>59515</v>
      </c>
      <c r="AG426" s="12" t="s">
        <v>122</v>
      </c>
      <c r="AH426" s="17">
        <v>0</v>
      </c>
      <c r="AI426" s="12" t="s">
        <v>6551</v>
      </c>
      <c r="AJ426" s="17">
        <v>0</v>
      </c>
      <c r="AK426" s="12" t="s">
        <v>6551</v>
      </c>
      <c r="AL426" s="17">
        <v>0</v>
      </c>
      <c r="AM426" s="12" t="s">
        <v>6551</v>
      </c>
      <c r="AN426" s="17">
        <v>0</v>
      </c>
      <c r="AO426" s="12" t="s">
        <v>6551</v>
      </c>
      <c r="AP426" s="192">
        <v>0</v>
      </c>
      <c r="AQ426" s="12" t="s">
        <v>6551</v>
      </c>
      <c r="AR426" s="17">
        <v>154089</v>
      </c>
      <c r="AS426" s="12" t="s">
        <v>6551</v>
      </c>
      <c r="AT426" s="17">
        <v>906553</v>
      </c>
      <c r="AU426" s="1" t="s">
        <v>6551</v>
      </c>
      <c r="AV426" s="1" t="str">
        <f>IF(OR(M426="Q",O426="Q",Q426="Q",S426="Q",U426="Q",W426="Q",Y426="Q",AA426="Q",AC426="Q",AE426="Q",AG426="Q",AI426="Q",AK426="Q",AM426="Q",AO426="Q",AQ426="Q",AS426="Q",AU426="Q"),"Yes","No")</f>
        <v>Yes</v>
      </c>
    </row>
    <row r="427" spans="1:48" x14ac:dyDescent="0.2">
      <c r="A427" s="1" t="s">
        <v>589</v>
      </c>
      <c r="B427" s="1" t="s">
        <v>590</v>
      </c>
      <c r="C427" s="1" t="s">
        <v>113</v>
      </c>
      <c r="D427" s="194">
        <v>24</v>
      </c>
      <c r="E427" s="197">
        <v>24</v>
      </c>
      <c r="F427" s="1" t="s">
        <v>242</v>
      </c>
      <c r="G427" s="1" t="s">
        <v>236</v>
      </c>
      <c r="H427" s="17">
        <v>1849898</v>
      </c>
      <c r="I427" s="12">
        <v>171</v>
      </c>
      <c r="J427" s="1" t="s">
        <v>12</v>
      </c>
      <c r="K427" s="1" t="s">
        <v>9</v>
      </c>
      <c r="L427" s="4">
        <v>54</v>
      </c>
      <c r="M427" s="1" t="s">
        <v>6551</v>
      </c>
      <c r="N427" s="12">
        <v>0</v>
      </c>
      <c r="O427" s="12" t="s">
        <v>6551</v>
      </c>
      <c r="P427" s="14">
        <v>13.96555238112569</v>
      </c>
      <c r="Q427" s="12" t="s">
        <v>6551</v>
      </c>
      <c r="R427" s="14">
        <v>5.1238631620006982</v>
      </c>
      <c r="S427" s="12" t="s">
        <v>6551</v>
      </c>
      <c r="T427" s="14">
        <v>23.267678743653669</v>
      </c>
      <c r="U427" s="12" t="s">
        <v>6551</v>
      </c>
      <c r="V427" s="17">
        <v>3072268</v>
      </c>
      <c r="W427" s="12" t="s">
        <v>6551</v>
      </c>
      <c r="X427" s="17">
        <v>3339018</v>
      </c>
      <c r="Y427" s="12" t="s">
        <v>6551</v>
      </c>
      <c r="Z427" s="17">
        <v>3069796</v>
      </c>
      <c r="AA427" s="12" t="s">
        <v>6551</v>
      </c>
      <c r="AB427" s="17">
        <v>269222</v>
      </c>
      <c r="AC427" s="12" t="s">
        <v>6551</v>
      </c>
      <c r="AD427" s="17">
        <v>231254</v>
      </c>
      <c r="AE427" s="12" t="s">
        <v>6551</v>
      </c>
      <c r="AF427" s="17">
        <v>219812</v>
      </c>
      <c r="AG427" s="12" t="s">
        <v>6551</v>
      </c>
      <c r="AH427" s="17">
        <v>11442</v>
      </c>
      <c r="AI427" s="12" t="s">
        <v>6551</v>
      </c>
      <c r="AJ427" s="17">
        <v>0</v>
      </c>
      <c r="AK427" s="12" t="s">
        <v>6551</v>
      </c>
      <c r="AL427" s="17">
        <v>0</v>
      </c>
      <c r="AM427" s="12" t="s">
        <v>6551</v>
      </c>
      <c r="AN427" s="17">
        <v>0</v>
      </c>
      <c r="AO427" s="12" t="s">
        <v>6551</v>
      </c>
      <c r="AP427" s="192">
        <v>0</v>
      </c>
      <c r="AQ427" s="12" t="s">
        <v>6551</v>
      </c>
      <c r="AR427" s="17">
        <v>5114515</v>
      </c>
      <c r="AS427" s="12" t="s">
        <v>6551</v>
      </c>
      <c r="AT427" s="17">
        <v>26206075</v>
      </c>
      <c r="AU427" s="1" t="s">
        <v>6551</v>
      </c>
      <c r="AV427" s="1" t="str">
        <f>IF(OR(M427="Q",O427="Q",Q427="Q",S427="Q",U427="Q",W427="Q",Y427="Q",AA427="Q",AC427="Q",AE427="Q",AG427="Q",AI427="Q",AK427="Q",AM427="Q",AO427="Q",AQ427="Q",AS427="Q",AU427="Q"),"Yes","No")</f>
        <v>No</v>
      </c>
    </row>
    <row r="428" spans="1:48" x14ac:dyDescent="0.2">
      <c r="A428" s="1" t="s">
        <v>589</v>
      </c>
      <c r="B428" s="1" t="s">
        <v>590</v>
      </c>
      <c r="C428" s="1" t="s">
        <v>113</v>
      </c>
      <c r="D428" s="194">
        <v>24</v>
      </c>
      <c r="E428" s="197">
        <v>24</v>
      </c>
      <c r="F428" s="1" t="s">
        <v>242</v>
      </c>
      <c r="G428" s="1" t="s">
        <v>236</v>
      </c>
      <c r="H428" s="17">
        <v>1849898</v>
      </c>
      <c r="I428" s="12">
        <v>171</v>
      </c>
      <c r="J428" s="1" t="s">
        <v>11</v>
      </c>
      <c r="K428" s="1" t="s">
        <v>9</v>
      </c>
      <c r="L428" s="4">
        <v>45</v>
      </c>
      <c r="M428" s="1" t="s">
        <v>6551</v>
      </c>
      <c r="N428" s="12">
        <v>0</v>
      </c>
      <c r="O428" s="12" t="s">
        <v>6551</v>
      </c>
      <c r="P428" s="14">
        <v>14.136219732249943</v>
      </c>
      <c r="Q428" s="12" t="s">
        <v>6551</v>
      </c>
      <c r="R428" s="14">
        <v>6.6836623952923775</v>
      </c>
      <c r="S428" s="12" t="s">
        <v>6551</v>
      </c>
      <c r="T428" s="14">
        <v>2.6881759932576257</v>
      </c>
      <c r="U428" s="12" t="s">
        <v>6551</v>
      </c>
      <c r="V428" s="17">
        <v>0</v>
      </c>
      <c r="W428" s="12" t="s">
        <v>6551</v>
      </c>
      <c r="X428" s="17">
        <v>1542544</v>
      </c>
      <c r="Y428" s="12" t="s">
        <v>6551</v>
      </c>
      <c r="Z428" s="17">
        <v>1308293</v>
      </c>
      <c r="AA428" s="12" t="s">
        <v>6551</v>
      </c>
      <c r="AB428" s="17">
        <v>234251</v>
      </c>
      <c r="AC428" s="12" t="s">
        <v>6551</v>
      </c>
      <c r="AD428" s="17">
        <v>100791</v>
      </c>
      <c r="AE428" s="12" t="s">
        <v>6551</v>
      </c>
      <c r="AF428" s="17">
        <v>92549</v>
      </c>
      <c r="AG428" s="12" t="s">
        <v>6551</v>
      </c>
      <c r="AH428" s="17">
        <v>8242</v>
      </c>
      <c r="AI428" s="12" t="s">
        <v>6551</v>
      </c>
      <c r="AJ428" s="17">
        <v>0</v>
      </c>
      <c r="AK428" s="12" t="s">
        <v>6551</v>
      </c>
      <c r="AL428" s="17">
        <v>0</v>
      </c>
      <c r="AM428" s="12" t="s">
        <v>6551</v>
      </c>
      <c r="AN428" s="17">
        <v>0</v>
      </c>
      <c r="AO428" s="12" t="s">
        <v>6551</v>
      </c>
      <c r="AP428" s="192">
        <v>0</v>
      </c>
      <c r="AQ428" s="12" t="s">
        <v>6551</v>
      </c>
      <c r="AR428" s="17">
        <v>248788</v>
      </c>
      <c r="AS428" s="12" t="s">
        <v>6551</v>
      </c>
      <c r="AT428" s="17">
        <v>1662815</v>
      </c>
      <c r="AU428" s="1" t="s">
        <v>6551</v>
      </c>
      <c r="AV428" s="1" t="str">
        <f>IF(OR(M428="Q",O428="Q",Q428="Q",S428="Q",U428="Q",W428="Q",Y428="Q",AA428="Q",AC428="Q",AE428="Q",AG428="Q",AI428="Q",AK428="Q",AM428="Q",AO428="Q",AQ428="Q",AS428="Q",AU428="Q"),"Yes","No")</f>
        <v>No</v>
      </c>
    </row>
    <row r="429" spans="1:48" x14ac:dyDescent="0.2">
      <c r="A429" s="1" t="s">
        <v>589</v>
      </c>
      <c r="B429" s="1" t="s">
        <v>590</v>
      </c>
      <c r="C429" s="1" t="s">
        <v>113</v>
      </c>
      <c r="D429" s="194">
        <v>24</v>
      </c>
      <c r="E429" s="197">
        <v>24</v>
      </c>
      <c r="F429" s="1" t="s">
        <v>242</v>
      </c>
      <c r="G429" s="1" t="s">
        <v>236</v>
      </c>
      <c r="H429" s="17">
        <v>1849898</v>
      </c>
      <c r="I429" s="12">
        <v>171</v>
      </c>
      <c r="J429" s="1" t="s">
        <v>28</v>
      </c>
      <c r="K429" s="1" t="s">
        <v>9</v>
      </c>
      <c r="L429" s="4">
        <v>40</v>
      </c>
      <c r="M429" s="1" t="s">
        <v>6551</v>
      </c>
      <c r="N429" s="12">
        <v>0</v>
      </c>
      <c r="O429" s="12" t="s">
        <v>6551</v>
      </c>
      <c r="P429" s="14">
        <v>23.724340788962881</v>
      </c>
      <c r="Q429" s="12" t="s">
        <v>6551</v>
      </c>
      <c r="R429" s="14">
        <v>11.403991254480866</v>
      </c>
      <c r="S429" s="12" t="s">
        <v>6551</v>
      </c>
      <c r="T429" s="14">
        <v>22.16749783498074</v>
      </c>
      <c r="U429" s="12" t="s">
        <v>6551</v>
      </c>
      <c r="V429" s="17">
        <v>797369</v>
      </c>
      <c r="W429" s="12" t="s">
        <v>6551</v>
      </c>
      <c r="X429" s="17">
        <v>1290024</v>
      </c>
      <c r="Y429" s="12" t="s">
        <v>6551</v>
      </c>
      <c r="Z429" s="17">
        <v>794457</v>
      </c>
      <c r="AA429" s="12" t="s">
        <v>6551</v>
      </c>
      <c r="AB429" s="17">
        <v>495567</v>
      </c>
      <c r="AC429" s="12" t="s">
        <v>6551</v>
      </c>
      <c r="AD429" s="17">
        <v>49455</v>
      </c>
      <c r="AE429" s="12" t="s">
        <v>6551</v>
      </c>
      <c r="AF429" s="17">
        <v>33487</v>
      </c>
      <c r="AG429" s="12" t="s">
        <v>6551</v>
      </c>
      <c r="AH429" s="17">
        <v>15968</v>
      </c>
      <c r="AI429" s="12" t="s">
        <v>6551</v>
      </c>
      <c r="AJ429" s="17">
        <v>0</v>
      </c>
      <c r="AK429" s="12" t="s">
        <v>6551</v>
      </c>
      <c r="AL429" s="17">
        <v>0</v>
      </c>
      <c r="AM429" s="12" t="s">
        <v>6551</v>
      </c>
      <c r="AN429" s="17">
        <v>0</v>
      </c>
      <c r="AO429" s="12" t="s">
        <v>6551</v>
      </c>
      <c r="AP429" s="192">
        <v>0</v>
      </c>
      <c r="AQ429" s="12" t="s">
        <v>6551</v>
      </c>
      <c r="AR429" s="17">
        <v>742323</v>
      </c>
      <c r="AS429" s="12" t="s">
        <v>6551</v>
      </c>
      <c r="AT429" s="17">
        <v>8465445</v>
      </c>
      <c r="AU429" s="1" t="s">
        <v>6551</v>
      </c>
      <c r="AV429" s="1" t="str">
        <f>IF(OR(M429="Q",O429="Q",Q429="Q",S429="Q",U429="Q",W429="Q",Y429="Q",AA429="Q",AC429="Q",AE429="Q",AG429="Q",AI429="Q",AK429="Q",AM429="Q",AO429="Q",AQ429="Q",AS429="Q",AU429="Q"),"Yes","No")</f>
        <v>No</v>
      </c>
    </row>
    <row r="430" spans="1:48" x14ac:dyDescent="0.2">
      <c r="A430" s="1" t="s">
        <v>589</v>
      </c>
      <c r="B430" s="1" t="s">
        <v>590</v>
      </c>
      <c r="C430" s="1" t="s">
        <v>113</v>
      </c>
      <c r="D430" s="194">
        <v>24</v>
      </c>
      <c r="E430" s="197">
        <v>24</v>
      </c>
      <c r="F430" s="1" t="s">
        <v>242</v>
      </c>
      <c r="G430" s="1" t="s">
        <v>236</v>
      </c>
      <c r="H430" s="17">
        <v>1849898</v>
      </c>
      <c r="I430" s="12">
        <v>171</v>
      </c>
      <c r="J430" s="1" t="s">
        <v>14</v>
      </c>
      <c r="K430" s="1" t="s">
        <v>9</v>
      </c>
      <c r="L430" s="4">
        <v>32</v>
      </c>
      <c r="M430" s="1" t="s">
        <v>6551</v>
      </c>
      <c r="N430" s="12">
        <v>0</v>
      </c>
      <c r="O430" s="12" t="s">
        <v>6551</v>
      </c>
      <c r="P430" s="14">
        <v>37.008346471297415</v>
      </c>
      <c r="Q430" s="12" t="s">
        <v>6551</v>
      </c>
      <c r="R430" s="14">
        <v>28.400421022067363</v>
      </c>
      <c r="S430" s="12" t="s">
        <v>6551</v>
      </c>
      <c r="T430" s="14">
        <v>6.3878326996197723</v>
      </c>
      <c r="U430" s="12" t="s">
        <v>6551</v>
      </c>
      <c r="V430" s="17">
        <v>0</v>
      </c>
      <c r="W430" s="12" t="s">
        <v>6551</v>
      </c>
      <c r="X430" s="17">
        <v>399061</v>
      </c>
      <c r="Y430" s="12" t="s">
        <v>6551</v>
      </c>
      <c r="Z430" s="17">
        <v>399061</v>
      </c>
      <c r="AA430" s="12" t="s">
        <v>6551</v>
      </c>
      <c r="AB430" s="17">
        <v>0</v>
      </c>
      <c r="AC430" s="12" t="s">
        <v>6551</v>
      </c>
      <c r="AD430" s="17">
        <v>10783</v>
      </c>
      <c r="AE430" s="12" t="s">
        <v>6551</v>
      </c>
      <c r="AF430" s="17">
        <v>10783</v>
      </c>
      <c r="AG430" s="12" t="s">
        <v>6551</v>
      </c>
      <c r="AH430" s="17">
        <v>0</v>
      </c>
      <c r="AI430" s="12" t="s">
        <v>6551</v>
      </c>
      <c r="AJ430" s="17">
        <v>0</v>
      </c>
      <c r="AK430" s="12" t="s">
        <v>6551</v>
      </c>
      <c r="AL430" s="17">
        <v>0</v>
      </c>
      <c r="AM430" s="12" t="s">
        <v>6551</v>
      </c>
      <c r="AN430" s="17">
        <v>0</v>
      </c>
      <c r="AO430" s="12" t="s">
        <v>6551</v>
      </c>
      <c r="AP430" s="192">
        <v>0</v>
      </c>
      <c r="AQ430" s="12" t="s">
        <v>6551</v>
      </c>
      <c r="AR430" s="17">
        <v>68880</v>
      </c>
      <c r="AS430" s="12" t="s">
        <v>6551</v>
      </c>
      <c r="AT430" s="17">
        <v>1956221</v>
      </c>
      <c r="AU430" s="1" t="s">
        <v>6551</v>
      </c>
      <c r="AV430" s="1" t="str">
        <f>IF(OR(M430="Q",O430="Q",Q430="Q",S430="Q",U430="Q",W430="Q",Y430="Q",AA430="Q",AC430="Q",AE430="Q",AG430="Q",AI430="Q",AK430="Q",AM430="Q",AO430="Q",AQ430="Q",AS430="Q",AU430="Q"),"Yes","No")</f>
        <v>No</v>
      </c>
    </row>
    <row r="431" spans="1:48" x14ac:dyDescent="0.2">
      <c r="A431" s="1" t="s">
        <v>6396</v>
      </c>
      <c r="B431" s="1" t="s">
        <v>248</v>
      </c>
      <c r="C431" s="1" t="s">
        <v>108</v>
      </c>
      <c r="D431" s="194">
        <v>6084</v>
      </c>
      <c r="E431" s="197">
        <v>60084</v>
      </c>
      <c r="F431" s="1" t="s">
        <v>302</v>
      </c>
      <c r="G431" s="1" t="s">
        <v>236</v>
      </c>
      <c r="H431" s="17">
        <v>5121892</v>
      </c>
      <c r="I431" s="12">
        <v>170</v>
      </c>
      <c r="J431" s="1" t="s">
        <v>14</v>
      </c>
      <c r="K431" s="1" t="s">
        <v>9</v>
      </c>
      <c r="L431" s="4">
        <v>170</v>
      </c>
      <c r="M431" s="1" t="s">
        <v>6551</v>
      </c>
      <c r="N431" s="12">
        <v>0</v>
      </c>
      <c r="O431" s="12" t="s">
        <v>6551</v>
      </c>
      <c r="P431" s="14">
        <v>44.535265128484113</v>
      </c>
      <c r="Q431" s="12" t="s">
        <v>6551</v>
      </c>
      <c r="R431" s="14">
        <v>48.1469348838176</v>
      </c>
      <c r="S431" s="12" t="s">
        <v>6551</v>
      </c>
      <c r="T431" s="14">
        <v>6.1587890812505997</v>
      </c>
      <c r="U431" s="12" t="s">
        <v>6551</v>
      </c>
      <c r="V431" s="17">
        <v>0</v>
      </c>
      <c r="W431" s="12" t="s">
        <v>6551</v>
      </c>
      <c r="X431" s="17">
        <v>2783365</v>
      </c>
      <c r="Y431" s="12" t="s">
        <v>6551</v>
      </c>
      <c r="Z431" s="17">
        <v>2783365</v>
      </c>
      <c r="AA431" s="12" t="s">
        <v>6551</v>
      </c>
      <c r="AB431" s="17">
        <v>0</v>
      </c>
      <c r="AC431" s="12" t="s">
        <v>6551</v>
      </c>
      <c r="AD431" s="17">
        <v>62498</v>
      </c>
      <c r="AE431" s="12" t="s">
        <v>6551</v>
      </c>
      <c r="AF431" s="17">
        <v>62498</v>
      </c>
      <c r="AG431" s="12" t="s">
        <v>6551</v>
      </c>
      <c r="AH431" s="17">
        <v>0</v>
      </c>
      <c r="AI431" s="12" t="s">
        <v>6551</v>
      </c>
      <c r="AJ431" s="17">
        <v>0</v>
      </c>
      <c r="AK431" s="12" t="s">
        <v>6551</v>
      </c>
      <c r="AL431" s="17">
        <v>0</v>
      </c>
      <c r="AM431" s="12" t="s">
        <v>6551</v>
      </c>
      <c r="AN431" s="17">
        <v>0</v>
      </c>
      <c r="AO431" s="12" t="s">
        <v>6551</v>
      </c>
      <c r="AP431" s="192">
        <v>0</v>
      </c>
      <c r="AQ431" s="12" t="s">
        <v>6551</v>
      </c>
      <c r="AR431" s="17">
        <v>384912</v>
      </c>
      <c r="AS431" s="12" t="s">
        <v>6551</v>
      </c>
      <c r="AT431" s="17">
        <v>18532333</v>
      </c>
      <c r="AU431" s="1" t="s">
        <v>6551</v>
      </c>
      <c r="AV431" s="1" t="str">
        <f>IF(OR(M431="Q",O431="Q",Q431="Q",S431="Q",U431="Q",W431="Q",Y431="Q",AA431="Q",AC431="Q",AE431="Q",AG431="Q",AI431="Q",AK431="Q",AM431="Q",AO431="Q",AQ431="Q",AS431="Q",AU431="Q"),"Yes","No")</f>
        <v>No</v>
      </c>
    </row>
    <row r="432" spans="1:48" x14ac:dyDescent="0.2">
      <c r="A432" s="1" t="s">
        <v>871</v>
      </c>
      <c r="B432" s="1" t="s">
        <v>872</v>
      </c>
      <c r="C432" s="1" t="s">
        <v>65</v>
      </c>
      <c r="D432" s="194">
        <v>1061</v>
      </c>
      <c r="E432" s="197">
        <v>10061</v>
      </c>
      <c r="F432" s="1" t="s">
        <v>242</v>
      </c>
      <c r="G432" s="1" t="s">
        <v>236</v>
      </c>
      <c r="H432" s="17">
        <v>116960</v>
      </c>
      <c r="I432" s="12">
        <v>169</v>
      </c>
      <c r="J432" s="1" t="s">
        <v>11</v>
      </c>
      <c r="K432" s="1" t="s">
        <v>13</v>
      </c>
      <c r="L432" s="4">
        <v>143</v>
      </c>
      <c r="M432" s="1" t="s">
        <v>6551</v>
      </c>
      <c r="N432" s="12">
        <v>0</v>
      </c>
      <c r="O432" s="12" t="s">
        <v>6551</v>
      </c>
      <c r="P432" s="14">
        <v>14.277627005386774</v>
      </c>
      <c r="Q432" s="12" t="s">
        <v>6551</v>
      </c>
      <c r="R432" s="14">
        <v>11.830000357024911</v>
      </c>
      <c r="S432" s="12" t="s">
        <v>123</v>
      </c>
      <c r="T432" s="14">
        <v>2.6268471246109391</v>
      </c>
      <c r="U432" s="12" t="s">
        <v>6551</v>
      </c>
      <c r="V432" s="17">
        <v>0</v>
      </c>
      <c r="W432" s="12" t="s">
        <v>6551</v>
      </c>
      <c r="X432" s="17">
        <v>2899147</v>
      </c>
      <c r="Y432" s="12" t="s">
        <v>6551</v>
      </c>
      <c r="Z432" s="17">
        <v>2435806</v>
      </c>
      <c r="AA432" s="12" t="s">
        <v>6551</v>
      </c>
      <c r="AB432" s="17">
        <v>463341</v>
      </c>
      <c r="AC432" s="12" t="s">
        <v>6551</v>
      </c>
      <c r="AD432" s="17">
        <v>186084</v>
      </c>
      <c r="AE432" s="12" t="s">
        <v>6551</v>
      </c>
      <c r="AF432" s="17">
        <v>170603</v>
      </c>
      <c r="AG432" s="12" t="s">
        <v>6551</v>
      </c>
      <c r="AH432" s="17">
        <v>15481</v>
      </c>
      <c r="AI432" s="12" t="s">
        <v>6551</v>
      </c>
      <c r="AJ432" s="17">
        <v>0</v>
      </c>
      <c r="AK432" s="12" t="s">
        <v>6551</v>
      </c>
      <c r="AL432" s="17">
        <v>0</v>
      </c>
      <c r="AM432" s="12" t="s">
        <v>6551</v>
      </c>
      <c r="AN432" s="17">
        <v>0</v>
      </c>
      <c r="AO432" s="12" t="s">
        <v>6551</v>
      </c>
      <c r="AP432" s="192">
        <v>0</v>
      </c>
      <c r="AQ432" s="12" t="s">
        <v>6551</v>
      </c>
      <c r="AR432" s="17">
        <v>448148</v>
      </c>
      <c r="AS432" s="12" t="s">
        <v>6551</v>
      </c>
      <c r="AT432" s="17">
        <v>5301591</v>
      </c>
      <c r="AU432" s="1" t="s">
        <v>123</v>
      </c>
      <c r="AV432" s="1" t="str">
        <f>IF(OR(M432="Q",O432="Q",Q432="Q",S432="Q",U432="Q",W432="Q",Y432="Q",AA432="Q",AC432="Q",AE432="Q",AG432="Q",AI432="Q",AK432="Q",AM432="Q",AO432="Q",AQ432="Q",AS432="Q",AU432="Q"),"Yes","No")</f>
        <v>No</v>
      </c>
    </row>
    <row r="433" spans="1:48" x14ac:dyDescent="0.2">
      <c r="A433" s="1" t="s">
        <v>871</v>
      </c>
      <c r="B433" s="1" t="s">
        <v>872</v>
      </c>
      <c r="C433" s="1" t="s">
        <v>65</v>
      </c>
      <c r="D433" s="194">
        <v>1061</v>
      </c>
      <c r="E433" s="197">
        <v>10061</v>
      </c>
      <c r="F433" s="1" t="s">
        <v>242</v>
      </c>
      <c r="G433" s="1" t="s">
        <v>236</v>
      </c>
      <c r="H433" s="17">
        <v>116960</v>
      </c>
      <c r="I433" s="12">
        <v>169</v>
      </c>
      <c r="J433" s="1" t="s">
        <v>12</v>
      </c>
      <c r="K433" s="1" t="s">
        <v>13</v>
      </c>
      <c r="L433" s="4">
        <v>19</v>
      </c>
      <c r="M433" s="1" t="s">
        <v>6551</v>
      </c>
      <c r="N433" s="12">
        <v>0</v>
      </c>
      <c r="O433" s="12" t="s">
        <v>6551</v>
      </c>
      <c r="P433" s="14">
        <v>15.682293638773192</v>
      </c>
      <c r="Q433" s="12" t="s">
        <v>6551</v>
      </c>
      <c r="R433" s="14">
        <v>4.5800002226712762</v>
      </c>
      <c r="S433" s="12" t="s">
        <v>6551</v>
      </c>
      <c r="T433" s="14">
        <v>17.00463839454752</v>
      </c>
      <c r="U433" s="12" t="s">
        <v>6551</v>
      </c>
      <c r="V433" s="17">
        <v>648499</v>
      </c>
      <c r="W433" s="12" t="s">
        <v>6551</v>
      </c>
      <c r="X433" s="17">
        <v>680146</v>
      </c>
      <c r="Y433" s="12" t="s">
        <v>6551</v>
      </c>
      <c r="Z433" s="17">
        <v>662671</v>
      </c>
      <c r="AA433" s="12" t="s">
        <v>6551</v>
      </c>
      <c r="AB433" s="17">
        <v>17475</v>
      </c>
      <c r="AC433" s="12" t="s">
        <v>6551</v>
      </c>
      <c r="AD433" s="17">
        <v>43837</v>
      </c>
      <c r="AE433" s="12" t="s">
        <v>6551</v>
      </c>
      <c r="AF433" s="17">
        <v>42256</v>
      </c>
      <c r="AG433" s="12" t="s">
        <v>6551</v>
      </c>
      <c r="AH433" s="17">
        <v>1581</v>
      </c>
      <c r="AI433" s="12" t="s">
        <v>6551</v>
      </c>
      <c r="AJ433" s="17">
        <v>0</v>
      </c>
      <c r="AK433" s="12" t="s">
        <v>6551</v>
      </c>
      <c r="AL433" s="17">
        <v>0</v>
      </c>
      <c r="AM433" s="12" t="s">
        <v>6551</v>
      </c>
      <c r="AN433" s="17">
        <v>0</v>
      </c>
      <c r="AO433" s="12" t="s">
        <v>6551</v>
      </c>
      <c r="AP433" s="192">
        <v>0</v>
      </c>
      <c r="AQ433" s="12" t="s">
        <v>6551</v>
      </c>
      <c r="AR433" s="17">
        <v>718548</v>
      </c>
      <c r="AS433" s="12" t="s">
        <v>6551</v>
      </c>
      <c r="AT433" s="17">
        <v>3290950</v>
      </c>
      <c r="AU433" s="1" t="s">
        <v>6551</v>
      </c>
      <c r="AV433" s="1" t="str">
        <f>IF(OR(M433="Q",O433="Q",Q433="Q",S433="Q",U433="Q",W433="Q",Y433="Q",AA433="Q",AC433="Q",AE433="Q",AG433="Q",AI433="Q",AK433="Q",AM433="Q",AO433="Q",AQ433="Q",AS433="Q",AU433="Q"),"Yes","No")</f>
        <v>No</v>
      </c>
    </row>
    <row r="434" spans="1:48" x14ac:dyDescent="0.2">
      <c r="A434" s="1" t="s">
        <v>871</v>
      </c>
      <c r="B434" s="1" t="s">
        <v>872</v>
      </c>
      <c r="C434" s="1" t="s">
        <v>65</v>
      </c>
      <c r="D434" s="194">
        <v>1061</v>
      </c>
      <c r="E434" s="197">
        <v>10061</v>
      </c>
      <c r="F434" s="1" t="s">
        <v>242</v>
      </c>
      <c r="G434" s="1" t="s">
        <v>236</v>
      </c>
      <c r="H434" s="17">
        <v>116960</v>
      </c>
      <c r="I434" s="12">
        <v>169</v>
      </c>
      <c r="J434" s="1" t="s">
        <v>17</v>
      </c>
      <c r="K434" s="1" t="s">
        <v>13</v>
      </c>
      <c r="L434" s="4">
        <v>7</v>
      </c>
      <c r="M434" s="1" t="s">
        <v>6551</v>
      </c>
      <c r="N434" s="12">
        <v>0</v>
      </c>
      <c r="O434" s="12" t="s">
        <v>6551</v>
      </c>
      <c r="P434" s="14">
        <v>21.911428571428573</v>
      </c>
      <c r="Q434" s="12" t="s">
        <v>6551</v>
      </c>
      <c r="R434" s="14">
        <v>0</v>
      </c>
      <c r="S434" s="12" t="s">
        <v>123</v>
      </c>
      <c r="T434" s="14">
        <v>3.2228571428571429</v>
      </c>
      <c r="U434" s="12" t="s">
        <v>6551</v>
      </c>
      <c r="V434" s="17">
        <v>0</v>
      </c>
      <c r="W434" s="12" t="s">
        <v>6551</v>
      </c>
      <c r="X434" s="17">
        <v>0</v>
      </c>
      <c r="Y434" s="12" t="s">
        <v>6551</v>
      </c>
      <c r="Z434" s="17">
        <v>15338</v>
      </c>
      <c r="AA434" s="12" t="s">
        <v>6551</v>
      </c>
      <c r="AB434" s="17" t="s">
        <v>6551</v>
      </c>
      <c r="AC434" s="12" t="s">
        <v>6551</v>
      </c>
      <c r="AD434" s="17">
        <v>0</v>
      </c>
      <c r="AE434" s="12" t="s">
        <v>6551</v>
      </c>
      <c r="AF434" s="17">
        <v>700</v>
      </c>
      <c r="AG434" s="12" t="s">
        <v>6551</v>
      </c>
      <c r="AH434" s="17" t="s">
        <v>6551</v>
      </c>
      <c r="AI434" s="12" t="s">
        <v>6551</v>
      </c>
      <c r="AJ434" s="17">
        <v>0</v>
      </c>
      <c r="AK434" s="12" t="s">
        <v>6551</v>
      </c>
      <c r="AL434" s="17">
        <v>0</v>
      </c>
      <c r="AM434" s="12" t="s">
        <v>6551</v>
      </c>
      <c r="AN434" s="17">
        <v>0</v>
      </c>
      <c r="AO434" s="12" t="s">
        <v>6551</v>
      </c>
      <c r="AP434" s="192">
        <v>0</v>
      </c>
      <c r="AQ434" s="12" t="s">
        <v>6551</v>
      </c>
      <c r="AR434" s="17">
        <v>2256</v>
      </c>
      <c r="AS434" s="12" t="s">
        <v>6551</v>
      </c>
      <c r="AT434" s="17">
        <v>0</v>
      </c>
      <c r="AU434" s="1" t="s">
        <v>123</v>
      </c>
      <c r="AV434" s="1" t="str">
        <f>IF(OR(M434="Q",O434="Q",Q434="Q",S434="Q",U434="Q",W434="Q",Y434="Q",AA434="Q",AC434="Q",AE434="Q",AG434="Q",AI434="Q",AK434="Q",AM434="Q",AO434="Q",AQ434="Q",AS434="Q",AU434="Q"),"Yes","No")</f>
        <v>No</v>
      </c>
    </row>
    <row r="435" spans="1:48" x14ac:dyDescent="0.2">
      <c r="A435" s="1" t="s">
        <v>789</v>
      </c>
      <c r="B435" s="1" t="s">
        <v>790</v>
      </c>
      <c r="C435" s="1" t="s">
        <v>100</v>
      </c>
      <c r="D435" s="194">
        <v>3010</v>
      </c>
      <c r="E435" s="197">
        <v>30010</v>
      </c>
      <c r="F435" s="1" t="s">
        <v>242</v>
      </c>
      <c r="G435" s="1" t="s">
        <v>236</v>
      </c>
      <c r="H435" s="17">
        <v>664651</v>
      </c>
      <c r="I435" s="12">
        <v>165</v>
      </c>
      <c r="J435" s="1" t="s">
        <v>11</v>
      </c>
      <c r="K435" s="1" t="s">
        <v>13</v>
      </c>
      <c r="L435" s="4">
        <v>95</v>
      </c>
      <c r="M435" s="1" t="s">
        <v>6551</v>
      </c>
      <c r="N435" s="12">
        <v>0</v>
      </c>
      <c r="O435" s="12" t="s">
        <v>6551</v>
      </c>
      <c r="P435" s="14">
        <v>19.604939372325251</v>
      </c>
      <c r="Q435" s="12" t="s">
        <v>6551</v>
      </c>
      <c r="R435" s="14">
        <v>17.548057756471167</v>
      </c>
      <c r="S435" s="12" t="s">
        <v>6551</v>
      </c>
      <c r="T435" s="14">
        <v>2.0798710175939132</v>
      </c>
      <c r="U435" s="12" t="s">
        <v>6551</v>
      </c>
      <c r="V435" s="17">
        <v>0</v>
      </c>
      <c r="W435" s="12" t="s">
        <v>6551</v>
      </c>
      <c r="X435" s="17">
        <v>4447170</v>
      </c>
      <c r="Y435" s="12" t="s">
        <v>6551</v>
      </c>
      <c r="Z435" s="17">
        <v>3958002</v>
      </c>
      <c r="AA435" s="12" t="s">
        <v>6551</v>
      </c>
      <c r="AB435" s="17">
        <v>489168</v>
      </c>
      <c r="AC435" s="12" t="s">
        <v>6551</v>
      </c>
      <c r="AD435" s="17">
        <v>280089</v>
      </c>
      <c r="AE435" s="12" t="s">
        <v>6551</v>
      </c>
      <c r="AF435" s="17">
        <v>201888</v>
      </c>
      <c r="AG435" s="12" t="s">
        <v>6551</v>
      </c>
      <c r="AH435" s="17">
        <v>78201</v>
      </c>
      <c r="AI435" s="12" t="s">
        <v>6551</v>
      </c>
      <c r="AJ435" s="17">
        <v>0</v>
      </c>
      <c r="AK435" s="12" t="s">
        <v>6551</v>
      </c>
      <c r="AL435" s="17">
        <v>0</v>
      </c>
      <c r="AM435" s="12" t="s">
        <v>6551</v>
      </c>
      <c r="AN435" s="17">
        <v>0</v>
      </c>
      <c r="AO435" s="12" t="s">
        <v>6551</v>
      </c>
      <c r="AP435" s="192">
        <v>0</v>
      </c>
      <c r="AQ435" s="12" t="s">
        <v>6551</v>
      </c>
      <c r="AR435" s="17">
        <v>419901</v>
      </c>
      <c r="AS435" s="12" t="s">
        <v>6551</v>
      </c>
      <c r="AT435" s="17">
        <v>7368447</v>
      </c>
      <c r="AU435" s="1" t="s">
        <v>6551</v>
      </c>
      <c r="AV435" s="1" t="str">
        <f>IF(OR(M435="Q",O435="Q",Q435="Q",S435="Q",U435="Q",W435="Q",Y435="Q",AA435="Q",AC435="Q",AE435="Q",AG435="Q",AI435="Q",AK435="Q",AM435="Q",AO435="Q",AQ435="Q",AS435="Q",AU435="Q"),"Yes","No")</f>
        <v>No</v>
      </c>
    </row>
    <row r="436" spans="1:48" x14ac:dyDescent="0.2">
      <c r="A436" s="1" t="s">
        <v>789</v>
      </c>
      <c r="B436" s="1" t="s">
        <v>790</v>
      </c>
      <c r="C436" s="1" t="s">
        <v>100</v>
      </c>
      <c r="D436" s="194">
        <v>3010</v>
      </c>
      <c r="E436" s="197">
        <v>30010</v>
      </c>
      <c r="F436" s="1" t="s">
        <v>242</v>
      </c>
      <c r="G436" s="1" t="s">
        <v>236</v>
      </c>
      <c r="H436" s="17">
        <v>664651</v>
      </c>
      <c r="I436" s="12">
        <v>165</v>
      </c>
      <c r="J436" s="1" t="s">
        <v>12</v>
      </c>
      <c r="K436" s="1" t="s">
        <v>9</v>
      </c>
      <c r="L436" s="4">
        <v>70</v>
      </c>
      <c r="M436" s="1" t="s">
        <v>6551</v>
      </c>
      <c r="N436" s="12">
        <v>0</v>
      </c>
      <c r="O436" s="12" t="s">
        <v>6551</v>
      </c>
      <c r="P436" s="14">
        <v>12.503337319079828</v>
      </c>
      <c r="Q436" s="12" t="s">
        <v>6551</v>
      </c>
      <c r="R436" s="14">
        <v>4.8401489332289582</v>
      </c>
      <c r="S436" s="12" t="s">
        <v>6551</v>
      </c>
      <c r="T436" s="14">
        <v>22.011519997144539</v>
      </c>
      <c r="U436" s="12" t="s">
        <v>6551</v>
      </c>
      <c r="V436" s="17">
        <v>2815563</v>
      </c>
      <c r="W436" s="12" t="s">
        <v>6551</v>
      </c>
      <c r="X436" s="17">
        <v>2882451</v>
      </c>
      <c r="Y436" s="12" t="s">
        <v>6551</v>
      </c>
      <c r="Z436" s="17">
        <v>2802398</v>
      </c>
      <c r="AA436" s="12" t="s">
        <v>6551</v>
      </c>
      <c r="AB436" s="17">
        <v>80053</v>
      </c>
      <c r="AC436" s="12" t="s">
        <v>6551</v>
      </c>
      <c r="AD436" s="17">
        <v>242602</v>
      </c>
      <c r="AE436" s="12" t="s">
        <v>6551</v>
      </c>
      <c r="AF436" s="17">
        <v>224132</v>
      </c>
      <c r="AG436" s="12" t="s">
        <v>6551</v>
      </c>
      <c r="AH436" s="17">
        <v>18470</v>
      </c>
      <c r="AI436" s="12" t="s">
        <v>6551</v>
      </c>
      <c r="AJ436" s="17">
        <v>0</v>
      </c>
      <c r="AK436" s="12" t="s">
        <v>6551</v>
      </c>
      <c r="AL436" s="17">
        <v>0</v>
      </c>
      <c r="AM436" s="12" t="s">
        <v>6551</v>
      </c>
      <c r="AN436" s="17">
        <v>0</v>
      </c>
      <c r="AO436" s="12" t="s">
        <v>6551</v>
      </c>
      <c r="AP436" s="192">
        <v>0</v>
      </c>
      <c r="AQ436" s="12" t="s">
        <v>6551</v>
      </c>
      <c r="AR436" s="17">
        <v>4933486</v>
      </c>
      <c r="AS436" s="12" t="s">
        <v>6551</v>
      </c>
      <c r="AT436" s="17">
        <v>23878807</v>
      </c>
      <c r="AU436" s="1" t="s">
        <v>6551</v>
      </c>
      <c r="AV436" s="1" t="str">
        <f>IF(OR(M436="Q",O436="Q",Q436="Q",S436="Q",U436="Q",W436="Q",Y436="Q",AA436="Q",AC436="Q",AE436="Q",AG436="Q",AI436="Q",AK436="Q",AM436="Q",AO436="Q",AQ436="Q",AS436="Q",AU436="Q"),"Yes","No")</f>
        <v>No</v>
      </c>
    </row>
    <row r="437" spans="1:48" x14ac:dyDescent="0.2">
      <c r="A437" s="1" t="s">
        <v>157</v>
      </c>
      <c r="B437" s="1" t="s">
        <v>973</v>
      </c>
      <c r="C437" s="1" t="s">
        <v>79</v>
      </c>
      <c r="D437" s="194">
        <v>4108</v>
      </c>
      <c r="E437" s="197">
        <v>40108</v>
      </c>
      <c r="F437" s="1" t="s">
        <v>242</v>
      </c>
      <c r="G437" s="1" t="s">
        <v>236</v>
      </c>
      <c r="H437" s="17">
        <v>347602</v>
      </c>
      <c r="I437" s="12">
        <v>164</v>
      </c>
      <c r="J437" s="1" t="s">
        <v>14</v>
      </c>
      <c r="K437" s="1" t="s">
        <v>9</v>
      </c>
      <c r="L437" s="4">
        <v>69</v>
      </c>
      <c r="M437" s="1" t="s">
        <v>6551</v>
      </c>
      <c r="N437" s="12">
        <v>0</v>
      </c>
      <c r="O437" s="12" t="s">
        <v>6551</v>
      </c>
      <c r="P437" s="14">
        <v>35.829967937785661</v>
      </c>
      <c r="Q437" s="12" t="s">
        <v>6551</v>
      </c>
      <c r="R437" s="14">
        <v>29.498911061425158</v>
      </c>
      <c r="S437" s="12" t="s">
        <v>6551</v>
      </c>
      <c r="T437" s="14">
        <v>10.587147827273347</v>
      </c>
      <c r="U437" s="12" t="s">
        <v>6551</v>
      </c>
      <c r="V437" s="17">
        <v>0</v>
      </c>
      <c r="W437" s="12" t="s">
        <v>6551</v>
      </c>
      <c r="X437" s="17">
        <v>1050463</v>
      </c>
      <c r="Y437" s="12" t="s">
        <v>6551</v>
      </c>
      <c r="Z437" s="17">
        <v>1050463</v>
      </c>
      <c r="AA437" s="12" t="s">
        <v>6551</v>
      </c>
      <c r="AB437" s="17">
        <v>0</v>
      </c>
      <c r="AC437" s="12" t="s">
        <v>6551</v>
      </c>
      <c r="AD437" s="17">
        <v>29318</v>
      </c>
      <c r="AE437" s="12" t="s">
        <v>6551</v>
      </c>
      <c r="AF437" s="17">
        <v>29318</v>
      </c>
      <c r="AG437" s="12" t="s">
        <v>6551</v>
      </c>
      <c r="AH437" s="17">
        <v>0</v>
      </c>
      <c r="AI437" s="12" t="s">
        <v>6551</v>
      </c>
      <c r="AJ437" s="17">
        <v>0</v>
      </c>
      <c r="AK437" s="12" t="s">
        <v>6551</v>
      </c>
      <c r="AL437" s="17">
        <v>0</v>
      </c>
      <c r="AM437" s="12" t="s">
        <v>6551</v>
      </c>
      <c r="AN437" s="17">
        <v>0</v>
      </c>
      <c r="AO437" s="12" t="s">
        <v>6551</v>
      </c>
      <c r="AP437" s="192">
        <v>0</v>
      </c>
      <c r="AQ437" s="12" t="s">
        <v>6551</v>
      </c>
      <c r="AR437" s="17">
        <v>310394</v>
      </c>
      <c r="AS437" s="12" t="s">
        <v>6551</v>
      </c>
      <c r="AT437" s="17">
        <v>9156285</v>
      </c>
      <c r="AU437" s="1" t="s">
        <v>6551</v>
      </c>
      <c r="AV437" s="1" t="str">
        <f>IF(OR(M437="Q",O437="Q",Q437="Q",S437="Q",U437="Q",W437="Q",Y437="Q",AA437="Q",AC437="Q",AE437="Q",AG437="Q",AI437="Q",AK437="Q",AM437="Q",AO437="Q",AQ437="Q",AS437="Q",AU437="Q"),"Yes","No")</f>
        <v>No</v>
      </c>
    </row>
    <row r="438" spans="1:48" x14ac:dyDescent="0.2">
      <c r="A438" s="1" t="s">
        <v>157</v>
      </c>
      <c r="B438" s="1" t="s">
        <v>973</v>
      </c>
      <c r="C438" s="1" t="s">
        <v>79</v>
      </c>
      <c r="D438" s="194">
        <v>4108</v>
      </c>
      <c r="E438" s="197">
        <v>40108</v>
      </c>
      <c r="F438" s="1" t="s">
        <v>242</v>
      </c>
      <c r="G438" s="1" t="s">
        <v>236</v>
      </c>
      <c r="H438" s="17">
        <v>347602</v>
      </c>
      <c r="I438" s="12">
        <v>164</v>
      </c>
      <c r="J438" s="1" t="s">
        <v>12</v>
      </c>
      <c r="K438" s="1" t="s">
        <v>9</v>
      </c>
      <c r="L438" s="4">
        <v>58</v>
      </c>
      <c r="M438" s="1" t="s">
        <v>6551</v>
      </c>
      <c r="N438" s="12">
        <v>0</v>
      </c>
      <c r="O438" s="12" t="s">
        <v>6551</v>
      </c>
      <c r="P438" s="14">
        <v>20.201599070177249</v>
      </c>
      <c r="Q438" s="12" t="s">
        <v>6551</v>
      </c>
      <c r="R438" s="14">
        <v>10.850246039438462</v>
      </c>
      <c r="S438" s="12" t="s">
        <v>6551</v>
      </c>
      <c r="T438" s="14">
        <v>15.589040839090048</v>
      </c>
      <c r="U438" s="12" t="s">
        <v>6551</v>
      </c>
      <c r="V438" s="17">
        <v>2154763</v>
      </c>
      <c r="W438" s="12" t="s">
        <v>6551</v>
      </c>
      <c r="X438" s="17">
        <v>2846185</v>
      </c>
      <c r="Y438" s="12" t="s">
        <v>6551</v>
      </c>
      <c r="Z438" s="17">
        <v>2155248</v>
      </c>
      <c r="AA438" s="12" t="s">
        <v>6551</v>
      </c>
      <c r="AB438" s="17">
        <v>690937</v>
      </c>
      <c r="AC438" s="12" t="s">
        <v>6551</v>
      </c>
      <c r="AD438" s="17">
        <v>127010</v>
      </c>
      <c r="AE438" s="12" t="s">
        <v>6551</v>
      </c>
      <c r="AF438" s="17">
        <v>106687</v>
      </c>
      <c r="AG438" s="12" t="s">
        <v>6551</v>
      </c>
      <c r="AH438" s="17">
        <v>20323</v>
      </c>
      <c r="AI438" s="12" t="s">
        <v>6551</v>
      </c>
      <c r="AJ438" s="17">
        <v>0</v>
      </c>
      <c r="AK438" s="12" t="s">
        <v>6551</v>
      </c>
      <c r="AL438" s="17">
        <v>0</v>
      </c>
      <c r="AM438" s="12" t="s">
        <v>6551</v>
      </c>
      <c r="AN438" s="17">
        <v>0</v>
      </c>
      <c r="AO438" s="12" t="s">
        <v>6551</v>
      </c>
      <c r="AP438" s="192">
        <v>0</v>
      </c>
      <c r="AQ438" s="12" t="s">
        <v>6551</v>
      </c>
      <c r="AR438" s="17">
        <v>1663148</v>
      </c>
      <c r="AS438" s="12" t="s">
        <v>6551</v>
      </c>
      <c r="AT438" s="17">
        <v>18045565</v>
      </c>
      <c r="AU438" s="1" t="s">
        <v>6551</v>
      </c>
      <c r="AV438" s="1" t="str">
        <f>IF(OR(M438="Q",O438="Q",Q438="Q",S438="Q",U438="Q",W438="Q",Y438="Q",AA438="Q",AC438="Q",AE438="Q",AG438="Q",AI438="Q",AK438="Q",AM438="Q",AO438="Q",AQ438="Q",AS438="Q",AU438="Q"),"Yes","No")</f>
        <v>No</v>
      </c>
    </row>
    <row r="439" spans="1:48" x14ac:dyDescent="0.2">
      <c r="A439" s="1" t="s">
        <v>157</v>
      </c>
      <c r="B439" s="1" t="s">
        <v>973</v>
      </c>
      <c r="C439" s="1" t="s">
        <v>79</v>
      </c>
      <c r="D439" s="194">
        <v>4108</v>
      </c>
      <c r="E439" s="197">
        <v>40108</v>
      </c>
      <c r="F439" s="1" t="s">
        <v>242</v>
      </c>
      <c r="G439" s="1" t="s">
        <v>236</v>
      </c>
      <c r="H439" s="17">
        <v>347602</v>
      </c>
      <c r="I439" s="12">
        <v>164</v>
      </c>
      <c r="J439" s="1" t="s">
        <v>12</v>
      </c>
      <c r="K439" s="1" t="s">
        <v>13</v>
      </c>
      <c r="L439" s="4">
        <v>22</v>
      </c>
      <c r="M439" s="1" t="s">
        <v>6551</v>
      </c>
      <c r="N439" s="12">
        <v>0</v>
      </c>
      <c r="O439" s="12" t="s">
        <v>6551</v>
      </c>
      <c r="P439" s="14">
        <v>21.848038540949759</v>
      </c>
      <c r="Q439" s="12" t="s">
        <v>6551</v>
      </c>
      <c r="R439" s="14">
        <v>12.429875904688599</v>
      </c>
      <c r="S439" s="12" t="s">
        <v>6551</v>
      </c>
      <c r="T439" s="14">
        <v>8.2857077311309926</v>
      </c>
      <c r="U439" s="12" t="s">
        <v>6551</v>
      </c>
      <c r="V439" s="17">
        <v>476178</v>
      </c>
      <c r="W439" s="12" t="s">
        <v>6551</v>
      </c>
      <c r="X439" s="17">
        <v>590236</v>
      </c>
      <c r="Y439" s="12" t="s">
        <v>6551</v>
      </c>
      <c r="Z439" s="17">
        <v>476178</v>
      </c>
      <c r="AA439" s="12" t="s">
        <v>6551</v>
      </c>
      <c r="AB439" s="17">
        <v>114058</v>
      </c>
      <c r="AC439" s="12" t="s">
        <v>6551</v>
      </c>
      <c r="AD439" s="17">
        <v>27288</v>
      </c>
      <c r="AE439" s="12" t="s">
        <v>6551</v>
      </c>
      <c r="AF439" s="17">
        <v>21795</v>
      </c>
      <c r="AG439" s="12" t="s">
        <v>6551</v>
      </c>
      <c r="AH439" s="17">
        <v>5493</v>
      </c>
      <c r="AI439" s="12" t="s">
        <v>6551</v>
      </c>
      <c r="AJ439" s="17">
        <v>0</v>
      </c>
      <c r="AK439" s="12" t="s">
        <v>6551</v>
      </c>
      <c r="AL439" s="17">
        <v>0</v>
      </c>
      <c r="AM439" s="12" t="s">
        <v>6551</v>
      </c>
      <c r="AN439" s="17">
        <v>0</v>
      </c>
      <c r="AO439" s="12" t="s">
        <v>6551</v>
      </c>
      <c r="AP439" s="192">
        <v>0</v>
      </c>
      <c r="AQ439" s="12" t="s">
        <v>6551</v>
      </c>
      <c r="AR439" s="17">
        <v>180587</v>
      </c>
      <c r="AS439" s="12" t="s">
        <v>6551</v>
      </c>
      <c r="AT439" s="17">
        <v>2244674</v>
      </c>
      <c r="AU439" s="1" t="s">
        <v>6551</v>
      </c>
      <c r="AV439" s="1" t="str">
        <f>IF(OR(M439="Q",O439="Q",Q439="Q",S439="Q",U439="Q",W439="Q",Y439="Q",AA439="Q",AC439="Q",AE439="Q",AG439="Q",AI439="Q",AK439="Q",AM439="Q",AO439="Q",AQ439="Q",AS439="Q",AU439="Q"),"Yes","No")</f>
        <v>No</v>
      </c>
    </row>
    <row r="440" spans="1:48" x14ac:dyDescent="0.2">
      <c r="A440" s="1" t="s">
        <v>157</v>
      </c>
      <c r="B440" s="1" t="s">
        <v>973</v>
      </c>
      <c r="C440" s="1" t="s">
        <v>79</v>
      </c>
      <c r="D440" s="194">
        <v>4108</v>
      </c>
      <c r="E440" s="197">
        <v>40108</v>
      </c>
      <c r="F440" s="1" t="s">
        <v>242</v>
      </c>
      <c r="G440" s="1" t="s">
        <v>236</v>
      </c>
      <c r="H440" s="17">
        <v>347602</v>
      </c>
      <c r="I440" s="12">
        <v>164</v>
      </c>
      <c r="J440" s="1" t="s">
        <v>11</v>
      </c>
      <c r="K440" s="1" t="s">
        <v>9</v>
      </c>
      <c r="L440" s="4">
        <v>15</v>
      </c>
      <c r="M440" s="1" t="s">
        <v>6551</v>
      </c>
      <c r="N440" s="12">
        <v>0</v>
      </c>
      <c r="O440" s="12" t="s">
        <v>6551</v>
      </c>
      <c r="P440" s="14">
        <v>22.751335555454087</v>
      </c>
      <c r="Q440" s="12" t="s">
        <v>6551</v>
      </c>
      <c r="R440" s="14">
        <v>20.597582977748505</v>
      </c>
      <c r="S440" s="12" t="s">
        <v>6551</v>
      </c>
      <c r="T440" s="14">
        <v>1.594402082096708</v>
      </c>
      <c r="U440" s="12" t="s">
        <v>6551</v>
      </c>
      <c r="V440" s="17">
        <v>0</v>
      </c>
      <c r="W440" s="12" t="s">
        <v>6551</v>
      </c>
      <c r="X440" s="17">
        <v>655097</v>
      </c>
      <c r="Y440" s="12" t="s">
        <v>6551</v>
      </c>
      <c r="Z440" s="17">
        <v>498277</v>
      </c>
      <c r="AA440" s="12" t="s">
        <v>6551</v>
      </c>
      <c r="AB440" s="17">
        <v>156820</v>
      </c>
      <c r="AC440" s="12" t="s">
        <v>6551</v>
      </c>
      <c r="AD440" s="17">
        <v>30483</v>
      </c>
      <c r="AE440" s="12" t="s">
        <v>6551</v>
      </c>
      <c r="AF440" s="17">
        <v>21901</v>
      </c>
      <c r="AG440" s="12" t="s">
        <v>6551</v>
      </c>
      <c r="AH440" s="17">
        <v>8582</v>
      </c>
      <c r="AI440" s="12" t="s">
        <v>6551</v>
      </c>
      <c r="AJ440" s="17">
        <v>0</v>
      </c>
      <c r="AK440" s="12" t="s">
        <v>6551</v>
      </c>
      <c r="AL440" s="17">
        <v>0</v>
      </c>
      <c r="AM440" s="12" t="s">
        <v>6551</v>
      </c>
      <c r="AN440" s="17">
        <v>0</v>
      </c>
      <c r="AO440" s="12" t="s">
        <v>6551</v>
      </c>
      <c r="AP440" s="192">
        <v>0</v>
      </c>
      <c r="AQ440" s="12" t="s">
        <v>6551</v>
      </c>
      <c r="AR440" s="17">
        <v>34919</v>
      </c>
      <c r="AS440" s="12" t="s">
        <v>6551</v>
      </c>
      <c r="AT440" s="17">
        <v>719247</v>
      </c>
      <c r="AU440" s="1" t="s">
        <v>6551</v>
      </c>
      <c r="AV440" s="1" t="str">
        <f>IF(OR(M440="Q",O440="Q",Q440="Q",S440="Q",U440="Q",W440="Q",Y440="Q",AA440="Q",AC440="Q",AE440="Q",AG440="Q",AI440="Q",AK440="Q",AM440="Q",AO440="Q",AQ440="Q",AS440="Q",AU440="Q"),"Yes","No")</f>
        <v>No</v>
      </c>
    </row>
    <row r="441" spans="1:48" x14ac:dyDescent="0.2">
      <c r="A441" s="1" t="s">
        <v>245</v>
      </c>
      <c r="B441" s="1" t="s">
        <v>246</v>
      </c>
      <c r="C441" s="1" t="s">
        <v>26</v>
      </c>
      <c r="D441" s="194">
        <v>9008</v>
      </c>
      <c r="E441" s="197">
        <v>90008</v>
      </c>
      <c r="F441" s="1" t="s">
        <v>239</v>
      </c>
      <c r="G441" s="1" t="s">
        <v>236</v>
      </c>
      <c r="H441" s="17">
        <v>12150996</v>
      </c>
      <c r="I441" s="12">
        <v>163</v>
      </c>
      <c r="J441" s="1" t="s">
        <v>12</v>
      </c>
      <c r="K441" s="1" t="s">
        <v>9</v>
      </c>
      <c r="L441" s="4">
        <v>157</v>
      </c>
      <c r="M441" s="1" t="s">
        <v>6551</v>
      </c>
      <c r="N441" s="12">
        <v>0</v>
      </c>
      <c r="O441" s="12" t="s">
        <v>6551</v>
      </c>
      <c r="P441" s="14">
        <v>9.4793002366716994</v>
      </c>
      <c r="Q441" s="12" t="s">
        <v>6551</v>
      </c>
      <c r="R441" s="14">
        <v>4.056708703693471</v>
      </c>
      <c r="S441" s="12" t="s">
        <v>6551</v>
      </c>
      <c r="T441" s="14">
        <v>37.540832876141813</v>
      </c>
      <c r="U441" s="12" t="s">
        <v>6551</v>
      </c>
      <c r="V441" s="17">
        <v>4749291</v>
      </c>
      <c r="W441" s="12" t="s">
        <v>6551</v>
      </c>
      <c r="X441" s="17">
        <v>5344315</v>
      </c>
      <c r="Y441" s="12" t="s">
        <v>6551</v>
      </c>
      <c r="Z441" s="17">
        <v>4734209</v>
      </c>
      <c r="AA441" s="12" t="s">
        <v>6551</v>
      </c>
      <c r="AB441" s="17">
        <v>610106</v>
      </c>
      <c r="AC441" s="12" t="s">
        <v>6551</v>
      </c>
      <c r="AD441" s="17">
        <v>541779</v>
      </c>
      <c r="AE441" s="12" t="s">
        <v>6551</v>
      </c>
      <c r="AF441" s="17">
        <v>499426</v>
      </c>
      <c r="AG441" s="12" t="s">
        <v>6551</v>
      </c>
      <c r="AH441" s="17">
        <v>42353</v>
      </c>
      <c r="AI441" s="12" t="s">
        <v>6551</v>
      </c>
      <c r="AJ441" s="17">
        <v>0</v>
      </c>
      <c r="AK441" s="12" t="s">
        <v>6551</v>
      </c>
      <c r="AL441" s="17">
        <v>0</v>
      </c>
      <c r="AM441" s="12" t="s">
        <v>6551</v>
      </c>
      <c r="AN441" s="17">
        <v>0</v>
      </c>
      <c r="AO441" s="12" t="s">
        <v>6551</v>
      </c>
      <c r="AP441" s="192">
        <v>0</v>
      </c>
      <c r="AQ441" s="12" t="s">
        <v>6551</v>
      </c>
      <c r="AR441" s="17">
        <v>18748868</v>
      </c>
      <c r="AS441" s="12" t="s">
        <v>6551</v>
      </c>
      <c r="AT441" s="17">
        <v>76058696</v>
      </c>
      <c r="AU441" s="1" t="s">
        <v>6551</v>
      </c>
      <c r="AV441" s="1" t="str">
        <f>IF(OR(M441="Q",O441="Q",Q441="Q",S441="Q",U441="Q",W441="Q",Y441="Q",AA441="Q",AC441="Q",AE441="Q",AG441="Q",AI441="Q",AK441="Q",AM441="Q",AO441="Q",AQ441="Q",AS441="Q",AU441="Q"),"Yes","No")</f>
        <v>No</v>
      </c>
    </row>
    <row r="442" spans="1:48" x14ac:dyDescent="0.2">
      <c r="A442" s="1" t="s">
        <v>245</v>
      </c>
      <c r="B442" s="1" t="s">
        <v>246</v>
      </c>
      <c r="C442" s="1" t="s">
        <v>26</v>
      </c>
      <c r="D442" s="194">
        <v>9008</v>
      </c>
      <c r="E442" s="197">
        <v>90008</v>
      </c>
      <c r="F442" s="1" t="s">
        <v>239</v>
      </c>
      <c r="G442" s="1" t="s">
        <v>236</v>
      </c>
      <c r="H442" s="17">
        <v>12150996</v>
      </c>
      <c r="I442" s="12">
        <v>163</v>
      </c>
      <c r="J442" s="1" t="s">
        <v>11</v>
      </c>
      <c r="K442" s="1" t="s">
        <v>13</v>
      </c>
      <c r="L442" s="4">
        <v>6</v>
      </c>
      <c r="M442" s="1" t="s">
        <v>6551</v>
      </c>
      <c r="N442" s="12">
        <v>0</v>
      </c>
      <c r="O442" s="12" t="s">
        <v>6551</v>
      </c>
      <c r="P442" s="14">
        <v>6.775437555621477</v>
      </c>
      <c r="Q442" s="12" t="s">
        <v>6551</v>
      </c>
      <c r="R442" s="14">
        <v>2.4917190859144838</v>
      </c>
      <c r="S442" s="12" t="s">
        <v>6551</v>
      </c>
      <c r="T442" s="14">
        <v>2.4837338079699398</v>
      </c>
      <c r="U442" s="12" t="s">
        <v>6551</v>
      </c>
      <c r="V442" s="17">
        <v>0</v>
      </c>
      <c r="W442" s="12" t="s">
        <v>6551</v>
      </c>
      <c r="X442" s="17">
        <v>75564</v>
      </c>
      <c r="Y442" s="12" t="s">
        <v>6551</v>
      </c>
      <c r="Z442" s="17">
        <v>68520</v>
      </c>
      <c r="AA442" s="12" t="s">
        <v>6551</v>
      </c>
      <c r="AB442" s="17">
        <v>7044</v>
      </c>
      <c r="AC442" s="12" t="s">
        <v>6551</v>
      </c>
      <c r="AD442" s="17">
        <v>11799</v>
      </c>
      <c r="AE442" s="12" t="s">
        <v>6551</v>
      </c>
      <c r="AF442" s="17">
        <v>10113</v>
      </c>
      <c r="AG442" s="12" t="s">
        <v>6551</v>
      </c>
      <c r="AH442" s="17">
        <v>1686</v>
      </c>
      <c r="AI442" s="12" t="s">
        <v>6551</v>
      </c>
      <c r="AJ442" s="17">
        <v>0</v>
      </c>
      <c r="AK442" s="12" t="s">
        <v>6551</v>
      </c>
      <c r="AL442" s="17">
        <v>0</v>
      </c>
      <c r="AM442" s="12" t="s">
        <v>6551</v>
      </c>
      <c r="AN442" s="17">
        <v>0</v>
      </c>
      <c r="AO442" s="12" t="s">
        <v>6551</v>
      </c>
      <c r="AP442" s="192">
        <v>0</v>
      </c>
      <c r="AQ442" s="12" t="s">
        <v>6551</v>
      </c>
      <c r="AR442" s="17">
        <v>25118</v>
      </c>
      <c r="AS442" s="12" t="s">
        <v>6551</v>
      </c>
      <c r="AT442" s="17">
        <v>62587</v>
      </c>
      <c r="AU442" s="1" t="s">
        <v>6551</v>
      </c>
      <c r="AV442" s="1" t="str">
        <f>IF(OR(M442="Q",O442="Q",Q442="Q",S442="Q",U442="Q",W442="Q",Y442="Q",AA442="Q",AC442="Q",AE442="Q",AG442="Q",AI442="Q",AK442="Q",AM442="Q",AO442="Q",AQ442="Q",AS442="Q",AU442="Q"),"Yes","No")</f>
        <v>No</v>
      </c>
    </row>
    <row r="443" spans="1:48" x14ac:dyDescent="0.2">
      <c r="A443" s="1" t="s">
        <v>430</v>
      </c>
      <c r="B443" s="1" t="s">
        <v>431</v>
      </c>
      <c r="C443" s="1" t="s">
        <v>92</v>
      </c>
      <c r="D443" s="194">
        <v>2018</v>
      </c>
      <c r="E443" s="197">
        <v>20018</v>
      </c>
      <c r="F443" s="1" t="s">
        <v>396</v>
      </c>
      <c r="G443" s="1" t="s">
        <v>236</v>
      </c>
      <c r="H443" s="17">
        <v>412317</v>
      </c>
      <c r="I443" s="12">
        <v>162</v>
      </c>
      <c r="J443" s="1" t="s">
        <v>12</v>
      </c>
      <c r="K443" s="1" t="s">
        <v>9</v>
      </c>
      <c r="L443" s="4">
        <v>121</v>
      </c>
      <c r="M443" s="1" t="s">
        <v>6551</v>
      </c>
      <c r="N443" s="12">
        <v>0</v>
      </c>
      <c r="O443" s="12" t="s">
        <v>6551</v>
      </c>
      <c r="P443" s="14">
        <v>11.036295560479866</v>
      </c>
      <c r="Q443" s="12" t="s">
        <v>6551</v>
      </c>
      <c r="R443" s="14">
        <v>3</v>
      </c>
      <c r="S443" s="12" t="s">
        <v>6551</v>
      </c>
      <c r="T443" s="14">
        <v>34.752960953618093</v>
      </c>
      <c r="U443" s="12" t="s">
        <v>6551</v>
      </c>
      <c r="V443" s="17">
        <v>2951027</v>
      </c>
      <c r="W443" s="12" t="s">
        <v>6551</v>
      </c>
      <c r="X443" s="17">
        <v>3309551</v>
      </c>
      <c r="Y443" s="12" t="s">
        <v>6551</v>
      </c>
      <c r="Z443" s="17">
        <v>3033072</v>
      </c>
      <c r="AA443" s="12" t="s">
        <v>6551</v>
      </c>
      <c r="AB443" s="17">
        <v>276479</v>
      </c>
      <c r="AC443" s="12" t="s">
        <v>6551</v>
      </c>
      <c r="AD443" s="17">
        <v>299198</v>
      </c>
      <c r="AE443" s="12" t="s">
        <v>6551</v>
      </c>
      <c r="AF443" s="17">
        <v>274827</v>
      </c>
      <c r="AG443" s="12" t="s">
        <v>6551</v>
      </c>
      <c r="AH443" s="17">
        <v>24371</v>
      </c>
      <c r="AI443" s="12" t="s">
        <v>6551</v>
      </c>
      <c r="AJ443" s="17">
        <v>0</v>
      </c>
      <c r="AK443" s="12" t="s">
        <v>6551</v>
      </c>
      <c r="AL443" s="17">
        <v>0</v>
      </c>
      <c r="AM443" s="12" t="s">
        <v>6551</v>
      </c>
      <c r="AN443" s="17">
        <v>0</v>
      </c>
      <c r="AO443" s="12" t="s">
        <v>6551</v>
      </c>
      <c r="AP443" s="192">
        <v>0</v>
      </c>
      <c r="AQ443" s="12" t="s">
        <v>6551</v>
      </c>
      <c r="AR443" s="17">
        <v>9551052</v>
      </c>
      <c r="AS443" s="12" t="s">
        <v>6551</v>
      </c>
      <c r="AT443" s="17">
        <v>28653156</v>
      </c>
      <c r="AU443" s="1" t="s">
        <v>6551</v>
      </c>
      <c r="AV443" s="1" t="str">
        <f>IF(OR(M443="Q",O443="Q",Q443="Q",S443="Q",U443="Q",W443="Q",Y443="Q",AA443="Q",AC443="Q",AE443="Q",AG443="Q",AI443="Q",AK443="Q",AM443="Q",AO443="Q",AQ443="Q",AS443="Q",AU443="Q"),"Yes","No")</f>
        <v>No</v>
      </c>
    </row>
    <row r="444" spans="1:48" x14ac:dyDescent="0.2">
      <c r="A444" s="1" t="s">
        <v>430</v>
      </c>
      <c r="B444" s="1" t="s">
        <v>431</v>
      </c>
      <c r="C444" s="1" t="s">
        <v>92</v>
      </c>
      <c r="D444" s="194">
        <v>2018</v>
      </c>
      <c r="E444" s="197">
        <v>20018</v>
      </c>
      <c r="F444" s="1" t="s">
        <v>396</v>
      </c>
      <c r="G444" s="1" t="s">
        <v>236</v>
      </c>
      <c r="H444" s="17">
        <v>412317</v>
      </c>
      <c r="I444" s="12">
        <v>162</v>
      </c>
      <c r="J444" s="1" t="s">
        <v>11</v>
      </c>
      <c r="K444" s="1" t="s">
        <v>13</v>
      </c>
      <c r="L444" s="4">
        <v>20</v>
      </c>
      <c r="M444" s="1" t="s">
        <v>6551</v>
      </c>
      <c r="N444" s="12">
        <v>0</v>
      </c>
      <c r="O444" s="12" t="s">
        <v>6551</v>
      </c>
      <c r="P444" s="14">
        <v>11.069094630107678</v>
      </c>
      <c r="Q444" s="12" t="s">
        <v>6551</v>
      </c>
      <c r="R444" s="14">
        <v>5.8794482723026507</v>
      </c>
      <c r="S444" s="12" t="s">
        <v>6551</v>
      </c>
      <c r="T444" s="14">
        <v>1.8024140096281309</v>
      </c>
      <c r="U444" s="12" t="s">
        <v>6551</v>
      </c>
      <c r="V444" s="17">
        <v>0</v>
      </c>
      <c r="W444" s="12" t="s">
        <v>6551</v>
      </c>
      <c r="X444" s="17">
        <v>567370</v>
      </c>
      <c r="Y444" s="12" t="s">
        <v>6551</v>
      </c>
      <c r="Z444" s="17">
        <v>475960</v>
      </c>
      <c r="AA444" s="12" t="s">
        <v>6551</v>
      </c>
      <c r="AB444" s="17">
        <v>91410</v>
      </c>
      <c r="AC444" s="12" t="s">
        <v>6551</v>
      </c>
      <c r="AD444" s="17">
        <v>48747</v>
      </c>
      <c r="AE444" s="12" t="s">
        <v>6551</v>
      </c>
      <c r="AF444" s="17">
        <v>42999</v>
      </c>
      <c r="AG444" s="12" t="s">
        <v>6551</v>
      </c>
      <c r="AH444" s="17">
        <v>5748</v>
      </c>
      <c r="AI444" s="12" t="s">
        <v>6551</v>
      </c>
      <c r="AJ444" s="17">
        <v>0</v>
      </c>
      <c r="AK444" s="12" t="s">
        <v>6551</v>
      </c>
      <c r="AL444" s="17">
        <v>0</v>
      </c>
      <c r="AM444" s="12" t="s">
        <v>6551</v>
      </c>
      <c r="AN444" s="17">
        <v>0</v>
      </c>
      <c r="AO444" s="12" t="s">
        <v>6551</v>
      </c>
      <c r="AP444" s="192">
        <v>0</v>
      </c>
      <c r="AQ444" s="12" t="s">
        <v>6551</v>
      </c>
      <c r="AR444" s="17">
        <v>77502</v>
      </c>
      <c r="AS444" s="12" t="s">
        <v>6551</v>
      </c>
      <c r="AT444" s="17">
        <v>455669</v>
      </c>
      <c r="AU444" s="1" t="s">
        <v>6551</v>
      </c>
      <c r="AV444" s="1" t="str">
        <f>IF(OR(M444="Q",O444="Q",Q444="Q",S444="Q",U444="Q",W444="Q",Y444="Q",AA444="Q",AC444="Q",AE444="Q",AG444="Q",AI444="Q",AK444="Q",AM444="Q",AO444="Q",AQ444="Q",AS444="Q",AU444="Q"),"Yes","No")</f>
        <v>No</v>
      </c>
    </row>
    <row r="445" spans="1:48" x14ac:dyDescent="0.2">
      <c r="A445" s="1" t="s">
        <v>430</v>
      </c>
      <c r="B445" s="1" t="s">
        <v>431</v>
      </c>
      <c r="C445" s="1" t="s">
        <v>92</v>
      </c>
      <c r="D445" s="194">
        <v>2018</v>
      </c>
      <c r="E445" s="197">
        <v>20018</v>
      </c>
      <c r="F445" s="1" t="s">
        <v>396</v>
      </c>
      <c r="G445" s="1" t="s">
        <v>236</v>
      </c>
      <c r="H445" s="17">
        <v>412317</v>
      </c>
      <c r="I445" s="12">
        <v>162</v>
      </c>
      <c r="J445" s="1" t="s">
        <v>11</v>
      </c>
      <c r="K445" s="1" t="s">
        <v>9</v>
      </c>
      <c r="L445" s="4">
        <v>17</v>
      </c>
      <c r="M445" s="1" t="s">
        <v>6551</v>
      </c>
      <c r="N445" s="12">
        <v>0</v>
      </c>
      <c r="O445" s="12" t="s">
        <v>6551</v>
      </c>
      <c r="P445" s="14">
        <v>14.593223905723907</v>
      </c>
      <c r="Q445" s="12" t="s">
        <v>6551</v>
      </c>
      <c r="R445" s="14">
        <v>6.0422095262757534</v>
      </c>
      <c r="S445" s="12" t="s">
        <v>6551</v>
      </c>
      <c r="T445" s="14">
        <v>2.1670524691358026</v>
      </c>
      <c r="U445" s="12" t="s">
        <v>6551</v>
      </c>
      <c r="V445" s="17">
        <v>0</v>
      </c>
      <c r="W445" s="12" t="s">
        <v>6551</v>
      </c>
      <c r="X445" s="17">
        <v>495760</v>
      </c>
      <c r="Y445" s="12" t="s">
        <v>6551</v>
      </c>
      <c r="Z445" s="17">
        <v>416082</v>
      </c>
      <c r="AA445" s="12" t="s">
        <v>6551</v>
      </c>
      <c r="AB445" s="17">
        <v>79678</v>
      </c>
      <c r="AC445" s="12" t="s">
        <v>6551</v>
      </c>
      <c r="AD445" s="17">
        <v>36189</v>
      </c>
      <c r="AE445" s="12" t="s">
        <v>6551</v>
      </c>
      <c r="AF445" s="17">
        <v>28512</v>
      </c>
      <c r="AG445" s="12" t="s">
        <v>6551</v>
      </c>
      <c r="AH445" s="17">
        <v>7677</v>
      </c>
      <c r="AI445" s="12" t="s">
        <v>6551</v>
      </c>
      <c r="AJ445" s="17">
        <v>0</v>
      </c>
      <c r="AK445" s="12" t="s">
        <v>6551</v>
      </c>
      <c r="AL445" s="17">
        <v>0</v>
      </c>
      <c r="AM445" s="12" t="s">
        <v>6551</v>
      </c>
      <c r="AN445" s="17">
        <v>0</v>
      </c>
      <c r="AO445" s="12" t="s">
        <v>6551</v>
      </c>
      <c r="AP445" s="192">
        <v>0</v>
      </c>
      <c r="AQ445" s="12" t="s">
        <v>6551</v>
      </c>
      <c r="AR445" s="17">
        <v>61787</v>
      </c>
      <c r="AS445" s="12" t="s">
        <v>6551</v>
      </c>
      <c r="AT445" s="17">
        <v>373330</v>
      </c>
      <c r="AU445" s="1" t="s">
        <v>6551</v>
      </c>
      <c r="AV445" s="1" t="str">
        <f>IF(OR(M445="Q",O445="Q",Q445="Q",S445="Q",U445="Q",W445="Q",Y445="Q",AA445="Q",AC445="Q",AE445="Q",AG445="Q",AI445="Q",AK445="Q",AM445="Q",AO445="Q",AQ445="Q",AS445="Q",AU445="Q"),"Yes","No")</f>
        <v>No</v>
      </c>
    </row>
    <row r="446" spans="1:48" x14ac:dyDescent="0.2">
      <c r="A446" s="1" t="s">
        <v>430</v>
      </c>
      <c r="B446" s="1" t="s">
        <v>431</v>
      </c>
      <c r="C446" s="1" t="s">
        <v>92</v>
      </c>
      <c r="D446" s="194">
        <v>2018</v>
      </c>
      <c r="E446" s="197">
        <v>20018</v>
      </c>
      <c r="F446" s="1" t="s">
        <v>396</v>
      </c>
      <c r="G446" s="1" t="s">
        <v>236</v>
      </c>
      <c r="H446" s="17">
        <v>412317</v>
      </c>
      <c r="I446" s="12">
        <v>162</v>
      </c>
      <c r="J446" s="1" t="s">
        <v>17</v>
      </c>
      <c r="K446" s="1" t="s">
        <v>13</v>
      </c>
      <c r="L446" s="4">
        <v>4</v>
      </c>
      <c r="M446" s="1" t="s">
        <v>6551</v>
      </c>
      <c r="N446" s="12">
        <v>0</v>
      </c>
      <c r="O446" s="12" t="s">
        <v>6551</v>
      </c>
      <c r="P446" s="14">
        <v>10.11075205640423</v>
      </c>
      <c r="Q446" s="12" t="s">
        <v>6551</v>
      </c>
      <c r="R446" s="14">
        <v>5.6548889837745513</v>
      </c>
      <c r="S446" s="12" t="s">
        <v>6551</v>
      </c>
      <c r="T446" s="14">
        <v>1.3760282021151586</v>
      </c>
      <c r="U446" s="12" t="s">
        <v>6551</v>
      </c>
      <c r="V446" s="17">
        <v>0</v>
      </c>
      <c r="W446" s="12" t="s">
        <v>6551</v>
      </c>
      <c r="X446" s="17">
        <v>0</v>
      </c>
      <c r="Y446" s="12" t="s">
        <v>6551</v>
      </c>
      <c r="Z446" s="17">
        <v>68834</v>
      </c>
      <c r="AA446" s="12" t="s">
        <v>6551</v>
      </c>
      <c r="AB446" s="17" t="s">
        <v>6551</v>
      </c>
      <c r="AC446" s="12" t="s">
        <v>6551</v>
      </c>
      <c r="AD446" s="17">
        <v>0</v>
      </c>
      <c r="AE446" s="12" t="s">
        <v>6551</v>
      </c>
      <c r="AF446" s="17">
        <v>6808</v>
      </c>
      <c r="AG446" s="12" t="s">
        <v>6551</v>
      </c>
      <c r="AH446" s="17" t="s">
        <v>6551</v>
      </c>
      <c r="AI446" s="12" t="s">
        <v>6551</v>
      </c>
      <c r="AJ446" s="17">
        <v>0</v>
      </c>
      <c r="AK446" s="12" t="s">
        <v>6551</v>
      </c>
      <c r="AL446" s="17">
        <v>0</v>
      </c>
      <c r="AM446" s="12" t="s">
        <v>6551</v>
      </c>
      <c r="AN446" s="17">
        <v>0</v>
      </c>
      <c r="AO446" s="12" t="s">
        <v>6551</v>
      </c>
      <c r="AP446" s="192">
        <v>0</v>
      </c>
      <c r="AQ446" s="12" t="s">
        <v>6551</v>
      </c>
      <c r="AR446" s="17">
        <v>9368</v>
      </c>
      <c r="AS446" s="12" t="s">
        <v>6551</v>
      </c>
      <c r="AT446" s="17">
        <v>52975</v>
      </c>
      <c r="AU446" s="1" t="s">
        <v>6551</v>
      </c>
      <c r="AV446" s="1" t="str">
        <f>IF(OR(M446="Q",O446="Q",Q446="Q",S446="Q",U446="Q",W446="Q",Y446="Q",AA446="Q",AC446="Q",AE446="Q",AG446="Q",AI446="Q",AK446="Q",AM446="Q",AO446="Q",AQ446="Q",AS446="Q",AU446="Q"),"Yes","No")</f>
        <v>No</v>
      </c>
    </row>
    <row r="447" spans="1:48" x14ac:dyDescent="0.2">
      <c r="A447" s="1" t="s">
        <v>738</v>
      </c>
      <c r="B447" s="1" t="s">
        <v>739</v>
      </c>
      <c r="C447" s="1" t="s">
        <v>84</v>
      </c>
      <c r="D447" s="194">
        <v>2126</v>
      </c>
      <c r="E447" s="197">
        <v>20126</v>
      </c>
      <c r="F447" s="1" t="s">
        <v>256</v>
      </c>
      <c r="G447" s="1" t="s">
        <v>236</v>
      </c>
      <c r="H447" s="17">
        <v>18351295</v>
      </c>
      <c r="I447" s="12">
        <v>161</v>
      </c>
      <c r="J447" s="1" t="s">
        <v>28</v>
      </c>
      <c r="K447" s="1" t="s">
        <v>9</v>
      </c>
      <c r="L447" s="4">
        <v>161</v>
      </c>
      <c r="M447" s="1" t="s">
        <v>6551</v>
      </c>
      <c r="N447" s="12">
        <v>0</v>
      </c>
      <c r="O447" s="12" t="s">
        <v>6551</v>
      </c>
      <c r="P447" s="14">
        <v>44.778390778447658</v>
      </c>
      <c r="Q447" s="12" t="s">
        <v>6551</v>
      </c>
      <c r="R447" s="14">
        <v>0</v>
      </c>
      <c r="S447" s="12" t="s">
        <v>123</v>
      </c>
      <c r="T447" s="14">
        <v>20.669657414780268</v>
      </c>
      <c r="U447" s="12" t="s">
        <v>6551</v>
      </c>
      <c r="V447" s="17">
        <v>9491350</v>
      </c>
      <c r="W447" s="12" t="s">
        <v>6551</v>
      </c>
      <c r="X447" s="17">
        <v>10011182</v>
      </c>
      <c r="Y447" s="12" t="s">
        <v>6551</v>
      </c>
      <c r="Z447" s="17">
        <v>9447524</v>
      </c>
      <c r="AA447" s="12" t="s">
        <v>6551</v>
      </c>
      <c r="AB447" s="17">
        <v>563658</v>
      </c>
      <c r="AC447" s="12" t="s">
        <v>6551</v>
      </c>
      <c r="AD447" s="17">
        <v>225788</v>
      </c>
      <c r="AE447" s="12" t="s">
        <v>6551</v>
      </c>
      <c r="AF447" s="17">
        <v>210984</v>
      </c>
      <c r="AG447" s="12" t="s">
        <v>6551</v>
      </c>
      <c r="AH447" s="17">
        <v>14804</v>
      </c>
      <c r="AI447" s="12" t="s">
        <v>6551</v>
      </c>
      <c r="AJ447" s="17">
        <v>0</v>
      </c>
      <c r="AK447" s="12" t="s">
        <v>6551</v>
      </c>
      <c r="AL447" s="17">
        <v>0</v>
      </c>
      <c r="AM447" s="12" t="s">
        <v>6551</v>
      </c>
      <c r="AN447" s="17">
        <v>0</v>
      </c>
      <c r="AO447" s="12" t="s">
        <v>6551</v>
      </c>
      <c r="AP447" s="192">
        <v>0</v>
      </c>
      <c r="AQ447" s="12" t="s">
        <v>6551</v>
      </c>
      <c r="AR447" s="17">
        <v>4360967</v>
      </c>
      <c r="AS447" s="12" t="s">
        <v>6551</v>
      </c>
      <c r="AT447" s="17">
        <v>0</v>
      </c>
      <c r="AU447" s="1" t="s">
        <v>123</v>
      </c>
      <c r="AV447" s="1" t="str">
        <f>IF(OR(M447="Q",O447="Q",Q447="Q",S447="Q",U447="Q",W447="Q",Y447="Q",AA447="Q",AC447="Q",AE447="Q",AG447="Q",AI447="Q",AK447="Q",AM447="Q",AO447="Q",AQ447="Q",AS447="Q",AU447="Q"),"Yes","No")</f>
        <v>No</v>
      </c>
    </row>
    <row r="448" spans="1:48" x14ac:dyDescent="0.2">
      <c r="A448" s="1" t="s">
        <v>598</v>
      </c>
      <c r="B448" s="1" t="s">
        <v>599</v>
      </c>
      <c r="C448" s="1" t="s">
        <v>37</v>
      </c>
      <c r="D448" s="194">
        <v>8005</v>
      </c>
      <c r="E448" s="197">
        <v>80005</v>
      </c>
      <c r="F448" s="1" t="s">
        <v>239</v>
      </c>
      <c r="G448" s="1" t="s">
        <v>236</v>
      </c>
      <c r="H448" s="17">
        <v>559409</v>
      </c>
      <c r="I448" s="12">
        <v>161</v>
      </c>
      <c r="J448" s="1" t="s">
        <v>11</v>
      </c>
      <c r="K448" s="1" t="s">
        <v>13</v>
      </c>
      <c r="L448" s="4">
        <v>86</v>
      </c>
      <c r="M448" s="1" t="s">
        <v>6551</v>
      </c>
      <c r="N448" s="12">
        <v>0</v>
      </c>
      <c r="O448" s="12" t="s">
        <v>6551</v>
      </c>
      <c r="P448" s="14">
        <v>13.948554386546268</v>
      </c>
      <c r="Q448" s="12" t="s">
        <v>6551</v>
      </c>
      <c r="R448" s="14">
        <v>9.8673685739180943</v>
      </c>
      <c r="S448" s="12" t="s">
        <v>6551</v>
      </c>
      <c r="T448" s="14">
        <v>2.1392179604009609</v>
      </c>
      <c r="U448" s="12" t="s">
        <v>6551</v>
      </c>
      <c r="V448" s="17">
        <v>0</v>
      </c>
      <c r="W448" s="12" t="s">
        <v>6551</v>
      </c>
      <c r="X448" s="17">
        <v>1806290</v>
      </c>
      <c r="Y448" s="12" t="s">
        <v>6551</v>
      </c>
      <c r="Z448" s="17">
        <v>1346984</v>
      </c>
      <c r="AA448" s="12" t="s">
        <v>6551</v>
      </c>
      <c r="AB448" s="17">
        <v>459306</v>
      </c>
      <c r="AC448" s="12" t="s">
        <v>6551</v>
      </c>
      <c r="AD448" s="17">
        <v>119792</v>
      </c>
      <c r="AE448" s="12" t="s">
        <v>6551</v>
      </c>
      <c r="AF448" s="17">
        <v>96568</v>
      </c>
      <c r="AG448" s="12" t="s">
        <v>6551</v>
      </c>
      <c r="AH448" s="17">
        <v>23224</v>
      </c>
      <c r="AI448" s="12" t="s">
        <v>6551</v>
      </c>
      <c r="AJ448" s="17">
        <v>0</v>
      </c>
      <c r="AK448" s="12" t="s">
        <v>6551</v>
      </c>
      <c r="AL448" s="17">
        <v>0</v>
      </c>
      <c r="AM448" s="12" t="s">
        <v>6551</v>
      </c>
      <c r="AN448" s="17">
        <v>0</v>
      </c>
      <c r="AO448" s="12" t="s">
        <v>6551</v>
      </c>
      <c r="AP448" s="192">
        <v>0</v>
      </c>
      <c r="AQ448" s="12" t="s">
        <v>6551</v>
      </c>
      <c r="AR448" s="17">
        <v>206580</v>
      </c>
      <c r="AS448" s="12" t="s">
        <v>6551</v>
      </c>
      <c r="AT448" s="17">
        <v>2038401</v>
      </c>
      <c r="AU448" s="1" t="s">
        <v>6551</v>
      </c>
      <c r="AV448" s="1" t="str">
        <f>IF(OR(M448="Q",O448="Q",Q448="Q",S448="Q",U448="Q",W448="Q",Y448="Q",AA448="Q",AC448="Q",AE448="Q",AG448="Q",AI448="Q",AK448="Q",AM448="Q",AO448="Q",AQ448="Q",AS448="Q",AU448="Q"),"Yes","No")</f>
        <v>No</v>
      </c>
    </row>
    <row r="449" spans="1:48" x14ac:dyDescent="0.2">
      <c r="A449" s="1" t="s">
        <v>598</v>
      </c>
      <c r="B449" s="1" t="s">
        <v>599</v>
      </c>
      <c r="C449" s="1" t="s">
        <v>37</v>
      </c>
      <c r="D449" s="194">
        <v>8005</v>
      </c>
      <c r="E449" s="197">
        <v>80005</v>
      </c>
      <c r="F449" s="1" t="s">
        <v>239</v>
      </c>
      <c r="G449" s="1" t="s">
        <v>236</v>
      </c>
      <c r="H449" s="17">
        <v>559409</v>
      </c>
      <c r="I449" s="12">
        <v>161</v>
      </c>
      <c r="J449" s="1" t="s">
        <v>12</v>
      </c>
      <c r="K449" s="1" t="s">
        <v>13</v>
      </c>
      <c r="L449" s="4">
        <v>35</v>
      </c>
      <c r="M449" s="1" t="s">
        <v>6551</v>
      </c>
      <c r="N449" s="12">
        <v>0</v>
      </c>
      <c r="O449" s="12" t="s">
        <v>6551</v>
      </c>
      <c r="P449" s="14">
        <v>13.674420028156945</v>
      </c>
      <c r="Q449" s="12" t="s">
        <v>6551</v>
      </c>
      <c r="R449" s="14">
        <v>4.3099906961289252</v>
      </c>
      <c r="S449" s="12" t="s">
        <v>6551</v>
      </c>
      <c r="T449" s="14">
        <v>23.026718491767156</v>
      </c>
      <c r="U449" s="12" t="s">
        <v>6551</v>
      </c>
      <c r="V449" s="17">
        <v>1639187</v>
      </c>
      <c r="W449" s="12" t="s">
        <v>6551</v>
      </c>
      <c r="X449" s="17">
        <v>1912150</v>
      </c>
      <c r="Y449" s="12" t="s">
        <v>6551</v>
      </c>
      <c r="Z449" s="17">
        <v>1787192</v>
      </c>
      <c r="AA449" s="12" t="s">
        <v>6551</v>
      </c>
      <c r="AB449" s="17">
        <v>124958</v>
      </c>
      <c r="AC449" s="12" t="s">
        <v>6551</v>
      </c>
      <c r="AD449" s="17">
        <v>135910</v>
      </c>
      <c r="AE449" s="12" t="s">
        <v>6551</v>
      </c>
      <c r="AF449" s="17">
        <v>130696</v>
      </c>
      <c r="AG449" s="12" t="s">
        <v>6551</v>
      </c>
      <c r="AH449" s="17">
        <v>5214</v>
      </c>
      <c r="AI449" s="12" t="s">
        <v>6551</v>
      </c>
      <c r="AJ449" s="17">
        <v>0</v>
      </c>
      <c r="AK449" s="12" t="s">
        <v>6551</v>
      </c>
      <c r="AL449" s="17">
        <v>0</v>
      </c>
      <c r="AM449" s="12" t="s">
        <v>6551</v>
      </c>
      <c r="AN449" s="17">
        <v>0</v>
      </c>
      <c r="AO449" s="12" t="s">
        <v>6551</v>
      </c>
      <c r="AP449" s="192">
        <v>0</v>
      </c>
      <c r="AQ449" s="12" t="s">
        <v>6551</v>
      </c>
      <c r="AR449" s="17">
        <v>3009500</v>
      </c>
      <c r="AS449" s="12" t="s">
        <v>6551</v>
      </c>
      <c r="AT449" s="17">
        <v>12970917</v>
      </c>
      <c r="AU449" s="1" t="s">
        <v>6551</v>
      </c>
      <c r="AV449" s="1" t="str">
        <f>IF(OR(M449="Q",O449="Q",Q449="Q",S449="Q",U449="Q",W449="Q",Y449="Q",AA449="Q",AC449="Q",AE449="Q",AG449="Q",AI449="Q",AK449="Q",AM449="Q",AO449="Q",AQ449="Q",AS449="Q",AU449="Q"),"Yes","No")</f>
        <v>No</v>
      </c>
    </row>
    <row r="450" spans="1:48" x14ac:dyDescent="0.2">
      <c r="A450" s="1" t="s">
        <v>598</v>
      </c>
      <c r="B450" s="1" t="s">
        <v>599</v>
      </c>
      <c r="C450" s="1" t="s">
        <v>37</v>
      </c>
      <c r="D450" s="194">
        <v>8005</v>
      </c>
      <c r="E450" s="197">
        <v>80005</v>
      </c>
      <c r="F450" s="1" t="s">
        <v>239</v>
      </c>
      <c r="G450" s="1" t="s">
        <v>236</v>
      </c>
      <c r="H450" s="17">
        <v>559409</v>
      </c>
      <c r="I450" s="12">
        <v>161</v>
      </c>
      <c r="J450" s="1" t="s">
        <v>14</v>
      </c>
      <c r="K450" s="1" t="s">
        <v>9</v>
      </c>
      <c r="L450" s="4">
        <v>35</v>
      </c>
      <c r="M450" s="1" t="s">
        <v>6551</v>
      </c>
      <c r="N450" s="12">
        <v>0</v>
      </c>
      <c r="O450" s="12" t="s">
        <v>6551</v>
      </c>
      <c r="P450" s="14">
        <v>49.614079678448988</v>
      </c>
      <c r="Q450" s="12" t="s">
        <v>6551</v>
      </c>
      <c r="R450" s="14">
        <v>65.015708261897032</v>
      </c>
      <c r="S450" s="12" t="s">
        <v>6551</v>
      </c>
      <c r="T450" s="14">
        <v>3.8268707885092801</v>
      </c>
      <c r="U450" s="12" t="s">
        <v>6551</v>
      </c>
      <c r="V450" s="17">
        <v>0</v>
      </c>
      <c r="W450" s="12" t="s">
        <v>6551</v>
      </c>
      <c r="X450" s="17">
        <v>839371</v>
      </c>
      <c r="Y450" s="12" t="s">
        <v>6551</v>
      </c>
      <c r="Z450" s="17">
        <v>839371</v>
      </c>
      <c r="AA450" s="12" t="s">
        <v>6551</v>
      </c>
      <c r="AB450" s="17">
        <v>0</v>
      </c>
      <c r="AC450" s="12" t="s">
        <v>6551</v>
      </c>
      <c r="AD450" s="17">
        <v>16918</v>
      </c>
      <c r="AE450" s="12" t="s">
        <v>6551</v>
      </c>
      <c r="AF450" s="17">
        <v>16918</v>
      </c>
      <c r="AG450" s="12" t="s">
        <v>6551</v>
      </c>
      <c r="AH450" s="17">
        <v>0</v>
      </c>
      <c r="AI450" s="12" t="s">
        <v>6551</v>
      </c>
      <c r="AJ450" s="17">
        <v>0</v>
      </c>
      <c r="AK450" s="12" t="s">
        <v>6551</v>
      </c>
      <c r="AL450" s="17">
        <v>0</v>
      </c>
      <c r="AM450" s="12" t="s">
        <v>6551</v>
      </c>
      <c r="AN450" s="17">
        <v>0</v>
      </c>
      <c r="AO450" s="12" t="s">
        <v>6551</v>
      </c>
      <c r="AP450" s="192">
        <v>0</v>
      </c>
      <c r="AQ450" s="12" t="s">
        <v>6551</v>
      </c>
      <c r="AR450" s="17">
        <v>64743</v>
      </c>
      <c r="AS450" s="12" t="s">
        <v>6551</v>
      </c>
      <c r="AT450" s="17">
        <v>4209312</v>
      </c>
      <c r="AU450" s="1" t="s">
        <v>6551</v>
      </c>
      <c r="AV450" s="1" t="str">
        <f>IF(OR(M450="Q",O450="Q",Q450="Q",S450="Q",U450="Q",W450="Q",Y450="Q",AA450="Q",AC450="Q",AE450="Q",AG450="Q",AI450="Q",AK450="Q",AM450="Q",AO450="Q",AQ450="Q",AS450="Q",AU450="Q"),"Yes","No")</f>
        <v>No</v>
      </c>
    </row>
    <row r="451" spans="1:48" x14ac:dyDescent="0.2">
      <c r="A451" s="1" t="s">
        <v>598</v>
      </c>
      <c r="B451" s="1" t="s">
        <v>599</v>
      </c>
      <c r="C451" s="1" t="s">
        <v>37</v>
      </c>
      <c r="D451" s="194">
        <v>8005</v>
      </c>
      <c r="E451" s="197">
        <v>80005</v>
      </c>
      <c r="F451" s="1" t="s">
        <v>239</v>
      </c>
      <c r="G451" s="1" t="s">
        <v>236</v>
      </c>
      <c r="H451" s="17">
        <v>559409</v>
      </c>
      <c r="I451" s="12">
        <v>161</v>
      </c>
      <c r="J451" s="1" t="s">
        <v>17</v>
      </c>
      <c r="K451" s="1" t="s">
        <v>13</v>
      </c>
      <c r="L451" s="4">
        <v>5</v>
      </c>
      <c r="M451" s="1" t="s">
        <v>6551</v>
      </c>
      <c r="N451" s="12">
        <v>0</v>
      </c>
      <c r="O451" s="12" t="s">
        <v>6551</v>
      </c>
      <c r="P451" s="14">
        <v>7.8787019533711407</v>
      </c>
      <c r="Q451" s="12" t="s">
        <v>6551</v>
      </c>
      <c r="R451" s="14">
        <v>5.6223572604127101</v>
      </c>
      <c r="S451" s="12" t="s">
        <v>6551</v>
      </c>
      <c r="T451" s="14">
        <v>2.4886578449905481</v>
      </c>
      <c r="U451" s="12" t="s">
        <v>6551</v>
      </c>
      <c r="V451" s="17">
        <v>0</v>
      </c>
      <c r="W451" s="12" t="s">
        <v>6551</v>
      </c>
      <c r="X451" s="17">
        <v>0</v>
      </c>
      <c r="Y451" s="12" t="s">
        <v>6551</v>
      </c>
      <c r="Z451" s="17">
        <v>25007</v>
      </c>
      <c r="AA451" s="12" t="s">
        <v>6551</v>
      </c>
      <c r="AB451" s="17" t="s">
        <v>6551</v>
      </c>
      <c r="AC451" s="12" t="s">
        <v>6551</v>
      </c>
      <c r="AD451" s="17">
        <v>0</v>
      </c>
      <c r="AE451" s="12" t="s">
        <v>6551</v>
      </c>
      <c r="AF451" s="17">
        <v>3174</v>
      </c>
      <c r="AG451" s="12" t="s">
        <v>6551</v>
      </c>
      <c r="AH451" s="17" t="s">
        <v>6551</v>
      </c>
      <c r="AI451" s="12" t="s">
        <v>6551</v>
      </c>
      <c r="AJ451" s="17">
        <v>0</v>
      </c>
      <c r="AK451" s="12" t="s">
        <v>6551</v>
      </c>
      <c r="AL451" s="17">
        <v>0</v>
      </c>
      <c r="AM451" s="12" t="s">
        <v>6551</v>
      </c>
      <c r="AN451" s="17">
        <v>0</v>
      </c>
      <c r="AO451" s="12" t="s">
        <v>6551</v>
      </c>
      <c r="AP451" s="192">
        <v>0</v>
      </c>
      <c r="AQ451" s="12" t="s">
        <v>6551</v>
      </c>
      <c r="AR451" s="17">
        <v>7899</v>
      </c>
      <c r="AS451" s="12" t="s">
        <v>6551</v>
      </c>
      <c r="AT451" s="17">
        <v>44411</v>
      </c>
      <c r="AU451" s="1" t="s">
        <v>6551</v>
      </c>
      <c r="AV451" s="1" t="str">
        <f>IF(OR(M451="Q",O451="Q",Q451="Q",S451="Q",U451="Q",W451="Q",Y451="Q",AA451="Q",AC451="Q",AE451="Q",AG451="Q",AI451="Q",AK451="Q",AM451="Q",AO451="Q",AQ451="Q",AS451="Q",AU451="Q"),"Yes","No")</f>
        <v>No</v>
      </c>
    </row>
    <row r="452" spans="1:48" x14ac:dyDescent="0.2">
      <c r="A452" s="1" t="s">
        <v>4535</v>
      </c>
      <c r="B452" s="1" t="s">
        <v>4536</v>
      </c>
      <c r="C452" s="1" t="s">
        <v>76</v>
      </c>
      <c r="D452" s="194" t="s">
        <v>4537</v>
      </c>
      <c r="E452" s="197" t="s">
        <v>4538</v>
      </c>
      <c r="F452" s="1" t="s">
        <v>305</v>
      </c>
      <c r="G452" s="1" t="s">
        <v>287</v>
      </c>
      <c r="H452" s="17">
        <v>0</v>
      </c>
      <c r="I452" s="12">
        <v>158</v>
      </c>
      <c r="J452" s="1" t="s">
        <v>11</v>
      </c>
      <c r="K452" s="1" t="s">
        <v>9</v>
      </c>
      <c r="L452" s="4">
        <v>158</v>
      </c>
      <c r="M452" s="1" t="s">
        <v>6551</v>
      </c>
      <c r="N452" s="12">
        <v>0</v>
      </c>
      <c r="O452" s="12" t="s">
        <v>6551</v>
      </c>
      <c r="P452" s="14">
        <v>21.527208385802901</v>
      </c>
      <c r="Q452" s="12" t="s">
        <v>6551</v>
      </c>
      <c r="R452" s="14">
        <v>0</v>
      </c>
      <c r="S452" s="12" t="s">
        <v>6551</v>
      </c>
      <c r="T452" s="14">
        <v>1.6567032787649829</v>
      </c>
      <c r="U452" s="12" t="s">
        <v>6551</v>
      </c>
      <c r="V452" s="17">
        <v>0</v>
      </c>
      <c r="W452" s="12" t="s">
        <v>6551</v>
      </c>
      <c r="X452" s="17">
        <v>0</v>
      </c>
      <c r="Y452" s="12" t="s">
        <v>6551</v>
      </c>
      <c r="Z452" s="17">
        <v>3692519</v>
      </c>
      <c r="AA452" s="12" t="s">
        <v>6551</v>
      </c>
      <c r="AB452" s="17" t="s">
        <v>6551</v>
      </c>
      <c r="AC452" s="12" t="s">
        <v>6551</v>
      </c>
      <c r="AD452" s="17">
        <v>0</v>
      </c>
      <c r="AE452" s="12" t="s">
        <v>6551</v>
      </c>
      <c r="AF452" s="17">
        <v>171528</v>
      </c>
      <c r="AG452" s="12" t="s">
        <v>6551</v>
      </c>
      <c r="AH452" s="17" t="s">
        <v>6551</v>
      </c>
      <c r="AI452" s="12" t="s">
        <v>6551</v>
      </c>
      <c r="AJ452" s="17">
        <v>0</v>
      </c>
      <c r="AK452" s="12" t="s">
        <v>6551</v>
      </c>
      <c r="AL452" s="17">
        <v>0</v>
      </c>
      <c r="AM452" s="12" t="s">
        <v>6551</v>
      </c>
      <c r="AN452" s="17">
        <v>0</v>
      </c>
      <c r="AO452" s="12" t="s">
        <v>6551</v>
      </c>
      <c r="AP452" s="192">
        <v>0</v>
      </c>
      <c r="AQ452" s="12" t="s">
        <v>6551</v>
      </c>
      <c r="AR452" s="17">
        <v>284171</v>
      </c>
      <c r="AS452" s="12" t="s">
        <v>6551</v>
      </c>
      <c r="AT452" s="17">
        <v>0</v>
      </c>
      <c r="AU452" s="1" t="s">
        <v>6551</v>
      </c>
      <c r="AV452" s="1" t="str">
        <f>IF(OR(M452="Q",O452="Q",Q452="Q",S452="Q",U452="Q",W452="Q",Y452="Q",AA452="Q",AC452="Q",AE452="Q",AG452="Q",AI452="Q",AK452="Q",AM452="Q",AO452="Q",AQ452="Q",AS452="Q",AU452="Q"),"Yes","No")</f>
        <v>No</v>
      </c>
    </row>
    <row r="453" spans="1:48" x14ac:dyDescent="0.2">
      <c r="A453" s="1" t="s">
        <v>807</v>
      </c>
      <c r="B453" s="1" t="s">
        <v>808</v>
      </c>
      <c r="C453" s="1" t="s">
        <v>57</v>
      </c>
      <c r="D453" s="194">
        <v>5146</v>
      </c>
      <c r="E453" s="197">
        <v>50146</v>
      </c>
      <c r="F453" s="1" t="s">
        <v>242</v>
      </c>
      <c r="G453" s="1" t="s">
        <v>236</v>
      </c>
      <c r="H453" s="17">
        <v>2150706</v>
      </c>
      <c r="I453" s="12">
        <v>157</v>
      </c>
      <c r="J453" s="1" t="s">
        <v>12</v>
      </c>
      <c r="K453" s="1" t="s">
        <v>13</v>
      </c>
      <c r="L453" s="4">
        <v>74</v>
      </c>
      <c r="M453" s="1" t="s">
        <v>6551</v>
      </c>
      <c r="N453" s="12">
        <v>0</v>
      </c>
      <c r="O453" s="12" t="s">
        <v>6551</v>
      </c>
      <c r="P453" s="14">
        <v>17.235665537637125</v>
      </c>
      <c r="Q453" s="12" t="s">
        <v>6551</v>
      </c>
      <c r="R453" s="14">
        <v>5.9673601697368026</v>
      </c>
      <c r="S453" s="12" t="s">
        <v>6551</v>
      </c>
      <c r="T453" s="14">
        <v>13.362069662807745</v>
      </c>
      <c r="U453" s="12" t="s">
        <v>6551</v>
      </c>
      <c r="V453" s="17">
        <v>3454996</v>
      </c>
      <c r="W453" s="12" t="s">
        <v>6551</v>
      </c>
      <c r="X453" s="17">
        <v>4312455</v>
      </c>
      <c r="Y453" s="12" t="s">
        <v>6551</v>
      </c>
      <c r="Z453" s="17">
        <v>3409387</v>
      </c>
      <c r="AA453" s="12" t="s">
        <v>6551</v>
      </c>
      <c r="AB453" s="17">
        <v>903068</v>
      </c>
      <c r="AC453" s="12" t="s">
        <v>6551</v>
      </c>
      <c r="AD453" s="17">
        <v>226835</v>
      </c>
      <c r="AE453" s="12" t="s">
        <v>6551</v>
      </c>
      <c r="AF453" s="17">
        <v>197810</v>
      </c>
      <c r="AG453" s="12" t="s">
        <v>6551</v>
      </c>
      <c r="AH453" s="17">
        <v>29025</v>
      </c>
      <c r="AI453" s="12" t="s">
        <v>6551</v>
      </c>
      <c r="AJ453" s="17">
        <v>0</v>
      </c>
      <c r="AK453" s="12" t="s">
        <v>6551</v>
      </c>
      <c r="AL453" s="17">
        <v>0</v>
      </c>
      <c r="AM453" s="12" t="s">
        <v>6551</v>
      </c>
      <c r="AN453" s="17">
        <v>0</v>
      </c>
      <c r="AO453" s="12" t="s">
        <v>6551</v>
      </c>
      <c r="AP453" s="192">
        <v>0</v>
      </c>
      <c r="AQ453" s="12" t="s">
        <v>6551</v>
      </c>
      <c r="AR453" s="17">
        <v>2643151</v>
      </c>
      <c r="AS453" s="12" t="s">
        <v>6551</v>
      </c>
      <c r="AT453" s="17">
        <v>15772634</v>
      </c>
      <c r="AU453" s="1" t="s">
        <v>6551</v>
      </c>
      <c r="AV453" s="1" t="str">
        <f>IF(OR(M453="Q",O453="Q",Q453="Q",S453="Q",U453="Q",W453="Q",Y453="Q",AA453="Q",AC453="Q",AE453="Q",AG453="Q",AI453="Q",AK453="Q",AM453="Q",AO453="Q",AQ453="Q",AS453="Q",AU453="Q"),"Yes","No")</f>
        <v>No</v>
      </c>
    </row>
    <row r="454" spans="1:48" x14ac:dyDescent="0.2">
      <c r="A454" s="1" t="s">
        <v>807</v>
      </c>
      <c r="B454" s="1" t="s">
        <v>808</v>
      </c>
      <c r="C454" s="1" t="s">
        <v>57</v>
      </c>
      <c r="D454" s="194">
        <v>5146</v>
      </c>
      <c r="E454" s="197">
        <v>50146</v>
      </c>
      <c r="F454" s="1" t="s">
        <v>242</v>
      </c>
      <c r="G454" s="1" t="s">
        <v>236</v>
      </c>
      <c r="H454" s="17">
        <v>2150706</v>
      </c>
      <c r="I454" s="12">
        <v>157</v>
      </c>
      <c r="J454" s="1" t="s">
        <v>14</v>
      </c>
      <c r="K454" s="1" t="s">
        <v>9</v>
      </c>
      <c r="L454" s="4">
        <v>64</v>
      </c>
      <c r="M454" s="1" t="s">
        <v>6551</v>
      </c>
      <c r="N454" s="12">
        <v>0</v>
      </c>
      <c r="O454" s="12" t="s">
        <v>6551</v>
      </c>
      <c r="P454" s="14">
        <v>40.899484723129397</v>
      </c>
      <c r="Q454" s="12" t="s">
        <v>6551</v>
      </c>
      <c r="R454" s="14">
        <v>40.720394936831994</v>
      </c>
      <c r="S454" s="12" t="s">
        <v>6551</v>
      </c>
      <c r="T454" s="14">
        <v>5.9685753683141014</v>
      </c>
      <c r="U454" s="12" t="s">
        <v>6551</v>
      </c>
      <c r="V454" s="17">
        <v>0</v>
      </c>
      <c r="W454" s="12" t="s">
        <v>6551</v>
      </c>
      <c r="X454" s="17">
        <v>1127108</v>
      </c>
      <c r="Y454" s="12" t="s">
        <v>6551</v>
      </c>
      <c r="Z454" s="17">
        <v>1127108</v>
      </c>
      <c r="AA454" s="12" t="s">
        <v>6551</v>
      </c>
      <c r="AB454" s="17">
        <v>0</v>
      </c>
      <c r="AC454" s="12" t="s">
        <v>6551</v>
      </c>
      <c r="AD454" s="17">
        <v>27558</v>
      </c>
      <c r="AE454" s="12" t="s">
        <v>6551</v>
      </c>
      <c r="AF454" s="17">
        <v>27558</v>
      </c>
      <c r="AG454" s="12" t="s">
        <v>6551</v>
      </c>
      <c r="AH454" s="17">
        <v>0</v>
      </c>
      <c r="AI454" s="12" t="s">
        <v>6551</v>
      </c>
      <c r="AJ454" s="17">
        <v>0</v>
      </c>
      <c r="AK454" s="12" t="s">
        <v>6551</v>
      </c>
      <c r="AL454" s="17">
        <v>0</v>
      </c>
      <c r="AM454" s="12" t="s">
        <v>6551</v>
      </c>
      <c r="AN454" s="17">
        <v>0</v>
      </c>
      <c r="AO454" s="12" t="s">
        <v>6551</v>
      </c>
      <c r="AP454" s="192">
        <v>0</v>
      </c>
      <c r="AQ454" s="12" t="s">
        <v>6551</v>
      </c>
      <c r="AR454" s="17">
        <v>164482</v>
      </c>
      <c r="AS454" s="12" t="s">
        <v>6551</v>
      </c>
      <c r="AT454" s="17">
        <v>6697772</v>
      </c>
      <c r="AU454" s="1" t="s">
        <v>6551</v>
      </c>
      <c r="AV454" s="1" t="str">
        <f>IF(OR(M454="Q",O454="Q",Q454="Q",S454="Q",U454="Q",W454="Q",Y454="Q",AA454="Q",AC454="Q",AE454="Q",AG454="Q",AI454="Q",AK454="Q",AM454="Q",AO454="Q",AQ454="Q",AS454="Q",AU454="Q"),"Yes","No")</f>
        <v>No</v>
      </c>
    </row>
    <row r="455" spans="1:48" x14ac:dyDescent="0.2">
      <c r="A455" s="1" t="s">
        <v>807</v>
      </c>
      <c r="B455" s="1" t="s">
        <v>808</v>
      </c>
      <c r="C455" s="1" t="s">
        <v>57</v>
      </c>
      <c r="D455" s="194">
        <v>5146</v>
      </c>
      <c r="E455" s="197">
        <v>50146</v>
      </c>
      <c r="F455" s="1" t="s">
        <v>242</v>
      </c>
      <c r="G455" s="1" t="s">
        <v>236</v>
      </c>
      <c r="H455" s="17">
        <v>2150706</v>
      </c>
      <c r="I455" s="12">
        <v>157</v>
      </c>
      <c r="J455" s="1" t="s">
        <v>11</v>
      </c>
      <c r="K455" s="1" t="s">
        <v>13</v>
      </c>
      <c r="L455" s="4">
        <v>19</v>
      </c>
      <c r="M455" s="1" t="s">
        <v>6551</v>
      </c>
      <c r="N455" s="12">
        <v>0</v>
      </c>
      <c r="O455" s="12" t="s">
        <v>6551</v>
      </c>
      <c r="P455" s="14">
        <v>20.166575939031027</v>
      </c>
      <c r="Q455" s="12" t="s">
        <v>6551</v>
      </c>
      <c r="R455" s="14">
        <v>10.226193876170578</v>
      </c>
      <c r="S455" s="12" t="s">
        <v>6551</v>
      </c>
      <c r="T455" s="14">
        <v>2.0119458053589789</v>
      </c>
      <c r="U455" s="12" t="s">
        <v>6551</v>
      </c>
      <c r="V455" s="17">
        <v>0</v>
      </c>
      <c r="W455" s="12" t="s">
        <v>6551</v>
      </c>
      <c r="X455" s="17">
        <v>817323</v>
      </c>
      <c r="Y455" s="12" t="s">
        <v>6551</v>
      </c>
      <c r="Z455" s="17">
        <v>666828</v>
      </c>
      <c r="AA455" s="12" t="s">
        <v>6551</v>
      </c>
      <c r="AB455" s="17">
        <v>150495</v>
      </c>
      <c r="AC455" s="12" t="s">
        <v>6551</v>
      </c>
      <c r="AD455" s="17">
        <v>38350</v>
      </c>
      <c r="AE455" s="12" t="s">
        <v>6551</v>
      </c>
      <c r="AF455" s="17">
        <v>33066</v>
      </c>
      <c r="AG455" s="12" t="s">
        <v>6551</v>
      </c>
      <c r="AH455" s="17">
        <v>5284</v>
      </c>
      <c r="AI455" s="12" t="s">
        <v>6551</v>
      </c>
      <c r="AJ455" s="17">
        <v>0</v>
      </c>
      <c r="AK455" s="12" t="s">
        <v>6551</v>
      </c>
      <c r="AL455" s="17">
        <v>0</v>
      </c>
      <c r="AM455" s="12" t="s">
        <v>6551</v>
      </c>
      <c r="AN455" s="17">
        <v>0</v>
      </c>
      <c r="AO455" s="12" t="s">
        <v>6551</v>
      </c>
      <c r="AP455" s="192">
        <v>0</v>
      </c>
      <c r="AQ455" s="12" t="s">
        <v>6551</v>
      </c>
      <c r="AR455" s="17">
        <v>66527</v>
      </c>
      <c r="AS455" s="12" t="s">
        <v>6551</v>
      </c>
      <c r="AT455" s="17">
        <v>680318</v>
      </c>
      <c r="AU455" s="1" t="s">
        <v>6551</v>
      </c>
      <c r="AV455" s="1" t="str">
        <f>IF(OR(M455="Q",O455="Q",Q455="Q",S455="Q",U455="Q",W455="Q",Y455="Q",AA455="Q",AC455="Q",AE455="Q",AG455="Q",AI455="Q",AK455="Q",AM455="Q",AO455="Q",AQ455="Q",AS455="Q",AU455="Q"),"Yes","No")</f>
        <v>No</v>
      </c>
    </row>
    <row r="456" spans="1:48" x14ac:dyDescent="0.2">
      <c r="A456" s="1" t="s">
        <v>1157</v>
      </c>
      <c r="B456" s="1" t="s">
        <v>1158</v>
      </c>
      <c r="C456" s="1" t="s">
        <v>61</v>
      </c>
      <c r="D456" s="194">
        <v>7015</v>
      </c>
      <c r="E456" s="197">
        <v>70015</v>
      </c>
      <c r="F456" s="1" t="s">
        <v>239</v>
      </c>
      <c r="G456" s="1" t="s">
        <v>236</v>
      </c>
      <c r="H456" s="17">
        <v>472870</v>
      </c>
      <c r="I456" s="12">
        <v>156</v>
      </c>
      <c r="J456" s="1" t="s">
        <v>11</v>
      </c>
      <c r="K456" s="1" t="s">
        <v>13</v>
      </c>
      <c r="L456" s="4">
        <v>98</v>
      </c>
      <c r="M456" s="1" t="s">
        <v>6551</v>
      </c>
      <c r="N456" s="12">
        <v>0</v>
      </c>
      <c r="O456" s="12" t="s">
        <v>6551</v>
      </c>
      <c r="P456" s="14">
        <v>27.012024474594305</v>
      </c>
      <c r="Q456" s="12" t="s">
        <v>6551</v>
      </c>
      <c r="R456" s="14">
        <v>5.6883276942574446</v>
      </c>
      <c r="S456" s="12" t="s">
        <v>6551</v>
      </c>
      <c r="T456" s="14">
        <v>9.1521149241819639</v>
      </c>
      <c r="U456" s="12" t="s">
        <v>6551</v>
      </c>
      <c r="V456" s="17">
        <v>0</v>
      </c>
      <c r="W456" s="12" t="s">
        <v>6551</v>
      </c>
      <c r="X456" s="17">
        <v>905075</v>
      </c>
      <c r="Y456" s="12" t="s">
        <v>6551</v>
      </c>
      <c r="Z456" s="17">
        <v>507691</v>
      </c>
      <c r="AA456" s="12" t="s">
        <v>6551</v>
      </c>
      <c r="AB456" s="17">
        <v>397384</v>
      </c>
      <c r="AC456" s="12" t="s">
        <v>6551</v>
      </c>
      <c r="AD456" s="17">
        <v>34684</v>
      </c>
      <c r="AE456" s="12" t="s">
        <v>6551</v>
      </c>
      <c r="AF456" s="17">
        <v>18795</v>
      </c>
      <c r="AG456" s="12" t="s">
        <v>6551</v>
      </c>
      <c r="AH456" s="17">
        <v>15889</v>
      </c>
      <c r="AI456" s="12" t="s">
        <v>6551</v>
      </c>
      <c r="AJ456" s="17">
        <v>0</v>
      </c>
      <c r="AK456" s="12" t="s">
        <v>6551</v>
      </c>
      <c r="AL456" s="17">
        <v>0</v>
      </c>
      <c r="AM456" s="12" t="s">
        <v>6551</v>
      </c>
      <c r="AN456" s="17">
        <v>0</v>
      </c>
      <c r="AO456" s="12" t="s">
        <v>6551</v>
      </c>
      <c r="AP456" s="192">
        <v>0</v>
      </c>
      <c r="AQ456" s="12" t="s">
        <v>6551</v>
      </c>
      <c r="AR456" s="17">
        <v>172014</v>
      </c>
      <c r="AS456" s="12" t="s">
        <v>6551</v>
      </c>
      <c r="AT456" s="17">
        <v>978472</v>
      </c>
      <c r="AU456" s="1" t="s">
        <v>6551</v>
      </c>
      <c r="AV456" s="1" t="str">
        <f>IF(OR(M456="Q",O456="Q",Q456="Q",S456="Q",U456="Q",W456="Q",Y456="Q",AA456="Q",AC456="Q",AE456="Q",AG456="Q",AI456="Q",AK456="Q",AM456="Q",AO456="Q",AQ456="Q",AS456="Q",AU456="Q"),"Yes","No")</f>
        <v>No</v>
      </c>
    </row>
    <row r="457" spans="1:48" x14ac:dyDescent="0.2">
      <c r="A457" s="1" t="s">
        <v>1157</v>
      </c>
      <c r="B457" s="1" t="s">
        <v>1158</v>
      </c>
      <c r="C457" s="1" t="s">
        <v>61</v>
      </c>
      <c r="D457" s="194">
        <v>7015</v>
      </c>
      <c r="E457" s="197">
        <v>70015</v>
      </c>
      <c r="F457" s="1" t="s">
        <v>239</v>
      </c>
      <c r="G457" s="1" t="s">
        <v>236</v>
      </c>
      <c r="H457" s="17">
        <v>472870</v>
      </c>
      <c r="I457" s="12">
        <v>156</v>
      </c>
      <c r="J457" s="1" t="s">
        <v>12</v>
      </c>
      <c r="K457" s="1" t="s">
        <v>9</v>
      </c>
      <c r="L457" s="4">
        <v>38</v>
      </c>
      <c r="M457" s="1" t="s">
        <v>6551</v>
      </c>
      <c r="N457" s="12">
        <v>0</v>
      </c>
      <c r="O457" s="12" t="s">
        <v>6551</v>
      </c>
      <c r="P457" s="14">
        <v>15.486754430197378</v>
      </c>
      <c r="Q457" s="12" t="s">
        <v>6551</v>
      </c>
      <c r="R457" s="14">
        <v>4.8814401075431828</v>
      </c>
      <c r="S457" s="12" t="s">
        <v>6551</v>
      </c>
      <c r="T457" s="14">
        <v>16.986907506123035</v>
      </c>
      <c r="U457" s="12" t="s">
        <v>6551</v>
      </c>
      <c r="V457" s="17">
        <v>1717120</v>
      </c>
      <c r="W457" s="12" t="s">
        <v>6551</v>
      </c>
      <c r="X457" s="17">
        <v>1784898</v>
      </c>
      <c r="Y457" s="12" t="s">
        <v>6551</v>
      </c>
      <c r="Z457" s="17">
        <v>1719897</v>
      </c>
      <c r="AA457" s="12" t="s">
        <v>6551</v>
      </c>
      <c r="AB457" s="17">
        <v>65001</v>
      </c>
      <c r="AC457" s="12" t="s">
        <v>6551</v>
      </c>
      <c r="AD457" s="17">
        <v>116641</v>
      </c>
      <c r="AE457" s="12" t="s">
        <v>6551</v>
      </c>
      <c r="AF457" s="17">
        <v>111056</v>
      </c>
      <c r="AG457" s="12" t="s">
        <v>6551</v>
      </c>
      <c r="AH457" s="17">
        <v>5585</v>
      </c>
      <c r="AI457" s="12" t="s">
        <v>6551</v>
      </c>
      <c r="AJ457" s="17">
        <v>0</v>
      </c>
      <c r="AK457" s="12" t="s">
        <v>6551</v>
      </c>
      <c r="AL457" s="17">
        <v>0</v>
      </c>
      <c r="AM457" s="12" t="s">
        <v>6551</v>
      </c>
      <c r="AN457" s="17">
        <v>0</v>
      </c>
      <c r="AO457" s="12" t="s">
        <v>6551</v>
      </c>
      <c r="AP457" s="192">
        <v>0</v>
      </c>
      <c r="AQ457" s="12" t="s">
        <v>6551</v>
      </c>
      <c r="AR457" s="17">
        <v>1886498</v>
      </c>
      <c r="AS457" s="12" t="s">
        <v>6551</v>
      </c>
      <c r="AT457" s="17">
        <v>9208827</v>
      </c>
      <c r="AU457" s="1" t="s">
        <v>6551</v>
      </c>
      <c r="AV457" s="1" t="str">
        <f>IF(OR(M457="Q",O457="Q",Q457="Q",S457="Q",U457="Q",W457="Q",Y457="Q",AA457="Q",AC457="Q",AE457="Q",AG457="Q",AI457="Q",AK457="Q",AM457="Q",AO457="Q",AQ457="Q",AS457="Q",AU457="Q"),"Yes","No")</f>
        <v>No</v>
      </c>
    </row>
    <row r="458" spans="1:48" x14ac:dyDescent="0.2">
      <c r="A458" s="1" t="s">
        <v>1157</v>
      </c>
      <c r="B458" s="1" t="s">
        <v>1158</v>
      </c>
      <c r="C458" s="1" t="s">
        <v>61</v>
      </c>
      <c r="D458" s="194">
        <v>7015</v>
      </c>
      <c r="E458" s="197">
        <v>70015</v>
      </c>
      <c r="F458" s="1" t="s">
        <v>239</v>
      </c>
      <c r="G458" s="1" t="s">
        <v>236</v>
      </c>
      <c r="H458" s="17">
        <v>472870</v>
      </c>
      <c r="I458" s="12">
        <v>156</v>
      </c>
      <c r="J458" s="1" t="s">
        <v>11</v>
      </c>
      <c r="K458" s="1" t="s">
        <v>9</v>
      </c>
      <c r="L458" s="4">
        <v>20</v>
      </c>
      <c r="M458" s="1" t="s">
        <v>6551</v>
      </c>
      <c r="N458" s="12">
        <v>0</v>
      </c>
      <c r="O458" s="12" t="s">
        <v>6551</v>
      </c>
      <c r="P458" s="14">
        <v>19.157092363168982</v>
      </c>
      <c r="Q458" s="12" t="s">
        <v>6551</v>
      </c>
      <c r="R458" s="14">
        <v>9.3712228896327208</v>
      </c>
      <c r="S458" s="12" t="s">
        <v>6551</v>
      </c>
      <c r="T458" s="14">
        <v>2.3359277375129421</v>
      </c>
      <c r="U458" s="12" t="s">
        <v>6551</v>
      </c>
      <c r="V458" s="17">
        <v>0</v>
      </c>
      <c r="W458" s="12" t="s">
        <v>6551</v>
      </c>
      <c r="X458" s="17">
        <v>617057</v>
      </c>
      <c r="Y458" s="12" t="s">
        <v>6551</v>
      </c>
      <c r="Z458" s="17">
        <v>536571</v>
      </c>
      <c r="AA458" s="12" t="s">
        <v>6551</v>
      </c>
      <c r="AB458" s="17">
        <v>80486</v>
      </c>
      <c r="AC458" s="12" t="s">
        <v>6551</v>
      </c>
      <c r="AD458" s="17">
        <v>34898</v>
      </c>
      <c r="AE458" s="12" t="s">
        <v>6551</v>
      </c>
      <c r="AF458" s="17">
        <v>28009</v>
      </c>
      <c r="AG458" s="12" t="s">
        <v>6551</v>
      </c>
      <c r="AH458" s="17">
        <v>6889</v>
      </c>
      <c r="AI458" s="12" t="s">
        <v>6551</v>
      </c>
      <c r="AJ458" s="17">
        <v>0</v>
      </c>
      <c r="AK458" s="12" t="s">
        <v>6551</v>
      </c>
      <c r="AL458" s="17">
        <v>0</v>
      </c>
      <c r="AM458" s="12" t="s">
        <v>6551</v>
      </c>
      <c r="AN458" s="17">
        <v>0</v>
      </c>
      <c r="AO458" s="12" t="s">
        <v>6551</v>
      </c>
      <c r="AP458" s="192">
        <v>0</v>
      </c>
      <c r="AQ458" s="12" t="s">
        <v>6551</v>
      </c>
      <c r="AR458" s="17">
        <v>65427</v>
      </c>
      <c r="AS458" s="12" t="s">
        <v>6551</v>
      </c>
      <c r="AT458" s="17">
        <v>613131</v>
      </c>
      <c r="AU458" s="1" t="s">
        <v>6551</v>
      </c>
      <c r="AV458" s="1" t="str">
        <f>IF(OR(M458="Q",O458="Q",Q458="Q",S458="Q",U458="Q",W458="Q",Y458="Q",AA458="Q",AC458="Q",AE458="Q",AG458="Q",AI458="Q",AK458="Q",AM458="Q",AO458="Q",AQ458="Q",AS458="Q",AU458="Q"),"Yes","No")</f>
        <v>No</v>
      </c>
    </row>
    <row r="459" spans="1:48" x14ac:dyDescent="0.2">
      <c r="A459" s="1" t="s">
        <v>362</v>
      </c>
      <c r="B459" s="1" t="s">
        <v>363</v>
      </c>
      <c r="C459" s="1" t="s">
        <v>71</v>
      </c>
      <c r="D459" s="194">
        <v>5040</v>
      </c>
      <c r="E459" s="197">
        <v>50040</v>
      </c>
      <c r="F459" s="1" t="s">
        <v>242</v>
      </c>
      <c r="G459" s="1" t="s">
        <v>236</v>
      </c>
      <c r="H459" s="17">
        <v>306022</v>
      </c>
      <c r="I459" s="12">
        <v>154</v>
      </c>
      <c r="J459" s="1" t="s">
        <v>12</v>
      </c>
      <c r="K459" s="1" t="s">
        <v>9</v>
      </c>
      <c r="L459" s="4">
        <v>69</v>
      </c>
      <c r="M459" s="1" t="s">
        <v>6551</v>
      </c>
      <c r="N459" s="12">
        <v>0</v>
      </c>
      <c r="O459" s="12" t="s">
        <v>6551</v>
      </c>
      <c r="P459" s="14">
        <v>12.297846415027177</v>
      </c>
      <c r="Q459" s="12" t="s">
        <v>6551</v>
      </c>
      <c r="R459" s="14">
        <v>3.570000074276253</v>
      </c>
      <c r="S459" s="12" t="s">
        <v>6551</v>
      </c>
      <c r="T459" s="14">
        <v>28.877520844457223</v>
      </c>
      <c r="U459" s="12" t="s">
        <v>6551</v>
      </c>
      <c r="V459" s="17">
        <v>2719242</v>
      </c>
      <c r="W459" s="12" t="s">
        <v>6551</v>
      </c>
      <c r="X459" s="17">
        <v>2938400</v>
      </c>
      <c r="Y459" s="12" t="s">
        <v>6551</v>
      </c>
      <c r="Z459" s="17">
        <v>2694741</v>
      </c>
      <c r="AA459" s="12" t="s">
        <v>6551</v>
      </c>
      <c r="AB459" s="17">
        <v>243659</v>
      </c>
      <c r="AC459" s="12" t="s">
        <v>6551</v>
      </c>
      <c r="AD459" s="17">
        <v>229680</v>
      </c>
      <c r="AE459" s="12" t="s">
        <v>6551</v>
      </c>
      <c r="AF459" s="17">
        <v>219123</v>
      </c>
      <c r="AG459" s="12" t="s">
        <v>6551</v>
      </c>
      <c r="AH459" s="17">
        <v>10557</v>
      </c>
      <c r="AI459" s="12" t="s">
        <v>6551</v>
      </c>
      <c r="AJ459" s="17">
        <v>0</v>
      </c>
      <c r="AK459" s="12" t="s">
        <v>6551</v>
      </c>
      <c r="AL459" s="17">
        <v>0</v>
      </c>
      <c r="AM459" s="12" t="s">
        <v>6551</v>
      </c>
      <c r="AN459" s="17">
        <v>0</v>
      </c>
      <c r="AO459" s="12" t="s">
        <v>6551</v>
      </c>
      <c r="AP459" s="192">
        <v>0</v>
      </c>
      <c r="AQ459" s="12" t="s">
        <v>6551</v>
      </c>
      <c r="AR459" s="17">
        <v>6327729</v>
      </c>
      <c r="AS459" s="12" t="s">
        <v>6551</v>
      </c>
      <c r="AT459" s="17">
        <v>22589993</v>
      </c>
      <c r="AU459" s="1" t="s">
        <v>6551</v>
      </c>
      <c r="AV459" s="1" t="str">
        <f>IF(OR(M459="Q",O459="Q",Q459="Q",S459="Q",U459="Q",W459="Q",Y459="Q",AA459="Q",AC459="Q",AE459="Q",AG459="Q",AI459="Q",AK459="Q",AM459="Q",AO459="Q",AQ459="Q",AS459="Q",AU459="Q"),"Yes","No")</f>
        <v>No</v>
      </c>
    </row>
    <row r="460" spans="1:48" x14ac:dyDescent="0.2">
      <c r="A460" s="1" t="s">
        <v>1043</v>
      </c>
      <c r="B460" s="1" t="s">
        <v>1044</v>
      </c>
      <c r="C460" s="1" t="s">
        <v>44</v>
      </c>
      <c r="D460" s="194">
        <v>4063</v>
      </c>
      <c r="E460" s="197">
        <v>40063</v>
      </c>
      <c r="F460" s="1" t="s">
        <v>239</v>
      </c>
      <c r="G460" s="1" t="s">
        <v>236</v>
      </c>
      <c r="H460" s="17">
        <v>452791</v>
      </c>
      <c r="I460" s="12">
        <v>154</v>
      </c>
      <c r="J460" s="1" t="s">
        <v>11</v>
      </c>
      <c r="K460" s="1" t="s">
        <v>13</v>
      </c>
      <c r="L460" s="4">
        <v>51</v>
      </c>
      <c r="M460" s="1" t="s">
        <v>6551</v>
      </c>
      <c r="N460" s="12">
        <v>0</v>
      </c>
      <c r="O460" s="12" t="s">
        <v>6551</v>
      </c>
      <c r="P460" s="14">
        <v>25.141450248030349</v>
      </c>
      <c r="Q460" s="12" t="s">
        <v>6551</v>
      </c>
      <c r="R460" s="14">
        <v>9.0080745996595404</v>
      </c>
      <c r="S460" s="12" t="s">
        <v>6551</v>
      </c>
      <c r="T460" s="14">
        <v>9.6850014590020432</v>
      </c>
      <c r="U460" s="12" t="s">
        <v>6551</v>
      </c>
      <c r="V460" s="17">
        <v>0</v>
      </c>
      <c r="W460" s="12" t="s">
        <v>6551</v>
      </c>
      <c r="X460" s="17">
        <v>813109</v>
      </c>
      <c r="Y460" s="12" t="s">
        <v>6551</v>
      </c>
      <c r="Z460" s="17">
        <v>689278</v>
      </c>
      <c r="AA460" s="12" t="s">
        <v>6551</v>
      </c>
      <c r="AB460" s="17">
        <v>123831</v>
      </c>
      <c r="AC460" s="12" t="s">
        <v>6551</v>
      </c>
      <c r="AD460" s="17">
        <v>32335</v>
      </c>
      <c r="AE460" s="12" t="s">
        <v>6551</v>
      </c>
      <c r="AF460" s="17">
        <v>27416</v>
      </c>
      <c r="AG460" s="12" t="s">
        <v>6551</v>
      </c>
      <c r="AH460" s="17">
        <v>4919</v>
      </c>
      <c r="AI460" s="12" t="s">
        <v>6551</v>
      </c>
      <c r="AJ460" s="17">
        <v>0</v>
      </c>
      <c r="AK460" s="12" t="s">
        <v>6551</v>
      </c>
      <c r="AL460" s="17">
        <v>0</v>
      </c>
      <c r="AM460" s="12" t="s">
        <v>6551</v>
      </c>
      <c r="AN460" s="17">
        <v>0</v>
      </c>
      <c r="AO460" s="12" t="s">
        <v>6551</v>
      </c>
      <c r="AP460" s="192">
        <v>0</v>
      </c>
      <c r="AQ460" s="12" t="s">
        <v>6551</v>
      </c>
      <c r="AR460" s="17">
        <v>265524</v>
      </c>
      <c r="AS460" s="12" t="s">
        <v>6551</v>
      </c>
      <c r="AT460" s="17">
        <v>2391860</v>
      </c>
      <c r="AU460" s="1" t="s">
        <v>6551</v>
      </c>
      <c r="AV460" s="1" t="str">
        <f>IF(OR(M460="Q",O460="Q",Q460="Q",S460="Q",U460="Q",W460="Q",Y460="Q",AA460="Q",AC460="Q",AE460="Q",AG460="Q",AI460="Q",AK460="Q",AM460="Q",AO460="Q",AQ460="Q",AS460="Q",AU460="Q"),"Yes","No")</f>
        <v>No</v>
      </c>
    </row>
    <row r="461" spans="1:48" x14ac:dyDescent="0.2">
      <c r="A461" s="1" t="s">
        <v>1043</v>
      </c>
      <c r="B461" s="1" t="s">
        <v>1044</v>
      </c>
      <c r="C461" s="1" t="s">
        <v>44</v>
      </c>
      <c r="D461" s="194">
        <v>4063</v>
      </c>
      <c r="E461" s="197">
        <v>40063</v>
      </c>
      <c r="F461" s="1" t="s">
        <v>239</v>
      </c>
      <c r="G461" s="1" t="s">
        <v>236</v>
      </c>
      <c r="H461" s="17">
        <v>452791</v>
      </c>
      <c r="I461" s="12">
        <v>154</v>
      </c>
      <c r="J461" s="1" t="s">
        <v>14</v>
      </c>
      <c r="K461" s="1" t="s">
        <v>13</v>
      </c>
      <c r="L461" s="4">
        <v>47</v>
      </c>
      <c r="M461" s="1" t="s">
        <v>6551</v>
      </c>
      <c r="N461" s="12">
        <v>0</v>
      </c>
      <c r="O461" s="12" t="s">
        <v>6551</v>
      </c>
      <c r="P461" s="14">
        <v>46.522718859892649</v>
      </c>
      <c r="Q461" s="12" t="s">
        <v>6551</v>
      </c>
      <c r="R461" s="14">
        <v>45.280773822063054</v>
      </c>
      <c r="S461" s="12" t="s">
        <v>6551</v>
      </c>
      <c r="T461" s="14">
        <v>6.5893947806774014</v>
      </c>
      <c r="U461" s="12" t="s">
        <v>6551</v>
      </c>
      <c r="V461" s="17">
        <v>0</v>
      </c>
      <c r="W461" s="12" t="s">
        <v>6551</v>
      </c>
      <c r="X461" s="17">
        <v>1005449</v>
      </c>
      <c r="Y461" s="12" t="s">
        <v>6551</v>
      </c>
      <c r="Z461" s="17">
        <v>1005449</v>
      </c>
      <c r="AA461" s="12" t="s">
        <v>6551</v>
      </c>
      <c r="AB461" s="17">
        <v>0</v>
      </c>
      <c r="AC461" s="12" t="s">
        <v>6551</v>
      </c>
      <c r="AD461" s="17">
        <v>21612</v>
      </c>
      <c r="AE461" s="12" t="s">
        <v>6551</v>
      </c>
      <c r="AF461" s="17">
        <v>21612</v>
      </c>
      <c r="AG461" s="12" t="s">
        <v>6551</v>
      </c>
      <c r="AH461" s="17">
        <v>0</v>
      </c>
      <c r="AI461" s="12" t="s">
        <v>6551</v>
      </c>
      <c r="AJ461" s="17">
        <v>0</v>
      </c>
      <c r="AK461" s="12" t="s">
        <v>6551</v>
      </c>
      <c r="AL461" s="17">
        <v>0</v>
      </c>
      <c r="AM461" s="12" t="s">
        <v>6551</v>
      </c>
      <c r="AN461" s="17">
        <v>0</v>
      </c>
      <c r="AO461" s="12" t="s">
        <v>6551</v>
      </c>
      <c r="AP461" s="192">
        <v>0</v>
      </c>
      <c r="AQ461" s="12" t="s">
        <v>6551</v>
      </c>
      <c r="AR461" s="17">
        <v>142410</v>
      </c>
      <c r="AS461" s="12" t="s">
        <v>6551</v>
      </c>
      <c r="AT461" s="17">
        <v>6448435</v>
      </c>
      <c r="AU461" s="1" t="s">
        <v>6551</v>
      </c>
      <c r="AV461" s="1" t="str">
        <f>IF(OR(M461="Q",O461="Q",Q461="Q",S461="Q",U461="Q",W461="Q",Y461="Q",AA461="Q",AC461="Q",AE461="Q",AG461="Q",AI461="Q",AK461="Q",AM461="Q",AO461="Q",AQ461="Q",AS461="Q",AU461="Q"),"Yes","No")</f>
        <v>No</v>
      </c>
    </row>
    <row r="462" spans="1:48" x14ac:dyDescent="0.2">
      <c r="A462" s="1" t="s">
        <v>362</v>
      </c>
      <c r="B462" s="1" t="s">
        <v>363</v>
      </c>
      <c r="C462" s="1" t="s">
        <v>71</v>
      </c>
      <c r="D462" s="194">
        <v>5040</v>
      </c>
      <c r="E462" s="197">
        <v>50040</v>
      </c>
      <c r="F462" s="1" t="s">
        <v>242</v>
      </c>
      <c r="G462" s="1" t="s">
        <v>236</v>
      </c>
      <c r="H462" s="17">
        <v>306022</v>
      </c>
      <c r="I462" s="12">
        <v>154</v>
      </c>
      <c r="J462" s="1" t="s">
        <v>11</v>
      </c>
      <c r="K462" s="1" t="s">
        <v>13</v>
      </c>
      <c r="L462" s="4">
        <v>45</v>
      </c>
      <c r="M462" s="1" t="s">
        <v>6551</v>
      </c>
      <c r="N462" s="12">
        <v>0</v>
      </c>
      <c r="O462" s="12" t="s">
        <v>6551</v>
      </c>
      <c r="P462" s="14">
        <v>13.815251998609662</v>
      </c>
      <c r="Q462" s="12" t="s">
        <v>6551</v>
      </c>
      <c r="R462" s="14">
        <v>6.1799822890343208</v>
      </c>
      <c r="S462" s="12" t="s">
        <v>6551</v>
      </c>
      <c r="T462" s="14">
        <v>1.9311366006256516</v>
      </c>
      <c r="U462" s="12" t="s">
        <v>6551</v>
      </c>
      <c r="V462" s="17">
        <v>0</v>
      </c>
      <c r="W462" s="12" t="s">
        <v>6551</v>
      </c>
      <c r="X462" s="17">
        <v>1089261</v>
      </c>
      <c r="Y462" s="12" t="s">
        <v>6551</v>
      </c>
      <c r="Z462" s="17">
        <v>993662</v>
      </c>
      <c r="AA462" s="12" t="s">
        <v>6551</v>
      </c>
      <c r="AB462" s="17">
        <v>95599</v>
      </c>
      <c r="AC462" s="12" t="s">
        <v>6551</v>
      </c>
      <c r="AD462" s="17">
        <v>77527</v>
      </c>
      <c r="AE462" s="12" t="s">
        <v>6551</v>
      </c>
      <c r="AF462" s="17">
        <v>71925</v>
      </c>
      <c r="AG462" s="12" t="s">
        <v>6551</v>
      </c>
      <c r="AH462" s="17">
        <v>5602</v>
      </c>
      <c r="AI462" s="12" t="s">
        <v>6551</v>
      </c>
      <c r="AJ462" s="17">
        <v>0</v>
      </c>
      <c r="AK462" s="12" t="s">
        <v>6551</v>
      </c>
      <c r="AL462" s="17">
        <v>0</v>
      </c>
      <c r="AM462" s="12" t="s">
        <v>6551</v>
      </c>
      <c r="AN462" s="17">
        <v>0</v>
      </c>
      <c r="AO462" s="12" t="s">
        <v>6551</v>
      </c>
      <c r="AP462" s="192">
        <v>0</v>
      </c>
      <c r="AQ462" s="12" t="s">
        <v>6551</v>
      </c>
      <c r="AR462" s="17">
        <v>138897</v>
      </c>
      <c r="AS462" s="12" t="s">
        <v>6551</v>
      </c>
      <c r="AT462" s="17">
        <v>858381</v>
      </c>
      <c r="AU462" s="1" t="s">
        <v>6551</v>
      </c>
      <c r="AV462" s="1" t="str">
        <f>IF(OR(M462="Q",O462="Q",Q462="Q",S462="Q",U462="Q",W462="Q",Y462="Q",AA462="Q",AC462="Q",AE462="Q",AG462="Q",AI462="Q",AK462="Q",AM462="Q",AO462="Q",AQ462="Q",AS462="Q",AU462="Q"),"Yes","No")</f>
        <v>No</v>
      </c>
    </row>
    <row r="463" spans="1:48" x14ac:dyDescent="0.2">
      <c r="A463" s="1" t="s">
        <v>1043</v>
      </c>
      <c r="B463" s="1" t="s">
        <v>1044</v>
      </c>
      <c r="C463" s="1" t="s">
        <v>44</v>
      </c>
      <c r="D463" s="194">
        <v>4063</v>
      </c>
      <c r="E463" s="197">
        <v>40063</v>
      </c>
      <c r="F463" s="1" t="s">
        <v>239</v>
      </c>
      <c r="G463" s="1" t="s">
        <v>236</v>
      </c>
      <c r="H463" s="17">
        <v>452791</v>
      </c>
      <c r="I463" s="12">
        <v>154</v>
      </c>
      <c r="J463" s="1" t="s">
        <v>12</v>
      </c>
      <c r="K463" s="1" t="s">
        <v>9</v>
      </c>
      <c r="L463" s="4">
        <v>29</v>
      </c>
      <c r="M463" s="1" t="s">
        <v>6551</v>
      </c>
      <c r="N463" s="12">
        <v>0</v>
      </c>
      <c r="O463" s="12" t="s">
        <v>6551</v>
      </c>
      <c r="P463" s="14">
        <v>18.799423526134195</v>
      </c>
      <c r="Q463" s="12" t="s">
        <v>6551</v>
      </c>
      <c r="R463" s="14">
        <v>5.9823499520690309</v>
      </c>
      <c r="S463" s="12" t="s">
        <v>6551</v>
      </c>
      <c r="T463" s="14">
        <v>25.451546192915156</v>
      </c>
      <c r="U463" s="12" t="s">
        <v>6551</v>
      </c>
      <c r="V463" s="17">
        <v>1508096</v>
      </c>
      <c r="W463" s="12" t="s">
        <v>6551</v>
      </c>
      <c r="X463" s="17">
        <v>1816655</v>
      </c>
      <c r="Y463" s="12" t="s">
        <v>6551</v>
      </c>
      <c r="Z463" s="17">
        <v>1754475</v>
      </c>
      <c r="AA463" s="12" t="s">
        <v>6551</v>
      </c>
      <c r="AB463" s="17">
        <v>62180</v>
      </c>
      <c r="AC463" s="12" t="s">
        <v>6551</v>
      </c>
      <c r="AD463" s="17">
        <v>96134</v>
      </c>
      <c r="AE463" s="12" t="s">
        <v>6551</v>
      </c>
      <c r="AF463" s="17">
        <v>93326</v>
      </c>
      <c r="AG463" s="12" t="s">
        <v>6551</v>
      </c>
      <c r="AH463" s="17">
        <v>2808</v>
      </c>
      <c r="AI463" s="12" t="s">
        <v>6551</v>
      </c>
      <c r="AJ463" s="17">
        <v>0</v>
      </c>
      <c r="AK463" s="12" t="s">
        <v>6551</v>
      </c>
      <c r="AL463" s="17">
        <v>0</v>
      </c>
      <c r="AM463" s="12" t="s">
        <v>6551</v>
      </c>
      <c r="AN463" s="17">
        <v>0</v>
      </c>
      <c r="AO463" s="12" t="s">
        <v>6551</v>
      </c>
      <c r="AP463" s="192">
        <v>0</v>
      </c>
      <c r="AQ463" s="12" t="s">
        <v>6551</v>
      </c>
      <c r="AR463" s="17">
        <v>2375291</v>
      </c>
      <c r="AS463" s="12" t="s">
        <v>6551</v>
      </c>
      <c r="AT463" s="17">
        <v>14209822</v>
      </c>
      <c r="AU463" s="1" t="s">
        <v>6551</v>
      </c>
      <c r="AV463" s="1" t="str">
        <f>IF(OR(M463="Q",O463="Q",Q463="Q",S463="Q",U463="Q",W463="Q",Y463="Q",AA463="Q",AC463="Q",AE463="Q",AG463="Q",AI463="Q",AK463="Q",AM463="Q",AO463="Q",AQ463="Q",AS463="Q",AU463="Q"),"Yes","No")</f>
        <v>No</v>
      </c>
    </row>
    <row r="464" spans="1:48" x14ac:dyDescent="0.2">
      <c r="A464" s="1" t="s">
        <v>1043</v>
      </c>
      <c r="B464" s="1" t="s">
        <v>1044</v>
      </c>
      <c r="C464" s="1" t="s">
        <v>44</v>
      </c>
      <c r="D464" s="194">
        <v>4063</v>
      </c>
      <c r="E464" s="197">
        <v>40063</v>
      </c>
      <c r="F464" s="1" t="s">
        <v>239</v>
      </c>
      <c r="G464" s="1" t="s">
        <v>236</v>
      </c>
      <c r="H464" s="17">
        <v>452791</v>
      </c>
      <c r="I464" s="12">
        <v>154</v>
      </c>
      <c r="J464" s="1" t="s">
        <v>11</v>
      </c>
      <c r="K464" s="1" t="s">
        <v>9</v>
      </c>
      <c r="L464" s="4">
        <v>27</v>
      </c>
      <c r="M464" s="1" t="s">
        <v>6551</v>
      </c>
      <c r="N464" s="12">
        <v>0</v>
      </c>
      <c r="O464" s="12" t="s">
        <v>6551</v>
      </c>
      <c r="P464" s="14">
        <v>15.335423333986459</v>
      </c>
      <c r="Q464" s="12" t="s">
        <v>6551</v>
      </c>
      <c r="R464" s="14">
        <v>14</v>
      </c>
      <c r="S464" s="12" t="s">
        <v>6551</v>
      </c>
      <c r="T464" s="14">
        <v>2.7780898264864042</v>
      </c>
      <c r="U464" s="12" t="s">
        <v>6551</v>
      </c>
      <c r="V464" s="17">
        <v>0</v>
      </c>
      <c r="W464" s="12" t="s">
        <v>6551</v>
      </c>
      <c r="X464" s="17">
        <v>860132</v>
      </c>
      <c r="Y464" s="12" t="s">
        <v>6551</v>
      </c>
      <c r="Z464" s="17">
        <v>704402</v>
      </c>
      <c r="AA464" s="12" t="s">
        <v>6551</v>
      </c>
      <c r="AB464" s="17">
        <v>155730</v>
      </c>
      <c r="AC464" s="12" t="s">
        <v>6551</v>
      </c>
      <c r="AD464" s="17">
        <v>52691</v>
      </c>
      <c r="AE464" s="12" t="s">
        <v>6551</v>
      </c>
      <c r="AF464" s="17">
        <v>45933</v>
      </c>
      <c r="AG464" s="12" t="s">
        <v>6551</v>
      </c>
      <c r="AH464" s="17">
        <v>6758</v>
      </c>
      <c r="AI464" s="12" t="s">
        <v>6551</v>
      </c>
      <c r="AJ464" s="17">
        <v>0</v>
      </c>
      <c r="AK464" s="12" t="s">
        <v>6551</v>
      </c>
      <c r="AL464" s="17">
        <v>0</v>
      </c>
      <c r="AM464" s="12" t="s">
        <v>6551</v>
      </c>
      <c r="AN464" s="17">
        <v>0</v>
      </c>
      <c r="AO464" s="12" t="s">
        <v>6551</v>
      </c>
      <c r="AP464" s="192">
        <v>0</v>
      </c>
      <c r="AQ464" s="12" t="s">
        <v>6551</v>
      </c>
      <c r="AR464" s="17">
        <v>127606</v>
      </c>
      <c r="AS464" s="12" t="s">
        <v>6551</v>
      </c>
      <c r="AT464" s="17">
        <v>1786484</v>
      </c>
      <c r="AU464" s="1" t="s">
        <v>6551</v>
      </c>
      <c r="AV464" s="1" t="str">
        <f>IF(OR(M464="Q",O464="Q",Q464="Q",S464="Q",U464="Q",W464="Q",Y464="Q",AA464="Q",AC464="Q",AE464="Q",AG464="Q",AI464="Q",AK464="Q",AM464="Q",AO464="Q",AQ464="Q",AS464="Q",AU464="Q"),"Yes","No")</f>
        <v>No</v>
      </c>
    </row>
    <row r="465" spans="1:48" x14ac:dyDescent="0.2">
      <c r="A465" s="1" t="s">
        <v>362</v>
      </c>
      <c r="B465" s="1" t="s">
        <v>363</v>
      </c>
      <c r="C465" s="1" t="s">
        <v>71</v>
      </c>
      <c r="D465" s="194">
        <v>5040</v>
      </c>
      <c r="E465" s="197">
        <v>50040</v>
      </c>
      <c r="F465" s="1" t="s">
        <v>242</v>
      </c>
      <c r="G465" s="1" t="s">
        <v>236</v>
      </c>
      <c r="H465" s="17">
        <v>306022</v>
      </c>
      <c r="I465" s="12">
        <v>154</v>
      </c>
      <c r="J465" s="1" t="s">
        <v>17</v>
      </c>
      <c r="K465" s="1" t="s">
        <v>13</v>
      </c>
      <c r="L465" s="4">
        <v>27</v>
      </c>
      <c r="M465" s="1" t="s">
        <v>6551</v>
      </c>
      <c r="N465" s="12">
        <v>0</v>
      </c>
      <c r="O465" s="12" t="s">
        <v>6551</v>
      </c>
      <c r="P465" s="14">
        <v>16.400125613529042</v>
      </c>
      <c r="Q465" s="12" t="s">
        <v>6551</v>
      </c>
      <c r="R465" s="14">
        <v>6.870238071076292</v>
      </c>
      <c r="S465" s="12" t="s">
        <v>6551</v>
      </c>
      <c r="T465" s="14">
        <v>2.2922608109051152</v>
      </c>
      <c r="U465" s="12" t="s">
        <v>6551</v>
      </c>
      <c r="V465" s="17">
        <v>0</v>
      </c>
      <c r="W465" s="12" t="s">
        <v>6551</v>
      </c>
      <c r="X465" s="17">
        <v>0</v>
      </c>
      <c r="Y465" s="12" t="s">
        <v>6551</v>
      </c>
      <c r="Z465" s="17">
        <v>705025</v>
      </c>
      <c r="AA465" s="12" t="s">
        <v>6551</v>
      </c>
      <c r="AB465" s="17" t="s">
        <v>6551</v>
      </c>
      <c r="AC465" s="12" t="s">
        <v>6551</v>
      </c>
      <c r="AD465" s="17">
        <v>0</v>
      </c>
      <c r="AE465" s="12" t="s">
        <v>6551</v>
      </c>
      <c r="AF465" s="17">
        <v>42989</v>
      </c>
      <c r="AG465" s="12" t="s">
        <v>6551</v>
      </c>
      <c r="AH465" s="17" t="s">
        <v>6551</v>
      </c>
      <c r="AI465" s="12" t="s">
        <v>6551</v>
      </c>
      <c r="AJ465" s="17">
        <v>0</v>
      </c>
      <c r="AK465" s="12" t="s">
        <v>6551</v>
      </c>
      <c r="AL465" s="17">
        <v>0</v>
      </c>
      <c r="AM465" s="12" t="s">
        <v>6551</v>
      </c>
      <c r="AN465" s="17">
        <v>0</v>
      </c>
      <c r="AO465" s="12" t="s">
        <v>6551</v>
      </c>
      <c r="AP465" s="192">
        <v>0</v>
      </c>
      <c r="AQ465" s="12" t="s">
        <v>6551</v>
      </c>
      <c r="AR465" s="17">
        <v>98542</v>
      </c>
      <c r="AS465" s="12" t="s">
        <v>6551</v>
      </c>
      <c r="AT465" s="17">
        <v>677007</v>
      </c>
      <c r="AU465" s="1" t="s">
        <v>6551</v>
      </c>
      <c r="AV465" s="1" t="str">
        <f>IF(OR(M465="Q",O465="Q",Q465="Q",S465="Q",U465="Q",W465="Q",Y465="Q",AA465="Q",AC465="Q",AE465="Q",AG465="Q",AI465="Q",AK465="Q",AM465="Q",AO465="Q",AQ465="Q",AS465="Q",AU465="Q"),"Yes","No")</f>
        <v>No</v>
      </c>
    </row>
    <row r="466" spans="1:48" x14ac:dyDescent="0.2">
      <c r="A466" s="1" t="s">
        <v>362</v>
      </c>
      <c r="B466" s="1" t="s">
        <v>363</v>
      </c>
      <c r="C466" s="1" t="s">
        <v>71</v>
      </c>
      <c r="D466" s="194">
        <v>5040</v>
      </c>
      <c r="E466" s="197">
        <v>50040</v>
      </c>
      <c r="F466" s="1" t="s">
        <v>242</v>
      </c>
      <c r="G466" s="1" t="s">
        <v>236</v>
      </c>
      <c r="H466" s="17">
        <v>306022</v>
      </c>
      <c r="I466" s="12">
        <v>154</v>
      </c>
      <c r="J466" s="1" t="s">
        <v>11</v>
      </c>
      <c r="K466" s="1" t="s">
        <v>9</v>
      </c>
      <c r="L466" s="4">
        <v>9</v>
      </c>
      <c r="M466" s="1" t="s">
        <v>6551</v>
      </c>
      <c r="N466" s="12">
        <v>0</v>
      </c>
      <c r="O466" s="12" t="s">
        <v>6551</v>
      </c>
      <c r="P466" s="14">
        <v>10.984075280492219</v>
      </c>
      <c r="Q466" s="12" t="s">
        <v>6551</v>
      </c>
      <c r="R466" s="14">
        <v>5.1304088924176261</v>
      </c>
      <c r="S466" s="12" t="s">
        <v>6551</v>
      </c>
      <c r="T466" s="14">
        <v>1.2155869224273133</v>
      </c>
      <c r="U466" s="12" t="s">
        <v>6551</v>
      </c>
      <c r="V466" s="17">
        <v>0</v>
      </c>
      <c r="W466" s="12" t="s">
        <v>6551</v>
      </c>
      <c r="X466" s="17">
        <v>100678</v>
      </c>
      <c r="Y466" s="12" t="s">
        <v>6551</v>
      </c>
      <c r="Z466" s="17">
        <v>91047</v>
      </c>
      <c r="AA466" s="12" t="s">
        <v>6551</v>
      </c>
      <c r="AB466" s="17">
        <v>9631</v>
      </c>
      <c r="AC466" s="12" t="s">
        <v>6551</v>
      </c>
      <c r="AD466" s="17">
        <v>8811</v>
      </c>
      <c r="AE466" s="12" t="s">
        <v>6551</v>
      </c>
      <c r="AF466" s="17">
        <v>8289</v>
      </c>
      <c r="AG466" s="12" t="s">
        <v>6551</v>
      </c>
      <c r="AH466" s="17">
        <v>522</v>
      </c>
      <c r="AI466" s="12" t="s">
        <v>6551</v>
      </c>
      <c r="AJ466" s="17">
        <v>0</v>
      </c>
      <c r="AK466" s="12" t="s">
        <v>6551</v>
      </c>
      <c r="AL466" s="17">
        <v>0</v>
      </c>
      <c r="AM466" s="12" t="s">
        <v>6551</v>
      </c>
      <c r="AN466" s="17">
        <v>0</v>
      </c>
      <c r="AO466" s="12" t="s">
        <v>6551</v>
      </c>
      <c r="AP466" s="192">
        <v>0</v>
      </c>
      <c r="AQ466" s="12" t="s">
        <v>6551</v>
      </c>
      <c r="AR466" s="17">
        <v>10076</v>
      </c>
      <c r="AS466" s="12" t="s">
        <v>6551</v>
      </c>
      <c r="AT466" s="17">
        <v>51694</v>
      </c>
      <c r="AU466" s="1" t="s">
        <v>6551</v>
      </c>
      <c r="AV466" s="1" t="str">
        <f>IF(OR(M466="Q",O466="Q",Q466="Q",S466="Q",U466="Q",W466="Q",Y466="Q",AA466="Q",AC466="Q",AE466="Q",AG466="Q",AI466="Q",AK466="Q",AM466="Q",AO466="Q",AQ466="Q",AS466="Q",AU466="Q"),"Yes","No")</f>
        <v>No</v>
      </c>
    </row>
    <row r="467" spans="1:48" x14ac:dyDescent="0.2">
      <c r="A467" s="1" t="s">
        <v>362</v>
      </c>
      <c r="B467" s="1" t="s">
        <v>363</v>
      </c>
      <c r="C467" s="1" t="s">
        <v>71</v>
      </c>
      <c r="D467" s="194">
        <v>5040</v>
      </c>
      <c r="E467" s="197">
        <v>50040</v>
      </c>
      <c r="F467" s="1" t="s">
        <v>242</v>
      </c>
      <c r="G467" s="1" t="s">
        <v>236</v>
      </c>
      <c r="H467" s="17">
        <v>306022</v>
      </c>
      <c r="I467" s="12">
        <v>154</v>
      </c>
      <c r="J467" s="1" t="s">
        <v>28</v>
      </c>
      <c r="K467" s="1" t="s">
        <v>9</v>
      </c>
      <c r="L467" s="4">
        <v>2</v>
      </c>
      <c r="M467" s="1" t="s">
        <v>6551</v>
      </c>
      <c r="N467" s="12">
        <v>0</v>
      </c>
      <c r="O467" s="12" t="s">
        <v>6551</v>
      </c>
      <c r="P467" s="14">
        <v>26.467083133109082</v>
      </c>
      <c r="Q467" s="12" t="s">
        <v>6551</v>
      </c>
      <c r="R467" s="14">
        <v>16.990014306987064</v>
      </c>
      <c r="S467" s="12" t="s">
        <v>6551</v>
      </c>
      <c r="T467" s="14">
        <v>16.457952907256129</v>
      </c>
      <c r="U467" s="12" t="s">
        <v>6551</v>
      </c>
      <c r="V467" s="17">
        <v>55182</v>
      </c>
      <c r="W467" s="12" t="s">
        <v>6551</v>
      </c>
      <c r="X467" s="17">
        <v>77518</v>
      </c>
      <c r="Y467" s="12" t="s">
        <v>6551</v>
      </c>
      <c r="Z467" s="17">
        <v>55078</v>
      </c>
      <c r="AA467" s="12" t="s">
        <v>6551</v>
      </c>
      <c r="AB467" s="17">
        <v>22440</v>
      </c>
      <c r="AC467" s="12" t="s">
        <v>6551</v>
      </c>
      <c r="AD467" s="17">
        <v>2770</v>
      </c>
      <c r="AE467" s="12" t="s">
        <v>6551</v>
      </c>
      <c r="AF467" s="17">
        <v>2081</v>
      </c>
      <c r="AG467" s="12" t="s">
        <v>6551</v>
      </c>
      <c r="AH467" s="17">
        <v>689</v>
      </c>
      <c r="AI467" s="12" t="s">
        <v>6551</v>
      </c>
      <c r="AJ467" s="17">
        <v>0</v>
      </c>
      <c r="AK467" s="12" t="s">
        <v>6551</v>
      </c>
      <c r="AL467" s="17">
        <v>0</v>
      </c>
      <c r="AM467" s="12" t="s">
        <v>6551</v>
      </c>
      <c r="AN467" s="17">
        <v>0</v>
      </c>
      <c r="AO467" s="12" t="s">
        <v>6551</v>
      </c>
      <c r="AP467" s="192">
        <v>0</v>
      </c>
      <c r="AQ467" s="12" t="s">
        <v>6551</v>
      </c>
      <c r="AR467" s="17">
        <v>34249</v>
      </c>
      <c r="AS467" s="12" t="s">
        <v>6551</v>
      </c>
      <c r="AT467" s="17">
        <v>581891</v>
      </c>
      <c r="AU467" s="1" t="s">
        <v>6551</v>
      </c>
      <c r="AV467" s="1" t="str">
        <f>IF(OR(M467="Q",O467="Q",Q467="Q",S467="Q",U467="Q",W467="Q",Y467="Q",AA467="Q",AC467="Q",AE467="Q",AG467="Q",AI467="Q",AK467="Q",AM467="Q",AO467="Q",AQ467="Q",AS467="Q",AU467="Q"),"Yes","No")</f>
        <v>No</v>
      </c>
    </row>
    <row r="468" spans="1:48" x14ac:dyDescent="0.2">
      <c r="A468" s="1" t="s">
        <v>362</v>
      </c>
      <c r="B468" s="1" t="s">
        <v>363</v>
      </c>
      <c r="C468" s="1" t="s">
        <v>71</v>
      </c>
      <c r="D468" s="194">
        <v>5040</v>
      </c>
      <c r="E468" s="197">
        <v>50040</v>
      </c>
      <c r="F468" s="1" t="s">
        <v>242</v>
      </c>
      <c r="G468" s="1" t="s">
        <v>236</v>
      </c>
      <c r="H468" s="17">
        <v>306022</v>
      </c>
      <c r="I468" s="12">
        <v>154</v>
      </c>
      <c r="J468" s="1" t="s">
        <v>28</v>
      </c>
      <c r="K468" s="1" t="s">
        <v>13</v>
      </c>
      <c r="L468" s="4">
        <v>2</v>
      </c>
      <c r="M468" s="1" t="s">
        <v>6551</v>
      </c>
      <c r="N468" s="12">
        <v>0</v>
      </c>
      <c r="O468" s="12" t="s">
        <v>6551</v>
      </c>
      <c r="P468" s="14">
        <v>32.452851244280772</v>
      </c>
      <c r="Q468" s="12" t="s">
        <v>6551</v>
      </c>
      <c r="R468" s="14">
        <v>28.18</v>
      </c>
      <c r="S468" s="12" t="s">
        <v>6551</v>
      </c>
      <c r="T468" s="14">
        <v>8.9666331882602393</v>
      </c>
      <c r="U468" s="12" t="s">
        <v>6551</v>
      </c>
      <c r="V468" s="17">
        <v>296380</v>
      </c>
      <c r="W468" s="12" t="s">
        <v>6551</v>
      </c>
      <c r="X468" s="17">
        <v>296665</v>
      </c>
      <c r="Y468" s="12" t="s">
        <v>6551</v>
      </c>
      <c r="Z468" s="17">
        <v>290810</v>
      </c>
      <c r="AA468" s="12" t="s">
        <v>6551</v>
      </c>
      <c r="AB468" s="17">
        <v>5855</v>
      </c>
      <c r="AC468" s="12" t="s">
        <v>6551</v>
      </c>
      <c r="AD468" s="17">
        <v>9248</v>
      </c>
      <c r="AE468" s="12" t="s">
        <v>6551</v>
      </c>
      <c r="AF468" s="17">
        <v>8961</v>
      </c>
      <c r="AG468" s="12" t="s">
        <v>6551</v>
      </c>
      <c r="AH468" s="17">
        <v>287</v>
      </c>
      <c r="AI468" s="12" t="s">
        <v>6551</v>
      </c>
      <c r="AJ468" s="17">
        <v>0</v>
      </c>
      <c r="AK468" s="12" t="s">
        <v>6551</v>
      </c>
      <c r="AL468" s="17">
        <v>0</v>
      </c>
      <c r="AM468" s="12" t="s">
        <v>6551</v>
      </c>
      <c r="AN468" s="17">
        <v>0</v>
      </c>
      <c r="AO468" s="12" t="s">
        <v>6551</v>
      </c>
      <c r="AP468" s="192">
        <v>0</v>
      </c>
      <c r="AQ468" s="12" t="s">
        <v>6551</v>
      </c>
      <c r="AR468" s="17">
        <v>80350</v>
      </c>
      <c r="AS468" s="12" t="s">
        <v>6551</v>
      </c>
      <c r="AT468" s="17">
        <v>2264263</v>
      </c>
      <c r="AU468" s="1" t="s">
        <v>6551</v>
      </c>
      <c r="AV468" s="1" t="str">
        <f>IF(OR(M468="Q",O468="Q",Q468="Q",S468="Q",U468="Q",W468="Q",Y468="Q",AA468="Q",AC468="Q",AE468="Q",AG468="Q",AI468="Q",AK468="Q",AM468="Q",AO468="Q",AQ468="Q",AS468="Q",AU468="Q"),"Yes","No")</f>
        <v>No</v>
      </c>
    </row>
    <row r="469" spans="1:48" x14ac:dyDescent="0.2">
      <c r="A469" s="1" t="s">
        <v>823</v>
      </c>
      <c r="B469" s="1" t="s">
        <v>824</v>
      </c>
      <c r="C469" s="1" t="s">
        <v>107</v>
      </c>
      <c r="D469" s="194">
        <v>4003</v>
      </c>
      <c r="E469" s="197">
        <v>40003</v>
      </c>
      <c r="F469" s="1" t="s">
        <v>239</v>
      </c>
      <c r="G469" s="1" t="s">
        <v>236</v>
      </c>
      <c r="H469" s="17">
        <v>1060061</v>
      </c>
      <c r="I469" s="12">
        <v>150</v>
      </c>
      <c r="J469" s="1" t="s">
        <v>12</v>
      </c>
      <c r="K469" s="1" t="s">
        <v>9</v>
      </c>
      <c r="L469" s="4">
        <v>108</v>
      </c>
      <c r="M469" s="1" t="s">
        <v>6551</v>
      </c>
      <c r="N469" s="12">
        <v>0</v>
      </c>
      <c r="O469" s="12" t="s">
        <v>6551</v>
      </c>
      <c r="P469" s="14">
        <v>15.776767410664268</v>
      </c>
      <c r="Q469" s="12" t="s">
        <v>6551</v>
      </c>
      <c r="R469" s="14">
        <v>5.0817648889105334</v>
      </c>
      <c r="S469" s="12" t="s">
        <v>6551</v>
      </c>
      <c r="T469" s="14">
        <v>23.814061161023851</v>
      </c>
      <c r="U469" s="12" t="s">
        <v>6551</v>
      </c>
      <c r="V469" s="17">
        <v>5299021</v>
      </c>
      <c r="W469" s="12" t="s">
        <v>6551</v>
      </c>
      <c r="X469" s="17">
        <v>5897396</v>
      </c>
      <c r="Y469" s="12" t="s">
        <v>6551</v>
      </c>
      <c r="Z469" s="17">
        <v>5210167</v>
      </c>
      <c r="AA469" s="12" t="s">
        <v>6551</v>
      </c>
      <c r="AB469" s="17">
        <v>687229</v>
      </c>
      <c r="AC469" s="12" t="s">
        <v>6551</v>
      </c>
      <c r="AD469" s="17">
        <v>352957</v>
      </c>
      <c r="AE469" s="12" t="s">
        <v>6551</v>
      </c>
      <c r="AF469" s="17">
        <v>330243</v>
      </c>
      <c r="AG469" s="12" t="s">
        <v>6551</v>
      </c>
      <c r="AH469" s="17">
        <v>22714</v>
      </c>
      <c r="AI469" s="12" t="s">
        <v>6551</v>
      </c>
      <c r="AJ469" s="17">
        <v>0</v>
      </c>
      <c r="AK469" s="12" t="s">
        <v>6551</v>
      </c>
      <c r="AL469" s="17">
        <v>0</v>
      </c>
      <c r="AM469" s="12" t="s">
        <v>6551</v>
      </c>
      <c r="AN469" s="17">
        <v>0</v>
      </c>
      <c r="AO469" s="12" t="s">
        <v>6551</v>
      </c>
      <c r="AP469" s="192">
        <v>0</v>
      </c>
      <c r="AQ469" s="12" t="s">
        <v>6551</v>
      </c>
      <c r="AR469" s="17">
        <v>7864427</v>
      </c>
      <c r="AS469" s="12" t="s">
        <v>6551</v>
      </c>
      <c r="AT469" s="17">
        <v>39965169</v>
      </c>
      <c r="AU469" s="1" t="s">
        <v>6551</v>
      </c>
      <c r="AV469" s="1" t="str">
        <f>IF(OR(M469="Q",O469="Q",Q469="Q",S469="Q",U469="Q",W469="Q",Y469="Q",AA469="Q",AC469="Q",AE469="Q",AG469="Q",AI469="Q",AK469="Q",AM469="Q",AO469="Q",AQ469="Q",AS469="Q",AU469="Q"),"Yes","No")</f>
        <v>No</v>
      </c>
    </row>
    <row r="470" spans="1:48" x14ac:dyDescent="0.2">
      <c r="A470" s="1" t="s">
        <v>823</v>
      </c>
      <c r="B470" s="1" t="s">
        <v>824</v>
      </c>
      <c r="C470" s="1" t="s">
        <v>107</v>
      </c>
      <c r="D470" s="194">
        <v>4003</v>
      </c>
      <c r="E470" s="197">
        <v>40003</v>
      </c>
      <c r="F470" s="1" t="s">
        <v>239</v>
      </c>
      <c r="G470" s="1" t="s">
        <v>236</v>
      </c>
      <c r="H470" s="17">
        <v>1060061</v>
      </c>
      <c r="I470" s="12">
        <v>150</v>
      </c>
      <c r="J470" s="1" t="s">
        <v>11</v>
      </c>
      <c r="K470" s="1" t="s">
        <v>9</v>
      </c>
      <c r="L470" s="4">
        <v>42</v>
      </c>
      <c r="M470" s="1" t="s">
        <v>6551</v>
      </c>
      <c r="N470" s="12">
        <v>0</v>
      </c>
      <c r="O470" s="12" t="s">
        <v>6551</v>
      </c>
      <c r="P470" s="14">
        <v>16.591715177917422</v>
      </c>
      <c r="Q470" s="12" t="s">
        <v>6551</v>
      </c>
      <c r="R470" s="14">
        <v>12.963591191514194</v>
      </c>
      <c r="S470" s="12" t="s">
        <v>6551</v>
      </c>
      <c r="T470" s="14">
        <v>2.246115887273989</v>
      </c>
      <c r="U470" s="12" t="s">
        <v>6551</v>
      </c>
      <c r="V470" s="17">
        <v>0</v>
      </c>
      <c r="W470" s="12" t="s">
        <v>6551</v>
      </c>
      <c r="X470" s="17">
        <v>2004856</v>
      </c>
      <c r="Y470" s="12" t="s">
        <v>6551</v>
      </c>
      <c r="Z470" s="17">
        <v>1721490</v>
      </c>
      <c r="AA470" s="12" t="s">
        <v>6551</v>
      </c>
      <c r="AB470" s="17">
        <v>283366</v>
      </c>
      <c r="AC470" s="12" t="s">
        <v>6551</v>
      </c>
      <c r="AD470" s="17">
        <v>121801</v>
      </c>
      <c r="AE470" s="12" t="s">
        <v>6551</v>
      </c>
      <c r="AF470" s="17">
        <v>103756</v>
      </c>
      <c r="AG470" s="12" t="s">
        <v>6551</v>
      </c>
      <c r="AH470" s="17">
        <v>18045</v>
      </c>
      <c r="AI470" s="12" t="s">
        <v>6551</v>
      </c>
      <c r="AJ470" s="17">
        <v>0</v>
      </c>
      <c r="AK470" s="12" t="s">
        <v>6551</v>
      </c>
      <c r="AL470" s="17">
        <v>0</v>
      </c>
      <c r="AM470" s="12" t="s">
        <v>6551</v>
      </c>
      <c r="AN470" s="17">
        <v>0</v>
      </c>
      <c r="AO470" s="12" t="s">
        <v>6551</v>
      </c>
      <c r="AP470" s="192">
        <v>0</v>
      </c>
      <c r="AQ470" s="12" t="s">
        <v>6551</v>
      </c>
      <c r="AR470" s="17">
        <v>233048</v>
      </c>
      <c r="AS470" s="12" t="s">
        <v>6551</v>
      </c>
      <c r="AT470" s="17">
        <v>3021139</v>
      </c>
      <c r="AU470" s="1" t="s">
        <v>6551</v>
      </c>
      <c r="AV470" s="1" t="str">
        <f>IF(OR(M470="Q",O470="Q",Q470="Q",S470="Q",U470="Q",W470="Q",Y470="Q",AA470="Q",AC470="Q",AE470="Q",AG470="Q",AI470="Q",AK470="Q",AM470="Q",AO470="Q",AQ470="Q",AS470="Q",AU470="Q"),"Yes","No")</f>
        <v>No</v>
      </c>
    </row>
    <row r="471" spans="1:48" x14ac:dyDescent="0.2">
      <c r="A471" s="1" t="s">
        <v>823</v>
      </c>
      <c r="B471" s="1" t="s">
        <v>824</v>
      </c>
      <c r="C471" s="1" t="s">
        <v>107</v>
      </c>
      <c r="D471" s="194">
        <v>4003</v>
      </c>
      <c r="E471" s="197">
        <v>40003</v>
      </c>
      <c r="F471" s="1" t="s">
        <v>239</v>
      </c>
      <c r="G471" s="1" t="s">
        <v>236</v>
      </c>
      <c r="H471" s="17">
        <v>1060061</v>
      </c>
      <c r="I471" s="12">
        <v>150</v>
      </c>
      <c r="J471" s="1" t="s">
        <v>18</v>
      </c>
      <c r="K471" s="1" t="s">
        <v>9</v>
      </c>
      <c r="L471" s="4">
        <v>0</v>
      </c>
      <c r="M471" s="1" t="s">
        <v>6551</v>
      </c>
      <c r="N471" s="12">
        <v>0</v>
      </c>
      <c r="O471" s="12" t="s">
        <v>6551</v>
      </c>
      <c r="P471" s="14" t="e">
        <v>#DIV/0!</v>
      </c>
      <c r="Q471" s="12" t="s">
        <v>6551</v>
      </c>
      <c r="R471" s="14" t="e">
        <v>#DIV/0!</v>
      </c>
      <c r="S471" s="12" t="s">
        <v>6551</v>
      </c>
      <c r="T471" s="14" t="e">
        <v>#DIV/0!</v>
      </c>
      <c r="U471" s="12" t="s">
        <v>6551</v>
      </c>
      <c r="V471" s="17">
        <v>0</v>
      </c>
      <c r="W471" s="12" t="s">
        <v>6551</v>
      </c>
      <c r="X471" s="17">
        <v>0</v>
      </c>
      <c r="Y471" s="12" t="s">
        <v>6551</v>
      </c>
      <c r="Z471" s="17">
        <v>0</v>
      </c>
      <c r="AA471" s="12" t="s">
        <v>6551</v>
      </c>
      <c r="AB471" s="17" t="s">
        <v>6551</v>
      </c>
      <c r="AC471" s="12" t="s">
        <v>6551</v>
      </c>
      <c r="AD471" s="17">
        <v>0</v>
      </c>
      <c r="AE471" s="12" t="s">
        <v>6551</v>
      </c>
      <c r="AF471" s="17">
        <v>0</v>
      </c>
      <c r="AG471" s="12" t="s">
        <v>6551</v>
      </c>
      <c r="AH471" s="17" t="s">
        <v>6551</v>
      </c>
      <c r="AI471" s="12" t="s">
        <v>6551</v>
      </c>
      <c r="AJ471" s="17">
        <v>0</v>
      </c>
      <c r="AK471" s="12" t="s">
        <v>6551</v>
      </c>
      <c r="AL471" s="17">
        <v>0</v>
      </c>
      <c r="AM471" s="12" t="s">
        <v>6551</v>
      </c>
      <c r="AN471" s="17">
        <v>0</v>
      </c>
      <c r="AO471" s="12" t="s">
        <v>6551</v>
      </c>
      <c r="AP471" s="192">
        <v>0</v>
      </c>
      <c r="AQ471" s="12" t="s">
        <v>6551</v>
      </c>
      <c r="AR471" s="17">
        <v>0</v>
      </c>
      <c r="AS471" s="12" t="s">
        <v>6551</v>
      </c>
      <c r="AT471" s="17">
        <v>0</v>
      </c>
      <c r="AU471" s="1" t="s">
        <v>6551</v>
      </c>
      <c r="AV471" s="1" t="str">
        <f>IF(OR(M471="Q",O471="Q",Q471="Q",S471="Q",U471="Q",W471="Q",Y471="Q",AA471="Q",AC471="Q",AE471="Q",AG471="Q",AI471="Q",AK471="Q",AM471="Q",AO471="Q",AQ471="Q",AS471="Q",AU471="Q"),"Yes","No")</f>
        <v>No</v>
      </c>
    </row>
    <row r="472" spans="1:48" x14ac:dyDescent="0.2">
      <c r="A472" s="1" t="s">
        <v>455</v>
      </c>
      <c r="B472" s="1" t="s">
        <v>456</v>
      </c>
      <c r="C472" s="1" t="s">
        <v>26</v>
      </c>
      <c r="D472" s="194">
        <v>9078</v>
      </c>
      <c r="E472" s="197">
        <v>90078</v>
      </c>
      <c r="F472" s="1" t="s">
        <v>242</v>
      </c>
      <c r="G472" s="1" t="s">
        <v>236</v>
      </c>
      <c r="H472" s="17">
        <v>615968</v>
      </c>
      <c r="I472" s="12">
        <v>143</v>
      </c>
      <c r="J472" s="1" t="s">
        <v>12</v>
      </c>
      <c r="K472" s="1" t="s">
        <v>9</v>
      </c>
      <c r="L472" s="4">
        <v>93</v>
      </c>
      <c r="M472" s="1" t="s">
        <v>6551</v>
      </c>
      <c r="N472" s="12">
        <v>0</v>
      </c>
      <c r="O472" s="12" t="s">
        <v>6551</v>
      </c>
      <c r="P472" s="14">
        <v>10.99317729983734</v>
      </c>
      <c r="Q472" s="12" t="s">
        <v>6551</v>
      </c>
      <c r="R472" s="14">
        <v>4.2757189633516761</v>
      </c>
      <c r="S472" s="12" t="s">
        <v>6551</v>
      </c>
      <c r="T472" s="14">
        <v>16.252729080065063</v>
      </c>
      <c r="U472" s="12" t="s">
        <v>6551</v>
      </c>
      <c r="V472" s="17">
        <v>2435935</v>
      </c>
      <c r="W472" s="12" t="s">
        <v>6551</v>
      </c>
      <c r="X472" s="17">
        <v>3219971</v>
      </c>
      <c r="Y472" s="12" t="s">
        <v>6551</v>
      </c>
      <c r="Z472" s="17">
        <v>2433010</v>
      </c>
      <c r="AA472" s="12" t="s">
        <v>6551</v>
      </c>
      <c r="AB472" s="17">
        <v>786961</v>
      </c>
      <c r="AC472" s="12" t="s">
        <v>6551</v>
      </c>
      <c r="AD472" s="17">
        <v>253316</v>
      </c>
      <c r="AE472" s="12" t="s">
        <v>6551</v>
      </c>
      <c r="AF472" s="17">
        <v>221320</v>
      </c>
      <c r="AG472" s="12" t="s">
        <v>6551</v>
      </c>
      <c r="AH472" s="17">
        <v>31996</v>
      </c>
      <c r="AI472" s="12" t="s">
        <v>6551</v>
      </c>
      <c r="AJ472" s="17">
        <v>0</v>
      </c>
      <c r="AK472" s="12" t="s">
        <v>6551</v>
      </c>
      <c r="AL472" s="17">
        <v>0</v>
      </c>
      <c r="AM472" s="12" t="s">
        <v>6551</v>
      </c>
      <c r="AN472" s="17">
        <v>0</v>
      </c>
      <c r="AO472" s="12" t="s">
        <v>6551</v>
      </c>
      <c r="AP472" s="192">
        <v>0</v>
      </c>
      <c r="AQ472" s="12" t="s">
        <v>6551</v>
      </c>
      <c r="AR472" s="17">
        <v>3597054</v>
      </c>
      <c r="AS472" s="12" t="s">
        <v>6551</v>
      </c>
      <c r="AT472" s="17">
        <v>15379992</v>
      </c>
      <c r="AU472" s="1" t="s">
        <v>6551</v>
      </c>
      <c r="AV472" s="1" t="str">
        <f>IF(OR(M472="Q",O472="Q",Q472="Q",S472="Q",U472="Q",W472="Q",Y472="Q",AA472="Q",AC472="Q",AE472="Q",AG472="Q",AI472="Q",AK472="Q",AM472="Q",AO472="Q",AQ472="Q",AS472="Q",AU472="Q"),"Yes","No")</f>
        <v>No</v>
      </c>
    </row>
    <row r="473" spans="1:48" x14ac:dyDescent="0.2">
      <c r="A473" s="1" t="s">
        <v>455</v>
      </c>
      <c r="B473" s="1" t="s">
        <v>456</v>
      </c>
      <c r="C473" s="1" t="s">
        <v>26</v>
      </c>
      <c r="D473" s="194">
        <v>9078</v>
      </c>
      <c r="E473" s="197">
        <v>90078</v>
      </c>
      <c r="F473" s="1" t="s">
        <v>242</v>
      </c>
      <c r="G473" s="1" t="s">
        <v>236</v>
      </c>
      <c r="H473" s="17">
        <v>615968</v>
      </c>
      <c r="I473" s="12">
        <v>143</v>
      </c>
      <c r="J473" s="1" t="s">
        <v>11</v>
      </c>
      <c r="K473" s="1" t="s">
        <v>13</v>
      </c>
      <c r="L473" s="4">
        <v>50</v>
      </c>
      <c r="M473" s="1" t="s">
        <v>6551</v>
      </c>
      <c r="N473" s="12">
        <v>0</v>
      </c>
      <c r="O473" s="12" t="s">
        <v>6551</v>
      </c>
      <c r="P473" s="14">
        <v>16.3438962518822</v>
      </c>
      <c r="Q473" s="12" t="s">
        <v>6551</v>
      </c>
      <c r="R473" s="14">
        <v>9.3654164966333404</v>
      </c>
      <c r="S473" s="12" t="s">
        <v>6551</v>
      </c>
      <c r="T473" s="14">
        <v>2.1274875537528657</v>
      </c>
      <c r="U473" s="12" t="s">
        <v>6551</v>
      </c>
      <c r="V473" s="17">
        <v>0</v>
      </c>
      <c r="W473" s="12" t="s">
        <v>6551</v>
      </c>
      <c r="X473" s="17">
        <v>1287684</v>
      </c>
      <c r="Y473" s="12" t="s">
        <v>6551</v>
      </c>
      <c r="Z473" s="17">
        <v>1204823</v>
      </c>
      <c r="AA473" s="12" t="s">
        <v>6551</v>
      </c>
      <c r="AB473" s="17">
        <v>82861</v>
      </c>
      <c r="AC473" s="12" t="s">
        <v>6551</v>
      </c>
      <c r="AD473" s="17">
        <v>91624</v>
      </c>
      <c r="AE473" s="12" t="s">
        <v>6551</v>
      </c>
      <c r="AF473" s="17">
        <v>73717</v>
      </c>
      <c r="AG473" s="12" t="s">
        <v>6551</v>
      </c>
      <c r="AH473" s="17">
        <v>17907</v>
      </c>
      <c r="AI473" s="12" t="s">
        <v>6551</v>
      </c>
      <c r="AJ473" s="17">
        <v>0</v>
      </c>
      <c r="AK473" s="12" t="s">
        <v>6551</v>
      </c>
      <c r="AL473" s="17">
        <v>0</v>
      </c>
      <c r="AM473" s="12" t="s">
        <v>6551</v>
      </c>
      <c r="AN473" s="17">
        <v>0</v>
      </c>
      <c r="AO473" s="12" t="s">
        <v>6551</v>
      </c>
      <c r="AP473" s="192">
        <v>0</v>
      </c>
      <c r="AQ473" s="12" t="s">
        <v>6551</v>
      </c>
      <c r="AR473" s="17">
        <v>156832</v>
      </c>
      <c r="AS473" s="12" t="s">
        <v>6551</v>
      </c>
      <c r="AT473" s="17">
        <v>1468797</v>
      </c>
      <c r="AU473" s="1" t="s">
        <v>6551</v>
      </c>
      <c r="AV473" s="1" t="str">
        <f>IF(OR(M473="Q",O473="Q",Q473="Q",S473="Q",U473="Q",W473="Q",Y473="Q",AA473="Q",AC473="Q",AE473="Q",AG473="Q",AI473="Q",AK473="Q",AM473="Q",AO473="Q",AQ473="Q",AS473="Q",AU473="Q"),"Yes","No")</f>
        <v>No</v>
      </c>
    </row>
    <row r="474" spans="1:48" x14ac:dyDescent="0.2">
      <c r="A474" s="1" t="s">
        <v>4389</v>
      </c>
      <c r="B474" s="1" t="s">
        <v>4390</v>
      </c>
      <c r="C474" s="1" t="s">
        <v>8</v>
      </c>
      <c r="D474" s="194" t="s">
        <v>4391</v>
      </c>
      <c r="E474" s="197" t="s">
        <v>4392</v>
      </c>
      <c r="F474" s="1" t="s">
        <v>305</v>
      </c>
      <c r="G474" s="1" t="s">
        <v>287</v>
      </c>
      <c r="H474" s="17">
        <v>0</v>
      </c>
      <c r="I474" s="12">
        <v>142</v>
      </c>
      <c r="J474" s="1" t="s">
        <v>11</v>
      </c>
      <c r="K474" s="1" t="s">
        <v>9</v>
      </c>
      <c r="L474" s="4">
        <v>142</v>
      </c>
      <c r="M474" s="1" t="s">
        <v>6551</v>
      </c>
      <c r="N474" s="12">
        <v>0</v>
      </c>
      <c r="O474" s="12" t="s">
        <v>6551</v>
      </c>
      <c r="P474" s="14">
        <v>15.635760775152599</v>
      </c>
      <c r="Q474" s="12" t="s">
        <v>6551</v>
      </c>
      <c r="R474" s="14">
        <v>0</v>
      </c>
      <c r="S474" s="12" t="s">
        <v>6551</v>
      </c>
      <c r="T474" s="14">
        <v>1.6638057200423588</v>
      </c>
      <c r="U474" s="12" t="s">
        <v>6551</v>
      </c>
      <c r="V474" s="17">
        <v>0</v>
      </c>
      <c r="W474" s="12" t="s">
        <v>6551</v>
      </c>
      <c r="X474" s="17">
        <v>0</v>
      </c>
      <c r="Y474" s="12" t="s">
        <v>6551</v>
      </c>
      <c r="Z474" s="17">
        <v>3942260</v>
      </c>
      <c r="AA474" s="12" t="s">
        <v>6551</v>
      </c>
      <c r="AB474" s="17" t="s">
        <v>6551</v>
      </c>
      <c r="AC474" s="12" t="s">
        <v>6551</v>
      </c>
      <c r="AD474" s="17">
        <v>0</v>
      </c>
      <c r="AE474" s="12" t="s">
        <v>6551</v>
      </c>
      <c r="AF474" s="17">
        <v>252131</v>
      </c>
      <c r="AG474" s="12" t="s">
        <v>6551</v>
      </c>
      <c r="AH474" s="17" t="s">
        <v>6551</v>
      </c>
      <c r="AI474" s="12" t="s">
        <v>6551</v>
      </c>
      <c r="AJ474" s="17">
        <v>0</v>
      </c>
      <c r="AK474" s="12" t="s">
        <v>6551</v>
      </c>
      <c r="AL474" s="17">
        <v>0</v>
      </c>
      <c r="AM474" s="12" t="s">
        <v>6551</v>
      </c>
      <c r="AN474" s="17">
        <v>0</v>
      </c>
      <c r="AO474" s="12" t="s">
        <v>6551</v>
      </c>
      <c r="AP474" s="192">
        <v>0</v>
      </c>
      <c r="AQ474" s="12" t="s">
        <v>6551</v>
      </c>
      <c r="AR474" s="17">
        <v>419497</v>
      </c>
      <c r="AS474" s="12" t="s">
        <v>6551</v>
      </c>
      <c r="AT474" s="17">
        <v>0</v>
      </c>
      <c r="AU474" s="1" t="s">
        <v>6551</v>
      </c>
      <c r="AV474" s="1" t="str">
        <f>IF(OR(M474="Q",O474="Q",Q474="Q",S474="Q",U474="Q",W474="Q",Y474="Q",AA474="Q",AC474="Q",AE474="Q",AG474="Q",AI474="Q",AK474="Q",AM474="Q",AO474="Q",AQ474="Q",AS474="Q",AU474="Q"),"Yes","No")</f>
        <v>No</v>
      </c>
    </row>
    <row r="475" spans="1:48" x14ac:dyDescent="0.2">
      <c r="A475" s="1" t="s">
        <v>683</v>
      </c>
      <c r="B475" s="1" t="s">
        <v>684</v>
      </c>
      <c r="C475" s="1" t="s">
        <v>44</v>
      </c>
      <c r="D475" s="194">
        <v>4030</v>
      </c>
      <c r="E475" s="197">
        <v>40030</v>
      </c>
      <c r="F475" s="1" t="s">
        <v>239</v>
      </c>
      <c r="G475" s="1" t="s">
        <v>236</v>
      </c>
      <c r="H475" s="17">
        <v>187781</v>
      </c>
      <c r="I475" s="12">
        <v>142</v>
      </c>
      <c r="J475" s="1" t="s">
        <v>12</v>
      </c>
      <c r="K475" s="1" t="s">
        <v>9</v>
      </c>
      <c r="L475" s="4">
        <v>107</v>
      </c>
      <c r="M475" s="1" t="s">
        <v>6551</v>
      </c>
      <c r="N475" s="12">
        <v>0</v>
      </c>
      <c r="O475" s="12" t="s">
        <v>6551</v>
      </c>
      <c r="P475" s="14">
        <v>11.72807755914479</v>
      </c>
      <c r="Q475" s="12" t="s">
        <v>6551</v>
      </c>
      <c r="R475" s="14">
        <v>2.6259999758078236</v>
      </c>
      <c r="S475" s="12" t="s">
        <v>6551</v>
      </c>
      <c r="T475" s="14">
        <v>33.838867377691514</v>
      </c>
      <c r="U475" s="12" t="s">
        <v>6551</v>
      </c>
      <c r="V475" s="17">
        <v>3584844</v>
      </c>
      <c r="W475" s="12" t="s">
        <v>6551</v>
      </c>
      <c r="X475" s="17">
        <v>3707157</v>
      </c>
      <c r="Y475" s="12" t="s">
        <v>6551</v>
      </c>
      <c r="Z475" s="17">
        <v>3552939</v>
      </c>
      <c r="AA475" s="12" t="s">
        <v>6551</v>
      </c>
      <c r="AB475" s="17">
        <v>154218</v>
      </c>
      <c r="AC475" s="12" t="s">
        <v>6551</v>
      </c>
      <c r="AD475" s="17">
        <v>315493</v>
      </c>
      <c r="AE475" s="12" t="s">
        <v>6551</v>
      </c>
      <c r="AF475" s="17">
        <v>302943</v>
      </c>
      <c r="AG475" s="12" t="s">
        <v>6551</v>
      </c>
      <c r="AH475" s="17">
        <v>12550</v>
      </c>
      <c r="AI475" s="12" t="s">
        <v>6551</v>
      </c>
      <c r="AJ475" s="17">
        <v>0</v>
      </c>
      <c r="AK475" s="12" t="s">
        <v>6551</v>
      </c>
      <c r="AL475" s="17">
        <v>0</v>
      </c>
      <c r="AM475" s="12" t="s">
        <v>6551</v>
      </c>
      <c r="AN475" s="17">
        <v>0</v>
      </c>
      <c r="AO475" s="12" t="s">
        <v>6551</v>
      </c>
      <c r="AP475" s="192">
        <v>0</v>
      </c>
      <c r="AQ475" s="12" t="s">
        <v>6551</v>
      </c>
      <c r="AR475" s="17">
        <v>10251248</v>
      </c>
      <c r="AS475" s="12" t="s">
        <v>6551</v>
      </c>
      <c r="AT475" s="17">
        <v>26919777</v>
      </c>
      <c r="AU475" s="1" t="s">
        <v>6551</v>
      </c>
      <c r="AV475" s="1" t="str">
        <f>IF(OR(M475="Q",O475="Q",Q475="Q",S475="Q",U475="Q",W475="Q",Y475="Q",AA475="Q",AC475="Q",AE475="Q",AG475="Q",AI475="Q",AK475="Q",AM475="Q",AO475="Q",AQ475="Q",AS475="Q",AU475="Q"),"Yes","No")</f>
        <v>No</v>
      </c>
    </row>
    <row r="476" spans="1:48" x14ac:dyDescent="0.2">
      <c r="A476" s="1" t="s">
        <v>34</v>
      </c>
      <c r="B476" s="1" t="s">
        <v>991</v>
      </c>
      <c r="C476" s="1" t="s">
        <v>26</v>
      </c>
      <c r="D476" s="194">
        <v>9223</v>
      </c>
      <c r="E476" s="197">
        <v>90223</v>
      </c>
      <c r="F476" s="1" t="s">
        <v>305</v>
      </c>
      <c r="G476" s="1" t="s">
        <v>236</v>
      </c>
      <c r="H476" s="17">
        <v>1723634</v>
      </c>
      <c r="I476" s="12">
        <v>142</v>
      </c>
      <c r="J476" s="1" t="s">
        <v>11</v>
      </c>
      <c r="K476" s="1" t="s">
        <v>9</v>
      </c>
      <c r="L476" s="4">
        <v>101</v>
      </c>
      <c r="M476" s="1" t="s">
        <v>6551</v>
      </c>
      <c r="N476" s="12">
        <v>0</v>
      </c>
      <c r="O476" s="12" t="s">
        <v>6551</v>
      </c>
      <c r="P476" s="14">
        <v>14.587438888745183</v>
      </c>
      <c r="Q476" s="12" t="s">
        <v>6551</v>
      </c>
      <c r="R476" s="14">
        <v>9.2415520360184384</v>
      </c>
      <c r="S476" s="12" t="s">
        <v>6551</v>
      </c>
      <c r="T476" s="14">
        <v>1.6845288289919553</v>
      </c>
      <c r="U476" s="12" t="s">
        <v>6551</v>
      </c>
      <c r="V476" s="17">
        <v>0</v>
      </c>
      <c r="W476" s="12" t="s">
        <v>6551</v>
      </c>
      <c r="X476" s="17">
        <v>3411076</v>
      </c>
      <c r="Y476" s="12" t="s">
        <v>6551</v>
      </c>
      <c r="Z476" s="17">
        <v>2819679</v>
      </c>
      <c r="AA476" s="12" t="s">
        <v>6551</v>
      </c>
      <c r="AB476" s="17">
        <v>591397</v>
      </c>
      <c r="AC476" s="12" t="s">
        <v>6551</v>
      </c>
      <c r="AD476" s="17">
        <v>221870</v>
      </c>
      <c r="AE476" s="12" t="s">
        <v>6551</v>
      </c>
      <c r="AF476" s="17">
        <v>193295</v>
      </c>
      <c r="AG476" s="12" t="s">
        <v>6551</v>
      </c>
      <c r="AH476" s="17">
        <v>28575</v>
      </c>
      <c r="AI476" s="12" t="s">
        <v>6551</v>
      </c>
      <c r="AJ476" s="17">
        <v>0</v>
      </c>
      <c r="AK476" s="12" t="s">
        <v>6551</v>
      </c>
      <c r="AL476" s="17">
        <v>0</v>
      </c>
      <c r="AM476" s="12" t="s">
        <v>6551</v>
      </c>
      <c r="AN476" s="17">
        <v>0</v>
      </c>
      <c r="AO476" s="12" t="s">
        <v>6551</v>
      </c>
      <c r="AP476" s="192">
        <v>0</v>
      </c>
      <c r="AQ476" s="12" t="s">
        <v>6551</v>
      </c>
      <c r="AR476" s="17">
        <v>325611</v>
      </c>
      <c r="AS476" s="12" t="s">
        <v>6551</v>
      </c>
      <c r="AT476" s="17">
        <v>3009151</v>
      </c>
      <c r="AU476" s="1" t="s">
        <v>6551</v>
      </c>
      <c r="AV476" s="1" t="str">
        <f>IF(OR(M476="Q",O476="Q",Q476="Q",S476="Q",U476="Q",W476="Q",Y476="Q",AA476="Q",AC476="Q",AE476="Q",AG476="Q",AI476="Q",AK476="Q",AM476="Q",AO476="Q",AQ476="Q",AS476="Q",AU476="Q"),"Yes","No")</f>
        <v>No</v>
      </c>
    </row>
    <row r="477" spans="1:48" x14ac:dyDescent="0.2">
      <c r="A477" s="1" t="s">
        <v>683</v>
      </c>
      <c r="B477" s="1" t="s">
        <v>684</v>
      </c>
      <c r="C477" s="1" t="s">
        <v>44</v>
      </c>
      <c r="D477" s="194">
        <v>4030</v>
      </c>
      <c r="E477" s="197">
        <v>40030</v>
      </c>
      <c r="F477" s="1" t="s">
        <v>239</v>
      </c>
      <c r="G477" s="1" t="s">
        <v>236</v>
      </c>
      <c r="H477" s="17">
        <v>187781</v>
      </c>
      <c r="I477" s="12">
        <v>142</v>
      </c>
      <c r="J477" s="1" t="s">
        <v>11</v>
      </c>
      <c r="K477" s="1" t="s">
        <v>13</v>
      </c>
      <c r="L477" s="4">
        <v>35</v>
      </c>
      <c r="M477" s="1" t="s">
        <v>6551</v>
      </c>
      <c r="N477" s="12">
        <v>0</v>
      </c>
      <c r="O477" s="12" t="s">
        <v>6551</v>
      </c>
      <c r="P477" s="14">
        <v>17.831009358708624</v>
      </c>
      <c r="Q477" s="12" t="s">
        <v>6551</v>
      </c>
      <c r="R477" s="14">
        <v>9.0457711247572146</v>
      </c>
      <c r="S477" s="12" t="s">
        <v>6551</v>
      </c>
      <c r="T477" s="14">
        <v>1.6007474404874065</v>
      </c>
      <c r="U477" s="12" t="s">
        <v>6551</v>
      </c>
      <c r="V477" s="17">
        <v>0</v>
      </c>
      <c r="W477" s="12" t="s">
        <v>6551</v>
      </c>
      <c r="X477" s="17">
        <v>663599</v>
      </c>
      <c r="Y477" s="12" t="s">
        <v>6551</v>
      </c>
      <c r="Z477" s="17">
        <v>567775</v>
      </c>
      <c r="AA477" s="12" t="s">
        <v>6551</v>
      </c>
      <c r="AB477" s="17">
        <v>95824</v>
      </c>
      <c r="AC477" s="12" t="s">
        <v>6551</v>
      </c>
      <c r="AD477" s="17">
        <v>37077</v>
      </c>
      <c r="AE477" s="12" t="s">
        <v>6551</v>
      </c>
      <c r="AF477" s="17">
        <v>31842</v>
      </c>
      <c r="AG477" s="12" t="s">
        <v>6551</v>
      </c>
      <c r="AH477" s="17">
        <v>5235</v>
      </c>
      <c r="AI477" s="12" t="s">
        <v>6551</v>
      </c>
      <c r="AJ477" s="17">
        <v>0</v>
      </c>
      <c r="AK477" s="12" t="s">
        <v>6551</v>
      </c>
      <c r="AL477" s="17">
        <v>0</v>
      </c>
      <c r="AM477" s="12" t="s">
        <v>6551</v>
      </c>
      <c r="AN477" s="17">
        <v>0</v>
      </c>
      <c r="AO477" s="12" t="s">
        <v>6551</v>
      </c>
      <c r="AP477" s="192">
        <v>0</v>
      </c>
      <c r="AQ477" s="12" t="s">
        <v>6551</v>
      </c>
      <c r="AR477" s="17">
        <v>50971</v>
      </c>
      <c r="AS477" s="12" t="s">
        <v>6551</v>
      </c>
      <c r="AT477" s="17">
        <v>461072</v>
      </c>
      <c r="AU477" s="1" t="s">
        <v>6551</v>
      </c>
      <c r="AV477" s="1" t="str">
        <f>IF(OR(M477="Q",O477="Q",Q477="Q",S477="Q",U477="Q",W477="Q",Y477="Q",AA477="Q",AC477="Q",AE477="Q",AG477="Q",AI477="Q",AK477="Q",AM477="Q",AO477="Q",AQ477="Q",AS477="Q",AU477="Q"),"Yes","No")</f>
        <v>No</v>
      </c>
    </row>
    <row r="478" spans="1:48" x14ac:dyDescent="0.2">
      <c r="A478" s="1" t="s">
        <v>34</v>
      </c>
      <c r="B478" s="1" t="s">
        <v>991</v>
      </c>
      <c r="C478" s="1" t="s">
        <v>26</v>
      </c>
      <c r="D478" s="194">
        <v>9223</v>
      </c>
      <c r="E478" s="197">
        <v>90223</v>
      </c>
      <c r="F478" s="1" t="s">
        <v>305</v>
      </c>
      <c r="G478" s="1" t="s">
        <v>236</v>
      </c>
      <c r="H478" s="17">
        <v>1723634</v>
      </c>
      <c r="I478" s="12">
        <v>142</v>
      </c>
      <c r="J478" s="1" t="s">
        <v>11</v>
      </c>
      <c r="K478" s="1" t="s">
        <v>13</v>
      </c>
      <c r="L478" s="4">
        <v>24</v>
      </c>
      <c r="M478" s="1" t="s">
        <v>6551</v>
      </c>
      <c r="N478" s="12">
        <v>0</v>
      </c>
      <c r="O478" s="12" t="s">
        <v>6551</v>
      </c>
      <c r="P478" s="14">
        <v>15.813323631659795</v>
      </c>
      <c r="Q478" s="12" t="s">
        <v>6551</v>
      </c>
      <c r="R478" s="14">
        <v>10.190394154513323</v>
      </c>
      <c r="S478" s="12" t="s">
        <v>6551</v>
      </c>
      <c r="T478" s="14">
        <v>1.3609426792788422</v>
      </c>
      <c r="U478" s="12" t="s">
        <v>6551</v>
      </c>
      <c r="V478" s="17">
        <v>0</v>
      </c>
      <c r="W478" s="12" t="s">
        <v>6551</v>
      </c>
      <c r="X478" s="17">
        <v>504404</v>
      </c>
      <c r="Y478" s="12" t="s">
        <v>6551</v>
      </c>
      <c r="Z478" s="17">
        <v>391190</v>
      </c>
      <c r="AA478" s="12" t="s">
        <v>6551</v>
      </c>
      <c r="AB478" s="17">
        <v>113214</v>
      </c>
      <c r="AC478" s="12" t="s">
        <v>6551</v>
      </c>
      <c r="AD478" s="17">
        <v>30725</v>
      </c>
      <c r="AE478" s="12" t="s">
        <v>6551</v>
      </c>
      <c r="AF478" s="17">
        <v>24738</v>
      </c>
      <c r="AG478" s="12" t="s">
        <v>6551</v>
      </c>
      <c r="AH478" s="17">
        <v>5987</v>
      </c>
      <c r="AI478" s="12" t="s">
        <v>6551</v>
      </c>
      <c r="AJ478" s="17">
        <v>0</v>
      </c>
      <c r="AK478" s="12" t="s">
        <v>6551</v>
      </c>
      <c r="AL478" s="17">
        <v>0</v>
      </c>
      <c r="AM478" s="12" t="s">
        <v>6551</v>
      </c>
      <c r="AN478" s="17">
        <v>0</v>
      </c>
      <c r="AO478" s="12" t="s">
        <v>6551</v>
      </c>
      <c r="AP478" s="192">
        <v>0</v>
      </c>
      <c r="AQ478" s="12" t="s">
        <v>6551</v>
      </c>
      <c r="AR478" s="17">
        <v>33667</v>
      </c>
      <c r="AS478" s="12" t="s">
        <v>6551</v>
      </c>
      <c r="AT478" s="17">
        <v>343080</v>
      </c>
      <c r="AU478" s="1" t="s">
        <v>6551</v>
      </c>
      <c r="AV478" s="1" t="str">
        <f>IF(OR(M478="Q",O478="Q",Q478="Q",S478="Q",U478="Q",W478="Q",Y478="Q",AA478="Q",AC478="Q",AE478="Q",AG478="Q",AI478="Q",AK478="Q",AM478="Q",AO478="Q",AQ478="Q",AS478="Q",AU478="Q"),"Yes","No")</f>
        <v>No</v>
      </c>
    </row>
    <row r="479" spans="1:48" x14ac:dyDescent="0.2">
      <c r="A479" s="1" t="s">
        <v>34</v>
      </c>
      <c r="B479" s="1" t="s">
        <v>991</v>
      </c>
      <c r="C479" s="1" t="s">
        <v>26</v>
      </c>
      <c r="D479" s="194">
        <v>9223</v>
      </c>
      <c r="E479" s="197">
        <v>90223</v>
      </c>
      <c r="F479" s="1" t="s">
        <v>305</v>
      </c>
      <c r="G479" s="1" t="s">
        <v>236</v>
      </c>
      <c r="H479" s="17">
        <v>1723634</v>
      </c>
      <c r="I479" s="12">
        <v>142</v>
      </c>
      <c r="J479" s="1" t="s">
        <v>17</v>
      </c>
      <c r="K479" s="1" t="s">
        <v>13</v>
      </c>
      <c r="L479" s="4">
        <v>17</v>
      </c>
      <c r="M479" s="1" t="s">
        <v>6551</v>
      </c>
      <c r="N479" s="12">
        <v>0</v>
      </c>
      <c r="O479" s="12" t="s">
        <v>6551</v>
      </c>
      <c r="P479" s="14">
        <v>19.830229406154309</v>
      </c>
      <c r="Q479" s="12" t="s">
        <v>6551</v>
      </c>
      <c r="R479" s="14">
        <v>8.0172665669277485</v>
      </c>
      <c r="S479" s="12" t="s">
        <v>6551</v>
      </c>
      <c r="T479" s="14">
        <v>2.8520154610712312</v>
      </c>
      <c r="U479" s="12" t="s">
        <v>6551</v>
      </c>
      <c r="V479" s="17">
        <v>0</v>
      </c>
      <c r="W479" s="12" t="s">
        <v>6551</v>
      </c>
      <c r="X479" s="17">
        <v>0</v>
      </c>
      <c r="Y479" s="12" t="s">
        <v>6551</v>
      </c>
      <c r="Z479" s="17">
        <v>395038</v>
      </c>
      <c r="AA479" s="12" t="s">
        <v>6551</v>
      </c>
      <c r="AB479" s="17" t="s">
        <v>6551</v>
      </c>
      <c r="AC479" s="12" t="s">
        <v>6551</v>
      </c>
      <c r="AD479" s="17">
        <v>0</v>
      </c>
      <c r="AE479" s="12" t="s">
        <v>6551</v>
      </c>
      <c r="AF479" s="17">
        <v>19921</v>
      </c>
      <c r="AG479" s="12" t="s">
        <v>6551</v>
      </c>
      <c r="AH479" s="17" t="s">
        <v>6551</v>
      </c>
      <c r="AI479" s="12" t="s">
        <v>6551</v>
      </c>
      <c r="AJ479" s="17">
        <v>0</v>
      </c>
      <c r="AK479" s="12" t="s">
        <v>6551</v>
      </c>
      <c r="AL479" s="17">
        <v>0</v>
      </c>
      <c r="AM479" s="12" t="s">
        <v>6551</v>
      </c>
      <c r="AN479" s="17">
        <v>0</v>
      </c>
      <c r="AO479" s="12" t="s">
        <v>6551</v>
      </c>
      <c r="AP479" s="192">
        <v>0</v>
      </c>
      <c r="AQ479" s="12" t="s">
        <v>6551</v>
      </c>
      <c r="AR479" s="17">
        <v>56815</v>
      </c>
      <c r="AS479" s="12" t="s">
        <v>6551</v>
      </c>
      <c r="AT479" s="17">
        <v>455501</v>
      </c>
      <c r="AU479" s="1" t="s">
        <v>6551</v>
      </c>
      <c r="AV479" s="1" t="str">
        <f>IF(OR(M479="Q",O479="Q",Q479="Q",S479="Q",U479="Q",W479="Q",Y479="Q",AA479="Q",AC479="Q",AE479="Q",AG479="Q",AI479="Q",AK479="Q",AM479="Q",AO479="Q",AQ479="Q",AS479="Q",AU479="Q"),"Yes","No")</f>
        <v>No</v>
      </c>
    </row>
    <row r="480" spans="1:48" x14ac:dyDescent="0.2">
      <c r="A480" s="1" t="s">
        <v>689</v>
      </c>
      <c r="B480" s="1" t="s">
        <v>690</v>
      </c>
      <c r="C480" s="1" t="s">
        <v>26</v>
      </c>
      <c r="D480" s="194">
        <v>9016</v>
      </c>
      <c r="E480" s="197">
        <v>90016</v>
      </c>
      <c r="F480" s="1" t="s">
        <v>242</v>
      </c>
      <c r="G480" s="1" t="s">
        <v>236</v>
      </c>
      <c r="H480" s="17">
        <v>3281212</v>
      </c>
      <c r="I480" s="12">
        <v>141</v>
      </c>
      <c r="J480" s="1" t="s">
        <v>12</v>
      </c>
      <c r="K480" s="1" t="s">
        <v>9</v>
      </c>
      <c r="L480" s="4">
        <v>127</v>
      </c>
      <c r="M480" s="1" t="s">
        <v>6551</v>
      </c>
      <c r="N480" s="12">
        <v>0</v>
      </c>
      <c r="O480" s="12" t="s">
        <v>6551</v>
      </c>
      <c r="P480" s="14">
        <v>17.187308470656259</v>
      </c>
      <c r="Q480" s="12" t="s">
        <v>6551</v>
      </c>
      <c r="R480" s="14">
        <v>18.769340022443433</v>
      </c>
      <c r="S480" s="12" t="s">
        <v>6551</v>
      </c>
      <c r="T480" s="14">
        <v>14.920241192747698</v>
      </c>
      <c r="U480" s="12" t="s">
        <v>6551</v>
      </c>
      <c r="V480" s="17">
        <v>4180136</v>
      </c>
      <c r="W480" s="12" t="s">
        <v>6551</v>
      </c>
      <c r="X480" s="17">
        <v>4822188</v>
      </c>
      <c r="Y480" s="12" t="s">
        <v>6551</v>
      </c>
      <c r="Z480" s="17">
        <v>4161563</v>
      </c>
      <c r="AA480" s="12" t="s">
        <v>6551</v>
      </c>
      <c r="AB480" s="17">
        <v>660625</v>
      </c>
      <c r="AC480" s="12" t="s">
        <v>6551</v>
      </c>
      <c r="AD480" s="17">
        <v>269629</v>
      </c>
      <c r="AE480" s="12" t="s">
        <v>6551</v>
      </c>
      <c r="AF480" s="17">
        <v>242130</v>
      </c>
      <c r="AG480" s="12" t="s">
        <v>6551</v>
      </c>
      <c r="AH480" s="17">
        <v>27499</v>
      </c>
      <c r="AI480" s="12" t="s">
        <v>6551</v>
      </c>
      <c r="AJ480" s="17">
        <v>0</v>
      </c>
      <c r="AK480" s="12" t="s">
        <v>6551</v>
      </c>
      <c r="AL480" s="17">
        <v>0</v>
      </c>
      <c r="AM480" s="12" t="s">
        <v>6551</v>
      </c>
      <c r="AN480" s="17">
        <v>0</v>
      </c>
      <c r="AO480" s="12" t="s">
        <v>6551</v>
      </c>
      <c r="AP480" s="192">
        <v>0</v>
      </c>
      <c r="AQ480" s="12" t="s">
        <v>6551</v>
      </c>
      <c r="AR480" s="17">
        <v>3612638</v>
      </c>
      <c r="AS480" s="12" t="s">
        <v>6551</v>
      </c>
      <c r="AT480" s="17">
        <v>67806831</v>
      </c>
      <c r="AU480" s="1" t="s">
        <v>6551</v>
      </c>
      <c r="AV480" s="1" t="str">
        <f>IF(OR(M480="Q",O480="Q",Q480="Q",S480="Q",U480="Q",W480="Q",Y480="Q",AA480="Q",AC480="Q",AE480="Q",AG480="Q",AI480="Q",AK480="Q",AM480="Q",AO480="Q",AQ480="Q",AS480="Q",AU480="Q"),"Yes","No")</f>
        <v>No</v>
      </c>
    </row>
    <row r="481" spans="1:48" x14ac:dyDescent="0.2">
      <c r="A481" s="1" t="s">
        <v>689</v>
      </c>
      <c r="B481" s="1" t="s">
        <v>690</v>
      </c>
      <c r="C481" s="1" t="s">
        <v>26</v>
      </c>
      <c r="D481" s="194">
        <v>9016</v>
      </c>
      <c r="E481" s="197">
        <v>90016</v>
      </c>
      <c r="F481" s="1" t="s">
        <v>242</v>
      </c>
      <c r="G481" s="1" t="s">
        <v>236</v>
      </c>
      <c r="H481" s="17">
        <v>3281212</v>
      </c>
      <c r="I481" s="12">
        <v>141</v>
      </c>
      <c r="J481" s="1" t="s">
        <v>11</v>
      </c>
      <c r="K481" s="1" t="s">
        <v>13</v>
      </c>
      <c r="L481" s="4">
        <v>8</v>
      </c>
      <c r="M481" s="1" t="s">
        <v>6551</v>
      </c>
      <c r="N481" s="12">
        <v>0</v>
      </c>
      <c r="O481" s="12" t="s">
        <v>6551</v>
      </c>
      <c r="P481" s="14">
        <v>22.45835794447726</v>
      </c>
      <c r="Q481" s="12" t="s">
        <v>6551</v>
      </c>
      <c r="R481" s="14">
        <v>21.972743474158715</v>
      </c>
      <c r="S481" s="12" t="s">
        <v>6551</v>
      </c>
      <c r="T481" s="14">
        <v>0.93906280763929906</v>
      </c>
      <c r="U481" s="12" t="s">
        <v>6551</v>
      </c>
      <c r="V481" s="17">
        <v>0</v>
      </c>
      <c r="W481" s="12" t="s">
        <v>6551</v>
      </c>
      <c r="X481" s="17">
        <v>279555</v>
      </c>
      <c r="Y481" s="12" t="s">
        <v>6551</v>
      </c>
      <c r="Z481" s="17">
        <v>228132</v>
      </c>
      <c r="AA481" s="12" t="s">
        <v>6551</v>
      </c>
      <c r="AB481" s="17">
        <v>51423</v>
      </c>
      <c r="AC481" s="12" t="s">
        <v>6551</v>
      </c>
      <c r="AD481" s="17">
        <v>12157</v>
      </c>
      <c r="AE481" s="12" t="s">
        <v>6551</v>
      </c>
      <c r="AF481" s="17">
        <v>10158</v>
      </c>
      <c r="AG481" s="12" t="s">
        <v>6551</v>
      </c>
      <c r="AH481" s="17">
        <v>1999</v>
      </c>
      <c r="AI481" s="12" t="s">
        <v>6551</v>
      </c>
      <c r="AJ481" s="17">
        <v>0</v>
      </c>
      <c r="AK481" s="12" t="s">
        <v>6551</v>
      </c>
      <c r="AL481" s="17">
        <v>0</v>
      </c>
      <c r="AM481" s="12" t="s">
        <v>6551</v>
      </c>
      <c r="AN481" s="17">
        <v>0</v>
      </c>
      <c r="AO481" s="12" t="s">
        <v>6551</v>
      </c>
      <c r="AP481" s="192">
        <v>0</v>
      </c>
      <c r="AQ481" s="12" t="s">
        <v>6551</v>
      </c>
      <c r="AR481" s="17">
        <v>9539</v>
      </c>
      <c r="AS481" s="12" t="s">
        <v>6551</v>
      </c>
      <c r="AT481" s="17">
        <v>209598</v>
      </c>
      <c r="AU481" s="1" t="s">
        <v>6551</v>
      </c>
      <c r="AV481" s="1" t="str">
        <f>IF(OR(M481="Q",O481="Q",Q481="Q",S481="Q",U481="Q",W481="Q",Y481="Q",AA481="Q",AC481="Q",AE481="Q",AG481="Q",AI481="Q",AK481="Q",AM481="Q",AO481="Q",AQ481="Q",AS481="Q",AU481="Q"),"Yes","No")</f>
        <v>No</v>
      </c>
    </row>
    <row r="482" spans="1:48" x14ac:dyDescent="0.2">
      <c r="A482" s="1" t="s">
        <v>689</v>
      </c>
      <c r="B482" s="1" t="s">
        <v>690</v>
      </c>
      <c r="C482" s="1" t="s">
        <v>26</v>
      </c>
      <c r="D482" s="194">
        <v>9016</v>
      </c>
      <c r="E482" s="197">
        <v>90016</v>
      </c>
      <c r="F482" s="1" t="s">
        <v>242</v>
      </c>
      <c r="G482" s="1" t="s">
        <v>236</v>
      </c>
      <c r="H482" s="17">
        <v>3281212</v>
      </c>
      <c r="I482" s="12">
        <v>141</v>
      </c>
      <c r="J482" s="1" t="s">
        <v>29</v>
      </c>
      <c r="K482" s="1" t="s">
        <v>9</v>
      </c>
      <c r="L482" s="4">
        <v>6</v>
      </c>
      <c r="M482" s="1" t="s">
        <v>6551</v>
      </c>
      <c r="N482" s="12">
        <v>0</v>
      </c>
      <c r="O482" s="12" t="s">
        <v>6551</v>
      </c>
      <c r="P482" s="14">
        <v>13.328989532151249</v>
      </c>
      <c r="Q482" s="12" t="s">
        <v>6551</v>
      </c>
      <c r="R482" s="14">
        <v>10.897472380545292</v>
      </c>
      <c r="S482" s="12" t="s">
        <v>6551</v>
      </c>
      <c r="T482" s="14">
        <v>180.92223883785516</v>
      </c>
      <c r="U482" s="12" t="s">
        <v>6551</v>
      </c>
      <c r="V482" s="17">
        <v>187944</v>
      </c>
      <c r="W482" s="12" t="s">
        <v>6551</v>
      </c>
      <c r="X482" s="17">
        <v>200955</v>
      </c>
      <c r="Y482" s="12" t="s">
        <v>6551</v>
      </c>
      <c r="Z482" s="17">
        <v>187179</v>
      </c>
      <c r="AA482" s="12" t="s">
        <v>6551</v>
      </c>
      <c r="AB482" s="17">
        <v>13776</v>
      </c>
      <c r="AC482" s="12" t="s">
        <v>6551</v>
      </c>
      <c r="AD482" s="17">
        <v>14777</v>
      </c>
      <c r="AE482" s="12" t="s">
        <v>6551</v>
      </c>
      <c r="AF482" s="17">
        <v>14043</v>
      </c>
      <c r="AG482" s="12" t="s">
        <v>6551</v>
      </c>
      <c r="AH482" s="17">
        <v>734</v>
      </c>
      <c r="AI482" s="12" t="s">
        <v>6551</v>
      </c>
      <c r="AJ482" s="17">
        <v>0</v>
      </c>
      <c r="AK482" s="12" t="s">
        <v>6551</v>
      </c>
      <c r="AL482" s="17">
        <v>0</v>
      </c>
      <c r="AM482" s="12" t="s">
        <v>6551</v>
      </c>
      <c r="AN482" s="17">
        <v>0</v>
      </c>
      <c r="AO482" s="12" t="s">
        <v>6551</v>
      </c>
      <c r="AP482" s="192">
        <v>0</v>
      </c>
      <c r="AQ482" s="12" t="s">
        <v>6551</v>
      </c>
      <c r="AR482" s="17">
        <v>2540691</v>
      </c>
      <c r="AS482" s="12" t="s">
        <v>6551</v>
      </c>
      <c r="AT482" s="17">
        <v>27687110</v>
      </c>
      <c r="AU482" s="1" t="s">
        <v>6551</v>
      </c>
      <c r="AV482" s="1" t="str">
        <f>IF(OR(M482="Q",O482="Q",Q482="Q",S482="Q",U482="Q",W482="Q",Y482="Q",AA482="Q",AC482="Q",AE482="Q",AG482="Q",AI482="Q",AK482="Q",AM482="Q",AO482="Q",AQ482="Q",AS482="Q",AU482="Q"),"Yes","No")</f>
        <v>No</v>
      </c>
    </row>
    <row r="483" spans="1:48" x14ac:dyDescent="0.2">
      <c r="A483" s="1" t="s">
        <v>3504</v>
      </c>
      <c r="B483" s="1" t="s">
        <v>3505</v>
      </c>
      <c r="C483" s="1" t="s">
        <v>57</v>
      </c>
      <c r="D483" s="194" t="s">
        <v>3506</v>
      </c>
      <c r="E483" s="197" t="s">
        <v>3507</v>
      </c>
      <c r="F483" s="1" t="s">
        <v>242</v>
      </c>
      <c r="G483" s="1" t="s">
        <v>287</v>
      </c>
      <c r="H483" s="17">
        <v>0</v>
      </c>
      <c r="I483" s="12">
        <v>139</v>
      </c>
      <c r="J483" s="1" t="s">
        <v>11</v>
      </c>
      <c r="K483" s="1" t="s">
        <v>9</v>
      </c>
      <c r="L483" s="4">
        <v>139</v>
      </c>
      <c r="M483" s="1" t="s">
        <v>6551</v>
      </c>
      <c r="N483" s="12">
        <v>0</v>
      </c>
      <c r="O483" s="12" t="s">
        <v>6551</v>
      </c>
      <c r="P483" s="14">
        <v>19.380951333435991</v>
      </c>
      <c r="Q483" s="12" t="s">
        <v>123</v>
      </c>
      <c r="R483" s="14">
        <v>0</v>
      </c>
      <c r="S483" s="12" t="s">
        <v>6551</v>
      </c>
      <c r="T483" s="14">
        <v>4.0287951780725493</v>
      </c>
      <c r="U483" s="12" t="s">
        <v>123</v>
      </c>
      <c r="V483" s="17">
        <v>0</v>
      </c>
      <c r="W483" s="12" t="s">
        <v>6551</v>
      </c>
      <c r="X483" s="17">
        <v>0</v>
      </c>
      <c r="Y483" s="12" t="s">
        <v>6551</v>
      </c>
      <c r="Z483" s="17">
        <v>2643116</v>
      </c>
      <c r="AA483" s="12" t="s">
        <v>123</v>
      </c>
      <c r="AB483" s="17" t="s">
        <v>6551</v>
      </c>
      <c r="AC483" s="12" t="s">
        <v>6551</v>
      </c>
      <c r="AD483" s="17">
        <v>0</v>
      </c>
      <c r="AE483" s="12" t="s">
        <v>6551</v>
      </c>
      <c r="AF483" s="17">
        <v>136377</v>
      </c>
      <c r="AG483" s="12" t="s">
        <v>123</v>
      </c>
      <c r="AH483" s="17" t="s">
        <v>6551</v>
      </c>
      <c r="AI483" s="12" t="s">
        <v>6551</v>
      </c>
      <c r="AJ483" s="17">
        <v>0</v>
      </c>
      <c r="AK483" s="12" t="s">
        <v>6551</v>
      </c>
      <c r="AL483" s="17">
        <v>0</v>
      </c>
      <c r="AM483" s="12" t="s">
        <v>6551</v>
      </c>
      <c r="AN483" s="17">
        <v>0</v>
      </c>
      <c r="AO483" s="12" t="s">
        <v>6551</v>
      </c>
      <c r="AP483" s="192">
        <v>0</v>
      </c>
      <c r="AQ483" s="12" t="s">
        <v>6551</v>
      </c>
      <c r="AR483" s="17">
        <v>549435</v>
      </c>
      <c r="AS483" s="12" t="s">
        <v>123</v>
      </c>
      <c r="AT483" s="17">
        <v>0</v>
      </c>
      <c r="AU483" s="1" t="s">
        <v>6551</v>
      </c>
      <c r="AV483" s="1" t="str">
        <f>IF(OR(M483="Q",O483="Q",Q483="Q",S483="Q",U483="Q",W483="Q",Y483="Q",AA483="Q",AC483="Q",AE483="Q",AG483="Q",AI483="Q",AK483="Q",AM483="Q",AO483="Q",AQ483="Q",AS483="Q",AU483="Q"),"Yes","No")</f>
        <v>No</v>
      </c>
    </row>
    <row r="484" spans="1:48" x14ac:dyDescent="0.2">
      <c r="A484" s="1" t="s">
        <v>1855</v>
      </c>
      <c r="B484" s="1" t="s">
        <v>502</v>
      </c>
      <c r="C484" s="1" t="s">
        <v>70</v>
      </c>
      <c r="D484" s="194" t="s">
        <v>1856</v>
      </c>
      <c r="E484" s="197" t="s">
        <v>1857</v>
      </c>
      <c r="F484" s="1" t="s">
        <v>305</v>
      </c>
      <c r="G484" s="1" t="s">
        <v>287</v>
      </c>
      <c r="H484" s="17">
        <v>61210</v>
      </c>
      <c r="I484" s="12">
        <v>138</v>
      </c>
      <c r="J484" s="1" t="s">
        <v>11</v>
      </c>
      <c r="K484" s="1" t="s">
        <v>9</v>
      </c>
      <c r="L484" s="4">
        <v>110</v>
      </c>
      <c r="M484" s="1" t="s">
        <v>6551</v>
      </c>
      <c r="N484" s="12">
        <v>0</v>
      </c>
      <c r="O484" s="12" t="s">
        <v>6551</v>
      </c>
      <c r="P484" s="14">
        <v>34.773851349511126</v>
      </c>
      <c r="Q484" s="12" t="s">
        <v>6551</v>
      </c>
      <c r="R484" s="14">
        <v>0</v>
      </c>
      <c r="S484" s="12" t="s">
        <v>6551</v>
      </c>
      <c r="T484" s="14">
        <v>1.2659735272489583</v>
      </c>
      <c r="U484" s="12" t="s">
        <v>6551</v>
      </c>
      <c r="V484" s="17">
        <v>0</v>
      </c>
      <c r="W484" s="12" t="s">
        <v>6551</v>
      </c>
      <c r="X484" s="17">
        <v>0</v>
      </c>
      <c r="Y484" s="12" t="s">
        <v>6551</v>
      </c>
      <c r="Z484" s="17">
        <v>5107166</v>
      </c>
      <c r="AA484" s="12" t="s">
        <v>6551</v>
      </c>
      <c r="AB484" s="17" t="s">
        <v>6551</v>
      </c>
      <c r="AC484" s="12" t="s">
        <v>6551</v>
      </c>
      <c r="AD484" s="17">
        <v>0</v>
      </c>
      <c r="AE484" s="12" t="s">
        <v>6551</v>
      </c>
      <c r="AF484" s="17">
        <v>146868</v>
      </c>
      <c r="AG484" s="12" t="s">
        <v>6551</v>
      </c>
      <c r="AH484" s="17" t="s">
        <v>6551</v>
      </c>
      <c r="AI484" s="12" t="s">
        <v>6551</v>
      </c>
      <c r="AJ484" s="17">
        <v>0</v>
      </c>
      <c r="AK484" s="12" t="s">
        <v>6551</v>
      </c>
      <c r="AL484" s="17">
        <v>0</v>
      </c>
      <c r="AM484" s="12" t="s">
        <v>6551</v>
      </c>
      <c r="AN484" s="17">
        <v>0</v>
      </c>
      <c r="AO484" s="12" t="s">
        <v>6551</v>
      </c>
      <c r="AP484" s="192">
        <v>0</v>
      </c>
      <c r="AQ484" s="12" t="s">
        <v>6551</v>
      </c>
      <c r="AR484" s="17">
        <v>185931</v>
      </c>
      <c r="AS484" s="12" t="s">
        <v>6551</v>
      </c>
      <c r="AT484" s="17">
        <v>0</v>
      </c>
      <c r="AU484" s="1" t="s">
        <v>6551</v>
      </c>
      <c r="AV484" s="1" t="str">
        <f>IF(OR(M484="Q",O484="Q",Q484="Q",S484="Q",U484="Q",W484="Q",Y484="Q",AA484="Q",AC484="Q",AE484="Q",AG484="Q",AI484="Q",AK484="Q",AM484="Q",AO484="Q",AQ484="Q",AS484="Q",AU484="Q"),"Yes","No")</f>
        <v>No</v>
      </c>
    </row>
    <row r="485" spans="1:48" x14ac:dyDescent="0.2">
      <c r="A485" s="1" t="s">
        <v>1855</v>
      </c>
      <c r="B485" s="1" t="s">
        <v>502</v>
      </c>
      <c r="C485" s="1" t="s">
        <v>70</v>
      </c>
      <c r="D485" s="194" t="s">
        <v>1856</v>
      </c>
      <c r="E485" s="197" t="s">
        <v>1857</v>
      </c>
      <c r="F485" s="1" t="s">
        <v>305</v>
      </c>
      <c r="G485" s="1" t="s">
        <v>287</v>
      </c>
      <c r="H485" s="17">
        <v>61210</v>
      </c>
      <c r="I485" s="12">
        <v>138</v>
      </c>
      <c r="J485" s="1" t="s">
        <v>17</v>
      </c>
      <c r="K485" s="1" t="s">
        <v>13</v>
      </c>
      <c r="L485" s="4">
        <v>28</v>
      </c>
      <c r="M485" s="1" t="s">
        <v>6551</v>
      </c>
      <c r="N485" s="12">
        <v>0</v>
      </c>
      <c r="O485" s="12" t="s">
        <v>6551</v>
      </c>
      <c r="P485" s="14">
        <v>24.999893119001303</v>
      </c>
      <c r="Q485" s="12" t="s">
        <v>6551</v>
      </c>
      <c r="R485" s="14">
        <v>0</v>
      </c>
      <c r="S485" s="12" t="s">
        <v>6551</v>
      </c>
      <c r="T485" s="14">
        <v>2.4999893119001304</v>
      </c>
      <c r="U485" s="12" t="s">
        <v>6551</v>
      </c>
      <c r="V485" s="17">
        <v>0</v>
      </c>
      <c r="W485" s="12" t="s">
        <v>6551</v>
      </c>
      <c r="X485" s="17">
        <v>0</v>
      </c>
      <c r="Y485" s="12" t="s">
        <v>6551</v>
      </c>
      <c r="Z485" s="17">
        <v>1169520</v>
      </c>
      <c r="AA485" s="12" t="s">
        <v>6551</v>
      </c>
      <c r="AB485" s="17" t="s">
        <v>6551</v>
      </c>
      <c r="AC485" s="12" t="s">
        <v>6551</v>
      </c>
      <c r="AD485" s="17">
        <v>0</v>
      </c>
      <c r="AE485" s="12" t="s">
        <v>6551</v>
      </c>
      <c r="AF485" s="17">
        <v>46781</v>
      </c>
      <c r="AG485" s="12" t="s">
        <v>6551</v>
      </c>
      <c r="AH485" s="17" t="s">
        <v>6551</v>
      </c>
      <c r="AI485" s="12" t="s">
        <v>6551</v>
      </c>
      <c r="AJ485" s="17">
        <v>0</v>
      </c>
      <c r="AK485" s="12" t="s">
        <v>6551</v>
      </c>
      <c r="AL485" s="17">
        <v>0</v>
      </c>
      <c r="AM485" s="12" t="s">
        <v>6551</v>
      </c>
      <c r="AN485" s="17">
        <v>0</v>
      </c>
      <c r="AO485" s="12" t="s">
        <v>6551</v>
      </c>
      <c r="AP485" s="192">
        <v>0</v>
      </c>
      <c r="AQ485" s="12" t="s">
        <v>6551</v>
      </c>
      <c r="AR485" s="17">
        <v>116952</v>
      </c>
      <c r="AS485" s="12" t="s">
        <v>6551</v>
      </c>
      <c r="AT485" s="17">
        <v>0</v>
      </c>
      <c r="AU485" s="1" t="s">
        <v>6551</v>
      </c>
      <c r="AV485" s="1" t="str">
        <f>IF(OR(M485="Q",O485="Q",Q485="Q",S485="Q",U485="Q",W485="Q",Y485="Q",AA485="Q",AC485="Q",AE485="Q",AG485="Q",AI485="Q",AK485="Q",AM485="Q",AO485="Q",AQ485="Q",AS485="Q",AU485="Q"),"Yes","No")</f>
        <v>No</v>
      </c>
    </row>
    <row r="486" spans="1:48" x14ac:dyDescent="0.2">
      <c r="A486" s="1" t="s">
        <v>1175</v>
      </c>
      <c r="B486" s="1" t="s">
        <v>1176</v>
      </c>
      <c r="C486" s="1" t="s">
        <v>100</v>
      </c>
      <c r="D486" s="194">
        <v>3027</v>
      </c>
      <c r="E486" s="197">
        <v>30027</v>
      </c>
      <c r="F486" s="1" t="s">
        <v>242</v>
      </c>
      <c r="G486" s="1" t="s">
        <v>236</v>
      </c>
      <c r="H486" s="17">
        <v>232045</v>
      </c>
      <c r="I486" s="12">
        <v>135</v>
      </c>
      <c r="J486" s="1" t="s">
        <v>11</v>
      </c>
      <c r="K486" s="1" t="s">
        <v>9</v>
      </c>
      <c r="L486" s="4">
        <v>60</v>
      </c>
      <c r="M486" s="1" t="s">
        <v>6551</v>
      </c>
      <c r="N486" s="12">
        <v>0</v>
      </c>
      <c r="O486" s="12" t="s">
        <v>6551</v>
      </c>
      <c r="P486" s="14">
        <v>17.889221079860167</v>
      </c>
      <c r="Q486" s="12" t="s">
        <v>6551</v>
      </c>
      <c r="R486" s="14">
        <v>12.886156189411025</v>
      </c>
      <c r="S486" s="12" t="s">
        <v>6551</v>
      </c>
      <c r="T486" s="14">
        <v>2.5474559274220003</v>
      </c>
      <c r="U486" s="12" t="s">
        <v>6551</v>
      </c>
      <c r="V486" s="17">
        <v>0</v>
      </c>
      <c r="W486" s="12" t="s">
        <v>6551</v>
      </c>
      <c r="X486" s="17">
        <v>2206269</v>
      </c>
      <c r="Y486" s="12" t="s">
        <v>6551</v>
      </c>
      <c r="Z486" s="17">
        <v>1908762</v>
      </c>
      <c r="AA486" s="12" t="s">
        <v>6551</v>
      </c>
      <c r="AB486" s="17">
        <v>297507</v>
      </c>
      <c r="AC486" s="12" t="s">
        <v>6551</v>
      </c>
      <c r="AD486" s="17">
        <v>120410</v>
      </c>
      <c r="AE486" s="12" t="s">
        <v>6551</v>
      </c>
      <c r="AF486" s="17">
        <v>106699</v>
      </c>
      <c r="AG486" s="12" t="s">
        <v>6551</v>
      </c>
      <c r="AH486" s="17">
        <v>13711</v>
      </c>
      <c r="AI486" s="12" t="s">
        <v>6551</v>
      </c>
      <c r="AJ486" s="17">
        <v>0</v>
      </c>
      <c r="AK486" s="12" t="s">
        <v>6551</v>
      </c>
      <c r="AL486" s="17">
        <v>0</v>
      </c>
      <c r="AM486" s="12" t="s">
        <v>6551</v>
      </c>
      <c r="AN486" s="17">
        <v>0</v>
      </c>
      <c r="AO486" s="12" t="s">
        <v>6551</v>
      </c>
      <c r="AP486" s="192">
        <v>0</v>
      </c>
      <c r="AQ486" s="12" t="s">
        <v>6551</v>
      </c>
      <c r="AR486" s="17">
        <v>271811</v>
      </c>
      <c r="AS486" s="12" t="s">
        <v>6551</v>
      </c>
      <c r="AT486" s="17">
        <v>3502599</v>
      </c>
      <c r="AU486" s="1" t="s">
        <v>6551</v>
      </c>
      <c r="AV486" s="1" t="str">
        <f>IF(OR(M486="Q",O486="Q",Q486="Q",S486="Q",U486="Q",W486="Q",Y486="Q",AA486="Q",AC486="Q",AE486="Q",AG486="Q",AI486="Q",AK486="Q",AM486="Q",AO486="Q",AQ486="Q",AS486="Q",AU486="Q"),"Yes","No")</f>
        <v>No</v>
      </c>
    </row>
    <row r="487" spans="1:48" x14ac:dyDescent="0.2">
      <c r="A487" s="1" t="s">
        <v>1175</v>
      </c>
      <c r="B487" s="1" t="s">
        <v>1176</v>
      </c>
      <c r="C487" s="1" t="s">
        <v>100</v>
      </c>
      <c r="D487" s="194">
        <v>3027</v>
      </c>
      <c r="E487" s="197">
        <v>30027</v>
      </c>
      <c r="F487" s="1" t="s">
        <v>242</v>
      </c>
      <c r="G487" s="1" t="s">
        <v>236</v>
      </c>
      <c r="H487" s="17">
        <v>232045</v>
      </c>
      <c r="I487" s="12">
        <v>135</v>
      </c>
      <c r="J487" s="1" t="s">
        <v>12</v>
      </c>
      <c r="K487" s="1" t="s">
        <v>9</v>
      </c>
      <c r="L487" s="4">
        <v>44</v>
      </c>
      <c r="M487" s="1" t="s">
        <v>6551</v>
      </c>
      <c r="N487" s="12">
        <v>0</v>
      </c>
      <c r="O487" s="12" t="s">
        <v>6551</v>
      </c>
      <c r="P487" s="14">
        <v>11.796381781822939</v>
      </c>
      <c r="Q487" s="12" t="s">
        <v>6551</v>
      </c>
      <c r="R487" s="14">
        <v>3.5499997760654964</v>
      </c>
      <c r="S487" s="12" t="s">
        <v>6551</v>
      </c>
      <c r="T487" s="14">
        <v>14.605163810342573</v>
      </c>
      <c r="U487" s="12" t="s">
        <v>6551</v>
      </c>
      <c r="V487" s="17">
        <v>1262588</v>
      </c>
      <c r="W487" s="12" t="s">
        <v>6551</v>
      </c>
      <c r="X487" s="17">
        <v>1318978</v>
      </c>
      <c r="Y487" s="12" t="s">
        <v>6551</v>
      </c>
      <c r="Z487" s="17">
        <v>1262378</v>
      </c>
      <c r="AA487" s="12" t="s">
        <v>6551</v>
      </c>
      <c r="AB487" s="17">
        <v>56600</v>
      </c>
      <c r="AC487" s="12" t="s">
        <v>6551</v>
      </c>
      <c r="AD487" s="17">
        <v>116209</v>
      </c>
      <c r="AE487" s="12" t="s">
        <v>6551</v>
      </c>
      <c r="AF487" s="17">
        <v>107014</v>
      </c>
      <c r="AG487" s="12" t="s">
        <v>6551</v>
      </c>
      <c r="AH487" s="17">
        <v>9195</v>
      </c>
      <c r="AI487" s="12" t="s">
        <v>6551</v>
      </c>
      <c r="AJ487" s="17">
        <v>0</v>
      </c>
      <c r="AK487" s="12" t="s">
        <v>6551</v>
      </c>
      <c r="AL487" s="17">
        <v>0</v>
      </c>
      <c r="AM487" s="12" t="s">
        <v>6551</v>
      </c>
      <c r="AN487" s="17">
        <v>0</v>
      </c>
      <c r="AO487" s="12" t="s">
        <v>6551</v>
      </c>
      <c r="AP487" s="192">
        <v>0</v>
      </c>
      <c r="AQ487" s="12" t="s">
        <v>6551</v>
      </c>
      <c r="AR487" s="17">
        <v>1562957</v>
      </c>
      <c r="AS487" s="12" t="s">
        <v>6551</v>
      </c>
      <c r="AT487" s="17">
        <v>5548497</v>
      </c>
      <c r="AU487" s="1" t="s">
        <v>6551</v>
      </c>
      <c r="AV487" s="1" t="str">
        <f>IF(OR(M487="Q",O487="Q",Q487="Q",S487="Q",U487="Q",W487="Q",Y487="Q",AA487="Q",AC487="Q",AE487="Q",AG487="Q",AI487="Q",AK487="Q",AM487="Q",AO487="Q",AQ487="Q",AS487="Q",AU487="Q"),"Yes","No")</f>
        <v>No</v>
      </c>
    </row>
    <row r="488" spans="1:48" x14ac:dyDescent="0.2">
      <c r="A488" s="1" t="s">
        <v>1175</v>
      </c>
      <c r="B488" s="1" t="s">
        <v>1176</v>
      </c>
      <c r="C488" s="1" t="s">
        <v>100</v>
      </c>
      <c r="D488" s="194">
        <v>3027</v>
      </c>
      <c r="E488" s="197">
        <v>30027</v>
      </c>
      <c r="F488" s="1" t="s">
        <v>242</v>
      </c>
      <c r="G488" s="1" t="s">
        <v>236</v>
      </c>
      <c r="H488" s="17">
        <v>232045</v>
      </c>
      <c r="I488" s="12">
        <v>135</v>
      </c>
      <c r="J488" s="1" t="s">
        <v>11</v>
      </c>
      <c r="K488" s="1" t="s">
        <v>13</v>
      </c>
      <c r="L488" s="4">
        <v>16</v>
      </c>
      <c r="M488" s="1" t="s">
        <v>6551</v>
      </c>
      <c r="N488" s="12">
        <v>0</v>
      </c>
      <c r="O488" s="12" t="s">
        <v>6551</v>
      </c>
      <c r="P488" s="14">
        <v>18.747030767792012</v>
      </c>
      <c r="Q488" s="12" t="s">
        <v>6551</v>
      </c>
      <c r="R488" s="14">
        <v>19.394276629570747</v>
      </c>
      <c r="S488" s="12" t="s">
        <v>6551</v>
      </c>
      <c r="T488" s="14">
        <v>1.1764705882352942</v>
      </c>
      <c r="U488" s="12" t="s">
        <v>6551</v>
      </c>
      <c r="V488" s="17">
        <v>0</v>
      </c>
      <c r="W488" s="12" t="s">
        <v>6551</v>
      </c>
      <c r="X488" s="17">
        <v>256779</v>
      </c>
      <c r="Y488" s="12" t="s">
        <v>6551</v>
      </c>
      <c r="Z488" s="17">
        <v>200462</v>
      </c>
      <c r="AA488" s="12" t="s">
        <v>6551</v>
      </c>
      <c r="AB488" s="17">
        <v>56317</v>
      </c>
      <c r="AC488" s="12" t="s">
        <v>6551</v>
      </c>
      <c r="AD488" s="17">
        <v>15431</v>
      </c>
      <c r="AE488" s="12" t="s">
        <v>6551</v>
      </c>
      <c r="AF488" s="17">
        <v>10693</v>
      </c>
      <c r="AG488" s="12" t="s">
        <v>6551</v>
      </c>
      <c r="AH488" s="17">
        <v>4738</v>
      </c>
      <c r="AI488" s="12" t="s">
        <v>6551</v>
      </c>
      <c r="AJ488" s="17">
        <v>0</v>
      </c>
      <c r="AK488" s="12" t="s">
        <v>6551</v>
      </c>
      <c r="AL488" s="17">
        <v>0</v>
      </c>
      <c r="AM488" s="12" t="s">
        <v>6551</v>
      </c>
      <c r="AN488" s="17">
        <v>0</v>
      </c>
      <c r="AO488" s="12" t="s">
        <v>6551</v>
      </c>
      <c r="AP488" s="192">
        <v>0</v>
      </c>
      <c r="AQ488" s="12" t="s">
        <v>6551</v>
      </c>
      <c r="AR488" s="17">
        <v>12580</v>
      </c>
      <c r="AS488" s="12" t="s">
        <v>6551</v>
      </c>
      <c r="AT488" s="17">
        <v>243980</v>
      </c>
      <c r="AU488" s="1" t="s">
        <v>6551</v>
      </c>
      <c r="AV488" s="1" t="str">
        <f>IF(OR(M488="Q",O488="Q",Q488="Q",S488="Q",U488="Q",W488="Q",Y488="Q",AA488="Q",AC488="Q",AE488="Q",AG488="Q",AI488="Q",AK488="Q",AM488="Q",AO488="Q",AQ488="Q",AS488="Q",AU488="Q"),"Yes","No")</f>
        <v>No</v>
      </c>
    </row>
    <row r="489" spans="1:48" x14ac:dyDescent="0.2">
      <c r="A489" s="1" t="s">
        <v>1175</v>
      </c>
      <c r="B489" s="1" t="s">
        <v>1176</v>
      </c>
      <c r="C489" s="1" t="s">
        <v>100</v>
      </c>
      <c r="D489" s="194">
        <v>3027</v>
      </c>
      <c r="E489" s="197">
        <v>30027</v>
      </c>
      <c r="F489" s="1" t="s">
        <v>242</v>
      </c>
      <c r="G489" s="1" t="s">
        <v>236</v>
      </c>
      <c r="H489" s="17">
        <v>232045</v>
      </c>
      <c r="I489" s="12">
        <v>135</v>
      </c>
      <c r="J489" s="1" t="s">
        <v>28</v>
      </c>
      <c r="K489" s="1" t="s">
        <v>9</v>
      </c>
      <c r="L489" s="4">
        <v>9</v>
      </c>
      <c r="M489" s="1" t="s">
        <v>6551</v>
      </c>
      <c r="N489" s="12">
        <v>0</v>
      </c>
      <c r="O489" s="12" t="s">
        <v>6551</v>
      </c>
      <c r="P489" s="14">
        <v>27.313702848344882</v>
      </c>
      <c r="Q489" s="12" t="s">
        <v>6551</v>
      </c>
      <c r="R489" s="14">
        <v>32.229998018624926</v>
      </c>
      <c r="S489" s="12" t="s">
        <v>6551</v>
      </c>
      <c r="T489" s="14">
        <v>6.475493969720298</v>
      </c>
      <c r="U489" s="12" t="s">
        <v>6551</v>
      </c>
      <c r="V489" s="17">
        <v>425914</v>
      </c>
      <c r="W489" s="12" t="s">
        <v>6551</v>
      </c>
      <c r="X489" s="17">
        <v>440507</v>
      </c>
      <c r="Y489" s="12" t="s">
        <v>6551</v>
      </c>
      <c r="Z489" s="17">
        <v>425766</v>
      </c>
      <c r="AA489" s="12" t="s">
        <v>6551</v>
      </c>
      <c r="AB489" s="17">
        <v>14741</v>
      </c>
      <c r="AC489" s="12" t="s">
        <v>6551</v>
      </c>
      <c r="AD489" s="17">
        <v>18277</v>
      </c>
      <c r="AE489" s="12" t="s">
        <v>6551</v>
      </c>
      <c r="AF489" s="17">
        <v>15588</v>
      </c>
      <c r="AG489" s="12" t="s">
        <v>6551</v>
      </c>
      <c r="AH489" s="17">
        <v>2689</v>
      </c>
      <c r="AI489" s="12" t="s">
        <v>6551</v>
      </c>
      <c r="AJ489" s="17">
        <v>0</v>
      </c>
      <c r="AK489" s="12" t="s">
        <v>6551</v>
      </c>
      <c r="AL489" s="17">
        <v>0</v>
      </c>
      <c r="AM489" s="12" t="s">
        <v>6551</v>
      </c>
      <c r="AN489" s="17">
        <v>0</v>
      </c>
      <c r="AO489" s="12" t="s">
        <v>6551</v>
      </c>
      <c r="AP489" s="192">
        <v>0</v>
      </c>
      <c r="AQ489" s="12" t="s">
        <v>6551</v>
      </c>
      <c r="AR489" s="17">
        <v>100940</v>
      </c>
      <c r="AS489" s="12" t="s">
        <v>6551</v>
      </c>
      <c r="AT489" s="17">
        <v>3253296</v>
      </c>
      <c r="AU489" s="1" t="s">
        <v>6551</v>
      </c>
      <c r="AV489" s="1" t="str">
        <f>IF(OR(M489="Q",O489="Q",Q489="Q",S489="Q",U489="Q",W489="Q",Y489="Q",AA489="Q",AC489="Q",AE489="Q",AG489="Q",AI489="Q",AK489="Q",AM489="Q",AO489="Q",AQ489="Q",AS489="Q",AU489="Q"),"Yes","No")</f>
        <v>No</v>
      </c>
    </row>
    <row r="490" spans="1:48" x14ac:dyDescent="0.2">
      <c r="A490" s="1" t="s">
        <v>1175</v>
      </c>
      <c r="B490" s="1" t="s">
        <v>1176</v>
      </c>
      <c r="C490" s="1" t="s">
        <v>100</v>
      </c>
      <c r="D490" s="194">
        <v>3027</v>
      </c>
      <c r="E490" s="197">
        <v>30027</v>
      </c>
      <c r="F490" s="1" t="s">
        <v>242</v>
      </c>
      <c r="G490" s="1" t="s">
        <v>236</v>
      </c>
      <c r="H490" s="17">
        <v>232045</v>
      </c>
      <c r="I490" s="12">
        <v>135</v>
      </c>
      <c r="J490" s="1" t="s">
        <v>17</v>
      </c>
      <c r="K490" s="1" t="s">
        <v>13</v>
      </c>
      <c r="L490" s="4">
        <v>6</v>
      </c>
      <c r="M490" s="1" t="s">
        <v>6551</v>
      </c>
      <c r="N490" s="12">
        <v>0</v>
      </c>
      <c r="O490" s="12" t="s">
        <v>6551</v>
      </c>
      <c r="P490" s="14">
        <v>10.662650602409638</v>
      </c>
      <c r="Q490" s="12" t="s">
        <v>6551</v>
      </c>
      <c r="R490" s="14">
        <v>7.8872966114345422</v>
      </c>
      <c r="S490" s="12" t="s">
        <v>6551</v>
      </c>
      <c r="T490" s="14">
        <v>1.3231285798933439</v>
      </c>
      <c r="U490" s="12" t="s">
        <v>6551</v>
      </c>
      <c r="V490" s="17">
        <v>0</v>
      </c>
      <c r="W490" s="12" t="s">
        <v>6551</v>
      </c>
      <c r="X490" s="17">
        <v>0</v>
      </c>
      <c r="Y490" s="12" t="s">
        <v>6551</v>
      </c>
      <c r="Z490" s="17">
        <v>53985</v>
      </c>
      <c r="AA490" s="12" t="s">
        <v>6551</v>
      </c>
      <c r="AB490" s="17" t="s">
        <v>6551</v>
      </c>
      <c r="AC490" s="12" t="s">
        <v>6551</v>
      </c>
      <c r="AD490" s="17">
        <v>0</v>
      </c>
      <c r="AE490" s="12" t="s">
        <v>6551</v>
      </c>
      <c r="AF490" s="17">
        <v>5063</v>
      </c>
      <c r="AG490" s="12" t="s">
        <v>6551</v>
      </c>
      <c r="AH490" s="17" t="s">
        <v>6551</v>
      </c>
      <c r="AI490" s="12" t="s">
        <v>6551</v>
      </c>
      <c r="AJ490" s="17">
        <v>0</v>
      </c>
      <c r="AK490" s="12" t="s">
        <v>6551</v>
      </c>
      <c r="AL490" s="17">
        <v>0</v>
      </c>
      <c r="AM490" s="12" t="s">
        <v>6551</v>
      </c>
      <c r="AN490" s="17">
        <v>0</v>
      </c>
      <c r="AO490" s="12" t="s">
        <v>6551</v>
      </c>
      <c r="AP490" s="192">
        <v>0</v>
      </c>
      <c r="AQ490" s="12" t="s">
        <v>6551</v>
      </c>
      <c r="AR490" s="17">
        <v>6699</v>
      </c>
      <c r="AS490" s="12" t="s">
        <v>6551</v>
      </c>
      <c r="AT490" s="17">
        <v>52837</v>
      </c>
      <c r="AU490" s="1" t="s">
        <v>6551</v>
      </c>
      <c r="AV490" s="1" t="str">
        <f>IF(OR(M490="Q",O490="Q",Q490="Q",S490="Q",U490="Q",W490="Q",Y490="Q",AA490="Q",AC490="Q",AE490="Q",AG490="Q",AI490="Q",AK490="Q",AM490="Q",AO490="Q",AQ490="Q",AS490="Q",AU490="Q"),"Yes","No")</f>
        <v>No</v>
      </c>
    </row>
    <row r="491" spans="1:48" x14ac:dyDescent="0.2">
      <c r="A491" s="1" t="s">
        <v>931</v>
      </c>
      <c r="B491" s="1" t="s">
        <v>932</v>
      </c>
      <c r="C491" s="1" t="s">
        <v>26</v>
      </c>
      <c r="D491" s="194">
        <v>9134</v>
      </c>
      <c r="E491" s="197">
        <v>90134</v>
      </c>
      <c r="F491" s="1" t="s">
        <v>242</v>
      </c>
      <c r="G491" s="1" t="s">
        <v>236</v>
      </c>
      <c r="H491" s="17">
        <v>3281212</v>
      </c>
      <c r="I491" s="12">
        <v>134</v>
      </c>
      <c r="J491" s="1" t="s">
        <v>27</v>
      </c>
      <c r="K491" s="1" t="s">
        <v>13</v>
      </c>
      <c r="L491" s="4">
        <v>105</v>
      </c>
      <c r="M491" s="1" t="s">
        <v>6551</v>
      </c>
      <c r="N491" s="12">
        <v>20</v>
      </c>
      <c r="O491" s="12" t="s">
        <v>6551</v>
      </c>
      <c r="P491" s="14">
        <v>35.200075117564133</v>
      </c>
      <c r="Q491" s="12" t="s">
        <v>6551</v>
      </c>
      <c r="R491" s="14">
        <v>25.014273003529688</v>
      </c>
      <c r="S491" s="12" t="s">
        <v>6551</v>
      </c>
      <c r="T491" s="14">
        <v>97.730837303588146</v>
      </c>
      <c r="U491" s="12" t="s">
        <v>6551</v>
      </c>
      <c r="V491" s="17">
        <v>6769584</v>
      </c>
      <c r="W491" s="12" t="s">
        <v>6551</v>
      </c>
      <c r="X491" s="17">
        <v>6981795</v>
      </c>
      <c r="Y491" s="12" t="s">
        <v>6551</v>
      </c>
      <c r="Z491" s="17">
        <v>6841557</v>
      </c>
      <c r="AA491" s="12" t="s">
        <v>6551</v>
      </c>
      <c r="AB491" s="17">
        <v>140238</v>
      </c>
      <c r="AC491" s="12" t="s">
        <v>6551</v>
      </c>
      <c r="AD491" s="17">
        <v>204674</v>
      </c>
      <c r="AE491" s="12" t="s">
        <v>6551</v>
      </c>
      <c r="AF491" s="17">
        <v>194362</v>
      </c>
      <c r="AG491" s="12" t="s">
        <v>6551</v>
      </c>
      <c r="AH491" s="17">
        <v>10312</v>
      </c>
      <c r="AI491" s="12" t="s">
        <v>6551</v>
      </c>
      <c r="AJ491" s="17">
        <v>1390086</v>
      </c>
      <c r="AK491" s="12" t="s">
        <v>6551</v>
      </c>
      <c r="AL491" s="17">
        <v>1362079</v>
      </c>
      <c r="AM491" s="12" t="s">
        <v>6551</v>
      </c>
      <c r="AN491" s="17">
        <v>40771</v>
      </c>
      <c r="AO491" s="12" t="s">
        <v>6551</v>
      </c>
      <c r="AP491" s="192">
        <v>38722</v>
      </c>
      <c r="AQ491" s="12" t="s">
        <v>6551</v>
      </c>
      <c r="AR491" s="17">
        <v>18995161</v>
      </c>
      <c r="AS491" s="12" t="s">
        <v>6551</v>
      </c>
      <c r="AT491" s="17">
        <v>475150143</v>
      </c>
      <c r="AU491" s="1" t="s">
        <v>6551</v>
      </c>
      <c r="AV491" s="1" t="str">
        <f>IF(OR(M491="Q",O491="Q",Q491="Q",S491="Q",U491="Q",W491="Q",Y491="Q",AA491="Q",AC491="Q",AE491="Q",AG491="Q",AI491="Q",AK491="Q",AM491="Q",AO491="Q",AQ491="Q",AS491="Q",AU491="Q"),"Yes","No")</f>
        <v>No</v>
      </c>
    </row>
    <row r="492" spans="1:48" x14ac:dyDescent="0.2">
      <c r="A492" s="1" t="s">
        <v>931</v>
      </c>
      <c r="B492" s="1" t="s">
        <v>932</v>
      </c>
      <c r="C492" s="1" t="s">
        <v>26</v>
      </c>
      <c r="D492" s="194">
        <v>9134</v>
      </c>
      <c r="E492" s="197">
        <v>90134</v>
      </c>
      <c r="F492" s="1" t="s">
        <v>242</v>
      </c>
      <c r="G492" s="1" t="s">
        <v>236</v>
      </c>
      <c r="H492" s="17">
        <v>3281212</v>
      </c>
      <c r="I492" s="12">
        <v>134</v>
      </c>
      <c r="J492" s="1" t="s">
        <v>12</v>
      </c>
      <c r="K492" s="1" t="s">
        <v>13</v>
      </c>
      <c r="L492" s="4">
        <v>29</v>
      </c>
      <c r="M492" s="1" t="s">
        <v>6551</v>
      </c>
      <c r="N492" s="12">
        <v>0</v>
      </c>
      <c r="O492" s="12" t="s">
        <v>6551</v>
      </c>
      <c r="P492" s="14">
        <v>11.663802259341509</v>
      </c>
      <c r="Q492" s="12" t="s">
        <v>6551</v>
      </c>
      <c r="R492" s="14">
        <v>3.5074536404524461</v>
      </c>
      <c r="S492" s="12" t="s">
        <v>6551</v>
      </c>
      <c r="T492" s="14">
        <v>15.293270252003476</v>
      </c>
      <c r="U492" s="12" t="s">
        <v>6551</v>
      </c>
      <c r="V492" s="17">
        <v>623239</v>
      </c>
      <c r="W492" s="12" t="s">
        <v>6551</v>
      </c>
      <c r="X492" s="17">
        <v>859253</v>
      </c>
      <c r="Y492" s="12" t="s">
        <v>6551</v>
      </c>
      <c r="Z492" s="17">
        <v>604010</v>
      </c>
      <c r="AA492" s="12" t="s">
        <v>6551</v>
      </c>
      <c r="AB492" s="17">
        <v>255243</v>
      </c>
      <c r="AC492" s="12" t="s">
        <v>6551</v>
      </c>
      <c r="AD492" s="17">
        <v>68863</v>
      </c>
      <c r="AE492" s="12" t="s">
        <v>6551</v>
      </c>
      <c r="AF492" s="17">
        <v>51785</v>
      </c>
      <c r="AG492" s="12" t="s">
        <v>6551</v>
      </c>
      <c r="AH492" s="17">
        <v>17078</v>
      </c>
      <c r="AI492" s="12" t="s">
        <v>6551</v>
      </c>
      <c r="AJ492" s="17">
        <v>0</v>
      </c>
      <c r="AK492" s="12" t="s">
        <v>6551</v>
      </c>
      <c r="AL492" s="17">
        <v>0</v>
      </c>
      <c r="AM492" s="12" t="s">
        <v>6551</v>
      </c>
      <c r="AN492" s="17">
        <v>0</v>
      </c>
      <c r="AO492" s="12" t="s">
        <v>6551</v>
      </c>
      <c r="AP492" s="192">
        <v>0</v>
      </c>
      <c r="AQ492" s="12" t="s">
        <v>6551</v>
      </c>
      <c r="AR492" s="17">
        <v>791962</v>
      </c>
      <c r="AS492" s="12" t="s">
        <v>6551</v>
      </c>
      <c r="AT492" s="17">
        <v>2777770</v>
      </c>
      <c r="AU492" s="1" t="s">
        <v>6551</v>
      </c>
      <c r="AV492" s="1" t="str">
        <f>IF(OR(M492="Q",O492="Q",Q492="Q",S492="Q",U492="Q",W492="Q",Y492="Q",AA492="Q",AC492="Q",AE492="Q",AG492="Q",AI492="Q",AK492="Q",AM492="Q",AO492="Q",AQ492="Q",AS492="Q",AU492="Q"),"Yes","No")</f>
        <v>No</v>
      </c>
    </row>
    <row r="493" spans="1:48" x14ac:dyDescent="0.2">
      <c r="A493" s="1" t="s">
        <v>253</v>
      </c>
      <c r="B493" s="1" t="s">
        <v>5783</v>
      </c>
      <c r="C493" s="1" t="s">
        <v>113</v>
      </c>
      <c r="D493" s="194" t="s">
        <v>5784</v>
      </c>
      <c r="E493" s="197" t="s">
        <v>5785</v>
      </c>
      <c r="F493" s="1" t="s">
        <v>242</v>
      </c>
      <c r="G493" s="1" t="s">
        <v>287</v>
      </c>
      <c r="H493" s="17">
        <v>0</v>
      </c>
      <c r="I493" s="12">
        <v>133</v>
      </c>
      <c r="J493" s="1" t="s">
        <v>14</v>
      </c>
      <c r="K493" s="1" t="s">
        <v>9</v>
      </c>
      <c r="L493" s="4">
        <v>75</v>
      </c>
      <c r="M493" s="1" t="s">
        <v>6551</v>
      </c>
      <c r="N493" s="12">
        <v>0</v>
      </c>
      <c r="O493" s="12" t="s">
        <v>6551</v>
      </c>
      <c r="P493" s="14">
        <v>27.586498202059012</v>
      </c>
      <c r="Q493" s="12" t="s">
        <v>6551</v>
      </c>
      <c r="R493" s="14">
        <v>0</v>
      </c>
      <c r="S493" s="12" t="s">
        <v>6551</v>
      </c>
      <c r="T493" s="14">
        <v>5.1995221910250731</v>
      </c>
      <c r="U493" s="12" t="s">
        <v>6551</v>
      </c>
      <c r="V493" s="17">
        <v>0</v>
      </c>
      <c r="W493" s="12" t="s">
        <v>6551</v>
      </c>
      <c r="X493" s="17">
        <v>0</v>
      </c>
      <c r="Y493" s="12" t="s">
        <v>6551</v>
      </c>
      <c r="Z493" s="17">
        <v>1120067</v>
      </c>
      <c r="AA493" s="12" t="s">
        <v>6551</v>
      </c>
      <c r="AB493" s="17" t="s">
        <v>6551</v>
      </c>
      <c r="AC493" s="12" t="s">
        <v>6551</v>
      </c>
      <c r="AD493" s="17">
        <v>0</v>
      </c>
      <c r="AE493" s="12" t="s">
        <v>6551</v>
      </c>
      <c r="AF493" s="17">
        <v>40602</v>
      </c>
      <c r="AG493" s="12" t="s">
        <v>6551</v>
      </c>
      <c r="AH493" s="17" t="s">
        <v>6551</v>
      </c>
      <c r="AI493" s="12" t="s">
        <v>6551</v>
      </c>
      <c r="AJ493" s="17">
        <v>0</v>
      </c>
      <c r="AK493" s="12" t="s">
        <v>6551</v>
      </c>
      <c r="AL493" s="17">
        <v>0</v>
      </c>
      <c r="AM493" s="12" t="s">
        <v>6551</v>
      </c>
      <c r="AN493" s="17">
        <v>0</v>
      </c>
      <c r="AO493" s="12" t="s">
        <v>6551</v>
      </c>
      <c r="AP493" s="192">
        <v>0</v>
      </c>
      <c r="AQ493" s="12" t="s">
        <v>6551</v>
      </c>
      <c r="AR493" s="17">
        <v>211111</v>
      </c>
      <c r="AS493" s="12" t="s">
        <v>6551</v>
      </c>
      <c r="AT493" s="17">
        <v>0</v>
      </c>
      <c r="AU493" s="1" t="s">
        <v>6551</v>
      </c>
      <c r="AV493" s="1" t="str">
        <f>IF(OR(M493="Q",O493="Q",Q493="Q",S493="Q",U493="Q",W493="Q",Y493="Q",AA493="Q",AC493="Q",AE493="Q",AG493="Q",AI493="Q",AK493="Q",AM493="Q",AO493="Q",AQ493="Q",AS493="Q",AU493="Q"),"Yes","No")</f>
        <v>No</v>
      </c>
    </row>
    <row r="494" spans="1:48" x14ac:dyDescent="0.2">
      <c r="A494" s="1" t="s">
        <v>253</v>
      </c>
      <c r="B494" s="1" t="s">
        <v>5783</v>
      </c>
      <c r="C494" s="1" t="s">
        <v>113</v>
      </c>
      <c r="D494" s="194" t="s">
        <v>5784</v>
      </c>
      <c r="E494" s="197" t="s">
        <v>5785</v>
      </c>
      <c r="F494" s="1" t="s">
        <v>242</v>
      </c>
      <c r="G494" s="1" t="s">
        <v>287</v>
      </c>
      <c r="H494" s="17">
        <v>0</v>
      </c>
      <c r="I494" s="12">
        <v>133</v>
      </c>
      <c r="J494" s="1" t="s">
        <v>12</v>
      </c>
      <c r="K494" s="1" t="s">
        <v>9</v>
      </c>
      <c r="L494" s="4">
        <v>43</v>
      </c>
      <c r="M494" s="1" t="s">
        <v>6551</v>
      </c>
      <c r="N494" s="12">
        <v>0</v>
      </c>
      <c r="O494" s="12" t="s">
        <v>6551</v>
      </c>
      <c r="P494" s="14">
        <v>28.984732244587921</v>
      </c>
      <c r="Q494" s="12" t="s">
        <v>6551</v>
      </c>
      <c r="R494" s="14">
        <v>0</v>
      </c>
      <c r="S494" s="12" t="s">
        <v>6551</v>
      </c>
      <c r="T494" s="14">
        <v>17.890821622990252</v>
      </c>
      <c r="U494" s="12" t="s">
        <v>6551</v>
      </c>
      <c r="V494" s="17">
        <v>0</v>
      </c>
      <c r="W494" s="12" t="s">
        <v>6551</v>
      </c>
      <c r="X494" s="17">
        <v>0</v>
      </c>
      <c r="Y494" s="12" t="s">
        <v>6551</v>
      </c>
      <c r="Z494" s="17">
        <v>1144752</v>
      </c>
      <c r="AA494" s="12" t="s">
        <v>6551</v>
      </c>
      <c r="AB494" s="17" t="s">
        <v>6551</v>
      </c>
      <c r="AC494" s="12" t="s">
        <v>6551</v>
      </c>
      <c r="AD494" s="17">
        <v>0</v>
      </c>
      <c r="AE494" s="12" t="s">
        <v>6551</v>
      </c>
      <c r="AF494" s="17">
        <v>39495</v>
      </c>
      <c r="AG494" s="12" t="s">
        <v>6551</v>
      </c>
      <c r="AH494" s="17" t="s">
        <v>6551</v>
      </c>
      <c r="AI494" s="12" t="s">
        <v>6551</v>
      </c>
      <c r="AJ494" s="17">
        <v>0</v>
      </c>
      <c r="AK494" s="12" t="s">
        <v>6551</v>
      </c>
      <c r="AL494" s="17">
        <v>0</v>
      </c>
      <c r="AM494" s="12" t="s">
        <v>6551</v>
      </c>
      <c r="AN494" s="17">
        <v>0</v>
      </c>
      <c r="AO494" s="12" t="s">
        <v>6551</v>
      </c>
      <c r="AP494" s="192">
        <v>0</v>
      </c>
      <c r="AQ494" s="12" t="s">
        <v>6551</v>
      </c>
      <c r="AR494" s="17">
        <v>706598</v>
      </c>
      <c r="AS494" s="12" t="s">
        <v>6551</v>
      </c>
      <c r="AT494" s="17">
        <v>0</v>
      </c>
      <c r="AU494" s="1" t="s">
        <v>6551</v>
      </c>
      <c r="AV494" s="1" t="str">
        <f>IF(OR(M494="Q",O494="Q",Q494="Q",S494="Q",U494="Q",W494="Q",Y494="Q",AA494="Q",AC494="Q",AE494="Q",AG494="Q",AI494="Q",AK494="Q",AM494="Q",AO494="Q",AQ494="Q",AS494="Q",AU494="Q"),"Yes","No")</f>
        <v>No</v>
      </c>
    </row>
    <row r="495" spans="1:48" x14ac:dyDescent="0.2">
      <c r="A495" s="1" t="s">
        <v>253</v>
      </c>
      <c r="B495" s="1" t="s">
        <v>5783</v>
      </c>
      <c r="C495" s="1" t="s">
        <v>113</v>
      </c>
      <c r="D495" s="194" t="s">
        <v>5784</v>
      </c>
      <c r="E495" s="197" t="s">
        <v>5785</v>
      </c>
      <c r="F495" s="1" t="s">
        <v>242</v>
      </c>
      <c r="G495" s="1" t="s">
        <v>287</v>
      </c>
      <c r="H495" s="17">
        <v>0</v>
      </c>
      <c r="I495" s="12">
        <v>133</v>
      </c>
      <c r="J495" s="1" t="s">
        <v>11</v>
      </c>
      <c r="K495" s="1" t="s">
        <v>9</v>
      </c>
      <c r="L495" s="4">
        <v>15</v>
      </c>
      <c r="M495" s="1" t="s">
        <v>6551</v>
      </c>
      <c r="N495" s="12">
        <v>0</v>
      </c>
      <c r="O495" s="12" t="s">
        <v>6551</v>
      </c>
      <c r="P495" s="14">
        <v>11.766425419240953</v>
      </c>
      <c r="Q495" s="12" t="s">
        <v>6551</v>
      </c>
      <c r="R495" s="14">
        <v>0</v>
      </c>
      <c r="S495" s="12" t="s">
        <v>6551</v>
      </c>
      <c r="T495" s="14">
        <v>2.0190644307149164</v>
      </c>
      <c r="U495" s="12" t="s">
        <v>6551</v>
      </c>
      <c r="V495" s="17">
        <v>0</v>
      </c>
      <c r="W495" s="12" t="s">
        <v>6551</v>
      </c>
      <c r="X495" s="17">
        <v>0</v>
      </c>
      <c r="Y495" s="12" t="s">
        <v>6551</v>
      </c>
      <c r="Z495" s="17">
        <v>333284</v>
      </c>
      <c r="AA495" s="12" t="s">
        <v>6551</v>
      </c>
      <c r="AB495" s="17" t="s">
        <v>6551</v>
      </c>
      <c r="AC495" s="12" t="s">
        <v>6551</v>
      </c>
      <c r="AD495" s="17">
        <v>0</v>
      </c>
      <c r="AE495" s="12" t="s">
        <v>6551</v>
      </c>
      <c r="AF495" s="17">
        <v>28325</v>
      </c>
      <c r="AG495" s="12" t="s">
        <v>6551</v>
      </c>
      <c r="AH495" s="17" t="s">
        <v>6551</v>
      </c>
      <c r="AI495" s="12" t="s">
        <v>6551</v>
      </c>
      <c r="AJ495" s="17">
        <v>0</v>
      </c>
      <c r="AK495" s="12" t="s">
        <v>6551</v>
      </c>
      <c r="AL495" s="17">
        <v>0</v>
      </c>
      <c r="AM495" s="12" t="s">
        <v>6551</v>
      </c>
      <c r="AN495" s="17">
        <v>0</v>
      </c>
      <c r="AO495" s="12" t="s">
        <v>6551</v>
      </c>
      <c r="AP495" s="192">
        <v>0</v>
      </c>
      <c r="AQ495" s="12" t="s">
        <v>6551</v>
      </c>
      <c r="AR495" s="17">
        <v>57190</v>
      </c>
      <c r="AS495" s="12" t="s">
        <v>6551</v>
      </c>
      <c r="AT495" s="17">
        <v>0</v>
      </c>
      <c r="AU495" s="1" t="s">
        <v>6551</v>
      </c>
      <c r="AV495" s="1" t="str">
        <f>IF(OR(M495="Q",O495="Q",Q495="Q",S495="Q",U495="Q",W495="Q",Y495="Q",AA495="Q",AC495="Q",AE495="Q",AG495="Q",AI495="Q",AK495="Q",AM495="Q",AO495="Q",AQ495="Q",AS495="Q",AU495="Q"),"Yes","No")</f>
        <v>No</v>
      </c>
    </row>
    <row r="496" spans="1:48" x14ac:dyDescent="0.2">
      <c r="A496" s="1" t="s">
        <v>681</v>
      </c>
      <c r="B496" s="1" t="s">
        <v>682</v>
      </c>
      <c r="C496" s="1" t="s">
        <v>26</v>
      </c>
      <c r="D496" s="194">
        <v>9027</v>
      </c>
      <c r="E496" s="197">
        <v>90027</v>
      </c>
      <c r="F496" s="1" t="s">
        <v>239</v>
      </c>
      <c r="G496" s="1" t="s">
        <v>236</v>
      </c>
      <c r="H496" s="17">
        <v>654628</v>
      </c>
      <c r="I496" s="12">
        <v>130</v>
      </c>
      <c r="J496" s="1" t="s">
        <v>12</v>
      </c>
      <c r="K496" s="1" t="s">
        <v>9</v>
      </c>
      <c r="L496" s="4">
        <v>80</v>
      </c>
      <c r="M496" s="1" t="s">
        <v>6551</v>
      </c>
      <c r="N496" s="12">
        <v>0</v>
      </c>
      <c r="O496" s="12" t="s">
        <v>6551</v>
      </c>
      <c r="P496" s="14">
        <v>11.75905375429214</v>
      </c>
      <c r="Q496" s="12" t="s">
        <v>6551</v>
      </c>
      <c r="R496" s="14">
        <v>2.5799037884153342</v>
      </c>
      <c r="S496" s="12" t="s">
        <v>6551</v>
      </c>
      <c r="T496" s="14">
        <v>34.289391959646295</v>
      </c>
      <c r="U496" s="12" t="s">
        <v>6551</v>
      </c>
      <c r="V496" s="17">
        <v>3882619</v>
      </c>
      <c r="W496" s="12" t="s">
        <v>6551</v>
      </c>
      <c r="X496" s="17">
        <v>4157022</v>
      </c>
      <c r="Y496" s="12" t="s">
        <v>6551</v>
      </c>
      <c r="Z496" s="17">
        <v>3869787</v>
      </c>
      <c r="AA496" s="12" t="s">
        <v>6551</v>
      </c>
      <c r="AB496" s="17">
        <v>287235</v>
      </c>
      <c r="AC496" s="12" t="s">
        <v>6551</v>
      </c>
      <c r="AD496" s="17">
        <v>340156</v>
      </c>
      <c r="AE496" s="12" t="s">
        <v>6551</v>
      </c>
      <c r="AF496" s="17">
        <v>329090</v>
      </c>
      <c r="AG496" s="12" t="s">
        <v>6551</v>
      </c>
      <c r="AH496" s="17">
        <v>11066</v>
      </c>
      <c r="AI496" s="12" t="s">
        <v>6551</v>
      </c>
      <c r="AJ496" s="17">
        <v>0</v>
      </c>
      <c r="AK496" s="12" t="s">
        <v>6551</v>
      </c>
      <c r="AL496" s="17">
        <v>0</v>
      </c>
      <c r="AM496" s="12" t="s">
        <v>6551</v>
      </c>
      <c r="AN496" s="17">
        <v>0</v>
      </c>
      <c r="AO496" s="12" t="s">
        <v>6551</v>
      </c>
      <c r="AP496" s="192">
        <v>0</v>
      </c>
      <c r="AQ496" s="12" t="s">
        <v>6551</v>
      </c>
      <c r="AR496" s="17">
        <v>11284296</v>
      </c>
      <c r="AS496" s="12" t="s">
        <v>6551</v>
      </c>
      <c r="AT496" s="17">
        <v>29112398</v>
      </c>
      <c r="AU496" s="1" t="s">
        <v>6551</v>
      </c>
      <c r="AV496" s="1" t="str">
        <f>IF(OR(M496="Q",O496="Q",Q496="Q",S496="Q",U496="Q",W496="Q",Y496="Q",AA496="Q",AC496="Q",AE496="Q",AG496="Q",AI496="Q",AK496="Q",AM496="Q",AO496="Q",AQ496="Q",AS496="Q",AU496="Q"),"Yes","No")</f>
        <v>No</v>
      </c>
    </row>
    <row r="497" spans="1:48" x14ac:dyDescent="0.2">
      <c r="A497" s="1" t="s">
        <v>681</v>
      </c>
      <c r="B497" s="1" t="s">
        <v>682</v>
      </c>
      <c r="C497" s="1" t="s">
        <v>26</v>
      </c>
      <c r="D497" s="194">
        <v>9027</v>
      </c>
      <c r="E497" s="197">
        <v>90027</v>
      </c>
      <c r="F497" s="1" t="s">
        <v>239</v>
      </c>
      <c r="G497" s="1" t="s">
        <v>236</v>
      </c>
      <c r="H497" s="17">
        <v>654628</v>
      </c>
      <c r="I497" s="12">
        <v>130</v>
      </c>
      <c r="J497" s="1" t="s">
        <v>11</v>
      </c>
      <c r="K497" s="1" t="s">
        <v>13</v>
      </c>
      <c r="L497" s="4">
        <v>50</v>
      </c>
      <c r="M497" s="1" t="s">
        <v>6551</v>
      </c>
      <c r="N497" s="12">
        <v>0</v>
      </c>
      <c r="O497" s="12" t="s">
        <v>6551</v>
      </c>
      <c r="P497" s="14">
        <v>11.48506193344406</v>
      </c>
      <c r="Q497" s="12" t="s">
        <v>6551</v>
      </c>
      <c r="R497" s="14">
        <v>7.0186409843814905</v>
      </c>
      <c r="S497" s="12" t="s">
        <v>6551</v>
      </c>
      <c r="T497" s="14">
        <v>2.0954415384307525</v>
      </c>
      <c r="U497" s="12" t="s">
        <v>6551</v>
      </c>
      <c r="V497" s="17">
        <v>0</v>
      </c>
      <c r="W497" s="12" t="s">
        <v>6551</v>
      </c>
      <c r="X497" s="17">
        <v>1275771</v>
      </c>
      <c r="Y497" s="12" t="s">
        <v>6551</v>
      </c>
      <c r="Z497" s="17">
        <v>1147886</v>
      </c>
      <c r="AA497" s="12" t="s">
        <v>6551</v>
      </c>
      <c r="AB497" s="17">
        <v>127885</v>
      </c>
      <c r="AC497" s="12" t="s">
        <v>6551</v>
      </c>
      <c r="AD497" s="17">
        <v>109212</v>
      </c>
      <c r="AE497" s="12" t="s">
        <v>6551</v>
      </c>
      <c r="AF497" s="17">
        <v>99946</v>
      </c>
      <c r="AG497" s="12" t="s">
        <v>6551</v>
      </c>
      <c r="AH497" s="17">
        <v>9266</v>
      </c>
      <c r="AI497" s="12" t="s">
        <v>6551</v>
      </c>
      <c r="AJ497" s="17">
        <v>0</v>
      </c>
      <c r="AK497" s="12" t="s">
        <v>6551</v>
      </c>
      <c r="AL497" s="17">
        <v>0</v>
      </c>
      <c r="AM497" s="12" t="s">
        <v>6551</v>
      </c>
      <c r="AN497" s="17">
        <v>0</v>
      </c>
      <c r="AO497" s="12" t="s">
        <v>6551</v>
      </c>
      <c r="AP497" s="192">
        <v>0</v>
      </c>
      <c r="AQ497" s="12" t="s">
        <v>6551</v>
      </c>
      <c r="AR497" s="17">
        <v>209431</v>
      </c>
      <c r="AS497" s="12" t="s">
        <v>6551</v>
      </c>
      <c r="AT497" s="17">
        <v>1469921</v>
      </c>
      <c r="AU497" s="1" t="s">
        <v>6551</v>
      </c>
      <c r="AV497" s="1" t="str">
        <f>IF(OR(M497="Q",O497="Q",Q497="Q",S497="Q",U497="Q",W497="Q",Y497="Q",AA497="Q",AC497="Q",AE497="Q",AG497="Q",AI497="Q",AK497="Q",AM497="Q",AO497="Q",AQ497="Q",AS497="Q",AU497="Q"),"Yes","No")</f>
        <v>No</v>
      </c>
    </row>
    <row r="498" spans="1:48" x14ac:dyDescent="0.2">
      <c r="A498" s="1" t="s">
        <v>1690</v>
      </c>
      <c r="B498" s="1" t="s">
        <v>845</v>
      </c>
      <c r="C498" s="1" t="s">
        <v>107</v>
      </c>
      <c r="D498" s="194">
        <v>4204</v>
      </c>
      <c r="E498" s="197">
        <v>40204</v>
      </c>
      <c r="F498" s="1" t="s">
        <v>305</v>
      </c>
      <c r="G498" s="1" t="s">
        <v>6120</v>
      </c>
      <c r="H498" s="17">
        <v>133228</v>
      </c>
      <c r="I498" s="12">
        <v>129</v>
      </c>
      <c r="J498" s="1" t="s">
        <v>11</v>
      </c>
      <c r="K498" s="1" t="s">
        <v>9</v>
      </c>
      <c r="L498" s="4">
        <v>126</v>
      </c>
      <c r="M498" s="1" t="s">
        <v>6551</v>
      </c>
      <c r="N498" s="12">
        <v>0</v>
      </c>
      <c r="O498" s="12" t="s">
        <v>6551</v>
      </c>
      <c r="P498" s="14">
        <v>21.667865610197062</v>
      </c>
      <c r="Q498" s="12" t="s">
        <v>6551</v>
      </c>
      <c r="R498" s="14">
        <v>0</v>
      </c>
      <c r="S498" s="12" t="s">
        <v>6551</v>
      </c>
      <c r="T498" s="14">
        <v>1.3431347761998578</v>
      </c>
      <c r="U498" s="12" t="s">
        <v>6551</v>
      </c>
      <c r="V498" s="17">
        <v>0</v>
      </c>
      <c r="W498" s="12" t="s">
        <v>6551</v>
      </c>
      <c r="X498" s="17">
        <v>0</v>
      </c>
      <c r="Y498" s="12" t="s">
        <v>6551</v>
      </c>
      <c r="Z498" s="17">
        <v>4542213</v>
      </c>
      <c r="AA498" s="12" t="s">
        <v>6551</v>
      </c>
      <c r="AB498" s="17" t="s">
        <v>6551</v>
      </c>
      <c r="AC498" s="12" t="s">
        <v>6551</v>
      </c>
      <c r="AD498" s="17">
        <v>0</v>
      </c>
      <c r="AE498" s="12" t="s">
        <v>6551</v>
      </c>
      <c r="AF498" s="17">
        <v>209629</v>
      </c>
      <c r="AG498" s="12" t="s">
        <v>6551</v>
      </c>
      <c r="AH498" s="17" t="s">
        <v>6551</v>
      </c>
      <c r="AI498" s="12" t="s">
        <v>6551</v>
      </c>
      <c r="AJ498" s="17">
        <v>0</v>
      </c>
      <c r="AK498" s="12" t="s">
        <v>6551</v>
      </c>
      <c r="AL498" s="17">
        <v>0</v>
      </c>
      <c r="AM498" s="12" t="s">
        <v>6551</v>
      </c>
      <c r="AN498" s="17">
        <v>0</v>
      </c>
      <c r="AO498" s="12" t="s">
        <v>6551</v>
      </c>
      <c r="AP498" s="192">
        <v>0</v>
      </c>
      <c r="AQ498" s="12" t="s">
        <v>6551</v>
      </c>
      <c r="AR498" s="17">
        <v>281560</v>
      </c>
      <c r="AS498" s="12" t="s">
        <v>6551</v>
      </c>
      <c r="AT498" s="17">
        <v>0</v>
      </c>
      <c r="AU498" s="1" t="s">
        <v>6551</v>
      </c>
      <c r="AV498" s="1" t="str">
        <f>IF(OR(M498="Q",O498="Q",Q498="Q",S498="Q",U498="Q",W498="Q",Y498="Q",AA498="Q",AC498="Q",AE498="Q",AG498="Q",AI498="Q",AK498="Q",AM498="Q",AO498="Q",AQ498="Q",AS498="Q",AU498="Q"),"Yes","No")</f>
        <v>No</v>
      </c>
    </row>
    <row r="499" spans="1:48" x14ac:dyDescent="0.2">
      <c r="A499" s="1" t="s">
        <v>1690</v>
      </c>
      <c r="B499" s="1" t="s">
        <v>845</v>
      </c>
      <c r="C499" s="1" t="s">
        <v>107</v>
      </c>
      <c r="D499" s="194">
        <v>4204</v>
      </c>
      <c r="E499" s="197">
        <v>40204</v>
      </c>
      <c r="F499" s="1" t="s">
        <v>305</v>
      </c>
      <c r="G499" s="1" t="s">
        <v>6120</v>
      </c>
      <c r="H499" s="17">
        <v>133228</v>
      </c>
      <c r="I499" s="12">
        <v>129</v>
      </c>
      <c r="J499" s="1" t="s">
        <v>11</v>
      </c>
      <c r="K499" s="1" t="s">
        <v>13</v>
      </c>
      <c r="L499" s="4">
        <v>3</v>
      </c>
      <c r="M499" s="1" t="s">
        <v>6551</v>
      </c>
      <c r="N499" s="12">
        <v>0</v>
      </c>
      <c r="O499" s="12" t="s">
        <v>6551</v>
      </c>
      <c r="P499" s="14">
        <v>31.46687370600414</v>
      </c>
      <c r="Q499" s="12" t="s">
        <v>6551</v>
      </c>
      <c r="R499" s="14">
        <v>0</v>
      </c>
      <c r="S499" s="12" t="s">
        <v>6551</v>
      </c>
      <c r="T499" s="14">
        <v>2.7722567287784678</v>
      </c>
      <c r="U499" s="12" t="s">
        <v>6551</v>
      </c>
      <c r="V499" s="17">
        <v>0</v>
      </c>
      <c r="W499" s="12" t="s">
        <v>6551</v>
      </c>
      <c r="X499" s="17">
        <v>0</v>
      </c>
      <c r="Y499" s="12" t="s">
        <v>6551</v>
      </c>
      <c r="Z499" s="17">
        <v>30397</v>
      </c>
      <c r="AA499" s="12" t="s">
        <v>6551</v>
      </c>
      <c r="AB499" s="17" t="s">
        <v>6551</v>
      </c>
      <c r="AC499" s="12" t="s">
        <v>6551</v>
      </c>
      <c r="AD499" s="17">
        <v>0</v>
      </c>
      <c r="AE499" s="12" t="s">
        <v>6551</v>
      </c>
      <c r="AF499" s="17">
        <v>966</v>
      </c>
      <c r="AG499" s="12" t="s">
        <v>6551</v>
      </c>
      <c r="AH499" s="17" t="s">
        <v>6551</v>
      </c>
      <c r="AI499" s="12" t="s">
        <v>6551</v>
      </c>
      <c r="AJ499" s="17">
        <v>0</v>
      </c>
      <c r="AK499" s="12" t="s">
        <v>6551</v>
      </c>
      <c r="AL499" s="17">
        <v>0</v>
      </c>
      <c r="AM499" s="12" t="s">
        <v>6551</v>
      </c>
      <c r="AN499" s="17">
        <v>0</v>
      </c>
      <c r="AO499" s="12" t="s">
        <v>6551</v>
      </c>
      <c r="AP499" s="192">
        <v>0</v>
      </c>
      <c r="AQ499" s="12" t="s">
        <v>6551</v>
      </c>
      <c r="AR499" s="17">
        <v>2678</v>
      </c>
      <c r="AS499" s="12" t="s">
        <v>6551</v>
      </c>
      <c r="AT499" s="17">
        <v>0</v>
      </c>
      <c r="AU499" s="1" t="s">
        <v>6551</v>
      </c>
      <c r="AV499" s="1" t="str">
        <f>IF(OR(M499="Q",O499="Q",Q499="Q",S499="Q",U499="Q",W499="Q",Y499="Q",AA499="Q",AC499="Q",AE499="Q",AG499="Q",AI499="Q",AK499="Q",AM499="Q",AO499="Q",AQ499="Q",AS499="Q",AU499="Q"),"Yes","No")</f>
        <v>No</v>
      </c>
    </row>
    <row r="500" spans="1:48" x14ac:dyDescent="0.2">
      <c r="A500" s="1" t="s">
        <v>6372</v>
      </c>
      <c r="B500" s="1" t="s">
        <v>3025</v>
      </c>
      <c r="C500" s="1" t="s">
        <v>73</v>
      </c>
      <c r="D500" s="194">
        <v>5222</v>
      </c>
      <c r="E500" s="197">
        <v>50519</v>
      </c>
      <c r="F500" s="1" t="s">
        <v>242</v>
      </c>
      <c r="G500" s="1" t="s">
        <v>236</v>
      </c>
      <c r="H500" s="17">
        <v>2650890</v>
      </c>
      <c r="I500" s="12">
        <v>127</v>
      </c>
      <c r="J500" s="1" t="s">
        <v>12</v>
      </c>
      <c r="K500" s="1" t="s">
        <v>13</v>
      </c>
      <c r="L500" s="4">
        <v>127</v>
      </c>
      <c r="M500" s="1" t="s">
        <v>6551</v>
      </c>
      <c r="N500" s="12">
        <v>0</v>
      </c>
      <c r="O500" s="12" t="s">
        <v>6551</v>
      </c>
      <c r="P500" s="14">
        <v>20.77052637922203</v>
      </c>
      <c r="Q500" s="12" t="s">
        <v>6551</v>
      </c>
      <c r="R500" s="14">
        <v>6.4699996358688106</v>
      </c>
      <c r="S500" s="12" t="s">
        <v>6551</v>
      </c>
      <c r="T500" s="14">
        <v>17.873174847087892</v>
      </c>
      <c r="U500" s="12" t="s">
        <v>6551</v>
      </c>
      <c r="V500" s="17">
        <v>3454118</v>
      </c>
      <c r="W500" s="12" t="s">
        <v>6551</v>
      </c>
      <c r="X500" s="17">
        <v>5260123</v>
      </c>
      <c r="Y500" s="12" t="s">
        <v>6551</v>
      </c>
      <c r="Z500" s="17">
        <v>3446765</v>
      </c>
      <c r="AA500" s="12" t="s">
        <v>6551</v>
      </c>
      <c r="AB500" s="17">
        <v>1813358</v>
      </c>
      <c r="AC500" s="12" t="s">
        <v>6551</v>
      </c>
      <c r="AD500" s="17">
        <v>233100</v>
      </c>
      <c r="AE500" s="12" t="s">
        <v>6551</v>
      </c>
      <c r="AF500" s="17">
        <v>165945</v>
      </c>
      <c r="AG500" s="12" t="s">
        <v>6551</v>
      </c>
      <c r="AH500" s="17">
        <v>67155</v>
      </c>
      <c r="AI500" s="12" t="s">
        <v>6551</v>
      </c>
      <c r="AJ500" s="17">
        <v>0</v>
      </c>
      <c r="AK500" s="12" t="s">
        <v>6551</v>
      </c>
      <c r="AL500" s="17">
        <v>0</v>
      </c>
      <c r="AM500" s="12" t="s">
        <v>6551</v>
      </c>
      <c r="AN500" s="17">
        <v>0</v>
      </c>
      <c r="AO500" s="12" t="s">
        <v>6551</v>
      </c>
      <c r="AP500" s="192">
        <v>0</v>
      </c>
      <c r="AQ500" s="12" t="s">
        <v>6551</v>
      </c>
      <c r="AR500" s="17">
        <v>2965964</v>
      </c>
      <c r="AS500" s="12" t="s">
        <v>6551</v>
      </c>
      <c r="AT500" s="17">
        <v>19189786</v>
      </c>
      <c r="AU500" s="1" t="s">
        <v>6551</v>
      </c>
      <c r="AV500" s="1" t="str">
        <f>IF(OR(M500="Q",O500="Q",Q500="Q",S500="Q",U500="Q",W500="Q",Y500="Q",AA500="Q",AC500="Q",AE500="Q",AG500="Q",AI500="Q",AK500="Q",AM500="Q",AO500="Q",AQ500="Q",AS500="Q",AU500="Q"),"Yes","No")</f>
        <v>No</v>
      </c>
    </row>
    <row r="501" spans="1:48" x14ac:dyDescent="0.2">
      <c r="A501" s="1" t="s">
        <v>1105</v>
      </c>
      <c r="B501" s="1" t="s">
        <v>1106</v>
      </c>
      <c r="C501" s="1" t="s">
        <v>81</v>
      </c>
      <c r="D501" s="194">
        <v>7002</v>
      </c>
      <c r="E501" s="197">
        <v>70002</v>
      </c>
      <c r="F501" s="1" t="s">
        <v>242</v>
      </c>
      <c r="G501" s="1" t="s">
        <v>236</v>
      </c>
      <c r="H501" s="17">
        <v>725008</v>
      </c>
      <c r="I501" s="12">
        <v>125</v>
      </c>
      <c r="J501" s="1" t="s">
        <v>12</v>
      </c>
      <c r="K501" s="1" t="s">
        <v>9</v>
      </c>
      <c r="L501" s="4">
        <v>98</v>
      </c>
      <c r="M501" s="1" t="s">
        <v>6551</v>
      </c>
      <c r="N501" s="12">
        <v>0</v>
      </c>
      <c r="O501" s="12" t="s">
        <v>6551</v>
      </c>
      <c r="P501" s="14">
        <v>13.938344242602534</v>
      </c>
      <c r="Q501" s="12" t="s">
        <v>6551</v>
      </c>
      <c r="R501" s="14">
        <v>3.8038385723672308</v>
      </c>
      <c r="S501" s="12" t="s">
        <v>6551</v>
      </c>
      <c r="T501" s="14">
        <v>13.239853328990639</v>
      </c>
      <c r="U501" s="12" t="s">
        <v>6551</v>
      </c>
      <c r="V501" s="17">
        <v>3994255</v>
      </c>
      <c r="W501" s="12" t="s">
        <v>6551</v>
      </c>
      <c r="X501" s="17">
        <v>3979913</v>
      </c>
      <c r="Y501" s="12" t="s">
        <v>6551</v>
      </c>
      <c r="Z501" s="17">
        <v>3979913</v>
      </c>
      <c r="AA501" s="12" t="s">
        <v>6551</v>
      </c>
      <c r="AB501" s="17">
        <v>0</v>
      </c>
      <c r="AC501" s="12" t="s">
        <v>6551</v>
      </c>
      <c r="AD501" s="17">
        <v>285537</v>
      </c>
      <c r="AE501" s="12" t="s">
        <v>6551</v>
      </c>
      <c r="AF501" s="17">
        <v>285537</v>
      </c>
      <c r="AG501" s="12" t="s">
        <v>6551</v>
      </c>
      <c r="AH501" s="17">
        <v>0</v>
      </c>
      <c r="AI501" s="12" t="s">
        <v>6551</v>
      </c>
      <c r="AJ501" s="17">
        <v>0</v>
      </c>
      <c r="AK501" s="12" t="s">
        <v>6551</v>
      </c>
      <c r="AL501" s="17">
        <v>0</v>
      </c>
      <c r="AM501" s="12" t="s">
        <v>6551</v>
      </c>
      <c r="AN501" s="17">
        <v>0</v>
      </c>
      <c r="AO501" s="12" t="s">
        <v>6551</v>
      </c>
      <c r="AP501" s="192">
        <v>0</v>
      </c>
      <c r="AQ501" s="12" t="s">
        <v>6551</v>
      </c>
      <c r="AR501" s="17">
        <v>3780468</v>
      </c>
      <c r="AS501" s="12" t="s">
        <v>6551</v>
      </c>
      <c r="AT501" s="17">
        <v>14380290</v>
      </c>
      <c r="AU501" s="1" t="s">
        <v>6551</v>
      </c>
      <c r="AV501" s="1" t="str">
        <f>IF(OR(M501="Q",O501="Q",Q501="Q",S501="Q",U501="Q",W501="Q",Y501="Q",AA501="Q",AC501="Q",AE501="Q",AG501="Q",AI501="Q",AK501="Q",AM501="Q",AO501="Q",AQ501="Q",AS501="Q",AU501="Q"),"Yes","No")</f>
        <v>No</v>
      </c>
    </row>
    <row r="502" spans="1:48" x14ac:dyDescent="0.2">
      <c r="A502" s="1" t="s">
        <v>841</v>
      </c>
      <c r="B502" s="1" t="s">
        <v>567</v>
      </c>
      <c r="C502" s="1" t="s">
        <v>102</v>
      </c>
      <c r="D502" s="194">
        <v>4086</v>
      </c>
      <c r="E502" s="197">
        <v>40086</v>
      </c>
      <c r="F502" s="1" t="s">
        <v>242</v>
      </c>
      <c r="G502" s="1" t="s">
        <v>236</v>
      </c>
      <c r="H502" s="17">
        <v>2148346</v>
      </c>
      <c r="I502" s="12">
        <v>125</v>
      </c>
      <c r="J502" s="1" t="s">
        <v>12</v>
      </c>
      <c r="K502" s="1" t="s">
        <v>9</v>
      </c>
      <c r="L502" s="4">
        <v>97</v>
      </c>
      <c r="M502" s="1" t="s">
        <v>6551</v>
      </c>
      <c r="N502" s="12">
        <v>0</v>
      </c>
      <c r="O502" s="12" t="s">
        <v>6551</v>
      </c>
      <c r="P502" s="14">
        <v>8.7732541539002185</v>
      </c>
      <c r="Q502" s="12" t="s">
        <v>6551</v>
      </c>
      <c r="R502" s="14">
        <v>7.4677328617203536</v>
      </c>
      <c r="S502" s="12" t="s">
        <v>6551</v>
      </c>
      <c r="T502" s="14">
        <v>18.715582754038589</v>
      </c>
      <c r="U502" s="12" t="s">
        <v>6551</v>
      </c>
      <c r="V502" s="17">
        <v>5579905</v>
      </c>
      <c r="W502" s="12" t="s">
        <v>6551</v>
      </c>
      <c r="X502" s="17">
        <v>3592462</v>
      </c>
      <c r="Y502" s="12" t="s">
        <v>6551</v>
      </c>
      <c r="Z502" s="17">
        <v>3195535</v>
      </c>
      <c r="AA502" s="12" t="s">
        <v>6551</v>
      </c>
      <c r="AB502" s="17">
        <v>396927</v>
      </c>
      <c r="AC502" s="12" t="s">
        <v>6551</v>
      </c>
      <c r="AD502" s="17">
        <v>393727</v>
      </c>
      <c r="AE502" s="12" t="s">
        <v>6551</v>
      </c>
      <c r="AF502" s="17">
        <v>364236</v>
      </c>
      <c r="AG502" s="12" t="s">
        <v>6551</v>
      </c>
      <c r="AH502" s="17">
        <v>29491</v>
      </c>
      <c r="AI502" s="12" t="s">
        <v>6551</v>
      </c>
      <c r="AJ502" s="17">
        <v>0</v>
      </c>
      <c r="AK502" s="12" t="s">
        <v>6551</v>
      </c>
      <c r="AL502" s="17">
        <v>0</v>
      </c>
      <c r="AM502" s="12" t="s">
        <v>6551</v>
      </c>
      <c r="AN502" s="17">
        <v>0</v>
      </c>
      <c r="AO502" s="12" t="s">
        <v>6551</v>
      </c>
      <c r="AP502" s="192">
        <v>0</v>
      </c>
      <c r="AQ502" s="12" t="s">
        <v>6551</v>
      </c>
      <c r="AR502" s="17">
        <v>6816889</v>
      </c>
      <c r="AS502" s="12" t="s">
        <v>6551</v>
      </c>
      <c r="AT502" s="17">
        <v>50906706</v>
      </c>
      <c r="AU502" s="1" t="s">
        <v>6551</v>
      </c>
      <c r="AV502" s="1" t="str">
        <f>IF(OR(M502="Q",O502="Q",Q502="Q",S502="Q",U502="Q",W502="Q",Y502="Q",AA502="Q",AC502="Q",AE502="Q",AG502="Q",AI502="Q",AK502="Q",AM502="Q",AO502="Q",AQ502="Q",AS502="Q",AU502="Q"),"Yes","No")</f>
        <v>No</v>
      </c>
    </row>
    <row r="503" spans="1:48" x14ac:dyDescent="0.2">
      <c r="A503" s="1" t="s">
        <v>620</v>
      </c>
      <c r="B503" s="1" t="s">
        <v>621</v>
      </c>
      <c r="C503" s="1" t="s">
        <v>44</v>
      </c>
      <c r="D503" s="194">
        <v>4032</v>
      </c>
      <c r="E503" s="197">
        <v>40032</v>
      </c>
      <c r="F503" s="1" t="s">
        <v>239</v>
      </c>
      <c r="G503" s="1" t="s">
        <v>236</v>
      </c>
      <c r="H503" s="17">
        <v>349064</v>
      </c>
      <c r="I503" s="12">
        <v>125</v>
      </c>
      <c r="J503" s="1" t="s">
        <v>12</v>
      </c>
      <c r="K503" s="1" t="s">
        <v>9</v>
      </c>
      <c r="L503" s="4">
        <v>51</v>
      </c>
      <c r="M503" s="1" t="s">
        <v>6551</v>
      </c>
      <c r="N503" s="12">
        <v>0</v>
      </c>
      <c r="O503" s="12" t="s">
        <v>6551</v>
      </c>
      <c r="P503" s="14">
        <v>15.590797491830786</v>
      </c>
      <c r="Q503" s="12" t="s">
        <v>6551</v>
      </c>
      <c r="R503" s="14">
        <v>4</v>
      </c>
      <c r="S503" s="12" t="s">
        <v>6551</v>
      </c>
      <c r="T503" s="14">
        <v>20.367652859960554</v>
      </c>
      <c r="U503" s="12" t="s">
        <v>6551</v>
      </c>
      <c r="V503" s="17">
        <v>2617117</v>
      </c>
      <c r="W503" s="12" t="s">
        <v>6551</v>
      </c>
      <c r="X503" s="17">
        <v>2859392</v>
      </c>
      <c r="Y503" s="12" t="s">
        <v>6551</v>
      </c>
      <c r="Z503" s="17">
        <v>2648019</v>
      </c>
      <c r="AA503" s="12" t="s">
        <v>6551</v>
      </c>
      <c r="AB503" s="17">
        <v>211373</v>
      </c>
      <c r="AC503" s="12" t="s">
        <v>6551</v>
      </c>
      <c r="AD503" s="17">
        <v>183505</v>
      </c>
      <c r="AE503" s="12" t="s">
        <v>6551</v>
      </c>
      <c r="AF503" s="17">
        <v>169845</v>
      </c>
      <c r="AG503" s="12" t="s">
        <v>6551</v>
      </c>
      <c r="AH503" s="17">
        <v>13660</v>
      </c>
      <c r="AI503" s="12" t="s">
        <v>6551</v>
      </c>
      <c r="AJ503" s="17">
        <v>0</v>
      </c>
      <c r="AK503" s="12" t="s">
        <v>6551</v>
      </c>
      <c r="AL503" s="17">
        <v>0</v>
      </c>
      <c r="AM503" s="12" t="s">
        <v>6551</v>
      </c>
      <c r="AN503" s="17">
        <v>0</v>
      </c>
      <c r="AO503" s="12" t="s">
        <v>6551</v>
      </c>
      <c r="AP503" s="192">
        <v>0</v>
      </c>
      <c r="AQ503" s="12" t="s">
        <v>6551</v>
      </c>
      <c r="AR503" s="17">
        <v>3459344</v>
      </c>
      <c r="AS503" s="12" t="s">
        <v>6551</v>
      </c>
      <c r="AT503" s="17">
        <v>13837376</v>
      </c>
      <c r="AU503" s="1" t="s">
        <v>6551</v>
      </c>
      <c r="AV503" s="1" t="str">
        <f>IF(OR(M503="Q",O503="Q",Q503="Q",S503="Q",U503="Q",W503="Q",Y503="Q",AA503="Q",AC503="Q",AE503="Q",AG503="Q",AI503="Q",AK503="Q",AM503="Q",AO503="Q",AQ503="Q",AS503="Q",AU503="Q"),"Yes","No")</f>
        <v>No</v>
      </c>
    </row>
    <row r="504" spans="1:48" x14ac:dyDescent="0.2">
      <c r="A504" s="1" t="s">
        <v>620</v>
      </c>
      <c r="B504" s="1" t="s">
        <v>621</v>
      </c>
      <c r="C504" s="1" t="s">
        <v>44</v>
      </c>
      <c r="D504" s="194">
        <v>4032</v>
      </c>
      <c r="E504" s="197">
        <v>40032</v>
      </c>
      <c r="F504" s="1" t="s">
        <v>239</v>
      </c>
      <c r="G504" s="1" t="s">
        <v>236</v>
      </c>
      <c r="H504" s="17">
        <v>349064</v>
      </c>
      <c r="I504" s="12">
        <v>125</v>
      </c>
      <c r="J504" s="1" t="s">
        <v>11</v>
      </c>
      <c r="K504" s="1" t="s">
        <v>9</v>
      </c>
      <c r="L504" s="4">
        <v>42</v>
      </c>
      <c r="M504" s="1" t="s">
        <v>6551</v>
      </c>
      <c r="N504" s="12">
        <v>0</v>
      </c>
      <c r="O504" s="12" t="s">
        <v>6551</v>
      </c>
      <c r="P504" s="14">
        <v>15.446616843798958</v>
      </c>
      <c r="Q504" s="12" t="s">
        <v>6551</v>
      </c>
      <c r="R504" s="14">
        <v>8.1662328341581514</v>
      </c>
      <c r="S504" s="12" t="s">
        <v>6551</v>
      </c>
      <c r="T504" s="14">
        <v>1.9764152940678326</v>
      </c>
      <c r="U504" s="12" t="s">
        <v>6551</v>
      </c>
      <c r="V504" s="17">
        <v>0</v>
      </c>
      <c r="W504" s="12" t="s">
        <v>6551</v>
      </c>
      <c r="X504" s="17">
        <v>1656954</v>
      </c>
      <c r="Y504" s="12" t="s">
        <v>6551</v>
      </c>
      <c r="Z504" s="17">
        <v>1459211</v>
      </c>
      <c r="AA504" s="12" t="s">
        <v>6551</v>
      </c>
      <c r="AB504" s="17">
        <v>197743</v>
      </c>
      <c r="AC504" s="12" t="s">
        <v>6551</v>
      </c>
      <c r="AD504" s="17">
        <v>105322</v>
      </c>
      <c r="AE504" s="12" t="s">
        <v>6551</v>
      </c>
      <c r="AF504" s="17">
        <v>94468</v>
      </c>
      <c r="AG504" s="12" t="s">
        <v>6551</v>
      </c>
      <c r="AH504" s="17">
        <v>10854</v>
      </c>
      <c r="AI504" s="12" t="s">
        <v>6551</v>
      </c>
      <c r="AJ504" s="17">
        <v>0</v>
      </c>
      <c r="AK504" s="12" t="s">
        <v>6551</v>
      </c>
      <c r="AL504" s="17">
        <v>0</v>
      </c>
      <c r="AM504" s="12" t="s">
        <v>6551</v>
      </c>
      <c r="AN504" s="17">
        <v>0</v>
      </c>
      <c r="AO504" s="12" t="s">
        <v>6551</v>
      </c>
      <c r="AP504" s="192">
        <v>0</v>
      </c>
      <c r="AQ504" s="12" t="s">
        <v>6551</v>
      </c>
      <c r="AR504" s="17">
        <v>186708</v>
      </c>
      <c r="AS504" s="12" t="s">
        <v>6551</v>
      </c>
      <c r="AT504" s="17">
        <v>1524701</v>
      </c>
      <c r="AU504" s="1" t="s">
        <v>6551</v>
      </c>
      <c r="AV504" s="1" t="str">
        <f>IF(OR(M504="Q",O504="Q",Q504="Q",S504="Q",U504="Q",W504="Q",Y504="Q",AA504="Q",AC504="Q",AE504="Q",AG504="Q",AI504="Q",AK504="Q",AM504="Q",AO504="Q",AQ504="Q",AS504="Q",AU504="Q"),"Yes","No")</f>
        <v>No</v>
      </c>
    </row>
    <row r="505" spans="1:48" x14ac:dyDescent="0.2">
      <c r="A505" s="1" t="s">
        <v>841</v>
      </c>
      <c r="B505" s="1" t="s">
        <v>567</v>
      </c>
      <c r="C505" s="1" t="s">
        <v>102</v>
      </c>
      <c r="D505" s="194">
        <v>4086</v>
      </c>
      <c r="E505" s="197">
        <v>40086</v>
      </c>
      <c r="F505" s="1" t="s">
        <v>242</v>
      </c>
      <c r="G505" s="1" t="s">
        <v>236</v>
      </c>
      <c r="H505" s="17">
        <v>2148346</v>
      </c>
      <c r="I505" s="12">
        <v>125</v>
      </c>
      <c r="J505" s="1" t="s">
        <v>11</v>
      </c>
      <c r="K505" s="1" t="s">
        <v>9</v>
      </c>
      <c r="L505" s="4">
        <v>28</v>
      </c>
      <c r="M505" s="1" t="s">
        <v>6551</v>
      </c>
      <c r="N505" s="12">
        <v>0</v>
      </c>
      <c r="O505" s="12" t="s">
        <v>6551</v>
      </c>
      <c r="P505" s="14">
        <v>4.3894914218216963</v>
      </c>
      <c r="Q505" s="12" t="s">
        <v>122</v>
      </c>
      <c r="R505" s="14">
        <v>5.5372163717294542</v>
      </c>
      <c r="S505" s="12" t="s">
        <v>6551</v>
      </c>
      <c r="T505" s="14">
        <v>0.7608435277500144</v>
      </c>
      <c r="U505" s="12" t="s">
        <v>122</v>
      </c>
      <c r="V505" s="17">
        <v>0</v>
      </c>
      <c r="W505" s="12" t="s">
        <v>6551</v>
      </c>
      <c r="X505" s="17">
        <v>689497</v>
      </c>
      <c r="Y505" s="12" t="s">
        <v>122</v>
      </c>
      <c r="Z505" s="17">
        <v>531405</v>
      </c>
      <c r="AA505" s="12" t="s">
        <v>122</v>
      </c>
      <c r="AB505" s="17">
        <v>158092</v>
      </c>
      <c r="AC505" s="12" t="s">
        <v>6551</v>
      </c>
      <c r="AD505" s="17">
        <v>157109</v>
      </c>
      <c r="AE505" s="12" t="s">
        <v>122</v>
      </c>
      <c r="AF505" s="17">
        <v>121063</v>
      </c>
      <c r="AG505" s="12" t="s">
        <v>122</v>
      </c>
      <c r="AH505" s="17">
        <v>36046</v>
      </c>
      <c r="AI505" s="12" t="s">
        <v>6551</v>
      </c>
      <c r="AJ505" s="17">
        <v>0</v>
      </c>
      <c r="AK505" s="12" t="s">
        <v>6551</v>
      </c>
      <c r="AL505" s="17">
        <v>0</v>
      </c>
      <c r="AM505" s="12" t="s">
        <v>6551</v>
      </c>
      <c r="AN505" s="17">
        <v>0</v>
      </c>
      <c r="AO505" s="12" t="s">
        <v>6551</v>
      </c>
      <c r="AP505" s="192">
        <v>0</v>
      </c>
      <c r="AQ505" s="12" t="s">
        <v>6551</v>
      </c>
      <c r="AR505" s="17">
        <v>92110</v>
      </c>
      <c r="AS505" s="12" t="s">
        <v>6551</v>
      </c>
      <c r="AT505" s="17">
        <v>510033</v>
      </c>
      <c r="AU505" s="1" t="s">
        <v>6551</v>
      </c>
      <c r="AV505" s="1" t="str">
        <f>IF(OR(M505="Q",O505="Q",Q505="Q",S505="Q",U505="Q",W505="Q",Y505="Q",AA505="Q",AC505="Q",AE505="Q",AG505="Q",AI505="Q",AK505="Q",AM505="Q",AO505="Q",AQ505="Q",AS505="Q",AU505="Q"),"Yes","No")</f>
        <v>Yes</v>
      </c>
    </row>
    <row r="506" spans="1:48" x14ac:dyDescent="0.2">
      <c r="A506" s="1" t="s">
        <v>1105</v>
      </c>
      <c r="B506" s="1" t="s">
        <v>1106</v>
      </c>
      <c r="C506" s="1" t="s">
        <v>81</v>
      </c>
      <c r="D506" s="194">
        <v>7002</v>
      </c>
      <c r="E506" s="197">
        <v>70002</v>
      </c>
      <c r="F506" s="1" t="s">
        <v>242</v>
      </c>
      <c r="G506" s="1" t="s">
        <v>236</v>
      </c>
      <c r="H506" s="17">
        <v>725008</v>
      </c>
      <c r="I506" s="12">
        <v>125</v>
      </c>
      <c r="J506" s="1" t="s">
        <v>11</v>
      </c>
      <c r="K506" s="1" t="s">
        <v>9</v>
      </c>
      <c r="L506" s="4">
        <v>27</v>
      </c>
      <c r="M506" s="1" t="s">
        <v>6551</v>
      </c>
      <c r="N506" s="12">
        <v>0</v>
      </c>
      <c r="O506" s="12" t="s">
        <v>6551</v>
      </c>
      <c r="P506" s="14">
        <v>14.310060207600094</v>
      </c>
      <c r="Q506" s="12" t="s">
        <v>6551</v>
      </c>
      <c r="R506" s="14">
        <v>6.5326043578896957</v>
      </c>
      <c r="S506" s="12" t="s">
        <v>6551</v>
      </c>
      <c r="T506" s="14">
        <v>2.0145605917138623</v>
      </c>
      <c r="U506" s="12" t="s">
        <v>6551</v>
      </c>
      <c r="V506" s="17">
        <v>0</v>
      </c>
      <c r="W506" s="12" t="s">
        <v>6551</v>
      </c>
      <c r="X506" s="17">
        <v>895118</v>
      </c>
      <c r="Y506" s="12" t="s">
        <v>6551</v>
      </c>
      <c r="Z506" s="17">
        <v>800977</v>
      </c>
      <c r="AA506" s="12" t="s">
        <v>6551</v>
      </c>
      <c r="AB506" s="17">
        <v>94141</v>
      </c>
      <c r="AC506" s="12" t="s">
        <v>6551</v>
      </c>
      <c r="AD506" s="17">
        <v>60426</v>
      </c>
      <c r="AE506" s="12" t="s">
        <v>6551</v>
      </c>
      <c r="AF506" s="17">
        <v>55973</v>
      </c>
      <c r="AG506" s="12" t="s">
        <v>6551</v>
      </c>
      <c r="AH506" s="17">
        <v>4453</v>
      </c>
      <c r="AI506" s="12" t="s">
        <v>6551</v>
      </c>
      <c r="AJ506" s="17">
        <v>0</v>
      </c>
      <c r="AK506" s="12" t="s">
        <v>6551</v>
      </c>
      <c r="AL506" s="17">
        <v>0</v>
      </c>
      <c r="AM506" s="12" t="s">
        <v>6551</v>
      </c>
      <c r="AN506" s="17">
        <v>0</v>
      </c>
      <c r="AO506" s="12" t="s">
        <v>6551</v>
      </c>
      <c r="AP506" s="192">
        <v>0</v>
      </c>
      <c r="AQ506" s="12" t="s">
        <v>6551</v>
      </c>
      <c r="AR506" s="17">
        <v>112761</v>
      </c>
      <c r="AS506" s="12" t="s">
        <v>6551</v>
      </c>
      <c r="AT506" s="17">
        <v>736623</v>
      </c>
      <c r="AU506" s="1" t="s">
        <v>6551</v>
      </c>
      <c r="AV506" s="1" t="str">
        <f>IF(OR(M506="Q",O506="Q",Q506="Q",S506="Q",U506="Q",W506="Q",Y506="Q",AA506="Q",AC506="Q",AE506="Q",AG506="Q",AI506="Q",AK506="Q",AM506="Q",AO506="Q",AQ506="Q",AS506="Q",AU506="Q"),"Yes","No")</f>
        <v>No</v>
      </c>
    </row>
    <row r="507" spans="1:48" x14ac:dyDescent="0.2">
      <c r="A507" s="1" t="s">
        <v>620</v>
      </c>
      <c r="B507" s="1" t="s">
        <v>621</v>
      </c>
      <c r="C507" s="1" t="s">
        <v>44</v>
      </c>
      <c r="D507" s="194">
        <v>4032</v>
      </c>
      <c r="E507" s="197">
        <v>40032</v>
      </c>
      <c r="F507" s="1" t="s">
        <v>239</v>
      </c>
      <c r="G507" s="1" t="s">
        <v>236</v>
      </c>
      <c r="H507" s="17">
        <v>349064</v>
      </c>
      <c r="I507" s="12">
        <v>125</v>
      </c>
      <c r="J507" s="1" t="s">
        <v>11</v>
      </c>
      <c r="K507" s="1" t="s">
        <v>13</v>
      </c>
      <c r="L507" s="4">
        <v>23</v>
      </c>
      <c r="M507" s="1" t="s">
        <v>6551</v>
      </c>
      <c r="N507" s="12">
        <v>0</v>
      </c>
      <c r="O507" s="12" t="s">
        <v>6551</v>
      </c>
      <c r="P507" s="14">
        <v>14.983875628503728</v>
      </c>
      <c r="Q507" s="12" t="s">
        <v>6551</v>
      </c>
      <c r="R507" s="14">
        <v>8.2927614460164349</v>
      </c>
      <c r="S507" s="12" t="s">
        <v>6551</v>
      </c>
      <c r="T507" s="14">
        <v>1.5917663603614016</v>
      </c>
      <c r="U507" s="12" t="s">
        <v>6551</v>
      </c>
      <c r="V507" s="17">
        <v>0</v>
      </c>
      <c r="W507" s="12" t="s">
        <v>6551</v>
      </c>
      <c r="X507" s="17">
        <v>871134</v>
      </c>
      <c r="Y507" s="12" t="s">
        <v>6551</v>
      </c>
      <c r="Z507" s="17">
        <v>777798</v>
      </c>
      <c r="AA507" s="12" t="s">
        <v>6551</v>
      </c>
      <c r="AB507" s="17">
        <v>93336</v>
      </c>
      <c r="AC507" s="12" t="s">
        <v>6551</v>
      </c>
      <c r="AD507" s="17">
        <v>58157</v>
      </c>
      <c r="AE507" s="12" t="s">
        <v>6551</v>
      </c>
      <c r="AF507" s="17">
        <v>51909</v>
      </c>
      <c r="AG507" s="12" t="s">
        <v>6551</v>
      </c>
      <c r="AH507" s="17">
        <v>6248</v>
      </c>
      <c r="AI507" s="12" t="s">
        <v>6551</v>
      </c>
      <c r="AJ507" s="17">
        <v>0</v>
      </c>
      <c r="AK507" s="12" t="s">
        <v>6551</v>
      </c>
      <c r="AL507" s="17">
        <v>0</v>
      </c>
      <c r="AM507" s="12" t="s">
        <v>6551</v>
      </c>
      <c r="AN507" s="17">
        <v>0</v>
      </c>
      <c r="AO507" s="12" t="s">
        <v>6551</v>
      </c>
      <c r="AP507" s="192">
        <v>0</v>
      </c>
      <c r="AQ507" s="12" t="s">
        <v>6551</v>
      </c>
      <c r="AR507" s="17">
        <v>82627</v>
      </c>
      <c r="AS507" s="12" t="s">
        <v>6551</v>
      </c>
      <c r="AT507" s="17">
        <v>685206</v>
      </c>
      <c r="AU507" s="1" t="s">
        <v>6551</v>
      </c>
      <c r="AV507" s="1" t="str">
        <f>IF(OR(M507="Q",O507="Q",Q507="Q",S507="Q",U507="Q",W507="Q",Y507="Q",AA507="Q",AC507="Q",AE507="Q",AG507="Q",AI507="Q",AK507="Q",AM507="Q",AO507="Q",AQ507="Q",AS507="Q",AU507="Q"),"Yes","No")</f>
        <v>No</v>
      </c>
    </row>
    <row r="508" spans="1:48" x14ac:dyDescent="0.2">
      <c r="A508" s="1" t="s">
        <v>620</v>
      </c>
      <c r="B508" s="1" t="s">
        <v>621</v>
      </c>
      <c r="C508" s="1" t="s">
        <v>44</v>
      </c>
      <c r="D508" s="194">
        <v>4032</v>
      </c>
      <c r="E508" s="197">
        <v>40032</v>
      </c>
      <c r="F508" s="1" t="s">
        <v>239</v>
      </c>
      <c r="G508" s="1" t="s">
        <v>236</v>
      </c>
      <c r="H508" s="17">
        <v>349064</v>
      </c>
      <c r="I508" s="12">
        <v>125</v>
      </c>
      <c r="J508" s="1" t="s">
        <v>14</v>
      </c>
      <c r="K508" s="1" t="s">
        <v>9</v>
      </c>
      <c r="L508" s="4">
        <v>5</v>
      </c>
      <c r="M508" s="1" t="s">
        <v>6551</v>
      </c>
      <c r="N508" s="12">
        <v>0</v>
      </c>
      <c r="O508" s="12" t="s">
        <v>6551</v>
      </c>
      <c r="P508" s="14">
        <v>24.97470725995316</v>
      </c>
      <c r="Q508" s="12" t="s">
        <v>6551</v>
      </c>
      <c r="R508" s="14">
        <v>17.455271677927929</v>
      </c>
      <c r="S508" s="12" t="s">
        <v>6551</v>
      </c>
      <c r="T508" s="14">
        <v>13.3096018735363</v>
      </c>
      <c r="U508" s="12" t="s">
        <v>6551</v>
      </c>
      <c r="V508" s="17">
        <v>0</v>
      </c>
      <c r="W508" s="12" t="s">
        <v>6551</v>
      </c>
      <c r="X508" s="17">
        <v>62592</v>
      </c>
      <c r="Y508" s="12" t="s">
        <v>6551</v>
      </c>
      <c r="Z508" s="17">
        <v>53321</v>
      </c>
      <c r="AA508" s="12" t="s">
        <v>6551</v>
      </c>
      <c r="AB508" s="17">
        <v>9271</v>
      </c>
      <c r="AC508" s="12" t="s">
        <v>6551</v>
      </c>
      <c r="AD508" s="17">
        <v>2135</v>
      </c>
      <c r="AE508" s="12" t="s">
        <v>6551</v>
      </c>
      <c r="AF508" s="17">
        <v>2135</v>
      </c>
      <c r="AG508" s="12" t="s">
        <v>6551</v>
      </c>
      <c r="AH508" s="17">
        <v>0</v>
      </c>
      <c r="AI508" s="12" t="s">
        <v>6551</v>
      </c>
      <c r="AJ508" s="17">
        <v>0</v>
      </c>
      <c r="AK508" s="12" t="s">
        <v>6551</v>
      </c>
      <c r="AL508" s="17">
        <v>0</v>
      </c>
      <c r="AM508" s="12" t="s">
        <v>6551</v>
      </c>
      <c r="AN508" s="17">
        <v>0</v>
      </c>
      <c r="AO508" s="12" t="s">
        <v>6551</v>
      </c>
      <c r="AP508" s="192">
        <v>0</v>
      </c>
      <c r="AQ508" s="12" t="s">
        <v>6551</v>
      </c>
      <c r="AR508" s="17">
        <v>28416</v>
      </c>
      <c r="AS508" s="12" t="s">
        <v>6551</v>
      </c>
      <c r="AT508" s="17">
        <v>496009</v>
      </c>
      <c r="AU508" s="1" t="s">
        <v>6551</v>
      </c>
      <c r="AV508" s="1" t="str">
        <f>IF(OR(M508="Q",O508="Q",Q508="Q",S508="Q",U508="Q",W508="Q",Y508="Q",AA508="Q",AC508="Q",AE508="Q",AG508="Q",AI508="Q",AK508="Q",AM508="Q",AO508="Q",AQ508="Q",AS508="Q",AU508="Q"),"Yes","No")</f>
        <v>No</v>
      </c>
    </row>
    <row r="509" spans="1:48" x14ac:dyDescent="0.2">
      <c r="A509" s="1" t="s">
        <v>620</v>
      </c>
      <c r="B509" s="1" t="s">
        <v>621</v>
      </c>
      <c r="C509" s="1" t="s">
        <v>44</v>
      </c>
      <c r="D509" s="194">
        <v>4032</v>
      </c>
      <c r="E509" s="197">
        <v>40032</v>
      </c>
      <c r="F509" s="1" t="s">
        <v>239</v>
      </c>
      <c r="G509" s="1" t="s">
        <v>236</v>
      </c>
      <c r="H509" s="17">
        <v>349064</v>
      </c>
      <c r="I509" s="12">
        <v>125</v>
      </c>
      <c r="J509" s="1" t="s">
        <v>17</v>
      </c>
      <c r="K509" s="1" t="s">
        <v>13</v>
      </c>
      <c r="L509" s="4">
        <v>4</v>
      </c>
      <c r="M509" s="1" t="s">
        <v>6551</v>
      </c>
      <c r="N509" s="12">
        <v>0</v>
      </c>
      <c r="O509" s="12" t="s">
        <v>6551</v>
      </c>
      <c r="P509" s="14">
        <v>18.772727272727273</v>
      </c>
      <c r="Q509" s="12" t="s">
        <v>6551</v>
      </c>
      <c r="R509" s="14">
        <v>8.6071805702217521</v>
      </c>
      <c r="S509" s="12" t="s">
        <v>6551</v>
      </c>
      <c r="T509" s="14">
        <v>3.3629261363636362</v>
      </c>
      <c r="U509" s="12" t="s">
        <v>6551</v>
      </c>
      <c r="V509" s="17">
        <v>0</v>
      </c>
      <c r="W509" s="12" t="s">
        <v>6551</v>
      </c>
      <c r="X509" s="17">
        <v>0</v>
      </c>
      <c r="Y509" s="12" t="s">
        <v>6551</v>
      </c>
      <c r="Z509" s="17">
        <v>26432</v>
      </c>
      <c r="AA509" s="12" t="s">
        <v>6551</v>
      </c>
      <c r="AB509" s="17" t="s">
        <v>6551</v>
      </c>
      <c r="AC509" s="12" t="s">
        <v>6551</v>
      </c>
      <c r="AD509" s="17">
        <v>0</v>
      </c>
      <c r="AE509" s="12" t="s">
        <v>6551</v>
      </c>
      <c r="AF509" s="17">
        <v>1408</v>
      </c>
      <c r="AG509" s="12" t="s">
        <v>6551</v>
      </c>
      <c r="AH509" s="17" t="s">
        <v>6551</v>
      </c>
      <c r="AI509" s="12" t="s">
        <v>6551</v>
      </c>
      <c r="AJ509" s="17">
        <v>0</v>
      </c>
      <c r="AK509" s="12" t="s">
        <v>6551</v>
      </c>
      <c r="AL509" s="17">
        <v>0</v>
      </c>
      <c r="AM509" s="12" t="s">
        <v>6551</v>
      </c>
      <c r="AN509" s="17">
        <v>0</v>
      </c>
      <c r="AO509" s="12" t="s">
        <v>6551</v>
      </c>
      <c r="AP509" s="192">
        <v>0</v>
      </c>
      <c r="AQ509" s="12" t="s">
        <v>6551</v>
      </c>
      <c r="AR509" s="17">
        <v>4735</v>
      </c>
      <c r="AS509" s="12" t="s">
        <v>6551</v>
      </c>
      <c r="AT509" s="17">
        <v>40755</v>
      </c>
      <c r="AU509" s="1" t="s">
        <v>6551</v>
      </c>
      <c r="AV509" s="1" t="str">
        <f>IF(OR(M509="Q",O509="Q",Q509="Q",S509="Q",U509="Q",W509="Q",Y509="Q",AA509="Q",AC509="Q",AE509="Q",AG509="Q",AI509="Q",AK509="Q",AM509="Q",AO509="Q",AQ509="Q",AS509="Q",AU509="Q"),"Yes","No")</f>
        <v>No</v>
      </c>
    </row>
    <row r="510" spans="1:48" x14ac:dyDescent="0.2">
      <c r="A510" s="1" t="s">
        <v>6066</v>
      </c>
      <c r="B510" s="1" t="s">
        <v>448</v>
      </c>
      <c r="C510" s="1" t="s">
        <v>108</v>
      </c>
      <c r="E510" s="197" t="s">
        <v>6067</v>
      </c>
      <c r="F510" s="1" t="s">
        <v>242</v>
      </c>
      <c r="G510" s="1" t="s">
        <v>287</v>
      </c>
      <c r="H510" s="17">
        <v>0</v>
      </c>
      <c r="I510" s="12">
        <v>121</v>
      </c>
      <c r="J510" s="1" t="s">
        <v>11</v>
      </c>
      <c r="K510" s="1" t="s">
        <v>9</v>
      </c>
      <c r="L510" s="4">
        <v>82</v>
      </c>
      <c r="M510" s="1" t="s">
        <v>6551</v>
      </c>
      <c r="N510" s="12">
        <v>0</v>
      </c>
      <c r="O510" s="12" t="s">
        <v>6551</v>
      </c>
      <c r="P510" s="14">
        <v>20.103521539104978</v>
      </c>
      <c r="Q510" s="12" t="s">
        <v>6551</v>
      </c>
      <c r="R510" s="14">
        <v>0</v>
      </c>
      <c r="S510" s="12" t="s">
        <v>6551</v>
      </c>
      <c r="T510" s="14">
        <v>1.8964282726892514</v>
      </c>
      <c r="U510" s="12" t="s">
        <v>6551</v>
      </c>
      <c r="V510" s="17">
        <v>0</v>
      </c>
      <c r="W510" s="12" t="s">
        <v>6551</v>
      </c>
      <c r="X510" s="17">
        <v>0</v>
      </c>
      <c r="Y510" s="12" t="s">
        <v>6551</v>
      </c>
      <c r="Z510" s="17">
        <v>1201688</v>
      </c>
      <c r="AA510" s="12" t="s">
        <v>6551</v>
      </c>
      <c r="AB510" s="17" t="s">
        <v>6551</v>
      </c>
      <c r="AC510" s="12" t="s">
        <v>6551</v>
      </c>
      <c r="AD510" s="17">
        <v>0</v>
      </c>
      <c r="AE510" s="12" t="s">
        <v>6551</v>
      </c>
      <c r="AF510" s="17">
        <v>59775</v>
      </c>
      <c r="AG510" s="12" t="s">
        <v>6551</v>
      </c>
      <c r="AH510" s="17" t="s">
        <v>6551</v>
      </c>
      <c r="AI510" s="12" t="s">
        <v>6551</v>
      </c>
      <c r="AJ510" s="17">
        <v>0</v>
      </c>
      <c r="AK510" s="12" t="s">
        <v>6551</v>
      </c>
      <c r="AL510" s="17">
        <v>0</v>
      </c>
      <c r="AM510" s="12" t="s">
        <v>6551</v>
      </c>
      <c r="AN510" s="17">
        <v>0</v>
      </c>
      <c r="AO510" s="12" t="s">
        <v>6551</v>
      </c>
      <c r="AP510" s="192">
        <v>0</v>
      </c>
      <c r="AQ510" s="12" t="s">
        <v>6551</v>
      </c>
      <c r="AR510" s="17">
        <v>113359</v>
      </c>
      <c r="AS510" s="12" t="s">
        <v>6551</v>
      </c>
      <c r="AT510" s="17">
        <v>0</v>
      </c>
      <c r="AU510" s="1" t="s">
        <v>6551</v>
      </c>
      <c r="AV510" s="1" t="str">
        <f>IF(OR(M510="Q",O510="Q",Q510="Q",S510="Q",U510="Q",W510="Q",Y510="Q",AA510="Q",AC510="Q",AE510="Q",AG510="Q",AI510="Q",AK510="Q",AM510="Q",AO510="Q",AQ510="Q",AS510="Q",AU510="Q"),"Yes","No")</f>
        <v>No</v>
      </c>
    </row>
    <row r="511" spans="1:48" x14ac:dyDescent="0.2">
      <c r="A511" s="1" t="s">
        <v>6066</v>
      </c>
      <c r="B511" s="1" t="s">
        <v>448</v>
      </c>
      <c r="C511" s="1" t="s">
        <v>108</v>
      </c>
      <c r="E511" s="197" t="s">
        <v>6067</v>
      </c>
      <c r="F511" s="1" t="s">
        <v>242</v>
      </c>
      <c r="G511" s="1" t="s">
        <v>287</v>
      </c>
      <c r="H511" s="17">
        <v>0</v>
      </c>
      <c r="I511" s="12">
        <v>121</v>
      </c>
      <c r="J511" s="1" t="s">
        <v>12</v>
      </c>
      <c r="K511" s="1" t="s">
        <v>9</v>
      </c>
      <c r="L511" s="4">
        <v>34</v>
      </c>
      <c r="M511" s="1" t="s">
        <v>6551</v>
      </c>
      <c r="N511" s="12">
        <v>0</v>
      </c>
      <c r="O511" s="12" t="s">
        <v>6551</v>
      </c>
      <c r="P511" s="14">
        <v>22.488100858071146</v>
      </c>
      <c r="Q511" s="12" t="s">
        <v>6551</v>
      </c>
      <c r="R511" s="14">
        <v>0</v>
      </c>
      <c r="S511" s="12" t="s">
        <v>6551</v>
      </c>
      <c r="T511" s="14">
        <v>4.7647663214017939</v>
      </c>
      <c r="U511" s="12" t="s">
        <v>6551</v>
      </c>
      <c r="V511" s="17">
        <v>0</v>
      </c>
      <c r="W511" s="12" t="s">
        <v>6551</v>
      </c>
      <c r="X511" s="17">
        <v>0</v>
      </c>
      <c r="Y511" s="12" t="s">
        <v>6551</v>
      </c>
      <c r="Z511" s="17">
        <v>809819</v>
      </c>
      <c r="AA511" s="12" t="s">
        <v>6551</v>
      </c>
      <c r="AB511" s="17" t="s">
        <v>6551</v>
      </c>
      <c r="AC511" s="12" t="s">
        <v>6551</v>
      </c>
      <c r="AD511" s="17">
        <v>0</v>
      </c>
      <c r="AE511" s="12" t="s">
        <v>6551</v>
      </c>
      <c r="AF511" s="17">
        <v>36011</v>
      </c>
      <c r="AG511" s="12" t="s">
        <v>6551</v>
      </c>
      <c r="AH511" s="17" t="s">
        <v>6551</v>
      </c>
      <c r="AI511" s="12" t="s">
        <v>6551</v>
      </c>
      <c r="AJ511" s="17">
        <v>0</v>
      </c>
      <c r="AK511" s="12" t="s">
        <v>6551</v>
      </c>
      <c r="AL511" s="17">
        <v>0</v>
      </c>
      <c r="AM511" s="12" t="s">
        <v>6551</v>
      </c>
      <c r="AN511" s="17">
        <v>0</v>
      </c>
      <c r="AO511" s="12" t="s">
        <v>6551</v>
      </c>
      <c r="AP511" s="192">
        <v>0</v>
      </c>
      <c r="AQ511" s="12" t="s">
        <v>6551</v>
      </c>
      <c r="AR511" s="17">
        <v>171584</v>
      </c>
      <c r="AS511" s="12" t="s">
        <v>6551</v>
      </c>
      <c r="AT511" s="17">
        <v>0</v>
      </c>
      <c r="AU511" s="1" t="s">
        <v>6551</v>
      </c>
      <c r="AV511" s="1" t="str">
        <f>IF(OR(M511="Q",O511="Q",Q511="Q",S511="Q",U511="Q",W511="Q",Y511="Q",AA511="Q",AC511="Q",AE511="Q",AG511="Q",AI511="Q",AK511="Q",AM511="Q",AO511="Q",AQ511="Q",AS511="Q",AU511="Q"),"Yes","No")</f>
        <v>No</v>
      </c>
    </row>
    <row r="512" spans="1:48" x14ac:dyDescent="0.2">
      <c r="A512" s="1" t="s">
        <v>6066</v>
      </c>
      <c r="B512" s="1" t="s">
        <v>448</v>
      </c>
      <c r="C512" s="1" t="s">
        <v>108</v>
      </c>
      <c r="E512" s="197" t="s">
        <v>6067</v>
      </c>
      <c r="F512" s="1" t="s">
        <v>242</v>
      </c>
      <c r="G512" s="1" t="s">
        <v>287</v>
      </c>
      <c r="H512" s="17">
        <v>0</v>
      </c>
      <c r="I512" s="12">
        <v>121</v>
      </c>
      <c r="J512" s="1" t="s">
        <v>28</v>
      </c>
      <c r="K512" s="1" t="s">
        <v>9</v>
      </c>
      <c r="L512" s="4">
        <v>5</v>
      </c>
      <c r="M512" s="1" t="s">
        <v>6551</v>
      </c>
      <c r="N512" s="12">
        <v>0</v>
      </c>
      <c r="O512" s="12" t="s">
        <v>6551</v>
      </c>
      <c r="P512" s="14">
        <v>15.330820770519264</v>
      </c>
      <c r="Q512" s="12" t="s">
        <v>6551</v>
      </c>
      <c r="R512" s="14">
        <v>0</v>
      </c>
      <c r="S512" s="12" t="s">
        <v>6551</v>
      </c>
      <c r="T512" s="14">
        <v>3.7149637074260191</v>
      </c>
      <c r="U512" s="12" t="s">
        <v>6551</v>
      </c>
      <c r="V512" s="17">
        <v>0</v>
      </c>
      <c r="W512" s="12" t="s">
        <v>6551</v>
      </c>
      <c r="X512" s="17">
        <v>0</v>
      </c>
      <c r="Y512" s="12" t="s">
        <v>6551</v>
      </c>
      <c r="Z512" s="17">
        <v>54915</v>
      </c>
      <c r="AA512" s="12" t="s">
        <v>6551</v>
      </c>
      <c r="AB512" s="17" t="s">
        <v>6551</v>
      </c>
      <c r="AC512" s="12" t="s">
        <v>6551</v>
      </c>
      <c r="AD512" s="17">
        <v>0</v>
      </c>
      <c r="AE512" s="12" t="s">
        <v>6551</v>
      </c>
      <c r="AF512" s="17">
        <v>3582</v>
      </c>
      <c r="AG512" s="12" t="s">
        <v>6551</v>
      </c>
      <c r="AH512" s="17" t="s">
        <v>6551</v>
      </c>
      <c r="AI512" s="12" t="s">
        <v>6551</v>
      </c>
      <c r="AJ512" s="17">
        <v>0</v>
      </c>
      <c r="AK512" s="12" t="s">
        <v>6551</v>
      </c>
      <c r="AL512" s="17">
        <v>0</v>
      </c>
      <c r="AM512" s="12" t="s">
        <v>6551</v>
      </c>
      <c r="AN512" s="17">
        <v>0</v>
      </c>
      <c r="AO512" s="12" t="s">
        <v>6551</v>
      </c>
      <c r="AP512" s="192">
        <v>0</v>
      </c>
      <c r="AQ512" s="12" t="s">
        <v>6551</v>
      </c>
      <c r="AR512" s="17">
        <v>13307</v>
      </c>
      <c r="AS512" s="12" t="s">
        <v>6551</v>
      </c>
      <c r="AT512" s="17">
        <v>0</v>
      </c>
      <c r="AU512" s="1" t="s">
        <v>6551</v>
      </c>
      <c r="AV512" s="1" t="str">
        <f>IF(OR(M512="Q",O512="Q",Q512="Q",S512="Q",U512="Q",W512="Q",Y512="Q",AA512="Q",AC512="Q",AE512="Q",AG512="Q",AI512="Q",AK512="Q",AM512="Q",AO512="Q",AQ512="Q",AS512="Q",AU512="Q"),"Yes","No")</f>
        <v>No</v>
      </c>
    </row>
    <row r="513" spans="1:48" x14ac:dyDescent="0.2">
      <c r="A513" s="1" t="s">
        <v>38</v>
      </c>
      <c r="B513" s="1" t="s">
        <v>972</v>
      </c>
      <c r="C513" s="1" t="s">
        <v>37</v>
      </c>
      <c r="D513" s="194">
        <v>8109</v>
      </c>
      <c r="E513" s="197">
        <v>80109</v>
      </c>
      <c r="F513" s="1" t="s">
        <v>302</v>
      </c>
      <c r="G513" s="1" t="s">
        <v>236</v>
      </c>
      <c r="H513" s="17">
        <v>2374203</v>
      </c>
      <c r="I513" s="12">
        <v>120</v>
      </c>
      <c r="J513" s="1" t="s">
        <v>14</v>
      </c>
      <c r="K513" s="1" t="s">
        <v>9</v>
      </c>
      <c r="L513" s="4">
        <v>120</v>
      </c>
      <c r="M513" s="1" t="s">
        <v>6551</v>
      </c>
      <c r="N513" s="12">
        <v>0</v>
      </c>
      <c r="O513" s="12" t="s">
        <v>6551</v>
      </c>
      <c r="P513" s="14">
        <v>44.356972658616371</v>
      </c>
      <c r="Q513" s="12" t="s">
        <v>6551</v>
      </c>
      <c r="R513" s="14">
        <v>31.306601398478925</v>
      </c>
      <c r="S513" s="12" t="s">
        <v>6551</v>
      </c>
      <c r="T513" s="14">
        <v>4.6119098582448208</v>
      </c>
      <c r="U513" s="12" t="s">
        <v>6551</v>
      </c>
      <c r="V513" s="17">
        <v>0</v>
      </c>
      <c r="W513" s="12" t="s">
        <v>6551</v>
      </c>
      <c r="X513" s="17">
        <v>2196646</v>
      </c>
      <c r="Y513" s="12" t="s">
        <v>6551</v>
      </c>
      <c r="Z513" s="17">
        <v>2196646</v>
      </c>
      <c r="AA513" s="12" t="s">
        <v>6551</v>
      </c>
      <c r="AB513" s="17">
        <v>0</v>
      </c>
      <c r="AC513" s="12" t="s">
        <v>6551</v>
      </c>
      <c r="AD513" s="17">
        <v>49522</v>
      </c>
      <c r="AE513" s="12" t="s">
        <v>6551</v>
      </c>
      <c r="AF513" s="17">
        <v>49522</v>
      </c>
      <c r="AG513" s="12" t="s">
        <v>6551</v>
      </c>
      <c r="AH513" s="17">
        <v>0</v>
      </c>
      <c r="AI513" s="12" t="s">
        <v>6551</v>
      </c>
      <c r="AJ513" s="17">
        <v>0</v>
      </c>
      <c r="AK513" s="12" t="s">
        <v>6551</v>
      </c>
      <c r="AL513" s="17">
        <v>0</v>
      </c>
      <c r="AM513" s="12" t="s">
        <v>6551</v>
      </c>
      <c r="AN513" s="17">
        <v>0</v>
      </c>
      <c r="AO513" s="12" t="s">
        <v>6551</v>
      </c>
      <c r="AP513" s="192">
        <v>0</v>
      </c>
      <c r="AQ513" s="12" t="s">
        <v>6551</v>
      </c>
      <c r="AR513" s="17">
        <v>228391</v>
      </c>
      <c r="AS513" s="12" t="s">
        <v>6551</v>
      </c>
      <c r="AT513" s="17">
        <v>7150146</v>
      </c>
      <c r="AU513" s="1" t="s">
        <v>6551</v>
      </c>
      <c r="AV513" s="1" t="str">
        <f>IF(OR(M513="Q",O513="Q",Q513="Q",S513="Q",U513="Q",W513="Q",Y513="Q",AA513="Q",AC513="Q",AE513="Q",AG513="Q",AI513="Q",AK513="Q",AM513="Q",AO513="Q",AQ513="Q",AS513="Q",AU513="Q"),"Yes","No")</f>
        <v>No</v>
      </c>
    </row>
    <row r="514" spans="1:48" x14ac:dyDescent="0.2">
      <c r="A514" s="1" t="s">
        <v>1102</v>
      </c>
      <c r="B514" s="1" t="s">
        <v>260</v>
      </c>
      <c r="C514" s="1" t="s">
        <v>63</v>
      </c>
      <c r="D514" s="194">
        <v>4017</v>
      </c>
      <c r="E514" s="197">
        <v>40017</v>
      </c>
      <c r="F514" s="1" t="s">
        <v>242</v>
      </c>
      <c r="G514" s="1" t="s">
        <v>236</v>
      </c>
      <c r="H514" s="17">
        <v>290263</v>
      </c>
      <c r="I514" s="12">
        <v>120</v>
      </c>
      <c r="J514" s="1" t="s">
        <v>12</v>
      </c>
      <c r="K514" s="1" t="s">
        <v>9</v>
      </c>
      <c r="L514" s="4">
        <v>54</v>
      </c>
      <c r="M514" s="1" t="s">
        <v>6551</v>
      </c>
      <c r="N514" s="12">
        <v>0</v>
      </c>
      <c r="O514" s="12" t="s">
        <v>6551</v>
      </c>
      <c r="P514" s="14">
        <v>11.175707688258237</v>
      </c>
      <c r="Q514" s="12" t="s">
        <v>6551</v>
      </c>
      <c r="R514" s="14">
        <v>4.7586701510392277</v>
      </c>
      <c r="S514" s="12" t="s">
        <v>6551</v>
      </c>
      <c r="T514" s="14">
        <v>22.712797013711086</v>
      </c>
      <c r="U514" s="12" t="s">
        <v>6551</v>
      </c>
      <c r="V514" s="17">
        <v>1876248</v>
      </c>
      <c r="W514" s="12" t="s">
        <v>6551</v>
      </c>
      <c r="X514" s="17">
        <v>1961916</v>
      </c>
      <c r="Y514" s="12" t="s">
        <v>6551</v>
      </c>
      <c r="Z514" s="17">
        <v>1868176</v>
      </c>
      <c r="AA514" s="12" t="s">
        <v>6551</v>
      </c>
      <c r="AB514" s="17">
        <v>93740</v>
      </c>
      <c r="AC514" s="12" t="s">
        <v>6551</v>
      </c>
      <c r="AD514" s="17">
        <v>174187</v>
      </c>
      <c r="AE514" s="12" t="s">
        <v>6551</v>
      </c>
      <c r="AF514" s="17">
        <v>167164</v>
      </c>
      <c r="AG514" s="12" t="s">
        <v>6551</v>
      </c>
      <c r="AH514" s="17">
        <v>7023</v>
      </c>
      <c r="AI514" s="12" t="s">
        <v>6551</v>
      </c>
      <c r="AJ514" s="17">
        <v>0</v>
      </c>
      <c r="AK514" s="12" t="s">
        <v>6551</v>
      </c>
      <c r="AL514" s="17">
        <v>0</v>
      </c>
      <c r="AM514" s="12" t="s">
        <v>6551</v>
      </c>
      <c r="AN514" s="17">
        <v>0</v>
      </c>
      <c r="AO514" s="12" t="s">
        <v>6551</v>
      </c>
      <c r="AP514" s="192">
        <v>0</v>
      </c>
      <c r="AQ514" s="12" t="s">
        <v>6551</v>
      </c>
      <c r="AR514" s="17">
        <v>3796762</v>
      </c>
      <c r="AS514" s="12" t="s">
        <v>6551</v>
      </c>
      <c r="AT514" s="17">
        <v>18067538</v>
      </c>
      <c r="AU514" s="1" t="s">
        <v>6551</v>
      </c>
      <c r="AV514" s="1" t="str">
        <f>IF(OR(M514="Q",O514="Q",Q514="Q",S514="Q",U514="Q",W514="Q",Y514="Q",AA514="Q",AC514="Q",AE514="Q",AG514="Q",AI514="Q",AK514="Q",AM514="Q",AO514="Q",AQ514="Q",AS514="Q",AU514="Q"),"Yes","No")</f>
        <v>No</v>
      </c>
    </row>
    <row r="515" spans="1:48" x14ac:dyDescent="0.2">
      <c r="A515" s="1" t="s">
        <v>1102</v>
      </c>
      <c r="B515" s="1" t="s">
        <v>260</v>
      </c>
      <c r="C515" s="1" t="s">
        <v>63</v>
      </c>
      <c r="D515" s="194">
        <v>4017</v>
      </c>
      <c r="E515" s="197">
        <v>40017</v>
      </c>
      <c r="F515" s="1" t="s">
        <v>242</v>
      </c>
      <c r="G515" s="1" t="s">
        <v>236</v>
      </c>
      <c r="H515" s="17">
        <v>290263</v>
      </c>
      <c r="I515" s="12">
        <v>120</v>
      </c>
      <c r="J515" s="1" t="s">
        <v>11</v>
      </c>
      <c r="K515" s="1" t="s">
        <v>13</v>
      </c>
      <c r="L515" s="4">
        <v>41</v>
      </c>
      <c r="M515" s="1" t="s">
        <v>6551</v>
      </c>
      <c r="N515" s="12">
        <v>0</v>
      </c>
      <c r="O515" s="12" t="s">
        <v>6551</v>
      </c>
      <c r="P515" s="14">
        <v>13.365407390406244</v>
      </c>
      <c r="Q515" s="12" t="s">
        <v>6551</v>
      </c>
      <c r="R515" s="14">
        <v>22.879995156849635</v>
      </c>
      <c r="S515" s="12" t="s">
        <v>122</v>
      </c>
      <c r="T515" s="14">
        <v>1.743943080100987</v>
      </c>
      <c r="U515" s="12" t="s">
        <v>6551</v>
      </c>
      <c r="V515" s="17">
        <v>0</v>
      </c>
      <c r="W515" s="12" t="s">
        <v>6551</v>
      </c>
      <c r="X515" s="17">
        <v>1696215</v>
      </c>
      <c r="Y515" s="12" t="s">
        <v>6551</v>
      </c>
      <c r="Z515" s="17">
        <v>1455827</v>
      </c>
      <c r="AA515" s="12" t="s">
        <v>6551</v>
      </c>
      <c r="AB515" s="17">
        <v>240388</v>
      </c>
      <c r="AC515" s="12" t="s">
        <v>6551</v>
      </c>
      <c r="AD515" s="17">
        <v>125519</v>
      </c>
      <c r="AE515" s="12" t="s">
        <v>6551</v>
      </c>
      <c r="AF515" s="17">
        <v>108925</v>
      </c>
      <c r="AG515" s="12" t="s">
        <v>6551</v>
      </c>
      <c r="AH515" s="17">
        <v>16594</v>
      </c>
      <c r="AI515" s="12" t="s">
        <v>6551</v>
      </c>
      <c r="AJ515" s="17">
        <v>0</v>
      </c>
      <c r="AK515" s="12" t="s">
        <v>6551</v>
      </c>
      <c r="AL515" s="17">
        <v>0</v>
      </c>
      <c r="AM515" s="12" t="s">
        <v>6551</v>
      </c>
      <c r="AN515" s="17">
        <v>0</v>
      </c>
      <c r="AO515" s="12" t="s">
        <v>6551</v>
      </c>
      <c r="AP515" s="192">
        <v>0</v>
      </c>
      <c r="AQ515" s="12" t="s">
        <v>6551</v>
      </c>
      <c r="AR515" s="17">
        <v>189959</v>
      </c>
      <c r="AS515" s="12" t="s">
        <v>6551</v>
      </c>
      <c r="AT515" s="17">
        <v>4346261</v>
      </c>
      <c r="AU515" s="1" t="s">
        <v>122</v>
      </c>
      <c r="AV515" s="1" t="str">
        <f>IF(OR(M515="Q",O515="Q",Q515="Q",S515="Q",U515="Q",W515="Q",Y515="Q",AA515="Q",AC515="Q",AE515="Q",AG515="Q",AI515="Q",AK515="Q",AM515="Q",AO515="Q",AQ515="Q",AS515="Q",AU515="Q"),"Yes","No")</f>
        <v>Yes</v>
      </c>
    </row>
    <row r="516" spans="1:48" x14ac:dyDescent="0.2">
      <c r="A516" s="1" t="s">
        <v>1102</v>
      </c>
      <c r="B516" s="1" t="s">
        <v>260</v>
      </c>
      <c r="C516" s="1" t="s">
        <v>63</v>
      </c>
      <c r="D516" s="194">
        <v>4017</v>
      </c>
      <c r="E516" s="197">
        <v>40017</v>
      </c>
      <c r="F516" s="1" t="s">
        <v>242</v>
      </c>
      <c r="G516" s="1" t="s">
        <v>236</v>
      </c>
      <c r="H516" s="17">
        <v>290263</v>
      </c>
      <c r="I516" s="12">
        <v>120</v>
      </c>
      <c r="J516" s="1" t="s">
        <v>14</v>
      </c>
      <c r="K516" s="1" t="s">
        <v>13</v>
      </c>
      <c r="L516" s="4">
        <v>16</v>
      </c>
      <c r="M516" s="1" t="s">
        <v>6551</v>
      </c>
      <c r="N516" s="12">
        <v>0</v>
      </c>
      <c r="O516" s="12" t="s">
        <v>6551</v>
      </c>
      <c r="P516" s="14">
        <v>37.203452025006797</v>
      </c>
      <c r="Q516" s="12" t="s">
        <v>6551</v>
      </c>
      <c r="R516" s="14">
        <v>36.45848492572938</v>
      </c>
      <c r="S516" s="12" t="s">
        <v>6551</v>
      </c>
      <c r="T516" s="14">
        <v>5.8647730361511279</v>
      </c>
      <c r="U516" s="12" t="s">
        <v>6551</v>
      </c>
      <c r="V516" s="17">
        <v>0</v>
      </c>
      <c r="W516" s="12" t="s">
        <v>6551</v>
      </c>
      <c r="X516" s="17">
        <v>273743</v>
      </c>
      <c r="Y516" s="12" t="s">
        <v>6551</v>
      </c>
      <c r="Z516" s="17">
        <v>273743</v>
      </c>
      <c r="AA516" s="12" t="s">
        <v>6551</v>
      </c>
      <c r="AB516" s="17">
        <v>0</v>
      </c>
      <c r="AC516" s="12" t="s">
        <v>6551</v>
      </c>
      <c r="AD516" s="17">
        <v>7358</v>
      </c>
      <c r="AE516" s="12" t="s">
        <v>6551</v>
      </c>
      <c r="AF516" s="17">
        <v>7358</v>
      </c>
      <c r="AG516" s="12" t="s">
        <v>6551</v>
      </c>
      <c r="AH516" s="17">
        <v>0</v>
      </c>
      <c r="AI516" s="12" t="s">
        <v>6551</v>
      </c>
      <c r="AJ516" s="17">
        <v>0</v>
      </c>
      <c r="AK516" s="12" t="s">
        <v>6551</v>
      </c>
      <c r="AL516" s="17">
        <v>0</v>
      </c>
      <c r="AM516" s="12" t="s">
        <v>6551</v>
      </c>
      <c r="AN516" s="17">
        <v>0</v>
      </c>
      <c r="AO516" s="12" t="s">
        <v>6551</v>
      </c>
      <c r="AP516" s="192">
        <v>0</v>
      </c>
      <c r="AQ516" s="12" t="s">
        <v>6551</v>
      </c>
      <c r="AR516" s="17">
        <v>43153</v>
      </c>
      <c r="AS516" s="12" t="s">
        <v>6551</v>
      </c>
      <c r="AT516" s="17">
        <v>1573293</v>
      </c>
      <c r="AU516" s="1" t="s">
        <v>6551</v>
      </c>
      <c r="AV516" s="1" t="str">
        <f>IF(OR(M516="Q",O516="Q",Q516="Q",S516="Q",U516="Q",W516="Q",Y516="Q",AA516="Q",AC516="Q",AE516="Q",AG516="Q",AI516="Q",AK516="Q",AM516="Q",AO516="Q",AQ516="Q",AS516="Q",AU516="Q"),"Yes","No")</f>
        <v>No</v>
      </c>
    </row>
    <row r="517" spans="1:48" x14ac:dyDescent="0.2">
      <c r="A517" s="1" t="s">
        <v>1102</v>
      </c>
      <c r="B517" s="1" t="s">
        <v>260</v>
      </c>
      <c r="C517" s="1" t="s">
        <v>63</v>
      </c>
      <c r="D517" s="194">
        <v>4017</v>
      </c>
      <c r="E517" s="197">
        <v>40017</v>
      </c>
      <c r="F517" s="1" t="s">
        <v>242</v>
      </c>
      <c r="G517" s="1" t="s">
        <v>236</v>
      </c>
      <c r="H517" s="17">
        <v>290263</v>
      </c>
      <c r="I517" s="12">
        <v>120</v>
      </c>
      <c r="J517" s="1" t="s">
        <v>17</v>
      </c>
      <c r="K517" s="1" t="s">
        <v>13</v>
      </c>
      <c r="L517" s="4">
        <v>9</v>
      </c>
      <c r="M517" s="1" t="s">
        <v>6551</v>
      </c>
      <c r="N517" s="12">
        <v>0</v>
      </c>
      <c r="O517" s="12" t="s">
        <v>6551</v>
      </c>
      <c r="P517" s="14">
        <v>22.322979174020475</v>
      </c>
      <c r="Q517" s="12" t="s">
        <v>6551</v>
      </c>
      <c r="R517" s="14">
        <v>7.7761467889908253</v>
      </c>
      <c r="S517" s="12" t="s">
        <v>6551</v>
      </c>
      <c r="T517" s="14">
        <v>3.6551358983409812</v>
      </c>
      <c r="U517" s="12" t="s">
        <v>6551</v>
      </c>
      <c r="V517" s="17">
        <v>0</v>
      </c>
      <c r="W517" s="12" t="s">
        <v>6551</v>
      </c>
      <c r="X517" s="17">
        <v>0</v>
      </c>
      <c r="Y517" s="12" t="s">
        <v>6551</v>
      </c>
      <c r="Z517" s="17">
        <v>63241</v>
      </c>
      <c r="AA517" s="12" t="s">
        <v>6551</v>
      </c>
      <c r="AB517" s="17" t="s">
        <v>6551</v>
      </c>
      <c r="AC517" s="12" t="s">
        <v>6551</v>
      </c>
      <c r="AD517" s="17">
        <v>0</v>
      </c>
      <c r="AE517" s="12" t="s">
        <v>6551</v>
      </c>
      <c r="AF517" s="17">
        <v>2833</v>
      </c>
      <c r="AG517" s="12" t="s">
        <v>6551</v>
      </c>
      <c r="AH517" s="17" t="s">
        <v>6551</v>
      </c>
      <c r="AI517" s="12" t="s">
        <v>6551</v>
      </c>
      <c r="AJ517" s="17">
        <v>0</v>
      </c>
      <c r="AK517" s="12" t="s">
        <v>6551</v>
      </c>
      <c r="AL517" s="17">
        <v>0</v>
      </c>
      <c r="AM517" s="12" t="s">
        <v>6551</v>
      </c>
      <c r="AN517" s="17">
        <v>0</v>
      </c>
      <c r="AO517" s="12" t="s">
        <v>6551</v>
      </c>
      <c r="AP517" s="192">
        <v>0</v>
      </c>
      <c r="AQ517" s="12" t="s">
        <v>6551</v>
      </c>
      <c r="AR517" s="17">
        <v>10355</v>
      </c>
      <c r="AS517" s="12" t="s">
        <v>6551</v>
      </c>
      <c r="AT517" s="17">
        <v>80522</v>
      </c>
      <c r="AU517" s="1" t="s">
        <v>6551</v>
      </c>
      <c r="AV517" s="1" t="str">
        <f>IF(OR(M517="Q",O517="Q",Q517="Q",S517="Q",U517="Q",W517="Q",Y517="Q",AA517="Q",AC517="Q",AE517="Q",AG517="Q",AI517="Q",AK517="Q",AM517="Q",AO517="Q",AQ517="Q",AS517="Q",AU517="Q"),"Yes","No")</f>
        <v>No</v>
      </c>
    </row>
    <row r="518" spans="1:48" x14ac:dyDescent="0.2">
      <c r="A518" s="1" t="s">
        <v>469</v>
      </c>
      <c r="B518" s="1" t="s">
        <v>470</v>
      </c>
      <c r="C518" s="1" t="s">
        <v>57</v>
      </c>
      <c r="D518" s="194">
        <v>5060</v>
      </c>
      <c r="E518" s="197">
        <v>50060</v>
      </c>
      <c r="F518" s="1" t="s">
        <v>242</v>
      </c>
      <c r="G518" s="1" t="s">
        <v>236</v>
      </c>
      <c r="H518" s="17">
        <v>145361</v>
      </c>
      <c r="I518" s="12">
        <v>119</v>
      </c>
      <c r="J518" s="1" t="s">
        <v>12</v>
      </c>
      <c r="K518" s="1" t="s">
        <v>9</v>
      </c>
      <c r="L518" s="4">
        <v>95</v>
      </c>
      <c r="M518" s="1" t="s">
        <v>6551</v>
      </c>
      <c r="N518" s="12">
        <v>0</v>
      </c>
      <c r="O518" s="12" t="s">
        <v>6551</v>
      </c>
      <c r="P518" s="14">
        <v>11.917729973743608</v>
      </c>
      <c r="Q518" s="12" t="s">
        <v>6551</v>
      </c>
      <c r="R518" s="14">
        <v>1.9110000026883478</v>
      </c>
      <c r="S518" s="12" t="s">
        <v>6551</v>
      </c>
      <c r="T518" s="14">
        <v>51.403887788474826</v>
      </c>
      <c r="U518" s="12" t="s">
        <v>6551</v>
      </c>
      <c r="V518" s="17">
        <v>3059357</v>
      </c>
      <c r="W518" s="12" t="s">
        <v>6551</v>
      </c>
      <c r="X518" s="17">
        <v>3224430</v>
      </c>
      <c r="Y518" s="12" t="s">
        <v>6551</v>
      </c>
      <c r="Z518" s="17">
        <v>3104664</v>
      </c>
      <c r="AA518" s="12" t="s">
        <v>6551</v>
      </c>
      <c r="AB518" s="17">
        <v>119766</v>
      </c>
      <c r="AC518" s="12" t="s">
        <v>6551</v>
      </c>
      <c r="AD518" s="17">
        <v>269992</v>
      </c>
      <c r="AE518" s="12" t="s">
        <v>6551</v>
      </c>
      <c r="AF518" s="17">
        <v>260508</v>
      </c>
      <c r="AG518" s="12" t="s">
        <v>6551</v>
      </c>
      <c r="AH518" s="17">
        <v>9484</v>
      </c>
      <c r="AI518" s="12" t="s">
        <v>6551</v>
      </c>
      <c r="AJ518" s="17">
        <v>0</v>
      </c>
      <c r="AK518" s="12" t="s">
        <v>6551</v>
      </c>
      <c r="AL518" s="17">
        <v>0</v>
      </c>
      <c r="AM518" s="12" t="s">
        <v>6551</v>
      </c>
      <c r="AN518" s="17">
        <v>0</v>
      </c>
      <c r="AO518" s="12" t="s">
        <v>6551</v>
      </c>
      <c r="AP518" s="192">
        <v>0</v>
      </c>
      <c r="AQ518" s="12" t="s">
        <v>6551</v>
      </c>
      <c r="AR518" s="17">
        <v>13391124</v>
      </c>
      <c r="AS518" s="12" t="s">
        <v>6551</v>
      </c>
      <c r="AT518" s="17">
        <v>25590438</v>
      </c>
      <c r="AU518" s="1" t="s">
        <v>6551</v>
      </c>
      <c r="AV518" s="1" t="str">
        <f>IF(OR(M518="Q",O518="Q",Q518="Q",S518="Q",U518="Q",W518="Q",Y518="Q",AA518="Q",AC518="Q",AE518="Q",AG518="Q",AI518="Q",AK518="Q",AM518="Q",AO518="Q",AQ518="Q",AS518="Q",AU518="Q"),"Yes","No")</f>
        <v>No</v>
      </c>
    </row>
    <row r="519" spans="1:48" x14ac:dyDescent="0.2">
      <c r="A519" s="1" t="s">
        <v>469</v>
      </c>
      <c r="B519" s="1" t="s">
        <v>470</v>
      </c>
      <c r="C519" s="1" t="s">
        <v>57</v>
      </c>
      <c r="D519" s="194">
        <v>5060</v>
      </c>
      <c r="E519" s="197">
        <v>50060</v>
      </c>
      <c r="F519" s="1" t="s">
        <v>242</v>
      </c>
      <c r="G519" s="1" t="s">
        <v>236</v>
      </c>
      <c r="H519" s="17">
        <v>145361</v>
      </c>
      <c r="I519" s="12">
        <v>119</v>
      </c>
      <c r="J519" s="1" t="s">
        <v>11</v>
      </c>
      <c r="K519" s="1" t="s">
        <v>13</v>
      </c>
      <c r="L519" s="4">
        <v>16</v>
      </c>
      <c r="M519" s="1" t="s">
        <v>6551</v>
      </c>
      <c r="N519" s="12">
        <v>0</v>
      </c>
      <c r="O519" s="12" t="s">
        <v>6551</v>
      </c>
      <c r="P519" s="14">
        <v>7.8630136986301373</v>
      </c>
      <c r="Q519" s="12" t="s">
        <v>6551</v>
      </c>
      <c r="R519" s="14">
        <v>5.9000052538944496</v>
      </c>
      <c r="S519" s="12" t="s">
        <v>6551</v>
      </c>
      <c r="T519" s="14">
        <v>4.1060295545248628</v>
      </c>
      <c r="U519" s="12" t="s">
        <v>6551</v>
      </c>
      <c r="V519" s="17">
        <v>0</v>
      </c>
      <c r="W519" s="12" t="s">
        <v>6551</v>
      </c>
      <c r="X519" s="17">
        <v>161505</v>
      </c>
      <c r="Y519" s="12" t="s">
        <v>6551</v>
      </c>
      <c r="Z519" s="17">
        <v>145796</v>
      </c>
      <c r="AA519" s="12" t="s">
        <v>6551</v>
      </c>
      <c r="AB519" s="17">
        <v>15709</v>
      </c>
      <c r="AC519" s="12" t="s">
        <v>6551</v>
      </c>
      <c r="AD519" s="17">
        <v>19558</v>
      </c>
      <c r="AE519" s="12" t="s">
        <v>6551</v>
      </c>
      <c r="AF519" s="17">
        <v>18542</v>
      </c>
      <c r="AG519" s="12" t="s">
        <v>6551</v>
      </c>
      <c r="AH519" s="17">
        <v>1016</v>
      </c>
      <c r="AI519" s="12" t="s">
        <v>6551</v>
      </c>
      <c r="AJ519" s="17">
        <v>0</v>
      </c>
      <c r="AK519" s="12" t="s">
        <v>6551</v>
      </c>
      <c r="AL519" s="17">
        <v>0</v>
      </c>
      <c r="AM519" s="12" t="s">
        <v>6551</v>
      </c>
      <c r="AN519" s="17">
        <v>0</v>
      </c>
      <c r="AO519" s="12" t="s">
        <v>6551</v>
      </c>
      <c r="AP519" s="192">
        <v>0</v>
      </c>
      <c r="AQ519" s="12" t="s">
        <v>6551</v>
      </c>
      <c r="AR519" s="17">
        <v>76134</v>
      </c>
      <c r="AS519" s="12" t="s">
        <v>6551</v>
      </c>
      <c r="AT519" s="17">
        <v>449191</v>
      </c>
      <c r="AU519" s="1" t="s">
        <v>6551</v>
      </c>
      <c r="AV519" s="1" t="str">
        <f>IF(OR(M519="Q",O519="Q",Q519="Q",S519="Q",U519="Q",W519="Q",Y519="Q",AA519="Q",AC519="Q",AE519="Q",AG519="Q",AI519="Q",AK519="Q",AM519="Q",AO519="Q",AQ519="Q",AS519="Q",AU519="Q"),"Yes","No")</f>
        <v>No</v>
      </c>
    </row>
    <row r="520" spans="1:48" x14ac:dyDescent="0.2">
      <c r="A520" s="1" t="s">
        <v>469</v>
      </c>
      <c r="B520" s="1" t="s">
        <v>470</v>
      </c>
      <c r="C520" s="1" t="s">
        <v>57</v>
      </c>
      <c r="D520" s="194">
        <v>5060</v>
      </c>
      <c r="E520" s="197">
        <v>50060</v>
      </c>
      <c r="F520" s="1" t="s">
        <v>242</v>
      </c>
      <c r="G520" s="1" t="s">
        <v>236</v>
      </c>
      <c r="H520" s="17">
        <v>145361</v>
      </c>
      <c r="I520" s="12">
        <v>119</v>
      </c>
      <c r="J520" s="1" t="s">
        <v>11</v>
      </c>
      <c r="K520" s="1" t="s">
        <v>9</v>
      </c>
      <c r="L520" s="4">
        <v>8</v>
      </c>
      <c r="M520" s="1" t="s">
        <v>6551</v>
      </c>
      <c r="N520" s="12">
        <v>0</v>
      </c>
      <c r="O520" s="12" t="s">
        <v>6551</v>
      </c>
      <c r="P520" s="14">
        <v>9.4825398386779458</v>
      </c>
      <c r="Q520" s="12" t="s">
        <v>6551</v>
      </c>
      <c r="R520" s="14">
        <v>4.3500072285672982</v>
      </c>
      <c r="S520" s="12" t="s">
        <v>6551</v>
      </c>
      <c r="T520" s="14">
        <v>3.4020263623844187</v>
      </c>
      <c r="U520" s="12" t="s">
        <v>6551</v>
      </c>
      <c r="V520" s="17">
        <v>0</v>
      </c>
      <c r="W520" s="12" t="s">
        <v>6551</v>
      </c>
      <c r="X520" s="17">
        <v>209825</v>
      </c>
      <c r="Y520" s="12" t="s">
        <v>6551</v>
      </c>
      <c r="Z520" s="17">
        <v>192799</v>
      </c>
      <c r="AA520" s="12" t="s">
        <v>6551</v>
      </c>
      <c r="AB520" s="17">
        <v>17026</v>
      </c>
      <c r="AC520" s="12" t="s">
        <v>6551</v>
      </c>
      <c r="AD520" s="17">
        <v>21963</v>
      </c>
      <c r="AE520" s="12" t="s">
        <v>6551</v>
      </c>
      <c r="AF520" s="17">
        <v>20332</v>
      </c>
      <c r="AG520" s="12" t="s">
        <v>6551</v>
      </c>
      <c r="AH520" s="17">
        <v>1631</v>
      </c>
      <c r="AI520" s="12" t="s">
        <v>6551</v>
      </c>
      <c r="AJ520" s="17">
        <v>0</v>
      </c>
      <c r="AK520" s="12" t="s">
        <v>6551</v>
      </c>
      <c r="AL520" s="17">
        <v>0</v>
      </c>
      <c r="AM520" s="12" t="s">
        <v>6551</v>
      </c>
      <c r="AN520" s="17">
        <v>0</v>
      </c>
      <c r="AO520" s="12" t="s">
        <v>6551</v>
      </c>
      <c r="AP520" s="192">
        <v>0</v>
      </c>
      <c r="AQ520" s="12" t="s">
        <v>6551</v>
      </c>
      <c r="AR520" s="17">
        <v>69170</v>
      </c>
      <c r="AS520" s="12" t="s">
        <v>6551</v>
      </c>
      <c r="AT520" s="17">
        <v>300890</v>
      </c>
      <c r="AU520" s="1" t="s">
        <v>6551</v>
      </c>
      <c r="AV520" s="1" t="str">
        <f>IF(OR(M520="Q",O520="Q",Q520="Q",S520="Q",U520="Q",W520="Q",Y520="Q",AA520="Q",AC520="Q",AE520="Q",AG520="Q",AI520="Q",AK520="Q",AM520="Q",AO520="Q",AQ520="Q",AS520="Q",AU520="Q"),"Yes","No")</f>
        <v>No</v>
      </c>
    </row>
    <row r="521" spans="1:48" x14ac:dyDescent="0.2">
      <c r="A521" s="1" t="s">
        <v>1008</v>
      </c>
      <c r="B521" s="1" t="s">
        <v>1009</v>
      </c>
      <c r="C521" s="1" t="s">
        <v>26</v>
      </c>
      <c r="D521" s="194">
        <v>9006</v>
      </c>
      <c r="E521" s="197">
        <v>90006</v>
      </c>
      <c r="F521" s="1" t="s">
        <v>242</v>
      </c>
      <c r="G521" s="1" t="s">
        <v>236</v>
      </c>
      <c r="H521" s="17">
        <v>163703</v>
      </c>
      <c r="I521" s="12">
        <v>118</v>
      </c>
      <c r="J521" s="1" t="s">
        <v>12</v>
      </c>
      <c r="K521" s="1" t="s">
        <v>9</v>
      </c>
      <c r="L521" s="4">
        <v>68</v>
      </c>
      <c r="M521" s="1" t="s">
        <v>6551</v>
      </c>
      <c r="N521" s="12">
        <v>0</v>
      </c>
      <c r="O521" s="12" t="s">
        <v>6551</v>
      </c>
      <c r="P521" s="14">
        <v>13.117376088952868</v>
      </c>
      <c r="Q521" s="12" t="s">
        <v>6551</v>
      </c>
      <c r="R521" s="14">
        <v>5.3667259643796825</v>
      </c>
      <c r="S521" s="12" t="s">
        <v>6551</v>
      </c>
      <c r="T521" s="14">
        <v>26.433233228264378</v>
      </c>
      <c r="U521" s="12" t="s">
        <v>6551</v>
      </c>
      <c r="V521" s="17">
        <v>2641140</v>
      </c>
      <c r="W521" s="12" t="s">
        <v>6551</v>
      </c>
      <c r="X521" s="17">
        <v>2986511</v>
      </c>
      <c r="Y521" s="12" t="s">
        <v>6551</v>
      </c>
      <c r="Z521" s="17">
        <v>2642561</v>
      </c>
      <c r="AA521" s="12" t="s">
        <v>6551</v>
      </c>
      <c r="AB521" s="17">
        <v>343950</v>
      </c>
      <c r="AC521" s="12" t="s">
        <v>6551</v>
      </c>
      <c r="AD521" s="17">
        <v>219062</v>
      </c>
      <c r="AE521" s="12" t="s">
        <v>6551</v>
      </c>
      <c r="AF521" s="17">
        <v>201455</v>
      </c>
      <c r="AG521" s="12" t="s">
        <v>6551</v>
      </c>
      <c r="AH521" s="17">
        <v>17607</v>
      </c>
      <c r="AI521" s="12" t="s">
        <v>6551</v>
      </c>
      <c r="AJ521" s="17">
        <v>0</v>
      </c>
      <c r="AK521" s="12" t="s">
        <v>6551</v>
      </c>
      <c r="AL521" s="17">
        <v>0</v>
      </c>
      <c r="AM521" s="12" t="s">
        <v>6551</v>
      </c>
      <c r="AN521" s="17">
        <v>0</v>
      </c>
      <c r="AO521" s="12" t="s">
        <v>6551</v>
      </c>
      <c r="AP521" s="192">
        <v>0</v>
      </c>
      <c r="AQ521" s="12" t="s">
        <v>6551</v>
      </c>
      <c r="AR521" s="17">
        <v>5325107</v>
      </c>
      <c r="AS521" s="12" t="s">
        <v>6551</v>
      </c>
      <c r="AT521" s="17">
        <v>28578390</v>
      </c>
      <c r="AU521" s="1" t="s">
        <v>6551</v>
      </c>
      <c r="AV521" s="1" t="str">
        <f>IF(OR(M521="Q",O521="Q",Q521="Q",S521="Q",U521="Q",W521="Q",Y521="Q",AA521="Q",AC521="Q",AE521="Q",AG521="Q",AI521="Q",AK521="Q",AM521="Q",AO521="Q",AQ521="Q",AS521="Q",AU521="Q"),"Yes","No")</f>
        <v>No</v>
      </c>
    </row>
    <row r="522" spans="1:48" x14ac:dyDescent="0.2">
      <c r="A522" s="1" t="s">
        <v>596</v>
      </c>
      <c r="B522" s="1" t="s">
        <v>597</v>
      </c>
      <c r="C522" s="1" t="s">
        <v>50</v>
      </c>
      <c r="D522" s="194">
        <v>4078</v>
      </c>
      <c r="E522" s="197">
        <v>40078</v>
      </c>
      <c r="F522" s="1" t="s">
        <v>239</v>
      </c>
      <c r="G522" s="1" t="s">
        <v>236</v>
      </c>
      <c r="H522" s="17">
        <v>4515419</v>
      </c>
      <c r="I522" s="12">
        <v>118</v>
      </c>
      <c r="J522" s="1" t="s">
        <v>12</v>
      </c>
      <c r="K522" s="1" t="s">
        <v>13</v>
      </c>
      <c r="L522" s="4">
        <v>56</v>
      </c>
      <c r="M522" s="1" t="s">
        <v>6551</v>
      </c>
      <c r="N522" s="12">
        <v>0</v>
      </c>
      <c r="O522" s="12" t="s">
        <v>6551</v>
      </c>
      <c r="P522" s="14">
        <v>15.964366783817612</v>
      </c>
      <c r="Q522" s="12" t="s">
        <v>6551</v>
      </c>
      <c r="R522" s="14">
        <v>5.1580160715001826</v>
      </c>
      <c r="S522" s="12" t="s">
        <v>6551</v>
      </c>
      <c r="T522" s="14">
        <v>19.925912044861505</v>
      </c>
      <c r="U522" s="12" t="s">
        <v>6551</v>
      </c>
      <c r="V522" s="17">
        <v>2261465</v>
      </c>
      <c r="W522" s="12" t="s">
        <v>6551</v>
      </c>
      <c r="X522" s="17">
        <v>2360442</v>
      </c>
      <c r="Y522" s="12" t="s">
        <v>6551</v>
      </c>
      <c r="Z522" s="17">
        <v>2257569</v>
      </c>
      <c r="AA522" s="12" t="s">
        <v>6551</v>
      </c>
      <c r="AB522" s="17">
        <v>102873</v>
      </c>
      <c r="AC522" s="12" t="s">
        <v>6551</v>
      </c>
      <c r="AD522" s="17">
        <v>147946</v>
      </c>
      <c r="AE522" s="12" t="s">
        <v>6551</v>
      </c>
      <c r="AF522" s="17">
        <v>141413</v>
      </c>
      <c r="AG522" s="12" t="s">
        <v>6551</v>
      </c>
      <c r="AH522" s="17">
        <v>6533</v>
      </c>
      <c r="AI522" s="12" t="s">
        <v>6551</v>
      </c>
      <c r="AJ522" s="17">
        <v>0</v>
      </c>
      <c r="AK522" s="12" t="s">
        <v>6551</v>
      </c>
      <c r="AL522" s="17">
        <v>0</v>
      </c>
      <c r="AM522" s="12" t="s">
        <v>6551</v>
      </c>
      <c r="AN522" s="17">
        <v>0</v>
      </c>
      <c r="AO522" s="12" t="s">
        <v>6551</v>
      </c>
      <c r="AP522" s="192">
        <v>0</v>
      </c>
      <c r="AQ522" s="12" t="s">
        <v>6551</v>
      </c>
      <c r="AR522" s="17">
        <v>2817783</v>
      </c>
      <c r="AS522" s="12" t="s">
        <v>6551</v>
      </c>
      <c r="AT522" s="17">
        <v>14534170</v>
      </c>
      <c r="AU522" s="1" t="s">
        <v>6551</v>
      </c>
      <c r="AV522" s="1" t="str">
        <f>IF(OR(M522="Q",O522="Q",Q522="Q",S522="Q",U522="Q",W522="Q",Y522="Q",AA522="Q",AC522="Q",AE522="Q",AG522="Q",AI522="Q",AK522="Q",AM522="Q",AO522="Q",AQ522="Q",AS522="Q",AU522="Q"),"Yes","No")</f>
        <v>No</v>
      </c>
    </row>
    <row r="523" spans="1:48" x14ac:dyDescent="0.2">
      <c r="A523" s="1" t="s">
        <v>417</v>
      </c>
      <c r="B523" s="1" t="s">
        <v>418</v>
      </c>
      <c r="C523" s="1" t="s">
        <v>108</v>
      </c>
      <c r="D523" s="194">
        <v>6059</v>
      </c>
      <c r="E523" s="197">
        <v>60059</v>
      </c>
      <c r="F523" s="1" t="s">
        <v>242</v>
      </c>
      <c r="G523" s="1" t="s">
        <v>236</v>
      </c>
      <c r="H523" s="17">
        <v>171345</v>
      </c>
      <c r="I523" s="12">
        <v>118</v>
      </c>
      <c r="J523" s="1" t="s">
        <v>11</v>
      </c>
      <c r="K523" s="1" t="s">
        <v>9</v>
      </c>
      <c r="L523" s="4">
        <v>48</v>
      </c>
      <c r="M523" s="1" t="s">
        <v>6551</v>
      </c>
      <c r="N523" s="12">
        <v>0</v>
      </c>
      <c r="O523" s="12" t="s">
        <v>6551</v>
      </c>
      <c r="P523" s="14">
        <v>22.733196174133816</v>
      </c>
      <c r="Q523" s="12" t="s">
        <v>6551</v>
      </c>
      <c r="R523" s="14">
        <v>21.129996847651501</v>
      </c>
      <c r="S523" s="12" t="s">
        <v>6551</v>
      </c>
      <c r="T523" s="14">
        <v>1.4580533607651733</v>
      </c>
      <c r="U523" s="12" t="s">
        <v>6551</v>
      </c>
      <c r="V523" s="17">
        <v>0</v>
      </c>
      <c r="W523" s="12" t="s">
        <v>6551</v>
      </c>
      <c r="X523" s="17">
        <v>1414963</v>
      </c>
      <c r="Y523" s="12" t="s">
        <v>6551</v>
      </c>
      <c r="Z523" s="17">
        <v>1038657</v>
      </c>
      <c r="AA523" s="12" t="s">
        <v>6551</v>
      </c>
      <c r="AB523" s="17">
        <v>376306</v>
      </c>
      <c r="AC523" s="12" t="s">
        <v>6551</v>
      </c>
      <c r="AD523" s="17">
        <v>56648</v>
      </c>
      <c r="AE523" s="12" t="s">
        <v>6551</v>
      </c>
      <c r="AF523" s="17">
        <v>45689</v>
      </c>
      <c r="AG523" s="12" t="s">
        <v>6551</v>
      </c>
      <c r="AH523" s="17">
        <v>10959</v>
      </c>
      <c r="AI523" s="12" t="s">
        <v>6551</v>
      </c>
      <c r="AJ523" s="17">
        <v>0</v>
      </c>
      <c r="AK523" s="12" t="s">
        <v>6551</v>
      </c>
      <c r="AL523" s="17">
        <v>0</v>
      </c>
      <c r="AM523" s="12" t="s">
        <v>6551</v>
      </c>
      <c r="AN523" s="17">
        <v>0</v>
      </c>
      <c r="AO523" s="12" t="s">
        <v>6551</v>
      </c>
      <c r="AP523" s="192">
        <v>0</v>
      </c>
      <c r="AQ523" s="12" t="s">
        <v>6551</v>
      </c>
      <c r="AR523" s="17">
        <v>66617</v>
      </c>
      <c r="AS523" s="12" t="s">
        <v>6551</v>
      </c>
      <c r="AT523" s="17">
        <v>1407617</v>
      </c>
      <c r="AU523" s="1" t="s">
        <v>6551</v>
      </c>
      <c r="AV523" s="1" t="str">
        <f>IF(OR(M523="Q",O523="Q",Q523="Q",S523="Q",U523="Q",W523="Q",Y523="Q",AA523="Q",AC523="Q",AE523="Q",AG523="Q",AI523="Q",AK523="Q",AM523="Q",AO523="Q",AQ523="Q",AS523="Q",AU523="Q"),"Yes","No")</f>
        <v>No</v>
      </c>
    </row>
    <row r="524" spans="1:48" x14ac:dyDescent="0.2">
      <c r="A524" s="1" t="s">
        <v>5457</v>
      </c>
      <c r="B524" s="1" t="s">
        <v>5394</v>
      </c>
      <c r="C524" s="1" t="s">
        <v>37</v>
      </c>
      <c r="D524" s="194" t="s">
        <v>5458</v>
      </c>
      <c r="E524" s="197" t="s">
        <v>5459</v>
      </c>
      <c r="F524" s="1" t="s">
        <v>242</v>
      </c>
      <c r="G524" s="1" t="s">
        <v>287</v>
      </c>
      <c r="H524" s="17">
        <v>0</v>
      </c>
      <c r="I524" s="12">
        <v>118</v>
      </c>
      <c r="J524" s="1" t="s">
        <v>28</v>
      </c>
      <c r="K524" s="1" t="s">
        <v>9</v>
      </c>
      <c r="L524" s="4">
        <v>43</v>
      </c>
      <c r="M524" s="1" t="s">
        <v>6551</v>
      </c>
      <c r="N524" s="12">
        <v>0</v>
      </c>
      <c r="O524" s="12" t="s">
        <v>6551</v>
      </c>
      <c r="P524" s="14">
        <v>20.814326045564965</v>
      </c>
      <c r="Q524" s="12" t="s">
        <v>6551</v>
      </c>
      <c r="R524" s="14">
        <v>0</v>
      </c>
      <c r="S524" s="12" t="s">
        <v>6551</v>
      </c>
      <c r="T524" s="14">
        <v>18.864300877596129</v>
      </c>
      <c r="U524" s="12" t="s">
        <v>6551</v>
      </c>
      <c r="V524" s="17">
        <v>0</v>
      </c>
      <c r="W524" s="12" t="s">
        <v>6551</v>
      </c>
      <c r="X524" s="17">
        <v>0</v>
      </c>
      <c r="Y524" s="12" t="s">
        <v>6551</v>
      </c>
      <c r="Z524" s="17">
        <v>1902138</v>
      </c>
      <c r="AA524" s="12" t="s">
        <v>6551</v>
      </c>
      <c r="AB524" s="17" t="s">
        <v>6551</v>
      </c>
      <c r="AC524" s="12" t="s">
        <v>6551</v>
      </c>
      <c r="AD524" s="17">
        <v>0</v>
      </c>
      <c r="AE524" s="12" t="s">
        <v>6551</v>
      </c>
      <c r="AF524" s="17">
        <v>91386</v>
      </c>
      <c r="AG524" s="12" t="s">
        <v>6551</v>
      </c>
      <c r="AH524" s="17" t="s">
        <v>6551</v>
      </c>
      <c r="AI524" s="12" t="s">
        <v>6551</v>
      </c>
      <c r="AJ524" s="17">
        <v>0</v>
      </c>
      <c r="AK524" s="12" t="s">
        <v>6551</v>
      </c>
      <c r="AL524" s="17">
        <v>0</v>
      </c>
      <c r="AM524" s="12" t="s">
        <v>6551</v>
      </c>
      <c r="AN524" s="17">
        <v>0</v>
      </c>
      <c r="AO524" s="12" t="s">
        <v>6551</v>
      </c>
      <c r="AP524" s="192">
        <v>0</v>
      </c>
      <c r="AQ524" s="12" t="s">
        <v>6551</v>
      </c>
      <c r="AR524" s="17">
        <v>1723933</v>
      </c>
      <c r="AS524" s="12" t="s">
        <v>6551</v>
      </c>
      <c r="AT524" s="17">
        <v>0</v>
      </c>
      <c r="AU524" s="1" t="s">
        <v>6551</v>
      </c>
      <c r="AV524" s="1" t="str">
        <f>IF(OR(M524="Q",O524="Q",Q524="Q",S524="Q",U524="Q",W524="Q",Y524="Q",AA524="Q",AC524="Q",AE524="Q",AG524="Q",AI524="Q",AK524="Q",AM524="Q",AO524="Q",AQ524="Q",AS524="Q",AU524="Q"),"Yes","No")</f>
        <v>No</v>
      </c>
    </row>
    <row r="525" spans="1:48" x14ac:dyDescent="0.2">
      <c r="A525" s="1" t="s">
        <v>5457</v>
      </c>
      <c r="B525" s="1" t="s">
        <v>5394</v>
      </c>
      <c r="C525" s="1" t="s">
        <v>37</v>
      </c>
      <c r="D525" s="194" t="s">
        <v>5458</v>
      </c>
      <c r="E525" s="197" t="s">
        <v>5459</v>
      </c>
      <c r="F525" s="1" t="s">
        <v>242</v>
      </c>
      <c r="G525" s="1" t="s">
        <v>287</v>
      </c>
      <c r="H525" s="17">
        <v>0</v>
      </c>
      <c r="I525" s="12">
        <v>118</v>
      </c>
      <c r="J525" s="1" t="s">
        <v>12</v>
      </c>
      <c r="K525" s="1" t="s">
        <v>9</v>
      </c>
      <c r="L525" s="4">
        <v>39</v>
      </c>
      <c r="M525" s="1" t="s">
        <v>6551</v>
      </c>
      <c r="N525" s="12">
        <v>0</v>
      </c>
      <c r="O525" s="12" t="s">
        <v>6551</v>
      </c>
      <c r="P525" s="14">
        <v>9.9977810650887573</v>
      </c>
      <c r="Q525" s="12" t="s">
        <v>6551</v>
      </c>
      <c r="R525" s="14">
        <v>0</v>
      </c>
      <c r="S525" s="12" t="s">
        <v>6551</v>
      </c>
      <c r="T525" s="14">
        <v>24.084665489597253</v>
      </c>
      <c r="U525" s="12" t="s">
        <v>6551</v>
      </c>
      <c r="V525" s="17">
        <v>0</v>
      </c>
      <c r="W525" s="12" t="s">
        <v>6551</v>
      </c>
      <c r="X525" s="17">
        <v>0</v>
      </c>
      <c r="Y525" s="12" t="s">
        <v>6551</v>
      </c>
      <c r="Z525" s="17">
        <v>838054</v>
      </c>
      <c r="AA525" s="12" t="s">
        <v>6551</v>
      </c>
      <c r="AB525" s="17" t="s">
        <v>6551</v>
      </c>
      <c r="AC525" s="12" t="s">
        <v>6551</v>
      </c>
      <c r="AD525" s="17">
        <v>0</v>
      </c>
      <c r="AE525" s="12" t="s">
        <v>6551</v>
      </c>
      <c r="AF525" s="17">
        <v>83824</v>
      </c>
      <c r="AG525" s="12" t="s">
        <v>6551</v>
      </c>
      <c r="AH525" s="17" t="s">
        <v>6551</v>
      </c>
      <c r="AI525" s="12" t="s">
        <v>6551</v>
      </c>
      <c r="AJ525" s="17">
        <v>0</v>
      </c>
      <c r="AK525" s="12" t="s">
        <v>6551</v>
      </c>
      <c r="AL525" s="17">
        <v>0</v>
      </c>
      <c r="AM525" s="12" t="s">
        <v>6551</v>
      </c>
      <c r="AN525" s="17">
        <v>0</v>
      </c>
      <c r="AO525" s="12" t="s">
        <v>6551</v>
      </c>
      <c r="AP525" s="192">
        <v>0</v>
      </c>
      <c r="AQ525" s="12" t="s">
        <v>6551</v>
      </c>
      <c r="AR525" s="17">
        <v>2018873</v>
      </c>
      <c r="AS525" s="12" t="s">
        <v>6551</v>
      </c>
      <c r="AT525" s="17">
        <v>0</v>
      </c>
      <c r="AU525" s="1" t="s">
        <v>6551</v>
      </c>
      <c r="AV525" s="1" t="str">
        <f>IF(OR(M525="Q",O525="Q",Q525="Q",S525="Q",U525="Q",W525="Q",Y525="Q",AA525="Q",AC525="Q",AE525="Q",AG525="Q",AI525="Q",AK525="Q",AM525="Q",AO525="Q",AQ525="Q",AS525="Q",AU525="Q"),"Yes","No")</f>
        <v>No</v>
      </c>
    </row>
    <row r="526" spans="1:48" x14ac:dyDescent="0.2">
      <c r="A526" s="1" t="s">
        <v>596</v>
      </c>
      <c r="B526" s="1" t="s">
        <v>597</v>
      </c>
      <c r="C526" s="1" t="s">
        <v>50</v>
      </c>
      <c r="D526" s="194">
        <v>4078</v>
      </c>
      <c r="E526" s="197">
        <v>40078</v>
      </c>
      <c r="F526" s="1" t="s">
        <v>239</v>
      </c>
      <c r="G526" s="1" t="s">
        <v>236</v>
      </c>
      <c r="H526" s="17">
        <v>4515419</v>
      </c>
      <c r="I526" s="12">
        <v>118</v>
      </c>
      <c r="J526" s="1" t="s">
        <v>28</v>
      </c>
      <c r="K526" s="1" t="s">
        <v>13</v>
      </c>
      <c r="L526" s="4">
        <v>38</v>
      </c>
      <c r="M526" s="1" t="s">
        <v>6551</v>
      </c>
      <c r="N526" s="12">
        <v>0</v>
      </c>
      <c r="O526" s="12" t="s">
        <v>6551</v>
      </c>
      <c r="P526" s="14">
        <v>26.550209293475962</v>
      </c>
      <c r="Q526" s="12" t="s">
        <v>6551</v>
      </c>
      <c r="R526" s="14">
        <v>21.090000689438909</v>
      </c>
      <c r="S526" s="12" t="s">
        <v>6551</v>
      </c>
      <c r="T526" s="14">
        <v>19.01150057080039</v>
      </c>
      <c r="U526" s="12" t="s">
        <v>6551</v>
      </c>
      <c r="V526" s="17">
        <v>629087</v>
      </c>
      <c r="W526" s="12" t="s">
        <v>6551</v>
      </c>
      <c r="X526" s="17">
        <v>1117849</v>
      </c>
      <c r="Y526" s="12" t="s">
        <v>6551</v>
      </c>
      <c r="Z526" s="17">
        <v>627939</v>
      </c>
      <c r="AA526" s="12" t="s">
        <v>6551</v>
      </c>
      <c r="AB526" s="17">
        <v>489910</v>
      </c>
      <c r="AC526" s="12" t="s">
        <v>6551</v>
      </c>
      <c r="AD526" s="17">
        <v>40912</v>
      </c>
      <c r="AE526" s="12" t="s">
        <v>6551</v>
      </c>
      <c r="AF526" s="17">
        <v>23651</v>
      </c>
      <c r="AG526" s="12" t="s">
        <v>6551</v>
      </c>
      <c r="AH526" s="17">
        <v>17261</v>
      </c>
      <c r="AI526" s="12" t="s">
        <v>6551</v>
      </c>
      <c r="AJ526" s="17">
        <v>0</v>
      </c>
      <c r="AK526" s="12" t="s">
        <v>6551</v>
      </c>
      <c r="AL526" s="17">
        <v>0</v>
      </c>
      <c r="AM526" s="12" t="s">
        <v>6551</v>
      </c>
      <c r="AN526" s="17">
        <v>0</v>
      </c>
      <c r="AO526" s="12" t="s">
        <v>6551</v>
      </c>
      <c r="AP526" s="192">
        <v>0</v>
      </c>
      <c r="AQ526" s="12" t="s">
        <v>6551</v>
      </c>
      <c r="AR526" s="17">
        <v>449641</v>
      </c>
      <c r="AS526" s="12" t="s">
        <v>6551</v>
      </c>
      <c r="AT526" s="17">
        <v>9482929</v>
      </c>
      <c r="AU526" s="1" t="s">
        <v>6551</v>
      </c>
      <c r="AV526" s="1" t="str">
        <f>IF(OR(M526="Q",O526="Q",Q526="Q",S526="Q",U526="Q",W526="Q",Y526="Q",AA526="Q",AC526="Q",AE526="Q",AG526="Q",AI526="Q",AK526="Q",AM526="Q",AO526="Q",AQ526="Q",AS526="Q",AU526="Q"),"Yes","No")</f>
        <v>No</v>
      </c>
    </row>
    <row r="527" spans="1:48" x14ac:dyDescent="0.2">
      <c r="A527" s="1" t="s">
        <v>417</v>
      </c>
      <c r="B527" s="1" t="s">
        <v>418</v>
      </c>
      <c r="C527" s="1" t="s">
        <v>108</v>
      </c>
      <c r="D527" s="194">
        <v>6059</v>
      </c>
      <c r="E527" s="197">
        <v>60059</v>
      </c>
      <c r="F527" s="1" t="s">
        <v>242</v>
      </c>
      <c r="G527" s="1" t="s">
        <v>236</v>
      </c>
      <c r="H527" s="17">
        <v>171345</v>
      </c>
      <c r="I527" s="12">
        <v>118</v>
      </c>
      <c r="J527" s="1" t="s">
        <v>12</v>
      </c>
      <c r="K527" s="1" t="s">
        <v>9</v>
      </c>
      <c r="L527" s="4">
        <v>38</v>
      </c>
      <c r="M527" s="1" t="s">
        <v>6551</v>
      </c>
      <c r="N527" s="12">
        <v>0</v>
      </c>
      <c r="O527" s="12" t="s">
        <v>6551</v>
      </c>
      <c r="P527" s="14">
        <v>16.216864373270067</v>
      </c>
      <c r="Q527" s="12" t="s">
        <v>6551</v>
      </c>
      <c r="R527" s="14">
        <v>0</v>
      </c>
      <c r="S527" s="12" t="s">
        <v>6551</v>
      </c>
      <c r="T527" s="14">
        <v>10.443989719256622</v>
      </c>
      <c r="U527" s="12" t="s">
        <v>6551</v>
      </c>
      <c r="V527" s="17">
        <v>843969</v>
      </c>
      <c r="W527" s="12" t="s">
        <v>6551</v>
      </c>
      <c r="X527" s="17">
        <v>849661</v>
      </c>
      <c r="Y527" s="12" t="s">
        <v>6551</v>
      </c>
      <c r="Z527" s="17">
        <v>820249</v>
      </c>
      <c r="AA527" s="12" t="s">
        <v>6551</v>
      </c>
      <c r="AB527" s="17">
        <v>29412</v>
      </c>
      <c r="AC527" s="12" t="s">
        <v>6551</v>
      </c>
      <c r="AD527" s="17">
        <v>52278</v>
      </c>
      <c r="AE527" s="12" t="s">
        <v>6551</v>
      </c>
      <c r="AF527" s="17">
        <v>50580</v>
      </c>
      <c r="AG527" s="12" t="s">
        <v>6551</v>
      </c>
      <c r="AH527" s="17">
        <v>1698</v>
      </c>
      <c r="AI527" s="12" t="s">
        <v>6551</v>
      </c>
      <c r="AJ527" s="17">
        <v>0</v>
      </c>
      <c r="AK527" s="12" t="s">
        <v>6551</v>
      </c>
      <c r="AL527" s="17">
        <v>0</v>
      </c>
      <c r="AM527" s="12" t="s">
        <v>6551</v>
      </c>
      <c r="AN527" s="17">
        <v>0</v>
      </c>
      <c r="AO527" s="12" t="s">
        <v>6551</v>
      </c>
      <c r="AP527" s="192">
        <v>0</v>
      </c>
      <c r="AQ527" s="12" t="s">
        <v>6551</v>
      </c>
      <c r="AR527" s="17">
        <v>528257</v>
      </c>
      <c r="AS527" s="12" t="s">
        <v>6551</v>
      </c>
      <c r="AT527" s="17">
        <v>0</v>
      </c>
      <c r="AU527" s="1" t="s">
        <v>6551</v>
      </c>
      <c r="AV527" s="1" t="str">
        <f>IF(OR(M527="Q",O527="Q",Q527="Q",S527="Q",U527="Q",W527="Q",Y527="Q",AA527="Q",AC527="Q",AE527="Q",AG527="Q",AI527="Q",AK527="Q",AM527="Q",AO527="Q",AQ527="Q",AS527="Q",AU527="Q"),"Yes","No")</f>
        <v>No</v>
      </c>
    </row>
    <row r="528" spans="1:48" x14ac:dyDescent="0.2">
      <c r="A528" s="1" t="s">
        <v>417</v>
      </c>
      <c r="B528" s="1" t="s">
        <v>418</v>
      </c>
      <c r="C528" s="1" t="s">
        <v>108</v>
      </c>
      <c r="D528" s="194">
        <v>6059</v>
      </c>
      <c r="E528" s="197">
        <v>60059</v>
      </c>
      <c r="F528" s="1" t="s">
        <v>242</v>
      </c>
      <c r="G528" s="1" t="s">
        <v>236</v>
      </c>
      <c r="H528" s="17">
        <v>171345</v>
      </c>
      <c r="I528" s="12">
        <v>118</v>
      </c>
      <c r="J528" s="1" t="s">
        <v>28</v>
      </c>
      <c r="K528" s="1" t="s">
        <v>13</v>
      </c>
      <c r="L528" s="4">
        <v>32</v>
      </c>
      <c r="M528" s="1" t="s">
        <v>6551</v>
      </c>
      <c r="N528" s="12">
        <v>0</v>
      </c>
      <c r="O528" s="12" t="s">
        <v>6551</v>
      </c>
      <c r="P528" s="14">
        <v>32.04351478494624</v>
      </c>
      <c r="Q528" s="12" t="s">
        <v>6551</v>
      </c>
      <c r="R528" s="14">
        <v>32.530001547468601</v>
      </c>
      <c r="S528" s="12" t="s">
        <v>6551</v>
      </c>
      <c r="T528" s="14">
        <v>26.05712365591398</v>
      </c>
      <c r="U528" s="12" t="s">
        <v>6551</v>
      </c>
      <c r="V528" s="17">
        <v>259656</v>
      </c>
      <c r="W528" s="12" t="s">
        <v>6551</v>
      </c>
      <c r="X528" s="17">
        <v>303289</v>
      </c>
      <c r="Y528" s="12" t="s">
        <v>6551</v>
      </c>
      <c r="Z528" s="17">
        <v>190723</v>
      </c>
      <c r="AA528" s="12" t="s">
        <v>6551</v>
      </c>
      <c r="AB528" s="17">
        <v>112566</v>
      </c>
      <c r="AC528" s="12" t="s">
        <v>6551</v>
      </c>
      <c r="AD528" s="17">
        <v>8473</v>
      </c>
      <c r="AE528" s="12" t="s">
        <v>6551</v>
      </c>
      <c r="AF528" s="17">
        <v>5952</v>
      </c>
      <c r="AG528" s="12" t="s">
        <v>6551</v>
      </c>
      <c r="AH528" s="17">
        <v>2521</v>
      </c>
      <c r="AI528" s="12" t="s">
        <v>6551</v>
      </c>
      <c r="AJ528" s="17">
        <v>0</v>
      </c>
      <c r="AK528" s="12" t="s">
        <v>6551</v>
      </c>
      <c r="AL528" s="17">
        <v>0</v>
      </c>
      <c r="AM528" s="12" t="s">
        <v>6551</v>
      </c>
      <c r="AN528" s="17">
        <v>0</v>
      </c>
      <c r="AO528" s="12" t="s">
        <v>6551</v>
      </c>
      <c r="AP528" s="192">
        <v>0</v>
      </c>
      <c r="AQ528" s="12" t="s">
        <v>6551</v>
      </c>
      <c r="AR528" s="17">
        <v>155092</v>
      </c>
      <c r="AS528" s="12" t="s">
        <v>6551</v>
      </c>
      <c r="AT528" s="17">
        <v>5045143</v>
      </c>
      <c r="AU528" s="1" t="s">
        <v>6551</v>
      </c>
      <c r="AV528" s="1" t="str">
        <f>IF(OR(M528="Q",O528="Q",Q528="Q",S528="Q",U528="Q",W528="Q",Y528="Q",AA528="Q",AC528="Q",AE528="Q",AG528="Q",AI528="Q",AK528="Q",AM528="Q",AO528="Q",AQ528="Q",AS528="Q",AU528="Q"),"Yes","No")</f>
        <v>No</v>
      </c>
    </row>
    <row r="529" spans="1:48" x14ac:dyDescent="0.2">
      <c r="A529" s="1" t="s">
        <v>1008</v>
      </c>
      <c r="B529" s="1" t="s">
        <v>1009</v>
      </c>
      <c r="C529" s="1" t="s">
        <v>26</v>
      </c>
      <c r="D529" s="194">
        <v>9006</v>
      </c>
      <c r="E529" s="197">
        <v>90006</v>
      </c>
      <c r="F529" s="1" t="s">
        <v>242</v>
      </c>
      <c r="G529" s="1" t="s">
        <v>236</v>
      </c>
      <c r="H529" s="17">
        <v>163703</v>
      </c>
      <c r="I529" s="12">
        <v>118</v>
      </c>
      <c r="J529" s="1" t="s">
        <v>11</v>
      </c>
      <c r="K529" s="1" t="s">
        <v>9</v>
      </c>
      <c r="L529" s="4">
        <v>29</v>
      </c>
      <c r="M529" s="1" t="s">
        <v>6551</v>
      </c>
      <c r="N529" s="12">
        <v>0</v>
      </c>
      <c r="O529" s="12" t="s">
        <v>6551</v>
      </c>
      <c r="P529" s="14">
        <v>10.791864303044875</v>
      </c>
      <c r="Q529" s="12" t="s">
        <v>6551</v>
      </c>
      <c r="R529" s="14">
        <v>6.4749468003422326</v>
      </c>
      <c r="S529" s="12" t="s">
        <v>6551</v>
      </c>
      <c r="T529" s="14">
        <v>1.9927430107761919</v>
      </c>
      <c r="U529" s="12" t="s">
        <v>6551</v>
      </c>
      <c r="V529" s="17">
        <v>0</v>
      </c>
      <c r="W529" s="12" t="s">
        <v>6551</v>
      </c>
      <c r="X529" s="17">
        <v>610512</v>
      </c>
      <c r="Y529" s="12" t="s">
        <v>6551</v>
      </c>
      <c r="Z529" s="17">
        <v>493717</v>
      </c>
      <c r="AA529" s="12" t="s">
        <v>6551</v>
      </c>
      <c r="AB529" s="17">
        <v>116795</v>
      </c>
      <c r="AC529" s="12" t="s">
        <v>6551</v>
      </c>
      <c r="AD529" s="17">
        <v>56090</v>
      </c>
      <c r="AE529" s="12" t="s">
        <v>6551</v>
      </c>
      <c r="AF529" s="17">
        <v>45749</v>
      </c>
      <c r="AG529" s="12" t="s">
        <v>6551</v>
      </c>
      <c r="AH529" s="17">
        <v>10341</v>
      </c>
      <c r="AI529" s="12" t="s">
        <v>6551</v>
      </c>
      <c r="AJ529" s="17">
        <v>0</v>
      </c>
      <c r="AK529" s="12" t="s">
        <v>6551</v>
      </c>
      <c r="AL529" s="17">
        <v>0</v>
      </c>
      <c r="AM529" s="12" t="s">
        <v>6551</v>
      </c>
      <c r="AN529" s="17">
        <v>0</v>
      </c>
      <c r="AO529" s="12" t="s">
        <v>6551</v>
      </c>
      <c r="AP529" s="192">
        <v>0</v>
      </c>
      <c r="AQ529" s="12" t="s">
        <v>6551</v>
      </c>
      <c r="AR529" s="17">
        <v>91166</v>
      </c>
      <c r="AS529" s="12" t="s">
        <v>6551</v>
      </c>
      <c r="AT529" s="17">
        <v>590295</v>
      </c>
      <c r="AU529" s="1" t="s">
        <v>6551</v>
      </c>
      <c r="AV529" s="1" t="str">
        <f>IF(OR(M529="Q",O529="Q",Q529="Q",S529="Q",U529="Q",W529="Q",Y529="Q",AA529="Q",AC529="Q",AE529="Q",AG529="Q",AI529="Q",AK529="Q",AM529="Q",AO529="Q",AQ529="Q",AS529="Q",AU529="Q"),"Yes","No")</f>
        <v>No</v>
      </c>
    </row>
    <row r="530" spans="1:48" x14ac:dyDescent="0.2">
      <c r="A530" s="1" t="s">
        <v>5457</v>
      </c>
      <c r="B530" s="1" t="s">
        <v>5394</v>
      </c>
      <c r="C530" s="1" t="s">
        <v>37</v>
      </c>
      <c r="D530" s="194" t="s">
        <v>5458</v>
      </c>
      <c r="E530" s="197" t="s">
        <v>5459</v>
      </c>
      <c r="F530" s="1" t="s">
        <v>242</v>
      </c>
      <c r="G530" s="1" t="s">
        <v>287</v>
      </c>
      <c r="H530" s="17">
        <v>0</v>
      </c>
      <c r="I530" s="12">
        <v>118</v>
      </c>
      <c r="J530" s="1" t="s">
        <v>32</v>
      </c>
      <c r="K530" s="1" t="s">
        <v>9</v>
      </c>
      <c r="L530" s="4">
        <v>26</v>
      </c>
      <c r="M530" s="1" t="s">
        <v>6551</v>
      </c>
      <c r="N530" s="12">
        <v>0</v>
      </c>
      <c r="O530" s="12" t="s">
        <v>6551</v>
      </c>
      <c r="P530" s="14">
        <v>27.007426223384385</v>
      </c>
      <c r="Q530" s="12" t="s">
        <v>6551</v>
      </c>
      <c r="R530" s="14">
        <v>0</v>
      </c>
      <c r="S530" s="12" t="s">
        <v>6551</v>
      </c>
      <c r="T530" s="14">
        <v>12.519596563317146</v>
      </c>
      <c r="U530" s="12" t="s">
        <v>6551</v>
      </c>
      <c r="V530" s="17">
        <v>0</v>
      </c>
      <c r="W530" s="12" t="s">
        <v>6551</v>
      </c>
      <c r="X530" s="17">
        <v>0</v>
      </c>
      <c r="Y530" s="12" t="s">
        <v>6551</v>
      </c>
      <c r="Z530" s="17">
        <v>1807472</v>
      </c>
      <c r="AA530" s="12" t="s">
        <v>6551</v>
      </c>
      <c r="AB530" s="17" t="s">
        <v>6551</v>
      </c>
      <c r="AC530" s="12" t="s">
        <v>6551</v>
      </c>
      <c r="AD530" s="17">
        <v>0</v>
      </c>
      <c r="AE530" s="12" t="s">
        <v>6551</v>
      </c>
      <c r="AF530" s="17">
        <v>66925</v>
      </c>
      <c r="AG530" s="12" t="s">
        <v>6551</v>
      </c>
      <c r="AH530" s="17" t="s">
        <v>6551</v>
      </c>
      <c r="AI530" s="12" t="s">
        <v>6551</v>
      </c>
      <c r="AJ530" s="17">
        <v>0</v>
      </c>
      <c r="AK530" s="12" t="s">
        <v>6551</v>
      </c>
      <c r="AL530" s="17">
        <v>0</v>
      </c>
      <c r="AM530" s="12" t="s">
        <v>6551</v>
      </c>
      <c r="AN530" s="17">
        <v>0</v>
      </c>
      <c r="AO530" s="12" t="s">
        <v>6551</v>
      </c>
      <c r="AP530" s="192">
        <v>0</v>
      </c>
      <c r="AQ530" s="12" t="s">
        <v>6551</v>
      </c>
      <c r="AR530" s="17">
        <v>837874</v>
      </c>
      <c r="AS530" s="12" t="s">
        <v>6551</v>
      </c>
      <c r="AT530" s="17">
        <v>0</v>
      </c>
      <c r="AU530" s="1" t="s">
        <v>6551</v>
      </c>
      <c r="AV530" s="1" t="str">
        <f>IF(OR(M530="Q",O530="Q",Q530="Q",S530="Q",U530="Q",W530="Q",Y530="Q",AA530="Q",AC530="Q",AE530="Q",AG530="Q",AI530="Q",AK530="Q",AM530="Q",AO530="Q",AQ530="Q",AS530="Q",AU530="Q"),"Yes","No")</f>
        <v>No</v>
      </c>
    </row>
    <row r="531" spans="1:48" x14ac:dyDescent="0.2">
      <c r="A531" s="1" t="s">
        <v>596</v>
      </c>
      <c r="B531" s="1" t="s">
        <v>597</v>
      </c>
      <c r="C531" s="1" t="s">
        <v>50</v>
      </c>
      <c r="D531" s="194">
        <v>4078</v>
      </c>
      <c r="E531" s="197">
        <v>40078</v>
      </c>
      <c r="F531" s="1" t="s">
        <v>239</v>
      </c>
      <c r="G531" s="1" t="s">
        <v>236</v>
      </c>
      <c r="H531" s="17">
        <v>4515419</v>
      </c>
      <c r="I531" s="12">
        <v>118</v>
      </c>
      <c r="J531" s="1" t="s">
        <v>11</v>
      </c>
      <c r="K531" s="1" t="s">
        <v>13</v>
      </c>
      <c r="L531" s="4">
        <v>24</v>
      </c>
      <c r="M531" s="1" t="s">
        <v>6551</v>
      </c>
      <c r="N531" s="12">
        <v>0</v>
      </c>
      <c r="O531" s="12" t="s">
        <v>6551</v>
      </c>
      <c r="P531" s="14">
        <v>13.886175963880472</v>
      </c>
      <c r="Q531" s="12" t="s">
        <v>6551</v>
      </c>
      <c r="R531" s="14">
        <v>9.4500083236224413</v>
      </c>
      <c r="S531" s="12" t="s">
        <v>6551</v>
      </c>
      <c r="T531" s="14">
        <v>1.784292758272441</v>
      </c>
      <c r="U531" s="12" t="s">
        <v>6551</v>
      </c>
      <c r="V531" s="17">
        <v>0</v>
      </c>
      <c r="W531" s="12" t="s">
        <v>6551</v>
      </c>
      <c r="X531" s="17">
        <v>596148</v>
      </c>
      <c r="Y531" s="12" t="s">
        <v>6551</v>
      </c>
      <c r="Z531" s="17">
        <v>467492</v>
      </c>
      <c r="AA531" s="12" t="s">
        <v>6551</v>
      </c>
      <c r="AB531" s="17">
        <v>128656</v>
      </c>
      <c r="AC531" s="12" t="s">
        <v>6551</v>
      </c>
      <c r="AD531" s="17">
        <v>40539</v>
      </c>
      <c r="AE531" s="12" t="s">
        <v>6551</v>
      </c>
      <c r="AF531" s="17">
        <v>33666</v>
      </c>
      <c r="AG531" s="12" t="s">
        <v>6551</v>
      </c>
      <c r="AH531" s="17">
        <v>6873</v>
      </c>
      <c r="AI531" s="12" t="s">
        <v>6551</v>
      </c>
      <c r="AJ531" s="17">
        <v>0</v>
      </c>
      <c r="AK531" s="12" t="s">
        <v>6551</v>
      </c>
      <c r="AL531" s="17">
        <v>0</v>
      </c>
      <c r="AM531" s="12" t="s">
        <v>6551</v>
      </c>
      <c r="AN531" s="17">
        <v>0</v>
      </c>
      <c r="AO531" s="12" t="s">
        <v>6551</v>
      </c>
      <c r="AP531" s="192">
        <v>0</v>
      </c>
      <c r="AQ531" s="12" t="s">
        <v>6551</v>
      </c>
      <c r="AR531" s="17">
        <v>60070</v>
      </c>
      <c r="AS531" s="12" t="s">
        <v>6551</v>
      </c>
      <c r="AT531" s="17">
        <v>567662</v>
      </c>
      <c r="AU531" s="1" t="s">
        <v>6551</v>
      </c>
      <c r="AV531" s="1" t="str">
        <f>IF(OR(M531="Q",O531="Q",Q531="Q",S531="Q",U531="Q",W531="Q",Y531="Q",AA531="Q",AC531="Q",AE531="Q",AG531="Q",AI531="Q",AK531="Q",AM531="Q",AO531="Q",AQ531="Q",AS531="Q",AU531="Q"),"Yes","No")</f>
        <v>No</v>
      </c>
    </row>
    <row r="532" spans="1:48" x14ac:dyDescent="0.2">
      <c r="A532" s="1" t="s">
        <v>1008</v>
      </c>
      <c r="B532" s="1" t="s">
        <v>1009</v>
      </c>
      <c r="C532" s="1" t="s">
        <v>26</v>
      </c>
      <c r="D532" s="194">
        <v>9006</v>
      </c>
      <c r="E532" s="197">
        <v>90006</v>
      </c>
      <c r="F532" s="1" t="s">
        <v>242</v>
      </c>
      <c r="G532" s="1" t="s">
        <v>236</v>
      </c>
      <c r="H532" s="17">
        <v>163703</v>
      </c>
      <c r="I532" s="12">
        <v>118</v>
      </c>
      <c r="J532" s="1" t="s">
        <v>28</v>
      </c>
      <c r="K532" s="1" t="s">
        <v>9</v>
      </c>
      <c r="L532" s="4">
        <v>15</v>
      </c>
      <c r="M532" s="1" t="s">
        <v>6551</v>
      </c>
      <c r="N532" s="12">
        <v>0</v>
      </c>
      <c r="O532" s="12" t="s">
        <v>6551</v>
      </c>
      <c r="P532" s="14">
        <v>28.596660109655549</v>
      </c>
      <c r="Q532" s="12" t="s">
        <v>6551</v>
      </c>
      <c r="R532" s="14">
        <v>42.937363695098959</v>
      </c>
      <c r="S532" s="12" t="s">
        <v>6551</v>
      </c>
      <c r="T532" s="14">
        <v>15.870966391830244</v>
      </c>
      <c r="U532" s="12" t="s">
        <v>6551</v>
      </c>
      <c r="V532" s="17">
        <v>683518</v>
      </c>
      <c r="W532" s="12" t="s">
        <v>6551</v>
      </c>
      <c r="X532" s="17">
        <v>833367</v>
      </c>
      <c r="Y532" s="12" t="s">
        <v>6551</v>
      </c>
      <c r="Z532" s="17">
        <v>683260</v>
      </c>
      <c r="AA532" s="12" t="s">
        <v>6551</v>
      </c>
      <c r="AB532" s="17">
        <v>150107</v>
      </c>
      <c r="AC532" s="12" t="s">
        <v>6551</v>
      </c>
      <c r="AD532" s="17">
        <v>32895</v>
      </c>
      <c r="AE532" s="12" t="s">
        <v>6551</v>
      </c>
      <c r="AF532" s="17">
        <v>23893</v>
      </c>
      <c r="AG532" s="12" t="s">
        <v>6551</v>
      </c>
      <c r="AH532" s="17">
        <v>9002</v>
      </c>
      <c r="AI532" s="12" t="s">
        <v>6551</v>
      </c>
      <c r="AJ532" s="17">
        <v>0</v>
      </c>
      <c r="AK532" s="12" t="s">
        <v>6551</v>
      </c>
      <c r="AL532" s="17">
        <v>0</v>
      </c>
      <c r="AM532" s="12" t="s">
        <v>6551</v>
      </c>
      <c r="AN532" s="17">
        <v>0</v>
      </c>
      <c r="AO532" s="12" t="s">
        <v>6551</v>
      </c>
      <c r="AP532" s="192">
        <v>0</v>
      </c>
      <c r="AQ532" s="12" t="s">
        <v>6551</v>
      </c>
      <c r="AR532" s="17">
        <v>379205</v>
      </c>
      <c r="AS532" s="12" t="s">
        <v>6551</v>
      </c>
      <c r="AT532" s="17">
        <v>16282063</v>
      </c>
      <c r="AU532" s="1" t="s">
        <v>6551</v>
      </c>
      <c r="AV532" s="1" t="str">
        <f>IF(OR(M532="Q",O532="Q",Q532="Q",S532="Q",U532="Q",W532="Q",Y532="Q",AA532="Q",AC532="Q",AE532="Q",AG532="Q",AI532="Q",AK532="Q",AM532="Q",AO532="Q",AQ532="Q",AS532="Q",AU532="Q"),"Yes","No")</f>
        <v>No</v>
      </c>
    </row>
    <row r="533" spans="1:48" x14ac:dyDescent="0.2">
      <c r="A533" s="1" t="s">
        <v>5457</v>
      </c>
      <c r="B533" s="1" t="s">
        <v>5394</v>
      </c>
      <c r="C533" s="1" t="s">
        <v>37</v>
      </c>
      <c r="D533" s="194" t="s">
        <v>5458</v>
      </c>
      <c r="E533" s="197" t="s">
        <v>5459</v>
      </c>
      <c r="F533" s="1" t="s">
        <v>242</v>
      </c>
      <c r="G533" s="1" t="s">
        <v>287</v>
      </c>
      <c r="H533" s="17">
        <v>0</v>
      </c>
      <c r="I533" s="12">
        <v>118</v>
      </c>
      <c r="J533" s="1" t="s">
        <v>11</v>
      </c>
      <c r="K533" s="1" t="s">
        <v>9</v>
      </c>
      <c r="L533" s="4">
        <v>10</v>
      </c>
      <c r="M533" s="1" t="s">
        <v>6551</v>
      </c>
      <c r="N533" s="12">
        <v>0</v>
      </c>
      <c r="O533" s="12" t="s">
        <v>6551</v>
      </c>
      <c r="P533" s="14">
        <v>11.94579945799458</v>
      </c>
      <c r="Q533" s="12" t="s">
        <v>6551</v>
      </c>
      <c r="R533" s="14">
        <v>0</v>
      </c>
      <c r="S533" s="12" t="s">
        <v>6551</v>
      </c>
      <c r="T533" s="14">
        <v>3.113183484776024</v>
      </c>
      <c r="U533" s="12" t="s">
        <v>6551</v>
      </c>
      <c r="V533" s="17">
        <v>0</v>
      </c>
      <c r="W533" s="12" t="s">
        <v>6551</v>
      </c>
      <c r="X533" s="17">
        <v>0</v>
      </c>
      <c r="Y533" s="12" t="s">
        <v>6551</v>
      </c>
      <c r="Z533" s="17">
        <v>74936</v>
      </c>
      <c r="AA533" s="12" t="s">
        <v>6551</v>
      </c>
      <c r="AB533" s="17" t="s">
        <v>6551</v>
      </c>
      <c r="AC533" s="12" t="s">
        <v>6551</v>
      </c>
      <c r="AD533" s="17">
        <v>0</v>
      </c>
      <c r="AE533" s="12" t="s">
        <v>6551</v>
      </c>
      <c r="AF533" s="17">
        <v>6273</v>
      </c>
      <c r="AG533" s="12" t="s">
        <v>6551</v>
      </c>
      <c r="AH533" s="17" t="s">
        <v>6551</v>
      </c>
      <c r="AI533" s="12" t="s">
        <v>6551</v>
      </c>
      <c r="AJ533" s="17">
        <v>0</v>
      </c>
      <c r="AK533" s="12" t="s">
        <v>6551</v>
      </c>
      <c r="AL533" s="17">
        <v>0</v>
      </c>
      <c r="AM533" s="12" t="s">
        <v>6551</v>
      </c>
      <c r="AN533" s="17">
        <v>0</v>
      </c>
      <c r="AO533" s="12" t="s">
        <v>6551</v>
      </c>
      <c r="AP533" s="192">
        <v>0</v>
      </c>
      <c r="AQ533" s="12" t="s">
        <v>6551</v>
      </c>
      <c r="AR533" s="17">
        <v>19529</v>
      </c>
      <c r="AS533" s="12" t="s">
        <v>6551</v>
      </c>
      <c r="AT533" s="17">
        <v>0</v>
      </c>
      <c r="AU533" s="1" t="s">
        <v>6551</v>
      </c>
      <c r="AV533" s="1" t="str">
        <f>IF(OR(M533="Q",O533="Q",Q533="Q",S533="Q",U533="Q",W533="Q",Y533="Q",AA533="Q",AC533="Q",AE533="Q",AG533="Q",AI533="Q",AK533="Q",AM533="Q",AO533="Q",AQ533="Q",AS533="Q",AU533="Q"),"Yes","No")</f>
        <v>No</v>
      </c>
    </row>
    <row r="534" spans="1:48" x14ac:dyDescent="0.2">
      <c r="A534" s="1" t="s">
        <v>1008</v>
      </c>
      <c r="B534" s="1" t="s">
        <v>1009</v>
      </c>
      <c r="C534" s="1" t="s">
        <v>26</v>
      </c>
      <c r="D534" s="194">
        <v>9006</v>
      </c>
      <c r="E534" s="197">
        <v>90006</v>
      </c>
      <c r="F534" s="1" t="s">
        <v>242</v>
      </c>
      <c r="G534" s="1" t="s">
        <v>236</v>
      </c>
      <c r="H534" s="17">
        <v>163703</v>
      </c>
      <c r="I534" s="12">
        <v>118</v>
      </c>
      <c r="J534" s="1" t="s">
        <v>17</v>
      </c>
      <c r="K534" s="1" t="s">
        <v>13</v>
      </c>
      <c r="L534" s="4">
        <v>6</v>
      </c>
      <c r="M534" s="1" t="s">
        <v>6551</v>
      </c>
      <c r="N534" s="12">
        <v>0</v>
      </c>
      <c r="O534" s="12" t="s">
        <v>6551</v>
      </c>
      <c r="P534" s="14">
        <v>11.562846580406655</v>
      </c>
      <c r="Q534" s="12" t="s">
        <v>6551</v>
      </c>
      <c r="R534" s="14">
        <v>6.4803810065396643</v>
      </c>
      <c r="S534" s="12" t="s">
        <v>6551</v>
      </c>
      <c r="T534" s="14">
        <v>2.1669747381392481</v>
      </c>
      <c r="U534" s="12" t="s">
        <v>6551</v>
      </c>
      <c r="V534" s="17">
        <v>0</v>
      </c>
      <c r="W534" s="12" t="s">
        <v>6551</v>
      </c>
      <c r="X534" s="17">
        <v>0</v>
      </c>
      <c r="Y534" s="12" t="s">
        <v>6551</v>
      </c>
      <c r="Z534" s="17">
        <v>37533</v>
      </c>
      <c r="AA534" s="12" t="s">
        <v>6551</v>
      </c>
      <c r="AB534" s="17" t="s">
        <v>6551</v>
      </c>
      <c r="AC534" s="12" t="s">
        <v>6551</v>
      </c>
      <c r="AD534" s="17">
        <v>0</v>
      </c>
      <c r="AE534" s="12" t="s">
        <v>6551</v>
      </c>
      <c r="AF534" s="17">
        <v>3246</v>
      </c>
      <c r="AG534" s="12" t="s">
        <v>6551</v>
      </c>
      <c r="AH534" s="17" t="s">
        <v>6551</v>
      </c>
      <c r="AI534" s="12" t="s">
        <v>6551</v>
      </c>
      <c r="AJ534" s="17">
        <v>0</v>
      </c>
      <c r="AK534" s="12" t="s">
        <v>6551</v>
      </c>
      <c r="AL534" s="17">
        <v>0</v>
      </c>
      <c r="AM534" s="12" t="s">
        <v>6551</v>
      </c>
      <c r="AN534" s="17">
        <v>0</v>
      </c>
      <c r="AO534" s="12" t="s">
        <v>6551</v>
      </c>
      <c r="AP534" s="192">
        <v>0</v>
      </c>
      <c r="AQ534" s="12" t="s">
        <v>6551</v>
      </c>
      <c r="AR534" s="17">
        <v>7034</v>
      </c>
      <c r="AS534" s="12" t="s">
        <v>6551</v>
      </c>
      <c r="AT534" s="17">
        <v>45583</v>
      </c>
      <c r="AU534" s="1" t="s">
        <v>6551</v>
      </c>
      <c r="AV534" s="1" t="str">
        <f>IF(OR(M534="Q",O534="Q",Q534="Q",S534="Q",U534="Q",W534="Q",Y534="Q",AA534="Q",AC534="Q",AE534="Q",AG534="Q",AI534="Q",AK534="Q",AM534="Q",AO534="Q",AQ534="Q",AS534="Q",AU534="Q"),"Yes","No")</f>
        <v>No</v>
      </c>
    </row>
    <row r="535" spans="1:48" x14ac:dyDescent="0.2">
      <c r="A535" s="1" t="s">
        <v>1831</v>
      </c>
      <c r="B535" s="1" t="s">
        <v>625</v>
      </c>
      <c r="C535" s="1" t="s">
        <v>57</v>
      </c>
      <c r="D535" s="194">
        <v>5211</v>
      </c>
      <c r="E535" s="197">
        <v>50211</v>
      </c>
      <c r="F535" s="1" t="s">
        <v>242</v>
      </c>
      <c r="G535" s="1" t="s">
        <v>236</v>
      </c>
      <c r="H535" s="17">
        <v>67821</v>
      </c>
      <c r="I535" s="12">
        <v>117</v>
      </c>
      <c r="J535" s="1" t="s">
        <v>12</v>
      </c>
      <c r="K535" s="1" t="s">
        <v>9</v>
      </c>
      <c r="L535" s="4">
        <v>117</v>
      </c>
      <c r="M535" s="1" t="s">
        <v>6551</v>
      </c>
      <c r="N535" s="12">
        <v>0</v>
      </c>
      <c r="O535" s="12" t="s">
        <v>6551</v>
      </c>
      <c r="P535" s="14">
        <v>18.758936550491509</v>
      </c>
      <c r="Q535" s="12" t="s">
        <v>6551</v>
      </c>
      <c r="R535" s="14">
        <v>15.353065319834952</v>
      </c>
      <c r="S535" s="12" t="s">
        <v>6551</v>
      </c>
      <c r="T535" s="14">
        <v>3.5387942040086813</v>
      </c>
      <c r="U535" s="12" t="s">
        <v>6551</v>
      </c>
      <c r="V535" s="17">
        <v>2927020</v>
      </c>
      <c r="W535" s="12" t="s">
        <v>6551</v>
      </c>
      <c r="X535" s="17">
        <v>3947658</v>
      </c>
      <c r="Y535" s="12" t="s">
        <v>6551</v>
      </c>
      <c r="Z535" s="17">
        <v>3526530</v>
      </c>
      <c r="AA535" s="12" t="s">
        <v>6551</v>
      </c>
      <c r="AB535" s="17">
        <v>421128</v>
      </c>
      <c r="AC535" s="12" t="s">
        <v>6551</v>
      </c>
      <c r="AD535" s="17">
        <v>207027</v>
      </c>
      <c r="AE535" s="12" t="s">
        <v>6551</v>
      </c>
      <c r="AF535" s="17">
        <v>187992</v>
      </c>
      <c r="AG535" s="12" t="s">
        <v>6551</v>
      </c>
      <c r="AH535" s="17">
        <v>19035</v>
      </c>
      <c r="AI535" s="12" t="s">
        <v>6551</v>
      </c>
      <c r="AJ535" s="17">
        <v>0</v>
      </c>
      <c r="AK535" s="12" t="s">
        <v>6551</v>
      </c>
      <c r="AL535" s="17">
        <v>0</v>
      </c>
      <c r="AM535" s="12" t="s">
        <v>6551</v>
      </c>
      <c r="AN535" s="17">
        <v>0</v>
      </c>
      <c r="AO535" s="12" t="s">
        <v>6551</v>
      </c>
      <c r="AP535" s="192">
        <v>0</v>
      </c>
      <c r="AQ535" s="12" t="s">
        <v>6551</v>
      </c>
      <c r="AR535" s="17">
        <v>665265</v>
      </c>
      <c r="AS535" s="12" t="s">
        <v>6551</v>
      </c>
      <c r="AT535" s="17">
        <v>10213857</v>
      </c>
      <c r="AU535" s="1" t="s">
        <v>6551</v>
      </c>
      <c r="AV535" s="1" t="str">
        <f>IF(OR(M535="Q",O535="Q",Q535="Q",S535="Q",U535="Q",W535="Q",Y535="Q",AA535="Q",AC535="Q",AE535="Q",AG535="Q",AI535="Q",AK535="Q",AM535="Q",AO535="Q",AQ535="Q",AS535="Q",AU535="Q"),"Yes","No")</f>
        <v>No</v>
      </c>
    </row>
    <row r="536" spans="1:48" x14ac:dyDescent="0.2">
      <c r="A536" s="1" t="s">
        <v>263</v>
      </c>
      <c r="B536" s="1" t="s">
        <v>264</v>
      </c>
      <c r="C536" s="1" t="s">
        <v>66</v>
      </c>
      <c r="D536" s="194">
        <v>3085</v>
      </c>
      <c r="E536" s="197">
        <v>30085</v>
      </c>
      <c r="F536" s="1" t="s">
        <v>239</v>
      </c>
      <c r="G536" s="1" t="s">
        <v>236</v>
      </c>
      <c r="H536" s="17">
        <v>4586770</v>
      </c>
      <c r="I536" s="12">
        <v>116</v>
      </c>
      <c r="J536" s="1" t="s">
        <v>12</v>
      </c>
      <c r="K536" s="1" t="s">
        <v>13</v>
      </c>
      <c r="L536" s="4">
        <v>76</v>
      </c>
      <c r="M536" s="1" t="s">
        <v>6551</v>
      </c>
      <c r="N536" s="12">
        <v>0</v>
      </c>
      <c r="O536" s="12" t="s">
        <v>6551</v>
      </c>
      <c r="P536" s="14">
        <v>12.763425735479505</v>
      </c>
      <c r="Q536" s="12" t="s">
        <v>6551</v>
      </c>
      <c r="R536" s="14">
        <v>7.6800581613938252</v>
      </c>
      <c r="S536" s="12" t="s">
        <v>122</v>
      </c>
      <c r="T536" s="14">
        <v>16.411952564834106</v>
      </c>
      <c r="U536" s="12" t="s">
        <v>6551</v>
      </c>
      <c r="V536" s="17">
        <v>2891588</v>
      </c>
      <c r="W536" s="12" t="s">
        <v>6551</v>
      </c>
      <c r="X536" s="17">
        <v>3313721</v>
      </c>
      <c r="Y536" s="12" t="s">
        <v>6551</v>
      </c>
      <c r="Z536" s="17">
        <v>2885517</v>
      </c>
      <c r="AA536" s="12" t="s">
        <v>6551</v>
      </c>
      <c r="AB536" s="17">
        <v>428204</v>
      </c>
      <c r="AC536" s="12" t="s">
        <v>6551</v>
      </c>
      <c r="AD536" s="17">
        <v>241628</v>
      </c>
      <c r="AE536" s="12" t="s">
        <v>6551</v>
      </c>
      <c r="AF536" s="17">
        <v>226077</v>
      </c>
      <c r="AG536" s="12" t="s">
        <v>6551</v>
      </c>
      <c r="AH536" s="17">
        <v>15551</v>
      </c>
      <c r="AI536" s="12" t="s">
        <v>6551</v>
      </c>
      <c r="AJ536" s="17">
        <v>0</v>
      </c>
      <c r="AK536" s="12" t="s">
        <v>6551</v>
      </c>
      <c r="AL536" s="17">
        <v>0</v>
      </c>
      <c r="AM536" s="12" t="s">
        <v>6551</v>
      </c>
      <c r="AN536" s="17">
        <v>0</v>
      </c>
      <c r="AO536" s="12" t="s">
        <v>6551</v>
      </c>
      <c r="AP536" s="192">
        <v>0</v>
      </c>
      <c r="AQ536" s="12" t="s">
        <v>6551</v>
      </c>
      <c r="AR536" s="17">
        <v>3710365</v>
      </c>
      <c r="AS536" s="12" t="s">
        <v>6551</v>
      </c>
      <c r="AT536" s="17">
        <v>28495819</v>
      </c>
      <c r="AU536" s="1" t="s">
        <v>122</v>
      </c>
      <c r="AV536" s="1" t="str">
        <f>IF(OR(M536="Q",O536="Q",Q536="Q",S536="Q",U536="Q",W536="Q",Y536="Q",AA536="Q",AC536="Q",AE536="Q",AG536="Q",AI536="Q",AK536="Q",AM536="Q",AO536="Q",AQ536="Q",AS536="Q",AU536="Q"),"Yes","No")</f>
        <v>Yes</v>
      </c>
    </row>
    <row r="537" spans="1:48" x14ac:dyDescent="0.2">
      <c r="A537" s="1" t="s">
        <v>660</v>
      </c>
      <c r="B537" s="1" t="s">
        <v>661</v>
      </c>
      <c r="C537" s="1" t="s">
        <v>100</v>
      </c>
      <c r="D537" s="194">
        <v>3013</v>
      </c>
      <c r="E537" s="197">
        <v>30013</v>
      </c>
      <c r="F537" s="1" t="s">
        <v>242</v>
      </c>
      <c r="G537" s="1" t="s">
        <v>236</v>
      </c>
      <c r="H537" s="17">
        <v>196611</v>
      </c>
      <c r="I537" s="12">
        <v>116</v>
      </c>
      <c r="J537" s="1" t="s">
        <v>12</v>
      </c>
      <c r="K537" s="1" t="s">
        <v>9</v>
      </c>
      <c r="L537" s="4">
        <v>60</v>
      </c>
      <c r="M537" s="1" t="s">
        <v>6551</v>
      </c>
      <c r="N537" s="12">
        <v>0</v>
      </c>
      <c r="O537" s="12" t="s">
        <v>6551</v>
      </c>
      <c r="P537" s="14">
        <v>11.86310823592606</v>
      </c>
      <c r="Q537" s="12" t="s">
        <v>6551</v>
      </c>
      <c r="R537" s="14">
        <v>3.8070494744079695</v>
      </c>
      <c r="S537" s="12" t="s">
        <v>6551</v>
      </c>
      <c r="T537" s="14">
        <v>19.199569111482187</v>
      </c>
      <c r="U537" s="12" t="s">
        <v>6551</v>
      </c>
      <c r="V537" s="17">
        <v>2109052</v>
      </c>
      <c r="W537" s="12" t="s">
        <v>6551</v>
      </c>
      <c r="X537" s="17">
        <v>2073992</v>
      </c>
      <c r="Y537" s="12" t="s">
        <v>6551</v>
      </c>
      <c r="Z537" s="17">
        <v>2031842</v>
      </c>
      <c r="AA537" s="12" t="s">
        <v>6551</v>
      </c>
      <c r="AB537" s="17">
        <v>42150</v>
      </c>
      <c r="AC537" s="12" t="s">
        <v>6551</v>
      </c>
      <c r="AD537" s="17">
        <v>180815</v>
      </c>
      <c r="AE537" s="12" t="s">
        <v>6551</v>
      </c>
      <c r="AF537" s="17">
        <v>171274</v>
      </c>
      <c r="AG537" s="12" t="s">
        <v>6551</v>
      </c>
      <c r="AH537" s="17">
        <v>9541</v>
      </c>
      <c r="AI537" s="12" t="s">
        <v>6551</v>
      </c>
      <c r="AJ537" s="17">
        <v>0</v>
      </c>
      <c r="AK537" s="12" t="s">
        <v>6551</v>
      </c>
      <c r="AL537" s="17">
        <v>0</v>
      </c>
      <c r="AM537" s="12" t="s">
        <v>6551</v>
      </c>
      <c r="AN537" s="17">
        <v>0</v>
      </c>
      <c r="AO537" s="12" t="s">
        <v>6551</v>
      </c>
      <c r="AP537" s="192">
        <v>0</v>
      </c>
      <c r="AQ537" s="12" t="s">
        <v>6551</v>
      </c>
      <c r="AR537" s="17">
        <v>3288387</v>
      </c>
      <c r="AS537" s="12" t="s">
        <v>6551</v>
      </c>
      <c r="AT537" s="17">
        <v>12519052</v>
      </c>
      <c r="AU537" s="1" t="s">
        <v>6551</v>
      </c>
      <c r="AV537" s="1" t="str">
        <f>IF(OR(M537="Q",O537="Q",Q537="Q",S537="Q",U537="Q",W537="Q",Y537="Q",AA537="Q",AC537="Q",AE537="Q",AG537="Q",AI537="Q",AK537="Q",AM537="Q",AO537="Q",AQ537="Q",AS537="Q",AU537="Q"),"Yes","No")</f>
        <v>No</v>
      </c>
    </row>
    <row r="538" spans="1:48" x14ac:dyDescent="0.2">
      <c r="A538" s="1" t="s">
        <v>660</v>
      </c>
      <c r="B538" s="1" t="s">
        <v>661</v>
      </c>
      <c r="C538" s="1" t="s">
        <v>100</v>
      </c>
      <c r="D538" s="194">
        <v>3013</v>
      </c>
      <c r="E538" s="197">
        <v>30013</v>
      </c>
      <c r="F538" s="1" t="s">
        <v>242</v>
      </c>
      <c r="G538" s="1" t="s">
        <v>236</v>
      </c>
      <c r="H538" s="17">
        <v>196611</v>
      </c>
      <c r="I538" s="12">
        <v>116</v>
      </c>
      <c r="J538" s="1" t="s">
        <v>11</v>
      </c>
      <c r="K538" s="1" t="s">
        <v>9</v>
      </c>
      <c r="L538" s="4">
        <v>56</v>
      </c>
      <c r="M538" s="1" t="s">
        <v>6551</v>
      </c>
      <c r="N538" s="12">
        <v>0</v>
      </c>
      <c r="O538" s="12" t="s">
        <v>6551</v>
      </c>
      <c r="P538" s="14">
        <v>11.738722250019752</v>
      </c>
      <c r="Q538" s="12" t="s">
        <v>6551</v>
      </c>
      <c r="R538" s="14">
        <v>8.5354738387497502</v>
      </c>
      <c r="S538" s="12" t="s">
        <v>6551</v>
      </c>
      <c r="T538" s="14">
        <v>3.0314433939904668</v>
      </c>
      <c r="U538" s="12" t="s">
        <v>6551</v>
      </c>
      <c r="V538" s="17">
        <v>0</v>
      </c>
      <c r="W538" s="12" t="s">
        <v>6551</v>
      </c>
      <c r="X538" s="17">
        <v>1043468</v>
      </c>
      <c r="Y538" s="12" t="s">
        <v>6551</v>
      </c>
      <c r="Z538" s="17">
        <v>891509</v>
      </c>
      <c r="AA538" s="12" t="s">
        <v>6551</v>
      </c>
      <c r="AB538" s="17">
        <v>151959</v>
      </c>
      <c r="AC538" s="12" t="s">
        <v>6551</v>
      </c>
      <c r="AD538" s="17">
        <v>91297</v>
      </c>
      <c r="AE538" s="12" t="s">
        <v>6551</v>
      </c>
      <c r="AF538" s="17">
        <v>75946</v>
      </c>
      <c r="AG538" s="12" t="s">
        <v>6551</v>
      </c>
      <c r="AH538" s="17">
        <v>15351</v>
      </c>
      <c r="AI538" s="12" t="s">
        <v>6551</v>
      </c>
      <c r="AJ538" s="17">
        <v>0</v>
      </c>
      <c r="AK538" s="12" t="s">
        <v>6551</v>
      </c>
      <c r="AL538" s="17">
        <v>0</v>
      </c>
      <c r="AM538" s="12" t="s">
        <v>6551</v>
      </c>
      <c r="AN538" s="17">
        <v>0</v>
      </c>
      <c r="AO538" s="12" t="s">
        <v>6551</v>
      </c>
      <c r="AP538" s="192">
        <v>0</v>
      </c>
      <c r="AQ538" s="12" t="s">
        <v>6551</v>
      </c>
      <c r="AR538" s="17">
        <v>230226</v>
      </c>
      <c r="AS538" s="12" t="s">
        <v>6551</v>
      </c>
      <c r="AT538" s="17">
        <v>1965088</v>
      </c>
      <c r="AU538" s="1" t="s">
        <v>6551</v>
      </c>
      <c r="AV538" s="1" t="str">
        <f>IF(OR(M538="Q",O538="Q",Q538="Q",S538="Q",U538="Q",W538="Q",Y538="Q",AA538="Q",AC538="Q",AE538="Q",AG538="Q",AI538="Q",AK538="Q",AM538="Q",AO538="Q",AQ538="Q",AS538="Q",AU538="Q"),"Yes","No")</f>
        <v>No</v>
      </c>
    </row>
    <row r="539" spans="1:48" x14ac:dyDescent="0.2">
      <c r="A539" s="1" t="s">
        <v>263</v>
      </c>
      <c r="B539" s="1" t="s">
        <v>264</v>
      </c>
      <c r="C539" s="1" t="s">
        <v>66</v>
      </c>
      <c r="D539" s="194">
        <v>3085</v>
      </c>
      <c r="E539" s="197">
        <v>30085</v>
      </c>
      <c r="F539" s="1" t="s">
        <v>239</v>
      </c>
      <c r="G539" s="1" t="s">
        <v>236</v>
      </c>
      <c r="H539" s="17">
        <v>4586770</v>
      </c>
      <c r="I539" s="12">
        <v>116</v>
      </c>
      <c r="J539" s="1" t="s">
        <v>11</v>
      </c>
      <c r="K539" s="1" t="s">
        <v>9</v>
      </c>
      <c r="L539" s="4">
        <v>40</v>
      </c>
      <c r="M539" s="1" t="s">
        <v>6551</v>
      </c>
      <c r="N539" s="12">
        <v>0</v>
      </c>
      <c r="O539" s="12" t="s">
        <v>6551</v>
      </c>
      <c r="P539" s="14">
        <v>13.303901067205077</v>
      </c>
      <c r="Q539" s="12" t="s">
        <v>6551</v>
      </c>
      <c r="R539" s="14">
        <v>8.4099981790931881</v>
      </c>
      <c r="S539" s="12" t="s">
        <v>6551</v>
      </c>
      <c r="T539" s="14">
        <v>5.148038650129795</v>
      </c>
      <c r="U539" s="12" t="s">
        <v>6551</v>
      </c>
      <c r="V539" s="17">
        <v>0</v>
      </c>
      <c r="W539" s="12" t="s">
        <v>6551</v>
      </c>
      <c r="X539" s="17">
        <v>647194</v>
      </c>
      <c r="Y539" s="12" t="s">
        <v>6551</v>
      </c>
      <c r="Z539" s="17">
        <v>368997</v>
      </c>
      <c r="AA539" s="12" t="s">
        <v>6551</v>
      </c>
      <c r="AB539" s="17">
        <v>278197</v>
      </c>
      <c r="AC539" s="12" t="s">
        <v>6551</v>
      </c>
      <c r="AD539" s="17">
        <v>53740</v>
      </c>
      <c r="AE539" s="12" t="s">
        <v>6551</v>
      </c>
      <c r="AF539" s="17">
        <v>27736</v>
      </c>
      <c r="AG539" s="12" t="s">
        <v>6551</v>
      </c>
      <c r="AH539" s="17">
        <v>26004</v>
      </c>
      <c r="AI539" s="12" t="s">
        <v>6551</v>
      </c>
      <c r="AJ539" s="17">
        <v>0</v>
      </c>
      <c r="AK539" s="12" t="s">
        <v>6551</v>
      </c>
      <c r="AL539" s="17">
        <v>0</v>
      </c>
      <c r="AM539" s="12" t="s">
        <v>6551</v>
      </c>
      <c r="AN539" s="17">
        <v>0</v>
      </c>
      <c r="AO539" s="12" t="s">
        <v>6551</v>
      </c>
      <c r="AP539" s="192">
        <v>0</v>
      </c>
      <c r="AQ539" s="12" t="s">
        <v>6551</v>
      </c>
      <c r="AR539" s="17">
        <v>142786</v>
      </c>
      <c r="AS539" s="12" t="s">
        <v>6551</v>
      </c>
      <c r="AT539" s="17">
        <v>1200830</v>
      </c>
      <c r="AU539" s="1" t="s">
        <v>6551</v>
      </c>
      <c r="AV539" s="1" t="str">
        <f>IF(OR(M539="Q",O539="Q",Q539="Q",S539="Q",U539="Q",W539="Q",Y539="Q",AA539="Q",AC539="Q",AE539="Q",AG539="Q",AI539="Q",AK539="Q",AM539="Q",AO539="Q",AQ539="Q",AS539="Q",AU539="Q"),"Yes","No")</f>
        <v>No</v>
      </c>
    </row>
    <row r="540" spans="1:48" x14ac:dyDescent="0.2">
      <c r="A540" s="1" t="s">
        <v>249</v>
      </c>
      <c r="B540" s="1" t="s">
        <v>250</v>
      </c>
      <c r="C540" s="1" t="s">
        <v>108</v>
      </c>
      <c r="D540" s="194">
        <v>6091</v>
      </c>
      <c r="E540" s="197">
        <v>60091</v>
      </c>
      <c r="F540" s="1" t="s">
        <v>242</v>
      </c>
      <c r="G540" s="1" t="s">
        <v>236</v>
      </c>
      <c r="H540" s="17">
        <v>217630</v>
      </c>
      <c r="I540" s="12">
        <v>115</v>
      </c>
      <c r="J540" s="1" t="s">
        <v>11</v>
      </c>
      <c r="K540" s="1" t="s">
        <v>9</v>
      </c>
      <c r="L540" s="4">
        <v>101</v>
      </c>
      <c r="M540" s="1" t="s">
        <v>6551</v>
      </c>
      <c r="N540" s="12">
        <v>0</v>
      </c>
      <c r="O540" s="12" t="s">
        <v>6551</v>
      </c>
      <c r="P540" s="14">
        <v>15.591856651233096</v>
      </c>
      <c r="Q540" s="12" t="s">
        <v>6551</v>
      </c>
      <c r="R540" s="14">
        <v>9.3015316572712941</v>
      </c>
      <c r="S540" s="12" t="s">
        <v>6551</v>
      </c>
      <c r="T540" s="14">
        <v>2.024060227614596</v>
      </c>
      <c r="U540" s="12" t="s">
        <v>6551</v>
      </c>
      <c r="V540" s="17">
        <v>0</v>
      </c>
      <c r="W540" s="12" t="s">
        <v>6551</v>
      </c>
      <c r="X540" s="17">
        <v>2666261</v>
      </c>
      <c r="Y540" s="12" t="s">
        <v>6551</v>
      </c>
      <c r="Z540" s="17">
        <v>2124905</v>
      </c>
      <c r="AA540" s="12" t="s">
        <v>6551</v>
      </c>
      <c r="AB540" s="17">
        <v>541356</v>
      </c>
      <c r="AC540" s="12" t="s">
        <v>6551</v>
      </c>
      <c r="AD540" s="17">
        <v>165032</v>
      </c>
      <c r="AE540" s="12" t="s">
        <v>6551</v>
      </c>
      <c r="AF540" s="17">
        <v>136283</v>
      </c>
      <c r="AG540" s="12" t="s">
        <v>6551</v>
      </c>
      <c r="AH540" s="17">
        <v>28749</v>
      </c>
      <c r="AI540" s="12" t="s">
        <v>6551</v>
      </c>
      <c r="AJ540" s="17">
        <v>0</v>
      </c>
      <c r="AK540" s="12" t="s">
        <v>6551</v>
      </c>
      <c r="AL540" s="17">
        <v>0</v>
      </c>
      <c r="AM540" s="12" t="s">
        <v>6551</v>
      </c>
      <c r="AN540" s="17">
        <v>0</v>
      </c>
      <c r="AO540" s="12" t="s">
        <v>6551</v>
      </c>
      <c r="AP540" s="192">
        <v>0</v>
      </c>
      <c r="AQ540" s="12" t="s">
        <v>6551</v>
      </c>
      <c r="AR540" s="17">
        <v>275845</v>
      </c>
      <c r="AS540" s="12" t="s">
        <v>6551</v>
      </c>
      <c r="AT540" s="17">
        <v>2565781</v>
      </c>
      <c r="AU540" s="1" t="s">
        <v>6551</v>
      </c>
      <c r="AV540" s="1" t="str">
        <f>IF(OR(M540="Q",O540="Q",Q540="Q",S540="Q",U540="Q",W540="Q",Y540="Q",AA540="Q",AC540="Q",AE540="Q",AG540="Q",AI540="Q",AK540="Q",AM540="Q",AO540="Q",AQ540="Q",AS540="Q",AU540="Q"),"Yes","No")</f>
        <v>No</v>
      </c>
    </row>
    <row r="541" spans="1:48" x14ac:dyDescent="0.2">
      <c r="A541" s="1" t="s">
        <v>249</v>
      </c>
      <c r="B541" s="1" t="s">
        <v>250</v>
      </c>
      <c r="C541" s="1" t="s">
        <v>108</v>
      </c>
      <c r="D541" s="194">
        <v>6091</v>
      </c>
      <c r="E541" s="197">
        <v>60091</v>
      </c>
      <c r="F541" s="1" t="s">
        <v>242</v>
      </c>
      <c r="G541" s="1" t="s">
        <v>236</v>
      </c>
      <c r="H541" s="17">
        <v>217630</v>
      </c>
      <c r="I541" s="12">
        <v>115</v>
      </c>
      <c r="J541" s="1" t="s">
        <v>12</v>
      </c>
      <c r="K541" s="1" t="s">
        <v>9</v>
      </c>
      <c r="L541" s="4">
        <v>14</v>
      </c>
      <c r="M541" s="1" t="s">
        <v>6551</v>
      </c>
      <c r="N541" s="12">
        <v>0</v>
      </c>
      <c r="O541" s="12" t="s">
        <v>6551</v>
      </c>
      <c r="P541" s="14">
        <v>15.177604021223122</v>
      </c>
      <c r="Q541" s="12" t="s">
        <v>6551</v>
      </c>
      <c r="R541" s="14">
        <v>5.6222621784699562</v>
      </c>
      <c r="S541" s="12" t="s">
        <v>6551</v>
      </c>
      <c r="T541" s="14">
        <v>13.631409361373059</v>
      </c>
      <c r="U541" s="12" t="s">
        <v>6551</v>
      </c>
      <c r="V541" s="17">
        <v>710191</v>
      </c>
      <c r="W541" s="12" t="s">
        <v>6551</v>
      </c>
      <c r="X541" s="17">
        <v>821848</v>
      </c>
      <c r="Y541" s="12" t="s">
        <v>6551</v>
      </c>
      <c r="Z541" s="17">
        <v>706563</v>
      </c>
      <c r="AA541" s="12" t="s">
        <v>6551</v>
      </c>
      <c r="AB541" s="17">
        <v>115285</v>
      </c>
      <c r="AC541" s="12" t="s">
        <v>6551</v>
      </c>
      <c r="AD541" s="17">
        <v>49909</v>
      </c>
      <c r="AE541" s="12" t="s">
        <v>6551</v>
      </c>
      <c r="AF541" s="17">
        <v>46553</v>
      </c>
      <c r="AG541" s="12" t="s">
        <v>6551</v>
      </c>
      <c r="AH541" s="17">
        <v>3356</v>
      </c>
      <c r="AI541" s="12" t="s">
        <v>6551</v>
      </c>
      <c r="AJ541" s="17">
        <v>0</v>
      </c>
      <c r="AK541" s="12" t="s">
        <v>6551</v>
      </c>
      <c r="AL541" s="17">
        <v>0</v>
      </c>
      <c r="AM541" s="12" t="s">
        <v>6551</v>
      </c>
      <c r="AN541" s="17">
        <v>0</v>
      </c>
      <c r="AO541" s="12" t="s">
        <v>6551</v>
      </c>
      <c r="AP541" s="192">
        <v>0</v>
      </c>
      <c r="AQ541" s="12" t="s">
        <v>6551</v>
      </c>
      <c r="AR541" s="17">
        <v>634583</v>
      </c>
      <c r="AS541" s="12" t="s">
        <v>6551</v>
      </c>
      <c r="AT541" s="17">
        <v>3567792</v>
      </c>
      <c r="AU541" s="1" t="s">
        <v>6551</v>
      </c>
      <c r="AV541" s="1" t="str">
        <f>IF(OR(M541="Q",O541="Q",Q541="Q",S541="Q",U541="Q",W541="Q",Y541="Q",AA541="Q",AC541="Q",AE541="Q",AG541="Q",AI541="Q",AK541="Q",AM541="Q",AO541="Q",AQ541="Q",AS541="Q",AU541="Q"),"Yes","No")</f>
        <v>No</v>
      </c>
    </row>
    <row r="542" spans="1:48" x14ac:dyDescent="0.2">
      <c r="A542" s="1" t="s">
        <v>703</v>
      </c>
      <c r="B542" s="1" t="s">
        <v>609</v>
      </c>
      <c r="C542" s="1" t="s">
        <v>39</v>
      </c>
      <c r="D542" s="194">
        <v>1017</v>
      </c>
      <c r="E542" s="197">
        <v>10017</v>
      </c>
      <c r="F542" s="1" t="s">
        <v>242</v>
      </c>
      <c r="G542" s="1" t="s">
        <v>236</v>
      </c>
      <c r="H542" s="17">
        <v>924859</v>
      </c>
      <c r="I542" s="12">
        <v>114</v>
      </c>
      <c r="J542" s="1" t="s">
        <v>11</v>
      </c>
      <c r="K542" s="1" t="s">
        <v>13</v>
      </c>
      <c r="L542" s="4">
        <v>114</v>
      </c>
      <c r="M542" s="1" t="s">
        <v>6551</v>
      </c>
      <c r="N542" s="12">
        <v>0</v>
      </c>
      <c r="O542" s="12" t="s">
        <v>6551</v>
      </c>
      <c r="P542" s="14">
        <v>14.299098626694031</v>
      </c>
      <c r="Q542" s="12" t="s">
        <v>6551</v>
      </c>
      <c r="R542" s="14">
        <v>8.2356133076202944</v>
      </c>
      <c r="S542" s="12" t="s">
        <v>6551</v>
      </c>
      <c r="T542" s="14">
        <v>2.0135296404451717</v>
      </c>
      <c r="U542" s="12" t="s">
        <v>6551</v>
      </c>
      <c r="V542" s="17">
        <v>0</v>
      </c>
      <c r="W542" s="12" t="s">
        <v>6551</v>
      </c>
      <c r="X542" s="17">
        <v>3926969</v>
      </c>
      <c r="Y542" s="12" t="s">
        <v>6551</v>
      </c>
      <c r="Z542" s="17">
        <v>3163218</v>
      </c>
      <c r="AA542" s="12" t="s">
        <v>6551</v>
      </c>
      <c r="AB542" s="17">
        <v>763751</v>
      </c>
      <c r="AC542" s="12" t="s">
        <v>6551</v>
      </c>
      <c r="AD542" s="17">
        <v>266610</v>
      </c>
      <c r="AE542" s="12" t="s">
        <v>6551</v>
      </c>
      <c r="AF542" s="17">
        <v>221218</v>
      </c>
      <c r="AG542" s="12" t="s">
        <v>6551</v>
      </c>
      <c r="AH542" s="17">
        <v>45392</v>
      </c>
      <c r="AI542" s="12" t="s">
        <v>6551</v>
      </c>
      <c r="AJ542" s="17">
        <v>0</v>
      </c>
      <c r="AK542" s="12" t="s">
        <v>6551</v>
      </c>
      <c r="AL542" s="17">
        <v>0</v>
      </c>
      <c r="AM542" s="12" t="s">
        <v>6551</v>
      </c>
      <c r="AN542" s="17">
        <v>0</v>
      </c>
      <c r="AO542" s="12" t="s">
        <v>6551</v>
      </c>
      <c r="AP542" s="192">
        <v>0</v>
      </c>
      <c r="AQ542" s="12" t="s">
        <v>6551</v>
      </c>
      <c r="AR542" s="17">
        <v>445429</v>
      </c>
      <c r="AS542" s="12" t="s">
        <v>6551</v>
      </c>
      <c r="AT542" s="17">
        <v>3668381</v>
      </c>
      <c r="AU542" s="1" t="s">
        <v>6551</v>
      </c>
      <c r="AV542" s="1" t="str">
        <f>IF(OR(M542="Q",O542="Q",Q542="Q",S542="Q",U542="Q",W542="Q",Y542="Q",AA542="Q",AC542="Q",AE542="Q",AG542="Q",AI542="Q",AK542="Q",AM542="Q",AO542="Q",AQ542="Q",AS542="Q",AU542="Q"),"Yes","No")</f>
        <v>No</v>
      </c>
    </row>
    <row r="543" spans="1:48" x14ac:dyDescent="0.2">
      <c r="A543" s="1" t="s">
        <v>2675</v>
      </c>
      <c r="B543" s="1" t="s">
        <v>814</v>
      </c>
      <c r="C543" s="1" t="s">
        <v>63</v>
      </c>
      <c r="D543" s="194" t="s">
        <v>2676</v>
      </c>
      <c r="E543" s="197" t="s">
        <v>2677</v>
      </c>
      <c r="F543" s="1" t="s">
        <v>305</v>
      </c>
      <c r="G543" s="1" t="s">
        <v>287</v>
      </c>
      <c r="H543" s="17">
        <v>0</v>
      </c>
      <c r="I543" s="12">
        <v>114</v>
      </c>
      <c r="J543" s="1" t="s">
        <v>11</v>
      </c>
      <c r="K543" s="1" t="s">
        <v>9</v>
      </c>
      <c r="L543" s="4">
        <v>114</v>
      </c>
      <c r="M543" s="1" t="s">
        <v>6551</v>
      </c>
      <c r="N543" s="12">
        <v>0</v>
      </c>
      <c r="O543" s="12" t="s">
        <v>6551</v>
      </c>
      <c r="P543" s="14">
        <v>16.838544830041677</v>
      </c>
      <c r="Q543" s="12" t="s">
        <v>6551</v>
      </c>
      <c r="R543" s="14">
        <v>0</v>
      </c>
      <c r="S543" s="12" t="s">
        <v>6551</v>
      </c>
      <c r="T543" s="14">
        <v>1.0172785724757576</v>
      </c>
      <c r="U543" s="12" t="s">
        <v>6551</v>
      </c>
      <c r="V543" s="17">
        <v>0</v>
      </c>
      <c r="W543" s="12" t="s">
        <v>6551</v>
      </c>
      <c r="X543" s="17">
        <v>0</v>
      </c>
      <c r="Y543" s="12" t="s">
        <v>6551</v>
      </c>
      <c r="Z543" s="17">
        <v>2411970</v>
      </c>
      <c r="AA543" s="12" t="s">
        <v>6551</v>
      </c>
      <c r="AB543" s="17" t="s">
        <v>6551</v>
      </c>
      <c r="AC543" s="12" t="s">
        <v>6551</v>
      </c>
      <c r="AD543" s="17">
        <v>0</v>
      </c>
      <c r="AE543" s="12" t="s">
        <v>6551</v>
      </c>
      <c r="AF543" s="17">
        <v>143241</v>
      </c>
      <c r="AG543" s="12" t="s">
        <v>6551</v>
      </c>
      <c r="AH543" s="17" t="s">
        <v>6551</v>
      </c>
      <c r="AI543" s="12" t="s">
        <v>6551</v>
      </c>
      <c r="AJ543" s="17">
        <v>0</v>
      </c>
      <c r="AK543" s="12" t="s">
        <v>6551</v>
      </c>
      <c r="AL543" s="17">
        <v>0</v>
      </c>
      <c r="AM543" s="12" t="s">
        <v>6551</v>
      </c>
      <c r="AN543" s="17">
        <v>0</v>
      </c>
      <c r="AO543" s="12" t="s">
        <v>6551</v>
      </c>
      <c r="AP543" s="192">
        <v>0</v>
      </c>
      <c r="AQ543" s="12" t="s">
        <v>6551</v>
      </c>
      <c r="AR543" s="17">
        <v>145716</v>
      </c>
      <c r="AS543" s="12" t="s">
        <v>6551</v>
      </c>
      <c r="AT543" s="17">
        <v>0</v>
      </c>
      <c r="AU543" s="1" t="s">
        <v>6551</v>
      </c>
      <c r="AV543" s="1" t="str">
        <f>IF(OR(M543="Q",O543="Q",Q543="Q",S543="Q",U543="Q",W543="Q",Y543="Q",AA543="Q",AC543="Q",AE543="Q",AG543="Q",AI543="Q",AK543="Q",AM543="Q",AO543="Q",AQ543="Q",AS543="Q",AU543="Q"),"Yes","No")</f>
        <v>No</v>
      </c>
    </row>
    <row r="544" spans="1:48" x14ac:dyDescent="0.2">
      <c r="A544" s="1" t="s">
        <v>695</v>
      </c>
      <c r="B544" s="1" t="s">
        <v>696</v>
      </c>
      <c r="C544" s="1" t="s">
        <v>65</v>
      </c>
      <c r="D544" s="194">
        <v>1064</v>
      </c>
      <c r="E544" s="197">
        <v>10064</v>
      </c>
      <c r="F544" s="1" t="s">
        <v>242</v>
      </c>
      <c r="G544" s="1" t="s">
        <v>236</v>
      </c>
      <c r="H544" s="17">
        <v>1190956</v>
      </c>
      <c r="I544" s="12">
        <v>113</v>
      </c>
      <c r="J544" s="1" t="s">
        <v>11</v>
      </c>
      <c r="K544" s="1" t="s">
        <v>13</v>
      </c>
      <c r="L544" s="4">
        <v>70</v>
      </c>
      <c r="M544" s="1" t="s">
        <v>6551</v>
      </c>
      <c r="N544" s="12">
        <v>0</v>
      </c>
      <c r="O544" s="12" t="s">
        <v>6551</v>
      </c>
      <c r="P544" s="14">
        <v>12.288846495119786</v>
      </c>
      <c r="Q544" s="12" t="s">
        <v>6551</v>
      </c>
      <c r="R544" s="14">
        <v>6.9300007240384582</v>
      </c>
      <c r="S544" s="12" t="s">
        <v>6551</v>
      </c>
      <c r="T544" s="14">
        <v>2.3284560780834074</v>
      </c>
      <c r="U544" s="12" t="s">
        <v>6551</v>
      </c>
      <c r="V544" s="17">
        <v>0</v>
      </c>
      <c r="W544" s="12" t="s">
        <v>6551</v>
      </c>
      <c r="X544" s="17">
        <v>1620818</v>
      </c>
      <c r="Y544" s="12" t="s">
        <v>6551</v>
      </c>
      <c r="Z544" s="17">
        <v>1384953</v>
      </c>
      <c r="AA544" s="12" t="s">
        <v>6551</v>
      </c>
      <c r="AB544" s="17">
        <v>235865</v>
      </c>
      <c r="AC544" s="12" t="s">
        <v>6551</v>
      </c>
      <c r="AD544" s="17">
        <v>131340</v>
      </c>
      <c r="AE544" s="12" t="s">
        <v>6551</v>
      </c>
      <c r="AF544" s="17">
        <v>112700</v>
      </c>
      <c r="AG544" s="12" t="s">
        <v>6551</v>
      </c>
      <c r="AH544" s="17">
        <v>18640</v>
      </c>
      <c r="AI544" s="12" t="s">
        <v>6551</v>
      </c>
      <c r="AJ544" s="17">
        <v>0</v>
      </c>
      <c r="AK544" s="12" t="s">
        <v>6551</v>
      </c>
      <c r="AL544" s="17">
        <v>0</v>
      </c>
      <c r="AM544" s="12" t="s">
        <v>6551</v>
      </c>
      <c r="AN544" s="17">
        <v>0</v>
      </c>
      <c r="AO544" s="12" t="s">
        <v>6551</v>
      </c>
      <c r="AP544" s="192">
        <v>0</v>
      </c>
      <c r="AQ544" s="12" t="s">
        <v>6551</v>
      </c>
      <c r="AR544" s="17">
        <v>262417</v>
      </c>
      <c r="AS544" s="12" t="s">
        <v>6551</v>
      </c>
      <c r="AT544" s="17">
        <v>1818550</v>
      </c>
      <c r="AU544" s="1" t="s">
        <v>6551</v>
      </c>
      <c r="AV544" s="1" t="str">
        <f>IF(OR(M544="Q",O544="Q",Q544="Q",S544="Q",U544="Q",W544="Q",Y544="Q",AA544="Q",AC544="Q",AE544="Q",AG544="Q",AI544="Q",AK544="Q",AM544="Q",AO544="Q",AQ544="Q",AS544="Q",AU544="Q"),"Yes","No")</f>
        <v>No</v>
      </c>
    </row>
    <row r="545" spans="1:48" x14ac:dyDescent="0.2">
      <c r="A545" s="1" t="s">
        <v>624</v>
      </c>
      <c r="B545" s="1" t="s">
        <v>625</v>
      </c>
      <c r="C545" s="1" t="s">
        <v>100</v>
      </c>
      <c r="D545" s="194">
        <v>3014</v>
      </c>
      <c r="E545" s="197">
        <v>30014</v>
      </c>
      <c r="F545" s="1" t="s">
        <v>242</v>
      </c>
      <c r="G545" s="1" t="s">
        <v>236</v>
      </c>
      <c r="H545" s="17">
        <v>444474</v>
      </c>
      <c r="I545" s="12">
        <v>113</v>
      </c>
      <c r="J545" s="1" t="s">
        <v>12</v>
      </c>
      <c r="K545" s="1" t="s">
        <v>9</v>
      </c>
      <c r="L545" s="4">
        <v>65</v>
      </c>
      <c r="M545" s="1" t="s">
        <v>6551</v>
      </c>
      <c r="N545" s="12">
        <v>0</v>
      </c>
      <c r="O545" s="12" t="s">
        <v>6551</v>
      </c>
      <c r="P545" s="14">
        <v>13.272254908230479</v>
      </c>
      <c r="Q545" s="12" t="s">
        <v>6551</v>
      </c>
      <c r="R545" s="14">
        <v>6.6643370330326759</v>
      </c>
      <c r="S545" s="12" t="s">
        <v>6551</v>
      </c>
      <c r="T545" s="14">
        <v>20.421292447400397</v>
      </c>
      <c r="U545" s="12" t="s">
        <v>6551</v>
      </c>
      <c r="V545" s="17">
        <v>1635903</v>
      </c>
      <c r="W545" s="12" t="s">
        <v>6551</v>
      </c>
      <c r="X545" s="17">
        <v>2001218</v>
      </c>
      <c r="Y545" s="12" t="s">
        <v>6551</v>
      </c>
      <c r="Z545" s="17">
        <v>1660306</v>
      </c>
      <c r="AA545" s="12" t="s">
        <v>6551</v>
      </c>
      <c r="AB545" s="17">
        <v>340912</v>
      </c>
      <c r="AC545" s="12" t="s">
        <v>6551</v>
      </c>
      <c r="AD545" s="17">
        <v>148853</v>
      </c>
      <c r="AE545" s="12" t="s">
        <v>6551</v>
      </c>
      <c r="AF545" s="17">
        <v>125096</v>
      </c>
      <c r="AG545" s="12" t="s">
        <v>6551</v>
      </c>
      <c r="AH545" s="17">
        <v>23757</v>
      </c>
      <c r="AI545" s="12" t="s">
        <v>6551</v>
      </c>
      <c r="AJ545" s="17">
        <v>0</v>
      </c>
      <c r="AK545" s="12" t="s">
        <v>6551</v>
      </c>
      <c r="AL545" s="17">
        <v>0</v>
      </c>
      <c r="AM545" s="12" t="s">
        <v>6551</v>
      </c>
      <c r="AN545" s="17">
        <v>0</v>
      </c>
      <c r="AO545" s="12" t="s">
        <v>6551</v>
      </c>
      <c r="AP545" s="192">
        <v>0</v>
      </c>
      <c r="AQ545" s="12" t="s">
        <v>6551</v>
      </c>
      <c r="AR545" s="17">
        <v>2554622</v>
      </c>
      <c r="AS545" s="12" t="s">
        <v>6551</v>
      </c>
      <c r="AT545" s="17">
        <v>17024862</v>
      </c>
      <c r="AU545" s="1" t="s">
        <v>6551</v>
      </c>
      <c r="AV545" s="1" t="str">
        <f>IF(OR(M545="Q",O545="Q",Q545="Q",S545="Q",U545="Q",W545="Q",Y545="Q",AA545="Q",AC545="Q",AE545="Q",AG545="Q",AI545="Q",AK545="Q",AM545="Q",AO545="Q",AQ545="Q",AS545="Q",AU545="Q"),"Yes","No")</f>
        <v>No</v>
      </c>
    </row>
    <row r="546" spans="1:48" x14ac:dyDescent="0.2">
      <c r="A546" s="1" t="s">
        <v>465</v>
      </c>
      <c r="B546" s="1" t="s">
        <v>466</v>
      </c>
      <c r="C546" s="1" t="s">
        <v>100</v>
      </c>
      <c r="D546" s="194">
        <v>3054</v>
      </c>
      <c r="E546" s="197">
        <v>30054</v>
      </c>
      <c r="F546" s="1" t="s">
        <v>242</v>
      </c>
      <c r="G546" s="1" t="s">
        <v>236</v>
      </c>
      <c r="H546" s="17">
        <v>87454</v>
      </c>
      <c r="I546" s="12">
        <v>113</v>
      </c>
      <c r="J546" s="1" t="s">
        <v>12</v>
      </c>
      <c r="K546" s="1" t="s">
        <v>9</v>
      </c>
      <c r="L546" s="4">
        <v>59</v>
      </c>
      <c r="M546" s="1" t="s">
        <v>6551</v>
      </c>
      <c r="N546" s="12">
        <v>0</v>
      </c>
      <c r="O546" s="12" t="s">
        <v>6551</v>
      </c>
      <c r="P546" s="14">
        <v>12.198366728750077</v>
      </c>
      <c r="Q546" s="12" t="s">
        <v>6551</v>
      </c>
      <c r="R546" s="14">
        <v>2.5000000682514565</v>
      </c>
      <c r="S546" s="12" t="s">
        <v>6551</v>
      </c>
      <c r="T546" s="14">
        <v>49.979539764083043</v>
      </c>
      <c r="U546" s="12" t="s">
        <v>6551</v>
      </c>
      <c r="V546" s="17">
        <v>1733969</v>
      </c>
      <c r="W546" s="12" t="s">
        <v>6551</v>
      </c>
      <c r="X546" s="17">
        <v>1958211</v>
      </c>
      <c r="Y546" s="12" t="s">
        <v>6551</v>
      </c>
      <c r="Z546" s="17">
        <v>1788000</v>
      </c>
      <c r="AA546" s="12" t="s">
        <v>6551</v>
      </c>
      <c r="AB546" s="17">
        <v>170211</v>
      </c>
      <c r="AC546" s="12" t="s">
        <v>6551</v>
      </c>
      <c r="AD546" s="17">
        <v>154993</v>
      </c>
      <c r="AE546" s="12" t="s">
        <v>6551</v>
      </c>
      <c r="AF546" s="17">
        <v>146577</v>
      </c>
      <c r="AG546" s="12" t="s">
        <v>6551</v>
      </c>
      <c r="AH546" s="17">
        <v>8416</v>
      </c>
      <c r="AI546" s="12" t="s">
        <v>6551</v>
      </c>
      <c r="AJ546" s="17">
        <v>0</v>
      </c>
      <c r="AK546" s="12" t="s">
        <v>6551</v>
      </c>
      <c r="AL546" s="17">
        <v>0</v>
      </c>
      <c r="AM546" s="12" t="s">
        <v>6551</v>
      </c>
      <c r="AN546" s="17">
        <v>0</v>
      </c>
      <c r="AO546" s="12" t="s">
        <v>6551</v>
      </c>
      <c r="AP546" s="192">
        <v>0</v>
      </c>
      <c r="AQ546" s="12" t="s">
        <v>6551</v>
      </c>
      <c r="AR546" s="17">
        <v>7325851</v>
      </c>
      <c r="AS546" s="12" t="s">
        <v>6551</v>
      </c>
      <c r="AT546" s="17">
        <v>18314628</v>
      </c>
      <c r="AU546" s="1" t="s">
        <v>6551</v>
      </c>
      <c r="AV546" s="1" t="str">
        <f>IF(OR(M546="Q",O546="Q",Q546="Q",S546="Q",U546="Q",W546="Q",Y546="Q",AA546="Q",AC546="Q",AE546="Q",AG546="Q",AI546="Q",AK546="Q",AM546="Q",AO546="Q",AQ546="Q",AS546="Q",AU546="Q"),"Yes","No")</f>
        <v>No</v>
      </c>
    </row>
    <row r="547" spans="1:48" x14ac:dyDescent="0.2">
      <c r="A547" s="1" t="s">
        <v>465</v>
      </c>
      <c r="B547" s="1" t="s">
        <v>466</v>
      </c>
      <c r="C547" s="1" t="s">
        <v>100</v>
      </c>
      <c r="D547" s="194">
        <v>3054</v>
      </c>
      <c r="E547" s="197">
        <v>30054</v>
      </c>
      <c r="F547" s="1" t="s">
        <v>242</v>
      </c>
      <c r="G547" s="1" t="s">
        <v>236</v>
      </c>
      <c r="H547" s="17">
        <v>87454</v>
      </c>
      <c r="I547" s="12">
        <v>113</v>
      </c>
      <c r="J547" s="1" t="s">
        <v>14</v>
      </c>
      <c r="K547" s="1" t="s">
        <v>9</v>
      </c>
      <c r="L547" s="4">
        <v>45</v>
      </c>
      <c r="M547" s="1" t="s">
        <v>6551</v>
      </c>
      <c r="N547" s="12">
        <v>0</v>
      </c>
      <c r="O547" s="12" t="s">
        <v>6551</v>
      </c>
      <c r="P547" s="14">
        <v>39.791321015585723</v>
      </c>
      <c r="Q547" s="12" t="s">
        <v>6551</v>
      </c>
      <c r="R547" s="14">
        <v>41.715787998879151</v>
      </c>
      <c r="S547" s="12" t="s">
        <v>6551</v>
      </c>
      <c r="T547" s="14">
        <v>7.8497360482654601</v>
      </c>
      <c r="U547" s="12" t="s">
        <v>6551</v>
      </c>
      <c r="V547" s="17">
        <v>0</v>
      </c>
      <c r="W547" s="12" t="s">
        <v>6551</v>
      </c>
      <c r="X547" s="17">
        <v>1266319</v>
      </c>
      <c r="Y547" s="12" t="s">
        <v>6551</v>
      </c>
      <c r="Z547" s="17">
        <v>1266319</v>
      </c>
      <c r="AA547" s="12" t="s">
        <v>6551</v>
      </c>
      <c r="AB547" s="17">
        <v>0</v>
      </c>
      <c r="AC547" s="12" t="s">
        <v>6551</v>
      </c>
      <c r="AD547" s="17">
        <v>31824</v>
      </c>
      <c r="AE547" s="12" t="s">
        <v>6551</v>
      </c>
      <c r="AF547" s="17">
        <v>31824</v>
      </c>
      <c r="AG547" s="12" t="s">
        <v>6551</v>
      </c>
      <c r="AH547" s="17">
        <v>0</v>
      </c>
      <c r="AI547" s="12" t="s">
        <v>6551</v>
      </c>
      <c r="AJ547" s="17">
        <v>0</v>
      </c>
      <c r="AK547" s="12" t="s">
        <v>6551</v>
      </c>
      <c r="AL547" s="17">
        <v>0</v>
      </c>
      <c r="AM547" s="12" t="s">
        <v>6551</v>
      </c>
      <c r="AN547" s="17">
        <v>0</v>
      </c>
      <c r="AO547" s="12" t="s">
        <v>6551</v>
      </c>
      <c r="AP547" s="192">
        <v>0</v>
      </c>
      <c r="AQ547" s="12" t="s">
        <v>6551</v>
      </c>
      <c r="AR547" s="17">
        <v>249810</v>
      </c>
      <c r="AS547" s="12" t="s">
        <v>6551</v>
      </c>
      <c r="AT547" s="17">
        <v>10421021</v>
      </c>
      <c r="AU547" s="1" t="s">
        <v>6551</v>
      </c>
      <c r="AV547" s="1" t="str">
        <f>IF(OR(M547="Q",O547="Q",Q547="Q",S547="Q",U547="Q",W547="Q",Y547="Q",AA547="Q",AC547="Q",AE547="Q",AG547="Q",AI547="Q",AK547="Q",AM547="Q",AO547="Q",AQ547="Q",AS547="Q",AU547="Q"),"Yes","No")</f>
        <v>No</v>
      </c>
    </row>
    <row r="548" spans="1:48" x14ac:dyDescent="0.2">
      <c r="A548" s="1" t="s">
        <v>695</v>
      </c>
      <c r="B548" s="1" t="s">
        <v>696</v>
      </c>
      <c r="C548" s="1" t="s">
        <v>65</v>
      </c>
      <c r="D548" s="194">
        <v>1064</v>
      </c>
      <c r="E548" s="197">
        <v>10064</v>
      </c>
      <c r="F548" s="1" t="s">
        <v>242</v>
      </c>
      <c r="G548" s="1" t="s">
        <v>236</v>
      </c>
      <c r="H548" s="17">
        <v>1190956</v>
      </c>
      <c r="I548" s="12">
        <v>113</v>
      </c>
      <c r="J548" s="1" t="s">
        <v>12</v>
      </c>
      <c r="K548" s="1" t="s">
        <v>13</v>
      </c>
      <c r="L548" s="4">
        <v>40</v>
      </c>
      <c r="M548" s="1" t="s">
        <v>6551</v>
      </c>
      <c r="N548" s="12">
        <v>0</v>
      </c>
      <c r="O548" s="12" t="s">
        <v>6551</v>
      </c>
      <c r="P548" s="14">
        <v>17.45898109185994</v>
      </c>
      <c r="Q548" s="12" t="s">
        <v>6551</v>
      </c>
      <c r="R548" s="14">
        <v>5.1281497658581134</v>
      </c>
      <c r="S548" s="12" t="s">
        <v>6551</v>
      </c>
      <c r="T548" s="14">
        <v>9.3119348707412737</v>
      </c>
      <c r="U548" s="12" t="s">
        <v>6551</v>
      </c>
      <c r="V548" s="17">
        <v>1608498</v>
      </c>
      <c r="W548" s="12" t="s">
        <v>6551</v>
      </c>
      <c r="X548" s="17">
        <v>1699138</v>
      </c>
      <c r="Y548" s="12" t="s">
        <v>6551</v>
      </c>
      <c r="Z548" s="17">
        <v>1589099</v>
      </c>
      <c r="AA548" s="12" t="s">
        <v>6551</v>
      </c>
      <c r="AB548" s="17">
        <v>110039</v>
      </c>
      <c r="AC548" s="12" t="s">
        <v>6551</v>
      </c>
      <c r="AD548" s="17">
        <v>95628</v>
      </c>
      <c r="AE548" s="12" t="s">
        <v>6551</v>
      </c>
      <c r="AF548" s="17">
        <v>91019</v>
      </c>
      <c r="AG548" s="12" t="s">
        <v>6551</v>
      </c>
      <c r="AH548" s="17">
        <v>4609</v>
      </c>
      <c r="AI548" s="12" t="s">
        <v>6551</v>
      </c>
      <c r="AJ548" s="17">
        <v>0</v>
      </c>
      <c r="AK548" s="12" t="s">
        <v>6551</v>
      </c>
      <c r="AL548" s="17">
        <v>0</v>
      </c>
      <c r="AM548" s="12" t="s">
        <v>6551</v>
      </c>
      <c r="AN548" s="17">
        <v>0</v>
      </c>
      <c r="AO548" s="12" t="s">
        <v>6551</v>
      </c>
      <c r="AP548" s="192">
        <v>0</v>
      </c>
      <c r="AQ548" s="12" t="s">
        <v>6551</v>
      </c>
      <c r="AR548" s="17">
        <v>847563</v>
      </c>
      <c r="AS548" s="12" t="s">
        <v>6551</v>
      </c>
      <c r="AT548" s="17">
        <v>4346430</v>
      </c>
      <c r="AU548" s="1" t="s">
        <v>6551</v>
      </c>
      <c r="AV548" s="1" t="str">
        <f>IF(OR(M548="Q",O548="Q",Q548="Q",S548="Q",U548="Q",W548="Q",Y548="Q",AA548="Q",AC548="Q",AE548="Q",AG548="Q",AI548="Q",AK548="Q",AM548="Q",AO548="Q",AQ548="Q",AS548="Q",AU548="Q"),"Yes","No")</f>
        <v>No</v>
      </c>
    </row>
    <row r="549" spans="1:48" x14ac:dyDescent="0.2">
      <c r="A549" s="1" t="s">
        <v>624</v>
      </c>
      <c r="B549" s="1" t="s">
        <v>625</v>
      </c>
      <c r="C549" s="1" t="s">
        <v>100</v>
      </c>
      <c r="D549" s="194">
        <v>3014</v>
      </c>
      <c r="E549" s="197">
        <v>30014</v>
      </c>
      <c r="F549" s="1" t="s">
        <v>242</v>
      </c>
      <c r="G549" s="1" t="s">
        <v>236</v>
      </c>
      <c r="H549" s="17">
        <v>444474</v>
      </c>
      <c r="I549" s="12">
        <v>113</v>
      </c>
      <c r="J549" s="1" t="s">
        <v>11</v>
      </c>
      <c r="K549" s="1" t="s">
        <v>9</v>
      </c>
      <c r="L549" s="4">
        <v>30</v>
      </c>
      <c r="M549" s="1" t="s">
        <v>6551</v>
      </c>
      <c r="N549" s="12">
        <v>0</v>
      </c>
      <c r="O549" s="12" t="s">
        <v>6551</v>
      </c>
      <c r="P549" s="14">
        <v>17.511574873885703</v>
      </c>
      <c r="Q549" s="12" t="s">
        <v>6551</v>
      </c>
      <c r="R549" s="14">
        <v>10.272342045166202</v>
      </c>
      <c r="S549" s="12" t="s">
        <v>6551</v>
      </c>
      <c r="T549" s="14">
        <v>2.7233777900628846</v>
      </c>
      <c r="U549" s="12" t="s">
        <v>6551</v>
      </c>
      <c r="V549" s="17">
        <v>0</v>
      </c>
      <c r="W549" s="12" t="s">
        <v>6551</v>
      </c>
      <c r="X549" s="17">
        <v>892397</v>
      </c>
      <c r="Y549" s="12" t="s">
        <v>6551</v>
      </c>
      <c r="Z549" s="17">
        <v>760230</v>
      </c>
      <c r="AA549" s="12" t="s">
        <v>6551</v>
      </c>
      <c r="AB549" s="17">
        <v>132167</v>
      </c>
      <c r="AC549" s="12" t="s">
        <v>6551</v>
      </c>
      <c r="AD549" s="17">
        <v>50570</v>
      </c>
      <c r="AE549" s="12" t="s">
        <v>6551</v>
      </c>
      <c r="AF549" s="17">
        <v>43413</v>
      </c>
      <c r="AG549" s="12" t="s">
        <v>6551</v>
      </c>
      <c r="AH549" s="17">
        <v>7157</v>
      </c>
      <c r="AI549" s="12" t="s">
        <v>6551</v>
      </c>
      <c r="AJ549" s="17">
        <v>0</v>
      </c>
      <c r="AK549" s="12" t="s">
        <v>6551</v>
      </c>
      <c r="AL549" s="17">
        <v>0</v>
      </c>
      <c r="AM549" s="12" t="s">
        <v>6551</v>
      </c>
      <c r="AN549" s="17">
        <v>0</v>
      </c>
      <c r="AO549" s="12" t="s">
        <v>6551</v>
      </c>
      <c r="AP549" s="192">
        <v>0</v>
      </c>
      <c r="AQ549" s="12" t="s">
        <v>6551</v>
      </c>
      <c r="AR549" s="17">
        <v>118230</v>
      </c>
      <c r="AS549" s="12" t="s">
        <v>6551</v>
      </c>
      <c r="AT549" s="17">
        <v>1214499</v>
      </c>
      <c r="AU549" s="1" t="s">
        <v>6551</v>
      </c>
      <c r="AV549" s="1" t="str">
        <f>IF(OR(M549="Q",O549="Q",Q549="Q",S549="Q",U549="Q",W549="Q",Y549="Q",AA549="Q",AC549="Q",AE549="Q",AG549="Q",AI549="Q",AK549="Q",AM549="Q",AO549="Q",AQ549="Q",AS549="Q",AU549="Q"),"Yes","No")</f>
        <v>No</v>
      </c>
    </row>
    <row r="550" spans="1:48" x14ac:dyDescent="0.2">
      <c r="A550" s="1" t="s">
        <v>624</v>
      </c>
      <c r="B550" s="1" t="s">
        <v>625</v>
      </c>
      <c r="C550" s="1" t="s">
        <v>100</v>
      </c>
      <c r="D550" s="194">
        <v>3014</v>
      </c>
      <c r="E550" s="197">
        <v>30014</v>
      </c>
      <c r="F550" s="1" t="s">
        <v>242</v>
      </c>
      <c r="G550" s="1" t="s">
        <v>236</v>
      </c>
      <c r="H550" s="17">
        <v>444474</v>
      </c>
      <c r="I550" s="12">
        <v>113</v>
      </c>
      <c r="J550" s="1" t="s">
        <v>11</v>
      </c>
      <c r="K550" s="1" t="s">
        <v>13</v>
      </c>
      <c r="L550" s="4">
        <v>16</v>
      </c>
      <c r="M550" s="1" t="s">
        <v>6551</v>
      </c>
      <c r="N550" s="12">
        <v>0</v>
      </c>
      <c r="O550" s="12" t="s">
        <v>6551</v>
      </c>
      <c r="P550" s="14">
        <v>16.718437862950058</v>
      </c>
      <c r="Q550" s="12" t="s">
        <v>6551</v>
      </c>
      <c r="R550" s="14">
        <v>9.5248617450312736</v>
      </c>
      <c r="S550" s="12" t="s">
        <v>6551</v>
      </c>
      <c r="T550" s="14">
        <v>2.4047038327526131</v>
      </c>
      <c r="U550" s="12" t="s">
        <v>6551</v>
      </c>
      <c r="V550" s="17">
        <v>0</v>
      </c>
      <c r="W550" s="12" t="s">
        <v>6551</v>
      </c>
      <c r="X550" s="17">
        <v>657398</v>
      </c>
      <c r="Y550" s="12" t="s">
        <v>6551</v>
      </c>
      <c r="Z550" s="17">
        <v>575783</v>
      </c>
      <c r="AA550" s="12" t="s">
        <v>6551</v>
      </c>
      <c r="AB550" s="17">
        <v>81615</v>
      </c>
      <c r="AC550" s="12" t="s">
        <v>6551</v>
      </c>
      <c r="AD550" s="17">
        <v>40326</v>
      </c>
      <c r="AE550" s="12" t="s">
        <v>6551</v>
      </c>
      <c r="AF550" s="17">
        <v>34440</v>
      </c>
      <c r="AG550" s="12" t="s">
        <v>6551</v>
      </c>
      <c r="AH550" s="17">
        <v>5886</v>
      </c>
      <c r="AI550" s="12" t="s">
        <v>6551</v>
      </c>
      <c r="AJ550" s="17">
        <v>0</v>
      </c>
      <c r="AK550" s="12" t="s">
        <v>6551</v>
      </c>
      <c r="AL550" s="17">
        <v>0</v>
      </c>
      <c r="AM550" s="12" t="s">
        <v>6551</v>
      </c>
      <c r="AN550" s="17">
        <v>0</v>
      </c>
      <c r="AO550" s="12" t="s">
        <v>6551</v>
      </c>
      <c r="AP550" s="192">
        <v>0</v>
      </c>
      <c r="AQ550" s="12" t="s">
        <v>6551</v>
      </c>
      <c r="AR550" s="17">
        <v>82818</v>
      </c>
      <c r="AS550" s="12" t="s">
        <v>6551</v>
      </c>
      <c r="AT550" s="17">
        <v>788830</v>
      </c>
      <c r="AU550" s="1" t="s">
        <v>6551</v>
      </c>
      <c r="AV550" s="1" t="str">
        <f>IF(OR(M550="Q",O550="Q",Q550="Q",S550="Q",U550="Q",W550="Q",Y550="Q",AA550="Q",AC550="Q",AE550="Q",AG550="Q",AI550="Q",AK550="Q",AM550="Q",AO550="Q",AQ550="Q",AS550="Q",AU550="Q"),"Yes","No")</f>
        <v>No</v>
      </c>
    </row>
    <row r="551" spans="1:48" x14ac:dyDescent="0.2">
      <c r="A551" s="1" t="s">
        <v>465</v>
      </c>
      <c r="B551" s="1" t="s">
        <v>466</v>
      </c>
      <c r="C551" s="1" t="s">
        <v>100</v>
      </c>
      <c r="D551" s="194">
        <v>3054</v>
      </c>
      <c r="E551" s="197">
        <v>30054</v>
      </c>
      <c r="F551" s="1" t="s">
        <v>242</v>
      </c>
      <c r="G551" s="1" t="s">
        <v>236</v>
      </c>
      <c r="H551" s="17">
        <v>87454</v>
      </c>
      <c r="I551" s="12">
        <v>113</v>
      </c>
      <c r="J551" s="1" t="s">
        <v>11</v>
      </c>
      <c r="K551" s="1" t="s">
        <v>13</v>
      </c>
      <c r="L551" s="4">
        <v>9</v>
      </c>
      <c r="M551" s="1" t="s">
        <v>6551</v>
      </c>
      <c r="N551" s="12">
        <v>0</v>
      </c>
      <c r="O551" s="12" t="s">
        <v>6551</v>
      </c>
      <c r="P551" s="14">
        <v>14.265106577146209</v>
      </c>
      <c r="Q551" s="12" t="s">
        <v>6551</v>
      </c>
      <c r="R551" s="14">
        <v>6.9889988322782868</v>
      </c>
      <c r="S551" s="12" t="s">
        <v>6551</v>
      </c>
      <c r="T551" s="14">
        <v>2.1212437259631054</v>
      </c>
      <c r="U551" s="12" t="s">
        <v>6551</v>
      </c>
      <c r="V551" s="17">
        <v>0</v>
      </c>
      <c r="W551" s="12" t="s">
        <v>6551</v>
      </c>
      <c r="X551" s="17">
        <v>246413</v>
      </c>
      <c r="Y551" s="12" t="s">
        <v>6551</v>
      </c>
      <c r="Z551" s="17">
        <v>218841</v>
      </c>
      <c r="AA551" s="12" t="s">
        <v>6551</v>
      </c>
      <c r="AB551" s="17">
        <v>27572</v>
      </c>
      <c r="AC551" s="12" t="s">
        <v>6551</v>
      </c>
      <c r="AD551" s="17">
        <v>16507</v>
      </c>
      <c r="AE551" s="12" t="s">
        <v>6551</v>
      </c>
      <c r="AF551" s="17">
        <v>15341</v>
      </c>
      <c r="AG551" s="12" t="s">
        <v>6551</v>
      </c>
      <c r="AH551" s="17">
        <v>1166</v>
      </c>
      <c r="AI551" s="12" t="s">
        <v>6551</v>
      </c>
      <c r="AJ551" s="17">
        <v>0</v>
      </c>
      <c r="AK551" s="12" t="s">
        <v>6551</v>
      </c>
      <c r="AL551" s="17">
        <v>0</v>
      </c>
      <c r="AM551" s="12" t="s">
        <v>6551</v>
      </c>
      <c r="AN551" s="17">
        <v>0</v>
      </c>
      <c r="AO551" s="12" t="s">
        <v>6551</v>
      </c>
      <c r="AP551" s="192">
        <v>0</v>
      </c>
      <c r="AQ551" s="12" t="s">
        <v>6551</v>
      </c>
      <c r="AR551" s="17">
        <v>32542</v>
      </c>
      <c r="AS551" s="12" t="s">
        <v>6551</v>
      </c>
      <c r="AT551" s="17">
        <v>227436</v>
      </c>
      <c r="AU551" s="1" t="s">
        <v>6551</v>
      </c>
      <c r="AV551" s="1" t="str">
        <f>IF(OR(M551="Q",O551="Q",Q551="Q",S551="Q",U551="Q",W551="Q",Y551="Q",AA551="Q",AC551="Q",AE551="Q",AG551="Q",AI551="Q",AK551="Q",AM551="Q",AO551="Q",AQ551="Q",AS551="Q",AU551="Q"),"Yes","No")</f>
        <v>No</v>
      </c>
    </row>
    <row r="552" spans="1:48" x14ac:dyDescent="0.2">
      <c r="A552" s="1" t="s">
        <v>695</v>
      </c>
      <c r="B552" s="1" t="s">
        <v>696</v>
      </c>
      <c r="C552" s="1" t="s">
        <v>65</v>
      </c>
      <c r="D552" s="194">
        <v>1064</v>
      </c>
      <c r="E552" s="197">
        <v>10064</v>
      </c>
      <c r="F552" s="1" t="s">
        <v>242</v>
      </c>
      <c r="G552" s="1" t="s">
        <v>236</v>
      </c>
      <c r="H552" s="17">
        <v>1190956</v>
      </c>
      <c r="I552" s="12">
        <v>113</v>
      </c>
      <c r="J552" s="1" t="s">
        <v>28</v>
      </c>
      <c r="K552" s="1" t="s">
        <v>13</v>
      </c>
      <c r="L552" s="4">
        <v>3</v>
      </c>
      <c r="M552" s="1" t="s">
        <v>6551</v>
      </c>
      <c r="N552" s="12">
        <v>0</v>
      </c>
      <c r="O552" s="12" t="s">
        <v>6551</v>
      </c>
      <c r="P552" s="14">
        <v>36.776845350231206</v>
      </c>
      <c r="Q552" s="12" t="s">
        <v>6551</v>
      </c>
      <c r="R552" s="14">
        <v>69.799992997566648</v>
      </c>
      <c r="S552" s="12" t="s">
        <v>6551</v>
      </c>
      <c r="T552" s="14">
        <v>9.7830107895187535</v>
      </c>
      <c r="U552" s="12" t="s">
        <v>6551</v>
      </c>
      <c r="V552" s="17">
        <v>220505</v>
      </c>
      <c r="W552" s="12" t="s">
        <v>6551</v>
      </c>
      <c r="X552" s="17">
        <v>220570</v>
      </c>
      <c r="Y552" s="12" t="s">
        <v>6551</v>
      </c>
      <c r="Z552" s="17">
        <v>214740</v>
      </c>
      <c r="AA552" s="12" t="s">
        <v>6551</v>
      </c>
      <c r="AB552" s="17">
        <v>5830</v>
      </c>
      <c r="AC552" s="12" t="s">
        <v>6551</v>
      </c>
      <c r="AD552" s="17">
        <v>5974</v>
      </c>
      <c r="AE552" s="12" t="s">
        <v>6551</v>
      </c>
      <c r="AF552" s="17">
        <v>5839</v>
      </c>
      <c r="AG552" s="12" t="s">
        <v>6551</v>
      </c>
      <c r="AH552" s="17">
        <v>135</v>
      </c>
      <c r="AI552" s="12" t="s">
        <v>6551</v>
      </c>
      <c r="AJ552" s="17">
        <v>0</v>
      </c>
      <c r="AK552" s="12" t="s">
        <v>6551</v>
      </c>
      <c r="AL552" s="17">
        <v>0</v>
      </c>
      <c r="AM552" s="12" t="s">
        <v>6551</v>
      </c>
      <c r="AN552" s="17">
        <v>0</v>
      </c>
      <c r="AO552" s="12" t="s">
        <v>6551</v>
      </c>
      <c r="AP552" s="192">
        <v>0</v>
      </c>
      <c r="AQ552" s="12" t="s">
        <v>6551</v>
      </c>
      <c r="AR552" s="17">
        <v>57123</v>
      </c>
      <c r="AS552" s="12" t="s">
        <v>6551</v>
      </c>
      <c r="AT552" s="17">
        <v>3987185</v>
      </c>
      <c r="AU552" s="1" t="s">
        <v>6551</v>
      </c>
      <c r="AV552" s="1" t="str">
        <f>IF(OR(M552="Q",O552="Q",Q552="Q",S552="Q",U552="Q",W552="Q",Y552="Q",AA552="Q",AC552="Q",AE552="Q",AG552="Q",AI552="Q",AK552="Q",AM552="Q",AO552="Q",AQ552="Q",AS552="Q",AU552="Q"),"Yes","No")</f>
        <v>No</v>
      </c>
    </row>
    <row r="553" spans="1:48" x14ac:dyDescent="0.2">
      <c r="A553" s="1" t="s">
        <v>624</v>
      </c>
      <c r="B553" s="1" t="s">
        <v>625</v>
      </c>
      <c r="C553" s="1" t="s">
        <v>100</v>
      </c>
      <c r="D553" s="194">
        <v>3014</v>
      </c>
      <c r="E553" s="197">
        <v>30014</v>
      </c>
      <c r="F553" s="1" t="s">
        <v>242</v>
      </c>
      <c r="G553" s="1" t="s">
        <v>236</v>
      </c>
      <c r="H553" s="17">
        <v>444474</v>
      </c>
      <c r="I553" s="12">
        <v>113</v>
      </c>
      <c r="J553" s="1" t="s">
        <v>12</v>
      </c>
      <c r="K553" s="1" t="s">
        <v>13</v>
      </c>
      <c r="L553" s="4">
        <v>2</v>
      </c>
      <c r="M553" s="1" t="s">
        <v>6551</v>
      </c>
      <c r="N553" s="12">
        <v>0</v>
      </c>
      <c r="O553" s="12" t="s">
        <v>6551</v>
      </c>
      <c r="P553" s="14">
        <v>11.595757394681804</v>
      </c>
      <c r="Q553" s="12" t="s">
        <v>6551</v>
      </c>
      <c r="R553" s="14">
        <v>0</v>
      </c>
      <c r="S553" s="12" t="s">
        <v>123</v>
      </c>
      <c r="T553" s="14">
        <v>6.0101583507618761</v>
      </c>
      <c r="U553" s="12" t="s">
        <v>6551</v>
      </c>
      <c r="V553" s="17">
        <v>40871</v>
      </c>
      <c r="W553" s="12" t="s">
        <v>6551</v>
      </c>
      <c r="X553" s="17">
        <v>39648</v>
      </c>
      <c r="Y553" s="12" t="s">
        <v>6551</v>
      </c>
      <c r="Z553" s="17">
        <v>38811</v>
      </c>
      <c r="AA553" s="12" t="s">
        <v>6551</v>
      </c>
      <c r="AB553" s="17">
        <v>837</v>
      </c>
      <c r="AC553" s="12" t="s">
        <v>6551</v>
      </c>
      <c r="AD553" s="17">
        <v>3414</v>
      </c>
      <c r="AE553" s="12" t="s">
        <v>6551</v>
      </c>
      <c r="AF553" s="17">
        <v>3347</v>
      </c>
      <c r="AG553" s="12" t="s">
        <v>6551</v>
      </c>
      <c r="AH553" s="17">
        <v>67</v>
      </c>
      <c r="AI553" s="12" t="s">
        <v>6551</v>
      </c>
      <c r="AJ553" s="17">
        <v>0</v>
      </c>
      <c r="AK553" s="12" t="s">
        <v>6551</v>
      </c>
      <c r="AL553" s="17">
        <v>0</v>
      </c>
      <c r="AM553" s="12" t="s">
        <v>6551</v>
      </c>
      <c r="AN553" s="17">
        <v>0</v>
      </c>
      <c r="AO553" s="12" t="s">
        <v>6551</v>
      </c>
      <c r="AP553" s="192">
        <v>0</v>
      </c>
      <c r="AQ553" s="12" t="s">
        <v>6551</v>
      </c>
      <c r="AR553" s="17">
        <v>20116</v>
      </c>
      <c r="AS553" s="12" t="s">
        <v>6551</v>
      </c>
      <c r="AT553" s="17">
        <v>0</v>
      </c>
      <c r="AU553" s="1" t="s">
        <v>123</v>
      </c>
      <c r="AV553" s="1" t="str">
        <f>IF(OR(M553="Q",O553="Q",Q553="Q",S553="Q",U553="Q",W553="Q",Y553="Q",AA553="Q",AC553="Q",AE553="Q",AG553="Q",AI553="Q",AK553="Q",AM553="Q",AO553="Q",AQ553="Q",AS553="Q",AU553="Q"),"Yes","No")</f>
        <v>No</v>
      </c>
    </row>
    <row r="554" spans="1:48" x14ac:dyDescent="0.2">
      <c r="A554" s="1" t="s">
        <v>1558</v>
      </c>
      <c r="B554" s="1" t="s">
        <v>773</v>
      </c>
      <c r="C554" s="1" t="s">
        <v>107</v>
      </c>
      <c r="D554" s="194">
        <v>4190</v>
      </c>
      <c r="E554" s="197">
        <v>40190</v>
      </c>
      <c r="F554" s="1" t="s">
        <v>712</v>
      </c>
      <c r="G554" s="1" t="s">
        <v>6120</v>
      </c>
      <c r="H554" s="17">
        <v>59036</v>
      </c>
      <c r="I554" s="12">
        <v>111</v>
      </c>
      <c r="J554" s="1" t="s">
        <v>11</v>
      </c>
      <c r="K554" s="1" t="s">
        <v>9</v>
      </c>
      <c r="L554" s="4">
        <v>111</v>
      </c>
      <c r="M554" s="1" t="s">
        <v>6551</v>
      </c>
      <c r="N554" s="12">
        <v>0</v>
      </c>
      <c r="O554" s="12" t="s">
        <v>6551</v>
      </c>
      <c r="P554" s="14">
        <v>22.129452981996934</v>
      </c>
      <c r="Q554" s="12" t="s">
        <v>6551</v>
      </c>
      <c r="R554" s="14">
        <v>0</v>
      </c>
      <c r="S554" s="12" t="s">
        <v>6551</v>
      </c>
      <c r="T554" s="14">
        <v>1.3467895354641986</v>
      </c>
      <c r="U554" s="12" t="s">
        <v>6551</v>
      </c>
      <c r="V554" s="17">
        <v>0</v>
      </c>
      <c r="W554" s="12" t="s">
        <v>6551</v>
      </c>
      <c r="X554" s="17">
        <v>0</v>
      </c>
      <c r="Y554" s="12" t="s">
        <v>6551</v>
      </c>
      <c r="Z554" s="17">
        <v>4920506</v>
      </c>
      <c r="AA554" s="12" t="s">
        <v>6551</v>
      </c>
      <c r="AB554" s="17" t="s">
        <v>6551</v>
      </c>
      <c r="AC554" s="12" t="s">
        <v>6551</v>
      </c>
      <c r="AD554" s="17">
        <v>0</v>
      </c>
      <c r="AE554" s="12" t="s">
        <v>6551</v>
      </c>
      <c r="AF554" s="17">
        <v>222351</v>
      </c>
      <c r="AG554" s="12" t="s">
        <v>6551</v>
      </c>
      <c r="AH554" s="17" t="s">
        <v>6551</v>
      </c>
      <c r="AI554" s="12" t="s">
        <v>6551</v>
      </c>
      <c r="AJ554" s="17">
        <v>0</v>
      </c>
      <c r="AK554" s="12" t="s">
        <v>6551</v>
      </c>
      <c r="AL554" s="17">
        <v>0</v>
      </c>
      <c r="AM554" s="12" t="s">
        <v>6551</v>
      </c>
      <c r="AN554" s="17">
        <v>0</v>
      </c>
      <c r="AO554" s="12" t="s">
        <v>6551</v>
      </c>
      <c r="AP554" s="192">
        <v>0</v>
      </c>
      <c r="AQ554" s="12" t="s">
        <v>6551</v>
      </c>
      <c r="AR554" s="17">
        <v>299460</v>
      </c>
      <c r="AS554" s="12" t="s">
        <v>6551</v>
      </c>
      <c r="AT554" s="17">
        <v>0</v>
      </c>
      <c r="AU554" s="1" t="s">
        <v>6551</v>
      </c>
      <c r="AV554" s="1" t="str">
        <f>IF(OR(M554="Q",O554="Q",Q554="Q",S554="Q",U554="Q",W554="Q",Y554="Q",AA554="Q",AC554="Q",AE554="Q",AG554="Q",AI554="Q",AK554="Q",AM554="Q",AO554="Q",AQ554="Q",AS554="Q",AU554="Q"),"Yes","No")</f>
        <v>No</v>
      </c>
    </row>
    <row r="555" spans="1:48" x14ac:dyDescent="0.2">
      <c r="A555" s="1" t="s">
        <v>1908</v>
      </c>
      <c r="B555" s="1" t="s">
        <v>1909</v>
      </c>
      <c r="C555" s="1" t="s">
        <v>112</v>
      </c>
      <c r="D555" s="194" t="s">
        <v>1910</v>
      </c>
      <c r="E555" s="197" t="s">
        <v>1911</v>
      </c>
      <c r="F555" s="1" t="s">
        <v>305</v>
      </c>
      <c r="G555" s="1" t="s">
        <v>287</v>
      </c>
      <c r="H555" s="17">
        <v>0</v>
      </c>
      <c r="I555" s="12">
        <v>110</v>
      </c>
      <c r="J555" s="1" t="s">
        <v>11</v>
      </c>
      <c r="K555" s="1" t="s">
        <v>9</v>
      </c>
      <c r="L555" s="4">
        <v>101</v>
      </c>
      <c r="M555" s="1" t="s">
        <v>6551</v>
      </c>
      <c r="N555" s="12">
        <v>0</v>
      </c>
      <c r="O555" s="12" t="s">
        <v>6551</v>
      </c>
      <c r="P555" s="14">
        <v>30.925303549911948</v>
      </c>
      <c r="Q555" s="12" t="s">
        <v>6551</v>
      </c>
      <c r="R555" s="14">
        <v>0</v>
      </c>
      <c r="S555" s="12" t="s">
        <v>6551</v>
      </c>
      <c r="T555" s="14">
        <v>1.3722958568912782</v>
      </c>
      <c r="U555" s="12" t="s">
        <v>6551</v>
      </c>
      <c r="V555" s="17">
        <v>0</v>
      </c>
      <c r="W555" s="12" t="s">
        <v>6551</v>
      </c>
      <c r="X555" s="17">
        <v>0</v>
      </c>
      <c r="Y555" s="12" t="s">
        <v>6551</v>
      </c>
      <c r="Z555" s="17">
        <v>3336531</v>
      </c>
      <c r="AA555" s="12" t="s">
        <v>6551</v>
      </c>
      <c r="AB555" s="17" t="s">
        <v>6551</v>
      </c>
      <c r="AC555" s="12" t="s">
        <v>6551</v>
      </c>
      <c r="AD555" s="17">
        <v>0</v>
      </c>
      <c r="AE555" s="12" t="s">
        <v>6551</v>
      </c>
      <c r="AF555" s="17">
        <v>107890</v>
      </c>
      <c r="AG555" s="12" t="s">
        <v>6551</v>
      </c>
      <c r="AH555" s="17" t="s">
        <v>6551</v>
      </c>
      <c r="AI555" s="12" t="s">
        <v>6551</v>
      </c>
      <c r="AJ555" s="17">
        <v>0</v>
      </c>
      <c r="AK555" s="12" t="s">
        <v>6551</v>
      </c>
      <c r="AL555" s="17">
        <v>0</v>
      </c>
      <c r="AM555" s="12" t="s">
        <v>6551</v>
      </c>
      <c r="AN555" s="17">
        <v>0</v>
      </c>
      <c r="AO555" s="12" t="s">
        <v>6551</v>
      </c>
      <c r="AP555" s="192">
        <v>0</v>
      </c>
      <c r="AQ555" s="12" t="s">
        <v>6551</v>
      </c>
      <c r="AR555" s="17">
        <v>148057</v>
      </c>
      <c r="AS555" s="12" t="s">
        <v>6551</v>
      </c>
      <c r="AT555" s="17">
        <v>0</v>
      </c>
      <c r="AU555" s="1" t="s">
        <v>6551</v>
      </c>
      <c r="AV555" s="1" t="str">
        <f>IF(OR(M555="Q",O555="Q",Q555="Q",S555="Q",U555="Q",W555="Q",Y555="Q",AA555="Q",AC555="Q",AE555="Q",AG555="Q",AI555="Q",AK555="Q",AM555="Q",AO555="Q",AQ555="Q",AS555="Q",AU555="Q"),"Yes","No")</f>
        <v>No</v>
      </c>
    </row>
    <row r="556" spans="1:48" x14ac:dyDescent="0.2">
      <c r="A556" s="1" t="s">
        <v>1908</v>
      </c>
      <c r="B556" s="1" t="s">
        <v>1909</v>
      </c>
      <c r="C556" s="1" t="s">
        <v>112</v>
      </c>
      <c r="D556" s="194" t="s">
        <v>1910</v>
      </c>
      <c r="E556" s="197" t="s">
        <v>1911</v>
      </c>
      <c r="F556" s="1" t="s">
        <v>305</v>
      </c>
      <c r="G556" s="1" t="s">
        <v>287</v>
      </c>
      <c r="H556" s="17">
        <v>0</v>
      </c>
      <c r="I556" s="12">
        <v>110</v>
      </c>
      <c r="J556" s="1" t="s">
        <v>17</v>
      </c>
      <c r="K556" s="1" t="s">
        <v>13</v>
      </c>
      <c r="L556" s="4">
        <v>5</v>
      </c>
      <c r="M556" s="1" t="s">
        <v>6551</v>
      </c>
      <c r="N556" s="12">
        <v>0</v>
      </c>
      <c r="O556" s="12" t="s">
        <v>6551</v>
      </c>
      <c r="P556" s="14">
        <v>3.9995826377295494</v>
      </c>
      <c r="Q556" s="12" t="s">
        <v>6551</v>
      </c>
      <c r="R556" s="14">
        <v>0</v>
      </c>
      <c r="S556" s="12" t="s">
        <v>6551</v>
      </c>
      <c r="T556" s="14">
        <v>1.9997913188647747</v>
      </c>
      <c r="U556" s="12" t="s">
        <v>6551</v>
      </c>
      <c r="V556" s="17">
        <v>0</v>
      </c>
      <c r="W556" s="12" t="s">
        <v>6551</v>
      </c>
      <c r="X556" s="17">
        <v>0</v>
      </c>
      <c r="Y556" s="12" t="s">
        <v>6551</v>
      </c>
      <c r="Z556" s="17">
        <v>19166</v>
      </c>
      <c r="AA556" s="12" t="s">
        <v>6551</v>
      </c>
      <c r="AB556" s="17" t="s">
        <v>6551</v>
      </c>
      <c r="AC556" s="12" t="s">
        <v>6551</v>
      </c>
      <c r="AD556" s="17">
        <v>0</v>
      </c>
      <c r="AE556" s="12" t="s">
        <v>6551</v>
      </c>
      <c r="AF556" s="17">
        <v>4792</v>
      </c>
      <c r="AG556" s="12" t="s">
        <v>6551</v>
      </c>
      <c r="AH556" s="17" t="s">
        <v>6551</v>
      </c>
      <c r="AI556" s="12" t="s">
        <v>6551</v>
      </c>
      <c r="AJ556" s="17">
        <v>0</v>
      </c>
      <c r="AK556" s="12" t="s">
        <v>6551</v>
      </c>
      <c r="AL556" s="17">
        <v>0</v>
      </c>
      <c r="AM556" s="12" t="s">
        <v>6551</v>
      </c>
      <c r="AN556" s="17">
        <v>0</v>
      </c>
      <c r="AO556" s="12" t="s">
        <v>6551</v>
      </c>
      <c r="AP556" s="192">
        <v>0</v>
      </c>
      <c r="AQ556" s="12" t="s">
        <v>6551</v>
      </c>
      <c r="AR556" s="17">
        <v>9583</v>
      </c>
      <c r="AS556" s="12" t="s">
        <v>6551</v>
      </c>
      <c r="AT556" s="17">
        <v>0</v>
      </c>
      <c r="AU556" s="1" t="s">
        <v>6551</v>
      </c>
      <c r="AV556" s="1" t="str">
        <f>IF(OR(M556="Q",O556="Q",Q556="Q",S556="Q",U556="Q",W556="Q",Y556="Q",AA556="Q",AC556="Q",AE556="Q",AG556="Q",AI556="Q",AK556="Q",AM556="Q",AO556="Q",AQ556="Q",AS556="Q",AU556="Q"),"Yes","No")</f>
        <v>No</v>
      </c>
    </row>
    <row r="557" spans="1:48" x14ac:dyDescent="0.2">
      <c r="A557" s="1" t="s">
        <v>1908</v>
      </c>
      <c r="B557" s="1" t="s">
        <v>1909</v>
      </c>
      <c r="C557" s="1" t="s">
        <v>112</v>
      </c>
      <c r="D557" s="194" t="s">
        <v>1910</v>
      </c>
      <c r="E557" s="197" t="s">
        <v>1911</v>
      </c>
      <c r="F557" s="1" t="s">
        <v>305</v>
      </c>
      <c r="G557" s="1" t="s">
        <v>287</v>
      </c>
      <c r="H557" s="17">
        <v>0</v>
      </c>
      <c r="I557" s="12">
        <v>110</v>
      </c>
      <c r="J557" s="1" t="s">
        <v>12</v>
      </c>
      <c r="K557" s="1" t="s">
        <v>9</v>
      </c>
      <c r="L557" s="4">
        <v>3</v>
      </c>
      <c r="M557" s="1" t="s">
        <v>6551</v>
      </c>
      <c r="N557" s="12">
        <v>0</v>
      </c>
      <c r="O557" s="12" t="s">
        <v>6551</v>
      </c>
      <c r="P557" s="14">
        <v>18.274603936629862</v>
      </c>
      <c r="Q557" s="12" t="s">
        <v>6551</v>
      </c>
      <c r="R557" s="14">
        <v>0</v>
      </c>
      <c r="S557" s="12" t="s">
        <v>6551</v>
      </c>
      <c r="T557" s="14">
        <v>7.5914546327412387</v>
      </c>
      <c r="U557" s="12" t="s">
        <v>6551</v>
      </c>
      <c r="V557" s="17">
        <v>0</v>
      </c>
      <c r="W557" s="12" t="s">
        <v>6551</v>
      </c>
      <c r="X557" s="17">
        <v>0</v>
      </c>
      <c r="Y557" s="12" t="s">
        <v>6551</v>
      </c>
      <c r="Z557" s="17">
        <v>114198</v>
      </c>
      <c r="AA557" s="12" t="s">
        <v>6551</v>
      </c>
      <c r="AB557" s="17" t="s">
        <v>6551</v>
      </c>
      <c r="AC557" s="12" t="s">
        <v>6551</v>
      </c>
      <c r="AD557" s="17">
        <v>0</v>
      </c>
      <c r="AE557" s="12" t="s">
        <v>6551</v>
      </c>
      <c r="AF557" s="17">
        <v>6249</v>
      </c>
      <c r="AG557" s="12" t="s">
        <v>6551</v>
      </c>
      <c r="AH557" s="17" t="s">
        <v>6551</v>
      </c>
      <c r="AI557" s="12" t="s">
        <v>6551</v>
      </c>
      <c r="AJ557" s="17">
        <v>0</v>
      </c>
      <c r="AK557" s="12" t="s">
        <v>6551</v>
      </c>
      <c r="AL557" s="17">
        <v>0</v>
      </c>
      <c r="AM557" s="12" t="s">
        <v>6551</v>
      </c>
      <c r="AN557" s="17">
        <v>0</v>
      </c>
      <c r="AO557" s="12" t="s">
        <v>6551</v>
      </c>
      <c r="AP557" s="192">
        <v>0</v>
      </c>
      <c r="AQ557" s="12" t="s">
        <v>6551</v>
      </c>
      <c r="AR557" s="17">
        <v>47439</v>
      </c>
      <c r="AS557" s="12" t="s">
        <v>6551</v>
      </c>
      <c r="AT557" s="17">
        <v>0</v>
      </c>
      <c r="AU557" s="1" t="s">
        <v>6551</v>
      </c>
      <c r="AV557" s="1" t="str">
        <f>IF(OR(M557="Q",O557="Q",Q557="Q",S557="Q",U557="Q",W557="Q",Y557="Q",AA557="Q",AC557="Q",AE557="Q",AG557="Q",AI557="Q",AK557="Q",AM557="Q",AO557="Q",AQ557="Q",AS557="Q",AU557="Q"),"Yes","No")</f>
        <v>No</v>
      </c>
    </row>
    <row r="558" spans="1:48" x14ac:dyDescent="0.2">
      <c r="A558" s="1" t="s">
        <v>1908</v>
      </c>
      <c r="B558" s="1" t="s">
        <v>1909</v>
      </c>
      <c r="C558" s="1" t="s">
        <v>112</v>
      </c>
      <c r="D558" s="194" t="s">
        <v>1910</v>
      </c>
      <c r="E558" s="197" t="s">
        <v>1911</v>
      </c>
      <c r="F558" s="1" t="s">
        <v>305</v>
      </c>
      <c r="G558" s="1" t="s">
        <v>287</v>
      </c>
      <c r="H558" s="17">
        <v>0</v>
      </c>
      <c r="I558" s="12">
        <v>110</v>
      </c>
      <c r="J558" s="1" t="s">
        <v>28</v>
      </c>
      <c r="K558" s="1" t="s">
        <v>9</v>
      </c>
      <c r="L558" s="4">
        <v>1</v>
      </c>
      <c r="M558" s="1" t="s">
        <v>6551</v>
      </c>
      <c r="N558" s="12">
        <v>0</v>
      </c>
      <c r="O558" s="12" t="s">
        <v>6551</v>
      </c>
      <c r="P558" s="14">
        <v>16.406956521739129</v>
      </c>
      <c r="Q558" s="12" t="s">
        <v>6551</v>
      </c>
      <c r="R558" s="14">
        <v>0</v>
      </c>
      <c r="S558" s="12" t="s">
        <v>6551</v>
      </c>
      <c r="T558" s="14">
        <v>7.1626086956521737</v>
      </c>
      <c r="U558" s="12" t="s">
        <v>6551</v>
      </c>
      <c r="V558" s="17">
        <v>0</v>
      </c>
      <c r="W558" s="12" t="s">
        <v>6551</v>
      </c>
      <c r="X558" s="17">
        <v>0</v>
      </c>
      <c r="Y558" s="12" t="s">
        <v>6551</v>
      </c>
      <c r="Z558" s="17">
        <v>18868</v>
      </c>
      <c r="AA558" s="12" t="s">
        <v>6551</v>
      </c>
      <c r="AB558" s="17" t="s">
        <v>6551</v>
      </c>
      <c r="AC558" s="12" t="s">
        <v>6551</v>
      </c>
      <c r="AD558" s="17">
        <v>0</v>
      </c>
      <c r="AE558" s="12" t="s">
        <v>6551</v>
      </c>
      <c r="AF558" s="17">
        <v>1150</v>
      </c>
      <c r="AG558" s="12" t="s">
        <v>6551</v>
      </c>
      <c r="AH558" s="17" t="s">
        <v>6551</v>
      </c>
      <c r="AI558" s="12" t="s">
        <v>6551</v>
      </c>
      <c r="AJ558" s="17">
        <v>0</v>
      </c>
      <c r="AK558" s="12" t="s">
        <v>6551</v>
      </c>
      <c r="AL558" s="17">
        <v>0</v>
      </c>
      <c r="AM558" s="12" t="s">
        <v>6551</v>
      </c>
      <c r="AN558" s="17">
        <v>0</v>
      </c>
      <c r="AO558" s="12" t="s">
        <v>6551</v>
      </c>
      <c r="AP558" s="192">
        <v>0</v>
      </c>
      <c r="AQ558" s="12" t="s">
        <v>6551</v>
      </c>
      <c r="AR558" s="17">
        <v>8237</v>
      </c>
      <c r="AS558" s="12" t="s">
        <v>6551</v>
      </c>
      <c r="AT558" s="17">
        <v>0</v>
      </c>
      <c r="AU558" s="1" t="s">
        <v>6551</v>
      </c>
      <c r="AV558" s="1" t="str">
        <f>IF(OR(M558="Q",O558="Q",Q558="Q",S558="Q",U558="Q",W558="Q",Y558="Q",AA558="Q",AC558="Q",AE558="Q",AG558="Q",AI558="Q",AK558="Q",AM558="Q",AO558="Q",AQ558="Q",AS558="Q",AU558="Q"),"Yes","No")</f>
        <v>No</v>
      </c>
    </row>
    <row r="559" spans="1:48" x14ac:dyDescent="0.2">
      <c r="A559" s="1" t="s">
        <v>1103</v>
      </c>
      <c r="B559" s="1" t="s">
        <v>1104</v>
      </c>
      <c r="C559" s="1" t="s">
        <v>63</v>
      </c>
      <c r="D559" s="194">
        <v>4019</v>
      </c>
      <c r="E559" s="197">
        <v>40019</v>
      </c>
      <c r="F559" s="1" t="s">
        <v>242</v>
      </c>
      <c r="G559" s="1" t="s">
        <v>236</v>
      </c>
      <c r="H559" s="17">
        <v>1624827</v>
      </c>
      <c r="I559" s="12">
        <v>109</v>
      </c>
      <c r="J559" s="1" t="s">
        <v>12</v>
      </c>
      <c r="K559" s="1" t="s">
        <v>9</v>
      </c>
      <c r="L559" s="4">
        <v>87</v>
      </c>
      <c r="M559" s="1" t="s">
        <v>6551</v>
      </c>
      <c r="N559" s="12">
        <v>0</v>
      </c>
      <c r="O559" s="12" t="s">
        <v>6551</v>
      </c>
      <c r="P559" s="14">
        <v>13.823977839534164</v>
      </c>
      <c r="Q559" s="12" t="s">
        <v>6551</v>
      </c>
      <c r="R559" s="14">
        <v>5.7060351438350123</v>
      </c>
      <c r="S559" s="12" t="s">
        <v>6551</v>
      </c>
      <c r="T559" s="14">
        <v>15.877560732516534</v>
      </c>
      <c r="U559" s="12" t="s">
        <v>6551</v>
      </c>
      <c r="V559" s="17">
        <v>3006375</v>
      </c>
      <c r="W559" s="12" t="s">
        <v>6551</v>
      </c>
      <c r="X559" s="17">
        <v>3807914</v>
      </c>
      <c r="Y559" s="12" t="s">
        <v>6551</v>
      </c>
      <c r="Z559" s="17">
        <v>3079139</v>
      </c>
      <c r="AA559" s="12" t="s">
        <v>6551</v>
      </c>
      <c r="AB559" s="17">
        <v>728775</v>
      </c>
      <c r="AC559" s="12" t="s">
        <v>6551</v>
      </c>
      <c r="AD559" s="17">
        <v>256911</v>
      </c>
      <c r="AE559" s="12" t="s">
        <v>6551</v>
      </c>
      <c r="AF559" s="17">
        <v>222739</v>
      </c>
      <c r="AG559" s="12" t="s">
        <v>6551</v>
      </c>
      <c r="AH559" s="17">
        <v>34172</v>
      </c>
      <c r="AI559" s="12" t="s">
        <v>6551</v>
      </c>
      <c r="AJ559" s="17">
        <v>0</v>
      </c>
      <c r="AK559" s="12" t="s">
        <v>6551</v>
      </c>
      <c r="AL559" s="17">
        <v>0</v>
      </c>
      <c r="AM559" s="12" t="s">
        <v>6551</v>
      </c>
      <c r="AN559" s="17">
        <v>0</v>
      </c>
      <c r="AO559" s="12" t="s">
        <v>6551</v>
      </c>
      <c r="AP559" s="192">
        <v>0</v>
      </c>
      <c r="AQ559" s="12" t="s">
        <v>6551</v>
      </c>
      <c r="AR559" s="17">
        <v>3536552</v>
      </c>
      <c r="AS559" s="12" t="s">
        <v>6551</v>
      </c>
      <c r="AT559" s="17">
        <v>20179690</v>
      </c>
      <c r="AU559" s="1" t="s">
        <v>6551</v>
      </c>
      <c r="AV559" s="1" t="str">
        <f>IF(OR(M559="Q",O559="Q",Q559="Q",S559="Q",U559="Q",W559="Q",Y559="Q",AA559="Q",AC559="Q",AE559="Q",AG559="Q",AI559="Q",AK559="Q",AM559="Q",AO559="Q",AQ559="Q",AS559="Q",AU559="Q"),"Yes","No")</f>
        <v>No</v>
      </c>
    </row>
    <row r="560" spans="1:48" x14ac:dyDescent="0.2">
      <c r="A560" s="1" t="s">
        <v>1103</v>
      </c>
      <c r="B560" s="1" t="s">
        <v>1104</v>
      </c>
      <c r="C560" s="1" t="s">
        <v>63</v>
      </c>
      <c r="D560" s="194">
        <v>4019</v>
      </c>
      <c r="E560" s="197">
        <v>40019</v>
      </c>
      <c r="F560" s="1" t="s">
        <v>242</v>
      </c>
      <c r="G560" s="1" t="s">
        <v>236</v>
      </c>
      <c r="H560" s="17">
        <v>1624827</v>
      </c>
      <c r="I560" s="12">
        <v>109</v>
      </c>
      <c r="J560" s="1" t="s">
        <v>11</v>
      </c>
      <c r="K560" s="1" t="s">
        <v>9</v>
      </c>
      <c r="L560" s="4">
        <v>22</v>
      </c>
      <c r="M560" s="1" t="s">
        <v>6551</v>
      </c>
      <c r="N560" s="12">
        <v>0</v>
      </c>
      <c r="O560" s="12" t="s">
        <v>6551</v>
      </c>
      <c r="P560" s="14">
        <v>17.774511434511435</v>
      </c>
      <c r="Q560" s="12" t="s">
        <v>6551</v>
      </c>
      <c r="R560" s="14">
        <v>8.5192086033056924</v>
      </c>
      <c r="S560" s="12" t="s">
        <v>6551</v>
      </c>
      <c r="T560" s="14">
        <v>1.8578170478170477</v>
      </c>
      <c r="U560" s="12" t="s">
        <v>6551</v>
      </c>
      <c r="V560" s="17">
        <v>0</v>
      </c>
      <c r="W560" s="12" t="s">
        <v>6551</v>
      </c>
      <c r="X560" s="17">
        <v>946241</v>
      </c>
      <c r="Y560" s="12" t="s">
        <v>6551</v>
      </c>
      <c r="Z560" s="17">
        <v>854954</v>
      </c>
      <c r="AA560" s="12" t="s">
        <v>6551</v>
      </c>
      <c r="AB560" s="17">
        <v>91287</v>
      </c>
      <c r="AC560" s="12" t="s">
        <v>6551</v>
      </c>
      <c r="AD560" s="17">
        <v>55878</v>
      </c>
      <c r="AE560" s="12" t="s">
        <v>6551</v>
      </c>
      <c r="AF560" s="17">
        <v>48100</v>
      </c>
      <c r="AG560" s="12" t="s">
        <v>6551</v>
      </c>
      <c r="AH560" s="17">
        <v>7778</v>
      </c>
      <c r="AI560" s="12" t="s">
        <v>6551</v>
      </c>
      <c r="AJ560" s="17">
        <v>0</v>
      </c>
      <c r="AK560" s="12" t="s">
        <v>6551</v>
      </c>
      <c r="AL560" s="17">
        <v>0</v>
      </c>
      <c r="AM560" s="12" t="s">
        <v>6551</v>
      </c>
      <c r="AN560" s="17">
        <v>0</v>
      </c>
      <c r="AO560" s="12" t="s">
        <v>6551</v>
      </c>
      <c r="AP560" s="192">
        <v>0</v>
      </c>
      <c r="AQ560" s="12" t="s">
        <v>6551</v>
      </c>
      <c r="AR560" s="17">
        <v>89361</v>
      </c>
      <c r="AS560" s="12" t="s">
        <v>6551</v>
      </c>
      <c r="AT560" s="17">
        <v>761285</v>
      </c>
      <c r="AU560" s="1" t="s">
        <v>6551</v>
      </c>
      <c r="AV560" s="1" t="str">
        <f>IF(OR(M560="Q",O560="Q",Q560="Q",S560="Q",U560="Q",W560="Q",Y560="Q",AA560="Q",AC560="Q",AE560="Q",AG560="Q",AI560="Q",AK560="Q",AM560="Q",AO560="Q",AQ560="Q",AS560="Q",AU560="Q"),"Yes","No")</f>
        <v>No</v>
      </c>
    </row>
    <row r="561" spans="1:48" x14ac:dyDescent="0.2">
      <c r="A561" s="1" t="s">
        <v>156</v>
      </c>
      <c r="B561" s="1" t="s">
        <v>1769</v>
      </c>
      <c r="C561" s="1" t="s">
        <v>26</v>
      </c>
      <c r="D561" s="194">
        <v>9234</v>
      </c>
      <c r="E561" s="197">
        <v>90234</v>
      </c>
      <c r="F561" s="1" t="s">
        <v>242</v>
      </c>
      <c r="G561" s="1" t="s">
        <v>236</v>
      </c>
      <c r="H561" s="17">
        <v>3281212</v>
      </c>
      <c r="I561" s="12">
        <v>107</v>
      </c>
      <c r="J561" s="1" t="s">
        <v>12</v>
      </c>
      <c r="K561" s="1" t="s">
        <v>13</v>
      </c>
      <c r="L561" s="4">
        <v>69</v>
      </c>
      <c r="M561" s="1" t="s">
        <v>6551</v>
      </c>
      <c r="N561" s="12">
        <v>0</v>
      </c>
      <c r="O561" s="12" t="s">
        <v>6551</v>
      </c>
      <c r="P561" s="14">
        <v>13.961786899300398</v>
      </c>
      <c r="Q561" s="12" t="s">
        <v>6551</v>
      </c>
      <c r="R561" s="14">
        <v>4.0617459524813997</v>
      </c>
      <c r="S561" s="12" t="s">
        <v>6551</v>
      </c>
      <c r="T561" s="14">
        <v>21.283342386502706</v>
      </c>
      <c r="U561" s="12" t="s">
        <v>6551</v>
      </c>
      <c r="V561" s="17">
        <v>2132863</v>
      </c>
      <c r="W561" s="12" t="s">
        <v>6551</v>
      </c>
      <c r="X561" s="17">
        <v>2475694</v>
      </c>
      <c r="Y561" s="12" t="s">
        <v>6551</v>
      </c>
      <c r="Z561" s="17">
        <v>2133375</v>
      </c>
      <c r="AA561" s="12" t="s">
        <v>6551</v>
      </c>
      <c r="AB561" s="17">
        <v>342319</v>
      </c>
      <c r="AC561" s="12" t="s">
        <v>6551</v>
      </c>
      <c r="AD561" s="17">
        <v>170073</v>
      </c>
      <c r="AE561" s="12" t="s">
        <v>6551</v>
      </c>
      <c r="AF561" s="17">
        <v>152801</v>
      </c>
      <c r="AG561" s="12" t="s">
        <v>6551</v>
      </c>
      <c r="AH561" s="17">
        <v>17272</v>
      </c>
      <c r="AI561" s="12" t="s">
        <v>6551</v>
      </c>
      <c r="AJ561" s="17">
        <v>0</v>
      </c>
      <c r="AK561" s="12" t="s">
        <v>6551</v>
      </c>
      <c r="AL561" s="17">
        <v>0</v>
      </c>
      <c r="AM561" s="12" t="s">
        <v>6551</v>
      </c>
      <c r="AN561" s="17">
        <v>0</v>
      </c>
      <c r="AO561" s="12" t="s">
        <v>6551</v>
      </c>
      <c r="AP561" s="192">
        <v>0</v>
      </c>
      <c r="AQ561" s="12" t="s">
        <v>6551</v>
      </c>
      <c r="AR561" s="17">
        <v>3252116</v>
      </c>
      <c r="AS561" s="12" t="s">
        <v>6551</v>
      </c>
      <c r="AT561" s="17">
        <v>13209269</v>
      </c>
      <c r="AU561" s="1" t="s">
        <v>6551</v>
      </c>
      <c r="AV561" s="1" t="str">
        <f>IF(OR(M561="Q",O561="Q",Q561="Q",S561="Q",U561="Q",W561="Q",Y561="Q",AA561="Q",AC561="Q",AE561="Q",AG561="Q",AI561="Q",AK561="Q",AM561="Q",AO561="Q",AQ561="Q",AS561="Q",AU561="Q"),"Yes","No")</f>
        <v>No</v>
      </c>
    </row>
    <row r="562" spans="1:48" x14ac:dyDescent="0.2">
      <c r="A562" s="1" t="s">
        <v>1154</v>
      </c>
      <c r="B562" s="1" t="s">
        <v>1155</v>
      </c>
      <c r="C562" s="1" t="s">
        <v>113</v>
      </c>
      <c r="D562" s="194">
        <v>21</v>
      </c>
      <c r="E562" s="197">
        <v>21</v>
      </c>
      <c r="F562" s="1" t="s">
        <v>242</v>
      </c>
      <c r="G562" s="1" t="s">
        <v>236</v>
      </c>
      <c r="H562" s="17">
        <v>114473</v>
      </c>
      <c r="I562" s="12">
        <v>107</v>
      </c>
      <c r="J562" s="1" t="s">
        <v>12</v>
      </c>
      <c r="K562" s="1" t="s">
        <v>9</v>
      </c>
      <c r="L562" s="4">
        <v>44</v>
      </c>
      <c r="M562" s="1" t="s">
        <v>6551</v>
      </c>
      <c r="N562" s="12">
        <v>0</v>
      </c>
      <c r="O562" s="12" t="s">
        <v>6551</v>
      </c>
      <c r="P562" s="14">
        <v>13.902672176937537</v>
      </c>
      <c r="Q562" s="12" t="s">
        <v>6551</v>
      </c>
      <c r="R562" s="14">
        <v>2.9160111534688209</v>
      </c>
      <c r="S562" s="12" t="s">
        <v>6551</v>
      </c>
      <c r="T562" s="14">
        <v>37.555304396800388</v>
      </c>
      <c r="U562" s="12" t="s">
        <v>6551</v>
      </c>
      <c r="V562" s="17">
        <v>1827236</v>
      </c>
      <c r="W562" s="12" t="s">
        <v>6551</v>
      </c>
      <c r="X562" s="17">
        <v>1977926</v>
      </c>
      <c r="Y562" s="12" t="s">
        <v>6551</v>
      </c>
      <c r="Z562" s="17">
        <v>1826686</v>
      </c>
      <c r="AA562" s="12" t="s">
        <v>6551</v>
      </c>
      <c r="AB562" s="17">
        <v>151240</v>
      </c>
      <c r="AC562" s="12" t="s">
        <v>6551</v>
      </c>
      <c r="AD562" s="17">
        <v>139260</v>
      </c>
      <c r="AE562" s="12" t="s">
        <v>6551</v>
      </c>
      <c r="AF562" s="17">
        <v>131391</v>
      </c>
      <c r="AG562" s="12" t="s">
        <v>6551</v>
      </c>
      <c r="AH562" s="17">
        <v>7869</v>
      </c>
      <c r="AI562" s="12" t="s">
        <v>6551</v>
      </c>
      <c r="AJ562" s="17">
        <v>0</v>
      </c>
      <c r="AK562" s="12" t="s">
        <v>6551</v>
      </c>
      <c r="AL562" s="17">
        <v>0</v>
      </c>
      <c r="AM562" s="12" t="s">
        <v>6551</v>
      </c>
      <c r="AN562" s="17">
        <v>0</v>
      </c>
      <c r="AO562" s="12" t="s">
        <v>6551</v>
      </c>
      <c r="AP562" s="192">
        <v>0</v>
      </c>
      <c r="AQ562" s="12" t="s">
        <v>6551</v>
      </c>
      <c r="AR562" s="17">
        <v>4934429</v>
      </c>
      <c r="AS562" s="12" t="s">
        <v>6551</v>
      </c>
      <c r="AT562" s="17">
        <v>14388850</v>
      </c>
      <c r="AU562" s="1" t="s">
        <v>6551</v>
      </c>
      <c r="AV562" s="1" t="str">
        <f>IF(OR(M562="Q",O562="Q",Q562="Q",S562="Q",U562="Q",W562="Q",Y562="Q",AA562="Q",AC562="Q",AE562="Q",AG562="Q",AI562="Q",AK562="Q",AM562="Q",AO562="Q",AQ562="Q",AS562="Q",AU562="Q"),"Yes","No")</f>
        <v>No</v>
      </c>
    </row>
    <row r="563" spans="1:48" x14ac:dyDescent="0.2">
      <c r="A563" s="1" t="s">
        <v>156</v>
      </c>
      <c r="B563" s="1" t="s">
        <v>1769</v>
      </c>
      <c r="C563" s="1" t="s">
        <v>26</v>
      </c>
      <c r="D563" s="194">
        <v>9234</v>
      </c>
      <c r="E563" s="197">
        <v>90234</v>
      </c>
      <c r="F563" s="1" t="s">
        <v>242</v>
      </c>
      <c r="G563" s="1" t="s">
        <v>236</v>
      </c>
      <c r="H563" s="17">
        <v>3281212</v>
      </c>
      <c r="I563" s="12">
        <v>107</v>
      </c>
      <c r="J563" s="1" t="s">
        <v>11</v>
      </c>
      <c r="K563" s="1" t="s">
        <v>13</v>
      </c>
      <c r="L563" s="4">
        <v>38</v>
      </c>
      <c r="M563" s="1" t="s">
        <v>6551</v>
      </c>
      <c r="N563" s="12">
        <v>0</v>
      </c>
      <c r="O563" s="12" t="s">
        <v>6551</v>
      </c>
      <c r="P563" s="14">
        <v>15.34432361752487</v>
      </c>
      <c r="Q563" s="12" t="s">
        <v>6551</v>
      </c>
      <c r="R563" s="14">
        <v>7.5838067249564283</v>
      </c>
      <c r="S563" s="12" t="s">
        <v>6551</v>
      </c>
      <c r="T563" s="14">
        <v>2.2697419600443585</v>
      </c>
      <c r="U563" s="12" t="s">
        <v>6551</v>
      </c>
      <c r="V563" s="17">
        <v>0</v>
      </c>
      <c r="W563" s="12" t="s">
        <v>6551</v>
      </c>
      <c r="X563" s="17">
        <v>1047906</v>
      </c>
      <c r="Y563" s="12" t="s">
        <v>6551</v>
      </c>
      <c r="Z563" s="17">
        <v>927058</v>
      </c>
      <c r="AA563" s="12" t="s">
        <v>6551</v>
      </c>
      <c r="AB563" s="17">
        <v>120848</v>
      </c>
      <c r="AC563" s="12" t="s">
        <v>6551</v>
      </c>
      <c r="AD563" s="17">
        <v>67158</v>
      </c>
      <c r="AE563" s="12" t="s">
        <v>6551</v>
      </c>
      <c r="AF563" s="17">
        <v>60417</v>
      </c>
      <c r="AG563" s="12" t="s">
        <v>6551</v>
      </c>
      <c r="AH563" s="17">
        <v>6741</v>
      </c>
      <c r="AI563" s="12" t="s">
        <v>6551</v>
      </c>
      <c r="AJ563" s="17">
        <v>0</v>
      </c>
      <c r="AK563" s="12" t="s">
        <v>6551</v>
      </c>
      <c r="AL563" s="17">
        <v>0</v>
      </c>
      <c r="AM563" s="12" t="s">
        <v>6551</v>
      </c>
      <c r="AN563" s="17">
        <v>0</v>
      </c>
      <c r="AO563" s="12" t="s">
        <v>6551</v>
      </c>
      <c r="AP563" s="192">
        <v>0</v>
      </c>
      <c r="AQ563" s="12" t="s">
        <v>6551</v>
      </c>
      <c r="AR563" s="17">
        <v>137131</v>
      </c>
      <c r="AS563" s="12" t="s">
        <v>6551</v>
      </c>
      <c r="AT563" s="17">
        <v>1039975</v>
      </c>
      <c r="AU563" s="1" t="s">
        <v>6551</v>
      </c>
      <c r="AV563" s="1" t="str">
        <f>IF(OR(M563="Q",O563="Q",Q563="Q",S563="Q",U563="Q",W563="Q",Y563="Q",AA563="Q",AC563="Q",AE563="Q",AG563="Q",AI563="Q",AK563="Q",AM563="Q",AO563="Q",AQ563="Q",AS563="Q",AU563="Q"),"Yes","No")</f>
        <v>No</v>
      </c>
    </row>
    <row r="564" spans="1:48" x14ac:dyDescent="0.2">
      <c r="A564" s="1" t="s">
        <v>1154</v>
      </c>
      <c r="B564" s="1" t="s">
        <v>1155</v>
      </c>
      <c r="C564" s="1" t="s">
        <v>113</v>
      </c>
      <c r="D564" s="194">
        <v>21</v>
      </c>
      <c r="E564" s="197">
        <v>21</v>
      </c>
      <c r="F564" s="1" t="s">
        <v>242</v>
      </c>
      <c r="G564" s="1" t="s">
        <v>236</v>
      </c>
      <c r="H564" s="17">
        <v>114473</v>
      </c>
      <c r="I564" s="12">
        <v>107</v>
      </c>
      <c r="J564" s="1" t="s">
        <v>14</v>
      </c>
      <c r="K564" s="1" t="s">
        <v>9</v>
      </c>
      <c r="L564" s="4">
        <v>31</v>
      </c>
      <c r="M564" s="1" t="s">
        <v>6551</v>
      </c>
      <c r="N564" s="12">
        <v>0</v>
      </c>
      <c r="O564" s="12" t="s">
        <v>6551</v>
      </c>
      <c r="P564" s="14">
        <v>55.573125544899739</v>
      </c>
      <c r="Q564" s="12" t="s">
        <v>6551</v>
      </c>
      <c r="R564" s="14">
        <v>40.620086560511609</v>
      </c>
      <c r="S564" s="12" t="s">
        <v>6551</v>
      </c>
      <c r="T564" s="14">
        <v>6.7482563208369664</v>
      </c>
      <c r="U564" s="12" t="s">
        <v>6551</v>
      </c>
      <c r="V564" s="17">
        <v>0</v>
      </c>
      <c r="W564" s="12" t="s">
        <v>6551</v>
      </c>
      <c r="X564" s="17">
        <v>511014</v>
      </c>
      <c r="Y564" s="12" t="s">
        <v>6551</v>
      </c>
      <c r="Z564" s="17">
        <v>509939</v>
      </c>
      <c r="AA564" s="12" t="s">
        <v>6551</v>
      </c>
      <c r="AB564" s="17">
        <v>1075</v>
      </c>
      <c r="AC564" s="12" t="s">
        <v>6551</v>
      </c>
      <c r="AD564" s="17">
        <v>9207</v>
      </c>
      <c r="AE564" s="12" t="s">
        <v>6551</v>
      </c>
      <c r="AF564" s="17">
        <v>9176</v>
      </c>
      <c r="AG564" s="12" t="s">
        <v>6551</v>
      </c>
      <c r="AH564" s="17">
        <v>31</v>
      </c>
      <c r="AI564" s="12" t="s">
        <v>6551</v>
      </c>
      <c r="AJ564" s="17">
        <v>0</v>
      </c>
      <c r="AK564" s="12" t="s">
        <v>6551</v>
      </c>
      <c r="AL564" s="17">
        <v>0</v>
      </c>
      <c r="AM564" s="12" t="s">
        <v>6551</v>
      </c>
      <c r="AN564" s="17">
        <v>0</v>
      </c>
      <c r="AO564" s="12" t="s">
        <v>6551</v>
      </c>
      <c r="AP564" s="192">
        <v>0</v>
      </c>
      <c r="AQ564" s="12" t="s">
        <v>6551</v>
      </c>
      <c r="AR564" s="17">
        <v>61922</v>
      </c>
      <c r="AS564" s="12" t="s">
        <v>6551</v>
      </c>
      <c r="AT564" s="17">
        <v>2515277</v>
      </c>
      <c r="AU564" s="1" t="s">
        <v>6551</v>
      </c>
      <c r="AV564" s="1" t="str">
        <f>IF(OR(M564="Q",O564="Q",Q564="Q",S564="Q",U564="Q",W564="Q",Y564="Q",AA564="Q",AC564="Q",AE564="Q",AG564="Q",AI564="Q",AK564="Q",AM564="Q",AO564="Q",AQ564="Q",AS564="Q",AU564="Q"),"Yes","No")</f>
        <v>No</v>
      </c>
    </row>
    <row r="565" spans="1:48" x14ac:dyDescent="0.2">
      <c r="A565" s="1" t="s">
        <v>1154</v>
      </c>
      <c r="B565" s="1" t="s">
        <v>1155</v>
      </c>
      <c r="C565" s="1" t="s">
        <v>113</v>
      </c>
      <c r="D565" s="194">
        <v>21</v>
      </c>
      <c r="E565" s="197">
        <v>21</v>
      </c>
      <c r="F565" s="1" t="s">
        <v>242</v>
      </c>
      <c r="G565" s="1" t="s">
        <v>236</v>
      </c>
      <c r="H565" s="17">
        <v>114473</v>
      </c>
      <c r="I565" s="12">
        <v>107</v>
      </c>
      <c r="J565" s="1" t="s">
        <v>11</v>
      </c>
      <c r="K565" s="1" t="s">
        <v>9</v>
      </c>
      <c r="L565" s="4">
        <v>30</v>
      </c>
      <c r="M565" s="1" t="s">
        <v>6551</v>
      </c>
      <c r="N565" s="12">
        <v>0</v>
      </c>
      <c r="O565" s="12" t="s">
        <v>6551</v>
      </c>
      <c r="P565" s="14">
        <v>13.55823540868662</v>
      </c>
      <c r="Q565" s="12" t="s">
        <v>6551</v>
      </c>
      <c r="R565" s="14">
        <v>5.9807998176602037</v>
      </c>
      <c r="S565" s="12" t="s">
        <v>6551</v>
      </c>
      <c r="T565" s="14">
        <v>3.2756768162046352</v>
      </c>
      <c r="U565" s="12" t="s">
        <v>6551</v>
      </c>
      <c r="V565" s="17">
        <v>0</v>
      </c>
      <c r="W565" s="12" t="s">
        <v>6551</v>
      </c>
      <c r="X565" s="17">
        <v>930436</v>
      </c>
      <c r="Y565" s="12" t="s">
        <v>6551</v>
      </c>
      <c r="Z565" s="17">
        <v>835350</v>
      </c>
      <c r="AA565" s="12" t="s">
        <v>6551</v>
      </c>
      <c r="AB565" s="17">
        <v>95086</v>
      </c>
      <c r="AC565" s="12" t="s">
        <v>6551</v>
      </c>
      <c r="AD565" s="17">
        <v>67929</v>
      </c>
      <c r="AE565" s="12" t="s">
        <v>6551</v>
      </c>
      <c r="AF565" s="17">
        <v>61612</v>
      </c>
      <c r="AG565" s="12" t="s">
        <v>6551</v>
      </c>
      <c r="AH565" s="17">
        <v>6317</v>
      </c>
      <c r="AI565" s="12" t="s">
        <v>6551</v>
      </c>
      <c r="AJ565" s="17">
        <v>0</v>
      </c>
      <c r="AK565" s="12" t="s">
        <v>6551</v>
      </c>
      <c r="AL565" s="17">
        <v>0</v>
      </c>
      <c r="AM565" s="12" t="s">
        <v>6551</v>
      </c>
      <c r="AN565" s="17">
        <v>0</v>
      </c>
      <c r="AO565" s="12" t="s">
        <v>6551</v>
      </c>
      <c r="AP565" s="192">
        <v>0</v>
      </c>
      <c r="AQ565" s="12" t="s">
        <v>6551</v>
      </c>
      <c r="AR565" s="17">
        <v>201821</v>
      </c>
      <c r="AS565" s="12" t="s">
        <v>6551</v>
      </c>
      <c r="AT565" s="17">
        <v>1207051</v>
      </c>
      <c r="AU565" s="1" t="s">
        <v>6551</v>
      </c>
      <c r="AV565" s="1" t="str">
        <f>IF(OR(M565="Q",O565="Q",Q565="Q",S565="Q",U565="Q",W565="Q",Y565="Q",AA565="Q",AC565="Q",AE565="Q",AG565="Q",AI565="Q",AK565="Q",AM565="Q",AO565="Q",AQ565="Q",AS565="Q",AU565="Q"),"Yes","No")</f>
        <v>No</v>
      </c>
    </row>
    <row r="566" spans="1:48" x14ac:dyDescent="0.2">
      <c r="A566" s="1" t="s">
        <v>1154</v>
      </c>
      <c r="B566" s="1" t="s">
        <v>1155</v>
      </c>
      <c r="C566" s="1" t="s">
        <v>113</v>
      </c>
      <c r="D566" s="194">
        <v>21</v>
      </c>
      <c r="E566" s="197">
        <v>21</v>
      </c>
      <c r="F566" s="1" t="s">
        <v>242</v>
      </c>
      <c r="G566" s="1" t="s">
        <v>236</v>
      </c>
      <c r="H566" s="17">
        <v>114473</v>
      </c>
      <c r="I566" s="12">
        <v>107</v>
      </c>
      <c r="J566" s="1" t="s">
        <v>17</v>
      </c>
      <c r="K566" s="1" t="s">
        <v>13</v>
      </c>
      <c r="L566" s="4">
        <v>2</v>
      </c>
      <c r="M566" s="1" t="s">
        <v>6551</v>
      </c>
      <c r="N566" s="12">
        <v>0</v>
      </c>
      <c r="O566" s="12" t="s">
        <v>6551</v>
      </c>
      <c r="P566" s="14">
        <v>23.74631751227496</v>
      </c>
      <c r="Q566" s="12" t="s">
        <v>6551</v>
      </c>
      <c r="R566" s="14">
        <v>11.480030143180105</v>
      </c>
      <c r="S566" s="12" t="s">
        <v>6551</v>
      </c>
      <c r="T566" s="14">
        <v>2.171849427168576</v>
      </c>
      <c r="U566" s="12" t="s">
        <v>6551</v>
      </c>
      <c r="V566" s="17">
        <v>0</v>
      </c>
      <c r="W566" s="12" t="s">
        <v>6551</v>
      </c>
      <c r="X566" s="17">
        <v>0</v>
      </c>
      <c r="Y566" s="12" t="s">
        <v>6551</v>
      </c>
      <c r="Z566" s="17">
        <v>29018</v>
      </c>
      <c r="AA566" s="12" t="s">
        <v>6551</v>
      </c>
      <c r="AB566" s="17" t="s">
        <v>6551</v>
      </c>
      <c r="AC566" s="12" t="s">
        <v>6551</v>
      </c>
      <c r="AD566" s="17">
        <v>0</v>
      </c>
      <c r="AE566" s="12" t="s">
        <v>6551</v>
      </c>
      <c r="AF566" s="17">
        <v>1222</v>
      </c>
      <c r="AG566" s="12" t="s">
        <v>6551</v>
      </c>
      <c r="AH566" s="17" t="s">
        <v>6551</v>
      </c>
      <c r="AI566" s="12" t="s">
        <v>6551</v>
      </c>
      <c r="AJ566" s="17">
        <v>0</v>
      </c>
      <c r="AK566" s="12" t="s">
        <v>6551</v>
      </c>
      <c r="AL566" s="17">
        <v>0</v>
      </c>
      <c r="AM566" s="12" t="s">
        <v>6551</v>
      </c>
      <c r="AN566" s="17">
        <v>0</v>
      </c>
      <c r="AO566" s="12" t="s">
        <v>6551</v>
      </c>
      <c r="AP566" s="192">
        <v>0</v>
      </c>
      <c r="AQ566" s="12" t="s">
        <v>6551</v>
      </c>
      <c r="AR566" s="17">
        <v>2654</v>
      </c>
      <c r="AS566" s="12" t="s">
        <v>6551</v>
      </c>
      <c r="AT566" s="17">
        <v>30468</v>
      </c>
      <c r="AU566" s="1" t="s">
        <v>6551</v>
      </c>
      <c r="AV566" s="1" t="str">
        <f>IF(OR(M566="Q",O566="Q",Q566="Q",S566="Q",U566="Q",W566="Q",Y566="Q",AA566="Q",AC566="Q",AE566="Q",AG566="Q",AI566="Q",AK566="Q",AM566="Q",AO566="Q",AQ566="Q",AS566="Q",AU566="Q"),"Yes","No")</f>
        <v>No</v>
      </c>
    </row>
    <row r="567" spans="1:48" x14ac:dyDescent="0.2">
      <c r="A567" s="1" t="s">
        <v>873</v>
      </c>
      <c r="B567" s="1" t="s">
        <v>874</v>
      </c>
      <c r="C567" s="1" t="s">
        <v>26</v>
      </c>
      <c r="D567" s="194">
        <v>9041</v>
      </c>
      <c r="E567" s="197">
        <v>90041</v>
      </c>
      <c r="F567" s="1" t="s">
        <v>239</v>
      </c>
      <c r="G567" s="1" t="s">
        <v>236</v>
      </c>
      <c r="H567" s="17">
        <v>12150996</v>
      </c>
      <c r="I567" s="12">
        <v>104</v>
      </c>
      <c r="J567" s="1" t="s">
        <v>12</v>
      </c>
      <c r="K567" s="1" t="s">
        <v>9</v>
      </c>
      <c r="L567" s="4">
        <v>59</v>
      </c>
      <c r="M567" s="1" t="s">
        <v>6551</v>
      </c>
      <c r="N567" s="12">
        <v>0</v>
      </c>
      <c r="O567" s="12" t="s">
        <v>6551</v>
      </c>
      <c r="P567" s="14">
        <v>10.597194518840944</v>
      </c>
      <c r="Q567" s="12" t="s">
        <v>6551</v>
      </c>
      <c r="R567" s="14">
        <v>3.3320866869694727</v>
      </c>
      <c r="S567" s="12" t="s">
        <v>6551</v>
      </c>
      <c r="T567" s="14">
        <v>32.432833302324774</v>
      </c>
      <c r="U567" s="12" t="s">
        <v>6551</v>
      </c>
      <c r="V567" s="17">
        <v>2542764</v>
      </c>
      <c r="W567" s="12" t="s">
        <v>6551</v>
      </c>
      <c r="X567" s="17">
        <v>2515413</v>
      </c>
      <c r="Y567" s="12" t="s">
        <v>6551</v>
      </c>
      <c r="Z567" s="17">
        <v>2449213</v>
      </c>
      <c r="AA567" s="12" t="s">
        <v>6551</v>
      </c>
      <c r="AB567" s="17">
        <v>66200</v>
      </c>
      <c r="AC567" s="12" t="s">
        <v>6551</v>
      </c>
      <c r="AD567" s="17">
        <v>235981</v>
      </c>
      <c r="AE567" s="12" t="s">
        <v>6551</v>
      </c>
      <c r="AF567" s="17">
        <v>231119</v>
      </c>
      <c r="AG567" s="12" t="s">
        <v>6551</v>
      </c>
      <c r="AH567" s="17">
        <v>4862</v>
      </c>
      <c r="AI567" s="12" t="s">
        <v>6551</v>
      </c>
      <c r="AJ567" s="17">
        <v>0</v>
      </c>
      <c r="AK567" s="12" t="s">
        <v>6551</v>
      </c>
      <c r="AL567" s="17">
        <v>0</v>
      </c>
      <c r="AM567" s="12" t="s">
        <v>6551</v>
      </c>
      <c r="AN567" s="17">
        <v>0</v>
      </c>
      <c r="AO567" s="12" t="s">
        <v>6551</v>
      </c>
      <c r="AP567" s="192">
        <v>0</v>
      </c>
      <c r="AQ567" s="12" t="s">
        <v>6551</v>
      </c>
      <c r="AR567" s="17">
        <v>7495844</v>
      </c>
      <c r="AS567" s="12" t="s">
        <v>6551</v>
      </c>
      <c r="AT567" s="17">
        <v>24976802</v>
      </c>
      <c r="AU567" s="1" t="s">
        <v>6551</v>
      </c>
      <c r="AV567" s="1" t="str">
        <f>IF(OR(M567="Q",O567="Q",Q567="Q",S567="Q",U567="Q",W567="Q",Y567="Q",AA567="Q",AC567="Q",AE567="Q",AG567="Q",AI567="Q",AK567="Q",AM567="Q",AO567="Q",AQ567="Q",AS567="Q",AU567="Q"),"Yes","No")</f>
        <v>No</v>
      </c>
    </row>
    <row r="568" spans="1:48" x14ac:dyDescent="0.2">
      <c r="A568" s="1" t="s">
        <v>787</v>
      </c>
      <c r="B568" s="1" t="s">
        <v>788</v>
      </c>
      <c r="C568" s="1" t="s">
        <v>44</v>
      </c>
      <c r="D568" s="194">
        <v>4028</v>
      </c>
      <c r="E568" s="197">
        <v>40028</v>
      </c>
      <c r="F568" s="1" t="s">
        <v>239</v>
      </c>
      <c r="G568" s="1" t="s">
        <v>236</v>
      </c>
      <c r="H568" s="17">
        <v>530290</v>
      </c>
      <c r="I568" s="12">
        <v>104</v>
      </c>
      <c r="J568" s="1" t="s">
        <v>12</v>
      </c>
      <c r="K568" s="1" t="s">
        <v>9</v>
      </c>
      <c r="L568" s="4">
        <v>48</v>
      </c>
      <c r="M568" s="1" t="s">
        <v>6551</v>
      </c>
      <c r="N568" s="12">
        <v>0</v>
      </c>
      <c r="O568" s="12" t="s">
        <v>6551</v>
      </c>
      <c r="P568" s="14">
        <v>15.617300979320735</v>
      </c>
      <c r="Q568" s="12" t="s">
        <v>122</v>
      </c>
      <c r="R568" s="14">
        <v>5.1180805154398428</v>
      </c>
      <c r="S568" s="12" t="s">
        <v>122</v>
      </c>
      <c r="T568" s="14">
        <v>19.741583465076552</v>
      </c>
      <c r="U568" s="12" t="s">
        <v>122</v>
      </c>
      <c r="V568" s="17">
        <v>2942923</v>
      </c>
      <c r="W568" s="12" t="s">
        <v>6551</v>
      </c>
      <c r="X568" s="17">
        <v>3146673</v>
      </c>
      <c r="Y568" s="12" t="s">
        <v>6551</v>
      </c>
      <c r="Z568" s="17">
        <v>2943830</v>
      </c>
      <c r="AA568" s="12" t="s">
        <v>122</v>
      </c>
      <c r="AB568" s="17">
        <v>202843</v>
      </c>
      <c r="AC568" s="12" t="s">
        <v>6551</v>
      </c>
      <c r="AD568" s="17">
        <v>198249</v>
      </c>
      <c r="AE568" s="12" t="s">
        <v>6551</v>
      </c>
      <c r="AF568" s="17">
        <v>188498</v>
      </c>
      <c r="AG568" s="12" t="s">
        <v>122</v>
      </c>
      <c r="AH568" s="17">
        <v>9751</v>
      </c>
      <c r="AI568" s="12" t="s">
        <v>6551</v>
      </c>
      <c r="AJ568" s="17">
        <v>0</v>
      </c>
      <c r="AK568" s="12" t="s">
        <v>6551</v>
      </c>
      <c r="AL568" s="17">
        <v>0</v>
      </c>
      <c r="AM568" s="12" t="s">
        <v>6551</v>
      </c>
      <c r="AN568" s="17">
        <v>0</v>
      </c>
      <c r="AO568" s="12" t="s">
        <v>6551</v>
      </c>
      <c r="AP568" s="192">
        <v>0</v>
      </c>
      <c r="AQ568" s="12" t="s">
        <v>6551</v>
      </c>
      <c r="AR568" s="17">
        <v>3721249</v>
      </c>
      <c r="AS568" s="12" t="s">
        <v>122</v>
      </c>
      <c r="AT568" s="17">
        <v>19045652</v>
      </c>
      <c r="AU568" s="1" t="s">
        <v>122</v>
      </c>
      <c r="AV568" s="1" t="str">
        <f>IF(OR(M568="Q",O568="Q",Q568="Q",S568="Q",U568="Q",W568="Q",Y568="Q",AA568="Q",AC568="Q",AE568="Q",AG568="Q",AI568="Q",AK568="Q",AM568="Q",AO568="Q",AQ568="Q",AS568="Q",AU568="Q"),"Yes","No")</f>
        <v>Yes</v>
      </c>
    </row>
    <row r="569" spans="1:48" x14ac:dyDescent="0.2">
      <c r="A569" s="1" t="s">
        <v>873</v>
      </c>
      <c r="B569" s="1" t="s">
        <v>874</v>
      </c>
      <c r="C569" s="1" t="s">
        <v>26</v>
      </c>
      <c r="D569" s="194">
        <v>9041</v>
      </c>
      <c r="E569" s="197">
        <v>90041</v>
      </c>
      <c r="F569" s="1" t="s">
        <v>239</v>
      </c>
      <c r="G569" s="1" t="s">
        <v>236</v>
      </c>
      <c r="H569" s="17">
        <v>12150996</v>
      </c>
      <c r="I569" s="12">
        <v>104</v>
      </c>
      <c r="J569" s="1" t="s">
        <v>17</v>
      </c>
      <c r="K569" s="1" t="s">
        <v>13</v>
      </c>
      <c r="L569" s="4">
        <v>40</v>
      </c>
      <c r="M569" s="1" t="s">
        <v>6551</v>
      </c>
      <c r="N569" s="12">
        <v>0</v>
      </c>
      <c r="O569" s="12" t="s">
        <v>6551</v>
      </c>
      <c r="P569" s="14">
        <v>15.544979079497908</v>
      </c>
      <c r="Q569" s="12" t="s">
        <v>6551</v>
      </c>
      <c r="R569" s="14">
        <v>1.9806354009077156</v>
      </c>
      <c r="S569" s="12" t="s">
        <v>6551</v>
      </c>
      <c r="T569" s="14">
        <v>12.09989539748954</v>
      </c>
      <c r="U569" s="12" t="s">
        <v>6551</v>
      </c>
      <c r="V569" s="17">
        <v>0</v>
      </c>
      <c r="W569" s="12" t="s">
        <v>6551</v>
      </c>
      <c r="X569" s="17">
        <v>0</v>
      </c>
      <c r="Y569" s="12" t="s">
        <v>6551</v>
      </c>
      <c r="Z569" s="17">
        <v>59444</v>
      </c>
      <c r="AA569" s="12" t="s">
        <v>6551</v>
      </c>
      <c r="AB569" s="17" t="s">
        <v>6551</v>
      </c>
      <c r="AC569" s="12" t="s">
        <v>6551</v>
      </c>
      <c r="AD569" s="17">
        <v>0</v>
      </c>
      <c r="AE569" s="12" t="s">
        <v>6551</v>
      </c>
      <c r="AF569" s="17">
        <v>3824</v>
      </c>
      <c r="AG569" s="12" t="s">
        <v>6551</v>
      </c>
      <c r="AH569" s="17" t="s">
        <v>6551</v>
      </c>
      <c r="AI569" s="12" t="s">
        <v>6551</v>
      </c>
      <c r="AJ569" s="17">
        <v>0</v>
      </c>
      <c r="AK569" s="12" t="s">
        <v>6551</v>
      </c>
      <c r="AL569" s="17">
        <v>0</v>
      </c>
      <c r="AM569" s="12" t="s">
        <v>6551</v>
      </c>
      <c r="AN569" s="17">
        <v>0</v>
      </c>
      <c r="AO569" s="12" t="s">
        <v>6551</v>
      </c>
      <c r="AP569" s="192">
        <v>0</v>
      </c>
      <c r="AQ569" s="12" t="s">
        <v>6551</v>
      </c>
      <c r="AR569" s="17">
        <v>46270</v>
      </c>
      <c r="AS569" s="12" t="s">
        <v>6551</v>
      </c>
      <c r="AT569" s="17">
        <v>91644</v>
      </c>
      <c r="AU569" s="1" t="s">
        <v>6551</v>
      </c>
      <c r="AV569" s="1" t="str">
        <f>IF(OR(M569="Q",O569="Q",Q569="Q",S569="Q",U569="Q",W569="Q",Y569="Q",AA569="Q",AC569="Q",AE569="Q",AG569="Q",AI569="Q",AK569="Q",AM569="Q",AO569="Q",AQ569="Q",AS569="Q",AU569="Q"),"Yes","No")</f>
        <v>No</v>
      </c>
    </row>
    <row r="570" spans="1:48" x14ac:dyDescent="0.2">
      <c r="A570" s="1" t="s">
        <v>787</v>
      </c>
      <c r="B570" s="1" t="s">
        <v>788</v>
      </c>
      <c r="C570" s="1" t="s">
        <v>44</v>
      </c>
      <c r="D570" s="194">
        <v>4028</v>
      </c>
      <c r="E570" s="197">
        <v>40028</v>
      </c>
      <c r="F570" s="1" t="s">
        <v>239</v>
      </c>
      <c r="G570" s="1" t="s">
        <v>236</v>
      </c>
      <c r="H570" s="17">
        <v>530290</v>
      </c>
      <c r="I570" s="12">
        <v>104</v>
      </c>
      <c r="J570" s="1" t="s">
        <v>11</v>
      </c>
      <c r="K570" s="1" t="s">
        <v>9</v>
      </c>
      <c r="L570" s="4">
        <v>37</v>
      </c>
      <c r="M570" s="1" t="s">
        <v>6551</v>
      </c>
      <c r="N570" s="12">
        <v>0</v>
      </c>
      <c r="O570" s="12" t="s">
        <v>6551</v>
      </c>
      <c r="P570" s="14">
        <v>17.439679761888357</v>
      </c>
      <c r="Q570" s="12" t="s">
        <v>122</v>
      </c>
      <c r="R570" s="14">
        <v>10.422218706882157</v>
      </c>
      <c r="S570" s="12" t="s">
        <v>122</v>
      </c>
      <c r="T570" s="14">
        <v>1.5679403618525307</v>
      </c>
      <c r="U570" s="12" t="s">
        <v>122</v>
      </c>
      <c r="V570" s="17">
        <v>0</v>
      </c>
      <c r="W570" s="12" t="s">
        <v>6551</v>
      </c>
      <c r="X570" s="17">
        <v>1476936</v>
      </c>
      <c r="Y570" s="12" t="s">
        <v>6551</v>
      </c>
      <c r="Z570" s="17">
        <v>1265615</v>
      </c>
      <c r="AA570" s="12" t="s">
        <v>122</v>
      </c>
      <c r="AB570" s="17">
        <v>211321</v>
      </c>
      <c r="AC570" s="12" t="s">
        <v>6551</v>
      </c>
      <c r="AD570" s="17">
        <v>83663</v>
      </c>
      <c r="AE570" s="12" t="s">
        <v>6551</v>
      </c>
      <c r="AF570" s="17">
        <v>72571</v>
      </c>
      <c r="AG570" s="12" t="s">
        <v>122</v>
      </c>
      <c r="AH570" s="17">
        <v>11092</v>
      </c>
      <c r="AI570" s="12" t="s">
        <v>6551</v>
      </c>
      <c r="AJ570" s="17">
        <v>0</v>
      </c>
      <c r="AK570" s="12" t="s">
        <v>6551</v>
      </c>
      <c r="AL570" s="17">
        <v>0</v>
      </c>
      <c r="AM570" s="12" t="s">
        <v>6551</v>
      </c>
      <c r="AN570" s="17">
        <v>0</v>
      </c>
      <c r="AO570" s="12" t="s">
        <v>6551</v>
      </c>
      <c r="AP570" s="192">
        <v>0</v>
      </c>
      <c r="AQ570" s="12" t="s">
        <v>6551</v>
      </c>
      <c r="AR570" s="17">
        <v>113787</v>
      </c>
      <c r="AS570" s="12" t="s">
        <v>122</v>
      </c>
      <c r="AT570" s="17">
        <v>1185913</v>
      </c>
      <c r="AU570" s="1" t="s">
        <v>122</v>
      </c>
      <c r="AV570" s="1" t="str">
        <f>IF(OR(M570="Q",O570="Q",Q570="Q",S570="Q",U570="Q",W570="Q",Y570="Q",AA570="Q",AC570="Q",AE570="Q",AG570="Q",AI570="Q",AK570="Q",AM570="Q",AO570="Q",AQ570="Q",AS570="Q",AU570="Q"),"Yes","No")</f>
        <v>Yes</v>
      </c>
    </row>
    <row r="571" spans="1:48" x14ac:dyDescent="0.2">
      <c r="A571" s="1" t="s">
        <v>787</v>
      </c>
      <c r="B571" s="1" t="s">
        <v>788</v>
      </c>
      <c r="C571" s="1" t="s">
        <v>44</v>
      </c>
      <c r="D571" s="194">
        <v>4028</v>
      </c>
      <c r="E571" s="197">
        <v>40028</v>
      </c>
      <c r="F571" s="1" t="s">
        <v>239</v>
      </c>
      <c r="G571" s="1" t="s">
        <v>236</v>
      </c>
      <c r="H571" s="17">
        <v>530290</v>
      </c>
      <c r="I571" s="12">
        <v>104</v>
      </c>
      <c r="J571" s="1" t="s">
        <v>14</v>
      </c>
      <c r="K571" s="1" t="s">
        <v>13</v>
      </c>
      <c r="L571" s="4">
        <v>19</v>
      </c>
      <c r="M571" s="1" t="s">
        <v>6551</v>
      </c>
      <c r="N571" s="12">
        <v>0</v>
      </c>
      <c r="O571" s="12" t="s">
        <v>6551</v>
      </c>
      <c r="P571" s="14">
        <v>29.714003164556964</v>
      </c>
      <c r="Q571" s="12" t="s">
        <v>122</v>
      </c>
      <c r="R571" s="14">
        <v>29.745780755050113</v>
      </c>
      <c r="S571" s="12" t="s">
        <v>122</v>
      </c>
      <c r="T571" s="14">
        <v>5.0783227848101262</v>
      </c>
      <c r="U571" s="12" t="s">
        <v>122</v>
      </c>
      <c r="V571" s="17">
        <v>0</v>
      </c>
      <c r="W571" s="12" t="s">
        <v>6551</v>
      </c>
      <c r="X571" s="17">
        <v>225351</v>
      </c>
      <c r="Y571" s="12" t="s">
        <v>6551</v>
      </c>
      <c r="Z571" s="17">
        <v>225351</v>
      </c>
      <c r="AA571" s="12" t="s">
        <v>122</v>
      </c>
      <c r="AB571" s="17">
        <v>0</v>
      </c>
      <c r="AC571" s="12" t="s">
        <v>6551</v>
      </c>
      <c r="AD571" s="17">
        <v>7584</v>
      </c>
      <c r="AE571" s="12" t="s">
        <v>6551</v>
      </c>
      <c r="AF571" s="17">
        <v>7584</v>
      </c>
      <c r="AG571" s="12" t="s">
        <v>122</v>
      </c>
      <c r="AH571" s="17">
        <v>0</v>
      </c>
      <c r="AI571" s="12" t="s">
        <v>6551</v>
      </c>
      <c r="AJ571" s="17">
        <v>0</v>
      </c>
      <c r="AK571" s="12" t="s">
        <v>6551</v>
      </c>
      <c r="AL571" s="17">
        <v>0</v>
      </c>
      <c r="AM571" s="12" t="s">
        <v>6551</v>
      </c>
      <c r="AN571" s="17">
        <v>0</v>
      </c>
      <c r="AO571" s="12" t="s">
        <v>6551</v>
      </c>
      <c r="AP571" s="192">
        <v>0</v>
      </c>
      <c r="AQ571" s="12" t="s">
        <v>6551</v>
      </c>
      <c r="AR571" s="17">
        <v>38514</v>
      </c>
      <c r="AS571" s="12" t="s">
        <v>122</v>
      </c>
      <c r="AT571" s="17">
        <v>1145629</v>
      </c>
      <c r="AU571" s="1" t="s">
        <v>122</v>
      </c>
      <c r="AV571" s="1" t="str">
        <f>IF(OR(M571="Q",O571="Q",Q571="Q",S571="Q",U571="Q",W571="Q",Y571="Q",AA571="Q",AC571="Q",AE571="Q",AG571="Q",AI571="Q",AK571="Q",AM571="Q",AO571="Q",AQ571="Q",AS571="Q",AU571="Q"),"Yes","No")</f>
        <v>Yes</v>
      </c>
    </row>
    <row r="572" spans="1:48" x14ac:dyDescent="0.2">
      <c r="A572" s="1" t="s">
        <v>873</v>
      </c>
      <c r="B572" s="1" t="s">
        <v>874</v>
      </c>
      <c r="C572" s="1" t="s">
        <v>26</v>
      </c>
      <c r="D572" s="194">
        <v>9041</v>
      </c>
      <c r="E572" s="197">
        <v>90041</v>
      </c>
      <c r="F572" s="1" t="s">
        <v>239</v>
      </c>
      <c r="G572" s="1" t="s">
        <v>236</v>
      </c>
      <c r="H572" s="17">
        <v>12150996</v>
      </c>
      <c r="I572" s="12">
        <v>104</v>
      </c>
      <c r="J572" s="1" t="s">
        <v>12</v>
      </c>
      <c r="K572" s="1" t="s">
        <v>13</v>
      </c>
      <c r="L572" s="4">
        <v>5</v>
      </c>
      <c r="M572" s="1" t="s">
        <v>6551</v>
      </c>
      <c r="N572" s="12">
        <v>0</v>
      </c>
      <c r="O572" s="12" t="s">
        <v>6551</v>
      </c>
      <c r="P572" s="14">
        <v>10.885969815539408</v>
      </c>
      <c r="Q572" s="12" t="s">
        <v>6551</v>
      </c>
      <c r="R572" s="14">
        <v>2.9103404411289104</v>
      </c>
      <c r="S572" s="12" t="s">
        <v>6551</v>
      </c>
      <c r="T572" s="14">
        <v>25.925656791503634</v>
      </c>
      <c r="U572" s="12" t="s">
        <v>6551</v>
      </c>
      <c r="V572" s="17">
        <v>39000</v>
      </c>
      <c r="W572" s="12" t="s">
        <v>6551</v>
      </c>
      <c r="X572" s="17">
        <v>66809</v>
      </c>
      <c r="Y572" s="12" t="s">
        <v>6551</v>
      </c>
      <c r="Z572" s="17">
        <v>38950</v>
      </c>
      <c r="AA572" s="12" t="s">
        <v>6551</v>
      </c>
      <c r="AB572" s="17">
        <v>27859</v>
      </c>
      <c r="AC572" s="12" t="s">
        <v>6551</v>
      </c>
      <c r="AD572" s="17">
        <v>5666</v>
      </c>
      <c r="AE572" s="12" t="s">
        <v>6551</v>
      </c>
      <c r="AF572" s="17">
        <v>3578</v>
      </c>
      <c r="AG572" s="12" t="s">
        <v>6551</v>
      </c>
      <c r="AH572" s="17">
        <v>2088</v>
      </c>
      <c r="AI572" s="12" t="s">
        <v>6551</v>
      </c>
      <c r="AJ572" s="17">
        <v>0</v>
      </c>
      <c r="AK572" s="12" t="s">
        <v>6551</v>
      </c>
      <c r="AL572" s="17">
        <v>0</v>
      </c>
      <c r="AM572" s="12" t="s">
        <v>6551</v>
      </c>
      <c r="AN572" s="17">
        <v>0</v>
      </c>
      <c r="AO572" s="12" t="s">
        <v>6551</v>
      </c>
      <c r="AP572" s="192">
        <v>0</v>
      </c>
      <c r="AQ572" s="12" t="s">
        <v>6551</v>
      </c>
      <c r="AR572" s="17">
        <v>92762</v>
      </c>
      <c r="AS572" s="12" t="s">
        <v>6551</v>
      </c>
      <c r="AT572" s="17">
        <v>269969</v>
      </c>
      <c r="AU572" s="1" t="s">
        <v>6551</v>
      </c>
      <c r="AV572" s="1" t="str">
        <f>IF(OR(M572="Q",O572="Q",Q572="Q",S572="Q",U572="Q",W572="Q",Y572="Q",AA572="Q",AC572="Q",AE572="Q",AG572="Q",AI572="Q",AK572="Q",AM572="Q",AO572="Q",AQ572="Q",AS572="Q",AU572="Q"),"Yes","No")</f>
        <v>No</v>
      </c>
    </row>
    <row r="573" spans="1:48" x14ac:dyDescent="0.2">
      <c r="A573" s="1" t="s">
        <v>1152</v>
      </c>
      <c r="B573" s="1" t="s">
        <v>1153</v>
      </c>
      <c r="C573" s="1" t="s">
        <v>100</v>
      </c>
      <c r="D573" s="194">
        <v>3044</v>
      </c>
      <c r="E573" s="197">
        <v>30044</v>
      </c>
      <c r="F573" s="1" t="s">
        <v>239</v>
      </c>
      <c r="G573" s="1" t="s">
        <v>236</v>
      </c>
      <c r="H573" s="17">
        <v>1733853</v>
      </c>
      <c r="I573" s="12">
        <v>103</v>
      </c>
      <c r="J573" s="1" t="s">
        <v>17</v>
      </c>
      <c r="K573" s="1" t="s">
        <v>13</v>
      </c>
      <c r="L573" s="4">
        <v>72</v>
      </c>
      <c r="M573" s="1" t="s">
        <v>6551</v>
      </c>
      <c r="N573" s="12">
        <v>0</v>
      </c>
      <c r="O573" s="12" t="s">
        <v>6551</v>
      </c>
      <c r="P573" s="14">
        <v>16.963674624846558</v>
      </c>
      <c r="Q573" s="12" t="s">
        <v>6551</v>
      </c>
      <c r="R573" s="14">
        <v>8.9414004104999538</v>
      </c>
      <c r="S573" s="12" t="s">
        <v>6551</v>
      </c>
      <c r="T573" s="14">
        <v>1.737263154378669</v>
      </c>
      <c r="U573" s="12" t="s">
        <v>6551</v>
      </c>
      <c r="V573" s="17">
        <v>0</v>
      </c>
      <c r="W573" s="12" t="s">
        <v>6551</v>
      </c>
      <c r="X573" s="17">
        <v>0</v>
      </c>
      <c r="Y573" s="12" t="s">
        <v>6551</v>
      </c>
      <c r="Z573" s="17">
        <v>2031417</v>
      </c>
      <c r="AA573" s="12" t="s">
        <v>6551</v>
      </c>
      <c r="AB573" s="17" t="s">
        <v>6551</v>
      </c>
      <c r="AC573" s="12" t="s">
        <v>6551</v>
      </c>
      <c r="AD573" s="17">
        <v>0</v>
      </c>
      <c r="AE573" s="12" t="s">
        <v>6551</v>
      </c>
      <c r="AF573" s="17">
        <v>119751</v>
      </c>
      <c r="AG573" s="12" t="s">
        <v>6551</v>
      </c>
      <c r="AH573" s="17" t="s">
        <v>6551</v>
      </c>
      <c r="AI573" s="12" t="s">
        <v>6551</v>
      </c>
      <c r="AJ573" s="17">
        <v>0</v>
      </c>
      <c r="AK573" s="12" t="s">
        <v>6551</v>
      </c>
      <c r="AL573" s="17">
        <v>0</v>
      </c>
      <c r="AM573" s="12" t="s">
        <v>6551</v>
      </c>
      <c r="AN573" s="17">
        <v>0</v>
      </c>
      <c r="AO573" s="12" t="s">
        <v>6551</v>
      </c>
      <c r="AP573" s="192">
        <v>0</v>
      </c>
      <c r="AQ573" s="12" t="s">
        <v>6551</v>
      </c>
      <c r="AR573" s="17">
        <v>208039</v>
      </c>
      <c r="AS573" s="12" t="s">
        <v>6551</v>
      </c>
      <c r="AT573" s="17">
        <v>1860160</v>
      </c>
      <c r="AU573" s="1" t="s">
        <v>6551</v>
      </c>
      <c r="AV573" s="1" t="str">
        <f>IF(OR(M573="Q",O573="Q",Q573="Q",S573="Q",U573="Q",W573="Q",Y573="Q",AA573="Q",AC573="Q",AE573="Q",AG573="Q",AI573="Q",AK573="Q",AM573="Q",AO573="Q",AQ573="Q",AS573="Q",AU573="Q"),"Yes","No")</f>
        <v>No</v>
      </c>
    </row>
    <row r="574" spans="1:48" x14ac:dyDescent="0.2">
      <c r="A574" s="1" t="s">
        <v>875</v>
      </c>
      <c r="B574" s="1" t="s">
        <v>876</v>
      </c>
      <c r="C574" s="1" t="s">
        <v>26</v>
      </c>
      <c r="D574" s="194">
        <v>9062</v>
      </c>
      <c r="E574" s="197">
        <v>90062</v>
      </c>
      <c r="F574" s="1" t="s">
        <v>242</v>
      </c>
      <c r="G574" s="1" t="s">
        <v>236</v>
      </c>
      <c r="H574" s="17">
        <v>114237</v>
      </c>
      <c r="I574" s="12">
        <v>103</v>
      </c>
      <c r="J574" s="1" t="s">
        <v>12</v>
      </c>
      <c r="K574" s="1" t="s">
        <v>9</v>
      </c>
      <c r="L574" s="4">
        <v>47</v>
      </c>
      <c r="M574" s="1" t="s">
        <v>6551</v>
      </c>
      <c r="N574" s="12">
        <v>0</v>
      </c>
      <c r="O574" s="12" t="s">
        <v>6551</v>
      </c>
      <c r="P574" s="14">
        <v>14.977137584580685</v>
      </c>
      <c r="Q574" s="12" t="s">
        <v>6551</v>
      </c>
      <c r="R574" s="14">
        <v>5.9981960494303568</v>
      </c>
      <c r="S574" s="12" t="s">
        <v>6551</v>
      </c>
      <c r="T574" s="14">
        <v>20.566482529037859</v>
      </c>
      <c r="U574" s="12" t="s">
        <v>6551</v>
      </c>
      <c r="V574" s="17">
        <v>2472721</v>
      </c>
      <c r="W574" s="12" t="s">
        <v>6551</v>
      </c>
      <c r="X574" s="17">
        <v>2705333</v>
      </c>
      <c r="Y574" s="12" t="s">
        <v>6551</v>
      </c>
      <c r="Z574" s="17">
        <v>2483479</v>
      </c>
      <c r="AA574" s="12" t="s">
        <v>6551</v>
      </c>
      <c r="AB574" s="17">
        <v>221854</v>
      </c>
      <c r="AC574" s="12" t="s">
        <v>6551</v>
      </c>
      <c r="AD574" s="17">
        <v>176971</v>
      </c>
      <c r="AE574" s="12" t="s">
        <v>6551</v>
      </c>
      <c r="AF574" s="17">
        <v>165818</v>
      </c>
      <c r="AG574" s="12" t="s">
        <v>6551</v>
      </c>
      <c r="AH574" s="17">
        <v>11153</v>
      </c>
      <c r="AI574" s="12" t="s">
        <v>6551</v>
      </c>
      <c r="AJ574" s="17">
        <v>0</v>
      </c>
      <c r="AK574" s="12" t="s">
        <v>6551</v>
      </c>
      <c r="AL574" s="17">
        <v>0</v>
      </c>
      <c r="AM574" s="12" t="s">
        <v>6551</v>
      </c>
      <c r="AN574" s="17">
        <v>0</v>
      </c>
      <c r="AO574" s="12" t="s">
        <v>6551</v>
      </c>
      <c r="AP574" s="192">
        <v>0</v>
      </c>
      <c r="AQ574" s="12" t="s">
        <v>6551</v>
      </c>
      <c r="AR574" s="17">
        <v>3410293</v>
      </c>
      <c r="AS574" s="12" t="s">
        <v>6551</v>
      </c>
      <c r="AT574" s="17">
        <v>20455606</v>
      </c>
      <c r="AU574" s="1" t="s">
        <v>6551</v>
      </c>
      <c r="AV574" s="1" t="str">
        <f>IF(OR(M574="Q",O574="Q",Q574="Q",S574="Q",U574="Q",W574="Q",Y574="Q",AA574="Q",AC574="Q",AE574="Q",AG574="Q",AI574="Q",AK574="Q",AM574="Q",AO574="Q",AQ574="Q",AS574="Q",AU574="Q"),"Yes","No")</f>
        <v>No</v>
      </c>
    </row>
    <row r="575" spans="1:48" x14ac:dyDescent="0.2">
      <c r="A575" s="1" t="s">
        <v>1152</v>
      </c>
      <c r="B575" s="1" t="s">
        <v>1153</v>
      </c>
      <c r="C575" s="1" t="s">
        <v>100</v>
      </c>
      <c r="D575" s="194">
        <v>3044</v>
      </c>
      <c r="E575" s="197">
        <v>30044</v>
      </c>
      <c r="F575" s="1" t="s">
        <v>239</v>
      </c>
      <c r="G575" s="1" t="s">
        <v>236</v>
      </c>
      <c r="H575" s="17">
        <v>1733853</v>
      </c>
      <c r="I575" s="12">
        <v>103</v>
      </c>
      <c r="J575" s="1" t="s">
        <v>12</v>
      </c>
      <c r="K575" s="1" t="s">
        <v>13</v>
      </c>
      <c r="L575" s="4">
        <v>31</v>
      </c>
      <c r="M575" s="1" t="s">
        <v>6551</v>
      </c>
      <c r="N575" s="12">
        <v>0</v>
      </c>
      <c r="O575" s="12" t="s">
        <v>6551</v>
      </c>
      <c r="P575" s="14">
        <v>20.355946711147201</v>
      </c>
      <c r="Q575" s="12" t="s">
        <v>6551</v>
      </c>
      <c r="R575" s="14">
        <v>15.14</v>
      </c>
      <c r="S575" s="12" t="s">
        <v>6551</v>
      </c>
      <c r="T575" s="14">
        <v>11.551039220420078</v>
      </c>
      <c r="U575" s="12" t="s">
        <v>6551</v>
      </c>
      <c r="V575" s="17">
        <v>936236</v>
      </c>
      <c r="W575" s="12" t="s">
        <v>6551</v>
      </c>
      <c r="X575" s="17">
        <v>1416480</v>
      </c>
      <c r="Y575" s="12" t="s">
        <v>6551</v>
      </c>
      <c r="Z575" s="17">
        <v>927478</v>
      </c>
      <c r="AA575" s="12" t="s">
        <v>6551</v>
      </c>
      <c r="AB575" s="17">
        <v>489002</v>
      </c>
      <c r="AC575" s="12" t="s">
        <v>6551</v>
      </c>
      <c r="AD575" s="17">
        <v>62927</v>
      </c>
      <c r="AE575" s="12" t="s">
        <v>6551</v>
      </c>
      <c r="AF575" s="17">
        <v>45563</v>
      </c>
      <c r="AG575" s="12" t="s">
        <v>6551</v>
      </c>
      <c r="AH575" s="17">
        <v>17364</v>
      </c>
      <c r="AI575" s="12" t="s">
        <v>6551</v>
      </c>
      <c r="AJ575" s="17">
        <v>0</v>
      </c>
      <c r="AK575" s="12" t="s">
        <v>6551</v>
      </c>
      <c r="AL575" s="17">
        <v>0</v>
      </c>
      <c r="AM575" s="12" t="s">
        <v>6551</v>
      </c>
      <c r="AN575" s="17">
        <v>0</v>
      </c>
      <c r="AO575" s="12" t="s">
        <v>6551</v>
      </c>
      <c r="AP575" s="192">
        <v>0</v>
      </c>
      <c r="AQ575" s="12" t="s">
        <v>6551</v>
      </c>
      <c r="AR575" s="17">
        <v>526300</v>
      </c>
      <c r="AS575" s="12" t="s">
        <v>6551</v>
      </c>
      <c r="AT575" s="17">
        <v>7968182</v>
      </c>
      <c r="AU575" s="1" t="s">
        <v>6551</v>
      </c>
      <c r="AV575" s="1" t="str">
        <f>IF(OR(M575="Q",O575="Q",Q575="Q",S575="Q",U575="Q",W575="Q",Y575="Q",AA575="Q",AC575="Q",AE575="Q",AG575="Q",AI575="Q",AK575="Q",AM575="Q",AO575="Q",AQ575="Q",AS575="Q",AU575="Q"),"Yes","No")</f>
        <v>No</v>
      </c>
    </row>
    <row r="576" spans="1:48" x14ac:dyDescent="0.2">
      <c r="A576" s="1" t="s">
        <v>875</v>
      </c>
      <c r="B576" s="1" t="s">
        <v>876</v>
      </c>
      <c r="C576" s="1" t="s">
        <v>26</v>
      </c>
      <c r="D576" s="194">
        <v>9062</v>
      </c>
      <c r="E576" s="197">
        <v>90062</v>
      </c>
      <c r="F576" s="1" t="s">
        <v>242</v>
      </c>
      <c r="G576" s="1" t="s">
        <v>236</v>
      </c>
      <c r="H576" s="17">
        <v>114237</v>
      </c>
      <c r="I576" s="12">
        <v>103</v>
      </c>
      <c r="J576" s="1" t="s">
        <v>11</v>
      </c>
      <c r="K576" s="1" t="s">
        <v>13</v>
      </c>
      <c r="L576" s="4">
        <v>28</v>
      </c>
      <c r="M576" s="1" t="s">
        <v>6551</v>
      </c>
      <c r="N576" s="12">
        <v>0</v>
      </c>
      <c r="O576" s="12" t="s">
        <v>6551</v>
      </c>
      <c r="P576" s="14">
        <v>14.114865734661826</v>
      </c>
      <c r="Q576" s="12" t="s">
        <v>6551</v>
      </c>
      <c r="R576" s="14">
        <v>11.169997292486361</v>
      </c>
      <c r="S576" s="12" t="s">
        <v>123</v>
      </c>
      <c r="T576" s="14">
        <v>2.234636080430473</v>
      </c>
      <c r="U576" s="12" t="s">
        <v>6551</v>
      </c>
      <c r="V576" s="17">
        <v>0</v>
      </c>
      <c r="W576" s="12" t="s">
        <v>6551</v>
      </c>
      <c r="X576" s="17">
        <v>1290324</v>
      </c>
      <c r="Y576" s="12" t="s">
        <v>6551</v>
      </c>
      <c r="Z576" s="17">
        <v>1096471</v>
      </c>
      <c r="AA576" s="12" t="s">
        <v>6551</v>
      </c>
      <c r="AB576" s="17">
        <v>193853</v>
      </c>
      <c r="AC576" s="12" t="s">
        <v>6551</v>
      </c>
      <c r="AD576" s="17">
        <v>86832</v>
      </c>
      <c r="AE576" s="12" t="s">
        <v>6551</v>
      </c>
      <c r="AF576" s="17">
        <v>77682</v>
      </c>
      <c r="AG576" s="12" t="s">
        <v>6551</v>
      </c>
      <c r="AH576" s="17">
        <v>9150</v>
      </c>
      <c r="AI576" s="12" t="s">
        <v>6551</v>
      </c>
      <c r="AJ576" s="17">
        <v>0</v>
      </c>
      <c r="AK576" s="12" t="s">
        <v>6551</v>
      </c>
      <c r="AL576" s="17">
        <v>0</v>
      </c>
      <c r="AM576" s="12" t="s">
        <v>6551</v>
      </c>
      <c r="AN576" s="17">
        <v>0</v>
      </c>
      <c r="AO576" s="12" t="s">
        <v>6551</v>
      </c>
      <c r="AP576" s="192">
        <v>0</v>
      </c>
      <c r="AQ576" s="12" t="s">
        <v>6551</v>
      </c>
      <c r="AR576" s="17">
        <v>173591</v>
      </c>
      <c r="AS576" s="12" t="s">
        <v>6551</v>
      </c>
      <c r="AT576" s="17">
        <v>1939011</v>
      </c>
      <c r="AU576" s="1" t="s">
        <v>123</v>
      </c>
      <c r="AV576" s="1" t="str">
        <f>IF(OR(M576="Q",O576="Q",Q576="Q",S576="Q",U576="Q",W576="Q",Y576="Q",AA576="Q",AC576="Q",AE576="Q",AG576="Q",AI576="Q",AK576="Q",AM576="Q",AO576="Q",AQ576="Q",AS576="Q",AU576="Q"),"Yes","No")</f>
        <v>No</v>
      </c>
    </row>
    <row r="577" spans="1:48" x14ac:dyDescent="0.2">
      <c r="A577" s="1" t="s">
        <v>875</v>
      </c>
      <c r="B577" s="1" t="s">
        <v>876</v>
      </c>
      <c r="C577" s="1" t="s">
        <v>26</v>
      </c>
      <c r="D577" s="194">
        <v>9062</v>
      </c>
      <c r="E577" s="197">
        <v>90062</v>
      </c>
      <c r="F577" s="1" t="s">
        <v>242</v>
      </c>
      <c r="G577" s="1" t="s">
        <v>236</v>
      </c>
      <c r="H577" s="17">
        <v>114237</v>
      </c>
      <c r="I577" s="12">
        <v>103</v>
      </c>
      <c r="J577" s="1" t="s">
        <v>12</v>
      </c>
      <c r="K577" s="1" t="s">
        <v>13</v>
      </c>
      <c r="L577" s="4">
        <v>21</v>
      </c>
      <c r="M577" s="1" t="s">
        <v>6551</v>
      </c>
      <c r="N577" s="12">
        <v>0</v>
      </c>
      <c r="O577" s="12" t="s">
        <v>6551</v>
      </c>
      <c r="P577" s="14">
        <v>14.715980672014288</v>
      </c>
      <c r="Q577" s="12" t="s">
        <v>6551</v>
      </c>
      <c r="R577" s="14">
        <v>3.9570004743252798</v>
      </c>
      <c r="S577" s="12" t="s">
        <v>123</v>
      </c>
      <c r="T577" s="14">
        <v>10.691406063118951</v>
      </c>
      <c r="U577" s="12" t="s">
        <v>6551</v>
      </c>
      <c r="V577" s="17">
        <v>923208</v>
      </c>
      <c r="W577" s="12" t="s">
        <v>6551</v>
      </c>
      <c r="X577" s="17">
        <v>1183197</v>
      </c>
      <c r="Y577" s="12" t="s">
        <v>6551</v>
      </c>
      <c r="Z577" s="17">
        <v>922795</v>
      </c>
      <c r="AA577" s="12" t="s">
        <v>6551</v>
      </c>
      <c r="AB577" s="17">
        <v>260402</v>
      </c>
      <c r="AC577" s="12" t="s">
        <v>6551</v>
      </c>
      <c r="AD577" s="17">
        <v>73443</v>
      </c>
      <c r="AE577" s="12" t="s">
        <v>6551</v>
      </c>
      <c r="AF577" s="17">
        <v>62707</v>
      </c>
      <c r="AG577" s="12" t="s">
        <v>6551</v>
      </c>
      <c r="AH577" s="17">
        <v>10736</v>
      </c>
      <c r="AI577" s="12" t="s">
        <v>6551</v>
      </c>
      <c r="AJ577" s="17">
        <v>0</v>
      </c>
      <c r="AK577" s="12" t="s">
        <v>6551</v>
      </c>
      <c r="AL577" s="17">
        <v>0</v>
      </c>
      <c r="AM577" s="12" t="s">
        <v>6551</v>
      </c>
      <c r="AN577" s="17">
        <v>0</v>
      </c>
      <c r="AO577" s="12" t="s">
        <v>6551</v>
      </c>
      <c r="AP577" s="192">
        <v>0</v>
      </c>
      <c r="AQ577" s="12" t="s">
        <v>6551</v>
      </c>
      <c r="AR577" s="17">
        <v>670426</v>
      </c>
      <c r="AS577" s="12" t="s">
        <v>6551</v>
      </c>
      <c r="AT577" s="17">
        <v>2652876</v>
      </c>
      <c r="AU577" s="1" t="s">
        <v>123</v>
      </c>
      <c r="AV577" s="1" t="str">
        <f>IF(OR(M577="Q",O577="Q",Q577="Q",S577="Q",U577="Q",W577="Q",Y577="Q",AA577="Q",AC577="Q",AE577="Q",AG577="Q",AI577="Q",AK577="Q",AM577="Q",AO577="Q",AQ577="Q",AS577="Q",AU577="Q"),"Yes","No")</f>
        <v>No</v>
      </c>
    </row>
    <row r="578" spans="1:48" x14ac:dyDescent="0.2">
      <c r="A578" s="1" t="s">
        <v>875</v>
      </c>
      <c r="B578" s="1" t="s">
        <v>876</v>
      </c>
      <c r="C578" s="1" t="s">
        <v>26</v>
      </c>
      <c r="D578" s="194">
        <v>9062</v>
      </c>
      <c r="E578" s="197">
        <v>90062</v>
      </c>
      <c r="F578" s="1" t="s">
        <v>242</v>
      </c>
      <c r="G578" s="1" t="s">
        <v>236</v>
      </c>
      <c r="H578" s="17">
        <v>114237</v>
      </c>
      <c r="I578" s="12">
        <v>103</v>
      </c>
      <c r="J578" s="1" t="s">
        <v>28</v>
      </c>
      <c r="K578" s="1" t="s">
        <v>9</v>
      </c>
      <c r="L578" s="4">
        <v>7</v>
      </c>
      <c r="M578" s="1" t="s">
        <v>6551</v>
      </c>
      <c r="N578" s="12">
        <v>0</v>
      </c>
      <c r="O578" s="12" t="s">
        <v>6551</v>
      </c>
      <c r="P578" s="14">
        <v>31.901688230484343</v>
      </c>
      <c r="Q578" s="12" t="s">
        <v>6551</v>
      </c>
      <c r="R578" s="14">
        <v>40.38981794661025</v>
      </c>
      <c r="S578" s="12" t="s">
        <v>6551</v>
      </c>
      <c r="T578" s="14">
        <v>3.5692847866865471</v>
      </c>
      <c r="U578" s="12" t="s">
        <v>6551</v>
      </c>
      <c r="V578" s="17">
        <v>663750</v>
      </c>
      <c r="W578" s="12" t="s">
        <v>6551</v>
      </c>
      <c r="X578" s="17">
        <v>720045</v>
      </c>
      <c r="Y578" s="12" t="s">
        <v>6551</v>
      </c>
      <c r="Z578" s="17">
        <v>663268</v>
      </c>
      <c r="AA578" s="12" t="s">
        <v>6551</v>
      </c>
      <c r="AB578" s="17">
        <v>56777</v>
      </c>
      <c r="AC578" s="12" t="s">
        <v>6551</v>
      </c>
      <c r="AD578" s="17">
        <v>22825</v>
      </c>
      <c r="AE578" s="12" t="s">
        <v>6551</v>
      </c>
      <c r="AF578" s="17">
        <v>20791</v>
      </c>
      <c r="AG578" s="12" t="s">
        <v>6551</v>
      </c>
      <c r="AH578" s="17">
        <v>2034</v>
      </c>
      <c r="AI578" s="12" t="s">
        <v>6551</v>
      </c>
      <c r="AJ578" s="17">
        <v>0</v>
      </c>
      <c r="AK578" s="12" t="s">
        <v>6551</v>
      </c>
      <c r="AL578" s="17">
        <v>0</v>
      </c>
      <c r="AM578" s="12" t="s">
        <v>6551</v>
      </c>
      <c r="AN578" s="17">
        <v>0</v>
      </c>
      <c r="AO578" s="12" t="s">
        <v>6551</v>
      </c>
      <c r="AP578" s="192">
        <v>0</v>
      </c>
      <c r="AQ578" s="12" t="s">
        <v>6551</v>
      </c>
      <c r="AR578" s="17">
        <v>74209</v>
      </c>
      <c r="AS578" s="12" t="s">
        <v>6551</v>
      </c>
      <c r="AT578" s="17">
        <v>2997288</v>
      </c>
      <c r="AU578" s="1" t="s">
        <v>6551</v>
      </c>
      <c r="AV578" s="1" t="str">
        <f>IF(OR(M578="Q",O578="Q",Q578="Q",S578="Q",U578="Q",W578="Q",Y578="Q",AA578="Q",AC578="Q",AE578="Q",AG578="Q",AI578="Q",AK578="Q",AM578="Q",AO578="Q",AQ578="Q",AS578="Q",AU578="Q"),"Yes","No")</f>
        <v>No</v>
      </c>
    </row>
    <row r="579" spans="1:48" x14ac:dyDescent="0.2">
      <c r="A579" s="1" t="s">
        <v>3054</v>
      </c>
      <c r="B579" s="1" t="s">
        <v>729</v>
      </c>
      <c r="C579" s="1" t="s">
        <v>107</v>
      </c>
      <c r="D579" s="194" t="s">
        <v>3055</v>
      </c>
      <c r="E579" s="197" t="s">
        <v>3056</v>
      </c>
      <c r="F579" s="1" t="s">
        <v>242</v>
      </c>
      <c r="G579" s="1" t="s">
        <v>287</v>
      </c>
      <c r="H579" s="17">
        <v>0</v>
      </c>
      <c r="I579" s="12">
        <v>102</v>
      </c>
      <c r="J579" s="1" t="s">
        <v>11</v>
      </c>
      <c r="K579" s="1" t="s">
        <v>9</v>
      </c>
      <c r="L579" s="4">
        <v>102</v>
      </c>
      <c r="M579" s="1" t="s">
        <v>6551</v>
      </c>
      <c r="N579" s="12">
        <v>0</v>
      </c>
      <c r="O579" s="12" t="s">
        <v>6551</v>
      </c>
      <c r="P579" s="14">
        <v>17.847270577415753</v>
      </c>
      <c r="Q579" s="12" t="s">
        <v>6551</v>
      </c>
      <c r="R579" s="14">
        <v>0</v>
      </c>
      <c r="S579" s="12" t="s">
        <v>6551</v>
      </c>
      <c r="T579" s="14">
        <v>1.331687953378816</v>
      </c>
      <c r="U579" s="12" t="s">
        <v>6551</v>
      </c>
      <c r="V579" s="17">
        <v>0</v>
      </c>
      <c r="W579" s="12" t="s">
        <v>6551</v>
      </c>
      <c r="X579" s="17">
        <v>0</v>
      </c>
      <c r="Y579" s="12" t="s">
        <v>6551</v>
      </c>
      <c r="Z579" s="17">
        <v>1901823</v>
      </c>
      <c r="AA579" s="12" t="s">
        <v>6551</v>
      </c>
      <c r="AB579" s="17" t="s">
        <v>6551</v>
      </c>
      <c r="AC579" s="12" t="s">
        <v>6551</v>
      </c>
      <c r="AD579" s="17">
        <v>0</v>
      </c>
      <c r="AE579" s="12" t="s">
        <v>6551</v>
      </c>
      <c r="AF579" s="17">
        <v>106561</v>
      </c>
      <c r="AG579" s="12" t="s">
        <v>6551</v>
      </c>
      <c r="AH579" s="17" t="s">
        <v>6551</v>
      </c>
      <c r="AI579" s="12" t="s">
        <v>6551</v>
      </c>
      <c r="AJ579" s="17">
        <v>0</v>
      </c>
      <c r="AK579" s="12" t="s">
        <v>6551</v>
      </c>
      <c r="AL579" s="17">
        <v>0</v>
      </c>
      <c r="AM579" s="12" t="s">
        <v>6551</v>
      </c>
      <c r="AN579" s="17">
        <v>0</v>
      </c>
      <c r="AO579" s="12" t="s">
        <v>6551</v>
      </c>
      <c r="AP579" s="192">
        <v>0</v>
      </c>
      <c r="AQ579" s="12" t="s">
        <v>6551</v>
      </c>
      <c r="AR579" s="17">
        <v>141906</v>
      </c>
      <c r="AS579" s="12" t="s">
        <v>6551</v>
      </c>
      <c r="AT579" s="17">
        <v>0</v>
      </c>
      <c r="AU579" s="1" t="s">
        <v>6551</v>
      </c>
      <c r="AV579" s="1" t="str">
        <f>IF(OR(M579="Q",O579="Q",Q579="Q",S579="Q",U579="Q",W579="Q",Y579="Q",AA579="Q",AC579="Q",AE579="Q",AG579="Q",AI579="Q",AK579="Q",AM579="Q",AO579="Q",AQ579="Q",AS579="Q",AU579="Q"),"Yes","No")</f>
        <v>No</v>
      </c>
    </row>
    <row r="580" spans="1:48" x14ac:dyDescent="0.2">
      <c r="A580" s="1" t="s">
        <v>616</v>
      </c>
      <c r="B580" s="1" t="s">
        <v>617</v>
      </c>
      <c r="C580" s="1" t="s">
        <v>108</v>
      </c>
      <c r="D580" s="194">
        <v>6051</v>
      </c>
      <c r="E580" s="197">
        <v>60051</v>
      </c>
      <c r="F580" s="1" t="s">
        <v>242</v>
      </c>
      <c r="G580" s="1" t="s">
        <v>236</v>
      </c>
      <c r="H580" s="17">
        <v>320069</v>
      </c>
      <c r="I580" s="12">
        <v>102</v>
      </c>
      <c r="J580" s="1" t="s">
        <v>12</v>
      </c>
      <c r="K580" s="1" t="s">
        <v>9</v>
      </c>
      <c r="L580" s="4">
        <v>59</v>
      </c>
      <c r="M580" s="1" t="s">
        <v>6551</v>
      </c>
      <c r="N580" s="12">
        <v>0</v>
      </c>
      <c r="O580" s="12" t="s">
        <v>6551</v>
      </c>
      <c r="P580" s="14">
        <v>12.806388407150481</v>
      </c>
      <c r="Q580" s="12" t="s">
        <v>6551</v>
      </c>
      <c r="R580" s="14">
        <v>3.6144263481057317</v>
      </c>
      <c r="S580" s="12" t="s">
        <v>6551</v>
      </c>
      <c r="T580" s="14">
        <v>22.220405049359659</v>
      </c>
      <c r="U580" s="12" t="s">
        <v>6551</v>
      </c>
      <c r="V580" s="17">
        <v>3085188</v>
      </c>
      <c r="W580" s="12" t="s">
        <v>6551</v>
      </c>
      <c r="X580" s="17">
        <v>3421895</v>
      </c>
      <c r="Y580" s="12" t="s">
        <v>6551</v>
      </c>
      <c r="Z580" s="17">
        <v>3071894</v>
      </c>
      <c r="AA580" s="12" t="s">
        <v>6551</v>
      </c>
      <c r="AB580" s="17">
        <v>350001</v>
      </c>
      <c r="AC580" s="12" t="s">
        <v>6551</v>
      </c>
      <c r="AD580" s="17">
        <v>249447</v>
      </c>
      <c r="AE580" s="12" t="s">
        <v>6551</v>
      </c>
      <c r="AF580" s="17">
        <v>239872</v>
      </c>
      <c r="AG580" s="12" t="s">
        <v>6551</v>
      </c>
      <c r="AH580" s="17">
        <v>9575</v>
      </c>
      <c r="AI580" s="12" t="s">
        <v>6551</v>
      </c>
      <c r="AJ580" s="17">
        <v>0</v>
      </c>
      <c r="AK580" s="12" t="s">
        <v>6551</v>
      </c>
      <c r="AL580" s="17">
        <v>0</v>
      </c>
      <c r="AM580" s="12" t="s">
        <v>6551</v>
      </c>
      <c r="AN580" s="17">
        <v>0</v>
      </c>
      <c r="AO580" s="12" t="s">
        <v>6551</v>
      </c>
      <c r="AP580" s="192">
        <v>0</v>
      </c>
      <c r="AQ580" s="12" t="s">
        <v>6551</v>
      </c>
      <c r="AR580" s="17">
        <v>5330053</v>
      </c>
      <c r="AS580" s="12" t="s">
        <v>6551</v>
      </c>
      <c r="AT580" s="17">
        <v>19265084</v>
      </c>
      <c r="AU580" s="1" t="s">
        <v>6551</v>
      </c>
      <c r="AV580" s="1" t="str">
        <f>IF(OR(M580="Q",O580="Q",Q580="Q",S580="Q",U580="Q",W580="Q",Y580="Q",AA580="Q",AC580="Q",AE580="Q",AG580="Q",AI580="Q",AK580="Q",AM580="Q",AO580="Q",AQ580="Q",AS580="Q",AU580="Q"),"Yes","No")</f>
        <v>No</v>
      </c>
    </row>
    <row r="581" spans="1:48" x14ac:dyDescent="0.2">
      <c r="A581" s="1" t="s">
        <v>1001</v>
      </c>
      <c r="B581" s="1" t="s">
        <v>356</v>
      </c>
      <c r="C581" s="1" t="s">
        <v>26</v>
      </c>
      <c r="D581" s="194">
        <v>9012</v>
      </c>
      <c r="E581" s="197">
        <v>90012</v>
      </c>
      <c r="F581" s="1" t="s">
        <v>242</v>
      </c>
      <c r="G581" s="1" t="s">
        <v>236</v>
      </c>
      <c r="H581" s="17">
        <v>370583</v>
      </c>
      <c r="I581" s="12">
        <v>102</v>
      </c>
      <c r="J581" s="1" t="s">
        <v>12</v>
      </c>
      <c r="K581" s="1" t="s">
        <v>9</v>
      </c>
      <c r="L581" s="4">
        <v>47</v>
      </c>
      <c r="M581" s="1" t="s">
        <v>6551</v>
      </c>
      <c r="N581" s="12">
        <v>0</v>
      </c>
      <c r="O581" s="12" t="s">
        <v>6551</v>
      </c>
      <c r="P581" s="14">
        <v>11.615497530480434</v>
      </c>
      <c r="Q581" s="12" t="s">
        <v>6551</v>
      </c>
      <c r="R581" s="14">
        <v>3.2629743524369803</v>
      </c>
      <c r="S581" s="12" t="s">
        <v>6551</v>
      </c>
      <c r="T581" s="14">
        <v>31.970555728249231</v>
      </c>
      <c r="U581" s="12" t="s">
        <v>6551</v>
      </c>
      <c r="V581" s="17">
        <v>1347198</v>
      </c>
      <c r="W581" s="12" t="s">
        <v>6551</v>
      </c>
      <c r="X581" s="17">
        <v>1474626</v>
      </c>
      <c r="Y581" s="12" t="s">
        <v>6551</v>
      </c>
      <c r="Z581" s="17">
        <v>1345214</v>
      </c>
      <c r="AA581" s="12" t="s">
        <v>6551</v>
      </c>
      <c r="AB581" s="17">
        <v>129412</v>
      </c>
      <c r="AC581" s="12" t="s">
        <v>6551</v>
      </c>
      <c r="AD581" s="17">
        <v>124779</v>
      </c>
      <c r="AE581" s="12" t="s">
        <v>6551</v>
      </c>
      <c r="AF581" s="17">
        <v>115812</v>
      </c>
      <c r="AG581" s="12" t="s">
        <v>6551</v>
      </c>
      <c r="AH581" s="17">
        <v>8967</v>
      </c>
      <c r="AI581" s="12" t="s">
        <v>6551</v>
      </c>
      <c r="AJ581" s="17">
        <v>0</v>
      </c>
      <c r="AK581" s="12" t="s">
        <v>6551</v>
      </c>
      <c r="AL581" s="17">
        <v>0</v>
      </c>
      <c r="AM581" s="12" t="s">
        <v>6551</v>
      </c>
      <c r="AN581" s="17">
        <v>0</v>
      </c>
      <c r="AO581" s="12" t="s">
        <v>6551</v>
      </c>
      <c r="AP581" s="192">
        <v>0</v>
      </c>
      <c r="AQ581" s="12" t="s">
        <v>6551</v>
      </c>
      <c r="AR581" s="17">
        <v>3702574</v>
      </c>
      <c r="AS581" s="12" t="s">
        <v>6551</v>
      </c>
      <c r="AT581" s="17">
        <v>12081404</v>
      </c>
      <c r="AU581" s="1" t="s">
        <v>6551</v>
      </c>
      <c r="AV581" s="1" t="str">
        <f>IF(OR(M581="Q",O581="Q",Q581="Q",S581="Q",U581="Q",W581="Q",Y581="Q",AA581="Q",AC581="Q",AE581="Q",AG581="Q",AI581="Q",AK581="Q",AM581="Q",AO581="Q",AQ581="Q",AS581="Q",AU581="Q"),"Yes","No")</f>
        <v>No</v>
      </c>
    </row>
    <row r="582" spans="1:48" x14ac:dyDescent="0.2">
      <c r="A582" s="1" t="s">
        <v>616</v>
      </c>
      <c r="B582" s="1" t="s">
        <v>617</v>
      </c>
      <c r="C582" s="1" t="s">
        <v>108</v>
      </c>
      <c r="D582" s="194">
        <v>6051</v>
      </c>
      <c r="E582" s="197">
        <v>60051</v>
      </c>
      <c r="F582" s="1" t="s">
        <v>242</v>
      </c>
      <c r="G582" s="1" t="s">
        <v>236</v>
      </c>
      <c r="H582" s="17">
        <v>320069</v>
      </c>
      <c r="I582" s="12">
        <v>102</v>
      </c>
      <c r="J582" s="1" t="s">
        <v>11</v>
      </c>
      <c r="K582" s="1" t="s">
        <v>13</v>
      </c>
      <c r="L582" s="4">
        <v>27</v>
      </c>
      <c r="M582" s="1" t="s">
        <v>6551</v>
      </c>
      <c r="N582" s="12">
        <v>0</v>
      </c>
      <c r="O582" s="12" t="s">
        <v>6551</v>
      </c>
      <c r="P582" s="14">
        <v>16.969298877522952</v>
      </c>
      <c r="Q582" s="12" t="s">
        <v>6551</v>
      </c>
      <c r="R582" s="14">
        <v>8.6515400821172097</v>
      </c>
      <c r="S582" s="12" t="s">
        <v>6551</v>
      </c>
      <c r="T582" s="14">
        <v>2.5552004610407471</v>
      </c>
      <c r="U582" s="12" t="s">
        <v>6551</v>
      </c>
      <c r="V582" s="17">
        <v>0</v>
      </c>
      <c r="W582" s="12" t="s">
        <v>6551</v>
      </c>
      <c r="X582" s="17">
        <v>1501003</v>
      </c>
      <c r="Y582" s="12" t="s">
        <v>6551</v>
      </c>
      <c r="Z582" s="17">
        <v>1295589</v>
      </c>
      <c r="AA582" s="12" t="s">
        <v>6551</v>
      </c>
      <c r="AB582" s="17">
        <v>205414</v>
      </c>
      <c r="AC582" s="12" t="s">
        <v>6551</v>
      </c>
      <c r="AD582" s="17">
        <v>84074</v>
      </c>
      <c r="AE582" s="12" t="s">
        <v>6551</v>
      </c>
      <c r="AF582" s="17">
        <v>76349</v>
      </c>
      <c r="AG582" s="12" t="s">
        <v>6551</v>
      </c>
      <c r="AH582" s="17">
        <v>7725</v>
      </c>
      <c r="AI582" s="12" t="s">
        <v>6551</v>
      </c>
      <c r="AJ582" s="17">
        <v>0</v>
      </c>
      <c r="AK582" s="12" t="s">
        <v>6551</v>
      </c>
      <c r="AL582" s="17">
        <v>0</v>
      </c>
      <c r="AM582" s="12" t="s">
        <v>6551</v>
      </c>
      <c r="AN582" s="17">
        <v>0</v>
      </c>
      <c r="AO582" s="12" t="s">
        <v>6551</v>
      </c>
      <c r="AP582" s="192">
        <v>0</v>
      </c>
      <c r="AQ582" s="12" t="s">
        <v>6551</v>
      </c>
      <c r="AR582" s="17">
        <v>195087</v>
      </c>
      <c r="AS582" s="12" t="s">
        <v>6551</v>
      </c>
      <c r="AT582" s="17">
        <v>1687803</v>
      </c>
      <c r="AU582" s="1" t="s">
        <v>6551</v>
      </c>
      <c r="AV582" s="1" t="str">
        <f>IF(OR(M582="Q",O582="Q",Q582="Q",S582="Q",U582="Q",W582="Q",Y582="Q",AA582="Q",AC582="Q",AE582="Q",AG582="Q",AI582="Q",AK582="Q",AM582="Q",AO582="Q",AQ582="Q",AS582="Q",AU582="Q"),"Yes","No")</f>
        <v>No</v>
      </c>
    </row>
    <row r="583" spans="1:48" x14ac:dyDescent="0.2">
      <c r="A583" s="1" t="s">
        <v>1001</v>
      </c>
      <c r="B583" s="1" t="s">
        <v>356</v>
      </c>
      <c r="C583" s="1" t="s">
        <v>26</v>
      </c>
      <c r="D583" s="194">
        <v>9012</v>
      </c>
      <c r="E583" s="197">
        <v>90012</v>
      </c>
      <c r="F583" s="1" t="s">
        <v>242</v>
      </c>
      <c r="G583" s="1" t="s">
        <v>236</v>
      </c>
      <c r="H583" s="17">
        <v>370583</v>
      </c>
      <c r="I583" s="12">
        <v>102</v>
      </c>
      <c r="J583" s="1" t="s">
        <v>12</v>
      </c>
      <c r="K583" s="1" t="s">
        <v>13</v>
      </c>
      <c r="L583" s="4">
        <v>21</v>
      </c>
      <c r="M583" s="1" t="s">
        <v>6551</v>
      </c>
      <c r="N583" s="12">
        <v>0</v>
      </c>
      <c r="O583" s="12" t="s">
        <v>6551</v>
      </c>
      <c r="P583" s="14">
        <v>15.449457136153239</v>
      </c>
      <c r="Q583" s="12" t="s">
        <v>6551</v>
      </c>
      <c r="R583" s="14">
        <v>4.253643289882258</v>
      </c>
      <c r="S583" s="12" t="s">
        <v>6551</v>
      </c>
      <c r="T583" s="14">
        <v>9.4042149271559907</v>
      </c>
      <c r="U583" s="12" t="s">
        <v>6551</v>
      </c>
      <c r="V583" s="17">
        <v>700433</v>
      </c>
      <c r="W583" s="12" t="s">
        <v>6551</v>
      </c>
      <c r="X583" s="17">
        <v>875550</v>
      </c>
      <c r="Y583" s="12" t="s">
        <v>6551</v>
      </c>
      <c r="Z583" s="17">
        <v>724286</v>
      </c>
      <c r="AA583" s="12" t="s">
        <v>6551</v>
      </c>
      <c r="AB583" s="17">
        <v>151264</v>
      </c>
      <c r="AC583" s="12" t="s">
        <v>6551</v>
      </c>
      <c r="AD583" s="17">
        <v>53310</v>
      </c>
      <c r="AE583" s="12" t="s">
        <v>6551</v>
      </c>
      <c r="AF583" s="17">
        <v>46881</v>
      </c>
      <c r="AG583" s="12" t="s">
        <v>6551</v>
      </c>
      <c r="AH583" s="17">
        <v>6429</v>
      </c>
      <c r="AI583" s="12" t="s">
        <v>6551</v>
      </c>
      <c r="AJ583" s="17">
        <v>0</v>
      </c>
      <c r="AK583" s="12" t="s">
        <v>6551</v>
      </c>
      <c r="AL583" s="17">
        <v>0</v>
      </c>
      <c r="AM583" s="12" t="s">
        <v>6551</v>
      </c>
      <c r="AN583" s="17">
        <v>0</v>
      </c>
      <c r="AO583" s="12" t="s">
        <v>6551</v>
      </c>
      <c r="AP583" s="192">
        <v>0</v>
      </c>
      <c r="AQ583" s="12" t="s">
        <v>6551</v>
      </c>
      <c r="AR583" s="17">
        <v>440879</v>
      </c>
      <c r="AS583" s="12" t="s">
        <v>6551</v>
      </c>
      <c r="AT583" s="17">
        <v>1875342</v>
      </c>
      <c r="AU583" s="1" t="s">
        <v>6551</v>
      </c>
      <c r="AV583" s="1" t="str">
        <f>IF(OR(M583="Q",O583="Q",Q583="Q",S583="Q",U583="Q",W583="Q",Y583="Q",AA583="Q",AC583="Q",AE583="Q",AG583="Q",AI583="Q",AK583="Q",AM583="Q",AO583="Q",AQ583="Q",AS583="Q",AU583="Q"),"Yes","No")</f>
        <v>No</v>
      </c>
    </row>
    <row r="584" spans="1:48" x14ac:dyDescent="0.2">
      <c r="A584" s="1" t="s">
        <v>1001</v>
      </c>
      <c r="B584" s="1" t="s">
        <v>356</v>
      </c>
      <c r="C584" s="1" t="s">
        <v>26</v>
      </c>
      <c r="D584" s="194">
        <v>9012</v>
      </c>
      <c r="E584" s="197">
        <v>90012</v>
      </c>
      <c r="F584" s="1" t="s">
        <v>242</v>
      </c>
      <c r="G584" s="1" t="s">
        <v>236</v>
      </c>
      <c r="H584" s="17">
        <v>370583</v>
      </c>
      <c r="I584" s="12">
        <v>102</v>
      </c>
      <c r="J584" s="1" t="s">
        <v>17</v>
      </c>
      <c r="K584" s="1" t="s">
        <v>13</v>
      </c>
      <c r="L584" s="4">
        <v>18</v>
      </c>
      <c r="M584" s="1" t="s">
        <v>6551</v>
      </c>
      <c r="N584" s="12">
        <v>0</v>
      </c>
      <c r="O584" s="12" t="s">
        <v>6551</v>
      </c>
      <c r="P584" s="14">
        <v>21.10703071672355</v>
      </c>
      <c r="Q584" s="12" t="s">
        <v>6551</v>
      </c>
      <c r="R584" s="14">
        <v>6.8500938642426634</v>
      </c>
      <c r="S584" s="12" t="s">
        <v>6551</v>
      </c>
      <c r="T584" s="14">
        <v>3.4542662116040956</v>
      </c>
      <c r="U584" s="12" t="s">
        <v>6551</v>
      </c>
      <c r="V584" s="17">
        <v>0</v>
      </c>
      <c r="W584" s="12" t="s">
        <v>6551</v>
      </c>
      <c r="X584" s="17">
        <v>0</v>
      </c>
      <c r="Y584" s="12" t="s">
        <v>6551</v>
      </c>
      <c r="Z584" s="17">
        <v>309218</v>
      </c>
      <c r="AA584" s="12" t="s">
        <v>6551</v>
      </c>
      <c r="AB584" s="17" t="s">
        <v>6551</v>
      </c>
      <c r="AC584" s="12" t="s">
        <v>6551</v>
      </c>
      <c r="AD584" s="17">
        <v>0</v>
      </c>
      <c r="AE584" s="12" t="s">
        <v>6551</v>
      </c>
      <c r="AF584" s="17">
        <v>14650</v>
      </c>
      <c r="AG584" s="12" t="s">
        <v>6551</v>
      </c>
      <c r="AH584" s="17" t="s">
        <v>6551</v>
      </c>
      <c r="AI584" s="12" t="s">
        <v>6551</v>
      </c>
      <c r="AJ584" s="17">
        <v>0</v>
      </c>
      <c r="AK584" s="12" t="s">
        <v>6551</v>
      </c>
      <c r="AL584" s="17">
        <v>0</v>
      </c>
      <c r="AM584" s="12" t="s">
        <v>6551</v>
      </c>
      <c r="AN584" s="17">
        <v>0</v>
      </c>
      <c r="AO584" s="12" t="s">
        <v>6551</v>
      </c>
      <c r="AP584" s="192">
        <v>0</v>
      </c>
      <c r="AQ584" s="12" t="s">
        <v>6551</v>
      </c>
      <c r="AR584" s="17">
        <v>50605</v>
      </c>
      <c r="AS584" s="12" t="s">
        <v>6551</v>
      </c>
      <c r="AT584" s="17">
        <v>346649</v>
      </c>
      <c r="AU584" s="1" t="s">
        <v>6551</v>
      </c>
      <c r="AV584" s="1" t="str">
        <f>IF(OR(M584="Q",O584="Q",Q584="Q",S584="Q",U584="Q",W584="Q",Y584="Q",AA584="Q",AC584="Q",AE584="Q",AG584="Q",AI584="Q",AK584="Q",AM584="Q",AO584="Q",AQ584="Q",AS584="Q",AU584="Q"),"Yes","No")</f>
        <v>No</v>
      </c>
    </row>
    <row r="585" spans="1:48" x14ac:dyDescent="0.2">
      <c r="A585" s="1" t="s">
        <v>1001</v>
      </c>
      <c r="B585" s="1" t="s">
        <v>356</v>
      </c>
      <c r="C585" s="1" t="s">
        <v>26</v>
      </c>
      <c r="D585" s="194">
        <v>9012</v>
      </c>
      <c r="E585" s="197">
        <v>90012</v>
      </c>
      <c r="F585" s="1" t="s">
        <v>242</v>
      </c>
      <c r="G585" s="1" t="s">
        <v>236</v>
      </c>
      <c r="H585" s="17">
        <v>370583</v>
      </c>
      <c r="I585" s="12">
        <v>102</v>
      </c>
      <c r="J585" s="1" t="s">
        <v>28</v>
      </c>
      <c r="K585" s="1" t="s">
        <v>13</v>
      </c>
      <c r="L585" s="4">
        <v>14</v>
      </c>
      <c r="M585" s="1" t="s">
        <v>6551</v>
      </c>
      <c r="N585" s="12">
        <v>0</v>
      </c>
      <c r="O585" s="12" t="s">
        <v>6551</v>
      </c>
      <c r="P585" s="14">
        <v>36.350236937657705</v>
      </c>
      <c r="Q585" s="12" t="s">
        <v>6551</v>
      </c>
      <c r="R585" s="14">
        <v>46</v>
      </c>
      <c r="S585" s="12" t="s">
        <v>6551</v>
      </c>
      <c r="T585" s="14">
        <v>12.800110776047756</v>
      </c>
      <c r="U585" s="12" t="s">
        <v>6551</v>
      </c>
      <c r="V585" s="17">
        <v>590690</v>
      </c>
      <c r="W585" s="12" t="s">
        <v>6551</v>
      </c>
      <c r="X585" s="17">
        <v>823936</v>
      </c>
      <c r="Y585" s="12" t="s">
        <v>6551</v>
      </c>
      <c r="Z585" s="17">
        <v>590655</v>
      </c>
      <c r="AA585" s="12" t="s">
        <v>6551</v>
      </c>
      <c r="AB585" s="17">
        <v>233281</v>
      </c>
      <c r="AC585" s="12" t="s">
        <v>6551</v>
      </c>
      <c r="AD585" s="17">
        <v>23002</v>
      </c>
      <c r="AE585" s="12" t="s">
        <v>6551</v>
      </c>
      <c r="AF585" s="17">
        <v>16249</v>
      </c>
      <c r="AG585" s="12" t="s">
        <v>6551</v>
      </c>
      <c r="AH585" s="17">
        <v>6753</v>
      </c>
      <c r="AI585" s="12" t="s">
        <v>6551</v>
      </c>
      <c r="AJ585" s="17">
        <v>0</v>
      </c>
      <c r="AK585" s="12" t="s">
        <v>6551</v>
      </c>
      <c r="AL585" s="17">
        <v>0</v>
      </c>
      <c r="AM585" s="12" t="s">
        <v>6551</v>
      </c>
      <c r="AN585" s="17">
        <v>0</v>
      </c>
      <c r="AO585" s="12" t="s">
        <v>6551</v>
      </c>
      <c r="AP585" s="192">
        <v>0</v>
      </c>
      <c r="AQ585" s="12" t="s">
        <v>6551</v>
      </c>
      <c r="AR585" s="17">
        <v>207989</v>
      </c>
      <c r="AS585" s="12" t="s">
        <v>6551</v>
      </c>
      <c r="AT585" s="17">
        <v>9567494</v>
      </c>
      <c r="AU585" s="1" t="s">
        <v>6551</v>
      </c>
      <c r="AV585" s="1" t="str">
        <f>IF(OR(M585="Q",O585="Q",Q585="Q",S585="Q",U585="Q",W585="Q",Y585="Q",AA585="Q",AC585="Q",AE585="Q",AG585="Q",AI585="Q",AK585="Q",AM585="Q",AO585="Q",AQ585="Q",AS585="Q",AU585="Q"),"Yes","No")</f>
        <v>No</v>
      </c>
    </row>
    <row r="586" spans="1:48" x14ac:dyDescent="0.2">
      <c r="A586" s="1" t="s">
        <v>616</v>
      </c>
      <c r="B586" s="1" t="s">
        <v>617</v>
      </c>
      <c r="C586" s="1" t="s">
        <v>108</v>
      </c>
      <c r="D586" s="194">
        <v>6051</v>
      </c>
      <c r="E586" s="197">
        <v>60051</v>
      </c>
      <c r="F586" s="1" t="s">
        <v>242</v>
      </c>
      <c r="G586" s="1" t="s">
        <v>236</v>
      </c>
      <c r="H586" s="17">
        <v>320069</v>
      </c>
      <c r="I586" s="12">
        <v>102</v>
      </c>
      <c r="J586" s="1" t="s">
        <v>12</v>
      </c>
      <c r="K586" s="1" t="s">
        <v>13</v>
      </c>
      <c r="L586" s="4">
        <v>7</v>
      </c>
      <c r="M586" s="1" t="s">
        <v>6551</v>
      </c>
      <c r="N586" s="12">
        <v>0</v>
      </c>
      <c r="O586" s="12" t="s">
        <v>6551</v>
      </c>
      <c r="P586" s="14">
        <v>17.562214816713663</v>
      </c>
      <c r="Q586" s="12" t="s">
        <v>6551</v>
      </c>
      <c r="R586" s="14">
        <v>4.8014889727768715</v>
      </c>
      <c r="S586" s="12" t="s">
        <v>6551</v>
      </c>
      <c r="T586" s="14">
        <v>7.3203281209946169</v>
      </c>
      <c r="U586" s="12" t="s">
        <v>6551</v>
      </c>
      <c r="V586" s="17">
        <v>343465</v>
      </c>
      <c r="W586" s="12" t="s">
        <v>6551</v>
      </c>
      <c r="X586" s="17">
        <v>403443</v>
      </c>
      <c r="Y586" s="12" t="s">
        <v>6551</v>
      </c>
      <c r="Z586" s="17">
        <v>342551</v>
      </c>
      <c r="AA586" s="12" t="s">
        <v>6551</v>
      </c>
      <c r="AB586" s="17">
        <v>60892</v>
      </c>
      <c r="AC586" s="12" t="s">
        <v>6551</v>
      </c>
      <c r="AD586" s="17">
        <v>21765</v>
      </c>
      <c r="AE586" s="12" t="s">
        <v>6551</v>
      </c>
      <c r="AF586" s="17">
        <v>19505</v>
      </c>
      <c r="AG586" s="12" t="s">
        <v>6551</v>
      </c>
      <c r="AH586" s="17">
        <v>2260</v>
      </c>
      <c r="AI586" s="12" t="s">
        <v>6551</v>
      </c>
      <c r="AJ586" s="17">
        <v>0</v>
      </c>
      <c r="AK586" s="12" t="s">
        <v>6551</v>
      </c>
      <c r="AL586" s="17">
        <v>0</v>
      </c>
      <c r="AM586" s="12" t="s">
        <v>6551</v>
      </c>
      <c r="AN586" s="17">
        <v>0</v>
      </c>
      <c r="AO586" s="12" t="s">
        <v>6551</v>
      </c>
      <c r="AP586" s="192">
        <v>0</v>
      </c>
      <c r="AQ586" s="12" t="s">
        <v>6551</v>
      </c>
      <c r="AR586" s="17">
        <v>142783</v>
      </c>
      <c r="AS586" s="12" t="s">
        <v>6551</v>
      </c>
      <c r="AT586" s="17">
        <v>685571</v>
      </c>
      <c r="AU586" s="1" t="s">
        <v>6551</v>
      </c>
      <c r="AV586" s="1" t="str">
        <f>IF(OR(M586="Q",O586="Q",Q586="Q",S586="Q",U586="Q",W586="Q",Y586="Q",AA586="Q",AC586="Q",AE586="Q",AG586="Q",AI586="Q",AK586="Q",AM586="Q",AO586="Q",AQ586="Q",AS586="Q",AU586="Q"),"Yes","No")</f>
        <v>No</v>
      </c>
    </row>
    <row r="587" spans="1:48" x14ac:dyDescent="0.2">
      <c r="A587" s="1" t="s">
        <v>616</v>
      </c>
      <c r="B587" s="1" t="s">
        <v>617</v>
      </c>
      <c r="C587" s="1" t="s">
        <v>108</v>
      </c>
      <c r="D587" s="194">
        <v>6051</v>
      </c>
      <c r="E587" s="197">
        <v>60051</v>
      </c>
      <c r="F587" s="1" t="s">
        <v>242</v>
      </c>
      <c r="G587" s="1" t="s">
        <v>236</v>
      </c>
      <c r="H587" s="17">
        <v>320069</v>
      </c>
      <c r="I587" s="12">
        <v>102</v>
      </c>
      <c r="J587" s="1" t="s">
        <v>14</v>
      </c>
      <c r="K587" s="1" t="s">
        <v>13</v>
      </c>
      <c r="L587" s="4">
        <v>7</v>
      </c>
      <c r="M587" s="1" t="s">
        <v>6551</v>
      </c>
      <c r="N587" s="12">
        <v>0</v>
      </c>
      <c r="O587" s="12" t="s">
        <v>6551</v>
      </c>
      <c r="P587" s="14">
        <v>23.577933905802759</v>
      </c>
      <c r="Q587" s="12" t="s">
        <v>6551</v>
      </c>
      <c r="R587" s="14">
        <v>19.514690674615245</v>
      </c>
      <c r="S587" s="12" t="s">
        <v>6551</v>
      </c>
      <c r="T587" s="14">
        <v>2.1388238355451472</v>
      </c>
      <c r="U587" s="12" t="s">
        <v>6551</v>
      </c>
      <c r="V587" s="17">
        <v>0</v>
      </c>
      <c r="W587" s="12" t="s">
        <v>6551</v>
      </c>
      <c r="X587" s="17">
        <v>181220</v>
      </c>
      <c r="Y587" s="12" t="s">
        <v>6551</v>
      </c>
      <c r="Z587" s="17">
        <v>181220</v>
      </c>
      <c r="AA587" s="12" t="s">
        <v>6551</v>
      </c>
      <c r="AB587" s="17">
        <v>0</v>
      </c>
      <c r="AC587" s="12" t="s">
        <v>6551</v>
      </c>
      <c r="AD587" s="17">
        <v>7686</v>
      </c>
      <c r="AE587" s="12" t="s">
        <v>6551</v>
      </c>
      <c r="AF587" s="17">
        <v>7686</v>
      </c>
      <c r="AG587" s="12" t="s">
        <v>6551</v>
      </c>
      <c r="AH587" s="17">
        <v>0</v>
      </c>
      <c r="AI587" s="12" t="s">
        <v>6551</v>
      </c>
      <c r="AJ587" s="17">
        <v>0</v>
      </c>
      <c r="AK587" s="12" t="s">
        <v>6551</v>
      </c>
      <c r="AL587" s="17">
        <v>0</v>
      </c>
      <c r="AM587" s="12" t="s">
        <v>6551</v>
      </c>
      <c r="AN587" s="17">
        <v>0</v>
      </c>
      <c r="AO587" s="12" t="s">
        <v>6551</v>
      </c>
      <c r="AP587" s="192">
        <v>0</v>
      </c>
      <c r="AQ587" s="12" t="s">
        <v>6551</v>
      </c>
      <c r="AR587" s="17">
        <v>16439</v>
      </c>
      <c r="AS587" s="12" t="s">
        <v>6551</v>
      </c>
      <c r="AT587" s="17">
        <v>320802</v>
      </c>
      <c r="AU587" s="1" t="s">
        <v>6551</v>
      </c>
      <c r="AV587" s="1" t="str">
        <f>IF(OR(M587="Q",O587="Q",Q587="Q",S587="Q",U587="Q",W587="Q",Y587="Q",AA587="Q",AC587="Q",AE587="Q",AG587="Q",AI587="Q",AK587="Q",AM587="Q",AO587="Q",AQ587="Q",AS587="Q",AU587="Q"),"Yes","No")</f>
        <v>No</v>
      </c>
    </row>
    <row r="588" spans="1:48" x14ac:dyDescent="0.2">
      <c r="A588" s="1" t="s">
        <v>1001</v>
      </c>
      <c r="B588" s="1" t="s">
        <v>356</v>
      </c>
      <c r="C588" s="1" t="s">
        <v>26</v>
      </c>
      <c r="D588" s="194">
        <v>9012</v>
      </c>
      <c r="E588" s="197">
        <v>90012</v>
      </c>
      <c r="F588" s="1" t="s">
        <v>242</v>
      </c>
      <c r="G588" s="1" t="s">
        <v>236</v>
      </c>
      <c r="H588" s="17">
        <v>370583</v>
      </c>
      <c r="I588" s="12">
        <v>102</v>
      </c>
      <c r="J588" s="1" t="s">
        <v>11</v>
      </c>
      <c r="K588" s="1" t="s">
        <v>13</v>
      </c>
      <c r="L588" s="4">
        <v>2</v>
      </c>
      <c r="M588" s="1" t="s">
        <v>6551</v>
      </c>
      <c r="N588" s="12">
        <v>0</v>
      </c>
      <c r="O588" s="12" t="s">
        <v>6551</v>
      </c>
      <c r="P588" s="14">
        <v>26.56675749318801</v>
      </c>
      <c r="Q588" s="12" t="s">
        <v>6551</v>
      </c>
      <c r="R588" s="14">
        <v>15.749455337690632</v>
      </c>
      <c r="S588" s="12" t="s">
        <v>6551</v>
      </c>
      <c r="T588" s="14">
        <v>2.5013623978201633</v>
      </c>
      <c r="U588" s="12" t="s">
        <v>6551</v>
      </c>
      <c r="V588" s="17">
        <v>0</v>
      </c>
      <c r="W588" s="12" t="s">
        <v>6551</v>
      </c>
      <c r="X588" s="17">
        <v>23668</v>
      </c>
      <c r="Y588" s="12" t="s">
        <v>6551</v>
      </c>
      <c r="Z588" s="17">
        <v>9750</v>
      </c>
      <c r="AA588" s="12" t="s">
        <v>6551</v>
      </c>
      <c r="AB588" s="17">
        <v>13918</v>
      </c>
      <c r="AC588" s="12" t="s">
        <v>6551</v>
      </c>
      <c r="AD588" s="17">
        <v>735</v>
      </c>
      <c r="AE588" s="12" t="s">
        <v>6551</v>
      </c>
      <c r="AF588" s="17">
        <v>367</v>
      </c>
      <c r="AG588" s="12" t="s">
        <v>6551</v>
      </c>
      <c r="AH588" s="17">
        <v>368</v>
      </c>
      <c r="AI588" s="12" t="s">
        <v>6551</v>
      </c>
      <c r="AJ588" s="17">
        <v>0</v>
      </c>
      <c r="AK588" s="12" t="s">
        <v>6551</v>
      </c>
      <c r="AL588" s="17">
        <v>0</v>
      </c>
      <c r="AM588" s="12" t="s">
        <v>6551</v>
      </c>
      <c r="AN588" s="17">
        <v>0</v>
      </c>
      <c r="AO588" s="12" t="s">
        <v>6551</v>
      </c>
      <c r="AP588" s="192">
        <v>0</v>
      </c>
      <c r="AQ588" s="12" t="s">
        <v>6551</v>
      </c>
      <c r="AR588" s="17">
        <v>918</v>
      </c>
      <c r="AS588" s="12" t="s">
        <v>6551</v>
      </c>
      <c r="AT588" s="17">
        <v>14458</v>
      </c>
      <c r="AU588" s="1" t="s">
        <v>6551</v>
      </c>
      <c r="AV588" s="1" t="str">
        <f>IF(OR(M588="Q",O588="Q",Q588="Q",S588="Q",U588="Q",W588="Q",Y588="Q",AA588="Q",AC588="Q",AE588="Q",AG588="Q",AI588="Q",AK588="Q",AM588="Q",AO588="Q",AQ588="Q",AS588="Q",AU588="Q"),"Yes","No")</f>
        <v>No</v>
      </c>
    </row>
    <row r="589" spans="1:48" x14ac:dyDescent="0.2">
      <c r="A589" s="1" t="s">
        <v>616</v>
      </c>
      <c r="B589" s="1" t="s">
        <v>617</v>
      </c>
      <c r="C589" s="1" t="s">
        <v>108</v>
      </c>
      <c r="D589" s="194">
        <v>6051</v>
      </c>
      <c r="E589" s="197">
        <v>60051</v>
      </c>
      <c r="F589" s="1" t="s">
        <v>242</v>
      </c>
      <c r="G589" s="1" t="s">
        <v>236</v>
      </c>
      <c r="H589" s="17">
        <v>320069</v>
      </c>
      <c r="I589" s="12">
        <v>102</v>
      </c>
      <c r="J589" s="1" t="s">
        <v>11</v>
      </c>
      <c r="K589" s="1" t="s">
        <v>9</v>
      </c>
      <c r="L589" s="4">
        <v>1</v>
      </c>
      <c r="M589" s="1" t="s">
        <v>6551</v>
      </c>
      <c r="N589" s="12">
        <v>0</v>
      </c>
      <c r="O589" s="12" t="s">
        <v>6551</v>
      </c>
      <c r="P589" s="14">
        <v>21.646541383446621</v>
      </c>
      <c r="Q589" s="12" t="s">
        <v>6551</v>
      </c>
      <c r="R589" s="14">
        <v>30.89985974754558</v>
      </c>
      <c r="S589" s="12" t="s">
        <v>6551</v>
      </c>
      <c r="T589" s="14">
        <v>1.4254298280687725</v>
      </c>
      <c r="U589" s="12" t="s">
        <v>6551</v>
      </c>
      <c r="V589" s="17">
        <v>0</v>
      </c>
      <c r="W589" s="12" t="s">
        <v>6551</v>
      </c>
      <c r="X589" s="17">
        <v>59404</v>
      </c>
      <c r="Y589" s="12" t="s">
        <v>6551</v>
      </c>
      <c r="Z589" s="17">
        <v>54138</v>
      </c>
      <c r="AA589" s="12" t="s">
        <v>6551</v>
      </c>
      <c r="AB589" s="17">
        <v>5266</v>
      </c>
      <c r="AC589" s="12" t="s">
        <v>6551</v>
      </c>
      <c r="AD589" s="17">
        <v>3050</v>
      </c>
      <c r="AE589" s="12" t="s">
        <v>6551</v>
      </c>
      <c r="AF589" s="17">
        <v>2501</v>
      </c>
      <c r="AG589" s="12" t="s">
        <v>6551</v>
      </c>
      <c r="AH589" s="17">
        <v>549</v>
      </c>
      <c r="AI589" s="12" t="s">
        <v>6551</v>
      </c>
      <c r="AJ589" s="17">
        <v>0</v>
      </c>
      <c r="AK589" s="12" t="s">
        <v>6551</v>
      </c>
      <c r="AL589" s="17">
        <v>0</v>
      </c>
      <c r="AM589" s="12" t="s">
        <v>6551</v>
      </c>
      <c r="AN589" s="17">
        <v>0</v>
      </c>
      <c r="AO589" s="12" t="s">
        <v>6551</v>
      </c>
      <c r="AP589" s="192">
        <v>0</v>
      </c>
      <c r="AQ589" s="12" t="s">
        <v>6551</v>
      </c>
      <c r="AR589" s="17">
        <v>3565</v>
      </c>
      <c r="AS589" s="12" t="s">
        <v>6551</v>
      </c>
      <c r="AT589" s="17">
        <v>110158</v>
      </c>
      <c r="AU589" s="1" t="s">
        <v>6551</v>
      </c>
      <c r="AV589" s="1" t="str">
        <f>IF(OR(M589="Q",O589="Q",Q589="Q",S589="Q",U589="Q",W589="Q",Y589="Q",AA589="Q",AC589="Q",AE589="Q",AG589="Q",AI589="Q",AK589="Q",AM589="Q",AO589="Q",AQ589="Q",AS589="Q",AU589="Q"),"Yes","No")</f>
        <v>No</v>
      </c>
    </row>
    <row r="590" spans="1:48" x14ac:dyDescent="0.2">
      <c r="A590" s="1" t="s">
        <v>616</v>
      </c>
      <c r="B590" s="1" t="s">
        <v>617</v>
      </c>
      <c r="C590" s="1" t="s">
        <v>108</v>
      </c>
      <c r="D590" s="194">
        <v>6051</v>
      </c>
      <c r="E590" s="197">
        <v>60051</v>
      </c>
      <c r="F590" s="1" t="s">
        <v>242</v>
      </c>
      <c r="G590" s="1" t="s">
        <v>236</v>
      </c>
      <c r="H590" s="17">
        <v>320069</v>
      </c>
      <c r="I590" s="12">
        <v>102</v>
      </c>
      <c r="J590" s="1" t="s">
        <v>29</v>
      </c>
      <c r="K590" s="1" t="s">
        <v>13</v>
      </c>
      <c r="L590" s="4">
        <v>1</v>
      </c>
      <c r="M590" s="1" t="s">
        <v>6551</v>
      </c>
      <c r="N590" s="12">
        <v>0</v>
      </c>
      <c r="O590" s="12" t="s">
        <v>6551</v>
      </c>
      <c r="P590" s="14">
        <v>2.342857142857143</v>
      </c>
      <c r="Q590" s="12" t="s">
        <v>6551</v>
      </c>
      <c r="R590" s="14">
        <v>1.2</v>
      </c>
      <c r="S590" s="12" t="s">
        <v>6551</v>
      </c>
      <c r="T590" s="14">
        <v>95.490683229813669</v>
      </c>
      <c r="U590" s="12" t="s">
        <v>6551</v>
      </c>
      <c r="V590" s="17">
        <v>1886</v>
      </c>
      <c r="W590" s="12" t="s">
        <v>6551</v>
      </c>
      <c r="X590" s="17">
        <v>1886</v>
      </c>
      <c r="Y590" s="12" t="s">
        <v>6551</v>
      </c>
      <c r="Z590" s="17">
        <v>1886</v>
      </c>
      <c r="AA590" s="12" t="s">
        <v>6551</v>
      </c>
      <c r="AB590" s="17">
        <v>0</v>
      </c>
      <c r="AC590" s="12" t="s">
        <v>6551</v>
      </c>
      <c r="AD590" s="17">
        <v>805</v>
      </c>
      <c r="AE590" s="12" t="s">
        <v>6551</v>
      </c>
      <c r="AF590" s="17">
        <v>805</v>
      </c>
      <c r="AG590" s="12" t="s">
        <v>6551</v>
      </c>
      <c r="AH590" s="17">
        <v>0</v>
      </c>
      <c r="AI590" s="12" t="s">
        <v>6551</v>
      </c>
      <c r="AJ590" s="17">
        <v>0</v>
      </c>
      <c r="AK590" s="12" t="s">
        <v>6551</v>
      </c>
      <c r="AL590" s="17">
        <v>0</v>
      </c>
      <c r="AM590" s="12" t="s">
        <v>6551</v>
      </c>
      <c r="AN590" s="17">
        <v>0</v>
      </c>
      <c r="AO590" s="12" t="s">
        <v>6551</v>
      </c>
      <c r="AP590" s="192">
        <v>0</v>
      </c>
      <c r="AQ590" s="12" t="s">
        <v>6551</v>
      </c>
      <c r="AR590" s="17">
        <v>76870</v>
      </c>
      <c r="AS590" s="12" t="s">
        <v>6551</v>
      </c>
      <c r="AT590" s="17">
        <v>92244</v>
      </c>
      <c r="AU590" s="1" t="s">
        <v>6551</v>
      </c>
      <c r="AV590" s="1" t="str">
        <f>IF(OR(M590="Q",O590="Q",Q590="Q",S590="Q",U590="Q",W590="Q",Y590="Q",AA590="Q",AC590="Q",AE590="Q",AG590="Q",AI590="Q",AK590="Q",AM590="Q",AO590="Q",AQ590="Q",AS590="Q",AU590="Q"),"Yes","No")</f>
        <v>No</v>
      </c>
    </row>
    <row r="591" spans="1:48" x14ac:dyDescent="0.2">
      <c r="A591" s="1" t="s">
        <v>257</v>
      </c>
      <c r="B591" s="1" t="s">
        <v>258</v>
      </c>
      <c r="C591" s="1" t="s">
        <v>50</v>
      </c>
      <c r="D591" s="194">
        <v>4135</v>
      </c>
      <c r="E591" s="197">
        <v>40135</v>
      </c>
      <c r="F591" s="1" t="s">
        <v>235</v>
      </c>
      <c r="G591" s="1" t="s">
        <v>236</v>
      </c>
      <c r="H591" s="17">
        <v>4515419</v>
      </c>
      <c r="I591" s="12">
        <v>101</v>
      </c>
      <c r="J591" s="1" t="s">
        <v>28</v>
      </c>
      <c r="K591" s="1" t="s">
        <v>13</v>
      </c>
      <c r="L591" s="4">
        <v>101</v>
      </c>
      <c r="M591" s="1" t="s">
        <v>6551</v>
      </c>
      <c r="N591" s="12">
        <v>0</v>
      </c>
      <c r="O591" s="12" t="s">
        <v>6551</v>
      </c>
      <c r="P591" s="14">
        <v>25.528169914708169</v>
      </c>
      <c r="Q591" s="12" t="s">
        <v>6551</v>
      </c>
      <c r="R591" s="14">
        <v>24.966692762124215</v>
      </c>
      <c r="S591" s="12" t="s">
        <v>6551</v>
      </c>
      <c r="T591" s="14">
        <v>16.197764901476621</v>
      </c>
      <c r="U591" s="12" t="s">
        <v>6551</v>
      </c>
      <c r="V591" s="17">
        <v>2634898</v>
      </c>
      <c r="W591" s="12" t="s">
        <v>6551</v>
      </c>
      <c r="X591" s="17">
        <v>4721639</v>
      </c>
      <c r="Y591" s="12" t="s">
        <v>6551</v>
      </c>
      <c r="Z591" s="17">
        <v>2594964</v>
      </c>
      <c r="AA591" s="12" t="s">
        <v>6551</v>
      </c>
      <c r="AB591" s="17">
        <v>2126675</v>
      </c>
      <c r="AC591" s="12" t="s">
        <v>6551</v>
      </c>
      <c r="AD591" s="17">
        <v>167069</v>
      </c>
      <c r="AE591" s="12" t="s">
        <v>6551</v>
      </c>
      <c r="AF591" s="17">
        <v>101651</v>
      </c>
      <c r="AG591" s="12" t="s">
        <v>6551</v>
      </c>
      <c r="AH591" s="17">
        <v>65418</v>
      </c>
      <c r="AI591" s="12" t="s">
        <v>6551</v>
      </c>
      <c r="AJ591" s="17">
        <v>0</v>
      </c>
      <c r="AK591" s="12" t="s">
        <v>6551</v>
      </c>
      <c r="AL591" s="17">
        <v>0</v>
      </c>
      <c r="AM591" s="12" t="s">
        <v>6551</v>
      </c>
      <c r="AN591" s="17">
        <v>0</v>
      </c>
      <c r="AO591" s="12" t="s">
        <v>6551</v>
      </c>
      <c r="AP591" s="192">
        <v>0</v>
      </c>
      <c r="AQ591" s="12" t="s">
        <v>6551</v>
      </c>
      <c r="AR591" s="17">
        <v>1646519</v>
      </c>
      <c r="AS591" s="12" t="s">
        <v>6551</v>
      </c>
      <c r="AT591" s="17">
        <v>41108134</v>
      </c>
      <c r="AU591" s="1" t="s">
        <v>6551</v>
      </c>
      <c r="AV591" s="1" t="str">
        <f>IF(OR(M591="Q",O591="Q",Q591="Q",S591="Q",U591="Q",W591="Q",Y591="Q",AA591="Q",AC591="Q",AE591="Q",AG591="Q",AI591="Q",AK591="Q",AM591="Q",AO591="Q",AQ591="Q",AS591="Q",AU591="Q"),"Yes","No")</f>
        <v>No</v>
      </c>
    </row>
    <row r="592" spans="1:48" x14ac:dyDescent="0.2">
      <c r="A592" s="1" t="s">
        <v>4381</v>
      </c>
      <c r="B592" s="1" t="s">
        <v>4382</v>
      </c>
      <c r="C592" s="1" t="s">
        <v>108</v>
      </c>
      <c r="D592" s="194" t="s">
        <v>4383</v>
      </c>
      <c r="E592" s="197" t="s">
        <v>4384</v>
      </c>
      <c r="F592" s="1" t="s">
        <v>242</v>
      </c>
      <c r="G592" s="1" t="s">
        <v>287</v>
      </c>
      <c r="H592" s="17">
        <v>0</v>
      </c>
      <c r="I592" s="12">
        <v>100</v>
      </c>
      <c r="J592" s="1" t="s">
        <v>11</v>
      </c>
      <c r="K592" s="1" t="s">
        <v>9</v>
      </c>
      <c r="L592" s="4">
        <v>100</v>
      </c>
      <c r="M592" s="1" t="s">
        <v>6551</v>
      </c>
      <c r="N592" s="12">
        <v>0</v>
      </c>
      <c r="O592" s="12" t="s">
        <v>6551</v>
      </c>
      <c r="P592" s="14">
        <v>21.410506136942594</v>
      </c>
      <c r="Q592" s="12" t="s">
        <v>6551</v>
      </c>
      <c r="R592" s="14">
        <v>0</v>
      </c>
      <c r="S592" s="12" t="s">
        <v>6551</v>
      </c>
      <c r="T592" s="14">
        <v>1.4843295679695341</v>
      </c>
      <c r="U592" s="12" t="s">
        <v>6551</v>
      </c>
      <c r="V592" s="17">
        <v>0</v>
      </c>
      <c r="W592" s="12" t="s">
        <v>6551</v>
      </c>
      <c r="X592" s="17">
        <v>0</v>
      </c>
      <c r="Y592" s="12" t="s">
        <v>6551</v>
      </c>
      <c r="Z592" s="17">
        <v>1664153</v>
      </c>
      <c r="AA592" s="12" t="s">
        <v>6551</v>
      </c>
      <c r="AB592" s="17" t="s">
        <v>6551</v>
      </c>
      <c r="AC592" s="12" t="s">
        <v>6551</v>
      </c>
      <c r="AD592" s="17">
        <v>0</v>
      </c>
      <c r="AE592" s="12" t="s">
        <v>6551</v>
      </c>
      <c r="AF592" s="17">
        <v>77726</v>
      </c>
      <c r="AG592" s="12" t="s">
        <v>6551</v>
      </c>
      <c r="AH592" s="17" t="s">
        <v>6551</v>
      </c>
      <c r="AI592" s="12" t="s">
        <v>6551</v>
      </c>
      <c r="AJ592" s="17">
        <v>0</v>
      </c>
      <c r="AK592" s="12" t="s">
        <v>6551</v>
      </c>
      <c r="AL592" s="17">
        <v>0</v>
      </c>
      <c r="AM592" s="12" t="s">
        <v>6551</v>
      </c>
      <c r="AN592" s="17">
        <v>0</v>
      </c>
      <c r="AO592" s="12" t="s">
        <v>6551</v>
      </c>
      <c r="AP592" s="192">
        <v>0</v>
      </c>
      <c r="AQ592" s="12" t="s">
        <v>6551</v>
      </c>
      <c r="AR592" s="17">
        <v>115371</v>
      </c>
      <c r="AS592" s="12" t="s">
        <v>6551</v>
      </c>
      <c r="AT592" s="17">
        <v>0</v>
      </c>
      <c r="AU592" s="1" t="s">
        <v>6551</v>
      </c>
      <c r="AV592" s="1" t="str">
        <f>IF(OR(M592="Q",O592="Q",Q592="Q",S592="Q",U592="Q",W592="Q",Y592="Q",AA592="Q",AC592="Q",AE592="Q",AG592="Q",AI592="Q",AK592="Q",AM592="Q",AO592="Q",AQ592="Q",AS592="Q",AU592="Q"),"Yes","No")</f>
        <v>No</v>
      </c>
    </row>
    <row r="593" spans="1:48" x14ac:dyDescent="0.2">
      <c r="A593" s="1" t="s">
        <v>473</v>
      </c>
      <c r="B593" s="1" t="s">
        <v>474</v>
      </c>
      <c r="C593" s="1" t="s">
        <v>105</v>
      </c>
      <c r="D593" s="194">
        <v>4110</v>
      </c>
      <c r="E593" s="197">
        <v>40110</v>
      </c>
      <c r="F593" s="1" t="s">
        <v>242</v>
      </c>
      <c r="G593" s="1" t="s">
        <v>236</v>
      </c>
      <c r="H593" s="17">
        <v>548404</v>
      </c>
      <c r="I593" s="12">
        <v>100</v>
      </c>
      <c r="J593" s="1" t="s">
        <v>12</v>
      </c>
      <c r="K593" s="1" t="s">
        <v>13</v>
      </c>
      <c r="L593" s="4">
        <v>73</v>
      </c>
      <c r="M593" s="1" t="s">
        <v>6551</v>
      </c>
      <c r="N593" s="12">
        <v>0</v>
      </c>
      <c r="O593" s="12" t="s">
        <v>6551</v>
      </c>
      <c r="P593" s="14">
        <v>13.561721206474903</v>
      </c>
      <c r="Q593" s="12" t="s">
        <v>6551</v>
      </c>
      <c r="R593" s="14">
        <v>4.6800000421202492</v>
      </c>
      <c r="S593" s="12" t="s">
        <v>6551</v>
      </c>
      <c r="T593" s="14">
        <v>23.040206125538607</v>
      </c>
      <c r="U593" s="12" t="s">
        <v>6551</v>
      </c>
      <c r="V593" s="17">
        <v>2795856</v>
      </c>
      <c r="W593" s="12" t="s">
        <v>6551</v>
      </c>
      <c r="X593" s="17">
        <v>2921627</v>
      </c>
      <c r="Y593" s="12" t="s">
        <v>6551</v>
      </c>
      <c r="Z593" s="17">
        <v>2794908</v>
      </c>
      <c r="AA593" s="12" t="s">
        <v>6551</v>
      </c>
      <c r="AB593" s="17">
        <v>126719</v>
      </c>
      <c r="AC593" s="12" t="s">
        <v>6551</v>
      </c>
      <c r="AD593" s="17">
        <v>211485</v>
      </c>
      <c r="AE593" s="12" t="s">
        <v>6551</v>
      </c>
      <c r="AF593" s="17">
        <v>206088</v>
      </c>
      <c r="AG593" s="12" t="s">
        <v>6551</v>
      </c>
      <c r="AH593" s="17">
        <v>5397</v>
      </c>
      <c r="AI593" s="12" t="s">
        <v>6551</v>
      </c>
      <c r="AJ593" s="17">
        <v>0</v>
      </c>
      <c r="AK593" s="12" t="s">
        <v>6551</v>
      </c>
      <c r="AL593" s="17">
        <v>0</v>
      </c>
      <c r="AM593" s="12" t="s">
        <v>6551</v>
      </c>
      <c r="AN593" s="17">
        <v>0</v>
      </c>
      <c r="AO593" s="12" t="s">
        <v>6551</v>
      </c>
      <c r="AP593" s="192">
        <v>0</v>
      </c>
      <c r="AQ593" s="12" t="s">
        <v>6551</v>
      </c>
      <c r="AR593" s="17">
        <v>4748310</v>
      </c>
      <c r="AS593" s="12" t="s">
        <v>6551</v>
      </c>
      <c r="AT593" s="17">
        <v>22222091</v>
      </c>
      <c r="AU593" s="1" t="s">
        <v>6551</v>
      </c>
      <c r="AV593" s="1" t="str">
        <f>IF(OR(M593="Q",O593="Q",Q593="Q",S593="Q",U593="Q",W593="Q",Y593="Q",AA593="Q",AC593="Q",AE593="Q",AG593="Q",AI593="Q",AK593="Q",AM593="Q",AO593="Q",AQ593="Q",AS593="Q",AU593="Q"),"Yes","No")</f>
        <v>No</v>
      </c>
    </row>
    <row r="594" spans="1:48" x14ac:dyDescent="0.2">
      <c r="A594" s="1" t="s">
        <v>1014</v>
      </c>
      <c r="B594" s="1" t="s">
        <v>1015</v>
      </c>
      <c r="C594" s="1" t="s">
        <v>44</v>
      </c>
      <c r="D594" s="194">
        <v>4046</v>
      </c>
      <c r="E594" s="197">
        <v>40046</v>
      </c>
      <c r="F594" s="1" t="s">
        <v>239</v>
      </c>
      <c r="G594" s="1" t="s">
        <v>236</v>
      </c>
      <c r="H594" s="17">
        <v>643260</v>
      </c>
      <c r="I594" s="12">
        <v>100</v>
      </c>
      <c r="J594" s="1" t="s">
        <v>12</v>
      </c>
      <c r="K594" s="1" t="s">
        <v>9</v>
      </c>
      <c r="L594" s="4">
        <v>48</v>
      </c>
      <c r="M594" s="1" t="s">
        <v>6551</v>
      </c>
      <c r="N594" s="12">
        <v>0</v>
      </c>
      <c r="O594" s="12" t="s">
        <v>6551</v>
      </c>
      <c r="P594" s="14">
        <v>14.654376097228335</v>
      </c>
      <c r="Q594" s="12" t="s">
        <v>6551</v>
      </c>
      <c r="R594" s="14">
        <v>4.9699996681990957</v>
      </c>
      <c r="S594" s="12" t="s">
        <v>6551</v>
      </c>
      <c r="T594" s="14">
        <v>13.118232247268718</v>
      </c>
      <c r="U594" s="12" t="s">
        <v>6551</v>
      </c>
      <c r="V594" s="17">
        <v>3034259</v>
      </c>
      <c r="W594" s="12" t="s">
        <v>6551</v>
      </c>
      <c r="X594" s="17">
        <v>3227844</v>
      </c>
      <c r="Y594" s="12" t="s">
        <v>6551</v>
      </c>
      <c r="Z594" s="17">
        <v>3030100</v>
      </c>
      <c r="AA594" s="12" t="s">
        <v>6551</v>
      </c>
      <c r="AB594" s="17">
        <v>197744</v>
      </c>
      <c r="AC594" s="12" t="s">
        <v>6551</v>
      </c>
      <c r="AD594" s="17">
        <v>216311</v>
      </c>
      <c r="AE594" s="12" t="s">
        <v>6551</v>
      </c>
      <c r="AF594" s="17">
        <v>206771</v>
      </c>
      <c r="AG594" s="12" t="s">
        <v>6551</v>
      </c>
      <c r="AH594" s="17">
        <v>9540</v>
      </c>
      <c r="AI594" s="12" t="s">
        <v>6551</v>
      </c>
      <c r="AJ594" s="17">
        <v>0</v>
      </c>
      <c r="AK594" s="12" t="s">
        <v>6551</v>
      </c>
      <c r="AL594" s="17">
        <v>0</v>
      </c>
      <c r="AM594" s="12" t="s">
        <v>6551</v>
      </c>
      <c r="AN594" s="17">
        <v>0</v>
      </c>
      <c r="AO594" s="12" t="s">
        <v>6551</v>
      </c>
      <c r="AP594" s="192">
        <v>0</v>
      </c>
      <c r="AQ594" s="12" t="s">
        <v>6551</v>
      </c>
      <c r="AR594" s="17">
        <v>2712470</v>
      </c>
      <c r="AS594" s="12" t="s">
        <v>6551</v>
      </c>
      <c r="AT594" s="17">
        <v>13480975</v>
      </c>
      <c r="AU594" s="1" t="s">
        <v>6551</v>
      </c>
      <c r="AV594" s="1" t="str">
        <f>IF(OR(M594="Q",O594="Q",Q594="Q",S594="Q",U594="Q",W594="Q",Y594="Q",AA594="Q",AC594="Q",AE594="Q",AG594="Q",AI594="Q",AK594="Q",AM594="Q",AO594="Q",AQ594="Q",AS594="Q",AU594="Q"),"Yes","No")</f>
        <v>No</v>
      </c>
    </row>
    <row r="595" spans="1:48" x14ac:dyDescent="0.2">
      <c r="A595" s="1" t="s">
        <v>1014</v>
      </c>
      <c r="B595" s="1" t="s">
        <v>1015</v>
      </c>
      <c r="C595" s="1" t="s">
        <v>44</v>
      </c>
      <c r="D595" s="194">
        <v>4046</v>
      </c>
      <c r="E595" s="197">
        <v>40046</v>
      </c>
      <c r="F595" s="1" t="s">
        <v>239</v>
      </c>
      <c r="G595" s="1" t="s">
        <v>236</v>
      </c>
      <c r="H595" s="17">
        <v>643260</v>
      </c>
      <c r="I595" s="12">
        <v>100</v>
      </c>
      <c r="J595" s="1" t="s">
        <v>11</v>
      </c>
      <c r="K595" s="1" t="s">
        <v>13</v>
      </c>
      <c r="L595" s="4">
        <v>36</v>
      </c>
      <c r="M595" s="1" t="s">
        <v>6551</v>
      </c>
      <c r="N595" s="12">
        <v>0</v>
      </c>
      <c r="O595" s="12" t="s">
        <v>6551</v>
      </c>
      <c r="P595" s="14">
        <v>13.490321049963873</v>
      </c>
      <c r="Q595" s="12" t="s">
        <v>6551</v>
      </c>
      <c r="R595" s="14">
        <v>10.916116554741192</v>
      </c>
      <c r="S595" s="12" t="s">
        <v>6551</v>
      </c>
      <c r="T595" s="14">
        <v>1.5111348366710882</v>
      </c>
      <c r="U595" s="12" t="s">
        <v>6551</v>
      </c>
      <c r="V595" s="17">
        <v>0</v>
      </c>
      <c r="W595" s="12" t="s">
        <v>6551</v>
      </c>
      <c r="X595" s="17">
        <v>1449302</v>
      </c>
      <c r="Y595" s="12" t="s">
        <v>6551</v>
      </c>
      <c r="Z595" s="17">
        <v>1250917</v>
      </c>
      <c r="AA595" s="12" t="s">
        <v>6551</v>
      </c>
      <c r="AB595" s="17">
        <v>198385</v>
      </c>
      <c r="AC595" s="12" t="s">
        <v>6551</v>
      </c>
      <c r="AD595" s="17">
        <v>103427</v>
      </c>
      <c r="AE595" s="12" t="s">
        <v>6551</v>
      </c>
      <c r="AF595" s="17">
        <v>92727</v>
      </c>
      <c r="AG595" s="12" t="s">
        <v>6551</v>
      </c>
      <c r="AH595" s="17">
        <v>10700</v>
      </c>
      <c r="AI595" s="12" t="s">
        <v>6551</v>
      </c>
      <c r="AJ595" s="17">
        <v>0</v>
      </c>
      <c r="AK595" s="12" t="s">
        <v>6551</v>
      </c>
      <c r="AL595" s="17">
        <v>0</v>
      </c>
      <c r="AM595" s="12" t="s">
        <v>6551</v>
      </c>
      <c r="AN595" s="17">
        <v>0</v>
      </c>
      <c r="AO595" s="12" t="s">
        <v>6551</v>
      </c>
      <c r="AP595" s="192">
        <v>0</v>
      </c>
      <c r="AQ595" s="12" t="s">
        <v>6551</v>
      </c>
      <c r="AR595" s="17">
        <v>140123</v>
      </c>
      <c r="AS595" s="12" t="s">
        <v>6551</v>
      </c>
      <c r="AT595" s="17">
        <v>1529599</v>
      </c>
      <c r="AU595" s="1" t="s">
        <v>6551</v>
      </c>
      <c r="AV595" s="1" t="str">
        <f>IF(OR(M595="Q",O595="Q",Q595="Q",S595="Q",U595="Q",W595="Q",Y595="Q",AA595="Q",AC595="Q",AE595="Q",AG595="Q",AI595="Q",AK595="Q",AM595="Q",AO595="Q",AQ595="Q",AS595="Q",AU595="Q"),"Yes","No")</f>
        <v>No</v>
      </c>
    </row>
    <row r="596" spans="1:48" x14ac:dyDescent="0.2">
      <c r="A596" s="1" t="s">
        <v>473</v>
      </c>
      <c r="B596" s="1" t="s">
        <v>474</v>
      </c>
      <c r="C596" s="1" t="s">
        <v>105</v>
      </c>
      <c r="D596" s="194">
        <v>4110</v>
      </c>
      <c r="E596" s="197">
        <v>40110</v>
      </c>
      <c r="F596" s="1" t="s">
        <v>242</v>
      </c>
      <c r="G596" s="1" t="s">
        <v>236</v>
      </c>
      <c r="H596" s="17">
        <v>548404</v>
      </c>
      <c r="I596" s="12">
        <v>100</v>
      </c>
      <c r="J596" s="1" t="s">
        <v>11</v>
      </c>
      <c r="K596" s="1" t="s">
        <v>13</v>
      </c>
      <c r="L596" s="4">
        <v>20</v>
      </c>
      <c r="M596" s="1" t="s">
        <v>6551</v>
      </c>
      <c r="N596" s="12">
        <v>0</v>
      </c>
      <c r="O596" s="12" t="s">
        <v>6551</v>
      </c>
      <c r="P596" s="14">
        <v>14.002686382655002</v>
      </c>
      <c r="Q596" s="12" t="s">
        <v>6551</v>
      </c>
      <c r="R596" s="14">
        <v>9.6829107588601264</v>
      </c>
      <c r="S596" s="12" t="s">
        <v>6551</v>
      </c>
      <c r="T596" s="14">
        <v>1.8762124381894256</v>
      </c>
      <c r="U596" s="12" t="s">
        <v>6551</v>
      </c>
      <c r="V596" s="17">
        <v>0</v>
      </c>
      <c r="W596" s="12" t="s">
        <v>6551</v>
      </c>
      <c r="X596" s="17">
        <v>649955</v>
      </c>
      <c r="Y596" s="12" t="s">
        <v>6551</v>
      </c>
      <c r="Z596" s="17">
        <v>589009</v>
      </c>
      <c r="AA596" s="12" t="s">
        <v>6551</v>
      </c>
      <c r="AB596" s="17">
        <v>60946</v>
      </c>
      <c r="AC596" s="12" t="s">
        <v>6551</v>
      </c>
      <c r="AD596" s="17">
        <v>46525</v>
      </c>
      <c r="AE596" s="12" t="s">
        <v>6551</v>
      </c>
      <c r="AF596" s="17">
        <v>42064</v>
      </c>
      <c r="AG596" s="12" t="s">
        <v>6551</v>
      </c>
      <c r="AH596" s="17">
        <v>4461</v>
      </c>
      <c r="AI596" s="12" t="s">
        <v>6551</v>
      </c>
      <c r="AJ596" s="17">
        <v>0</v>
      </c>
      <c r="AK596" s="12" t="s">
        <v>6551</v>
      </c>
      <c r="AL596" s="17">
        <v>0</v>
      </c>
      <c r="AM596" s="12" t="s">
        <v>6551</v>
      </c>
      <c r="AN596" s="17">
        <v>0</v>
      </c>
      <c r="AO596" s="12" t="s">
        <v>6551</v>
      </c>
      <c r="AP596" s="192">
        <v>0</v>
      </c>
      <c r="AQ596" s="12" t="s">
        <v>6551</v>
      </c>
      <c r="AR596" s="17">
        <v>78921</v>
      </c>
      <c r="AS596" s="12" t="s">
        <v>6551</v>
      </c>
      <c r="AT596" s="17">
        <v>764185</v>
      </c>
      <c r="AU596" s="1" t="s">
        <v>6551</v>
      </c>
      <c r="AV596" s="1" t="str">
        <f>IF(OR(M596="Q",O596="Q",Q596="Q",S596="Q",U596="Q",W596="Q",Y596="Q",AA596="Q",AC596="Q",AE596="Q",AG596="Q",AI596="Q",AK596="Q",AM596="Q",AO596="Q",AQ596="Q",AS596="Q",AU596="Q"),"Yes","No")</f>
        <v>No</v>
      </c>
    </row>
    <row r="597" spans="1:48" x14ac:dyDescent="0.2">
      <c r="A597" s="1" t="s">
        <v>1014</v>
      </c>
      <c r="B597" s="1" t="s">
        <v>1015</v>
      </c>
      <c r="C597" s="1" t="s">
        <v>44</v>
      </c>
      <c r="D597" s="194">
        <v>4046</v>
      </c>
      <c r="E597" s="197">
        <v>40046</v>
      </c>
      <c r="F597" s="1" t="s">
        <v>239</v>
      </c>
      <c r="G597" s="1" t="s">
        <v>236</v>
      </c>
      <c r="H597" s="17">
        <v>643260</v>
      </c>
      <c r="I597" s="12">
        <v>100</v>
      </c>
      <c r="J597" s="1" t="s">
        <v>11</v>
      </c>
      <c r="K597" s="1" t="s">
        <v>9</v>
      </c>
      <c r="L597" s="4">
        <v>11</v>
      </c>
      <c r="M597" s="1" t="s">
        <v>6551</v>
      </c>
      <c r="N597" s="12">
        <v>0</v>
      </c>
      <c r="O597" s="12" t="s">
        <v>6551</v>
      </c>
      <c r="P597" s="14">
        <v>13.890542907180386</v>
      </c>
      <c r="Q597" s="12" t="s">
        <v>6551</v>
      </c>
      <c r="R597" s="14">
        <v>9.9665078677638235</v>
      </c>
      <c r="S597" s="12" t="s">
        <v>6551</v>
      </c>
      <c r="T597" s="14">
        <v>2.5995746810107581</v>
      </c>
      <c r="U597" s="12" t="s">
        <v>6551</v>
      </c>
      <c r="V597" s="17">
        <v>0</v>
      </c>
      <c r="W597" s="12" t="s">
        <v>6551</v>
      </c>
      <c r="X597" s="17">
        <v>271417</v>
      </c>
      <c r="Y597" s="12" t="s">
        <v>6551</v>
      </c>
      <c r="Z597" s="17">
        <v>222082</v>
      </c>
      <c r="AA597" s="12" t="s">
        <v>6551</v>
      </c>
      <c r="AB597" s="17">
        <v>49335</v>
      </c>
      <c r="AC597" s="12" t="s">
        <v>6551</v>
      </c>
      <c r="AD597" s="17">
        <v>21757</v>
      </c>
      <c r="AE597" s="12" t="s">
        <v>6551</v>
      </c>
      <c r="AF597" s="17">
        <v>15988</v>
      </c>
      <c r="AG597" s="12" t="s">
        <v>6551</v>
      </c>
      <c r="AH597" s="17">
        <v>5769</v>
      </c>
      <c r="AI597" s="12" t="s">
        <v>6551</v>
      </c>
      <c r="AJ597" s="17">
        <v>0</v>
      </c>
      <c r="AK597" s="12" t="s">
        <v>6551</v>
      </c>
      <c r="AL597" s="17">
        <v>0</v>
      </c>
      <c r="AM597" s="12" t="s">
        <v>6551</v>
      </c>
      <c r="AN597" s="17">
        <v>0</v>
      </c>
      <c r="AO597" s="12" t="s">
        <v>6551</v>
      </c>
      <c r="AP597" s="192">
        <v>0</v>
      </c>
      <c r="AQ597" s="12" t="s">
        <v>6551</v>
      </c>
      <c r="AR597" s="17">
        <v>41562</v>
      </c>
      <c r="AS597" s="12" t="s">
        <v>6551</v>
      </c>
      <c r="AT597" s="17">
        <v>414228</v>
      </c>
      <c r="AU597" s="1" t="s">
        <v>6551</v>
      </c>
      <c r="AV597" s="1" t="str">
        <f>IF(OR(M597="Q",O597="Q",Q597="Q",S597="Q",U597="Q",W597="Q",Y597="Q",AA597="Q",AC597="Q",AE597="Q",AG597="Q",AI597="Q",AK597="Q",AM597="Q",AO597="Q",AQ597="Q",AS597="Q",AU597="Q"),"Yes","No")</f>
        <v>No</v>
      </c>
    </row>
    <row r="598" spans="1:48" x14ac:dyDescent="0.2">
      <c r="A598" s="1" t="s">
        <v>473</v>
      </c>
      <c r="B598" s="1" t="s">
        <v>474</v>
      </c>
      <c r="C598" s="1" t="s">
        <v>105</v>
      </c>
      <c r="D598" s="194">
        <v>4110</v>
      </c>
      <c r="E598" s="197">
        <v>40110</v>
      </c>
      <c r="F598" s="1" t="s">
        <v>242</v>
      </c>
      <c r="G598" s="1" t="s">
        <v>236</v>
      </c>
      <c r="H598" s="17">
        <v>548404</v>
      </c>
      <c r="I598" s="12">
        <v>100</v>
      </c>
      <c r="J598" s="1" t="s">
        <v>28</v>
      </c>
      <c r="K598" s="1" t="s">
        <v>13</v>
      </c>
      <c r="L598" s="4">
        <v>7</v>
      </c>
      <c r="M598" s="1" t="s">
        <v>6551</v>
      </c>
      <c r="N598" s="12">
        <v>0</v>
      </c>
      <c r="O598" s="12" t="s">
        <v>6551</v>
      </c>
      <c r="P598" s="14">
        <v>17.546549835706461</v>
      </c>
      <c r="Q598" s="12" t="s">
        <v>6551</v>
      </c>
      <c r="R598" s="14">
        <v>11.300001479078436</v>
      </c>
      <c r="S598" s="12" t="s">
        <v>6551</v>
      </c>
      <c r="T598" s="14">
        <v>18.51305220883534</v>
      </c>
      <c r="U598" s="12" t="s">
        <v>6551</v>
      </c>
      <c r="V598" s="17">
        <v>192500</v>
      </c>
      <c r="W598" s="12" t="s">
        <v>6551</v>
      </c>
      <c r="X598" s="17">
        <v>253007</v>
      </c>
      <c r="Y598" s="12" t="s">
        <v>6551</v>
      </c>
      <c r="Z598" s="17">
        <v>192240</v>
      </c>
      <c r="AA598" s="12" t="s">
        <v>6551</v>
      </c>
      <c r="AB598" s="17">
        <v>60767</v>
      </c>
      <c r="AC598" s="12" t="s">
        <v>6551</v>
      </c>
      <c r="AD598" s="17">
        <v>13268</v>
      </c>
      <c r="AE598" s="12" t="s">
        <v>6551</v>
      </c>
      <c r="AF598" s="17">
        <v>10956</v>
      </c>
      <c r="AG598" s="12" t="s">
        <v>6551</v>
      </c>
      <c r="AH598" s="17">
        <v>2312</v>
      </c>
      <c r="AI598" s="12" t="s">
        <v>6551</v>
      </c>
      <c r="AJ598" s="17">
        <v>0</v>
      </c>
      <c r="AK598" s="12" t="s">
        <v>6551</v>
      </c>
      <c r="AL598" s="17">
        <v>0</v>
      </c>
      <c r="AM598" s="12" t="s">
        <v>6551</v>
      </c>
      <c r="AN598" s="17">
        <v>0</v>
      </c>
      <c r="AO598" s="12" t="s">
        <v>6551</v>
      </c>
      <c r="AP598" s="192">
        <v>0</v>
      </c>
      <c r="AQ598" s="12" t="s">
        <v>6551</v>
      </c>
      <c r="AR598" s="17">
        <v>202829</v>
      </c>
      <c r="AS598" s="12" t="s">
        <v>6551</v>
      </c>
      <c r="AT598" s="17">
        <v>2291968</v>
      </c>
      <c r="AU598" s="1" t="s">
        <v>6551</v>
      </c>
      <c r="AV598" s="1" t="str">
        <f>IF(OR(M598="Q",O598="Q",Q598="Q",S598="Q",U598="Q",W598="Q",Y598="Q",AA598="Q",AC598="Q",AE598="Q",AG598="Q",AI598="Q",AK598="Q",AM598="Q",AO598="Q",AQ598="Q",AS598="Q",AU598="Q"),"Yes","No")</f>
        <v>No</v>
      </c>
    </row>
    <row r="599" spans="1:48" x14ac:dyDescent="0.2">
      <c r="A599" s="1" t="s">
        <v>1014</v>
      </c>
      <c r="B599" s="1" t="s">
        <v>1015</v>
      </c>
      <c r="C599" s="1" t="s">
        <v>44</v>
      </c>
      <c r="D599" s="194">
        <v>4046</v>
      </c>
      <c r="E599" s="197">
        <v>40046</v>
      </c>
      <c r="F599" s="1" t="s">
        <v>239</v>
      </c>
      <c r="G599" s="1" t="s">
        <v>236</v>
      </c>
      <c r="H599" s="17">
        <v>643260</v>
      </c>
      <c r="I599" s="12">
        <v>100</v>
      </c>
      <c r="J599" s="1" t="s">
        <v>28</v>
      </c>
      <c r="K599" s="1" t="s">
        <v>9</v>
      </c>
      <c r="L599" s="4">
        <v>5</v>
      </c>
      <c r="M599" s="1" t="s">
        <v>6551</v>
      </c>
      <c r="N599" s="12">
        <v>0</v>
      </c>
      <c r="O599" s="12" t="s">
        <v>6551</v>
      </c>
      <c r="P599" s="14">
        <v>27.73252835711672</v>
      </c>
      <c r="Q599" s="12" t="s">
        <v>6551</v>
      </c>
      <c r="R599" s="14">
        <v>35.719987853431405</v>
      </c>
      <c r="S599" s="12" t="s">
        <v>6551</v>
      </c>
      <c r="T599" s="14">
        <v>3.6148310769606051</v>
      </c>
      <c r="U599" s="12" t="s">
        <v>6551</v>
      </c>
      <c r="V599" s="17">
        <v>227837</v>
      </c>
      <c r="W599" s="12" t="s">
        <v>6551</v>
      </c>
      <c r="X599" s="17">
        <v>283068</v>
      </c>
      <c r="Y599" s="12" t="s">
        <v>6551</v>
      </c>
      <c r="Z599" s="17">
        <v>227379</v>
      </c>
      <c r="AA599" s="12" t="s">
        <v>6551</v>
      </c>
      <c r="AB599" s="17">
        <v>55689</v>
      </c>
      <c r="AC599" s="12" t="s">
        <v>6551</v>
      </c>
      <c r="AD599" s="17">
        <v>10539</v>
      </c>
      <c r="AE599" s="12" t="s">
        <v>6551</v>
      </c>
      <c r="AF599" s="17">
        <v>8199</v>
      </c>
      <c r="AG599" s="12" t="s">
        <v>6551</v>
      </c>
      <c r="AH599" s="17">
        <v>2340</v>
      </c>
      <c r="AI599" s="12" t="s">
        <v>6551</v>
      </c>
      <c r="AJ599" s="17">
        <v>0</v>
      </c>
      <c r="AK599" s="12" t="s">
        <v>6551</v>
      </c>
      <c r="AL599" s="17">
        <v>0</v>
      </c>
      <c r="AM599" s="12" t="s">
        <v>6551</v>
      </c>
      <c r="AN599" s="17">
        <v>0</v>
      </c>
      <c r="AO599" s="12" t="s">
        <v>6551</v>
      </c>
      <c r="AP599" s="192">
        <v>0</v>
      </c>
      <c r="AQ599" s="12" t="s">
        <v>6551</v>
      </c>
      <c r="AR599" s="17">
        <v>29638</v>
      </c>
      <c r="AS599" s="12" t="s">
        <v>6551</v>
      </c>
      <c r="AT599" s="17">
        <v>1058669</v>
      </c>
      <c r="AU599" s="1" t="s">
        <v>6551</v>
      </c>
      <c r="AV599" s="1" t="str">
        <f>IF(OR(M599="Q",O599="Q",Q599="Q",S599="Q",U599="Q",W599="Q",Y599="Q",AA599="Q",AC599="Q",AE599="Q",AG599="Q",AI599="Q",AK599="Q",AM599="Q",AO599="Q",AQ599="Q",AS599="Q",AU599="Q"),"Yes","No")</f>
        <v>No</v>
      </c>
    </row>
    <row r="600" spans="1:48" x14ac:dyDescent="0.2">
      <c r="A600" s="1" t="s">
        <v>2910</v>
      </c>
      <c r="B600" s="1" t="s">
        <v>2911</v>
      </c>
      <c r="C600" s="1" t="s">
        <v>107</v>
      </c>
      <c r="D600" s="194" t="s">
        <v>2912</v>
      </c>
      <c r="E600" s="197" t="s">
        <v>2913</v>
      </c>
      <c r="F600" s="1" t="s">
        <v>242</v>
      </c>
      <c r="G600" s="1" t="s">
        <v>287</v>
      </c>
      <c r="H600" s="17">
        <v>0</v>
      </c>
      <c r="I600" s="12">
        <v>99</v>
      </c>
      <c r="J600" s="1" t="s">
        <v>11</v>
      </c>
      <c r="K600" s="1" t="s">
        <v>9</v>
      </c>
      <c r="L600" s="4">
        <v>99</v>
      </c>
      <c r="M600" s="1" t="s">
        <v>6551</v>
      </c>
      <c r="N600" s="12">
        <v>0</v>
      </c>
      <c r="O600" s="12" t="s">
        <v>6551</v>
      </c>
      <c r="P600" s="14">
        <v>21.265482566778395</v>
      </c>
      <c r="Q600" s="12" t="s">
        <v>6551</v>
      </c>
      <c r="R600" s="14">
        <v>0</v>
      </c>
      <c r="S600" s="12" t="s">
        <v>6551</v>
      </c>
      <c r="T600" s="14">
        <v>1.2244859877673728</v>
      </c>
      <c r="U600" s="12" t="s">
        <v>6551</v>
      </c>
      <c r="V600" s="17">
        <v>0</v>
      </c>
      <c r="W600" s="12" t="s">
        <v>6551</v>
      </c>
      <c r="X600" s="17">
        <v>0</v>
      </c>
      <c r="Y600" s="12" t="s">
        <v>6551</v>
      </c>
      <c r="Z600" s="17">
        <v>3077009</v>
      </c>
      <c r="AA600" s="12" t="s">
        <v>6551</v>
      </c>
      <c r="AB600" s="17" t="s">
        <v>6551</v>
      </c>
      <c r="AC600" s="12" t="s">
        <v>6551</v>
      </c>
      <c r="AD600" s="17">
        <v>0</v>
      </c>
      <c r="AE600" s="12" t="s">
        <v>6551</v>
      </c>
      <c r="AF600" s="17">
        <v>144695</v>
      </c>
      <c r="AG600" s="12" t="s">
        <v>6551</v>
      </c>
      <c r="AH600" s="17" t="s">
        <v>6551</v>
      </c>
      <c r="AI600" s="12" t="s">
        <v>6551</v>
      </c>
      <c r="AJ600" s="17">
        <v>0</v>
      </c>
      <c r="AK600" s="12" t="s">
        <v>6551</v>
      </c>
      <c r="AL600" s="17">
        <v>0</v>
      </c>
      <c r="AM600" s="12" t="s">
        <v>6551</v>
      </c>
      <c r="AN600" s="17">
        <v>0</v>
      </c>
      <c r="AO600" s="12" t="s">
        <v>6551</v>
      </c>
      <c r="AP600" s="192">
        <v>0</v>
      </c>
      <c r="AQ600" s="12" t="s">
        <v>6551</v>
      </c>
      <c r="AR600" s="17">
        <v>177177</v>
      </c>
      <c r="AS600" s="12" t="s">
        <v>6551</v>
      </c>
      <c r="AT600" s="17">
        <v>0</v>
      </c>
      <c r="AU600" s="1" t="s">
        <v>6551</v>
      </c>
      <c r="AV600" s="1" t="str">
        <f>IF(OR(M600="Q",O600="Q",Q600="Q",S600="Q",U600="Q",W600="Q",Y600="Q",AA600="Q",AC600="Q",AE600="Q",AG600="Q",AI600="Q",AK600="Q",AM600="Q",AO600="Q",AQ600="Q",AS600="Q",AU600="Q"),"Yes","No")</f>
        <v>No</v>
      </c>
    </row>
    <row r="601" spans="1:48" x14ac:dyDescent="0.2">
      <c r="A601" s="1" t="s">
        <v>392</v>
      </c>
      <c r="B601" s="1" t="s">
        <v>393</v>
      </c>
      <c r="C601" s="1" t="s">
        <v>100</v>
      </c>
      <c r="D601" s="194">
        <v>3024</v>
      </c>
      <c r="E601" s="197">
        <v>30024</v>
      </c>
      <c r="F601" s="1" t="s">
        <v>242</v>
      </c>
      <c r="G601" s="1" t="s">
        <v>236</v>
      </c>
      <c r="H601" s="17">
        <v>266254</v>
      </c>
      <c r="I601" s="12">
        <v>99</v>
      </c>
      <c r="J601" s="1" t="s">
        <v>12</v>
      </c>
      <c r="K601" s="1" t="s">
        <v>9</v>
      </c>
      <c r="L601" s="4">
        <v>44</v>
      </c>
      <c r="M601" s="1" t="s">
        <v>6551</v>
      </c>
      <c r="N601" s="12">
        <v>0</v>
      </c>
      <c r="O601" s="12" t="s">
        <v>6551</v>
      </c>
      <c r="P601" s="14">
        <v>12.321355584487316</v>
      </c>
      <c r="Q601" s="12" t="s">
        <v>6551</v>
      </c>
      <c r="R601" s="14">
        <v>2.9600000263595603</v>
      </c>
      <c r="S601" s="12" t="s">
        <v>6551</v>
      </c>
      <c r="T601" s="14">
        <v>23.94722846885233</v>
      </c>
      <c r="U601" s="12" t="s">
        <v>6551</v>
      </c>
      <c r="V601" s="17">
        <v>1584277</v>
      </c>
      <c r="W601" s="12" t="s">
        <v>6551</v>
      </c>
      <c r="X601" s="17">
        <v>1598783</v>
      </c>
      <c r="Y601" s="12" t="s">
        <v>6551</v>
      </c>
      <c r="Z601" s="17">
        <v>1561547</v>
      </c>
      <c r="AA601" s="12" t="s">
        <v>6551</v>
      </c>
      <c r="AB601" s="17">
        <v>37236</v>
      </c>
      <c r="AC601" s="12" t="s">
        <v>6551</v>
      </c>
      <c r="AD601" s="17">
        <v>129150</v>
      </c>
      <c r="AE601" s="12" t="s">
        <v>6551</v>
      </c>
      <c r="AF601" s="17">
        <v>126735</v>
      </c>
      <c r="AG601" s="12" t="s">
        <v>6551</v>
      </c>
      <c r="AH601" s="17">
        <v>2415</v>
      </c>
      <c r="AI601" s="12" t="s">
        <v>6551</v>
      </c>
      <c r="AJ601" s="17">
        <v>0</v>
      </c>
      <c r="AK601" s="12" t="s">
        <v>6551</v>
      </c>
      <c r="AL601" s="17">
        <v>0</v>
      </c>
      <c r="AM601" s="12" t="s">
        <v>6551</v>
      </c>
      <c r="AN601" s="17">
        <v>0</v>
      </c>
      <c r="AO601" s="12" t="s">
        <v>6551</v>
      </c>
      <c r="AP601" s="192">
        <v>0</v>
      </c>
      <c r="AQ601" s="12" t="s">
        <v>6551</v>
      </c>
      <c r="AR601" s="17">
        <v>3034952</v>
      </c>
      <c r="AS601" s="12" t="s">
        <v>6551</v>
      </c>
      <c r="AT601" s="17">
        <v>8983458</v>
      </c>
      <c r="AU601" s="1" t="s">
        <v>6551</v>
      </c>
      <c r="AV601" s="1" t="str">
        <f>IF(OR(M601="Q",O601="Q",Q601="Q",S601="Q",U601="Q",W601="Q",Y601="Q",AA601="Q",AC601="Q",AE601="Q",AG601="Q",AI601="Q",AK601="Q",AM601="Q",AO601="Q",AQ601="Q",AS601="Q",AU601="Q"),"Yes","No")</f>
        <v>No</v>
      </c>
    </row>
    <row r="602" spans="1:48" x14ac:dyDescent="0.2">
      <c r="A602" s="1" t="s">
        <v>392</v>
      </c>
      <c r="B602" s="1" t="s">
        <v>393</v>
      </c>
      <c r="C602" s="1" t="s">
        <v>100</v>
      </c>
      <c r="D602" s="194">
        <v>3024</v>
      </c>
      <c r="E602" s="197">
        <v>30024</v>
      </c>
      <c r="F602" s="1" t="s">
        <v>242</v>
      </c>
      <c r="G602" s="1" t="s">
        <v>236</v>
      </c>
      <c r="H602" s="17">
        <v>266254</v>
      </c>
      <c r="I602" s="12">
        <v>99</v>
      </c>
      <c r="J602" s="1" t="s">
        <v>11</v>
      </c>
      <c r="K602" s="1" t="s">
        <v>9</v>
      </c>
      <c r="L602" s="4">
        <v>34</v>
      </c>
      <c r="M602" s="1" t="s">
        <v>6551</v>
      </c>
      <c r="N602" s="12">
        <v>0</v>
      </c>
      <c r="O602" s="12" t="s">
        <v>6551</v>
      </c>
      <c r="P602" s="14">
        <v>12.772209911361806</v>
      </c>
      <c r="Q602" s="12" t="s">
        <v>6551</v>
      </c>
      <c r="R602" s="14">
        <v>6.6125871739405646</v>
      </c>
      <c r="S602" s="12" t="s">
        <v>6551</v>
      </c>
      <c r="T602" s="14">
        <v>3.0499093473005638</v>
      </c>
      <c r="U602" s="12" t="s">
        <v>6551</v>
      </c>
      <c r="V602" s="17">
        <v>0</v>
      </c>
      <c r="W602" s="12" t="s">
        <v>6551</v>
      </c>
      <c r="X602" s="17">
        <v>922647</v>
      </c>
      <c r="Y602" s="12" t="s">
        <v>6551</v>
      </c>
      <c r="Z602" s="17">
        <v>760815</v>
      </c>
      <c r="AA602" s="12" t="s">
        <v>6551</v>
      </c>
      <c r="AB602" s="17">
        <v>161832</v>
      </c>
      <c r="AC602" s="12" t="s">
        <v>6551</v>
      </c>
      <c r="AD602" s="17">
        <v>71339</v>
      </c>
      <c r="AE602" s="12" t="s">
        <v>6551</v>
      </c>
      <c r="AF602" s="17">
        <v>59568</v>
      </c>
      <c r="AG602" s="12" t="s">
        <v>6551</v>
      </c>
      <c r="AH602" s="17">
        <v>11771</v>
      </c>
      <c r="AI602" s="12" t="s">
        <v>6551</v>
      </c>
      <c r="AJ602" s="17">
        <v>0</v>
      </c>
      <c r="AK602" s="12" t="s">
        <v>6551</v>
      </c>
      <c r="AL602" s="17">
        <v>0</v>
      </c>
      <c r="AM602" s="12" t="s">
        <v>6551</v>
      </c>
      <c r="AN602" s="17">
        <v>0</v>
      </c>
      <c r="AO602" s="12" t="s">
        <v>6551</v>
      </c>
      <c r="AP602" s="192">
        <v>0</v>
      </c>
      <c r="AQ602" s="12" t="s">
        <v>6551</v>
      </c>
      <c r="AR602" s="17">
        <v>181677</v>
      </c>
      <c r="AS602" s="12" t="s">
        <v>6551</v>
      </c>
      <c r="AT602" s="17">
        <v>1201355</v>
      </c>
      <c r="AU602" s="1" t="s">
        <v>6551</v>
      </c>
      <c r="AV602" s="1" t="str">
        <f>IF(OR(M602="Q",O602="Q",Q602="Q",S602="Q",U602="Q",W602="Q",Y602="Q",AA602="Q",AC602="Q",AE602="Q",AG602="Q",AI602="Q",AK602="Q",AM602="Q",AO602="Q",AQ602="Q",AS602="Q",AU602="Q"),"Yes","No")</f>
        <v>No</v>
      </c>
    </row>
    <row r="603" spans="1:48" x14ac:dyDescent="0.2">
      <c r="A603" s="1" t="s">
        <v>392</v>
      </c>
      <c r="B603" s="1" t="s">
        <v>393</v>
      </c>
      <c r="C603" s="1" t="s">
        <v>100</v>
      </c>
      <c r="D603" s="194">
        <v>3024</v>
      </c>
      <c r="E603" s="197">
        <v>30024</v>
      </c>
      <c r="F603" s="1" t="s">
        <v>242</v>
      </c>
      <c r="G603" s="1" t="s">
        <v>236</v>
      </c>
      <c r="H603" s="17">
        <v>266254</v>
      </c>
      <c r="I603" s="12">
        <v>99</v>
      </c>
      <c r="J603" s="1" t="s">
        <v>11</v>
      </c>
      <c r="K603" s="1" t="s">
        <v>13</v>
      </c>
      <c r="L603" s="4">
        <v>21</v>
      </c>
      <c r="M603" s="1" t="s">
        <v>6551</v>
      </c>
      <c r="N603" s="12">
        <v>0</v>
      </c>
      <c r="O603" s="12" t="s">
        <v>6551</v>
      </c>
      <c r="P603" s="14">
        <v>16.223449338641327</v>
      </c>
      <c r="Q603" s="12" t="s">
        <v>6551</v>
      </c>
      <c r="R603" s="14">
        <v>7.0400071318850124</v>
      </c>
      <c r="S603" s="12" t="s">
        <v>6551</v>
      </c>
      <c r="T603" s="14">
        <v>2.3408244510080904</v>
      </c>
      <c r="U603" s="12" t="s">
        <v>6551</v>
      </c>
      <c r="V603" s="17">
        <v>0</v>
      </c>
      <c r="W603" s="12" t="s">
        <v>6551</v>
      </c>
      <c r="X603" s="17">
        <v>607366</v>
      </c>
      <c r="Y603" s="12" t="s">
        <v>6551</v>
      </c>
      <c r="Z603" s="17">
        <v>505328</v>
      </c>
      <c r="AA603" s="12" t="s">
        <v>6551</v>
      </c>
      <c r="AB603" s="17">
        <v>102038</v>
      </c>
      <c r="AC603" s="12" t="s">
        <v>6551</v>
      </c>
      <c r="AD603" s="17">
        <v>37378</v>
      </c>
      <c r="AE603" s="12" t="s">
        <v>6551</v>
      </c>
      <c r="AF603" s="17">
        <v>31148</v>
      </c>
      <c r="AG603" s="12" t="s">
        <v>6551</v>
      </c>
      <c r="AH603" s="17">
        <v>6230</v>
      </c>
      <c r="AI603" s="12" t="s">
        <v>6551</v>
      </c>
      <c r="AJ603" s="17">
        <v>0</v>
      </c>
      <c r="AK603" s="12" t="s">
        <v>6551</v>
      </c>
      <c r="AL603" s="17">
        <v>0</v>
      </c>
      <c r="AM603" s="12" t="s">
        <v>6551</v>
      </c>
      <c r="AN603" s="17">
        <v>0</v>
      </c>
      <c r="AO603" s="12" t="s">
        <v>6551</v>
      </c>
      <c r="AP603" s="192">
        <v>0</v>
      </c>
      <c r="AQ603" s="12" t="s">
        <v>6551</v>
      </c>
      <c r="AR603" s="17">
        <v>72912</v>
      </c>
      <c r="AS603" s="12" t="s">
        <v>6551</v>
      </c>
      <c r="AT603" s="17">
        <v>513301</v>
      </c>
      <c r="AU603" s="1" t="s">
        <v>6551</v>
      </c>
      <c r="AV603" s="1" t="str">
        <f>IF(OR(M603="Q",O603="Q",Q603="Q",S603="Q",U603="Q",W603="Q",Y603="Q",AA603="Q",AC603="Q",AE603="Q",AG603="Q",AI603="Q",AK603="Q",AM603="Q",AO603="Q",AQ603="Q",AS603="Q",AU603="Q"),"Yes","No")</f>
        <v>No</v>
      </c>
    </row>
    <row r="604" spans="1:48" x14ac:dyDescent="0.2">
      <c r="A604" s="1" t="s">
        <v>1065</v>
      </c>
      <c r="B604" s="1" t="s">
        <v>1066</v>
      </c>
      <c r="C604" s="1" t="s">
        <v>84</v>
      </c>
      <c r="D604" s="194">
        <v>2128</v>
      </c>
      <c r="E604" s="197">
        <v>20128</v>
      </c>
      <c r="F604" s="1" t="s">
        <v>256</v>
      </c>
      <c r="G604" s="1" t="s">
        <v>236</v>
      </c>
      <c r="H604" s="17">
        <v>18351295</v>
      </c>
      <c r="I604" s="12">
        <v>98</v>
      </c>
      <c r="J604" s="1" t="s">
        <v>28</v>
      </c>
      <c r="K604" s="1" t="s">
        <v>9</v>
      </c>
      <c r="L604" s="4">
        <v>98</v>
      </c>
      <c r="M604" s="1" t="s">
        <v>6551</v>
      </c>
      <c r="N604" s="12">
        <v>0</v>
      </c>
      <c r="O604" s="12" t="s">
        <v>6551</v>
      </c>
      <c r="P604" s="14">
        <v>20.71442097409113</v>
      </c>
      <c r="Q604" s="12" t="s">
        <v>6551</v>
      </c>
      <c r="R604" s="14">
        <v>0</v>
      </c>
      <c r="S604" s="12" t="s">
        <v>123</v>
      </c>
      <c r="T604" s="14">
        <v>14.140262948002162</v>
      </c>
      <c r="U604" s="12" t="s">
        <v>6551</v>
      </c>
      <c r="V604" s="17">
        <v>5605084</v>
      </c>
      <c r="W604" s="12" t="s">
        <v>6551</v>
      </c>
      <c r="X604" s="17">
        <v>5605084</v>
      </c>
      <c r="Y604" s="12" t="s">
        <v>6551</v>
      </c>
      <c r="Z604" s="17">
        <v>4025537</v>
      </c>
      <c r="AA604" s="12" t="s">
        <v>6551</v>
      </c>
      <c r="AB604" s="17">
        <v>1579547</v>
      </c>
      <c r="AC604" s="12" t="s">
        <v>6551</v>
      </c>
      <c r="AD604" s="17">
        <v>270670</v>
      </c>
      <c r="AE604" s="12" t="s">
        <v>6551</v>
      </c>
      <c r="AF604" s="17">
        <v>194335</v>
      </c>
      <c r="AG604" s="12" t="s">
        <v>6551</v>
      </c>
      <c r="AH604" s="17">
        <v>76335</v>
      </c>
      <c r="AI604" s="12" t="s">
        <v>6551</v>
      </c>
      <c r="AJ604" s="17">
        <v>0</v>
      </c>
      <c r="AK604" s="12" t="s">
        <v>6551</v>
      </c>
      <c r="AL604" s="17">
        <v>0</v>
      </c>
      <c r="AM604" s="12" t="s">
        <v>6551</v>
      </c>
      <c r="AN604" s="17">
        <v>0</v>
      </c>
      <c r="AO604" s="12" t="s">
        <v>6551</v>
      </c>
      <c r="AP604" s="192">
        <v>0</v>
      </c>
      <c r="AQ604" s="12" t="s">
        <v>6551</v>
      </c>
      <c r="AR604" s="17">
        <v>2747948</v>
      </c>
      <c r="AS604" s="12" t="s">
        <v>6551</v>
      </c>
      <c r="AT604" s="17">
        <v>0</v>
      </c>
      <c r="AU604" s="1" t="s">
        <v>123</v>
      </c>
      <c r="AV604" s="1" t="str">
        <f>IF(OR(M604="Q",O604="Q",Q604="Q",S604="Q",U604="Q",W604="Q",Y604="Q",AA604="Q",AC604="Q",AE604="Q",AG604="Q",AI604="Q",AK604="Q",AM604="Q",AO604="Q",AQ604="Q",AS604="Q",AU604="Q"),"Yes","No")</f>
        <v>No</v>
      </c>
    </row>
    <row r="605" spans="1:48" x14ac:dyDescent="0.2">
      <c r="A605" s="1" t="s">
        <v>1590</v>
      </c>
      <c r="B605" s="1" t="s">
        <v>733</v>
      </c>
      <c r="C605" s="1" t="s">
        <v>44</v>
      </c>
      <c r="D605" s="194">
        <v>4200</v>
      </c>
      <c r="E605" s="197">
        <v>40200</v>
      </c>
      <c r="F605" s="1" t="s">
        <v>242</v>
      </c>
      <c r="G605" s="1" t="s">
        <v>236</v>
      </c>
      <c r="H605" s="17">
        <v>2441770</v>
      </c>
      <c r="I605" s="12">
        <v>98</v>
      </c>
      <c r="J605" s="1" t="s">
        <v>14</v>
      </c>
      <c r="K605" s="1" t="s">
        <v>13</v>
      </c>
      <c r="L605" s="4">
        <v>98</v>
      </c>
      <c r="M605" s="1" t="s">
        <v>6551</v>
      </c>
      <c r="N605" s="12">
        <v>0</v>
      </c>
      <c r="O605" s="12" t="s">
        <v>6551</v>
      </c>
      <c r="P605" s="14">
        <v>34.258427259444794</v>
      </c>
      <c r="Q605" s="12" t="s">
        <v>6551</v>
      </c>
      <c r="R605" s="14">
        <v>33.266492103671972</v>
      </c>
      <c r="S605" s="12" t="s">
        <v>6551</v>
      </c>
      <c r="T605" s="14">
        <v>5.0916823210185767</v>
      </c>
      <c r="U605" s="12" t="s">
        <v>6551</v>
      </c>
      <c r="V605" s="17">
        <v>0</v>
      </c>
      <c r="W605" s="12" t="s">
        <v>6551</v>
      </c>
      <c r="X605" s="17">
        <v>1313057</v>
      </c>
      <c r="Y605" s="12" t="s">
        <v>6551</v>
      </c>
      <c r="Z605" s="17">
        <v>1313057</v>
      </c>
      <c r="AA605" s="12" t="s">
        <v>6551</v>
      </c>
      <c r="AB605" s="17">
        <v>0</v>
      </c>
      <c r="AC605" s="12" t="s">
        <v>6551</v>
      </c>
      <c r="AD605" s="17">
        <v>38328</v>
      </c>
      <c r="AE605" s="12" t="s">
        <v>6551</v>
      </c>
      <c r="AF605" s="17">
        <v>38328</v>
      </c>
      <c r="AG605" s="12" t="s">
        <v>6551</v>
      </c>
      <c r="AH605" s="17">
        <v>0</v>
      </c>
      <c r="AI605" s="12" t="s">
        <v>6551</v>
      </c>
      <c r="AJ605" s="17">
        <v>0</v>
      </c>
      <c r="AK605" s="12" t="s">
        <v>6551</v>
      </c>
      <c r="AL605" s="17">
        <v>0</v>
      </c>
      <c r="AM605" s="12" t="s">
        <v>6551</v>
      </c>
      <c r="AN605" s="17">
        <v>0</v>
      </c>
      <c r="AO605" s="12" t="s">
        <v>6551</v>
      </c>
      <c r="AP605" s="192">
        <v>0</v>
      </c>
      <c r="AQ605" s="12" t="s">
        <v>6551</v>
      </c>
      <c r="AR605" s="17">
        <v>195154</v>
      </c>
      <c r="AS605" s="12" t="s">
        <v>6551</v>
      </c>
      <c r="AT605" s="17">
        <v>6492089</v>
      </c>
      <c r="AU605" s="1" t="s">
        <v>6551</v>
      </c>
      <c r="AV605" s="1" t="str">
        <f>IF(OR(M605="Q",O605="Q",Q605="Q",S605="Q",U605="Q",W605="Q",Y605="Q",AA605="Q",AC605="Q",AE605="Q",AG605="Q",AI605="Q",AK605="Q",AM605="Q",AO605="Q",AQ605="Q",AS605="Q",AU605="Q"),"Yes","No")</f>
        <v>No</v>
      </c>
    </row>
    <row r="606" spans="1:48" x14ac:dyDescent="0.2">
      <c r="A606" s="1" t="s">
        <v>610</v>
      </c>
      <c r="B606" s="1" t="s">
        <v>609</v>
      </c>
      <c r="C606" s="1" t="s">
        <v>39</v>
      </c>
      <c r="D606" s="194">
        <v>1055</v>
      </c>
      <c r="E606" s="197">
        <v>10055</v>
      </c>
      <c r="F606" s="1" t="s">
        <v>235</v>
      </c>
      <c r="G606" s="1" t="s">
        <v>236</v>
      </c>
      <c r="H606" s="17">
        <v>562839</v>
      </c>
      <c r="I606" s="12">
        <v>97</v>
      </c>
      <c r="J606" s="1" t="s">
        <v>12</v>
      </c>
      <c r="K606" s="1" t="s">
        <v>9</v>
      </c>
      <c r="L606" s="4">
        <v>97</v>
      </c>
      <c r="M606" s="1" t="s">
        <v>6551</v>
      </c>
      <c r="N606" s="12">
        <v>0</v>
      </c>
      <c r="O606" s="12" t="s">
        <v>6551</v>
      </c>
      <c r="P606" s="14">
        <v>11.034784493509269</v>
      </c>
      <c r="Q606" s="12" t="s">
        <v>6551</v>
      </c>
      <c r="R606" s="14">
        <v>3.1401327824184819</v>
      </c>
      <c r="S606" s="12" t="s">
        <v>6551</v>
      </c>
      <c r="T606" s="14">
        <v>27.853605235340925</v>
      </c>
      <c r="U606" s="12" t="s">
        <v>6551</v>
      </c>
      <c r="V606" s="17">
        <v>3718097</v>
      </c>
      <c r="W606" s="12" t="s">
        <v>6551</v>
      </c>
      <c r="X606" s="17">
        <v>4108922</v>
      </c>
      <c r="Y606" s="12" t="s">
        <v>6551</v>
      </c>
      <c r="Z606" s="17">
        <v>3716383</v>
      </c>
      <c r="AA606" s="12" t="s">
        <v>6551</v>
      </c>
      <c r="AB606" s="17">
        <v>392539</v>
      </c>
      <c r="AC606" s="12" t="s">
        <v>6551</v>
      </c>
      <c r="AD606" s="17">
        <v>360222</v>
      </c>
      <c r="AE606" s="12" t="s">
        <v>6551</v>
      </c>
      <c r="AF606" s="17">
        <v>336788</v>
      </c>
      <c r="AG606" s="12" t="s">
        <v>6551</v>
      </c>
      <c r="AH606" s="17">
        <v>23434</v>
      </c>
      <c r="AI606" s="12" t="s">
        <v>6551</v>
      </c>
      <c r="AJ606" s="17">
        <v>0</v>
      </c>
      <c r="AK606" s="12" t="s">
        <v>6551</v>
      </c>
      <c r="AL606" s="17">
        <v>0</v>
      </c>
      <c r="AM606" s="12" t="s">
        <v>6551</v>
      </c>
      <c r="AN606" s="17">
        <v>0</v>
      </c>
      <c r="AO606" s="12" t="s">
        <v>6551</v>
      </c>
      <c r="AP606" s="192">
        <v>0</v>
      </c>
      <c r="AQ606" s="12" t="s">
        <v>6551</v>
      </c>
      <c r="AR606" s="17">
        <v>9380760</v>
      </c>
      <c r="AS606" s="12" t="s">
        <v>6551</v>
      </c>
      <c r="AT606" s="17">
        <v>29456832</v>
      </c>
      <c r="AU606" s="1" t="s">
        <v>6551</v>
      </c>
      <c r="AV606" s="1" t="str">
        <f>IF(OR(M606="Q",O606="Q",Q606="Q",S606="Q",U606="Q",W606="Q",Y606="Q",AA606="Q",AC606="Q",AE606="Q",AG606="Q",AI606="Q",AK606="Q",AM606="Q",AO606="Q",AQ606="Q",AS606="Q",AU606="Q"),"Yes","No")</f>
        <v>No</v>
      </c>
    </row>
    <row r="607" spans="1:48" x14ac:dyDescent="0.2">
      <c r="A607" s="1" t="s">
        <v>498</v>
      </c>
      <c r="B607" s="1" t="s">
        <v>497</v>
      </c>
      <c r="C607" s="1" t="s">
        <v>110</v>
      </c>
      <c r="D607" s="194">
        <v>3071</v>
      </c>
      <c r="E607" s="197">
        <v>30071</v>
      </c>
      <c r="F607" s="1" t="s">
        <v>239</v>
      </c>
      <c r="G607" s="1" t="s">
        <v>236</v>
      </c>
      <c r="H607" s="17">
        <v>4586770</v>
      </c>
      <c r="I607" s="12">
        <v>97</v>
      </c>
      <c r="J607" s="1" t="s">
        <v>12</v>
      </c>
      <c r="K607" s="1" t="s">
        <v>9</v>
      </c>
      <c r="L607" s="4">
        <v>64</v>
      </c>
      <c r="M607" s="1" t="s">
        <v>6551</v>
      </c>
      <c r="N607" s="12">
        <v>0</v>
      </c>
      <c r="O607" s="12" t="s">
        <v>6551</v>
      </c>
      <c r="P607" s="14">
        <v>8.410306997877619</v>
      </c>
      <c r="Q607" s="12" t="s">
        <v>6551</v>
      </c>
      <c r="R607" s="14">
        <v>2.2500000585491748</v>
      </c>
      <c r="S607" s="12" t="s">
        <v>6551</v>
      </c>
      <c r="T607" s="14">
        <v>21.273204196933012</v>
      </c>
      <c r="U607" s="12" t="s">
        <v>6551</v>
      </c>
      <c r="V607" s="17">
        <v>1710382</v>
      </c>
      <c r="W607" s="12" t="s">
        <v>6551</v>
      </c>
      <c r="X607" s="17">
        <v>1858295</v>
      </c>
      <c r="Y607" s="12" t="s">
        <v>6551</v>
      </c>
      <c r="Z607" s="17">
        <v>1688100</v>
      </c>
      <c r="AA607" s="12" t="s">
        <v>6551</v>
      </c>
      <c r="AB607" s="17">
        <v>170195</v>
      </c>
      <c r="AC607" s="12" t="s">
        <v>6551</v>
      </c>
      <c r="AD607" s="17">
        <v>214600</v>
      </c>
      <c r="AE607" s="12" t="s">
        <v>6551</v>
      </c>
      <c r="AF607" s="17">
        <v>200718</v>
      </c>
      <c r="AG607" s="12" t="s">
        <v>6551</v>
      </c>
      <c r="AH607" s="17">
        <v>13882</v>
      </c>
      <c r="AI607" s="12" t="s">
        <v>6551</v>
      </c>
      <c r="AJ607" s="17">
        <v>0</v>
      </c>
      <c r="AK607" s="12" t="s">
        <v>6551</v>
      </c>
      <c r="AL607" s="17">
        <v>0</v>
      </c>
      <c r="AM607" s="12" t="s">
        <v>6551</v>
      </c>
      <c r="AN607" s="17">
        <v>0</v>
      </c>
      <c r="AO607" s="12" t="s">
        <v>6551</v>
      </c>
      <c r="AP607" s="192">
        <v>0</v>
      </c>
      <c r="AQ607" s="12" t="s">
        <v>6551</v>
      </c>
      <c r="AR607" s="17">
        <v>4269915</v>
      </c>
      <c r="AS607" s="12" t="s">
        <v>6551</v>
      </c>
      <c r="AT607" s="17">
        <v>9607309</v>
      </c>
      <c r="AU607" s="1" t="s">
        <v>6551</v>
      </c>
      <c r="AV607" s="1" t="str">
        <f>IF(OR(M607="Q",O607="Q",Q607="Q",S607="Q",U607="Q",W607="Q",Y607="Q",AA607="Q",AC607="Q",AE607="Q",AG607="Q",AI607="Q",AK607="Q",AM607="Q",AO607="Q",AQ607="Q",AS607="Q",AU607="Q"),"Yes","No")</f>
        <v>No</v>
      </c>
    </row>
    <row r="608" spans="1:48" x14ac:dyDescent="0.2">
      <c r="A608" s="1" t="s">
        <v>498</v>
      </c>
      <c r="B608" s="1" t="s">
        <v>497</v>
      </c>
      <c r="C608" s="1" t="s">
        <v>110</v>
      </c>
      <c r="D608" s="194">
        <v>3071</v>
      </c>
      <c r="E608" s="197">
        <v>30071</v>
      </c>
      <c r="F608" s="1" t="s">
        <v>239</v>
      </c>
      <c r="G608" s="1" t="s">
        <v>236</v>
      </c>
      <c r="H608" s="17">
        <v>4586770</v>
      </c>
      <c r="I608" s="12">
        <v>97</v>
      </c>
      <c r="J608" s="1" t="s">
        <v>17</v>
      </c>
      <c r="K608" s="1" t="s">
        <v>13</v>
      </c>
      <c r="L608" s="4">
        <v>33</v>
      </c>
      <c r="M608" s="1" t="s">
        <v>6551</v>
      </c>
      <c r="N608" s="12">
        <v>0</v>
      </c>
      <c r="O608" s="12" t="s">
        <v>6551</v>
      </c>
      <c r="P608" s="14">
        <v>14.086424602951904</v>
      </c>
      <c r="Q608" s="12" t="s">
        <v>6551</v>
      </c>
      <c r="R608" s="14">
        <v>4.5607411951614676</v>
      </c>
      <c r="S608" s="12" t="s">
        <v>6551</v>
      </c>
      <c r="T608" s="14">
        <v>3.5677086256243338</v>
      </c>
      <c r="U608" s="12" t="s">
        <v>6551</v>
      </c>
      <c r="V608" s="17">
        <v>0</v>
      </c>
      <c r="W608" s="12" t="s">
        <v>6551</v>
      </c>
      <c r="X608" s="17">
        <v>0</v>
      </c>
      <c r="Y608" s="12" t="s">
        <v>6551</v>
      </c>
      <c r="Z608" s="17">
        <v>251006</v>
      </c>
      <c r="AA608" s="12" t="s">
        <v>6551</v>
      </c>
      <c r="AB608" s="17" t="s">
        <v>6551</v>
      </c>
      <c r="AC608" s="12" t="s">
        <v>6551</v>
      </c>
      <c r="AD608" s="17">
        <v>0</v>
      </c>
      <c r="AE608" s="12" t="s">
        <v>6551</v>
      </c>
      <c r="AF608" s="17">
        <v>17819</v>
      </c>
      <c r="AG608" s="12" t="s">
        <v>6551</v>
      </c>
      <c r="AH608" s="17" t="s">
        <v>6551</v>
      </c>
      <c r="AI608" s="12" t="s">
        <v>6551</v>
      </c>
      <c r="AJ608" s="17">
        <v>0</v>
      </c>
      <c r="AK608" s="12" t="s">
        <v>6551</v>
      </c>
      <c r="AL608" s="17">
        <v>0</v>
      </c>
      <c r="AM608" s="12" t="s">
        <v>6551</v>
      </c>
      <c r="AN608" s="17">
        <v>0</v>
      </c>
      <c r="AO608" s="12" t="s">
        <v>6551</v>
      </c>
      <c r="AP608" s="192">
        <v>0</v>
      </c>
      <c r="AQ608" s="12" t="s">
        <v>6551</v>
      </c>
      <c r="AR608" s="17">
        <v>63573</v>
      </c>
      <c r="AS608" s="12" t="s">
        <v>6551</v>
      </c>
      <c r="AT608" s="17">
        <v>289940</v>
      </c>
      <c r="AU608" s="1" t="s">
        <v>6551</v>
      </c>
      <c r="AV608" s="1" t="str">
        <f>IF(OR(M608="Q",O608="Q",Q608="Q",S608="Q",U608="Q",W608="Q",Y608="Q",AA608="Q",AC608="Q",AE608="Q",AG608="Q",AI608="Q",AK608="Q",AM608="Q",AO608="Q",AQ608="Q",AS608="Q",AU608="Q"),"Yes","No")</f>
        <v>No</v>
      </c>
    </row>
    <row r="609" spans="1:48" x14ac:dyDescent="0.2">
      <c r="A609" s="1" t="s">
        <v>1886</v>
      </c>
      <c r="B609" s="1" t="s">
        <v>1887</v>
      </c>
      <c r="C609" s="1" t="s">
        <v>112</v>
      </c>
      <c r="D609" s="194" t="s">
        <v>1888</v>
      </c>
      <c r="E609" s="197" t="s">
        <v>1889</v>
      </c>
      <c r="F609" s="1" t="s">
        <v>305</v>
      </c>
      <c r="G609" s="1" t="s">
        <v>287</v>
      </c>
      <c r="H609" s="17">
        <v>0</v>
      </c>
      <c r="I609" s="12">
        <v>96</v>
      </c>
      <c r="J609" s="1" t="s">
        <v>11</v>
      </c>
      <c r="K609" s="1" t="s">
        <v>9</v>
      </c>
      <c r="L609" s="4">
        <v>82</v>
      </c>
      <c r="M609" s="1" t="s">
        <v>6551</v>
      </c>
      <c r="N609" s="12">
        <v>0</v>
      </c>
      <c r="O609" s="12" t="s">
        <v>6551</v>
      </c>
      <c r="P609" s="14">
        <v>33.280027673503902</v>
      </c>
      <c r="Q609" s="12" t="s">
        <v>6551</v>
      </c>
      <c r="R609" s="14">
        <v>0</v>
      </c>
      <c r="S609" s="12" t="s">
        <v>6551</v>
      </c>
      <c r="T609" s="14">
        <v>18.175534572662166</v>
      </c>
      <c r="U609" s="12" t="s">
        <v>6551</v>
      </c>
      <c r="V609" s="17">
        <v>0</v>
      </c>
      <c r="W609" s="12" t="s">
        <v>6551</v>
      </c>
      <c r="X609" s="17">
        <v>0</v>
      </c>
      <c r="Y609" s="12" t="s">
        <v>6551</v>
      </c>
      <c r="Z609" s="17">
        <v>2597606</v>
      </c>
      <c r="AA609" s="12" t="s">
        <v>6551</v>
      </c>
      <c r="AB609" s="17" t="s">
        <v>6551</v>
      </c>
      <c r="AC609" s="12" t="s">
        <v>6551</v>
      </c>
      <c r="AD609" s="17">
        <v>0</v>
      </c>
      <c r="AE609" s="12" t="s">
        <v>6551</v>
      </c>
      <c r="AF609" s="17">
        <v>78053</v>
      </c>
      <c r="AG609" s="12" t="s">
        <v>6551</v>
      </c>
      <c r="AH609" s="17" t="s">
        <v>6551</v>
      </c>
      <c r="AI609" s="12" t="s">
        <v>6551</v>
      </c>
      <c r="AJ609" s="17">
        <v>0</v>
      </c>
      <c r="AK609" s="12" t="s">
        <v>6551</v>
      </c>
      <c r="AL609" s="17">
        <v>0</v>
      </c>
      <c r="AM609" s="12" t="s">
        <v>6551</v>
      </c>
      <c r="AN609" s="17">
        <v>0</v>
      </c>
      <c r="AO609" s="12" t="s">
        <v>6551</v>
      </c>
      <c r="AP609" s="192">
        <v>0</v>
      </c>
      <c r="AQ609" s="12" t="s">
        <v>6551</v>
      </c>
      <c r="AR609" s="17">
        <v>1418655</v>
      </c>
      <c r="AS609" s="12" t="s">
        <v>6551</v>
      </c>
      <c r="AT609" s="17">
        <v>0</v>
      </c>
      <c r="AU609" s="1" t="s">
        <v>6551</v>
      </c>
      <c r="AV609" s="1" t="str">
        <f>IF(OR(M609="Q",O609="Q",Q609="Q",S609="Q",U609="Q",W609="Q",Y609="Q",AA609="Q",AC609="Q",AE609="Q",AG609="Q",AI609="Q",AK609="Q",AM609="Q",AO609="Q",AQ609="Q",AS609="Q",AU609="Q"),"Yes","No")</f>
        <v>No</v>
      </c>
    </row>
    <row r="610" spans="1:48" x14ac:dyDescent="0.2">
      <c r="A610" s="1" t="s">
        <v>850</v>
      </c>
      <c r="B610" s="1" t="s">
        <v>851</v>
      </c>
      <c r="C610" s="1" t="s">
        <v>98</v>
      </c>
      <c r="D610" s="194">
        <v>6018</v>
      </c>
      <c r="E610" s="197">
        <v>60018</v>
      </c>
      <c r="F610" s="1" t="s">
        <v>239</v>
      </c>
      <c r="G610" s="1" t="s">
        <v>236</v>
      </c>
      <c r="H610" s="17">
        <v>655479</v>
      </c>
      <c r="I610" s="12">
        <v>96</v>
      </c>
      <c r="J610" s="1" t="s">
        <v>12</v>
      </c>
      <c r="K610" s="1" t="s">
        <v>9</v>
      </c>
      <c r="L610" s="4">
        <v>51</v>
      </c>
      <c r="M610" s="1" t="s">
        <v>6551</v>
      </c>
      <c r="N610" s="12">
        <v>0</v>
      </c>
      <c r="O610" s="12" t="s">
        <v>6551</v>
      </c>
      <c r="P610" s="14">
        <v>15.010754392320232</v>
      </c>
      <c r="Q610" s="12" t="s">
        <v>6551</v>
      </c>
      <c r="R610" s="14">
        <v>5.4900011052260185</v>
      </c>
      <c r="S610" s="12" t="s">
        <v>6551</v>
      </c>
      <c r="T610" s="14">
        <v>16.644261682666183</v>
      </c>
      <c r="U610" s="12" t="s">
        <v>6551</v>
      </c>
      <c r="V610" s="17">
        <v>2652951</v>
      </c>
      <c r="W610" s="12" t="s">
        <v>6551</v>
      </c>
      <c r="X610" s="17">
        <v>2746273</v>
      </c>
      <c r="Y610" s="12" t="s">
        <v>6551</v>
      </c>
      <c r="Z610" s="17">
        <v>2651980</v>
      </c>
      <c r="AA610" s="12" t="s">
        <v>6551</v>
      </c>
      <c r="AB610" s="17">
        <v>94293</v>
      </c>
      <c r="AC610" s="12" t="s">
        <v>6551</v>
      </c>
      <c r="AD610" s="17">
        <v>183867</v>
      </c>
      <c r="AE610" s="12" t="s">
        <v>6551</v>
      </c>
      <c r="AF610" s="17">
        <v>176672</v>
      </c>
      <c r="AG610" s="12" t="s">
        <v>6551</v>
      </c>
      <c r="AH610" s="17">
        <v>7195</v>
      </c>
      <c r="AI610" s="12" t="s">
        <v>6551</v>
      </c>
      <c r="AJ610" s="17">
        <v>0</v>
      </c>
      <c r="AK610" s="12" t="s">
        <v>6551</v>
      </c>
      <c r="AL610" s="17">
        <v>0</v>
      </c>
      <c r="AM610" s="12" t="s">
        <v>6551</v>
      </c>
      <c r="AN610" s="17">
        <v>0</v>
      </c>
      <c r="AO610" s="12" t="s">
        <v>6551</v>
      </c>
      <c r="AP610" s="192">
        <v>0</v>
      </c>
      <c r="AQ610" s="12" t="s">
        <v>6551</v>
      </c>
      <c r="AR610" s="17">
        <v>2940575</v>
      </c>
      <c r="AS610" s="12" t="s">
        <v>6551</v>
      </c>
      <c r="AT610" s="17">
        <v>16143760</v>
      </c>
      <c r="AU610" s="1" t="s">
        <v>6551</v>
      </c>
      <c r="AV610" s="1" t="str">
        <f>IF(OR(M610="Q",O610="Q",Q610="Q",S610="Q",U610="Q",W610="Q",Y610="Q",AA610="Q",AC610="Q",AE610="Q",AG610="Q",AI610="Q",AK610="Q",AM610="Q",AO610="Q",AQ610="Q",AS610="Q",AU610="Q"),"Yes","No")</f>
        <v>No</v>
      </c>
    </row>
    <row r="611" spans="1:48" x14ac:dyDescent="0.2">
      <c r="A611" s="1" t="s">
        <v>850</v>
      </c>
      <c r="B611" s="1" t="s">
        <v>851</v>
      </c>
      <c r="C611" s="1" t="s">
        <v>98</v>
      </c>
      <c r="D611" s="194">
        <v>6018</v>
      </c>
      <c r="E611" s="197">
        <v>60018</v>
      </c>
      <c r="F611" s="1" t="s">
        <v>239</v>
      </c>
      <c r="G611" s="1" t="s">
        <v>236</v>
      </c>
      <c r="H611" s="17">
        <v>655479</v>
      </c>
      <c r="I611" s="12">
        <v>96</v>
      </c>
      <c r="J611" s="1" t="s">
        <v>11</v>
      </c>
      <c r="K611" s="1" t="s">
        <v>13</v>
      </c>
      <c r="L611" s="4">
        <v>38</v>
      </c>
      <c r="M611" s="1" t="s">
        <v>6551</v>
      </c>
      <c r="N611" s="12">
        <v>0</v>
      </c>
      <c r="O611" s="12" t="s">
        <v>6551</v>
      </c>
      <c r="P611" s="14">
        <v>17.191692449476665</v>
      </c>
      <c r="Q611" s="12" t="s">
        <v>6551</v>
      </c>
      <c r="R611" s="14">
        <v>8.3099992038850417</v>
      </c>
      <c r="S611" s="12" t="s">
        <v>6551</v>
      </c>
      <c r="T611" s="14">
        <v>2.067177934303206</v>
      </c>
      <c r="U611" s="12" t="s">
        <v>6551</v>
      </c>
      <c r="V611" s="17">
        <v>0</v>
      </c>
      <c r="W611" s="12" t="s">
        <v>6551</v>
      </c>
      <c r="X611" s="17">
        <v>1226940</v>
      </c>
      <c r="Y611" s="12" t="s">
        <v>6551</v>
      </c>
      <c r="Z611" s="17">
        <v>1044636</v>
      </c>
      <c r="AA611" s="12" t="s">
        <v>6551</v>
      </c>
      <c r="AB611" s="17">
        <v>182304</v>
      </c>
      <c r="AC611" s="12" t="s">
        <v>6551</v>
      </c>
      <c r="AD611" s="17">
        <v>67099</v>
      </c>
      <c r="AE611" s="12" t="s">
        <v>6551</v>
      </c>
      <c r="AF611" s="17">
        <v>60764</v>
      </c>
      <c r="AG611" s="12" t="s">
        <v>6551</v>
      </c>
      <c r="AH611" s="17">
        <v>6335</v>
      </c>
      <c r="AI611" s="12" t="s">
        <v>6551</v>
      </c>
      <c r="AJ611" s="17">
        <v>0</v>
      </c>
      <c r="AK611" s="12" t="s">
        <v>6551</v>
      </c>
      <c r="AL611" s="17">
        <v>0</v>
      </c>
      <c r="AM611" s="12" t="s">
        <v>6551</v>
      </c>
      <c r="AN611" s="17">
        <v>0</v>
      </c>
      <c r="AO611" s="12" t="s">
        <v>6551</v>
      </c>
      <c r="AP611" s="192">
        <v>0</v>
      </c>
      <c r="AQ611" s="12" t="s">
        <v>6551</v>
      </c>
      <c r="AR611" s="17">
        <v>125610</v>
      </c>
      <c r="AS611" s="12" t="s">
        <v>6551</v>
      </c>
      <c r="AT611" s="17">
        <v>1043819</v>
      </c>
      <c r="AU611" s="1" t="s">
        <v>6551</v>
      </c>
      <c r="AV611" s="1" t="str">
        <f>IF(OR(M611="Q",O611="Q",Q611="Q",S611="Q",U611="Q",W611="Q",Y611="Q",AA611="Q",AC611="Q",AE611="Q",AG611="Q",AI611="Q",AK611="Q",AM611="Q",AO611="Q",AQ611="Q",AS611="Q",AU611="Q"),"Yes","No")</f>
        <v>No</v>
      </c>
    </row>
    <row r="612" spans="1:48" x14ac:dyDescent="0.2">
      <c r="A612" s="1" t="s">
        <v>1886</v>
      </c>
      <c r="B612" s="1" t="s">
        <v>1887</v>
      </c>
      <c r="C612" s="1" t="s">
        <v>112</v>
      </c>
      <c r="D612" s="194" t="s">
        <v>1888</v>
      </c>
      <c r="E612" s="197" t="s">
        <v>1889</v>
      </c>
      <c r="F612" s="1" t="s">
        <v>305</v>
      </c>
      <c r="G612" s="1" t="s">
        <v>287</v>
      </c>
      <c r="H612" s="17">
        <v>0</v>
      </c>
      <c r="I612" s="12">
        <v>96</v>
      </c>
      <c r="J612" s="1" t="s">
        <v>12</v>
      </c>
      <c r="K612" s="1" t="s">
        <v>9</v>
      </c>
      <c r="L612" s="4">
        <v>10</v>
      </c>
      <c r="M612" s="1" t="s">
        <v>6551</v>
      </c>
      <c r="N612" s="12">
        <v>0</v>
      </c>
      <c r="O612" s="12" t="s">
        <v>6551</v>
      </c>
      <c r="P612" s="14">
        <v>15.22642744892614</v>
      </c>
      <c r="Q612" s="12" t="s">
        <v>6551</v>
      </c>
      <c r="R612" s="14">
        <v>0</v>
      </c>
      <c r="S612" s="12" t="s">
        <v>6551</v>
      </c>
      <c r="T612" s="14">
        <v>4.4336039811419594</v>
      </c>
      <c r="U612" s="12" t="s">
        <v>6551</v>
      </c>
      <c r="V612" s="17">
        <v>0</v>
      </c>
      <c r="W612" s="12" t="s">
        <v>6551</v>
      </c>
      <c r="X612" s="17">
        <v>0</v>
      </c>
      <c r="Y612" s="12" t="s">
        <v>6551</v>
      </c>
      <c r="Z612" s="17">
        <v>348807</v>
      </c>
      <c r="AA612" s="12" t="s">
        <v>6551</v>
      </c>
      <c r="AB612" s="17" t="s">
        <v>6551</v>
      </c>
      <c r="AC612" s="12" t="s">
        <v>6551</v>
      </c>
      <c r="AD612" s="17">
        <v>0</v>
      </c>
      <c r="AE612" s="12" t="s">
        <v>6551</v>
      </c>
      <c r="AF612" s="17">
        <v>22908</v>
      </c>
      <c r="AG612" s="12" t="s">
        <v>6551</v>
      </c>
      <c r="AH612" s="17" t="s">
        <v>6551</v>
      </c>
      <c r="AI612" s="12" t="s">
        <v>6551</v>
      </c>
      <c r="AJ612" s="17">
        <v>0</v>
      </c>
      <c r="AK612" s="12" t="s">
        <v>6551</v>
      </c>
      <c r="AL612" s="17">
        <v>0</v>
      </c>
      <c r="AM612" s="12" t="s">
        <v>6551</v>
      </c>
      <c r="AN612" s="17">
        <v>0</v>
      </c>
      <c r="AO612" s="12" t="s">
        <v>6551</v>
      </c>
      <c r="AP612" s="192">
        <v>0</v>
      </c>
      <c r="AQ612" s="12" t="s">
        <v>6551</v>
      </c>
      <c r="AR612" s="17">
        <v>101565</v>
      </c>
      <c r="AS612" s="12" t="s">
        <v>6551</v>
      </c>
      <c r="AT612" s="17">
        <v>0</v>
      </c>
      <c r="AU612" s="1" t="s">
        <v>6551</v>
      </c>
      <c r="AV612" s="1" t="str">
        <f>IF(OR(M612="Q",O612="Q",Q612="Q",S612="Q",U612="Q",W612="Q",Y612="Q",AA612="Q",AC612="Q",AE612="Q",AG612="Q",AI612="Q",AK612="Q",AM612="Q",AO612="Q",AQ612="Q",AS612="Q",AU612="Q"),"Yes","No")</f>
        <v>No</v>
      </c>
    </row>
    <row r="613" spans="1:48" x14ac:dyDescent="0.2">
      <c r="A613" s="1" t="s">
        <v>850</v>
      </c>
      <c r="B613" s="1" t="s">
        <v>851</v>
      </c>
      <c r="C613" s="1" t="s">
        <v>98</v>
      </c>
      <c r="D613" s="194">
        <v>6018</v>
      </c>
      <c r="E613" s="197">
        <v>60018</v>
      </c>
      <c r="F613" s="1" t="s">
        <v>239</v>
      </c>
      <c r="G613" s="1" t="s">
        <v>236</v>
      </c>
      <c r="H613" s="17">
        <v>655479</v>
      </c>
      <c r="I613" s="12">
        <v>96</v>
      </c>
      <c r="J613" s="1" t="s">
        <v>12</v>
      </c>
      <c r="K613" s="1" t="s">
        <v>13</v>
      </c>
      <c r="L613" s="4">
        <v>7</v>
      </c>
      <c r="M613" s="1" t="s">
        <v>6551</v>
      </c>
      <c r="N613" s="12">
        <v>0</v>
      </c>
      <c r="O613" s="12" t="s">
        <v>6551</v>
      </c>
      <c r="P613" s="14">
        <v>16.809953616647864</v>
      </c>
      <c r="Q613" s="12" t="s">
        <v>6551</v>
      </c>
      <c r="R613" s="14">
        <v>6.5099976170360261</v>
      </c>
      <c r="S613" s="12" t="s">
        <v>6551</v>
      </c>
      <c r="T613" s="14">
        <v>5.786761940579165</v>
      </c>
      <c r="U613" s="12" t="s">
        <v>6551</v>
      </c>
      <c r="V613" s="17">
        <v>134090</v>
      </c>
      <c r="W613" s="12" t="s">
        <v>6551</v>
      </c>
      <c r="X613" s="17">
        <v>147621</v>
      </c>
      <c r="Y613" s="12" t="s">
        <v>6551</v>
      </c>
      <c r="Z613" s="17">
        <v>134093</v>
      </c>
      <c r="AA613" s="12" t="s">
        <v>6551</v>
      </c>
      <c r="AB613" s="17">
        <v>13528</v>
      </c>
      <c r="AC613" s="12" t="s">
        <v>6551</v>
      </c>
      <c r="AD613" s="17">
        <v>8753</v>
      </c>
      <c r="AE613" s="12" t="s">
        <v>6551</v>
      </c>
      <c r="AF613" s="17">
        <v>7977</v>
      </c>
      <c r="AG613" s="12" t="s">
        <v>6551</v>
      </c>
      <c r="AH613" s="17">
        <v>776</v>
      </c>
      <c r="AI613" s="12" t="s">
        <v>6551</v>
      </c>
      <c r="AJ613" s="17">
        <v>0</v>
      </c>
      <c r="AK613" s="12" t="s">
        <v>6551</v>
      </c>
      <c r="AL613" s="17">
        <v>0</v>
      </c>
      <c r="AM613" s="12" t="s">
        <v>6551</v>
      </c>
      <c r="AN613" s="17">
        <v>0</v>
      </c>
      <c r="AO613" s="12" t="s">
        <v>6551</v>
      </c>
      <c r="AP613" s="192">
        <v>0</v>
      </c>
      <c r="AQ613" s="12" t="s">
        <v>6551</v>
      </c>
      <c r="AR613" s="17">
        <v>46161</v>
      </c>
      <c r="AS613" s="12" t="s">
        <v>6551</v>
      </c>
      <c r="AT613" s="17">
        <v>300508</v>
      </c>
      <c r="AU613" s="1" t="s">
        <v>6551</v>
      </c>
      <c r="AV613" s="1" t="str">
        <f>IF(OR(M613="Q",O613="Q",Q613="Q",S613="Q",U613="Q",W613="Q",Y613="Q",AA613="Q",AC613="Q",AE613="Q",AG613="Q",AI613="Q",AK613="Q",AM613="Q",AO613="Q",AQ613="Q",AS613="Q",AU613="Q"),"Yes","No")</f>
        <v>No</v>
      </c>
    </row>
    <row r="614" spans="1:48" x14ac:dyDescent="0.2">
      <c r="A614" s="1" t="s">
        <v>1886</v>
      </c>
      <c r="B614" s="1" t="s">
        <v>1887</v>
      </c>
      <c r="C614" s="1" t="s">
        <v>112</v>
      </c>
      <c r="D614" s="194" t="s">
        <v>1888</v>
      </c>
      <c r="E614" s="197" t="s">
        <v>1889</v>
      </c>
      <c r="F614" s="1" t="s">
        <v>305</v>
      </c>
      <c r="G614" s="1" t="s">
        <v>287</v>
      </c>
      <c r="H614" s="17">
        <v>0</v>
      </c>
      <c r="I614" s="12">
        <v>96</v>
      </c>
      <c r="J614" s="1" t="s">
        <v>28</v>
      </c>
      <c r="K614" s="1" t="s">
        <v>9</v>
      </c>
      <c r="L614" s="4">
        <v>4</v>
      </c>
      <c r="M614" s="1" t="s">
        <v>6551</v>
      </c>
      <c r="N614" s="12">
        <v>0</v>
      </c>
      <c r="O614" s="12" t="s">
        <v>6551</v>
      </c>
      <c r="P614" s="14">
        <v>29.212640940130221</v>
      </c>
      <c r="Q614" s="12" t="s">
        <v>6551</v>
      </c>
      <c r="R614" s="14">
        <v>0</v>
      </c>
      <c r="S614" s="12" t="s">
        <v>6551</v>
      </c>
      <c r="T614" s="14">
        <v>6.5138955057964107</v>
      </c>
      <c r="U614" s="12" t="s">
        <v>6551</v>
      </c>
      <c r="V614" s="17">
        <v>0</v>
      </c>
      <c r="W614" s="12" t="s">
        <v>6551</v>
      </c>
      <c r="X614" s="17">
        <v>0</v>
      </c>
      <c r="Y614" s="12" t="s">
        <v>6551</v>
      </c>
      <c r="Z614" s="17">
        <v>183952</v>
      </c>
      <c r="AA614" s="12" t="s">
        <v>6551</v>
      </c>
      <c r="AB614" s="17" t="s">
        <v>6551</v>
      </c>
      <c r="AC614" s="12" t="s">
        <v>6551</v>
      </c>
      <c r="AD614" s="17">
        <v>0</v>
      </c>
      <c r="AE614" s="12" t="s">
        <v>6551</v>
      </c>
      <c r="AF614" s="17">
        <v>6297</v>
      </c>
      <c r="AG614" s="12" t="s">
        <v>6551</v>
      </c>
      <c r="AH614" s="17" t="s">
        <v>6551</v>
      </c>
      <c r="AI614" s="12" t="s">
        <v>6551</v>
      </c>
      <c r="AJ614" s="17">
        <v>0</v>
      </c>
      <c r="AK614" s="12" t="s">
        <v>6551</v>
      </c>
      <c r="AL614" s="17">
        <v>0</v>
      </c>
      <c r="AM614" s="12" t="s">
        <v>6551</v>
      </c>
      <c r="AN614" s="17">
        <v>0</v>
      </c>
      <c r="AO614" s="12" t="s">
        <v>6551</v>
      </c>
      <c r="AP614" s="192">
        <v>0</v>
      </c>
      <c r="AQ614" s="12" t="s">
        <v>6551</v>
      </c>
      <c r="AR614" s="17">
        <v>41018</v>
      </c>
      <c r="AS614" s="12" t="s">
        <v>6551</v>
      </c>
      <c r="AT614" s="17">
        <v>0</v>
      </c>
      <c r="AU614" s="1" t="s">
        <v>6551</v>
      </c>
      <c r="AV614" s="1" t="str">
        <f>IF(OR(M614="Q",O614="Q",Q614="Q",S614="Q",U614="Q",W614="Q",Y614="Q",AA614="Q",AC614="Q",AE614="Q",AG614="Q",AI614="Q",AK614="Q",AM614="Q",AO614="Q",AQ614="Q",AS614="Q",AU614="Q"),"Yes","No")</f>
        <v>No</v>
      </c>
    </row>
    <row r="615" spans="1:48" x14ac:dyDescent="0.2">
      <c r="A615" s="1" t="s">
        <v>1886</v>
      </c>
      <c r="B615" s="1" t="s">
        <v>1887</v>
      </c>
      <c r="C615" s="1" t="s">
        <v>112</v>
      </c>
      <c r="D615" s="194" t="s">
        <v>1888</v>
      </c>
      <c r="E615" s="197" t="s">
        <v>1889</v>
      </c>
      <c r="F615" s="1" t="s">
        <v>305</v>
      </c>
      <c r="G615" s="1" t="s">
        <v>287</v>
      </c>
      <c r="H615" s="17">
        <v>0</v>
      </c>
      <c r="I615" s="12">
        <v>96</v>
      </c>
      <c r="J615" s="1" t="s">
        <v>17</v>
      </c>
      <c r="K615" s="1" t="s">
        <v>13</v>
      </c>
      <c r="L615" s="4">
        <v>0</v>
      </c>
      <c r="M615" s="1" t="s">
        <v>123</v>
      </c>
      <c r="N615" s="12">
        <v>0</v>
      </c>
      <c r="O615" s="12" t="s">
        <v>6551</v>
      </c>
      <c r="P615" s="14" t="e">
        <v>#DIV/0!</v>
      </c>
      <c r="Q615" s="12" t="s">
        <v>123</v>
      </c>
      <c r="R615" s="14">
        <v>0</v>
      </c>
      <c r="S615" s="12" t="s">
        <v>6551</v>
      </c>
      <c r="T615" s="14" t="e">
        <v>#DIV/0!</v>
      </c>
      <c r="U615" s="12" t="s">
        <v>123</v>
      </c>
      <c r="V615" s="17">
        <v>0</v>
      </c>
      <c r="W615" s="12" t="s">
        <v>6551</v>
      </c>
      <c r="X615" s="17">
        <v>0</v>
      </c>
      <c r="Y615" s="12" t="s">
        <v>6551</v>
      </c>
      <c r="Z615" s="17">
        <v>0</v>
      </c>
      <c r="AA615" s="12" t="s">
        <v>123</v>
      </c>
      <c r="AB615" s="17" t="s">
        <v>6551</v>
      </c>
      <c r="AC615" s="12" t="s">
        <v>6551</v>
      </c>
      <c r="AD615" s="17">
        <v>0</v>
      </c>
      <c r="AE615" s="12" t="s">
        <v>6551</v>
      </c>
      <c r="AF615" s="17">
        <v>0</v>
      </c>
      <c r="AG615" s="12" t="s">
        <v>123</v>
      </c>
      <c r="AH615" s="17" t="s">
        <v>6551</v>
      </c>
      <c r="AI615" s="12" t="s">
        <v>6551</v>
      </c>
      <c r="AJ615" s="17">
        <v>0</v>
      </c>
      <c r="AK615" s="12" t="s">
        <v>6551</v>
      </c>
      <c r="AL615" s="17">
        <v>0</v>
      </c>
      <c r="AM615" s="12" t="s">
        <v>6551</v>
      </c>
      <c r="AN615" s="17">
        <v>0</v>
      </c>
      <c r="AO615" s="12" t="s">
        <v>6551</v>
      </c>
      <c r="AP615" s="192">
        <v>0</v>
      </c>
      <c r="AQ615" s="12" t="s">
        <v>6551</v>
      </c>
      <c r="AR615" s="17">
        <v>16700</v>
      </c>
      <c r="AS615" s="12" t="s">
        <v>6551</v>
      </c>
      <c r="AT615" s="17">
        <v>0</v>
      </c>
      <c r="AU615" s="1" t="s">
        <v>6551</v>
      </c>
      <c r="AV615" s="1" t="str">
        <f>IF(OR(M615="Q",O615="Q",Q615="Q",S615="Q",U615="Q",W615="Q",Y615="Q",AA615="Q",AC615="Q",AE615="Q",AG615="Q",AI615="Q",AK615="Q",AM615="Q",AO615="Q",AQ615="Q",AS615="Q",AU615="Q"),"Yes","No")</f>
        <v>No</v>
      </c>
    </row>
    <row r="616" spans="1:48" x14ac:dyDescent="0.2">
      <c r="A616" s="1" t="s">
        <v>6380</v>
      </c>
      <c r="B616" s="1" t="s">
        <v>1136</v>
      </c>
      <c r="C616" s="1" t="s">
        <v>58</v>
      </c>
      <c r="D616" s="194" t="s">
        <v>3361</v>
      </c>
      <c r="E616" s="197" t="s">
        <v>3362</v>
      </c>
      <c r="F616" s="1" t="s">
        <v>239</v>
      </c>
      <c r="G616" s="1" t="s">
        <v>287</v>
      </c>
      <c r="H616" s="17">
        <v>0</v>
      </c>
      <c r="I616" s="12">
        <v>95</v>
      </c>
      <c r="J616" s="1" t="s">
        <v>11</v>
      </c>
      <c r="K616" s="1" t="s">
        <v>9</v>
      </c>
      <c r="L616" s="4">
        <v>95</v>
      </c>
      <c r="M616" s="1" t="s">
        <v>6551</v>
      </c>
      <c r="N616" s="12">
        <v>0</v>
      </c>
      <c r="O616" s="12" t="s">
        <v>6551</v>
      </c>
      <c r="P616" s="14">
        <v>18.360824935201041</v>
      </c>
      <c r="Q616" s="12" t="s">
        <v>6551</v>
      </c>
      <c r="R616" s="14">
        <v>0</v>
      </c>
      <c r="S616" s="12" t="s">
        <v>6551</v>
      </c>
      <c r="T616" s="14">
        <v>2.0610560592875391</v>
      </c>
      <c r="U616" s="12" t="s">
        <v>6551</v>
      </c>
      <c r="V616" s="17">
        <v>0</v>
      </c>
      <c r="W616" s="12" t="s">
        <v>6551</v>
      </c>
      <c r="X616" s="17">
        <v>0</v>
      </c>
      <c r="Y616" s="12" t="s">
        <v>6551</v>
      </c>
      <c r="Z616" s="17">
        <v>1962203</v>
      </c>
      <c r="AA616" s="12" t="s">
        <v>6551</v>
      </c>
      <c r="AB616" s="17" t="s">
        <v>6551</v>
      </c>
      <c r="AC616" s="12" t="s">
        <v>6551</v>
      </c>
      <c r="AD616" s="17">
        <v>0</v>
      </c>
      <c r="AE616" s="12" t="s">
        <v>6551</v>
      </c>
      <c r="AF616" s="17">
        <v>106869</v>
      </c>
      <c r="AG616" s="12" t="s">
        <v>6551</v>
      </c>
      <c r="AH616" s="17" t="s">
        <v>6551</v>
      </c>
      <c r="AI616" s="12" t="s">
        <v>6551</v>
      </c>
      <c r="AJ616" s="17">
        <v>0</v>
      </c>
      <c r="AK616" s="12" t="s">
        <v>6551</v>
      </c>
      <c r="AL616" s="17">
        <v>0</v>
      </c>
      <c r="AM616" s="12" t="s">
        <v>6551</v>
      </c>
      <c r="AN616" s="17">
        <v>0</v>
      </c>
      <c r="AO616" s="12" t="s">
        <v>6551</v>
      </c>
      <c r="AP616" s="192">
        <v>0</v>
      </c>
      <c r="AQ616" s="12" t="s">
        <v>6551</v>
      </c>
      <c r="AR616" s="17">
        <v>220263</v>
      </c>
      <c r="AS616" s="12" t="s">
        <v>6551</v>
      </c>
      <c r="AT616" s="17">
        <v>0</v>
      </c>
      <c r="AU616" s="1" t="s">
        <v>6551</v>
      </c>
      <c r="AV616" s="1" t="str">
        <f>IF(OR(M616="Q",O616="Q",Q616="Q",S616="Q",U616="Q",W616="Q",Y616="Q",AA616="Q",AC616="Q",AE616="Q",AG616="Q",AI616="Q",AK616="Q",AM616="Q",AO616="Q",AQ616="Q",AS616="Q",AU616="Q"),"Yes","No")</f>
        <v>No</v>
      </c>
    </row>
    <row r="617" spans="1:48" x14ac:dyDescent="0.2">
      <c r="A617" s="1" t="s">
        <v>962</v>
      </c>
      <c r="B617" s="1" t="s">
        <v>367</v>
      </c>
      <c r="C617" s="1" t="s">
        <v>100</v>
      </c>
      <c r="D617" s="194">
        <v>3018</v>
      </c>
      <c r="E617" s="197">
        <v>30018</v>
      </c>
      <c r="F617" s="1" t="s">
        <v>242</v>
      </c>
      <c r="G617" s="1" t="s">
        <v>236</v>
      </c>
      <c r="H617" s="17">
        <v>402004</v>
      </c>
      <c r="I617" s="12">
        <v>95</v>
      </c>
      <c r="J617" s="1" t="s">
        <v>11</v>
      </c>
      <c r="K617" s="1" t="s">
        <v>13</v>
      </c>
      <c r="L617" s="4">
        <v>62</v>
      </c>
      <c r="M617" s="1" t="s">
        <v>6551</v>
      </c>
      <c r="N617" s="12">
        <v>0</v>
      </c>
      <c r="O617" s="12" t="s">
        <v>6551</v>
      </c>
      <c r="P617" s="14">
        <v>14.419717525826581</v>
      </c>
      <c r="Q617" s="12" t="s">
        <v>6551</v>
      </c>
      <c r="R617" s="14">
        <v>12.380001165131498</v>
      </c>
      <c r="S617" s="12" t="s">
        <v>6551</v>
      </c>
      <c r="T617" s="14">
        <v>1.9999611630375682</v>
      </c>
      <c r="U617" s="12" t="s">
        <v>6551</v>
      </c>
      <c r="V617" s="17">
        <v>0</v>
      </c>
      <c r="W617" s="12" t="s">
        <v>6551</v>
      </c>
      <c r="X617" s="17">
        <v>2768443</v>
      </c>
      <c r="Y617" s="12" t="s">
        <v>6551</v>
      </c>
      <c r="Z617" s="17">
        <v>2227731</v>
      </c>
      <c r="AA617" s="12" t="s">
        <v>6551</v>
      </c>
      <c r="AB617" s="17">
        <v>540712</v>
      </c>
      <c r="AC617" s="12" t="s">
        <v>6551</v>
      </c>
      <c r="AD617" s="17">
        <v>182297</v>
      </c>
      <c r="AE617" s="12" t="s">
        <v>6551</v>
      </c>
      <c r="AF617" s="17">
        <v>154492</v>
      </c>
      <c r="AG617" s="12" t="s">
        <v>6551</v>
      </c>
      <c r="AH617" s="17">
        <v>27805</v>
      </c>
      <c r="AI617" s="12" t="s">
        <v>6551</v>
      </c>
      <c r="AJ617" s="17">
        <v>0</v>
      </c>
      <c r="AK617" s="12" t="s">
        <v>6551</v>
      </c>
      <c r="AL617" s="17">
        <v>0</v>
      </c>
      <c r="AM617" s="12" t="s">
        <v>6551</v>
      </c>
      <c r="AN617" s="17">
        <v>0</v>
      </c>
      <c r="AO617" s="12" t="s">
        <v>6551</v>
      </c>
      <c r="AP617" s="192">
        <v>0</v>
      </c>
      <c r="AQ617" s="12" t="s">
        <v>6551</v>
      </c>
      <c r="AR617" s="17">
        <v>308978</v>
      </c>
      <c r="AS617" s="12" t="s">
        <v>6551</v>
      </c>
      <c r="AT617" s="17">
        <v>3825148</v>
      </c>
      <c r="AU617" s="1" t="s">
        <v>6551</v>
      </c>
      <c r="AV617" s="1" t="str">
        <f>IF(OR(M617="Q",O617="Q",Q617="Q",S617="Q",U617="Q",W617="Q",Y617="Q",AA617="Q",AC617="Q",AE617="Q",AG617="Q",AI617="Q",AK617="Q",AM617="Q",AO617="Q",AQ617="Q",AS617="Q",AU617="Q"),"Yes","No")</f>
        <v>No</v>
      </c>
    </row>
    <row r="618" spans="1:48" x14ac:dyDescent="0.2">
      <c r="A618" s="1" t="s">
        <v>962</v>
      </c>
      <c r="B618" s="1" t="s">
        <v>367</v>
      </c>
      <c r="C618" s="1" t="s">
        <v>100</v>
      </c>
      <c r="D618" s="194">
        <v>3018</v>
      </c>
      <c r="E618" s="197">
        <v>30018</v>
      </c>
      <c r="F618" s="1" t="s">
        <v>242</v>
      </c>
      <c r="G618" s="1" t="s">
        <v>236</v>
      </c>
      <c r="H618" s="17">
        <v>402004</v>
      </c>
      <c r="I618" s="12">
        <v>95</v>
      </c>
      <c r="J618" s="1" t="s">
        <v>12</v>
      </c>
      <c r="K618" s="1" t="s">
        <v>9</v>
      </c>
      <c r="L618" s="4">
        <v>33</v>
      </c>
      <c r="M618" s="1" t="s">
        <v>6551</v>
      </c>
      <c r="N618" s="12">
        <v>0</v>
      </c>
      <c r="O618" s="12" t="s">
        <v>6551</v>
      </c>
      <c r="P618" s="14">
        <v>13.407157043164551</v>
      </c>
      <c r="Q618" s="12" t="s">
        <v>6551</v>
      </c>
      <c r="R618" s="14">
        <v>4.6400002284078052</v>
      </c>
      <c r="S618" s="12" t="s">
        <v>6551</v>
      </c>
      <c r="T618" s="14">
        <v>17.549869722865004</v>
      </c>
      <c r="U618" s="12" t="s">
        <v>6551</v>
      </c>
      <c r="V618" s="17">
        <v>1472754</v>
      </c>
      <c r="W618" s="12" t="s">
        <v>6551</v>
      </c>
      <c r="X618" s="17">
        <v>1549105</v>
      </c>
      <c r="Y618" s="12" t="s">
        <v>6551</v>
      </c>
      <c r="Z618" s="17">
        <v>1471650</v>
      </c>
      <c r="AA618" s="12" t="s">
        <v>6551</v>
      </c>
      <c r="AB618" s="17">
        <v>77455</v>
      </c>
      <c r="AC618" s="12" t="s">
        <v>6551</v>
      </c>
      <c r="AD618" s="17">
        <v>116323</v>
      </c>
      <c r="AE618" s="12" t="s">
        <v>6551</v>
      </c>
      <c r="AF618" s="17">
        <v>109766</v>
      </c>
      <c r="AG618" s="12" t="s">
        <v>6551</v>
      </c>
      <c r="AH618" s="17">
        <v>6557</v>
      </c>
      <c r="AI618" s="12" t="s">
        <v>6551</v>
      </c>
      <c r="AJ618" s="17">
        <v>0</v>
      </c>
      <c r="AK618" s="12" t="s">
        <v>6551</v>
      </c>
      <c r="AL618" s="17">
        <v>0</v>
      </c>
      <c r="AM618" s="12" t="s">
        <v>6551</v>
      </c>
      <c r="AN618" s="17">
        <v>0</v>
      </c>
      <c r="AO618" s="12" t="s">
        <v>6551</v>
      </c>
      <c r="AP618" s="192">
        <v>0</v>
      </c>
      <c r="AQ618" s="12" t="s">
        <v>6551</v>
      </c>
      <c r="AR618" s="17">
        <v>1926379</v>
      </c>
      <c r="AS618" s="12" t="s">
        <v>6551</v>
      </c>
      <c r="AT618" s="17">
        <v>8938399</v>
      </c>
      <c r="AU618" s="1" t="s">
        <v>6551</v>
      </c>
      <c r="AV618" s="1" t="str">
        <f>IF(OR(M618="Q",O618="Q",Q618="Q",S618="Q",U618="Q",W618="Q",Y618="Q",AA618="Q",AC618="Q",AE618="Q",AG618="Q",AI618="Q",AK618="Q",AM618="Q",AO618="Q",AQ618="Q",AS618="Q",AU618="Q"),"Yes","No")</f>
        <v>No</v>
      </c>
    </row>
    <row r="619" spans="1:48" x14ac:dyDescent="0.2">
      <c r="A619" s="1" t="s">
        <v>1293</v>
      </c>
      <c r="B619" s="1" t="s">
        <v>1294</v>
      </c>
      <c r="C619" s="1" t="s">
        <v>108</v>
      </c>
      <c r="D619" s="194">
        <v>6101</v>
      </c>
      <c r="E619" s="197">
        <v>60101</v>
      </c>
      <c r="F619" s="1" t="s">
        <v>242</v>
      </c>
      <c r="G619" s="1" t="s">
        <v>236</v>
      </c>
      <c r="H619" s="17">
        <v>366174</v>
      </c>
      <c r="I619" s="12">
        <v>94</v>
      </c>
      <c r="J619" s="1" t="s">
        <v>12</v>
      </c>
      <c r="K619" s="1" t="s">
        <v>9</v>
      </c>
      <c r="L619" s="4">
        <v>44</v>
      </c>
      <c r="M619" s="1" t="s">
        <v>6551</v>
      </c>
      <c r="N619" s="12">
        <v>0</v>
      </c>
      <c r="O619" s="12" t="s">
        <v>6551</v>
      </c>
      <c r="P619" s="14">
        <v>12.010780840905591</v>
      </c>
      <c r="Q619" s="12" t="s">
        <v>6551</v>
      </c>
      <c r="R619" s="14">
        <v>2.6790669239827016</v>
      </c>
      <c r="S619" s="12" t="s">
        <v>6551</v>
      </c>
      <c r="T619" s="14">
        <v>20.265867515443983</v>
      </c>
      <c r="U619" s="12" t="s">
        <v>6551</v>
      </c>
      <c r="V619" s="17">
        <v>1404539</v>
      </c>
      <c r="W619" s="12" t="s">
        <v>6551</v>
      </c>
      <c r="X619" s="17">
        <v>1492631</v>
      </c>
      <c r="Y619" s="12" t="s">
        <v>6551</v>
      </c>
      <c r="Z619" s="17">
        <v>1403748</v>
      </c>
      <c r="AA619" s="12" t="s">
        <v>6551</v>
      </c>
      <c r="AB619" s="17">
        <v>88883</v>
      </c>
      <c r="AC619" s="12" t="s">
        <v>6551</v>
      </c>
      <c r="AD619" s="17">
        <v>120754</v>
      </c>
      <c r="AE619" s="12" t="s">
        <v>6551</v>
      </c>
      <c r="AF619" s="17">
        <v>116874</v>
      </c>
      <c r="AG619" s="12" t="s">
        <v>6551</v>
      </c>
      <c r="AH619" s="17">
        <v>3880</v>
      </c>
      <c r="AI619" s="12" t="s">
        <v>6551</v>
      </c>
      <c r="AJ619" s="17">
        <v>0</v>
      </c>
      <c r="AK619" s="12" t="s">
        <v>6551</v>
      </c>
      <c r="AL619" s="17">
        <v>0</v>
      </c>
      <c r="AM619" s="12" t="s">
        <v>6551</v>
      </c>
      <c r="AN619" s="17">
        <v>0</v>
      </c>
      <c r="AO619" s="12" t="s">
        <v>6551</v>
      </c>
      <c r="AP619" s="192">
        <v>0</v>
      </c>
      <c r="AQ619" s="12" t="s">
        <v>6551</v>
      </c>
      <c r="AR619" s="17">
        <v>2368553</v>
      </c>
      <c r="AS619" s="12" t="s">
        <v>6551</v>
      </c>
      <c r="AT619" s="17">
        <v>6345512</v>
      </c>
      <c r="AU619" s="1" t="s">
        <v>6551</v>
      </c>
      <c r="AV619" s="1" t="str">
        <f>IF(OR(M619="Q",O619="Q",Q619="Q",S619="Q",U619="Q",W619="Q",Y619="Q",AA619="Q",AC619="Q",AE619="Q",AG619="Q",AI619="Q",AK619="Q",AM619="Q",AO619="Q",AQ619="Q",AS619="Q",AU619="Q"),"Yes","No")</f>
        <v>No</v>
      </c>
    </row>
    <row r="620" spans="1:48" x14ac:dyDescent="0.2">
      <c r="A620" s="1" t="s">
        <v>1293</v>
      </c>
      <c r="B620" s="1" t="s">
        <v>1294</v>
      </c>
      <c r="C620" s="1" t="s">
        <v>108</v>
      </c>
      <c r="D620" s="194">
        <v>6101</v>
      </c>
      <c r="E620" s="197">
        <v>60101</v>
      </c>
      <c r="F620" s="1" t="s">
        <v>242</v>
      </c>
      <c r="G620" s="1" t="s">
        <v>236</v>
      </c>
      <c r="H620" s="17">
        <v>366174</v>
      </c>
      <c r="I620" s="12">
        <v>94</v>
      </c>
      <c r="J620" s="1" t="s">
        <v>14</v>
      </c>
      <c r="K620" s="1" t="s">
        <v>13</v>
      </c>
      <c r="L620" s="4">
        <v>32</v>
      </c>
      <c r="M620" s="1" t="s">
        <v>6551</v>
      </c>
      <c r="N620" s="12">
        <v>0</v>
      </c>
      <c r="O620" s="12" t="s">
        <v>6551</v>
      </c>
      <c r="P620" s="14">
        <v>55.903450144508668</v>
      </c>
      <c r="Q620" s="12" t="s">
        <v>6551</v>
      </c>
      <c r="R620" s="14">
        <v>24.197828637626056</v>
      </c>
      <c r="S620" s="12" t="s">
        <v>6551</v>
      </c>
      <c r="T620" s="14">
        <v>12.162391618497109</v>
      </c>
      <c r="U620" s="12" t="s">
        <v>6551</v>
      </c>
      <c r="V620" s="17">
        <v>0</v>
      </c>
      <c r="W620" s="12" t="s">
        <v>6551</v>
      </c>
      <c r="X620" s="17">
        <v>618963</v>
      </c>
      <c r="Y620" s="12" t="s">
        <v>6551</v>
      </c>
      <c r="Z620" s="17">
        <v>618963</v>
      </c>
      <c r="AA620" s="12" t="s">
        <v>6551</v>
      </c>
      <c r="AB620" s="17">
        <v>0</v>
      </c>
      <c r="AC620" s="12" t="s">
        <v>6551</v>
      </c>
      <c r="AD620" s="17">
        <v>11072</v>
      </c>
      <c r="AE620" s="12" t="s">
        <v>6551</v>
      </c>
      <c r="AF620" s="17">
        <v>11072</v>
      </c>
      <c r="AG620" s="12" t="s">
        <v>6551</v>
      </c>
      <c r="AH620" s="17">
        <v>0</v>
      </c>
      <c r="AI620" s="12" t="s">
        <v>6551</v>
      </c>
      <c r="AJ620" s="17">
        <v>0</v>
      </c>
      <c r="AK620" s="12" t="s">
        <v>6551</v>
      </c>
      <c r="AL620" s="17">
        <v>0</v>
      </c>
      <c r="AM620" s="12" t="s">
        <v>6551</v>
      </c>
      <c r="AN620" s="17">
        <v>0</v>
      </c>
      <c r="AO620" s="12" t="s">
        <v>6551</v>
      </c>
      <c r="AP620" s="192">
        <v>0</v>
      </c>
      <c r="AQ620" s="12" t="s">
        <v>6551</v>
      </c>
      <c r="AR620" s="17">
        <v>134662</v>
      </c>
      <c r="AS620" s="12" t="s">
        <v>6551</v>
      </c>
      <c r="AT620" s="17">
        <v>3258528</v>
      </c>
      <c r="AU620" s="1" t="s">
        <v>6551</v>
      </c>
      <c r="AV620" s="1" t="str">
        <f>IF(OR(M620="Q",O620="Q",Q620="Q",S620="Q",U620="Q",W620="Q",Y620="Q",AA620="Q",AC620="Q",AE620="Q",AG620="Q",AI620="Q",AK620="Q",AM620="Q",AO620="Q",AQ620="Q",AS620="Q",AU620="Q"),"Yes","No")</f>
        <v>No</v>
      </c>
    </row>
    <row r="621" spans="1:48" x14ac:dyDescent="0.2">
      <c r="A621" s="1" t="s">
        <v>1293</v>
      </c>
      <c r="B621" s="1" t="s">
        <v>1294</v>
      </c>
      <c r="C621" s="1" t="s">
        <v>108</v>
      </c>
      <c r="D621" s="194">
        <v>6101</v>
      </c>
      <c r="E621" s="197">
        <v>60101</v>
      </c>
      <c r="F621" s="1" t="s">
        <v>242</v>
      </c>
      <c r="G621" s="1" t="s">
        <v>236</v>
      </c>
      <c r="H621" s="17">
        <v>366174</v>
      </c>
      <c r="I621" s="12">
        <v>94</v>
      </c>
      <c r="J621" s="1" t="s">
        <v>11</v>
      </c>
      <c r="K621" s="1" t="s">
        <v>9</v>
      </c>
      <c r="L621" s="4">
        <v>10</v>
      </c>
      <c r="M621" s="1" t="s">
        <v>6551</v>
      </c>
      <c r="N621" s="12">
        <v>0</v>
      </c>
      <c r="O621" s="12" t="s">
        <v>6551</v>
      </c>
      <c r="P621" s="14">
        <v>12.834393096400591</v>
      </c>
      <c r="Q621" s="12" t="s">
        <v>6551</v>
      </c>
      <c r="R621" s="14">
        <v>6.9899832016425059</v>
      </c>
      <c r="S621" s="12" t="s">
        <v>6551</v>
      </c>
      <c r="T621" s="14">
        <v>1.8250255478596571</v>
      </c>
      <c r="U621" s="12" t="s">
        <v>6551</v>
      </c>
      <c r="V621" s="17">
        <v>0</v>
      </c>
      <c r="W621" s="12" t="s">
        <v>6551</v>
      </c>
      <c r="X621" s="17">
        <v>262667</v>
      </c>
      <c r="Y621" s="12" t="s">
        <v>6551</v>
      </c>
      <c r="Z621" s="17">
        <v>226065</v>
      </c>
      <c r="AA621" s="12" t="s">
        <v>6551</v>
      </c>
      <c r="AB621" s="17">
        <v>36602</v>
      </c>
      <c r="AC621" s="12" t="s">
        <v>6551</v>
      </c>
      <c r="AD621" s="17">
        <v>20549</v>
      </c>
      <c r="AE621" s="12" t="s">
        <v>6551</v>
      </c>
      <c r="AF621" s="17">
        <v>17614</v>
      </c>
      <c r="AG621" s="12" t="s">
        <v>6551</v>
      </c>
      <c r="AH621" s="17">
        <v>2935</v>
      </c>
      <c r="AI621" s="12" t="s">
        <v>6551</v>
      </c>
      <c r="AJ621" s="17">
        <v>0</v>
      </c>
      <c r="AK621" s="12" t="s">
        <v>6551</v>
      </c>
      <c r="AL621" s="17">
        <v>0</v>
      </c>
      <c r="AM621" s="12" t="s">
        <v>6551</v>
      </c>
      <c r="AN621" s="17">
        <v>0</v>
      </c>
      <c r="AO621" s="12" t="s">
        <v>6551</v>
      </c>
      <c r="AP621" s="192">
        <v>0</v>
      </c>
      <c r="AQ621" s="12" t="s">
        <v>6551</v>
      </c>
      <c r="AR621" s="17">
        <v>32146</v>
      </c>
      <c r="AS621" s="12" t="s">
        <v>6551</v>
      </c>
      <c r="AT621" s="17">
        <v>224700</v>
      </c>
      <c r="AU621" s="1" t="s">
        <v>6551</v>
      </c>
      <c r="AV621" s="1" t="str">
        <f>IF(OR(M621="Q",O621="Q",Q621="Q",S621="Q",U621="Q",W621="Q",Y621="Q",AA621="Q",AC621="Q",AE621="Q",AG621="Q",AI621="Q",AK621="Q",AM621="Q",AO621="Q",AQ621="Q",AS621="Q",AU621="Q"),"Yes","No")</f>
        <v>No</v>
      </c>
    </row>
    <row r="622" spans="1:48" x14ac:dyDescent="0.2">
      <c r="A622" s="1" t="s">
        <v>1293</v>
      </c>
      <c r="B622" s="1" t="s">
        <v>1294</v>
      </c>
      <c r="C622" s="1" t="s">
        <v>108</v>
      </c>
      <c r="D622" s="194">
        <v>6101</v>
      </c>
      <c r="E622" s="197">
        <v>60101</v>
      </c>
      <c r="F622" s="1" t="s">
        <v>242</v>
      </c>
      <c r="G622" s="1" t="s">
        <v>236</v>
      </c>
      <c r="H622" s="17">
        <v>366174</v>
      </c>
      <c r="I622" s="12">
        <v>94</v>
      </c>
      <c r="J622" s="1" t="s">
        <v>33</v>
      </c>
      <c r="K622" s="1" t="s">
        <v>13</v>
      </c>
      <c r="L622" s="4">
        <v>8</v>
      </c>
      <c r="M622" s="1" t="s">
        <v>6551</v>
      </c>
      <c r="N622" s="12">
        <v>4</v>
      </c>
      <c r="O622" s="12" t="s">
        <v>6551</v>
      </c>
      <c r="P622" s="14">
        <v>24.762007986309186</v>
      </c>
      <c r="Q622" s="12" t="s">
        <v>6551</v>
      </c>
      <c r="R622" s="14">
        <v>14.718695480741705</v>
      </c>
      <c r="S622" s="12" t="s">
        <v>6551</v>
      </c>
      <c r="T622" s="14">
        <v>21.12276098117513</v>
      </c>
      <c r="U622" s="12" t="s">
        <v>6551</v>
      </c>
      <c r="V622" s="17">
        <v>651120</v>
      </c>
      <c r="W622" s="12" t="s">
        <v>6551</v>
      </c>
      <c r="X622" s="17">
        <v>680022</v>
      </c>
      <c r="Y622" s="12" t="s">
        <v>6551</v>
      </c>
      <c r="Z622" s="17">
        <v>651117</v>
      </c>
      <c r="AA622" s="12" t="s">
        <v>6551</v>
      </c>
      <c r="AB622" s="17">
        <v>28905</v>
      </c>
      <c r="AC622" s="12" t="s">
        <v>6551</v>
      </c>
      <c r="AD622" s="17">
        <v>28435</v>
      </c>
      <c r="AE622" s="12" t="s">
        <v>6551</v>
      </c>
      <c r="AF622" s="17">
        <v>26295</v>
      </c>
      <c r="AG622" s="12" t="s">
        <v>6551</v>
      </c>
      <c r="AH622" s="17">
        <v>2140</v>
      </c>
      <c r="AI622" s="12" t="s">
        <v>6551</v>
      </c>
      <c r="AJ622" s="17">
        <v>340699</v>
      </c>
      <c r="AK622" s="12" t="s">
        <v>6551</v>
      </c>
      <c r="AL622" s="17">
        <v>326217</v>
      </c>
      <c r="AM622" s="12" t="s">
        <v>6551</v>
      </c>
      <c r="AN622" s="17">
        <v>14217</v>
      </c>
      <c r="AO622" s="12" t="s">
        <v>6551</v>
      </c>
      <c r="AP622" s="192">
        <v>13148</v>
      </c>
      <c r="AQ622" s="12" t="s">
        <v>6551</v>
      </c>
      <c r="AR622" s="17">
        <v>555423</v>
      </c>
      <c r="AS622" s="12" t="s">
        <v>6551</v>
      </c>
      <c r="AT622" s="17">
        <v>8175102</v>
      </c>
      <c r="AU622" s="1" t="s">
        <v>6551</v>
      </c>
      <c r="AV622" s="1" t="str">
        <f>IF(OR(M622="Q",O622="Q",Q622="Q",S622="Q",U622="Q",W622="Q",Y622="Q",AA622="Q",AC622="Q",AE622="Q",AG622="Q",AI622="Q",AK622="Q",AM622="Q",AO622="Q",AQ622="Q",AS622="Q",AU622="Q"),"Yes","No")</f>
        <v>No</v>
      </c>
    </row>
    <row r="623" spans="1:48" x14ac:dyDescent="0.2">
      <c r="A623" s="1" t="s">
        <v>3126</v>
      </c>
      <c r="B623" s="1" t="s">
        <v>3017</v>
      </c>
      <c r="C623" s="1" t="s">
        <v>50</v>
      </c>
      <c r="D623" s="194" t="s">
        <v>3127</v>
      </c>
      <c r="E623" s="197" t="s">
        <v>3128</v>
      </c>
      <c r="F623" s="1" t="s">
        <v>239</v>
      </c>
      <c r="G623" s="1" t="s">
        <v>287</v>
      </c>
      <c r="H623" s="17">
        <v>0</v>
      </c>
      <c r="I623" s="12">
        <v>93</v>
      </c>
      <c r="J623" s="1" t="s">
        <v>11</v>
      </c>
      <c r="K623" s="1" t="s">
        <v>9</v>
      </c>
      <c r="L623" s="4">
        <v>93</v>
      </c>
      <c r="M623" s="1" t="s">
        <v>6551</v>
      </c>
      <c r="N623" s="12">
        <v>0</v>
      </c>
      <c r="O623" s="12" t="s">
        <v>6551</v>
      </c>
      <c r="P623" s="14">
        <v>20.195377647697025</v>
      </c>
      <c r="Q623" s="12" t="s">
        <v>6551</v>
      </c>
      <c r="R623" s="14">
        <v>0</v>
      </c>
      <c r="S623" s="12" t="s">
        <v>6551</v>
      </c>
      <c r="T623" s="14">
        <v>1.6571965635131896</v>
      </c>
      <c r="U623" s="12" t="s">
        <v>6551</v>
      </c>
      <c r="V623" s="17">
        <v>0</v>
      </c>
      <c r="W623" s="12" t="s">
        <v>6551</v>
      </c>
      <c r="X623" s="17">
        <v>0</v>
      </c>
      <c r="Y623" s="12" t="s">
        <v>6551</v>
      </c>
      <c r="Z623" s="17">
        <v>3201654</v>
      </c>
      <c r="AA623" s="12" t="s">
        <v>6551</v>
      </c>
      <c r="AB623" s="17" t="s">
        <v>6551</v>
      </c>
      <c r="AC623" s="12" t="s">
        <v>6551</v>
      </c>
      <c r="AD623" s="17">
        <v>0</v>
      </c>
      <c r="AE623" s="12" t="s">
        <v>6551</v>
      </c>
      <c r="AF623" s="17">
        <v>158534</v>
      </c>
      <c r="AG623" s="12" t="s">
        <v>6551</v>
      </c>
      <c r="AH623" s="17" t="s">
        <v>6551</v>
      </c>
      <c r="AI623" s="12" t="s">
        <v>6551</v>
      </c>
      <c r="AJ623" s="17">
        <v>0</v>
      </c>
      <c r="AK623" s="12" t="s">
        <v>6551</v>
      </c>
      <c r="AL623" s="17">
        <v>0</v>
      </c>
      <c r="AM623" s="12" t="s">
        <v>6551</v>
      </c>
      <c r="AN623" s="17">
        <v>0</v>
      </c>
      <c r="AO623" s="12" t="s">
        <v>6551</v>
      </c>
      <c r="AP623" s="192">
        <v>0</v>
      </c>
      <c r="AQ623" s="12" t="s">
        <v>6551</v>
      </c>
      <c r="AR623" s="17">
        <v>262722</v>
      </c>
      <c r="AS623" s="12" t="s">
        <v>6551</v>
      </c>
      <c r="AT623" s="17">
        <v>0</v>
      </c>
      <c r="AU623" s="1" t="s">
        <v>6551</v>
      </c>
      <c r="AV623" s="1" t="str">
        <f>IF(OR(M623="Q",O623="Q",Q623="Q",S623="Q",U623="Q",W623="Q",Y623="Q",AA623="Q",AC623="Q",AE623="Q",AG623="Q",AI623="Q",AK623="Q",AM623="Q",AO623="Q",AQ623="Q",AS623="Q",AU623="Q"),"Yes","No")</f>
        <v>No</v>
      </c>
    </row>
    <row r="624" spans="1:48" x14ac:dyDescent="0.2">
      <c r="A624" s="1" t="s">
        <v>4175</v>
      </c>
      <c r="B624" s="1" t="s">
        <v>680</v>
      </c>
      <c r="C624" s="1" t="s">
        <v>98</v>
      </c>
      <c r="D624" s="194" t="s">
        <v>4176</v>
      </c>
      <c r="E624" s="197" t="s">
        <v>4177</v>
      </c>
      <c r="F624" s="1" t="s">
        <v>305</v>
      </c>
      <c r="G624" s="1" t="s">
        <v>287</v>
      </c>
      <c r="H624" s="17">
        <v>0</v>
      </c>
      <c r="I624" s="12">
        <v>93</v>
      </c>
      <c r="J624" s="1" t="s">
        <v>11</v>
      </c>
      <c r="K624" s="1" t="s">
        <v>9</v>
      </c>
      <c r="L624" s="4">
        <v>93</v>
      </c>
      <c r="M624" s="1" t="s">
        <v>6551</v>
      </c>
      <c r="N624" s="12">
        <v>0</v>
      </c>
      <c r="O624" s="12" t="s">
        <v>6551</v>
      </c>
      <c r="P624" s="14">
        <v>21.06913261185592</v>
      </c>
      <c r="Q624" s="12" t="s">
        <v>6551</v>
      </c>
      <c r="R624" s="14">
        <v>0</v>
      </c>
      <c r="S624" s="12" t="s">
        <v>6551</v>
      </c>
      <c r="T624" s="14">
        <v>3.006599441585712</v>
      </c>
      <c r="U624" s="12" t="s">
        <v>6551</v>
      </c>
      <c r="V624" s="17">
        <v>0</v>
      </c>
      <c r="W624" s="12" t="s">
        <v>6551</v>
      </c>
      <c r="X624" s="17">
        <v>0</v>
      </c>
      <c r="Y624" s="12" t="s">
        <v>6551</v>
      </c>
      <c r="Z624" s="17">
        <v>1826146</v>
      </c>
      <c r="AA624" s="12" t="s">
        <v>6551</v>
      </c>
      <c r="AB624" s="17" t="s">
        <v>6551</v>
      </c>
      <c r="AC624" s="12" t="s">
        <v>6551</v>
      </c>
      <c r="AD624" s="17">
        <v>0</v>
      </c>
      <c r="AE624" s="12" t="s">
        <v>6551</v>
      </c>
      <c r="AF624" s="17">
        <v>86674</v>
      </c>
      <c r="AG624" s="12" t="s">
        <v>6551</v>
      </c>
      <c r="AH624" s="17" t="s">
        <v>6551</v>
      </c>
      <c r="AI624" s="12" t="s">
        <v>6551</v>
      </c>
      <c r="AJ624" s="17">
        <v>0</v>
      </c>
      <c r="AK624" s="12" t="s">
        <v>6551</v>
      </c>
      <c r="AL624" s="17">
        <v>0</v>
      </c>
      <c r="AM624" s="12" t="s">
        <v>6551</v>
      </c>
      <c r="AN624" s="17">
        <v>0</v>
      </c>
      <c r="AO624" s="12" t="s">
        <v>6551</v>
      </c>
      <c r="AP624" s="192">
        <v>0</v>
      </c>
      <c r="AQ624" s="12" t="s">
        <v>6551</v>
      </c>
      <c r="AR624" s="17">
        <v>260594</v>
      </c>
      <c r="AS624" s="12" t="s">
        <v>6551</v>
      </c>
      <c r="AT624" s="17">
        <v>0</v>
      </c>
      <c r="AU624" s="1" t="s">
        <v>6551</v>
      </c>
      <c r="AV624" s="1" t="str">
        <f>IF(OR(M624="Q",O624="Q",Q624="Q",S624="Q",U624="Q",W624="Q",Y624="Q",AA624="Q",AC624="Q",AE624="Q",AG624="Q",AI624="Q",AK624="Q",AM624="Q",AO624="Q",AQ624="Q",AS624="Q",AU624="Q"),"Yes","No")</f>
        <v>No</v>
      </c>
    </row>
    <row r="625" spans="1:48" x14ac:dyDescent="0.2">
      <c r="A625" s="1" t="s">
        <v>403</v>
      </c>
      <c r="B625" s="1" t="s">
        <v>404</v>
      </c>
      <c r="C625" s="1" t="s">
        <v>15</v>
      </c>
      <c r="D625" s="194">
        <v>4042</v>
      </c>
      <c r="E625" s="197">
        <v>40042</v>
      </c>
      <c r="F625" s="1" t="s">
        <v>242</v>
      </c>
      <c r="G625" s="1" t="s">
        <v>236</v>
      </c>
      <c r="H625" s="17">
        <v>749495</v>
      </c>
      <c r="I625" s="12">
        <v>93</v>
      </c>
      <c r="J625" s="1" t="s">
        <v>12</v>
      </c>
      <c r="K625" s="1" t="s">
        <v>9</v>
      </c>
      <c r="L625" s="4">
        <v>68</v>
      </c>
      <c r="M625" s="1" t="s">
        <v>6551</v>
      </c>
      <c r="N625" s="12">
        <v>0</v>
      </c>
      <c r="O625" s="12" t="s">
        <v>6551</v>
      </c>
      <c r="P625" s="14">
        <v>12.224408443252512</v>
      </c>
      <c r="Q625" s="12" t="s">
        <v>6551</v>
      </c>
      <c r="R625" s="14">
        <v>5.2618640204397282</v>
      </c>
      <c r="S625" s="12" t="s">
        <v>6551</v>
      </c>
      <c r="T625" s="14">
        <v>14.366774305365515</v>
      </c>
      <c r="U625" s="12" t="s">
        <v>6551</v>
      </c>
      <c r="V625" s="17">
        <v>2711819</v>
      </c>
      <c r="W625" s="12" t="s">
        <v>6551</v>
      </c>
      <c r="X625" s="17">
        <v>2946029</v>
      </c>
      <c r="Y625" s="12" t="s">
        <v>6551</v>
      </c>
      <c r="Z625" s="17">
        <v>2680226</v>
      </c>
      <c r="AA625" s="12" t="s">
        <v>6551</v>
      </c>
      <c r="AB625" s="17">
        <v>265803</v>
      </c>
      <c r="AC625" s="12" t="s">
        <v>6551</v>
      </c>
      <c r="AD625" s="17">
        <v>226753</v>
      </c>
      <c r="AE625" s="12" t="s">
        <v>6551</v>
      </c>
      <c r="AF625" s="17">
        <v>219252</v>
      </c>
      <c r="AG625" s="12" t="s">
        <v>6551</v>
      </c>
      <c r="AH625" s="17">
        <v>7501</v>
      </c>
      <c r="AI625" s="12" t="s">
        <v>6551</v>
      </c>
      <c r="AJ625" s="17">
        <v>0</v>
      </c>
      <c r="AK625" s="12" t="s">
        <v>6551</v>
      </c>
      <c r="AL625" s="17">
        <v>0</v>
      </c>
      <c r="AM625" s="12" t="s">
        <v>6551</v>
      </c>
      <c r="AN625" s="17">
        <v>0</v>
      </c>
      <c r="AO625" s="12" t="s">
        <v>6551</v>
      </c>
      <c r="AP625" s="192">
        <v>0</v>
      </c>
      <c r="AQ625" s="12" t="s">
        <v>6551</v>
      </c>
      <c r="AR625" s="17">
        <v>3149944</v>
      </c>
      <c r="AS625" s="12" t="s">
        <v>6551</v>
      </c>
      <c r="AT625" s="17">
        <v>16574577</v>
      </c>
      <c r="AU625" s="1" t="s">
        <v>6551</v>
      </c>
      <c r="AV625" s="1" t="str">
        <f>IF(OR(M625="Q",O625="Q",Q625="Q",S625="Q",U625="Q",W625="Q",Y625="Q",AA625="Q",AC625="Q",AE625="Q",AG625="Q",AI625="Q",AK625="Q",AM625="Q",AO625="Q",AQ625="Q",AS625="Q",AU625="Q"),"Yes","No")</f>
        <v>No</v>
      </c>
    </row>
    <row r="626" spans="1:48" x14ac:dyDescent="0.2">
      <c r="A626" s="1" t="s">
        <v>1422</v>
      </c>
      <c r="B626" s="1" t="s">
        <v>1423</v>
      </c>
      <c r="C626" s="1" t="s">
        <v>65</v>
      </c>
      <c r="D626" s="194">
        <v>1118</v>
      </c>
      <c r="E626" s="197">
        <v>10118</v>
      </c>
      <c r="F626" s="1" t="s">
        <v>242</v>
      </c>
      <c r="G626" s="1" t="s">
        <v>236</v>
      </c>
      <c r="H626" s="17">
        <v>4181019</v>
      </c>
      <c r="I626" s="12">
        <v>93</v>
      </c>
      <c r="J626" s="1" t="s">
        <v>11</v>
      </c>
      <c r="K626" s="1" t="s">
        <v>13</v>
      </c>
      <c r="L626" s="4">
        <v>60</v>
      </c>
      <c r="M626" s="1" t="s">
        <v>6551</v>
      </c>
      <c r="N626" s="12">
        <v>0</v>
      </c>
      <c r="O626" s="12" t="s">
        <v>6551</v>
      </c>
      <c r="P626" s="14">
        <v>11.997328940213045</v>
      </c>
      <c r="Q626" s="12" t="s">
        <v>6551</v>
      </c>
      <c r="R626" s="14">
        <v>6.1695048467382758</v>
      </c>
      <c r="S626" s="12" t="s">
        <v>6551</v>
      </c>
      <c r="T626" s="14">
        <v>1.892565816832475</v>
      </c>
      <c r="U626" s="12" t="s">
        <v>6551</v>
      </c>
      <c r="V626" s="17">
        <v>0</v>
      </c>
      <c r="W626" s="12" t="s">
        <v>6551</v>
      </c>
      <c r="X626" s="17">
        <v>840253</v>
      </c>
      <c r="Y626" s="12" t="s">
        <v>6551</v>
      </c>
      <c r="Z626" s="17">
        <v>750097</v>
      </c>
      <c r="AA626" s="12" t="s">
        <v>6551</v>
      </c>
      <c r="AB626" s="17">
        <v>90156</v>
      </c>
      <c r="AC626" s="12" t="s">
        <v>6551</v>
      </c>
      <c r="AD626" s="17">
        <v>87067</v>
      </c>
      <c r="AE626" s="12" t="s">
        <v>6551</v>
      </c>
      <c r="AF626" s="17">
        <v>62522</v>
      </c>
      <c r="AG626" s="12" t="s">
        <v>6551</v>
      </c>
      <c r="AH626" s="17">
        <v>24545</v>
      </c>
      <c r="AI626" s="12" t="s">
        <v>6551</v>
      </c>
      <c r="AJ626" s="17">
        <v>0</v>
      </c>
      <c r="AK626" s="12" t="s">
        <v>6551</v>
      </c>
      <c r="AL626" s="17">
        <v>0</v>
      </c>
      <c r="AM626" s="12" t="s">
        <v>6551</v>
      </c>
      <c r="AN626" s="17">
        <v>0</v>
      </c>
      <c r="AO626" s="12" t="s">
        <v>6551</v>
      </c>
      <c r="AP626" s="192">
        <v>0</v>
      </c>
      <c r="AQ626" s="12" t="s">
        <v>6551</v>
      </c>
      <c r="AR626" s="17">
        <v>118327</v>
      </c>
      <c r="AS626" s="12" t="s">
        <v>6551</v>
      </c>
      <c r="AT626" s="17">
        <v>730019</v>
      </c>
      <c r="AU626" s="1" t="s">
        <v>6551</v>
      </c>
      <c r="AV626" s="1" t="str">
        <f>IF(OR(M626="Q",O626="Q",Q626="Q",S626="Q",U626="Q",W626="Q",Y626="Q",AA626="Q",AC626="Q",AE626="Q",AG626="Q",AI626="Q",AK626="Q",AM626="Q",AO626="Q",AQ626="Q",AS626="Q",AU626="Q"),"Yes","No")</f>
        <v>No</v>
      </c>
    </row>
    <row r="627" spans="1:48" x14ac:dyDescent="0.2">
      <c r="A627" s="1" t="s">
        <v>1422</v>
      </c>
      <c r="B627" s="1" t="s">
        <v>1423</v>
      </c>
      <c r="C627" s="1" t="s">
        <v>65</v>
      </c>
      <c r="D627" s="194">
        <v>1118</v>
      </c>
      <c r="E627" s="197">
        <v>10118</v>
      </c>
      <c r="F627" s="1" t="s">
        <v>242</v>
      </c>
      <c r="G627" s="1" t="s">
        <v>236</v>
      </c>
      <c r="H627" s="17">
        <v>4181019</v>
      </c>
      <c r="I627" s="12">
        <v>93</v>
      </c>
      <c r="J627" s="1" t="s">
        <v>12</v>
      </c>
      <c r="K627" s="1" t="s">
        <v>13</v>
      </c>
      <c r="L627" s="4">
        <v>33</v>
      </c>
      <c r="M627" s="1" t="s">
        <v>6551</v>
      </c>
      <c r="N627" s="12">
        <v>0</v>
      </c>
      <c r="O627" s="12" t="s">
        <v>6551</v>
      </c>
      <c r="P627" s="14">
        <v>14.729818078453667</v>
      </c>
      <c r="Q627" s="12" t="s">
        <v>6551</v>
      </c>
      <c r="R627" s="14">
        <v>5.5</v>
      </c>
      <c r="S627" s="12" t="s">
        <v>6551</v>
      </c>
      <c r="T627" s="14">
        <v>7.4679079022171688</v>
      </c>
      <c r="U627" s="12" t="s">
        <v>6551</v>
      </c>
      <c r="V627" s="17">
        <v>1019088</v>
      </c>
      <c r="W627" s="12" t="s">
        <v>6551</v>
      </c>
      <c r="X627" s="17">
        <v>1036390</v>
      </c>
      <c r="Y627" s="12" t="s">
        <v>6551</v>
      </c>
      <c r="Z627" s="17">
        <v>1036390</v>
      </c>
      <c r="AA627" s="12" t="s">
        <v>6551</v>
      </c>
      <c r="AB627" s="17">
        <v>0</v>
      </c>
      <c r="AC627" s="12" t="s">
        <v>6551</v>
      </c>
      <c r="AD627" s="17">
        <v>70360</v>
      </c>
      <c r="AE627" s="12" t="s">
        <v>6551</v>
      </c>
      <c r="AF627" s="17">
        <v>70360</v>
      </c>
      <c r="AG627" s="12" t="s">
        <v>6551</v>
      </c>
      <c r="AH627" s="17">
        <v>0</v>
      </c>
      <c r="AI627" s="12" t="s">
        <v>6551</v>
      </c>
      <c r="AJ627" s="17">
        <v>0</v>
      </c>
      <c r="AK627" s="12" t="s">
        <v>6551</v>
      </c>
      <c r="AL627" s="17">
        <v>0</v>
      </c>
      <c r="AM627" s="12" t="s">
        <v>6551</v>
      </c>
      <c r="AN627" s="17">
        <v>0</v>
      </c>
      <c r="AO627" s="12" t="s">
        <v>6551</v>
      </c>
      <c r="AP627" s="192">
        <v>0</v>
      </c>
      <c r="AQ627" s="12" t="s">
        <v>6551</v>
      </c>
      <c r="AR627" s="17">
        <v>525442</v>
      </c>
      <c r="AS627" s="12" t="s">
        <v>6551</v>
      </c>
      <c r="AT627" s="17">
        <v>2889931</v>
      </c>
      <c r="AU627" s="1" t="s">
        <v>6551</v>
      </c>
      <c r="AV627" s="1" t="str">
        <f>IF(OR(M627="Q",O627="Q",Q627="Q",S627="Q",U627="Q",W627="Q",Y627="Q",AA627="Q",AC627="Q",AE627="Q",AG627="Q",AI627="Q",AK627="Q",AM627="Q",AO627="Q",AQ627="Q",AS627="Q",AU627="Q"),"Yes","No")</f>
        <v>No</v>
      </c>
    </row>
    <row r="628" spans="1:48" x14ac:dyDescent="0.2">
      <c r="A628" s="1" t="s">
        <v>403</v>
      </c>
      <c r="B628" s="1" t="s">
        <v>404</v>
      </c>
      <c r="C628" s="1" t="s">
        <v>15</v>
      </c>
      <c r="D628" s="194">
        <v>4042</v>
      </c>
      <c r="E628" s="197">
        <v>40042</v>
      </c>
      <c r="F628" s="1" t="s">
        <v>242</v>
      </c>
      <c r="G628" s="1" t="s">
        <v>236</v>
      </c>
      <c r="H628" s="17">
        <v>749495</v>
      </c>
      <c r="I628" s="12">
        <v>93</v>
      </c>
      <c r="J628" s="1" t="s">
        <v>11</v>
      </c>
      <c r="K628" s="1" t="s">
        <v>9</v>
      </c>
      <c r="L628" s="4">
        <v>25</v>
      </c>
      <c r="M628" s="1" t="s">
        <v>6551</v>
      </c>
      <c r="N628" s="12">
        <v>0</v>
      </c>
      <c r="O628" s="12" t="s">
        <v>6551</v>
      </c>
      <c r="P628" s="14">
        <v>18.071487000176433</v>
      </c>
      <c r="Q628" s="12" t="s">
        <v>6551</v>
      </c>
      <c r="R628" s="14">
        <v>8.3717258604055651</v>
      </c>
      <c r="S628" s="12" t="s">
        <v>6551</v>
      </c>
      <c r="T628" s="14">
        <v>1.7788666655973824</v>
      </c>
      <c r="U628" s="12" t="s">
        <v>6551</v>
      </c>
      <c r="V628" s="17">
        <v>0</v>
      </c>
      <c r="W628" s="12" t="s">
        <v>6551</v>
      </c>
      <c r="X628" s="17">
        <v>1212978</v>
      </c>
      <c r="Y628" s="12" t="s">
        <v>6551</v>
      </c>
      <c r="Z628" s="17">
        <v>1126703</v>
      </c>
      <c r="AA628" s="12" t="s">
        <v>6551</v>
      </c>
      <c r="AB628" s="17">
        <v>86275</v>
      </c>
      <c r="AC628" s="12" t="s">
        <v>6551</v>
      </c>
      <c r="AD628" s="17">
        <v>81096</v>
      </c>
      <c r="AE628" s="12" t="s">
        <v>6551</v>
      </c>
      <c r="AF628" s="17">
        <v>62347</v>
      </c>
      <c r="AG628" s="12" t="s">
        <v>6551</v>
      </c>
      <c r="AH628" s="17">
        <v>18749</v>
      </c>
      <c r="AI628" s="12" t="s">
        <v>6551</v>
      </c>
      <c r="AJ628" s="17">
        <v>0</v>
      </c>
      <c r="AK628" s="12" t="s">
        <v>6551</v>
      </c>
      <c r="AL628" s="17">
        <v>0</v>
      </c>
      <c r="AM628" s="12" t="s">
        <v>6551</v>
      </c>
      <c r="AN628" s="17">
        <v>0</v>
      </c>
      <c r="AO628" s="12" t="s">
        <v>6551</v>
      </c>
      <c r="AP628" s="192">
        <v>0</v>
      </c>
      <c r="AQ628" s="12" t="s">
        <v>6551</v>
      </c>
      <c r="AR628" s="17">
        <v>110907</v>
      </c>
      <c r="AS628" s="12" t="s">
        <v>6551</v>
      </c>
      <c r="AT628" s="17">
        <v>928483</v>
      </c>
      <c r="AU628" s="1" t="s">
        <v>6551</v>
      </c>
      <c r="AV628" s="1" t="str">
        <f>IF(OR(M628="Q",O628="Q",Q628="Q",S628="Q",U628="Q",W628="Q",Y628="Q",AA628="Q",AC628="Q",AE628="Q",AG628="Q",AI628="Q",AK628="Q",AM628="Q",AO628="Q",AQ628="Q",AS628="Q",AU628="Q"),"Yes","No")</f>
        <v>No</v>
      </c>
    </row>
    <row r="629" spans="1:48" x14ac:dyDescent="0.2">
      <c r="A629" s="1" t="s">
        <v>2473</v>
      </c>
      <c r="B629" s="1" t="s">
        <v>2474</v>
      </c>
      <c r="C629" s="1" t="s">
        <v>63</v>
      </c>
      <c r="D629" s="194" t="s">
        <v>2475</v>
      </c>
      <c r="E629" s="197" t="s">
        <v>2476</v>
      </c>
      <c r="F629" s="1" t="s">
        <v>305</v>
      </c>
      <c r="G629" s="1" t="s">
        <v>287</v>
      </c>
      <c r="H629" s="17">
        <v>0</v>
      </c>
      <c r="I629" s="12">
        <v>92</v>
      </c>
      <c r="J629" s="1" t="s">
        <v>11</v>
      </c>
      <c r="K629" s="1" t="s">
        <v>9</v>
      </c>
      <c r="L629" s="4">
        <v>90</v>
      </c>
      <c r="M629" s="1" t="s">
        <v>6551</v>
      </c>
      <c r="N629" s="12">
        <v>0</v>
      </c>
      <c r="O629" s="12" t="s">
        <v>6551</v>
      </c>
      <c r="P629" s="14">
        <v>19.241573033707866</v>
      </c>
      <c r="Q629" s="12" t="s">
        <v>6551</v>
      </c>
      <c r="R629" s="14">
        <v>0</v>
      </c>
      <c r="S629" s="12" t="s">
        <v>6551</v>
      </c>
      <c r="T629" s="14">
        <v>1.6687353018029789</v>
      </c>
      <c r="U629" s="12" t="s">
        <v>6551</v>
      </c>
      <c r="V629" s="17">
        <v>0</v>
      </c>
      <c r="W629" s="12" t="s">
        <v>6551</v>
      </c>
      <c r="X629" s="17">
        <v>0</v>
      </c>
      <c r="Y629" s="12" t="s">
        <v>6551</v>
      </c>
      <c r="Z629" s="17">
        <v>2356400</v>
      </c>
      <c r="AA629" s="12" t="s">
        <v>6551</v>
      </c>
      <c r="AB629" s="17" t="s">
        <v>6551</v>
      </c>
      <c r="AC629" s="12" t="s">
        <v>6551</v>
      </c>
      <c r="AD629" s="17">
        <v>0</v>
      </c>
      <c r="AE629" s="12" t="s">
        <v>6551</v>
      </c>
      <c r="AF629" s="17">
        <v>122464</v>
      </c>
      <c r="AG629" s="12" t="s">
        <v>6551</v>
      </c>
      <c r="AH629" s="17" t="s">
        <v>6551</v>
      </c>
      <c r="AI629" s="12" t="s">
        <v>6551</v>
      </c>
      <c r="AJ629" s="17">
        <v>0</v>
      </c>
      <c r="AK629" s="12" t="s">
        <v>6551</v>
      </c>
      <c r="AL629" s="17">
        <v>0</v>
      </c>
      <c r="AM629" s="12" t="s">
        <v>6551</v>
      </c>
      <c r="AN629" s="17">
        <v>0</v>
      </c>
      <c r="AO629" s="12" t="s">
        <v>6551</v>
      </c>
      <c r="AP629" s="192">
        <v>0</v>
      </c>
      <c r="AQ629" s="12" t="s">
        <v>6551</v>
      </c>
      <c r="AR629" s="17">
        <v>204360</v>
      </c>
      <c r="AS629" s="12" t="s">
        <v>6551</v>
      </c>
      <c r="AT629" s="17">
        <v>0</v>
      </c>
      <c r="AU629" s="1" t="s">
        <v>6551</v>
      </c>
      <c r="AV629" s="1" t="str">
        <f>IF(OR(M629="Q",O629="Q",Q629="Q",S629="Q",U629="Q",W629="Q",Y629="Q",AA629="Q",AC629="Q",AE629="Q",AG629="Q",AI629="Q",AK629="Q",AM629="Q",AO629="Q",AQ629="Q",AS629="Q",AU629="Q"),"Yes","No")</f>
        <v>No</v>
      </c>
    </row>
    <row r="630" spans="1:48" x14ac:dyDescent="0.2">
      <c r="A630" s="1" t="s">
        <v>471</v>
      </c>
      <c r="B630" s="1" t="s">
        <v>472</v>
      </c>
      <c r="C630" s="1" t="s">
        <v>79</v>
      </c>
      <c r="D630" s="194">
        <v>4051</v>
      </c>
      <c r="E630" s="197">
        <v>40051</v>
      </c>
      <c r="F630" s="1" t="s">
        <v>239</v>
      </c>
      <c r="G630" s="1" t="s">
        <v>236</v>
      </c>
      <c r="H630" s="17">
        <v>347602</v>
      </c>
      <c r="I630" s="12">
        <v>92</v>
      </c>
      <c r="J630" s="1" t="s">
        <v>12</v>
      </c>
      <c r="K630" s="1" t="s">
        <v>9</v>
      </c>
      <c r="L630" s="4">
        <v>76</v>
      </c>
      <c r="M630" s="1" t="s">
        <v>6551</v>
      </c>
      <c r="N630" s="12">
        <v>0</v>
      </c>
      <c r="O630" s="12" t="s">
        <v>6551</v>
      </c>
      <c r="P630" s="14">
        <v>11.468489877627459</v>
      </c>
      <c r="Q630" s="12" t="s">
        <v>6551</v>
      </c>
      <c r="R630" s="14">
        <v>1.9092032300157586</v>
      </c>
      <c r="S630" s="12" t="s">
        <v>6551</v>
      </c>
      <c r="T630" s="14">
        <v>42.178870556326885</v>
      </c>
      <c r="U630" s="12" t="s">
        <v>6551</v>
      </c>
      <c r="V630" s="17">
        <v>1820285</v>
      </c>
      <c r="W630" s="12" t="s">
        <v>6551</v>
      </c>
      <c r="X630" s="17">
        <v>1968536</v>
      </c>
      <c r="Y630" s="12" t="s">
        <v>6551</v>
      </c>
      <c r="Z630" s="17">
        <v>1775953</v>
      </c>
      <c r="AA630" s="12" t="s">
        <v>6551</v>
      </c>
      <c r="AB630" s="17">
        <v>192583</v>
      </c>
      <c r="AC630" s="12" t="s">
        <v>6551</v>
      </c>
      <c r="AD630" s="17">
        <v>166467</v>
      </c>
      <c r="AE630" s="12" t="s">
        <v>6551</v>
      </c>
      <c r="AF630" s="17">
        <v>154855</v>
      </c>
      <c r="AG630" s="12" t="s">
        <v>6551</v>
      </c>
      <c r="AH630" s="17">
        <v>11612</v>
      </c>
      <c r="AI630" s="12" t="s">
        <v>6551</v>
      </c>
      <c r="AJ630" s="17">
        <v>0</v>
      </c>
      <c r="AK630" s="12" t="s">
        <v>6551</v>
      </c>
      <c r="AL630" s="17">
        <v>0</v>
      </c>
      <c r="AM630" s="12" t="s">
        <v>6551</v>
      </c>
      <c r="AN630" s="17">
        <v>0</v>
      </c>
      <c r="AO630" s="12" t="s">
        <v>6551</v>
      </c>
      <c r="AP630" s="192">
        <v>0</v>
      </c>
      <c r="AQ630" s="12" t="s">
        <v>6551</v>
      </c>
      <c r="AR630" s="17">
        <v>6531609</v>
      </c>
      <c r="AS630" s="12" t="s">
        <v>6551</v>
      </c>
      <c r="AT630" s="17">
        <v>12470169</v>
      </c>
      <c r="AU630" s="1" t="s">
        <v>6551</v>
      </c>
      <c r="AV630" s="1" t="str">
        <f>IF(OR(M630="Q",O630="Q",Q630="Q",S630="Q",U630="Q",W630="Q",Y630="Q",AA630="Q",AC630="Q",AE630="Q",AG630="Q",AI630="Q",AK630="Q",AM630="Q",AO630="Q",AQ630="Q",AS630="Q",AU630="Q"),"Yes","No")</f>
        <v>No</v>
      </c>
    </row>
    <row r="631" spans="1:48" x14ac:dyDescent="0.2">
      <c r="A631" s="1" t="s">
        <v>41</v>
      </c>
      <c r="B631" s="1" t="s">
        <v>906</v>
      </c>
      <c r="C631" s="1" t="s">
        <v>39</v>
      </c>
      <c r="D631" s="194">
        <v>1057</v>
      </c>
      <c r="E631" s="197">
        <v>10057</v>
      </c>
      <c r="F631" s="1" t="s">
        <v>242</v>
      </c>
      <c r="G631" s="1" t="s">
        <v>236</v>
      </c>
      <c r="H631" s="17">
        <v>923311</v>
      </c>
      <c r="I631" s="12">
        <v>92</v>
      </c>
      <c r="J631" s="1" t="s">
        <v>12</v>
      </c>
      <c r="K631" s="1" t="s">
        <v>9</v>
      </c>
      <c r="L631" s="4">
        <v>44</v>
      </c>
      <c r="M631" s="1" t="s">
        <v>6551</v>
      </c>
      <c r="N631" s="12">
        <v>0</v>
      </c>
      <c r="O631" s="12" t="s">
        <v>6551</v>
      </c>
      <c r="P631" s="14">
        <v>10.170099779476478</v>
      </c>
      <c r="Q631" s="12" t="s">
        <v>6551</v>
      </c>
      <c r="R631" s="14">
        <v>3.4165253596938436</v>
      </c>
      <c r="S631" s="12" t="s">
        <v>6551</v>
      </c>
      <c r="T631" s="14">
        <v>17.798759926030677</v>
      </c>
      <c r="U631" s="12" t="s">
        <v>6551</v>
      </c>
      <c r="V631" s="17">
        <v>1033834</v>
      </c>
      <c r="W631" s="12" t="s">
        <v>6551</v>
      </c>
      <c r="X631" s="17">
        <v>1175432</v>
      </c>
      <c r="Y631" s="12" t="s">
        <v>6551</v>
      </c>
      <c r="Z631" s="17">
        <v>1028431</v>
      </c>
      <c r="AA631" s="12" t="s">
        <v>6551</v>
      </c>
      <c r="AB631" s="17">
        <v>147001</v>
      </c>
      <c r="AC631" s="12" t="s">
        <v>6551</v>
      </c>
      <c r="AD631" s="17">
        <v>112151</v>
      </c>
      <c r="AE631" s="12" t="s">
        <v>6551</v>
      </c>
      <c r="AF631" s="17">
        <v>101123</v>
      </c>
      <c r="AG631" s="12" t="s">
        <v>6551</v>
      </c>
      <c r="AH631" s="17">
        <v>11028</v>
      </c>
      <c r="AI631" s="12" t="s">
        <v>6551</v>
      </c>
      <c r="AJ631" s="17">
        <v>0</v>
      </c>
      <c r="AK631" s="12" t="s">
        <v>6551</v>
      </c>
      <c r="AL631" s="17">
        <v>0</v>
      </c>
      <c r="AM631" s="12" t="s">
        <v>6551</v>
      </c>
      <c r="AN631" s="17">
        <v>0</v>
      </c>
      <c r="AO631" s="12" t="s">
        <v>6551</v>
      </c>
      <c r="AP631" s="192">
        <v>0</v>
      </c>
      <c r="AQ631" s="12" t="s">
        <v>6551</v>
      </c>
      <c r="AR631" s="17">
        <v>1799864</v>
      </c>
      <c r="AS631" s="12" t="s">
        <v>6551</v>
      </c>
      <c r="AT631" s="17">
        <v>6149281</v>
      </c>
      <c r="AU631" s="1" t="s">
        <v>6551</v>
      </c>
      <c r="AV631" s="1" t="str">
        <f>IF(OR(M631="Q",O631="Q",Q631="Q",S631="Q",U631="Q",W631="Q",Y631="Q",AA631="Q",AC631="Q",AE631="Q",AG631="Q",AI631="Q",AK631="Q",AM631="Q",AO631="Q",AQ631="Q",AS631="Q",AU631="Q"),"Yes","No")</f>
        <v>No</v>
      </c>
    </row>
    <row r="632" spans="1:48" x14ac:dyDescent="0.2">
      <c r="A632" s="1" t="s">
        <v>41</v>
      </c>
      <c r="B632" s="1" t="s">
        <v>906</v>
      </c>
      <c r="C632" s="1" t="s">
        <v>39</v>
      </c>
      <c r="D632" s="194">
        <v>1057</v>
      </c>
      <c r="E632" s="197">
        <v>10057</v>
      </c>
      <c r="F632" s="1" t="s">
        <v>242</v>
      </c>
      <c r="G632" s="1" t="s">
        <v>236</v>
      </c>
      <c r="H632" s="17">
        <v>923311</v>
      </c>
      <c r="I632" s="12">
        <v>92</v>
      </c>
      <c r="J632" s="1" t="s">
        <v>11</v>
      </c>
      <c r="K632" s="1" t="s">
        <v>13</v>
      </c>
      <c r="L632" s="4">
        <v>24</v>
      </c>
      <c r="M632" s="1" t="s">
        <v>6551</v>
      </c>
      <c r="N632" s="12">
        <v>0</v>
      </c>
      <c r="O632" s="12" t="s">
        <v>6551</v>
      </c>
      <c r="P632" s="14">
        <v>10.952691680261012</v>
      </c>
      <c r="Q632" s="12" t="s">
        <v>6551</v>
      </c>
      <c r="R632" s="14">
        <v>4.9059790922998472</v>
      </c>
      <c r="S632" s="12" t="s">
        <v>6551</v>
      </c>
      <c r="T632" s="14">
        <v>2.0473735725938011</v>
      </c>
      <c r="U632" s="12" t="s">
        <v>6551</v>
      </c>
      <c r="V632" s="17">
        <v>0</v>
      </c>
      <c r="W632" s="12" t="s">
        <v>6551</v>
      </c>
      <c r="X632" s="17">
        <v>392408</v>
      </c>
      <c r="Y632" s="12" t="s">
        <v>6551</v>
      </c>
      <c r="Z632" s="17">
        <v>335700</v>
      </c>
      <c r="AA632" s="12" t="s">
        <v>6551</v>
      </c>
      <c r="AB632" s="17">
        <v>56708</v>
      </c>
      <c r="AC632" s="12" t="s">
        <v>6551</v>
      </c>
      <c r="AD632" s="17">
        <v>37493</v>
      </c>
      <c r="AE632" s="12" t="s">
        <v>6551</v>
      </c>
      <c r="AF632" s="17">
        <v>30650</v>
      </c>
      <c r="AG632" s="12" t="s">
        <v>6551</v>
      </c>
      <c r="AH632" s="17">
        <v>6843</v>
      </c>
      <c r="AI632" s="12" t="s">
        <v>6551</v>
      </c>
      <c r="AJ632" s="17">
        <v>0</v>
      </c>
      <c r="AK632" s="12" t="s">
        <v>6551</v>
      </c>
      <c r="AL632" s="17">
        <v>0</v>
      </c>
      <c r="AM632" s="12" t="s">
        <v>6551</v>
      </c>
      <c r="AN632" s="17">
        <v>0</v>
      </c>
      <c r="AO632" s="12" t="s">
        <v>6551</v>
      </c>
      <c r="AP632" s="192">
        <v>0</v>
      </c>
      <c r="AQ632" s="12" t="s">
        <v>6551</v>
      </c>
      <c r="AR632" s="17">
        <v>62752</v>
      </c>
      <c r="AS632" s="12" t="s">
        <v>6551</v>
      </c>
      <c r="AT632" s="17">
        <v>307860</v>
      </c>
      <c r="AU632" s="1" t="s">
        <v>6551</v>
      </c>
      <c r="AV632" s="1" t="str">
        <f>IF(OR(M632="Q",O632="Q",Q632="Q",S632="Q",U632="Q",W632="Q",Y632="Q",AA632="Q",AC632="Q",AE632="Q",AG632="Q",AI632="Q",AK632="Q",AM632="Q",AO632="Q",AQ632="Q",AS632="Q",AU632="Q"),"Yes","No")</f>
        <v>No</v>
      </c>
    </row>
    <row r="633" spans="1:48" x14ac:dyDescent="0.2">
      <c r="A633" s="1" t="s">
        <v>41</v>
      </c>
      <c r="B633" s="1" t="s">
        <v>906</v>
      </c>
      <c r="C633" s="1" t="s">
        <v>39</v>
      </c>
      <c r="D633" s="194">
        <v>1057</v>
      </c>
      <c r="E633" s="197">
        <v>10057</v>
      </c>
      <c r="F633" s="1" t="s">
        <v>242</v>
      </c>
      <c r="G633" s="1" t="s">
        <v>236</v>
      </c>
      <c r="H633" s="17">
        <v>923311</v>
      </c>
      <c r="I633" s="12">
        <v>92</v>
      </c>
      <c r="J633" s="1" t="s">
        <v>11</v>
      </c>
      <c r="K633" s="1" t="s">
        <v>9</v>
      </c>
      <c r="L633" s="4">
        <v>20</v>
      </c>
      <c r="M633" s="1" t="s">
        <v>6551</v>
      </c>
      <c r="N633" s="12">
        <v>0</v>
      </c>
      <c r="O633" s="12" t="s">
        <v>6551</v>
      </c>
      <c r="P633" s="14">
        <v>8.9162418369496521</v>
      </c>
      <c r="Q633" s="12" t="s">
        <v>6551</v>
      </c>
      <c r="R633" s="14">
        <v>5.4050333179665566</v>
      </c>
      <c r="S633" s="12" t="s">
        <v>6551</v>
      </c>
      <c r="T633" s="14">
        <v>2.0106172319359596</v>
      </c>
      <c r="U633" s="12" t="s">
        <v>6551</v>
      </c>
      <c r="V633" s="17">
        <v>0</v>
      </c>
      <c r="W633" s="12" t="s">
        <v>6551</v>
      </c>
      <c r="X633" s="17">
        <v>294474</v>
      </c>
      <c r="Y633" s="12" t="s">
        <v>6551</v>
      </c>
      <c r="Z633" s="17">
        <v>211627</v>
      </c>
      <c r="AA633" s="12" t="s">
        <v>6551</v>
      </c>
      <c r="AB633" s="17">
        <v>82847</v>
      </c>
      <c r="AC633" s="12" t="s">
        <v>6551</v>
      </c>
      <c r="AD633" s="17">
        <v>33098</v>
      </c>
      <c r="AE633" s="12" t="s">
        <v>6551</v>
      </c>
      <c r="AF633" s="17">
        <v>23735</v>
      </c>
      <c r="AG633" s="12" t="s">
        <v>6551</v>
      </c>
      <c r="AH633" s="17">
        <v>9363</v>
      </c>
      <c r="AI633" s="12" t="s">
        <v>6551</v>
      </c>
      <c r="AJ633" s="17">
        <v>0</v>
      </c>
      <c r="AK633" s="12" t="s">
        <v>6551</v>
      </c>
      <c r="AL633" s="17">
        <v>0</v>
      </c>
      <c r="AM633" s="12" t="s">
        <v>6551</v>
      </c>
      <c r="AN633" s="17">
        <v>0</v>
      </c>
      <c r="AO633" s="12" t="s">
        <v>6551</v>
      </c>
      <c r="AP633" s="192">
        <v>0</v>
      </c>
      <c r="AQ633" s="12" t="s">
        <v>6551</v>
      </c>
      <c r="AR633" s="17">
        <v>47722</v>
      </c>
      <c r="AS633" s="12" t="s">
        <v>6551</v>
      </c>
      <c r="AT633" s="17">
        <v>257939</v>
      </c>
      <c r="AU633" s="1" t="s">
        <v>6551</v>
      </c>
      <c r="AV633" s="1" t="str">
        <f>IF(OR(M633="Q",O633="Q",Q633="Q",S633="Q",U633="Q",W633="Q",Y633="Q",AA633="Q",AC633="Q",AE633="Q",AG633="Q",AI633="Q",AK633="Q",AM633="Q",AO633="Q",AQ633="Q",AS633="Q",AU633="Q"),"Yes","No")</f>
        <v>No</v>
      </c>
    </row>
    <row r="634" spans="1:48" x14ac:dyDescent="0.2">
      <c r="A634" s="1" t="s">
        <v>471</v>
      </c>
      <c r="B634" s="1" t="s">
        <v>472</v>
      </c>
      <c r="C634" s="1" t="s">
        <v>79</v>
      </c>
      <c r="D634" s="194">
        <v>4051</v>
      </c>
      <c r="E634" s="197">
        <v>40051</v>
      </c>
      <c r="F634" s="1" t="s">
        <v>239</v>
      </c>
      <c r="G634" s="1" t="s">
        <v>236</v>
      </c>
      <c r="H634" s="17">
        <v>347602</v>
      </c>
      <c r="I634" s="12">
        <v>92</v>
      </c>
      <c r="J634" s="1" t="s">
        <v>11</v>
      </c>
      <c r="K634" s="1" t="s">
        <v>9</v>
      </c>
      <c r="L634" s="4">
        <v>15</v>
      </c>
      <c r="M634" s="1" t="s">
        <v>6551</v>
      </c>
      <c r="N634" s="12">
        <v>0</v>
      </c>
      <c r="O634" s="12" t="s">
        <v>6551</v>
      </c>
      <c r="P634" s="14">
        <v>12.172458590451445</v>
      </c>
      <c r="Q634" s="12" t="s">
        <v>6551</v>
      </c>
      <c r="R634" s="14">
        <v>4.7292376211684566</v>
      </c>
      <c r="S634" s="12" t="s">
        <v>6551</v>
      </c>
      <c r="T634" s="14">
        <v>2.479376420915882</v>
      </c>
      <c r="U634" s="12" t="s">
        <v>6551</v>
      </c>
      <c r="V634" s="17">
        <v>0</v>
      </c>
      <c r="W634" s="12" t="s">
        <v>6551</v>
      </c>
      <c r="X634" s="17">
        <v>320089</v>
      </c>
      <c r="Y634" s="12" t="s">
        <v>6551</v>
      </c>
      <c r="Z634" s="17">
        <v>262353</v>
      </c>
      <c r="AA634" s="12" t="s">
        <v>6551</v>
      </c>
      <c r="AB634" s="17">
        <v>57736</v>
      </c>
      <c r="AC634" s="12" t="s">
        <v>6551</v>
      </c>
      <c r="AD634" s="17">
        <v>29895</v>
      </c>
      <c r="AE634" s="12" t="s">
        <v>6551</v>
      </c>
      <c r="AF634" s="17">
        <v>21553</v>
      </c>
      <c r="AG634" s="12" t="s">
        <v>6551</v>
      </c>
      <c r="AH634" s="17">
        <v>8342</v>
      </c>
      <c r="AI634" s="12" t="s">
        <v>6551</v>
      </c>
      <c r="AJ634" s="17">
        <v>0</v>
      </c>
      <c r="AK634" s="12" t="s">
        <v>6551</v>
      </c>
      <c r="AL634" s="17">
        <v>0</v>
      </c>
      <c r="AM634" s="12" t="s">
        <v>6551</v>
      </c>
      <c r="AN634" s="17">
        <v>0</v>
      </c>
      <c r="AO634" s="12" t="s">
        <v>6551</v>
      </c>
      <c r="AP634" s="192">
        <v>0</v>
      </c>
      <c r="AQ634" s="12" t="s">
        <v>6551</v>
      </c>
      <c r="AR634" s="17">
        <v>53438</v>
      </c>
      <c r="AS634" s="12" t="s">
        <v>6551</v>
      </c>
      <c r="AT634" s="17">
        <v>252721</v>
      </c>
      <c r="AU634" s="1" t="s">
        <v>6551</v>
      </c>
      <c r="AV634" s="1" t="str">
        <f>IF(OR(M634="Q",O634="Q",Q634="Q",S634="Q",U634="Q",W634="Q",Y634="Q",AA634="Q",AC634="Q",AE634="Q",AG634="Q",AI634="Q",AK634="Q",AM634="Q",AO634="Q",AQ634="Q",AS634="Q",AU634="Q"),"Yes","No")</f>
        <v>No</v>
      </c>
    </row>
    <row r="635" spans="1:48" x14ac:dyDescent="0.2">
      <c r="A635" s="1" t="s">
        <v>41</v>
      </c>
      <c r="B635" s="1" t="s">
        <v>906</v>
      </c>
      <c r="C635" s="1" t="s">
        <v>39</v>
      </c>
      <c r="D635" s="194">
        <v>1057</v>
      </c>
      <c r="E635" s="197">
        <v>10057</v>
      </c>
      <c r="F635" s="1" t="s">
        <v>242</v>
      </c>
      <c r="G635" s="1" t="s">
        <v>236</v>
      </c>
      <c r="H635" s="17">
        <v>923311</v>
      </c>
      <c r="I635" s="12">
        <v>92</v>
      </c>
      <c r="J635" s="1" t="s">
        <v>12</v>
      </c>
      <c r="K635" s="1" t="s">
        <v>13</v>
      </c>
      <c r="L635" s="4">
        <v>4</v>
      </c>
      <c r="M635" s="1" t="s">
        <v>6551</v>
      </c>
      <c r="N635" s="12">
        <v>0</v>
      </c>
      <c r="O635" s="12" t="s">
        <v>6551</v>
      </c>
      <c r="P635" s="14">
        <v>6.6815008726003491</v>
      </c>
      <c r="Q635" s="12" t="s">
        <v>6551</v>
      </c>
      <c r="R635" s="14">
        <v>1.2026040639179325</v>
      </c>
      <c r="S635" s="12" t="s">
        <v>6551</v>
      </c>
      <c r="T635" s="14">
        <v>6.6348167539267013</v>
      </c>
      <c r="U635" s="12" t="s">
        <v>6551</v>
      </c>
      <c r="V635" s="17">
        <v>30988</v>
      </c>
      <c r="W635" s="12" t="s">
        <v>6551</v>
      </c>
      <c r="X635" s="17">
        <v>39624</v>
      </c>
      <c r="Y635" s="12" t="s">
        <v>6551</v>
      </c>
      <c r="Z635" s="17">
        <v>30628</v>
      </c>
      <c r="AA635" s="12" t="s">
        <v>6551</v>
      </c>
      <c r="AB635" s="17">
        <v>8996</v>
      </c>
      <c r="AC635" s="12" t="s">
        <v>6551</v>
      </c>
      <c r="AD635" s="17">
        <v>5588</v>
      </c>
      <c r="AE635" s="12" t="s">
        <v>6551</v>
      </c>
      <c r="AF635" s="17">
        <v>4584</v>
      </c>
      <c r="AG635" s="12" t="s">
        <v>6551</v>
      </c>
      <c r="AH635" s="17">
        <v>1004</v>
      </c>
      <c r="AI635" s="12" t="s">
        <v>6551</v>
      </c>
      <c r="AJ635" s="17">
        <v>0</v>
      </c>
      <c r="AK635" s="12" t="s">
        <v>6551</v>
      </c>
      <c r="AL635" s="17">
        <v>0</v>
      </c>
      <c r="AM635" s="12" t="s">
        <v>6551</v>
      </c>
      <c r="AN635" s="17">
        <v>0</v>
      </c>
      <c r="AO635" s="12" t="s">
        <v>6551</v>
      </c>
      <c r="AP635" s="192">
        <v>0</v>
      </c>
      <c r="AQ635" s="12" t="s">
        <v>6551</v>
      </c>
      <c r="AR635" s="17">
        <v>30414</v>
      </c>
      <c r="AS635" s="12" t="s">
        <v>6551</v>
      </c>
      <c r="AT635" s="17">
        <v>36576</v>
      </c>
      <c r="AU635" s="1" t="s">
        <v>6551</v>
      </c>
      <c r="AV635" s="1" t="str">
        <f>IF(OR(M635="Q",O635="Q",Q635="Q",S635="Q",U635="Q",W635="Q",Y635="Q",AA635="Q",AC635="Q",AE635="Q",AG635="Q",AI635="Q",AK635="Q",AM635="Q",AO635="Q",AQ635="Q",AS635="Q",AU635="Q"),"Yes","No")</f>
        <v>No</v>
      </c>
    </row>
    <row r="636" spans="1:48" x14ac:dyDescent="0.2">
      <c r="A636" s="1" t="s">
        <v>2473</v>
      </c>
      <c r="B636" s="1" t="s">
        <v>2474</v>
      </c>
      <c r="C636" s="1" t="s">
        <v>63</v>
      </c>
      <c r="D636" s="194" t="s">
        <v>2475</v>
      </c>
      <c r="E636" s="197" t="s">
        <v>2476</v>
      </c>
      <c r="F636" s="1" t="s">
        <v>305</v>
      </c>
      <c r="G636" s="1" t="s">
        <v>287</v>
      </c>
      <c r="H636" s="17">
        <v>0</v>
      </c>
      <c r="I636" s="12">
        <v>92</v>
      </c>
      <c r="J636" s="1" t="s">
        <v>12</v>
      </c>
      <c r="K636" s="1" t="s">
        <v>9</v>
      </c>
      <c r="L636" s="4">
        <v>2</v>
      </c>
      <c r="M636" s="1" t="s">
        <v>6551</v>
      </c>
      <c r="N636" s="12">
        <v>0</v>
      </c>
      <c r="O636" s="12" t="s">
        <v>6551</v>
      </c>
      <c r="P636" s="14">
        <v>21.320528211284515</v>
      </c>
      <c r="Q636" s="12" t="s">
        <v>6551</v>
      </c>
      <c r="R636" s="14">
        <v>0</v>
      </c>
      <c r="S636" s="12" t="s">
        <v>6551</v>
      </c>
      <c r="T636" s="14">
        <v>2.9223689475790318</v>
      </c>
      <c r="U636" s="12" t="s">
        <v>6551</v>
      </c>
      <c r="V636" s="17">
        <v>0</v>
      </c>
      <c r="W636" s="12" t="s">
        <v>6551</v>
      </c>
      <c r="X636" s="17">
        <v>0</v>
      </c>
      <c r="Y636" s="12" t="s">
        <v>6551</v>
      </c>
      <c r="Z636" s="17">
        <v>53280</v>
      </c>
      <c r="AA636" s="12" t="s">
        <v>6551</v>
      </c>
      <c r="AB636" s="17" t="s">
        <v>6551</v>
      </c>
      <c r="AC636" s="12" t="s">
        <v>6551</v>
      </c>
      <c r="AD636" s="17">
        <v>0</v>
      </c>
      <c r="AE636" s="12" t="s">
        <v>6551</v>
      </c>
      <c r="AF636" s="17">
        <v>2499</v>
      </c>
      <c r="AG636" s="12" t="s">
        <v>6551</v>
      </c>
      <c r="AH636" s="17" t="s">
        <v>6551</v>
      </c>
      <c r="AI636" s="12" t="s">
        <v>6551</v>
      </c>
      <c r="AJ636" s="17">
        <v>0</v>
      </c>
      <c r="AK636" s="12" t="s">
        <v>6551</v>
      </c>
      <c r="AL636" s="17">
        <v>0</v>
      </c>
      <c r="AM636" s="12" t="s">
        <v>6551</v>
      </c>
      <c r="AN636" s="17">
        <v>0</v>
      </c>
      <c r="AO636" s="12" t="s">
        <v>6551</v>
      </c>
      <c r="AP636" s="192">
        <v>0</v>
      </c>
      <c r="AQ636" s="12" t="s">
        <v>6551</v>
      </c>
      <c r="AR636" s="17">
        <v>7303</v>
      </c>
      <c r="AS636" s="12" t="s">
        <v>6551</v>
      </c>
      <c r="AT636" s="17">
        <v>0</v>
      </c>
      <c r="AU636" s="1" t="s">
        <v>6551</v>
      </c>
      <c r="AV636" s="1" t="str">
        <f>IF(OR(M636="Q",O636="Q",Q636="Q",S636="Q",U636="Q",W636="Q",Y636="Q",AA636="Q",AC636="Q",AE636="Q",AG636="Q",AI636="Q",AK636="Q",AM636="Q",AO636="Q",AQ636="Q",AS636="Q",AU636="Q"),"Yes","No")</f>
        <v>No</v>
      </c>
    </row>
    <row r="637" spans="1:48" x14ac:dyDescent="0.2">
      <c r="A637" s="1" t="s">
        <v>471</v>
      </c>
      <c r="B637" s="1" t="s">
        <v>472</v>
      </c>
      <c r="C637" s="1" t="s">
        <v>79</v>
      </c>
      <c r="D637" s="194">
        <v>4051</v>
      </c>
      <c r="E637" s="197">
        <v>40051</v>
      </c>
      <c r="F637" s="1" t="s">
        <v>239</v>
      </c>
      <c r="G637" s="1" t="s">
        <v>236</v>
      </c>
      <c r="H637" s="17">
        <v>347602</v>
      </c>
      <c r="I637" s="12">
        <v>92</v>
      </c>
      <c r="J637" s="1" t="s">
        <v>12</v>
      </c>
      <c r="K637" s="1" t="s">
        <v>13</v>
      </c>
      <c r="L637" s="4">
        <v>1</v>
      </c>
      <c r="M637" s="1" t="s">
        <v>6551</v>
      </c>
      <c r="N637" s="12">
        <v>0</v>
      </c>
      <c r="O637" s="12" t="s">
        <v>6551</v>
      </c>
      <c r="P637" s="14">
        <v>24.382400000000001</v>
      </c>
      <c r="Q637" s="12" t="s">
        <v>6551</v>
      </c>
      <c r="R637" s="14">
        <v>7.8394004282655247</v>
      </c>
      <c r="S637" s="12" t="s">
        <v>6551</v>
      </c>
      <c r="T637" s="14">
        <v>3.7360000000000002</v>
      </c>
      <c r="U637" s="12" t="s">
        <v>6551</v>
      </c>
      <c r="V637" s="17">
        <v>15239</v>
      </c>
      <c r="W637" s="12" t="s">
        <v>6551</v>
      </c>
      <c r="X637" s="17">
        <v>15239</v>
      </c>
      <c r="Y637" s="12" t="s">
        <v>6551</v>
      </c>
      <c r="Z637" s="17">
        <v>15239</v>
      </c>
      <c r="AA637" s="12" t="s">
        <v>6551</v>
      </c>
      <c r="AB637" s="17">
        <v>0</v>
      </c>
      <c r="AC637" s="12" t="s">
        <v>6551</v>
      </c>
      <c r="AD637" s="17">
        <v>625</v>
      </c>
      <c r="AE637" s="12" t="s">
        <v>6551</v>
      </c>
      <c r="AF637" s="17">
        <v>625</v>
      </c>
      <c r="AG637" s="12" t="s">
        <v>6551</v>
      </c>
      <c r="AH637" s="17">
        <v>0</v>
      </c>
      <c r="AI637" s="12" t="s">
        <v>6551</v>
      </c>
      <c r="AJ637" s="17">
        <v>0</v>
      </c>
      <c r="AK637" s="12" t="s">
        <v>6551</v>
      </c>
      <c r="AL637" s="17">
        <v>0</v>
      </c>
      <c r="AM637" s="12" t="s">
        <v>6551</v>
      </c>
      <c r="AN637" s="17">
        <v>0</v>
      </c>
      <c r="AO637" s="12" t="s">
        <v>6551</v>
      </c>
      <c r="AP637" s="192">
        <v>0</v>
      </c>
      <c r="AQ637" s="12" t="s">
        <v>6551</v>
      </c>
      <c r="AR637" s="17">
        <v>2335</v>
      </c>
      <c r="AS637" s="12" t="s">
        <v>6551</v>
      </c>
      <c r="AT637" s="17">
        <v>18305</v>
      </c>
      <c r="AU637" s="1" t="s">
        <v>6551</v>
      </c>
      <c r="AV637" s="1" t="str">
        <f>IF(OR(M637="Q",O637="Q",Q637="Q",S637="Q",U637="Q",W637="Q",Y637="Q",AA637="Q",AC637="Q",AE637="Q",AG637="Q",AI637="Q",AK637="Q",AM637="Q",AO637="Q",AQ637="Q",AS637="Q",AU637="Q"),"Yes","No")</f>
        <v>No</v>
      </c>
    </row>
    <row r="638" spans="1:48" x14ac:dyDescent="0.2">
      <c r="A638" s="1" t="s">
        <v>2462</v>
      </c>
      <c r="B638" s="1" t="s">
        <v>760</v>
      </c>
      <c r="C638" s="1" t="s">
        <v>107</v>
      </c>
      <c r="D638" s="194" t="s">
        <v>2463</v>
      </c>
      <c r="E638" s="197" t="s">
        <v>2464</v>
      </c>
      <c r="F638" s="1" t="s">
        <v>242</v>
      </c>
      <c r="G638" s="1" t="s">
        <v>287</v>
      </c>
      <c r="H638" s="17">
        <v>0</v>
      </c>
      <c r="I638" s="12">
        <v>91</v>
      </c>
      <c r="J638" s="1" t="s">
        <v>11</v>
      </c>
      <c r="K638" s="1" t="s">
        <v>9</v>
      </c>
      <c r="L638" s="4">
        <v>91</v>
      </c>
      <c r="M638" s="1" t="s">
        <v>6551</v>
      </c>
      <c r="N638" s="12">
        <v>0</v>
      </c>
      <c r="O638" s="12" t="s">
        <v>6551</v>
      </c>
      <c r="P638" s="14">
        <v>28.520007304898339</v>
      </c>
      <c r="Q638" s="12" t="s">
        <v>6551</v>
      </c>
      <c r="R638" s="14">
        <v>0</v>
      </c>
      <c r="S638" s="12" t="s">
        <v>6551</v>
      </c>
      <c r="T638" s="14">
        <v>1.5973986445355302</v>
      </c>
      <c r="U638" s="12" t="s">
        <v>6551</v>
      </c>
      <c r="V638" s="17">
        <v>0</v>
      </c>
      <c r="W638" s="12" t="s">
        <v>6551</v>
      </c>
      <c r="X638" s="17">
        <v>0</v>
      </c>
      <c r="Y638" s="12" t="s">
        <v>6551</v>
      </c>
      <c r="Z638" s="17">
        <v>2811046</v>
      </c>
      <c r="AA638" s="12" t="s">
        <v>6551</v>
      </c>
      <c r="AB638" s="17" t="s">
        <v>6551</v>
      </c>
      <c r="AC638" s="12" t="s">
        <v>6551</v>
      </c>
      <c r="AD638" s="17">
        <v>0</v>
      </c>
      <c r="AE638" s="12" t="s">
        <v>6551</v>
      </c>
      <c r="AF638" s="17">
        <v>98564</v>
      </c>
      <c r="AG638" s="12" t="s">
        <v>6551</v>
      </c>
      <c r="AH638" s="17" t="s">
        <v>6551</v>
      </c>
      <c r="AI638" s="12" t="s">
        <v>6551</v>
      </c>
      <c r="AJ638" s="17">
        <v>0</v>
      </c>
      <c r="AK638" s="12" t="s">
        <v>6551</v>
      </c>
      <c r="AL638" s="17">
        <v>0</v>
      </c>
      <c r="AM638" s="12" t="s">
        <v>6551</v>
      </c>
      <c r="AN638" s="17">
        <v>0</v>
      </c>
      <c r="AO638" s="12" t="s">
        <v>6551</v>
      </c>
      <c r="AP638" s="192">
        <v>0</v>
      </c>
      <c r="AQ638" s="12" t="s">
        <v>6551</v>
      </c>
      <c r="AR638" s="17">
        <v>157446</v>
      </c>
      <c r="AS638" s="12" t="s">
        <v>6551</v>
      </c>
      <c r="AT638" s="17">
        <v>0</v>
      </c>
      <c r="AU638" s="1" t="s">
        <v>6551</v>
      </c>
      <c r="AV638" s="1" t="str">
        <f>IF(OR(M638="Q",O638="Q",Q638="Q",S638="Q",U638="Q",W638="Q",Y638="Q",AA638="Q",AC638="Q",AE638="Q",AG638="Q",AI638="Q",AK638="Q",AM638="Q",AO638="Q",AQ638="Q",AS638="Q",AU638="Q"),"Yes","No")</f>
        <v>No</v>
      </c>
    </row>
    <row r="639" spans="1:48" x14ac:dyDescent="0.2">
      <c r="A639" s="1" t="s">
        <v>1002</v>
      </c>
      <c r="B639" s="1" t="s">
        <v>1003</v>
      </c>
      <c r="C639" s="1" t="s">
        <v>26</v>
      </c>
      <c r="D639" s="194">
        <v>9020</v>
      </c>
      <c r="E639" s="197">
        <v>90020</v>
      </c>
      <c r="F639" s="1" t="s">
        <v>242</v>
      </c>
      <c r="G639" s="1" t="s">
        <v>236</v>
      </c>
      <c r="H639" s="17">
        <v>195861</v>
      </c>
      <c r="I639" s="12">
        <v>91</v>
      </c>
      <c r="J639" s="1" t="s">
        <v>12</v>
      </c>
      <c r="K639" s="1" t="s">
        <v>9</v>
      </c>
      <c r="L639" s="4">
        <v>87</v>
      </c>
      <c r="M639" s="1" t="s">
        <v>6551</v>
      </c>
      <c r="N639" s="12">
        <v>0</v>
      </c>
      <c r="O639" s="12" t="s">
        <v>6551</v>
      </c>
      <c r="P639" s="14">
        <v>12.250190537609193</v>
      </c>
      <c r="Q639" s="12" t="s">
        <v>6551</v>
      </c>
      <c r="R639" s="14">
        <v>4.5904852092872854</v>
      </c>
      <c r="S639" s="12" t="s">
        <v>6551</v>
      </c>
      <c r="T639" s="14">
        <v>36.38227218541752</v>
      </c>
      <c r="U639" s="12" t="s">
        <v>6551</v>
      </c>
      <c r="V639" s="17">
        <v>2530176</v>
      </c>
      <c r="W639" s="12" t="s">
        <v>6551</v>
      </c>
      <c r="X639" s="17">
        <v>2942373</v>
      </c>
      <c r="Y639" s="12" t="s">
        <v>6551</v>
      </c>
      <c r="Z639" s="17">
        <v>2507418</v>
      </c>
      <c r="AA639" s="12" t="s">
        <v>6551</v>
      </c>
      <c r="AB639" s="17">
        <v>434955</v>
      </c>
      <c r="AC639" s="12" t="s">
        <v>6551</v>
      </c>
      <c r="AD639" s="17">
        <v>229119</v>
      </c>
      <c r="AE639" s="12" t="s">
        <v>6551</v>
      </c>
      <c r="AF639" s="17">
        <v>204684</v>
      </c>
      <c r="AG639" s="12" t="s">
        <v>6551</v>
      </c>
      <c r="AH639" s="17">
        <v>24435</v>
      </c>
      <c r="AI639" s="12" t="s">
        <v>6551</v>
      </c>
      <c r="AJ639" s="17">
        <v>0</v>
      </c>
      <c r="AK639" s="12" t="s">
        <v>6551</v>
      </c>
      <c r="AL639" s="17">
        <v>0</v>
      </c>
      <c r="AM639" s="12" t="s">
        <v>6551</v>
      </c>
      <c r="AN639" s="17">
        <v>0</v>
      </c>
      <c r="AO639" s="12" t="s">
        <v>6551</v>
      </c>
      <c r="AP639" s="192">
        <v>0</v>
      </c>
      <c r="AQ639" s="12" t="s">
        <v>6551</v>
      </c>
      <c r="AR639" s="17">
        <v>7446869</v>
      </c>
      <c r="AS639" s="12" t="s">
        <v>6551</v>
      </c>
      <c r="AT639" s="17">
        <v>34184742</v>
      </c>
      <c r="AU639" s="1" t="s">
        <v>6551</v>
      </c>
      <c r="AV639" s="1" t="str">
        <f>IF(OR(M639="Q",O639="Q",Q639="Q",S639="Q",U639="Q",W639="Q",Y639="Q",AA639="Q",AC639="Q",AE639="Q",AG639="Q",AI639="Q",AK639="Q",AM639="Q",AO639="Q",AQ639="Q",AS639="Q",AU639="Q"),"Yes","No")</f>
        <v>No</v>
      </c>
    </row>
    <row r="640" spans="1:48" x14ac:dyDescent="0.2">
      <c r="A640" s="1" t="s">
        <v>1826</v>
      </c>
      <c r="B640" s="1" t="s">
        <v>1827</v>
      </c>
      <c r="C640" s="1" t="s">
        <v>53</v>
      </c>
      <c r="D640" s="194">
        <v>9241</v>
      </c>
      <c r="E640" s="197">
        <v>90241</v>
      </c>
      <c r="F640" s="1" t="s">
        <v>239</v>
      </c>
      <c r="G640" s="1" t="s">
        <v>236</v>
      </c>
      <c r="H640" s="17">
        <v>55934</v>
      </c>
      <c r="I640" s="12">
        <v>91</v>
      </c>
      <c r="J640" s="1" t="s">
        <v>11</v>
      </c>
      <c r="K640" s="1" t="s">
        <v>13</v>
      </c>
      <c r="L640" s="4">
        <v>66</v>
      </c>
      <c r="M640" s="1" t="s">
        <v>6551</v>
      </c>
      <c r="N640" s="12">
        <v>0</v>
      </c>
      <c r="O640" s="12" t="s">
        <v>6551</v>
      </c>
      <c r="P640" s="14">
        <v>11.862871800736862</v>
      </c>
      <c r="Q640" s="12" t="s">
        <v>6551</v>
      </c>
      <c r="R640" s="14">
        <v>5.9478369615562761</v>
      </c>
      <c r="S640" s="12" t="s">
        <v>123</v>
      </c>
      <c r="T640" s="14">
        <v>3.5274607674146932</v>
      </c>
      <c r="U640" s="12" t="s">
        <v>6551</v>
      </c>
      <c r="V640" s="17">
        <v>0</v>
      </c>
      <c r="W640" s="12" t="s">
        <v>6551</v>
      </c>
      <c r="X640" s="17">
        <v>1605756</v>
      </c>
      <c r="Y640" s="12" t="s">
        <v>6551</v>
      </c>
      <c r="Z640" s="17">
        <v>1452146</v>
      </c>
      <c r="AA640" s="12" t="s">
        <v>6551</v>
      </c>
      <c r="AB640" s="17">
        <v>153610</v>
      </c>
      <c r="AC640" s="12" t="s">
        <v>6551</v>
      </c>
      <c r="AD640" s="17">
        <v>132847</v>
      </c>
      <c r="AE640" s="12" t="s">
        <v>6551</v>
      </c>
      <c r="AF640" s="17">
        <v>122411</v>
      </c>
      <c r="AG640" s="12" t="s">
        <v>6551</v>
      </c>
      <c r="AH640" s="17">
        <v>10436</v>
      </c>
      <c r="AI640" s="12" t="s">
        <v>6551</v>
      </c>
      <c r="AJ640" s="17">
        <v>0</v>
      </c>
      <c r="AK640" s="12" t="s">
        <v>6551</v>
      </c>
      <c r="AL640" s="17">
        <v>0</v>
      </c>
      <c r="AM640" s="12" t="s">
        <v>6551</v>
      </c>
      <c r="AN640" s="17">
        <v>0</v>
      </c>
      <c r="AO640" s="12" t="s">
        <v>6551</v>
      </c>
      <c r="AP640" s="192">
        <v>0</v>
      </c>
      <c r="AQ640" s="12" t="s">
        <v>6551</v>
      </c>
      <c r="AR640" s="17">
        <v>431800</v>
      </c>
      <c r="AS640" s="12" t="s">
        <v>6551</v>
      </c>
      <c r="AT640" s="17">
        <v>2568276</v>
      </c>
      <c r="AU640" s="1" t="s">
        <v>123</v>
      </c>
      <c r="AV640" s="1" t="str">
        <f>IF(OR(M640="Q",O640="Q",Q640="Q",S640="Q",U640="Q",W640="Q",Y640="Q",AA640="Q",AC640="Q",AE640="Q",AG640="Q",AI640="Q",AK640="Q",AM640="Q",AO640="Q",AQ640="Q",AS640="Q",AU640="Q"),"Yes","No")</f>
        <v>No</v>
      </c>
    </row>
    <row r="641" spans="1:48" x14ac:dyDescent="0.2">
      <c r="A641" s="1" t="s">
        <v>1826</v>
      </c>
      <c r="B641" s="1" t="s">
        <v>1827</v>
      </c>
      <c r="C641" s="1" t="s">
        <v>53</v>
      </c>
      <c r="D641" s="194">
        <v>9241</v>
      </c>
      <c r="E641" s="197">
        <v>90241</v>
      </c>
      <c r="F641" s="1" t="s">
        <v>239</v>
      </c>
      <c r="G641" s="1" t="s">
        <v>236</v>
      </c>
      <c r="H641" s="17">
        <v>55934</v>
      </c>
      <c r="I641" s="12">
        <v>91</v>
      </c>
      <c r="J641" s="1" t="s">
        <v>12</v>
      </c>
      <c r="K641" s="1" t="s">
        <v>13</v>
      </c>
      <c r="L641" s="4">
        <v>18</v>
      </c>
      <c r="M641" s="1" t="s">
        <v>6551</v>
      </c>
      <c r="N641" s="12">
        <v>0</v>
      </c>
      <c r="O641" s="12" t="s">
        <v>6551</v>
      </c>
      <c r="P641" s="14">
        <v>16.912489137034083</v>
      </c>
      <c r="Q641" s="12" t="s">
        <v>6551</v>
      </c>
      <c r="R641" s="14">
        <v>9.9999953477574568</v>
      </c>
      <c r="S641" s="12" t="s">
        <v>123</v>
      </c>
      <c r="T641" s="14">
        <v>25.588992988178713</v>
      </c>
      <c r="U641" s="12" t="s">
        <v>6551</v>
      </c>
      <c r="V641" s="17">
        <v>1523340</v>
      </c>
      <c r="W641" s="12" t="s">
        <v>6551</v>
      </c>
      <c r="X641" s="17">
        <v>1490005</v>
      </c>
      <c r="Y641" s="12" t="s">
        <v>6551</v>
      </c>
      <c r="Z641" s="17">
        <v>1420666</v>
      </c>
      <c r="AA641" s="12" t="s">
        <v>6551</v>
      </c>
      <c r="AB641" s="17">
        <v>69339</v>
      </c>
      <c r="AC641" s="12" t="s">
        <v>6551</v>
      </c>
      <c r="AD641" s="17">
        <v>89371</v>
      </c>
      <c r="AE641" s="12" t="s">
        <v>6551</v>
      </c>
      <c r="AF641" s="17">
        <v>84001</v>
      </c>
      <c r="AG641" s="12" t="s">
        <v>6551</v>
      </c>
      <c r="AH641" s="17">
        <v>5370</v>
      </c>
      <c r="AI641" s="12" t="s">
        <v>6551</v>
      </c>
      <c r="AJ641" s="17">
        <v>0</v>
      </c>
      <c r="AK641" s="12" t="s">
        <v>6551</v>
      </c>
      <c r="AL641" s="17">
        <v>0</v>
      </c>
      <c r="AM641" s="12" t="s">
        <v>6551</v>
      </c>
      <c r="AN641" s="17">
        <v>0</v>
      </c>
      <c r="AO641" s="12" t="s">
        <v>6551</v>
      </c>
      <c r="AP641" s="192">
        <v>0</v>
      </c>
      <c r="AQ641" s="12" t="s">
        <v>6551</v>
      </c>
      <c r="AR641" s="17">
        <v>2149501</v>
      </c>
      <c r="AS641" s="12" t="s">
        <v>6551</v>
      </c>
      <c r="AT641" s="17">
        <v>21495000</v>
      </c>
      <c r="AU641" s="1" t="s">
        <v>123</v>
      </c>
      <c r="AV641" s="1" t="str">
        <f>IF(OR(M641="Q",O641="Q",Q641="Q",S641="Q",U641="Q",W641="Q",Y641="Q",AA641="Q",AC641="Q",AE641="Q",AG641="Q",AI641="Q",AK641="Q",AM641="Q",AO641="Q",AQ641="Q",AS641="Q",AU641="Q"),"Yes","No")</f>
        <v>No</v>
      </c>
    </row>
    <row r="642" spans="1:48" x14ac:dyDescent="0.2">
      <c r="A642" s="1" t="s">
        <v>1826</v>
      </c>
      <c r="B642" s="1" t="s">
        <v>1827</v>
      </c>
      <c r="C642" s="1" t="s">
        <v>53</v>
      </c>
      <c r="D642" s="194">
        <v>9241</v>
      </c>
      <c r="E642" s="197">
        <v>90241</v>
      </c>
      <c r="F642" s="1" t="s">
        <v>239</v>
      </c>
      <c r="G642" s="1" t="s">
        <v>236</v>
      </c>
      <c r="H642" s="17">
        <v>55934</v>
      </c>
      <c r="I642" s="12">
        <v>91</v>
      </c>
      <c r="J642" s="1" t="s">
        <v>28</v>
      </c>
      <c r="K642" s="1" t="s">
        <v>13</v>
      </c>
      <c r="L642" s="4">
        <v>7</v>
      </c>
      <c r="M642" s="1" t="s">
        <v>6551</v>
      </c>
      <c r="N642" s="12">
        <v>0</v>
      </c>
      <c r="O642" s="12" t="s">
        <v>6551</v>
      </c>
      <c r="P642" s="14">
        <v>16.440215633423179</v>
      </c>
      <c r="Q642" s="12" t="s">
        <v>6551</v>
      </c>
      <c r="R642" s="14">
        <v>19.999893785946817</v>
      </c>
      <c r="S642" s="12" t="s">
        <v>123</v>
      </c>
      <c r="T642" s="14">
        <v>20.301778975741239</v>
      </c>
      <c r="U642" s="12" t="s">
        <v>6551</v>
      </c>
      <c r="V642" s="17">
        <v>155759</v>
      </c>
      <c r="W642" s="12" t="s">
        <v>6551</v>
      </c>
      <c r="X642" s="17">
        <v>338369</v>
      </c>
      <c r="Y642" s="12" t="s">
        <v>6551</v>
      </c>
      <c r="Z642" s="17">
        <v>152483</v>
      </c>
      <c r="AA642" s="12" t="s">
        <v>6551</v>
      </c>
      <c r="AB642" s="17">
        <v>185886</v>
      </c>
      <c r="AC642" s="12" t="s">
        <v>6551</v>
      </c>
      <c r="AD642" s="17">
        <v>17353</v>
      </c>
      <c r="AE642" s="12" t="s">
        <v>6551</v>
      </c>
      <c r="AF642" s="17">
        <v>9275</v>
      </c>
      <c r="AG642" s="12" t="s">
        <v>6551</v>
      </c>
      <c r="AH642" s="17">
        <v>8078</v>
      </c>
      <c r="AI642" s="12" t="s">
        <v>6551</v>
      </c>
      <c r="AJ642" s="17">
        <v>0</v>
      </c>
      <c r="AK642" s="12" t="s">
        <v>6551</v>
      </c>
      <c r="AL642" s="17">
        <v>0</v>
      </c>
      <c r="AM642" s="12" t="s">
        <v>6551</v>
      </c>
      <c r="AN642" s="17">
        <v>0</v>
      </c>
      <c r="AO642" s="12" t="s">
        <v>6551</v>
      </c>
      <c r="AP642" s="192">
        <v>0</v>
      </c>
      <c r="AQ642" s="12" t="s">
        <v>6551</v>
      </c>
      <c r="AR642" s="17">
        <v>188299</v>
      </c>
      <c r="AS642" s="12" t="s">
        <v>6551</v>
      </c>
      <c r="AT642" s="17">
        <v>3765960</v>
      </c>
      <c r="AU642" s="1" t="s">
        <v>123</v>
      </c>
      <c r="AV642" s="1" t="str">
        <f>IF(OR(M642="Q",O642="Q",Q642="Q",S642="Q",U642="Q",W642="Q",Y642="Q",AA642="Q",AC642="Q",AE642="Q",AG642="Q",AI642="Q",AK642="Q",AM642="Q",AO642="Q",AQ642="Q",AS642="Q",AU642="Q"),"Yes","No")</f>
        <v>No</v>
      </c>
    </row>
    <row r="643" spans="1:48" x14ac:dyDescent="0.2">
      <c r="A643" s="1" t="s">
        <v>1002</v>
      </c>
      <c r="B643" s="1" t="s">
        <v>1003</v>
      </c>
      <c r="C643" s="1" t="s">
        <v>26</v>
      </c>
      <c r="D643" s="194">
        <v>9020</v>
      </c>
      <c r="E643" s="197">
        <v>90020</v>
      </c>
      <c r="F643" s="1" t="s">
        <v>242</v>
      </c>
      <c r="G643" s="1" t="s">
        <v>236</v>
      </c>
      <c r="H643" s="17">
        <v>195861</v>
      </c>
      <c r="I643" s="12">
        <v>91</v>
      </c>
      <c r="J643" s="1" t="s">
        <v>28</v>
      </c>
      <c r="K643" s="1" t="s">
        <v>9</v>
      </c>
      <c r="L643" s="4">
        <v>4</v>
      </c>
      <c r="M643" s="1" t="s">
        <v>6551</v>
      </c>
      <c r="N643" s="12">
        <v>0</v>
      </c>
      <c r="O643" s="12" t="s">
        <v>6551</v>
      </c>
      <c r="P643" s="14">
        <v>39.692987012987011</v>
      </c>
      <c r="Q643" s="12" t="s">
        <v>6551</v>
      </c>
      <c r="R643" s="14">
        <v>42.829390716628566</v>
      </c>
      <c r="S643" s="12" t="s">
        <v>6551</v>
      </c>
      <c r="T643" s="14">
        <v>20.905974025974025</v>
      </c>
      <c r="U643" s="12" t="s">
        <v>6551</v>
      </c>
      <c r="V643" s="17">
        <v>84057</v>
      </c>
      <c r="W643" s="12" t="s">
        <v>6551</v>
      </c>
      <c r="X643" s="17">
        <v>96983</v>
      </c>
      <c r="Y643" s="12" t="s">
        <v>6551</v>
      </c>
      <c r="Z643" s="17">
        <v>76409</v>
      </c>
      <c r="AA643" s="12" t="s">
        <v>6551</v>
      </c>
      <c r="AB643" s="17">
        <v>20574</v>
      </c>
      <c r="AC643" s="12" t="s">
        <v>6551</v>
      </c>
      <c r="AD643" s="17">
        <v>2354</v>
      </c>
      <c r="AE643" s="12" t="s">
        <v>6551</v>
      </c>
      <c r="AF643" s="17">
        <v>1925</v>
      </c>
      <c r="AG643" s="12" t="s">
        <v>6551</v>
      </c>
      <c r="AH643" s="17">
        <v>429</v>
      </c>
      <c r="AI643" s="12" t="s">
        <v>6551</v>
      </c>
      <c r="AJ643" s="17">
        <v>0</v>
      </c>
      <c r="AK643" s="12" t="s">
        <v>6551</v>
      </c>
      <c r="AL643" s="17">
        <v>0</v>
      </c>
      <c r="AM643" s="12" t="s">
        <v>6551</v>
      </c>
      <c r="AN643" s="17">
        <v>0</v>
      </c>
      <c r="AO643" s="12" t="s">
        <v>6551</v>
      </c>
      <c r="AP643" s="192">
        <v>0</v>
      </c>
      <c r="AQ643" s="12" t="s">
        <v>6551</v>
      </c>
      <c r="AR643" s="17">
        <v>40244</v>
      </c>
      <c r="AS643" s="12" t="s">
        <v>6551</v>
      </c>
      <c r="AT643" s="17">
        <v>1723626</v>
      </c>
      <c r="AU643" s="1" t="s">
        <v>6551</v>
      </c>
      <c r="AV643" s="1" t="str">
        <f>IF(OR(M643="Q",O643="Q",Q643="Q",S643="Q",U643="Q",W643="Q",Y643="Q",AA643="Q",AC643="Q",AE643="Q",AG643="Q",AI643="Q",AK643="Q",AM643="Q",AO643="Q",AQ643="Q",AS643="Q",AU643="Q"),"Yes","No")</f>
        <v>No</v>
      </c>
    </row>
    <row r="644" spans="1:48" x14ac:dyDescent="0.2">
      <c r="A644" s="1" t="s">
        <v>1131</v>
      </c>
      <c r="B644" s="1" t="s">
        <v>497</v>
      </c>
      <c r="C644" s="1" t="s">
        <v>110</v>
      </c>
      <c r="D644" s="194">
        <v>3073</v>
      </c>
      <c r="E644" s="197">
        <v>30073</v>
      </c>
      <c r="F644" s="1" t="s">
        <v>242</v>
      </c>
      <c r="G644" s="1" t="s">
        <v>236</v>
      </c>
      <c r="H644" s="17">
        <v>4586770</v>
      </c>
      <c r="I644" s="12">
        <v>90</v>
      </c>
      <c r="J644" s="1" t="s">
        <v>27</v>
      </c>
      <c r="K644" s="1" t="s">
        <v>13</v>
      </c>
      <c r="L644" s="4">
        <v>90</v>
      </c>
      <c r="M644" s="1" t="s">
        <v>6551</v>
      </c>
      <c r="N644" s="12">
        <v>32</v>
      </c>
      <c r="O644" s="12" t="s">
        <v>6551</v>
      </c>
      <c r="P644" s="14">
        <v>31.348997512512362</v>
      </c>
      <c r="Q644" s="12" t="s">
        <v>6551</v>
      </c>
      <c r="R644" s="14">
        <v>33.800425432452329</v>
      </c>
      <c r="S644" s="12" t="s">
        <v>6551</v>
      </c>
      <c r="T644" s="14">
        <v>67.507762160218178</v>
      </c>
      <c r="U644" s="12" t="s">
        <v>6551</v>
      </c>
      <c r="V644" s="17">
        <v>2093318</v>
      </c>
      <c r="W644" s="12" t="s">
        <v>6551</v>
      </c>
      <c r="X644" s="17">
        <v>2433954</v>
      </c>
      <c r="Y644" s="12" t="s">
        <v>6551</v>
      </c>
      <c r="Z644" s="17">
        <v>2092044</v>
      </c>
      <c r="AA644" s="12" t="s">
        <v>6551</v>
      </c>
      <c r="AB644" s="17">
        <v>341910</v>
      </c>
      <c r="AC644" s="12" t="s">
        <v>6551</v>
      </c>
      <c r="AD644" s="17">
        <v>80813</v>
      </c>
      <c r="AE644" s="12" t="s">
        <v>6551</v>
      </c>
      <c r="AF644" s="17">
        <v>66734</v>
      </c>
      <c r="AG644" s="12" t="s">
        <v>6551</v>
      </c>
      <c r="AH644" s="17">
        <v>14079</v>
      </c>
      <c r="AI644" s="12" t="s">
        <v>6551</v>
      </c>
      <c r="AJ644" s="17">
        <v>371038</v>
      </c>
      <c r="AK644" s="12" t="s">
        <v>6551</v>
      </c>
      <c r="AL644" s="17">
        <v>320930</v>
      </c>
      <c r="AM644" s="12" t="s">
        <v>6551</v>
      </c>
      <c r="AN644" s="17">
        <v>12220</v>
      </c>
      <c r="AO644" s="12" t="s">
        <v>6551</v>
      </c>
      <c r="AP644" s="192">
        <v>10145</v>
      </c>
      <c r="AQ644" s="12" t="s">
        <v>6551</v>
      </c>
      <c r="AR644" s="17">
        <v>4505063</v>
      </c>
      <c r="AS644" s="12" t="s">
        <v>6551</v>
      </c>
      <c r="AT644" s="17">
        <v>152273046</v>
      </c>
      <c r="AU644" s="1" t="s">
        <v>6551</v>
      </c>
      <c r="AV644" s="1" t="str">
        <f>IF(OR(M644="Q",O644="Q",Q644="Q",S644="Q",U644="Q",W644="Q",Y644="Q",AA644="Q",AC644="Q",AE644="Q",AG644="Q",AI644="Q",AK644="Q",AM644="Q",AO644="Q",AQ644="Q",AS644="Q",AU644="Q"),"Yes","No")</f>
        <v>No</v>
      </c>
    </row>
    <row r="645" spans="1:48" x14ac:dyDescent="0.2">
      <c r="A645" s="1" t="s">
        <v>3129</v>
      </c>
      <c r="B645" s="1" t="s">
        <v>3130</v>
      </c>
      <c r="C645" s="1" t="s">
        <v>63</v>
      </c>
      <c r="D645" s="194" t="s">
        <v>3131</v>
      </c>
      <c r="E645" s="197" t="s">
        <v>3132</v>
      </c>
      <c r="F645" s="1" t="s">
        <v>305</v>
      </c>
      <c r="G645" s="1" t="s">
        <v>287</v>
      </c>
      <c r="H645" s="17">
        <v>0</v>
      </c>
      <c r="I645" s="12">
        <v>90</v>
      </c>
      <c r="J645" s="1" t="s">
        <v>11</v>
      </c>
      <c r="K645" s="1" t="s">
        <v>9</v>
      </c>
      <c r="L645" s="4">
        <v>90</v>
      </c>
      <c r="M645" s="1" t="s">
        <v>6551</v>
      </c>
      <c r="N645" s="12">
        <v>0</v>
      </c>
      <c r="O645" s="12" t="s">
        <v>6551</v>
      </c>
      <c r="P645" s="14">
        <v>34.720190140373589</v>
      </c>
      <c r="Q645" s="12" t="s">
        <v>6551</v>
      </c>
      <c r="R645" s="14">
        <v>0</v>
      </c>
      <c r="S645" s="12" t="s">
        <v>6551</v>
      </c>
      <c r="T645" s="14">
        <v>1.8974015636739643</v>
      </c>
      <c r="U645" s="12" t="s">
        <v>6551</v>
      </c>
      <c r="V645" s="17">
        <v>0</v>
      </c>
      <c r="W645" s="12" t="s">
        <v>6551</v>
      </c>
      <c r="X645" s="17">
        <v>0</v>
      </c>
      <c r="Y645" s="12" t="s">
        <v>6551</v>
      </c>
      <c r="Z645" s="17">
        <v>4667331</v>
      </c>
      <c r="AA645" s="12" t="s">
        <v>6551</v>
      </c>
      <c r="AB645" s="17" t="s">
        <v>6551</v>
      </c>
      <c r="AC645" s="12" t="s">
        <v>6551</v>
      </c>
      <c r="AD645" s="17">
        <v>0</v>
      </c>
      <c r="AE645" s="12" t="s">
        <v>6551</v>
      </c>
      <c r="AF645" s="17">
        <v>134427</v>
      </c>
      <c r="AG645" s="12" t="s">
        <v>6551</v>
      </c>
      <c r="AH645" s="17" t="s">
        <v>6551</v>
      </c>
      <c r="AI645" s="12" t="s">
        <v>6551</v>
      </c>
      <c r="AJ645" s="17">
        <v>0</v>
      </c>
      <c r="AK645" s="12" t="s">
        <v>6551</v>
      </c>
      <c r="AL645" s="17">
        <v>0</v>
      </c>
      <c r="AM645" s="12" t="s">
        <v>6551</v>
      </c>
      <c r="AN645" s="17">
        <v>0</v>
      </c>
      <c r="AO645" s="12" t="s">
        <v>6551</v>
      </c>
      <c r="AP645" s="192">
        <v>0</v>
      </c>
      <c r="AQ645" s="12" t="s">
        <v>6551</v>
      </c>
      <c r="AR645" s="17">
        <v>255062</v>
      </c>
      <c r="AS645" s="12" t="s">
        <v>6551</v>
      </c>
      <c r="AT645" s="17">
        <v>0</v>
      </c>
      <c r="AU645" s="1" t="s">
        <v>6551</v>
      </c>
      <c r="AV645" s="1" t="str">
        <f>IF(OR(M645="Q",O645="Q",Q645="Q",S645="Q",U645="Q",W645="Q",Y645="Q",AA645="Q",AC645="Q",AE645="Q",AG645="Q",AI645="Q",AK645="Q",AM645="Q",AO645="Q",AQ645="Q",AS645="Q",AU645="Q"),"Yes","No")</f>
        <v>No</v>
      </c>
    </row>
    <row r="646" spans="1:48" x14ac:dyDescent="0.2">
      <c r="A646" s="1" t="s">
        <v>2576</v>
      </c>
      <c r="B646" s="1" t="s">
        <v>2577</v>
      </c>
      <c r="C646" s="1" t="s">
        <v>107</v>
      </c>
      <c r="D646" s="194" t="s">
        <v>2578</v>
      </c>
      <c r="E646" s="197" t="s">
        <v>2579</v>
      </c>
      <c r="F646" s="1" t="s">
        <v>242</v>
      </c>
      <c r="G646" s="1" t="s">
        <v>287</v>
      </c>
      <c r="H646" s="17">
        <v>0</v>
      </c>
      <c r="I646" s="12">
        <v>90</v>
      </c>
      <c r="J646" s="1" t="s">
        <v>11</v>
      </c>
      <c r="K646" s="1" t="s">
        <v>9</v>
      </c>
      <c r="L646" s="4">
        <v>90</v>
      </c>
      <c r="M646" s="1" t="s">
        <v>6551</v>
      </c>
      <c r="N646" s="12">
        <v>0</v>
      </c>
      <c r="O646" s="12" t="s">
        <v>6551</v>
      </c>
      <c r="P646" s="14">
        <v>20.149514563106795</v>
      </c>
      <c r="Q646" s="12" t="s">
        <v>6551</v>
      </c>
      <c r="R646" s="14">
        <v>0</v>
      </c>
      <c r="S646" s="12" t="s">
        <v>6551</v>
      </c>
      <c r="T646" s="14">
        <v>1.057172670356592</v>
      </c>
      <c r="U646" s="12" t="s">
        <v>6551</v>
      </c>
      <c r="V646" s="17">
        <v>0</v>
      </c>
      <c r="W646" s="12" t="s">
        <v>6551</v>
      </c>
      <c r="X646" s="17">
        <v>0</v>
      </c>
      <c r="Y646" s="12" t="s">
        <v>6551</v>
      </c>
      <c r="Z646" s="17">
        <v>2220678</v>
      </c>
      <c r="AA646" s="12" t="s">
        <v>6551</v>
      </c>
      <c r="AB646" s="17" t="s">
        <v>6551</v>
      </c>
      <c r="AC646" s="12" t="s">
        <v>6551</v>
      </c>
      <c r="AD646" s="17">
        <v>0</v>
      </c>
      <c r="AE646" s="12" t="s">
        <v>6551</v>
      </c>
      <c r="AF646" s="17">
        <v>110210</v>
      </c>
      <c r="AG646" s="12" t="s">
        <v>6551</v>
      </c>
      <c r="AH646" s="17" t="s">
        <v>6551</v>
      </c>
      <c r="AI646" s="12" t="s">
        <v>6551</v>
      </c>
      <c r="AJ646" s="17">
        <v>0</v>
      </c>
      <c r="AK646" s="12" t="s">
        <v>6551</v>
      </c>
      <c r="AL646" s="17">
        <v>0</v>
      </c>
      <c r="AM646" s="12" t="s">
        <v>6551</v>
      </c>
      <c r="AN646" s="17">
        <v>0</v>
      </c>
      <c r="AO646" s="12" t="s">
        <v>6551</v>
      </c>
      <c r="AP646" s="192">
        <v>0</v>
      </c>
      <c r="AQ646" s="12" t="s">
        <v>6551</v>
      </c>
      <c r="AR646" s="17">
        <v>116511</v>
      </c>
      <c r="AS646" s="12" t="s">
        <v>6551</v>
      </c>
      <c r="AT646" s="17">
        <v>0</v>
      </c>
      <c r="AU646" s="1" t="s">
        <v>6551</v>
      </c>
      <c r="AV646" s="1" t="str">
        <f>IF(OR(M646="Q",O646="Q",Q646="Q",S646="Q",U646="Q",W646="Q",Y646="Q",AA646="Q",AC646="Q",AE646="Q",AG646="Q",AI646="Q",AK646="Q",AM646="Q",AO646="Q",AQ646="Q",AS646="Q",AU646="Q"),"Yes","No")</f>
        <v>No</v>
      </c>
    </row>
    <row r="647" spans="1:48" x14ac:dyDescent="0.2">
      <c r="A647" s="1" t="s">
        <v>6401</v>
      </c>
      <c r="B647" s="1" t="s">
        <v>940</v>
      </c>
      <c r="C647" s="1" t="s">
        <v>8</v>
      </c>
      <c r="D647" s="194" t="s">
        <v>4104</v>
      </c>
      <c r="E647" s="197" t="s">
        <v>4105</v>
      </c>
      <c r="F647" s="1" t="s">
        <v>1645</v>
      </c>
      <c r="G647" s="1" t="s">
        <v>287</v>
      </c>
      <c r="H647" s="17">
        <v>0</v>
      </c>
      <c r="I647" s="12">
        <v>90</v>
      </c>
      <c r="J647" s="1" t="s">
        <v>11</v>
      </c>
      <c r="K647" s="1" t="s">
        <v>9</v>
      </c>
      <c r="L647" s="4">
        <v>90</v>
      </c>
      <c r="M647" s="1" t="s">
        <v>6551</v>
      </c>
      <c r="N647" s="12">
        <v>0</v>
      </c>
      <c r="O647" s="12" t="s">
        <v>6551</v>
      </c>
      <c r="P647" s="14">
        <v>20.355318660663549</v>
      </c>
      <c r="Q647" s="12" t="s">
        <v>6551</v>
      </c>
      <c r="R647" s="14">
        <v>0</v>
      </c>
      <c r="S647" s="12" t="s">
        <v>6551</v>
      </c>
      <c r="T647" s="14">
        <v>1.3431667176640294</v>
      </c>
      <c r="U647" s="12" t="s">
        <v>6551</v>
      </c>
      <c r="V647" s="17">
        <v>0</v>
      </c>
      <c r="W647" s="12" t="s">
        <v>6551</v>
      </c>
      <c r="X647" s="17">
        <v>0</v>
      </c>
      <c r="Y647" s="12" t="s">
        <v>6551</v>
      </c>
      <c r="Z647" s="17">
        <v>3725349</v>
      </c>
      <c r="AA647" s="12" t="s">
        <v>6551</v>
      </c>
      <c r="AB647" s="17" t="s">
        <v>6551</v>
      </c>
      <c r="AC647" s="12" t="s">
        <v>6551</v>
      </c>
      <c r="AD647" s="17">
        <v>0</v>
      </c>
      <c r="AE647" s="12" t="s">
        <v>6551</v>
      </c>
      <c r="AF647" s="17">
        <v>183016</v>
      </c>
      <c r="AG647" s="12" t="s">
        <v>6551</v>
      </c>
      <c r="AH647" s="17" t="s">
        <v>6551</v>
      </c>
      <c r="AI647" s="12" t="s">
        <v>6551</v>
      </c>
      <c r="AJ647" s="17">
        <v>0</v>
      </c>
      <c r="AK647" s="12" t="s">
        <v>6551</v>
      </c>
      <c r="AL647" s="17">
        <v>0</v>
      </c>
      <c r="AM647" s="12" t="s">
        <v>6551</v>
      </c>
      <c r="AN647" s="17">
        <v>0</v>
      </c>
      <c r="AO647" s="12" t="s">
        <v>6551</v>
      </c>
      <c r="AP647" s="192">
        <v>0</v>
      </c>
      <c r="AQ647" s="12" t="s">
        <v>6551</v>
      </c>
      <c r="AR647" s="17">
        <v>245821</v>
      </c>
      <c r="AS647" s="12" t="s">
        <v>6551</v>
      </c>
      <c r="AT647" s="17">
        <v>0</v>
      </c>
      <c r="AU647" s="1" t="s">
        <v>6551</v>
      </c>
      <c r="AV647" s="1" t="str">
        <f>IF(OR(M647="Q",O647="Q",Q647="Q",S647="Q",U647="Q",W647="Q",Y647="Q",AA647="Q",AC647="Q",AE647="Q",AG647="Q",AI647="Q",AK647="Q",AM647="Q",AO647="Q",AQ647="Q",AS647="Q",AU647="Q"),"Yes","No")</f>
        <v>No</v>
      </c>
    </row>
    <row r="648" spans="1:48" x14ac:dyDescent="0.2">
      <c r="A648" s="1" t="s">
        <v>490</v>
      </c>
      <c r="B648" s="1" t="s">
        <v>491</v>
      </c>
      <c r="C648" s="1" t="s">
        <v>108</v>
      </c>
      <c r="D648" s="194">
        <v>6010</v>
      </c>
      <c r="E648" s="197">
        <v>60010</v>
      </c>
      <c r="F648" s="1" t="s">
        <v>239</v>
      </c>
      <c r="G648" s="1" t="s">
        <v>236</v>
      </c>
      <c r="H648" s="17">
        <v>237356</v>
      </c>
      <c r="I648" s="12">
        <v>89</v>
      </c>
      <c r="J648" s="1" t="s">
        <v>12</v>
      </c>
      <c r="K648" s="1" t="s">
        <v>9</v>
      </c>
      <c r="L648" s="4">
        <v>60</v>
      </c>
      <c r="M648" s="1" t="s">
        <v>6551</v>
      </c>
      <c r="N648" s="12">
        <v>0</v>
      </c>
      <c r="O648" s="12" t="s">
        <v>6551</v>
      </c>
      <c r="P648" s="14">
        <v>12.967667141732786</v>
      </c>
      <c r="Q648" s="12" t="s">
        <v>6551</v>
      </c>
      <c r="R648" s="14">
        <v>2.2400000412579444</v>
      </c>
      <c r="S648" s="12" t="s">
        <v>6551</v>
      </c>
      <c r="T648" s="14">
        <v>27.497401317422163</v>
      </c>
      <c r="U648" s="12" t="s">
        <v>6551</v>
      </c>
      <c r="V648" s="17">
        <v>1835870</v>
      </c>
      <c r="W648" s="12" t="s">
        <v>6551</v>
      </c>
      <c r="X648" s="17">
        <v>1834980</v>
      </c>
      <c r="Y648" s="12" t="s">
        <v>6551</v>
      </c>
      <c r="Z648" s="17">
        <v>1828869</v>
      </c>
      <c r="AA648" s="12" t="s">
        <v>6551</v>
      </c>
      <c r="AB648" s="17">
        <v>6111</v>
      </c>
      <c r="AC648" s="12" t="s">
        <v>6551</v>
      </c>
      <c r="AD648" s="17">
        <v>141925</v>
      </c>
      <c r="AE648" s="12" t="s">
        <v>6551</v>
      </c>
      <c r="AF648" s="17">
        <v>141033</v>
      </c>
      <c r="AG648" s="12" t="s">
        <v>6551</v>
      </c>
      <c r="AH648" s="17">
        <v>892</v>
      </c>
      <c r="AI648" s="12" t="s">
        <v>6551</v>
      </c>
      <c r="AJ648" s="17">
        <v>0</v>
      </c>
      <c r="AK648" s="12" t="s">
        <v>6551</v>
      </c>
      <c r="AL648" s="17">
        <v>0</v>
      </c>
      <c r="AM648" s="12" t="s">
        <v>6551</v>
      </c>
      <c r="AN648" s="17">
        <v>0</v>
      </c>
      <c r="AO648" s="12" t="s">
        <v>6551</v>
      </c>
      <c r="AP648" s="192">
        <v>0</v>
      </c>
      <c r="AQ648" s="12" t="s">
        <v>6551</v>
      </c>
      <c r="AR648" s="17">
        <v>3878041</v>
      </c>
      <c r="AS648" s="12" t="s">
        <v>6551</v>
      </c>
      <c r="AT648" s="17">
        <v>8686812</v>
      </c>
      <c r="AU648" s="1" t="s">
        <v>6551</v>
      </c>
      <c r="AV648" s="1" t="str">
        <f>IF(OR(M648="Q",O648="Q",Q648="Q",S648="Q",U648="Q",W648="Q",Y648="Q",AA648="Q",AC648="Q",AE648="Q",AG648="Q",AI648="Q",AK648="Q",AM648="Q",AO648="Q",AQ648="Q",AS648="Q",AU648="Q"),"Yes","No")</f>
        <v>No</v>
      </c>
    </row>
    <row r="649" spans="1:48" x14ac:dyDescent="0.2">
      <c r="A649" s="1" t="s">
        <v>882</v>
      </c>
      <c r="B649" s="1" t="s">
        <v>234</v>
      </c>
      <c r="C649" s="1" t="s">
        <v>7</v>
      </c>
      <c r="D649" s="194">
        <v>12</v>
      </c>
      <c r="E649" s="197">
        <v>12</v>
      </c>
      <c r="F649" s="1" t="s">
        <v>239</v>
      </c>
      <c r="G649" s="1" t="s">
        <v>236</v>
      </c>
      <c r="H649" s="17">
        <v>251243</v>
      </c>
      <c r="I649" s="12">
        <v>89</v>
      </c>
      <c r="J649" s="1" t="s">
        <v>11</v>
      </c>
      <c r="K649" s="1" t="s">
        <v>13</v>
      </c>
      <c r="L649" s="4">
        <v>45</v>
      </c>
      <c r="M649" s="1" t="s">
        <v>6551</v>
      </c>
      <c r="N649" s="12">
        <v>0</v>
      </c>
      <c r="O649" s="12" t="s">
        <v>6551</v>
      </c>
      <c r="P649" s="14">
        <v>12.972928801395955</v>
      </c>
      <c r="Q649" s="12" t="s">
        <v>6551</v>
      </c>
      <c r="R649" s="14">
        <v>6.9343756895627777</v>
      </c>
      <c r="S649" s="12" t="s">
        <v>6551</v>
      </c>
      <c r="T649" s="14">
        <v>1.9491140111578067</v>
      </c>
      <c r="U649" s="12" t="s">
        <v>6551</v>
      </c>
      <c r="V649" s="17">
        <v>0</v>
      </c>
      <c r="W649" s="12" t="s">
        <v>6551</v>
      </c>
      <c r="X649" s="17">
        <v>1206163</v>
      </c>
      <c r="Y649" s="12" t="s">
        <v>6551</v>
      </c>
      <c r="Z649" s="17">
        <v>1055711</v>
      </c>
      <c r="AA649" s="12" t="s">
        <v>6551</v>
      </c>
      <c r="AB649" s="17">
        <v>150452</v>
      </c>
      <c r="AC649" s="12" t="s">
        <v>6551</v>
      </c>
      <c r="AD649" s="17">
        <v>99384</v>
      </c>
      <c r="AE649" s="12" t="s">
        <v>6551</v>
      </c>
      <c r="AF649" s="17">
        <v>81378</v>
      </c>
      <c r="AG649" s="12" t="s">
        <v>6551</v>
      </c>
      <c r="AH649" s="17">
        <v>18006</v>
      </c>
      <c r="AI649" s="12" t="s">
        <v>6551</v>
      </c>
      <c r="AJ649" s="17">
        <v>0</v>
      </c>
      <c r="AK649" s="12" t="s">
        <v>6551</v>
      </c>
      <c r="AL649" s="17">
        <v>0</v>
      </c>
      <c r="AM649" s="12" t="s">
        <v>6551</v>
      </c>
      <c r="AN649" s="17">
        <v>0</v>
      </c>
      <c r="AO649" s="12" t="s">
        <v>6551</v>
      </c>
      <c r="AP649" s="192">
        <v>0</v>
      </c>
      <c r="AQ649" s="12" t="s">
        <v>6551</v>
      </c>
      <c r="AR649" s="17">
        <v>158615</v>
      </c>
      <c r="AS649" s="12" t="s">
        <v>6551</v>
      </c>
      <c r="AT649" s="17">
        <v>1099896</v>
      </c>
      <c r="AU649" s="1" t="s">
        <v>6551</v>
      </c>
      <c r="AV649" s="1" t="str">
        <f>IF(OR(M649="Q",O649="Q",Q649="Q",S649="Q",U649="Q",W649="Q",Y649="Q",AA649="Q",AC649="Q",AE649="Q",AG649="Q",AI649="Q",AK649="Q",AM649="Q",AO649="Q",AQ649="Q",AS649="Q",AU649="Q"),"Yes","No")</f>
        <v>No</v>
      </c>
    </row>
    <row r="650" spans="1:48" x14ac:dyDescent="0.2">
      <c r="A650" s="1" t="s">
        <v>882</v>
      </c>
      <c r="B650" s="1" t="s">
        <v>234</v>
      </c>
      <c r="C650" s="1" t="s">
        <v>7</v>
      </c>
      <c r="D650" s="194">
        <v>12</v>
      </c>
      <c r="E650" s="197">
        <v>12</v>
      </c>
      <c r="F650" s="1" t="s">
        <v>239</v>
      </c>
      <c r="G650" s="1" t="s">
        <v>236</v>
      </c>
      <c r="H650" s="17">
        <v>251243</v>
      </c>
      <c r="I650" s="12">
        <v>89</v>
      </c>
      <c r="J650" s="1" t="s">
        <v>12</v>
      </c>
      <c r="K650" s="1" t="s">
        <v>9</v>
      </c>
      <c r="L650" s="4">
        <v>44</v>
      </c>
      <c r="M650" s="1" t="s">
        <v>6551</v>
      </c>
      <c r="N650" s="12">
        <v>0</v>
      </c>
      <c r="O650" s="12" t="s">
        <v>6551</v>
      </c>
      <c r="P650" s="14">
        <v>12.243558592761326</v>
      </c>
      <c r="Q650" s="12" t="s">
        <v>6551</v>
      </c>
      <c r="R650" s="14">
        <v>4.8506218870712043</v>
      </c>
      <c r="S650" s="12" t="s">
        <v>6551</v>
      </c>
      <c r="T650" s="14">
        <v>23.093507972665147</v>
      </c>
      <c r="U650" s="12" t="s">
        <v>6551</v>
      </c>
      <c r="V650" s="17">
        <v>1936008</v>
      </c>
      <c r="W650" s="12" t="s">
        <v>6551</v>
      </c>
      <c r="X650" s="17">
        <v>2148567</v>
      </c>
      <c r="Y650" s="12" t="s">
        <v>6551</v>
      </c>
      <c r="Z650" s="17">
        <v>1934972</v>
      </c>
      <c r="AA650" s="12" t="s">
        <v>6551</v>
      </c>
      <c r="AB650" s="17">
        <v>213595</v>
      </c>
      <c r="AC650" s="12" t="s">
        <v>6551</v>
      </c>
      <c r="AD650" s="17">
        <v>167161</v>
      </c>
      <c r="AE650" s="12" t="s">
        <v>6551</v>
      </c>
      <c r="AF650" s="17">
        <v>158040</v>
      </c>
      <c r="AG650" s="12" t="s">
        <v>6551</v>
      </c>
      <c r="AH650" s="17">
        <v>9121</v>
      </c>
      <c r="AI650" s="12" t="s">
        <v>6551</v>
      </c>
      <c r="AJ650" s="17">
        <v>0</v>
      </c>
      <c r="AK650" s="12" t="s">
        <v>6551</v>
      </c>
      <c r="AL650" s="17">
        <v>0</v>
      </c>
      <c r="AM650" s="12" t="s">
        <v>6551</v>
      </c>
      <c r="AN650" s="17">
        <v>0</v>
      </c>
      <c r="AO650" s="12" t="s">
        <v>6551</v>
      </c>
      <c r="AP650" s="192">
        <v>0</v>
      </c>
      <c r="AQ650" s="12" t="s">
        <v>6551</v>
      </c>
      <c r="AR650" s="17">
        <v>3649698</v>
      </c>
      <c r="AS650" s="12" t="s">
        <v>6551</v>
      </c>
      <c r="AT650" s="17">
        <v>17703305</v>
      </c>
      <c r="AU650" s="1" t="s">
        <v>6551</v>
      </c>
      <c r="AV650" s="1" t="str">
        <f>IF(OR(M650="Q",O650="Q",Q650="Q",S650="Q",U650="Q",W650="Q",Y650="Q",AA650="Q",AC650="Q",AE650="Q",AG650="Q",AI650="Q",AK650="Q",AM650="Q",AO650="Q",AQ650="Q",AS650="Q",AU650="Q"),"Yes","No")</f>
        <v>No</v>
      </c>
    </row>
    <row r="651" spans="1:48" x14ac:dyDescent="0.2">
      <c r="A651" s="1" t="s">
        <v>1006</v>
      </c>
      <c r="B651" s="1" t="s">
        <v>1007</v>
      </c>
      <c r="C651" s="1" t="s">
        <v>26</v>
      </c>
      <c r="D651" s="194">
        <v>9171</v>
      </c>
      <c r="E651" s="197">
        <v>90171</v>
      </c>
      <c r="F651" s="1" t="s">
        <v>239</v>
      </c>
      <c r="G651" s="1" t="s">
        <v>236</v>
      </c>
      <c r="H651" s="17">
        <v>258653</v>
      </c>
      <c r="I651" s="12">
        <v>89</v>
      </c>
      <c r="J651" s="1" t="s">
        <v>12</v>
      </c>
      <c r="K651" s="1" t="s">
        <v>13</v>
      </c>
      <c r="L651" s="4">
        <v>43</v>
      </c>
      <c r="M651" s="1" t="s">
        <v>6551</v>
      </c>
      <c r="N651" s="12">
        <v>0</v>
      </c>
      <c r="O651" s="12" t="s">
        <v>6551</v>
      </c>
      <c r="P651" s="14">
        <v>14.816618587450195</v>
      </c>
      <c r="Q651" s="12" t="s">
        <v>6551</v>
      </c>
      <c r="R651" s="14">
        <v>4.377200161097754</v>
      </c>
      <c r="S651" s="12" t="s">
        <v>6551</v>
      </c>
      <c r="T651" s="14">
        <v>21.058079191365323</v>
      </c>
      <c r="U651" s="12" t="s">
        <v>6551</v>
      </c>
      <c r="V651" s="17">
        <v>1986992</v>
      </c>
      <c r="W651" s="12" t="s">
        <v>6551</v>
      </c>
      <c r="X651" s="17">
        <v>2186097</v>
      </c>
      <c r="Y651" s="12" t="s">
        <v>6551</v>
      </c>
      <c r="Z651" s="17">
        <v>1967158</v>
      </c>
      <c r="AA651" s="12" t="s">
        <v>6551</v>
      </c>
      <c r="AB651" s="17">
        <v>218939</v>
      </c>
      <c r="AC651" s="12" t="s">
        <v>6551</v>
      </c>
      <c r="AD651" s="17">
        <v>140388</v>
      </c>
      <c r="AE651" s="12" t="s">
        <v>6551</v>
      </c>
      <c r="AF651" s="17">
        <v>132767</v>
      </c>
      <c r="AG651" s="12" t="s">
        <v>6551</v>
      </c>
      <c r="AH651" s="17">
        <v>7621</v>
      </c>
      <c r="AI651" s="12" t="s">
        <v>6551</v>
      </c>
      <c r="AJ651" s="17">
        <v>0</v>
      </c>
      <c r="AK651" s="12" t="s">
        <v>6551</v>
      </c>
      <c r="AL651" s="17">
        <v>0</v>
      </c>
      <c r="AM651" s="12" t="s">
        <v>6551</v>
      </c>
      <c r="AN651" s="17">
        <v>0</v>
      </c>
      <c r="AO651" s="12" t="s">
        <v>6551</v>
      </c>
      <c r="AP651" s="192">
        <v>0</v>
      </c>
      <c r="AQ651" s="12" t="s">
        <v>6551</v>
      </c>
      <c r="AR651" s="17">
        <v>2795818</v>
      </c>
      <c r="AS651" s="12" t="s">
        <v>6551</v>
      </c>
      <c r="AT651" s="17">
        <v>12237855</v>
      </c>
      <c r="AU651" s="1" t="s">
        <v>6551</v>
      </c>
      <c r="AV651" s="1" t="str">
        <f>IF(OR(M651="Q",O651="Q",Q651="Q",S651="Q",U651="Q",W651="Q",Y651="Q",AA651="Q",AC651="Q",AE651="Q",AG651="Q",AI651="Q",AK651="Q",AM651="Q",AO651="Q",AQ651="Q",AS651="Q",AU651="Q"),"Yes","No")</f>
        <v>No</v>
      </c>
    </row>
    <row r="652" spans="1:48" x14ac:dyDescent="0.2">
      <c r="A652" s="1" t="s">
        <v>490</v>
      </c>
      <c r="B652" s="1" t="s">
        <v>491</v>
      </c>
      <c r="C652" s="1" t="s">
        <v>108</v>
      </c>
      <c r="D652" s="194">
        <v>6010</v>
      </c>
      <c r="E652" s="197">
        <v>60010</v>
      </c>
      <c r="F652" s="1" t="s">
        <v>239</v>
      </c>
      <c r="G652" s="1" t="s">
        <v>236</v>
      </c>
      <c r="H652" s="17">
        <v>237356</v>
      </c>
      <c r="I652" s="12">
        <v>89</v>
      </c>
      <c r="J652" s="1" t="s">
        <v>11</v>
      </c>
      <c r="K652" s="1" t="s">
        <v>9</v>
      </c>
      <c r="L652" s="4">
        <v>29</v>
      </c>
      <c r="M652" s="1" t="s">
        <v>6551</v>
      </c>
      <c r="N652" s="12">
        <v>0</v>
      </c>
      <c r="O652" s="12" t="s">
        <v>6551</v>
      </c>
      <c r="P652" s="14">
        <v>15.098584749853902</v>
      </c>
      <c r="Q652" s="12" t="s">
        <v>6551</v>
      </c>
      <c r="R652" s="14">
        <v>7.8170953601852622</v>
      </c>
      <c r="S652" s="12" t="s">
        <v>6551</v>
      </c>
      <c r="T652" s="14">
        <v>2.4577076504814901</v>
      </c>
      <c r="U652" s="12" t="s">
        <v>6551</v>
      </c>
      <c r="V652" s="17">
        <v>0</v>
      </c>
      <c r="W652" s="12" t="s">
        <v>6551</v>
      </c>
      <c r="X652" s="17">
        <v>654930</v>
      </c>
      <c r="Y652" s="12" t="s">
        <v>6551</v>
      </c>
      <c r="Z652" s="17">
        <v>594235</v>
      </c>
      <c r="AA652" s="12" t="s">
        <v>6551</v>
      </c>
      <c r="AB652" s="17">
        <v>60695</v>
      </c>
      <c r="AC652" s="12" t="s">
        <v>6551</v>
      </c>
      <c r="AD652" s="17">
        <v>46320</v>
      </c>
      <c r="AE652" s="12" t="s">
        <v>6551</v>
      </c>
      <c r="AF652" s="17">
        <v>39357</v>
      </c>
      <c r="AG652" s="12" t="s">
        <v>6551</v>
      </c>
      <c r="AH652" s="17">
        <v>6963</v>
      </c>
      <c r="AI652" s="12" t="s">
        <v>6551</v>
      </c>
      <c r="AJ652" s="17">
        <v>0</v>
      </c>
      <c r="AK652" s="12" t="s">
        <v>6551</v>
      </c>
      <c r="AL652" s="17">
        <v>0</v>
      </c>
      <c r="AM652" s="12" t="s">
        <v>6551</v>
      </c>
      <c r="AN652" s="17">
        <v>0</v>
      </c>
      <c r="AO652" s="12" t="s">
        <v>6551</v>
      </c>
      <c r="AP652" s="192">
        <v>0</v>
      </c>
      <c r="AQ652" s="12" t="s">
        <v>6551</v>
      </c>
      <c r="AR652" s="17">
        <v>96728</v>
      </c>
      <c r="AS652" s="12" t="s">
        <v>6551</v>
      </c>
      <c r="AT652" s="17">
        <v>756132</v>
      </c>
      <c r="AU652" s="1" t="s">
        <v>6551</v>
      </c>
      <c r="AV652" s="1" t="str">
        <f>IF(OR(M652="Q",O652="Q",Q652="Q",S652="Q",U652="Q",W652="Q",Y652="Q",AA652="Q",AC652="Q",AE652="Q",AG652="Q",AI652="Q",AK652="Q",AM652="Q",AO652="Q",AQ652="Q",AS652="Q",AU652="Q"),"Yes","No")</f>
        <v>No</v>
      </c>
    </row>
    <row r="653" spans="1:48" x14ac:dyDescent="0.2">
      <c r="A653" s="1" t="s">
        <v>1006</v>
      </c>
      <c r="B653" s="1" t="s">
        <v>1007</v>
      </c>
      <c r="C653" s="1" t="s">
        <v>26</v>
      </c>
      <c r="D653" s="194">
        <v>9171</v>
      </c>
      <c r="E653" s="197">
        <v>90171</v>
      </c>
      <c r="F653" s="1" t="s">
        <v>239</v>
      </c>
      <c r="G653" s="1" t="s">
        <v>236</v>
      </c>
      <c r="H653" s="17">
        <v>258653</v>
      </c>
      <c r="I653" s="12">
        <v>89</v>
      </c>
      <c r="J653" s="1" t="s">
        <v>28</v>
      </c>
      <c r="K653" s="1" t="s">
        <v>13</v>
      </c>
      <c r="L653" s="4">
        <v>24</v>
      </c>
      <c r="M653" s="1" t="s">
        <v>6551</v>
      </c>
      <c r="N653" s="12">
        <v>0</v>
      </c>
      <c r="O653" s="12" t="s">
        <v>6551</v>
      </c>
      <c r="P653" s="14">
        <v>25.466429928152614</v>
      </c>
      <c r="Q653" s="12" t="s">
        <v>6551</v>
      </c>
      <c r="R653" s="14">
        <v>19.279999922883093</v>
      </c>
      <c r="S653" s="12" t="s">
        <v>6551</v>
      </c>
      <c r="T653" s="14">
        <v>14.278443031354088</v>
      </c>
      <c r="U653" s="12" t="s">
        <v>6551</v>
      </c>
      <c r="V653" s="17">
        <v>927159</v>
      </c>
      <c r="W653" s="12" t="s">
        <v>6551</v>
      </c>
      <c r="X653" s="17">
        <v>1152319</v>
      </c>
      <c r="Y653" s="12" t="s">
        <v>6551</v>
      </c>
      <c r="Z653" s="17">
        <v>925119</v>
      </c>
      <c r="AA653" s="12" t="s">
        <v>6551</v>
      </c>
      <c r="AB653" s="17">
        <v>227200</v>
      </c>
      <c r="AC653" s="12" t="s">
        <v>6551</v>
      </c>
      <c r="AD653" s="17">
        <v>43937</v>
      </c>
      <c r="AE653" s="12" t="s">
        <v>6551</v>
      </c>
      <c r="AF653" s="17">
        <v>36327</v>
      </c>
      <c r="AG653" s="12" t="s">
        <v>6551</v>
      </c>
      <c r="AH653" s="17">
        <v>7610</v>
      </c>
      <c r="AI653" s="12" t="s">
        <v>6551</v>
      </c>
      <c r="AJ653" s="17">
        <v>0</v>
      </c>
      <c r="AK653" s="12" t="s">
        <v>6551</v>
      </c>
      <c r="AL653" s="17">
        <v>0</v>
      </c>
      <c r="AM653" s="12" t="s">
        <v>6551</v>
      </c>
      <c r="AN653" s="17">
        <v>0</v>
      </c>
      <c r="AO653" s="12" t="s">
        <v>6551</v>
      </c>
      <c r="AP653" s="192">
        <v>0</v>
      </c>
      <c r="AQ653" s="12" t="s">
        <v>6551</v>
      </c>
      <c r="AR653" s="17">
        <v>518693</v>
      </c>
      <c r="AS653" s="12" t="s">
        <v>6551</v>
      </c>
      <c r="AT653" s="17">
        <v>10000401</v>
      </c>
      <c r="AU653" s="1" t="s">
        <v>6551</v>
      </c>
      <c r="AV653" s="1" t="str">
        <f>IF(OR(M653="Q",O653="Q",Q653="Q",S653="Q",U653="Q",W653="Q",Y653="Q",AA653="Q",AC653="Q",AE653="Q",AG653="Q",AI653="Q",AK653="Q",AM653="Q",AO653="Q",AQ653="Q",AS653="Q",AU653="Q"),"Yes","No")</f>
        <v>No</v>
      </c>
    </row>
    <row r="654" spans="1:48" x14ac:dyDescent="0.2">
      <c r="A654" s="1" t="s">
        <v>1006</v>
      </c>
      <c r="B654" s="1" t="s">
        <v>1007</v>
      </c>
      <c r="C654" s="1" t="s">
        <v>26</v>
      </c>
      <c r="D654" s="194">
        <v>9171</v>
      </c>
      <c r="E654" s="197">
        <v>90171</v>
      </c>
      <c r="F654" s="1" t="s">
        <v>239</v>
      </c>
      <c r="G654" s="1" t="s">
        <v>236</v>
      </c>
      <c r="H654" s="17">
        <v>258653</v>
      </c>
      <c r="I654" s="12">
        <v>89</v>
      </c>
      <c r="J654" s="1" t="s">
        <v>11</v>
      </c>
      <c r="K654" s="1" t="s">
        <v>13</v>
      </c>
      <c r="L654" s="4">
        <v>22</v>
      </c>
      <c r="M654" s="1" t="s">
        <v>6551</v>
      </c>
      <c r="N654" s="12">
        <v>0</v>
      </c>
      <c r="O654" s="12" t="s">
        <v>6551</v>
      </c>
      <c r="P654" s="14">
        <v>14.143510074458726</v>
      </c>
      <c r="Q654" s="12" t="s">
        <v>6551</v>
      </c>
      <c r="R654" s="14">
        <v>8.8277180383985705</v>
      </c>
      <c r="S654" s="12" t="s">
        <v>6551</v>
      </c>
      <c r="T654" s="14">
        <v>2.3068042829860738</v>
      </c>
      <c r="U654" s="12" t="s">
        <v>6551</v>
      </c>
      <c r="V654" s="17">
        <v>0</v>
      </c>
      <c r="W654" s="12" t="s">
        <v>6551</v>
      </c>
      <c r="X654" s="17">
        <v>820345</v>
      </c>
      <c r="Y654" s="12" t="s">
        <v>6551</v>
      </c>
      <c r="Z654" s="17">
        <v>659130</v>
      </c>
      <c r="AA654" s="12" t="s">
        <v>6551</v>
      </c>
      <c r="AB654" s="17">
        <v>161215</v>
      </c>
      <c r="AC654" s="12" t="s">
        <v>6551</v>
      </c>
      <c r="AD654" s="17">
        <v>57590</v>
      </c>
      <c r="AE654" s="12" t="s">
        <v>6551</v>
      </c>
      <c r="AF654" s="17">
        <v>46603</v>
      </c>
      <c r="AG654" s="12" t="s">
        <v>6551</v>
      </c>
      <c r="AH654" s="17">
        <v>10987</v>
      </c>
      <c r="AI654" s="12" t="s">
        <v>6551</v>
      </c>
      <c r="AJ654" s="17">
        <v>0</v>
      </c>
      <c r="AK654" s="12" t="s">
        <v>6551</v>
      </c>
      <c r="AL654" s="17">
        <v>0</v>
      </c>
      <c r="AM654" s="12" t="s">
        <v>6551</v>
      </c>
      <c r="AN654" s="17">
        <v>0</v>
      </c>
      <c r="AO654" s="12" t="s">
        <v>6551</v>
      </c>
      <c r="AP654" s="192">
        <v>0</v>
      </c>
      <c r="AQ654" s="12" t="s">
        <v>6551</v>
      </c>
      <c r="AR654" s="17">
        <v>107504</v>
      </c>
      <c r="AS654" s="12" t="s">
        <v>6551</v>
      </c>
      <c r="AT654" s="17">
        <v>949015</v>
      </c>
      <c r="AU654" s="1" t="s">
        <v>6551</v>
      </c>
      <c r="AV654" s="1" t="str">
        <f>IF(OR(M654="Q",O654="Q",Q654="Q",S654="Q",U654="Q",W654="Q",Y654="Q",AA654="Q",AC654="Q",AE654="Q",AG654="Q",AI654="Q",AK654="Q",AM654="Q",AO654="Q",AQ654="Q",AS654="Q",AU654="Q"),"Yes","No")</f>
        <v>No</v>
      </c>
    </row>
    <row r="655" spans="1:48" x14ac:dyDescent="0.2">
      <c r="A655" s="1" t="s">
        <v>1575</v>
      </c>
      <c r="B655" s="1" t="s">
        <v>1066</v>
      </c>
      <c r="C655" s="1" t="s">
        <v>84</v>
      </c>
      <c r="D655" s="194">
        <v>2196</v>
      </c>
      <c r="E655" s="197">
        <v>20196</v>
      </c>
      <c r="F655" s="1" t="s">
        <v>239</v>
      </c>
      <c r="G655" s="1" t="s">
        <v>236</v>
      </c>
      <c r="H655" s="17">
        <v>18351295</v>
      </c>
      <c r="I655" s="12">
        <v>88</v>
      </c>
      <c r="J655" s="1" t="s">
        <v>11</v>
      </c>
      <c r="K655" s="1" t="s">
        <v>9</v>
      </c>
      <c r="L655" s="4">
        <v>75</v>
      </c>
      <c r="M655" s="1" t="s">
        <v>6551</v>
      </c>
      <c r="N655" s="12">
        <v>0</v>
      </c>
      <c r="O655" s="12" t="s">
        <v>6551</v>
      </c>
      <c r="P655" s="14">
        <v>9.0499867800986049</v>
      </c>
      <c r="Q655" s="12" t="s">
        <v>6551</v>
      </c>
      <c r="R655" s="14">
        <v>20.216353515957316</v>
      </c>
      <c r="S655" s="12" t="s">
        <v>6551</v>
      </c>
      <c r="T655" s="14">
        <v>1.2797175606949003</v>
      </c>
      <c r="U655" s="12" t="s">
        <v>6551</v>
      </c>
      <c r="V655" s="17">
        <v>0</v>
      </c>
      <c r="W655" s="12" t="s">
        <v>6551</v>
      </c>
      <c r="X655" s="17">
        <v>710873</v>
      </c>
      <c r="Y655" s="12" t="s">
        <v>6551</v>
      </c>
      <c r="Z655" s="17">
        <v>581887</v>
      </c>
      <c r="AA655" s="12" t="s">
        <v>6551</v>
      </c>
      <c r="AB655" s="17">
        <v>128986</v>
      </c>
      <c r="AC655" s="12" t="s">
        <v>6551</v>
      </c>
      <c r="AD655" s="17">
        <v>76581</v>
      </c>
      <c r="AE655" s="12" t="s">
        <v>6551</v>
      </c>
      <c r="AF655" s="17">
        <v>64297</v>
      </c>
      <c r="AG655" s="12" t="s">
        <v>6551</v>
      </c>
      <c r="AH655" s="17">
        <v>12284</v>
      </c>
      <c r="AI655" s="12" t="s">
        <v>6551</v>
      </c>
      <c r="AJ655" s="17">
        <v>0</v>
      </c>
      <c r="AK655" s="12" t="s">
        <v>6551</v>
      </c>
      <c r="AL655" s="17">
        <v>0</v>
      </c>
      <c r="AM655" s="12" t="s">
        <v>6551</v>
      </c>
      <c r="AN655" s="17">
        <v>0</v>
      </c>
      <c r="AO655" s="12" t="s">
        <v>6551</v>
      </c>
      <c r="AP655" s="192">
        <v>0</v>
      </c>
      <c r="AQ655" s="12" t="s">
        <v>6551</v>
      </c>
      <c r="AR655" s="17">
        <v>82282</v>
      </c>
      <c r="AS655" s="12" t="s">
        <v>6551</v>
      </c>
      <c r="AT655" s="17">
        <v>1663442</v>
      </c>
      <c r="AU655" s="1" t="s">
        <v>6551</v>
      </c>
      <c r="AV655" s="1" t="str">
        <f>IF(OR(M655="Q",O655="Q",Q655="Q",S655="Q",U655="Q",W655="Q",Y655="Q",AA655="Q",AC655="Q",AE655="Q",AG655="Q",AI655="Q",AK655="Q",AM655="Q",AO655="Q",AQ655="Q",AS655="Q",AU655="Q"),"Yes","No")</f>
        <v>No</v>
      </c>
    </row>
    <row r="656" spans="1:48" x14ac:dyDescent="0.2">
      <c r="A656" s="1" t="s">
        <v>4465</v>
      </c>
      <c r="B656" s="1" t="s">
        <v>643</v>
      </c>
      <c r="C656" s="1" t="s">
        <v>54</v>
      </c>
      <c r="D656" s="194" t="s">
        <v>4466</v>
      </c>
      <c r="E656" s="197" t="s">
        <v>4467</v>
      </c>
      <c r="F656" s="1" t="s">
        <v>242</v>
      </c>
      <c r="G656" s="1" t="s">
        <v>287</v>
      </c>
      <c r="H656" s="17">
        <v>0</v>
      </c>
      <c r="I656" s="12">
        <v>88</v>
      </c>
      <c r="J656" s="1" t="s">
        <v>11</v>
      </c>
      <c r="K656" s="1" t="s">
        <v>9</v>
      </c>
      <c r="L656" s="4">
        <v>58</v>
      </c>
      <c r="M656" s="1" t="s">
        <v>6551</v>
      </c>
      <c r="N656" s="12">
        <v>0</v>
      </c>
      <c r="O656" s="12" t="s">
        <v>6551</v>
      </c>
      <c r="P656" s="14">
        <v>12.445051071887656</v>
      </c>
      <c r="Q656" s="12" t="s">
        <v>6551</v>
      </c>
      <c r="R656" s="14">
        <v>0</v>
      </c>
      <c r="S656" s="12" t="s">
        <v>6551</v>
      </c>
      <c r="T656" s="14">
        <v>2.81648675171737</v>
      </c>
      <c r="U656" s="12" t="s">
        <v>6551</v>
      </c>
      <c r="V656" s="17">
        <v>0</v>
      </c>
      <c r="W656" s="12" t="s">
        <v>6551</v>
      </c>
      <c r="X656" s="17">
        <v>0</v>
      </c>
      <c r="Y656" s="12" t="s">
        <v>6551</v>
      </c>
      <c r="Z656" s="17">
        <v>900387</v>
      </c>
      <c r="AA656" s="12" t="s">
        <v>6551</v>
      </c>
      <c r="AB656" s="17" t="s">
        <v>6551</v>
      </c>
      <c r="AC656" s="12" t="s">
        <v>6551</v>
      </c>
      <c r="AD656" s="17">
        <v>0</v>
      </c>
      <c r="AE656" s="12" t="s">
        <v>6551</v>
      </c>
      <c r="AF656" s="17">
        <v>72349</v>
      </c>
      <c r="AG656" s="12" t="s">
        <v>6551</v>
      </c>
      <c r="AH656" s="17" t="s">
        <v>6551</v>
      </c>
      <c r="AI656" s="12" t="s">
        <v>6551</v>
      </c>
      <c r="AJ656" s="17">
        <v>0</v>
      </c>
      <c r="AK656" s="12" t="s">
        <v>6551</v>
      </c>
      <c r="AL656" s="17">
        <v>0</v>
      </c>
      <c r="AM656" s="12" t="s">
        <v>6551</v>
      </c>
      <c r="AN656" s="17">
        <v>0</v>
      </c>
      <c r="AO656" s="12" t="s">
        <v>6551</v>
      </c>
      <c r="AP656" s="192">
        <v>0</v>
      </c>
      <c r="AQ656" s="12" t="s">
        <v>6551</v>
      </c>
      <c r="AR656" s="17">
        <v>203770</v>
      </c>
      <c r="AS656" s="12" t="s">
        <v>6551</v>
      </c>
      <c r="AT656" s="17">
        <v>0</v>
      </c>
      <c r="AU656" s="1" t="s">
        <v>6551</v>
      </c>
      <c r="AV656" s="1" t="str">
        <f>IF(OR(M656="Q",O656="Q",Q656="Q",S656="Q",U656="Q",W656="Q",Y656="Q",AA656="Q",AC656="Q",AE656="Q",AG656="Q",AI656="Q",AK656="Q",AM656="Q",AO656="Q",AQ656="Q",AS656="Q",AU656="Q"),"Yes","No")</f>
        <v>No</v>
      </c>
    </row>
    <row r="657" spans="1:48" x14ac:dyDescent="0.2">
      <c r="A657" s="1" t="s">
        <v>649</v>
      </c>
      <c r="B657" s="1" t="s">
        <v>650</v>
      </c>
      <c r="C657" s="1" t="s">
        <v>79</v>
      </c>
      <c r="D657" s="194">
        <v>4087</v>
      </c>
      <c r="E657" s="197">
        <v>40087</v>
      </c>
      <c r="F657" s="1" t="s">
        <v>239</v>
      </c>
      <c r="G657" s="1" t="s">
        <v>236</v>
      </c>
      <c r="H657" s="17">
        <v>347602</v>
      </c>
      <c r="I657" s="12">
        <v>88</v>
      </c>
      <c r="J657" s="1" t="s">
        <v>12</v>
      </c>
      <c r="K657" s="1" t="s">
        <v>13</v>
      </c>
      <c r="L657" s="4">
        <v>45</v>
      </c>
      <c r="M657" s="1" t="s">
        <v>6551</v>
      </c>
      <c r="N657" s="12">
        <v>0</v>
      </c>
      <c r="O657" s="12" t="s">
        <v>6551</v>
      </c>
      <c r="P657" s="14">
        <v>13.206351023636799</v>
      </c>
      <c r="Q657" s="12" t="s">
        <v>6551</v>
      </c>
      <c r="R657" s="14">
        <v>3.4219039582484783</v>
      </c>
      <c r="S657" s="12" t="s">
        <v>6551</v>
      </c>
      <c r="T657" s="14">
        <v>32.044317696895263</v>
      </c>
      <c r="U657" s="12" t="s">
        <v>6551</v>
      </c>
      <c r="V657" s="17">
        <v>2559268</v>
      </c>
      <c r="W657" s="12" t="s">
        <v>6551</v>
      </c>
      <c r="X657" s="17">
        <v>2729355</v>
      </c>
      <c r="Y657" s="12" t="s">
        <v>6551</v>
      </c>
      <c r="Z657" s="17">
        <v>2537706</v>
      </c>
      <c r="AA657" s="12" t="s">
        <v>6551</v>
      </c>
      <c r="AB657" s="17">
        <v>191649</v>
      </c>
      <c r="AC657" s="12" t="s">
        <v>6551</v>
      </c>
      <c r="AD657" s="17">
        <v>197867</v>
      </c>
      <c r="AE657" s="12" t="s">
        <v>6551</v>
      </c>
      <c r="AF657" s="17">
        <v>192158</v>
      </c>
      <c r="AG657" s="12" t="s">
        <v>6551</v>
      </c>
      <c r="AH657" s="17">
        <v>5709</v>
      </c>
      <c r="AI657" s="12" t="s">
        <v>6551</v>
      </c>
      <c r="AJ657" s="17">
        <v>0</v>
      </c>
      <c r="AK657" s="12" t="s">
        <v>6551</v>
      </c>
      <c r="AL657" s="17">
        <v>0</v>
      </c>
      <c r="AM657" s="12" t="s">
        <v>6551</v>
      </c>
      <c r="AN657" s="17">
        <v>0</v>
      </c>
      <c r="AO657" s="12" t="s">
        <v>6551</v>
      </c>
      <c r="AP657" s="192">
        <v>0</v>
      </c>
      <c r="AQ657" s="12" t="s">
        <v>6551</v>
      </c>
      <c r="AR657" s="17">
        <v>6157572</v>
      </c>
      <c r="AS657" s="12" t="s">
        <v>6551</v>
      </c>
      <c r="AT657" s="17">
        <v>21070620</v>
      </c>
      <c r="AU657" s="1" t="s">
        <v>6551</v>
      </c>
      <c r="AV657" s="1" t="str">
        <f>IF(OR(M657="Q",O657="Q",Q657="Q",S657="Q",U657="Q",W657="Q",Y657="Q",AA657="Q",AC657="Q",AE657="Q",AG657="Q",AI657="Q",AK657="Q",AM657="Q",AO657="Q",AQ657="Q",AS657="Q",AU657="Q"),"Yes","No")</f>
        <v>No</v>
      </c>
    </row>
    <row r="658" spans="1:48" x14ac:dyDescent="0.2">
      <c r="A658" s="1" t="s">
        <v>1167</v>
      </c>
      <c r="B658" s="1" t="s">
        <v>1168</v>
      </c>
      <c r="C658" s="1" t="s">
        <v>65</v>
      </c>
      <c r="D658" s="194">
        <v>1014</v>
      </c>
      <c r="E658" s="197">
        <v>10014</v>
      </c>
      <c r="F658" s="1" t="s">
        <v>242</v>
      </c>
      <c r="G658" s="1" t="s">
        <v>236</v>
      </c>
      <c r="H658" s="17">
        <v>486514</v>
      </c>
      <c r="I658" s="12">
        <v>88</v>
      </c>
      <c r="J658" s="1" t="s">
        <v>12</v>
      </c>
      <c r="K658" s="1" t="s">
        <v>9</v>
      </c>
      <c r="L658" s="4">
        <v>43</v>
      </c>
      <c r="M658" s="1" t="s">
        <v>6551</v>
      </c>
      <c r="N658" s="12">
        <v>0</v>
      </c>
      <c r="O658" s="12" t="s">
        <v>6551</v>
      </c>
      <c r="P658" s="14">
        <v>11.678890784880039</v>
      </c>
      <c r="Q658" s="12" t="s">
        <v>6551</v>
      </c>
      <c r="R658" s="14">
        <v>3.4708937144558942</v>
      </c>
      <c r="S658" s="12" t="s">
        <v>6551</v>
      </c>
      <c r="T658" s="14">
        <v>22.999819110384873</v>
      </c>
      <c r="U658" s="12" t="s">
        <v>6551</v>
      </c>
      <c r="V658" s="17">
        <v>1942784</v>
      </c>
      <c r="W658" s="12" t="s">
        <v>6551</v>
      </c>
      <c r="X658" s="17">
        <v>2071901</v>
      </c>
      <c r="Y658" s="12" t="s">
        <v>6551</v>
      </c>
      <c r="Z658" s="17">
        <v>1936909</v>
      </c>
      <c r="AA658" s="12" t="s">
        <v>6551</v>
      </c>
      <c r="AB658" s="17">
        <v>134992</v>
      </c>
      <c r="AC658" s="12" t="s">
        <v>6551</v>
      </c>
      <c r="AD658" s="17">
        <v>173175</v>
      </c>
      <c r="AE658" s="12" t="s">
        <v>6551</v>
      </c>
      <c r="AF658" s="17">
        <v>165847</v>
      </c>
      <c r="AG658" s="12" t="s">
        <v>6551</v>
      </c>
      <c r="AH658" s="17">
        <v>7328</v>
      </c>
      <c r="AI658" s="12" t="s">
        <v>6551</v>
      </c>
      <c r="AJ658" s="17">
        <v>0</v>
      </c>
      <c r="AK658" s="12" t="s">
        <v>6551</v>
      </c>
      <c r="AL658" s="17">
        <v>0</v>
      </c>
      <c r="AM658" s="12" t="s">
        <v>6551</v>
      </c>
      <c r="AN658" s="17">
        <v>0</v>
      </c>
      <c r="AO658" s="12" t="s">
        <v>6551</v>
      </c>
      <c r="AP658" s="192">
        <v>0</v>
      </c>
      <c r="AQ658" s="12" t="s">
        <v>6551</v>
      </c>
      <c r="AR658" s="17">
        <v>3814451</v>
      </c>
      <c r="AS658" s="12" t="s">
        <v>6551</v>
      </c>
      <c r="AT658" s="17">
        <v>13239554</v>
      </c>
      <c r="AU658" s="1" t="s">
        <v>6551</v>
      </c>
      <c r="AV658" s="1" t="str">
        <f>IF(OR(M658="Q",O658="Q",Q658="Q",S658="Q",U658="Q",W658="Q",Y658="Q",AA658="Q",AC658="Q",AE658="Q",AG658="Q",AI658="Q",AK658="Q",AM658="Q",AO658="Q",AQ658="Q",AS658="Q",AU658="Q"),"Yes","No")</f>
        <v>No</v>
      </c>
    </row>
    <row r="659" spans="1:48" x14ac:dyDescent="0.2">
      <c r="A659" s="1" t="s">
        <v>649</v>
      </c>
      <c r="B659" s="1" t="s">
        <v>650</v>
      </c>
      <c r="C659" s="1" t="s">
        <v>79</v>
      </c>
      <c r="D659" s="194">
        <v>4087</v>
      </c>
      <c r="E659" s="197">
        <v>40087</v>
      </c>
      <c r="F659" s="1" t="s">
        <v>239</v>
      </c>
      <c r="G659" s="1" t="s">
        <v>236</v>
      </c>
      <c r="H659" s="17">
        <v>347602</v>
      </c>
      <c r="I659" s="12">
        <v>88</v>
      </c>
      <c r="J659" s="1" t="s">
        <v>11</v>
      </c>
      <c r="K659" s="1" t="s">
        <v>13</v>
      </c>
      <c r="L659" s="4">
        <v>43</v>
      </c>
      <c r="M659" s="1" t="s">
        <v>6551</v>
      </c>
      <c r="N659" s="12">
        <v>0</v>
      </c>
      <c r="O659" s="12" t="s">
        <v>6551</v>
      </c>
      <c r="P659" s="14">
        <v>17.22965533748205</v>
      </c>
      <c r="Q659" s="12" t="s">
        <v>6551</v>
      </c>
      <c r="R659" s="14">
        <v>8.7652658417254852</v>
      </c>
      <c r="S659" s="12" t="s">
        <v>6551</v>
      </c>
      <c r="T659" s="14">
        <v>2.2103442273380041</v>
      </c>
      <c r="U659" s="12" t="s">
        <v>6551</v>
      </c>
      <c r="V659" s="17">
        <v>0</v>
      </c>
      <c r="W659" s="12" t="s">
        <v>6551</v>
      </c>
      <c r="X659" s="17">
        <v>1754958</v>
      </c>
      <c r="Y659" s="12" t="s">
        <v>6551</v>
      </c>
      <c r="Z659" s="17">
        <v>1583681</v>
      </c>
      <c r="AA659" s="12" t="s">
        <v>6551</v>
      </c>
      <c r="AB659" s="17">
        <v>171277</v>
      </c>
      <c r="AC659" s="12" t="s">
        <v>6551</v>
      </c>
      <c r="AD659" s="17">
        <v>105944</v>
      </c>
      <c r="AE659" s="12" t="s">
        <v>6551</v>
      </c>
      <c r="AF659" s="17">
        <v>91916</v>
      </c>
      <c r="AG659" s="12" t="s">
        <v>6551</v>
      </c>
      <c r="AH659" s="17">
        <v>14028</v>
      </c>
      <c r="AI659" s="12" t="s">
        <v>6551</v>
      </c>
      <c r="AJ659" s="17">
        <v>0</v>
      </c>
      <c r="AK659" s="12" t="s">
        <v>6551</v>
      </c>
      <c r="AL659" s="17">
        <v>0</v>
      </c>
      <c r="AM659" s="12" t="s">
        <v>6551</v>
      </c>
      <c r="AN659" s="17">
        <v>0</v>
      </c>
      <c r="AO659" s="12" t="s">
        <v>6551</v>
      </c>
      <c r="AP659" s="192">
        <v>0</v>
      </c>
      <c r="AQ659" s="12" t="s">
        <v>6551</v>
      </c>
      <c r="AR659" s="17">
        <v>203166</v>
      </c>
      <c r="AS659" s="12" t="s">
        <v>6551</v>
      </c>
      <c r="AT659" s="17">
        <v>1780804</v>
      </c>
      <c r="AU659" s="1" t="s">
        <v>6551</v>
      </c>
      <c r="AV659" s="1" t="str">
        <f>IF(OR(M659="Q",O659="Q",Q659="Q",S659="Q",U659="Q",W659="Q",Y659="Q",AA659="Q",AC659="Q",AE659="Q",AG659="Q",AI659="Q",AK659="Q",AM659="Q",AO659="Q",AQ659="Q",AS659="Q",AU659="Q"),"Yes","No")</f>
        <v>No</v>
      </c>
    </row>
    <row r="660" spans="1:48" x14ac:dyDescent="0.2">
      <c r="A660" s="1" t="s">
        <v>1542</v>
      </c>
      <c r="B660" s="1" t="s">
        <v>1072</v>
      </c>
      <c r="C660" s="1" t="s">
        <v>90</v>
      </c>
      <c r="D660" s="194">
        <v>6111</v>
      </c>
      <c r="E660" s="197">
        <v>60111</v>
      </c>
      <c r="F660" s="1" t="s">
        <v>242</v>
      </c>
      <c r="G660" s="1" t="s">
        <v>236</v>
      </c>
      <c r="H660" s="17">
        <v>741318</v>
      </c>
      <c r="I660" s="12">
        <v>88</v>
      </c>
      <c r="J660" s="1" t="s">
        <v>17</v>
      </c>
      <c r="K660" s="1" t="s">
        <v>13</v>
      </c>
      <c r="L660" s="4">
        <v>34</v>
      </c>
      <c r="M660" s="1" t="s">
        <v>6551</v>
      </c>
      <c r="N660" s="12">
        <v>0</v>
      </c>
      <c r="O660" s="12" t="s">
        <v>6551</v>
      </c>
      <c r="P660" s="14">
        <v>27.585445625511039</v>
      </c>
      <c r="Q660" s="12" t="s">
        <v>6551</v>
      </c>
      <c r="R660" s="14">
        <v>5.4291921467653683</v>
      </c>
      <c r="S660" s="12" t="s">
        <v>6551</v>
      </c>
      <c r="T660" s="14">
        <v>5.0809484873262472</v>
      </c>
      <c r="U660" s="12" t="s">
        <v>6551</v>
      </c>
      <c r="V660" s="17">
        <v>0</v>
      </c>
      <c r="W660" s="12" t="s">
        <v>6551</v>
      </c>
      <c r="X660" s="17">
        <v>0</v>
      </c>
      <c r="Y660" s="12" t="s">
        <v>6551</v>
      </c>
      <c r="Z660" s="17">
        <v>101211</v>
      </c>
      <c r="AA660" s="12" t="s">
        <v>6551</v>
      </c>
      <c r="AB660" s="17" t="s">
        <v>6551</v>
      </c>
      <c r="AC660" s="12" t="s">
        <v>6551</v>
      </c>
      <c r="AD660" s="17">
        <v>0</v>
      </c>
      <c r="AE660" s="12" t="s">
        <v>6551</v>
      </c>
      <c r="AF660" s="17">
        <v>3669</v>
      </c>
      <c r="AG660" s="12" t="s">
        <v>6551</v>
      </c>
      <c r="AH660" s="17" t="s">
        <v>6551</v>
      </c>
      <c r="AI660" s="12" t="s">
        <v>6551</v>
      </c>
      <c r="AJ660" s="17">
        <v>0</v>
      </c>
      <c r="AK660" s="12" t="s">
        <v>6551</v>
      </c>
      <c r="AL660" s="17">
        <v>0</v>
      </c>
      <c r="AM660" s="12" t="s">
        <v>6551</v>
      </c>
      <c r="AN660" s="17">
        <v>0</v>
      </c>
      <c r="AO660" s="12" t="s">
        <v>6551</v>
      </c>
      <c r="AP660" s="192">
        <v>0</v>
      </c>
      <c r="AQ660" s="12" t="s">
        <v>6551</v>
      </c>
      <c r="AR660" s="17">
        <v>18642</v>
      </c>
      <c r="AS660" s="12" t="s">
        <v>6551</v>
      </c>
      <c r="AT660" s="17">
        <v>101211</v>
      </c>
      <c r="AU660" s="1" t="s">
        <v>6551</v>
      </c>
      <c r="AV660" s="1" t="str">
        <f>IF(OR(M660="Q",O660="Q",Q660="Q",S660="Q",U660="Q",W660="Q",Y660="Q",AA660="Q",AC660="Q",AE660="Q",AG660="Q",AI660="Q",AK660="Q",AM660="Q",AO660="Q",AQ660="Q",AS660="Q",AU660="Q"),"Yes","No")</f>
        <v>No</v>
      </c>
    </row>
    <row r="661" spans="1:48" x14ac:dyDescent="0.2">
      <c r="A661" s="1" t="s">
        <v>4465</v>
      </c>
      <c r="B661" s="1" t="s">
        <v>643</v>
      </c>
      <c r="C661" s="1" t="s">
        <v>54</v>
      </c>
      <c r="D661" s="194" t="s">
        <v>4466</v>
      </c>
      <c r="E661" s="197" t="s">
        <v>4467</v>
      </c>
      <c r="F661" s="1" t="s">
        <v>242</v>
      </c>
      <c r="G661" s="1" t="s">
        <v>287</v>
      </c>
      <c r="H661" s="17">
        <v>0</v>
      </c>
      <c r="I661" s="12">
        <v>88</v>
      </c>
      <c r="J661" s="1" t="s">
        <v>11</v>
      </c>
      <c r="K661" s="1" t="s">
        <v>13</v>
      </c>
      <c r="L661" s="4">
        <v>30</v>
      </c>
      <c r="M661" s="1" t="s">
        <v>6551</v>
      </c>
      <c r="N661" s="12">
        <v>0</v>
      </c>
      <c r="O661" s="12" t="s">
        <v>6551</v>
      </c>
      <c r="P661" s="14">
        <v>14.072084514550168</v>
      </c>
      <c r="Q661" s="12" t="s">
        <v>6551</v>
      </c>
      <c r="R661" s="14">
        <v>0</v>
      </c>
      <c r="S661" s="12" t="s">
        <v>6551</v>
      </c>
      <c r="T661" s="14">
        <v>2.773981730512951</v>
      </c>
      <c r="U661" s="12" t="s">
        <v>6551</v>
      </c>
      <c r="V661" s="17">
        <v>0</v>
      </c>
      <c r="W661" s="12" t="s">
        <v>6551</v>
      </c>
      <c r="X661" s="17">
        <v>0</v>
      </c>
      <c r="Y661" s="12" t="s">
        <v>6551</v>
      </c>
      <c r="Z661" s="17">
        <v>580769</v>
      </c>
      <c r="AA661" s="12" t="s">
        <v>6551</v>
      </c>
      <c r="AB661" s="17" t="s">
        <v>6551</v>
      </c>
      <c r="AC661" s="12" t="s">
        <v>6551</v>
      </c>
      <c r="AD661" s="17">
        <v>0</v>
      </c>
      <c r="AE661" s="12" t="s">
        <v>6551</v>
      </c>
      <c r="AF661" s="17">
        <v>41271</v>
      </c>
      <c r="AG661" s="12" t="s">
        <v>6551</v>
      </c>
      <c r="AH661" s="17" t="s">
        <v>6551</v>
      </c>
      <c r="AI661" s="12" t="s">
        <v>6551</v>
      </c>
      <c r="AJ661" s="17">
        <v>0</v>
      </c>
      <c r="AK661" s="12" t="s">
        <v>6551</v>
      </c>
      <c r="AL661" s="17">
        <v>0</v>
      </c>
      <c r="AM661" s="12" t="s">
        <v>6551</v>
      </c>
      <c r="AN661" s="17">
        <v>0</v>
      </c>
      <c r="AO661" s="12" t="s">
        <v>6551</v>
      </c>
      <c r="AP661" s="192">
        <v>0</v>
      </c>
      <c r="AQ661" s="12" t="s">
        <v>6551</v>
      </c>
      <c r="AR661" s="17">
        <v>114485</v>
      </c>
      <c r="AS661" s="12" t="s">
        <v>6551</v>
      </c>
      <c r="AT661" s="17">
        <v>0</v>
      </c>
      <c r="AU661" s="1" t="s">
        <v>6551</v>
      </c>
      <c r="AV661" s="1" t="str">
        <f>IF(OR(M661="Q",O661="Q",Q661="Q",S661="Q",U661="Q",W661="Q",Y661="Q",AA661="Q",AC661="Q",AE661="Q",AG661="Q",AI661="Q",AK661="Q",AM661="Q",AO661="Q",AQ661="Q",AS661="Q",AU661="Q"),"Yes","No")</f>
        <v>No</v>
      </c>
    </row>
    <row r="662" spans="1:48" x14ac:dyDescent="0.2">
      <c r="A662" s="1" t="s">
        <v>1167</v>
      </c>
      <c r="B662" s="1" t="s">
        <v>1168</v>
      </c>
      <c r="C662" s="1" t="s">
        <v>65</v>
      </c>
      <c r="D662" s="194">
        <v>1014</v>
      </c>
      <c r="E662" s="197">
        <v>10014</v>
      </c>
      <c r="F662" s="1" t="s">
        <v>242</v>
      </c>
      <c r="G662" s="1" t="s">
        <v>236</v>
      </c>
      <c r="H662" s="17">
        <v>486514</v>
      </c>
      <c r="I662" s="12">
        <v>88</v>
      </c>
      <c r="J662" s="1" t="s">
        <v>11</v>
      </c>
      <c r="K662" s="1" t="s">
        <v>13</v>
      </c>
      <c r="L662" s="4">
        <v>26</v>
      </c>
      <c r="M662" s="1" t="s">
        <v>6551</v>
      </c>
      <c r="N662" s="12">
        <v>0</v>
      </c>
      <c r="O662" s="12" t="s">
        <v>6551</v>
      </c>
      <c r="P662" s="14">
        <v>18.706829329644069</v>
      </c>
      <c r="Q662" s="12" t="s">
        <v>6551</v>
      </c>
      <c r="R662" s="14">
        <v>6.1429982874456597</v>
      </c>
      <c r="S662" s="12" t="s">
        <v>6551</v>
      </c>
      <c r="T662" s="14">
        <v>2.5459271370477508</v>
      </c>
      <c r="U662" s="12" t="s">
        <v>6551</v>
      </c>
      <c r="V662" s="17">
        <v>0</v>
      </c>
      <c r="W662" s="12" t="s">
        <v>6551</v>
      </c>
      <c r="X662" s="17">
        <v>529569</v>
      </c>
      <c r="Y662" s="12" t="s">
        <v>6551</v>
      </c>
      <c r="Z662" s="17">
        <v>446214</v>
      </c>
      <c r="AA662" s="12" t="s">
        <v>6551</v>
      </c>
      <c r="AB662" s="17">
        <v>83355</v>
      </c>
      <c r="AC662" s="12" t="s">
        <v>6551</v>
      </c>
      <c r="AD662" s="17">
        <v>28035</v>
      </c>
      <c r="AE662" s="12" t="s">
        <v>6551</v>
      </c>
      <c r="AF662" s="17">
        <v>23853</v>
      </c>
      <c r="AG662" s="12" t="s">
        <v>6551</v>
      </c>
      <c r="AH662" s="17">
        <v>4182</v>
      </c>
      <c r="AI662" s="12" t="s">
        <v>6551</v>
      </c>
      <c r="AJ662" s="17">
        <v>0</v>
      </c>
      <c r="AK662" s="12" t="s">
        <v>6551</v>
      </c>
      <c r="AL662" s="17">
        <v>0</v>
      </c>
      <c r="AM662" s="12" t="s">
        <v>6551</v>
      </c>
      <c r="AN662" s="17">
        <v>0</v>
      </c>
      <c r="AO662" s="12" t="s">
        <v>6551</v>
      </c>
      <c r="AP662" s="192">
        <v>0</v>
      </c>
      <c r="AQ662" s="12" t="s">
        <v>6551</v>
      </c>
      <c r="AR662" s="17">
        <v>60728</v>
      </c>
      <c r="AS662" s="12" t="s">
        <v>6551</v>
      </c>
      <c r="AT662" s="17">
        <v>373052</v>
      </c>
      <c r="AU662" s="1" t="s">
        <v>6551</v>
      </c>
      <c r="AV662" s="1" t="str">
        <f>IF(OR(M662="Q",O662="Q",Q662="Q",S662="Q",U662="Q",W662="Q",Y662="Q",AA662="Q",AC662="Q",AE662="Q",AG662="Q",AI662="Q",AK662="Q",AM662="Q",AO662="Q",AQ662="Q",AS662="Q",AU662="Q"),"Yes","No")</f>
        <v>No</v>
      </c>
    </row>
    <row r="663" spans="1:48" x14ac:dyDescent="0.2">
      <c r="A663" s="1" t="s">
        <v>1542</v>
      </c>
      <c r="B663" s="1" t="s">
        <v>1072</v>
      </c>
      <c r="C663" s="1" t="s">
        <v>90</v>
      </c>
      <c r="D663" s="194">
        <v>6111</v>
      </c>
      <c r="E663" s="197">
        <v>60111</v>
      </c>
      <c r="F663" s="1" t="s">
        <v>242</v>
      </c>
      <c r="G663" s="1" t="s">
        <v>236</v>
      </c>
      <c r="H663" s="17">
        <v>741318</v>
      </c>
      <c r="I663" s="12">
        <v>88</v>
      </c>
      <c r="J663" s="1" t="s">
        <v>27</v>
      </c>
      <c r="K663" s="1" t="s">
        <v>13</v>
      </c>
      <c r="L663" s="4">
        <v>25</v>
      </c>
      <c r="M663" s="1" t="s">
        <v>6551</v>
      </c>
      <c r="N663" s="12">
        <v>7</v>
      </c>
      <c r="O663" s="12" t="s">
        <v>6551</v>
      </c>
      <c r="P663" s="14">
        <v>38.26489812662382</v>
      </c>
      <c r="Q663" s="12" t="s">
        <v>6551</v>
      </c>
      <c r="R663" s="14">
        <v>44.63249898565897</v>
      </c>
      <c r="S663" s="12" t="s">
        <v>6551</v>
      </c>
      <c r="T663" s="14">
        <v>27.298919731984139</v>
      </c>
      <c r="U663" s="12" t="s">
        <v>6551</v>
      </c>
      <c r="V663" s="17">
        <v>1399156</v>
      </c>
      <c r="W663" s="12" t="s">
        <v>6551</v>
      </c>
      <c r="X663" s="17">
        <v>1418882</v>
      </c>
      <c r="Y663" s="12" t="s">
        <v>6551</v>
      </c>
      <c r="Z663" s="17">
        <v>1399156</v>
      </c>
      <c r="AA663" s="12" t="s">
        <v>6551</v>
      </c>
      <c r="AB663" s="17">
        <v>19726</v>
      </c>
      <c r="AC663" s="12" t="s">
        <v>6551</v>
      </c>
      <c r="AD663" s="17">
        <v>38458</v>
      </c>
      <c r="AE663" s="12" t="s">
        <v>6551</v>
      </c>
      <c r="AF663" s="17">
        <v>36565</v>
      </c>
      <c r="AG663" s="12" t="s">
        <v>6551</v>
      </c>
      <c r="AH663" s="17">
        <v>1893</v>
      </c>
      <c r="AI663" s="12" t="s">
        <v>6551</v>
      </c>
      <c r="AJ663" s="17">
        <v>528063</v>
      </c>
      <c r="AK663" s="12" t="s">
        <v>6551</v>
      </c>
      <c r="AL663" s="17">
        <v>517423</v>
      </c>
      <c r="AM663" s="12" t="s">
        <v>6551</v>
      </c>
      <c r="AN663" s="17">
        <v>14395</v>
      </c>
      <c r="AO663" s="12" t="s">
        <v>6551</v>
      </c>
      <c r="AP663" s="192">
        <v>13610</v>
      </c>
      <c r="AQ663" s="12" t="s">
        <v>6551</v>
      </c>
      <c r="AR663" s="17">
        <v>998185</v>
      </c>
      <c r="AS663" s="12" t="s">
        <v>6551</v>
      </c>
      <c r="AT663" s="17">
        <v>44551491</v>
      </c>
      <c r="AU663" s="1" t="s">
        <v>6551</v>
      </c>
      <c r="AV663" s="1" t="str">
        <f>IF(OR(M663="Q",O663="Q",Q663="Q",S663="Q",U663="Q",W663="Q",Y663="Q",AA663="Q",AC663="Q",AE663="Q",AG663="Q",AI663="Q",AK663="Q",AM663="Q",AO663="Q",AQ663="Q",AS663="Q",AU663="Q"),"Yes","No")</f>
        <v>No</v>
      </c>
    </row>
    <row r="664" spans="1:48" x14ac:dyDescent="0.2">
      <c r="A664" s="1" t="s">
        <v>1542</v>
      </c>
      <c r="B664" s="1" t="s">
        <v>1072</v>
      </c>
      <c r="C664" s="1" t="s">
        <v>90</v>
      </c>
      <c r="D664" s="194">
        <v>6111</v>
      </c>
      <c r="E664" s="197">
        <v>60111</v>
      </c>
      <c r="F664" s="1" t="s">
        <v>242</v>
      </c>
      <c r="G664" s="1" t="s">
        <v>236</v>
      </c>
      <c r="H664" s="17">
        <v>741318</v>
      </c>
      <c r="I664" s="12">
        <v>88</v>
      </c>
      <c r="J664" s="1" t="s">
        <v>11</v>
      </c>
      <c r="K664" s="1" t="s">
        <v>9</v>
      </c>
      <c r="L664" s="4">
        <v>20</v>
      </c>
      <c r="M664" s="1" t="s">
        <v>6551</v>
      </c>
      <c r="N664" s="12">
        <v>0</v>
      </c>
      <c r="O664" s="12" t="s">
        <v>6551</v>
      </c>
      <c r="P664" s="14">
        <v>14.577393698378708</v>
      </c>
      <c r="Q664" s="12" t="s">
        <v>6551</v>
      </c>
      <c r="R664" s="14">
        <v>8.1365919852176933</v>
      </c>
      <c r="S664" s="12" t="s">
        <v>6551</v>
      </c>
      <c r="T664" s="14">
        <v>2.6488222698072805</v>
      </c>
      <c r="U664" s="12" t="s">
        <v>6551</v>
      </c>
      <c r="V664" s="17">
        <v>0</v>
      </c>
      <c r="W664" s="12" t="s">
        <v>6551</v>
      </c>
      <c r="X664" s="17">
        <v>461798</v>
      </c>
      <c r="Y664" s="12" t="s">
        <v>6551</v>
      </c>
      <c r="Z664" s="17">
        <v>381228</v>
      </c>
      <c r="AA664" s="12" t="s">
        <v>6551</v>
      </c>
      <c r="AB664" s="17">
        <v>80570</v>
      </c>
      <c r="AC664" s="12" t="s">
        <v>6551</v>
      </c>
      <c r="AD664" s="17">
        <v>34317</v>
      </c>
      <c r="AE664" s="12" t="s">
        <v>6551</v>
      </c>
      <c r="AF664" s="17">
        <v>26152</v>
      </c>
      <c r="AG664" s="12" t="s">
        <v>6551</v>
      </c>
      <c r="AH664" s="17">
        <v>8165</v>
      </c>
      <c r="AI664" s="12" t="s">
        <v>6551</v>
      </c>
      <c r="AJ664" s="17">
        <v>0</v>
      </c>
      <c r="AK664" s="12" t="s">
        <v>6551</v>
      </c>
      <c r="AL664" s="17">
        <v>0</v>
      </c>
      <c r="AM664" s="12" t="s">
        <v>6551</v>
      </c>
      <c r="AN664" s="17">
        <v>0</v>
      </c>
      <c r="AO664" s="12" t="s">
        <v>6551</v>
      </c>
      <c r="AP664" s="192">
        <v>0</v>
      </c>
      <c r="AQ664" s="12" t="s">
        <v>6551</v>
      </c>
      <c r="AR664" s="17">
        <v>69272</v>
      </c>
      <c r="AS664" s="12" t="s">
        <v>6551</v>
      </c>
      <c r="AT664" s="17">
        <v>563638</v>
      </c>
      <c r="AU664" s="1" t="s">
        <v>6551</v>
      </c>
      <c r="AV664" s="1" t="str">
        <f>IF(OR(M664="Q",O664="Q",Q664="Q",S664="Q",U664="Q",W664="Q",Y664="Q",AA664="Q",AC664="Q",AE664="Q",AG664="Q",AI664="Q",AK664="Q",AM664="Q",AO664="Q",AQ664="Q",AS664="Q",AU664="Q"),"Yes","No")</f>
        <v>No</v>
      </c>
    </row>
    <row r="665" spans="1:48" x14ac:dyDescent="0.2">
      <c r="A665" s="1" t="s">
        <v>1575</v>
      </c>
      <c r="B665" s="1" t="s">
        <v>1066</v>
      </c>
      <c r="C665" s="1" t="s">
        <v>84</v>
      </c>
      <c r="D665" s="194">
        <v>2196</v>
      </c>
      <c r="E665" s="197">
        <v>20196</v>
      </c>
      <c r="F665" s="1" t="s">
        <v>239</v>
      </c>
      <c r="G665" s="1" t="s">
        <v>236</v>
      </c>
      <c r="H665" s="17">
        <v>18351295</v>
      </c>
      <c r="I665" s="12">
        <v>88</v>
      </c>
      <c r="J665" s="1" t="s">
        <v>12</v>
      </c>
      <c r="K665" s="1" t="s">
        <v>9</v>
      </c>
      <c r="L665" s="4">
        <v>13</v>
      </c>
      <c r="M665" s="1" t="s">
        <v>6551</v>
      </c>
      <c r="N665" s="12">
        <v>0</v>
      </c>
      <c r="O665" s="12" t="s">
        <v>6551</v>
      </c>
      <c r="P665" s="14">
        <v>16.580141721892304</v>
      </c>
      <c r="Q665" s="12" t="s">
        <v>6551</v>
      </c>
      <c r="R665" s="14">
        <v>0</v>
      </c>
      <c r="S665" s="12" t="s">
        <v>123</v>
      </c>
      <c r="T665" s="14">
        <v>9.0133689072496193</v>
      </c>
      <c r="U665" s="12" t="s">
        <v>6551</v>
      </c>
      <c r="V665" s="17">
        <v>596521</v>
      </c>
      <c r="W665" s="12" t="s">
        <v>6551</v>
      </c>
      <c r="X665" s="17">
        <v>700124</v>
      </c>
      <c r="Y665" s="12" t="s">
        <v>6551</v>
      </c>
      <c r="Z665" s="17">
        <v>577934</v>
      </c>
      <c r="AA665" s="12" t="s">
        <v>6551</v>
      </c>
      <c r="AB665" s="17">
        <v>122190</v>
      </c>
      <c r="AC665" s="12" t="s">
        <v>6551</v>
      </c>
      <c r="AD665" s="17">
        <v>37946</v>
      </c>
      <c r="AE665" s="12" t="s">
        <v>6551</v>
      </c>
      <c r="AF665" s="17">
        <v>34857</v>
      </c>
      <c r="AG665" s="12" t="s">
        <v>6551</v>
      </c>
      <c r="AH665" s="17">
        <v>3089</v>
      </c>
      <c r="AI665" s="12" t="s">
        <v>6551</v>
      </c>
      <c r="AJ665" s="17">
        <v>0</v>
      </c>
      <c r="AK665" s="12" t="s">
        <v>6551</v>
      </c>
      <c r="AL665" s="17">
        <v>0</v>
      </c>
      <c r="AM665" s="12" t="s">
        <v>6551</v>
      </c>
      <c r="AN665" s="17">
        <v>0</v>
      </c>
      <c r="AO665" s="12" t="s">
        <v>6551</v>
      </c>
      <c r="AP665" s="192">
        <v>0</v>
      </c>
      <c r="AQ665" s="12" t="s">
        <v>6551</v>
      </c>
      <c r="AR665" s="17">
        <v>314179</v>
      </c>
      <c r="AS665" s="12" t="s">
        <v>6551</v>
      </c>
      <c r="AT665" s="17">
        <v>0</v>
      </c>
      <c r="AU665" s="1" t="s">
        <v>123</v>
      </c>
      <c r="AV665" s="1" t="str">
        <f>IF(OR(M665="Q",O665="Q",Q665="Q",S665="Q",U665="Q",W665="Q",Y665="Q",AA665="Q",AC665="Q",AE665="Q",AG665="Q",AI665="Q",AK665="Q",AM665="Q",AO665="Q",AQ665="Q",AS665="Q",AU665="Q"),"Yes","No")</f>
        <v>No</v>
      </c>
    </row>
    <row r="666" spans="1:48" x14ac:dyDescent="0.2">
      <c r="A666" s="1" t="s">
        <v>1167</v>
      </c>
      <c r="B666" s="1" t="s">
        <v>1168</v>
      </c>
      <c r="C666" s="1" t="s">
        <v>65</v>
      </c>
      <c r="D666" s="194">
        <v>1014</v>
      </c>
      <c r="E666" s="197">
        <v>10014</v>
      </c>
      <c r="F666" s="1" t="s">
        <v>242</v>
      </c>
      <c r="G666" s="1" t="s">
        <v>236</v>
      </c>
      <c r="H666" s="17">
        <v>486514</v>
      </c>
      <c r="I666" s="12">
        <v>88</v>
      </c>
      <c r="J666" s="1" t="s">
        <v>17</v>
      </c>
      <c r="K666" s="1" t="s">
        <v>13</v>
      </c>
      <c r="L666" s="4">
        <v>10</v>
      </c>
      <c r="M666" s="1" t="s">
        <v>6551</v>
      </c>
      <c r="N666" s="12">
        <v>0</v>
      </c>
      <c r="O666" s="12" t="s">
        <v>6551</v>
      </c>
      <c r="P666" s="14">
        <v>13.90660428288645</v>
      </c>
      <c r="Q666" s="12" t="s">
        <v>6551</v>
      </c>
      <c r="R666" s="14">
        <v>4.6020033453175166</v>
      </c>
      <c r="S666" s="12" t="s">
        <v>123</v>
      </c>
      <c r="T666" s="14">
        <v>2.3399766060824185</v>
      </c>
      <c r="U666" s="12" t="s">
        <v>6551</v>
      </c>
      <c r="V666" s="17">
        <v>0</v>
      </c>
      <c r="W666" s="12" t="s">
        <v>6551</v>
      </c>
      <c r="X666" s="17">
        <v>0</v>
      </c>
      <c r="Y666" s="12" t="s">
        <v>6551</v>
      </c>
      <c r="Z666" s="17">
        <v>309116</v>
      </c>
      <c r="AA666" s="12" t="s">
        <v>6551</v>
      </c>
      <c r="AB666" s="17" t="s">
        <v>6551</v>
      </c>
      <c r="AC666" s="12" t="s">
        <v>6551</v>
      </c>
      <c r="AD666" s="17">
        <v>0</v>
      </c>
      <c r="AE666" s="12" t="s">
        <v>6551</v>
      </c>
      <c r="AF666" s="17">
        <v>22228</v>
      </c>
      <c r="AG666" s="12" t="s">
        <v>6551</v>
      </c>
      <c r="AH666" s="17" t="s">
        <v>6551</v>
      </c>
      <c r="AI666" s="12" t="s">
        <v>6551</v>
      </c>
      <c r="AJ666" s="17">
        <v>0</v>
      </c>
      <c r="AK666" s="12" t="s">
        <v>6551</v>
      </c>
      <c r="AL666" s="17">
        <v>0</v>
      </c>
      <c r="AM666" s="12" t="s">
        <v>6551</v>
      </c>
      <c r="AN666" s="17">
        <v>0</v>
      </c>
      <c r="AO666" s="12" t="s">
        <v>6551</v>
      </c>
      <c r="AP666" s="192">
        <v>0</v>
      </c>
      <c r="AQ666" s="12" t="s">
        <v>6551</v>
      </c>
      <c r="AR666" s="17">
        <v>52013</v>
      </c>
      <c r="AS666" s="12" t="s">
        <v>6551</v>
      </c>
      <c r="AT666" s="17">
        <v>239364</v>
      </c>
      <c r="AU666" s="1" t="s">
        <v>123</v>
      </c>
      <c r="AV666" s="1" t="str">
        <f>IF(OR(M666="Q",O666="Q",Q666="Q",S666="Q",U666="Q",W666="Q",Y666="Q",AA666="Q",AC666="Q",AE666="Q",AG666="Q",AI666="Q",AK666="Q",AM666="Q",AO666="Q",AQ666="Q",AS666="Q",AU666="Q"),"Yes","No")</f>
        <v>No</v>
      </c>
    </row>
    <row r="667" spans="1:48" x14ac:dyDescent="0.2">
      <c r="A667" s="1" t="s">
        <v>1167</v>
      </c>
      <c r="B667" s="1" t="s">
        <v>1168</v>
      </c>
      <c r="C667" s="1" t="s">
        <v>65</v>
      </c>
      <c r="D667" s="194">
        <v>1014</v>
      </c>
      <c r="E667" s="197">
        <v>10014</v>
      </c>
      <c r="F667" s="1" t="s">
        <v>242</v>
      </c>
      <c r="G667" s="1" t="s">
        <v>236</v>
      </c>
      <c r="H667" s="17">
        <v>486514</v>
      </c>
      <c r="I667" s="12">
        <v>88</v>
      </c>
      <c r="J667" s="1" t="s">
        <v>11</v>
      </c>
      <c r="K667" s="1" t="s">
        <v>9</v>
      </c>
      <c r="L667" s="4">
        <v>9</v>
      </c>
      <c r="M667" s="1" t="s">
        <v>6551</v>
      </c>
      <c r="N667" s="12">
        <v>0</v>
      </c>
      <c r="O667" s="12" t="s">
        <v>6551</v>
      </c>
      <c r="P667" s="14">
        <v>13.906609579876907</v>
      </c>
      <c r="Q667" s="12" t="s">
        <v>6551</v>
      </c>
      <c r="R667" s="14">
        <v>5.2420092629652926</v>
      </c>
      <c r="S667" s="12" t="s">
        <v>6551</v>
      </c>
      <c r="T667" s="14">
        <v>2.3399785924538401</v>
      </c>
      <c r="U667" s="12" t="s">
        <v>6551</v>
      </c>
      <c r="V667" s="17">
        <v>0</v>
      </c>
      <c r="W667" s="12" t="s">
        <v>6551</v>
      </c>
      <c r="X667" s="17">
        <v>225897</v>
      </c>
      <c r="Y667" s="12" t="s">
        <v>6551</v>
      </c>
      <c r="Z667" s="17">
        <v>207876</v>
      </c>
      <c r="AA667" s="12" t="s">
        <v>6551</v>
      </c>
      <c r="AB667" s="17">
        <v>18021</v>
      </c>
      <c r="AC667" s="12" t="s">
        <v>6551</v>
      </c>
      <c r="AD667" s="17">
        <v>15966</v>
      </c>
      <c r="AE667" s="12" t="s">
        <v>6551</v>
      </c>
      <c r="AF667" s="17">
        <v>14948</v>
      </c>
      <c r="AG667" s="12" t="s">
        <v>6551</v>
      </c>
      <c r="AH667" s="17">
        <v>1018</v>
      </c>
      <c r="AI667" s="12" t="s">
        <v>6551</v>
      </c>
      <c r="AJ667" s="17">
        <v>0</v>
      </c>
      <c r="AK667" s="12" t="s">
        <v>6551</v>
      </c>
      <c r="AL667" s="17">
        <v>0</v>
      </c>
      <c r="AM667" s="12" t="s">
        <v>6551</v>
      </c>
      <c r="AN667" s="17">
        <v>0</v>
      </c>
      <c r="AO667" s="12" t="s">
        <v>6551</v>
      </c>
      <c r="AP667" s="192">
        <v>0</v>
      </c>
      <c r="AQ667" s="12" t="s">
        <v>6551</v>
      </c>
      <c r="AR667" s="17">
        <v>34978</v>
      </c>
      <c r="AS667" s="12" t="s">
        <v>6551</v>
      </c>
      <c r="AT667" s="17">
        <v>183355</v>
      </c>
      <c r="AU667" s="1" t="s">
        <v>6551</v>
      </c>
      <c r="AV667" s="1" t="str">
        <f>IF(OR(M667="Q",O667="Q",Q667="Q",S667="Q",U667="Q",W667="Q",Y667="Q",AA667="Q",AC667="Q",AE667="Q",AG667="Q",AI667="Q",AK667="Q",AM667="Q",AO667="Q",AQ667="Q",AS667="Q",AU667="Q"),"Yes","No")</f>
        <v>No</v>
      </c>
    </row>
    <row r="668" spans="1:48" x14ac:dyDescent="0.2">
      <c r="A668" s="1" t="s">
        <v>1542</v>
      </c>
      <c r="B668" s="1" t="s">
        <v>1072</v>
      </c>
      <c r="C668" s="1" t="s">
        <v>90</v>
      </c>
      <c r="D668" s="194">
        <v>6111</v>
      </c>
      <c r="E668" s="197">
        <v>60111</v>
      </c>
      <c r="F668" s="1" t="s">
        <v>242</v>
      </c>
      <c r="G668" s="1" t="s">
        <v>236</v>
      </c>
      <c r="H668" s="17">
        <v>741318</v>
      </c>
      <c r="I668" s="12">
        <v>88</v>
      </c>
      <c r="J668" s="1" t="s">
        <v>28</v>
      </c>
      <c r="K668" s="1" t="s">
        <v>13</v>
      </c>
      <c r="L668" s="4">
        <v>5</v>
      </c>
      <c r="M668" s="1" t="s">
        <v>6551</v>
      </c>
      <c r="N668" s="12">
        <v>0</v>
      </c>
      <c r="O668" s="12" t="s">
        <v>6551</v>
      </c>
      <c r="P668" s="14">
        <v>22.313074565883554</v>
      </c>
      <c r="Q668" s="12" t="s">
        <v>6551</v>
      </c>
      <c r="R668" s="14">
        <v>16.864280337877393</v>
      </c>
      <c r="S668" s="12" t="s">
        <v>6551</v>
      </c>
      <c r="T668" s="14">
        <v>5.0889513108614235</v>
      </c>
      <c r="U668" s="12" t="s">
        <v>6551</v>
      </c>
      <c r="V668" s="17">
        <v>262134</v>
      </c>
      <c r="W668" s="12" t="s">
        <v>6551</v>
      </c>
      <c r="X668" s="17">
        <v>357926</v>
      </c>
      <c r="Y668" s="12" t="s">
        <v>6551</v>
      </c>
      <c r="Z668" s="17">
        <v>262134</v>
      </c>
      <c r="AA668" s="12" t="s">
        <v>6551</v>
      </c>
      <c r="AB668" s="17">
        <v>95792</v>
      </c>
      <c r="AC668" s="12" t="s">
        <v>6551</v>
      </c>
      <c r="AD668" s="17">
        <v>14164</v>
      </c>
      <c r="AE668" s="12" t="s">
        <v>6551</v>
      </c>
      <c r="AF668" s="17">
        <v>11748</v>
      </c>
      <c r="AG668" s="12" t="s">
        <v>6551</v>
      </c>
      <c r="AH668" s="17">
        <v>2416</v>
      </c>
      <c r="AI668" s="12" t="s">
        <v>6551</v>
      </c>
      <c r="AJ668" s="17">
        <v>0</v>
      </c>
      <c r="AK668" s="12" t="s">
        <v>6551</v>
      </c>
      <c r="AL668" s="17">
        <v>0</v>
      </c>
      <c r="AM668" s="12" t="s">
        <v>6551</v>
      </c>
      <c r="AN668" s="17">
        <v>0</v>
      </c>
      <c r="AO668" s="12" t="s">
        <v>6551</v>
      </c>
      <c r="AP668" s="192">
        <v>0</v>
      </c>
      <c r="AQ668" s="12" t="s">
        <v>6551</v>
      </c>
      <c r="AR668" s="17">
        <v>59785</v>
      </c>
      <c r="AS668" s="12" t="s">
        <v>6551</v>
      </c>
      <c r="AT668" s="17">
        <v>1008231</v>
      </c>
      <c r="AU668" s="1" t="s">
        <v>6551</v>
      </c>
      <c r="AV668" s="1" t="str">
        <f>IF(OR(M668="Q",O668="Q",Q668="Q",S668="Q",U668="Q",W668="Q",Y668="Q",AA668="Q",AC668="Q",AE668="Q",AG668="Q",AI668="Q",AK668="Q",AM668="Q",AO668="Q",AQ668="Q",AS668="Q",AU668="Q"),"Yes","No")</f>
        <v>No</v>
      </c>
    </row>
    <row r="669" spans="1:48" x14ac:dyDescent="0.2">
      <c r="A669" s="1" t="s">
        <v>1542</v>
      </c>
      <c r="B669" s="1" t="s">
        <v>1072</v>
      </c>
      <c r="C669" s="1" t="s">
        <v>90</v>
      </c>
      <c r="D669" s="194">
        <v>6111</v>
      </c>
      <c r="E669" s="197">
        <v>60111</v>
      </c>
      <c r="F669" s="1" t="s">
        <v>242</v>
      </c>
      <c r="G669" s="1" t="s">
        <v>236</v>
      </c>
      <c r="H669" s="17">
        <v>741318</v>
      </c>
      <c r="I669" s="12">
        <v>88</v>
      </c>
      <c r="J669" s="1" t="s">
        <v>28</v>
      </c>
      <c r="K669" s="1" t="s">
        <v>9</v>
      </c>
      <c r="L669" s="4">
        <v>2</v>
      </c>
      <c r="M669" s="1" t="s">
        <v>6551</v>
      </c>
      <c r="N669" s="12">
        <v>0</v>
      </c>
      <c r="O669" s="12" t="s">
        <v>6551</v>
      </c>
      <c r="P669" s="14">
        <v>30.545253863134658</v>
      </c>
      <c r="Q669" s="12" t="s">
        <v>6551</v>
      </c>
      <c r="R669" s="14">
        <v>16.032604526275414</v>
      </c>
      <c r="S669" s="12" t="s">
        <v>6551</v>
      </c>
      <c r="T669" s="14">
        <v>2.8774834437086092</v>
      </c>
      <c r="U669" s="12" t="s">
        <v>6551</v>
      </c>
      <c r="V669" s="17">
        <v>27674</v>
      </c>
      <c r="W669" s="12" t="s">
        <v>6551</v>
      </c>
      <c r="X669" s="17">
        <v>28301</v>
      </c>
      <c r="Y669" s="12" t="s">
        <v>6551</v>
      </c>
      <c r="Z669" s="17">
        <v>27674</v>
      </c>
      <c r="AA669" s="12" t="s">
        <v>6551</v>
      </c>
      <c r="AB669" s="17">
        <v>627</v>
      </c>
      <c r="AC669" s="12" t="s">
        <v>6551</v>
      </c>
      <c r="AD669" s="17">
        <v>1058</v>
      </c>
      <c r="AE669" s="12" t="s">
        <v>6551</v>
      </c>
      <c r="AF669" s="17">
        <v>906</v>
      </c>
      <c r="AG669" s="12" t="s">
        <v>6551</v>
      </c>
      <c r="AH669" s="17">
        <v>152</v>
      </c>
      <c r="AI669" s="12" t="s">
        <v>6551</v>
      </c>
      <c r="AJ669" s="17">
        <v>0</v>
      </c>
      <c r="AK669" s="12" t="s">
        <v>6551</v>
      </c>
      <c r="AL669" s="17">
        <v>0</v>
      </c>
      <c r="AM669" s="12" t="s">
        <v>6551</v>
      </c>
      <c r="AN669" s="17">
        <v>0</v>
      </c>
      <c r="AO669" s="12" t="s">
        <v>6551</v>
      </c>
      <c r="AP669" s="192">
        <v>0</v>
      </c>
      <c r="AQ669" s="12" t="s">
        <v>6551</v>
      </c>
      <c r="AR669" s="17">
        <v>2607</v>
      </c>
      <c r="AS669" s="12" t="s">
        <v>6551</v>
      </c>
      <c r="AT669" s="17">
        <v>41797</v>
      </c>
      <c r="AU669" s="1" t="s">
        <v>6551</v>
      </c>
      <c r="AV669" s="1" t="str">
        <f>IF(OR(M669="Q",O669="Q",Q669="Q",S669="Q",U669="Q",W669="Q",Y669="Q",AA669="Q",AC669="Q",AE669="Q",AG669="Q",AI669="Q",AK669="Q",AM669="Q",AO669="Q",AQ669="Q",AS669="Q",AU669="Q"),"Yes","No")</f>
        <v>No</v>
      </c>
    </row>
    <row r="670" spans="1:48" x14ac:dyDescent="0.2">
      <c r="A670" s="1" t="s">
        <v>1542</v>
      </c>
      <c r="B670" s="1" t="s">
        <v>1072</v>
      </c>
      <c r="C670" s="1" t="s">
        <v>90</v>
      </c>
      <c r="D670" s="194">
        <v>6111</v>
      </c>
      <c r="E670" s="197">
        <v>60111</v>
      </c>
      <c r="F670" s="1" t="s">
        <v>242</v>
      </c>
      <c r="G670" s="1" t="s">
        <v>236</v>
      </c>
      <c r="H670" s="17">
        <v>741318</v>
      </c>
      <c r="I670" s="12">
        <v>88</v>
      </c>
      <c r="J670" s="1" t="s">
        <v>12</v>
      </c>
      <c r="K670" s="1" t="s">
        <v>9</v>
      </c>
      <c r="L670" s="4">
        <v>2</v>
      </c>
      <c r="M670" s="1" t="s">
        <v>6551</v>
      </c>
      <c r="N670" s="12">
        <v>0</v>
      </c>
      <c r="O670" s="12" t="s">
        <v>6551</v>
      </c>
      <c r="P670" s="14">
        <v>12.551762730833799</v>
      </c>
      <c r="Q670" s="12" t="s">
        <v>6551</v>
      </c>
      <c r="R670" s="14">
        <v>3.3871473354231973</v>
      </c>
      <c r="S670" s="12" t="s">
        <v>6551</v>
      </c>
      <c r="T670" s="14">
        <v>4.6412982652490209</v>
      </c>
      <c r="U670" s="12" t="s">
        <v>6551</v>
      </c>
      <c r="V670" s="17">
        <v>22430</v>
      </c>
      <c r="W670" s="12" t="s">
        <v>6551</v>
      </c>
      <c r="X670" s="17">
        <v>28318</v>
      </c>
      <c r="Y670" s="12" t="s">
        <v>6551</v>
      </c>
      <c r="Z670" s="17">
        <v>22430</v>
      </c>
      <c r="AA670" s="12" t="s">
        <v>6551</v>
      </c>
      <c r="AB670" s="17">
        <v>5888</v>
      </c>
      <c r="AC670" s="12" t="s">
        <v>6551</v>
      </c>
      <c r="AD670" s="17">
        <v>2282</v>
      </c>
      <c r="AE670" s="12" t="s">
        <v>6551</v>
      </c>
      <c r="AF670" s="17">
        <v>1787</v>
      </c>
      <c r="AG670" s="12" t="s">
        <v>6551</v>
      </c>
      <c r="AH670" s="17">
        <v>495</v>
      </c>
      <c r="AI670" s="12" t="s">
        <v>6551</v>
      </c>
      <c r="AJ670" s="17">
        <v>0</v>
      </c>
      <c r="AK670" s="12" t="s">
        <v>6551</v>
      </c>
      <c r="AL670" s="17">
        <v>0</v>
      </c>
      <c r="AM670" s="12" t="s">
        <v>6551</v>
      </c>
      <c r="AN670" s="17">
        <v>0</v>
      </c>
      <c r="AO670" s="12" t="s">
        <v>6551</v>
      </c>
      <c r="AP670" s="192">
        <v>0</v>
      </c>
      <c r="AQ670" s="12" t="s">
        <v>6551</v>
      </c>
      <c r="AR670" s="17">
        <v>8294</v>
      </c>
      <c r="AS670" s="12" t="s">
        <v>6551</v>
      </c>
      <c r="AT670" s="17">
        <v>28093</v>
      </c>
      <c r="AU670" s="1" t="s">
        <v>6551</v>
      </c>
      <c r="AV670" s="1" t="str">
        <f>IF(OR(M670="Q",O670="Q",Q670="Q",S670="Q",U670="Q",W670="Q",Y670="Q",AA670="Q",AC670="Q",AE670="Q",AG670="Q",AI670="Q",AK670="Q",AM670="Q",AO670="Q",AQ670="Q",AS670="Q",AU670="Q"),"Yes","No")</f>
        <v>No</v>
      </c>
    </row>
    <row r="671" spans="1:48" x14ac:dyDescent="0.2">
      <c r="A671" s="1" t="s">
        <v>97</v>
      </c>
      <c r="B671" s="1" t="s">
        <v>774</v>
      </c>
      <c r="C671" s="1" t="s">
        <v>96</v>
      </c>
      <c r="D671" s="194">
        <v>5117</v>
      </c>
      <c r="E671" s="197">
        <v>50117</v>
      </c>
      <c r="F671" s="1" t="s">
        <v>242</v>
      </c>
      <c r="G671" s="1" t="s">
        <v>236</v>
      </c>
      <c r="H671" s="17">
        <v>1780673</v>
      </c>
      <c r="I671" s="12">
        <v>87</v>
      </c>
      <c r="J671" s="1" t="s">
        <v>11</v>
      </c>
      <c r="K671" s="1" t="s">
        <v>9</v>
      </c>
      <c r="L671" s="4">
        <v>64</v>
      </c>
      <c r="M671" s="1" t="s">
        <v>6551</v>
      </c>
      <c r="N671" s="12">
        <v>0</v>
      </c>
      <c r="O671" s="12" t="s">
        <v>6551</v>
      </c>
      <c r="P671" s="14">
        <v>18.424571186132493</v>
      </c>
      <c r="Q671" s="12" t="s">
        <v>6551</v>
      </c>
      <c r="R671" s="14">
        <v>9.8562790094855455</v>
      </c>
      <c r="S671" s="12" t="s">
        <v>6551</v>
      </c>
      <c r="T671" s="14">
        <v>2.1378092178746764</v>
      </c>
      <c r="U671" s="12" t="s">
        <v>6551</v>
      </c>
      <c r="V671" s="17">
        <v>0</v>
      </c>
      <c r="W671" s="12" t="s">
        <v>6551</v>
      </c>
      <c r="X671" s="17">
        <v>2315082</v>
      </c>
      <c r="Y671" s="12" t="s">
        <v>6551</v>
      </c>
      <c r="Z671" s="17">
        <v>2127909</v>
      </c>
      <c r="AA671" s="12" t="s">
        <v>6551</v>
      </c>
      <c r="AB671" s="17">
        <v>187173</v>
      </c>
      <c r="AC671" s="12" t="s">
        <v>6551</v>
      </c>
      <c r="AD671" s="17">
        <v>127595</v>
      </c>
      <c r="AE671" s="12" t="s">
        <v>6551</v>
      </c>
      <c r="AF671" s="17">
        <v>115493</v>
      </c>
      <c r="AG671" s="12" t="s">
        <v>6551</v>
      </c>
      <c r="AH671" s="17">
        <v>12102</v>
      </c>
      <c r="AI671" s="12" t="s">
        <v>6551</v>
      </c>
      <c r="AJ671" s="17">
        <v>0</v>
      </c>
      <c r="AK671" s="12" t="s">
        <v>6551</v>
      </c>
      <c r="AL671" s="17">
        <v>0</v>
      </c>
      <c r="AM671" s="12" t="s">
        <v>6551</v>
      </c>
      <c r="AN671" s="17">
        <v>0</v>
      </c>
      <c r="AO671" s="12" t="s">
        <v>6551</v>
      </c>
      <c r="AP671" s="192">
        <v>0</v>
      </c>
      <c r="AQ671" s="12" t="s">
        <v>6551</v>
      </c>
      <c r="AR671" s="17">
        <v>246902</v>
      </c>
      <c r="AS671" s="12" t="s">
        <v>6551</v>
      </c>
      <c r="AT671" s="17">
        <v>2433535</v>
      </c>
      <c r="AU671" s="1" t="s">
        <v>6551</v>
      </c>
      <c r="AV671" s="1" t="str">
        <f>IF(OR(M671="Q",O671="Q",Q671="Q",S671="Q",U671="Q",W671="Q",Y671="Q",AA671="Q",AC671="Q",AE671="Q",AG671="Q",AI671="Q",AK671="Q",AM671="Q",AO671="Q",AQ671="Q",AS671="Q",AU671="Q"),"Yes","No")</f>
        <v>No</v>
      </c>
    </row>
    <row r="672" spans="1:48" x14ac:dyDescent="0.2">
      <c r="A672" s="1" t="s">
        <v>761</v>
      </c>
      <c r="B672" s="1" t="s">
        <v>762</v>
      </c>
      <c r="C672" s="1" t="s">
        <v>61</v>
      </c>
      <c r="D672" s="194">
        <v>7035</v>
      </c>
      <c r="E672" s="197">
        <v>70035</v>
      </c>
      <c r="F672" s="1" t="s">
        <v>239</v>
      </c>
      <c r="G672" s="1" t="s">
        <v>236</v>
      </c>
      <c r="H672" s="17">
        <v>1519417</v>
      </c>
      <c r="I672" s="12">
        <v>87</v>
      </c>
      <c r="J672" s="1" t="s">
        <v>17</v>
      </c>
      <c r="K672" s="1" t="s">
        <v>13</v>
      </c>
      <c r="L672" s="4">
        <v>24</v>
      </c>
      <c r="M672" s="1" t="s">
        <v>6551</v>
      </c>
      <c r="N672" s="12">
        <v>0</v>
      </c>
      <c r="O672" s="12" t="s">
        <v>6551</v>
      </c>
      <c r="P672" s="14">
        <v>24.273704520396912</v>
      </c>
      <c r="Q672" s="12" t="s">
        <v>6551</v>
      </c>
      <c r="R672" s="14">
        <v>8.8405016311993059</v>
      </c>
      <c r="S672" s="12" t="s">
        <v>6551</v>
      </c>
      <c r="T672" s="14">
        <v>3.0697353914002203</v>
      </c>
      <c r="U672" s="12" t="s">
        <v>6551</v>
      </c>
      <c r="V672" s="17">
        <v>0</v>
      </c>
      <c r="W672" s="12" t="s">
        <v>6551</v>
      </c>
      <c r="X672" s="17">
        <v>0</v>
      </c>
      <c r="Y672" s="12" t="s">
        <v>6551</v>
      </c>
      <c r="Z672" s="17">
        <v>264195</v>
      </c>
      <c r="AA672" s="12" t="s">
        <v>6551</v>
      </c>
      <c r="AB672" s="17" t="s">
        <v>6551</v>
      </c>
      <c r="AC672" s="12" t="s">
        <v>6551</v>
      </c>
      <c r="AD672" s="17">
        <v>0</v>
      </c>
      <c r="AE672" s="12" t="s">
        <v>6551</v>
      </c>
      <c r="AF672" s="17">
        <v>10884</v>
      </c>
      <c r="AG672" s="12" t="s">
        <v>6551</v>
      </c>
      <c r="AH672" s="17" t="s">
        <v>6551</v>
      </c>
      <c r="AI672" s="12" t="s">
        <v>6551</v>
      </c>
      <c r="AJ672" s="17">
        <v>0</v>
      </c>
      <c r="AK672" s="12" t="s">
        <v>6551</v>
      </c>
      <c r="AL672" s="17">
        <v>0</v>
      </c>
      <c r="AM672" s="12" t="s">
        <v>6551</v>
      </c>
      <c r="AN672" s="17">
        <v>0</v>
      </c>
      <c r="AO672" s="12" t="s">
        <v>6551</v>
      </c>
      <c r="AP672" s="192">
        <v>0</v>
      </c>
      <c r="AQ672" s="12" t="s">
        <v>6551</v>
      </c>
      <c r="AR672" s="17">
        <v>33411</v>
      </c>
      <c r="AS672" s="12" t="s">
        <v>6551</v>
      </c>
      <c r="AT672" s="17">
        <v>295370</v>
      </c>
      <c r="AU672" s="1" t="s">
        <v>6551</v>
      </c>
      <c r="AV672" s="1" t="str">
        <f>IF(OR(M672="Q",O672="Q",Q672="Q",S672="Q",U672="Q",W672="Q",Y672="Q",AA672="Q",AC672="Q",AE672="Q",AG672="Q",AI672="Q",AK672="Q",AM672="Q",AO672="Q",AQ672="Q",AS672="Q",AU672="Q"),"Yes","No")</f>
        <v>No</v>
      </c>
    </row>
    <row r="673" spans="1:48" x14ac:dyDescent="0.2">
      <c r="A673" s="1" t="s">
        <v>761</v>
      </c>
      <c r="B673" s="1" t="s">
        <v>762</v>
      </c>
      <c r="C673" s="1" t="s">
        <v>61</v>
      </c>
      <c r="D673" s="194">
        <v>7035</v>
      </c>
      <c r="E673" s="197">
        <v>70035</v>
      </c>
      <c r="F673" s="1" t="s">
        <v>239</v>
      </c>
      <c r="G673" s="1" t="s">
        <v>236</v>
      </c>
      <c r="H673" s="17">
        <v>1519417</v>
      </c>
      <c r="I673" s="12">
        <v>87</v>
      </c>
      <c r="J673" s="1" t="s">
        <v>12</v>
      </c>
      <c r="K673" s="1" t="s">
        <v>13</v>
      </c>
      <c r="L673" s="4">
        <v>22</v>
      </c>
      <c r="M673" s="1" t="s">
        <v>6551</v>
      </c>
      <c r="N673" s="12">
        <v>0</v>
      </c>
      <c r="O673" s="12" t="s">
        <v>6551</v>
      </c>
      <c r="P673" s="14">
        <v>21.793803051862028</v>
      </c>
      <c r="Q673" s="12" t="s">
        <v>6551</v>
      </c>
      <c r="R673" s="14">
        <v>19.226929324389804</v>
      </c>
      <c r="S673" s="12" t="s">
        <v>6551</v>
      </c>
      <c r="T673" s="14">
        <v>8.0499730140817434</v>
      </c>
      <c r="U673" s="12" t="s">
        <v>6551</v>
      </c>
      <c r="V673" s="17">
        <v>923603</v>
      </c>
      <c r="W673" s="12" t="s">
        <v>6551</v>
      </c>
      <c r="X673" s="17">
        <v>1247987</v>
      </c>
      <c r="Y673" s="12" t="s">
        <v>6551</v>
      </c>
      <c r="Z673" s="17">
        <v>888359</v>
      </c>
      <c r="AA673" s="12" t="s">
        <v>6551</v>
      </c>
      <c r="AB673" s="17">
        <v>359628</v>
      </c>
      <c r="AC673" s="12" t="s">
        <v>6551</v>
      </c>
      <c r="AD673" s="17">
        <v>53928</v>
      </c>
      <c r="AE673" s="12" t="s">
        <v>6551</v>
      </c>
      <c r="AF673" s="17">
        <v>40762</v>
      </c>
      <c r="AG673" s="12" t="s">
        <v>6551</v>
      </c>
      <c r="AH673" s="17">
        <v>13166</v>
      </c>
      <c r="AI673" s="12" t="s">
        <v>6551</v>
      </c>
      <c r="AJ673" s="17">
        <v>0</v>
      </c>
      <c r="AK673" s="12" t="s">
        <v>6551</v>
      </c>
      <c r="AL673" s="17">
        <v>0</v>
      </c>
      <c r="AM673" s="12" t="s">
        <v>6551</v>
      </c>
      <c r="AN673" s="17">
        <v>0</v>
      </c>
      <c r="AO673" s="12" t="s">
        <v>6551</v>
      </c>
      <c r="AP673" s="192">
        <v>0</v>
      </c>
      <c r="AQ673" s="12" t="s">
        <v>6551</v>
      </c>
      <c r="AR673" s="17">
        <v>328133</v>
      </c>
      <c r="AS673" s="12" t="s">
        <v>6551</v>
      </c>
      <c r="AT673" s="17">
        <v>6308990</v>
      </c>
      <c r="AU673" s="1" t="s">
        <v>6551</v>
      </c>
      <c r="AV673" s="1" t="str">
        <f>IF(OR(M673="Q",O673="Q",Q673="Q",S673="Q",U673="Q",W673="Q",Y673="Q",AA673="Q",AC673="Q",AE673="Q",AG673="Q",AI673="Q",AK673="Q",AM673="Q",AO673="Q",AQ673="Q",AS673="Q",AU673="Q"),"Yes","No")</f>
        <v>No</v>
      </c>
    </row>
    <row r="674" spans="1:48" x14ac:dyDescent="0.2">
      <c r="A674" s="1" t="s">
        <v>761</v>
      </c>
      <c r="B674" s="1" t="s">
        <v>762</v>
      </c>
      <c r="C674" s="1" t="s">
        <v>61</v>
      </c>
      <c r="D674" s="194">
        <v>7035</v>
      </c>
      <c r="E674" s="197">
        <v>70035</v>
      </c>
      <c r="F674" s="1" t="s">
        <v>239</v>
      </c>
      <c r="G674" s="1" t="s">
        <v>236</v>
      </c>
      <c r="H674" s="17">
        <v>1519417</v>
      </c>
      <c r="I674" s="12">
        <v>87</v>
      </c>
      <c r="J674" s="1" t="s">
        <v>28</v>
      </c>
      <c r="K674" s="1" t="s">
        <v>13</v>
      </c>
      <c r="L674" s="4">
        <v>21</v>
      </c>
      <c r="M674" s="1" t="s">
        <v>6551</v>
      </c>
      <c r="N674" s="12">
        <v>0</v>
      </c>
      <c r="O674" s="12" t="s">
        <v>6551</v>
      </c>
      <c r="P674" s="14">
        <v>26.378072123114617</v>
      </c>
      <c r="Q674" s="12" t="s">
        <v>6551</v>
      </c>
      <c r="R674" s="14">
        <v>19.125360143045107</v>
      </c>
      <c r="S674" s="12" t="s">
        <v>6551</v>
      </c>
      <c r="T674" s="14">
        <v>11.347140341474619</v>
      </c>
      <c r="U674" s="12" t="s">
        <v>6551</v>
      </c>
      <c r="V674" s="17">
        <v>358358</v>
      </c>
      <c r="W674" s="12" t="s">
        <v>6551</v>
      </c>
      <c r="X674" s="17">
        <v>483596</v>
      </c>
      <c r="Y674" s="12" t="s">
        <v>6551</v>
      </c>
      <c r="Z674" s="17">
        <v>344524</v>
      </c>
      <c r="AA674" s="12" t="s">
        <v>6551</v>
      </c>
      <c r="AB674" s="17">
        <v>139072</v>
      </c>
      <c r="AC674" s="12" t="s">
        <v>6551</v>
      </c>
      <c r="AD674" s="17">
        <v>18266</v>
      </c>
      <c r="AE674" s="12" t="s">
        <v>6551</v>
      </c>
      <c r="AF674" s="17">
        <v>13061</v>
      </c>
      <c r="AG674" s="12" t="s">
        <v>6551</v>
      </c>
      <c r="AH674" s="17">
        <v>5205</v>
      </c>
      <c r="AI674" s="12" t="s">
        <v>6551</v>
      </c>
      <c r="AJ674" s="17">
        <v>0</v>
      </c>
      <c r="AK674" s="12" t="s">
        <v>6551</v>
      </c>
      <c r="AL674" s="17">
        <v>0</v>
      </c>
      <c r="AM674" s="12" t="s">
        <v>6551</v>
      </c>
      <c r="AN674" s="17">
        <v>0</v>
      </c>
      <c r="AO674" s="12" t="s">
        <v>6551</v>
      </c>
      <c r="AP674" s="192">
        <v>0</v>
      </c>
      <c r="AQ674" s="12" t="s">
        <v>6551</v>
      </c>
      <c r="AR674" s="17">
        <v>148205</v>
      </c>
      <c r="AS674" s="12" t="s">
        <v>6551</v>
      </c>
      <c r="AT674" s="17">
        <v>2834474</v>
      </c>
      <c r="AU674" s="1" t="s">
        <v>6551</v>
      </c>
      <c r="AV674" s="1" t="str">
        <f>IF(OR(M674="Q",O674="Q",Q674="Q",S674="Q",U674="Q",W674="Q",Y674="Q",AA674="Q",AC674="Q",AE674="Q",AG674="Q",AI674="Q",AK674="Q",AM674="Q",AO674="Q",AQ674="Q",AS674="Q",AU674="Q"),"Yes","No")</f>
        <v>No</v>
      </c>
    </row>
    <row r="675" spans="1:48" x14ac:dyDescent="0.2">
      <c r="A675" s="1" t="s">
        <v>761</v>
      </c>
      <c r="B675" s="1" t="s">
        <v>762</v>
      </c>
      <c r="C675" s="1" t="s">
        <v>61</v>
      </c>
      <c r="D675" s="194">
        <v>7035</v>
      </c>
      <c r="E675" s="197">
        <v>70035</v>
      </c>
      <c r="F675" s="1" t="s">
        <v>239</v>
      </c>
      <c r="G675" s="1" t="s">
        <v>236</v>
      </c>
      <c r="H675" s="17">
        <v>1519417</v>
      </c>
      <c r="I675" s="12">
        <v>87</v>
      </c>
      <c r="J675" s="1" t="s">
        <v>11</v>
      </c>
      <c r="K675" s="1" t="s">
        <v>13</v>
      </c>
      <c r="L675" s="4">
        <v>20</v>
      </c>
      <c r="M675" s="1" t="s">
        <v>6551</v>
      </c>
      <c r="N675" s="12">
        <v>0</v>
      </c>
      <c r="O675" s="12" t="s">
        <v>6551</v>
      </c>
      <c r="P675" s="14">
        <v>18.117767598842814</v>
      </c>
      <c r="Q675" s="12" t="s">
        <v>6551</v>
      </c>
      <c r="R675" s="14">
        <v>5.8700015274171378</v>
      </c>
      <c r="S675" s="12" t="s">
        <v>6551</v>
      </c>
      <c r="T675" s="14">
        <v>3.9458775313404049</v>
      </c>
      <c r="U675" s="12" t="s">
        <v>6551</v>
      </c>
      <c r="V675" s="17">
        <v>0</v>
      </c>
      <c r="W675" s="12" t="s">
        <v>6551</v>
      </c>
      <c r="X675" s="17">
        <v>447155</v>
      </c>
      <c r="Y675" s="12" t="s">
        <v>6551</v>
      </c>
      <c r="Z675" s="17">
        <v>300610</v>
      </c>
      <c r="AA675" s="12" t="s">
        <v>6551</v>
      </c>
      <c r="AB675" s="17">
        <v>146545</v>
      </c>
      <c r="AC675" s="12" t="s">
        <v>6551</v>
      </c>
      <c r="AD675" s="17">
        <v>22375</v>
      </c>
      <c r="AE675" s="12" t="s">
        <v>6551</v>
      </c>
      <c r="AF675" s="17">
        <v>16592</v>
      </c>
      <c r="AG675" s="12" t="s">
        <v>6551</v>
      </c>
      <c r="AH675" s="17">
        <v>5783</v>
      </c>
      <c r="AI675" s="12" t="s">
        <v>6551</v>
      </c>
      <c r="AJ675" s="17">
        <v>0</v>
      </c>
      <c r="AK675" s="12" t="s">
        <v>6551</v>
      </c>
      <c r="AL675" s="17">
        <v>0</v>
      </c>
      <c r="AM675" s="12" t="s">
        <v>6551</v>
      </c>
      <c r="AN675" s="17">
        <v>0</v>
      </c>
      <c r="AO675" s="12" t="s">
        <v>6551</v>
      </c>
      <c r="AP675" s="192">
        <v>0</v>
      </c>
      <c r="AQ675" s="12" t="s">
        <v>6551</v>
      </c>
      <c r="AR675" s="17">
        <v>65470</v>
      </c>
      <c r="AS675" s="12" t="s">
        <v>6551</v>
      </c>
      <c r="AT675" s="17">
        <v>384309</v>
      </c>
      <c r="AU675" s="1" t="s">
        <v>6551</v>
      </c>
      <c r="AV675" s="1" t="str">
        <f>IF(OR(M675="Q",O675="Q",Q675="Q",S675="Q",U675="Q",W675="Q",Y675="Q",AA675="Q",AC675="Q",AE675="Q",AG675="Q",AI675="Q",AK675="Q",AM675="Q",AO675="Q",AQ675="Q",AS675="Q",AU675="Q"),"Yes","No")</f>
        <v>No</v>
      </c>
    </row>
    <row r="676" spans="1:48" x14ac:dyDescent="0.2">
      <c r="A676" s="1" t="s">
        <v>97</v>
      </c>
      <c r="B676" s="1" t="s">
        <v>774</v>
      </c>
      <c r="C676" s="1" t="s">
        <v>96</v>
      </c>
      <c r="D676" s="194">
        <v>5117</v>
      </c>
      <c r="E676" s="197">
        <v>50117</v>
      </c>
      <c r="F676" s="1" t="s">
        <v>242</v>
      </c>
      <c r="G676" s="1" t="s">
        <v>236</v>
      </c>
      <c r="H676" s="17">
        <v>1780673</v>
      </c>
      <c r="I676" s="12">
        <v>87</v>
      </c>
      <c r="J676" s="1" t="s">
        <v>28</v>
      </c>
      <c r="K676" s="1" t="s">
        <v>9</v>
      </c>
      <c r="L676" s="4">
        <v>13</v>
      </c>
      <c r="M676" s="1" t="s">
        <v>6551</v>
      </c>
      <c r="N676" s="12">
        <v>0</v>
      </c>
      <c r="O676" s="12" t="s">
        <v>6551</v>
      </c>
      <c r="P676" s="14">
        <v>25.289429530201343</v>
      </c>
      <c r="Q676" s="12" t="s">
        <v>6551</v>
      </c>
      <c r="R676" s="14">
        <v>25.897406714901226</v>
      </c>
      <c r="S676" s="12" t="s">
        <v>6551</v>
      </c>
      <c r="T676" s="14">
        <v>13.759507829977629</v>
      </c>
      <c r="U676" s="12" t="s">
        <v>6551</v>
      </c>
      <c r="V676" s="17">
        <v>281651</v>
      </c>
      <c r="W676" s="12" t="s">
        <v>6551</v>
      </c>
      <c r="X676" s="17">
        <v>533882</v>
      </c>
      <c r="Y676" s="12" t="s">
        <v>6551</v>
      </c>
      <c r="Z676" s="17">
        <v>271305</v>
      </c>
      <c r="AA676" s="12" t="s">
        <v>6551</v>
      </c>
      <c r="AB676" s="17">
        <v>262577</v>
      </c>
      <c r="AC676" s="12" t="s">
        <v>6551</v>
      </c>
      <c r="AD676" s="17">
        <v>18822</v>
      </c>
      <c r="AE676" s="12" t="s">
        <v>6551</v>
      </c>
      <c r="AF676" s="17">
        <v>10728</v>
      </c>
      <c r="AG676" s="12" t="s">
        <v>6551</v>
      </c>
      <c r="AH676" s="17">
        <v>8094</v>
      </c>
      <c r="AI676" s="12" t="s">
        <v>6551</v>
      </c>
      <c r="AJ676" s="17">
        <v>0</v>
      </c>
      <c r="AK676" s="12" t="s">
        <v>6551</v>
      </c>
      <c r="AL676" s="17">
        <v>0</v>
      </c>
      <c r="AM676" s="12" t="s">
        <v>6551</v>
      </c>
      <c r="AN676" s="17">
        <v>0</v>
      </c>
      <c r="AO676" s="12" t="s">
        <v>6551</v>
      </c>
      <c r="AP676" s="192">
        <v>0</v>
      </c>
      <c r="AQ676" s="12" t="s">
        <v>6551</v>
      </c>
      <c r="AR676" s="17">
        <v>147612</v>
      </c>
      <c r="AS676" s="12" t="s">
        <v>6551</v>
      </c>
      <c r="AT676" s="17">
        <v>3822768</v>
      </c>
      <c r="AU676" s="1" t="s">
        <v>6551</v>
      </c>
      <c r="AV676" s="1" t="str">
        <f>IF(OR(M676="Q",O676="Q",Q676="Q",S676="Q",U676="Q",W676="Q",Y676="Q",AA676="Q",AC676="Q",AE676="Q",AG676="Q",AI676="Q",AK676="Q",AM676="Q",AO676="Q",AQ676="Q",AS676="Q",AU676="Q"),"Yes","No")</f>
        <v>No</v>
      </c>
    </row>
    <row r="677" spans="1:48" x14ac:dyDescent="0.2">
      <c r="A677" s="1" t="s">
        <v>97</v>
      </c>
      <c r="B677" s="1" t="s">
        <v>774</v>
      </c>
      <c r="C677" s="1" t="s">
        <v>96</v>
      </c>
      <c r="D677" s="194">
        <v>5117</v>
      </c>
      <c r="E677" s="197">
        <v>50117</v>
      </c>
      <c r="F677" s="1" t="s">
        <v>242</v>
      </c>
      <c r="G677" s="1" t="s">
        <v>236</v>
      </c>
      <c r="H677" s="17">
        <v>1780673</v>
      </c>
      <c r="I677" s="12">
        <v>87</v>
      </c>
      <c r="J677" s="1" t="s">
        <v>12</v>
      </c>
      <c r="K677" s="1" t="s">
        <v>9</v>
      </c>
      <c r="L677" s="4">
        <v>10</v>
      </c>
      <c r="M677" s="1" t="s">
        <v>6551</v>
      </c>
      <c r="N677" s="12">
        <v>0</v>
      </c>
      <c r="O677" s="12" t="s">
        <v>6551</v>
      </c>
      <c r="P677" s="14">
        <v>14.781158134117256</v>
      </c>
      <c r="Q677" s="12" t="s">
        <v>6551</v>
      </c>
      <c r="R677" s="14">
        <v>4.8171726048799544</v>
      </c>
      <c r="S677" s="12" t="s">
        <v>6551</v>
      </c>
      <c r="T677" s="14">
        <v>9.0883576460147548</v>
      </c>
      <c r="U677" s="12" t="s">
        <v>6551</v>
      </c>
      <c r="V677" s="17">
        <v>533253</v>
      </c>
      <c r="W677" s="12" t="s">
        <v>6551</v>
      </c>
      <c r="X677" s="17">
        <v>595765</v>
      </c>
      <c r="Y677" s="12" t="s">
        <v>6551</v>
      </c>
      <c r="Z677" s="17">
        <v>532979</v>
      </c>
      <c r="AA677" s="12" t="s">
        <v>6551</v>
      </c>
      <c r="AB677" s="17">
        <v>62786</v>
      </c>
      <c r="AC677" s="12" t="s">
        <v>6551</v>
      </c>
      <c r="AD677" s="17">
        <v>38900</v>
      </c>
      <c r="AE677" s="12" t="s">
        <v>6551</v>
      </c>
      <c r="AF677" s="17">
        <v>36058</v>
      </c>
      <c r="AG677" s="12" t="s">
        <v>6551</v>
      </c>
      <c r="AH677" s="17">
        <v>2842</v>
      </c>
      <c r="AI677" s="12" t="s">
        <v>6551</v>
      </c>
      <c r="AJ677" s="17">
        <v>0</v>
      </c>
      <c r="AK677" s="12" t="s">
        <v>6551</v>
      </c>
      <c r="AL677" s="17">
        <v>0</v>
      </c>
      <c r="AM677" s="12" t="s">
        <v>6551</v>
      </c>
      <c r="AN677" s="17">
        <v>0</v>
      </c>
      <c r="AO677" s="12" t="s">
        <v>6551</v>
      </c>
      <c r="AP677" s="192">
        <v>0</v>
      </c>
      <c r="AQ677" s="12" t="s">
        <v>6551</v>
      </c>
      <c r="AR677" s="17">
        <v>327708</v>
      </c>
      <c r="AS677" s="12" t="s">
        <v>6551</v>
      </c>
      <c r="AT677" s="17">
        <v>1578626</v>
      </c>
      <c r="AU677" s="1" t="s">
        <v>6551</v>
      </c>
      <c r="AV677" s="1" t="str">
        <f>IF(OR(M677="Q",O677="Q",Q677="Q",S677="Q",U677="Q",W677="Q",Y677="Q",AA677="Q",AC677="Q",AE677="Q",AG677="Q",AI677="Q",AK677="Q",AM677="Q",AO677="Q",AQ677="Q",AS677="Q",AU677="Q"),"Yes","No")</f>
        <v>No</v>
      </c>
    </row>
    <row r="678" spans="1:48" x14ac:dyDescent="0.2">
      <c r="A678" s="1" t="s">
        <v>116</v>
      </c>
      <c r="B678" s="1" t="s">
        <v>293</v>
      </c>
      <c r="C678" s="1" t="s">
        <v>113</v>
      </c>
      <c r="D678" s="194">
        <v>44</v>
      </c>
      <c r="E678" s="197">
        <v>44</v>
      </c>
      <c r="F678" s="1" t="s">
        <v>242</v>
      </c>
      <c r="G678" s="1" t="s">
        <v>236</v>
      </c>
      <c r="H678" s="17">
        <v>62966</v>
      </c>
      <c r="I678" s="12">
        <v>86</v>
      </c>
      <c r="J678" s="1" t="s">
        <v>14</v>
      </c>
      <c r="K678" s="1" t="s">
        <v>9</v>
      </c>
      <c r="L678" s="4">
        <v>50</v>
      </c>
      <c r="M678" s="1" t="s">
        <v>6551</v>
      </c>
      <c r="N678" s="12">
        <v>0</v>
      </c>
      <c r="O678" s="12" t="s">
        <v>6551</v>
      </c>
      <c r="P678" s="14">
        <v>36.927501417942814</v>
      </c>
      <c r="Q678" s="12" t="s">
        <v>6551</v>
      </c>
      <c r="R678" s="14">
        <v>44.332431453260256</v>
      </c>
      <c r="S678" s="12" t="s">
        <v>6551</v>
      </c>
      <c r="T678" s="14">
        <v>4.3281953758382548</v>
      </c>
      <c r="U678" s="12" t="s">
        <v>6551</v>
      </c>
      <c r="V678" s="17">
        <v>0</v>
      </c>
      <c r="W678" s="12" t="s">
        <v>6551</v>
      </c>
      <c r="X678" s="17">
        <v>1106828</v>
      </c>
      <c r="Y678" s="12" t="s">
        <v>6551</v>
      </c>
      <c r="Z678" s="17">
        <v>1106828</v>
      </c>
      <c r="AA678" s="12" t="s">
        <v>6551</v>
      </c>
      <c r="AB678" s="17">
        <v>0</v>
      </c>
      <c r="AC678" s="12" t="s">
        <v>6551</v>
      </c>
      <c r="AD678" s="17">
        <v>29973</v>
      </c>
      <c r="AE678" s="12" t="s">
        <v>6551</v>
      </c>
      <c r="AF678" s="17">
        <v>29973</v>
      </c>
      <c r="AG678" s="12" t="s">
        <v>6551</v>
      </c>
      <c r="AH678" s="17">
        <v>0</v>
      </c>
      <c r="AI678" s="12" t="s">
        <v>6551</v>
      </c>
      <c r="AJ678" s="17">
        <v>0</v>
      </c>
      <c r="AK678" s="12" t="s">
        <v>6551</v>
      </c>
      <c r="AL678" s="17">
        <v>0</v>
      </c>
      <c r="AM678" s="12" t="s">
        <v>6551</v>
      </c>
      <c r="AN678" s="17">
        <v>0</v>
      </c>
      <c r="AO678" s="12" t="s">
        <v>6551</v>
      </c>
      <c r="AP678" s="192">
        <v>0</v>
      </c>
      <c r="AQ678" s="12" t="s">
        <v>6551</v>
      </c>
      <c r="AR678" s="17">
        <v>129729</v>
      </c>
      <c r="AS678" s="12" t="s">
        <v>6551</v>
      </c>
      <c r="AT678" s="17">
        <v>5751202</v>
      </c>
      <c r="AU678" s="1" t="s">
        <v>6551</v>
      </c>
      <c r="AV678" s="1" t="str">
        <f>IF(OR(M678="Q",O678="Q",Q678="Q",S678="Q",U678="Q",W678="Q",Y678="Q",AA678="Q",AC678="Q",AE678="Q",AG678="Q",AI678="Q",AK678="Q",AM678="Q",AO678="Q",AQ678="Q",AS678="Q",AU678="Q"),"Yes","No")</f>
        <v>No</v>
      </c>
    </row>
    <row r="679" spans="1:48" x14ac:dyDescent="0.2">
      <c r="A679" s="1" t="s">
        <v>422</v>
      </c>
      <c r="B679" s="1" t="s">
        <v>423</v>
      </c>
      <c r="C679" s="1" t="s">
        <v>65</v>
      </c>
      <c r="D679" s="194">
        <v>1004</v>
      </c>
      <c r="E679" s="197">
        <v>10004</v>
      </c>
      <c r="F679" s="1" t="s">
        <v>242</v>
      </c>
      <c r="G679" s="1" t="s">
        <v>236</v>
      </c>
      <c r="H679" s="17">
        <v>4181019</v>
      </c>
      <c r="I679" s="12">
        <v>86</v>
      </c>
      <c r="J679" s="1" t="s">
        <v>11</v>
      </c>
      <c r="K679" s="1" t="s">
        <v>13</v>
      </c>
      <c r="L679" s="4">
        <v>44</v>
      </c>
      <c r="M679" s="1" t="s">
        <v>6551</v>
      </c>
      <c r="N679" s="12">
        <v>0</v>
      </c>
      <c r="O679" s="12" t="s">
        <v>6551</v>
      </c>
      <c r="P679" s="14">
        <v>10.754765110182102</v>
      </c>
      <c r="Q679" s="12" t="s">
        <v>6551</v>
      </c>
      <c r="R679" s="14">
        <v>5.7099981696221889</v>
      </c>
      <c r="S679" s="12" t="s">
        <v>6551</v>
      </c>
      <c r="T679" s="14">
        <v>2.6323814922411959</v>
      </c>
      <c r="U679" s="12" t="s">
        <v>6551</v>
      </c>
      <c r="V679" s="17">
        <v>0</v>
      </c>
      <c r="W679" s="12" t="s">
        <v>6551</v>
      </c>
      <c r="X679" s="17">
        <v>824217</v>
      </c>
      <c r="Y679" s="12" t="s">
        <v>6551</v>
      </c>
      <c r="Z679" s="17">
        <v>758910</v>
      </c>
      <c r="AA679" s="12" t="s">
        <v>6551</v>
      </c>
      <c r="AB679" s="17">
        <v>65307</v>
      </c>
      <c r="AC679" s="12" t="s">
        <v>6551</v>
      </c>
      <c r="AD679" s="17">
        <v>75365</v>
      </c>
      <c r="AE679" s="12" t="s">
        <v>6551</v>
      </c>
      <c r="AF679" s="17">
        <v>70565</v>
      </c>
      <c r="AG679" s="12" t="s">
        <v>6551</v>
      </c>
      <c r="AH679" s="17">
        <v>4800</v>
      </c>
      <c r="AI679" s="12" t="s">
        <v>6551</v>
      </c>
      <c r="AJ679" s="17">
        <v>0</v>
      </c>
      <c r="AK679" s="12" t="s">
        <v>6551</v>
      </c>
      <c r="AL679" s="17">
        <v>0</v>
      </c>
      <c r="AM679" s="12" t="s">
        <v>6551</v>
      </c>
      <c r="AN679" s="17">
        <v>0</v>
      </c>
      <c r="AO679" s="12" t="s">
        <v>6551</v>
      </c>
      <c r="AP679" s="192">
        <v>0</v>
      </c>
      <c r="AQ679" s="12" t="s">
        <v>6551</v>
      </c>
      <c r="AR679" s="17">
        <v>185754</v>
      </c>
      <c r="AS679" s="12" t="s">
        <v>6551</v>
      </c>
      <c r="AT679" s="17">
        <v>1060655</v>
      </c>
      <c r="AU679" s="1" t="s">
        <v>6551</v>
      </c>
      <c r="AV679" s="1" t="str">
        <f>IF(OR(M679="Q",O679="Q",Q679="Q",S679="Q",U679="Q",W679="Q",Y679="Q",AA679="Q",AC679="Q",AE679="Q",AG679="Q",AI679="Q",AK679="Q",AM679="Q",AO679="Q",AQ679="Q",AS679="Q",AU679="Q"),"Yes","No")</f>
        <v>No</v>
      </c>
    </row>
    <row r="680" spans="1:48" x14ac:dyDescent="0.2">
      <c r="A680" s="1" t="s">
        <v>422</v>
      </c>
      <c r="B680" s="1" t="s">
        <v>423</v>
      </c>
      <c r="C680" s="1" t="s">
        <v>65</v>
      </c>
      <c r="D680" s="194">
        <v>1004</v>
      </c>
      <c r="E680" s="197">
        <v>10004</v>
      </c>
      <c r="F680" s="1" t="s">
        <v>242</v>
      </c>
      <c r="G680" s="1" t="s">
        <v>236</v>
      </c>
      <c r="H680" s="17">
        <v>4181019</v>
      </c>
      <c r="I680" s="12">
        <v>86</v>
      </c>
      <c r="J680" s="1" t="s">
        <v>12</v>
      </c>
      <c r="K680" s="1" t="s">
        <v>13</v>
      </c>
      <c r="L680" s="4">
        <v>42</v>
      </c>
      <c r="M680" s="1" t="s">
        <v>6551</v>
      </c>
      <c r="N680" s="12">
        <v>0</v>
      </c>
      <c r="O680" s="12" t="s">
        <v>6551</v>
      </c>
      <c r="P680" s="14">
        <v>12.258183584264206</v>
      </c>
      <c r="Q680" s="12" t="s">
        <v>6551</v>
      </c>
      <c r="R680" s="14">
        <v>6.4167422159627581</v>
      </c>
      <c r="S680" s="12" t="s">
        <v>6551</v>
      </c>
      <c r="T680" s="14">
        <v>27.642778047595922</v>
      </c>
      <c r="U680" s="12" t="s">
        <v>6551</v>
      </c>
      <c r="V680" s="17">
        <v>1270213</v>
      </c>
      <c r="W680" s="12" t="s">
        <v>6551</v>
      </c>
      <c r="X680" s="17">
        <v>1335941</v>
      </c>
      <c r="Y680" s="12" t="s">
        <v>6551</v>
      </c>
      <c r="Z680" s="17">
        <v>1261980</v>
      </c>
      <c r="AA680" s="12" t="s">
        <v>6551</v>
      </c>
      <c r="AB680" s="17">
        <v>73961</v>
      </c>
      <c r="AC680" s="12" t="s">
        <v>6551</v>
      </c>
      <c r="AD680" s="17">
        <v>108605</v>
      </c>
      <c r="AE680" s="12" t="s">
        <v>6551</v>
      </c>
      <c r="AF680" s="17">
        <v>102950</v>
      </c>
      <c r="AG680" s="12" t="s">
        <v>6551</v>
      </c>
      <c r="AH680" s="17">
        <v>5655</v>
      </c>
      <c r="AI680" s="12" t="s">
        <v>6551</v>
      </c>
      <c r="AJ680" s="17">
        <v>0</v>
      </c>
      <c r="AK680" s="12" t="s">
        <v>6551</v>
      </c>
      <c r="AL680" s="17">
        <v>0</v>
      </c>
      <c r="AM680" s="12" t="s">
        <v>6551</v>
      </c>
      <c r="AN680" s="17">
        <v>0</v>
      </c>
      <c r="AO680" s="12" t="s">
        <v>6551</v>
      </c>
      <c r="AP680" s="192">
        <v>0</v>
      </c>
      <c r="AQ680" s="12" t="s">
        <v>6551</v>
      </c>
      <c r="AR680" s="17">
        <v>2845824</v>
      </c>
      <c r="AS680" s="12" t="s">
        <v>6551</v>
      </c>
      <c r="AT680" s="17">
        <v>18260919</v>
      </c>
      <c r="AU680" s="1" t="s">
        <v>6551</v>
      </c>
      <c r="AV680" s="1" t="str">
        <f>IF(OR(M680="Q",O680="Q",Q680="Q",S680="Q",U680="Q",W680="Q",Y680="Q",AA680="Q",AC680="Q",AE680="Q",AG680="Q",AI680="Q",AK680="Q",AM680="Q",AO680="Q",AQ680="Q",AS680="Q",AU680="Q"),"Yes","No")</f>
        <v>No</v>
      </c>
    </row>
    <row r="681" spans="1:48" x14ac:dyDescent="0.2">
      <c r="A681" s="1" t="s">
        <v>116</v>
      </c>
      <c r="B681" s="1" t="s">
        <v>293</v>
      </c>
      <c r="C681" s="1" t="s">
        <v>113</v>
      </c>
      <c r="D681" s="194">
        <v>44</v>
      </c>
      <c r="E681" s="197">
        <v>44</v>
      </c>
      <c r="F681" s="1" t="s">
        <v>242</v>
      </c>
      <c r="G681" s="1" t="s">
        <v>236</v>
      </c>
      <c r="H681" s="17">
        <v>62966</v>
      </c>
      <c r="I681" s="12">
        <v>86</v>
      </c>
      <c r="J681" s="1" t="s">
        <v>11</v>
      </c>
      <c r="K681" s="1" t="s">
        <v>9</v>
      </c>
      <c r="L681" s="4">
        <v>16</v>
      </c>
      <c r="M681" s="1" t="s">
        <v>6551</v>
      </c>
      <c r="N681" s="12">
        <v>0</v>
      </c>
      <c r="O681" s="12" t="s">
        <v>6551</v>
      </c>
      <c r="P681" s="14">
        <v>10.892275085872981</v>
      </c>
      <c r="Q681" s="12" t="s">
        <v>6551</v>
      </c>
      <c r="R681" s="14">
        <v>3.5177713580888081</v>
      </c>
      <c r="S681" s="12" t="s">
        <v>6551</v>
      </c>
      <c r="T681" s="14">
        <v>2.2515530219980997</v>
      </c>
      <c r="U681" s="12" t="s">
        <v>6551</v>
      </c>
      <c r="V681" s="17">
        <v>0</v>
      </c>
      <c r="W681" s="12" t="s">
        <v>6551</v>
      </c>
      <c r="X681" s="17">
        <v>345275</v>
      </c>
      <c r="Y681" s="12" t="s">
        <v>6551</v>
      </c>
      <c r="Z681" s="17">
        <v>298078</v>
      </c>
      <c r="AA681" s="12" t="s">
        <v>6551</v>
      </c>
      <c r="AB681" s="17">
        <v>47197</v>
      </c>
      <c r="AC681" s="12" t="s">
        <v>6551</v>
      </c>
      <c r="AD681" s="17">
        <v>29346</v>
      </c>
      <c r="AE681" s="12" t="s">
        <v>6551</v>
      </c>
      <c r="AF681" s="17">
        <v>27366</v>
      </c>
      <c r="AG681" s="12" t="s">
        <v>6551</v>
      </c>
      <c r="AH681" s="17">
        <v>1980</v>
      </c>
      <c r="AI681" s="12" t="s">
        <v>6551</v>
      </c>
      <c r="AJ681" s="17">
        <v>0</v>
      </c>
      <c r="AK681" s="12" t="s">
        <v>6551</v>
      </c>
      <c r="AL681" s="17">
        <v>0</v>
      </c>
      <c r="AM681" s="12" t="s">
        <v>6551</v>
      </c>
      <c r="AN681" s="17">
        <v>0</v>
      </c>
      <c r="AO681" s="12" t="s">
        <v>6551</v>
      </c>
      <c r="AP681" s="192">
        <v>0</v>
      </c>
      <c r="AQ681" s="12" t="s">
        <v>6551</v>
      </c>
      <c r="AR681" s="17">
        <v>61616</v>
      </c>
      <c r="AS681" s="12" t="s">
        <v>6551</v>
      </c>
      <c r="AT681" s="17">
        <v>216751</v>
      </c>
      <c r="AU681" s="1" t="s">
        <v>6551</v>
      </c>
      <c r="AV681" s="1" t="str">
        <f>IF(OR(M681="Q",O681="Q",Q681="Q",S681="Q",U681="Q",W681="Q",Y681="Q",AA681="Q",AC681="Q",AE681="Q",AG681="Q",AI681="Q",AK681="Q",AM681="Q",AO681="Q",AQ681="Q",AS681="Q",AU681="Q"),"Yes","No")</f>
        <v>No</v>
      </c>
    </row>
    <row r="682" spans="1:48" x14ac:dyDescent="0.2">
      <c r="A682" s="1" t="s">
        <v>116</v>
      </c>
      <c r="B682" s="1" t="s">
        <v>293</v>
      </c>
      <c r="C682" s="1" t="s">
        <v>113</v>
      </c>
      <c r="D682" s="194">
        <v>44</v>
      </c>
      <c r="E682" s="197">
        <v>44</v>
      </c>
      <c r="F682" s="1" t="s">
        <v>242</v>
      </c>
      <c r="G682" s="1" t="s">
        <v>236</v>
      </c>
      <c r="H682" s="17">
        <v>62966</v>
      </c>
      <c r="I682" s="12">
        <v>86</v>
      </c>
      <c r="J682" s="1" t="s">
        <v>12</v>
      </c>
      <c r="K682" s="1" t="s">
        <v>9</v>
      </c>
      <c r="L682" s="4">
        <v>15</v>
      </c>
      <c r="M682" s="1" t="s">
        <v>6551</v>
      </c>
      <c r="N682" s="12">
        <v>0</v>
      </c>
      <c r="O682" s="12" t="s">
        <v>6551</v>
      </c>
      <c r="P682" s="14">
        <v>15.408189145994024</v>
      </c>
      <c r="Q682" s="12" t="s">
        <v>6551</v>
      </c>
      <c r="R682" s="14">
        <v>5.2742192643945591</v>
      </c>
      <c r="S682" s="12" t="s">
        <v>6551</v>
      </c>
      <c r="T682" s="14">
        <v>11.767319852685706</v>
      </c>
      <c r="U682" s="12" t="s">
        <v>6551</v>
      </c>
      <c r="V682" s="17">
        <v>881615</v>
      </c>
      <c r="W682" s="12" t="s">
        <v>6551</v>
      </c>
      <c r="X682" s="17">
        <v>958497</v>
      </c>
      <c r="Y682" s="12" t="s">
        <v>6551</v>
      </c>
      <c r="Z682" s="17">
        <v>886957</v>
      </c>
      <c r="AA682" s="12" t="s">
        <v>6551</v>
      </c>
      <c r="AB682" s="17">
        <v>71540</v>
      </c>
      <c r="AC682" s="12" t="s">
        <v>6551</v>
      </c>
      <c r="AD682" s="17">
        <v>61133</v>
      </c>
      <c r="AE682" s="12" t="s">
        <v>6551</v>
      </c>
      <c r="AF682" s="17">
        <v>57564</v>
      </c>
      <c r="AG682" s="12" t="s">
        <v>6551</v>
      </c>
      <c r="AH682" s="17">
        <v>3569</v>
      </c>
      <c r="AI682" s="12" t="s">
        <v>6551</v>
      </c>
      <c r="AJ682" s="17">
        <v>0</v>
      </c>
      <c r="AK682" s="12" t="s">
        <v>6551</v>
      </c>
      <c r="AL682" s="17">
        <v>0</v>
      </c>
      <c r="AM682" s="12" t="s">
        <v>6551</v>
      </c>
      <c r="AN682" s="17">
        <v>0</v>
      </c>
      <c r="AO682" s="12" t="s">
        <v>6551</v>
      </c>
      <c r="AP682" s="192">
        <v>0</v>
      </c>
      <c r="AQ682" s="12" t="s">
        <v>6551</v>
      </c>
      <c r="AR682" s="17">
        <v>677374</v>
      </c>
      <c r="AS682" s="12" t="s">
        <v>6551</v>
      </c>
      <c r="AT682" s="17">
        <v>3572619</v>
      </c>
      <c r="AU682" s="1" t="s">
        <v>6551</v>
      </c>
      <c r="AV682" s="1" t="str">
        <f>IF(OR(M682="Q",O682="Q",Q682="Q",S682="Q",U682="Q",W682="Q",Y682="Q",AA682="Q",AC682="Q",AE682="Q",AG682="Q",AI682="Q",AK682="Q",AM682="Q",AO682="Q",AQ682="Q",AS682="Q",AU682="Q"),"Yes","No")</f>
        <v>No</v>
      </c>
    </row>
    <row r="683" spans="1:48" x14ac:dyDescent="0.2">
      <c r="A683" s="1" t="s">
        <v>116</v>
      </c>
      <c r="B683" s="1" t="s">
        <v>293</v>
      </c>
      <c r="C683" s="1" t="s">
        <v>113</v>
      </c>
      <c r="D683" s="194">
        <v>44</v>
      </c>
      <c r="E683" s="197">
        <v>44</v>
      </c>
      <c r="F683" s="1" t="s">
        <v>242</v>
      </c>
      <c r="G683" s="1" t="s">
        <v>236</v>
      </c>
      <c r="H683" s="17">
        <v>62966</v>
      </c>
      <c r="I683" s="12">
        <v>86</v>
      </c>
      <c r="J683" s="1" t="s">
        <v>28</v>
      </c>
      <c r="K683" s="1" t="s">
        <v>9</v>
      </c>
      <c r="L683" s="4">
        <v>5</v>
      </c>
      <c r="M683" s="1" t="s">
        <v>6551</v>
      </c>
      <c r="N683" s="12">
        <v>0</v>
      </c>
      <c r="O683" s="12" t="s">
        <v>6551</v>
      </c>
      <c r="P683" s="14">
        <v>31.344843547491205</v>
      </c>
      <c r="Q683" s="12" t="s">
        <v>6551</v>
      </c>
      <c r="R683" s="14">
        <v>26.169043869516312</v>
      </c>
      <c r="S683" s="12" t="s">
        <v>6551</v>
      </c>
      <c r="T683" s="14">
        <v>12.344936122940195</v>
      </c>
      <c r="U683" s="12" t="s">
        <v>6551</v>
      </c>
      <c r="V683" s="17">
        <v>354863</v>
      </c>
      <c r="W683" s="12" t="s">
        <v>6551</v>
      </c>
      <c r="X683" s="17">
        <v>358731</v>
      </c>
      <c r="Y683" s="12" t="s">
        <v>6551</v>
      </c>
      <c r="Z683" s="17">
        <v>338587</v>
      </c>
      <c r="AA683" s="12" t="s">
        <v>6551</v>
      </c>
      <c r="AB683" s="17">
        <v>20144</v>
      </c>
      <c r="AC683" s="12" t="s">
        <v>6551</v>
      </c>
      <c r="AD683" s="17">
        <v>11578</v>
      </c>
      <c r="AE683" s="12" t="s">
        <v>6551</v>
      </c>
      <c r="AF683" s="17">
        <v>10802</v>
      </c>
      <c r="AG683" s="12" t="s">
        <v>6551</v>
      </c>
      <c r="AH683" s="17">
        <v>776</v>
      </c>
      <c r="AI683" s="12" t="s">
        <v>6551</v>
      </c>
      <c r="AJ683" s="17">
        <v>0</v>
      </c>
      <c r="AK683" s="12" t="s">
        <v>6551</v>
      </c>
      <c r="AL683" s="17">
        <v>0</v>
      </c>
      <c r="AM683" s="12" t="s">
        <v>6551</v>
      </c>
      <c r="AN683" s="17">
        <v>0</v>
      </c>
      <c r="AO683" s="12" t="s">
        <v>6551</v>
      </c>
      <c r="AP683" s="192">
        <v>0</v>
      </c>
      <c r="AQ683" s="12" t="s">
        <v>6551</v>
      </c>
      <c r="AR683" s="17">
        <v>133350</v>
      </c>
      <c r="AS683" s="12" t="s">
        <v>6551</v>
      </c>
      <c r="AT683" s="17">
        <v>3489642</v>
      </c>
      <c r="AU683" s="1" t="s">
        <v>6551</v>
      </c>
      <c r="AV683" s="1" t="str">
        <f>IF(OR(M683="Q",O683="Q",Q683="Q",S683="Q",U683="Q",W683="Q",Y683="Q",AA683="Q",AC683="Q",AE683="Q",AG683="Q",AI683="Q",AK683="Q",AM683="Q",AO683="Q",AQ683="Q",AS683="Q",AU683="Q"),"Yes","No")</f>
        <v>No</v>
      </c>
    </row>
    <row r="684" spans="1:48" x14ac:dyDescent="0.2">
      <c r="A684" s="1" t="s">
        <v>2542</v>
      </c>
      <c r="B684" s="1" t="s">
        <v>2543</v>
      </c>
      <c r="C684" s="1" t="s">
        <v>107</v>
      </c>
      <c r="D684" s="194" t="s">
        <v>2544</v>
      </c>
      <c r="E684" s="197" t="s">
        <v>2545</v>
      </c>
      <c r="F684" s="1" t="s">
        <v>242</v>
      </c>
      <c r="G684" s="1" t="s">
        <v>287</v>
      </c>
      <c r="H684" s="17">
        <v>0</v>
      </c>
      <c r="I684" s="12">
        <v>85</v>
      </c>
      <c r="J684" s="1" t="s">
        <v>11</v>
      </c>
      <c r="K684" s="1" t="s">
        <v>9</v>
      </c>
      <c r="L684" s="4">
        <v>77</v>
      </c>
      <c r="M684" s="1" t="s">
        <v>6551</v>
      </c>
      <c r="N684" s="12">
        <v>0</v>
      </c>
      <c r="O684" s="12" t="s">
        <v>6551</v>
      </c>
      <c r="P684" s="14">
        <v>15.973554641075602</v>
      </c>
      <c r="Q684" s="12" t="s">
        <v>6551</v>
      </c>
      <c r="R684" s="14">
        <v>0</v>
      </c>
      <c r="S684" s="12" t="s">
        <v>6551</v>
      </c>
      <c r="T684" s="14">
        <v>1.3844966003444121</v>
      </c>
      <c r="U684" s="12" t="s">
        <v>6551</v>
      </c>
      <c r="V684" s="17">
        <v>0</v>
      </c>
      <c r="W684" s="12" t="s">
        <v>6551</v>
      </c>
      <c r="X684" s="17">
        <v>0</v>
      </c>
      <c r="Y684" s="12" t="s">
        <v>6551</v>
      </c>
      <c r="Z684" s="17">
        <v>1975753</v>
      </c>
      <c r="AA684" s="12" t="s">
        <v>6551</v>
      </c>
      <c r="AB684" s="17" t="s">
        <v>6551</v>
      </c>
      <c r="AC684" s="12" t="s">
        <v>6551</v>
      </c>
      <c r="AD684" s="17">
        <v>0</v>
      </c>
      <c r="AE684" s="12" t="s">
        <v>6551</v>
      </c>
      <c r="AF684" s="17">
        <v>123689</v>
      </c>
      <c r="AG684" s="12" t="s">
        <v>6551</v>
      </c>
      <c r="AH684" s="17" t="s">
        <v>6551</v>
      </c>
      <c r="AI684" s="12" t="s">
        <v>6551</v>
      </c>
      <c r="AJ684" s="17">
        <v>0</v>
      </c>
      <c r="AK684" s="12" t="s">
        <v>6551</v>
      </c>
      <c r="AL684" s="17">
        <v>0</v>
      </c>
      <c r="AM684" s="12" t="s">
        <v>6551</v>
      </c>
      <c r="AN684" s="17">
        <v>0</v>
      </c>
      <c r="AO684" s="12" t="s">
        <v>6551</v>
      </c>
      <c r="AP684" s="192">
        <v>0</v>
      </c>
      <c r="AQ684" s="12" t="s">
        <v>6551</v>
      </c>
      <c r="AR684" s="17">
        <v>171247</v>
      </c>
      <c r="AS684" s="12" t="s">
        <v>6551</v>
      </c>
      <c r="AT684" s="17">
        <v>0</v>
      </c>
      <c r="AU684" s="1" t="s">
        <v>6551</v>
      </c>
      <c r="AV684" s="1" t="str">
        <f>IF(OR(M684="Q",O684="Q",Q684="Q",S684="Q",U684="Q",W684="Q",Y684="Q",AA684="Q",AC684="Q",AE684="Q",AG684="Q",AI684="Q",AK684="Q",AM684="Q",AO684="Q",AQ684="Q",AS684="Q",AU684="Q"),"Yes","No")</f>
        <v>No</v>
      </c>
    </row>
    <row r="685" spans="1:48" x14ac:dyDescent="0.2">
      <c r="A685" s="1" t="s">
        <v>206</v>
      </c>
      <c r="B685" s="1" t="s">
        <v>500</v>
      </c>
      <c r="C685" s="1" t="s">
        <v>117</v>
      </c>
      <c r="D685" s="194">
        <v>5001</v>
      </c>
      <c r="E685" s="197">
        <v>50001</v>
      </c>
      <c r="F685" s="1" t="s">
        <v>239</v>
      </c>
      <c r="G685" s="1" t="s">
        <v>236</v>
      </c>
      <c r="H685" s="17">
        <v>216154</v>
      </c>
      <c r="I685" s="12">
        <v>85</v>
      </c>
      <c r="J685" s="1" t="s">
        <v>11</v>
      </c>
      <c r="K685" s="1" t="s">
        <v>13</v>
      </c>
      <c r="L685" s="4">
        <v>49</v>
      </c>
      <c r="M685" s="1" t="s">
        <v>6551</v>
      </c>
      <c r="N685" s="12">
        <v>0</v>
      </c>
      <c r="O685" s="12" t="s">
        <v>6551</v>
      </c>
      <c r="P685" s="14">
        <v>21.565160718475454</v>
      </c>
      <c r="Q685" s="12" t="s">
        <v>6551</v>
      </c>
      <c r="R685" s="14">
        <v>8.5881243148152873</v>
      </c>
      <c r="S685" s="12" t="s">
        <v>6551</v>
      </c>
      <c r="T685" s="14">
        <v>4.0900961964597613</v>
      </c>
      <c r="U685" s="12" t="s">
        <v>6551</v>
      </c>
      <c r="V685" s="17">
        <v>0</v>
      </c>
      <c r="W685" s="12" t="s">
        <v>6551</v>
      </c>
      <c r="X685" s="17">
        <v>929937</v>
      </c>
      <c r="Y685" s="12" t="s">
        <v>6551</v>
      </c>
      <c r="Z685" s="17">
        <v>827218</v>
      </c>
      <c r="AA685" s="12" t="s">
        <v>6551</v>
      </c>
      <c r="AB685" s="17">
        <v>102719</v>
      </c>
      <c r="AC685" s="12" t="s">
        <v>6551</v>
      </c>
      <c r="AD685" s="17">
        <v>42607</v>
      </c>
      <c r="AE685" s="12" t="s">
        <v>6551</v>
      </c>
      <c r="AF685" s="17">
        <v>38359</v>
      </c>
      <c r="AG685" s="12" t="s">
        <v>6551</v>
      </c>
      <c r="AH685" s="17">
        <v>4248</v>
      </c>
      <c r="AI685" s="12" t="s">
        <v>6551</v>
      </c>
      <c r="AJ685" s="17">
        <v>0</v>
      </c>
      <c r="AK685" s="12" t="s">
        <v>6551</v>
      </c>
      <c r="AL685" s="17">
        <v>0</v>
      </c>
      <c r="AM685" s="12" t="s">
        <v>6551</v>
      </c>
      <c r="AN685" s="17">
        <v>0</v>
      </c>
      <c r="AO685" s="12" t="s">
        <v>6551</v>
      </c>
      <c r="AP685" s="192">
        <v>0</v>
      </c>
      <c r="AQ685" s="12" t="s">
        <v>6551</v>
      </c>
      <c r="AR685" s="17">
        <v>156892</v>
      </c>
      <c r="AS685" s="12" t="s">
        <v>6551</v>
      </c>
      <c r="AT685" s="17">
        <v>1347408</v>
      </c>
      <c r="AU685" s="1" t="s">
        <v>6551</v>
      </c>
      <c r="AV685" s="1" t="str">
        <f>IF(OR(M685="Q",O685="Q",Q685="Q",S685="Q",U685="Q",W685="Q",Y685="Q",AA685="Q",AC685="Q",AE685="Q",AG685="Q",AI685="Q",AK685="Q",AM685="Q",AO685="Q",AQ685="Q",AS685="Q",AU685="Q"),"Yes","No")</f>
        <v>No</v>
      </c>
    </row>
    <row r="686" spans="1:48" x14ac:dyDescent="0.2">
      <c r="A686" s="1" t="s">
        <v>707</v>
      </c>
      <c r="B686" s="1" t="s">
        <v>708</v>
      </c>
      <c r="C686" s="1" t="s">
        <v>57</v>
      </c>
      <c r="D686" s="194">
        <v>5056</v>
      </c>
      <c r="E686" s="197">
        <v>50056</v>
      </c>
      <c r="F686" s="1" t="s">
        <v>242</v>
      </c>
      <c r="G686" s="1" t="s">
        <v>236</v>
      </c>
      <c r="H686" s="17">
        <v>266921</v>
      </c>
      <c r="I686" s="12">
        <v>85</v>
      </c>
      <c r="J686" s="1" t="s">
        <v>12</v>
      </c>
      <c r="K686" s="1" t="s">
        <v>9</v>
      </c>
      <c r="L686" s="4">
        <v>48</v>
      </c>
      <c r="M686" s="1" t="s">
        <v>6551</v>
      </c>
      <c r="N686" s="12">
        <v>0</v>
      </c>
      <c r="O686" s="12" t="s">
        <v>6551</v>
      </c>
      <c r="P686" s="14">
        <v>18.128248189681639</v>
      </c>
      <c r="Q686" s="12" t="s">
        <v>6551</v>
      </c>
      <c r="R686" s="14">
        <v>6.8299999561493898</v>
      </c>
      <c r="S686" s="12" t="s">
        <v>6551</v>
      </c>
      <c r="T686" s="14">
        <v>30.885611354894632</v>
      </c>
      <c r="U686" s="12" t="s">
        <v>6551</v>
      </c>
      <c r="V686" s="17">
        <v>2024268</v>
      </c>
      <c r="W686" s="12" t="s">
        <v>6551</v>
      </c>
      <c r="X686" s="17">
        <v>2301103</v>
      </c>
      <c r="Y686" s="12" t="s">
        <v>6551</v>
      </c>
      <c r="Z686" s="17">
        <v>2007776</v>
      </c>
      <c r="AA686" s="12" t="s">
        <v>6551</v>
      </c>
      <c r="AB686" s="17">
        <v>293327</v>
      </c>
      <c r="AC686" s="12" t="s">
        <v>6551</v>
      </c>
      <c r="AD686" s="17">
        <v>153307</v>
      </c>
      <c r="AE686" s="12" t="s">
        <v>6551</v>
      </c>
      <c r="AF686" s="17">
        <v>110754</v>
      </c>
      <c r="AG686" s="12" t="s">
        <v>6551</v>
      </c>
      <c r="AH686" s="17">
        <v>42553</v>
      </c>
      <c r="AI686" s="12" t="s">
        <v>6551</v>
      </c>
      <c r="AJ686" s="17">
        <v>0</v>
      </c>
      <c r="AK686" s="12" t="s">
        <v>6551</v>
      </c>
      <c r="AL686" s="17">
        <v>0</v>
      </c>
      <c r="AM686" s="12" t="s">
        <v>6551</v>
      </c>
      <c r="AN686" s="17">
        <v>0</v>
      </c>
      <c r="AO686" s="12" t="s">
        <v>6551</v>
      </c>
      <c r="AP686" s="192">
        <v>0</v>
      </c>
      <c r="AQ686" s="12" t="s">
        <v>6551</v>
      </c>
      <c r="AR686" s="17">
        <v>3420705</v>
      </c>
      <c r="AS686" s="12" t="s">
        <v>6551</v>
      </c>
      <c r="AT686" s="17">
        <v>23363415</v>
      </c>
      <c r="AU686" s="1" t="s">
        <v>6551</v>
      </c>
      <c r="AV686" s="1" t="str">
        <f>IF(OR(M686="Q",O686="Q",Q686="Q",S686="Q",U686="Q",W686="Q",Y686="Q",AA686="Q",AC686="Q",AE686="Q",AG686="Q",AI686="Q",AK686="Q",AM686="Q",AO686="Q",AQ686="Q",AS686="Q",AU686="Q"),"Yes","No")</f>
        <v>No</v>
      </c>
    </row>
    <row r="687" spans="1:48" x14ac:dyDescent="0.2">
      <c r="A687" s="1" t="s">
        <v>707</v>
      </c>
      <c r="B687" s="1" t="s">
        <v>708</v>
      </c>
      <c r="C687" s="1" t="s">
        <v>57</v>
      </c>
      <c r="D687" s="194">
        <v>5056</v>
      </c>
      <c r="E687" s="197">
        <v>50056</v>
      </c>
      <c r="F687" s="1" t="s">
        <v>242</v>
      </c>
      <c r="G687" s="1" t="s">
        <v>236</v>
      </c>
      <c r="H687" s="17">
        <v>266921</v>
      </c>
      <c r="I687" s="12">
        <v>85</v>
      </c>
      <c r="J687" s="1" t="s">
        <v>11</v>
      </c>
      <c r="K687" s="1" t="s">
        <v>13</v>
      </c>
      <c r="L687" s="4">
        <v>37</v>
      </c>
      <c r="M687" s="1" t="s">
        <v>6551</v>
      </c>
      <c r="N687" s="12">
        <v>0</v>
      </c>
      <c r="O687" s="12" t="s">
        <v>6551</v>
      </c>
      <c r="P687" s="14">
        <v>13.837483688560244</v>
      </c>
      <c r="Q687" s="12" t="s">
        <v>6551</v>
      </c>
      <c r="R687" s="14">
        <v>6.5800027352475725</v>
      </c>
      <c r="S687" s="12" t="s">
        <v>6551</v>
      </c>
      <c r="T687" s="14">
        <v>2.0871982383645062</v>
      </c>
      <c r="U687" s="12" t="s">
        <v>6551</v>
      </c>
      <c r="V687" s="17">
        <v>0</v>
      </c>
      <c r="W687" s="12" t="s">
        <v>6551</v>
      </c>
      <c r="X687" s="17">
        <v>1219154</v>
      </c>
      <c r="Y687" s="12" t="s">
        <v>6551</v>
      </c>
      <c r="Z687" s="17">
        <v>1017996</v>
      </c>
      <c r="AA687" s="12" t="s">
        <v>6551</v>
      </c>
      <c r="AB687" s="17">
        <v>201158</v>
      </c>
      <c r="AC687" s="12" t="s">
        <v>6551</v>
      </c>
      <c r="AD687" s="17">
        <v>90326</v>
      </c>
      <c r="AE687" s="12" t="s">
        <v>6551</v>
      </c>
      <c r="AF687" s="17">
        <v>73568</v>
      </c>
      <c r="AG687" s="12" t="s">
        <v>6551</v>
      </c>
      <c r="AH687" s="17">
        <v>16758</v>
      </c>
      <c r="AI687" s="12" t="s">
        <v>6551</v>
      </c>
      <c r="AJ687" s="17">
        <v>0</v>
      </c>
      <c r="AK687" s="12" t="s">
        <v>6551</v>
      </c>
      <c r="AL687" s="17">
        <v>0</v>
      </c>
      <c r="AM687" s="12" t="s">
        <v>6551</v>
      </c>
      <c r="AN687" s="17">
        <v>0</v>
      </c>
      <c r="AO687" s="12" t="s">
        <v>6551</v>
      </c>
      <c r="AP687" s="192">
        <v>0</v>
      </c>
      <c r="AQ687" s="12" t="s">
        <v>6551</v>
      </c>
      <c r="AR687" s="17">
        <v>153551</v>
      </c>
      <c r="AS687" s="12" t="s">
        <v>6551</v>
      </c>
      <c r="AT687" s="17">
        <v>1010366</v>
      </c>
      <c r="AU687" s="1" t="s">
        <v>6551</v>
      </c>
      <c r="AV687" s="1" t="str">
        <f>IF(OR(M687="Q",O687="Q",Q687="Q",S687="Q",U687="Q",W687="Q",Y687="Q",AA687="Q",AC687="Q",AE687="Q",AG687="Q",AI687="Q",AK687="Q",AM687="Q",AO687="Q",AQ687="Q",AS687="Q",AU687="Q"),"Yes","No")</f>
        <v>No</v>
      </c>
    </row>
    <row r="688" spans="1:48" x14ac:dyDescent="0.2">
      <c r="A688" s="1" t="s">
        <v>206</v>
      </c>
      <c r="B688" s="1" t="s">
        <v>500</v>
      </c>
      <c r="C688" s="1" t="s">
        <v>117</v>
      </c>
      <c r="D688" s="194">
        <v>5001</v>
      </c>
      <c r="E688" s="197">
        <v>50001</v>
      </c>
      <c r="F688" s="1" t="s">
        <v>239</v>
      </c>
      <c r="G688" s="1" t="s">
        <v>236</v>
      </c>
      <c r="H688" s="17">
        <v>216154</v>
      </c>
      <c r="I688" s="12">
        <v>85</v>
      </c>
      <c r="J688" s="1" t="s">
        <v>12</v>
      </c>
      <c r="K688" s="1" t="s">
        <v>9</v>
      </c>
      <c r="L688" s="4">
        <v>21</v>
      </c>
      <c r="M688" s="1" t="s">
        <v>6551</v>
      </c>
      <c r="N688" s="12">
        <v>0</v>
      </c>
      <c r="O688" s="12" t="s">
        <v>6551</v>
      </c>
      <c r="P688" s="14">
        <v>15.143897505057316</v>
      </c>
      <c r="Q688" s="12" t="s">
        <v>6551</v>
      </c>
      <c r="R688" s="14">
        <v>4.1796912152266623</v>
      </c>
      <c r="S688" s="12" t="s">
        <v>6551</v>
      </c>
      <c r="T688" s="14">
        <v>17.795380984490897</v>
      </c>
      <c r="U688" s="12" t="s">
        <v>6551</v>
      </c>
      <c r="V688" s="17">
        <v>898636</v>
      </c>
      <c r="W688" s="12" t="s">
        <v>6551</v>
      </c>
      <c r="X688" s="17">
        <v>939354</v>
      </c>
      <c r="Y688" s="12" t="s">
        <v>6551</v>
      </c>
      <c r="Z688" s="17">
        <v>898336</v>
      </c>
      <c r="AA688" s="12" t="s">
        <v>6551</v>
      </c>
      <c r="AB688" s="17">
        <v>41018</v>
      </c>
      <c r="AC688" s="12" t="s">
        <v>6551</v>
      </c>
      <c r="AD688" s="17">
        <v>61304</v>
      </c>
      <c r="AE688" s="12" t="s">
        <v>6551</v>
      </c>
      <c r="AF688" s="17">
        <v>59320</v>
      </c>
      <c r="AG688" s="12" t="s">
        <v>6551</v>
      </c>
      <c r="AH688" s="17">
        <v>1984</v>
      </c>
      <c r="AI688" s="12" t="s">
        <v>6551</v>
      </c>
      <c r="AJ688" s="17">
        <v>0</v>
      </c>
      <c r="AK688" s="12" t="s">
        <v>6551</v>
      </c>
      <c r="AL688" s="17">
        <v>0</v>
      </c>
      <c r="AM688" s="12" t="s">
        <v>6551</v>
      </c>
      <c r="AN688" s="17">
        <v>0</v>
      </c>
      <c r="AO688" s="12" t="s">
        <v>6551</v>
      </c>
      <c r="AP688" s="192">
        <v>0</v>
      </c>
      <c r="AQ688" s="12" t="s">
        <v>6551</v>
      </c>
      <c r="AR688" s="17">
        <v>1055622</v>
      </c>
      <c r="AS688" s="12" t="s">
        <v>6551</v>
      </c>
      <c r="AT688" s="17">
        <v>4412174</v>
      </c>
      <c r="AU688" s="1" t="s">
        <v>6551</v>
      </c>
      <c r="AV688" s="1" t="str">
        <f>IF(OR(M688="Q",O688="Q",Q688="Q",S688="Q",U688="Q",W688="Q",Y688="Q",AA688="Q",AC688="Q",AE688="Q",AG688="Q",AI688="Q",AK688="Q",AM688="Q",AO688="Q",AQ688="Q",AS688="Q",AU688="Q"),"Yes","No")</f>
        <v>No</v>
      </c>
    </row>
    <row r="689" spans="1:48" x14ac:dyDescent="0.2">
      <c r="A689" s="1" t="s">
        <v>206</v>
      </c>
      <c r="B689" s="1" t="s">
        <v>500</v>
      </c>
      <c r="C689" s="1" t="s">
        <v>117</v>
      </c>
      <c r="D689" s="194">
        <v>5001</v>
      </c>
      <c r="E689" s="197">
        <v>50001</v>
      </c>
      <c r="F689" s="1" t="s">
        <v>239</v>
      </c>
      <c r="G689" s="1" t="s">
        <v>236</v>
      </c>
      <c r="H689" s="17">
        <v>216154</v>
      </c>
      <c r="I689" s="12">
        <v>85</v>
      </c>
      <c r="J689" s="1" t="s">
        <v>12</v>
      </c>
      <c r="K689" s="1" t="s">
        <v>13</v>
      </c>
      <c r="L689" s="4">
        <v>15</v>
      </c>
      <c r="M689" s="1" t="s">
        <v>6551</v>
      </c>
      <c r="N689" s="12">
        <v>0</v>
      </c>
      <c r="O689" s="12" t="s">
        <v>6551</v>
      </c>
      <c r="P689" s="14">
        <v>18.999590709096491</v>
      </c>
      <c r="Q689" s="12" t="s">
        <v>6551</v>
      </c>
      <c r="R689" s="14">
        <v>11.474629342182732</v>
      </c>
      <c r="S689" s="12" t="s">
        <v>6551</v>
      </c>
      <c r="T689" s="14">
        <v>3.8233909751355775</v>
      </c>
      <c r="U689" s="12" t="s">
        <v>6551</v>
      </c>
      <c r="V689" s="17">
        <v>185683</v>
      </c>
      <c r="W689" s="12" t="s">
        <v>6551</v>
      </c>
      <c r="X689" s="17">
        <v>305528</v>
      </c>
      <c r="Y689" s="12" t="s">
        <v>6551</v>
      </c>
      <c r="Z689" s="17">
        <v>185683</v>
      </c>
      <c r="AA689" s="12" t="s">
        <v>6551</v>
      </c>
      <c r="AB689" s="17">
        <v>119845</v>
      </c>
      <c r="AC689" s="12" t="s">
        <v>6551</v>
      </c>
      <c r="AD689" s="17">
        <v>15081</v>
      </c>
      <c r="AE689" s="12" t="s">
        <v>6551</v>
      </c>
      <c r="AF689" s="17">
        <v>9773</v>
      </c>
      <c r="AG689" s="12" t="s">
        <v>6551</v>
      </c>
      <c r="AH689" s="17">
        <v>5308</v>
      </c>
      <c r="AI689" s="12" t="s">
        <v>6551</v>
      </c>
      <c r="AJ689" s="17">
        <v>0</v>
      </c>
      <c r="AK689" s="12" t="s">
        <v>6551</v>
      </c>
      <c r="AL689" s="17">
        <v>0</v>
      </c>
      <c r="AM689" s="12" t="s">
        <v>6551</v>
      </c>
      <c r="AN689" s="17">
        <v>0</v>
      </c>
      <c r="AO689" s="12" t="s">
        <v>6551</v>
      </c>
      <c r="AP689" s="192">
        <v>0</v>
      </c>
      <c r="AQ689" s="12" t="s">
        <v>6551</v>
      </c>
      <c r="AR689" s="17">
        <v>37366</v>
      </c>
      <c r="AS689" s="12" t="s">
        <v>6551</v>
      </c>
      <c r="AT689" s="17">
        <v>428761</v>
      </c>
      <c r="AU689" s="1" t="s">
        <v>6551</v>
      </c>
      <c r="AV689" s="1" t="str">
        <f>IF(OR(M689="Q",O689="Q",Q689="Q",S689="Q",U689="Q",W689="Q",Y689="Q",AA689="Q",AC689="Q",AE689="Q",AG689="Q",AI689="Q",AK689="Q",AM689="Q",AO689="Q",AQ689="Q",AS689="Q",AU689="Q"),"Yes","No")</f>
        <v>No</v>
      </c>
    </row>
    <row r="690" spans="1:48" x14ac:dyDescent="0.2">
      <c r="A690" s="1" t="s">
        <v>2542</v>
      </c>
      <c r="B690" s="1" t="s">
        <v>2543</v>
      </c>
      <c r="C690" s="1" t="s">
        <v>107</v>
      </c>
      <c r="D690" s="194" t="s">
        <v>2544</v>
      </c>
      <c r="E690" s="197" t="s">
        <v>2545</v>
      </c>
      <c r="F690" s="1" t="s">
        <v>242</v>
      </c>
      <c r="G690" s="1" t="s">
        <v>287</v>
      </c>
      <c r="H690" s="17">
        <v>0</v>
      </c>
      <c r="I690" s="12">
        <v>85</v>
      </c>
      <c r="J690" s="1" t="s">
        <v>12</v>
      </c>
      <c r="K690" s="1" t="s">
        <v>9</v>
      </c>
      <c r="L690" s="4">
        <v>8</v>
      </c>
      <c r="M690" s="1" t="s">
        <v>6551</v>
      </c>
      <c r="N690" s="12">
        <v>0</v>
      </c>
      <c r="O690" s="12" t="s">
        <v>6551</v>
      </c>
      <c r="P690" s="14">
        <v>42.608590134326676</v>
      </c>
      <c r="Q690" s="12" t="s">
        <v>6551</v>
      </c>
      <c r="R690" s="14">
        <v>0</v>
      </c>
      <c r="S690" s="12" t="s">
        <v>6551</v>
      </c>
      <c r="T690" s="14">
        <v>1.72316288520149</v>
      </c>
      <c r="U690" s="12" t="s">
        <v>6551</v>
      </c>
      <c r="V690" s="17">
        <v>0</v>
      </c>
      <c r="W690" s="12" t="s">
        <v>6551</v>
      </c>
      <c r="X690" s="17">
        <v>0</v>
      </c>
      <c r="Y690" s="12" t="s">
        <v>6551</v>
      </c>
      <c r="Z690" s="17">
        <v>754939</v>
      </c>
      <c r="AA690" s="12" t="s">
        <v>6551</v>
      </c>
      <c r="AB690" s="17" t="s">
        <v>6551</v>
      </c>
      <c r="AC690" s="12" t="s">
        <v>6551</v>
      </c>
      <c r="AD690" s="17">
        <v>0</v>
      </c>
      <c r="AE690" s="12" t="s">
        <v>6551</v>
      </c>
      <c r="AF690" s="17">
        <v>17718</v>
      </c>
      <c r="AG690" s="12" t="s">
        <v>6551</v>
      </c>
      <c r="AH690" s="17" t="s">
        <v>6551</v>
      </c>
      <c r="AI690" s="12" t="s">
        <v>6551</v>
      </c>
      <c r="AJ690" s="17">
        <v>0</v>
      </c>
      <c r="AK690" s="12" t="s">
        <v>6551</v>
      </c>
      <c r="AL690" s="17">
        <v>0</v>
      </c>
      <c r="AM690" s="12" t="s">
        <v>6551</v>
      </c>
      <c r="AN690" s="17">
        <v>0</v>
      </c>
      <c r="AO690" s="12" t="s">
        <v>6551</v>
      </c>
      <c r="AP690" s="192">
        <v>0</v>
      </c>
      <c r="AQ690" s="12" t="s">
        <v>6551</v>
      </c>
      <c r="AR690" s="17">
        <v>30531</v>
      </c>
      <c r="AS690" s="12" t="s">
        <v>6551</v>
      </c>
      <c r="AT690" s="17">
        <v>0</v>
      </c>
      <c r="AU690" s="1" t="s">
        <v>6551</v>
      </c>
      <c r="AV690" s="1" t="str">
        <f>IF(OR(M690="Q",O690="Q",Q690="Q",S690="Q",U690="Q",W690="Q",Y690="Q",AA690="Q",AC690="Q",AE690="Q",AG690="Q",AI690="Q",AK690="Q",AM690="Q",AO690="Q",AQ690="Q",AS690="Q",AU690="Q"),"Yes","No")</f>
        <v>No</v>
      </c>
    </row>
    <row r="691" spans="1:48" x14ac:dyDescent="0.2">
      <c r="A691" s="1" t="s">
        <v>575</v>
      </c>
      <c r="B691" s="1" t="s">
        <v>576</v>
      </c>
      <c r="C691" s="1" t="s">
        <v>44</v>
      </c>
      <c r="D691" s="194">
        <v>4036</v>
      </c>
      <c r="E691" s="197">
        <v>40036</v>
      </c>
      <c r="F691" s="1" t="s">
        <v>239</v>
      </c>
      <c r="G691" s="1" t="s">
        <v>236</v>
      </c>
      <c r="H691" s="17">
        <v>240223</v>
      </c>
      <c r="I691" s="12">
        <v>84</v>
      </c>
      <c r="J691" s="1" t="s">
        <v>12</v>
      </c>
      <c r="K691" s="1" t="s">
        <v>9</v>
      </c>
      <c r="L691" s="4">
        <v>65</v>
      </c>
      <c r="M691" s="1" t="s">
        <v>6551</v>
      </c>
      <c r="N691" s="12">
        <v>0</v>
      </c>
      <c r="O691" s="12" t="s">
        <v>6551</v>
      </c>
      <c r="P691" s="14">
        <v>9.6901677965286801</v>
      </c>
      <c r="Q691" s="12" t="s">
        <v>6551</v>
      </c>
      <c r="R691" s="14">
        <v>3.1217267635815884</v>
      </c>
      <c r="S691" s="12" t="s">
        <v>6551</v>
      </c>
      <c r="T691" s="14">
        <v>17.944502139525937</v>
      </c>
      <c r="U691" s="12" t="s">
        <v>6551</v>
      </c>
      <c r="V691" s="17">
        <v>2082484</v>
      </c>
      <c r="W691" s="12" t="s">
        <v>6551</v>
      </c>
      <c r="X691" s="17">
        <v>2078903</v>
      </c>
      <c r="Y691" s="12" t="s">
        <v>6551</v>
      </c>
      <c r="Z691" s="17">
        <v>2015458</v>
      </c>
      <c r="AA691" s="12" t="s">
        <v>6551</v>
      </c>
      <c r="AB691" s="17">
        <v>63445</v>
      </c>
      <c r="AC691" s="12" t="s">
        <v>6551</v>
      </c>
      <c r="AD691" s="17">
        <v>214252</v>
      </c>
      <c r="AE691" s="12" t="s">
        <v>6551</v>
      </c>
      <c r="AF691" s="17">
        <v>207990</v>
      </c>
      <c r="AG691" s="12" t="s">
        <v>6551</v>
      </c>
      <c r="AH691" s="17">
        <v>6262</v>
      </c>
      <c r="AI691" s="12" t="s">
        <v>6551</v>
      </c>
      <c r="AJ691" s="17">
        <v>0</v>
      </c>
      <c r="AK691" s="12" t="s">
        <v>6551</v>
      </c>
      <c r="AL691" s="17">
        <v>0</v>
      </c>
      <c r="AM691" s="12" t="s">
        <v>6551</v>
      </c>
      <c r="AN691" s="17">
        <v>0</v>
      </c>
      <c r="AO691" s="12" t="s">
        <v>6551</v>
      </c>
      <c r="AP691" s="192">
        <v>0</v>
      </c>
      <c r="AQ691" s="12" t="s">
        <v>6551</v>
      </c>
      <c r="AR691" s="17">
        <v>3732277</v>
      </c>
      <c r="AS691" s="12" t="s">
        <v>6551</v>
      </c>
      <c r="AT691" s="17">
        <v>11651149</v>
      </c>
      <c r="AU691" s="1" t="s">
        <v>6551</v>
      </c>
      <c r="AV691" s="1" t="str">
        <f>IF(OR(M691="Q",O691="Q",Q691="Q",S691="Q",U691="Q",W691="Q",Y691="Q",AA691="Q",AC691="Q",AE691="Q",AG691="Q",AI691="Q",AK691="Q",AM691="Q",AO691="Q",AQ691="Q",AS691="Q",AU691="Q"),"Yes","No")</f>
        <v>No</v>
      </c>
    </row>
    <row r="692" spans="1:48" x14ac:dyDescent="0.2">
      <c r="A692" s="1" t="s">
        <v>1073</v>
      </c>
      <c r="B692" s="1" t="s">
        <v>1074</v>
      </c>
      <c r="C692" s="1" t="s">
        <v>26</v>
      </c>
      <c r="D692" s="194">
        <v>9079</v>
      </c>
      <c r="E692" s="197">
        <v>90079</v>
      </c>
      <c r="F692" s="1" t="s">
        <v>242</v>
      </c>
      <c r="G692" s="1" t="s">
        <v>236</v>
      </c>
      <c r="H692" s="17">
        <v>345580</v>
      </c>
      <c r="I692" s="12">
        <v>84</v>
      </c>
      <c r="J692" s="1" t="s">
        <v>12</v>
      </c>
      <c r="K692" s="1" t="s">
        <v>9</v>
      </c>
      <c r="L692" s="4">
        <v>54</v>
      </c>
      <c r="M692" s="1" t="s">
        <v>6551</v>
      </c>
      <c r="N692" s="12">
        <v>0</v>
      </c>
      <c r="O692" s="12" t="s">
        <v>6551</v>
      </c>
      <c r="P692" s="14">
        <v>14.229839714309442</v>
      </c>
      <c r="Q692" s="12" t="s">
        <v>6551</v>
      </c>
      <c r="R692" s="14">
        <v>7.1388691013281411</v>
      </c>
      <c r="S692" s="12" t="s">
        <v>6551</v>
      </c>
      <c r="T692" s="14">
        <v>21.568225230462588</v>
      </c>
      <c r="U692" s="12" t="s">
        <v>6551</v>
      </c>
      <c r="V692" s="17">
        <v>3089520</v>
      </c>
      <c r="W692" s="12" t="s">
        <v>6551</v>
      </c>
      <c r="X692" s="17">
        <v>3446488</v>
      </c>
      <c r="Y692" s="12" t="s">
        <v>6551</v>
      </c>
      <c r="Z692" s="17">
        <v>3084147</v>
      </c>
      <c r="AA692" s="12" t="s">
        <v>6551</v>
      </c>
      <c r="AB692" s="17">
        <v>362341</v>
      </c>
      <c r="AC692" s="12" t="s">
        <v>6551</v>
      </c>
      <c r="AD692" s="17">
        <v>229642</v>
      </c>
      <c r="AE692" s="12" t="s">
        <v>6551</v>
      </c>
      <c r="AF692" s="17">
        <v>216738</v>
      </c>
      <c r="AG692" s="12" t="s">
        <v>6551</v>
      </c>
      <c r="AH692" s="17">
        <v>12904</v>
      </c>
      <c r="AI692" s="12" t="s">
        <v>6551</v>
      </c>
      <c r="AJ692" s="17">
        <v>0</v>
      </c>
      <c r="AK692" s="12" t="s">
        <v>6551</v>
      </c>
      <c r="AL692" s="17">
        <v>0</v>
      </c>
      <c r="AM692" s="12" t="s">
        <v>6551</v>
      </c>
      <c r="AN692" s="17">
        <v>0</v>
      </c>
      <c r="AO692" s="12" t="s">
        <v>6551</v>
      </c>
      <c r="AP692" s="192">
        <v>0</v>
      </c>
      <c r="AQ692" s="12" t="s">
        <v>6551</v>
      </c>
      <c r="AR692" s="17">
        <v>4674654</v>
      </c>
      <c r="AS692" s="12" t="s">
        <v>6551</v>
      </c>
      <c r="AT692" s="17">
        <v>33371743</v>
      </c>
      <c r="AU692" s="1" t="s">
        <v>6551</v>
      </c>
      <c r="AV692" s="1" t="str">
        <f>IF(OR(M692="Q",O692="Q",Q692="Q",S692="Q",U692="Q",W692="Q",Y692="Q",AA692="Q",AC692="Q",AE692="Q",AG692="Q",AI692="Q",AK692="Q",AM692="Q",AO692="Q",AQ692="Q",AS692="Q",AU692="Q"),"Yes","No")</f>
        <v>No</v>
      </c>
    </row>
    <row r="693" spans="1:48" x14ac:dyDescent="0.2">
      <c r="A693" s="1" t="s">
        <v>577</v>
      </c>
      <c r="B693" s="1" t="s">
        <v>578</v>
      </c>
      <c r="C693" s="1" t="s">
        <v>26</v>
      </c>
      <c r="D693" s="194">
        <v>9010</v>
      </c>
      <c r="E693" s="197">
        <v>90010</v>
      </c>
      <c r="F693" s="1" t="s">
        <v>239</v>
      </c>
      <c r="G693" s="1" t="s">
        <v>236</v>
      </c>
      <c r="H693" s="17">
        <v>12150996</v>
      </c>
      <c r="I693" s="12">
        <v>84</v>
      </c>
      <c r="J693" s="1" t="s">
        <v>12</v>
      </c>
      <c r="K693" s="1" t="s">
        <v>9</v>
      </c>
      <c r="L693" s="4">
        <v>48</v>
      </c>
      <c r="M693" s="1" t="s">
        <v>6551</v>
      </c>
      <c r="N693" s="12">
        <v>0</v>
      </c>
      <c r="O693" s="12" t="s">
        <v>6551</v>
      </c>
      <c r="P693" s="14">
        <v>15.266103236327146</v>
      </c>
      <c r="Q693" s="12" t="s">
        <v>6551</v>
      </c>
      <c r="R693" s="14">
        <v>4.4007910355916389</v>
      </c>
      <c r="S693" s="12" t="s">
        <v>6551</v>
      </c>
      <c r="T693" s="14">
        <v>31.596211741093828</v>
      </c>
      <c r="U693" s="12" t="s">
        <v>6551</v>
      </c>
      <c r="V693" s="17">
        <v>1948590</v>
      </c>
      <c r="W693" s="12" t="s">
        <v>6551</v>
      </c>
      <c r="X693" s="17">
        <v>2002736</v>
      </c>
      <c r="Y693" s="12" t="s">
        <v>6551</v>
      </c>
      <c r="Z693" s="17">
        <v>1947222</v>
      </c>
      <c r="AA693" s="12" t="s">
        <v>6551</v>
      </c>
      <c r="AB693" s="17">
        <v>55514</v>
      </c>
      <c r="AC693" s="12" t="s">
        <v>6551</v>
      </c>
      <c r="AD693" s="17">
        <v>131488</v>
      </c>
      <c r="AE693" s="12" t="s">
        <v>6551</v>
      </c>
      <c r="AF693" s="17">
        <v>127552</v>
      </c>
      <c r="AG693" s="12" t="s">
        <v>6551</v>
      </c>
      <c r="AH693" s="17">
        <v>3936</v>
      </c>
      <c r="AI693" s="12" t="s">
        <v>6551</v>
      </c>
      <c r="AJ693" s="17">
        <v>0</v>
      </c>
      <c r="AK693" s="12" t="s">
        <v>6551</v>
      </c>
      <c r="AL693" s="17">
        <v>0</v>
      </c>
      <c r="AM693" s="12" t="s">
        <v>6551</v>
      </c>
      <c r="AN693" s="17">
        <v>0</v>
      </c>
      <c r="AO693" s="12" t="s">
        <v>6551</v>
      </c>
      <c r="AP693" s="192">
        <v>0</v>
      </c>
      <c r="AQ693" s="12" t="s">
        <v>6551</v>
      </c>
      <c r="AR693" s="17">
        <v>4030160</v>
      </c>
      <c r="AS693" s="12" t="s">
        <v>6551</v>
      </c>
      <c r="AT693" s="17">
        <v>17735892</v>
      </c>
      <c r="AU693" s="1" t="s">
        <v>6551</v>
      </c>
      <c r="AV693" s="1" t="str">
        <f>IF(OR(M693="Q",O693="Q",Q693="Q",S693="Q",U693="Q",W693="Q",Y693="Q",AA693="Q",AC693="Q",AE693="Q",AG693="Q",AI693="Q",AK693="Q",AM693="Q",AO693="Q",AQ693="Q",AS693="Q",AU693="Q"),"Yes","No")</f>
        <v>No</v>
      </c>
    </row>
    <row r="694" spans="1:48" x14ac:dyDescent="0.2">
      <c r="A694" s="1" t="s">
        <v>577</v>
      </c>
      <c r="B694" s="1" t="s">
        <v>578</v>
      </c>
      <c r="C694" s="1" t="s">
        <v>26</v>
      </c>
      <c r="D694" s="194">
        <v>9010</v>
      </c>
      <c r="E694" s="197">
        <v>90010</v>
      </c>
      <c r="F694" s="1" t="s">
        <v>239</v>
      </c>
      <c r="G694" s="1" t="s">
        <v>236</v>
      </c>
      <c r="H694" s="17">
        <v>12150996</v>
      </c>
      <c r="I694" s="12">
        <v>84</v>
      </c>
      <c r="J694" s="1" t="s">
        <v>17</v>
      </c>
      <c r="K694" s="1" t="s">
        <v>13</v>
      </c>
      <c r="L694" s="4">
        <v>36</v>
      </c>
      <c r="M694" s="1" t="s">
        <v>6551</v>
      </c>
      <c r="N694" s="12">
        <v>0</v>
      </c>
      <c r="O694" s="12" t="s">
        <v>6551</v>
      </c>
      <c r="P694" s="14">
        <v>17.196976462333353</v>
      </c>
      <c r="Q694" s="12" t="s">
        <v>6551</v>
      </c>
      <c r="R694" s="14">
        <v>6.4203444009074033</v>
      </c>
      <c r="S694" s="12" t="s">
        <v>6551</v>
      </c>
      <c r="T694" s="14">
        <v>3.7116795305224213</v>
      </c>
      <c r="U694" s="12" t="s">
        <v>6551</v>
      </c>
      <c r="V694" s="17">
        <v>0</v>
      </c>
      <c r="W694" s="12" t="s">
        <v>6551</v>
      </c>
      <c r="X694" s="17">
        <v>0</v>
      </c>
      <c r="Y694" s="12" t="s">
        <v>6551</v>
      </c>
      <c r="Z694" s="17">
        <v>269597</v>
      </c>
      <c r="AA694" s="12" t="s">
        <v>6551</v>
      </c>
      <c r="AB694" s="17" t="s">
        <v>6551</v>
      </c>
      <c r="AC694" s="12" t="s">
        <v>6551</v>
      </c>
      <c r="AD694" s="17">
        <v>0</v>
      </c>
      <c r="AE694" s="12" t="s">
        <v>6551</v>
      </c>
      <c r="AF694" s="17">
        <v>15677</v>
      </c>
      <c r="AG694" s="12" t="s">
        <v>6551</v>
      </c>
      <c r="AH694" s="17" t="s">
        <v>6551</v>
      </c>
      <c r="AI694" s="12" t="s">
        <v>6551</v>
      </c>
      <c r="AJ694" s="17">
        <v>0</v>
      </c>
      <c r="AK694" s="12" t="s">
        <v>6551</v>
      </c>
      <c r="AL694" s="17">
        <v>0</v>
      </c>
      <c r="AM694" s="12" t="s">
        <v>6551</v>
      </c>
      <c r="AN694" s="17">
        <v>0</v>
      </c>
      <c r="AO694" s="12" t="s">
        <v>6551</v>
      </c>
      <c r="AP694" s="192">
        <v>0</v>
      </c>
      <c r="AQ694" s="12" t="s">
        <v>6551</v>
      </c>
      <c r="AR694" s="17">
        <v>58188</v>
      </c>
      <c r="AS694" s="12" t="s">
        <v>6551</v>
      </c>
      <c r="AT694" s="17">
        <v>373587</v>
      </c>
      <c r="AU694" s="1" t="s">
        <v>6551</v>
      </c>
      <c r="AV694" s="1" t="str">
        <f>IF(OR(M694="Q",O694="Q",Q694="Q",S694="Q",U694="Q",W694="Q",Y694="Q",AA694="Q",AC694="Q",AE694="Q",AG694="Q",AI694="Q",AK694="Q",AM694="Q",AO694="Q",AQ694="Q",AS694="Q",AU694="Q"),"Yes","No")</f>
        <v>No</v>
      </c>
    </row>
    <row r="695" spans="1:48" x14ac:dyDescent="0.2">
      <c r="A695" s="1" t="s">
        <v>1073</v>
      </c>
      <c r="B695" s="1" t="s">
        <v>1074</v>
      </c>
      <c r="C695" s="1" t="s">
        <v>26</v>
      </c>
      <c r="D695" s="194">
        <v>9079</v>
      </c>
      <c r="E695" s="197">
        <v>90079</v>
      </c>
      <c r="F695" s="1" t="s">
        <v>242</v>
      </c>
      <c r="G695" s="1" t="s">
        <v>236</v>
      </c>
      <c r="H695" s="17">
        <v>345580</v>
      </c>
      <c r="I695" s="12">
        <v>84</v>
      </c>
      <c r="J695" s="1" t="s">
        <v>11</v>
      </c>
      <c r="K695" s="1" t="s">
        <v>9</v>
      </c>
      <c r="L695" s="4">
        <v>30</v>
      </c>
      <c r="M695" s="1" t="s">
        <v>6551</v>
      </c>
      <c r="N695" s="12">
        <v>0</v>
      </c>
      <c r="O695" s="12" t="s">
        <v>6551</v>
      </c>
      <c r="P695" s="14">
        <v>15.798287791720417</v>
      </c>
      <c r="Q695" s="12" t="s">
        <v>6551</v>
      </c>
      <c r="R695" s="14">
        <v>11.900001958441864</v>
      </c>
      <c r="S695" s="12" t="s">
        <v>6551</v>
      </c>
      <c r="T695" s="14">
        <v>2.2455582268089596</v>
      </c>
      <c r="U695" s="12" t="s">
        <v>6551</v>
      </c>
      <c r="V695" s="17">
        <v>0</v>
      </c>
      <c r="W695" s="12" t="s">
        <v>6551</v>
      </c>
      <c r="X695" s="17">
        <v>1172096</v>
      </c>
      <c r="Y695" s="12" t="s">
        <v>6551</v>
      </c>
      <c r="Z695" s="17">
        <v>1077696</v>
      </c>
      <c r="AA695" s="12" t="s">
        <v>6551</v>
      </c>
      <c r="AB695" s="17">
        <v>94400</v>
      </c>
      <c r="AC695" s="12" t="s">
        <v>6551</v>
      </c>
      <c r="AD695" s="17">
        <v>72443</v>
      </c>
      <c r="AE695" s="12" t="s">
        <v>6551</v>
      </c>
      <c r="AF695" s="17">
        <v>68216</v>
      </c>
      <c r="AG695" s="12" t="s">
        <v>6551</v>
      </c>
      <c r="AH695" s="17">
        <v>4227</v>
      </c>
      <c r="AI695" s="12" t="s">
        <v>6551</v>
      </c>
      <c r="AJ695" s="17">
        <v>0</v>
      </c>
      <c r="AK695" s="12" t="s">
        <v>6551</v>
      </c>
      <c r="AL695" s="17">
        <v>0</v>
      </c>
      <c r="AM695" s="12" t="s">
        <v>6551</v>
      </c>
      <c r="AN695" s="17">
        <v>0</v>
      </c>
      <c r="AO695" s="12" t="s">
        <v>6551</v>
      </c>
      <c r="AP695" s="192">
        <v>0</v>
      </c>
      <c r="AQ695" s="12" t="s">
        <v>6551</v>
      </c>
      <c r="AR695" s="17">
        <v>153183</v>
      </c>
      <c r="AS695" s="12" t="s">
        <v>6551</v>
      </c>
      <c r="AT695" s="17">
        <v>1822878</v>
      </c>
      <c r="AU695" s="1" t="s">
        <v>6551</v>
      </c>
      <c r="AV695" s="1" t="str">
        <f>IF(OR(M695="Q",O695="Q",Q695="Q",S695="Q",U695="Q",W695="Q",Y695="Q",AA695="Q",AC695="Q",AE695="Q",AG695="Q",AI695="Q",AK695="Q",AM695="Q",AO695="Q",AQ695="Q",AS695="Q",AU695="Q"),"Yes","No")</f>
        <v>No</v>
      </c>
    </row>
    <row r="696" spans="1:48" x14ac:dyDescent="0.2">
      <c r="A696" s="1" t="s">
        <v>575</v>
      </c>
      <c r="B696" s="1" t="s">
        <v>576</v>
      </c>
      <c r="C696" s="1" t="s">
        <v>44</v>
      </c>
      <c r="D696" s="194">
        <v>4036</v>
      </c>
      <c r="E696" s="197">
        <v>40036</v>
      </c>
      <c r="F696" s="1" t="s">
        <v>239</v>
      </c>
      <c r="G696" s="1" t="s">
        <v>236</v>
      </c>
      <c r="H696" s="17">
        <v>240223</v>
      </c>
      <c r="I696" s="12">
        <v>84</v>
      </c>
      <c r="J696" s="1" t="s">
        <v>11</v>
      </c>
      <c r="K696" s="1" t="s">
        <v>9</v>
      </c>
      <c r="L696" s="4">
        <v>19</v>
      </c>
      <c r="M696" s="1" t="s">
        <v>6551</v>
      </c>
      <c r="N696" s="12">
        <v>0</v>
      </c>
      <c r="O696" s="12" t="s">
        <v>6551</v>
      </c>
      <c r="P696" s="14">
        <v>14.091578086672119</v>
      </c>
      <c r="Q696" s="12" t="s">
        <v>6551</v>
      </c>
      <c r="R696" s="14">
        <v>7.0614310009718171</v>
      </c>
      <c r="S696" s="12" t="s">
        <v>6551</v>
      </c>
      <c r="T696" s="14">
        <v>2.4039247751430906</v>
      </c>
      <c r="U696" s="12" t="s">
        <v>6551</v>
      </c>
      <c r="V696" s="17">
        <v>0</v>
      </c>
      <c r="W696" s="12" t="s">
        <v>6551</v>
      </c>
      <c r="X696" s="17">
        <v>555382</v>
      </c>
      <c r="Y696" s="12" t="s">
        <v>6551</v>
      </c>
      <c r="Z696" s="17">
        <v>482552</v>
      </c>
      <c r="AA696" s="12" t="s">
        <v>6551</v>
      </c>
      <c r="AB696" s="17">
        <v>72830</v>
      </c>
      <c r="AC696" s="12" t="s">
        <v>6551</v>
      </c>
      <c r="AD696" s="17">
        <v>40956</v>
      </c>
      <c r="AE696" s="12" t="s">
        <v>6551</v>
      </c>
      <c r="AF696" s="17">
        <v>34244</v>
      </c>
      <c r="AG696" s="12" t="s">
        <v>6551</v>
      </c>
      <c r="AH696" s="17">
        <v>6712</v>
      </c>
      <c r="AI696" s="12" t="s">
        <v>6551</v>
      </c>
      <c r="AJ696" s="17">
        <v>0</v>
      </c>
      <c r="AK696" s="12" t="s">
        <v>6551</v>
      </c>
      <c r="AL696" s="17">
        <v>0</v>
      </c>
      <c r="AM696" s="12" t="s">
        <v>6551</v>
      </c>
      <c r="AN696" s="17">
        <v>0</v>
      </c>
      <c r="AO696" s="12" t="s">
        <v>6551</v>
      </c>
      <c r="AP696" s="192">
        <v>0</v>
      </c>
      <c r="AQ696" s="12" t="s">
        <v>6551</v>
      </c>
      <c r="AR696" s="17">
        <v>82320</v>
      </c>
      <c r="AS696" s="12" t="s">
        <v>6551</v>
      </c>
      <c r="AT696" s="17">
        <v>581297</v>
      </c>
      <c r="AU696" s="1" t="s">
        <v>6551</v>
      </c>
      <c r="AV696" s="1" t="str">
        <f>IF(OR(M696="Q",O696="Q",Q696="Q",S696="Q",U696="Q",W696="Q",Y696="Q",AA696="Q",AC696="Q",AE696="Q",AG696="Q",AI696="Q",AK696="Q",AM696="Q",AO696="Q",AQ696="Q",AS696="Q",AU696="Q"),"Yes","No")</f>
        <v>No</v>
      </c>
    </row>
    <row r="697" spans="1:48" x14ac:dyDescent="0.2">
      <c r="A697" s="1" t="s">
        <v>800</v>
      </c>
      <c r="B697" s="1" t="s">
        <v>801</v>
      </c>
      <c r="C697" s="1" t="s">
        <v>110</v>
      </c>
      <c r="D697" s="194">
        <v>3081</v>
      </c>
      <c r="E697" s="197">
        <v>30081</v>
      </c>
      <c r="F697" s="1" t="s">
        <v>239</v>
      </c>
      <c r="G697" s="1" t="s">
        <v>236</v>
      </c>
      <c r="H697" s="17">
        <v>4586770</v>
      </c>
      <c r="I697" s="12">
        <v>83</v>
      </c>
      <c r="J697" s="1" t="s">
        <v>28</v>
      </c>
      <c r="K697" s="1" t="s">
        <v>13</v>
      </c>
      <c r="L697" s="4">
        <v>55</v>
      </c>
      <c r="M697" s="1" t="s">
        <v>6551</v>
      </c>
      <c r="N697" s="12">
        <v>0</v>
      </c>
      <c r="O697" s="12" t="s">
        <v>6551</v>
      </c>
      <c r="P697" s="14">
        <v>27.201702366476475</v>
      </c>
      <c r="Q697" s="12" t="s">
        <v>6551</v>
      </c>
      <c r="R697" s="14">
        <v>33.310000305699553</v>
      </c>
      <c r="S697" s="12" t="s">
        <v>6551</v>
      </c>
      <c r="T697" s="14">
        <v>21.418295762791132</v>
      </c>
      <c r="U697" s="12" t="s">
        <v>6551</v>
      </c>
      <c r="V697" s="17">
        <v>1472184</v>
      </c>
      <c r="W697" s="12" t="s">
        <v>6551</v>
      </c>
      <c r="X697" s="17">
        <v>2787696</v>
      </c>
      <c r="Y697" s="12" t="s">
        <v>6551</v>
      </c>
      <c r="Z697" s="17">
        <v>1454067</v>
      </c>
      <c r="AA697" s="12" t="s">
        <v>6551</v>
      </c>
      <c r="AB697" s="17">
        <v>1333629</v>
      </c>
      <c r="AC697" s="12" t="s">
        <v>6551</v>
      </c>
      <c r="AD697" s="17">
        <v>97432</v>
      </c>
      <c r="AE697" s="12" t="s">
        <v>6551</v>
      </c>
      <c r="AF697" s="17">
        <v>53455</v>
      </c>
      <c r="AG697" s="12" t="s">
        <v>6551</v>
      </c>
      <c r="AH697" s="17">
        <v>43977</v>
      </c>
      <c r="AI697" s="12" t="s">
        <v>6551</v>
      </c>
      <c r="AJ697" s="17">
        <v>0</v>
      </c>
      <c r="AK697" s="12" t="s">
        <v>6551</v>
      </c>
      <c r="AL697" s="17">
        <v>0</v>
      </c>
      <c r="AM697" s="12" t="s">
        <v>6551</v>
      </c>
      <c r="AN697" s="17">
        <v>0</v>
      </c>
      <c r="AO697" s="12" t="s">
        <v>6551</v>
      </c>
      <c r="AP697" s="192">
        <v>0</v>
      </c>
      <c r="AQ697" s="12" t="s">
        <v>6551</v>
      </c>
      <c r="AR697" s="17">
        <v>1144915</v>
      </c>
      <c r="AS697" s="12" t="s">
        <v>6551</v>
      </c>
      <c r="AT697" s="17">
        <v>38137119</v>
      </c>
      <c r="AU697" s="1" t="s">
        <v>6551</v>
      </c>
      <c r="AV697" s="1" t="str">
        <f>IF(OR(M697="Q",O697="Q",Q697="Q",S697="Q",U697="Q",W697="Q",Y697="Q",AA697="Q",AC697="Q",AE697="Q",AG697="Q",AI697="Q",AK697="Q",AM697="Q",AO697="Q",AQ697="Q",AS697="Q",AU697="Q"),"Yes","No")</f>
        <v>No</v>
      </c>
    </row>
    <row r="698" spans="1:48" x14ac:dyDescent="0.2">
      <c r="A698" s="1" t="s">
        <v>800</v>
      </c>
      <c r="B698" s="1" t="s">
        <v>801</v>
      </c>
      <c r="C698" s="1" t="s">
        <v>110</v>
      </c>
      <c r="D698" s="194">
        <v>3081</v>
      </c>
      <c r="E698" s="197">
        <v>30081</v>
      </c>
      <c r="F698" s="1" t="s">
        <v>239</v>
      </c>
      <c r="G698" s="1" t="s">
        <v>236</v>
      </c>
      <c r="H698" s="17">
        <v>4586770</v>
      </c>
      <c r="I698" s="12">
        <v>83</v>
      </c>
      <c r="J698" s="1" t="s">
        <v>12</v>
      </c>
      <c r="K698" s="1" t="s">
        <v>13</v>
      </c>
      <c r="L698" s="4">
        <v>28</v>
      </c>
      <c r="M698" s="1" t="s">
        <v>6551</v>
      </c>
      <c r="N698" s="12">
        <v>0</v>
      </c>
      <c r="O698" s="12" t="s">
        <v>6551</v>
      </c>
      <c r="P698" s="14">
        <v>16.31848484848485</v>
      </c>
      <c r="Q698" s="12" t="s">
        <v>6551</v>
      </c>
      <c r="R698" s="14">
        <v>9.3623379738876711</v>
      </c>
      <c r="S698" s="12" t="s">
        <v>6551</v>
      </c>
      <c r="T698" s="14">
        <v>11.368680926916221</v>
      </c>
      <c r="U698" s="12" t="s">
        <v>6551</v>
      </c>
      <c r="V698" s="17">
        <v>922068</v>
      </c>
      <c r="W698" s="12" t="s">
        <v>6551</v>
      </c>
      <c r="X698" s="17">
        <v>1127680</v>
      </c>
      <c r="Y698" s="12" t="s">
        <v>6551</v>
      </c>
      <c r="Z698" s="17">
        <v>915467</v>
      </c>
      <c r="AA698" s="12" t="s">
        <v>6551</v>
      </c>
      <c r="AB698" s="17">
        <v>212213</v>
      </c>
      <c r="AC698" s="12" t="s">
        <v>6551</v>
      </c>
      <c r="AD698" s="17">
        <v>68917</v>
      </c>
      <c r="AE698" s="12" t="s">
        <v>6551</v>
      </c>
      <c r="AF698" s="17">
        <v>56100</v>
      </c>
      <c r="AG698" s="12" t="s">
        <v>6551</v>
      </c>
      <c r="AH698" s="17">
        <v>12817</v>
      </c>
      <c r="AI698" s="12" t="s">
        <v>6551</v>
      </c>
      <c r="AJ698" s="17">
        <v>0</v>
      </c>
      <c r="AK698" s="12" t="s">
        <v>6551</v>
      </c>
      <c r="AL698" s="17">
        <v>0</v>
      </c>
      <c r="AM698" s="12" t="s">
        <v>6551</v>
      </c>
      <c r="AN698" s="17">
        <v>0</v>
      </c>
      <c r="AO698" s="12" t="s">
        <v>6551</v>
      </c>
      <c r="AP698" s="192">
        <v>0</v>
      </c>
      <c r="AQ698" s="12" t="s">
        <v>6551</v>
      </c>
      <c r="AR698" s="17">
        <v>637783</v>
      </c>
      <c r="AS698" s="12" t="s">
        <v>6551</v>
      </c>
      <c r="AT698" s="17">
        <v>5971140</v>
      </c>
      <c r="AU698" s="1" t="s">
        <v>6551</v>
      </c>
      <c r="AV698" s="1" t="str">
        <f>IF(OR(M698="Q",O698="Q",Q698="Q",S698="Q",U698="Q",W698="Q",Y698="Q",AA698="Q",AC698="Q",AE698="Q",AG698="Q",AI698="Q",AK698="Q",AM698="Q",AO698="Q",AQ698="Q",AS698="Q",AU698="Q"),"Yes","No")</f>
        <v>No</v>
      </c>
    </row>
    <row r="699" spans="1:48" x14ac:dyDescent="0.2">
      <c r="A699" s="1" t="s">
        <v>6304</v>
      </c>
      <c r="B699" s="1" t="s">
        <v>822</v>
      </c>
      <c r="C699" s="1" t="s">
        <v>65</v>
      </c>
      <c r="D699" s="194">
        <v>1129</v>
      </c>
      <c r="E699" s="197">
        <v>10129</v>
      </c>
      <c r="F699" s="1" t="s">
        <v>235</v>
      </c>
      <c r="G699" s="1" t="s">
        <v>236</v>
      </c>
      <c r="H699" s="17">
        <v>4181019</v>
      </c>
      <c r="I699" s="12">
        <v>81</v>
      </c>
      <c r="J699" s="1" t="s">
        <v>14</v>
      </c>
      <c r="K699" s="1" t="s">
        <v>13</v>
      </c>
      <c r="L699" s="4">
        <v>81</v>
      </c>
      <c r="M699" s="1" t="s">
        <v>6551</v>
      </c>
      <c r="N699" s="12">
        <v>0</v>
      </c>
      <c r="O699" s="12" t="s">
        <v>6551</v>
      </c>
      <c r="P699" s="14">
        <v>39.910523386931438</v>
      </c>
      <c r="Q699" s="12" t="s">
        <v>6551</v>
      </c>
      <c r="R699" s="14">
        <v>40.245437765028683</v>
      </c>
      <c r="S699" s="12" t="s">
        <v>6551</v>
      </c>
      <c r="T699" s="14">
        <v>5.8708959376739012</v>
      </c>
      <c r="U699" s="12" t="s">
        <v>6551</v>
      </c>
      <c r="V699" s="17">
        <v>0</v>
      </c>
      <c r="W699" s="12" t="s">
        <v>6551</v>
      </c>
      <c r="X699" s="17">
        <v>1362665</v>
      </c>
      <c r="Y699" s="12" t="s">
        <v>6551</v>
      </c>
      <c r="Z699" s="17">
        <v>1362665</v>
      </c>
      <c r="AA699" s="12" t="s">
        <v>6551</v>
      </c>
      <c r="AB699" s="17">
        <v>0</v>
      </c>
      <c r="AC699" s="12" t="s">
        <v>6551</v>
      </c>
      <c r="AD699" s="17">
        <v>34143</v>
      </c>
      <c r="AE699" s="12" t="s">
        <v>6551</v>
      </c>
      <c r="AF699" s="17">
        <v>34143</v>
      </c>
      <c r="AG699" s="12" t="s">
        <v>6551</v>
      </c>
      <c r="AH699" s="17">
        <v>0</v>
      </c>
      <c r="AI699" s="12" t="s">
        <v>6551</v>
      </c>
      <c r="AJ699" s="17">
        <v>0</v>
      </c>
      <c r="AK699" s="12" t="s">
        <v>6551</v>
      </c>
      <c r="AL699" s="17">
        <v>0</v>
      </c>
      <c r="AM699" s="12" t="s">
        <v>6551</v>
      </c>
      <c r="AN699" s="17">
        <v>0</v>
      </c>
      <c r="AO699" s="12" t="s">
        <v>6551</v>
      </c>
      <c r="AP699" s="192">
        <v>0</v>
      </c>
      <c r="AQ699" s="12" t="s">
        <v>6551</v>
      </c>
      <c r="AR699" s="17">
        <v>200450</v>
      </c>
      <c r="AS699" s="12" t="s">
        <v>6551</v>
      </c>
      <c r="AT699" s="17">
        <v>8067198</v>
      </c>
      <c r="AU699" s="1" t="s">
        <v>6551</v>
      </c>
      <c r="AV699" s="1" t="str">
        <f>IF(OR(M699="Q",O699="Q",Q699="Q",S699="Q",U699="Q",W699="Q",Y699="Q",AA699="Q",AC699="Q",AE699="Q",AG699="Q",AI699="Q",AK699="Q",AM699="Q",AO699="Q",AQ699="Q",AS699="Q",AU699="Q"),"Yes","No")</f>
        <v>No</v>
      </c>
    </row>
    <row r="700" spans="1:48" x14ac:dyDescent="0.2">
      <c r="A700" s="1" t="s">
        <v>1563</v>
      </c>
      <c r="B700" s="1" t="s">
        <v>1108</v>
      </c>
      <c r="C700" s="1" t="s">
        <v>63</v>
      </c>
      <c r="D700" s="194">
        <v>4196</v>
      </c>
      <c r="E700" s="197">
        <v>40196</v>
      </c>
      <c r="F700" s="1" t="s">
        <v>334</v>
      </c>
      <c r="G700" s="1" t="s">
        <v>236</v>
      </c>
      <c r="H700" s="17">
        <v>972546</v>
      </c>
      <c r="I700" s="12">
        <v>81</v>
      </c>
      <c r="J700" s="1" t="s">
        <v>14</v>
      </c>
      <c r="K700" s="1" t="s">
        <v>9</v>
      </c>
      <c r="L700" s="4">
        <v>81</v>
      </c>
      <c r="M700" s="1" t="s">
        <v>6551</v>
      </c>
      <c r="N700" s="12">
        <v>0</v>
      </c>
      <c r="O700" s="12" t="s">
        <v>6551</v>
      </c>
      <c r="P700" s="14">
        <v>45.999451524439422</v>
      </c>
      <c r="Q700" s="12" t="s">
        <v>6551</v>
      </c>
      <c r="R700" s="14">
        <v>39.114050117798243</v>
      </c>
      <c r="S700" s="12" t="s">
        <v>6551</v>
      </c>
      <c r="T700" s="14">
        <v>6.6280367801258269</v>
      </c>
      <c r="U700" s="12" t="s">
        <v>6551</v>
      </c>
      <c r="V700" s="17">
        <v>0</v>
      </c>
      <c r="W700" s="12" t="s">
        <v>6551</v>
      </c>
      <c r="X700" s="17">
        <v>1425753</v>
      </c>
      <c r="Y700" s="12" t="s">
        <v>6551</v>
      </c>
      <c r="Z700" s="17">
        <v>1425753</v>
      </c>
      <c r="AA700" s="12" t="s">
        <v>6551</v>
      </c>
      <c r="AB700" s="17">
        <v>0</v>
      </c>
      <c r="AC700" s="12" t="s">
        <v>6551</v>
      </c>
      <c r="AD700" s="17">
        <v>30995</v>
      </c>
      <c r="AE700" s="12" t="s">
        <v>6551</v>
      </c>
      <c r="AF700" s="17">
        <v>30995</v>
      </c>
      <c r="AG700" s="12" t="s">
        <v>6551</v>
      </c>
      <c r="AH700" s="17">
        <v>0</v>
      </c>
      <c r="AI700" s="12" t="s">
        <v>6551</v>
      </c>
      <c r="AJ700" s="17">
        <v>0</v>
      </c>
      <c r="AK700" s="12" t="s">
        <v>6551</v>
      </c>
      <c r="AL700" s="17">
        <v>0</v>
      </c>
      <c r="AM700" s="12" t="s">
        <v>6551</v>
      </c>
      <c r="AN700" s="17">
        <v>0</v>
      </c>
      <c r="AO700" s="12" t="s">
        <v>6551</v>
      </c>
      <c r="AP700" s="192">
        <v>0</v>
      </c>
      <c r="AQ700" s="12" t="s">
        <v>6551</v>
      </c>
      <c r="AR700" s="17">
        <v>205436</v>
      </c>
      <c r="AS700" s="12" t="s">
        <v>6551</v>
      </c>
      <c r="AT700" s="17">
        <v>8035434</v>
      </c>
      <c r="AU700" s="1" t="s">
        <v>6551</v>
      </c>
      <c r="AV700" s="1" t="str">
        <f>IF(OR(M700="Q",O700="Q",Q700="Q",S700="Q",U700="Q",W700="Q",Y700="Q",AA700="Q",AC700="Q",AE700="Q",AG700="Q",AI700="Q",AK700="Q",AM700="Q",AO700="Q",AQ700="Q",AS700="Q",AU700="Q"),"Yes","No")</f>
        <v>No</v>
      </c>
    </row>
    <row r="701" spans="1:48" x14ac:dyDescent="0.2">
      <c r="A701" s="1" t="s">
        <v>55</v>
      </c>
      <c r="B701" s="1" t="s">
        <v>274</v>
      </c>
      <c r="C701" s="1" t="s">
        <v>54</v>
      </c>
      <c r="D701" s="194">
        <v>7041</v>
      </c>
      <c r="E701" s="197">
        <v>70041</v>
      </c>
      <c r="F701" s="1" t="s">
        <v>239</v>
      </c>
      <c r="G701" s="1" t="s">
        <v>236</v>
      </c>
      <c r="H701" s="17">
        <v>60438</v>
      </c>
      <c r="I701" s="12">
        <v>81</v>
      </c>
      <c r="J701" s="1" t="s">
        <v>12</v>
      </c>
      <c r="K701" s="1" t="s">
        <v>9</v>
      </c>
      <c r="L701" s="4">
        <v>74</v>
      </c>
      <c r="M701" s="1" t="s">
        <v>6551</v>
      </c>
      <c r="N701" s="12">
        <v>0</v>
      </c>
      <c r="O701" s="12" t="s">
        <v>6551</v>
      </c>
      <c r="P701" s="14">
        <v>10.301545613963542</v>
      </c>
      <c r="Q701" s="12" t="s">
        <v>6551</v>
      </c>
      <c r="R701" s="14">
        <v>1.6123534507057085</v>
      </c>
      <c r="S701" s="12" t="s">
        <v>6551</v>
      </c>
      <c r="T701" s="14">
        <v>54.604306512784959</v>
      </c>
      <c r="U701" s="12" t="s">
        <v>6551</v>
      </c>
      <c r="V701" s="17">
        <v>1266278</v>
      </c>
      <c r="W701" s="12" t="s">
        <v>6551</v>
      </c>
      <c r="X701" s="17">
        <v>1375086</v>
      </c>
      <c r="Y701" s="12" t="s">
        <v>6551</v>
      </c>
      <c r="Z701" s="17">
        <v>1263021</v>
      </c>
      <c r="AA701" s="12" t="s">
        <v>6551</v>
      </c>
      <c r="AB701" s="17">
        <v>112065</v>
      </c>
      <c r="AC701" s="12" t="s">
        <v>6551</v>
      </c>
      <c r="AD701" s="17">
        <v>130876</v>
      </c>
      <c r="AE701" s="12" t="s">
        <v>6551</v>
      </c>
      <c r="AF701" s="17">
        <v>122605</v>
      </c>
      <c r="AG701" s="12" t="s">
        <v>6551</v>
      </c>
      <c r="AH701" s="17">
        <v>8271</v>
      </c>
      <c r="AI701" s="12" t="s">
        <v>6551</v>
      </c>
      <c r="AJ701" s="17">
        <v>0</v>
      </c>
      <c r="AK701" s="12" t="s">
        <v>6551</v>
      </c>
      <c r="AL701" s="17">
        <v>0</v>
      </c>
      <c r="AM701" s="12" t="s">
        <v>6551</v>
      </c>
      <c r="AN701" s="17">
        <v>0</v>
      </c>
      <c r="AO701" s="12" t="s">
        <v>6551</v>
      </c>
      <c r="AP701" s="192">
        <v>0</v>
      </c>
      <c r="AQ701" s="12" t="s">
        <v>6551</v>
      </c>
      <c r="AR701" s="17">
        <v>6694761</v>
      </c>
      <c r="AS701" s="12" t="s">
        <v>6551</v>
      </c>
      <c r="AT701" s="17">
        <v>10794321</v>
      </c>
      <c r="AU701" s="1" t="s">
        <v>6551</v>
      </c>
      <c r="AV701" s="1" t="str">
        <f>IF(OR(M701="Q",O701="Q",Q701="Q",S701="Q",U701="Q",W701="Q",Y701="Q",AA701="Q",AC701="Q",AE701="Q",AG701="Q",AI701="Q",AK701="Q",AM701="Q",AO701="Q",AQ701="Q",AS701="Q",AU701="Q"),"Yes","No")</f>
        <v>No</v>
      </c>
    </row>
    <row r="702" spans="1:48" x14ac:dyDescent="0.2">
      <c r="A702" s="1" t="s">
        <v>687</v>
      </c>
      <c r="B702" s="1" t="s">
        <v>688</v>
      </c>
      <c r="C702" s="1" t="s">
        <v>26</v>
      </c>
      <c r="D702" s="194">
        <v>9004</v>
      </c>
      <c r="E702" s="197">
        <v>90004</v>
      </c>
      <c r="F702" s="1" t="s">
        <v>242</v>
      </c>
      <c r="G702" s="1" t="s">
        <v>236</v>
      </c>
      <c r="H702" s="17">
        <v>523994</v>
      </c>
      <c r="I702" s="12">
        <v>81</v>
      </c>
      <c r="J702" s="1" t="s">
        <v>12</v>
      </c>
      <c r="K702" s="1" t="s">
        <v>9</v>
      </c>
      <c r="L702" s="4">
        <v>65</v>
      </c>
      <c r="M702" s="1" t="s">
        <v>6551</v>
      </c>
      <c r="N702" s="12">
        <v>0</v>
      </c>
      <c r="O702" s="12" t="s">
        <v>6551</v>
      </c>
      <c r="P702" s="14">
        <v>12.870866515479142</v>
      </c>
      <c r="Q702" s="12" t="s">
        <v>6551</v>
      </c>
      <c r="R702" s="14">
        <v>3.6136950004253583</v>
      </c>
      <c r="S702" s="12" t="s">
        <v>6551</v>
      </c>
      <c r="T702" s="14">
        <v>20.54677646597904</v>
      </c>
      <c r="U702" s="12" t="s">
        <v>6551</v>
      </c>
      <c r="V702" s="17">
        <v>3425400</v>
      </c>
      <c r="W702" s="12" t="s">
        <v>6551</v>
      </c>
      <c r="X702" s="17">
        <v>3635569</v>
      </c>
      <c r="Y702" s="12" t="s">
        <v>6551</v>
      </c>
      <c r="Z702" s="17">
        <v>3416623</v>
      </c>
      <c r="AA702" s="12" t="s">
        <v>6551</v>
      </c>
      <c r="AB702" s="17">
        <v>218946</v>
      </c>
      <c r="AC702" s="12" t="s">
        <v>6551</v>
      </c>
      <c r="AD702" s="17">
        <v>274100</v>
      </c>
      <c r="AE702" s="12" t="s">
        <v>6551</v>
      </c>
      <c r="AF702" s="17">
        <v>265454</v>
      </c>
      <c r="AG702" s="12" t="s">
        <v>6551</v>
      </c>
      <c r="AH702" s="17">
        <v>8646</v>
      </c>
      <c r="AI702" s="12" t="s">
        <v>6551</v>
      </c>
      <c r="AJ702" s="17">
        <v>0</v>
      </c>
      <c r="AK702" s="12" t="s">
        <v>6551</v>
      </c>
      <c r="AL702" s="17">
        <v>0</v>
      </c>
      <c r="AM702" s="12" t="s">
        <v>6551</v>
      </c>
      <c r="AN702" s="17">
        <v>0</v>
      </c>
      <c r="AO702" s="12" t="s">
        <v>6551</v>
      </c>
      <c r="AP702" s="192">
        <v>0</v>
      </c>
      <c r="AQ702" s="12" t="s">
        <v>6551</v>
      </c>
      <c r="AR702" s="17">
        <v>5454224</v>
      </c>
      <c r="AS702" s="12" t="s">
        <v>6551</v>
      </c>
      <c r="AT702" s="17">
        <v>19709902</v>
      </c>
      <c r="AU702" s="1" t="s">
        <v>6551</v>
      </c>
      <c r="AV702" s="1" t="str">
        <f>IF(OR(M702="Q",O702="Q",Q702="Q",S702="Q",U702="Q",W702="Q",Y702="Q",AA702="Q",AC702="Q",AE702="Q",AG702="Q",AI702="Q",AK702="Q",AM702="Q",AO702="Q",AQ702="Q",AS702="Q",AU702="Q"),"Yes","No")</f>
        <v>No</v>
      </c>
    </row>
    <row r="703" spans="1:48" x14ac:dyDescent="0.2">
      <c r="A703" s="1" t="s">
        <v>687</v>
      </c>
      <c r="B703" s="1" t="s">
        <v>688</v>
      </c>
      <c r="C703" s="1" t="s">
        <v>26</v>
      </c>
      <c r="D703" s="194">
        <v>9004</v>
      </c>
      <c r="E703" s="197">
        <v>90004</v>
      </c>
      <c r="F703" s="1" t="s">
        <v>242</v>
      </c>
      <c r="G703" s="1" t="s">
        <v>236</v>
      </c>
      <c r="H703" s="17">
        <v>523994</v>
      </c>
      <c r="I703" s="12">
        <v>81</v>
      </c>
      <c r="J703" s="1" t="s">
        <v>11</v>
      </c>
      <c r="K703" s="1" t="s">
        <v>9</v>
      </c>
      <c r="L703" s="4">
        <v>16</v>
      </c>
      <c r="M703" s="1" t="s">
        <v>6551</v>
      </c>
      <c r="N703" s="12">
        <v>0</v>
      </c>
      <c r="O703" s="12" t="s">
        <v>6551</v>
      </c>
      <c r="P703" s="14">
        <v>14.019620853080569</v>
      </c>
      <c r="Q703" s="12" t="s">
        <v>6551</v>
      </c>
      <c r="R703" s="14">
        <v>6.8192905060522095</v>
      </c>
      <c r="S703" s="12" t="s">
        <v>6551</v>
      </c>
      <c r="T703" s="14">
        <v>1.7332069510268562</v>
      </c>
      <c r="U703" s="12" t="s">
        <v>6551</v>
      </c>
      <c r="V703" s="17">
        <v>0</v>
      </c>
      <c r="W703" s="12" t="s">
        <v>6551</v>
      </c>
      <c r="X703" s="17">
        <v>504400</v>
      </c>
      <c r="Y703" s="12" t="s">
        <v>6551</v>
      </c>
      <c r="Z703" s="17">
        <v>443721</v>
      </c>
      <c r="AA703" s="12" t="s">
        <v>6551</v>
      </c>
      <c r="AB703" s="17">
        <v>60679</v>
      </c>
      <c r="AC703" s="12" t="s">
        <v>6551</v>
      </c>
      <c r="AD703" s="17">
        <v>33994</v>
      </c>
      <c r="AE703" s="12" t="s">
        <v>6551</v>
      </c>
      <c r="AF703" s="17">
        <v>31650</v>
      </c>
      <c r="AG703" s="12" t="s">
        <v>6551</v>
      </c>
      <c r="AH703" s="17">
        <v>2344</v>
      </c>
      <c r="AI703" s="12" t="s">
        <v>6551</v>
      </c>
      <c r="AJ703" s="17">
        <v>0</v>
      </c>
      <c r="AK703" s="12" t="s">
        <v>6551</v>
      </c>
      <c r="AL703" s="17">
        <v>0</v>
      </c>
      <c r="AM703" s="12" t="s">
        <v>6551</v>
      </c>
      <c r="AN703" s="17">
        <v>0</v>
      </c>
      <c r="AO703" s="12" t="s">
        <v>6551</v>
      </c>
      <c r="AP703" s="192">
        <v>0</v>
      </c>
      <c r="AQ703" s="12" t="s">
        <v>6551</v>
      </c>
      <c r="AR703" s="17">
        <v>54856</v>
      </c>
      <c r="AS703" s="12" t="s">
        <v>6551</v>
      </c>
      <c r="AT703" s="17">
        <v>374079</v>
      </c>
      <c r="AU703" s="1" t="s">
        <v>6551</v>
      </c>
      <c r="AV703" s="1" t="str">
        <f>IF(OR(M703="Q",O703="Q",Q703="Q",S703="Q",U703="Q",W703="Q",Y703="Q",AA703="Q",AC703="Q",AE703="Q",AG703="Q",AI703="Q",AK703="Q",AM703="Q",AO703="Q",AQ703="Q",AS703="Q",AU703="Q"),"Yes","No")</f>
        <v>No</v>
      </c>
    </row>
    <row r="704" spans="1:48" x14ac:dyDescent="0.2">
      <c r="A704" s="1" t="s">
        <v>55</v>
      </c>
      <c r="B704" s="1" t="s">
        <v>274</v>
      </c>
      <c r="C704" s="1" t="s">
        <v>54</v>
      </c>
      <c r="D704" s="194">
        <v>7041</v>
      </c>
      <c r="E704" s="197">
        <v>70041</v>
      </c>
      <c r="F704" s="1" t="s">
        <v>239</v>
      </c>
      <c r="G704" s="1" t="s">
        <v>236</v>
      </c>
      <c r="H704" s="17">
        <v>60438</v>
      </c>
      <c r="I704" s="12">
        <v>81</v>
      </c>
      <c r="J704" s="1" t="s">
        <v>12</v>
      </c>
      <c r="K704" s="1" t="s">
        <v>13</v>
      </c>
      <c r="L704" s="4">
        <v>4</v>
      </c>
      <c r="M704" s="1" t="s">
        <v>6551</v>
      </c>
      <c r="N704" s="12">
        <v>0</v>
      </c>
      <c r="O704" s="12" t="s">
        <v>6551</v>
      </c>
      <c r="P704" s="14">
        <v>8.7866666666666671</v>
      </c>
      <c r="Q704" s="12" t="s">
        <v>6551</v>
      </c>
      <c r="R704" s="14">
        <v>1.6699346405228759</v>
      </c>
      <c r="S704" s="12" t="s">
        <v>6551</v>
      </c>
      <c r="T704" s="14">
        <v>61.2</v>
      </c>
      <c r="U704" s="12" t="s">
        <v>6551</v>
      </c>
      <c r="V704" s="17">
        <v>659</v>
      </c>
      <c r="W704" s="12" t="s">
        <v>6551</v>
      </c>
      <c r="X704" s="17">
        <v>709</v>
      </c>
      <c r="Y704" s="12" t="s">
        <v>6551</v>
      </c>
      <c r="Z704" s="17">
        <v>659</v>
      </c>
      <c r="AA704" s="12" t="s">
        <v>6551</v>
      </c>
      <c r="AB704" s="17">
        <v>50</v>
      </c>
      <c r="AC704" s="12" t="s">
        <v>6551</v>
      </c>
      <c r="AD704" s="17">
        <v>78</v>
      </c>
      <c r="AE704" s="12" t="s">
        <v>6551</v>
      </c>
      <c r="AF704" s="17">
        <v>75</v>
      </c>
      <c r="AG704" s="12" t="s">
        <v>6551</v>
      </c>
      <c r="AH704" s="17">
        <v>3</v>
      </c>
      <c r="AI704" s="12" t="s">
        <v>6551</v>
      </c>
      <c r="AJ704" s="17">
        <v>0</v>
      </c>
      <c r="AK704" s="12" t="s">
        <v>6551</v>
      </c>
      <c r="AL704" s="17">
        <v>0</v>
      </c>
      <c r="AM704" s="12" t="s">
        <v>6551</v>
      </c>
      <c r="AN704" s="17">
        <v>0</v>
      </c>
      <c r="AO704" s="12" t="s">
        <v>6551</v>
      </c>
      <c r="AP704" s="192">
        <v>0</v>
      </c>
      <c r="AQ704" s="12" t="s">
        <v>6551</v>
      </c>
      <c r="AR704" s="17">
        <v>4590</v>
      </c>
      <c r="AS704" s="12" t="s">
        <v>6551</v>
      </c>
      <c r="AT704" s="17">
        <v>7665</v>
      </c>
      <c r="AU704" s="1" t="s">
        <v>6551</v>
      </c>
      <c r="AV704" s="1" t="str">
        <f>IF(OR(M704="Q",O704="Q",Q704="Q",S704="Q",U704="Q",W704="Q",Y704="Q",AA704="Q",AC704="Q",AE704="Q",AG704="Q",AI704="Q",AK704="Q",AM704="Q",AO704="Q",AQ704="Q",AS704="Q",AU704="Q"),"Yes","No")</f>
        <v>No</v>
      </c>
    </row>
    <row r="705" spans="1:48" x14ac:dyDescent="0.2">
      <c r="A705" s="1" t="s">
        <v>55</v>
      </c>
      <c r="B705" s="1" t="s">
        <v>274</v>
      </c>
      <c r="C705" s="1" t="s">
        <v>54</v>
      </c>
      <c r="D705" s="194">
        <v>7041</v>
      </c>
      <c r="E705" s="197">
        <v>70041</v>
      </c>
      <c r="F705" s="1" t="s">
        <v>239</v>
      </c>
      <c r="G705" s="1" t="s">
        <v>236</v>
      </c>
      <c r="H705" s="17">
        <v>60438</v>
      </c>
      <c r="I705" s="12">
        <v>81</v>
      </c>
      <c r="J705" s="1" t="s">
        <v>11</v>
      </c>
      <c r="K705" s="1" t="s">
        <v>9</v>
      </c>
      <c r="L705" s="4">
        <v>3</v>
      </c>
      <c r="M705" s="1" t="s">
        <v>6551</v>
      </c>
      <c r="N705" s="12">
        <v>0</v>
      </c>
      <c r="O705" s="12" t="s">
        <v>6551</v>
      </c>
      <c r="P705" s="14">
        <v>9.9060636182902577</v>
      </c>
      <c r="Q705" s="12" t="s">
        <v>6551</v>
      </c>
      <c r="R705" s="14">
        <v>3.8210271485388208</v>
      </c>
      <c r="S705" s="12" t="s">
        <v>6551</v>
      </c>
      <c r="T705" s="14">
        <v>2.874254473161034</v>
      </c>
      <c r="U705" s="12" t="s">
        <v>6551</v>
      </c>
      <c r="V705" s="17">
        <v>0</v>
      </c>
      <c r="W705" s="12" t="s">
        <v>6551</v>
      </c>
      <c r="X705" s="17">
        <v>43688</v>
      </c>
      <c r="Y705" s="12" t="s">
        <v>6551</v>
      </c>
      <c r="Z705" s="17">
        <v>39862</v>
      </c>
      <c r="AA705" s="12" t="s">
        <v>6551</v>
      </c>
      <c r="AB705" s="17">
        <v>3826</v>
      </c>
      <c r="AC705" s="12" t="s">
        <v>6551</v>
      </c>
      <c r="AD705" s="17">
        <v>4249</v>
      </c>
      <c r="AE705" s="12" t="s">
        <v>6551</v>
      </c>
      <c r="AF705" s="17">
        <v>4024</v>
      </c>
      <c r="AG705" s="12" t="s">
        <v>6551</v>
      </c>
      <c r="AH705" s="17">
        <v>225</v>
      </c>
      <c r="AI705" s="12" t="s">
        <v>6551</v>
      </c>
      <c r="AJ705" s="17">
        <v>0</v>
      </c>
      <c r="AK705" s="12" t="s">
        <v>6551</v>
      </c>
      <c r="AL705" s="17">
        <v>0</v>
      </c>
      <c r="AM705" s="12" t="s">
        <v>6551</v>
      </c>
      <c r="AN705" s="17">
        <v>0</v>
      </c>
      <c r="AO705" s="12" t="s">
        <v>6551</v>
      </c>
      <c r="AP705" s="192">
        <v>0</v>
      </c>
      <c r="AQ705" s="12" t="s">
        <v>6551</v>
      </c>
      <c r="AR705" s="17">
        <v>11566</v>
      </c>
      <c r="AS705" s="12" t="s">
        <v>6551</v>
      </c>
      <c r="AT705" s="17">
        <v>44194</v>
      </c>
      <c r="AU705" s="1" t="s">
        <v>6551</v>
      </c>
      <c r="AV705" s="1" t="str">
        <f>IF(OR(M705="Q",O705="Q",Q705="Q",S705="Q",U705="Q",W705="Q",Y705="Q",AA705="Q",AC705="Q",AE705="Q",AG705="Q",AI705="Q",AK705="Q",AM705="Q",AO705="Q",AQ705="Q",AS705="Q",AU705="Q"),"Yes","No")</f>
        <v>No</v>
      </c>
    </row>
    <row r="706" spans="1:48" x14ac:dyDescent="0.2">
      <c r="A706" s="1" t="s">
        <v>772</v>
      </c>
      <c r="B706" s="1" t="s">
        <v>773</v>
      </c>
      <c r="C706" s="1" t="s">
        <v>107</v>
      </c>
      <c r="D706" s="194">
        <v>4002</v>
      </c>
      <c r="E706" s="197">
        <v>40002</v>
      </c>
      <c r="F706" s="1" t="s">
        <v>239</v>
      </c>
      <c r="G706" s="1" t="s">
        <v>236</v>
      </c>
      <c r="H706" s="17">
        <v>558696</v>
      </c>
      <c r="I706" s="12">
        <v>80</v>
      </c>
      <c r="J706" s="1" t="s">
        <v>12</v>
      </c>
      <c r="K706" s="1" t="s">
        <v>9</v>
      </c>
      <c r="L706" s="4">
        <v>62</v>
      </c>
      <c r="M706" s="1" t="s">
        <v>6551</v>
      </c>
      <c r="N706" s="12">
        <v>0</v>
      </c>
      <c r="O706" s="12" t="s">
        <v>6551</v>
      </c>
      <c r="P706" s="14">
        <v>12.38397715772027</v>
      </c>
      <c r="Q706" s="12" t="s">
        <v>6551</v>
      </c>
      <c r="R706" s="14">
        <v>2.8800000553409557</v>
      </c>
      <c r="S706" s="12" t="s">
        <v>6551</v>
      </c>
      <c r="T706" s="14">
        <v>14.135459803552482</v>
      </c>
      <c r="U706" s="12" t="s">
        <v>6551</v>
      </c>
      <c r="V706" s="17">
        <v>2553964</v>
      </c>
      <c r="W706" s="12" t="s">
        <v>6551</v>
      </c>
      <c r="X706" s="17">
        <v>2718329</v>
      </c>
      <c r="Y706" s="12" t="s">
        <v>6551</v>
      </c>
      <c r="Z706" s="17">
        <v>2532932</v>
      </c>
      <c r="AA706" s="12" t="s">
        <v>6551</v>
      </c>
      <c r="AB706" s="17">
        <v>185397</v>
      </c>
      <c r="AC706" s="12" t="s">
        <v>6551</v>
      </c>
      <c r="AD706" s="17">
        <v>210473</v>
      </c>
      <c r="AE706" s="12" t="s">
        <v>6551</v>
      </c>
      <c r="AF706" s="17">
        <v>204533</v>
      </c>
      <c r="AG706" s="12" t="s">
        <v>6551</v>
      </c>
      <c r="AH706" s="17">
        <v>5940</v>
      </c>
      <c r="AI706" s="12" t="s">
        <v>6551</v>
      </c>
      <c r="AJ706" s="17">
        <v>0</v>
      </c>
      <c r="AK706" s="12" t="s">
        <v>6551</v>
      </c>
      <c r="AL706" s="17">
        <v>0</v>
      </c>
      <c r="AM706" s="12" t="s">
        <v>6551</v>
      </c>
      <c r="AN706" s="17">
        <v>0</v>
      </c>
      <c r="AO706" s="12" t="s">
        <v>6551</v>
      </c>
      <c r="AP706" s="192">
        <v>0</v>
      </c>
      <c r="AQ706" s="12" t="s">
        <v>6551</v>
      </c>
      <c r="AR706" s="17">
        <v>2891168</v>
      </c>
      <c r="AS706" s="12" t="s">
        <v>6551</v>
      </c>
      <c r="AT706" s="17">
        <v>8326564</v>
      </c>
      <c r="AU706" s="1" t="s">
        <v>6551</v>
      </c>
      <c r="AV706" s="1" t="str">
        <f>IF(OR(M706="Q",O706="Q",Q706="Q",S706="Q",U706="Q",W706="Q",Y706="Q",AA706="Q",AC706="Q",AE706="Q",AG706="Q",AI706="Q",AK706="Q",AM706="Q",AO706="Q",AQ706="Q",AS706="Q",AU706="Q"),"Yes","No")</f>
        <v>No</v>
      </c>
    </row>
    <row r="707" spans="1:48" x14ac:dyDescent="0.2">
      <c r="A707" s="1" t="s">
        <v>772</v>
      </c>
      <c r="B707" s="1" t="s">
        <v>773</v>
      </c>
      <c r="C707" s="1" t="s">
        <v>107</v>
      </c>
      <c r="D707" s="194">
        <v>4002</v>
      </c>
      <c r="E707" s="197">
        <v>40002</v>
      </c>
      <c r="F707" s="1" t="s">
        <v>239</v>
      </c>
      <c r="G707" s="1" t="s">
        <v>236</v>
      </c>
      <c r="H707" s="17">
        <v>558696</v>
      </c>
      <c r="I707" s="12">
        <v>80</v>
      </c>
      <c r="J707" s="1" t="s">
        <v>11</v>
      </c>
      <c r="K707" s="1" t="s">
        <v>9</v>
      </c>
      <c r="L707" s="4">
        <v>18</v>
      </c>
      <c r="M707" s="1" t="s">
        <v>6551</v>
      </c>
      <c r="N707" s="12">
        <v>0</v>
      </c>
      <c r="O707" s="12" t="s">
        <v>6551</v>
      </c>
      <c r="P707" s="14">
        <v>11.686540760219938</v>
      </c>
      <c r="Q707" s="12" t="s">
        <v>6551</v>
      </c>
      <c r="R707" s="14">
        <v>6.5629324389075228</v>
      </c>
      <c r="S707" s="12" t="s">
        <v>6551</v>
      </c>
      <c r="T707" s="14">
        <v>2.4946210853454458</v>
      </c>
      <c r="U707" s="12" t="s">
        <v>6551</v>
      </c>
      <c r="V707" s="17">
        <v>0</v>
      </c>
      <c r="W707" s="12" t="s">
        <v>6551</v>
      </c>
      <c r="X707" s="17">
        <v>382266</v>
      </c>
      <c r="Y707" s="12" t="s">
        <v>6551</v>
      </c>
      <c r="Z707" s="17">
        <v>244424</v>
      </c>
      <c r="AA707" s="12" t="s">
        <v>6551</v>
      </c>
      <c r="AB707" s="17">
        <v>137842</v>
      </c>
      <c r="AC707" s="12" t="s">
        <v>6551</v>
      </c>
      <c r="AD707" s="17">
        <v>31523</v>
      </c>
      <c r="AE707" s="12" t="s">
        <v>6551</v>
      </c>
      <c r="AF707" s="17">
        <v>20915</v>
      </c>
      <c r="AG707" s="12" t="s">
        <v>6551</v>
      </c>
      <c r="AH707" s="17">
        <v>10608</v>
      </c>
      <c r="AI707" s="12" t="s">
        <v>6551</v>
      </c>
      <c r="AJ707" s="17">
        <v>0</v>
      </c>
      <c r="AK707" s="12" t="s">
        <v>6551</v>
      </c>
      <c r="AL707" s="17">
        <v>0</v>
      </c>
      <c r="AM707" s="12" t="s">
        <v>6551</v>
      </c>
      <c r="AN707" s="17">
        <v>0</v>
      </c>
      <c r="AO707" s="12" t="s">
        <v>6551</v>
      </c>
      <c r="AP707" s="192">
        <v>0</v>
      </c>
      <c r="AQ707" s="12" t="s">
        <v>6551</v>
      </c>
      <c r="AR707" s="17">
        <v>52175</v>
      </c>
      <c r="AS707" s="12" t="s">
        <v>6551</v>
      </c>
      <c r="AT707" s="17">
        <v>342421</v>
      </c>
      <c r="AU707" s="1" t="s">
        <v>6551</v>
      </c>
      <c r="AV707" s="1" t="str">
        <f>IF(OR(M707="Q",O707="Q",Q707="Q",S707="Q",U707="Q",W707="Q",Y707="Q",AA707="Q",AC707="Q",AE707="Q",AG707="Q",AI707="Q",AK707="Q",AM707="Q",AO707="Q",AQ707="Q",AS707="Q",AU707="Q"),"Yes","No")</f>
        <v>No</v>
      </c>
    </row>
    <row r="708" spans="1:48" x14ac:dyDescent="0.2">
      <c r="A708" s="1" t="s">
        <v>159</v>
      </c>
      <c r="B708" s="1" t="s">
        <v>1867</v>
      </c>
      <c r="C708" s="1" t="s">
        <v>92</v>
      </c>
      <c r="D708" s="194">
        <v>2217</v>
      </c>
      <c r="E708" s="197">
        <v>20217</v>
      </c>
      <c r="F708" s="1" t="s">
        <v>256</v>
      </c>
      <c r="G708" s="1" t="s">
        <v>236</v>
      </c>
      <c r="H708" s="17">
        <v>18351295</v>
      </c>
      <c r="I708" s="12">
        <v>79</v>
      </c>
      <c r="J708" s="1" t="s">
        <v>28</v>
      </c>
      <c r="K708" s="1" t="s">
        <v>9</v>
      </c>
      <c r="L708" s="4">
        <v>79</v>
      </c>
      <c r="M708" s="1" t="s">
        <v>6551</v>
      </c>
      <c r="N708" s="12">
        <v>0</v>
      </c>
      <c r="O708" s="12" t="s">
        <v>6551</v>
      </c>
      <c r="P708" s="14">
        <v>30.350271052438423</v>
      </c>
      <c r="Q708" s="12" t="s">
        <v>6551</v>
      </c>
      <c r="R708" s="14">
        <v>93.991003787304948</v>
      </c>
      <c r="S708" s="12" t="s">
        <v>6551</v>
      </c>
      <c r="T708" s="14">
        <v>8.6519204353615962</v>
      </c>
      <c r="U708" s="12" t="s">
        <v>6551</v>
      </c>
      <c r="V708" s="17">
        <v>2638227</v>
      </c>
      <c r="W708" s="12" t="s">
        <v>6551</v>
      </c>
      <c r="X708" s="17">
        <v>3365898</v>
      </c>
      <c r="Y708" s="12" t="s">
        <v>6551</v>
      </c>
      <c r="Z708" s="17">
        <v>2894475</v>
      </c>
      <c r="AA708" s="12" t="s">
        <v>6551</v>
      </c>
      <c r="AB708" s="17">
        <v>471423</v>
      </c>
      <c r="AC708" s="12" t="s">
        <v>6551</v>
      </c>
      <c r="AD708" s="17">
        <v>110344</v>
      </c>
      <c r="AE708" s="12" t="s">
        <v>6551</v>
      </c>
      <c r="AF708" s="17">
        <v>95369</v>
      </c>
      <c r="AG708" s="12" t="s">
        <v>6551</v>
      </c>
      <c r="AH708" s="17">
        <v>14975</v>
      </c>
      <c r="AI708" s="12" t="s">
        <v>6551</v>
      </c>
      <c r="AJ708" s="17">
        <v>0</v>
      </c>
      <c r="AK708" s="12" t="s">
        <v>6551</v>
      </c>
      <c r="AL708" s="17">
        <v>0</v>
      </c>
      <c r="AM708" s="12" t="s">
        <v>6551</v>
      </c>
      <c r="AN708" s="17">
        <v>0</v>
      </c>
      <c r="AO708" s="12" t="s">
        <v>6551</v>
      </c>
      <c r="AP708" s="192">
        <v>0</v>
      </c>
      <c r="AQ708" s="12" t="s">
        <v>6551</v>
      </c>
      <c r="AR708" s="17">
        <v>825125</v>
      </c>
      <c r="AS708" s="12" t="s">
        <v>6551</v>
      </c>
      <c r="AT708" s="17">
        <v>77554327</v>
      </c>
      <c r="AU708" s="1" t="s">
        <v>6551</v>
      </c>
      <c r="AV708" s="1" t="str">
        <f>IF(OR(M708="Q",O708="Q",Q708="Q",S708="Q",U708="Q",W708="Q",Y708="Q",AA708="Q",AC708="Q",AE708="Q",AG708="Q",AI708="Q",AK708="Q",AM708="Q",AO708="Q",AQ708="Q",AS708="Q",AU708="Q"),"Yes","No")</f>
        <v>No</v>
      </c>
    </row>
    <row r="709" spans="1:48" x14ac:dyDescent="0.2">
      <c r="A709" s="1" t="s">
        <v>717</v>
      </c>
      <c r="B709" s="1" t="s">
        <v>336</v>
      </c>
      <c r="C709" s="1" t="s">
        <v>79</v>
      </c>
      <c r="D709" s="194">
        <v>4093</v>
      </c>
      <c r="E709" s="197">
        <v>40093</v>
      </c>
      <c r="F709" s="1" t="s">
        <v>239</v>
      </c>
      <c r="G709" s="1" t="s">
        <v>236</v>
      </c>
      <c r="H709" s="17">
        <v>311810</v>
      </c>
      <c r="I709" s="12">
        <v>79</v>
      </c>
      <c r="J709" s="1" t="s">
        <v>12</v>
      </c>
      <c r="K709" s="1" t="s">
        <v>13</v>
      </c>
      <c r="L709" s="4">
        <v>41</v>
      </c>
      <c r="M709" s="1" t="s">
        <v>6551</v>
      </c>
      <c r="N709" s="12">
        <v>0</v>
      </c>
      <c r="O709" s="12" t="s">
        <v>6551</v>
      </c>
      <c r="P709" s="14">
        <v>13.006535742931622</v>
      </c>
      <c r="Q709" s="12" t="s">
        <v>6551</v>
      </c>
      <c r="R709" s="14">
        <v>3.8899999227346682</v>
      </c>
      <c r="S709" s="12" t="s">
        <v>6551</v>
      </c>
      <c r="T709" s="14">
        <v>26.763315871265291</v>
      </c>
      <c r="U709" s="12" t="s">
        <v>6551</v>
      </c>
      <c r="V709" s="17">
        <v>2080618</v>
      </c>
      <c r="W709" s="12" t="s">
        <v>6551</v>
      </c>
      <c r="X709" s="17">
        <v>2139859</v>
      </c>
      <c r="Y709" s="12" t="s">
        <v>6551</v>
      </c>
      <c r="Z709" s="17">
        <v>2075635</v>
      </c>
      <c r="AA709" s="12" t="s">
        <v>6551</v>
      </c>
      <c r="AB709" s="17">
        <v>64224</v>
      </c>
      <c r="AC709" s="12" t="s">
        <v>6551</v>
      </c>
      <c r="AD709" s="17">
        <v>163202</v>
      </c>
      <c r="AE709" s="12" t="s">
        <v>6551</v>
      </c>
      <c r="AF709" s="17">
        <v>159584</v>
      </c>
      <c r="AG709" s="12" t="s">
        <v>6551</v>
      </c>
      <c r="AH709" s="17">
        <v>3618</v>
      </c>
      <c r="AI709" s="12" t="s">
        <v>6551</v>
      </c>
      <c r="AJ709" s="17">
        <v>0</v>
      </c>
      <c r="AK709" s="12" t="s">
        <v>6551</v>
      </c>
      <c r="AL709" s="17">
        <v>0</v>
      </c>
      <c r="AM709" s="12" t="s">
        <v>6551</v>
      </c>
      <c r="AN709" s="17">
        <v>0</v>
      </c>
      <c r="AO709" s="12" t="s">
        <v>6551</v>
      </c>
      <c r="AP709" s="192">
        <v>0</v>
      </c>
      <c r="AQ709" s="12" t="s">
        <v>6551</v>
      </c>
      <c r="AR709" s="17">
        <v>4270997</v>
      </c>
      <c r="AS709" s="12" t="s">
        <v>6551</v>
      </c>
      <c r="AT709" s="17">
        <v>16614178</v>
      </c>
      <c r="AU709" s="1" t="s">
        <v>6551</v>
      </c>
      <c r="AV709" s="1" t="str">
        <f>IF(OR(M709="Q",O709="Q",Q709="Q",S709="Q",U709="Q",W709="Q",Y709="Q",AA709="Q",AC709="Q",AE709="Q",AG709="Q",AI709="Q",AK709="Q",AM709="Q",AO709="Q",AQ709="Q",AS709="Q",AU709="Q"),"Yes","No")</f>
        <v>No</v>
      </c>
    </row>
    <row r="710" spans="1:48" x14ac:dyDescent="0.2">
      <c r="A710" s="1" t="s">
        <v>717</v>
      </c>
      <c r="B710" s="1" t="s">
        <v>336</v>
      </c>
      <c r="C710" s="1" t="s">
        <v>79</v>
      </c>
      <c r="D710" s="194">
        <v>4093</v>
      </c>
      <c r="E710" s="197">
        <v>40093</v>
      </c>
      <c r="F710" s="1" t="s">
        <v>239</v>
      </c>
      <c r="G710" s="1" t="s">
        <v>236</v>
      </c>
      <c r="H710" s="17">
        <v>311810</v>
      </c>
      <c r="I710" s="12">
        <v>79</v>
      </c>
      <c r="J710" s="1" t="s">
        <v>11</v>
      </c>
      <c r="K710" s="1" t="s">
        <v>13</v>
      </c>
      <c r="L710" s="4">
        <v>38</v>
      </c>
      <c r="M710" s="1" t="s">
        <v>6551</v>
      </c>
      <c r="N710" s="12">
        <v>0</v>
      </c>
      <c r="O710" s="12" t="s">
        <v>6551</v>
      </c>
      <c r="P710" s="14">
        <v>15.979270129743913</v>
      </c>
      <c r="Q710" s="12" t="s">
        <v>6551</v>
      </c>
      <c r="R710" s="14">
        <v>7.5599982136078419</v>
      </c>
      <c r="S710" s="12" t="s">
        <v>6551</v>
      </c>
      <c r="T710" s="14">
        <v>2.1761504446280187</v>
      </c>
      <c r="U710" s="12" t="s">
        <v>6551</v>
      </c>
      <c r="V710" s="17">
        <v>0</v>
      </c>
      <c r="W710" s="12" t="s">
        <v>6551</v>
      </c>
      <c r="X710" s="17">
        <v>1740980</v>
      </c>
      <c r="Y710" s="12" t="s">
        <v>6551</v>
      </c>
      <c r="Z710" s="17">
        <v>1644187</v>
      </c>
      <c r="AA710" s="12" t="s">
        <v>6551</v>
      </c>
      <c r="AB710" s="17">
        <v>96793</v>
      </c>
      <c r="AC710" s="12" t="s">
        <v>6551</v>
      </c>
      <c r="AD710" s="17">
        <v>108041</v>
      </c>
      <c r="AE710" s="12" t="s">
        <v>6551</v>
      </c>
      <c r="AF710" s="17">
        <v>102895</v>
      </c>
      <c r="AG710" s="12" t="s">
        <v>6551</v>
      </c>
      <c r="AH710" s="17">
        <v>5146</v>
      </c>
      <c r="AI710" s="12" t="s">
        <v>6551</v>
      </c>
      <c r="AJ710" s="17">
        <v>0</v>
      </c>
      <c r="AK710" s="12" t="s">
        <v>6551</v>
      </c>
      <c r="AL710" s="17">
        <v>0</v>
      </c>
      <c r="AM710" s="12" t="s">
        <v>6551</v>
      </c>
      <c r="AN710" s="17">
        <v>0</v>
      </c>
      <c r="AO710" s="12" t="s">
        <v>6551</v>
      </c>
      <c r="AP710" s="192">
        <v>0</v>
      </c>
      <c r="AQ710" s="12" t="s">
        <v>6551</v>
      </c>
      <c r="AR710" s="17">
        <v>223915</v>
      </c>
      <c r="AS710" s="12" t="s">
        <v>6551</v>
      </c>
      <c r="AT710" s="17">
        <v>1692797</v>
      </c>
      <c r="AU710" s="1" t="s">
        <v>6551</v>
      </c>
      <c r="AV710" s="1" t="str">
        <f>IF(OR(M710="Q",O710="Q",Q710="Q",S710="Q",U710="Q",W710="Q",Y710="Q",AA710="Q",AC710="Q",AE710="Q",AG710="Q",AI710="Q",AK710="Q",AM710="Q",AO710="Q",AQ710="Q",AS710="Q",AU710="Q"),"Yes","No")</f>
        <v>No</v>
      </c>
    </row>
    <row r="711" spans="1:48" x14ac:dyDescent="0.2">
      <c r="A711" s="1" t="s">
        <v>948</v>
      </c>
      <c r="B711" s="1" t="s">
        <v>949</v>
      </c>
      <c r="C711" s="1" t="s">
        <v>84</v>
      </c>
      <c r="D711" s="194">
        <v>2075</v>
      </c>
      <c r="E711" s="197">
        <v>20075</v>
      </c>
      <c r="F711" s="1" t="s">
        <v>242</v>
      </c>
      <c r="G711" s="1" t="s">
        <v>236</v>
      </c>
      <c r="H711" s="17">
        <v>5441567</v>
      </c>
      <c r="I711" s="12">
        <v>78</v>
      </c>
      <c r="J711" s="1" t="s">
        <v>31</v>
      </c>
      <c r="K711" s="1" t="s">
        <v>9</v>
      </c>
      <c r="L711" s="4">
        <v>78</v>
      </c>
      <c r="M711" s="1" t="s">
        <v>6551</v>
      </c>
      <c r="N711" s="12">
        <v>13</v>
      </c>
      <c r="O711" s="12" t="s">
        <v>6551</v>
      </c>
      <c r="P711" s="14">
        <v>31.071123939172015</v>
      </c>
      <c r="Q711" s="12" t="s">
        <v>6551</v>
      </c>
      <c r="R711" s="14">
        <v>8.9205053312915386</v>
      </c>
      <c r="S711" s="12" t="s">
        <v>6551</v>
      </c>
      <c r="T711" s="14">
        <v>73.015745487442388</v>
      </c>
      <c r="U711" s="12" t="s">
        <v>6551</v>
      </c>
      <c r="V711" s="17">
        <v>4090003</v>
      </c>
      <c r="W711" s="12" t="s">
        <v>6551</v>
      </c>
      <c r="X711" s="17">
        <v>4545397</v>
      </c>
      <c r="Y711" s="12" t="s">
        <v>6551</v>
      </c>
      <c r="Z711" s="17">
        <v>4327524</v>
      </c>
      <c r="AA711" s="12" t="s">
        <v>6551</v>
      </c>
      <c r="AB711" s="17">
        <v>217873</v>
      </c>
      <c r="AC711" s="12" t="s">
        <v>6551</v>
      </c>
      <c r="AD711" s="17">
        <v>156738</v>
      </c>
      <c r="AE711" s="12" t="s">
        <v>6551</v>
      </c>
      <c r="AF711" s="17">
        <v>139278</v>
      </c>
      <c r="AG711" s="12" t="s">
        <v>6551</v>
      </c>
      <c r="AH711" s="17">
        <v>17460</v>
      </c>
      <c r="AI711" s="12" t="s">
        <v>6551</v>
      </c>
      <c r="AJ711" s="17">
        <v>881557</v>
      </c>
      <c r="AK711" s="12" t="s">
        <v>6551</v>
      </c>
      <c r="AL711" s="17">
        <v>853722</v>
      </c>
      <c r="AM711" s="12" t="s">
        <v>6551</v>
      </c>
      <c r="AN711" s="17">
        <v>30399</v>
      </c>
      <c r="AO711" s="12" t="s">
        <v>6551</v>
      </c>
      <c r="AP711" s="192">
        <v>29439</v>
      </c>
      <c r="AQ711" s="12" t="s">
        <v>6551</v>
      </c>
      <c r="AR711" s="17">
        <v>10169487</v>
      </c>
      <c r="AS711" s="12" t="s">
        <v>6551</v>
      </c>
      <c r="AT711" s="17">
        <v>90716963</v>
      </c>
      <c r="AU711" s="1" t="s">
        <v>6551</v>
      </c>
      <c r="AV711" s="1" t="str">
        <f>IF(OR(M711="Q",O711="Q",Q711="Q",S711="Q",U711="Q",W711="Q",Y711="Q",AA711="Q",AC711="Q",AE711="Q",AG711="Q",AI711="Q",AK711="Q",AM711="Q",AO711="Q",AQ711="Q",AS711="Q",AU711="Q"),"Yes","No")</f>
        <v>No</v>
      </c>
    </row>
    <row r="712" spans="1:48" x14ac:dyDescent="0.2">
      <c r="A712" s="1" t="s">
        <v>89</v>
      </c>
      <c r="B712" s="1" t="s">
        <v>255</v>
      </c>
      <c r="C712" s="1" t="s">
        <v>84</v>
      </c>
      <c r="D712" s="194">
        <v>2149</v>
      </c>
      <c r="E712" s="197">
        <v>20149</v>
      </c>
      <c r="F712" s="1" t="s">
        <v>256</v>
      </c>
      <c r="G712" s="1" t="s">
        <v>236</v>
      </c>
      <c r="H712" s="17">
        <v>18351295</v>
      </c>
      <c r="I712" s="12">
        <v>78</v>
      </c>
      <c r="J712" s="1" t="s">
        <v>28</v>
      </c>
      <c r="K712" s="1" t="s">
        <v>9</v>
      </c>
      <c r="L712" s="4">
        <v>78</v>
      </c>
      <c r="M712" s="1" t="s">
        <v>6551</v>
      </c>
      <c r="N712" s="12">
        <v>0</v>
      </c>
      <c r="O712" s="12" t="s">
        <v>6551</v>
      </c>
      <c r="P712" s="14">
        <v>25.402498813854184</v>
      </c>
      <c r="Q712" s="12" t="s">
        <v>6551</v>
      </c>
      <c r="R712" s="14">
        <v>22.549639240790931</v>
      </c>
      <c r="S712" s="12" t="s">
        <v>6551</v>
      </c>
      <c r="T712" s="14">
        <v>19.343903210501345</v>
      </c>
      <c r="U712" s="12" t="s">
        <v>6551</v>
      </c>
      <c r="V712" s="17">
        <v>3224205</v>
      </c>
      <c r="W712" s="12" t="s">
        <v>6551</v>
      </c>
      <c r="X712" s="17">
        <v>3952956</v>
      </c>
      <c r="Y712" s="12" t="s">
        <v>6551</v>
      </c>
      <c r="Z712" s="17">
        <v>3212400</v>
      </c>
      <c r="AA712" s="12" t="s">
        <v>6551</v>
      </c>
      <c r="AB712" s="17">
        <v>740556</v>
      </c>
      <c r="AC712" s="12" t="s">
        <v>6551</v>
      </c>
      <c r="AD712" s="17">
        <v>165325</v>
      </c>
      <c r="AE712" s="12" t="s">
        <v>6551</v>
      </c>
      <c r="AF712" s="17">
        <v>126460</v>
      </c>
      <c r="AG712" s="12" t="s">
        <v>6551</v>
      </c>
      <c r="AH712" s="17">
        <v>38865</v>
      </c>
      <c r="AI712" s="12" t="s">
        <v>6551</v>
      </c>
      <c r="AJ712" s="17">
        <v>0</v>
      </c>
      <c r="AK712" s="12" t="s">
        <v>6551</v>
      </c>
      <c r="AL712" s="17">
        <v>0</v>
      </c>
      <c r="AM712" s="12" t="s">
        <v>6551</v>
      </c>
      <c r="AN712" s="17">
        <v>0</v>
      </c>
      <c r="AO712" s="12" t="s">
        <v>6551</v>
      </c>
      <c r="AP712" s="192">
        <v>0</v>
      </c>
      <c r="AQ712" s="12" t="s">
        <v>6551</v>
      </c>
      <c r="AR712" s="17">
        <v>2446230</v>
      </c>
      <c r="AS712" s="12" t="s">
        <v>6551</v>
      </c>
      <c r="AT712" s="17">
        <v>55161604</v>
      </c>
      <c r="AU712" s="1" t="s">
        <v>6551</v>
      </c>
      <c r="AV712" s="1" t="str">
        <f>IF(OR(M712="Q",O712="Q",Q712="Q",S712="Q",U712="Q",W712="Q",Y712="Q",AA712="Q",AC712="Q",AE712="Q",AG712="Q",AI712="Q",AK712="Q",AM712="Q",AO712="Q",AQ712="Q",AS712="Q",AU712="Q"),"Yes","No")</f>
        <v>No</v>
      </c>
    </row>
    <row r="713" spans="1:48" x14ac:dyDescent="0.2">
      <c r="A713" s="1" t="s">
        <v>5508</v>
      </c>
      <c r="B713" s="1" t="s">
        <v>682</v>
      </c>
      <c r="C713" s="1" t="s">
        <v>26</v>
      </c>
      <c r="D713" s="194" t="s">
        <v>5509</v>
      </c>
      <c r="E713" s="197" t="s">
        <v>5510</v>
      </c>
      <c r="F713" s="1" t="s">
        <v>242</v>
      </c>
      <c r="G713" s="1" t="s">
        <v>287</v>
      </c>
      <c r="H713" s="17">
        <v>0</v>
      </c>
      <c r="I713" s="12">
        <v>78</v>
      </c>
      <c r="J713" s="1" t="s">
        <v>11</v>
      </c>
      <c r="K713" s="1" t="s">
        <v>9</v>
      </c>
      <c r="L713" s="4">
        <v>71</v>
      </c>
      <c r="M713" s="1" t="s">
        <v>6551</v>
      </c>
      <c r="N713" s="12">
        <v>0</v>
      </c>
      <c r="O713" s="12" t="s">
        <v>6551</v>
      </c>
      <c r="P713" s="14">
        <v>10.959841606335747</v>
      </c>
      <c r="Q713" s="12" t="s">
        <v>6551</v>
      </c>
      <c r="R713" s="14">
        <v>0</v>
      </c>
      <c r="S713" s="12" t="s">
        <v>6551</v>
      </c>
      <c r="T713" s="14">
        <v>6.2185912563497459</v>
      </c>
      <c r="U713" s="12" t="s">
        <v>6551</v>
      </c>
      <c r="V713" s="17">
        <v>0</v>
      </c>
      <c r="W713" s="12" t="s">
        <v>6551</v>
      </c>
      <c r="X713" s="17">
        <v>0</v>
      </c>
      <c r="Y713" s="12" t="s">
        <v>6551</v>
      </c>
      <c r="Z713" s="17">
        <v>548014</v>
      </c>
      <c r="AA713" s="12" t="s">
        <v>6551</v>
      </c>
      <c r="AB713" s="17" t="s">
        <v>6551</v>
      </c>
      <c r="AC713" s="12" t="s">
        <v>6551</v>
      </c>
      <c r="AD713" s="17">
        <v>0</v>
      </c>
      <c r="AE713" s="12" t="s">
        <v>6551</v>
      </c>
      <c r="AF713" s="17">
        <v>50002</v>
      </c>
      <c r="AG713" s="12" t="s">
        <v>6551</v>
      </c>
      <c r="AH713" s="17" t="s">
        <v>6551</v>
      </c>
      <c r="AI713" s="12" t="s">
        <v>6551</v>
      </c>
      <c r="AJ713" s="17">
        <v>0</v>
      </c>
      <c r="AK713" s="12" t="s">
        <v>6551</v>
      </c>
      <c r="AL713" s="17">
        <v>0</v>
      </c>
      <c r="AM713" s="12" t="s">
        <v>6551</v>
      </c>
      <c r="AN713" s="17">
        <v>0</v>
      </c>
      <c r="AO713" s="12" t="s">
        <v>6551</v>
      </c>
      <c r="AP713" s="192">
        <v>0</v>
      </c>
      <c r="AQ713" s="12" t="s">
        <v>6551</v>
      </c>
      <c r="AR713" s="17">
        <v>310942</v>
      </c>
      <c r="AS713" s="12" t="s">
        <v>6551</v>
      </c>
      <c r="AT713" s="17">
        <v>0</v>
      </c>
      <c r="AU713" s="1" t="s">
        <v>6551</v>
      </c>
      <c r="AV713" s="1" t="str">
        <f>IF(OR(M713="Q",O713="Q",Q713="Q",S713="Q",U713="Q",W713="Q",Y713="Q",AA713="Q",AC713="Q",AE713="Q",AG713="Q",AI713="Q",AK713="Q",AM713="Q",AO713="Q",AQ713="Q",AS713="Q",AU713="Q"),"Yes","No")</f>
        <v>No</v>
      </c>
    </row>
    <row r="714" spans="1:48" x14ac:dyDescent="0.2">
      <c r="A714" s="1" t="s">
        <v>5837</v>
      </c>
      <c r="B714" s="1" t="s">
        <v>1375</v>
      </c>
      <c r="C714" s="1" t="s">
        <v>113</v>
      </c>
      <c r="D714" s="194" t="s">
        <v>5838</v>
      </c>
      <c r="E714" s="197" t="s">
        <v>5839</v>
      </c>
      <c r="F714" s="1" t="s">
        <v>242</v>
      </c>
      <c r="G714" s="1" t="s">
        <v>287</v>
      </c>
      <c r="H714" s="17">
        <v>0</v>
      </c>
      <c r="I714" s="12">
        <v>78</v>
      </c>
      <c r="J714" s="1" t="s">
        <v>14</v>
      </c>
      <c r="K714" s="1" t="s">
        <v>9</v>
      </c>
      <c r="L714" s="4">
        <v>36</v>
      </c>
      <c r="M714" s="1" t="s">
        <v>6551</v>
      </c>
      <c r="N714" s="12">
        <v>0</v>
      </c>
      <c r="O714" s="12" t="s">
        <v>6551</v>
      </c>
      <c r="P714" s="14">
        <v>40.80618556701031</v>
      </c>
      <c r="Q714" s="12" t="s">
        <v>6551</v>
      </c>
      <c r="R714" s="14">
        <v>0</v>
      </c>
      <c r="S714" s="12" t="s">
        <v>6551</v>
      </c>
      <c r="T714" s="14">
        <v>6.5448922211808807</v>
      </c>
      <c r="U714" s="12" t="s">
        <v>6551</v>
      </c>
      <c r="V714" s="17">
        <v>0</v>
      </c>
      <c r="W714" s="12" t="s">
        <v>6551</v>
      </c>
      <c r="X714" s="17">
        <v>0</v>
      </c>
      <c r="Y714" s="12" t="s">
        <v>6551</v>
      </c>
      <c r="Z714" s="17">
        <v>217701</v>
      </c>
      <c r="AA714" s="12" t="s">
        <v>6551</v>
      </c>
      <c r="AB714" s="17" t="s">
        <v>6551</v>
      </c>
      <c r="AC714" s="12" t="s">
        <v>6551</v>
      </c>
      <c r="AD714" s="17">
        <v>0</v>
      </c>
      <c r="AE714" s="12" t="s">
        <v>6551</v>
      </c>
      <c r="AF714" s="17">
        <v>5335</v>
      </c>
      <c r="AG714" s="12" t="s">
        <v>6551</v>
      </c>
      <c r="AH714" s="17" t="s">
        <v>6551</v>
      </c>
      <c r="AI714" s="12" t="s">
        <v>6551</v>
      </c>
      <c r="AJ714" s="17">
        <v>0</v>
      </c>
      <c r="AK714" s="12" t="s">
        <v>6551</v>
      </c>
      <c r="AL714" s="17">
        <v>0</v>
      </c>
      <c r="AM714" s="12" t="s">
        <v>6551</v>
      </c>
      <c r="AN714" s="17">
        <v>0</v>
      </c>
      <c r="AO714" s="12" t="s">
        <v>6551</v>
      </c>
      <c r="AP714" s="192">
        <v>0</v>
      </c>
      <c r="AQ714" s="12" t="s">
        <v>6551</v>
      </c>
      <c r="AR714" s="17">
        <v>34917</v>
      </c>
      <c r="AS714" s="12" t="s">
        <v>6551</v>
      </c>
      <c r="AT714" s="17">
        <v>0</v>
      </c>
      <c r="AU714" s="1" t="s">
        <v>6551</v>
      </c>
      <c r="AV714" s="1" t="str">
        <f>IF(OR(M714="Q",O714="Q",Q714="Q",S714="Q",U714="Q",W714="Q",Y714="Q",AA714="Q",AC714="Q",AE714="Q",AG714="Q",AI714="Q",AK714="Q",AM714="Q",AO714="Q",AQ714="Q",AS714="Q",AU714="Q"),"Yes","No")</f>
        <v>No</v>
      </c>
    </row>
    <row r="715" spans="1:48" x14ac:dyDescent="0.2">
      <c r="A715" s="1" t="s">
        <v>5837</v>
      </c>
      <c r="B715" s="1" t="s">
        <v>1375</v>
      </c>
      <c r="C715" s="1" t="s">
        <v>113</v>
      </c>
      <c r="D715" s="194" t="s">
        <v>5838</v>
      </c>
      <c r="E715" s="197" t="s">
        <v>5839</v>
      </c>
      <c r="F715" s="1" t="s">
        <v>242</v>
      </c>
      <c r="G715" s="1" t="s">
        <v>287</v>
      </c>
      <c r="H715" s="17">
        <v>0</v>
      </c>
      <c r="I715" s="12">
        <v>78</v>
      </c>
      <c r="J715" s="1" t="s">
        <v>12</v>
      </c>
      <c r="K715" s="1" t="s">
        <v>9</v>
      </c>
      <c r="L715" s="4">
        <v>21</v>
      </c>
      <c r="M715" s="1" t="s">
        <v>6551</v>
      </c>
      <c r="N715" s="12">
        <v>0</v>
      </c>
      <c r="O715" s="12" t="s">
        <v>6551</v>
      </c>
      <c r="P715" s="14">
        <v>19.924110988064477</v>
      </c>
      <c r="Q715" s="12" t="s">
        <v>6551</v>
      </c>
      <c r="R715" s="14">
        <v>0</v>
      </c>
      <c r="S715" s="12" t="s">
        <v>6551</v>
      </c>
      <c r="T715" s="14">
        <v>12.745939461055739</v>
      </c>
      <c r="U715" s="12" t="s">
        <v>6551</v>
      </c>
      <c r="V715" s="17">
        <v>0</v>
      </c>
      <c r="W715" s="12" t="s">
        <v>6551</v>
      </c>
      <c r="X715" s="17">
        <v>0</v>
      </c>
      <c r="Y715" s="12" t="s">
        <v>6551</v>
      </c>
      <c r="Z715" s="17">
        <v>647693</v>
      </c>
      <c r="AA715" s="12" t="s">
        <v>6551</v>
      </c>
      <c r="AB715" s="17" t="s">
        <v>6551</v>
      </c>
      <c r="AC715" s="12" t="s">
        <v>6551</v>
      </c>
      <c r="AD715" s="17">
        <v>0</v>
      </c>
      <c r="AE715" s="12" t="s">
        <v>6551</v>
      </c>
      <c r="AF715" s="17">
        <v>32508</v>
      </c>
      <c r="AG715" s="12" t="s">
        <v>6551</v>
      </c>
      <c r="AH715" s="17" t="s">
        <v>6551</v>
      </c>
      <c r="AI715" s="12" t="s">
        <v>6551</v>
      </c>
      <c r="AJ715" s="17">
        <v>0</v>
      </c>
      <c r="AK715" s="12" t="s">
        <v>6551</v>
      </c>
      <c r="AL715" s="17">
        <v>0</v>
      </c>
      <c r="AM715" s="12" t="s">
        <v>6551</v>
      </c>
      <c r="AN715" s="17">
        <v>0</v>
      </c>
      <c r="AO715" s="12" t="s">
        <v>6551</v>
      </c>
      <c r="AP715" s="192">
        <v>0</v>
      </c>
      <c r="AQ715" s="12" t="s">
        <v>6551</v>
      </c>
      <c r="AR715" s="17">
        <v>414345</v>
      </c>
      <c r="AS715" s="12" t="s">
        <v>6551</v>
      </c>
      <c r="AT715" s="17">
        <v>0</v>
      </c>
      <c r="AU715" s="1" t="s">
        <v>6551</v>
      </c>
      <c r="AV715" s="1" t="str">
        <f>IF(OR(M715="Q",O715="Q",Q715="Q",S715="Q",U715="Q",W715="Q",Y715="Q",AA715="Q",AC715="Q",AE715="Q",AG715="Q",AI715="Q",AK715="Q",AM715="Q",AO715="Q",AQ715="Q",AS715="Q",AU715="Q"),"Yes","No")</f>
        <v>No</v>
      </c>
    </row>
    <row r="716" spans="1:48" x14ac:dyDescent="0.2">
      <c r="A716" s="1" t="s">
        <v>5837</v>
      </c>
      <c r="B716" s="1" t="s">
        <v>1375</v>
      </c>
      <c r="C716" s="1" t="s">
        <v>113</v>
      </c>
      <c r="D716" s="194" t="s">
        <v>5838</v>
      </c>
      <c r="E716" s="197" t="s">
        <v>5839</v>
      </c>
      <c r="F716" s="1" t="s">
        <v>242</v>
      </c>
      <c r="G716" s="1" t="s">
        <v>287</v>
      </c>
      <c r="H716" s="17">
        <v>0</v>
      </c>
      <c r="I716" s="12">
        <v>78</v>
      </c>
      <c r="J716" s="1" t="s">
        <v>11</v>
      </c>
      <c r="K716" s="1" t="s">
        <v>9</v>
      </c>
      <c r="L716" s="4">
        <v>15</v>
      </c>
      <c r="M716" s="1" t="s">
        <v>6551</v>
      </c>
      <c r="N716" s="12">
        <v>0</v>
      </c>
      <c r="O716" s="12" t="s">
        <v>6551</v>
      </c>
      <c r="P716" s="14">
        <v>13.837650007595322</v>
      </c>
      <c r="Q716" s="12" t="s">
        <v>6551</v>
      </c>
      <c r="R716" s="14">
        <v>0</v>
      </c>
      <c r="S716" s="12" t="s">
        <v>6551</v>
      </c>
      <c r="T716" s="14">
        <v>1.9576940604587574</v>
      </c>
      <c r="U716" s="12" t="s">
        <v>6551</v>
      </c>
      <c r="V716" s="17">
        <v>0</v>
      </c>
      <c r="W716" s="12" t="s">
        <v>6551</v>
      </c>
      <c r="X716" s="17">
        <v>0</v>
      </c>
      <c r="Y716" s="12" t="s">
        <v>6551</v>
      </c>
      <c r="Z716" s="17">
        <v>364373</v>
      </c>
      <c r="AA716" s="12" t="s">
        <v>6551</v>
      </c>
      <c r="AB716" s="17" t="s">
        <v>6551</v>
      </c>
      <c r="AC716" s="12" t="s">
        <v>6551</v>
      </c>
      <c r="AD716" s="17">
        <v>0</v>
      </c>
      <c r="AE716" s="12" t="s">
        <v>6551</v>
      </c>
      <c r="AF716" s="17">
        <v>26332</v>
      </c>
      <c r="AG716" s="12" t="s">
        <v>6551</v>
      </c>
      <c r="AH716" s="17" t="s">
        <v>6551</v>
      </c>
      <c r="AI716" s="12" t="s">
        <v>6551</v>
      </c>
      <c r="AJ716" s="17">
        <v>0</v>
      </c>
      <c r="AK716" s="12" t="s">
        <v>6551</v>
      </c>
      <c r="AL716" s="17">
        <v>0</v>
      </c>
      <c r="AM716" s="12" t="s">
        <v>6551</v>
      </c>
      <c r="AN716" s="17">
        <v>0</v>
      </c>
      <c r="AO716" s="12" t="s">
        <v>6551</v>
      </c>
      <c r="AP716" s="192">
        <v>0</v>
      </c>
      <c r="AQ716" s="12" t="s">
        <v>6551</v>
      </c>
      <c r="AR716" s="17">
        <v>51550</v>
      </c>
      <c r="AS716" s="12" t="s">
        <v>6551</v>
      </c>
      <c r="AT716" s="17">
        <v>0</v>
      </c>
      <c r="AU716" s="1" t="s">
        <v>6551</v>
      </c>
      <c r="AV716" s="1" t="str">
        <f>IF(OR(M716="Q",O716="Q",Q716="Q",S716="Q",U716="Q",W716="Q",Y716="Q",AA716="Q",AC716="Q",AE716="Q",AG716="Q",AI716="Q",AK716="Q",AM716="Q",AO716="Q",AQ716="Q",AS716="Q",AU716="Q"),"Yes","No")</f>
        <v>No</v>
      </c>
    </row>
    <row r="717" spans="1:48" x14ac:dyDescent="0.2">
      <c r="A717" s="1" t="s">
        <v>5508</v>
      </c>
      <c r="B717" s="1" t="s">
        <v>682</v>
      </c>
      <c r="C717" s="1" t="s">
        <v>26</v>
      </c>
      <c r="D717" s="194" t="s">
        <v>5509</v>
      </c>
      <c r="E717" s="197" t="s">
        <v>5510</v>
      </c>
      <c r="F717" s="1" t="s">
        <v>242</v>
      </c>
      <c r="G717" s="1" t="s">
        <v>287</v>
      </c>
      <c r="H717" s="17">
        <v>0</v>
      </c>
      <c r="I717" s="12">
        <v>78</v>
      </c>
      <c r="J717" s="1" t="s">
        <v>12</v>
      </c>
      <c r="K717" s="1" t="s">
        <v>9</v>
      </c>
      <c r="L717" s="4">
        <v>7</v>
      </c>
      <c r="M717" s="1" t="s">
        <v>6551</v>
      </c>
      <c r="N717" s="12">
        <v>0</v>
      </c>
      <c r="O717" s="12" t="s">
        <v>6551</v>
      </c>
      <c r="P717" s="14">
        <v>20.594945961468177</v>
      </c>
      <c r="Q717" s="12" t="s">
        <v>6551</v>
      </c>
      <c r="R717" s="14">
        <v>0</v>
      </c>
      <c r="S717" s="12" t="s">
        <v>6551</v>
      </c>
      <c r="T717" s="14">
        <v>5.7094972067039107</v>
      </c>
      <c r="U717" s="12" t="s">
        <v>6551</v>
      </c>
      <c r="V717" s="17">
        <v>0</v>
      </c>
      <c r="W717" s="12" t="s">
        <v>6551</v>
      </c>
      <c r="X717" s="17">
        <v>0</v>
      </c>
      <c r="Y717" s="12" t="s">
        <v>6551</v>
      </c>
      <c r="Z717" s="17">
        <v>394455</v>
      </c>
      <c r="AA717" s="12" t="s">
        <v>6551</v>
      </c>
      <c r="AB717" s="17" t="s">
        <v>6551</v>
      </c>
      <c r="AC717" s="12" t="s">
        <v>6551</v>
      </c>
      <c r="AD717" s="17">
        <v>0</v>
      </c>
      <c r="AE717" s="12" t="s">
        <v>6551</v>
      </c>
      <c r="AF717" s="17">
        <v>19153</v>
      </c>
      <c r="AG717" s="12" t="s">
        <v>6551</v>
      </c>
      <c r="AH717" s="17" t="s">
        <v>6551</v>
      </c>
      <c r="AI717" s="12" t="s">
        <v>6551</v>
      </c>
      <c r="AJ717" s="17">
        <v>0</v>
      </c>
      <c r="AK717" s="12" t="s">
        <v>6551</v>
      </c>
      <c r="AL717" s="17">
        <v>0</v>
      </c>
      <c r="AM717" s="12" t="s">
        <v>6551</v>
      </c>
      <c r="AN717" s="17">
        <v>0</v>
      </c>
      <c r="AO717" s="12" t="s">
        <v>6551</v>
      </c>
      <c r="AP717" s="192">
        <v>0</v>
      </c>
      <c r="AQ717" s="12" t="s">
        <v>6551</v>
      </c>
      <c r="AR717" s="17">
        <v>109354</v>
      </c>
      <c r="AS717" s="12" t="s">
        <v>6551</v>
      </c>
      <c r="AT717" s="17">
        <v>0</v>
      </c>
      <c r="AU717" s="1" t="s">
        <v>6551</v>
      </c>
      <c r="AV717" s="1" t="str">
        <f>IF(OR(M717="Q",O717="Q",Q717="Q",S717="Q",U717="Q",W717="Q",Y717="Q",AA717="Q",AC717="Q",AE717="Q",AG717="Q",AI717="Q",AK717="Q",AM717="Q",AO717="Q",AQ717="Q",AS717="Q",AU717="Q"),"Yes","No")</f>
        <v>No</v>
      </c>
    </row>
    <row r="718" spans="1:48" x14ac:dyDescent="0.2">
      <c r="A718" s="1" t="s">
        <v>5837</v>
      </c>
      <c r="B718" s="1" t="s">
        <v>1375</v>
      </c>
      <c r="C718" s="1" t="s">
        <v>113</v>
      </c>
      <c r="D718" s="194" t="s">
        <v>5838</v>
      </c>
      <c r="E718" s="197" t="s">
        <v>5839</v>
      </c>
      <c r="F718" s="1" t="s">
        <v>242</v>
      </c>
      <c r="G718" s="1" t="s">
        <v>287</v>
      </c>
      <c r="H718" s="17">
        <v>0</v>
      </c>
      <c r="I718" s="12">
        <v>78</v>
      </c>
      <c r="J718" s="1" t="s">
        <v>28</v>
      </c>
      <c r="K718" s="1" t="s">
        <v>9</v>
      </c>
      <c r="L718" s="4">
        <v>6</v>
      </c>
      <c r="M718" s="1" t="s">
        <v>6551</v>
      </c>
      <c r="N718" s="12">
        <v>0</v>
      </c>
      <c r="O718" s="12" t="s">
        <v>6551</v>
      </c>
      <c r="P718" s="14">
        <v>20.881912817176318</v>
      </c>
      <c r="Q718" s="12" t="s">
        <v>6551</v>
      </c>
      <c r="R718" s="14">
        <v>0</v>
      </c>
      <c r="S718" s="12" t="s">
        <v>6551</v>
      </c>
      <c r="T718" s="14">
        <v>8.4817826935588805</v>
      </c>
      <c r="U718" s="12" t="s">
        <v>6551</v>
      </c>
      <c r="V718" s="17">
        <v>0</v>
      </c>
      <c r="W718" s="12" t="s">
        <v>6551</v>
      </c>
      <c r="X718" s="17">
        <v>0</v>
      </c>
      <c r="Y718" s="12" t="s">
        <v>6551</v>
      </c>
      <c r="Z718" s="17">
        <v>64191</v>
      </c>
      <c r="AA718" s="12" t="s">
        <v>6551</v>
      </c>
      <c r="AB718" s="17" t="s">
        <v>6551</v>
      </c>
      <c r="AC718" s="12" t="s">
        <v>6551</v>
      </c>
      <c r="AD718" s="17">
        <v>0</v>
      </c>
      <c r="AE718" s="12" t="s">
        <v>6551</v>
      </c>
      <c r="AF718" s="17">
        <v>3074</v>
      </c>
      <c r="AG718" s="12" t="s">
        <v>6551</v>
      </c>
      <c r="AH718" s="17" t="s">
        <v>6551</v>
      </c>
      <c r="AI718" s="12" t="s">
        <v>6551</v>
      </c>
      <c r="AJ718" s="17">
        <v>0</v>
      </c>
      <c r="AK718" s="12" t="s">
        <v>6551</v>
      </c>
      <c r="AL718" s="17">
        <v>0</v>
      </c>
      <c r="AM718" s="12" t="s">
        <v>6551</v>
      </c>
      <c r="AN718" s="17">
        <v>0</v>
      </c>
      <c r="AO718" s="12" t="s">
        <v>6551</v>
      </c>
      <c r="AP718" s="192">
        <v>0</v>
      </c>
      <c r="AQ718" s="12" t="s">
        <v>6551</v>
      </c>
      <c r="AR718" s="17">
        <v>26073</v>
      </c>
      <c r="AS718" s="12" t="s">
        <v>6551</v>
      </c>
      <c r="AT718" s="17">
        <v>0</v>
      </c>
      <c r="AU718" s="1" t="s">
        <v>6551</v>
      </c>
      <c r="AV718" s="1" t="str">
        <f>IF(OR(M718="Q",O718="Q",Q718="Q",S718="Q",U718="Q",W718="Q",Y718="Q",AA718="Q",AC718="Q",AE718="Q",AG718="Q",AI718="Q",AK718="Q",AM718="Q",AO718="Q",AQ718="Q",AS718="Q",AU718="Q"),"Yes","No")</f>
        <v>No</v>
      </c>
    </row>
    <row r="719" spans="1:48" x14ac:dyDescent="0.2">
      <c r="A719" s="1" t="s">
        <v>4243</v>
      </c>
      <c r="B719" s="1" t="s">
        <v>4244</v>
      </c>
      <c r="C719" s="1" t="s">
        <v>108</v>
      </c>
      <c r="D719" s="194" t="s">
        <v>4245</v>
      </c>
      <c r="E719" s="197" t="s">
        <v>4246</v>
      </c>
      <c r="F719" s="1" t="s">
        <v>242</v>
      </c>
      <c r="G719" s="1" t="s">
        <v>287</v>
      </c>
      <c r="H719" s="17">
        <v>0</v>
      </c>
      <c r="I719" s="12">
        <v>77</v>
      </c>
      <c r="J719" s="1" t="s">
        <v>11</v>
      </c>
      <c r="K719" s="1" t="s">
        <v>9</v>
      </c>
      <c r="L719" s="4">
        <v>77</v>
      </c>
      <c r="M719" s="1" t="s">
        <v>6551</v>
      </c>
      <c r="N719" s="12">
        <v>0</v>
      </c>
      <c r="O719" s="12" t="s">
        <v>6551</v>
      </c>
      <c r="P719" s="14">
        <v>16.246563342318058</v>
      </c>
      <c r="Q719" s="12" t="s">
        <v>6551</v>
      </c>
      <c r="R719" s="14">
        <v>0</v>
      </c>
      <c r="S719" s="12" t="s">
        <v>6551</v>
      </c>
      <c r="T719" s="14">
        <v>4.6573180592991914</v>
      </c>
      <c r="U719" s="12" t="s">
        <v>6551</v>
      </c>
      <c r="V719" s="17">
        <v>0</v>
      </c>
      <c r="W719" s="12" t="s">
        <v>6551</v>
      </c>
      <c r="X719" s="17">
        <v>0</v>
      </c>
      <c r="Y719" s="12" t="s">
        <v>6551</v>
      </c>
      <c r="Z719" s="17">
        <v>1205495</v>
      </c>
      <c r="AA719" s="12" t="s">
        <v>6551</v>
      </c>
      <c r="AB719" s="17" t="s">
        <v>6551</v>
      </c>
      <c r="AC719" s="12" t="s">
        <v>6551</v>
      </c>
      <c r="AD719" s="17">
        <v>0</v>
      </c>
      <c r="AE719" s="12" t="s">
        <v>6551</v>
      </c>
      <c r="AF719" s="17">
        <v>74200</v>
      </c>
      <c r="AG719" s="12" t="s">
        <v>6551</v>
      </c>
      <c r="AH719" s="17" t="s">
        <v>6551</v>
      </c>
      <c r="AI719" s="12" t="s">
        <v>6551</v>
      </c>
      <c r="AJ719" s="17">
        <v>0</v>
      </c>
      <c r="AK719" s="12" t="s">
        <v>6551</v>
      </c>
      <c r="AL719" s="17">
        <v>0</v>
      </c>
      <c r="AM719" s="12" t="s">
        <v>6551</v>
      </c>
      <c r="AN719" s="17">
        <v>0</v>
      </c>
      <c r="AO719" s="12" t="s">
        <v>6551</v>
      </c>
      <c r="AP719" s="192">
        <v>0</v>
      </c>
      <c r="AQ719" s="12" t="s">
        <v>6551</v>
      </c>
      <c r="AR719" s="17">
        <v>345573</v>
      </c>
      <c r="AS719" s="12" t="s">
        <v>6551</v>
      </c>
      <c r="AT719" s="17">
        <v>0</v>
      </c>
      <c r="AU719" s="1" t="s">
        <v>6551</v>
      </c>
      <c r="AV719" s="1" t="str">
        <f>IF(OR(M719="Q",O719="Q",Q719="Q",S719="Q",U719="Q",W719="Q",Y719="Q",AA719="Q",AC719="Q",AE719="Q",AG719="Q",AI719="Q",AK719="Q",AM719="Q",AO719="Q",AQ719="Q",AS719="Q",AU719="Q"),"Yes","No")</f>
        <v>No</v>
      </c>
    </row>
    <row r="720" spans="1:48" x14ac:dyDescent="0.2">
      <c r="A720" s="1" t="s">
        <v>449</v>
      </c>
      <c r="B720" s="1" t="s">
        <v>450</v>
      </c>
      <c r="C720" s="1" t="s">
        <v>64</v>
      </c>
      <c r="D720" s="194">
        <v>6022</v>
      </c>
      <c r="E720" s="197">
        <v>60022</v>
      </c>
      <c r="F720" s="1" t="s">
        <v>242</v>
      </c>
      <c r="G720" s="1" t="s">
        <v>236</v>
      </c>
      <c r="H720" s="17">
        <v>594309</v>
      </c>
      <c r="I720" s="12">
        <v>77</v>
      </c>
      <c r="J720" s="1" t="s">
        <v>12</v>
      </c>
      <c r="K720" s="1" t="s">
        <v>9</v>
      </c>
      <c r="L720" s="4">
        <v>59</v>
      </c>
      <c r="M720" s="1" t="s">
        <v>6551</v>
      </c>
      <c r="N720" s="12">
        <v>0</v>
      </c>
      <c r="O720" s="12" t="s">
        <v>6551</v>
      </c>
      <c r="P720" s="14">
        <v>12.655889701331745</v>
      </c>
      <c r="Q720" s="12" t="s">
        <v>6551</v>
      </c>
      <c r="R720" s="14">
        <v>3.5170529605056227</v>
      </c>
      <c r="S720" s="12" t="s">
        <v>6551</v>
      </c>
      <c r="T720" s="14">
        <v>15.242896218702485</v>
      </c>
      <c r="U720" s="12" t="s">
        <v>6551</v>
      </c>
      <c r="V720" s="17">
        <v>3395768</v>
      </c>
      <c r="W720" s="12" t="s">
        <v>6551</v>
      </c>
      <c r="X720" s="17">
        <v>3533338</v>
      </c>
      <c r="Y720" s="12" t="s">
        <v>6551</v>
      </c>
      <c r="Z720" s="17">
        <v>3312831</v>
      </c>
      <c r="AA720" s="12" t="s">
        <v>6551</v>
      </c>
      <c r="AB720" s="17">
        <v>220507</v>
      </c>
      <c r="AC720" s="12" t="s">
        <v>6551</v>
      </c>
      <c r="AD720" s="17">
        <v>274319</v>
      </c>
      <c r="AE720" s="12" t="s">
        <v>6551</v>
      </c>
      <c r="AF720" s="17">
        <v>261762</v>
      </c>
      <c r="AG720" s="12" t="s">
        <v>6551</v>
      </c>
      <c r="AH720" s="17">
        <v>12557</v>
      </c>
      <c r="AI720" s="12" t="s">
        <v>6551</v>
      </c>
      <c r="AJ720" s="17">
        <v>0</v>
      </c>
      <c r="AK720" s="12" t="s">
        <v>6551</v>
      </c>
      <c r="AL720" s="17">
        <v>0</v>
      </c>
      <c r="AM720" s="12" t="s">
        <v>6551</v>
      </c>
      <c r="AN720" s="17">
        <v>0</v>
      </c>
      <c r="AO720" s="12" t="s">
        <v>6551</v>
      </c>
      <c r="AP720" s="192">
        <v>0</v>
      </c>
      <c r="AQ720" s="12" t="s">
        <v>6551</v>
      </c>
      <c r="AR720" s="17">
        <v>3990011</v>
      </c>
      <c r="AS720" s="12" t="s">
        <v>6551</v>
      </c>
      <c r="AT720" s="17">
        <v>14033080</v>
      </c>
      <c r="AU720" s="1" t="s">
        <v>6551</v>
      </c>
      <c r="AV720" s="1" t="str">
        <f>IF(OR(M720="Q",O720="Q",Q720="Q",S720="Q",U720="Q",W720="Q",Y720="Q",AA720="Q",AC720="Q",AE720="Q",AG720="Q",AI720="Q",AK720="Q",AM720="Q",AO720="Q",AQ720="Q",AS720="Q",AU720="Q"),"Yes","No")</f>
        <v>No</v>
      </c>
    </row>
    <row r="721" spans="1:48" x14ac:dyDescent="0.2">
      <c r="A721" s="1" t="s">
        <v>461</v>
      </c>
      <c r="B721" s="1" t="s">
        <v>462</v>
      </c>
      <c r="C721" s="1" t="s">
        <v>98</v>
      </c>
      <c r="D721" s="194">
        <v>6017</v>
      </c>
      <c r="E721" s="197">
        <v>60017</v>
      </c>
      <c r="F721" s="1" t="s">
        <v>239</v>
      </c>
      <c r="G721" s="1" t="s">
        <v>236</v>
      </c>
      <c r="H721" s="17">
        <v>861505</v>
      </c>
      <c r="I721" s="12">
        <v>77</v>
      </c>
      <c r="J721" s="1" t="s">
        <v>12</v>
      </c>
      <c r="K721" s="1" t="s">
        <v>9</v>
      </c>
      <c r="L721" s="4">
        <v>48</v>
      </c>
      <c r="M721" s="1" t="s">
        <v>6551</v>
      </c>
      <c r="N721" s="12">
        <v>0</v>
      </c>
      <c r="O721" s="12" t="s">
        <v>6551</v>
      </c>
      <c r="P721" s="14">
        <v>15.346431939641622</v>
      </c>
      <c r="Q721" s="12" t="s">
        <v>6551</v>
      </c>
      <c r="R721" s="14">
        <v>5.4023316869016478</v>
      </c>
      <c r="S721" s="12" t="s">
        <v>6551</v>
      </c>
      <c r="T721" s="14">
        <v>17.636895201623275</v>
      </c>
      <c r="U721" s="12" t="s">
        <v>6551</v>
      </c>
      <c r="V721" s="17">
        <v>2687007</v>
      </c>
      <c r="W721" s="12" t="s">
        <v>6551</v>
      </c>
      <c r="X721" s="17">
        <v>2706022</v>
      </c>
      <c r="Y721" s="12" t="s">
        <v>6551</v>
      </c>
      <c r="Z721" s="17">
        <v>2684935</v>
      </c>
      <c r="AA721" s="12" t="s">
        <v>6551</v>
      </c>
      <c r="AB721" s="17">
        <v>21087</v>
      </c>
      <c r="AC721" s="12" t="s">
        <v>6551</v>
      </c>
      <c r="AD721" s="17">
        <v>176048</v>
      </c>
      <c r="AE721" s="12" t="s">
        <v>6551</v>
      </c>
      <c r="AF721" s="17">
        <v>174955</v>
      </c>
      <c r="AG721" s="12" t="s">
        <v>6551</v>
      </c>
      <c r="AH721" s="17">
        <v>1093</v>
      </c>
      <c r="AI721" s="12" t="s">
        <v>6551</v>
      </c>
      <c r="AJ721" s="17">
        <v>0</v>
      </c>
      <c r="AK721" s="12" t="s">
        <v>6551</v>
      </c>
      <c r="AL721" s="17">
        <v>0</v>
      </c>
      <c r="AM721" s="12" t="s">
        <v>6551</v>
      </c>
      <c r="AN721" s="17">
        <v>0</v>
      </c>
      <c r="AO721" s="12" t="s">
        <v>6551</v>
      </c>
      <c r="AP721" s="192">
        <v>0</v>
      </c>
      <c r="AQ721" s="12" t="s">
        <v>6551</v>
      </c>
      <c r="AR721" s="17">
        <v>3085663</v>
      </c>
      <c r="AS721" s="12" t="s">
        <v>6551</v>
      </c>
      <c r="AT721" s="17">
        <v>16669775</v>
      </c>
      <c r="AU721" s="1" t="s">
        <v>6551</v>
      </c>
      <c r="AV721" s="1" t="str">
        <f>IF(OR(M721="Q",O721="Q",Q721="Q",S721="Q",U721="Q",W721="Q",Y721="Q",AA721="Q",AC721="Q",AE721="Q",AG721="Q",AI721="Q",AK721="Q",AM721="Q",AO721="Q",AQ721="Q",AS721="Q",AU721="Q"),"Yes","No")</f>
        <v>No</v>
      </c>
    </row>
    <row r="722" spans="1:48" x14ac:dyDescent="0.2">
      <c r="A722" s="1" t="s">
        <v>806</v>
      </c>
      <c r="B722" s="1" t="s">
        <v>299</v>
      </c>
      <c r="C722" s="1" t="s">
        <v>100</v>
      </c>
      <c r="D722" s="194">
        <v>3015</v>
      </c>
      <c r="E722" s="197">
        <v>30015</v>
      </c>
      <c r="F722" s="1" t="s">
        <v>242</v>
      </c>
      <c r="G722" s="1" t="s">
        <v>236</v>
      </c>
      <c r="H722" s="17">
        <v>381502</v>
      </c>
      <c r="I722" s="12">
        <v>77</v>
      </c>
      <c r="J722" s="1" t="s">
        <v>11</v>
      </c>
      <c r="K722" s="1" t="s">
        <v>9</v>
      </c>
      <c r="L722" s="4">
        <v>45</v>
      </c>
      <c r="M722" s="1" t="s">
        <v>6551</v>
      </c>
      <c r="N722" s="12">
        <v>0</v>
      </c>
      <c r="O722" s="12" t="s">
        <v>6551</v>
      </c>
      <c r="P722" s="14">
        <v>15.024150743099788</v>
      </c>
      <c r="Q722" s="12" t="s">
        <v>6551</v>
      </c>
      <c r="R722" s="14">
        <v>4.4059965547158901</v>
      </c>
      <c r="S722" s="12" t="s">
        <v>6551</v>
      </c>
      <c r="T722" s="14">
        <v>2.4831085300362181</v>
      </c>
      <c r="U722" s="12" t="s">
        <v>6551</v>
      </c>
      <c r="V722" s="17">
        <v>0</v>
      </c>
      <c r="W722" s="12" t="s">
        <v>6551</v>
      </c>
      <c r="X722" s="17">
        <v>1114937</v>
      </c>
      <c r="Y722" s="12" t="s">
        <v>6551</v>
      </c>
      <c r="Z722" s="17">
        <v>962387</v>
      </c>
      <c r="AA722" s="12" t="s">
        <v>6551</v>
      </c>
      <c r="AB722" s="17">
        <v>152550</v>
      </c>
      <c r="AC722" s="12" t="s">
        <v>6551</v>
      </c>
      <c r="AD722" s="17">
        <v>72945</v>
      </c>
      <c r="AE722" s="12" t="s">
        <v>6551</v>
      </c>
      <c r="AF722" s="17">
        <v>64056</v>
      </c>
      <c r="AG722" s="12" t="s">
        <v>6551</v>
      </c>
      <c r="AH722" s="17">
        <v>8889</v>
      </c>
      <c r="AI722" s="12" t="s">
        <v>6551</v>
      </c>
      <c r="AJ722" s="17">
        <v>0</v>
      </c>
      <c r="AK722" s="12" t="s">
        <v>6551</v>
      </c>
      <c r="AL722" s="17">
        <v>0</v>
      </c>
      <c r="AM722" s="12" t="s">
        <v>6551</v>
      </c>
      <c r="AN722" s="17">
        <v>0</v>
      </c>
      <c r="AO722" s="12" t="s">
        <v>6551</v>
      </c>
      <c r="AP722" s="192">
        <v>0</v>
      </c>
      <c r="AQ722" s="12" t="s">
        <v>6551</v>
      </c>
      <c r="AR722" s="17">
        <v>159058</v>
      </c>
      <c r="AS722" s="12" t="s">
        <v>6551</v>
      </c>
      <c r="AT722" s="17">
        <v>700809</v>
      </c>
      <c r="AU722" s="1" t="s">
        <v>6551</v>
      </c>
      <c r="AV722" s="1" t="str">
        <f>IF(OR(M722="Q",O722="Q",Q722="Q",S722="Q",U722="Q",W722="Q",Y722="Q",AA722="Q",AC722="Q",AE722="Q",AG722="Q",AI722="Q",AK722="Q",AM722="Q",AO722="Q",AQ722="Q",AS722="Q",AU722="Q"),"Yes","No")</f>
        <v>No</v>
      </c>
    </row>
    <row r="723" spans="1:48" x14ac:dyDescent="0.2">
      <c r="A723" s="1" t="s">
        <v>806</v>
      </c>
      <c r="B723" s="1" t="s">
        <v>299</v>
      </c>
      <c r="C723" s="1" t="s">
        <v>100</v>
      </c>
      <c r="D723" s="194">
        <v>3015</v>
      </c>
      <c r="E723" s="197">
        <v>30015</v>
      </c>
      <c r="F723" s="1" t="s">
        <v>242</v>
      </c>
      <c r="G723" s="1" t="s">
        <v>236</v>
      </c>
      <c r="H723" s="17">
        <v>381502</v>
      </c>
      <c r="I723" s="12">
        <v>77</v>
      </c>
      <c r="J723" s="1" t="s">
        <v>12</v>
      </c>
      <c r="K723" s="1" t="s">
        <v>9</v>
      </c>
      <c r="L723" s="4">
        <v>32</v>
      </c>
      <c r="M723" s="1" t="s">
        <v>6551</v>
      </c>
      <c r="N723" s="12">
        <v>0</v>
      </c>
      <c r="O723" s="12" t="s">
        <v>6551</v>
      </c>
      <c r="P723" s="14">
        <v>14.697838074151377</v>
      </c>
      <c r="Q723" s="12" t="s">
        <v>6551</v>
      </c>
      <c r="R723" s="14">
        <v>3.6199996634328171</v>
      </c>
      <c r="S723" s="12" t="s">
        <v>123</v>
      </c>
      <c r="T723" s="14">
        <v>16.760495846789546</v>
      </c>
      <c r="U723" s="12" t="s">
        <v>6551</v>
      </c>
      <c r="V723" s="17">
        <v>1040372</v>
      </c>
      <c r="W723" s="12" t="s">
        <v>6551</v>
      </c>
      <c r="X723" s="17">
        <v>1070738</v>
      </c>
      <c r="Y723" s="12" t="s">
        <v>6551</v>
      </c>
      <c r="Z723" s="17">
        <v>1042209</v>
      </c>
      <c r="AA723" s="12" t="s">
        <v>6551</v>
      </c>
      <c r="AB723" s="17">
        <v>28529</v>
      </c>
      <c r="AC723" s="12" t="s">
        <v>6551</v>
      </c>
      <c r="AD723" s="17">
        <v>73011</v>
      </c>
      <c r="AE723" s="12" t="s">
        <v>6551</v>
      </c>
      <c r="AF723" s="17">
        <v>70909</v>
      </c>
      <c r="AG723" s="12" t="s">
        <v>6551</v>
      </c>
      <c r="AH723" s="17">
        <v>2102</v>
      </c>
      <c r="AI723" s="12" t="s">
        <v>6551</v>
      </c>
      <c r="AJ723" s="17">
        <v>0</v>
      </c>
      <c r="AK723" s="12" t="s">
        <v>6551</v>
      </c>
      <c r="AL723" s="17">
        <v>0</v>
      </c>
      <c r="AM723" s="12" t="s">
        <v>6551</v>
      </c>
      <c r="AN723" s="17">
        <v>0</v>
      </c>
      <c r="AO723" s="12" t="s">
        <v>6551</v>
      </c>
      <c r="AP723" s="192">
        <v>0</v>
      </c>
      <c r="AQ723" s="12" t="s">
        <v>6551</v>
      </c>
      <c r="AR723" s="17">
        <v>1188470</v>
      </c>
      <c r="AS723" s="12" t="s">
        <v>6551</v>
      </c>
      <c r="AT723" s="17">
        <v>4302261</v>
      </c>
      <c r="AU723" s="1" t="s">
        <v>123</v>
      </c>
      <c r="AV723" s="1" t="str">
        <f>IF(OR(M723="Q",O723="Q",Q723="Q",S723="Q",U723="Q",W723="Q",Y723="Q",AA723="Q",AC723="Q",AE723="Q",AG723="Q",AI723="Q",AK723="Q",AM723="Q",AO723="Q",AQ723="Q",AS723="Q",AU723="Q"),"Yes","No")</f>
        <v>No</v>
      </c>
    </row>
    <row r="724" spans="1:48" x14ac:dyDescent="0.2">
      <c r="A724" s="1" t="s">
        <v>449</v>
      </c>
      <c r="B724" s="1" t="s">
        <v>450</v>
      </c>
      <c r="C724" s="1" t="s">
        <v>64</v>
      </c>
      <c r="D724" s="194">
        <v>6022</v>
      </c>
      <c r="E724" s="197">
        <v>60022</v>
      </c>
      <c r="F724" s="1" t="s">
        <v>242</v>
      </c>
      <c r="G724" s="1" t="s">
        <v>236</v>
      </c>
      <c r="H724" s="17">
        <v>594309</v>
      </c>
      <c r="I724" s="12">
        <v>77</v>
      </c>
      <c r="J724" s="1" t="s">
        <v>11</v>
      </c>
      <c r="K724" s="1" t="s">
        <v>13</v>
      </c>
      <c r="L724" s="4">
        <v>18</v>
      </c>
      <c r="M724" s="1" t="s">
        <v>6551</v>
      </c>
      <c r="N724" s="12">
        <v>0</v>
      </c>
      <c r="O724" s="12" t="s">
        <v>6551</v>
      </c>
      <c r="P724" s="14">
        <v>15.006991148633455</v>
      </c>
      <c r="Q724" s="12" t="s">
        <v>6551</v>
      </c>
      <c r="R724" s="14">
        <v>14.950516046939065</v>
      </c>
      <c r="S724" s="12" t="s">
        <v>6551</v>
      </c>
      <c r="T724" s="14">
        <v>1.879617326601116</v>
      </c>
      <c r="U724" s="12" t="s">
        <v>6551</v>
      </c>
      <c r="V724" s="17">
        <v>0</v>
      </c>
      <c r="W724" s="12" t="s">
        <v>6551</v>
      </c>
      <c r="X724" s="17">
        <v>822835</v>
      </c>
      <c r="Y724" s="12" t="s">
        <v>6551</v>
      </c>
      <c r="Z724" s="17">
        <v>734127</v>
      </c>
      <c r="AA724" s="12" t="s">
        <v>6551</v>
      </c>
      <c r="AB724" s="17">
        <v>88708</v>
      </c>
      <c r="AC724" s="12" t="s">
        <v>6551</v>
      </c>
      <c r="AD724" s="17">
        <v>54409</v>
      </c>
      <c r="AE724" s="12" t="s">
        <v>6551</v>
      </c>
      <c r="AF724" s="17">
        <v>48919</v>
      </c>
      <c r="AG724" s="12" t="s">
        <v>6551</v>
      </c>
      <c r="AH724" s="17">
        <v>5490</v>
      </c>
      <c r="AI724" s="12" t="s">
        <v>6551</v>
      </c>
      <c r="AJ724" s="17">
        <v>0</v>
      </c>
      <c r="AK724" s="12" t="s">
        <v>6551</v>
      </c>
      <c r="AL724" s="17">
        <v>0</v>
      </c>
      <c r="AM724" s="12" t="s">
        <v>6551</v>
      </c>
      <c r="AN724" s="17">
        <v>0</v>
      </c>
      <c r="AO724" s="12" t="s">
        <v>6551</v>
      </c>
      <c r="AP724" s="192">
        <v>0</v>
      </c>
      <c r="AQ724" s="12" t="s">
        <v>6551</v>
      </c>
      <c r="AR724" s="17">
        <v>91949</v>
      </c>
      <c r="AS724" s="12" t="s">
        <v>6551</v>
      </c>
      <c r="AT724" s="17">
        <v>1374685</v>
      </c>
      <c r="AU724" s="1" t="s">
        <v>6551</v>
      </c>
      <c r="AV724" s="1" t="str">
        <f>IF(OR(M724="Q",O724="Q",Q724="Q",S724="Q",U724="Q",W724="Q",Y724="Q",AA724="Q",AC724="Q",AE724="Q",AG724="Q",AI724="Q",AK724="Q",AM724="Q",AO724="Q",AQ724="Q",AS724="Q",AU724="Q"),"Yes","No")</f>
        <v>No</v>
      </c>
    </row>
    <row r="725" spans="1:48" x14ac:dyDescent="0.2">
      <c r="A725" s="1" t="s">
        <v>461</v>
      </c>
      <c r="B725" s="1" t="s">
        <v>462</v>
      </c>
      <c r="C725" s="1" t="s">
        <v>98</v>
      </c>
      <c r="D725" s="194">
        <v>6017</v>
      </c>
      <c r="E725" s="197">
        <v>60017</v>
      </c>
      <c r="F725" s="1" t="s">
        <v>239</v>
      </c>
      <c r="G725" s="1" t="s">
        <v>236</v>
      </c>
      <c r="H725" s="17">
        <v>861505</v>
      </c>
      <c r="I725" s="12">
        <v>77</v>
      </c>
      <c r="J725" s="1" t="s">
        <v>11</v>
      </c>
      <c r="K725" s="1" t="s">
        <v>9</v>
      </c>
      <c r="L725" s="4">
        <v>17</v>
      </c>
      <c r="M725" s="1" t="s">
        <v>6551</v>
      </c>
      <c r="N725" s="12">
        <v>0</v>
      </c>
      <c r="O725" s="12" t="s">
        <v>6551</v>
      </c>
      <c r="P725" s="14">
        <v>16.543232124035224</v>
      </c>
      <c r="Q725" s="12" t="s">
        <v>6551</v>
      </c>
      <c r="R725" s="14">
        <v>9.0649130705082861</v>
      </c>
      <c r="S725" s="12" t="s">
        <v>6551</v>
      </c>
      <c r="T725" s="14">
        <v>1.5860392370201626</v>
      </c>
      <c r="U725" s="12" t="s">
        <v>6551</v>
      </c>
      <c r="V725" s="17">
        <v>0</v>
      </c>
      <c r="W725" s="12" t="s">
        <v>6551</v>
      </c>
      <c r="X725" s="17">
        <v>578445</v>
      </c>
      <c r="Y725" s="12" t="s">
        <v>6551</v>
      </c>
      <c r="Z725" s="17">
        <v>486553</v>
      </c>
      <c r="AA725" s="12" t="s">
        <v>6551</v>
      </c>
      <c r="AB725" s="17">
        <v>91892</v>
      </c>
      <c r="AC725" s="12" t="s">
        <v>6551</v>
      </c>
      <c r="AD725" s="17">
        <v>34032</v>
      </c>
      <c r="AE725" s="12" t="s">
        <v>6551</v>
      </c>
      <c r="AF725" s="17">
        <v>29411</v>
      </c>
      <c r="AG725" s="12" t="s">
        <v>6551</v>
      </c>
      <c r="AH725" s="17">
        <v>4621</v>
      </c>
      <c r="AI725" s="12" t="s">
        <v>6551</v>
      </c>
      <c r="AJ725" s="17">
        <v>0</v>
      </c>
      <c r="AK725" s="12" t="s">
        <v>6551</v>
      </c>
      <c r="AL725" s="17">
        <v>0</v>
      </c>
      <c r="AM725" s="12" t="s">
        <v>6551</v>
      </c>
      <c r="AN725" s="17">
        <v>0</v>
      </c>
      <c r="AO725" s="12" t="s">
        <v>6551</v>
      </c>
      <c r="AP725" s="192">
        <v>0</v>
      </c>
      <c r="AQ725" s="12" t="s">
        <v>6551</v>
      </c>
      <c r="AR725" s="17">
        <v>46647</v>
      </c>
      <c r="AS725" s="12" t="s">
        <v>6551</v>
      </c>
      <c r="AT725" s="17">
        <v>422851</v>
      </c>
      <c r="AU725" s="1" t="s">
        <v>6551</v>
      </c>
      <c r="AV725" s="1" t="str">
        <f>IF(OR(M725="Q",O725="Q",Q725="Q",S725="Q",U725="Q",W725="Q",Y725="Q",AA725="Q",AC725="Q",AE725="Q",AG725="Q",AI725="Q",AK725="Q",AM725="Q",AO725="Q",AQ725="Q",AS725="Q",AU725="Q"),"Yes","No")</f>
        <v>No</v>
      </c>
    </row>
    <row r="726" spans="1:48" x14ac:dyDescent="0.2">
      <c r="A726" s="1" t="s">
        <v>461</v>
      </c>
      <c r="B726" s="1" t="s">
        <v>462</v>
      </c>
      <c r="C726" s="1" t="s">
        <v>98</v>
      </c>
      <c r="D726" s="194">
        <v>6017</v>
      </c>
      <c r="E726" s="197">
        <v>60017</v>
      </c>
      <c r="F726" s="1" t="s">
        <v>239</v>
      </c>
      <c r="G726" s="1" t="s">
        <v>236</v>
      </c>
      <c r="H726" s="17">
        <v>861505</v>
      </c>
      <c r="I726" s="12">
        <v>77</v>
      </c>
      <c r="J726" s="1" t="s">
        <v>17</v>
      </c>
      <c r="K726" s="1" t="s">
        <v>13</v>
      </c>
      <c r="L726" s="4">
        <v>6</v>
      </c>
      <c r="M726" s="1" t="s">
        <v>6551</v>
      </c>
      <c r="N726" s="12">
        <v>0</v>
      </c>
      <c r="O726" s="12" t="s">
        <v>6551</v>
      </c>
      <c r="P726" s="14">
        <v>15.411580594679187</v>
      </c>
      <c r="Q726" s="12" t="s">
        <v>6551</v>
      </c>
      <c r="R726" s="14">
        <v>5.0166158376275112</v>
      </c>
      <c r="S726" s="12" t="s">
        <v>6551</v>
      </c>
      <c r="T726" s="14">
        <v>3.7202660406885757</v>
      </c>
      <c r="U726" s="12" t="s">
        <v>6551</v>
      </c>
      <c r="V726" s="17">
        <v>0</v>
      </c>
      <c r="W726" s="12" t="s">
        <v>6551</v>
      </c>
      <c r="X726" s="17">
        <v>0</v>
      </c>
      <c r="Y726" s="12" t="s">
        <v>6551</v>
      </c>
      <c r="Z726" s="17">
        <v>39392</v>
      </c>
      <c r="AA726" s="12" t="s">
        <v>6551</v>
      </c>
      <c r="AB726" s="17" t="s">
        <v>6551</v>
      </c>
      <c r="AC726" s="12" t="s">
        <v>6551</v>
      </c>
      <c r="AD726" s="17">
        <v>0</v>
      </c>
      <c r="AE726" s="12" t="s">
        <v>6551</v>
      </c>
      <c r="AF726" s="17">
        <v>2556</v>
      </c>
      <c r="AG726" s="12" t="s">
        <v>6551</v>
      </c>
      <c r="AH726" s="17" t="s">
        <v>6551</v>
      </c>
      <c r="AI726" s="12" t="s">
        <v>6551</v>
      </c>
      <c r="AJ726" s="17">
        <v>0</v>
      </c>
      <c r="AK726" s="12" t="s">
        <v>6551</v>
      </c>
      <c r="AL726" s="17">
        <v>0</v>
      </c>
      <c r="AM726" s="12" t="s">
        <v>6551</v>
      </c>
      <c r="AN726" s="17">
        <v>0</v>
      </c>
      <c r="AO726" s="12" t="s">
        <v>6551</v>
      </c>
      <c r="AP726" s="192">
        <v>0</v>
      </c>
      <c r="AQ726" s="12" t="s">
        <v>6551</v>
      </c>
      <c r="AR726" s="17">
        <v>9509</v>
      </c>
      <c r="AS726" s="12" t="s">
        <v>6551</v>
      </c>
      <c r="AT726" s="17">
        <v>47703</v>
      </c>
      <c r="AU726" s="1" t="s">
        <v>6551</v>
      </c>
      <c r="AV726" s="1" t="str">
        <f>IF(OR(M726="Q",O726="Q",Q726="Q",S726="Q",U726="Q",W726="Q",Y726="Q",AA726="Q",AC726="Q",AE726="Q",AG726="Q",AI726="Q",AK726="Q",AM726="Q",AO726="Q",AQ726="Q",AS726="Q",AU726="Q"),"Yes","No")</f>
        <v>No</v>
      </c>
    </row>
    <row r="727" spans="1:48" x14ac:dyDescent="0.2">
      <c r="A727" s="1" t="s">
        <v>461</v>
      </c>
      <c r="B727" s="1" t="s">
        <v>462</v>
      </c>
      <c r="C727" s="1" t="s">
        <v>98</v>
      </c>
      <c r="D727" s="194">
        <v>6017</v>
      </c>
      <c r="E727" s="197">
        <v>60017</v>
      </c>
      <c r="F727" s="1" t="s">
        <v>239</v>
      </c>
      <c r="G727" s="1" t="s">
        <v>236</v>
      </c>
      <c r="H727" s="17">
        <v>861505</v>
      </c>
      <c r="I727" s="12">
        <v>77</v>
      </c>
      <c r="J727" s="1" t="s">
        <v>12</v>
      </c>
      <c r="K727" s="1" t="s">
        <v>13</v>
      </c>
      <c r="L727" s="4">
        <v>4</v>
      </c>
      <c r="M727" s="1" t="s">
        <v>6551</v>
      </c>
      <c r="N727" s="12">
        <v>0</v>
      </c>
      <c r="O727" s="12" t="s">
        <v>6551</v>
      </c>
      <c r="P727" s="14">
        <v>15.199973670352817</v>
      </c>
      <c r="Q727" s="12" t="s">
        <v>6551</v>
      </c>
      <c r="R727" s="14">
        <v>7.0103065883887803</v>
      </c>
      <c r="S727" s="12" t="s">
        <v>6551</v>
      </c>
      <c r="T727" s="14">
        <v>2.0181674565560823</v>
      </c>
      <c r="U727" s="12" t="s">
        <v>6551</v>
      </c>
      <c r="V727" s="17">
        <v>135107</v>
      </c>
      <c r="W727" s="12" t="s">
        <v>6551</v>
      </c>
      <c r="X727" s="17">
        <v>135107</v>
      </c>
      <c r="Y727" s="12" t="s">
        <v>6551</v>
      </c>
      <c r="Z727" s="17">
        <v>115459</v>
      </c>
      <c r="AA727" s="12" t="s">
        <v>6551</v>
      </c>
      <c r="AB727" s="17">
        <v>19648</v>
      </c>
      <c r="AC727" s="12" t="s">
        <v>6551</v>
      </c>
      <c r="AD727" s="17">
        <v>8080</v>
      </c>
      <c r="AE727" s="12" t="s">
        <v>6551</v>
      </c>
      <c r="AF727" s="17">
        <v>7596</v>
      </c>
      <c r="AG727" s="12" t="s">
        <v>6551</v>
      </c>
      <c r="AH727" s="17">
        <v>484</v>
      </c>
      <c r="AI727" s="12" t="s">
        <v>6551</v>
      </c>
      <c r="AJ727" s="17">
        <v>0</v>
      </c>
      <c r="AK727" s="12" t="s">
        <v>6551</v>
      </c>
      <c r="AL727" s="17">
        <v>0</v>
      </c>
      <c r="AM727" s="12" t="s">
        <v>6551</v>
      </c>
      <c r="AN727" s="17">
        <v>0</v>
      </c>
      <c r="AO727" s="12" t="s">
        <v>6551</v>
      </c>
      <c r="AP727" s="192">
        <v>0</v>
      </c>
      <c r="AQ727" s="12" t="s">
        <v>6551</v>
      </c>
      <c r="AR727" s="17">
        <v>15330</v>
      </c>
      <c r="AS727" s="12" t="s">
        <v>6551</v>
      </c>
      <c r="AT727" s="17">
        <v>107468</v>
      </c>
      <c r="AU727" s="1" t="s">
        <v>6551</v>
      </c>
      <c r="AV727" s="1" t="str">
        <f>IF(OR(M727="Q",O727="Q",Q727="Q",S727="Q",U727="Q",W727="Q",Y727="Q",AA727="Q",AC727="Q",AE727="Q",AG727="Q",AI727="Q",AK727="Q",AM727="Q",AO727="Q",AQ727="Q",AS727="Q",AU727="Q"),"Yes","No")</f>
        <v>No</v>
      </c>
    </row>
    <row r="728" spans="1:48" x14ac:dyDescent="0.2">
      <c r="A728" s="1" t="s">
        <v>461</v>
      </c>
      <c r="B728" s="1" t="s">
        <v>462</v>
      </c>
      <c r="C728" s="1" t="s">
        <v>98</v>
      </c>
      <c r="D728" s="194">
        <v>6017</v>
      </c>
      <c r="E728" s="197">
        <v>60017</v>
      </c>
      <c r="F728" s="1" t="s">
        <v>239</v>
      </c>
      <c r="G728" s="1" t="s">
        <v>236</v>
      </c>
      <c r="H728" s="17">
        <v>861505</v>
      </c>
      <c r="I728" s="12">
        <v>77</v>
      </c>
      <c r="J728" s="1" t="s">
        <v>29</v>
      </c>
      <c r="K728" s="1" t="s">
        <v>13</v>
      </c>
      <c r="L728" s="4">
        <v>2</v>
      </c>
      <c r="M728" s="1" t="s">
        <v>6551</v>
      </c>
      <c r="N728" s="12">
        <v>0</v>
      </c>
      <c r="O728" s="12" t="s">
        <v>6551</v>
      </c>
      <c r="P728" s="14">
        <v>4.0472222222222225</v>
      </c>
      <c r="Q728" s="12" t="s">
        <v>6551</v>
      </c>
      <c r="R728" s="14">
        <v>2.3346232398151132</v>
      </c>
      <c r="S728" s="12" t="s">
        <v>6551</v>
      </c>
      <c r="T728" s="14">
        <v>8.6138888888888889</v>
      </c>
      <c r="U728" s="12" t="s">
        <v>6551</v>
      </c>
      <c r="V728" s="17">
        <v>5103</v>
      </c>
      <c r="W728" s="12" t="s">
        <v>6551</v>
      </c>
      <c r="X728" s="17">
        <v>4371</v>
      </c>
      <c r="Y728" s="12" t="s">
        <v>6551</v>
      </c>
      <c r="Z728" s="17">
        <v>4371</v>
      </c>
      <c r="AA728" s="12" t="s">
        <v>6551</v>
      </c>
      <c r="AB728" s="17">
        <v>0</v>
      </c>
      <c r="AC728" s="12" t="s">
        <v>6551</v>
      </c>
      <c r="AD728" s="17">
        <v>1080</v>
      </c>
      <c r="AE728" s="12" t="s">
        <v>6551</v>
      </c>
      <c r="AF728" s="17">
        <v>1080</v>
      </c>
      <c r="AG728" s="12" t="s">
        <v>6551</v>
      </c>
      <c r="AH728" s="17">
        <v>0</v>
      </c>
      <c r="AI728" s="12" t="s">
        <v>6551</v>
      </c>
      <c r="AJ728" s="17">
        <v>0</v>
      </c>
      <c r="AK728" s="12" t="s">
        <v>6551</v>
      </c>
      <c r="AL728" s="17">
        <v>0</v>
      </c>
      <c r="AM728" s="12" t="s">
        <v>6551</v>
      </c>
      <c r="AN728" s="17">
        <v>0</v>
      </c>
      <c r="AO728" s="12" t="s">
        <v>6551</v>
      </c>
      <c r="AP728" s="192">
        <v>0</v>
      </c>
      <c r="AQ728" s="12" t="s">
        <v>6551</v>
      </c>
      <c r="AR728" s="17">
        <v>9303</v>
      </c>
      <c r="AS728" s="12" t="s">
        <v>6551</v>
      </c>
      <c r="AT728" s="17">
        <v>21719</v>
      </c>
      <c r="AU728" s="1" t="s">
        <v>6551</v>
      </c>
      <c r="AV728" s="1" t="str">
        <f>IF(OR(M728="Q",O728="Q",Q728="Q",S728="Q",U728="Q",W728="Q",Y728="Q",AA728="Q",AC728="Q",AE728="Q",AG728="Q",AI728="Q",AK728="Q",AM728="Q",AO728="Q",AQ728="Q",AS728="Q",AU728="Q"),"Yes","No")</f>
        <v>No</v>
      </c>
    </row>
    <row r="729" spans="1:48" x14ac:dyDescent="0.2">
      <c r="A729" s="1" t="s">
        <v>1982</v>
      </c>
      <c r="B729" s="1" t="s">
        <v>1983</v>
      </c>
      <c r="C729" s="1" t="s">
        <v>112</v>
      </c>
      <c r="D729" s="194" t="s">
        <v>1984</v>
      </c>
      <c r="E729" s="197" t="s">
        <v>1985</v>
      </c>
      <c r="F729" s="1" t="s">
        <v>305</v>
      </c>
      <c r="G729" s="1" t="s">
        <v>287</v>
      </c>
      <c r="H729" s="17">
        <v>0</v>
      </c>
      <c r="I729" s="12">
        <v>76</v>
      </c>
      <c r="J729" s="1" t="s">
        <v>11</v>
      </c>
      <c r="K729" s="1" t="s">
        <v>9</v>
      </c>
      <c r="L729" s="4">
        <v>74</v>
      </c>
      <c r="M729" s="1" t="s">
        <v>6551</v>
      </c>
      <c r="N729" s="12">
        <v>0</v>
      </c>
      <c r="O729" s="12" t="s">
        <v>6551</v>
      </c>
      <c r="P729" s="14">
        <v>18.530698778833106</v>
      </c>
      <c r="Q729" s="12" t="s">
        <v>6551</v>
      </c>
      <c r="R729" s="14">
        <v>0</v>
      </c>
      <c r="S729" s="12" t="s">
        <v>6551</v>
      </c>
      <c r="T729" s="14">
        <v>0.70115332428765265</v>
      </c>
      <c r="U729" s="12" t="s">
        <v>6551</v>
      </c>
      <c r="V729" s="17">
        <v>0</v>
      </c>
      <c r="W729" s="12" t="s">
        <v>6551</v>
      </c>
      <c r="X729" s="17">
        <v>0</v>
      </c>
      <c r="Y729" s="12" t="s">
        <v>6551</v>
      </c>
      <c r="Z729" s="17">
        <v>109257</v>
      </c>
      <c r="AA729" s="12" t="s">
        <v>6551</v>
      </c>
      <c r="AB729" s="17" t="s">
        <v>6551</v>
      </c>
      <c r="AC729" s="12" t="s">
        <v>6551</v>
      </c>
      <c r="AD729" s="17">
        <v>0</v>
      </c>
      <c r="AE729" s="12" t="s">
        <v>6551</v>
      </c>
      <c r="AF729" s="17">
        <v>5896</v>
      </c>
      <c r="AG729" s="12" t="s">
        <v>6551</v>
      </c>
      <c r="AH729" s="17" t="s">
        <v>6551</v>
      </c>
      <c r="AI729" s="12" t="s">
        <v>6551</v>
      </c>
      <c r="AJ729" s="17">
        <v>0</v>
      </c>
      <c r="AK729" s="12" t="s">
        <v>6551</v>
      </c>
      <c r="AL729" s="17">
        <v>0</v>
      </c>
      <c r="AM729" s="12" t="s">
        <v>6551</v>
      </c>
      <c r="AN729" s="17">
        <v>0</v>
      </c>
      <c r="AO729" s="12" t="s">
        <v>6551</v>
      </c>
      <c r="AP729" s="192">
        <v>0</v>
      </c>
      <c r="AQ729" s="12" t="s">
        <v>6551</v>
      </c>
      <c r="AR729" s="17">
        <v>4134</v>
      </c>
      <c r="AS729" s="12" t="s">
        <v>6551</v>
      </c>
      <c r="AT729" s="17">
        <v>0</v>
      </c>
      <c r="AU729" s="1" t="s">
        <v>6551</v>
      </c>
      <c r="AV729" s="1" t="str">
        <f>IF(OR(M729="Q",O729="Q",Q729="Q",S729="Q",U729="Q",W729="Q",Y729="Q",AA729="Q",AC729="Q",AE729="Q",AG729="Q",AI729="Q",AK729="Q",AM729="Q",AO729="Q",AQ729="Q",AS729="Q",AU729="Q"),"Yes","No")</f>
        <v>No</v>
      </c>
    </row>
    <row r="730" spans="1:48" x14ac:dyDescent="0.2">
      <c r="A730" s="1" t="s">
        <v>5389</v>
      </c>
      <c r="B730" s="1" t="s">
        <v>5390</v>
      </c>
      <c r="C730" s="1" t="s">
        <v>37</v>
      </c>
      <c r="D730" s="194" t="s">
        <v>5391</v>
      </c>
      <c r="E730" s="197" t="s">
        <v>5392</v>
      </c>
      <c r="F730" s="1" t="s">
        <v>239</v>
      </c>
      <c r="G730" s="1" t="s">
        <v>287</v>
      </c>
      <c r="H730" s="17">
        <v>0</v>
      </c>
      <c r="I730" s="12">
        <v>76</v>
      </c>
      <c r="J730" s="1" t="s">
        <v>153</v>
      </c>
      <c r="K730" s="1" t="s">
        <v>9</v>
      </c>
      <c r="L730" s="4">
        <v>59</v>
      </c>
      <c r="M730" s="1" t="s">
        <v>6551</v>
      </c>
      <c r="N730" s="12">
        <v>0</v>
      </c>
      <c r="O730" s="12" t="s">
        <v>6551</v>
      </c>
      <c r="P730" s="14">
        <v>11.191322528262893</v>
      </c>
      <c r="Q730" s="12" t="s">
        <v>6551</v>
      </c>
      <c r="R730" s="14">
        <v>0</v>
      </c>
      <c r="S730" s="12" t="s">
        <v>6551</v>
      </c>
      <c r="T730" s="14">
        <v>8.3892365843526751</v>
      </c>
      <c r="U730" s="12" t="s">
        <v>6551</v>
      </c>
      <c r="V730" s="17">
        <v>0</v>
      </c>
      <c r="W730" s="12" t="s">
        <v>6551</v>
      </c>
      <c r="X730" s="17">
        <v>0</v>
      </c>
      <c r="Y730" s="12" t="s">
        <v>6551</v>
      </c>
      <c r="Z730" s="17">
        <v>3259842</v>
      </c>
      <c r="AA730" s="12" t="s">
        <v>6551</v>
      </c>
      <c r="AB730" s="17" t="s">
        <v>6551</v>
      </c>
      <c r="AC730" s="12" t="s">
        <v>6551</v>
      </c>
      <c r="AD730" s="17">
        <v>0</v>
      </c>
      <c r="AE730" s="12" t="s">
        <v>6551</v>
      </c>
      <c r="AF730" s="17">
        <v>291283</v>
      </c>
      <c r="AG730" s="12" t="s">
        <v>6551</v>
      </c>
      <c r="AH730" s="17" t="s">
        <v>6551</v>
      </c>
      <c r="AI730" s="12" t="s">
        <v>6551</v>
      </c>
      <c r="AJ730" s="17">
        <v>0</v>
      </c>
      <c r="AK730" s="12" t="s">
        <v>6551</v>
      </c>
      <c r="AL730" s="17">
        <v>0</v>
      </c>
      <c r="AM730" s="12" t="s">
        <v>6551</v>
      </c>
      <c r="AN730" s="17">
        <v>0</v>
      </c>
      <c r="AO730" s="12" t="s">
        <v>6551</v>
      </c>
      <c r="AP730" s="192">
        <v>0</v>
      </c>
      <c r="AQ730" s="12" t="s">
        <v>6551</v>
      </c>
      <c r="AR730" s="17">
        <v>2443642</v>
      </c>
      <c r="AS730" s="12" t="s">
        <v>6551</v>
      </c>
      <c r="AT730" s="17">
        <v>0</v>
      </c>
      <c r="AU730" s="1" t="s">
        <v>6551</v>
      </c>
      <c r="AV730" s="1" t="str">
        <f>IF(OR(M730="Q",O730="Q",Q730="Q",S730="Q",U730="Q",W730="Q",Y730="Q",AA730="Q",AC730="Q",AE730="Q",AG730="Q",AI730="Q",AK730="Q",AM730="Q",AO730="Q",AQ730="Q",AS730="Q",AU730="Q"),"Yes","No")</f>
        <v>No</v>
      </c>
    </row>
    <row r="731" spans="1:48" x14ac:dyDescent="0.2">
      <c r="A731" s="1" t="s">
        <v>479</v>
      </c>
      <c r="B731" s="1" t="s">
        <v>480</v>
      </c>
      <c r="C731" s="1" t="s">
        <v>50</v>
      </c>
      <c r="D731" s="194">
        <v>4025</v>
      </c>
      <c r="E731" s="197">
        <v>40025</v>
      </c>
      <c r="F731" s="1" t="s">
        <v>242</v>
      </c>
      <c r="G731" s="1" t="s">
        <v>236</v>
      </c>
      <c r="H731" s="17">
        <v>260677</v>
      </c>
      <c r="I731" s="12">
        <v>76</v>
      </c>
      <c r="J731" s="1" t="s">
        <v>12</v>
      </c>
      <c r="K731" s="1" t="s">
        <v>9</v>
      </c>
      <c r="L731" s="4">
        <v>52</v>
      </c>
      <c r="M731" s="1" t="s">
        <v>6551</v>
      </c>
      <c r="N731" s="12">
        <v>0</v>
      </c>
      <c r="O731" s="12" t="s">
        <v>6551</v>
      </c>
      <c r="P731" s="14">
        <v>13.189980078458508</v>
      </c>
      <c r="Q731" s="12" t="s">
        <v>6551</v>
      </c>
      <c r="R731" s="14">
        <v>2.5603037485444351</v>
      </c>
      <c r="S731" s="12" t="s">
        <v>6551</v>
      </c>
      <c r="T731" s="14">
        <v>20.270921803764445</v>
      </c>
      <c r="U731" s="12" t="s">
        <v>6551</v>
      </c>
      <c r="V731" s="17">
        <v>2591800</v>
      </c>
      <c r="W731" s="12" t="s">
        <v>6551</v>
      </c>
      <c r="X731" s="17">
        <v>2479854</v>
      </c>
      <c r="Y731" s="12" t="s">
        <v>6551</v>
      </c>
      <c r="Z731" s="17">
        <v>2363684</v>
      </c>
      <c r="AA731" s="12" t="s">
        <v>6551</v>
      </c>
      <c r="AB731" s="17">
        <v>116170</v>
      </c>
      <c r="AC731" s="12" t="s">
        <v>6551</v>
      </c>
      <c r="AD731" s="17">
        <v>187519</v>
      </c>
      <c r="AE731" s="12" t="s">
        <v>6551</v>
      </c>
      <c r="AF731" s="17">
        <v>179203</v>
      </c>
      <c r="AG731" s="12" t="s">
        <v>6551</v>
      </c>
      <c r="AH731" s="17">
        <v>8316</v>
      </c>
      <c r="AI731" s="12" t="s">
        <v>6551</v>
      </c>
      <c r="AJ731" s="17">
        <v>0</v>
      </c>
      <c r="AK731" s="12" t="s">
        <v>6551</v>
      </c>
      <c r="AL731" s="17">
        <v>0</v>
      </c>
      <c r="AM731" s="12" t="s">
        <v>6551</v>
      </c>
      <c r="AN731" s="17">
        <v>0</v>
      </c>
      <c r="AO731" s="12" t="s">
        <v>6551</v>
      </c>
      <c r="AP731" s="192">
        <v>0</v>
      </c>
      <c r="AQ731" s="12" t="s">
        <v>6551</v>
      </c>
      <c r="AR731" s="17">
        <v>3632610</v>
      </c>
      <c r="AS731" s="12" t="s">
        <v>6551</v>
      </c>
      <c r="AT731" s="17">
        <v>9300585</v>
      </c>
      <c r="AU731" s="1" t="s">
        <v>6551</v>
      </c>
      <c r="AV731" s="1" t="str">
        <f>IF(OR(M731="Q",O731="Q",Q731="Q",S731="Q",U731="Q",W731="Q",Y731="Q",AA731="Q",AC731="Q",AE731="Q",AG731="Q",AI731="Q",AK731="Q",AM731="Q",AO731="Q",AQ731="Q",AS731="Q",AU731="Q"),"Yes","No")</f>
        <v>No</v>
      </c>
    </row>
    <row r="732" spans="1:48" x14ac:dyDescent="0.2">
      <c r="A732" s="1" t="s">
        <v>865</v>
      </c>
      <c r="B732" s="1" t="s">
        <v>866</v>
      </c>
      <c r="C732" s="1" t="s">
        <v>77</v>
      </c>
      <c r="D732" s="194">
        <v>4014</v>
      </c>
      <c r="E732" s="197">
        <v>40014</v>
      </c>
      <c r="F732" s="1" t="s">
        <v>242</v>
      </c>
      <c r="G732" s="1" t="s">
        <v>236</v>
      </c>
      <c r="H732" s="17">
        <v>208948</v>
      </c>
      <c r="I732" s="12">
        <v>76</v>
      </c>
      <c r="J732" s="1" t="s">
        <v>14</v>
      </c>
      <c r="K732" s="1" t="s">
        <v>13</v>
      </c>
      <c r="L732" s="4">
        <v>44</v>
      </c>
      <c r="M732" s="1" t="s">
        <v>6551</v>
      </c>
      <c r="N732" s="12">
        <v>0</v>
      </c>
      <c r="O732" s="12" t="s">
        <v>6551</v>
      </c>
      <c r="P732" s="14">
        <v>53.742707022056813</v>
      </c>
      <c r="Q732" s="12" t="s">
        <v>6551</v>
      </c>
      <c r="R732" s="14">
        <v>47.951707069842755</v>
      </c>
      <c r="S732" s="12" t="s">
        <v>6551</v>
      </c>
      <c r="T732" s="14">
        <v>8.3151989491543983</v>
      </c>
      <c r="U732" s="12" t="s">
        <v>6551</v>
      </c>
      <c r="V732" s="17">
        <v>0</v>
      </c>
      <c r="W732" s="12" t="s">
        <v>6551</v>
      </c>
      <c r="X732" s="17">
        <v>981933</v>
      </c>
      <c r="Y732" s="12" t="s">
        <v>6551</v>
      </c>
      <c r="Z732" s="17">
        <v>981933</v>
      </c>
      <c r="AA732" s="12" t="s">
        <v>6551</v>
      </c>
      <c r="AB732" s="17">
        <v>0</v>
      </c>
      <c r="AC732" s="12" t="s">
        <v>6551</v>
      </c>
      <c r="AD732" s="17">
        <v>18271</v>
      </c>
      <c r="AE732" s="12" t="s">
        <v>6551</v>
      </c>
      <c r="AF732" s="17">
        <v>18271</v>
      </c>
      <c r="AG732" s="12" t="s">
        <v>6551</v>
      </c>
      <c r="AH732" s="17">
        <v>0</v>
      </c>
      <c r="AI732" s="12" t="s">
        <v>6551</v>
      </c>
      <c r="AJ732" s="17">
        <v>0</v>
      </c>
      <c r="AK732" s="12" t="s">
        <v>6551</v>
      </c>
      <c r="AL732" s="17">
        <v>0</v>
      </c>
      <c r="AM732" s="12" t="s">
        <v>6551</v>
      </c>
      <c r="AN732" s="17">
        <v>0</v>
      </c>
      <c r="AO732" s="12" t="s">
        <v>6551</v>
      </c>
      <c r="AP732" s="192">
        <v>0</v>
      </c>
      <c r="AQ732" s="12" t="s">
        <v>6551</v>
      </c>
      <c r="AR732" s="17">
        <v>151927</v>
      </c>
      <c r="AS732" s="12" t="s">
        <v>6551</v>
      </c>
      <c r="AT732" s="17">
        <v>7285159</v>
      </c>
      <c r="AU732" s="1" t="s">
        <v>6551</v>
      </c>
      <c r="AV732" s="1" t="str">
        <f>IF(OR(M732="Q",O732="Q",Q732="Q",S732="Q",U732="Q",W732="Q",Y732="Q",AA732="Q",AC732="Q",AE732="Q",AG732="Q",AI732="Q",AK732="Q",AM732="Q",AO732="Q",AQ732="Q",AS732="Q",AU732="Q"),"Yes","No")</f>
        <v>No</v>
      </c>
    </row>
    <row r="733" spans="1:48" x14ac:dyDescent="0.2">
      <c r="A733" s="1" t="s">
        <v>479</v>
      </c>
      <c r="B733" s="1" t="s">
        <v>480</v>
      </c>
      <c r="C733" s="1" t="s">
        <v>50</v>
      </c>
      <c r="D733" s="194">
        <v>4025</v>
      </c>
      <c r="E733" s="197">
        <v>40025</v>
      </c>
      <c r="F733" s="1" t="s">
        <v>242</v>
      </c>
      <c r="G733" s="1" t="s">
        <v>236</v>
      </c>
      <c r="H733" s="17">
        <v>260677</v>
      </c>
      <c r="I733" s="12">
        <v>76</v>
      </c>
      <c r="J733" s="1" t="s">
        <v>11</v>
      </c>
      <c r="K733" s="1" t="s">
        <v>9</v>
      </c>
      <c r="L733" s="4">
        <v>20</v>
      </c>
      <c r="M733" s="1" t="s">
        <v>6551</v>
      </c>
      <c r="N733" s="12">
        <v>0</v>
      </c>
      <c r="O733" s="12" t="s">
        <v>6551</v>
      </c>
      <c r="P733" s="14">
        <v>16.366668092752633</v>
      </c>
      <c r="Q733" s="12" t="s">
        <v>6551</v>
      </c>
      <c r="R733" s="14">
        <v>9.8910423687695879</v>
      </c>
      <c r="S733" s="12" t="s">
        <v>6551</v>
      </c>
      <c r="T733" s="14">
        <v>1.6312783434585436</v>
      </c>
      <c r="U733" s="12" t="s">
        <v>6551</v>
      </c>
      <c r="V733" s="17">
        <v>0</v>
      </c>
      <c r="W733" s="12" t="s">
        <v>6551</v>
      </c>
      <c r="X733" s="17">
        <v>850910</v>
      </c>
      <c r="Y733" s="12" t="s">
        <v>6551</v>
      </c>
      <c r="Z733" s="17">
        <v>765109</v>
      </c>
      <c r="AA733" s="12" t="s">
        <v>6551</v>
      </c>
      <c r="AB733" s="17">
        <v>85801</v>
      </c>
      <c r="AC733" s="12" t="s">
        <v>6551</v>
      </c>
      <c r="AD733" s="17">
        <v>56154</v>
      </c>
      <c r="AE733" s="12" t="s">
        <v>6551</v>
      </c>
      <c r="AF733" s="17">
        <v>46748</v>
      </c>
      <c r="AG733" s="12" t="s">
        <v>6551</v>
      </c>
      <c r="AH733" s="17">
        <v>9406</v>
      </c>
      <c r="AI733" s="12" t="s">
        <v>6551</v>
      </c>
      <c r="AJ733" s="17">
        <v>0</v>
      </c>
      <c r="AK733" s="12" t="s">
        <v>6551</v>
      </c>
      <c r="AL733" s="17">
        <v>0</v>
      </c>
      <c r="AM733" s="12" t="s">
        <v>6551</v>
      </c>
      <c r="AN733" s="17">
        <v>0</v>
      </c>
      <c r="AO733" s="12" t="s">
        <v>6551</v>
      </c>
      <c r="AP733" s="192">
        <v>0</v>
      </c>
      <c r="AQ733" s="12" t="s">
        <v>6551</v>
      </c>
      <c r="AR733" s="17">
        <v>76259</v>
      </c>
      <c r="AS733" s="12" t="s">
        <v>6551</v>
      </c>
      <c r="AT733" s="17">
        <v>754281</v>
      </c>
      <c r="AU733" s="1" t="s">
        <v>6551</v>
      </c>
      <c r="AV733" s="1" t="str">
        <f>IF(OR(M733="Q",O733="Q",Q733="Q",S733="Q",U733="Q",W733="Q",Y733="Q",AA733="Q",AC733="Q",AE733="Q",AG733="Q",AI733="Q",AK733="Q",AM733="Q",AO733="Q",AQ733="Q",AS733="Q",AU733="Q"),"Yes","No")</f>
        <v>No</v>
      </c>
    </row>
    <row r="734" spans="1:48" x14ac:dyDescent="0.2">
      <c r="A734" s="1" t="s">
        <v>865</v>
      </c>
      <c r="B734" s="1" t="s">
        <v>866</v>
      </c>
      <c r="C734" s="1" t="s">
        <v>77</v>
      </c>
      <c r="D734" s="194">
        <v>4014</v>
      </c>
      <c r="E734" s="197">
        <v>40014</v>
      </c>
      <c r="F734" s="1" t="s">
        <v>242</v>
      </c>
      <c r="G734" s="1" t="s">
        <v>236</v>
      </c>
      <c r="H734" s="17">
        <v>208948</v>
      </c>
      <c r="I734" s="12">
        <v>76</v>
      </c>
      <c r="J734" s="1" t="s">
        <v>12</v>
      </c>
      <c r="K734" s="1" t="s">
        <v>9</v>
      </c>
      <c r="L734" s="4">
        <v>17</v>
      </c>
      <c r="M734" s="1" t="s">
        <v>6551</v>
      </c>
      <c r="N734" s="12">
        <v>0</v>
      </c>
      <c r="O734" s="12" t="s">
        <v>6551</v>
      </c>
      <c r="P734" s="14">
        <v>14.067440719542109</v>
      </c>
      <c r="Q734" s="12" t="s">
        <v>6551</v>
      </c>
      <c r="R734" s="14">
        <v>7.059999456813669</v>
      </c>
      <c r="S734" s="12" t="s">
        <v>6551</v>
      </c>
      <c r="T734" s="14">
        <v>10.838201144726083</v>
      </c>
      <c r="U734" s="12" t="s">
        <v>6551</v>
      </c>
      <c r="V734" s="17">
        <v>841048</v>
      </c>
      <c r="W734" s="12" t="s">
        <v>6551</v>
      </c>
      <c r="X734" s="17">
        <v>902917</v>
      </c>
      <c r="Y734" s="12" t="s">
        <v>6551</v>
      </c>
      <c r="Z734" s="17">
        <v>860224</v>
      </c>
      <c r="AA734" s="12" t="s">
        <v>6551</v>
      </c>
      <c r="AB734" s="17">
        <v>42693</v>
      </c>
      <c r="AC734" s="12" t="s">
        <v>6551</v>
      </c>
      <c r="AD734" s="17">
        <v>66717</v>
      </c>
      <c r="AE734" s="12" t="s">
        <v>6551</v>
      </c>
      <c r="AF734" s="17">
        <v>61150</v>
      </c>
      <c r="AG734" s="12" t="s">
        <v>6551</v>
      </c>
      <c r="AH734" s="17">
        <v>5567</v>
      </c>
      <c r="AI734" s="12" t="s">
        <v>6551</v>
      </c>
      <c r="AJ734" s="17">
        <v>0</v>
      </c>
      <c r="AK734" s="12" t="s">
        <v>6551</v>
      </c>
      <c r="AL734" s="17">
        <v>0</v>
      </c>
      <c r="AM734" s="12" t="s">
        <v>6551</v>
      </c>
      <c r="AN734" s="17">
        <v>0</v>
      </c>
      <c r="AO734" s="12" t="s">
        <v>6551</v>
      </c>
      <c r="AP734" s="192">
        <v>0</v>
      </c>
      <c r="AQ734" s="12" t="s">
        <v>6551</v>
      </c>
      <c r="AR734" s="17">
        <v>662756</v>
      </c>
      <c r="AS734" s="12" t="s">
        <v>6551</v>
      </c>
      <c r="AT734" s="17">
        <v>4679057</v>
      </c>
      <c r="AU734" s="1" t="s">
        <v>6551</v>
      </c>
      <c r="AV734" s="1" t="str">
        <f>IF(OR(M734="Q",O734="Q",Q734="Q",S734="Q",U734="Q",W734="Q",Y734="Q",AA734="Q",AC734="Q",AE734="Q",AG734="Q",AI734="Q",AK734="Q",AM734="Q",AO734="Q",AQ734="Q",AS734="Q",AU734="Q"),"Yes","No")</f>
        <v>No</v>
      </c>
    </row>
    <row r="735" spans="1:48" x14ac:dyDescent="0.2">
      <c r="A735" s="1" t="s">
        <v>865</v>
      </c>
      <c r="B735" s="1" t="s">
        <v>866</v>
      </c>
      <c r="C735" s="1" t="s">
        <v>77</v>
      </c>
      <c r="D735" s="194">
        <v>4014</v>
      </c>
      <c r="E735" s="197">
        <v>40014</v>
      </c>
      <c r="F735" s="1" t="s">
        <v>242</v>
      </c>
      <c r="G735" s="1" t="s">
        <v>236</v>
      </c>
      <c r="H735" s="17">
        <v>208948</v>
      </c>
      <c r="I735" s="12">
        <v>76</v>
      </c>
      <c r="J735" s="1" t="s">
        <v>11</v>
      </c>
      <c r="K735" s="1" t="s">
        <v>9</v>
      </c>
      <c r="L735" s="4">
        <v>15</v>
      </c>
      <c r="M735" s="1" t="s">
        <v>6551</v>
      </c>
      <c r="N735" s="12">
        <v>0</v>
      </c>
      <c r="O735" s="12" t="s">
        <v>6551</v>
      </c>
      <c r="P735" s="14">
        <v>11.924741379310344</v>
      </c>
      <c r="Q735" s="12" t="s">
        <v>6551</v>
      </c>
      <c r="R735" s="14">
        <v>33.209996069426346</v>
      </c>
      <c r="S735" s="12" t="s">
        <v>6551</v>
      </c>
      <c r="T735" s="14">
        <v>2.0835775862068964</v>
      </c>
      <c r="U735" s="12" t="s">
        <v>6551</v>
      </c>
      <c r="V735" s="17">
        <v>0</v>
      </c>
      <c r="W735" s="12" t="s">
        <v>6551</v>
      </c>
      <c r="X735" s="17">
        <v>335143</v>
      </c>
      <c r="Y735" s="12" t="s">
        <v>6551</v>
      </c>
      <c r="Z735" s="17">
        <v>276654</v>
      </c>
      <c r="AA735" s="12" t="s">
        <v>6551</v>
      </c>
      <c r="AB735" s="17">
        <v>58489</v>
      </c>
      <c r="AC735" s="12" t="s">
        <v>6551</v>
      </c>
      <c r="AD735" s="17">
        <v>26825</v>
      </c>
      <c r="AE735" s="12" t="s">
        <v>6551</v>
      </c>
      <c r="AF735" s="17">
        <v>23200</v>
      </c>
      <c r="AG735" s="12" t="s">
        <v>6551</v>
      </c>
      <c r="AH735" s="17">
        <v>3625</v>
      </c>
      <c r="AI735" s="12" t="s">
        <v>6551</v>
      </c>
      <c r="AJ735" s="17">
        <v>0</v>
      </c>
      <c r="AK735" s="12" t="s">
        <v>6551</v>
      </c>
      <c r="AL735" s="17">
        <v>0</v>
      </c>
      <c r="AM735" s="12" t="s">
        <v>6551</v>
      </c>
      <c r="AN735" s="17">
        <v>0</v>
      </c>
      <c r="AO735" s="12" t="s">
        <v>6551</v>
      </c>
      <c r="AP735" s="192">
        <v>0</v>
      </c>
      <c r="AQ735" s="12" t="s">
        <v>6551</v>
      </c>
      <c r="AR735" s="17">
        <v>48339</v>
      </c>
      <c r="AS735" s="12" t="s">
        <v>6551</v>
      </c>
      <c r="AT735" s="17">
        <v>1605338</v>
      </c>
      <c r="AU735" s="1" t="s">
        <v>6551</v>
      </c>
      <c r="AV735" s="1" t="str">
        <f>IF(OR(M735="Q",O735="Q",Q735="Q",S735="Q",U735="Q",W735="Q",Y735="Q",AA735="Q",AC735="Q",AE735="Q",AG735="Q",AI735="Q",AK735="Q",AM735="Q",AO735="Q",AQ735="Q",AS735="Q",AU735="Q"),"Yes","No")</f>
        <v>No</v>
      </c>
    </row>
    <row r="736" spans="1:48" x14ac:dyDescent="0.2">
      <c r="A736" s="1" t="s">
        <v>5389</v>
      </c>
      <c r="B736" s="1" t="s">
        <v>5390</v>
      </c>
      <c r="C736" s="1" t="s">
        <v>37</v>
      </c>
      <c r="D736" s="194" t="s">
        <v>5391</v>
      </c>
      <c r="E736" s="197" t="s">
        <v>5392</v>
      </c>
      <c r="F736" s="1" t="s">
        <v>239</v>
      </c>
      <c r="G736" s="1" t="s">
        <v>287</v>
      </c>
      <c r="H736" s="17">
        <v>0</v>
      </c>
      <c r="I736" s="12">
        <v>76</v>
      </c>
      <c r="J736" s="1" t="s">
        <v>14</v>
      </c>
      <c r="K736" s="1" t="s">
        <v>9</v>
      </c>
      <c r="L736" s="4">
        <v>14</v>
      </c>
      <c r="M736" s="1" t="s">
        <v>6551</v>
      </c>
      <c r="N736" s="12">
        <v>0</v>
      </c>
      <c r="O736" s="12" t="s">
        <v>6551</v>
      </c>
      <c r="P736" s="14">
        <v>43.333135303727907</v>
      </c>
      <c r="Q736" s="12" t="s">
        <v>6551</v>
      </c>
      <c r="R736" s="14">
        <v>0</v>
      </c>
      <c r="S736" s="12" t="s">
        <v>6551</v>
      </c>
      <c r="T736" s="14">
        <v>3.2358532600623793</v>
      </c>
      <c r="U736" s="12" t="s">
        <v>6551</v>
      </c>
      <c r="V736" s="17">
        <v>0</v>
      </c>
      <c r="W736" s="12" t="s">
        <v>6551</v>
      </c>
      <c r="X736" s="17">
        <v>0</v>
      </c>
      <c r="Y736" s="12" t="s">
        <v>6551</v>
      </c>
      <c r="Z736" s="17">
        <v>291762</v>
      </c>
      <c r="AA736" s="12" t="s">
        <v>6551</v>
      </c>
      <c r="AB736" s="17" t="s">
        <v>6551</v>
      </c>
      <c r="AC736" s="12" t="s">
        <v>6551</v>
      </c>
      <c r="AD736" s="17">
        <v>0</v>
      </c>
      <c r="AE736" s="12" t="s">
        <v>6551</v>
      </c>
      <c r="AF736" s="17">
        <v>6733</v>
      </c>
      <c r="AG736" s="12" t="s">
        <v>6551</v>
      </c>
      <c r="AH736" s="17" t="s">
        <v>6551</v>
      </c>
      <c r="AI736" s="12" t="s">
        <v>6551</v>
      </c>
      <c r="AJ736" s="17">
        <v>0</v>
      </c>
      <c r="AK736" s="12" t="s">
        <v>6551</v>
      </c>
      <c r="AL736" s="17">
        <v>0</v>
      </c>
      <c r="AM736" s="12" t="s">
        <v>6551</v>
      </c>
      <c r="AN736" s="17">
        <v>0</v>
      </c>
      <c r="AO736" s="12" t="s">
        <v>6551</v>
      </c>
      <c r="AP736" s="192">
        <v>0</v>
      </c>
      <c r="AQ736" s="12" t="s">
        <v>6551</v>
      </c>
      <c r="AR736" s="17">
        <v>21787</v>
      </c>
      <c r="AS736" s="12" t="s">
        <v>6551</v>
      </c>
      <c r="AT736" s="17">
        <v>0</v>
      </c>
      <c r="AU736" s="1" t="s">
        <v>6551</v>
      </c>
      <c r="AV736" s="1" t="str">
        <f>IF(OR(M736="Q",O736="Q",Q736="Q",S736="Q",U736="Q",W736="Q",Y736="Q",AA736="Q",AC736="Q",AE736="Q",AG736="Q",AI736="Q",AK736="Q",AM736="Q",AO736="Q",AQ736="Q",AS736="Q",AU736="Q"),"Yes","No")</f>
        <v>No</v>
      </c>
    </row>
    <row r="737" spans="1:48" x14ac:dyDescent="0.2">
      <c r="A737" s="1" t="s">
        <v>479</v>
      </c>
      <c r="B737" s="1" t="s">
        <v>480</v>
      </c>
      <c r="C737" s="1" t="s">
        <v>50</v>
      </c>
      <c r="D737" s="194">
        <v>4025</v>
      </c>
      <c r="E737" s="197">
        <v>40025</v>
      </c>
      <c r="F737" s="1" t="s">
        <v>242</v>
      </c>
      <c r="G737" s="1" t="s">
        <v>236</v>
      </c>
      <c r="H737" s="17">
        <v>260677</v>
      </c>
      <c r="I737" s="12">
        <v>76</v>
      </c>
      <c r="J737" s="1" t="s">
        <v>11</v>
      </c>
      <c r="K737" s="1" t="s">
        <v>13</v>
      </c>
      <c r="L737" s="4">
        <v>3</v>
      </c>
      <c r="M737" s="1" t="s">
        <v>6551</v>
      </c>
      <c r="N737" s="12">
        <v>0</v>
      </c>
      <c r="O737" s="12" t="s">
        <v>6551</v>
      </c>
      <c r="P737" s="14">
        <v>8.343680400890868</v>
      </c>
      <c r="Q737" s="12" t="s">
        <v>6551</v>
      </c>
      <c r="R737" s="14">
        <v>7.0064659153888789</v>
      </c>
      <c r="S737" s="12" t="s">
        <v>6551</v>
      </c>
      <c r="T737" s="14">
        <v>1.5069599109131404</v>
      </c>
      <c r="U737" s="12" t="s">
        <v>6551</v>
      </c>
      <c r="V737" s="17">
        <v>0</v>
      </c>
      <c r="W737" s="12" t="s">
        <v>6551</v>
      </c>
      <c r="X737" s="17">
        <v>67134</v>
      </c>
      <c r="Y737" s="12" t="s">
        <v>6551</v>
      </c>
      <c r="Z737" s="17">
        <v>59941</v>
      </c>
      <c r="AA737" s="12" t="s">
        <v>6551</v>
      </c>
      <c r="AB737" s="17">
        <v>7193</v>
      </c>
      <c r="AC737" s="12" t="s">
        <v>6551</v>
      </c>
      <c r="AD737" s="17">
        <v>8047</v>
      </c>
      <c r="AE737" s="12" t="s">
        <v>6551</v>
      </c>
      <c r="AF737" s="17">
        <v>7184</v>
      </c>
      <c r="AG737" s="12" t="s">
        <v>6551</v>
      </c>
      <c r="AH737" s="17">
        <v>863</v>
      </c>
      <c r="AI737" s="12" t="s">
        <v>6551</v>
      </c>
      <c r="AJ737" s="17">
        <v>0</v>
      </c>
      <c r="AK737" s="12" t="s">
        <v>6551</v>
      </c>
      <c r="AL737" s="17">
        <v>0</v>
      </c>
      <c r="AM737" s="12" t="s">
        <v>6551</v>
      </c>
      <c r="AN737" s="17">
        <v>0</v>
      </c>
      <c r="AO737" s="12" t="s">
        <v>6551</v>
      </c>
      <c r="AP737" s="192">
        <v>0</v>
      </c>
      <c r="AQ737" s="12" t="s">
        <v>6551</v>
      </c>
      <c r="AR737" s="17">
        <v>10826</v>
      </c>
      <c r="AS737" s="12" t="s">
        <v>6551</v>
      </c>
      <c r="AT737" s="17">
        <v>75852</v>
      </c>
      <c r="AU737" s="1" t="s">
        <v>6551</v>
      </c>
      <c r="AV737" s="1" t="str">
        <f>IF(OR(M737="Q",O737="Q",Q737="Q",S737="Q",U737="Q",W737="Q",Y737="Q",AA737="Q",AC737="Q",AE737="Q",AG737="Q",AI737="Q",AK737="Q",AM737="Q",AO737="Q",AQ737="Q",AS737="Q",AU737="Q"),"Yes","No")</f>
        <v>No</v>
      </c>
    </row>
    <row r="738" spans="1:48" x14ac:dyDescent="0.2">
      <c r="A738" s="1" t="s">
        <v>5389</v>
      </c>
      <c r="B738" s="1" t="s">
        <v>5390</v>
      </c>
      <c r="C738" s="1" t="s">
        <v>37</v>
      </c>
      <c r="D738" s="194" t="s">
        <v>5391</v>
      </c>
      <c r="E738" s="197" t="s">
        <v>5392</v>
      </c>
      <c r="F738" s="1" t="s">
        <v>239</v>
      </c>
      <c r="G738" s="1" t="s">
        <v>287</v>
      </c>
      <c r="H738" s="17">
        <v>0</v>
      </c>
      <c r="I738" s="12">
        <v>76</v>
      </c>
      <c r="J738" s="1" t="s">
        <v>12</v>
      </c>
      <c r="K738" s="1" t="s">
        <v>9</v>
      </c>
      <c r="L738" s="4">
        <v>3</v>
      </c>
      <c r="M738" s="1" t="s">
        <v>6551</v>
      </c>
      <c r="N738" s="12">
        <v>0</v>
      </c>
      <c r="O738" s="12" t="s">
        <v>6551</v>
      </c>
      <c r="P738" s="14">
        <v>17.552902103431915</v>
      </c>
      <c r="Q738" s="12" t="s">
        <v>6551</v>
      </c>
      <c r="R738" s="14">
        <v>0</v>
      </c>
      <c r="S738" s="12" t="s">
        <v>6551</v>
      </c>
      <c r="T738" s="14">
        <v>10.623121935789973</v>
      </c>
      <c r="U738" s="12" t="s">
        <v>6551</v>
      </c>
      <c r="V738" s="17">
        <v>0</v>
      </c>
      <c r="W738" s="12" t="s">
        <v>6551</v>
      </c>
      <c r="X738" s="17">
        <v>0</v>
      </c>
      <c r="Y738" s="12" t="s">
        <v>6551</v>
      </c>
      <c r="Z738" s="17">
        <v>110987</v>
      </c>
      <c r="AA738" s="12" t="s">
        <v>6551</v>
      </c>
      <c r="AB738" s="17" t="s">
        <v>6551</v>
      </c>
      <c r="AC738" s="12" t="s">
        <v>6551</v>
      </c>
      <c r="AD738" s="17">
        <v>0</v>
      </c>
      <c r="AE738" s="12" t="s">
        <v>6551</v>
      </c>
      <c r="AF738" s="17">
        <v>6323</v>
      </c>
      <c r="AG738" s="12" t="s">
        <v>6551</v>
      </c>
      <c r="AH738" s="17" t="s">
        <v>6551</v>
      </c>
      <c r="AI738" s="12" t="s">
        <v>6551</v>
      </c>
      <c r="AJ738" s="17">
        <v>0</v>
      </c>
      <c r="AK738" s="12" t="s">
        <v>6551</v>
      </c>
      <c r="AL738" s="17">
        <v>0</v>
      </c>
      <c r="AM738" s="12" t="s">
        <v>6551</v>
      </c>
      <c r="AN738" s="17">
        <v>0</v>
      </c>
      <c r="AO738" s="12" t="s">
        <v>6551</v>
      </c>
      <c r="AP738" s="192">
        <v>0</v>
      </c>
      <c r="AQ738" s="12" t="s">
        <v>6551</v>
      </c>
      <c r="AR738" s="17">
        <v>67170</v>
      </c>
      <c r="AS738" s="12" t="s">
        <v>6551</v>
      </c>
      <c r="AT738" s="17">
        <v>0</v>
      </c>
      <c r="AU738" s="1" t="s">
        <v>6551</v>
      </c>
      <c r="AV738" s="1" t="str">
        <f>IF(OR(M738="Q",O738="Q",Q738="Q",S738="Q",U738="Q",W738="Q",Y738="Q",AA738="Q",AC738="Q",AE738="Q",AG738="Q",AI738="Q",AK738="Q",AM738="Q",AO738="Q",AQ738="Q",AS738="Q",AU738="Q"),"Yes","No")</f>
        <v>No</v>
      </c>
    </row>
    <row r="739" spans="1:48" x14ac:dyDescent="0.2">
      <c r="A739" s="1" t="s">
        <v>1982</v>
      </c>
      <c r="B739" s="1" t="s">
        <v>1983</v>
      </c>
      <c r="C739" s="1" t="s">
        <v>112</v>
      </c>
      <c r="D739" s="194" t="s">
        <v>1984</v>
      </c>
      <c r="E739" s="197" t="s">
        <v>1985</v>
      </c>
      <c r="F739" s="1" t="s">
        <v>305</v>
      </c>
      <c r="G739" s="1" t="s">
        <v>287</v>
      </c>
      <c r="H739" s="17">
        <v>0</v>
      </c>
      <c r="I739" s="12">
        <v>76</v>
      </c>
      <c r="J739" s="1" t="s">
        <v>14</v>
      </c>
      <c r="K739" s="1" t="s">
        <v>9</v>
      </c>
      <c r="L739" s="4">
        <v>2</v>
      </c>
      <c r="M739" s="1" t="s">
        <v>6551</v>
      </c>
      <c r="N739" s="12">
        <v>0</v>
      </c>
      <c r="O739" s="12" t="s">
        <v>6551</v>
      </c>
      <c r="P739" s="14">
        <v>33.009900990099013</v>
      </c>
      <c r="Q739" s="12" t="s">
        <v>6551</v>
      </c>
      <c r="R739" s="14">
        <v>0</v>
      </c>
      <c r="S739" s="12" t="s">
        <v>6551</v>
      </c>
      <c r="T739" s="14">
        <v>2.3168316831683167</v>
      </c>
      <c r="U739" s="12" t="s">
        <v>6551</v>
      </c>
      <c r="V739" s="17">
        <v>0</v>
      </c>
      <c r="W739" s="12" t="s">
        <v>6551</v>
      </c>
      <c r="X739" s="17">
        <v>0</v>
      </c>
      <c r="Y739" s="12" t="s">
        <v>6551</v>
      </c>
      <c r="Z739" s="17">
        <v>6668</v>
      </c>
      <c r="AA739" s="12" t="s">
        <v>6551</v>
      </c>
      <c r="AB739" s="17" t="s">
        <v>6551</v>
      </c>
      <c r="AC739" s="12" t="s">
        <v>6551</v>
      </c>
      <c r="AD739" s="17">
        <v>0</v>
      </c>
      <c r="AE739" s="12" t="s">
        <v>6551</v>
      </c>
      <c r="AF739" s="17">
        <v>202</v>
      </c>
      <c r="AG739" s="12" t="s">
        <v>6551</v>
      </c>
      <c r="AH739" s="17" t="s">
        <v>6551</v>
      </c>
      <c r="AI739" s="12" t="s">
        <v>6551</v>
      </c>
      <c r="AJ739" s="17">
        <v>0</v>
      </c>
      <c r="AK739" s="12" t="s">
        <v>6551</v>
      </c>
      <c r="AL739" s="17">
        <v>0</v>
      </c>
      <c r="AM739" s="12" t="s">
        <v>6551</v>
      </c>
      <c r="AN739" s="17">
        <v>0</v>
      </c>
      <c r="AO739" s="12" t="s">
        <v>6551</v>
      </c>
      <c r="AP739" s="192">
        <v>0</v>
      </c>
      <c r="AQ739" s="12" t="s">
        <v>6551</v>
      </c>
      <c r="AR739" s="17">
        <v>468</v>
      </c>
      <c r="AS739" s="12" t="s">
        <v>6551</v>
      </c>
      <c r="AT739" s="17">
        <v>0</v>
      </c>
      <c r="AU739" s="1" t="s">
        <v>6551</v>
      </c>
      <c r="AV739" s="1" t="str">
        <f>IF(OR(M739="Q",O739="Q",Q739="Q",S739="Q",U739="Q",W739="Q",Y739="Q",AA739="Q",AC739="Q",AE739="Q",AG739="Q",AI739="Q",AK739="Q",AM739="Q",AO739="Q",AQ739="Q",AS739="Q",AU739="Q"),"Yes","No")</f>
        <v>No</v>
      </c>
    </row>
    <row r="740" spans="1:48" x14ac:dyDescent="0.2">
      <c r="A740" s="1" t="s">
        <v>479</v>
      </c>
      <c r="B740" s="1" t="s">
        <v>480</v>
      </c>
      <c r="C740" s="1" t="s">
        <v>50</v>
      </c>
      <c r="D740" s="194">
        <v>4025</v>
      </c>
      <c r="E740" s="197">
        <v>40025</v>
      </c>
      <c r="F740" s="1" t="s">
        <v>242</v>
      </c>
      <c r="G740" s="1" t="s">
        <v>236</v>
      </c>
      <c r="H740" s="17">
        <v>260677</v>
      </c>
      <c r="I740" s="12">
        <v>76</v>
      </c>
      <c r="J740" s="1" t="s">
        <v>29</v>
      </c>
      <c r="K740" s="1" t="s">
        <v>9</v>
      </c>
      <c r="L740" s="4">
        <v>1</v>
      </c>
      <c r="M740" s="1" t="s">
        <v>6551</v>
      </c>
      <c r="N740" s="12">
        <v>0</v>
      </c>
      <c r="O740" s="12" t="s">
        <v>6551</v>
      </c>
      <c r="P740" s="14">
        <v>2.3390111546578232</v>
      </c>
      <c r="Q740" s="12" t="s">
        <v>6551</v>
      </c>
      <c r="R740" s="14">
        <v>0.38037271594684385</v>
      </c>
      <c r="S740" s="12" t="s">
        <v>6551</v>
      </c>
      <c r="T740" s="14">
        <v>110.34549291528489</v>
      </c>
      <c r="U740" s="12" t="s">
        <v>6551</v>
      </c>
      <c r="V740" s="17">
        <v>15521</v>
      </c>
      <c r="W740" s="12" t="s">
        <v>6551</v>
      </c>
      <c r="X740" s="17">
        <v>15517</v>
      </c>
      <c r="Y740" s="12" t="s">
        <v>6551</v>
      </c>
      <c r="Z740" s="17">
        <v>15517</v>
      </c>
      <c r="AA740" s="12" t="s">
        <v>6551</v>
      </c>
      <c r="AB740" s="17">
        <v>0</v>
      </c>
      <c r="AC740" s="12" t="s">
        <v>6551</v>
      </c>
      <c r="AD740" s="17">
        <v>6634</v>
      </c>
      <c r="AE740" s="12" t="s">
        <v>6551</v>
      </c>
      <c r="AF740" s="17">
        <v>6634</v>
      </c>
      <c r="AG740" s="12" t="s">
        <v>6551</v>
      </c>
      <c r="AH740" s="17">
        <v>0</v>
      </c>
      <c r="AI740" s="12" t="s">
        <v>6551</v>
      </c>
      <c r="AJ740" s="17">
        <v>0</v>
      </c>
      <c r="AK740" s="12" t="s">
        <v>6551</v>
      </c>
      <c r="AL740" s="17">
        <v>0</v>
      </c>
      <c r="AM740" s="12" t="s">
        <v>6551</v>
      </c>
      <c r="AN740" s="17">
        <v>0</v>
      </c>
      <c r="AO740" s="12" t="s">
        <v>6551</v>
      </c>
      <c r="AP740" s="192">
        <v>0</v>
      </c>
      <c r="AQ740" s="12" t="s">
        <v>6551</v>
      </c>
      <c r="AR740" s="17">
        <v>732032</v>
      </c>
      <c r="AS740" s="12" t="s">
        <v>6551</v>
      </c>
      <c r="AT740" s="17">
        <v>278445</v>
      </c>
      <c r="AU740" s="1" t="s">
        <v>6551</v>
      </c>
      <c r="AV740" s="1" t="str">
        <f>IF(OR(M740="Q",O740="Q",Q740="Q",S740="Q",U740="Q",W740="Q",Y740="Q",AA740="Q",AC740="Q",AE740="Q",AG740="Q",AI740="Q",AK740="Q",AM740="Q",AO740="Q",AQ740="Q",AS740="Q",AU740="Q"),"Yes","No")</f>
        <v>No</v>
      </c>
    </row>
    <row r="741" spans="1:48" x14ac:dyDescent="0.2">
      <c r="A741" s="1" t="s">
        <v>1491</v>
      </c>
      <c r="B741" s="1" t="s">
        <v>1101</v>
      </c>
      <c r="C741" s="1" t="s">
        <v>37</v>
      </c>
      <c r="D741" s="194">
        <v>8106</v>
      </c>
      <c r="E741" s="197">
        <v>80106</v>
      </c>
      <c r="F741" s="1" t="s">
        <v>334</v>
      </c>
      <c r="G741" s="1" t="s">
        <v>236</v>
      </c>
      <c r="H741" s="17">
        <v>264465</v>
      </c>
      <c r="I741" s="12">
        <v>75</v>
      </c>
      <c r="J741" s="1" t="s">
        <v>14</v>
      </c>
      <c r="K741" s="1" t="s">
        <v>9</v>
      </c>
      <c r="L741" s="4">
        <v>75</v>
      </c>
      <c r="M741" s="1" t="s">
        <v>6551</v>
      </c>
      <c r="N741" s="12">
        <v>0</v>
      </c>
      <c r="O741" s="12" t="s">
        <v>6551</v>
      </c>
      <c r="P741" s="14">
        <v>44.405281425208123</v>
      </c>
      <c r="Q741" s="12" t="s">
        <v>6551</v>
      </c>
      <c r="R741" s="14">
        <v>47.364316530145928</v>
      </c>
      <c r="S741" s="12" t="s">
        <v>6551</v>
      </c>
      <c r="T741" s="14">
        <v>2.9423314968083298</v>
      </c>
      <c r="U741" s="12" t="s">
        <v>6551</v>
      </c>
      <c r="V741" s="17">
        <v>0</v>
      </c>
      <c r="W741" s="12" t="s">
        <v>6551</v>
      </c>
      <c r="X741" s="17">
        <v>1829542</v>
      </c>
      <c r="Y741" s="12" t="s">
        <v>6551</v>
      </c>
      <c r="Z741" s="17">
        <v>1829542</v>
      </c>
      <c r="AA741" s="12" t="s">
        <v>6551</v>
      </c>
      <c r="AB741" s="17">
        <v>0</v>
      </c>
      <c r="AC741" s="12" t="s">
        <v>6551</v>
      </c>
      <c r="AD741" s="17">
        <v>41201</v>
      </c>
      <c r="AE741" s="12" t="s">
        <v>6551</v>
      </c>
      <c r="AF741" s="17">
        <v>41201</v>
      </c>
      <c r="AG741" s="12" t="s">
        <v>6551</v>
      </c>
      <c r="AH741" s="17">
        <v>0</v>
      </c>
      <c r="AI741" s="12" t="s">
        <v>6551</v>
      </c>
      <c r="AJ741" s="17">
        <v>0</v>
      </c>
      <c r="AK741" s="12" t="s">
        <v>6551</v>
      </c>
      <c r="AL741" s="17">
        <v>0</v>
      </c>
      <c r="AM741" s="12" t="s">
        <v>6551</v>
      </c>
      <c r="AN741" s="17">
        <v>0</v>
      </c>
      <c r="AO741" s="12" t="s">
        <v>6551</v>
      </c>
      <c r="AP741" s="192">
        <v>0</v>
      </c>
      <c r="AQ741" s="12" t="s">
        <v>6551</v>
      </c>
      <c r="AR741" s="17">
        <v>121227</v>
      </c>
      <c r="AS741" s="12" t="s">
        <v>6551</v>
      </c>
      <c r="AT741" s="17">
        <v>5741834</v>
      </c>
      <c r="AU741" s="1" t="s">
        <v>6551</v>
      </c>
      <c r="AV741" s="1" t="str">
        <f>IF(OR(M741="Q",O741="Q",Q741="Q",S741="Q",U741="Q",W741="Q",Y741="Q",AA741="Q",AC741="Q",AE741="Q",AG741="Q",AI741="Q",AK741="Q",AM741="Q",AO741="Q",AQ741="Q",AS741="Q",AU741="Q"),"Yes","No")</f>
        <v>No</v>
      </c>
    </row>
    <row r="742" spans="1:48" x14ac:dyDescent="0.2">
      <c r="A742" s="1" t="s">
        <v>82</v>
      </c>
      <c r="B742" s="1" t="s">
        <v>1057</v>
      </c>
      <c r="C742" s="1" t="s">
        <v>81</v>
      </c>
      <c r="D742" s="194">
        <v>7001</v>
      </c>
      <c r="E742" s="197">
        <v>70001</v>
      </c>
      <c r="F742" s="1" t="s">
        <v>239</v>
      </c>
      <c r="G742" s="1" t="s">
        <v>236</v>
      </c>
      <c r="H742" s="17">
        <v>258719</v>
      </c>
      <c r="I742" s="12">
        <v>75</v>
      </c>
      <c r="J742" s="1" t="s">
        <v>12</v>
      </c>
      <c r="K742" s="1" t="s">
        <v>9</v>
      </c>
      <c r="L742" s="4">
        <v>56</v>
      </c>
      <c r="M742" s="1" t="s">
        <v>6551</v>
      </c>
      <c r="N742" s="12">
        <v>0</v>
      </c>
      <c r="O742" s="12" t="s">
        <v>6551</v>
      </c>
      <c r="P742" s="14">
        <v>13.21898085926863</v>
      </c>
      <c r="Q742" s="12" t="s">
        <v>6551</v>
      </c>
      <c r="R742" s="14">
        <v>2.7885034812960057</v>
      </c>
      <c r="S742" s="12" t="s">
        <v>6551</v>
      </c>
      <c r="T742" s="14">
        <v>20.729763441993658</v>
      </c>
      <c r="U742" s="12" t="s">
        <v>6551</v>
      </c>
      <c r="V742" s="17">
        <v>1504862</v>
      </c>
      <c r="W742" s="12" t="s">
        <v>6551</v>
      </c>
      <c r="X742" s="17">
        <v>1581359</v>
      </c>
      <c r="Y742" s="12" t="s">
        <v>6551</v>
      </c>
      <c r="Z742" s="17">
        <v>1504862</v>
      </c>
      <c r="AA742" s="12" t="s">
        <v>6551</v>
      </c>
      <c r="AB742" s="17">
        <v>76497</v>
      </c>
      <c r="AC742" s="12" t="s">
        <v>6551</v>
      </c>
      <c r="AD742" s="17">
        <v>119102</v>
      </c>
      <c r="AE742" s="12" t="s">
        <v>6551</v>
      </c>
      <c r="AF742" s="17">
        <v>113841</v>
      </c>
      <c r="AG742" s="12" t="s">
        <v>6551</v>
      </c>
      <c r="AH742" s="17">
        <v>5261</v>
      </c>
      <c r="AI742" s="12" t="s">
        <v>6551</v>
      </c>
      <c r="AJ742" s="17">
        <v>0</v>
      </c>
      <c r="AK742" s="12" t="s">
        <v>6551</v>
      </c>
      <c r="AL742" s="17">
        <v>0</v>
      </c>
      <c r="AM742" s="12" t="s">
        <v>6551</v>
      </c>
      <c r="AN742" s="17">
        <v>0</v>
      </c>
      <c r="AO742" s="12" t="s">
        <v>6551</v>
      </c>
      <c r="AP742" s="192">
        <v>0</v>
      </c>
      <c r="AQ742" s="12" t="s">
        <v>6551</v>
      </c>
      <c r="AR742" s="17">
        <v>2359897</v>
      </c>
      <c r="AS742" s="12" t="s">
        <v>6551</v>
      </c>
      <c r="AT742" s="17">
        <v>6580581</v>
      </c>
      <c r="AU742" s="1" t="s">
        <v>6551</v>
      </c>
      <c r="AV742" s="1" t="str">
        <f>IF(OR(M742="Q",O742="Q",Q742="Q",S742="Q",U742="Q",W742="Q",Y742="Q",AA742="Q",AC742="Q",AE742="Q",AG742="Q",AI742="Q",AK742="Q",AM742="Q",AO742="Q",AQ742="Q",AS742="Q",AU742="Q"),"Yes","No")</f>
        <v>No</v>
      </c>
    </row>
    <row r="743" spans="1:48" x14ac:dyDescent="0.2">
      <c r="A743" s="1" t="s">
        <v>802</v>
      </c>
      <c r="B743" s="1" t="s">
        <v>803</v>
      </c>
      <c r="C743" s="1" t="s">
        <v>65</v>
      </c>
      <c r="D743" s="194">
        <v>1005</v>
      </c>
      <c r="E743" s="197">
        <v>10005</v>
      </c>
      <c r="F743" s="1" t="s">
        <v>242</v>
      </c>
      <c r="G743" s="1" t="s">
        <v>236</v>
      </c>
      <c r="H743" s="17">
        <v>4181019</v>
      </c>
      <c r="I743" s="12">
        <v>75</v>
      </c>
      <c r="J743" s="1" t="s">
        <v>12</v>
      </c>
      <c r="K743" s="1" t="s">
        <v>13</v>
      </c>
      <c r="L743" s="4">
        <v>43</v>
      </c>
      <c r="M743" s="1" t="s">
        <v>6551</v>
      </c>
      <c r="N743" s="12">
        <v>0</v>
      </c>
      <c r="O743" s="12" t="s">
        <v>6551</v>
      </c>
      <c r="P743" s="14">
        <v>14.439883895461769</v>
      </c>
      <c r="Q743" s="12" t="s">
        <v>6551</v>
      </c>
      <c r="R743" s="14">
        <v>4.3600000000000003</v>
      </c>
      <c r="S743" s="12" t="s">
        <v>6551</v>
      </c>
      <c r="T743" s="14">
        <v>16.954904644181529</v>
      </c>
      <c r="U743" s="12" t="s">
        <v>6551</v>
      </c>
      <c r="V743" s="17">
        <v>1313120</v>
      </c>
      <c r="W743" s="12" t="s">
        <v>6551</v>
      </c>
      <c r="X743" s="17">
        <v>1363886</v>
      </c>
      <c r="Y743" s="12" t="s">
        <v>6551</v>
      </c>
      <c r="Z743" s="17">
        <v>1308369</v>
      </c>
      <c r="AA743" s="12" t="s">
        <v>6551</v>
      </c>
      <c r="AB743" s="17">
        <v>55517</v>
      </c>
      <c r="AC743" s="12" t="s">
        <v>6551</v>
      </c>
      <c r="AD743" s="17">
        <v>93881</v>
      </c>
      <c r="AE743" s="12" t="s">
        <v>6551</v>
      </c>
      <c r="AF743" s="17">
        <v>90608</v>
      </c>
      <c r="AG743" s="12" t="s">
        <v>6551</v>
      </c>
      <c r="AH743" s="17">
        <v>3273</v>
      </c>
      <c r="AI743" s="12" t="s">
        <v>6551</v>
      </c>
      <c r="AJ743" s="17">
        <v>0</v>
      </c>
      <c r="AK743" s="12" t="s">
        <v>6551</v>
      </c>
      <c r="AL743" s="17">
        <v>0</v>
      </c>
      <c r="AM743" s="12" t="s">
        <v>6551</v>
      </c>
      <c r="AN743" s="17">
        <v>0</v>
      </c>
      <c r="AO743" s="12" t="s">
        <v>6551</v>
      </c>
      <c r="AP743" s="192">
        <v>0</v>
      </c>
      <c r="AQ743" s="12" t="s">
        <v>6551</v>
      </c>
      <c r="AR743" s="17">
        <v>1536250</v>
      </c>
      <c r="AS743" s="12" t="s">
        <v>6551</v>
      </c>
      <c r="AT743" s="17">
        <v>6698050</v>
      </c>
      <c r="AU743" s="1" t="s">
        <v>6551</v>
      </c>
      <c r="AV743" s="1" t="str">
        <f>IF(OR(M743="Q",O743="Q",Q743="Q",S743="Q",U743="Q",W743="Q",Y743="Q",AA743="Q",AC743="Q",AE743="Q",AG743="Q",AI743="Q",AK743="Q",AM743="Q",AO743="Q",AQ743="Q",AS743="Q",AU743="Q"),"Yes","No")</f>
        <v>No</v>
      </c>
    </row>
    <row r="744" spans="1:48" x14ac:dyDescent="0.2">
      <c r="A744" s="1" t="s">
        <v>5667</v>
      </c>
      <c r="B744" s="1" t="s">
        <v>5668</v>
      </c>
      <c r="C744" s="1" t="s">
        <v>53</v>
      </c>
      <c r="D744" s="194" t="s">
        <v>5669</v>
      </c>
      <c r="E744" s="197" t="s">
        <v>5670</v>
      </c>
      <c r="F744" s="1" t="s">
        <v>239</v>
      </c>
      <c r="G744" s="1" t="s">
        <v>287</v>
      </c>
      <c r="H744" s="17">
        <v>0</v>
      </c>
      <c r="I744" s="12">
        <v>75</v>
      </c>
      <c r="J744" s="1" t="s">
        <v>28</v>
      </c>
      <c r="K744" s="1" t="s">
        <v>9</v>
      </c>
      <c r="L744" s="4">
        <v>35</v>
      </c>
      <c r="M744" s="1" t="s">
        <v>6551</v>
      </c>
      <c r="N744" s="12">
        <v>0</v>
      </c>
      <c r="O744" s="12" t="s">
        <v>6551</v>
      </c>
      <c r="P744" s="14">
        <v>37.059956747619879</v>
      </c>
      <c r="Q744" s="12" t="s">
        <v>6551</v>
      </c>
      <c r="R744" s="14">
        <v>0</v>
      </c>
      <c r="S744" s="12" t="s">
        <v>6551</v>
      </c>
      <c r="T744" s="14">
        <v>11.742002038330558</v>
      </c>
      <c r="U744" s="12" t="s">
        <v>6551</v>
      </c>
      <c r="V744" s="17">
        <v>0</v>
      </c>
      <c r="W744" s="12" t="s">
        <v>6551</v>
      </c>
      <c r="X744" s="17">
        <v>0</v>
      </c>
      <c r="Y744" s="12" t="s">
        <v>6551</v>
      </c>
      <c r="Z744" s="17">
        <v>2981770</v>
      </c>
      <c r="AA744" s="12" t="s">
        <v>6551</v>
      </c>
      <c r="AB744" s="17" t="s">
        <v>6551</v>
      </c>
      <c r="AC744" s="12" t="s">
        <v>6551</v>
      </c>
      <c r="AD744" s="17">
        <v>0</v>
      </c>
      <c r="AE744" s="12" t="s">
        <v>6551</v>
      </c>
      <c r="AF744" s="17">
        <v>80458</v>
      </c>
      <c r="AG744" s="12" t="s">
        <v>6551</v>
      </c>
      <c r="AH744" s="17" t="s">
        <v>6551</v>
      </c>
      <c r="AI744" s="12" t="s">
        <v>6551</v>
      </c>
      <c r="AJ744" s="17">
        <v>0</v>
      </c>
      <c r="AK744" s="12" t="s">
        <v>6551</v>
      </c>
      <c r="AL744" s="17">
        <v>0</v>
      </c>
      <c r="AM744" s="12" t="s">
        <v>6551</v>
      </c>
      <c r="AN744" s="17">
        <v>0</v>
      </c>
      <c r="AO744" s="12" t="s">
        <v>6551</v>
      </c>
      <c r="AP744" s="192">
        <v>0</v>
      </c>
      <c r="AQ744" s="12" t="s">
        <v>6551</v>
      </c>
      <c r="AR744" s="17">
        <v>944738</v>
      </c>
      <c r="AS744" s="12" t="s">
        <v>6551</v>
      </c>
      <c r="AT744" s="17">
        <v>0</v>
      </c>
      <c r="AU744" s="1" t="s">
        <v>6551</v>
      </c>
      <c r="AV744" s="1" t="str">
        <f>IF(OR(M744="Q",O744="Q",Q744="Q",S744="Q",U744="Q",W744="Q",Y744="Q",AA744="Q",AC744="Q",AE744="Q",AG744="Q",AI744="Q",AK744="Q",AM744="Q",AO744="Q",AQ744="Q",AS744="Q",AU744="Q"),"Yes","No")</f>
        <v>No</v>
      </c>
    </row>
    <row r="745" spans="1:48" x14ac:dyDescent="0.2">
      <c r="A745" s="1" t="s">
        <v>5667</v>
      </c>
      <c r="B745" s="1" t="s">
        <v>5668</v>
      </c>
      <c r="C745" s="1" t="s">
        <v>53</v>
      </c>
      <c r="D745" s="194" t="s">
        <v>5669</v>
      </c>
      <c r="E745" s="197" t="s">
        <v>5670</v>
      </c>
      <c r="F745" s="1" t="s">
        <v>239</v>
      </c>
      <c r="G745" s="1" t="s">
        <v>287</v>
      </c>
      <c r="H745" s="17">
        <v>0</v>
      </c>
      <c r="I745" s="12">
        <v>75</v>
      </c>
      <c r="J745" s="1" t="s">
        <v>11</v>
      </c>
      <c r="K745" s="1" t="s">
        <v>13</v>
      </c>
      <c r="L745" s="4">
        <v>20</v>
      </c>
      <c r="M745" s="1" t="s">
        <v>6551</v>
      </c>
      <c r="N745" s="12">
        <v>0</v>
      </c>
      <c r="O745" s="12" t="s">
        <v>6551</v>
      </c>
      <c r="P745" s="14">
        <v>13.27216976969911</v>
      </c>
      <c r="Q745" s="12" t="s">
        <v>6551</v>
      </c>
      <c r="R745" s="14">
        <v>0</v>
      </c>
      <c r="S745" s="12" t="s">
        <v>6551</v>
      </c>
      <c r="T745" s="14">
        <v>2.3520250595605754</v>
      </c>
      <c r="U745" s="12" t="s">
        <v>6551</v>
      </c>
      <c r="V745" s="17">
        <v>0</v>
      </c>
      <c r="W745" s="12" t="s">
        <v>6551</v>
      </c>
      <c r="X745" s="17">
        <v>0</v>
      </c>
      <c r="Y745" s="12" t="s">
        <v>6551</v>
      </c>
      <c r="Z745" s="17">
        <v>300827</v>
      </c>
      <c r="AA745" s="12" t="s">
        <v>6551</v>
      </c>
      <c r="AB745" s="17" t="s">
        <v>6551</v>
      </c>
      <c r="AC745" s="12" t="s">
        <v>6551</v>
      </c>
      <c r="AD745" s="17">
        <v>0</v>
      </c>
      <c r="AE745" s="12" t="s">
        <v>6551</v>
      </c>
      <c r="AF745" s="17">
        <v>22666</v>
      </c>
      <c r="AG745" s="12" t="s">
        <v>6551</v>
      </c>
      <c r="AH745" s="17" t="s">
        <v>6551</v>
      </c>
      <c r="AI745" s="12" t="s">
        <v>6551</v>
      </c>
      <c r="AJ745" s="17">
        <v>0</v>
      </c>
      <c r="AK745" s="12" t="s">
        <v>6551</v>
      </c>
      <c r="AL745" s="17">
        <v>0</v>
      </c>
      <c r="AM745" s="12" t="s">
        <v>6551</v>
      </c>
      <c r="AN745" s="17">
        <v>0</v>
      </c>
      <c r="AO745" s="12" t="s">
        <v>6551</v>
      </c>
      <c r="AP745" s="192">
        <v>0</v>
      </c>
      <c r="AQ745" s="12" t="s">
        <v>6551</v>
      </c>
      <c r="AR745" s="17">
        <v>53311</v>
      </c>
      <c r="AS745" s="12" t="s">
        <v>6551</v>
      </c>
      <c r="AT745" s="17">
        <v>0</v>
      </c>
      <c r="AU745" s="1" t="s">
        <v>6551</v>
      </c>
      <c r="AV745" s="1" t="str">
        <f>IF(OR(M745="Q",O745="Q",Q745="Q",S745="Q",U745="Q",W745="Q",Y745="Q",AA745="Q",AC745="Q",AE745="Q",AG745="Q",AI745="Q",AK745="Q",AM745="Q",AO745="Q",AQ745="Q",AS745="Q",AU745="Q"),"Yes","No")</f>
        <v>No</v>
      </c>
    </row>
    <row r="746" spans="1:48" x14ac:dyDescent="0.2">
      <c r="A746" s="1" t="s">
        <v>5667</v>
      </c>
      <c r="B746" s="1" t="s">
        <v>5668</v>
      </c>
      <c r="C746" s="1" t="s">
        <v>53</v>
      </c>
      <c r="D746" s="194" t="s">
        <v>5669</v>
      </c>
      <c r="E746" s="197" t="s">
        <v>5670</v>
      </c>
      <c r="F746" s="1" t="s">
        <v>239</v>
      </c>
      <c r="G746" s="1" t="s">
        <v>287</v>
      </c>
      <c r="H746" s="17">
        <v>0</v>
      </c>
      <c r="I746" s="12">
        <v>75</v>
      </c>
      <c r="J746" s="1" t="s">
        <v>17</v>
      </c>
      <c r="K746" s="1" t="s">
        <v>13</v>
      </c>
      <c r="L746" s="4">
        <v>20</v>
      </c>
      <c r="M746" s="1" t="s">
        <v>6551</v>
      </c>
      <c r="N746" s="12">
        <v>0</v>
      </c>
      <c r="O746" s="12" t="s">
        <v>6551</v>
      </c>
      <c r="P746" s="14">
        <v>7.6446141775890712</v>
      </c>
      <c r="Q746" s="12" t="s">
        <v>6551</v>
      </c>
      <c r="R746" s="14">
        <v>0</v>
      </c>
      <c r="S746" s="12" t="s">
        <v>6551</v>
      </c>
      <c r="T746" s="14">
        <v>2.3783920989477569</v>
      </c>
      <c r="U746" s="12" t="s">
        <v>6551</v>
      </c>
      <c r="V746" s="17">
        <v>0</v>
      </c>
      <c r="W746" s="12" t="s">
        <v>6551</v>
      </c>
      <c r="X746" s="17">
        <v>0</v>
      </c>
      <c r="Y746" s="12" t="s">
        <v>6551</v>
      </c>
      <c r="Z746" s="17">
        <v>331287</v>
      </c>
      <c r="AA746" s="12" t="s">
        <v>6551</v>
      </c>
      <c r="AB746" s="17" t="s">
        <v>6551</v>
      </c>
      <c r="AC746" s="12" t="s">
        <v>6551</v>
      </c>
      <c r="AD746" s="17">
        <v>0</v>
      </c>
      <c r="AE746" s="12" t="s">
        <v>6551</v>
      </c>
      <c r="AF746" s="17">
        <v>43336</v>
      </c>
      <c r="AG746" s="12" t="s">
        <v>6551</v>
      </c>
      <c r="AH746" s="17" t="s">
        <v>6551</v>
      </c>
      <c r="AI746" s="12" t="s">
        <v>6551</v>
      </c>
      <c r="AJ746" s="17">
        <v>0</v>
      </c>
      <c r="AK746" s="12" t="s">
        <v>6551</v>
      </c>
      <c r="AL746" s="17">
        <v>0</v>
      </c>
      <c r="AM746" s="12" t="s">
        <v>6551</v>
      </c>
      <c r="AN746" s="17">
        <v>0</v>
      </c>
      <c r="AO746" s="12" t="s">
        <v>6551</v>
      </c>
      <c r="AP746" s="192">
        <v>0</v>
      </c>
      <c r="AQ746" s="12" t="s">
        <v>6551</v>
      </c>
      <c r="AR746" s="17">
        <v>103070</v>
      </c>
      <c r="AS746" s="12" t="s">
        <v>6551</v>
      </c>
      <c r="AT746" s="17">
        <v>0</v>
      </c>
      <c r="AU746" s="1" t="s">
        <v>6551</v>
      </c>
      <c r="AV746" s="1" t="str">
        <f>IF(OR(M746="Q",O746="Q",Q746="Q",S746="Q",U746="Q",W746="Q",Y746="Q",AA746="Q",AC746="Q",AE746="Q",AG746="Q",AI746="Q",AK746="Q",AM746="Q",AO746="Q",AQ746="Q",AS746="Q",AU746="Q"),"Yes","No")</f>
        <v>No</v>
      </c>
    </row>
    <row r="747" spans="1:48" x14ac:dyDescent="0.2">
      <c r="A747" s="1" t="s">
        <v>802</v>
      </c>
      <c r="B747" s="1" t="s">
        <v>803</v>
      </c>
      <c r="C747" s="1" t="s">
        <v>65</v>
      </c>
      <c r="D747" s="194">
        <v>1005</v>
      </c>
      <c r="E747" s="197">
        <v>10005</v>
      </c>
      <c r="F747" s="1" t="s">
        <v>242</v>
      </c>
      <c r="G747" s="1" t="s">
        <v>236</v>
      </c>
      <c r="H747" s="17">
        <v>4181019</v>
      </c>
      <c r="I747" s="12">
        <v>75</v>
      </c>
      <c r="J747" s="1" t="s">
        <v>11</v>
      </c>
      <c r="K747" s="1" t="s">
        <v>9</v>
      </c>
      <c r="L747" s="4">
        <v>16</v>
      </c>
      <c r="M747" s="1" t="s">
        <v>6551</v>
      </c>
      <c r="N747" s="12">
        <v>0</v>
      </c>
      <c r="O747" s="12" t="s">
        <v>6551</v>
      </c>
      <c r="P747" s="14">
        <v>9.431379243074522</v>
      </c>
      <c r="Q747" s="12" t="s">
        <v>6551</v>
      </c>
      <c r="R747" s="14">
        <v>5.7699935191186</v>
      </c>
      <c r="S747" s="12" t="s">
        <v>6551</v>
      </c>
      <c r="T747" s="14">
        <v>2.2576082715567694</v>
      </c>
      <c r="U747" s="12" t="s">
        <v>6551</v>
      </c>
      <c r="V747" s="17">
        <v>0</v>
      </c>
      <c r="W747" s="12" t="s">
        <v>6551</v>
      </c>
      <c r="X747" s="17">
        <v>219590</v>
      </c>
      <c r="Y747" s="12" t="s">
        <v>6551</v>
      </c>
      <c r="Z747" s="17">
        <v>193381</v>
      </c>
      <c r="AA747" s="12" t="s">
        <v>6551</v>
      </c>
      <c r="AB747" s="17">
        <v>26209</v>
      </c>
      <c r="AC747" s="12" t="s">
        <v>6551</v>
      </c>
      <c r="AD747" s="17">
        <v>22050</v>
      </c>
      <c r="AE747" s="12" t="s">
        <v>6551</v>
      </c>
      <c r="AF747" s="17">
        <v>20504</v>
      </c>
      <c r="AG747" s="12" t="s">
        <v>6551</v>
      </c>
      <c r="AH747" s="17">
        <v>1546</v>
      </c>
      <c r="AI747" s="12" t="s">
        <v>6551</v>
      </c>
      <c r="AJ747" s="17">
        <v>0</v>
      </c>
      <c r="AK747" s="12" t="s">
        <v>6551</v>
      </c>
      <c r="AL747" s="17">
        <v>0</v>
      </c>
      <c r="AM747" s="12" t="s">
        <v>6551</v>
      </c>
      <c r="AN747" s="17">
        <v>0</v>
      </c>
      <c r="AO747" s="12" t="s">
        <v>6551</v>
      </c>
      <c r="AP747" s="192">
        <v>0</v>
      </c>
      <c r="AQ747" s="12" t="s">
        <v>6551</v>
      </c>
      <c r="AR747" s="17">
        <v>46290</v>
      </c>
      <c r="AS747" s="12" t="s">
        <v>6551</v>
      </c>
      <c r="AT747" s="17">
        <v>267093</v>
      </c>
      <c r="AU747" s="1" t="s">
        <v>6551</v>
      </c>
      <c r="AV747" s="1" t="str">
        <f>IF(OR(M747="Q",O747="Q",Q747="Q",S747="Q",U747="Q",W747="Q",Y747="Q",AA747="Q",AC747="Q",AE747="Q",AG747="Q",AI747="Q",AK747="Q",AM747="Q",AO747="Q",AQ747="Q",AS747="Q",AU747="Q"),"Yes","No")</f>
        <v>No</v>
      </c>
    </row>
    <row r="748" spans="1:48" x14ac:dyDescent="0.2">
      <c r="A748" s="1" t="s">
        <v>802</v>
      </c>
      <c r="B748" s="1" t="s">
        <v>803</v>
      </c>
      <c r="C748" s="1" t="s">
        <v>65</v>
      </c>
      <c r="D748" s="194">
        <v>1005</v>
      </c>
      <c r="E748" s="197">
        <v>10005</v>
      </c>
      <c r="F748" s="1" t="s">
        <v>242</v>
      </c>
      <c r="G748" s="1" t="s">
        <v>236</v>
      </c>
      <c r="H748" s="17">
        <v>4181019</v>
      </c>
      <c r="I748" s="12">
        <v>75</v>
      </c>
      <c r="J748" s="1" t="s">
        <v>11</v>
      </c>
      <c r="K748" s="1" t="s">
        <v>13</v>
      </c>
      <c r="L748" s="4">
        <v>16</v>
      </c>
      <c r="M748" s="1" t="s">
        <v>6551</v>
      </c>
      <c r="N748" s="12">
        <v>0</v>
      </c>
      <c r="O748" s="12" t="s">
        <v>6551</v>
      </c>
      <c r="P748" s="14">
        <v>11.946386188509933</v>
      </c>
      <c r="Q748" s="12" t="s">
        <v>6551</v>
      </c>
      <c r="R748" s="14">
        <v>5.0899937703096327</v>
      </c>
      <c r="S748" s="12" t="s">
        <v>6551</v>
      </c>
      <c r="T748" s="14">
        <v>1.9310400884351531</v>
      </c>
      <c r="U748" s="12" t="s">
        <v>6551</v>
      </c>
      <c r="V748" s="17">
        <v>0</v>
      </c>
      <c r="W748" s="12" t="s">
        <v>6551</v>
      </c>
      <c r="X748" s="17">
        <v>392889</v>
      </c>
      <c r="Y748" s="12" t="s">
        <v>6551</v>
      </c>
      <c r="Z748" s="17">
        <v>367435</v>
      </c>
      <c r="AA748" s="12" t="s">
        <v>6551</v>
      </c>
      <c r="AB748" s="17">
        <v>25454</v>
      </c>
      <c r="AC748" s="12" t="s">
        <v>6551</v>
      </c>
      <c r="AD748" s="17">
        <v>32766</v>
      </c>
      <c r="AE748" s="12" t="s">
        <v>6551</v>
      </c>
      <c r="AF748" s="17">
        <v>30757</v>
      </c>
      <c r="AG748" s="12" t="s">
        <v>6551</v>
      </c>
      <c r="AH748" s="17">
        <v>2009</v>
      </c>
      <c r="AI748" s="12" t="s">
        <v>6551</v>
      </c>
      <c r="AJ748" s="17">
        <v>0</v>
      </c>
      <c r="AK748" s="12" t="s">
        <v>6551</v>
      </c>
      <c r="AL748" s="17">
        <v>0</v>
      </c>
      <c r="AM748" s="12" t="s">
        <v>6551</v>
      </c>
      <c r="AN748" s="17">
        <v>0</v>
      </c>
      <c r="AO748" s="12" t="s">
        <v>6551</v>
      </c>
      <c r="AP748" s="192">
        <v>0</v>
      </c>
      <c r="AQ748" s="12" t="s">
        <v>6551</v>
      </c>
      <c r="AR748" s="17">
        <v>59393</v>
      </c>
      <c r="AS748" s="12" t="s">
        <v>6551</v>
      </c>
      <c r="AT748" s="17">
        <v>302310</v>
      </c>
      <c r="AU748" s="1" t="s">
        <v>6551</v>
      </c>
      <c r="AV748" s="1" t="str">
        <f>IF(OR(M748="Q",O748="Q",Q748="Q",S748="Q",U748="Q",W748="Q",Y748="Q",AA748="Q",AC748="Q",AE748="Q",AG748="Q",AI748="Q",AK748="Q",AM748="Q",AO748="Q",AQ748="Q",AS748="Q",AU748="Q"),"Yes","No")</f>
        <v>No</v>
      </c>
    </row>
    <row r="749" spans="1:48" x14ac:dyDescent="0.2">
      <c r="A749" s="1" t="s">
        <v>82</v>
      </c>
      <c r="B749" s="1" t="s">
        <v>1057</v>
      </c>
      <c r="C749" s="1" t="s">
        <v>81</v>
      </c>
      <c r="D749" s="194">
        <v>7001</v>
      </c>
      <c r="E749" s="197">
        <v>70001</v>
      </c>
      <c r="F749" s="1" t="s">
        <v>239</v>
      </c>
      <c r="G749" s="1" t="s">
        <v>236</v>
      </c>
      <c r="H749" s="17">
        <v>258719</v>
      </c>
      <c r="I749" s="12">
        <v>75</v>
      </c>
      <c r="J749" s="1" t="s">
        <v>17</v>
      </c>
      <c r="K749" s="1" t="s">
        <v>13</v>
      </c>
      <c r="L749" s="4">
        <v>10</v>
      </c>
      <c r="M749" s="1" t="s">
        <v>6551</v>
      </c>
      <c r="N749" s="12">
        <v>0</v>
      </c>
      <c r="O749" s="12" t="s">
        <v>6551</v>
      </c>
      <c r="P749" s="14">
        <v>18.992249427514533</v>
      </c>
      <c r="Q749" s="12" t="s">
        <v>6551</v>
      </c>
      <c r="R749" s="14">
        <v>5.9773984001717935</v>
      </c>
      <c r="S749" s="12" t="s">
        <v>6551</v>
      </c>
      <c r="T749" s="14">
        <v>3.281134401972873</v>
      </c>
      <c r="U749" s="12" t="s">
        <v>6551</v>
      </c>
      <c r="V749" s="17">
        <v>0</v>
      </c>
      <c r="W749" s="12" t="s">
        <v>6551</v>
      </c>
      <c r="X749" s="17">
        <v>0</v>
      </c>
      <c r="Y749" s="12" t="s">
        <v>6551</v>
      </c>
      <c r="Z749" s="17">
        <v>107819</v>
      </c>
      <c r="AA749" s="12" t="s">
        <v>6551</v>
      </c>
      <c r="AB749" s="17" t="s">
        <v>6551</v>
      </c>
      <c r="AC749" s="12" t="s">
        <v>6551</v>
      </c>
      <c r="AD749" s="17">
        <v>0</v>
      </c>
      <c r="AE749" s="12" t="s">
        <v>6551</v>
      </c>
      <c r="AF749" s="17">
        <v>5677</v>
      </c>
      <c r="AG749" s="12" t="s">
        <v>6551</v>
      </c>
      <c r="AH749" s="17" t="s">
        <v>6551</v>
      </c>
      <c r="AI749" s="12" t="s">
        <v>6551</v>
      </c>
      <c r="AJ749" s="17">
        <v>0</v>
      </c>
      <c r="AK749" s="12" t="s">
        <v>6551</v>
      </c>
      <c r="AL749" s="17">
        <v>0</v>
      </c>
      <c r="AM749" s="12" t="s">
        <v>6551</v>
      </c>
      <c r="AN749" s="17">
        <v>0</v>
      </c>
      <c r="AO749" s="12" t="s">
        <v>6551</v>
      </c>
      <c r="AP749" s="192">
        <v>0</v>
      </c>
      <c r="AQ749" s="12" t="s">
        <v>6551</v>
      </c>
      <c r="AR749" s="17">
        <v>18627</v>
      </c>
      <c r="AS749" s="12" t="s">
        <v>6551</v>
      </c>
      <c r="AT749" s="17">
        <v>111341</v>
      </c>
      <c r="AU749" s="1" t="s">
        <v>6551</v>
      </c>
      <c r="AV749" s="1" t="str">
        <f>IF(OR(M749="Q",O749="Q",Q749="Q",S749="Q",U749="Q",W749="Q",Y749="Q",AA749="Q",AC749="Q",AE749="Q",AG749="Q",AI749="Q",AK749="Q",AM749="Q",AO749="Q",AQ749="Q",AS749="Q",AU749="Q"),"Yes","No")</f>
        <v>No</v>
      </c>
    </row>
    <row r="750" spans="1:48" x14ac:dyDescent="0.2">
      <c r="A750" s="1" t="s">
        <v>82</v>
      </c>
      <c r="B750" s="1" t="s">
        <v>1057</v>
      </c>
      <c r="C750" s="1" t="s">
        <v>81</v>
      </c>
      <c r="D750" s="194">
        <v>7001</v>
      </c>
      <c r="E750" s="197">
        <v>70001</v>
      </c>
      <c r="F750" s="1" t="s">
        <v>239</v>
      </c>
      <c r="G750" s="1" t="s">
        <v>236</v>
      </c>
      <c r="H750" s="17">
        <v>258719</v>
      </c>
      <c r="I750" s="12">
        <v>75</v>
      </c>
      <c r="J750" s="1" t="s">
        <v>11</v>
      </c>
      <c r="K750" s="1" t="s">
        <v>9</v>
      </c>
      <c r="L750" s="4">
        <v>9</v>
      </c>
      <c r="M750" s="1" t="s">
        <v>6551</v>
      </c>
      <c r="N750" s="12">
        <v>0</v>
      </c>
      <c r="O750" s="12" t="s">
        <v>6551</v>
      </c>
      <c r="P750" s="14">
        <v>13.220319509793194</v>
      </c>
      <c r="Q750" s="12" t="s">
        <v>6551</v>
      </c>
      <c r="R750" s="14">
        <v>4.8861628511255164</v>
      </c>
      <c r="S750" s="12" t="s">
        <v>6551</v>
      </c>
      <c r="T750" s="14">
        <v>2.0002735529051319</v>
      </c>
      <c r="U750" s="12" t="s">
        <v>6551</v>
      </c>
      <c r="V750" s="17">
        <v>0</v>
      </c>
      <c r="W750" s="12" t="s">
        <v>6551</v>
      </c>
      <c r="X750" s="17">
        <v>281180</v>
      </c>
      <c r="Y750" s="12" t="s">
        <v>6551</v>
      </c>
      <c r="Z750" s="17">
        <v>241641</v>
      </c>
      <c r="AA750" s="12" t="s">
        <v>6551</v>
      </c>
      <c r="AB750" s="17">
        <v>39539</v>
      </c>
      <c r="AC750" s="12" t="s">
        <v>6551</v>
      </c>
      <c r="AD750" s="17">
        <v>20408</v>
      </c>
      <c r="AE750" s="12" t="s">
        <v>6551</v>
      </c>
      <c r="AF750" s="17">
        <v>18278</v>
      </c>
      <c r="AG750" s="12" t="s">
        <v>6551</v>
      </c>
      <c r="AH750" s="17">
        <v>2130</v>
      </c>
      <c r="AI750" s="12" t="s">
        <v>6551</v>
      </c>
      <c r="AJ750" s="17">
        <v>0</v>
      </c>
      <c r="AK750" s="12" t="s">
        <v>6551</v>
      </c>
      <c r="AL750" s="17">
        <v>0</v>
      </c>
      <c r="AM750" s="12" t="s">
        <v>6551</v>
      </c>
      <c r="AN750" s="17">
        <v>0</v>
      </c>
      <c r="AO750" s="12" t="s">
        <v>6551</v>
      </c>
      <c r="AP750" s="192">
        <v>0</v>
      </c>
      <c r="AQ750" s="12" t="s">
        <v>6551</v>
      </c>
      <c r="AR750" s="17">
        <v>36561</v>
      </c>
      <c r="AS750" s="12" t="s">
        <v>6551</v>
      </c>
      <c r="AT750" s="17">
        <v>178643</v>
      </c>
      <c r="AU750" s="1" t="s">
        <v>6551</v>
      </c>
      <c r="AV750" s="1" t="str">
        <f>IF(OR(M750="Q",O750="Q",Q750="Q",S750="Q",U750="Q",W750="Q",Y750="Q",AA750="Q",AC750="Q",AE750="Q",AG750="Q",AI750="Q",AK750="Q",AM750="Q",AO750="Q",AQ750="Q",AS750="Q",AU750="Q"),"Yes","No")</f>
        <v>No</v>
      </c>
    </row>
    <row r="751" spans="1:48" x14ac:dyDescent="0.2">
      <c r="A751" s="1" t="s">
        <v>2907</v>
      </c>
      <c r="B751" s="1" t="s">
        <v>922</v>
      </c>
      <c r="C751" s="1" t="s">
        <v>63</v>
      </c>
      <c r="D751" s="194" t="s">
        <v>2908</v>
      </c>
      <c r="E751" s="197" t="s">
        <v>2909</v>
      </c>
      <c r="F751" s="1" t="s">
        <v>305</v>
      </c>
      <c r="G751" s="1" t="s">
        <v>287</v>
      </c>
      <c r="H751" s="17">
        <v>0</v>
      </c>
      <c r="I751" s="12">
        <v>74</v>
      </c>
      <c r="J751" s="1" t="s">
        <v>11</v>
      </c>
      <c r="K751" s="1" t="s">
        <v>9</v>
      </c>
      <c r="L751" s="4">
        <v>74</v>
      </c>
      <c r="M751" s="1" t="s">
        <v>6551</v>
      </c>
      <c r="N751" s="12">
        <v>0</v>
      </c>
      <c r="O751" s="12" t="s">
        <v>6551</v>
      </c>
      <c r="P751" s="14">
        <v>10.296533365401434</v>
      </c>
      <c r="Q751" s="12" t="s">
        <v>6551</v>
      </c>
      <c r="R751" s="14">
        <v>0</v>
      </c>
      <c r="S751" s="12" t="s">
        <v>6551</v>
      </c>
      <c r="T751" s="14">
        <v>1.0888687248556936</v>
      </c>
      <c r="U751" s="12" t="s">
        <v>6551</v>
      </c>
      <c r="V751" s="17">
        <v>0</v>
      </c>
      <c r="W751" s="12" t="s">
        <v>6551</v>
      </c>
      <c r="X751" s="17">
        <v>0</v>
      </c>
      <c r="Y751" s="12" t="s">
        <v>6551</v>
      </c>
      <c r="Z751" s="17">
        <v>1883689</v>
      </c>
      <c r="AA751" s="12" t="s">
        <v>6551</v>
      </c>
      <c r="AB751" s="17" t="s">
        <v>6551</v>
      </c>
      <c r="AC751" s="12" t="s">
        <v>6551</v>
      </c>
      <c r="AD751" s="17">
        <v>0</v>
      </c>
      <c r="AE751" s="12" t="s">
        <v>6551</v>
      </c>
      <c r="AF751" s="17">
        <v>182944</v>
      </c>
      <c r="AG751" s="12" t="s">
        <v>6551</v>
      </c>
      <c r="AH751" s="17" t="s">
        <v>6551</v>
      </c>
      <c r="AI751" s="12" t="s">
        <v>6551</v>
      </c>
      <c r="AJ751" s="17">
        <v>0</v>
      </c>
      <c r="AK751" s="12" t="s">
        <v>6551</v>
      </c>
      <c r="AL751" s="17">
        <v>0</v>
      </c>
      <c r="AM751" s="12" t="s">
        <v>6551</v>
      </c>
      <c r="AN751" s="17">
        <v>0</v>
      </c>
      <c r="AO751" s="12" t="s">
        <v>6551</v>
      </c>
      <c r="AP751" s="192">
        <v>0</v>
      </c>
      <c r="AQ751" s="12" t="s">
        <v>6551</v>
      </c>
      <c r="AR751" s="17">
        <v>199202</v>
      </c>
      <c r="AS751" s="12" t="s">
        <v>6551</v>
      </c>
      <c r="AT751" s="17">
        <v>0</v>
      </c>
      <c r="AU751" s="1" t="s">
        <v>6551</v>
      </c>
      <c r="AV751" s="1" t="str">
        <f>IF(OR(M751="Q",O751="Q",Q751="Q",S751="Q",U751="Q",W751="Q",Y751="Q",AA751="Q",AC751="Q",AE751="Q",AG751="Q",AI751="Q",AK751="Q",AM751="Q",AO751="Q",AQ751="Q",AS751="Q",AU751="Q"),"Yes","No")</f>
        <v>No</v>
      </c>
    </row>
    <row r="752" spans="1:48" x14ac:dyDescent="0.2">
      <c r="A752" s="1" t="s">
        <v>1083</v>
      </c>
      <c r="B752" s="1" t="s">
        <v>1084</v>
      </c>
      <c r="C752" s="1" t="s">
        <v>39</v>
      </c>
      <c r="D752" s="194">
        <v>1049</v>
      </c>
      <c r="E752" s="197">
        <v>10049</v>
      </c>
      <c r="F752" s="1" t="s">
        <v>242</v>
      </c>
      <c r="G752" s="1" t="s">
        <v>236</v>
      </c>
      <c r="H752" s="17">
        <v>562839</v>
      </c>
      <c r="I752" s="12">
        <v>74</v>
      </c>
      <c r="J752" s="1" t="s">
        <v>11</v>
      </c>
      <c r="K752" s="1" t="s">
        <v>9</v>
      </c>
      <c r="L752" s="4">
        <v>72</v>
      </c>
      <c r="M752" s="1" t="s">
        <v>6551</v>
      </c>
      <c r="N752" s="12">
        <v>0</v>
      </c>
      <c r="O752" s="12" t="s">
        <v>6551</v>
      </c>
      <c r="P752" s="14">
        <v>15.409066420380205</v>
      </c>
      <c r="Q752" s="12" t="s">
        <v>6551</v>
      </c>
      <c r="R752" s="14">
        <v>6.3086567562581211</v>
      </c>
      <c r="S752" s="12" t="s">
        <v>6551</v>
      </c>
      <c r="T752" s="14">
        <v>1.9606634341568536</v>
      </c>
      <c r="U752" s="12" t="s">
        <v>6551</v>
      </c>
      <c r="V752" s="17">
        <v>0</v>
      </c>
      <c r="W752" s="12" t="s">
        <v>6551</v>
      </c>
      <c r="X752" s="17">
        <v>2332728</v>
      </c>
      <c r="Y752" s="12" t="s">
        <v>6551</v>
      </c>
      <c r="Z752" s="17">
        <v>2002100</v>
      </c>
      <c r="AA752" s="12" t="s">
        <v>6551</v>
      </c>
      <c r="AB752" s="17">
        <v>330628</v>
      </c>
      <c r="AC752" s="12" t="s">
        <v>6551</v>
      </c>
      <c r="AD752" s="17">
        <v>149643</v>
      </c>
      <c r="AE752" s="12" t="s">
        <v>6551</v>
      </c>
      <c r="AF752" s="17">
        <v>129930</v>
      </c>
      <c r="AG752" s="12" t="s">
        <v>6551</v>
      </c>
      <c r="AH752" s="17">
        <v>19713</v>
      </c>
      <c r="AI752" s="12" t="s">
        <v>6551</v>
      </c>
      <c r="AJ752" s="17">
        <v>0</v>
      </c>
      <c r="AK752" s="12" t="s">
        <v>6551</v>
      </c>
      <c r="AL752" s="17">
        <v>0</v>
      </c>
      <c r="AM752" s="12" t="s">
        <v>6551</v>
      </c>
      <c r="AN752" s="17">
        <v>0</v>
      </c>
      <c r="AO752" s="12" t="s">
        <v>6551</v>
      </c>
      <c r="AP752" s="192">
        <v>0</v>
      </c>
      <c r="AQ752" s="12" t="s">
        <v>6551</v>
      </c>
      <c r="AR752" s="17">
        <v>254749</v>
      </c>
      <c r="AS752" s="12" t="s">
        <v>6551</v>
      </c>
      <c r="AT752" s="17">
        <v>1607124</v>
      </c>
      <c r="AU752" s="1" t="s">
        <v>6551</v>
      </c>
      <c r="AV752" s="1" t="str">
        <f>IF(OR(M752="Q",O752="Q",Q752="Q",S752="Q",U752="Q",W752="Q",Y752="Q",AA752="Q",AC752="Q",AE752="Q",AG752="Q",AI752="Q",AK752="Q",AM752="Q",AO752="Q",AQ752="Q",AS752="Q",AU752="Q"),"Yes","No")</f>
        <v>No</v>
      </c>
    </row>
    <row r="753" spans="1:48" x14ac:dyDescent="0.2">
      <c r="A753" s="1" t="s">
        <v>1305</v>
      </c>
      <c r="B753" s="1" t="s">
        <v>845</v>
      </c>
      <c r="C753" s="1" t="s">
        <v>107</v>
      </c>
      <c r="D753" s="194">
        <v>4159</v>
      </c>
      <c r="E753" s="197">
        <v>40159</v>
      </c>
      <c r="F753" s="1" t="s">
        <v>242</v>
      </c>
      <c r="G753" s="1" t="s">
        <v>236</v>
      </c>
      <c r="H753" s="17">
        <v>969587</v>
      </c>
      <c r="I753" s="12">
        <v>74</v>
      </c>
      <c r="J753" s="1" t="s">
        <v>14</v>
      </c>
      <c r="K753" s="1" t="s">
        <v>13</v>
      </c>
      <c r="L753" s="4">
        <v>49</v>
      </c>
      <c r="M753" s="1" t="s">
        <v>6551</v>
      </c>
      <c r="N753" s="12">
        <v>0</v>
      </c>
      <c r="O753" s="12" t="s">
        <v>6551</v>
      </c>
      <c r="P753" s="14">
        <v>47.220411995360912</v>
      </c>
      <c r="Q753" s="12" t="s">
        <v>6551</v>
      </c>
      <c r="R753" s="14">
        <v>24.489102366096251</v>
      </c>
      <c r="S753" s="12" t="s">
        <v>6551</v>
      </c>
      <c r="T753" s="14">
        <v>8.9396366046280438</v>
      </c>
      <c r="U753" s="12" t="s">
        <v>6551</v>
      </c>
      <c r="V753" s="17">
        <v>0</v>
      </c>
      <c r="W753" s="12" t="s">
        <v>6551</v>
      </c>
      <c r="X753" s="17">
        <v>855020</v>
      </c>
      <c r="Y753" s="12" t="s">
        <v>6551</v>
      </c>
      <c r="Z753" s="17">
        <v>855020</v>
      </c>
      <c r="AA753" s="12" t="s">
        <v>6551</v>
      </c>
      <c r="AB753" s="17">
        <v>0</v>
      </c>
      <c r="AC753" s="12" t="s">
        <v>6551</v>
      </c>
      <c r="AD753" s="17">
        <v>18107</v>
      </c>
      <c r="AE753" s="12" t="s">
        <v>6551</v>
      </c>
      <c r="AF753" s="17">
        <v>18107</v>
      </c>
      <c r="AG753" s="12" t="s">
        <v>6551</v>
      </c>
      <c r="AH753" s="17">
        <v>0</v>
      </c>
      <c r="AI753" s="12" t="s">
        <v>6551</v>
      </c>
      <c r="AJ753" s="17">
        <v>0</v>
      </c>
      <c r="AK753" s="12" t="s">
        <v>6551</v>
      </c>
      <c r="AL753" s="17">
        <v>0</v>
      </c>
      <c r="AM753" s="12" t="s">
        <v>6551</v>
      </c>
      <c r="AN753" s="17">
        <v>0</v>
      </c>
      <c r="AO753" s="12" t="s">
        <v>6551</v>
      </c>
      <c r="AP753" s="192">
        <v>0</v>
      </c>
      <c r="AQ753" s="12" t="s">
        <v>6551</v>
      </c>
      <c r="AR753" s="17">
        <v>161870</v>
      </c>
      <c r="AS753" s="12" t="s">
        <v>6551</v>
      </c>
      <c r="AT753" s="17">
        <v>3964051</v>
      </c>
      <c r="AU753" s="1" t="s">
        <v>6551</v>
      </c>
      <c r="AV753" s="1" t="str">
        <f>IF(OR(M753="Q",O753="Q",Q753="Q",S753="Q",U753="Q",W753="Q",Y753="Q",AA753="Q",AC753="Q",AE753="Q",AG753="Q",AI753="Q",AK753="Q",AM753="Q",AO753="Q",AQ753="Q",AS753="Q",AU753="Q"),"Yes","No")</f>
        <v>No</v>
      </c>
    </row>
    <row r="754" spans="1:48" x14ac:dyDescent="0.2">
      <c r="A754" s="1" t="s">
        <v>1446</v>
      </c>
      <c r="B754" s="1" t="s">
        <v>336</v>
      </c>
      <c r="C754" s="1" t="s">
        <v>79</v>
      </c>
      <c r="D754" s="194">
        <v>4173</v>
      </c>
      <c r="E754" s="197">
        <v>40173</v>
      </c>
      <c r="F754" s="1" t="s">
        <v>242</v>
      </c>
      <c r="G754" s="1" t="s">
        <v>236</v>
      </c>
      <c r="H754" s="17">
        <v>311810</v>
      </c>
      <c r="I754" s="12">
        <v>74</v>
      </c>
      <c r="J754" s="1" t="s">
        <v>14</v>
      </c>
      <c r="K754" s="1" t="s">
        <v>9</v>
      </c>
      <c r="L754" s="4">
        <v>48</v>
      </c>
      <c r="M754" s="1" t="s">
        <v>6551</v>
      </c>
      <c r="N754" s="12">
        <v>0</v>
      </c>
      <c r="O754" s="12" t="s">
        <v>6551</v>
      </c>
      <c r="P754" s="14">
        <v>44.601013162452375</v>
      </c>
      <c r="Q754" s="12" t="s">
        <v>6551</v>
      </c>
      <c r="R754" s="14">
        <v>42.353967241876468</v>
      </c>
      <c r="S754" s="12" t="s">
        <v>6551</v>
      </c>
      <c r="T754" s="14">
        <v>10.661110148943539</v>
      </c>
      <c r="U754" s="12" t="s">
        <v>6551</v>
      </c>
      <c r="V754" s="17">
        <v>0</v>
      </c>
      <c r="W754" s="12" t="s">
        <v>6551</v>
      </c>
      <c r="X754" s="17">
        <v>1030105</v>
      </c>
      <c r="Y754" s="12" t="s">
        <v>6551</v>
      </c>
      <c r="Z754" s="17">
        <v>1030105</v>
      </c>
      <c r="AA754" s="12" t="s">
        <v>6551</v>
      </c>
      <c r="AB754" s="17">
        <v>0</v>
      </c>
      <c r="AC754" s="12" t="s">
        <v>6551</v>
      </c>
      <c r="AD754" s="17">
        <v>23096</v>
      </c>
      <c r="AE754" s="12" t="s">
        <v>6551</v>
      </c>
      <c r="AF754" s="17">
        <v>23096</v>
      </c>
      <c r="AG754" s="12" t="s">
        <v>6551</v>
      </c>
      <c r="AH754" s="17">
        <v>0</v>
      </c>
      <c r="AI754" s="12" t="s">
        <v>6551</v>
      </c>
      <c r="AJ754" s="17">
        <v>0</v>
      </c>
      <c r="AK754" s="12" t="s">
        <v>6551</v>
      </c>
      <c r="AL754" s="17">
        <v>0</v>
      </c>
      <c r="AM754" s="12" t="s">
        <v>6551</v>
      </c>
      <c r="AN754" s="17">
        <v>0</v>
      </c>
      <c r="AO754" s="12" t="s">
        <v>6551</v>
      </c>
      <c r="AP754" s="192">
        <v>0</v>
      </c>
      <c r="AQ754" s="12" t="s">
        <v>6551</v>
      </c>
      <c r="AR754" s="17">
        <v>246229</v>
      </c>
      <c r="AS754" s="12" t="s">
        <v>6551</v>
      </c>
      <c r="AT754" s="17">
        <v>10428775</v>
      </c>
      <c r="AU754" s="1" t="s">
        <v>6551</v>
      </c>
      <c r="AV754" s="1" t="str">
        <f>IF(OR(M754="Q",O754="Q",Q754="Q",S754="Q",U754="Q",W754="Q",Y754="Q",AA754="Q",AC754="Q",AE754="Q",AG754="Q",AI754="Q",AK754="Q",AM754="Q",AO754="Q",AQ754="Q",AS754="Q",AU754="Q"),"Yes","No")</f>
        <v>No</v>
      </c>
    </row>
    <row r="755" spans="1:48" x14ac:dyDescent="0.2">
      <c r="A755" s="1" t="s">
        <v>489</v>
      </c>
      <c r="B755" s="1" t="s">
        <v>293</v>
      </c>
      <c r="C755" s="1" t="s">
        <v>112</v>
      </c>
      <c r="D755" s="194">
        <v>1066</v>
      </c>
      <c r="E755" s="197">
        <v>10066</v>
      </c>
      <c r="F755" s="1" t="s">
        <v>242</v>
      </c>
      <c r="G755" s="1" t="s">
        <v>236</v>
      </c>
      <c r="H755" s="17">
        <v>108740</v>
      </c>
      <c r="I755" s="12">
        <v>74</v>
      </c>
      <c r="J755" s="1" t="s">
        <v>12</v>
      </c>
      <c r="K755" s="1" t="s">
        <v>9</v>
      </c>
      <c r="L755" s="4">
        <v>40</v>
      </c>
      <c r="M755" s="1" t="s">
        <v>6551</v>
      </c>
      <c r="N755" s="12">
        <v>0</v>
      </c>
      <c r="O755" s="12" t="s">
        <v>6551</v>
      </c>
      <c r="P755" s="14">
        <v>11.833885239672114</v>
      </c>
      <c r="Q755" s="12" t="s">
        <v>6551</v>
      </c>
      <c r="R755" s="14">
        <v>2.7505404767333697</v>
      </c>
      <c r="S755" s="12" t="s">
        <v>6551</v>
      </c>
      <c r="T755" s="14">
        <v>26.903045437272677</v>
      </c>
      <c r="U755" s="12" t="s">
        <v>6551</v>
      </c>
      <c r="V755" s="17">
        <v>1090448</v>
      </c>
      <c r="W755" s="12" t="s">
        <v>6551</v>
      </c>
      <c r="X755" s="17">
        <v>1228105</v>
      </c>
      <c r="Y755" s="12" t="s">
        <v>6551</v>
      </c>
      <c r="Z755" s="17">
        <v>1089960</v>
      </c>
      <c r="AA755" s="12" t="s">
        <v>6551</v>
      </c>
      <c r="AB755" s="17">
        <v>138145</v>
      </c>
      <c r="AC755" s="12" t="s">
        <v>6551</v>
      </c>
      <c r="AD755" s="17">
        <v>102237</v>
      </c>
      <c r="AE755" s="12" t="s">
        <v>6551</v>
      </c>
      <c r="AF755" s="17">
        <v>92105</v>
      </c>
      <c r="AG755" s="12" t="s">
        <v>6551</v>
      </c>
      <c r="AH755" s="17">
        <v>10132</v>
      </c>
      <c r="AI755" s="12" t="s">
        <v>6551</v>
      </c>
      <c r="AJ755" s="17">
        <v>0</v>
      </c>
      <c r="AK755" s="12" t="s">
        <v>6551</v>
      </c>
      <c r="AL755" s="17">
        <v>0</v>
      </c>
      <c r="AM755" s="12" t="s">
        <v>6551</v>
      </c>
      <c r="AN755" s="17">
        <v>0</v>
      </c>
      <c r="AO755" s="12" t="s">
        <v>6551</v>
      </c>
      <c r="AP755" s="192">
        <v>0</v>
      </c>
      <c r="AQ755" s="12" t="s">
        <v>6551</v>
      </c>
      <c r="AR755" s="17">
        <v>2477905</v>
      </c>
      <c r="AS755" s="12" t="s">
        <v>6551</v>
      </c>
      <c r="AT755" s="17">
        <v>6815578</v>
      </c>
      <c r="AU755" s="1" t="s">
        <v>6551</v>
      </c>
      <c r="AV755" s="1" t="str">
        <f>IF(OR(M755="Q",O755="Q",Q755="Q",S755="Q",U755="Q",W755="Q",Y755="Q",AA755="Q",AC755="Q",AE755="Q",AG755="Q",AI755="Q",AK755="Q",AM755="Q",AO755="Q",AQ755="Q",AS755="Q",AU755="Q"),"Yes","No")</f>
        <v>No</v>
      </c>
    </row>
    <row r="756" spans="1:48" x14ac:dyDescent="0.2">
      <c r="A756" s="1" t="s">
        <v>1446</v>
      </c>
      <c r="B756" s="1" t="s">
        <v>336</v>
      </c>
      <c r="C756" s="1" t="s">
        <v>79</v>
      </c>
      <c r="D756" s="194">
        <v>4173</v>
      </c>
      <c r="E756" s="197">
        <v>40173</v>
      </c>
      <c r="F756" s="1" t="s">
        <v>242</v>
      </c>
      <c r="G756" s="1" t="s">
        <v>236</v>
      </c>
      <c r="H756" s="17">
        <v>311810</v>
      </c>
      <c r="I756" s="12">
        <v>74</v>
      </c>
      <c r="J756" s="1" t="s">
        <v>28</v>
      </c>
      <c r="K756" s="1" t="s">
        <v>13</v>
      </c>
      <c r="L756" s="4">
        <v>26</v>
      </c>
      <c r="M756" s="1" t="s">
        <v>6551</v>
      </c>
      <c r="N756" s="12">
        <v>0</v>
      </c>
      <c r="O756" s="12" t="s">
        <v>6551</v>
      </c>
      <c r="P756" s="14">
        <v>24.951526402640265</v>
      </c>
      <c r="Q756" s="12" t="s">
        <v>6551</v>
      </c>
      <c r="R756" s="14">
        <v>16.063710335036578</v>
      </c>
      <c r="S756" s="12" t="s">
        <v>6551</v>
      </c>
      <c r="T756" s="14">
        <v>13.185256806930694</v>
      </c>
      <c r="U756" s="12" t="s">
        <v>6551</v>
      </c>
      <c r="V756" s="17">
        <v>939985</v>
      </c>
      <c r="W756" s="12" t="s">
        <v>6551</v>
      </c>
      <c r="X756" s="17">
        <v>1256161</v>
      </c>
      <c r="Y756" s="12" t="s">
        <v>6551</v>
      </c>
      <c r="Z756" s="17">
        <v>967720</v>
      </c>
      <c r="AA756" s="12" t="s">
        <v>6551</v>
      </c>
      <c r="AB756" s="17">
        <v>288441</v>
      </c>
      <c r="AC756" s="12" t="s">
        <v>6551</v>
      </c>
      <c r="AD756" s="17">
        <v>44344</v>
      </c>
      <c r="AE756" s="12" t="s">
        <v>6551</v>
      </c>
      <c r="AF756" s="17">
        <v>38784</v>
      </c>
      <c r="AG756" s="12" t="s">
        <v>6551</v>
      </c>
      <c r="AH756" s="17">
        <v>5560</v>
      </c>
      <c r="AI756" s="12" t="s">
        <v>6551</v>
      </c>
      <c r="AJ756" s="17">
        <v>0</v>
      </c>
      <c r="AK756" s="12" t="s">
        <v>6551</v>
      </c>
      <c r="AL756" s="17">
        <v>0</v>
      </c>
      <c r="AM756" s="12" t="s">
        <v>6551</v>
      </c>
      <c r="AN756" s="17">
        <v>0</v>
      </c>
      <c r="AO756" s="12" t="s">
        <v>6551</v>
      </c>
      <c r="AP756" s="192">
        <v>0</v>
      </c>
      <c r="AQ756" s="12" t="s">
        <v>6551</v>
      </c>
      <c r="AR756" s="17">
        <v>511377</v>
      </c>
      <c r="AS756" s="12" t="s">
        <v>6551</v>
      </c>
      <c r="AT756" s="17">
        <v>8214612</v>
      </c>
      <c r="AU756" s="1" t="s">
        <v>6551</v>
      </c>
      <c r="AV756" s="1" t="str">
        <f>IF(OR(M756="Q",O756="Q",Q756="Q",S756="Q",U756="Q",W756="Q",Y756="Q",AA756="Q",AC756="Q",AE756="Q",AG756="Q",AI756="Q",AK756="Q",AM756="Q",AO756="Q",AQ756="Q",AS756="Q",AU756="Q"),"Yes","No")</f>
        <v>No</v>
      </c>
    </row>
    <row r="757" spans="1:48" x14ac:dyDescent="0.2">
      <c r="A757" s="1" t="s">
        <v>489</v>
      </c>
      <c r="B757" s="1" t="s">
        <v>293</v>
      </c>
      <c r="C757" s="1" t="s">
        <v>112</v>
      </c>
      <c r="D757" s="194">
        <v>1066</v>
      </c>
      <c r="E757" s="197">
        <v>10066</v>
      </c>
      <c r="F757" s="1" t="s">
        <v>242</v>
      </c>
      <c r="G757" s="1" t="s">
        <v>236</v>
      </c>
      <c r="H757" s="17">
        <v>108740</v>
      </c>
      <c r="I757" s="12">
        <v>74</v>
      </c>
      <c r="J757" s="1" t="s">
        <v>11</v>
      </c>
      <c r="K757" s="1" t="s">
        <v>13</v>
      </c>
      <c r="L757" s="4">
        <v>20</v>
      </c>
      <c r="M757" s="1" t="s">
        <v>6551</v>
      </c>
      <c r="N757" s="12">
        <v>0</v>
      </c>
      <c r="O757" s="12" t="s">
        <v>6551</v>
      </c>
      <c r="P757" s="14">
        <v>11.415256452139824</v>
      </c>
      <c r="Q757" s="12" t="s">
        <v>6551</v>
      </c>
      <c r="R757" s="14">
        <v>4.6896340364160807</v>
      </c>
      <c r="S757" s="12" t="s">
        <v>6551</v>
      </c>
      <c r="T757" s="14">
        <v>1.8121528912120222</v>
      </c>
      <c r="U757" s="12" t="s">
        <v>6551</v>
      </c>
      <c r="V757" s="17">
        <v>0</v>
      </c>
      <c r="W757" s="12" t="s">
        <v>6551</v>
      </c>
      <c r="X757" s="17">
        <v>417928</v>
      </c>
      <c r="Y757" s="12" t="s">
        <v>6551</v>
      </c>
      <c r="Z757" s="17">
        <v>349421</v>
      </c>
      <c r="AA757" s="12" t="s">
        <v>6551</v>
      </c>
      <c r="AB757" s="17">
        <v>68507</v>
      </c>
      <c r="AC757" s="12" t="s">
        <v>6551</v>
      </c>
      <c r="AD757" s="17">
        <v>36347</v>
      </c>
      <c r="AE757" s="12" t="s">
        <v>6551</v>
      </c>
      <c r="AF757" s="17">
        <v>30610</v>
      </c>
      <c r="AG757" s="12" t="s">
        <v>6551</v>
      </c>
      <c r="AH757" s="17">
        <v>5737</v>
      </c>
      <c r="AI757" s="12" t="s">
        <v>6551</v>
      </c>
      <c r="AJ757" s="17">
        <v>0</v>
      </c>
      <c r="AK757" s="12" t="s">
        <v>6551</v>
      </c>
      <c r="AL757" s="17">
        <v>0</v>
      </c>
      <c r="AM757" s="12" t="s">
        <v>6551</v>
      </c>
      <c r="AN757" s="17">
        <v>0</v>
      </c>
      <c r="AO757" s="12" t="s">
        <v>6551</v>
      </c>
      <c r="AP757" s="192">
        <v>0</v>
      </c>
      <c r="AQ757" s="12" t="s">
        <v>6551</v>
      </c>
      <c r="AR757" s="17">
        <v>55470</v>
      </c>
      <c r="AS757" s="12" t="s">
        <v>6551</v>
      </c>
      <c r="AT757" s="17">
        <v>260134</v>
      </c>
      <c r="AU757" s="1" t="s">
        <v>6551</v>
      </c>
      <c r="AV757" s="1" t="str">
        <f>IF(OR(M757="Q",O757="Q",Q757="Q",S757="Q",U757="Q",W757="Q",Y757="Q",AA757="Q",AC757="Q",AE757="Q",AG757="Q",AI757="Q",AK757="Q",AM757="Q",AO757="Q",AQ757="Q",AS757="Q",AU757="Q"),"Yes","No")</f>
        <v>No</v>
      </c>
    </row>
    <row r="758" spans="1:48" x14ac:dyDescent="0.2">
      <c r="A758" s="1" t="s">
        <v>1305</v>
      </c>
      <c r="B758" s="1" t="s">
        <v>845</v>
      </c>
      <c r="C758" s="1" t="s">
        <v>107</v>
      </c>
      <c r="D758" s="194">
        <v>4159</v>
      </c>
      <c r="E758" s="197">
        <v>40159</v>
      </c>
      <c r="F758" s="1" t="s">
        <v>242</v>
      </c>
      <c r="G758" s="1" t="s">
        <v>236</v>
      </c>
      <c r="H758" s="17">
        <v>969587</v>
      </c>
      <c r="I758" s="12">
        <v>74</v>
      </c>
      <c r="J758" s="1" t="s">
        <v>28</v>
      </c>
      <c r="K758" s="1" t="s">
        <v>13</v>
      </c>
      <c r="L758" s="4">
        <v>18</v>
      </c>
      <c r="M758" s="1" t="s">
        <v>6551</v>
      </c>
      <c r="N758" s="12">
        <v>0</v>
      </c>
      <c r="O758" s="12" t="s">
        <v>6551</v>
      </c>
      <c r="P758" s="14">
        <v>30.207357150429345</v>
      </c>
      <c r="Q758" s="12" t="s">
        <v>6551</v>
      </c>
      <c r="R758" s="14">
        <v>27.759924828545628</v>
      </c>
      <c r="S758" s="12" t="s">
        <v>6551</v>
      </c>
      <c r="T758" s="14">
        <v>21.717905226333087</v>
      </c>
      <c r="U758" s="12" t="s">
        <v>6551</v>
      </c>
      <c r="V758" s="17">
        <v>293096</v>
      </c>
      <c r="W758" s="12" t="s">
        <v>6551</v>
      </c>
      <c r="X758" s="17">
        <v>701861</v>
      </c>
      <c r="Y758" s="12" t="s">
        <v>6551</v>
      </c>
      <c r="Z758" s="17">
        <v>284946</v>
      </c>
      <c r="AA758" s="12" t="s">
        <v>6551</v>
      </c>
      <c r="AB758" s="17">
        <v>416915</v>
      </c>
      <c r="AC758" s="12" t="s">
        <v>6551</v>
      </c>
      <c r="AD758" s="17">
        <v>19252</v>
      </c>
      <c r="AE758" s="12" t="s">
        <v>6551</v>
      </c>
      <c r="AF758" s="17">
        <v>9433</v>
      </c>
      <c r="AG758" s="12" t="s">
        <v>6551</v>
      </c>
      <c r="AH758" s="17">
        <v>9819</v>
      </c>
      <c r="AI758" s="12" t="s">
        <v>6551</v>
      </c>
      <c r="AJ758" s="17">
        <v>0</v>
      </c>
      <c r="AK758" s="12" t="s">
        <v>6551</v>
      </c>
      <c r="AL758" s="17">
        <v>0</v>
      </c>
      <c r="AM758" s="12" t="s">
        <v>6551</v>
      </c>
      <c r="AN758" s="17">
        <v>0</v>
      </c>
      <c r="AO758" s="12" t="s">
        <v>6551</v>
      </c>
      <c r="AP758" s="192">
        <v>0</v>
      </c>
      <c r="AQ758" s="12" t="s">
        <v>6551</v>
      </c>
      <c r="AR758" s="17">
        <v>204865</v>
      </c>
      <c r="AS758" s="12" t="s">
        <v>6551</v>
      </c>
      <c r="AT758" s="17">
        <v>5687037</v>
      </c>
      <c r="AU758" s="1" t="s">
        <v>6551</v>
      </c>
      <c r="AV758" s="1" t="str">
        <f>IF(OR(M758="Q",O758="Q",Q758="Q",S758="Q",U758="Q",W758="Q",Y758="Q",AA758="Q",AC758="Q",AE758="Q",AG758="Q",AI758="Q",AK758="Q",AM758="Q",AO758="Q",AQ758="Q",AS758="Q",AU758="Q"),"Yes","No")</f>
        <v>No</v>
      </c>
    </row>
    <row r="759" spans="1:48" x14ac:dyDescent="0.2">
      <c r="A759" s="1" t="s">
        <v>489</v>
      </c>
      <c r="B759" s="1" t="s">
        <v>293</v>
      </c>
      <c r="C759" s="1" t="s">
        <v>112</v>
      </c>
      <c r="D759" s="194">
        <v>1066</v>
      </c>
      <c r="E759" s="197">
        <v>10066</v>
      </c>
      <c r="F759" s="1" t="s">
        <v>242</v>
      </c>
      <c r="G759" s="1" t="s">
        <v>236</v>
      </c>
      <c r="H759" s="17">
        <v>108740</v>
      </c>
      <c r="I759" s="12">
        <v>74</v>
      </c>
      <c r="J759" s="1" t="s">
        <v>28</v>
      </c>
      <c r="K759" s="1" t="s">
        <v>9</v>
      </c>
      <c r="L759" s="4">
        <v>14</v>
      </c>
      <c r="M759" s="1" t="s">
        <v>6551</v>
      </c>
      <c r="N759" s="12">
        <v>0</v>
      </c>
      <c r="O759" s="12" t="s">
        <v>6551</v>
      </c>
      <c r="P759" s="14">
        <v>29.41711323392358</v>
      </c>
      <c r="Q759" s="12" t="s">
        <v>6551</v>
      </c>
      <c r="R759" s="14">
        <v>29.169577586856583</v>
      </c>
      <c r="S759" s="12" t="s">
        <v>6551</v>
      </c>
      <c r="T759" s="14">
        <v>12.366262814538677</v>
      </c>
      <c r="U759" s="12" t="s">
        <v>6551</v>
      </c>
      <c r="V759" s="17">
        <v>505033</v>
      </c>
      <c r="W759" s="12" t="s">
        <v>6551</v>
      </c>
      <c r="X759" s="17">
        <v>568792</v>
      </c>
      <c r="Y759" s="12" t="s">
        <v>6551</v>
      </c>
      <c r="Z759" s="17">
        <v>505033</v>
      </c>
      <c r="AA759" s="12" t="s">
        <v>6551</v>
      </c>
      <c r="AB759" s="17">
        <v>63759</v>
      </c>
      <c r="AC759" s="12" t="s">
        <v>6551</v>
      </c>
      <c r="AD759" s="17">
        <v>20085</v>
      </c>
      <c r="AE759" s="12" t="s">
        <v>6551</v>
      </c>
      <c r="AF759" s="17">
        <v>17168</v>
      </c>
      <c r="AG759" s="12" t="s">
        <v>6551</v>
      </c>
      <c r="AH759" s="17">
        <v>2917</v>
      </c>
      <c r="AI759" s="12" t="s">
        <v>6551</v>
      </c>
      <c r="AJ759" s="17">
        <v>0</v>
      </c>
      <c r="AK759" s="12" t="s">
        <v>6551</v>
      </c>
      <c r="AL759" s="17">
        <v>0</v>
      </c>
      <c r="AM759" s="12" t="s">
        <v>6551</v>
      </c>
      <c r="AN759" s="17">
        <v>0</v>
      </c>
      <c r="AO759" s="12" t="s">
        <v>6551</v>
      </c>
      <c r="AP759" s="192">
        <v>0</v>
      </c>
      <c r="AQ759" s="12" t="s">
        <v>6551</v>
      </c>
      <c r="AR759" s="17">
        <v>212304</v>
      </c>
      <c r="AS759" s="12" t="s">
        <v>6551</v>
      </c>
      <c r="AT759" s="17">
        <v>6192818</v>
      </c>
      <c r="AU759" s="1" t="s">
        <v>6551</v>
      </c>
      <c r="AV759" s="1" t="str">
        <f>IF(OR(M759="Q",O759="Q",Q759="Q",S759="Q",U759="Q",W759="Q",Y759="Q",AA759="Q",AC759="Q",AE759="Q",AG759="Q",AI759="Q",AK759="Q",AM759="Q",AO759="Q",AQ759="Q",AS759="Q",AU759="Q"),"Yes","No")</f>
        <v>No</v>
      </c>
    </row>
    <row r="760" spans="1:48" x14ac:dyDescent="0.2">
      <c r="A760" s="1" t="s">
        <v>1305</v>
      </c>
      <c r="B760" s="1" t="s">
        <v>845</v>
      </c>
      <c r="C760" s="1" t="s">
        <v>107</v>
      </c>
      <c r="D760" s="194">
        <v>4159</v>
      </c>
      <c r="E760" s="197">
        <v>40159</v>
      </c>
      <c r="F760" s="1" t="s">
        <v>242</v>
      </c>
      <c r="G760" s="1" t="s">
        <v>236</v>
      </c>
      <c r="H760" s="17">
        <v>969587</v>
      </c>
      <c r="I760" s="12">
        <v>74</v>
      </c>
      <c r="J760" s="1" t="s">
        <v>27</v>
      </c>
      <c r="K760" s="1" t="s">
        <v>13</v>
      </c>
      <c r="L760" s="4">
        <v>7</v>
      </c>
      <c r="M760" s="1" t="s">
        <v>6551</v>
      </c>
      <c r="N760" s="12">
        <v>2</v>
      </c>
      <c r="O760" s="12" t="s">
        <v>6551</v>
      </c>
      <c r="P760" s="14">
        <v>26.630510752688171</v>
      </c>
      <c r="Q760" s="12" t="s">
        <v>6551</v>
      </c>
      <c r="R760" s="14">
        <v>14.504837549477077</v>
      </c>
      <c r="S760" s="12" t="s">
        <v>6551</v>
      </c>
      <c r="T760" s="14">
        <v>35.689112903225805</v>
      </c>
      <c r="U760" s="12" t="s">
        <v>6551</v>
      </c>
      <c r="V760" s="17">
        <v>198131</v>
      </c>
      <c r="W760" s="12" t="s">
        <v>6551</v>
      </c>
      <c r="X760" s="17">
        <v>221126</v>
      </c>
      <c r="Y760" s="12" t="s">
        <v>6551</v>
      </c>
      <c r="Z760" s="17">
        <v>198131</v>
      </c>
      <c r="AA760" s="12" t="s">
        <v>6551</v>
      </c>
      <c r="AB760" s="17">
        <v>22995</v>
      </c>
      <c r="AC760" s="12" t="s">
        <v>6551</v>
      </c>
      <c r="AD760" s="17">
        <v>10034</v>
      </c>
      <c r="AE760" s="12" t="s">
        <v>6551</v>
      </c>
      <c r="AF760" s="17">
        <v>7440</v>
      </c>
      <c r="AG760" s="12" t="s">
        <v>6551</v>
      </c>
      <c r="AH760" s="17">
        <v>2594</v>
      </c>
      <c r="AI760" s="12" t="s">
        <v>6551</v>
      </c>
      <c r="AJ760" s="17">
        <v>88705</v>
      </c>
      <c r="AK760" s="12" t="s">
        <v>6551</v>
      </c>
      <c r="AL760" s="17">
        <v>84199</v>
      </c>
      <c r="AM760" s="12" t="s">
        <v>6551</v>
      </c>
      <c r="AN760" s="17">
        <v>3493</v>
      </c>
      <c r="AO760" s="12" t="s">
        <v>6551</v>
      </c>
      <c r="AP760" s="192">
        <v>2978</v>
      </c>
      <c r="AQ760" s="12" t="s">
        <v>6551</v>
      </c>
      <c r="AR760" s="17">
        <v>265527</v>
      </c>
      <c r="AS760" s="12" t="s">
        <v>6551</v>
      </c>
      <c r="AT760" s="17">
        <v>3851426</v>
      </c>
      <c r="AU760" s="1" t="s">
        <v>6551</v>
      </c>
      <c r="AV760" s="1" t="str">
        <f>IF(OR(M760="Q",O760="Q",Q760="Q",S760="Q",U760="Q",W760="Q",Y760="Q",AA760="Q",AC760="Q",AE760="Q",AG760="Q",AI760="Q",AK760="Q",AM760="Q",AO760="Q",AQ760="Q",AS760="Q",AU760="Q"),"Yes","No")</f>
        <v>No</v>
      </c>
    </row>
    <row r="761" spans="1:48" x14ac:dyDescent="0.2">
      <c r="A761" s="1" t="s">
        <v>1083</v>
      </c>
      <c r="B761" s="1" t="s">
        <v>1084</v>
      </c>
      <c r="C761" s="1" t="s">
        <v>39</v>
      </c>
      <c r="D761" s="194">
        <v>1049</v>
      </c>
      <c r="E761" s="197">
        <v>10049</v>
      </c>
      <c r="F761" s="1" t="s">
        <v>242</v>
      </c>
      <c r="G761" s="1" t="s">
        <v>236</v>
      </c>
      <c r="H761" s="17">
        <v>562839</v>
      </c>
      <c r="I761" s="12">
        <v>74</v>
      </c>
      <c r="J761" s="1" t="s">
        <v>12</v>
      </c>
      <c r="K761" s="1" t="s">
        <v>9</v>
      </c>
      <c r="L761" s="4">
        <v>2</v>
      </c>
      <c r="M761" s="1" t="s">
        <v>6551</v>
      </c>
      <c r="N761" s="12">
        <v>0</v>
      </c>
      <c r="O761" s="12" t="s">
        <v>6551</v>
      </c>
      <c r="P761" s="14">
        <v>9.9936204146730461</v>
      </c>
      <c r="Q761" s="12" t="s">
        <v>6551</v>
      </c>
      <c r="R761" s="14">
        <v>4.5904156738151976</v>
      </c>
      <c r="S761" s="12" t="s">
        <v>6551</v>
      </c>
      <c r="T761" s="14">
        <v>3.0119617224880382</v>
      </c>
      <c r="U761" s="12" t="s">
        <v>6551</v>
      </c>
      <c r="V761" s="17">
        <v>11072</v>
      </c>
      <c r="W761" s="12" t="s">
        <v>6551</v>
      </c>
      <c r="X761" s="17">
        <v>13100</v>
      </c>
      <c r="Y761" s="12" t="s">
        <v>6551</v>
      </c>
      <c r="Z761" s="17">
        <v>12532</v>
      </c>
      <c r="AA761" s="12" t="s">
        <v>6551</v>
      </c>
      <c r="AB761" s="17">
        <v>568</v>
      </c>
      <c r="AC761" s="12" t="s">
        <v>6551</v>
      </c>
      <c r="AD761" s="17">
        <v>1366</v>
      </c>
      <c r="AE761" s="12" t="s">
        <v>6551</v>
      </c>
      <c r="AF761" s="17">
        <v>1254</v>
      </c>
      <c r="AG761" s="12" t="s">
        <v>6551</v>
      </c>
      <c r="AH761" s="17">
        <v>112</v>
      </c>
      <c r="AI761" s="12" t="s">
        <v>6551</v>
      </c>
      <c r="AJ761" s="17">
        <v>0</v>
      </c>
      <c r="AK761" s="12" t="s">
        <v>6551</v>
      </c>
      <c r="AL761" s="17">
        <v>0</v>
      </c>
      <c r="AM761" s="12" t="s">
        <v>6551</v>
      </c>
      <c r="AN761" s="17">
        <v>0</v>
      </c>
      <c r="AO761" s="12" t="s">
        <v>6551</v>
      </c>
      <c r="AP761" s="192">
        <v>0</v>
      </c>
      <c r="AQ761" s="12" t="s">
        <v>6551</v>
      </c>
      <c r="AR761" s="17">
        <v>3777</v>
      </c>
      <c r="AS761" s="12" t="s">
        <v>6551</v>
      </c>
      <c r="AT761" s="17">
        <v>17338</v>
      </c>
      <c r="AU761" s="1" t="s">
        <v>6551</v>
      </c>
      <c r="AV761" s="1" t="str">
        <f>IF(OR(M761="Q",O761="Q",Q761="Q",S761="Q",U761="Q",W761="Q",Y761="Q",AA761="Q",AC761="Q",AE761="Q",AG761="Q",AI761="Q",AK761="Q",AM761="Q",AO761="Q",AQ761="Q",AS761="Q",AU761="Q"),"Yes","No")</f>
        <v>No</v>
      </c>
    </row>
    <row r="762" spans="1:48" x14ac:dyDescent="0.2">
      <c r="A762" s="1" t="s">
        <v>2929</v>
      </c>
      <c r="B762" s="1" t="s">
        <v>2930</v>
      </c>
      <c r="C762" s="1" t="s">
        <v>50</v>
      </c>
      <c r="D762" s="194" t="s">
        <v>2931</v>
      </c>
      <c r="E762" s="197" t="s">
        <v>2932</v>
      </c>
      <c r="F762" s="1" t="s">
        <v>239</v>
      </c>
      <c r="G762" s="1" t="s">
        <v>287</v>
      </c>
      <c r="H762" s="17">
        <v>0</v>
      </c>
      <c r="I762" s="12">
        <v>73</v>
      </c>
      <c r="J762" s="1" t="s">
        <v>11</v>
      </c>
      <c r="K762" s="1" t="s">
        <v>9</v>
      </c>
      <c r="L762" s="4">
        <v>73</v>
      </c>
      <c r="M762" s="1" t="s">
        <v>6551</v>
      </c>
      <c r="N762" s="12">
        <v>0</v>
      </c>
      <c r="O762" s="12" t="s">
        <v>6551</v>
      </c>
      <c r="P762" s="14">
        <v>16.400557827010239</v>
      </c>
      <c r="Q762" s="12" t="s">
        <v>6551</v>
      </c>
      <c r="R762" s="14">
        <v>0</v>
      </c>
      <c r="S762" s="12" t="s">
        <v>6551</v>
      </c>
      <c r="T762" s="14">
        <v>1.1004722512757124</v>
      </c>
      <c r="U762" s="12" t="s">
        <v>6551</v>
      </c>
      <c r="V762" s="17">
        <v>0</v>
      </c>
      <c r="W762" s="12" t="s">
        <v>6551</v>
      </c>
      <c r="X762" s="17">
        <v>0</v>
      </c>
      <c r="Y762" s="12" t="s">
        <v>6551</v>
      </c>
      <c r="Z762" s="17">
        <v>2069816</v>
      </c>
      <c r="AA762" s="12" t="s">
        <v>6551</v>
      </c>
      <c r="AB762" s="17" t="s">
        <v>6551</v>
      </c>
      <c r="AC762" s="12" t="s">
        <v>6551</v>
      </c>
      <c r="AD762" s="17">
        <v>0</v>
      </c>
      <c r="AE762" s="12" t="s">
        <v>6551</v>
      </c>
      <c r="AF762" s="17">
        <v>126204</v>
      </c>
      <c r="AG762" s="12" t="s">
        <v>6551</v>
      </c>
      <c r="AH762" s="17" t="s">
        <v>6551</v>
      </c>
      <c r="AI762" s="12" t="s">
        <v>6551</v>
      </c>
      <c r="AJ762" s="17">
        <v>0</v>
      </c>
      <c r="AK762" s="12" t="s">
        <v>6551</v>
      </c>
      <c r="AL762" s="17">
        <v>0</v>
      </c>
      <c r="AM762" s="12" t="s">
        <v>6551</v>
      </c>
      <c r="AN762" s="17">
        <v>0</v>
      </c>
      <c r="AO762" s="12" t="s">
        <v>6551</v>
      </c>
      <c r="AP762" s="192">
        <v>0</v>
      </c>
      <c r="AQ762" s="12" t="s">
        <v>6551</v>
      </c>
      <c r="AR762" s="17">
        <v>138884</v>
      </c>
      <c r="AS762" s="12" t="s">
        <v>6551</v>
      </c>
      <c r="AT762" s="17">
        <v>0</v>
      </c>
      <c r="AU762" s="1" t="s">
        <v>6551</v>
      </c>
      <c r="AV762" s="1" t="str">
        <f>IF(OR(M762="Q",O762="Q",Q762="Q",S762="Q",U762="Q",W762="Q",Y762="Q",AA762="Q",AC762="Q",AE762="Q",AG762="Q",AI762="Q",AK762="Q",AM762="Q",AO762="Q",AQ762="Q",AS762="Q",AU762="Q"),"Yes","No")</f>
        <v>No</v>
      </c>
    </row>
    <row r="763" spans="1:48" x14ac:dyDescent="0.2">
      <c r="A763" s="1" t="s">
        <v>656</v>
      </c>
      <c r="B763" s="1" t="s">
        <v>657</v>
      </c>
      <c r="C763" s="1" t="s">
        <v>26</v>
      </c>
      <c r="D763" s="194">
        <v>9162</v>
      </c>
      <c r="E763" s="197">
        <v>90162</v>
      </c>
      <c r="F763" s="1" t="s">
        <v>242</v>
      </c>
      <c r="G763" s="1" t="s">
        <v>236</v>
      </c>
      <c r="H763" s="17">
        <v>277634</v>
      </c>
      <c r="I763" s="12">
        <v>73</v>
      </c>
      <c r="J763" s="1" t="s">
        <v>12</v>
      </c>
      <c r="K763" s="1" t="s">
        <v>13</v>
      </c>
      <c r="L763" s="4">
        <v>52</v>
      </c>
      <c r="M763" s="1" t="s">
        <v>6551</v>
      </c>
      <c r="N763" s="12">
        <v>0</v>
      </c>
      <c r="O763" s="12" t="s">
        <v>6551</v>
      </c>
      <c r="P763" s="14">
        <v>13.9588191396863</v>
      </c>
      <c r="Q763" s="12" t="s">
        <v>6551</v>
      </c>
      <c r="R763" s="14">
        <v>7.1264581108955438</v>
      </c>
      <c r="S763" s="12" t="s">
        <v>6551</v>
      </c>
      <c r="T763" s="14">
        <v>19.211080150346085</v>
      </c>
      <c r="U763" s="12" t="s">
        <v>6551</v>
      </c>
      <c r="V763" s="17">
        <v>2045442</v>
      </c>
      <c r="W763" s="12" t="s">
        <v>6551</v>
      </c>
      <c r="X763" s="17">
        <v>2400781</v>
      </c>
      <c r="Y763" s="12" t="s">
        <v>6551</v>
      </c>
      <c r="Z763" s="17">
        <v>2038867</v>
      </c>
      <c r="AA763" s="12" t="s">
        <v>6551</v>
      </c>
      <c r="AB763" s="17">
        <v>361914</v>
      </c>
      <c r="AC763" s="12" t="s">
        <v>6551</v>
      </c>
      <c r="AD763" s="17">
        <v>163817</v>
      </c>
      <c r="AE763" s="12" t="s">
        <v>6551</v>
      </c>
      <c r="AF763" s="17">
        <v>146063</v>
      </c>
      <c r="AG763" s="12" t="s">
        <v>6551</v>
      </c>
      <c r="AH763" s="17">
        <v>17754</v>
      </c>
      <c r="AI763" s="12" t="s">
        <v>6551</v>
      </c>
      <c r="AJ763" s="17">
        <v>0</v>
      </c>
      <c r="AK763" s="12" t="s">
        <v>6551</v>
      </c>
      <c r="AL763" s="17">
        <v>0</v>
      </c>
      <c r="AM763" s="12" t="s">
        <v>6551</v>
      </c>
      <c r="AN763" s="17">
        <v>0</v>
      </c>
      <c r="AO763" s="12" t="s">
        <v>6551</v>
      </c>
      <c r="AP763" s="192">
        <v>0</v>
      </c>
      <c r="AQ763" s="12" t="s">
        <v>6551</v>
      </c>
      <c r="AR763" s="17">
        <v>2806028</v>
      </c>
      <c r="AS763" s="12" t="s">
        <v>6551</v>
      </c>
      <c r="AT763" s="17">
        <v>19997041</v>
      </c>
      <c r="AU763" s="1" t="s">
        <v>6551</v>
      </c>
      <c r="AV763" s="1" t="str">
        <f>IF(OR(M763="Q",O763="Q",Q763="Q",S763="Q",U763="Q",W763="Q",Y763="Q",AA763="Q",AC763="Q",AE763="Q",AG763="Q",AI763="Q",AK763="Q",AM763="Q",AO763="Q",AQ763="Q",AS763="Q",AU763="Q"),"Yes","No")</f>
        <v>No</v>
      </c>
    </row>
    <row r="764" spans="1:48" x14ac:dyDescent="0.2">
      <c r="A764" s="1" t="s">
        <v>1956</v>
      </c>
      <c r="B764" s="1" t="s">
        <v>293</v>
      </c>
      <c r="C764" s="1" t="s">
        <v>112</v>
      </c>
      <c r="D764" s="194" t="s">
        <v>1957</v>
      </c>
      <c r="E764" s="197" t="s">
        <v>1958</v>
      </c>
      <c r="F764" s="1" t="s">
        <v>242</v>
      </c>
      <c r="G764" s="1" t="s">
        <v>287</v>
      </c>
      <c r="H764" s="17">
        <v>0</v>
      </c>
      <c r="I764" s="12">
        <v>73</v>
      </c>
      <c r="J764" s="1" t="s">
        <v>11</v>
      </c>
      <c r="K764" s="1" t="s">
        <v>9</v>
      </c>
      <c r="L764" s="4">
        <v>46</v>
      </c>
      <c r="M764" s="1" t="s">
        <v>6551</v>
      </c>
      <c r="N764" s="12">
        <v>0</v>
      </c>
      <c r="O764" s="12" t="s">
        <v>6551</v>
      </c>
      <c r="P764" s="14">
        <v>23.475365646682974</v>
      </c>
      <c r="Q764" s="12" t="s">
        <v>6551</v>
      </c>
      <c r="R764" s="14">
        <v>0</v>
      </c>
      <c r="S764" s="12" t="s">
        <v>6551</v>
      </c>
      <c r="T764" s="14">
        <v>1.4701367743223681</v>
      </c>
      <c r="U764" s="12" t="s">
        <v>6551</v>
      </c>
      <c r="V764" s="17">
        <v>0</v>
      </c>
      <c r="W764" s="12" t="s">
        <v>6551</v>
      </c>
      <c r="X764" s="17">
        <v>0</v>
      </c>
      <c r="Y764" s="12" t="s">
        <v>6551</v>
      </c>
      <c r="Z764" s="17">
        <v>1881128</v>
      </c>
      <c r="AA764" s="12" t="s">
        <v>6551</v>
      </c>
      <c r="AB764" s="17" t="s">
        <v>6551</v>
      </c>
      <c r="AC764" s="12" t="s">
        <v>6551</v>
      </c>
      <c r="AD764" s="17">
        <v>0</v>
      </c>
      <c r="AE764" s="12" t="s">
        <v>6551</v>
      </c>
      <c r="AF764" s="17">
        <v>80132</v>
      </c>
      <c r="AG764" s="12" t="s">
        <v>6551</v>
      </c>
      <c r="AH764" s="17" t="s">
        <v>6551</v>
      </c>
      <c r="AI764" s="12" t="s">
        <v>6551</v>
      </c>
      <c r="AJ764" s="17">
        <v>0</v>
      </c>
      <c r="AK764" s="12" t="s">
        <v>6551</v>
      </c>
      <c r="AL764" s="17">
        <v>0</v>
      </c>
      <c r="AM764" s="12" t="s">
        <v>6551</v>
      </c>
      <c r="AN764" s="17">
        <v>0</v>
      </c>
      <c r="AO764" s="12" t="s">
        <v>6551</v>
      </c>
      <c r="AP764" s="192">
        <v>0</v>
      </c>
      <c r="AQ764" s="12" t="s">
        <v>6551</v>
      </c>
      <c r="AR764" s="17">
        <v>117805</v>
      </c>
      <c r="AS764" s="12" t="s">
        <v>6551</v>
      </c>
      <c r="AT764" s="17">
        <v>0</v>
      </c>
      <c r="AU764" s="1" t="s">
        <v>6551</v>
      </c>
      <c r="AV764" s="1" t="str">
        <f>IF(OR(M764="Q",O764="Q",Q764="Q",S764="Q",U764="Q",W764="Q",Y764="Q",AA764="Q",AC764="Q",AE764="Q",AG764="Q",AI764="Q",AK764="Q",AM764="Q",AO764="Q",AQ764="Q",AS764="Q",AU764="Q"),"Yes","No")</f>
        <v>No</v>
      </c>
    </row>
    <row r="765" spans="1:48" x14ac:dyDescent="0.2">
      <c r="A765" s="1" t="s">
        <v>6015</v>
      </c>
      <c r="B765" s="1" t="s">
        <v>3417</v>
      </c>
      <c r="C765" s="1" t="s">
        <v>73</v>
      </c>
      <c r="D765" s="194" t="s">
        <v>6016</v>
      </c>
      <c r="E765" s="197" t="s">
        <v>6017</v>
      </c>
      <c r="F765" s="1" t="s">
        <v>242</v>
      </c>
      <c r="G765" s="1" t="s">
        <v>287</v>
      </c>
      <c r="H765" s="17">
        <v>0</v>
      </c>
      <c r="I765" s="12">
        <v>73</v>
      </c>
      <c r="J765" s="1" t="s">
        <v>12</v>
      </c>
      <c r="K765" s="1" t="s">
        <v>9</v>
      </c>
      <c r="L765" s="4">
        <v>44</v>
      </c>
      <c r="M765" s="1" t="s">
        <v>6551</v>
      </c>
      <c r="N765" s="12">
        <v>0</v>
      </c>
      <c r="O765" s="12" t="s">
        <v>6551</v>
      </c>
      <c r="P765" s="14">
        <v>16.402874039030159</v>
      </c>
      <c r="Q765" s="12" t="s">
        <v>6551</v>
      </c>
      <c r="R765" s="14">
        <v>0</v>
      </c>
      <c r="S765" s="12" t="s">
        <v>6551</v>
      </c>
      <c r="T765" s="14">
        <v>4.8953045535186277</v>
      </c>
      <c r="U765" s="12" t="s">
        <v>6551</v>
      </c>
      <c r="V765" s="17">
        <v>0</v>
      </c>
      <c r="W765" s="12" t="s">
        <v>6551</v>
      </c>
      <c r="X765" s="17">
        <v>0</v>
      </c>
      <c r="Y765" s="12" t="s">
        <v>6551</v>
      </c>
      <c r="Z765" s="17">
        <v>1386863</v>
      </c>
      <c r="AA765" s="12" t="s">
        <v>6551</v>
      </c>
      <c r="AB765" s="17" t="s">
        <v>6551</v>
      </c>
      <c r="AC765" s="12" t="s">
        <v>6551</v>
      </c>
      <c r="AD765" s="17">
        <v>0</v>
      </c>
      <c r="AE765" s="12" t="s">
        <v>6551</v>
      </c>
      <c r="AF765" s="17">
        <v>84550</v>
      </c>
      <c r="AG765" s="12" t="s">
        <v>6551</v>
      </c>
      <c r="AH765" s="17" t="s">
        <v>6551</v>
      </c>
      <c r="AI765" s="12" t="s">
        <v>6551</v>
      </c>
      <c r="AJ765" s="17">
        <v>0</v>
      </c>
      <c r="AK765" s="12" t="s">
        <v>6551</v>
      </c>
      <c r="AL765" s="17">
        <v>0</v>
      </c>
      <c r="AM765" s="12" t="s">
        <v>6551</v>
      </c>
      <c r="AN765" s="17">
        <v>0</v>
      </c>
      <c r="AO765" s="12" t="s">
        <v>6551</v>
      </c>
      <c r="AP765" s="192">
        <v>0</v>
      </c>
      <c r="AQ765" s="12" t="s">
        <v>6551</v>
      </c>
      <c r="AR765" s="17">
        <v>413898</v>
      </c>
      <c r="AS765" s="12" t="s">
        <v>6551</v>
      </c>
      <c r="AT765" s="17">
        <v>0</v>
      </c>
      <c r="AU765" s="1" t="s">
        <v>6551</v>
      </c>
      <c r="AV765" s="1" t="str">
        <f>IF(OR(M765="Q",O765="Q",Q765="Q",S765="Q",U765="Q",W765="Q",Y765="Q",AA765="Q",AC765="Q",AE765="Q",AG765="Q",AI765="Q",AK765="Q",AM765="Q",AO765="Q",AQ765="Q",AS765="Q",AU765="Q"),"Yes","No")</f>
        <v>No</v>
      </c>
    </row>
    <row r="766" spans="1:48" x14ac:dyDescent="0.2">
      <c r="A766" s="1" t="s">
        <v>366</v>
      </c>
      <c r="B766" s="1" t="s">
        <v>367</v>
      </c>
      <c r="C766" s="1" t="s">
        <v>26</v>
      </c>
      <c r="D766" s="194">
        <v>9121</v>
      </c>
      <c r="E766" s="197">
        <v>90121</v>
      </c>
      <c r="F766" s="1" t="s">
        <v>242</v>
      </c>
      <c r="G766" s="1" t="s">
        <v>236</v>
      </c>
      <c r="H766" s="17">
        <v>341219</v>
      </c>
      <c r="I766" s="12">
        <v>73</v>
      </c>
      <c r="J766" s="1" t="s">
        <v>12</v>
      </c>
      <c r="K766" s="1" t="s">
        <v>13</v>
      </c>
      <c r="L766" s="4">
        <v>37</v>
      </c>
      <c r="M766" s="1" t="s">
        <v>6551</v>
      </c>
      <c r="N766" s="12">
        <v>0</v>
      </c>
      <c r="O766" s="12" t="s">
        <v>6551</v>
      </c>
      <c r="P766" s="14">
        <v>14.497252391815056</v>
      </c>
      <c r="Q766" s="12" t="s">
        <v>6551</v>
      </c>
      <c r="R766" s="14">
        <v>14.819999734808144</v>
      </c>
      <c r="S766" s="12" t="s">
        <v>6551</v>
      </c>
      <c r="T766" s="14">
        <v>21.055469680977836</v>
      </c>
      <c r="U766" s="12" t="s">
        <v>6551</v>
      </c>
      <c r="V766" s="17">
        <v>2128994</v>
      </c>
      <c r="W766" s="12" t="s">
        <v>6551</v>
      </c>
      <c r="X766" s="17">
        <v>2323286</v>
      </c>
      <c r="Y766" s="12" t="s">
        <v>6551</v>
      </c>
      <c r="Z766" s="17">
        <v>2128994</v>
      </c>
      <c r="AA766" s="12" t="s">
        <v>6551</v>
      </c>
      <c r="AB766" s="17">
        <v>194292</v>
      </c>
      <c r="AC766" s="12" t="s">
        <v>6551</v>
      </c>
      <c r="AD766" s="17">
        <v>159471</v>
      </c>
      <c r="AE766" s="12" t="s">
        <v>6551</v>
      </c>
      <c r="AF766" s="17">
        <v>146855</v>
      </c>
      <c r="AG766" s="12" t="s">
        <v>6551</v>
      </c>
      <c r="AH766" s="17">
        <v>12616</v>
      </c>
      <c r="AI766" s="12" t="s">
        <v>6551</v>
      </c>
      <c r="AJ766" s="17">
        <v>0</v>
      </c>
      <c r="AK766" s="12" t="s">
        <v>6551</v>
      </c>
      <c r="AL766" s="17">
        <v>0</v>
      </c>
      <c r="AM766" s="12" t="s">
        <v>6551</v>
      </c>
      <c r="AN766" s="17">
        <v>0</v>
      </c>
      <c r="AO766" s="12" t="s">
        <v>6551</v>
      </c>
      <c r="AP766" s="192">
        <v>0</v>
      </c>
      <c r="AQ766" s="12" t="s">
        <v>6551</v>
      </c>
      <c r="AR766" s="17">
        <v>3092101</v>
      </c>
      <c r="AS766" s="12" t="s">
        <v>6551</v>
      </c>
      <c r="AT766" s="17">
        <v>45824936</v>
      </c>
      <c r="AU766" s="1" t="s">
        <v>6551</v>
      </c>
      <c r="AV766" s="1" t="str">
        <f>IF(OR(M766="Q",O766="Q",Q766="Q",S766="Q",U766="Q",W766="Q",Y766="Q",AA766="Q",AC766="Q",AE766="Q",AG766="Q",AI766="Q",AK766="Q",AM766="Q",AO766="Q",AQ766="Q",AS766="Q",AU766="Q"),"Yes","No")</f>
        <v>No</v>
      </c>
    </row>
    <row r="767" spans="1:48" x14ac:dyDescent="0.2">
      <c r="A767" s="1" t="s">
        <v>6015</v>
      </c>
      <c r="B767" s="1" t="s">
        <v>3417</v>
      </c>
      <c r="C767" s="1" t="s">
        <v>73</v>
      </c>
      <c r="D767" s="194" t="s">
        <v>6016</v>
      </c>
      <c r="E767" s="197" t="s">
        <v>6017</v>
      </c>
      <c r="F767" s="1" t="s">
        <v>242</v>
      </c>
      <c r="G767" s="1" t="s">
        <v>287</v>
      </c>
      <c r="H767" s="17">
        <v>0</v>
      </c>
      <c r="I767" s="12">
        <v>73</v>
      </c>
      <c r="J767" s="1" t="s">
        <v>11</v>
      </c>
      <c r="K767" s="1" t="s">
        <v>9</v>
      </c>
      <c r="L767" s="4">
        <v>29</v>
      </c>
      <c r="M767" s="1" t="s">
        <v>6551</v>
      </c>
      <c r="N767" s="12">
        <v>0</v>
      </c>
      <c r="O767" s="12" t="s">
        <v>6551</v>
      </c>
      <c r="P767" s="14">
        <v>16.402665744095849</v>
      </c>
      <c r="Q767" s="12" t="s">
        <v>6551</v>
      </c>
      <c r="R767" s="14">
        <v>0</v>
      </c>
      <c r="S767" s="12" t="s">
        <v>6551</v>
      </c>
      <c r="T767" s="14">
        <v>4.8952457255230426</v>
      </c>
      <c r="U767" s="12" t="s">
        <v>6551</v>
      </c>
      <c r="V767" s="17">
        <v>0</v>
      </c>
      <c r="W767" s="12" t="s">
        <v>6551</v>
      </c>
      <c r="X767" s="17">
        <v>0</v>
      </c>
      <c r="Y767" s="12" t="s">
        <v>6551</v>
      </c>
      <c r="Z767" s="17">
        <v>900818</v>
      </c>
      <c r="AA767" s="12" t="s">
        <v>6551</v>
      </c>
      <c r="AB767" s="17" t="s">
        <v>6551</v>
      </c>
      <c r="AC767" s="12" t="s">
        <v>6551</v>
      </c>
      <c r="AD767" s="17">
        <v>0</v>
      </c>
      <c r="AE767" s="12" t="s">
        <v>6551</v>
      </c>
      <c r="AF767" s="17">
        <v>54919</v>
      </c>
      <c r="AG767" s="12" t="s">
        <v>6551</v>
      </c>
      <c r="AH767" s="17" t="s">
        <v>6551</v>
      </c>
      <c r="AI767" s="12" t="s">
        <v>6551</v>
      </c>
      <c r="AJ767" s="17">
        <v>0</v>
      </c>
      <c r="AK767" s="12" t="s">
        <v>6551</v>
      </c>
      <c r="AL767" s="17">
        <v>0</v>
      </c>
      <c r="AM767" s="12" t="s">
        <v>6551</v>
      </c>
      <c r="AN767" s="17">
        <v>0</v>
      </c>
      <c r="AO767" s="12" t="s">
        <v>6551</v>
      </c>
      <c r="AP767" s="192">
        <v>0</v>
      </c>
      <c r="AQ767" s="12" t="s">
        <v>6551</v>
      </c>
      <c r="AR767" s="17">
        <v>268842</v>
      </c>
      <c r="AS767" s="12" t="s">
        <v>6551</v>
      </c>
      <c r="AT767" s="17">
        <v>0</v>
      </c>
      <c r="AU767" s="1" t="s">
        <v>6551</v>
      </c>
      <c r="AV767" s="1" t="str">
        <f>IF(OR(M767="Q",O767="Q",Q767="Q",S767="Q",U767="Q",W767="Q",Y767="Q",AA767="Q",AC767="Q",AE767="Q",AG767="Q",AI767="Q",AK767="Q",AM767="Q",AO767="Q",AQ767="Q",AS767="Q",AU767="Q"),"Yes","No")</f>
        <v>No</v>
      </c>
    </row>
    <row r="768" spans="1:48" x14ac:dyDescent="0.2">
      <c r="A768" s="1" t="s">
        <v>366</v>
      </c>
      <c r="B768" s="1" t="s">
        <v>367</v>
      </c>
      <c r="C768" s="1" t="s">
        <v>26</v>
      </c>
      <c r="D768" s="194">
        <v>9121</v>
      </c>
      <c r="E768" s="197">
        <v>90121</v>
      </c>
      <c r="F768" s="1" t="s">
        <v>242</v>
      </c>
      <c r="G768" s="1" t="s">
        <v>236</v>
      </c>
      <c r="H768" s="17">
        <v>341219</v>
      </c>
      <c r="I768" s="12">
        <v>73</v>
      </c>
      <c r="J768" s="1" t="s">
        <v>28</v>
      </c>
      <c r="K768" s="1" t="s">
        <v>13</v>
      </c>
      <c r="L768" s="4">
        <v>24</v>
      </c>
      <c r="M768" s="1" t="s">
        <v>6551</v>
      </c>
      <c r="N768" s="12">
        <v>0</v>
      </c>
      <c r="O768" s="12" t="s">
        <v>6551</v>
      </c>
      <c r="P768" s="14">
        <v>31.700772200772199</v>
      </c>
      <c r="Q768" s="12" t="s">
        <v>6551</v>
      </c>
      <c r="R768" s="14">
        <v>62.73008226137555</v>
      </c>
      <c r="S768" s="12" t="s">
        <v>6551</v>
      </c>
      <c r="T768" s="14">
        <v>12.331718510963794</v>
      </c>
      <c r="U768" s="12" t="s">
        <v>6551</v>
      </c>
      <c r="V768" s="17">
        <v>870813</v>
      </c>
      <c r="W768" s="12" t="s">
        <v>6551</v>
      </c>
      <c r="X768" s="17">
        <v>971860</v>
      </c>
      <c r="Y768" s="12" t="s">
        <v>6551</v>
      </c>
      <c r="Z768" s="17">
        <v>870313</v>
      </c>
      <c r="AA768" s="12" t="s">
        <v>6551</v>
      </c>
      <c r="AB768" s="17">
        <v>101547</v>
      </c>
      <c r="AC768" s="12" t="s">
        <v>6551</v>
      </c>
      <c r="AD768" s="17">
        <v>35166</v>
      </c>
      <c r="AE768" s="12" t="s">
        <v>6551</v>
      </c>
      <c r="AF768" s="17">
        <v>27454</v>
      </c>
      <c r="AG768" s="12" t="s">
        <v>6551</v>
      </c>
      <c r="AH768" s="17">
        <v>7712</v>
      </c>
      <c r="AI768" s="12" t="s">
        <v>6551</v>
      </c>
      <c r="AJ768" s="17">
        <v>0</v>
      </c>
      <c r="AK768" s="12" t="s">
        <v>6551</v>
      </c>
      <c r="AL768" s="17">
        <v>0</v>
      </c>
      <c r="AM768" s="12" t="s">
        <v>6551</v>
      </c>
      <c r="AN768" s="17">
        <v>0</v>
      </c>
      <c r="AO768" s="12" t="s">
        <v>6551</v>
      </c>
      <c r="AP768" s="192">
        <v>0</v>
      </c>
      <c r="AQ768" s="12" t="s">
        <v>6551</v>
      </c>
      <c r="AR768" s="17">
        <v>338555</v>
      </c>
      <c r="AS768" s="12" t="s">
        <v>6551</v>
      </c>
      <c r="AT768" s="17">
        <v>21237583</v>
      </c>
      <c r="AU768" s="1" t="s">
        <v>6551</v>
      </c>
      <c r="AV768" s="1" t="str">
        <f>IF(OR(M768="Q",O768="Q",Q768="Q",S768="Q",U768="Q",W768="Q",Y768="Q",AA768="Q",AC768="Q",AE768="Q",AG768="Q",AI768="Q",AK768="Q",AM768="Q",AO768="Q",AQ768="Q",AS768="Q",AU768="Q"),"Yes","No")</f>
        <v>No</v>
      </c>
    </row>
    <row r="769" spans="1:48" x14ac:dyDescent="0.2">
      <c r="A769" s="1" t="s">
        <v>656</v>
      </c>
      <c r="B769" s="1" t="s">
        <v>657</v>
      </c>
      <c r="C769" s="1" t="s">
        <v>26</v>
      </c>
      <c r="D769" s="194">
        <v>9162</v>
      </c>
      <c r="E769" s="197">
        <v>90162</v>
      </c>
      <c r="F769" s="1" t="s">
        <v>242</v>
      </c>
      <c r="G769" s="1" t="s">
        <v>236</v>
      </c>
      <c r="H769" s="17">
        <v>277634</v>
      </c>
      <c r="I769" s="12">
        <v>73</v>
      </c>
      <c r="J769" s="1" t="s">
        <v>11</v>
      </c>
      <c r="K769" s="1" t="s">
        <v>13</v>
      </c>
      <c r="L769" s="4">
        <v>21</v>
      </c>
      <c r="M769" s="1" t="s">
        <v>6551</v>
      </c>
      <c r="N769" s="12">
        <v>0</v>
      </c>
      <c r="O769" s="12" t="s">
        <v>6551</v>
      </c>
      <c r="P769" s="14">
        <v>12.167977399404444</v>
      </c>
      <c r="Q769" s="12" t="s">
        <v>6551</v>
      </c>
      <c r="R769" s="14">
        <v>5.653028728629204</v>
      </c>
      <c r="S769" s="12" t="s">
        <v>6551</v>
      </c>
      <c r="T769" s="14">
        <v>2.0427426128120945</v>
      </c>
      <c r="U769" s="12" t="s">
        <v>6551</v>
      </c>
      <c r="V769" s="17">
        <v>0</v>
      </c>
      <c r="W769" s="12" t="s">
        <v>6551</v>
      </c>
      <c r="X769" s="17">
        <v>954469</v>
      </c>
      <c r="Y769" s="12" t="s">
        <v>6551</v>
      </c>
      <c r="Z769" s="17">
        <v>796820</v>
      </c>
      <c r="AA769" s="12" t="s">
        <v>6551</v>
      </c>
      <c r="AB769" s="17">
        <v>157649</v>
      </c>
      <c r="AC769" s="12" t="s">
        <v>6551</v>
      </c>
      <c r="AD769" s="17">
        <v>69932</v>
      </c>
      <c r="AE769" s="12" t="s">
        <v>6551</v>
      </c>
      <c r="AF769" s="17">
        <v>65485</v>
      </c>
      <c r="AG769" s="12" t="s">
        <v>6551</v>
      </c>
      <c r="AH769" s="17">
        <v>4447</v>
      </c>
      <c r="AI769" s="12" t="s">
        <v>6551</v>
      </c>
      <c r="AJ769" s="17">
        <v>0</v>
      </c>
      <c r="AK769" s="12" t="s">
        <v>6551</v>
      </c>
      <c r="AL769" s="17">
        <v>0</v>
      </c>
      <c r="AM769" s="12" t="s">
        <v>6551</v>
      </c>
      <c r="AN769" s="17">
        <v>0</v>
      </c>
      <c r="AO769" s="12" t="s">
        <v>6551</v>
      </c>
      <c r="AP769" s="192">
        <v>0</v>
      </c>
      <c r="AQ769" s="12" t="s">
        <v>6551</v>
      </c>
      <c r="AR769" s="17">
        <v>133769</v>
      </c>
      <c r="AS769" s="12" t="s">
        <v>6551</v>
      </c>
      <c r="AT769" s="17">
        <v>756200</v>
      </c>
      <c r="AU769" s="1" t="s">
        <v>6551</v>
      </c>
      <c r="AV769" s="1" t="str">
        <f>IF(OR(M769="Q",O769="Q",Q769="Q",S769="Q",U769="Q",W769="Q",Y769="Q",AA769="Q",AC769="Q",AE769="Q",AG769="Q",AI769="Q",AK769="Q",AM769="Q",AO769="Q",AQ769="Q",AS769="Q",AU769="Q"),"Yes","No")</f>
        <v>No</v>
      </c>
    </row>
    <row r="770" spans="1:48" x14ac:dyDescent="0.2">
      <c r="A770" s="1" t="s">
        <v>1956</v>
      </c>
      <c r="B770" s="1" t="s">
        <v>293</v>
      </c>
      <c r="C770" s="1" t="s">
        <v>112</v>
      </c>
      <c r="D770" s="194" t="s">
        <v>1957</v>
      </c>
      <c r="E770" s="197" t="s">
        <v>1958</v>
      </c>
      <c r="F770" s="1" t="s">
        <v>242</v>
      </c>
      <c r="G770" s="1" t="s">
        <v>287</v>
      </c>
      <c r="H770" s="17">
        <v>0</v>
      </c>
      <c r="I770" s="12">
        <v>73</v>
      </c>
      <c r="J770" s="1" t="s">
        <v>12</v>
      </c>
      <c r="K770" s="1" t="s">
        <v>9</v>
      </c>
      <c r="L770" s="4">
        <v>15</v>
      </c>
      <c r="M770" s="1" t="s">
        <v>6551</v>
      </c>
      <c r="N770" s="12">
        <v>0</v>
      </c>
      <c r="O770" s="12" t="s">
        <v>6551</v>
      </c>
      <c r="P770" s="14">
        <v>12.956879929886066</v>
      </c>
      <c r="Q770" s="12" t="s">
        <v>6551</v>
      </c>
      <c r="R770" s="14">
        <v>0</v>
      </c>
      <c r="S770" s="12" t="s">
        <v>6551</v>
      </c>
      <c r="T770" s="14">
        <v>10.503978965819456</v>
      </c>
      <c r="U770" s="12" t="s">
        <v>6551</v>
      </c>
      <c r="V770" s="17">
        <v>0</v>
      </c>
      <c r="W770" s="12" t="s">
        <v>6551</v>
      </c>
      <c r="X770" s="17">
        <v>0</v>
      </c>
      <c r="Y770" s="12" t="s">
        <v>6551</v>
      </c>
      <c r="Z770" s="17">
        <v>369595</v>
      </c>
      <c r="AA770" s="12" t="s">
        <v>6551</v>
      </c>
      <c r="AB770" s="17" t="s">
        <v>6551</v>
      </c>
      <c r="AC770" s="12" t="s">
        <v>6551</v>
      </c>
      <c r="AD770" s="17">
        <v>0</v>
      </c>
      <c r="AE770" s="12" t="s">
        <v>6551</v>
      </c>
      <c r="AF770" s="17">
        <v>28525</v>
      </c>
      <c r="AG770" s="12" t="s">
        <v>6551</v>
      </c>
      <c r="AH770" s="17" t="s">
        <v>6551</v>
      </c>
      <c r="AI770" s="12" t="s">
        <v>6551</v>
      </c>
      <c r="AJ770" s="17">
        <v>0</v>
      </c>
      <c r="AK770" s="12" t="s">
        <v>6551</v>
      </c>
      <c r="AL770" s="17">
        <v>0</v>
      </c>
      <c r="AM770" s="12" t="s">
        <v>6551</v>
      </c>
      <c r="AN770" s="17">
        <v>0</v>
      </c>
      <c r="AO770" s="12" t="s">
        <v>6551</v>
      </c>
      <c r="AP770" s="192">
        <v>0</v>
      </c>
      <c r="AQ770" s="12" t="s">
        <v>6551</v>
      </c>
      <c r="AR770" s="17">
        <v>299626</v>
      </c>
      <c r="AS770" s="12" t="s">
        <v>6551</v>
      </c>
      <c r="AT770" s="17">
        <v>0</v>
      </c>
      <c r="AU770" s="1" t="s">
        <v>6551</v>
      </c>
      <c r="AV770" s="1" t="str">
        <f>IF(OR(M770="Q",O770="Q",Q770="Q",S770="Q",U770="Q",W770="Q",Y770="Q",AA770="Q",AC770="Q",AE770="Q",AG770="Q",AI770="Q",AK770="Q",AM770="Q",AO770="Q",AQ770="Q",AS770="Q",AU770="Q"),"Yes","No")</f>
        <v>No</v>
      </c>
    </row>
    <row r="771" spans="1:48" x14ac:dyDescent="0.2">
      <c r="A771" s="1" t="s">
        <v>366</v>
      </c>
      <c r="B771" s="1" t="s">
        <v>367</v>
      </c>
      <c r="C771" s="1" t="s">
        <v>26</v>
      </c>
      <c r="D771" s="194">
        <v>9121</v>
      </c>
      <c r="E771" s="197">
        <v>90121</v>
      </c>
      <c r="F771" s="1" t="s">
        <v>242</v>
      </c>
      <c r="G771" s="1" t="s">
        <v>236</v>
      </c>
      <c r="H771" s="17">
        <v>341219</v>
      </c>
      <c r="I771" s="12">
        <v>73</v>
      </c>
      <c r="J771" s="1" t="s">
        <v>11</v>
      </c>
      <c r="K771" s="1" t="s">
        <v>13</v>
      </c>
      <c r="L771" s="4">
        <v>12</v>
      </c>
      <c r="M771" s="1" t="s">
        <v>122</v>
      </c>
      <c r="N771" s="12">
        <v>0</v>
      </c>
      <c r="O771" s="12" t="s">
        <v>6551</v>
      </c>
      <c r="P771" s="14">
        <v>20.383823241869255</v>
      </c>
      <c r="Q771" s="12" t="s">
        <v>122</v>
      </c>
      <c r="R771" s="14">
        <v>12</v>
      </c>
      <c r="S771" s="12" t="s">
        <v>6551</v>
      </c>
      <c r="T771" s="14">
        <v>2.0741706315583652</v>
      </c>
      <c r="U771" s="12" t="s">
        <v>122</v>
      </c>
      <c r="V771" s="17">
        <v>0</v>
      </c>
      <c r="W771" s="12" t="s">
        <v>6551</v>
      </c>
      <c r="X771" s="17">
        <v>312749</v>
      </c>
      <c r="Y771" s="12" t="s">
        <v>122</v>
      </c>
      <c r="Z771" s="17">
        <v>312749</v>
      </c>
      <c r="AA771" s="12" t="s">
        <v>122</v>
      </c>
      <c r="AB771" s="17">
        <v>0</v>
      </c>
      <c r="AC771" s="12" t="s">
        <v>6551</v>
      </c>
      <c r="AD771" s="17">
        <v>15343</v>
      </c>
      <c r="AE771" s="12" t="s">
        <v>122</v>
      </c>
      <c r="AF771" s="17">
        <v>15343</v>
      </c>
      <c r="AG771" s="12" t="s">
        <v>122</v>
      </c>
      <c r="AH771" s="17">
        <v>0</v>
      </c>
      <c r="AI771" s="12" t="s">
        <v>6551</v>
      </c>
      <c r="AJ771" s="17">
        <v>0</v>
      </c>
      <c r="AK771" s="12" t="s">
        <v>6551</v>
      </c>
      <c r="AL771" s="17">
        <v>0</v>
      </c>
      <c r="AM771" s="12" t="s">
        <v>6551</v>
      </c>
      <c r="AN771" s="17">
        <v>0</v>
      </c>
      <c r="AO771" s="12" t="s">
        <v>6551</v>
      </c>
      <c r="AP771" s="192">
        <v>0</v>
      </c>
      <c r="AQ771" s="12" t="s">
        <v>6551</v>
      </c>
      <c r="AR771" s="17">
        <v>31824</v>
      </c>
      <c r="AS771" s="12" t="s">
        <v>6551</v>
      </c>
      <c r="AT771" s="17">
        <v>381888</v>
      </c>
      <c r="AU771" s="1" t="s">
        <v>6551</v>
      </c>
      <c r="AV771" s="1" t="str">
        <f>IF(OR(M771="Q",O771="Q",Q771="Q",S771="Q",U771="Q",W771="Q",Y771="Q",AA771="Q",AC771="Q",AE771="Q",AG771="Q",AI771="Q",AK771="Q",AM771="Q",AO771="Q",AQ771="Q",AS771="Q",AU771="Q"),"Yes","No")</f>
        <v>Yes</v>
      </c>
    </row>
    <row r="772" spans="1:48" x14ac:dyDescent="0.2">
      <c r="A772" s="1" t="s">
        <v>1956</v>
      </c>
      <c r="B772" s="1" t="s">
        <v>293</v>
      </c>
      <c r="C772" s="1" t="s">
        <v>112</v>
      </c>
      <c r="D772" s="194" t="s">
        <v>1957</v>
      </c>
      <c r="E772" s="197" t="s">
        <v>1958</v>
      </c>
      <c r="F772" s="1" t="s">
        <v>242</v>
      </c>
      <c r="G772" s="1" t="s">
        <v>287</v>
      </c>
      <c r="H772" s="17">
        <v>0</v>
      </c>
      <c r="I772" s="12">
        <v>73</v>
      </c>
      <c r="J772" s="1" t="s">
        <v>28</v>
      </c>
      <c r="K772" s="1" t="s">
        <v>9</v>
      </c>
      <c r="L772" s="4">
        <v>9</v>
      </c>
      <c r="M772" s="1" t="s">
        <v>6551</v>
      </c>
      <c r="N772" s="12">
        <v>0</v>
      </c>
      <c r="O772" s="12" t="s">
        <v>6551</v>
      </c>
      <c r="P772" s="14">
        <v>28.193562355658198</v>
      </c>
      <c r="Q772" s="12" t="s">
        <v>6551</v>
      </c>
      <c r="R772" s="14">
        <v>0</v>
      </c>
      <c r="S772" s="12" t="s">
        <v>6551</v>
      </c>
      <c r="T772" s="14">
        <v>8.7127598152424941</v>
      </c>
      <c r="U772" s="12" t="s">
        <v>6551</v>
      </c>
      <c r="V772" s="17">
        <v>0</v>
      </c>
      <c r="W772" s="12" t="s">
        <v>6551</v>
      </c>
      <c r="X772" s="17">
        <v>0</v>
      </c>
      <c r="Y772" s="12" t="s">
        <v>6551</v>
      </c>
      <c r="Z772" s="17">
        <v>195325</v>
      </c>
      <c r="AA772" s="12" t="s">
        <v>6551</v>
      </c>
      <c r="AB772" s="17" t="s">
        <v>6551</v>
      </c>
      <c r="AC772" s="12" t="s">
        <v>6551</v>
      </c>
      <c r="AD772" s="17">
        <v>0</v>
      </c>
      <c r="AE772" s="12" t="s">
        <v>6551</v>
      </c>
      <c r="AF772" s="17">
        <v>6928</v>
      </c>
      <c r="AG772" s="12" t="s">
        <v>6551</v>
      </c>
      <c r="AH772" s="17" t="s">
        <v>6551</v>
      </c>
      <c r="AI772" s="12" t="s">
        <v>6551</v>
      </c>
      <c r="AJ772" s="17">
        <v>0</v>
      </c>
      <c r="AK772" s="12" t="s">
        <v>6551</v>
      </c>
      <c r="AL772" s="17">
        <v>0</v>
      </c>
      <c r="AM772" s="12" t="s">
        <v>6551</v>
      </c>
      <c r="AN772" s="17">
        <v>0</v>
      </c>
      <c r="AO772" s="12" t="s">
        <v>6551</v>
      </c>
      <c r="AP772" s="192">
        <v>0</v>
      </c>
      <c r="AQ772" s="12" t="s">
        <v>6551</v>
      </c>
      <c r="AR772" s="17">
        <v>60362</v>
      </c>
      <c r="AS772" s="12" t="s">
        <v>6551</v>
      </c>
      <c r="AT772" s="17">
        <v>0</v>
      </c>
      <c r="AU772" s="1" t="s">
        <v>6551</v>
      </c>
      <c r="AV772" s="1" t="str">
        <f>IF(OR(M772="Q",O772="Q",Q772="Q",S772="Q",U772="Q",W772="Q",Y772="Q",AA772="Q",AC772="Q",AE772="Q",AG772="Q",AI772="Q",AK772="Q",AM772="Q",AO772="Q",AQ772="Q",AS772="Q",AU772="Q"),"Yes","No")</f>
        <v>No</v>
      </c>
    </row>
    <row r="773" spans="1:48" x14ac:dyDescent="0.2">
      <c r="A773" s="1" t="s">
        <v>1956</v>
      </c>
      <c r="B773" s="1" t="s">
        <v>293</v>
      </c>
      <c r="C773" s="1" t="s">
        <v>112</v>
      </c>
      <c r="D773" s="194" t="s">
        <v>1957</v>
      </c>
      <c r="E773" s="197" t="s">
        <v>1958</v>
      </c>
      <c r="F773" s="1" t="s">
        <v>242</v>
      </c>
      <c r="G773" s="1" t="s">
        <v>287</v>
      </c>
      <c r="H773" s="17">
        <v>0</v>
      </c>
      <c r="I773" s="12">
        <v>73</v>
      </c>
      <c r="J773" s="1" t="s">
        <v>17</v>
      </c>
      <c r="K773" s="1" t="s">
        <v>13</v>
      </c>
      <c r="L773" s="4">
        <v>3</v>
      </c>
      <c r="M773" s="1" t="s">
        <v>6551</v>
      </c>
      <c r="N773" s="12">
        <v>0</v>
      </c>
      <c r="O773" s="12" t="s">
        <v>6551</v>
      </c>
      <c r="P773" s="14">
        <v>13.306094182825484</v>
      </c>
      <c r="Q773" s="12" t="s">
        <v>6551</v>
      </c>
      <c r="R773" s="14">
        <v>0</v>
      </c>
      <c r="S773" s="12" t="s">
        <v>6551</v>
      </c>
      <c r="T773" s="14">
        <v>3.5623268698060944</v>
      </c>
      <c r="U773" s="12" t="s">
        <v>6551</v>
      </c>
      <c r="V773" s="17">
        <v>0</v>
      </c>
      <c r="W773" s="12" t="s">
        <v>6551</v>
      </c>
      <c r="X773" s="17">
        <v>0</v>
      </c>
      <c r="Y773" s="12" t="s">
        <v>6551</v>
      </c>
      <c r="Z773" s="17">
        <v>9607</v>
      </c>
      <c r="AA773" s="12" t="s">
        <v>6551</v>
      </c>
      <c r="AB773" s="17" t="s">
        <v>6551</v>
      </c>
      <c r="AC773" s="12" t="s">
        <v>6551</v>
      </c>
      <c r="AD773" s="17">
        <v>0</v>
      </c>
      <c r="AE773" s="12" t="s">
        <v>6551</v>
      </c>
      <c r="AF773" s="17">
        <v>722</v>
      </c>
      <c r="AG773" s="12" t="s">
        <v>6551</v>
      </c>
      <c r="AH773" s="17" t="s">
        <v>6551</v>
      </c>
      <c r="AI773" s="12" t="s">
        <v>6551</v>
      </c>
      <c r="AJ773" s="17">
        <v>0</v>
      </c>
      <c r="AK773" s="12" t="s">
        <v>6551</v>
      </c>
      <c r="AL773" s="17">
        <v>0</v>
      </c>
      <c r="AM773" s="12" t="s">
        <v>6551</v>
      </c>
      <c r="AN773" s="17">
        <v>0</v>
      </c>
      <c r="AO773" s="12" t="s">
        <v>6551</v>
      </c>
      <c r="AP773" s="192">
        <v>0</v>
      </c>
      <c r="AQ773" s="12" t="s">
        <v>6551</v>
      </c>
      <c r="AR773" s="17">
        <v>2572</v>
      </c>
      <c r="AS773" s="12" t="s">
        <v>6551</v>
      </c>
      <c r="AT773" s="17">
        <v>0</v>
      </c>
      <c r="AU773" s="1" t="s">
        <v>6551</v>
      </c>
      <c r="AV773" s="1" t="str">
        <f>IF(OR(M773="Q",O773="Q",Q773="Q",S773="Q",U773="Q",W773="Q",Y773="Q",AA773="Q",AC773="Q",AE773="Q",AG773="Q",AI773="Q",AK773="Q",AM773="Q",AO773="Q",AQ773="Q",AS773="Q",AU773="Q"),"Yes","No")</f>
        <v>No</v>
      </c>
    </row>
    <row r="774" spans="1:48" x14ac:dyDescent="0.2">
      <c r="A774" s="1" t="s">
        <v>51</v>
      </c>
      <c r="B774" s="1" t="s">
        <v>258</v>
      </c>
      <c r="C774" s="1" t="s">
        <v>50</v>
      </c>
      <c r="D774" s="194">
        <v>4203</v>
      </c>
      <c r="E774" s="197">
        <v>40203</v>
      </c>
      <c r="F774" s="1" t="s">
        <v>256</v>
      </c>
      <c r="G774" s="1" t="s">
        <v>236</v>
      </c>
      <c r="H774" s="17">
        <v>4515419</v>
      </c>
      <c r="I774" s="12">
        <v>72</v>
      </c>
      <c r="J774" s="1" t="s">
        <v>14</v>
      </c>
      <c r="K774" s="1" t="s">
        <v>9</v>
      </c>
      <c r="L774" s="4">
        <v>72</v>
      </c>
      <c r="M774" s="1" t="s">
        <v>6551</v>
      </c>
      <c r="N774" s="12">
        <v>0</v>
      </c>
      <c r="O774" s="12" t="s">
        <v>6551</v>
      </c>
      <c r="P774" s="14">
        <v>47.19122973017064</v>
      </c>
      <c r="Q774" s="12" t="s">
        <v>6551</v>
      </c>
      <c r="R774" s="14">
        <v>51.892447538922738</v>
      </c>
      <c r="S774" s="12" t="s">
        <v>6551</v>
      </c>
      <c r="T774" s="14">
        <v>5.0610134098991812</v>
      </c>
      <c r="U774" s="12" t="s">
        <v>6551</v>
      </c>
      <c r="V774" s="17">
        <v>0</v>
      </c>
      <c r="W774" s="12" t="s">
        <v>6551</v>
      </c>
      <c r="X774" s="17">
        <v>1446364</v>
      </c>
      <c r="Y774" s="12" t="s">
        <v>6551</v>
      </c>
      <c r="Z774" s="17">
        <v>1446364</v>
      </c>
      <c r="AA774" s="12" t="s">
        <v>6551</v>
      </c>
      <c r="AB774" s="17">
        <v>0</v>
      </c>
      <c r="AC774" s="12" t="s">
        <v>6551</v>
      </c>
      <c r="AD774" s="17">
        <v>30649</v>
      </c>
      <c r="AE774" s="12" t="s">
        <v>6551</v>
      </c>
      <c r="AF774" s="17">
        <v>30649</v>
      </c>
      <c r="AG774" s="12" t="s">
        <v>6551</v>
      </c>
      <c r="AH774" s="17">
        <v>0</v>
      </c>
      <c r="AI774" s="12" t="s">
        <v>6551</v>
      </c>
      <c r="AJ774" s="17">
        <v>0</v>
      </c>
      <c r="AK774" s="12" t="s">
        <v>6551</v>
      </c>
      <c r="AL774" s="17">
        <v>0</v>
      </c>
      <c r="AM774" s="12" t="s">
        <v>6551</v>
      </c>
      <c r="AN774" s="17">
        <v>0</v>
      </c>
      <c r="AO774" s="12" t="s">
        <v>6551</v>
      </c>
      <c r="AP774" s="192">
        <v>0</v>
      </c>
      <c r="AQ774" s="12" t="s">
        <v>6551</v>
      </c>
      <c r="AR774" s="17">
        <v>155115</v>
      </c>
      <c r="AS774" s="12" t="s">
        <v>6551</v>
      </c>
      <c r="AT774" s="17">
        <v>8049297</v>
      </c>
      <c r="AU774" s="1" t="s">
        <v>6551</v>
      </c>
      <c r="AV774" s="1" t="str">
        <f>IF(OR(M774="Q",O774="Q",Q774="Q",S774="Q",U774="Q",W774="Q",Y774="Q",AA774="Q",AC774="Q",AE774="Q",AG774="Q",AI774="Q",AK774="Q",AM774="Q",AO774="Q",AQ774="Q",AS774="Q",AU774="Q"),"Yes","No")</f>
        <v>No</v>
      </c>
    </row>
    <row r="775" spans="1:48" x14ac:dyDescent="0.2">
      <c r="A775" s="1" t="s">
        <v>453</v>
      </c>
      <c r="B775" s="1" t="s">
        <v>454</v>
      </c>
      <c r="C775" s="1" t="s">
        <v>8</v>
      </c>
      <c r="D775" s="194">
        <v>6033</v>
      </c>
      <c r="E775" s="197">
        <v>60033</v>
      </c>
      <c r="F775" s="1" t="s">
        <v>242</v>
      </c>
      <c r="G775" s="1" t="s">
        <v>236</v>
      </c>
      <c r="H775" s="17">
        <v>431388</v>
      </c>
      <c r="I775" s="12">
        <v>72</v>
      </c>
      <c r="J775" s="1" t="s">
        <v>12</v>
      </c>
      <c r="K775" s="1" t="s">
        <v>9</v>
      </c>
      <c r="L775" s="4">
        <v>49</v>
      </c>
      <c r="M775" s="1" t="s">
        <v>6551</v>
      </c>
      <c r="N775" s="12">
        <v>0</v>
      </c>
      <c r="O775" s="12" t="s">
        <v>6551</v>
      </c>
      <c r="P775" s="14">
        <v>13.96455023723057</v>
      </c>
      <c r="Q775" s="12" t="s">
        <v>6551</v>
      </c>
      <c r="R775" s="14">
        <v>5.5912990134183493</v>
      </c>
      <c r="S775" s="12" t="s">
        <v>6551</v>
      </c>
      <c r="T775" s="14">
        <v>14.767032122223943</v>
      </c>
      <c r="U775" s="12" t="s">
        <v>6551</v>
      </c>
      <c r="V775" s="17">
        <v>2521258</v>
      </c>
      <c r="W775" s="12" t="s">
        <v>6551</v>
      </c>
      <c r="X775" s="17">
        <v>2576031</v>
      </c>
      <c r="Y775" s="12" t="s">
        <v>6551</v>
      </c>
      <c r="Z775" s="17">
        <v>2434063</v>
      </c>
      <c r="AA775" s="12" t="s">
        <v>6551</v>
      </c>
      <c r="AB775" s="17">
        <v>141968</v>
      </c>
      <c r="AC775" s="12" t="s">
        <v>6551</v>
      </c>
      <c r="AD775" s="17">
        <v>181501</v>
      </c>
      <c r="AE775" s="12" t="s">
        <v>6551</v>
      </c>
      <c r="AF775" s="17">
        <v>174303</v>
      </c>
      <c r="AG775" s="12" t="s">
        <v>6551</v>
      </c>
      <c r="AH775" s="17">
        <v>7198</v>
      </c>
      <c r="AI775" s="12" t="s">
        <v>6551</v>
      </c>
      <c r="AJ775" s="17">
        <v>0</v>
      </c>
      <c r="AK775" s="12" t="s">
        <v>6551</v>
      </c>
      <c r="AL775" s="17">
        <v>0</v>
      </c>
      <c r="AM775" s="12" t="s">
        <v>6551</v>
      </c>
      <c r="AN775" s="17">
        <v>0</v>
      </c>
      <c r="AO775" s="12" t="s">
        <v>6551</v>
      </c>
      <c r="AP775" s="192">
        <v>0</v>
      </c>
      <c r="AQ775" s="12" t="s">
        <v>6551</v>
      </c>
      <c r="AR775" s="17">
        <v>2573938</v>
      </c>
      <c r="AS775" s="12" t="s">
        <v>6551</v>
      </c>
      <c r="AT775" s="17">
        <v>14391657</v>
      </c>
      <c r="AU775" s="1" t="s">
        <v>6551</v>
      </c>
      <c r="AV775" s="1" t="str">
        <f>IF(OR(M775="Q",O775="Q",Q775="Q",S775="Q",U775="Q",W775="Q",Y775="Q",AA775="Q",AC775="Q",AE775="Q",AG775="Q",AI775="Q",AK775="Q",AM775="Q",AO775="Q",AQ775="Q",AS775="Q",AU775="Q"),"Yes","No")</f>
        <v>No</v>
      </c>
    </row>
    <row r="776" spans="1:48" x14ac:dyDescent="0.2">
      <c r="A776" s="1" t="s">
        <v>453</v>
      </c>
      <c r="B776" s="1" t="s">
        <v>454</v>
      </c>
      <c r="C776" s="1" t="s">
        <v>8</v>
      </c>
      <c r="D776" s="194">
        <v>6033</v>
      </c>
      <c r="E776" s="197">
        <v>60033</v>
      </c>
      <c r="F776" s="1" t="s">
        <v>242</v>
      </c>
      <c r="G776" s="1" t="s">
        <v>236</v>
      </c>
      <c r="H776" s="17">
        <v>431388</v>
      </c>
      <c r="I776" s="12">
        <v>72</v>
      </c>
      <c r="J776" s="1" t="s">
        <v>11</v>
      </c>
      <c r="K776" s="1" t="s">
        <v>9</v>
      </c>
      <c r="L776" s="4">
        <v>20</v>
      </c>
      <c r="M776" s="1" t="s">
        <v>6551</v>
      </c>
      <c r="N776" s="12">
        <v>0</v>
      </c>
      <c r="O776" s="12" t="s">
        <v>6551</v>
      </c>
      <c r="P776" s="14">
        <v>18.406705717249373</v>
      </c>
      <c r="Q776" s="12" t="s">
        <v>6551</v>
      </c>
      <c r="R776" s="14">
        <v>8.3169781826512317</v>
      </c>
      <c r="S776" s="12" t="s">
        <v>6551</v>
      </c>
      <c r="T776" s="14">
        <v>2.2639270242235647</v>
      </c>
      <c r="U776" s="12" t="s">
        <v>6551</v>
      </c>
      <c r="V776" s="17">
        <v>0</v>
      </c>
      <c r="W776" s="12" t="s">
        <v>6551</v>
      </c>
      <c r="X776" s="17">
        <v>687177</v>
      </c>
      <c r="Y776" s="12" t="s">
        <v>6551</v>
      </c>
      <c r="Z776" s="17">
        <v>603335</v>
      </c>
      <c r="AA776" s="12" t="s">
        <v>6551</v>
      </c>
      <c r="AB776" s="17">
        <v>83842</v>
      </c>
      <c r="AC776" s="12" t="s">
        <v>6551</v>
      </c>
      <c r="AD776" s="17">
        <v>35739</v>
      </c>
      <c r="AE776" s="12" t="s">
        <v>6551</v>
      </c>
      <c r="AF776" s="17">
        <v>32778</v>
      </c>
      <c r="AG776" s="12" t="s">
        <v>6551</v>
      </c>
      <c r="AH776" s="17">
        <v>2961</v>
      </c>
      <c r="AI776" s="12" t="s">
        <v>6551</v>
      </c>
      <c r="AJ776" s="17">
        <v>0</v>
      </c>
      <c r="AK776" s="12" t="s">
        <v>6551</v>
      </c>
      <c r="AL776" s="17">
        <v>0</v>
      </c>
      <c r="AM776" s="12" t="s">
        <v>6551</v>
      </c>
      <c r="AN776" s="17">
        <v>0</v>
      </c>
      <c r="AO776" s="12" t="s">
        <v>6551</v>
      </c>
      <c r="AP776" s="192">
        <v>0</v>
      </c>
      <c r="AQ776" s="12" t="s">
        <v>6551</v>
      </c>
      <c r="AR776" s="17">
        <v>74207</v>
      </c>
      <c r="AS776" s="12" t="s">
        <v>6551</v>
      </c>
      <c r="AT776" s="17">
        <v>617178</v>
      </c>
      <c r="AU776" s="1" t="s">
        <v>6551</v>
      </c>
      <c r="AV776" s="1" t="str">
        <f>IF(OR(M776="Q",O776="Q",Q776="Q",S776="Q",U776="Q",W776="Q",Y776="Q",AA776="Q",AC776="Q",AE776="Q",AG776="Q",AI776="Q",AK776="Q",AM776="Q",AO776="Q",AQ776="Q",AS776="Q",AU776="Q"),"Yes","No")</f>
        <v>No</v>
      </c>
    </row>
    <row r="777" spans="1:48" x14ac:dyDescent="0.2">
      <c r="A777" s="1" t="s">
        <v>453</v>
      </c>
      <c r="B777" s="1" t="s">
        <v>454</v>
      </c>
      <c r="C777" s="1" t="s">
        <v>8</v>
      </c>
      <c r="D777" s="194">
        <v>6033</v>
      </c>
      <c r="E777" s="197">
        <v>60033</v>
      </c>
      <c r="F777" s="1" t="s">
        <v>242</v>
      </c>
      <c r="G777" s="1" t="s">
        <v>236</v>
      </c>
      <c r="H777" s="17">
        <v>431388</v>
      </c>
      <c r="I777" s="12">
        <v>72</v>
      </c>
      <c r="J777" s="1" t="s">
        <v>18</v>
      </c>
      <c r="K777" s="1" t="s">
        <v>9</v>
      </c>
      <c r="L777" s="4">
        <v>3</v>
      </c>
      <c r="M777" s="1" t="s">
        <v>6551</v>
      </c>
      <c r="N777" s="12">
        <v>3</v>
      </c>
      <c r="O777" s="12" t="s">
        <v>6551</v>
      </c>
      <c r="P777" s="14">
        <v>4.3917020581509307</v>
      </c>
      <c r="Q777" s="12" t="s">
        <v>6551</v>
      </c>
      <c r="R777" s="14">
        <v>1.7389519008611636</v>
      </c>
      <c r="S777" s="12" t="s">
        <v>6551</v>
      </c>
      <c r="T777" s="14">
        <v>7.77687030382228</v>
      </c>
      <c r="U777" s="12" t="s">
        <v>6551</v>
      </c>
      <c r="V777" s="17">
        <v>53772</v>
      </c>
      <c r="W777" s="12" t="s">
        <v>6551</v>
      </c>
      <c r="X777" s="17">
        <v>53772</v>
      </c>
      <c r="Y777" s="12" t="s">
        <v>6551</v>
      </c>
      <c r="Z777" s="17">
        <v>53772</v>
      </c>
      <c r="AA777" s="12" t="s">
        <v>6551</v>
      </c>
      <c r="AB777" s="17">
        <v>0</v>
      </c>
      <c r="AC777" s="12" t="s">
        <v>6551</v>
      </c>
      <c r="AD777" s="17">
        <v>12244</v>
      </c>
      <c r="AE777" s="12" t="s">
        <v>6551</v>
      </c>
      <c r="AF777" s="17">
        <v>12244</v>
      </c>
      <c r="AG777" s="12" t="s">
        <v>6551</v>
      </c>
      <c r="AH777" s="17">
        <v>0</v>
      </c>
      <c r="AI777" s="12" t="s">
        <v>6551</v>
      </c>
      <c r="AJ777" s="17">
        <v>53772</v>
      </c>
      <c r="AK777" s="12" t="s">
        <v>6551</v>
      </c>
      <c r="AL777" s="17">
        <v>53772</v>
      </c>
      <c r="AM777" s="12" t="s">
        <v>6551</v>
      </c>
      <c r="AN777" s="17">
        <v>12244</v>
      </c>
      <c r="AO777" s="12" t="s">
        <v>6551</v>
      </c>
      <c r="AP777" s="192">
        <v>12244</v>
      </c>
      <c r="AQ777" s="12" t="s">
        <v>6551</v>
      </c>
      <c r="AR777" s="17">
        <v>95220</v>
      </c>
      <c r="AS777" s="12" t="s">
        <v>6551</v>
      </c>
      <c r="AT777" s="17">
        <v>165583</v>
      </c>
      <c r="AU777" s="1" t="s">
        <v>6551</v>
      </c>
      <c r="AV777" s="1" t="str">
        <f>IF(OR(M777="Q",O777="Q",Q777="Q",S777="Q",U777="Q",W777="Q",Y777="Q",AA777="Q",AC777="Q",AE777="Q",AG777="Q",AI777="Q",AK777="Q",AM777="Q",AO777="Q",AQ777="Q",AS777="Q",AU777="Q"),"Yes","No")</f>
        <v>No</v>
      </c>
    </row>
    <row r="778" spans="1:48" x14ac:dyDescent="0.2">
      <c r="A778" s="1" t="s">
        <v>6323</v>
      </c>
      <c r="B778" s="1" t="s">
        <v>6483</v>
      </c>
      <c r="C778" s="1" t="s">
        <v>84</v>
      </c>
      <c r="D778" s="194">
        <v>2209</v>
      </c>
      <c r="E778" s="197">
        <v>20209</v>
      </c>
      <c r="F778" s="1" t="s">
        <v>239</v>
      </c>
      <c r="G778" s="1" t="s">
        <v>236</v>
      </c>
      <c r="H778" s="17">
        <v>18351295</v>
      </c>
      <c r="I778" s="12">
        <v>71</v>
      </c>
      <c r="J778" s="1" t="s">
        <v>11</v>
      </c>
      <c r="K778" s="1" t="s">
        <v>9</v>
      </c>
      <c r="L778" s="4">
        <v>61</v>
      </c>
      <c r="M778" s="1" t="s">
        <v>6551</v>
      </c>
      <c r="N778" s="12">
        <v>0</v>
      </c>
      <c r="O778" s="12" t="s">
        <v>6551</v>
      </c>
      <c r="P778" s="14">
        <v>11.55235313959062</v>
      </c>
      <c r="Q778" s="12" t="s">
        <v>6551</v>
      </c>
      <c r="R778" s="14">
        <v>4.1098082537678531</v>
      </c>
      <c r="S778" s="12" t="s">
        <v>6551</v>
      </c>
      <c r="T778" s="14">
        <v>2.8122725416748033</v>
      </c>
      <c r="U778" s="12" t="s">
        <v>6551</v>
      </c>
      <c r="V778" s="17">
        <v>0</v>
      </c>
      <c r="W778" s="12" t="s">
        <v>6551</v>
      </c>
      <c r="X778" s="17">
        <v>1392942</v>
      </c>
      <c r="Y778" s="12" t="s">
        <v>6551</v>
      </c>
      <c r="Z778" s="17">
        <v>1301465</v>
      </c>
      <c r="AA778" s="12" t="s">
        <v>6551</v>
      </c>
      <c r="AB778" s="17">
        <v>91477</v>
      </c>
      <c r="AC778" s="12" t="s">
        <v>6551</v>
      </c>
      <c r="AD778" s="17">
        <v>126372</v>
      </c>
      <c r="AE778" s="12" t="s">
        <v>6551</v>
      </c>
      <c r="AF778" s="17">
        <v>112658</v>
      </c>
      <c r="AG778" s="12" t="s">
        <v>6551</v>
      </c>
      <c r="AH778" s="17">
        <v>13714</v>
      </c>
      <c r="AI778" s="12" t="s">
        <v>6551</v>
      </c>
      <c r="AJ778" s="17">
        <v>0</v>
      </c>
      <c r="AK778" s="12" t="s">
        <v>6551</v>
      </c>
      <c r="AL778" s="17">
        <v>0</v>
      </c>
      <c r="AM778" s="12" t="s">
        <v>6551</v>
      </c>
      <c r="AN778" s="17">
        <v>0</v>
      </c>
      <c r="AO778" s="12" t="s">
        <v>6551</v>
      </c>
      <c r="AP778" s="192">
        <v>0</v>
      </c>
      <c r="AQ778" s="12" t="s">
        <v>6551</v>
      </c>
      <c r="AR778" s="17">
        <v>316825</v>
      </c>
      <c r="AS778" s="12" t="s">
        <v>6551</v>
      </c>
      <c r="AT778" s="17">
        <v>1302090</v>
      </c>
      <c r="AU778" s="1" t="s">
        <v>6551</v>
      </c>
      <c r="AV778" s="1" t="str">
        <f>IF(OR(M778="Q",O778="Q",Q778="Q",S778="Q",U778="Q",W778="Q",Y778="Q",AA778="Q",AC778="Q",AE778="Q",AG778="Q",AI778="Q",AK778="Q",AM778="Q",AO778="Q",AQ778="Q",AS778="Q",AU778="Q"),"Yes","No")</f>
        <v>No</v>
      </c>
    </row>
    <row r="779" spans="1:48" x14ac:dyDescent="0.2">
      <c r="A779" s="1" t="s">
        <v>1111</v>
      </c>
      <c r="B779" s="1" t="s">
        <v>1112</v>
      </c>
      <c r="C779" s="1" t="s">
        <v>92</v>
      </c>
      <c r="D779" s="194">
        <v>2084</v>
      </c>
      <c r="E779" s="197">
        <v>20084</v>
      </c>
      <c r="F779" s="1" t="s">
        <v>239</v>
      </c>
      <c r="G779" s="1" t="s">
        <v>236</v>
      </c>
      <c r="H779" s="17">
        <v>18351295</v>
      </c>
      <c r="I779" s="12">
        <v>71</v>
      </c>
      <c r="J779" s="1" t="s">
        <v>12</v>
      </c>
      <c r="K779" s="1" t="s">
        <v>13</v>
      </c>
      <c r="L779" s="4">
        <v>52</v>
      </c>
      <c r="M779" s="1" t="s">
        <v>6551</v>
      </c>
      <c r="N779" s="12">
        <v>0</v>
      </c>
      <c r="O779" s="12" t="s">
        <v>6551</v>
      </c>
      <c r="P779" s="14">
        <v>18.239726434289278</v>
      </c>
      <c r="Q779" s="12" t="s">
        <v>6551</v>
      </c>
      <c r="R779" s="14">
        <v>7.4920356484913944</v>
      </c>
      <c r="S779" s="12" t="s">
        <v>6551</v>
      </c>
      <c r="T779" s="14">
        <v>20.061492878677619</v>
      </c>
      <c r="U779" s="12" t="s">
        <v>6551</v>
      </c>
      <c r="V779" s="17">
        <v>2466248</v>
      </c>
      <c r="W779" s="12" t="s">
        <v>6551</v>
      </c>
      <c r="X779" s="17">
        <v>2870157</v>
      </c>
      <c r="Y779" s="12" t="s">
        <v>6551</v>
      </c>
      <c r="Z779" s="17">
        <v>2456271</v>
      </c>
      <c r="AA779" s="12" t="s">
        <v>6551</v>
      </c>
      <c r="AB779" s="17">
        <v>413886</v>
      </c>
      <c r="AC779" s="12" t="s">
        <v>6551</v>
      </c>
      <c r="AD779" s="17">
        <v>148856</v>
      </c>
      <c r="AE779" s="12" t="s">
        <v>6551</v>
      </c>
      <c r="AF779" s="17">
        <v>134666</v>
      </c>
      <c r="AG779" s="12" t="s">
        <v>6551</v>
      </c>
      <c r="AH779" s="17">
        <v>14190</v>
      </c>
      <c r="AI779" s="12" t="s">
        <v>6551</v>
      </c>
      <c r="AJ779" s="17">
        <v>0</v>
      </c>
      <c r="AK779" s="12" t="s">
        <v>6551</v>
      </c>
      <c r="AL779" s="17">
        <v>0</v>
      </c>
      <c r="AM779" s="12" t="s">
        <v>6551</v>
      </c>
      <c r="AN779" s="17">
        <v>0</v>
      </c>
      <c r="AO779" s="12" t="s">
        <v>6551</v>
      </c>
      <c r="AP779" s="192">
        <v>0</v>
      </c>
      <c r="AQ779" s="12" t="s">
        <v>6551</v>
      </c>
      <c r="AR779" s="17">
        <v>2701601</v>
      </c>
      <c r="AS779" s="12" t="s">
        <v>6551</v>
      </c>
      <c r="AT779" s="17">
        <v>20240491</v>
      </c>
      <c r="AU779" s="1" t="s">
        <v>6551</v>
      </c>
      <c r="AV779" s="1" t="str">
        <f>IF(OR(M779="Q",O779="Q",Q779="Q",S779="Q",U779="Q",W779="Q",Y779="Q",AA779="Q",AC779="Q",AE779="Q",AG779="Q",AI779="Q",AK779="Q",AM779="Q",AO779="Q",AQ779="Q",AS779="Q",AU779="Q"),"Yes","No")</f>
        <v>No</v>
      </c>
    </row>
    <row r="780" spans="1:48" x14ac:dyDescent="0.2">
      <c r="A780" s="1" t="s">
        <v>481</v>
      </c>
      <c r="B780" s="1" t="s">
        <v>482</v>
      </c>
      <c r="C780" s="1" t="s">
        <v>107</v>
      </c>
      <c r="D780" s="194">
        <v>4001</v>
      </c>
      <c r="E780" s="197">
        <v>40001</v>
      </c>
      <c r="F780" s="1" t="s">
        <v>239</v>
      </c>
      <c r="G780" s="1" t="s">
        <v>236</v>
      </c>
      <c r="H780" s="17">
        <v>381112</v>
      </c>
      <c r="I780" s="12">
        <v>71</v>
      </c>
      <c r="J780" s="1" t="s">
        <v>12</v>
      </c>
      <c r="K780" s="1" t="s">
        <v>9</v>
      </c>
      <c r="L780" s="4">
        <v>51</v>
      </c>
      <c r="M780" s="1" t="s">
        <v>6551</v>
      </c>
      <c r="N780" s="12">
        <v>0</v>
      </c>
      <c r="O780" s="12" t="s">
        <v>6551</v>
      </c>
      <c r="P780" s="14">
        <v>12.695940950609334</v>
      </c>
      <c r="Q780" s="12" t="s">
        <v>6551</v>
      </c>
      <c r="R780" s="14">
        <v>3.4884034055432354</v>
      </c>
      <c r="S780" s="12" t="s">
        <v>6551</v>
      </c>
      <c r="T780" s="14">
        <v>15.507238081610264</v>
      </c>
      <c r="U780" s="12" t="s">
        <v>6551</v>
      </c>
      <c r="V780" s="17">
        <v>2145736</v>
      </c>
      <c r="W780" s="12" t="s">
        <v>6551</v>
      </c>
      <c r="X780" s="17">
        <v>2168004</v>
      </c>
      <c r="Y780" s="12" t="s">
        <v>6551</v>
      </c>
      <c r="Z780" s="17">
        <v>2129414</v>
      </c>
      <c r="AA780" s="12" t="s">
        <v>6551</v>
      </c>
      <c r="AB780" s="17">
        <v>38590</v>
      </c>
      <c r="AC780" s="12" t="s">
        <v>6551</v>
      </c>
      <c r="AD780" s="17">
        <v>169842</v>
      </c>
      <c r="AE780" s="12" t="s">
        <v>6551</v>
      </c>
      <c r="AF780" s="17">
        <v>167724</v>
      </c>
      <c r="AG780" s="12" t="s">
        <v>6551</v>
      </c>
      <c r="AH780" s="17">
        <v>2118</v>
      </c>
      <c r="AI780" s="12" t="s">
        <v>6551</v>
      </c>
      <c r="AJ780" s="17">
        <v>0</v>
      </c>
      <c r="AK780" s="12" t="s">
        <v>6551</v>
      </c>
      <c r="AL780" s="17">
        <v>0</v>
      </c>
      <c r="AM780" s="12" t="s">
        <v>6551</v>
      </c>
      <c r="AN780" s="17">
        <v>0</v>
      </c>
      <c r="AO780" s="12" t="s">
        <v>6551</v>
      </c>
      <c r="AP780" s="192">
        <v>0</v>
      </c>
      <c r="AQ780" s="12" t="s">
        <v>6551</v>
      </c>
      <c r="AR780" s="17">
        <v>2600936</v>
      </c>
      <c r="AS780" s="12" t="s">
        <v>6551</v>
      </c>
      <c r="AT780" s="17">
        <v>9073114</v>
      </c>
      <c r="AU780" s="1" t="s">
        <v>6551</v>
      </c>
      <c r="AV780" s="1" t="str">
        <f>IF(OR(M780="Q",O780="Q",Q780="Q",S780="Q",U780="Q",W780="Q",Y780="Q",AA780="Q",AC780="Q",AE780="Q",AG780="Q",AI780="Q",AK780="Q",AM780="Q",AO780="Q",AQ780="Q",AS780="Q",AU780="Q"),"Yes","No")</f>
        <v>No</v>
      </c>
    </row>
    <row r="781" spans="1:48" x14ac:dyDescent="0.2">
      <c r="A781" s="1" t="s">
        <v>1038</v>
      </c>
      <c r="B781" s="1" t="s">
        <v>1039</v>
      </c>
      <c r="C781" s="1" t="s">
        <v>65</v>
      </c>
      <c r="D781" s="194">
        <v>1006</v>
      </c>
      <c r="E781" s="197">
        <v>10006</v>
      </c>
      <c r="F781" s="1" t="s">
        <v>242</v>
      </c>
      <c r="G781" s="1" t="s">
        <v>236</v>
      </c>
      <c r="H781" s="17">
        <v>149443</v>
      </c>
      <c r="I781" s="12">
        <v>71</v>
      </c>
      <c r="J781" s="1" t="s">
        <v>12</v>
      </c>
      <c r="K781" s="1" t="s">
        <v>13</v>
      </c>
      <c r="L781" s="4">
        <v>49</v>
      </c>
      <c r="M781" s="1" t="s">
        <v>6551</v>
      </c>
      <c r="N781" s="12">
        <v>0</v>
      </c>
      <c r="O781" s="12" t="s">
        <v>6551</v>
      </c>
      <c r="P781" s="14">
        <v>12.385127889008048</v>
      </c>
      <c r="Q781" s="12" t="s">
        <v>6551</v>
      </c>
      <c r="R781" s="14">
        <v>5.4499999425165564</v>
      </c>
      <c r="S781" s="12" t="s">
        <v>6551</v>
      </c>
      <c r="T781" s="14">
        <v>22.034967869417258</v>
      </c>
      <c r="U781" s="12" t="s">
        <v>6551</v>
      </c>
      <c r="V781" s="17">
        <v>1475352</v>
      </c>
      <c r="W781" s="12" t="s">
        <v>6551</v>
      </c>
      <c r="X781" s="17">
        <v>1544348</v>
      </c>
      <c r="Y781" s="12" t="s">
        <v>6551</v>
      </c>
      <c r="Z781" s="17">
        <v>1466684</v>
      </c>
      <c r="AA781" s="12" t="s">
        <v>6551</v>
      </c>
      <c r="AB781" s="17">
        <v>77664</v>
      </c>
      <c r="AC781" s="12" t="s">
        <v>6551</v>
      </c>
      <c r="AD781" s="17">
        <v>123049</v>
      </c>
      <c r="AE781" s="12" t="s">
        <v>6551</v>
      </c>
      <c r="AF781" s="17">
        <v>118423</v>
      </c>
      <c r="AG781" s="12" t="s">
        <v>6551</v>
      </c>
      <c r="AH781" s="17">
        <v>4626</v>
      </c>
      <c r="AI781" s="12" t="s">
        <v>6551</v>
      </c>
      <c r="AJ781" s="17">
        <v>0</v>
      </c>
      <c r="AK781" s="12" t="s">
        <v>6551</v>
      </c>
      <c r="AL781" s="17">
        <v>0</v>
      </c>
      <c r="AM781" s="12" t="s">
        <v>6551</v>
      </c>
      <c r="AN781" s="17">
        <v>0</v>
      </c>
      <c r="AO781" s="12" t="s">
        <v>6551</v>
      </c>
      <c r="AP781" s="192">
        <v>0</v>
      </c>
      <c r="AQ781" s="12" t="s">
        <v>6551</v>
      </c>
      <c r="AR781" s="17">
        <v>2609447</v>
      </c>
      <c r="AS781" s="12" t="s">
        <v>6551</v>
      </c>
      <c r="AT781" s="17">
        <v>14221486</v>
      </c>
      <c r="AU781" s="1" t="s">
        <v>6551</v>
      </c>
      <c r="AV781" s="1" t="str">
        <f>IF(OR(M781="Q",O781="Q",Q781="Q",S781="Q",U781="Q",W781="Q",Y781="Q",AA781="Q",AC781="Q",AE781="Q",AG781="Q",AI781="Q",AK781="Q",AM781="Q",AO781="Q",AQ781="Q",AS781="Q",AU781="Q"),"Yes","No")</f>
        <v>No</v>
      </c>
    </row>
    <row r="782" spans="1:48" x14ac:dyDescent="0.2">
      <c r="A782" s="1" t="s">
        <v>1038</v>
      </c>
      <c r="B782" s="1" t="s">
        <v>1039</v>
      </c>
      <c r="C782" s="1" t="s">
        <v>65</v>
      </c>
      <c r="D782" s="194">
        <v>1006</v>
      </c>
      <c r="E782" s="197">
        <v>10006</v>
      </c>
      <c r="F782" s="1" t="s">
        <v>242</v>
      </c>
      <c r="G782" s="1" t="s">
        <v>236</v>
      </c>
      <c r="H782" s="17">
        <v>149443</v>
      </c>
      <c r="I782" s="12">
        <v>71</v>
      </c>
      <c r="J782" s="1" t="s">
        <v>11</v>
      </c>
      <c r="K782" s="1" t="s">
        <v>13</v>
      </c>
      <c r="L782" s="4">
        <v>22</v>
      </c>
      <c r="M782" s="1" t="s">
        <v>6551</v>
      </c>
      <c r="N782" s="12">
        <v>0</v>
      </c>
      <c r="O782" s="12" t="s">
        <v>6551</v>
      </c>
      <c r="P782" s="14">
        <v>12.672698362219748</v>
      </c>
      <c r="Q782" s="12" t="s">
        <v>6551</v>
      </c>
      <c r="R782" s="14">
        <v>6.2491700331986717</v>
      </c>
      <c r="S782" s="12" t="s">
        <v>6551</v>
      </c>
      <c r="T782" s="14">
        <v>1.5901415169343298</v>
      </c>
      <c r="U782" s="12" t="s">
        <v>6551</v>
      </c>
      <c r="V782" s="17">
        <v>0</v>
      </c>
      <c r="W782" s="12" t="s">
        <v>6551</v>
      </c>
      <c r="X782" s="17">
        <v>457490</v>
      </c>
      <c r="Y782" s="12" t="s">
        <v>6551</v>
      </c>
      <c r="Z782" s="17">
        <v>398493</v>
      </c>
      <c r="AA782" s="12" t="s">
        <v>6551</v>
      </c>
      <c r="AB782" s="17">
        <v>58997</v>
      </c>
      <c r="AC782" s="12" t="s">
        <v>6551</v>
      </c>
      <c r="AD782" s="17">
        <v>34982</v>
      </c>
      <c r="AE782" s="12" t="s">
        <v>6551</v>
      </c>
      <c r="AF782" s="17">
        <v>31445</v>
      </c>
      <c r="AG782" s="12" t="s">
        <v>6551</v>
      </c>
      <c r="AH782" s="17">
        <v>3537</v>
      </c>
      <c r="AI782" s="12" t="s">
        <v>6551</v>
      </c>
      <c r="AJ782" s="17">
        <v>0</v>
      </c>
      <c r="AK782" s="12" t="s">
        <v>6551</v>
      </c>
      <c r="AL782" s="17">
        <v>0</v>
      </c>
      <c r="AM782" s="12" t="s">
        <v>6551</v>
      </c>
      <c r="AN782" s="17">
        <v>0</v>
      </c>
      <c r="AO782" s="12" t="s">
        <v>6551</v>
      </c>
      <c r="AP782" s="192">
        <v>0</v>
      </c>
      <c r="AQ782" s="12" t="s">
        <v>6551</v>
      </c>
      <c r="AR782" s="17">
        <v>50002</v>
      </c>
      <c r="AS782" s="12" t="s">
        <v>6551</v>
      </c>
      <c r="AT782" s="17">
        <v>312471</v>
      </c>
      <c r="AU782" s="1" t="s">
        <v>6551</v>
      </c>
      <c r="AV782" s="1" t="str">
        <f>IF(OR(M782="Q",O782="Q",Q782="Q",S782="Q",U782="Q",W782="Q",Y782="Q",AA782="Q",AC782="Q",AE782="Q",AG782="Q",AI782="Q",AK782="Q",AM782="Q",AO782="Q",AQ782="Q",AS782="Q",AU782="Q"),"Yes","No")</f>
        <v>No</v>
      </c>
    </row>
    <row r="783" spans="1:48" x14ac:dyDescent="0.2">
      <c r="A783" s="1" t="s">
        <v>1111</v>
      </c>
      <c r="B783" s="1" t="s">
        <v>1112</v>
      </c>
      <c r="C783" s="1" t="s">
        <v>92</v>
      </c>
      <c r="D783" s="194">
        <v>2084</v>
      </c>
      <c r="E783" s="197">
        <v>20084</v>
      </c>
      <c r="F783" s="1" t="s">
        <v>239</v>
      </c>
      <c r="G783" s="1" t="s">
        <v>236</v>
      </c>
      <c r="H783" s="17">
        <v>18351295</v>
      </c>
      <c r="I783" s="12">
        <v>71</v>
      </c>
      <c r="J783" s="1" t="s">
        <v>11</v>
      </c>
      <c r="K783" s="1" t="s">
        <v>9</v>
      </c>
      <c r="L783" s="4">
        <v>19</v>
      </c>
      <c r="M783" s="1" t="s">
        <v>6551</v>
      </c>
      <c r="N783" s="12">
        <v>0</v>
      </c>
      <c r="O783" s="12" t="s">
        <v>6551</v>
      </c>
      <c r="P783" s="14">
        <v>18.930245360176155</v>
      </c>
      <c r="Q783" s="12" t="s">
        <v>6551</v>
      </c>
      <c r="R783" s="14">
        <v>8.8730899096976827</v>
      </c>
      <c r="S783" s="12" t="s">
        <v>6551</v>
      </c>
      <c r="T783" s="14">
        <v>2.5037354513998111</v>
      </c>
      <c r="U783" s="12" t="s">
        <v>6551</v>
      </c>
      <c r="V783" s="17">
        <v>0</v>
      </c>
      <c r="W783" s="12" t="s">
        <v>6551</v>
      </c>
      <c r="X783" s="17">
        <v>546086</v>
      </c>
      <c r="Y783" s="12" t="s">
        <v>6551</v>
      </c>
      <c r="Z783" s="17">
        <v>481434</v>
      </c>
      <c r="AA783" s="12" t="s">
        <v>6551</v>
      </c>
      <c r="AB783" s="17">
        <v>64652</v>
      </c>
      <c r="AC783" s="12" t="s">
        <v>6551</v>
      </c>
      <c r="AD783" s="17">
        <v>29042</v>
      </c>
      <c r="AE783" s="12" t="s">
        <v>6551</v>
      </c>
      <c r="AF783" s="17">
        <v>25432</v>
      </c>
      <c r="AG783" s="12" t="s">
        <v>6551</v>
      </c>
      <c r="AH783" s="17">
        <v>3610</v>
      </c>
      <c r="AI783" s="12" t="s">
        <v>6551</v>
      </c>
      <c r="AJ783" s="17">
        <v>0</v>
      </c>
      <c r="AK783" s="12" t="s">
        <v>6551</v>
      </c>
      <c r="AL783" s="17">
        <v>0</v>
      </c>
      <c r="AM783" s="12" t="s">
        <v>6551</v>
      </c>
      <c r="AN783" s="17">
        <v>0</v>
      </c>
      <c r="AO783" s="12" t="s">
        <v>6551</v>
      </c>
      <c r="AP783" s="192">
        <v>0</v>
      </c>
      <c r="AQ783" s="12" t="s">
        <v>6551</v>
      </c>
      <c r="AR783" s="17">
        <v>63675</v>
      </c>
      <c r="AS783" s="12" t="s">
        <v>6551</v>
      </c>
      <c r="AT783" s="17">
        <v>564994</v>
      </c>
      <c r="AU783" s="1" t="s">
        <v>6551</v>
      </c>
      <c r="AV783" s="1" t="str">
        <f>IF(OR(M783="Q",O783="Q",Q783="Q",S783="Q",U783="Q",W783="Q",Y783="Q",AA783="Q",AC783="Q",AE783="Q",AG783="Q",AI783="Q",AK783="Q",AM783="Q",AO783="Q",AQ783="Q",AS783="Q",AU783="Q"),"Yes","No")</f>
        <v>No</v>
      </c>
    </row>
    <row r="784" spans="1:48" x14ac:dyDescent="0.2">
      <c r="A784" s="1" t="s">
        <v>481</v>
      </c>
      <c r="B784" s="1" t="s">
        <v>482</v>
      </c>
      <c r="C784" s="1" t="s">
        <v>107</v>
      </c>
      <c r="D784" s="194">
        <v>4001</v>
      </c>
      <c r="E784" s="197">
        <v>40001</v>
      </c>
      <c r="F784" s="1" t="s">
        <v>239</v>
      </c>
      <c r="G784" s="1" t="s">
        <v>236</v>
      </c>
      <c r="H784" s="17">
        <v>381112</v>
      </c>
      <c r="I784" s="12">
        <v>71</v>
      </c>
      <c r="J784" s="1" t="s">
        <v>11</v>
      </c>
      <c r="K784" s="1" t="s">
        <v>9</v>
      </c>
      <c r="L784" s="4">
        <v>15</v>
      </c>
      <c r="M784" s="1" t="s">
        <v>6551</v>
      </c>
      <c r="N784" s="12">
        <v>0</v>
      </c>
      <c r="O784" s="12" t="s">
        <v>6551</v>
      </c>
      <c r="P784" s="14">
        <v>13.924420325604341</v>
      </c>
      <c r="Q784" s="12" t="s">
        <v>6551</v>
      </c>
      <c r="R784" s="14">
        <v>9.490780526469484</v>
      </c>
      <c r="S784" s="12" t="s">
        <v>6551</v>
      </c>
      <c r="T784" s="14">
        <v>1.5767801348462425</v>
      </c>
      <c r="U784" s="12" t="s">
        <v>6551</v>
      </c>
      <c r="V784" s="17">
        <v>0</v>
      </c>
      <c r="W784" s="12" t="s">
        <v>6551</v>
      </c>
      <c r="X784" s="17">
        <v>497289</v>
      </c>
      <c r="Y784" s="12" t="s">
        <v>6551</v>
      </c>
      <c r="Z784" s="17">
        <v>423372</v>
      </c>
      <c r="AA784" s="12" t="s">
        <v>6551</v>
      </c>
      <c r="AB784" s="17">
        <v>73917</v>
      </c>
      <c r="AC784" s="12" t="s">
        <v>6551</v>
      </c>
      <c r="AD784" s="17">
        <v>32943</v>
      </c>
      <c r="AE784" s="12" t="s">
        <v>6551</v>
      </c>
      <c r="AF784" s="17">
        <v>30405</v>
      </c>
      <c r="AG784" s="12" t="s">
        <v>6551</v>
      </c>
      <c r="AH784" s="17">
        <v>2538</v>
      </c>
      <c r="AI784" s="12" t="s">
        <v>6551</v>
      </c>
      <c r="AJ784" s="17">
        <v>0</v>
      </c>
      <c r="AK784" s="12" t="s">
        <v>6551</v>
      </c>
      <c r="AL784" s="17">
        <v>0</v>
      </c>
      <c r="AM784" s="12" t="s">
        <v>6551</v>
      </c>
      <c r="AN784" s="17">
        <v>0</v>
      </c>
      <c r="AO784" s="12" t="s">
        <v>6551</v>
      </c>
      <c r="AP784" s="192">
        <v>0</v>
      </c>
      <c r="AQ784" s="12" t="s">
        <v>6551</v>
      </c>
      <c r="AR784" s="17">
        <v>47942</v>
      </c>
      <c r="AS784" s="12" t="s">
        <v>6551</v>
      </c>
      <c r="AT784" s="17">
        <v>455007</v>
      </c>
      <c r="AU784" s="1" t="s">
        <v>6551</v>
      </c>
      <c r="AV784" s="1" t="str">
        <f>IF(OR(M784="Q",O784="Q",Q784="Q",S784="Q",U784="Q",W784="Q",Y784="Q",AA784="Q",AC784="Q",AE784="Q",AG784="Q",AI784="Q",AK784="Q",AM784="Q",AO784="Q",AQ784="Q",AS784="Q",AU784="Q"),"Yes","No")</f>
        <v>No</v>
      </c>
    </row>
    <row r="785" spans="1:48" x14ac:dyDescent="0.2">
      <c r="A785" s="1" t="s">
        <v>6323</v>
      </c>
      <c r="B785" s="1" t="s">
        <v>6483</v>
      </c>
      <c r="C785" s="1" t="s">
        <v>84</v>
      </c>
      <c r="D785" s="194">
        <v>2209</v>
      </c>
      <c r="E785" s="197">
        <v>20209</v>
      </c>
      <c r="F785" s="1" t="s">
        <v>239</v>
      </c>
      <c r="G785" s="1" t="s">
        <v>236</v>
      </c>
      <c r="H785" s="17">
        <v>18351295</v>
      </c>
      <c r="I785" s="12">
        <v>71</v>
      </c>
      <c r="J785" s="1" t="s">
        <v>12</v>
      </c>
      <c r="K785" s="1" t="s">
        <v>9</v>
      </c>
      <c r="L785" s="4">
        <v>10</v>
      </c>
      <c r="M785" s="1" t="s">
        <v>6551</v>
      </c>
      <c r="N785" s="12">
        <v>0</v>
      </c>
      <c r="O785" s="12" t="s">
        <v>6551</v>
      </c>
      <c r="P785" s="14">
        <v>12.681471061093248</v>
      </c>
      <c r="Q785" s="12" t="s">
        <v>6551</v>
      </c>
      <c r="R785" s="14">
        <v>0</v>
      </c>
      <c r="S785" s="12" t="s">
        <v>123</v>
      </c>
      <c r="T785" s="14">
        <v>4.87836615755627</v>
      </c>
      <c r="U785" s="12" t="s">
        <v>6551</v>
      </c>
      <c r="V785" s="17">
        <v>239184</v>
      </c>
      <c r="W785" s="12" t="s">
        <v>6551</v>
      </c>
      <c r="X785" s="17">
        <v>304013</v>
      </c>
      <c r="Y785" s="12" t="s">
        <v>6551</v>
      </c>
      <c r="Z785" s="17">
        <v>252412</v>
      </c>
      <c r="AA785" s="12" t="s">
        <v>6551</v>
      </c>
      <c r="AB785" s="17">
        <v>51601</v>
      </c>
      <c r="AC785" s="12" t="s">
        <v>6551</v>
      </c>
      <c r="AD785" s="17">
        <v>23091</v>
      </c>
      <c r="AE785" s="12" t="s">
        <v>6551</v>
      </c>
      <c r="AF785" s="17">
        <v>19904</v>
      </c>
      <c r="AG785" s="12" t="s">
        <v>6551</v>
      </c>
      <c r="AH785" s="17">
        <v>3187</v>
      </c>
      <c r="AI785" s="12" t="s">
        <v>6551</v>
      </c>
      <c r="AJ785" s="17">
        <v>0</v>
      </c>
      <c r="AK785" s="12" t="s">
        <v>6551</v>
      </c>
      <c r="AL785" s="17">
        <v>0</v>
      </c>
      <c r="AM785" s="12" t="s">
        <v>6551</v>
      </c>
      <c r="AN785" s="17">
        <v>0</v>
      </c>
      <c r="AO785" s="12" t="s">
        <v>6551</v>
      </c>
      <c r="AP785" s="192">
        <v>0</v>
      </c>
      <c r="AQ785" s="12" t="s">
        <v>6551</v>
      </c>
      <c r="AR785" s="17">
        <v>97099</v>
      </c>
      <c r="AS785" s="12" t="s">
        <v>6551</v>
      </c>
      <c r="AT785" s="17">
        <v>0</v>
      </c>
      <c r="AU785" s="1" t="s">
        <v>123</v>
      </c>
      <c r="AV785" s="1" t="str">
        <f>IF(OR(M785="Q",O785="Q",Q785="Q",S785="Q",U785="Q",W785="Q",Y785="Q",AA785="Q",AC785="Q",AE785="Q",AG785="Q",AI785="Q",AK785="Q",AM785="Q",AO785="Q",AQ785="Q",AS785="Q",AU785="Q"),"Yes","No")</f>
        <v>No</v>
      </c>
    </row>
    <row r="786" spans="1:48" x14ac:dyDescent="0.2">
      <c r="A786" s="1" t="s">
        <v>481</v>
      </c>
      <c r="B786" s="1" t="s">
        <v>482</v>
      </c>
      <c r="C786" s="1" t="s">
        <v>107</v>
      </c>
      <c r="D786" s="194">
        <v>4001</v>
      </c>
      <c r="E786" s="197">
        <v>40001</v>
      </c>
      <c r="F786" s="1" t="s">
        <v>239</v>
      </c>
      <c r="G786" s="1" t="s">
        <v>236</v>
      </c>
      <c r="H786" s="17">
        <v>381112</v>
      </c>
      <c r="I786" s="12">
        <v>71</v>
      </c>
      <c r="J786" s="1" t="s">
        <v>11</v>
      </c>
      <c r="K786" s="1" t="s">
        <v>13</v>
      </c>
      <c r="L786" s="4">
        <v>3</v>
      </c>
      <c r="M786" s="1" t="s">
        <v>6551</v>
      </c>
      <c r="N786" s="12">
        <v>0</v>
      </c>
      <c r="O786" s="12" t="s">
        <v>6551</v>
      </c>
      <c r="P786" s="14">
        <v>10.29535495179667</v>
      </c>
      <c r="Q786" s="12" t="s">
        <v>6551</v>
      </c>
      <c r="R786" s="14">
        <v>3.9698591877109277</v>
      </c>
      <c r="S786" s="12" t="s">
        <v>6551</v>
      </c>
      <c r="T786" s="14">
        <v>7.5311130587204209</v>
      </c>
      <c r="U786" s="12" t="s">
        <v>6551</v>
      </c>
      <c r="V786" s="17">
        <v>0</v>
      </c>
      <c r="W786" s="12" t="s">
        <v>6551</v>
      </c>
      <c r="X786" s="17">
        <v>22736</v>
      </c>
      <c r="Y786" s="12" t="s">
        <v>6551</v>
      </c>
      <c r="Z786" s="17">
        <v>11747</v>
      </c>
      <c r="AA786" s="12" t="s">
        <v>6551</v>
      </c>
      <c r="AB786" s="17">
        <v>10989</v>
      </c>
      <c r="AC786" s="12" t="s">
        <v>6551</v>
      </c>
      <c r="AD786" s="17">
        <v>1881</v>
      </c>
      <c r="AE786" s="12" t="s">
        <v>6551</v>
      </c>
      <c r="AF786" s="17">
        <v>1141</v>
      </c>
      <c r="AG786" s="12" t="s">
        <v>6551</v>
      </c>
      <c r="AH786" s="17">
        <v>740</v>
      </c>
      <c r="AI786" s="12" t="s">
        <v>6551</v>
      </c>
      <c r="AJ786" s="17">
        <v>0</v>
      </c>
      <c r="AK786" s="12" t="s">
        <v>6551</v>
      </c>
      <c r="AL786" s="17">
        <v>0</v>
      </c>
      <c r="AM786" s="12" t="s">
        <v>6551</v>
      </c>
      <c r="AN786" s="17">
        <v>0</v>
      </c>
      <c r="AO786" s="12" t="s">
        <v>6551</v>
      </c>
      <c r="AP786" s="192">
        <v>0</v>
      </c>
      <c r="AQ786" s="12" t="s">
        <v>6551</v>
      </c>
      <c r="AR786" s="17">
        <v>8593</v>
      </c>
      <c r="AS786" s="12" t="s">
        <v>6551</v>
      </c>
      <c r="AT786" s="17">
        <v>34113</v>
      </c>
      <c r="AU786" s="1" t="s">
        <v>6551</v>
      </c>
      <c r="AV786" s="1" t="str">
        <f>IF(OR(M786="Q",O786="Q",Q786="Q",S786="Q",U786="Q",W786="Q",Y786="Q",AA786="Q",AC786="Q",AE786="Q",AG786="Q",AI786="Q",AK786="Q",AM786="Q",AO786="Q",AQ786="Q",AS786="Q",AU786="Q"),"Yes","No")</f>
        <v>No</v>
      </c>
    </row>
    <row r="787" spans="1:48" x14ac:dyDescent="0.2">
      <c r="A787" s="1" t="s">
        <v>481</v>
      </c>
      <c r="B787" s="1" t="s">
        <v>482</v>
      </c>
      <c r="C787" s="1" t="s">
        <v>107</v>
      </c>
      <c r="D787" s="194">
        <v>4001</v>
      </c>
      <c r="E787" s="197">
        <v>40001</v>
      </c>
      <c r="F787" s="1" t="s">
        <v>239</v>
      </c>
      <c r="G787" s="1" t="s">
        <v>236</v>
      </c>
      <c r="H787" s="17">
        <v>381112</v>
      </c>
      <c r="I787" s="12">
        <v>71</v>
      </c>
      <c r="J787" s="1" t="s">
        <v>101</v>
      </c>
      <c r="K787" s="1" t="s">
        <v>9</v>
      </c>
      <c r="L787" s="4">
        <v>2</v>
      </c>
      <c r="M787" s="1" t="s">
        <v>6551</v>
      </c>
      <c r="N787" s="12">
        <v>2</v>
      </c>
      <c r="O787" s="12" t="s">
        <v>6551</v>
      </c>
      <c r="P787" s="14">
        <v>2.4591926929876253</v>
      </c>
      <c r="Q787" s="12" t="s">
        <v>6551</v>
      </c>
      <c r="R787" s="14">
        <v>1</v>
      </c>
      <c r="S787" s="12" t="s">
        <v>6551</v>
      </c>
      <c r="T787" s="14">
        <v>60.599587507365939</v>
      </c>
      <c r="U787" s="12" t="s">
        <v>6551</v>
      </c>
      <c r="V787" s="17">
        <v>18298</v>
      </c>
      <c r="W787" s="12" t="s">
        <v>6551</v>
      </c>
      <c r="X787" s="17">
        <v>18298</v>
      </c>
      <c r="Y787" s="12" t="s">
        <v>6551</v>
      </c>
      <c r="Z787" s="17">
        <v>16693</v>
      </c>
      <c r="AA787" s="12" t="s">
        <v>6551</v>
      </c>
      <c r="AB787" s="17">
        <v>1605</v>
      </c>
      <c r="AC787" s="12" t="s">
        <v>6551</v>
      </c>
      <c r="AD787" s="17">
        <v>6788</v>
      </c>
      <c r="AE787" s="12" t="s">
        <v>6551</v>
      </c>
      <c r="AF787" s="17">
        <v>6788</v>
      </c>
      <c r="AG787" s="12" t="s">
        <v>6551</v>
      </c>
      <c r="AH787" s="17">
        <v>0</v>
      </c>
      <c r="AI787" s="12" t="s">
        <v>6551</v>
      </c>
      <c r="AJ787" s="17">
        <v>18298</v>
      </c>
      <c r="AK787" s="12" t="s">
        <v>6551</v>
      </c>
      <c r="AL787" s="17">
        <v>16693</v>
      </c>
      <c r="AM787" s="12" t="s">
        <v>6551</v>
      </c>
      <c r="AN787" s="17">
        <v>6788</v>
      </c>
      <c r="AO787" s="12" t="s">
        <v>6551</v>
      </c>
      <c r="AP787" s="192">
        <v>6788</v>
      </c>
      <c r="AQ787" s="12" t="s">
        <v>6551</v>
      </c>
      <c r="AR787" s="17">
        <v>411350</v>
      </c>
      <c r="AS787" s="12" t="s">
        <v>6551</v>
      </c>
      <c r="AT787" s="17">
        <v>411350</v>
      </c>
      <c r="AU787" s="1" t="s">
        <v>6551</v>
      </c>
      <c r="AV787" s="1" t="str">
        <f>IF(OR(M787="Q",O787="Q",Q787="Q",S787="Q",U787="Q",W787="Q",Y787="Q",AA787="Q",AC787="Q",AE787="Q",AG787="Q",AI787="Q",AK787="Q",AM787="Q",AO787="Q",AQ787="Q",AS787="Q",AU787="Q"),"Yes","No")</f>
        <v>No</v>
      </c>
    </row>
    <row r="788" spans="1:48" x14ac:dyDescent="0.2">
      <c r="A788" s="1" t="s">
        <v>902</v>
      </c>
      <c r="B788" s="1" t="s">
        <v>903</v>
      </c>
      <c r="C788" s="1" t="s">
        <v>58</v>
      </c>
      <c r="D788" s="194">
        <v>5104</v>
      </c>
      <c r="E788" s="197">
        <v>50104</v>
      </c>
      <c r="F788" s="1" t="s">
        <v>242</v>
      </c>
      <c r="G788" s="1" t="s">
        <v>236</v>
      </c>
      <c r="H788" s="17">
        <v>8608208</v>
      </c>
      <c r="I788" s="12">
        <v>70</v>
      </c>
      <c r="J788" s="1" t="s">
        <v>27</v>
      </c>
      <c r="K788" s="1" t="s">
        <v>9</v>
      </c>
      <c r="L788" s="4">
        <v>70</v>
      </c>
      <c r="M788" s="1" t="s">
        <v>6551</v>
      </c>
      <c r="N788" s="12">
        <v>15</v>
      </c>
      <c r="O788" s="12" t="s">
        <v>6551</v>
      </c>
      <c r="P788" s="14">
        <v>35.780217339150369</v>
      </c>
      <c r="Q788" s="12" t="s">
        <v>6551</v>
      </c>
      <c r="R788" s="14">
        <v>28.795175140561959</v>
      </c>
      <c r="S788" s="12" t="s">
        <v>123</v>
      </c>
      <c r="T788" s="14">
        <v>32.141190478306072</v>
      </c>
      <c r="U788" s="12" t="s">
        <v>6551</v>
      </c>
      <c r="V788" s="17">
        <v>4002665</v>
      </c>
      <c r="W788" s="12" t="s">
        <v>6551</v>
      </c>
      <c r="X788" s="17">
        <v>4146225</v>
      </c>
      <c r="Y788" s="12" t="s">
        <v>6551</v>
      </c>
      <c r="Z788" s="17">
        <v>4026813</v>
      </c>
      <c r="AA788" s="12" t="s">
        <v>6551</v>
      </c>
      <c r="AB788" s="17">
        <v>119412</v>
      </c>
      <c r="AC788" s="12" t="s">
        <v>6551</v>
      </c>
      <c r="AD788" s="17">
        <v>115906</v>
      </c>
      <c r="AE788" s="12" t="s">
        <v>6551</v>
      </c>
      <c r="AF788" s="17">
        <v>112543</v>
      </c>
      <c r="AG788" s="12" t="s">
        <v>6551</v>
      </c>
      <c r="AH788" s="17">
        <v>3363</v>
      </c>
      <c r="AI788" s="12" t="s">
        <v>6551</v>
      </c>
      <c r="AJ788" s="17">
        <v>791353</v>
      </c>
      <c r="AK788" s="12" t="s">
        <v>6551</v>
      </c>
      <c r="AL788" s="17">
        <v>777442</v>
      </c>
      <c r="AM788" s="12" t="s">
        <v>6551</v>
      </c>
      <c r="AN788" s="17">
        <v>22691</v>
      </c>
      <c r="AO788" s="12" t="s">
        <v>6551</v>
      </c>
      <c r="AP788" s="192">
        <v>22370</v>
      </c>
      <c r="AQ788" s="12" t="s">
        <v>6551</v>
      </c>
      <c r="AR788" s="17">
        <v>3617266</v>
      </c>
      <c r="AS788" s="12" t="s">
        <v>6551</v>
      </c>
      <c r="AT788" s="17">
        <v>104159808</v>
      </c>
      <c r="AU788" s="1" t="s">
        <v>123</v>
      </c>
      <c r="AV788" s="1" t="str">
        <f>IF(OR(M788="Q",O788="Q",Q788="Q",S788="Q",U788="Q",W788="Q",Y788="Q",AA788="Q",AC788="Q",AE788="Q",AG788="Q",AI788="Q",AK788="Q",AM788="Q",AO788="Q",AQ788="Q",AS788="Q",AU788="Q"),"Yes","No")</f>
        <v>No</v>
      </c>
    </row>
    <row r="789" spans="1:48" x14ac:dyDescent="0.2">
      <c r="A789" s="1" t="s">
        <v>4198</v>
      </c>
      <c r="B789" s="1" t="s">
        <v>4199</v>
      </c>
      <c r="C789" s="1" t="s">
        <v>108</v>
      </c>
      <c r="D789" s="194" t="s">
        <v>4200</v>
      </c>
      <c r="E789" s="197" t="s">
        <v>4201</v>
      </c>
      <c r="F789" s="1" t="s">
        <v>305</v>
      </c>
      <c r="G789" s="1" t="s">
        <v>287</v>
      </c>
      <c r="H789" s="17">
        <v>0</v>
      </c>
      <c r="I789" s="12">
        <v>70</v>
      </c>
      <c r="J789" s="1" t="s">
        <v>11</v>
      </c>
      <c r="K789" s="1" t="s">
        <v>9</v>
      </c>
      <c r="L789" s="4">
        <v>70</v>
      </c>
      <c r="M789" s="1" t="s">
        <v>6551</v>
      </c>
      <c r="N789" s="12">
        <v>0</v>
      </c>
      <c r="O789" s="12" t="s">
        <v>6551</v>
      </c>
      <c r="P789" s="14">
        <v>14.135699333602197</v>
      </c>
      <c r="Q789" s="12" t="s">
        <v>6551</v>
      </c>
      <c r="R789" s="14">
        <v>0</v>
      </c>
      <c r="S789" s="12" t="s">
        <v>6551</v>
      </c>
      <c r="T789" s="14">
        <v>5.1674828599412344</v>
      </c>
      <c r="U789" s="12" t="s">
        <v>6551</v>
      </c>
      <c r="V789" s="17">
        <v>0</v>
      </c>
      <c r="W789" s="12" t="s">
        <v>6551</v>
      </c>
      <c r="X789" s="17">
        <v>0</v>
      </c>
      <c r="Y789" s="12" t="s">
        <v>6551</v>
      </c>
      <c r="Z789" s="17">
        <v>736060</v>
      </c>
      <c r="AA789" s="12" t="s">
        <v>6551</v>
      </c>
      <c r="AB789" s="17" t="s">
        <v>6551</v>
      </c>
      <c r="AC789" s="12" t="s">
        <v>6551</v>
      </c>
      <c r="AD789" s="17">
        <v>0</v>
      </c>
      <c r="AE789" s="12" t="s">
        <v>6551</v>
      </c>
      <c r="AF789" s="17">
        <v>52071</v>
      </c>
      <c r="AG789" s="12" t="s">
        <v>6551</v>
      </c>
      <c r="AH789" s="17" t="s">
        <v>6551</v>
      </c>
      <c r="AI789" s="12" t="s">
        <v>6551</v>
      </c>
      <c r="AJ789" s="17">
        <v>0</v>
      </c>
      <c r="AK789" s="12" t="s">
        <v>6551</v>
      </c>
      <c r="AL789" s="17">
        <v>0</v>
      </c>
      <c r="AM789" s="12" t="s">
        <v>6551</v>
      </c>
      <c r="AN789" s="17">
        <v>0</v>
      </c>
      <c r="AO789" s="12" t="s">
        <v>6551</v>
      </c>
      <c r="AP789" s="192">
        <v>0</v>
      </c>
      <c r="AQ789" s="12" t="s">
        <v>6551</v>
      </c>
      <c r="AR789" s="17">
        <v>269076</v>
      </c>
      <c r="AS789" s="12" t="s">
        <v>6551</v>
      </c>
      <c r="AT789" s="17">
        <v>0</v>
      </c>
      <c r="AU789" s="1" t="s">
        <v>6551</v>
      </c>
      <c r="AV789" s="1" t="str">
        <f>IF(OR(M789="Q",O789="Q",Q789="Q",S789="Q",U789="Q",W789="Q",Y789="Q",AA789="Q",AC789="Q",AE789="Q",AG789="Q",AI789="Q",AK789="Q",AM789="Q",AO789="Q",AQ789="Q",AS789="Q",AU789="Q"),"Yes","No")</f>
        <v>No</v>
      </c>
    </row>
    <row r="790" spans="1:48" x14ac:dyDescent="0.2">
      <c r="A790" s="1" t="s">
        <v>4435</v>
      </c>
      <c r="B790" s="1" t="s">
        <v>4436</v>
      </c>
      <c r="C790" s="1" t="s">
        <v>108</v>
      </c>
      <c r="D790" s="194" t="s">
        <v>4437</v>
      </c>
      <c r="E790" s="197" t="s">
        <v>4438</v>
      </c>
      <c r="F790" s="1" t="s">
        <v>242</v>
      </c>
      <c r="G790" s="1" t="s">
        <v>287</v>
      </c>
      <c r="H790" s="17">
        <v>0</v>
      </c>
      <c r="I790" s="12">
        <v>70</v>
      </c>
      <c r="J790" s="1" t="s">
        <v>11</v>
      </c>
      <c r="K790" s="1" t="s">
        <v>9</v>
      </c>
      <c r="L790" s="4">
        <v>70</v>
      </c>
      <c r="M790" s="1" t="s">
        <v>6551</v>
      </c>
      <c r="N790" s="12">
        <v>0</v>
      </c>
      <c r="O790" s="12" t="s">
        <v>6551</v>
      </c>
      <c r="P790" s="14">
        <v>23.073619827847779</v>
      </c>
      <c r="Q790" s="12" t="s">
        <v>6551</v>
      </c>
      <c r="R790" s="14">
        <v>0</v>
      </c>
      <c r="S790" s="12" t="s">
        <v>6551</v>
      </c>
      <c r="T790" s="14">
        <v>2.2991584024018268</v>
      </c>
      <c r="U790" s="12" t="s">
        <v>6551</v>
      </c>
      <c r="V790" s="17">
        <v>0</v>
      </c>
      <c r="W790" s="12" t="s">
        <v>6551</v>
      </c>
      <c r="X790" s="17">
        <v>0</v>
      </c>
      <c r="Y790" s="12" t="s">
        <v>6551</v>
      </c>
      <c r="Z790" s="17">
        <v>1444847</v>
      </c>
      <c r="AA790" s="12" t="s">
        <v>6551</v>
      </c>
      <c r="AB790" s="17" t="s">
        <v>6551</v>
      </c>
      <c r="AC790" s="12" t="s">
        <v>6551</v>
      </c>
      <c r="AD790" s="17">
        <v>0</v>
      </c>
      <c r="AE790" s="12" t="s">
        <v>6551</v>
      </c>
      <c r="AF790" s="17">
        <v>62619</v>
      </c>
      <c r="AG790" s="12" t="s">
        <v>6551</v>
      </c>
      <c r="AH790" s="17" t="s">
        <v>6551</v>
      </c>
      <c r="AI790" s="12" t="s">
        <v>6551</v>
      </c>
      <c r="AJ790" s="17">
        <v>0</v>
      </c>
      <c r="AK790" s="12" t="s">
        <v>6551</v>
      </c>
      <c r="AL790" s="17">
        <v>0</v>
      </c>
      <c r="AM790" s="12" t="s">
        <v>6551</v>
      </c>
      <c r="AN790" s="17">
        <v>0</v>
      </c>
      <c r="AO790" s="12" t="s">
        <v>6551</v>
      </c>
      <c r="AP790" s="192">
        <v>0</v>
      </c>
      <c r="AQ790" s="12" t="s">
        <v>6551</v>
      </c>
      <c r="AR790" s="17">
        <v>143971</v>
      </c>
      <c r="AS790" s="12" t="s">
        <v>6551</v>
      </c>
      <c r="AT790" s="17">
        <v>0</v>
      </c>
      <c r="AU790" s="1" t="s">
        <v>6551</v>
      </c>
      <c r="AV790" s="1" t="str">
        <f>IF(OR(M790="Q",O790="Q",Q790="Q",S790="Q",U790="Q",W790="Q",Y790="Q",AA790="Q",AC790="Q",AE790="Q",AG790="Q",AI790="Q",AK790="Q",AM790="Q",AO790="Q",AQ790="Q",AS790="Q",AU790="Q"),"Yes","No")</f>
        <v>No</v>
      </c>
    </row>
    <row r="791" spans="1:48" x14ac:dyDescent="0.2">
      <c r="A791" s="1" t="s">
        <v>2458</v>
      </c>
      <c r="B791" s="1" t="s">
        <v>2459</v>
      </c>
      <c r="C791" s="1" t="s">
        <v>63</v>
      </c>
      <c r="D791" s="194" t="s">
        <v>2460</v>
      </c>
      <c r="E791" s="197" t="s">
        <v>2461</v>
      </c>
      <c r="F791" s="1" t="s">
        <v>305</v>
      </c>
      <c r="G791" s="1" t="s">
        <v>287</v>
      </c>
      <c r="H791" s="17">
        <v>0</v>
      </c>
      <c r="I791" s="12">
        <v>70</v>
      </c>
      <c r="J791" s="1" t="s">
        <v>11</v>
      </c>
      <c r="K791" s="1" t="s">
        <v>9</v>
      </c>
      <c r="L791" s="4">
        <v>66</v>
      </c>
      <c r="M791" s="1" t="s">
        <v>6551</v>
      </c>
      <c r="N791" s="12">
        <v>0</v>
      </c>
      <c r="O791" s="12" t="s">
        <v>6551</v>
      </c>
      <c r="P791" s="14">
        <v>16.201117318435752</v>
      </c>
      <c r="Q791" s="12" t="s">
        <v>6551</v>
      </c>
      <c r="R791" s="14">
        <v>0</v>
      </c>
      <c r="S791" s="12" t="s">
        <v>6551</v>
      </c>
      <c r="T791" s="14">
        <v>1.7987866620111732</v>
      </c>
      <c r="U791" s="12" t="s">
        <v>6551</v>
      </c>
      <c r="V791" s="17">
        <v>0</v>
      </c>
      <c r="W791" s="12" t="s">
        <v>6551</v>
      </c>
      <c r="X791" s="17">
        <v>0</v>
      </c>
      <c r="Y791" s="12" t="s">
        <v>6551</v>
      </c>
      <c r="Z791" s="17">
        <v>1856000</v>
      </c>
      <c r="AA791" s="12" t="s">
        <v>6551</v>
      </c>
      <c r="AB791" s="17" t="s">
        <v>6551</v>
      </c>
      <c r="AC791" s="12" t="s">
        <v>6551</v>
      </c>
      <c r="AD791" s="17">
        <v>0</v>
      </c>
      <c r="AE791" s="12" t="s">
        <v>6551</v>
      </c>
      <c r="AF791" s="17">
        <v>114560</v>
      </c>
      <c r="AG791" s="12" t="s">
        <v>6551</v>
      </c>
      <c r="AH791" s="17" t="s">
        <v>6551</v>
      </c>
      <c r="AI791" s="12" t="s">
        <v>6551</v>
      </c>
      <c r="AJ791" s="17">
        <v>0</v>
      </c>
      <c r="AK791" s="12" t="s">
        <v>6551</v>
      </c>
      <c r="AL791" s="17">
        <v>0</v>
      </c>
      <c r="AM791" s="12" t="s">
        <v>6551</v>
      </c>
      <c r="AN791" s="17">
        <v>0</v>
      </c>
      <c r="AO791" s="12" t="s">
        <v>6551</v>
      </c>
      <c r="AP791" s="192">
        <v>0</v>
      </c>
      <c r="AQ791" s="12" t="s">
        <v>6551</v>
      </c>
      <c r="AR791" s="17">
        <v>206069</v>
      </c>
      <c r="AS791" s="12" t="s">
        <v>6551</v>
      </c>
      <c r="AT791" s="17">
        <v>0</v>
      </c>
      <c r="AU791" s="1" t="s">
        <v>6551</v>
      </c>
      <c r="AV791" s="1" t="str">
        <f>IF(OR(M791="Q",O791="Q",Q791="Q",S791="Q",U791="Q",W791="Q",Y791="Q",AA791="Q",AC791="Q",AE791="Q",AG791="Q",AI791="Q",AK791="Q",AM791="Q",AO791="Q",AQ791="Q",AS791="Q",AU791="Q"),"Yes","No")</f>
        <v>No</v>
      </c>
    </row>
    <row r="792" spans="1:48" x14ac:dyDescent="0.2">
      <c r="A792" s="1" t="s">
        <v>3057</v>
      </c>
      <c r="B792" s="1" t="s">
        <v>576</v>
      </c>
      <c r="C792" s="1" t="s">
        <v>44</v>
      </c>
      <c r="D792" s="194" t="s">
        <v>3058</v>
      </c>
      <c r="E792" s="197" t="s">
        <v>3059</v>
      </c>
      <c r="F792" s="1" t="s">
        <v>305</v>
      </c>
      <c r="G792" s="1" t="s">
        <v>287</v>
      </c>
      <c r="H792" s="17">
        <v>0</v>
      </c>
      <c r="I792" s="12">
        <v>70</v>
      </c>
      <c r="J792" s="1" t="s">
        <v>11</v>
      </c>
      <c r="K792" s="1" t="s">
        <v>9</v>
      </c>
      <c r="L792" s="4">
        <v>57</v>
      </c>
      <c r="M792" s="1" t="s">
        <v>6551</v>
      </c>
      <c r="N792" s="12">
        <v>0</v>
      </c>
      <c r="O792" s="12" t="s">
        <v>6551</v>
      </c>
      <c r="P792" s="14">
        <v>19.252527428341661</v>
      </c>
      <c r="Q792" s="12" t="s">
        <v>6551</v>
      </c>
      <c r="R792" s="14">
        <v>0</v>
      </c>
      <c r="S792" s="12" t="s">
        <v>6551</v>
      </c>
      <c r="T792" s="14">
        <v>1.869176862542363</v>
      </c>
      <c r="U792" s="12" t="s">
        <v>6551</v>
      </c>
      <c r="V792" s="17">
        <v>0</v>
      </c>
      <c r="W792" s="12" t="s">
        <v>6551</v>
      </c>
      <c r="X792" s="17">
        <v>0</v>
      </c>
      <c r="Y792" s="12" t="s">
        <v>6551</v>
      </c>
      <c r="Z792" s="17">
        <v>1340669</v>
      </c>
      <c r="AA792" s="12" t="s">
        <v>6551</v>
      </c>
      <c r="AB792" s="17" t="s">
        <v>6551</v>
      </c>
      <c r="AC792" s="12" t="s">
        <v>6551</v>
      </c>
      <c r="AD792" s="17">
        <v>0</v>
      </c>
      <c r="AE792" s="12" t="s">
        <v>6551</v>
      </c>
      <c r="AF792" s="17">
        <v>69636</v>
      </c>
      <c r="AG792" s="12" t="s">
        <v>6551</v>
      </c>
      <c r="AH792" s="17" t="s">
        <v>6551</v>
      </c>
      <c r="AI792" s="12" t="s">
        <v>6551</v>
      </c>
      <c r="AJ792" s="17">
        <v>0</v>
      </c>
      <c r="AK792" s="12" t="s">
        <v>6551</v>
      </c>
      <c r="AL792" s="17">
        <v>0</v>
      </c>
      <c r="AM792" s="12" t="s">
        <v>6551</v>
      </c>
      <c r="AN792" s="17">
        <v>0</v>
      </c>
      <c r="AO792" s="12" t="s">
        <v>6551</v>
      </c>
      <c r="AP792" s="192">
        <v>0</v>
      </c>
      <c r="AQ792" s="12" t="s">
        <v>6551</v>
      </c>
      <c r="AR792" s="17">
        <v>130162</v>
      </c>
      <c r="AS792" s="12" t="s">
        <v>6551</v>
      </c>
      <c r="AT792" s="17">
        <v>0</v>
      </c>
      <c r="AU792" s="1" t="s">
        <v>6551</v>
      </c>
      <c r="AV792" s="1" t="str">
        <f>IF(OR(M792="Q",O792="Q",Q792="Q",S792="Q",U792="Q",W792="Q",Y792="Q",AA792="Q",AC792="Q",AE792="Q",AG792="Q",AI792="Q",AK792="Q",AM792="Q",AO792="Q",AQ792="Q",AS792="Q",AU792="Q"),"Yes","No")</f>
        <v>No</v>
      </c>
    </row>
    <row r="793" spans="1:48" x14ac:dyDescent="0.2">
      <c r="A793" s="1" t="s">
        <v>3057</v>
      </c>
      <c r="B793" s="1" t="s">
        <v>576</v>
      </c>
      <c r="C793" s="1" t="s">
        <v>44</v>
      </c>
      <c r="D793" s="194" t="s">
        <v>3058</v>
      </c>
      <c r="E793" s="197" t="s">
        <v>3059</v>
      </c>
      <c r="F793" s="1" t="s">
        <v>305</v>
      </c>
      <c r="G793" s="1" t="s">
        <v>287</v>
      </c>
      <c r="H793" s="17">
        <v>0</v>
      </c>
      <c r="I793" s="12">
        <v>70</v>
      </c>
      <c r="J793" s="1" t="s">
        <v>14</v>
      </c>
      <c r="K793" s="1" t="s">
        <v>9</v>
      </c>
      <c r="L793" s="4">
        <v>8</v>
      </c>
      <c r="M793" s="1" t="s">
        <v>6551</v>
      </c>
      <c r="N793" s="12">
        <v>0</v>
      </c>
      <c r="O793" s="12" t="s">
        <v>6551</v>
      </c>
      <c r="P793" s="14">
        <v>31.207446808510639</v>
      </c>
      <c r="Q793" s="12" t="s">
        <v>6551</v>
      </c>
      <c r="R793" s="14">
        <v>0</v>
      </c>
      <c r="S793" s="12" t="s">
        <v>6551</v>
      </c>
      <c r="T793" s="14">
        <v>7.9876819708846583</v>
      </c>
      <c r="U793" s="12" t="s">
        <v>6551</v>
      </c>
      <c r="V793" s="17">
        <v>0</v>
      </c>
      <c r="W793" s="12" t="s">
        <v>6551</v>
      </c>
      <c r="X793" s="17">
        <v>0</v>
      </c>
      <c r="Y793" s="12" t="s">
        <v>6551</v>
      </c>
      <c r="Z793" s="17">
        <v>111473</v>
      </c>
      <c r="AA793" s="12" t="s">
        <v>6551</v>
      </c>
      <c r="AB793" s="17" t="s">
        <v>6551</v>
      </c>
      <c r="AC793" s="12" t="s">
        <v>6551</v>
      </c>
      <c r="AD793" s="17">
        <v>0</v>
      </c>
      <c r="AE793" s="12" t="s">
        <v>6551</v>
      </c>
      <c r="AF793" s="17">
        <v>3572</v>
      </c>
      <c r="AG793" s="12" t="s">
        <v>6551</v>
      </c>
      <c r="AH793" s="17" t="s">
        <v>6551</v>
      </c>
      <c r="AI793" s="12" t="s">
        <v>6551</v>
      </c>
      <c r="AJ793" s="17">
        <v>0</v>
      </c>
      <c r="AK793" s="12" t="s">
        <v>6551</v>
      </c>
      <c r="AL793" s="17">
        <v>0</v>
      </c>
      <c r="AM793" s="12" t="s">
        <v>6551</v>
      </c>
      <c r="AN793" s="17">
        <v>0</v>
      </c>
      <c r="AO793" s="12" t="s">
        <v>6551</v>
      </c>
      <c r="AP793" s="192">
        <v>0</v>
      </c>
      <c r="AQ793" s="12" t="s">
        <v>6551</v>
      </c>
      <c r="AR793" s="17">
        <v>28532</v>
      </c>
      <c r="AS793" s="12" t="s">
        <v>6551</v>
      </c>
      <c r="AT793" s="17">
        <v>0</v>
      </c>
      <c r="AU793" s="1" t="s">
        <v>6551</v>
      </c>
      <c r="AV793" s="1" t="str">
        <f>IF(OR(M793="Q",O793="Q",Q793="Q",S793="Q",U793="Q",W793="Q",Y793="Q",AA793="Q",AC793="Q",AE793="Q",AG793="Q",AI793="Q",AK793="Q",AM793="Q",AO793="Q",AQ793="Q",AS793="Q",AU793="Q"),"Yes","No")</f>
        <v>No</v>
      </c>
    </row>
    <row r="794" spans="1:48" x14ac:dyDescent="0.2">
      <c r="A794" s="1" t="s">
        <v>3057</v>
      </c>
      <c r="B794" s="1" t="s">
        <v>576</v>
      </c>
      <c r="C794" s="1" t="s">
        <v>44</v>
      </c>
      <c r="D794" s="194" t="s">
        <v>3058</v>
      </c>
      <c r="E794" s="197" t="s">
        <v>3059</v>
      </c>
      <c r="F794" s="1" t="s">
        <v>305</v>
      </c>
      <c r="G794" s="1" t="s">
        <v>287</v>
      </c>
      <c r="H794" s="17">
        <v>0</v>
      </c>
      <c r="I794" s="12">
        <v>70</v>
      </c>
      <c r="J794" s="1" t="s">
        <v>12</v>
      </c>
      <c r="K794" s="1" t="s">
        <v>9</v>
      </c>
      <c r="L794" s="4">
        <v>5</v>
      </c>
      <c r="M794" s="1" t="s">
        <v>6551</v>
      </c>
      <c r="N794" s="12">
        <v>0</v>
      </c>
      <c r="O794" s="12" t="s">
        <v>6551</v>
      </c>
      <c r="P794" s="14">
        <v>18.286949409977801</v>
      </c>
      <c r="Q794" s="12" t="s">
        <v>6551</v>
      </c>
      <c r="R794" s="14">
        <v>0</v>
      </c>
      <c r="S794" s="12" t="s">
        <v>6551</v>
      </c>
      <c r="T794" s="14">
        <v>4.2795887370019861</v>
      </c>
      <c r="U794" s="12" t="s">
        <v>6551</v>
      </c>
      <c r="V794" s="17">
        <v>0</v>
      </c>
      <c r="W794" s="12" t="s">
        <v>6551</v>
      </c>
      <c r="X794" s="17">
        <v>0</v>
      </c>
      <c r="Y794" s="12" t="s">
        <v>6551</v>
      </c>
      <c r="Z794" s="17">
        <v>156518</v>
      </c>
      <c r="AA794" s="12" t="s">
        <v>6551</v>
      </c>
      <c r="AB794" s="17" t="s">
        <v>6551</v>
      </c>
      <c r="AC794" s="12" t="s">
        <v>6551</v>
      </c>
      <c r="AD794" s="17">
        <v>0</v>
      </c>
      <c r="AE794" s="12" t="s">
        <v>6551</v>
      </c>
      <c r="AF794" s="17">
        <v>8559</v>
      </c>
      <c r="AG794" s="12" t="s">
        <v>6551</v>
      </c>
      <c r="AH794" s="17" t="s">
        <v>6551</v>
      </c>
      <c r="AI794" s="12" t="s">
        <v>6551</v>
      </c>
      <c r="AJ794" s="17">
        <v>0</v>
      </c>
      <c r="AK794" s="12" t="s">
        <v>6551</v>
      </c>
      <c r="AL794" s="17">
        <v>0</v>
      </c>
      <c r="AM794" s="12" t="s">
        <v>6551</v>
      </c>
      <c r="AN794" s="17">
        <v>0</v>
      </c>
      <c r="AO794" s="12" t="s">
        <v>6551</v>
      </c>
      <c r="AP794" s="192">
        <v>0</v>
      </c>
      <c r="AQ794" s="12" t="s">
        <v>6551</v>
      </c>
      <c r="AR794" s="17">
        <v>36629</v>
      </c>
      <c r="AS794" s="12" t="s">
        <v>6551</v>
      </c>
      <c r="AT794" s="17">
        <v>0</v>
      </c>
      <c r="AU794" s="1" t="s">
        <v>6551</v>
      </c>
      <c r="AV794" s="1" t="str">
        <f>IF(OR(M794="Q",O794="Q",Q794="Q",S794="Q",U794="Q",W794="Q",Y794="Q",AA794="Q",AC794="Q",AE794="Q",AG794="Q",AI794="Q",AK794="Q",AM794="Q",AO794="Q",AQ794="Q",AS794="Q",AU794="Q"),"Yes","No")</f>
        <v>No</v>
      </c>
    </row>
    <row r="795" spans="1:48" x14ac:dyDescent="0.2">
      <c r="A795" s="1" t="s">
        <v>2458</v>
      </c>
      <c r="B795" s="1" t="s">
        <v>2459</v>
      </c>
      <c r="C795" s="1" t="s">
        <v>63</v>
      </c>
      <c r="D795" s="194" t="s">
        <v>2460</v>
      </c>
      <c r="E795" s="197" t="s">
        <v>2461</v>
      </c>
      <c r="F795" s="1" t="s">
        <v>305</v>
      </c>
      <c r="G795" s="1" t="s">
        <v>287</v>
      </c>
      <c r="H795" s="17">
        <v>0</v>
      </c>
      <c r="I795" s="12">
        <v>70</v>
      </c>
      <c r="J795" s="1" t="s">
        <v>12</v>
      </c>
      <c r="K795" s="1" t="s">
        <v>9</v>
      </c>
      <c r="L795" s="4">
        <v>4</v>
      </c>
      <c r="M795" s="1" t="s">
        <v>6551</v>
      </c>
      <c r="N795" s="12">
        <v>0</v>
      </c>
      <c r="O795" s="12" t="s">
        <v>6551</v>
      </c>
      <c r="P795" s="14">
        <v>5.2877712031558186</v>
      </c>
      <c r="Q795" s="12" t="s">
        <v>6551</v>
      </c>
      <c r="R795" s="14">
        <v>0</v>
      </c>
      <c r="S795" s="12" t="s">
        <v>6551</v>
      </c>
      <c r="T795" s="14">
        <v>0.20147928994082839</v>
      </c>
      <c r="U795" s="12" t="s">
        <v>6551</v>
      </c>
      <c r="V795" s="17">
        <v>0</v>
      </c>
      <c r="W795" s="12" t="s">
        <v>6551</v>
      </c>
      <c r="X795" s="17">
        <v>0</v>
      </c>
      <c r="Y795" s="12" t="s">
        <v>6551</v>
      </c>
      <c r="Z795" s="17">
        <v>53618</v>
      </c>
      <c r="AA795" s="12" t="s">
        <v>6551</v>
      </c>
      <c r="AB795" s="17" t="s">
        <v>6551</v>
      </c>
      <c r="AC795" s="12" t="s">
        <v>6551</v>
      </c>
      <c r="AD795" s="17">
        <v>0</v>
      </c>
      <c r="AE795" s="12" t="s">
        <v>6551</v>
      </c>
      <c r="AF795" s="17">
        <v>10140</v>
      </c>
      <c r="AG795" s="12" t="s">
        <v>6551</v>
      </c>
      <c r="AH795" s="17" t="s">
        <v>6551</v>
      </c>
      <c r="AI795" s="12" t="s">
        <v>6551</v>
      </c>
      <c r="AJ795" s="17">
        <v>0</v>
      </c>
      <c r="AK795" s="12" t="s">
        <v>6551</v>
      </c>
      <c r="AL795" s="17">
        <v>0</v>
      </c>
      <c r="AM795" s="12" t="s">
        <v>6551</v>
      </c>
      <c r="AN795" s="17">
        <v>0</v>
      </c>
      <c r="AO795" s="12" t="s">
        <v>6551</v>
      </c>
      <c r="AP795" s="192">
        <v>0</v>
      </c>
      <c r="AQ795" s="12" t="s">
        <v>6551</v>
      </c>
      <c r="AR795" s="17">
        <v>2043</v>
      </c>
      <c r="AS795" s="12" t="s">
        <v>6551</v>
      </c>
      <c r="AT795" s="17">
        <v>0</v>
      </c>
      <c r="AU795" s="1" t="s">
        <v>6551</v>
      </c>
      <c r="AV795" s="1" t="str">
        <f>IF(OR(M795="Q",O795="Q",Q795="Q",S795="Q",U795="Q",W795="Q",Y795="Q",AA795="Q",AC795="Q",AE795="Q",AG795="Q",AI795="Q",AK795="Q",AM795="Q",AO795="Q",AQ795="Q",AS795="Q",AU795="Q"),"Yes","No")</f>
        <v>No</v>
      </c>
    </row>
    <row r="796" spans="1:48" x14ac:dyDescent="0.2">
      <c r="A796" s="1" t="s">
        <v>2234</v>
      </c>
      <c r="B796" s="1" t="s">
        <v>2235</v>
      </c>
      <c r="C796" s="1" t="s">
        <v>66</v>
      </c>
      <c r="D796" s="194" t="s">
        <v>2236</v>
      </c>
      <c r="E796" s="197" t="s">
        <v>2237</v>
      </c>
      <c r="F796" s="1" t="s">
        <v>239</v>
      </c>
      <c r="G796" s="1" t="s">
        <v>287</v>
      </c>
      <c r="H796" s="17">
        <v>0</v>
      </c>
      <c r="I796" s="12">
        <v>69</v>
      </c>
      <c r="J796" s="1" t="s">
        <v>12</v>
      </c>
      <c r="K796" s="1" t="s">
        <v>9</v>
      </c>
      <c r="L796" s="4">
        <v>66</v>
      </c>
      <c r="M796" s="1" t="s">
        <v>6551</v>
      </c>
      <c r="N796" s="12">
        <v>0</v>
      </c>
      <c r="O796" s="12" t="s">
        <v>6551</v>
      </c>
      <c r="P796" s="14">
        <v>10.466096615655092</v>
      </c>
      <c r="Q796" s="12" t="s">
        <v>6551</v>
      </c>
      <c r="R796" s="14">
        <v>0</v>
      </c>
      <c r="S796" s="12" t="s">
        <v>6551</v>
      </c>
      <c r="T796" s="14">
        <v>34.362328685020181</v>
      </c>
      <c r="U796" s="12" t="s">
        <v>6551</v>
      </c>
      <c r="V796" s="17">
        <v>0</v>
      </c>
      <c r="W796" s="12" t="s">
        <v>6551</v>
      </c>
      <c r="X796" s="17">
        <v>0</v>
      </c>
      <c r="Y796" s="12" t="s">
        <v>6551</v>
      </c>
      <c r="Z796" s="17">
        <v>785805</v>
      </c>
      <c r="AA796" s="12" t="s">
        <v>6551</v>
      </c>
      <c r="AB796" s="17" t="s">
        <v>6551</v>
      </c>
      <c r="AC796" s="12" t="s">
        <v>6551</v>
      </c>
      <c r="AD796" s="17">
        <v>0</v>
      </c>
      <c r="AE796" s="12" t="s">
        <v>6551</v>
      </c>
      <c r="AF796" s="17">
        <v>75081</v>
      </c>
      <c r="AG796" s="12" t="s">
        <v>6551</v>
      </c>
      <c r="AH796" s="17" t="s">
        <v>6551</v>
      </c>
      <c r="AI796" s="12" t="s">
        <v>6551</v>
      </c>
      <c r="AJ796" s="17">
        <v>0</v>
      </c>
      <c r="AK796" s="12" t="s">
        <v>6551</v>
      </c>
      <c r="AL796" s="17">
        <v>0</v>
      </c>
      <c r="AM796" s="12" t="s">
        <v>6551</v>
      </c>
      <c r="AN796" s="17">
        <v>0</v>
      </c>
      <c r="AO796" s="12" t="s">
        <v>6551</v>
      </c>
      <c r="AP796" s="192">
        <v>0</v>
      </c>
      <c r="AQ796" s="12" t="s">
        <v>6551</v>
      </c>
      <c r="AR796" s="17">
        <v>2579958</v>
      </c>
      <c r="AS796" s="12" t="s">
        <v>6551</v>
      </c>
      <c r="AT796" s="17">
        <v>0</v>
      </c>
      <c r="AU796" s="1" t="s">
        <v>6551</v>
      </c>
      <c r="AV796" s="1" t="str">
        <f>IF(OR(M796="Q",O796="Q",Q796="Q",S796="Q",U796="Q",W796="Q",Y796="Q",AA796="Q",AC796="Q",AE796="Q",AG796="Q",AI796="Q",AK796="Q",AM796="Q",AO796="Q",AQ796="Q",AS796="Q",AU796="Q"),"Yes","No")</f>
        <v>No</v>
      </c>
    </row>
    <row r="797" spans="1:48" x14ac:dyDescent="0.2">
      <c r="A797" s="1" t="s">
        <v>6371</v>
      </c>
      <c r="B797" s="1" t="s">
        <v>6519</v>
      </c>
      <c r="C797" s="1" t="s">
        <v>73</v>
      </c>
      <c r="D797" s="194">
        <v>5221</v>
      </c>
      <c r="E797" s="197">
        <v>50518</v>
      </c>
      <c r="F797" s="1" t="s">
        <v>239</v>
      </c>
      <c r="G797" s="1" t="s">
        <v>236</v>
      </c>
      <c r="H797" s="17">
        <v>2650890</v>
      </c>
      <c r="I797" s="12">
        <v>69</v>
      </c>
      <c r="J797" s="1" t="s">
        <v>12</v>
      </c>
      <c r="K797" s="1" t="s">
        <v>13</v>
      </c>
      <c r="L797" s="4">
        <v>65</v>
      </c>
      <c r="M797" s="1" t="s">
        <v>6551</v>
      </c>
      <c r="N797" s="12">
        <v>0</v>
      </c>
      <c r="O797" s="12" t="s">
        <v>6551</v>
      </c>
      <c r="P797" s="14">
        <v>24.710379288637078</v>
      </c>
      <c r="Q797" s="12" t="s">
        <v>6551</v>
      </c>
      <c r="R797" s="14">
        <v>23.31518781891851</v>
      </c>
      <c r="S797" s="12" t="s">
        <v>6551</v>
      </c>
      <c r="T797" s="14">
        <v>21.902207271010386</v>
      </c>
      <c r="U797" s="12" t="s">
        <v>6551</v>
      </c>
      <c r="V797" s="17">
        <v>1221536</v>
      </c>
      <c r="W797" s="12" t="s">
        <v>6551</v>
      </c>
      <c r="X797" s="17">
        <v>2002500</v>
      </c>
      <c r="Y797" s="12" t="s">
        <v>6551</v>
      </c>
      <c r="Z797" s="17">
        <v>1256078</v>
      </c>
      <c r="AA797" s="12" t="s">
        <v>6551</v>
      </c>
      <c r="AB797" s="17">
        <v>746422</v>
      </c>
      <c r="AC797" s="12" t="s">
        <v>6551</v>
      </c>
      <c r="AD797" s="17">
        <v>78081</v>
      </c>
      <c r="AE797" s="12" t="s">
        <v>6551</v>
      </c>
      <c r="AF797" s="17">
        <v>50832</v>
      </c>
      <c r="AG797" s="12" t="s">
        <v>6551</v>
      </c>
      <c r="AH797" s="17">
        <v>27249</v>
      </c>
      <c r="AI797" s="12" t="s">
        <v>6551</v>
      </c>
      <c r="AJ797" s="17">
        <v>0</v>
      </c>
      <c r="AK797" s="12" t="s">
        <v>6551</v>
      </c>
      <c r="AL797" s="17">
        <v>0</v>
      </c>
      <c r="AM797" s="12" t="s">
        <v>6551</v>
      </c>
      <c r="AN797" s="17">
        <v>0</v>
      </c>
      <c r="AO797" s="12" t="s">
        <v>6551</v>
      </c>
      <c r="AP797" s="192">
        <v>0</v>
      </c>
      <c r="AQ797" s="12" t="s">
        <v>6551</v>
      </c>
      <c r="AR797" s="17">
        <v>1113333</v>
      </c>
      <c r="AS797" s="12" t="s">
        <v>6551</v>
      </c>
      <c r="AT797" s="17">
        <v>25957568</v>
      </c>
      <c r="AU797" s="1" t="s">
        <v>6551</v>
      </c>
      <c r="AV797" s="1" t="str">
        <f>IF(OR(M797="Q",O797="Q",Q797="Q",S797="Q",U797="Q",W797="Q",Y797="Q",AA797="Q",AC797="Q",AE797="Q",AG797="Q",AI797="Q",AK797="Q",AM797="Q",AO797="Q",AQ797="Q",AS797="Q",AU797="Q"),"Yes","No")</f>
        <v>No</v>
      </c>
    </row>
    <row r="798" spans="1:48" x14ac:dyDescent="0.2">
      <c r="A798" s="1" t="s">
        <v>40</v>
      </c>
      <c r="B798" s="1" t="s">
        <v>1629</v>
      </c>
      <c r="C798" s="1" t="s">
        <v>39</v>
      </c>
      <c r="D798" s="194">
        <v>1128</v>
      </c>
      <c r="E798" s="197">
        <v>10128</v>
      </c>
      <c r="F798" s="1" t="s">
        <v>396</v>
      </c>
      <c r="G798" s="1" t="s">
        <v>236</v>
      </c>
      <c r="H798" s="17">
        <v>194535</v>
      </c>
      <c r="I798" s="12">
        <v>69</v>
      </c>
      <c r="J798" s="1" t="s">
        <v>12</v>
      </c>
      <c r="K798" s="1" t="s">
        <v>13</v>
      </c>
      <c r="L798" s="4">
        <v>35</v>
      </c>
      <c r="M798" s="1" t="s">
        <v>6551</v>
      </c>
      <c r="N798" s="12">
        <v>0</v>
      </c>
      <c r="O798" s="12" t="s">
        <v>6551</v>
      </c>
      <c r="P798" s="14">
        <v>11.952827119526319</v>
      </c>
      <c r="Q798" s="12" t="s">
        <v>6551</v>
      </c>
      <c r="R798" s="14">
        <v>2.8299999375321296</v>
      </c>
      <c r="S798" s="12" t="s">
        <v>6551</v>
      </c>
      <c r="T798" s="14">
        <v>29.511776953607914</v>
      </c>
      <c r="U798" s="12" t="s">
        <v>6551</v>
      </c>
      <c r="V798" s="17">
        <v>1102218</v>
      </c>
      <c r="W798" s="12" t="s">
        <v>6551</v>
      </c>
      <c r="X798" s="17">
        <v>1212782</v>
      </c>
      <c r="Y798" s="12" t="s">
        <v>6551</v>
      </c>
      <c r="Z798" s="17">
        <v>1102218</v>
      </c>
      <c r="AA798" s="12" t="s">
        <v>6551</v>
      </c>
      <c r="AB798" s="17">
        <v>110564</v>
      </c>
      <c r="AC798" s="12" t="s">
        <v>6551</v>
      </c>
      <c r="AD798" s="17">
        <v>98105</v>
      </c>
      <c r="AE798" s="12" t="s">
        <v>6551</v>
      </c>
      <c r="AF798" s="17">
        <v>92214</v>
      </c>
      <c r="AG798" s="12" t="s">
        <v>6551</v>
      </c>
      <c r="AH798" s="17">
        <v>5891</v>
      </c>
      <c r="AI798" s="12" t="s">
        <v>6551</v>
      </c>
      <c r="AJ798" s="17">
        <v>0</v>
      </c>
      <c r="AK798" s="12" t="s">
        <v>6551</v>
      </c>
      <c r="AL798" s="17">
        <v>0</v>
      </c>
      <c r="AM798" s="12" t="s">
        <v>6551</v>
      </c>
      <c r="AN798" s="17">
        <v>0</v>
      </c>
      <c r="AO798" s="12" t="s">
        <v>6551</v>
      </c>
      <c r="AP798" s="192">
        <v>0</v>
      </c>
      <c r="AQ798" s="12" t="s">
        <v>6551</v>
      </c>
      <c r="AR798" s="17">
        <v>2721399</v>
      </c>
      <c r="AS798" s="12" t="s">
        <v>6551</v>
      </c>
      <c r="AT798" s="17">
        <v>7701559</v>
      </c>
      <c r="AU798" s="1" t="s">
        <v>6551</v>
      </c>
      <c r="AV798" s="1" t="str">
        <f>IF(OR(M798="Q",O798="Q",Q798="Q",S798="Q",U798="Q",W798="Q",Y798="Q",AA798="Q",AC798="Q",AE798="Q",AG798="Q",AI798="Q",AK798="Q",AM798="Q",AO798="Q",AQ798="Q",AS798="Q",AU798="Q"),"Yes","No")</f>
        <v>No</v>
      </c>
    </row>
    <row r="799" spans="1:48" x14ac:dyDescent="0.2">
      <c r="A799" s="1" t="s">
        <v>40</v>
      </c>
      <c r="B799" s="1" t="s">
        <v>1629</v>
      </c>
      <c r="C799" s="1" t="s">
        <v>39</v>
      </c>
      <c r="D799" s="194">
        <v>1128</v>
      </c>
      <c r="E799" s="197">
        <v>10128</v>
      </c>
      <c r="F799" s="1" t="s">
        <v>396</v>
      </c>
      <c r="G799" s="1" t="s">
        <v>236</v>
      </c>
      <c r="H799" s="17">
        <v>194535</v>
      </c>
      <c r="I799" s="12">
        <v>69</v>
      </c>
      <c r="J799" s="1" t="s">
        <v>11</v>
      </c>
      <c r="K799" s="1" t="s">
        <v>13</v>
      </c>
      <c r="L799" s="4">
        <v>34</v>
      </c>
      <c r="M799" s="1" t="s">
        <v>6551</v>
      </c>
      <c r="N799" s="12">
        <v>0</v>
      </c>
      <c r="O799" s="12" t="s">
        <v>6551</v>
      </c>
      <c r="P799" s="14">
        <v>12.434838205519839</v>
      </c>
      <c r="Q799" s="12" t="s">
        <v>6551</v>
      </c>
      <c r="R799" s="14">
        <v>8.1941237554211721</v>
      </c>
      <c r="S799" s="12" t="s">
        <v>6551</v>
      </c>
      <c r="T799" s="14">
        <v>1.7445032500976805</v>
      </c>
      <c r="U799" s="12" t="s">
        <v>6551</v>
      </c>
      <c r="V799" s="17">
        <v>0</v>
      </c>
      <c r="W799" s="12" t="s">
        <v>6551</v>
      </c>
      <c r="X799" s="17">
        <v>849145</v>
      </c>
      <c r="Y799" s="12" t="s">
        <v>6551</v>
      </c>
      <c r="Z799" s="17">
        <v>700156</v>
      </c>
      <c r="AA799" s="12" t="s">
        <v>6551</v>
      </c>
      <c r="AB799" s="17">
        <v>148989</v>
      </c>
      <c r="AC799" s="12" t="s">
        <v>6551</v>
      </c>
      <c r="AD799" s="17">
        <v>68290</v>
      </c>
      <c r="AE799" s="12" t="s">
        <v>6551</v>
      </c>
      <c r="AF799" s="17">
        <v>56306</v>
      </c>
      <c r="AG799" s="12" t="s">
        <v>6551</v>
      </c>
      <c r="AH799" s="17">
        <v>11984</v>
      </c>
      <c r="AI799" s="12" t="s">
        <v>6551</v>
      </c>
      <c r="AJ799" s="17">
        <v>0</v>
      </c>
      <c r="AK799" s="12" t="s">
        <v>6551</v>
      </c>
      <c r="AL799" s="17">
        <v>0</v>
      </c>
      <c r="AM799" s="12" t="s">
        <v>6551</v>
      </c>
      <c r="AN799" s="17">
        <v>0</v>
      </c>
      <c r="AO799" s="12" t="s">
        <v>6551</v>
      </c>
      <c r="AP799" s="192">
        <v>0</v>
      </c>
      <c r="AQ799" s="12" t="s">
        <v>6551</v>
      </c>
      <c r="AR799" s="17">
        <v>98226</v>
      </c>
      <c r="AS799" s="12" t="s">
        <v>6551</v>
      </c>
      <c r="AT799" s="17">
        <v>804876</v>
      </c>
      <c r="AU799" s="1" t="s">
        <v>6551</v>
      </c>
      <c r="AV799" s="1" t="str">
        <f>IF(OR(M799="Q",O799="Q",Q799="Q",S799="Q",U799="Q",W799="Q",Y799="Q",AA799="Q",AC799="Q",AE799="Q",AG799="Q",AI799="Q",AK799="Q",AM799="Q",AO799="Q",AQ799="Q",AS799="Q",AU799="Q"),"Yes","No")</f>
        <v>No</v>
      </c>
    </row>
    <row r="800" spans="1:48" x14ac:dyDescent="0.2">
      <c r="A800" s="1" t="s">
        <v>1169</v>
      </c>
      <c r="B800" s="1" t="s">
        <v>1170</v>
      </c>
      <c r="C800" s="1" t="s">
        <v>113</v>
      </c>
      <c r="D800" s="194">
        <v>6</v>
      </c>
      <c r="E800" s="197">
        <v>6</v>
      </c>
      <c r="F800" s="1" t="s">
        <v>239</v>
      </c>
      <c r="G800" s="1" t="s">
        <v>236</v>
      </c>
      <c r="H800" s="17">
        <v>129534</v>
      </c>
      <c r="I800" s="12">
        <v>69</v>
      </c>
      <c r="J800" s="1" t="s">
        <v>11</v>
      </c>
      <c r="K800" s="1" t="s">
        <v>13</v>
      </c>
      <c r="L800" s="4">
        <v>28</v>
      </c>
      <c r="M800" s="1" t="s">
        <v>6551</v>
      </c>
      <c r="N800" s="12">
        <v>0</v>
      </c>
      <c r="O800" s="12" t="s">
        <v>6551</v>
      </c>
      <c r="P800" s="14">
        <v>11.44318887371166</v>
      </c>
      <c r="Q800" s="12" t="s">
        <v>6551</v>
      </c>
      <c r="R800" s="14">
        <v>3.5326456949814391</v>
      </c>
      <c r="S800" s="12" t="s">
        <v>6551</v>
      </c>
      <c r="T800" s="14">
        <v>2.4168322364336272</v>
      </c>
      <c r="U800" s="12" t="s">
        <v>6551</v>
      </c>
      <c r="V800" s="17">
        <v>0</v>
      </c>
      <c r="W800" s="12" t="s">
        <v>6551</v>
      </c>
      <c r="X800" s="17">
        <v>422715</v>
      </c>
      <c r="Y800" s="12" t="s">
        <v>6551</v>
      </c>
      <c r="Z800" s="17">
        <v>368608</v>
      </c>
      <c r="AA800" s="12" t="s">
        <v>6551</v>
      </c>
      <c r="AB800" s="17">
        <v>54107</v>
      </c>
      <c r="AC800" s="12" t="s">
        <v>6551</v>
      </c>
      <c r="AD800" s="17">
        <v>36376</v>
      </c>
      <c r="AE800" s="12" t="s">
        <v>6551</v>
      </c>
      <c r="AF800" s="17">
        <v>32212</v>
      </c>
      <c r="AG800" s="12" t="s">
        <v>6551</v>
      </c>
      <c r="AH800" s="17">
        <v>4164</v>
      </c>
      <c r="AI800" s="12" t="s">
        <v>6551</v>
      </c>
      <c r="AJ800" s="17">
        <v>0</v>
      </c>
      <c r="AK800" s="12" t="s">
        <v>6551</v>
      </c>
      <c r="AL800" s="17">
        <v>0</v>
      </c>
      <c r="AM800" s="12" t="s">
        <v>6551</v>
      </c>
      <c r="AN800" s="17">
        <v>0</v>
      </c>
      <c r="AO800" s="12" t="s">
        <v>6551</v>
      </c>
      <c r="AP800" s="192">
        <v>0</v>
      </c>
      <c r="AQ800" s="12" t="s">
        <v>6551</v>
      </c>
      <c r="AR800" s="17">
        <v>77851</v>
      </c>
      <c r="AS800" s="12" t="s">
        <v>6551</v>
      </c>
      <c r="AT800" s="17">
        <v>275020</v>
      </c>
      <c r="AU800" s="1" t="s">
        <v>6551</v>
      </c>
      <c r="AV800" s="1" t="str">
        <f>IF(OR(M800="Q",O800="Q",Q800="Q",S800="Q",U800="Q",W800="Q",Y800="Q",AA800="Q",AC800="Q",AE800="Q",AG800="Q",AI800="Q",AK800="Q",AM800="Q",AO800="Q",AQ800="Q",AS800="Q",AU800="Q"),"Yes","No")</f>
        <v>No</v>
      </c>
    </row>
    <row r="801" spans="1:48" x14ac:dyDescent="0.2">
      <c r="A801" s="1" t="s">
        <v>1169</v>
      </c>
      <c r="B801" s="1" t="s">
        <v>1170</v>
      </c>
      <c r="C801" s="1" t="s">
        <v>113</v>
      </c>
      <c r="D801" s="194">
        <v>6</v>
      </c>
      <c r="E801" s="197">
        <v>6</v>
      </c>
      <c r="F801" s="1" t="s">
        <v>239</v>
      </c>
      <c r="G801" s="1" t="s">
        <v>236</v>
      </c>
      <c r="H801" s="17">
        <v>129534</v>
      </c>
      <c r="I801" s="12">
        <v>69</v>
      </c>
      <c r="J801" s="1" t="s">
        <v>14</v>
      </c>
      <c r="K801" s="1" t="s">
        <v>9</v>
      </c>
      <c r="L801" s="4">
        <v>20</v>
      </c>
      <c r="M801" s="1" t="s">
        <v>6551</v>
      </c>
      <c r="N801" s="12">
        <v>0</v>
      </c>
      <c r="O801" s="12" t="s">
        <v>6551</v>
      </c>
      <c r="P801" s="14">
        <v>46.135808880810181</v>
      </c>
      <c r="Q801" s="12" t="s">
        <v>6551</v>
      </c>
      <c r="R801" s="14">
        <v>47.340105697619521</v>
      </c>
      <c r="S801" s="12" t="s">
        <v>6551</v>
      </c>
      <c r="T801" s="14">
        <v>8.5249285899766303</v>
      </c>
      <c r="U801" s="12" t="s">
        <v>6551</v>
      </c>
      <c r="V801" s="17">
        <v>0</v>
      </c>
      <c r="W801" s="12" t="s">
        <v>6551</v>
      </c>
      <c r="X801" s="17">
        <v>355338</v>
      </c>
      <c r="Y801" s="12" t="s">
        <v>6551</v>
      </c>
      <c r="Z801" s="17">
        <v>355338</v>
      </c>
      <c r="AA801" s="12" t="s">
        <v>6551</v>
      </c>
      <c r="AB801" s="17">
        <v>0</v>
      </c>
      <c r="AC801" s="12" t="s">
        <v>6551</v>
      </c>
      <c r="AD801" s="17">
        <v>7702</v>
      </c>
      <c r="AE801" s="12" t="s">
        <v>6551</v>
      </c>
      <c r="AF801" s="17">
        <v>7702</v>
      </c>
      <c r="AG801" s="12" t="s">
        <v>6551</v>
      </c>
      <c r="AH801" s="17">
        <v>0</v>
      </c>
      <c r="AI801" s="12" t="s">
        <v>6551</v>
      </c>
      <c r="AJ801" s="17">
        <v>0</v>
      </c>
      <c r="AK801" s="12" t="s">
        <v>6551</v>
      </c>
      <c r="AL801" s="17">
        <v>0</v>
      </c>
      <c r="AM801" s="12" t="s">
        <v>6551</v>
      </c>
      <c r="AN801" s="17">
        <v>0</v>
      </c>
      <c r="AO801" s="12" t="s">
        <v>6551</v>
      </c>
      <c r="AP801" s="192">
        <v>0</v>
      </c>
      <c r="AQ801" s="12" t="s">
        <v>6551</v>
      </c>
      <c r="AR801" s="17">
        <v>65659</v>
      </c>
      <c r="AS801" s="12" t="s">
        <v>6551</v>
      </c>
      <c r="AT801" s="17">
        <v>3108304</v>
      </c>
      <c r="AU801" s="1" t="s">
        <v>6551</v>
      </c>
      <c r="AV801" s="1" t="str">
        <f>IF(OR(M801="Q",O801="Q",Q801="Q",S801="Q",U801="Q",W801="Q",Y801="Q",AA801="Q",AC801="Q",AE801="Q",AG801="Q",AI801="Q",AK801="Q",AM801="Q",AO801="Q",AQ801="Q",AS801="Q",AU801="Q"),"Yes","No")</f>
        <v>No</v>
      </c>
    </row>
    <row r="802" spans="1:48" x14ac:dyDescent="0.2">
      <c r="A802" s="1" t="s">
        <v>1169</v>
      </c>
      <c r="B802" s="1" t="s">
        <v>1170</v>
      </c>
      <c r="C802" s="1" t="s">
        <v>113</v>
      </c>
      <c r="D802" s="194">
        <v>6</v>
      </c>
      <c r="E802" s="197">
        <v>6</v>
      </c>
      <c r="F802" s="1" t="s">
        <v>239</v>
      </c>
      <c r="G802" s="1" t="s">
        <v>236</v>
      </c>
      <c r="H802" s="17">
        <v>129534</v>
      </c>
      <c r="I802" s="12">
        <v>69</v>
      </c>
      <c r="J802" s="1" t="s">
        <v>12</v>
      </c>
      <c r="K802" s="1" t="s">
        <v>9</v>
      </c>
      <c r="L802" s="4">
        <v>19</v>
      </c>
      <c r="M802" s="1" t="s">
        <v>6551</v>
      </c>
      <c r="N802" s="12">
        <v>0</v>
      </c>
      <c r="O802" s="12" t="s">
        <v>6551</v>
      </c>
      <c r="P802" s="14">
        <v>13.999233407302803</v>
      </c>
      <c r="Q802" s="12" t="s">
        <v>6551</v>
      </c>
      <c r="R802" s="14">
        <v>3.830983898319773</v>
      </c>
      <c r="S802" s="12" t="s">
        <v>6551</v>
      </c>
      <c r="T802" s="14">
        <v>22.114605608230786</v>
      </c>
      <c r="U802" s="12" t="s">
        <v>6551</v>
      </c>
      <c r="V802" s="17">
        <v>692806</v>
      </c>
      <c r="W802" s="12" t="s">
        <v>6551</v>
      </c>
      <c r="X802" s="17">
        <v>727342</v>
      </c>
      <c r="Y802" s="12" t="s">
        <v>6551</v>
      </c>
      <c r="Z802" s="17">
        <v>693942</v>
      </c>
      <c r="AA802" s="12" t="s">
        <v>6551</v>
      </c>
      <c r="AB802" s="17">
        <v>33400</v>
      </c>
      <c r="AC802" s="12" t="s">
        <v>6551</v>
      </c>
      <c r="AD802" s="17">
        <v>51172</v>
      </c>
      <c r="AE802" s="12" t="s">
        <v>6551</v>
      </c>
      <c r="AF802" s="17">
        <v>49570</v>
      </c>
      <c r="AG802" s="12" t="s">
        <v>6551</v>
      </c>
      <c r="AH802" s="17">
        <v>1602</v>
      </c>
      <c r="AI802" s="12" t="s">
        <v>6551</v>
      </c>
      <c r="AJ802" s="17">
        <v>0</v>
      </c>
      <c r="AK802" s="12" t="s">
        <v>6551</v>
      </c>
      <c r="AL802" s="17">
        <v>0</v>
      </c>
      <c r="AM802" s="12" t="s">
        <v>6551</v>
      </c>
      <c r="AN802" s="17">
        <v>0</v>
      </c>
      <c r="AO802" s="12" t="s">
        <v>6551</v>
      </c>
      <c r="AP802" s="192">
        <v>0</v>
      </c>
      <c r="AQ802" s="12" t="s">
        <v>6551</v>
      </c>
      <c r="AR802" s="17">
        <v>1096221</v>
      </c>
      <c r="AS802" s="12" t="s">
        <v>6551</v>
      </c>
      <c r="AT802" s="17">
        <v>4199605</v>
      </c>
      <c r="AU802" s="1" t="s">
        <v>6551</v>
      </c>
      <c r="AV802" s="1" t="str">
        <f>IF(OR(M802="Q",O802="Q",Q802="Q",S802="Q",U802="Q",W802="Q",Y802="Q",AA802="Q",AC802="Q",AE802="Q",AG802="Q",AI802="Q",AK802="Q",AM802="Q",AO802="Q",AQ802="Q",AS802="Q",AU802="Q"),"Yes","No")</f>
        <v>No</v>
      </c>
    </row>
    <row r="803" spans="1:48" x14ac:dyDescent="0.2">
      <c r="A803" s="1" t="s">
        <v>6371</v>
      </c>
      <c r="B803" s="1" t="s">
        <v>6519</v>
      </c>
      <c r="C803" s="1" t="s">
        <v>73</v>
      </c>
      <c r="D803" s="194">
        <v>5221</v>
      </c>
      <c r="E803" s="197">
        <v>50518</v>
      </c>
      <c r="F803" s="1" t="s">
        <v>239</v>
      </c>
      <c r="G803" s="1" t="s">
        <v>236</v>
      </c>
      <c r="H803" s="17">
        <v>2650890</v>
      </c>
      <c r="I803" s="12">
        <v>69</v>
      </c>
      <c r="J803" s="1" t="s">
        <v>11</v>
      </c>
      <c r="K803" s="1" t="s">
        <v>13</v>
      </c>
      <c r="L803" s="4">
        <v>4</v>
      </c>
      <c r="M803" s="1" t="s">
        <v>6551</v>
      </c>
      <c r="N803" s="12">
        <v>0</v>
      </c>
      <c r="O803" s="12" t="s">
        <v>6551</v>
      </c>
      <c r="P803" s="14">
        <v>15.639839509086618</v>
      </c>
      <c r="Q803" s="12" t="s">
        <v>6551</v>
      </c>
      <c r="R803" s="14">
        <v>19.93138510808647</v>
      </c>
      <c r="S803" s="12" t="s">
        <v>6551</v>
      </c>
      <c r="T803" s="14">
        <v>2.9478404531508144</v>
      </c>
      <c r="U803" s="12" t="s">
        <v>6551</v>
      </c>
      <c r="V803" s="17">
        <v>0</v>
      </c>
      <c r="W803" s="12" t="s">
        <v>6551</v>
      </c>
      <c r="X803" s="17">
        <v>78147</v>
      </c>
      <c r="Y803" s="12" t="s">
        <v>6551</v>
      </c>
      <c r="Z803" s="17">
        <v>66266</v>
      </c>
      <c r="AA803" s="12" t="s">
        <v>6551</v>
      </c>
      <c r="AB803" s="17">
        <v>11881</v>
      </c>
      <c r="AC803" s="12" t="s">
        <v>6551</v>
      </c>
      <c r="AD803" s="17">
        <v>4570</v>
      </c>
      <c r="AE803" s="12" t="s">
        <v>6551</v>
      </c>
      <c r="AF803" s="17">
        <v>4237</v>
      </c>
      <c r="AG803" s="12" t="s">
        <v>6551</v>
      </c>
      <c r="AH803" s="17">
        <v>333</v>
      </c>
      <c r="AI803" s="12" t="s">
        <v>6551</v>
      </c>
      <c r="AJ803" s="17">
        <v>0</v>
      </c>
      <c r="AK803" s="12" t="s">
        <v>6551</v>
      </c>
      <c r="AL803" s="17">
        <v>0</v>
      </c>
      <c r="AM803" s="12" t="s">
        <v>6551</v>
      </c>
      <c r="AN803" s="17">
        <v>0</v>
      </c>
      <c r="AO803" s="12" t="s">
        <v>6551</v>
      </c>
      <c r="AP803" s="192">
        <v>0</v>
      </c>
      <c r="AQ803" s="12" t="s">
        <v>6551</v>
      </c>
      <c r="AR803" s="17">
        <v>12490</v>
      </c>
      <c r="AS803" s="12" t="s">
        <v>6551</v>
      </c>
      <c r="AT803" s="17">
        <v>248943</v>
      </c>
      <c r="AU803" s="1" t="s">
        <v>6551</v>
      </c>
      <c r="AV803" s="1" t="str">
        <f>IF(OR(M803="Q",O803="Q",Q803="Q",S803="Q",U803="Q",W803="Q",Y803="Q",AA803="Q",AC803="Q",AE803="Q",AG803="Q",AI803="Q",AK803="Q",AM803="Q",AO803="Q",AQ803="Q",AS803="Q",AU803="Q"),"Yes","No")</f>
        <v>No</v>
      </c>
    </row>
    <row r="804" spans="1:48" x14ac:dyDescent="0.2">
      <c r="A804" s="1" t="s">
        <v>2234</v>
      </c>
      <c r="B804" s="1" t="s">
        <v>2235</v>
      </c>
      <c r="C804" s="1" t="s">
        <v>66</v>
      </c>
      <c r="D804" s="194" t="s">
        <v>2236</v>
      </c>
      <c r="E804" s="197" t="s">
        <v>2237</v>
      </c>
      <c r="F804" s="1" t="s">
        <v>239</v>
      </c>
      <c r="G804" s="1" t="s">
        <v>287</v>
      </c>
      <c r="H804" s="17">
        <v>0</v>
      </c>
      <c r="I804" s="12">
        <v>69</v>
      </c>
      <c r="J804" s="1" t="s">
        <v>11</v>
      </c>
      <c r="K804" s="1" t="s">
        <v>9</v>
      </c>
      <c r="L804" s="4">
        <v>3</v>
      </c>
      <c r="M804" s="1" t="s">
        <v>6551</v>
      </c>
      <c r="N804" s="12">
        <v>0</v>
      </c>
      <c r="O804" s="12" t="s">
        <v>6551</v>
      </c>
      <c r="P804" s="14">
        <v>8.1709451575262548</v>
      </c>
      <c r="Q804" s="12" t="s">
        <v>6551</v>
      </c>
      <c r="R804" s="14">
        <v>0</v>
      </c>
      <c r="S804" s="12" t="s">
        <v>6551</v>
      </c>
      <c r="T804" s="14">
        <v>1.6007390120575651</v>
      </c>
      <c r="U804" s="12" t="s">
        <v>6551</v>
      </c>
      <c r="V804" s="17">
        <v>0</v>
      </c>
      <c r="W804" s="12" t="s">
        <v>6551</v>
      </c>
      <c r="X804" s="17">
        <v>0</v>
      </c>
      <c r="Y804" s="12" t="s">
        <v>6551</v>
      </c>
      <c r="Z804" s="17">
        <v>42015</v>
      </c>
      <c r="AA804" s="12" t="s">
        <v>6551</v>
      </c>
      <c r="AB804" s="17" t="s">
        <v>6551</v>
      </c>
      <c r="AC804" s="12" t="s">
        <v>6551</v>
      </c>
      <c r="AD804" s="17">
        <v>0</v>
      </c>
      <c r="AE804" s="12" t="s">
        <v>6551</v>
      </c>
      <c r="AF804" s="17">
        <v>5142</v>
      </c>
      <c r="AG804" s="12" t="s">
        <v>6551</v>
      </c>
      <c r="AH804" s="17" t="s">
        <v>6551</v>
      </c>
      <c r="AI804" s="12" t="s">
        <v>6551</v>
      </c>
      <c r="AJ804" s="17">
        <v>0</v>
      </c>
      <c r="AK804" s="12" t="s">
        <v>6551</v>
      </c>
      <c r="AL804" s="17">
        <v>0</v>
      </c>
      <c r="AM804" s="12" t="s">
        <v>6551</v>
      </c>
      <c r="AN804" s="17">
        <v>0</v>
      </c>
      <c r="AO804" s="12" t="s">
        <v>6551</v>
      </c>
      <c r="AP804" s="192">
        <v>0</v>
      </c>
      <c r="AQ804" s="12" t="s">
        <v>6551</v>
      </c>
      <c r="AR804" s="17">
        <v>8231</v>
      </c>
      <c r="AS804" s="12" t="s">
        <v>6551</v>
      </c>
      <c r="AT804" s="17">
        <v>0</v>
      </c>
      <c r="AU804" s="1" t="s">
        <v>6551</v>
      </c>
      <c r="AV804" s="1" t="str">
        <f>IF(OR(M804="Q",O804="Q",Q804="Q",S804="Q",U804="Q",W804="Q",Y804="Q",AA804="Q",AC804="Q",AE804="Q",AG804="Q",AI804="Q",AK804="Q",AM804="Q",AO804="Q",AQ804="Q",AS804="Q",AU804="Q"),"Yes","No")</f>
        <v>No</v>
      </c>
    </row>
    <row r="805" spans="1:48" x14ac:dyDescent="0.2">
      <c r="A805" s="1" t="s">
        <v>1169</v>
      </c>
      <c r="B805" s="1" t="s">
        <v>1170</v>
      </c>
      <c r="C805" s="1" t="s">
        <v>113</v>
      </c>
      <c r="D805" s="194">
        <v>6</v>
      </c>
      <c r="E805" s="197">
        <v>6</v>
      </c>
      <c r="F805" s="1" t="s">
        <v>239</v>
      </c>
      <c r="G805" s="1" t="s">
        <v>236</v>
      </c>
      <c r="H805" s="17">
        <v>129534</v>
      </c>
      <c r="I805" s="12">
        <v>69</v>
      </c>
      <c r="J805" s="1" t="s">
        <v>28</v>
      </c>
      <c r="K805" s="1" t="s">
        <v>13</v>
      </c>
      <c r="L805" s="4">
        <v>2</v>
      </c>
      <c r="M805" s="1" t="s">
        <v>6551</v>
      </c>
      <c r="N805" s="12">
        <v>0</v>
      </c>
      <c r="O805" s="12" t="s">
        <v>6551</v>
      </c>
      <c r="P805" s="14">
        <v>30.125834724540901</v>
      </c>
      <c r="Q805" s="12" t="s">
        <v>6551</v>
      </c>
      <c r="R805" s="14">
        <v>38.313635723341314</v>
      </c>
      <c r="S805" s="12" t="s">
        <v>6551</v>
      </c>
      <c r="T805" s="14">
        <v>5.9257095158597659</v>
      </c>
      <c r="U805" s="12" t="s">
        <v>6551</v>
      </c>
      <c r="V805" s="17">
        <v>145075</v>
      </c>
      <c r="W805" s="12" t="s">
        <v>6551</v>
      </c>
      <c r="X805" s="17">
        <v>148844</v>
      </c>
      <c r="Y805" s="12" t="s">
        <v>6551</v>
      </c>
      <c r="Z805" s="17">
        <v>144363</v>
      </c>
      <c r="AA805" s="12" t="s">
        <v>6551</v>
      </c>
      <c r="AB805" s="17">
        <v>4481</v>
      </c>
      <c r="AC805" s="12" t="s">
        <v>6551</v>
      </c>
      <c r="AD805" s="17">
        <v>5094</v>
      </c>
      <c r="AE805" s="12" t="s">
        <v>6551</v>
      </c>
      <c r="AF805" s="17">
        <v>4792</v>
      </c>
      <c r="AG805" s="12" t="s">
        <v>6551</v>
      </c>
      <c r="AH805" s="17">
        <v>302</v>
      </c>
      <c r="AI805" s="12" t="s">
        <v>6551</v>
      </c>
      <c r="AJ805" s="17">
        <v>0</v>
      </c>
      <c r="AK805" s="12" t="s">
        <v>6551</v>
      </c>
      <c r="AL805" s="17">
        <v>0</v>
      </c>
      <c r="AM805" s="12" t="s">
        <v>6551</v>
      </c>
      <c r="AN805" s="17">
        <v>0</v>
      </c>
      <c r="AO805" s="12" t="s">
        <v>6551</v>
      </c>
      <c r="AP805" s="192">
        <v>0</v>
      </c>
      <c r="AQ805" s="12" t="s">
        <v>6551</v>
      </c>
      <c r="AR805" s="17">
        <v>28396</v>
      </c>
      <c r="AS805" s="12" t="s">
        <v>6551</v>
      </c>
      <c r="AT805" s="17">
        <v>1087954</v>
      </c>
      <c r="AU805" s="1" t="s">
        <v>6551</v>
      </c>
      <c r="AV805" s="1" t="str">
        <f>IF(OR(M805="Q",O805="Q",Q805="Q",S805="Q",U805="Q",W805="Q",Y805="Q",AA805="Q",AC805="Q",AE805="Q",AG805="Q",AI805="Q",AK805="Q",AM805="Q",AO805="Q",AQ805="Q",AS805="Q",AU805="Q"),"Yes","No")</f>
        <v>No</v>
      </c>
    </row>
    <row r="806" spans="1:48" x14ac:dyDescent="0.2">
      <c r="A806" s="1" t="s">
        <v>6365</v>
      </c>
      <c r="B806" s="1" t="s">
        <v>1194</v>
      </c>
      <c r="C806" s="1" t="s">
        <v>44</v>
      </c>
      <c r="E806" s="197" t="s">
        <v>6364</v>
      </c>
      <c r="F806" s="1" t="s">
        <v>334</v>
      </c>
      <c r="G806" s="1" t="s">
        <v>287</v>
      </c>
      <c r="H806" s="17">
        <v>0</v>
      </c>
      <c r="I806" s="12">
        <v>68</v>
      </c>
      <c r="J806" s="1" t="s">
        <v>11</v>
      </c>
      <c r="K806" s="1" t="s">
        <v>13</v>
      </c>
      <c r="L806" s="4">
        <v>68</v>
      </c>
      <c r="M806" s="1" t="s">
        <v>6551</v>
      </c>
      <c r="N806" s="12">
        <v>0</v>
      </c>
      <c r="O806" s="12" t="s">
        <v>6551</v>
      </c>
      <c r="P806" s="14">
        <v>9.3789907527511609</v>
      </c>
      <c r="Q806" s="12" t="s">
        <v>6551</v>
      </c>
      <c r="R806" s="14">
        <v>0</v>
      </c>
      <c r="S806" s="12" t="s">
        <v>6551</v>
      </c>
      <c r="T806" s="14">
        <v>0.84148918364785141</v>
      </c>
      <c r="U806" s="12" t="s">
        <v>6551</v>
      </c>
      <c r="V806" s="17">
        <v>0</v>
      </c>
      <c r="W806" s="12" t="s">
        <v>6551</v>
      </c>
      <c r="X806" s="17">
        <v>0</v>
      </c>
      <c r="Y806" s="12" t="s">
        <v>6551</v>
      </c>
      <c r="Z806" s="17">
        <v>896594</v>
      </c>
      <c r="AA806" s="12" t="s">
        <v>6551</v>
      </c>
      <c r="AB806" s="17" t="s">
        <v>6551</v>
      </c>
      <c r="AC806" s="12" t="s">
        <v>6551</v>
      </c>
      <c r="AD806" s="17">
        <v>0</v>
      </c>
      <c r="AE806" s="12" t="s">
        <v>6551</v>
      </c>
      <c r="AF806" s="17">
        <v>95596</v>
      </c>
      <c r="AG806" s="12" t="s">
        <v>6551</v>
      </c>
      <c r="AH806" s="17" t="s">
        <v>6551</v>
      </c>
      <c r="AI806" s="12" t="s">
        <v>6551</v>
      </c>
      <c r="AJ806" s="17">
        <v>0</v>
      </c>
      <c r="AK806" s="12" t="s">
        <v>6551</v>
      </c>
      <c r="AL806" s="17">
        <v>0</v>
      </c>
      <c r="AM806" s="12" t="s">
        <v>6551</v>
      </c>
      <c r="AN806" s="17">
        <v>0</v>
      </c>
      <c r="AO806" s="12" t="s">
        <v>6551</v>
      </c>
      <c r="AP806" s="192">
        <v>0</v>
      </c>
      <c r="AQ806" s="12" t="s">
        <v>6551</v>
      </c>
      <c r="AR806" s="17">
        <v>80443</v>
      </c>
      <c r="AS806" s="12" t="s">
        <v>6551</v>
      </c>
      <c r="AT806" s="17">
        <v>0</v>
      </c>
      <c r="AU806" s="1" t="s">
        <v>6551</v>
      </c>
      <c r="AV806" s="1" t="str">
        <f>IF(OR(M806="Q",O806="Q",Q806="Q",S806="Q",U806="Q",W806="Q",Y806="Q",AA806="Q",AC806="Q",AE806="Q",AG806="Q",AI806="Q",AK806="Q",AM806="Q",AO806="Q",AQ806="Q",AS806="Q",AU806="Q"),"Yes","No")</f>
        <v>No</v>
      </c>
    </row>
    <row r="807" spans="1:48" x14ac:dyDescent="0.2">
      <c r="A807" s="1" t="s">
        <v>2865</v>
      </c>
      <c r="B807" s="1" t="s">
        <v>1108</v>
      </c>
      <c r="C807" s="1" t="s">
        <v>63</v>
      </c>
      <c r="D807" s="194" t="s">
        <v>2866</v>
      </c>
      <c r="E807" s="197" t="s">
        <v>2867</v>
      </c>
      <c r="F807" s="1" t="s">
        <v>305</v>
      </c>
      <c r="G807" s="1" t="s">
        <v>287</v>
      </c>
      <c r="H807" s="17">
        <v>0</v>
      </c>
      <c r="I807" s="12">
        <v>67</v>
      </c>
      <c r="J807" s="1" t="s">
        <v>11</v>
      </c>
      <c r="K807" s="1" t="s">
        <v>9</v>
      </c>
      <c r="L807" s="4">
        <v>67</v>
      </c>
      <c r="M807" s="1" t="s">
        <v>6551</v>
      </c>
      <c r="N807" s="12">
        <v>0</v>
      </c>
      <c r="O807" s="12" t="s">
        <v>6551</v>
      </c>
      <c r="P807" s="14">
        <v>11.75216774396973</v>
      </c>
      <c r="Q807" s="12" t="s">
        <v>6551</v>
      </c>
      <c r="R807" s="14">
        <v>0</v>
      </c>
      <c r="S807" s="12" t="s">
        <v>6551</v>
      </c>
      <c r="T807" s="14">
        <v>0.89871511902885071</v>
      </c>
      <c r="U807" s="12" t="s">
        <v>6551</v>
      </c>
      <c r="V807" s="17">
        <v>0</v>
      </c>
      <c r="W807" s="12" t="s">
        <v>6551</v>
      </c>
      <c r="X807" s="17">
        <v>0</v>
      </c>
      <c r="Y807" s="12" t="s">
        <v>6551</v>
      </c>
      <c r="Z807" s="17">
        <v>1490880</v>
      </c>
      <c r="AA807" s="12" t="s">
        <v>6551</v>
      </c>
      <c r="AB807" s="17" t="s">
        <v>6551</v>
      </c>
      <c r="AC807" s="12" t="s">
        <v>6551</v>
      </c>
      <c r="AD807" s="17">
        <v>0</v>
      </c>
      <c r="AE807" s="12" t="s">
        <v>6551</v>
      </c>
      <c r="AF807" s="17">
        <v>126860</v>
      </c>
      <c r="AG807" s="12" t="s">
        <v>6551</v>
      </c>
      <c r="AH807" s="17" t="s">
        <v>6551</v>
      </c>
      <c r="AI807" s="12" t="s">
        <v>6551</v>
      </c>
      <c r="AJ807" s="17">
        <v>0</v>
      </c>
      <c r="AK807" s="12" t="s">
        <v>6551</v>
      </c>
      <c r="AL807" s="17">
        <v>0</v>
      </c>
      <c r="AM807" s="12" t="s">
        <v>6551</v>
      </c>
      <c r="AN807" s="17">
        <v>0</v>
      </c>
      <c r="AO807" s="12" t="s">
        <v>6551</v>
      </c>
      <c r="AP807" s="192">
        <v>0</v>
      </c>
      <c r="AQ807" s="12" t="s">
        <v>6551</v>
      </c>
      <c r="AR807" s="17">
        <v>114011</v>
      </c>
      <c r="AS807" s="12" t="s">
        <v>6551</v>
      </c>
      <c r="AT807" s="17">
        <v>0</v>
      </c>
      <c r="AU807" s="1" t="s">
        <v>6551</v>
      </c>
      <c r="AV807" s="1" t="str">
        <f>IF(OR(M807="Q",O807="Q",Q807="Q",S807="Q",U807="Q",W807="Q",Y807="Q",AA807="Q",AC807="Q",AE807="Q",AG807="Q",AI807="Q",AK807="Q",AM807="Q",AO807="Q",AQ807="Q",AS807="Q",AU807="Q"),"Yes","No")</f>
        <v>No</v>
      </c>
    </row>
    <row r="808" spans="1:48" x14ac:dyDescent="0.2">
      <c r="A808" s="1" t="s">
        <v>1551</v>
      </c>
      <c r="B808" s="1" t="s">
        <v>1552</v>
      </c>
      <c r="C808" s="1" t="s">
        <v>108</v>
      </c>
      <c r="D808" s="194">
        <v>6114</v>
      </c>
      <c r="E808" s="197">
        <v>60114</v>
      </c>
      <c r="F808" s="1" t="s">
        <v>239</v>
      </c>
      <c r="G808" s="1" t="s">
        <v>236</v>
      </c>
      <c r="H808" s="17">
        <v>5121892</v>
      </c>
      <c r="I808" s="12">
        <v>67</v>
      </c>
      <c r="J808" s="1" t="s">
        <v>11</v>
      </c>
      <c r="K808" s="1" t="s">
        <v>9</v>
      </c>
      <c r="L808" s="4">
        <v>62</v>
      </c>
      <c r="M808" s="1" t="s">
        <v>6551</v>
      </c>
      <c r="N808" s="12">
        <v>0</v>
      </c>
      <c r="O808" s="12" t="s">
        <v>6551</v>
      </c>
      <c r="P808" s="14">
        <v>16.065504859481976</v>
      </c>
      <c r="Q808" s="12" t="s">
        <v>6551</v>
      </c>
      <c r="R808" s="14">
        <v>12.52063272901909</v>
      </c>
      <c r="S808" s="12" t="s">
        <v>6551</v>
      </c>
      <c r="T808" s="14">
        <v>1.595059127687078</v>
      </c>
      <c r="U808" s="12" t="s">
        <v>6551</v>
      </c>
      <c r="V808" s="17">
        <v>0</v>
      </c>
      <c r="W808" s="12" t="s">
        <v>6551</v>
      </c>
      <c r="X808" s="17">
        <v>1894836</v>
      </c>
      <c r="Y808" s="12" t="s">
        <v>6551</v>
      </c>
      <c r="Z808" s="17">
        <v>1677801</v>
      </c>
      <c r="AA808" s="12" t="s">
        <v>6551</v>
      </c>
      <c r="AB808" s="17">
        <v>217035</v>
      </c>
      <c r="AC808" s="12" t="s">
        <v>6551</v>
      </c>
      <c r="AD808" s="17">
        <v>114181</v>
      </c>
      <c r="AE808" s="12" t="s">
        <v>6551</v>
      </c>
      <c r="AF808" s="17">
        <v>104435</v>
      </c>
      <c r="AG808" s="12" t="s">
        <v>6551</v>
      </c>
      <c r="AH808" s="17">
        <v>9746</v>
      </c>
      <c r="AI808" s="12" t="s">
        <v>6551</v>
      </c>
      <c r="AJ808" s="17">
        <v>0</v>
      </c>
      <c r="AK808" s="12" t="s">
        <v>6551</v>
      </c>
      <c r="AL808" s="17">
        <v>0</v>
      </c>
      <c r="AM808" s="12" t="s">
        <v>6551</v>
      </c>
      <c r="AN808" s="17">
        <v>0</v>
      </c>
      <c r="AO808" s="12" t="s">
        <v>6551</v>
      </c>
      <c r="AP808" s="192">
        <v>0</v>
      </c>
      <c r="AQ808" s="12" t="s">
        <v>6551</v>
      </c>
      <c r="AR808" s="17">
        <v>166580</v>
      </c>
      <c r="AS808" s="12" t="s">
        <v>6551</v>
      </c>
      <c r="AT808" s="17">
        <v>2085687</v>
      </c>
      <c r="AU808" s="1" t="s">
        <v>6551</v>
      </c>
      <c r="AV808" s="1" t="str">
        <f>IF(OR(M808="Q",O808="Q",Q808="Q",S808="Q",U808="Q",W808="Q",Y808="Q",AA808="Q",AC808="Q",AE808="Q",AG808="Q",AI808="Q",AK808="Q",AM808="Q",AO808="Q",AQ808="Q",AS808="Q",AU808="Q"),"Yes","No")</f>
        <v>No</v>
      </c>
    </row>
    <row r="809" spans="1:48" x14ac:dyDescent="0.2">
      <c r="A809" s="1" t="s">
        <v>763</v>
      </c>
      <c r="B809" s="1" t="s">
        <v>764</v>
      </c>
      <c r="C809" s="1" t="s">
        <v>71</v>
      </c>
      <c r="D809" s="194">
        <v>5035</v>
      </c>
      <c r="E809" s="197">
        <v>50035</v>
      </c>
      <c r="F809" s="1" t="s">
        <v>239</v>
      </c>
      <c r="G809" s="1" t="s">
        <v>236</v>
      </c>
      <c r="H809" s="17">
        <v>209703</v>
      </c>
      <c r="I809" s="12">
        <v>67</v>
      </c>
      <c r="J809" s="1" t="s">
        <v>11</v>
      </c>
      <c r="K809" s="1" t="s">
        <v>13</v>
      </c>
      <c r="L809" s="4">
        <v>41</v>
      </c>
      <c r="M809" s="1" t="s">
        <v>6551</v>
      </c>
      <c r="N809" s="12">
        <v>0</v>
      </c>
      <c r="O809" s="12" t="s">
        <v>6551</v>
      </c>
      <c r="P809" s="14">
        <v>15.021638104531316</v>
      </c>
      <c r="Q809" s="12" t="s">
        <v>6551</v>
      </c>
      <c r="R809" s="14">
        <v>10.437872966301017</v>
      </c>
      <c r="S809" s="12" t="s">
        <v>6551</v>
      </c>
      <c r="T809" s="14">
        <v>1.8825028968713788</v>
      </c>
      <c r="U809" s="12" t="s">
        <v>6551</v>
      </c>
      <c r="V809" s="17">
        <v>0</v>
      </c>
      <c r="W809" s="12" t="s">
        <v>6551</v>
      </c>
      <c r="X809" s="17">
        <v>1399271</v>
      </c>
      <c r="Y809" s="12" t="s">
        <v>6551</v>
      </c>
      <c r="Z809" s="17">
        <v>1231549</v>
      </c>
      <c r="AA809" s="12" t="s">
        <v>6551</v>
      </c>
      <c r="AB809" s="17">
        <v>167722</v>
      </c>
      <c r="AC809" s="12" t="s">
        <v>6551</v>
      </c>
      <c r="AD809" s="17">
        <v>96356</v>
      </c>
      <c r="AE809" s="12" t="s">
        <v>6551</v>
      </c>
      <c r="AF809" s="17">
        <v>81985</v>
      </c>
      <c r="AG809" s="12" t="s">
        <v>6551</v>
      </c>
      <c r="AH809" s="17">
        <v>14371</v>
      </c>
      <c r="AI809" s="12" t="s">
        <v>6551</v>
      </c>
      <c r="AJ809" s="17">
        <v>0</v>
      </c>
      <c r="AK809" s="12" t="s">
        <v>6551</v>
      </c>
      <c r="AL809" s="17">
        <v>0</v>
      </c>
      <c r="AM809" s="12" t="s">
        <v>6551</v>
      </c>
      <c r="AN809" s="17">
        <v>0</v>
      </c>
      <c r="AO809" s="12" t="s">
        <v>6551</v>
      </c>
      <c r="AP809" s="192">
        <v>0</v>
      </c>
      <c r="AQ809" s="12" t="s">
        <v>6551</v>
      </c>
      <c r="AR809" s="17">
        <v>154337</v>
      </c>
      <c r="AS809" s="12" t="s">
        <v>6551</v>
      </c>
      <c r="AT809" s="17">
        <v>1610950</v>
      </c>
      <c r="AU809" s="1" t="s">
        <v>6551</v>
      </c>
      <c r="AV809" s="1" t="str">
        <f>IF(OR(M809="Q",O809="Q",Q809="Q",S809="Q",U809="Q",W809="Q",Y809="Q",AA809="Q",AC809="Q",AE809="Q",AG809="Q",AI809="Q",AK809="Q",AM809="Q",AO809="Q",AQ809="Q",AS809="Q",AU809="Q"),"Yes","No")</f>
        <v>No</v>
      </c>
    </row>
    <row r="810" spans="1:48" x14ac:dyDescent="0.2">
      <c r="A810" s="1" t="s">
        <v>763</v>
      </c>
      <c r="B810" s="1" t="s">
        <v>764</v>
      </c>
      <c r="C810" s="1" t="s">
        <v>71</v>
      </c>
      <c r="D810" s="194">
        <v>5035</v>
      </c>
      <c r="E810" s="197">
        <v>50035</v>
      </c>
      <c r="F810" s="1" t="s">
        <v>239</v>
      </c>
      <c r="G810" s="1" t="s">
        <v>236</v>
      </c>
      <c r="H810" s="17">
        <v>209703</v>
      </c>
      <c r="I810" s="12">
        <v>67</v>
      </c>
      <c r="J810" s="1" t="s">
        <v>12</v>
      </c>
      <c r="K810" s="1" t="s">
        <v>9</v>
      </c>
      <c r="L810" s="4">
        <v>26</v>
      </c>
      <c r="M810" s="1" t="s">
        <v>6551</v>
      </c>
      <c r="N810" s="12">
        <v>0</v>
      </c>
      <c r="O810" s="12" t="s">
        <v>6551</v>
      </c>
      <c r="P810" s="14">
        <v>13.551582326999215</v>
      </c>
      <c r="Q810" s="12" t="s">
        <v>6551</v>
      </c>
      <c r="R810" s="14">
        <v>3.2100000071874244</v>
      </c>
      <c r="S810" s="12" t="s">
        <v>6551</v>
      </c>
      <c r="T810" s="14">
        <v>25.09571522623353</v>
      </c>
      <c r="U810" s="12" t="s">
        <v>6551</v>
      </c>
      <c r="V810" s="17">
        <v>1515668</v>
      </c>
      <c r="W810" s="12" t="s">
        <v>6551</v>
      </c>
      <c r="X810" s="17">
        <v>1515843</v>
      </c>
      <c r="Y810" s="12" t="s">
        <v>6551</v>
      </c>
      <c r="Z810" s="17">
        <v>1502613</v>
      </c>
      <c r="AA810" s="12" t="s">
        <v>6551</v>
      </c>
      <c r="AB810" s="17">
        <v>13230</v>
      </c>
      <c r="AC810" s="12" t="s">
        <v>6551</v>
      </c>
      <c r="AD810" s="17">
        <v>112079</v>
      </c>
      <c r="AE810" s="12" t="s">
        <v>6551</v>
      </c>
      <c r="AF810" s="17">
        <v>110881</v>
      </c>
      <c r="AG810" s="12" t="s">
        <v>6551</v>
      </c>
      <c r="AH810" s="17">
        <v>1198</v>
      </c>
      <c r="AI810" s="12" t="s">
        <v>6551</v>
      </c>
      <c r="AJ810" s="17">
        <v>0</v>
      </c>
      <c r="AK810" s="12" t="s">
        <v>6551</v>
      </c>
      <c r="AL810" s="17">
        <v>0</v>
      </c>
      <c r="AM810" s="12" t="s">
        <v>6551</v>
      </c>
      <c r="AN810" s="17">
        <v>0</v>
      </c>
      <c r="AO810" s="12" t="s">
        <v>6551</v>
      </c>
      <c r="AP810" s="192">
        <v>0</v>
      </c>
      <c r="AQ810" s="12" t="s">
        <v>6551</v>
      </c>
      <c r="AR810" s="17">
        <v>2782638</v>
      </c>
      <c r="AS810" s="12" t="s">
        <v>6551</v>
      </c>
      <c r="AT810" s="17">
        <v>8932268</v>
      </c>
      <c r="AU810" s="1" t="s">
        <v>6551</v>
      </c>
      <c r="AV810" s="1" t="str">
        <f>IF(OR(M810="Q",O810="Q",Q810="Q",S810="Q",U810="Q",W810="Q",Y810="Q",AA810="Q",AC810="Q",AE810="Q",AG810="Q",AI810="Q",AK810="Q",AM810="Q",AO810="Q",AQ810="Q",AS810="Q",AU810="Q"),"Yes","No")</f>
        <v>No</v>
      </c>
    </row>
    <row r="811" spans="1:48" x14ac:dyDescent="0.2">
      <c r="A811" s="1" t="s">
        <v>1551</v>
      </c>
      <c r="B811" s="1" t="s">
        <v>1552</v>
      </c>
      <c r="C811" s="1" t="s">
        <v>108</v>
      </c>
      <c r="D811" s="194">
        <v>6114</v>
      </c>
      <c r="E811" s="197">
        <v>60114</v>
      </c>
      <c r="F811" s="1" t="s">
        <v>239</v>
      </c>
      <c r="G811" s="1" t="s">
        <v>236</v>
      </c>
      <c r="H811" s="17">
        <v>5121892</v>
      </c>
      <c r="I811" s="12">
        <v>67</v>
      </c>
      <c r="J811" s="1" t="s">
        <v>28</v>
      </c>
      <c r="K811" s="1" t="s">
        <v>9</v>
      </c>
      <c r="L811" s="4">
        <v>4</v>
      </c>
      <c r="M811" s="1" t="s">
        <v>6551</v>
      </c>
      <c r="N811" s="12">
        <v>0</v>
      </c>
      <c r="O811" s="12" t="s">
        <v>6551</v>
      </c>
      <c r="P811" s="14">
        <v>13.253863589532248</v>
      </c>
      <c r="Q811" s="12" t="s">
        <v>6551</v>
      </c>
      <c r="R811" s="14">
        <v>9.1568141427368808</v>
      </c>
      <c r="S811" s="12" t="s">
        <v>6551</v>
      </c>
      <c r="T811" s="14">
        <v>4.4059344735215333</v>
      </c>
      <c r="U811" s="12" t="s">
        <v>6551</v>
      </c>
      <c r="V811" s="17">
        <v>66393</v>
      </c>
      <c r="W811" s="12" t="s">
        <v>6551</v>
      </c>
      <c r="X811" s="17">
        <v>72633</v>
      </c>
      <c r="Y811" s="12" t="s">
        <v>6551</v>
      </c>
      <c r="Z811" s="17">
        <v>64321</v>
      </c>
      <c r="AA811" s="12" t="s">
        <v>6551</v>
      </c>
      <c r="AB811" s="17">
        <v>8312</v>
      </c>
      <c r="AC811" s="12" t="s">
        <v>6551</v>
      </c>
      <c r="AD811" s="17">
        <v>5419</v>
      </c>
      <c r="AE811" s="12" t="s">
        <v>6551</v>
      </c>
      <c r="AF811" s="17">
        <v>4853</v>
      </c>
      <c r="AG811" s="12" t="s">
        <v>6551</v>
      </c>
      <c r="AH811" s="17">
        <v>566</v>
      </c>
      <c r="AI811" s="12" t="s">
        <v>6551</v>
      </c>
      <c r="AJ811" s="17">
        <v>0</v>
      </c>
      <c r="AK811" s="12" t="s">
        <v>6551</v>
      </c>
      <c r="AL811" s="17">
        <v>0</v>
      </c>
      <c r="AM811" s="12" t="s">
        <v>6551</v>
      </c>
      <c r="AN811" s="17">
        <v>0</v>
      </c>
      <c r="AO811" s="12" t="s">
        <v>6551</v>
      </c>
      <c r="AP811" s="192">
        <v>0</v>
      </c>
      <c r="AQ811" s="12" t="s">
        <v>6551</v>
      </c>
      <c r="AR811" s="17">
        <v>21382</v>
      </c>
      <c r="AS811" s="12" t="s">
        <v>6551</v>
      </c>
      <c r="AT811" s="17">
        <v>195791</v>
      </c>
      <c r="AU811" s="1" t="s">
        <v>6551</v>
      </c>
      <c r="AV811" s="1" t="str">
        <f>IF(OR(M811="Q",O811="Q",Q811="Q",S811="Q",U811="Q",W811="Q",Y811="Q",AA811="Q",AC811="Q",AE811="Q",AG811="Q",AI811="Q",AK811="Q",AM811="Q",AO811="Q",AQ811="Q",AS811="Q",AU811="Q"),"Yes","No")</f>
        <v>No</v>
      </c>
    </row>
    <row r="812" spans="1:48" x14ac:dyDescent="0.2">
      <c r="A812" s="1" t="s">
        <v>1551</v>
      </c>
      <c r="B812" s="1" t="s">
        <v>1552</v>
      </c>
      <c r="C812" s="1" t="s">
        <v>108</v>
      </c>
      <c r="D812" s="194">
        <v>6114</v>
      </c>
      <c r="E812" s="197">
        <v>60114</v>
      </c>
      <c r="F812" s="1" t="s">
        <v>239</v>
      </c>
      <c r="G812" s="1" t="s">
        <v>236</v>
      </c>
      <c r="H812" s="17">
        <v>5121892</v>
      </c>
      <c r="I812" s="12">
        <v>67</v>
      </c>
      <c r="J812" s="1" t="s">
        <v>12</v>
      </c>
      <c r="K812" s="1" t="s">
        <v>9</v>
      </c>
      <c r="L812" s="4">
        <v>1</v>
      </c>
      <c r="M812" s="1" t="s">
        <v>6551</v>
      </c>
      <c r="N812" s="12">
        <v>0</v>
      </c>
      <c r="O812" s="12" t="s">
        <v>6551</v>
      </c>
      <c r="P812" s="14">
        <v>9.6734963648380692</v>
      </c>
      <c r="Q812" s="12" t="s">
        <v>6551</v>
      </c>
      <c r="R812" s="14">
        <v>2.9757881902107646</v>
      </c>
      <c r="S812" s="12" t="s">
        <v>6551</v>
      </c>
      <c r="T812" s="14">
        <v>1.897224058162591</v>
      </c>
      <c r="U812" s="12" t="s">
        <v>6551</v>
      </c>
      <c r="V812" s="17">
        <v>29631</v>
      </c>
      <c r="W812" s="12" t="s">
        <v>6551</v>
      </c>
      <c r="X812" s="17">
        <v>29564</v>
      </c>
      <c r="Y812" s="12" t="s">
        <v>6551</v>
      </c>
      <c r="Z812" s="17">
        <v>29272</v>
      </c>
      <c r="AA812" s="12" t="s">
        <v>6551</v>
      </c>
      <c r="AB812" s="17">
        <v>292</v>
      </c>
      <c r="AC812" s="12" t="s">
        <v>6551</v>
      </c>
      <c r="AD812" s="17">
        <v>3334</v>
      </c>
      <c r="AE812" s="12" t="s">
        <v>6551</v>
      </c>
      <c r="AF812" s="17">
        <v>3026</v>
      </c>
      <c r="AG812" s="12" t="s">
        <v>6551</v>
      </c>
      <c r="AH812" s="17">
        <v>308</v>
      </c>
      <c r="AI812" s="12" t="s">
        <v>6551</v>
      </c>
      <c r="AJ812" s="17">
        <v>0</v>
      </c>
      <c r="AK812" s="12" t="s">
        <v>6551</v>
      </c>
      <c r="AL812" s="17">
        <v>0</v>
      </c>
      <c r="AM812" s="12" t="s">
        <v>6551</v>
      </c>
      <c r="AN812" s="17">
        <v>0</v>
      </c>
      <c r="AO812" s="12" t="s">
        <v>6551</v>
      </c>
      <c r="AP812" s="192">
        <v>0</v>
      </c>
      <c r="AQ812" s="12" t="s">
        <v>6551</v>
      </c>
      <c r="AR812" s="17">
        <v>5741</v>
      </c>
      <c r="AS812" s="12" t="s">
        <v>6551</v>
      </c>
      <c r="AT812" s="17">
        <v>17084</v>
      </c>
      <c r="AU812" s="1" t="s">
        <v>6551</v>
      </c>
      <c r="AV812" s="1" t="str">
        <f>IF(OR(M812="Q",O812="Q",Q812="Q",S812="Q",U812="Q",W812="Q",Y812="Q",AA812="Q",AC812="Q",AE812="Q",AG812="Q",AI812="Q",AK812="Q",AM812="Q",AO812="Q",AQ812="Q",AS812="Q",AU812="Q"),"Yes","No")</f>
        <v>No</v>
      </c>
    </row>
    <row r="813" spans="1:48" x14ac:dyDescent="0.2">
      <c r="A813" s="1" t="s">
        <v>152</v>
      </c>
      <c r="B813" s="1" t="s">
        <v>234</v>
      </c>
      <c r="C813" s="1" t="s">
        <v>7</v>
      </c>
      <c r="D813" s="194">
        <v>49</v>
      </c>
      <c r="E813" s="197">
        <v>49</v>
      </c>
      <c r="F813" s="1" t="s">
        <v>302</v>
      </c>
      <c r="G813" s="1" t="s">
        <v>236</v>
      </c>
      <c r="H813" s="17">
        <v>251243</v>
      </c>
      <c r="I813" s="12">
        <v>66</v>
      </c>
      <c r="J813" s="1" t="s">
        <v>14</v>
      </c>
      <c r="K813" s="1" t="s">
        <v>9</v>
      </c>
      <c r="L813" s="4">
        <v>66</v>
      </c>
      <c r="M813" s="1" t="s">
        <v>6551</v>
      </c>
      <c r="N813" s="12">
        <v>0</v>
      </c>
      <c r="O813" s="12" t="s">
        <v>6551</v>
      </c>
      <c r="P813" s="14">
        <v>38.577971154135675</v>
      </c>
      <c r="Q813" s="12" t="s">
        <v>6551</v>
      </c>
      <c r="R813" s="14">
        <v>41.885770341707996</v>
      </c>
      <c r="S813" s="12" t="s">
        <v>6551</v>
      </c>
      <c r="T813" s="14">
        <v>6.6299719972298332</v>
      </c>
      <c r="U813" s="12" t="s">
        <v>6551</v>
      </c>
      <c r="V813" s="17">
        <v>0</v>
      </c>
      <c r="W813" s="12" t="s">
        <v>6551</v>
      </c>
      <c r="X813" s="17">
        <v>1281213</v>
      </c>
      <c r="Y813" s="12" t="s">
        <v>6551</v>
      </c>
      <c r="Z813" s="17">
        <v>1281213</v>
      </c>
      <c r="AA813" s="12" t="s">
        <v>6551</v>
      </c>
      <c r="AB813" s="17">
        <v>0</v>
      </c>
      <c r="AC813" s="12" t="s">
        <v>6551</v>
      </c>
      <c r="AD813" s="17">
        <v>33211</v>
      </c>
      <c r="AE813" s="12" t="s">
        <v>6551</v>
      </c>
      <c r="AF813" s="17">
        <v>33211</v>
      </c>
      <c r="AG813" s="12" t="s">
        <v>6551</v>
      </c>
      <c r="AH813" s="17">
        <v>0</v>
      </c>
      <c r="AI813" s="12" t="s">
        <v>6551</v>
      </c>
      <c r="AJ813" s="17">
        <v>0</v>
      </c>
      <c r="AK813" s="12" t="s">
        <v>6551</v>
      </c>
      <c r="AL813" s="17">
        <v>0</v>
      </c>
      <c r="AM813" s="12" t="s">
        <v>6551</v>
      </c>
      <c r="AN813" s="17">
        <v>0</v>
      </c>
      <c r="AO813" s="12" t="s">
        <v>6551</v>
      </c>
      <c r="AP813" s="192">
        <v>0</v>
      </c>
      <c r="AQ813" s="12" t="s">
        <v>6551</v>
      </c>
      <c r="AR813" s="17">
        <v>220188</v>
      </c>
      <c r="AS813" s="12" t="s">
        <v>6551</v>
      </c>
      <c r="AT813" s="17">
        <v>9222744</v>
      </c>
      <c r="AU813" s="1" t="s">
        <v>6551</v>
      </c>
      <c r="AV813" s="1" t="str">
        <f>IF(OR(M813="Q",O813="Q",Q813="Q",S813="Q",U813="Q",W813="Q",Y813="Q",AA813="Q",AC813="Q",AE813="Q",AG813="Q",AI813="Q",AK813="Q",AM813="Q",AO813="Q",AQ813="Q",AS813="Q",AU813="Q"),"Yes","No")</f>
        <v>No</v>
      </c>
    </row>
    <row r="814" spans="1:48" x14ac:dyDescent="0.2">
      <c r="A814" s="1" t="s">
        <v>1094</v>
      </c>
      <c r="B814" s="1" t="s">
        <v>1095</v>
      </c>
      <c r="C814" s="1" t="s">
        <v>92</v>
      </c>
      <c r="D814" s="194">
        <v>2145</v>
      </c>
      <c r="E814" s="197">
        <v>20145</v>
      </c>
      <c r="F814" s="1" t="s">
        <v>305</v>
      </c>
      <c r="G814" s="1" t="s">
        <v>236</v>
      </c>
      <c r="H814" s="17">
        <v>53661</v>
      </c>
      <c r="I814" s="12">
        <v>66</v>
      </c>
      <c r="J814" s="1" t="s">
        <v>12</v>
      </c>
      <c r="K814" s="1" t="s">
        <v>9</v>
      </c>
      <c r="L814" s="4">
        <v>40</v>
      </c>
      <c r="M814" s="1" t="s">
        <v>6551</v>
      </c>
      <c r="N814" s="12">
        <v>0</v>
      </c>
      <c r="O814" s="12" t="s">
        <v>6551</v>
      </c>
      <c r="P814" s="14">
        <v>13.249189309613591</v>
      </c>
      <c r="Q814" s="12" t="s">
        <v>6551</v>
      </c>
      <c r="R814" s="14">
        <v>2.5348232448366868</v>
      </c>
      <c r="S814" s="12" t="s">
        <v>6551</v>
      </c>
      <c r="T814" s="14">
        <v>34.534948388108226</v>
      </c>
      <c r="U814" s="12" t="s">
        <v>6551</v>
      </c>
      <c r="V814" s="17">
        <v>1605281</v>
      </c>
      <c r="W814" s="12" t="s">
        <v>6551</v>
      </c>
      <c r="X814" s="17">
        <v>1646947</v>
      </c>
      <c r="Y814" s="12" t="s">
        <v>6551</v>
      </c>
      <c r="Z814" s="17">
        <v>1605709</v>
      </c>
      <c r="AA814" s="12" t="s">
        <v>6551</v>
      </c>
      <c r="AB814" s="17">
        <v>41238</v>
      </c>
      <c r="AC814" s="12" t="s">
        <v>6551</v>
      </c>
      <c r="AD814" s="17">
        <v>124070</v>
      </c>
      <c r="AE814" s="12" t="s">
        <v>6551</v>
      </c>
      <c r="AF814" s="17">
        <v>121193</v>
      </c>
      <c r="AG814" s="12" t="s">
        <v>6551</v>
      </c>
      <c r="AH814" s="17">
        <v>2877</v>
      </c>
      <c r="AI814" s="12" t="s">
        <v>6551</v>
      </c>
      <c r="AJ814" s="17">
        <v>0</v>
      </c>
      <c r="AK814" s="12" t="s">
        <v>6551</v>
      </c>
      <c r="AL814" s="17">
        <v>0</v>
      </c>
      <c r="AM814" s="12" t="s">
        <v>6551</v>
      </c>
      <c r="AN814" s="17">
        <v>0</v>
      </c>
      <c r="AO814" s="12" t="s">
        <v>6551</v>
      </c>
      <c r="AP814" s="192">
        <v>0</v>
      </c>
      <c r="AQ814" s="12" t="s">
        <v>6551</v>
      </c>
      <c r="AR814" s="17">
        <v>4185394</v>
      </c>
      <c r="AS814" s="12" t="s">
        <v>6551</v>
      </c>
      <c r="AT814" s="17">
        <v>10609234</v>
      </c>
      <c r="AU814" s="1" t="s">
        <v>6551</v>
      </c>
      <c r="AV814" s="1" t="str">
        <f>IF(OR(M814="Q",O814="Q",Q814="Q",S814="Q",U814="Q",W814="Q",Y814="Q",AA814="Q",AC814="Q",AE814="Q",AG814="Q",AI814="Q",AK814="Q",AM814="Q",AO814="Q",AQ814="Q",AS814="Q",AU814="Q"),"Yes","No")</f>
        <v>No</v>
      </c>
    </row>
    <row r="815" spans="1:48" x14ac:dyDescent="0.2">
      <c r="A815" s="1" t="s">
        <v>247</v>
      </c>
      <c r="B815" s="1" t="s">
        <v>248</v>
      </c>
      <c r="C815" s="1" t="s">
        <v>110</v>
      </c>
      <c r="D815" s="194">
        <v>3080</v>
      </c>
      <c r="E815" s="197">
        <v>30080</v>
      </c>
      <c r="F815" s="1" t="s">
        <v>239</v>
      </c>
      <c r="G815" s="1" t="s">
        <v>236</v>
      </c>
      <c r="H815" s="17">
        <v>4586770</v>
      </c>
      <c r="I815" s="12">
        <v>66</v>
      </c>
      <c r="J815" s="1" t="s">
        <v>12</v>
      </c>
      <c r="K815" s="1" t="s">
        <v>13</v>
      </c>
      <c r="L815" s="4">
        <v>39</v>
      </c>
      <c r="M815" s="1" t="s">
        <v>6551</v>
      </c>
      <c r="N815" s="12">
        <v>0</v>
      </c>
      <c r="O815" s="12" t="s">
        <v>6551</v>
      </c>
      <c r="P815" s="14">
        <v>11.232515195814418</v>
      </c>
      <c r="Q815" s="12" t="s">
        <v>6551</v>
      </c>
      <c r="R815" s="14">
        <v>2.0300002195975981</v>
      </c>
      <c r="S815" s="12" t="s">
        <v>6551</v>
      </c>
      <c r="T815" s="14">
        <v>24.136732408333547</v>
      </c>
      <c r="U815" s="12" t="s">
        <v>6551</v>
      </c>
      <c r="V815" s="17">
        <v>1314473</v>
      </c>
      <c r="W815" s="12" t="s">
        <v>6551</v>
      </c>
      <c r="X815" s="17">
        <v>1351600</v>
      </c>
      <c r="Y815" s="12" t="s">
        <v>6551</v>
      </c>
      <c r="Z815" s="17">
        <v>1313901</v>
      </c>
      <c r="AA815" s="12" t="s">
        <v>6551</v>
      </c>
      <c r="AB815" s="17">
        <v>37699</v>
      </c>
      <c r="AC815" s="12" t="s">
        <v>6551</v>
      </c>
      <c r="AD815" s="17">
        <v>121273</v>
      </c>
      <c r="AE815" s="12" t="s">
        <v>6551</v>
      </c>
      <c r="AF815" s="17">
        <v>116973</v>
      </c>
      <c r="AG815" s="12" t="s">
        <v>6551</v>
      </c>
      <c r="AH815" s="17">
        <v>4300</v>
      </c>
      <c r="AI815" s="12" t="s">
        <v>6551</v>
      </c>
      <c r="AJ815" s="17">
        <v>0</v>
      </c>
      <c r="AK815" s="12" t="s">
        <v>6551</v>
      </c>
      <c r="AL815" s="17">
        <v>0</v>
      </c>
      <c r="AM815" s="12" t="s">
        <v>6551</v>
      </c>
      <c r="AN815" s="17">
        <v>0</v>
      </c>
      <c r="AO815" s="12" t="s">
        <v>6551</v>
      </c>
      <c r="AP815" s="192">
        <v>0</v>
      </c>
      <c r="AQ815" s="12" t="s">
        <v>6551</v>
      </c>
      <c r="AR815" s="17">
        <v>2823346</v>
      </c>
      <c r="AS815" s="12" t="s">
        <v>6551</v>
      </c>
      <c r="AT815" s="17">
        <v>5731393</v>
      </c>
      <c r="AU815" s="1" t="s">
        <v>6551</v>
      </c>
      <c r="AV815" s="1" t="str">
        <f>IF(OR(M815="Q",O815="Q",Q815="Q",S815="Q",U815="Q",W815="Q",Y815="Q",AA815="Q",AC815="Q",AE815="Q",AG815="Q",AI815="Q",AK815="Q",AM815="Q",AO815="Q",AQ815="Q",AS815="Q",AU815="Q"),"Yes","No")</f>
        <v>No</v>
      </c>
    </row>
    <row r="816" spans="1:48" x14ac:dyDescent="0.2">
      <c r="A816" s="1" t="s">
        <v>1094</v>
      </c>
      <c r="B816" s="1" t="s">
        <v>1095</v>
      </c>
      <c r="C816" s="1" t="s">
        <v>92</v>
      </c>
      <c r="D816" s="194">
        <v>2145</v>
      </c>
      <c r="E816" s="197">
        <v>20145</v>
      </c>
      <c r="F816" s="1" t="s">
        <v>305</v>
      </c>
      <c r="G816" s="1" t="s">
        <v>236</v>
      </c>
      <c r="H816" s="17">
        <v>53661</v>
      </c>
      <c r="I816" s="12">
        <v>66</v>
      </c>
      <c r="J816" s="1" t="s">
        <v>11</v>
      </c>
      <c r="K816" s="1" t="s">
        <v>13</v>
      </c>
      <c r="L816" s="4">
        <v>24</v>
      </c>
      <c r="M816" s="1" t="s">
        <v>6551</v>
      </c>
      <c r="N816" s="12">
        <v>0</v>
      </c>
      <c r="O816" s="12" t="s">
        <v>6551</v>
      </c>
      <c r="P816" s="14">
        <v>16.181661138750691</v>
      </c>
      <c r="Q816" s="12" t="s">
        <v>6551</v>
      </c>
      <c r="R816" s="14">
        <v>7.3197528154389042</v>
      </c>
      <c r="S816" s="12" t="s">
        <v>6551</v>
      </c>
      <c r="T816" s="14">
        <v>2.0462617468214481</v>
      </c>
      <c r="U816" s="12" t="s">
        <v>6551</v>
      </c>
      <c r="V816" s="17">
        <v>0</v>
      </c>
      <c r="W816" s="12" t="s">
        <v>6551</v>
      </c>
      <c r="X816" s="17">
        <v>514506</v>
      </c>
      <c r="Y816" s="12" t="s">
        <v>6551</v>
      </c>
      <c r="Z816" s="17">
        <v>468362</v>
      </c>
      <c r="AA816" s="12" t="s">
        <v>6551</v>
      </c>
      <c r="AB816" s="17">
        <v>46144</v>
      </c>
      <c r="AC816" s="12" t="s">
        <v>6551</v>
      </c>
      <c r="AD816" s="17">
        <v>31242</v>
      </c>
      <c r="AE816" s="12" t="s">
        <v>6551</v>
      </c>
      <c r="AF816" s="17">
        <v>28944</v>
      </c>
      <c r="AG816" s="12" t="s">
        <v>6551</v>
      </c>
      <c r="AH816" s="17">
        <v>2298</v>
      </c>
      <c r="AI816" s="12" t="s">
        <v>6551</v>
      </c>
      <c r="AJ816" s="17">
        <v>0</v>
      </c>
      <c r="AK816" s="12" t="s">
        <v>6551</v>
      </c>
      <c r="AL816" s="17">
        <v>0</v>
      </c>
      <c r="AM816" s="12" t="s">
        <v>6551</v>
      </c>
      <c r="AN816" s="17">
        <v>0</v>
      </c>
      <c r="AO816" s="12" t="s">
        <v>6551</v>
      </c>
      <c r="AP816" s="192">
        <v>0</v>
      </c>
      <c r="AQ816" s="12" t="s">
        <v>6551</v>
      </c>
      <c r="AR816" s="17">
        <v>59227</v>
      </c>
      <c r="AS816" s="12" t="s">
        <v>6551</v>
      </c>
      <c r="AT816" s="17">
        <v>433527</v>
      </c>
      <c r="AU816" s="1" t="s">
        <v>6551</v>
      </c>
      <c r="AV816" s="1" t="str">
        <f>IF(OR(M816="Q",O816="Q",Q816="Q",S816="Q",U816="Q",W816="Q",Y816="Q",AA816="Q",AC816="Q",AE816="Q",AG816="Q",AI816="Q",AK816="Q",AM816="Q",AO816="Q",AQ816="Q",AS816="Q",AU816="Q"),"Yes","No")</f>
        <v>No</v>
      </c>
    </row>
    <row r="817" spans="1:48" x14ac:dyDescent="0.2">
      <c r="A817" s="1" t="s">
        <v>247</v>
      </c>
      <c r="B817" s="1" t="s">
        <v>248</v>
      </c>
      <c r="C817" s="1" t="s">
        <v>110</v>
      </c>
      <c r="D817" s="194">
        <v>3080</v>
      </c>
      <c r="E817" s="197">
        <v>30080</v>
      </c>
      <c r="F817" s="1" t="s">
        <v>239</v>
      </c>
      <c r="G817" s="1" t="s">
        <v>236</v>
      </c>
      <c r="H817" s="17">
        <v>4586770</v>
      </c>
      <c r="I817" s="12">
        <v>66</v>
      </c>
      <c r="J817" s="1" t="s">
        <v>17</v>
      </c>
      <c r="K817" s="1" t="s">
        <v>13</v>
      </c>
      <c r="L817" s="4">
        <v>14</v>
      </c>
      <c r="M817" s="1" t="s">
        <v>6551</v>
      </c>
      <c r="N817" s="12">
        <v>0</v>
      </c>
      <c r="O817" s="12" t="s">
        <v>6551</v>
      </c>
      <c r="P817" s="14">
        <v>21.596483795805973</v>
      </c>
      <c r="Q817" s="12" t="s">
        <v>6551</v>
      </c>
      <c r="R817" s="14">
        <v>4.7900040126621786</v>
      </c>
      <c r="S817" s="12" t="s">
        <v>6551</v>
      </c>
      <c r="T817" s="14">
        <v>4.7509002330014827</v>
      </c>
      <c r="U817" s="12" t="s">
        <v>6551</v>
      </c>
      <c r="V817" s="17">
        <v>0</v>
      </c>
      <c r="W817" s="12" t="s">
        <v>6551</v>
      </c>
      <c r="X817" s="17">
        <v>0</v>
      </c>
      <c r="Y817" s="12" t="s">
        <v>6551</v>
      </c>
      <c r="Z817" s="17">
        <v>305871</v>
      </c>
      <c r="AA817" s="12" t="s">
        <v>6551</v>
      </c>
      <c r="AB817" s="17" t="s">
        <v>6551</v>
      </c>
      <c r="AC817" s="12" t="s">
        <v>6551</v>
      </c>
      <c r="AD817" s="17">
        <v>0</v>
      </c>
      <c r="AE817" s="12" t="s">
        <v>6551</v>
      </c>
      <c r="AF817" s="17">
        <v>14163</v>
      </c>
      <c r="AG817" s="12" t="s">
        <v>6551</v>
      </c>
      <c r="AH817" s="17" t="s">
        <v>6551</v>
      </c>
      <c r="AI817" s="12" t="s">
        <v>6551</v>
      </c>
      <c r="AJ817" s="17">
        <v>0</v>
      </c>
      <c r="AK817" s="12" t="s">
        <v>6551</v>
      </c>
      <c r="AL817" s="17">
        <v>0</v>
      </c>
      <c r="AM817" s="12" t="s">
        <v>6551</v>
      </c>
      <c r="AN817" s="17">
        <v>0</v>
      </c>
      <c r="AO817" s="12" t="s">
        <v>6551</v>
      </c>
      <c r="AP817" s="192">
        <v>0</v>
      </c>
      <c r="AQ817" s="12" t="s">
        <v>6551</v>
      </c>
      <c r="AR817" s="17">
        <v>67287</v>
      </c>
      <c r="AS817" s="12" t="s">
        <v>6551</v>
      </c>
      <c r="AT817" s="17">
        <v>322305</v>
      </c>
      <c r="AU817" s="1" t="s">
        <v>6551</v>
      </c>
      <c r="AV817" s="1" t="str">
        <f>IF(OR(M817="Q",O817="Q",Q817="Q",S817="Q",U817="Q",W817="Q",Y817="Q",AA817="Q",AC817="Q",AE817="Q",AG817="Q",AI817="Q",AK817="Q",AM817="Q",AO817="Q",AQ817="Q",AS817="Q",AU817="Q"),"Yes","No")</f>
        <v>No</v>
      </c>
    </row>
    <row r="818" spans="1:48" x14ac:dyDescent="0.2">
      <c r="A818" s="1" t="s">
        <v>247</v>
      </c>
      <c r="B818" s="1" t="s">
        <v>248</v>
      </c>
      <c r="C818" s="1" t="s">
        <v>110</v>
      </c>
      <c r="D818" s="194">
        <v>3080</v>
      </c>
      <c r="E818" s="197">
        <v>30080</v>
      </c>
      <c r="F818" s="1" t="s">
        <v>239</v>
      </c>
      <c r="G818" s="1" t="s">
        <v>236</v>
      </c>
      <c r="H818" s="17">
        <v>4586770</v>
      </c>
      <c r="I818" s="12">
        <v>66</v>
      </c>
      <c r="J818" s="1" t="s">
        <v>11</v>
      </c>
      <c r="K818" s="1" t="s">
        <v>13</v>
      </c>
      <c r="L818" s="4">
        <v>13</v>
      </c>
      <c r="M818" s="1" t="s">
        <v>6551</v>
      </c>
      <c r="N818" s="12">
        <v>0</v>
      </c>
      <c r="O818" s="12" t="s">
        <v>6551</v>
      </c>
      <c r="P818" s="14">
        <v>6.6769344188730049</v>
      </c>
      <c r="Q818" s="12" t="s">
        <v>6551</v>
      </c>
      <c r="R818" s="14">
        <v>5.2567371348411394</v>
      </c>
      <c r="S818" s="12" t="s">
        <v>6551</v>
      </c>
      <c r="T818" s="14">
        <v>1.3024232322584781</v>
      </c>
      <c r="U818" s="12" t="s">
        <v>6551</v>
      </c>
      <c r="V818" s="17">
        <v>0</v>
      </c>
      <c r="W818" s="12" t="s">
        <v>6551</v>
      </c>
      <c r="X818" s="17">
        <v>291237</v>
      </c>
      <c r="Y818" s="12" t="s">
        <v>6551</v>
      </c>
      <c r="Z818" s="17">
        <v>208307</v>
      </c>
      <c r="AA818" s="12" t="s">
        <v>6551</v>
      </c>
      <c r="AB818" s="17">
        <v>82930</v>
      </c>
      <c r="AC818" s="12" t="s">
        <v>6551</v>
      </c>
      <c r="AD818" s="17">
        <v>35126</v>
      </c>
      <c r="AE818" s="12" t="s">
        <v>6551</v>
      </c>
      <c r="AF818" s="17">
        <v>31198</v>
      </c>
      <c r="AG818" s="12" t="s">
        <v>6551</v>
      </c>
      <c r="AH818" s="17">
        <v>3928</v>
      </c>
      <c r="AI818" s="12" t="s">
        <v>6551</v>
      </c>
      <c r="AJ818" s="17">
        <v>0</v>
      </c>
      <c r="AK818" s="12" t="s">
        <v>6551</v>
      </c>
      <c r="AL818" s="17">
        <v>0</v>
      </c>
      <c r="AM818" s="12" t="s">
        <v>6551</v>
      </c>
      <c r="AN818" s="17">
        <v>0</v>
      </c>
      <c r="AO818" s="12" t="s">
        <v>6551</v>
      </c>
      <c r="AP818" s="192">
        <v>0</v>
      </c>
      <c r="AQ818" s="12" t="s">
        <v>6551</v>
      </c>
      <c r="AR818" s="17">
        <v>40633</v>
      </c>
      <c r="AS818" s="12" t="s">
        <v>6551</v>
      </c>
      <c r="AT818" s="17">
        <v>213597</v>
      </c>
      <c r="AU818" s="1" t="s">
        <v>6551</v>
      </c>
      <c r="AV818" s="1" t="str">
        <f>IF(OR(M818="Q",O818="Q",Q818="Q",S818="Q",U818="Q",W818="Q",Y818="Q",AA818="Q",AC818="Q",AE818="Q",AG818="Q",AI818="Q",AK818="Q",AM818="Q",AO818="Q",AQ818="Q",AS818="Q",AU818="Q"),"Yes","No")</f>
        <v>No</v>
      </c>
    </row>
    <row r="819" spans="1:48" x14ac:dyDescent="0.2">
      <c r="A819" s="1" t="s">
        <v>1094</v>
      </c>
      <c r="B819" s="1" t="s">
        <v>1095</v>
      </c>
      <c r="C819" s="1" t="s">
        <v>92</v>
      </c>
      <c r="D819" s="194">
        <v>2145</v>
      </c>
      <c r="E819" s="197">
        <v>20145</v>
      </c>
      <c r="F819" s="1" t="s">
        <v>305</v>
      </c>
      <c r="G819" s="1" t="s">
        <v>236</v>
      </c>
      <c r="H819" s="17">
        <v>53661</v>
      </c>
      <c r="I819" s="12">
        <v>66</v>
      </c>
      <c r="J819" s="1" t="s">
        <v>14</v>
      </c>
      <c r="K819" s="1" t="s">
        <v>13</v>
      </c>
      <c r="L819" s="4">
        <v>2</v>
      </c>
      <c r="M819" s="1" t="s">
        <v>6551</v>
      </c>
      <c r="N819" s="12">
        <v>0</v>
      </c>
      <c r="O819" s="12" t="s">
        <v>6551</v>
      </c>
      <c r="P819" s="14">
        <v>47.980519480519483</v>
      </c>
      <c r="Q819" s="12" t="s">
        <v>6551</v>
      </c>
      <c r="R819" s="14">
        <v>29.604333333333333</v>
      </c>
      <c r="S819" s="12" t="s">
        <v>6551</v>
      </c>
      <c r="T819" s="14">
        <v>4.8701298701298699</v>
      </c>
      <c r="U819" s="12" t="s">
        <v>6551</v>
      </c>
      <c r="V819" s="17">
        <v>0</v>
      </c>
      <c r="W819" s="12" t="s">
        <v>6551</v>
      </c>
      <c r="X819" s="17">
        <v>29556</v>
      </c>
      <c r="Y819" s="12" t="s">
        <v>6551</v>
      </c>
      <c r="Z819" s="17">
        <v>29556</v>
      </c>
      <c r="AA819" s="12" t="s">
        <v>6551</v>
      </c>
      <c r="AB819" s="17">
        <v>0</v>
      </c>
      <c r="AC819" s="12" t="s">
        <v>6551</v>
      </c>
      <c r="AD819" s="17">
        <v>616</v>
      </c>
      <c r="AE819" s="12" t="s">
        <v>6551</v>
      </c>
      <c r="AF819" s="17">
        <v>616</v>
      </c>
      <c r="AG819" s="12" t="s">
        <v>6551</v>
      </c>
      <c r="AH819" s="17">
        <v>0</v>
      </c>
      <c r="AI819" s="12" t="s">
        <v>6551</v>
      </c>
      <c r="AJ819" s="17">
        <v>0</v>
      </c>
      <c r="AK819" s="12" t="s">
        <v>6551</v>
      </c>
      <c r="AL819" s="17">
        <v>0</v>
      </c>
      <c r="AM819" s="12" t="s">
        <v>6551</v>
      </c>
      <c r="AN819" s="17">
        <v>0</v>
      </c>
      <c r="AO819" s="12" t="s">
        <v>6551</v>
      </c>
      <c r="AP819" s="192">
        <v>0</v>
      </c>
      <c r="AQ819" s="12" t="s">
        <v>6551</v>
      </c>
      <c r="AR819" s="17">
        <v>3000</v>
      </c>
      <c r="AS819" s="12" t="s">
        <v>6551</v>
      </c>
      <c r="AT819" s="17">
        <v>88813</v>
      </c>
      <c r="AU819" s="1" t="s">
        <v>6551</v>
      </c>
      <c r="AV819" s="1" t="str">
        <f>IF(OR(M819="Q",O819="Q",Q819="Q",S819="Q",U819="Q",W819="Q",Y819="Q",AA819="Q",AC819="Q",AE819="Q",AG819="Q",AI819="Q",AK819="Q",AM819="Q",AO819="Q",AQ819="Q",AS819="Q",AU819="Q"),"Yes","No")</f>
        <v>No</v>
      </c>
    </row>
    <row r="820" spans="1:48" x14ac:dyDescent="0.2">
      <c r="A820" s="1" t="s">
        <v>6279</v>
      </c>
      <c r="B820" s="1" t="s">
        <v>672</v>
      </c>
      <c r="C820" s="1" t="s">
        <v>54</v>
      </c>
      <c r="D820" s="194" t="s">
        <v>6280</v>
      </c>
      <c r="E820" s="197" t="s">
        <v>6281</v>
      </c>
      <c r="F820" s="1" t="s">
        <v>242</v>
      </c>
      <c r="G820" s="1" t="s">
        <v>287</v>
      </c>
      <c r="H820" s="17">
        <v>0</v>
      </c>
      <c r="I820" s="12">
        <v>65</v>
      </c>
      <c r="J820" s="1" t="s">
        <v>11</v>
      </c>
      <c r="K820" s="1" t="s">
        <v>9</v>
      </c>
      <c r="L820" s="4">
        <v>65</v>
      </c>
      <c r="M820" s="1" t="s">
        <v>6551</v>
      </c>
      <c r="N820" s="12">
        <v>0</v>
      </c>
      <c r="O820" s="12" t="s">
        <v>6551</v>
      </c>
      <c r="P820" s="14">
        <v>15.101798723486558</v>
      </c>
      <c r="Q820" s="12" t="s">
        <v>6551</v>
      </c>
      <c r="R820" s="14">
        <v>0</v>
      </c>
      <c r="S820" s="12" t="s">
        <v>6551</v>
      </c>
      <c r="T820" s="14">
        <v>3.2494197666172395</v>
      </c>
      <c r="U820" s="12" t="s">
        <v>6551</v>
      </c>
      <c r="V820" s="17">
        <v>0</v>
      </c>
      <c r="W820" s="12" t="s">
        <v>6551</v>
      </c>
      <c r="X820" s="17">
        <v>0</v>
      </c>
      <c r="Y820" s="12" t="s">
        <v>6551</v>
      </c>
      <c r="Z820" s="17">
        <v>936976</v>
      </c>
      <c r="AA820" s="12" t="s">
        <v>6551</v>
      </c>
      <c r="AB820" s="17" t="s">
        <v>6551</v>
      </c>
      <c r="AC820" s="12" t="s">
        <v>6551</v>
      </c>
      <c r="AD820" s="17">
        <v>0</v>
      </c>
      <c r="AE820" s="12" t="s">
        <v>6551</v>
      </c>
      <c r="AF820" s="17">
        <v>62044</v>
      </c>
      <c r="AG820" s="12" t="s">
        <v>6551</v>
      </c>
      <c r="AH820" s="17" t="s">
        <v>6551</v>
      </c>
      <c r="AI820" s="12" t="s">
        <v>6551</v>
      </c>
      <c r="AJ820" s="17">
        <v>0</v>
      </c>
      <c r="AK820" s="12" t="s">
        <v>6551</v>
      </c>
      <c r="AL820" s="17">
        <v>0</v>
      </c>
      <c r="AM820" s="12" t="s">
        <v>6551</v>
      </c>
      <c r="AN820" s="17">
        <v>0</v>
      </c>
      <c r="AO820" s="12" t="s">
        <v>6551</v>
      </c>
      <c r="AP820" s="192">
        <v>0</v>
      </c>
      <c r="AQ820" s="12" t="s">
        <v>6551</v>
      </c>
      <c r="AR820" s="17">
        <v>201607</v>
      </c>
      <c r="AS820" s="12" t="s">
        <v>6551</v>
      </c>
      <c r="AT820" s="17">
        <v>0</v>
      </c>
      <c r="AU820" s="1" t="s">
        <v>6551</v>
      </c>
      <c r="AV820" s="1" t="str">
        <f>IF(OR(M820="Q",O820="Q",Q820="Q",S820="Q",U820="Q",W820="Q",Y820="Q",AA820="Q",AC820="Q",AE820="Q",AG820="Q",AI820="Q",AK820="Q",AM820="Q",AO820="Q",AQ820="Q",AS820="Q",AU820="Q"),"Yes","No")</f>
        <v>No</v>
      </c>
    </row>
    <row r="821" spans="1:48" x14ac:dyDescent="0.2">
      <c r="A821" s="1" t="s">
        <v>5051</v>
      </c>
      <c r="B821" s="1" t="s">
        <v>5052</v>
      </c>
      <c r="C821" s="1" t="s">
        <v>54</v>
      </c>
      <c r="D821" s="194" t="s">
        <v>5053</v>
      </c>
      <c r="E821" s="197" t="s">
        <v>5054</v>
      </c>
      <c r="F821" s="1" t="s">
        <v>242</v>
      </c>
      <c r="G821" s="1" t="s">
        <v>287</v>
      </c>
      <c r="H821" s="17">
        <v>0</v>
      </c>
      <c r="I821" s="12">
        <v>65</v>
      </c>
      <c r="J821" s="1" t="s">
        <v>11</v>
      </c>
      <c r="K821" s="1" t="s">
        <v>9</v>
      </c>
      <c r="L821" s="4">
        <v>65</v>
      </c>
      <c r="M821" s="1" t="s">
        <v>6551</v>
      </c>
      <c r="N821" s="12">
        <v>0</v>
      </c>
      <c r="O821" s="12" t="s">
        <v>6551</v>
      </c>
      <c r="P821" s="14">
        <v>16.764882776151246</v>
      </c>
      <c r="Q821" s="12" t="s">
        <v>6551</v>
      </c>
      <c r="R821" s="14">
        <v>0</v>
      </c>
      <c r="S821" s="12" t="s">
        <v>6551</v>
      </c>
      <c r="T821" s="14">
        <v>4.1676085427021627</v>
      </c>
      <c r="U821" s="12" t="s">
        <v>6551</v>
      </c>
      <c r="V821" s="17">
        <v>0</v>
      </c>
      <c r="W821" s="12" t="s">
        <v>6551</v>
      </c>
      <c r="X821" s="17">
        <v>0</v>
      </c>
      <c r="Y821" s="12" t="s">
        <v>6551</v>
      </c>
      <c r="Z821" s="17">
        <v>1477355</v>
      </c>
      <c r="AA821" s="12" t="s">
        <v>6551</v>
      </c>
      <c r="AB821" s="17" t="s">
        <v>6551</v>
      </c>
      <c r="AC821" s="12" t="s">
        <v>6551</v>
      </c>
      <c r="AD821" s="17">
        <v>0</v>
      </c>
      <c r="AE821" s="12" t="s">
        <v>6551</v>
      </c>
      <c r="AF821" s="17">
        <v>88122</v>
      </c>
      <c r="AG821" s="12" t="s">
        <v>6551</v>
      </c>
      <c r="AH821" s="17" t="s">
        <v>6551</v>
      </c>
      <c r="AI821" s="12" t="s">
        <v>6551</v>
      </c>
      <c r="AJ821" s="17">
        <v>0</v>
      </c>
      <c r="AK821" s="12" t="s">
        <v>6551</v>
      </c>
      <c r="AL821" s="17">
        <v>0</v>
      </c>
      <c r="AM821" s="12" t="s">
        <v>6551</v>
      </c>
      <c r="AN821" s="17">
        <v>0</v>
      </c>
      <c r="AO821" s="12" t="s">
        <v>6551</v>
      </c>
      <c r="AP821" s="192">
        <v>0</v>
      </c>
      <c r="AQ821" s="12" t="s">
        <v>6551</v>
      </c>
      <c r="AR821" s="17">
        <v>367258</v>
      </c>
      <c r="AS821" s="12" t="s">
        <v>6551</v>
      </c>
      <c r="AT821" s="17">
        <v>0</v>
      </c>
      <c r="AU821" s="1" t="s">
        <v>6551</v>
      </c>
      <c r="AV821" s="1" t="str">
        <f>IF(OR(M821="Q",O821="Q",Q821="Q",S821="Q",U821="Q",W821="Q",Y821="Q",AA821="Q",AC821="Q",AE821="Q",AG821="Q",AI821="Q",AK821="Q",AM821="Q",AO821="Q",AQ821="Q",AS821="Q",AU821="Q"),"Yes","No")</f>
        <v>No</v>
      </c>
    </row>
    <row r="822" spans="1:48" x14ac:dyDescent="0.2">
      <c r="A822" s="1" t="s">
        <v>2854</v>
      </c>
      <c r="B822" s="1" t="s">
        <v>260</v>
      </c>
      <c r="C822" s="1" t="s">
        <v>63</v>
      </c>
      <c r="D822" s="194" t="s">
        <v>2855</v>
      </c>
      <c r="E822" s="197" t="s">
        <v>2856</v>
      </c>
      <c r="F822" s="1" t="s">
        <v>305</v>
      </c>
      <c r="G822" s="1" t="s">
        <v>287</v>
      </c>
      <c r="H822" s="17">
        <v>0</v>
      </c>
      <c r="I822" s="12">
        <v>65</v>
      </c>
      <c r="J822" s="1" t="s">
        <v>11</v>
      </c>
      <c r="K822" s="1" t="s">
        <v>9</v>
      </c>
      <c r="L822" s="4">
        <v>60</v>
      </c>
      <c r="M822" s="1" t="s">
        <v>6551</v>
      </c>
      <c r="N822" s="12">
        <v>0</v>
      </c>
      <c r="O822" s="12" t="s">
        <v>6551</v>
      </c>
      <c r="P822" s="14">
        <v>26.38945164854335</v>
      </c>
      <c r="Q822" s="12" t="s">
        <v>6551</v>
      </c>
      <c r="R822" s="14">
        <v>0</v>
      </c>
      <c r="S822" s="12" t="s">
        <v>6551</v>
      </c>
      <c r="T822" s="14">
        <v>1.7209629586555795</v>
      </c>
      <c r="U822" s="12" t="s">
        <v>6551</v>
      </c>
      <c r="V822" s="17">
        <v>0</v>
      </c>
      <c r="W822" s="12" t="s">
        <v>6551</v>
      </c>
      <c r="X822" s="17">
        <v>0</v>
      </c>
      <c r="Y822" s="12" t="s">
        <v>6551</v>
      </c>
      <c r="Z822" s="17">
        <v>2269097</v>
      </c>
      <c r="AA822" s="12" t="s">
        <v>6551</v>
      </c>
      <c r="AB822" s="17" t="s">
        <v>6551</v>
      </c>
      <c r="AC822" s="12" t="s">
        <v>6551</v>
      </c>
      <c r="AD822" s="17">
        <v>0</v>
      </c>
      <c r="AE822" s="12" t="s">
        <v>6551</v>
      </c>
      <c r="AF822" s="17">
        <v>85985</v>
      </c>
      <c r="AG822" s="12" t="s">
        <v>6551</v>
      </c>
      <c r="AH822" s="17" t="s">
        <v>6551</v>
      </c>
      <c r="AI822" s="12" t="s">
        <v>6551</v>
      </c>
      <c r="AJ822" s="17">
        <v>0</v>
      </c>
      <c r="AK822" s="12" t="s">
        <v>6551</v>
      </c>
      <c r="AL822" s="17">
        <v>0</v>
      </c>
      <c r="AM822" s="12" t="s">
        <v>6551</v>
      </c>
      <c r="AN822" s="17">
        <v>0</v>
      </c>
      <c r="AO822" s="12" t="s">
        <v>6551</v>
      </c>
      <c r="AP822" s="192">
        <v>0</v>
      </c>
      <c r="AQ822" s="12" t="s">
        <v>6551</v>
      </c>
      <c r="AR822" s="17">
        <v>147977</v>
      </c>
      <c r="AS822" s="12" t="s">
        <v>6551</v>
      </c>
      <c r="AT822" s="17">
        <v>0</v>
      </c>
      <c r="AU822" s="1" t="s">
        <v>6551</v>
      </c>
      <c r="AV822" s="1" t="str">
        <f>IF(OR(M822="Q",O822="Q",Q822="Q",S822="Q",U822="Q",W822="Q",Y822="Q",AA822="Q",AC822="Q",AE822="Q",AG822="Q",AI822="Q",AK822="Q",AM822="Q",AO822="Q",AQ822="Q",AS822="Q",AU822="Q"),"Yes","No")</f>
        <v>No</v>
      </c>
    </row>
    <row r="823" spans="1:48" x14ac:dyDescent="0.2">
      <c r="A823" s="1" t="s">
        <v>791</v>
      </c>
      <c r="B823" s="1" t="s">
        <v>792</v>
      </c>
      <c r="C823" s="1" t="s">
        <v>26</v>
      </c>
      <c r="D823" s="194">
        <v>9144</v>
      </c>
      <c r="E823" s="197">
        <v>90144</v>
      </c>
      <c r="F823" s="1" t="s">
        <v>242</v>
      </c>
      <c r="G823" s="1" t="s">
        <v>236</v>
      </c>
      <c r="H823" s="17">
        <v>615968</v>
      </c>
      <c r="I823" s="12">
        <v>65</v>
      </c>
      <c r="J823" s="1" t="s">
        <v>12</v>
      </c>
      <c r="K823" s="1" t="s">
        <v>13</v>
      </c>
      <c r="L823" s="4">
        <v>49</v>
      </c>
      <c r="M823" s="1" t="s">
        <v>6551</v>
      </c>
      <c r="N823" s="12">
        <v>0</v>
      </c>
      <c r="O823" s="12" t="s">
        <v>6551</v>
      </c>
      <c r="P823" s="14">
        <v>14.625380054424591</v>
      </c>
      <c r="Q823" s="12" t="s">
        <v>6551</v>
      </c>
      <c r="R823" s="14">
        <v>4.958723039673095</v>
      </c>
      <c r="S823" s="12" t="s">
        <v>6551</v>
      </c>
      <c r="T823" s="14">
        <v>13.170336203525629</v>
      </c>
      <c r="U823" s="12" t="s">
        <v>6551</v>
      </c>
      <c r="V823" s="17">
        <v>1829378</v>
      </c>
      <c r="W823" s="12" t="s">
        <v>6551</v>
      </c>
      <c r="X823" s="17">
        <v>2117844</v>
      </c>
      <c r="Y823" s="12" t="s">
        <v>6551</v>
      </c>
      <c r="Z823" s="17">
        <v>1832721</v>
      </c>
      <c r="AA823" s="12" t="s">
        <v>6551</v>
      </c>
      <c r="AB823" s="17">
        <v>285123</v>
      </c>
      <c r="AC823" s="12" t="s">
        <v>6551</v>
      </c>
      <c r="AD823" s="17">
        <v>137544</v>
      </c>
      <c r="AE823" s="12" t="s">
        <v>6551</v>
      </c>
      <c r="AF823" s="17">
        <v>125311</v>
      </c>
      <c r="AG823" s="12" t="s">
        <v>6551</v>
      </c>
      <c r="AH823" s="17">
        <v>12233</v>
      </c>
      <c r="AI823" s="12" t="s">
        <v>6551</v>
      </c>
      <c r="AJ823" s="17">
        <v>0</v>
      </c>
      <c r="AK823" s="12" t="s">
        <v>6551</v>
      </c>
      <c r="AL823" s="17">
        <v>0</v>
      </c>
      <c r="AM823" s="12" t="s">
        <v>6551</v>
      </c>
      <c r="AN823" s="17">
        <v>0</v>
      </c>
      <c r="AO823" s="12" t="s">
        <v>6551</v>
      </c>
      <c r="AP823" s="192">
        <v>0</v>
      </c>
      <c r="AQ823" s="12" t="s">
        <v>6551</v>
      </c>
      <c r="AR823" s="17">
        <v>1650388</v>
      </c>
      <c r="AS823" s="12" t="s">
        <v>6551</v>
      </c>
      <c r="AT823" s="17">
        <v>8183817</v>
      </c>
      <c r="AU823" s="1" t="s">
        <v>6551</v>
      </c>
      <c r="AV823" s="1" t="str">
        <f>IF(OR(M823="Q",O823="Q",Q823="Q",S823="Q",U823="Q",W823="Q",Y823="Q",AA823="Q",AC823="Q",AE823="Q",AG823="Q",AI823="Q",AK823="Q",AM823="Q",AO823="Q",AQ823="Q",AS823="Q",AU823="Q"),"Yes","No")</f>
        <v>No</v>
      </c>
    </row>
    <row r="824" spans="1:48" x14ac:dyDescent="0.2">
      <c r="A824" s="1" t="s">
        <v>1113</v>
      </c>
      <c r="B824" s="1" t="s">
        <v>1114</v>
      </c>
      <c r="C824" s="1" t="s">
        <v>44</v>
      </c>
      <c r="D824" s="194">
        <v>4077</v>
      </c>
      <c r="E824" s="197">
        <v>40077</v>
      </c>
      <c r="F824" s="1" t="s">
        <v>242</v>
      </c>
      <c r="G824" s="1" t="s">
        <v>236</v>
      </c>
      <c r="H824" s="17">
        <v>5502379</v>
      </c>
      <c r="I824" s="12">
        <v>65</v>
      </c>
      <c r="J824" s="1" t="s">
        <v>27</v>
      </c>
      <c r="K824" s="1" t="s">
        <v>13</v>
      </c>
      <c r="L824" s="4">
        <v>42</v>
      </c>
      <c r="M824" s="1" t="s">
        <v>6551</v>
      </c>
      <c r="N824" s="12">
        <v>10</v>
      </c>
      <c r="O824" s="12" t="s">
        <v>6551</v>
      </c>
      <c r="P824" s="14">
        <v>29.729150058517224</v>
      </c>
      <c r="Q824" s="12" t="s">
        <v>6551</v>
      </c>
      <c r="R824" s="14">
        <v>27.49993628725943</v>
      </c>
      <c r="S824" s="12" t="s">
        <v>6551</v>
      </c>
      <c r="T824" s="14">
        <v>36.405388673100731</v>
      </c>
      <c r="U824" s="12" t="s">
        <v>6551</v>
      </c>
      <c r="V824" s="17">
        <v>3583585</v>
      </c>
      <c r="W824" s="12" t="s">
        <v>6551</v>
      </c>
      <c r="X824" s="17">
        <v>3608199</v>
      </c>
      <c r="Y824" s="12" t="s">
        <v>6551</v>
      </c>
      <c r="Z824" s="17">
        <v>3505483</v>
      </c>
      <c r="AA824" s="12" t="s">
        <v>6551</v>
      </c>
      <c r="AB824" s="17">
        <v>102716</v>
      </c>
      <c r="AC824" s="12" t="s">
        <v>6551</v>
      </c>
      <c r="AD824" s="17">
        <v>132465</v>
      </c>
      <c r="AE824" s="12" t="s">
        <v>6551</v>
      </c>
      <c r="AF824" s="17">
        <v>117914</v>
      </c>
      <c r="AG824" s="12" t="s">
        <v>6551</v>
      </c>
      <c r="AH824" s="17">
        <v>14551</v>
      </c>
      <c r="AI824" s="12" t="s">
        <v>6551</v>
      </c>
      <c r="AJ824" s="17">
        <v>1160153</v>
      </c>
      <c r="AK824" s="12" t="s">
        <v>6551</v>
      </c>
      <c r="AL824" s="17">
        <v>1118008</v>
      </c>
      <c r="AM824" s="12" t="s">
        <v>6551</v>
      </c>
      <c r="AN824" s="17">
        <v>42145</v>
      </c>
      <c r="AO824" s="12" t="s">
        <v>6551</v>
      </c>
      <c r="AP824" s="192">
        <v>37510</v>
      </c>
      <c r="AQ824" s="12" t="s">
        <v>6551</v>
      </c>
      <c r="AR824" s="17">
        <v>4292705</v>
      </c>
      <c r="AS824" s="12" t="s">
        <v>6551</v>
      </c>
      <c r="AT824" s="17">
        <v>118049114</v>
      </c>
      <c r="AU824" s="1" t="s">
        <v>6551</v>
      </c>
      <c r="AV824" s="1" t="str">
        <f>IF(OR(M824="Q",O824="Q",Q824="Q",S824="Q",U824="Q",W824="Q",Y824="Q",AA824="Q",AC824="Q",AE824="Q",AG824="Q",AI824="Q",AK824="Q",AM824="Q",AO824="Q",AQ824="Q",AS824="Q",AU824="Q"),"Yes","No")</f>
        <v>No</v>
      </c>
    </row>
    <row r="825" spans="1:48" x14ac:dyDescent="0.2">
      <c r="A825" s="1" t="s">
        <v>1032</v>
      </c>
      <c r="B825" s="1" t="s">
        <v>571</v>
      </c>
      <c r="C825" s="1" t="s">
        <v>26</v>
      </c>
      <c r="D825" s="194">
        <v>9089</v>
      </c>
      <c r="E825" s="197">
        <v>90089</v>
      </c>
      <c r="F825" s="1" t="s">
        <v>239</v>
      </c>
      <c r="G825" s="1" t="s">
        <v>236</v>
      </c>
      <c r="H825" s="17">
        <v>308231</v>
      </c>
      <c r="I825" s="12">
        <v>65</v>
      </c>
      <c r="J825" s="1" t="s">
        <v>12</v>
      </c>
      <c r="K825" s="1" t="s">
        <v>13</v>
      </c>
      <c r="L825" s="4">
        <v>39</v>
      </c>
      <c r="M825" s="1" t="s">
        <v>6551</v>
      </c>
      <c r="N825" s="12">
        <v>0</v>
      </c>
      <c r="O825" s="12" t="s">
        <v>6551</v>
      </c>
      <c r="P825" s="14">
        <v>16.293505828699072</v>
      </c>
      <c r="Q825" s="12" t="s">
        <v>6551</v>
      </c>
      <c r="R825" s="14">
        <v>8.2301474550942118</v>
      </c>
      <c r="S825" s="12" t="s">
        <v>6551</v>
      </c>
      <c r="T825" s="14">
        <v>13.880785071084533</v>
      </c>
      <c r="U825" s="12" t="s">
        <v>6551</v>
      </c>
      <c r="V825" s="17">
        <v>1407494</v>
      </c>
      <c r="W825" s="12" t="s">
        <v>6551</v>
      </c>
      <c r="X825" s="17">
        <v>1797729</v>
      </c>
      <c r="Y825" s="12" t="s">
        <v>6551</v>
      </c>
      <c r="Z825" s="17">
        <v>1400492</v>
      </c>
      <c r="AA825" s="12" t="s">
        <v>6551</v>
      </c>
      <c r="AB825" s="17">
        <v>397237</v>
      </c>
      <c r="AC825" s="12" t="s">
        <v>6551</v>
      </c>
      <c r="AD825" s="17">
        <v>102680</v>
      </c>
      <c r="AE825" s="12" t="s">
        <v>6551</v>
      </c>
      <c r="AF825" s="17">
        <v>85954</v>
      </c>
      <c r="AG825" s="12" t="s">
        <v>6551</v>
      </c>
      <c r="AH825" s="17">
        <v>16726</v>
      </c>
      <c r="AI825" s="12" t="s">
        <v>6551</v>
      </c>
      <c r="AJ825" s="17">
        <v>0</v>
      </c>
      <c r="AK825" s="12" t="s">
        <v>6551</v>
      </c>
      <c r="AL825" s="17">
        <v>0</v>
      </c>
      <c r="AM825" s="12" t="s">
        <v>6551</v>
      </c>
      <c r="AN825" s="17">
        <v>0</v>
      </c>
      <c r="AO825" s="12" t="s">
        <v>6551</v>
      </c>
      <c r="AP825" s="192">
        <v>0</v>
      </c>
      <c r="AQ825" s="12" t="s">
        <v>6551</v>
      </c>
      <c r="AR825" s="17">
        <v>1193109</v>
      </c>
      <c r="AS825" s="12" t="s">
        <v>6551</v>
      </c>
      <c r="AT825" s="17">
        <v>9819463</v>
      </c>
      <c r="AU825" s="1" t="s">
        <v>6551</v>
      </c>
      <c r="AV825" s="1" t="str">
        <f>IF(OR(M825="Q",O825="Q",Q825="Q",S825="Q",U825="Q",W825="Q",Y825="Q",AA825="Q",AC825="Q",AE825="Q",AG825="Q",AI825="Q",AK825="Q",AM825="Q",AO825="Q",AQ825="Q",AS825="Q",AU825="Q"),"Yes","No")</f>
        <v>No</v>
      </c>
    </row>
    <row r="826" spans="1:48" x14ac:dyDescent="0.2">
      <c r="A826" s="1" t="s">
        <v>294</v>
      </c>
      <c r="B826" s="1" t="s">
        <v>295</v>
      </c>
      <c r="C826" s="1" t="s">
        <v>50</v>
      </c>
      <c r="D826" s="194">
        <v>4138</v>
      </c>
      <c r="E826" s="197">
        <v>40138</v>
      </c>
      <c r="F826" s="1" t="s">
        <v>239</v>
      </c>
      <c r="G826" s="1" t="s">
        <v>236</v>
      </c>
      <c r="H826" s="17">
        <v>4515419</v>
      </c>
      <c r="I826" s="12">
        <v>65</v>
      </c>
      <c r="J826" s="1" t="s">
        <v>28</v>
      </c>
      <c r="K826" s="1" t="s">
        <v>13</v>
      </c>
      <c r="L826" s="4">
        <v>37</v>
      </c>
      <c r="M826" s="1" t="s">
        <v>6551</v>
      </c>
      <c r="N826" s="12">
        <v>0</v>
      </c>
      <c r="O826" s="12" t="s">
        <v>6551</v>
      </c>
      <c r="P826" s="14">
        <v>25.126149481510467</v>
      </c>
      <c r="Q826" s="12" t="s">
        <v>6551</v>
      </c>
      <c r="R826" s="14">
        <v>27.683950392465757</v>
      </c>
      <c r="S826" s="12" t="s">
        <v>6551</v>
      </c>
      <c r="T826" s="14">
        <v>14.236181764820975</v>
      </c>
      <c r="U826" s="12" t="s">
        <v>6551</v>
      </c>
      <c r="V826" s="17">
        <v>1032192</v>
      </c>
      <c r="W826" s="12" t="s">
        <v>6551</v>
      </c>
      <c r="X826" s="17">
        <v>1653089</v>
      </c>
      <c r="Y826" s="12" t="s">
        <v>6551</v>
      </c>
      <c r="Z826" s="17">
        <v>1027358</v>
      </c>
      <c r="AA826" s="12" t="s">
        <v>6551</v>
      </c>
      <c r="AB826" s="17">
        <v>625731</v>
      </c>
      <c r="AC826" s="12" t="s">
        <v>6551</v>
      </c>
      <c r="AD826" s="17">
        <v>60218</v>
      </c>
      <c r="AE826" s="12" t="s">
        <v>6551</v>
      </c>
      <c r="AF826" s="17">
        <v>40888</v>
      </c>
      <c r="AG826" s="12" t="s">
        <v>6551</v>
      </c>
      <c r="AH826" s="17">
        <v>19330</v>
      </c>
      <c r="AI826" s="12" t="s">
        <v>6551</v>
      </c>
      <c r="AJ826" s="17">
        <v>0</v>
      </c>
      <c r="AK826" s="12" t="s">
        <v>6551</v>
      </c>
      <c r="AL826" s="17">
        <v>0</v>
      </c>
      <c r="AM826" s="12" t="s">
        <v>6551</v>
      </c>
      <c r="AN826" s="17">
        <v>0</v>
      </c>
      <c r="AO826" s="12" t="s">
        <v>6551</v>
      </c>
      <c r="AP826" s="192">
        <v>0</v>
      </c>
      <c r="AQ826" s="12" t="s">
        <v>6551</v>
      </c>
      <c r="AR826" s="17">
        <v>582089</v>
      </c>
      <c r="AS826" s="12" t="s">
        <v>6551</v>
      </c>
      <c r="AT826" s="17">
        <v>16114523</v>
      </c>
      <c r="AU826" s="1" t="s">
        <v>6551</v>
      </c>
      <c r="AV826" s="1" t="str">
        <f>IF(OR(M826="Q",O826="Q",Q826="Q",S826="Q",U826="Q",W826="Q",Y826="Q",AA826="Q",AC826="Q",AE826="Q",AG826="Q",AI826="Q",AK826="Q",AM826="Q",AO826="Q",AQ826="Q",AS826="Q",AU826="Q"),"Yes","No")</f>
        <v>No</v>
      </c>
    </row>
    <row r="827" spans="1:48" x14ac:dyDescent="0.2">
      <c r="A827" s="1" t="s">
        <v>1032</v>
      </c>
      <c r="B827" s="1" t="s">
        <v>571</v>
      </c>
      <c r="C827" s="1" t="s">
        <v>26</v>
      </c>
      <c r="D827" s="194">
        <v>9089</v>
      </c>
      <c r="E827" s="197">
        <v>90089</v>
      </c>
      <c r="F827" s="1" t="s">
        <v>239</v>
      </c>
      <c r="G827" s="1" t="s">
        <v>236</v>
      </c>
      <c r="H827" s="17">
        <v>308231</v>
      </c>
      <c r="I827" s="12">
        <v>65</v>
      </c>
      <c r="J827" s="1" t="s">
        <v>11</v>
      </c>
      <c r="K827" s="1" t="s">
        <v>13</v>
      </c>
      <c r="L827" s="4">
        <v>25</v>
      </c>
      <c r="M827" s="1" t="s">
        <v>6551</v>
      </c>
      <c r="N827" s="12">
        <v>0</v>
      </c>
      <c r="O827" s="12" t="s">
        <v>6551</v>
      </c>
      <c r="P827" s="14">
        <v>15.381532017931351</v>
      </c>
      <c r="Q827" s="12" t="s">
        <v>6551</v>
      </c>
      <c r="R827" s="14">
        <v>12.610706192196975</v>
      </c>
      <c r="S827" s="12" t="s">
        <v>6551</v>
      </c>
      <c r="T827" s="14">
        <v>1.6027289682929224</v>
      </c>
      <c r="U827" s="12" t="s">
        <v>6551</v>
      </c>
      <c r="V827" s="17">
        <v>0</v>
      </c>
      <c r="W827" s="12" t="s">
        <v>6551</v>
      </c>
      <c r="X827" s="17">
        <v>649281</v>
      </c>
      <c r="Y827" s="12" t="s">
        <v>6551</v>
      </c>
      <c r="Z827" s="17">
        <v>470075</v>
      </c>
      <c r="AA827" s="12" t="s">
        <v>6551</v>
      </c>
      <c r="AB827" s="17">
        <v>179206</v>
      </c>
      <c r="AC827" s="12" t="s">
        <v>6551</v>
      </c>
      <c r="AD827" s="17">
        <v>40947</v>
      </c>
      <c r="AE827" s="12" t="s">
        <v>6551</v>
      </c>
      <c r="AF827" s="17">
        <v>30561</v>
      </c>
      <c r="AG827" s="12" t="s">
        <v>6551</v>
      </c>
      <c r="AH827" s="17">
        <v>10386</v>
      </c>
      <c r="AI827" s="12" t="s">
        <v>6551</v>
      </c>
      <c r="AJ827" s="17">
        <v>0</v>
      </c>
      <c r="AK827" s="12" t="s">
        <v>6551</v>
      </c>
      <c r="AL827" s="17">
        <v>0</v>
      </c>
      <c r="AM827" s="12" t="s">
        <v>6551</v>
      </c>
      <c r="AN827" s="17">
        <v>0</v>
      </c>
      <c r="AO827" s="12" t="s">
        <v>6551</v>
      </c>
      <c r="AP827" s="192">
        <v>0</v>
      </c>
      <c r="AQ827" s="12" t="s">
        <v>6551</v>
      </c>
      <c r="AR827" s="17">
        <v>48981</v>
      </c>
      <c r="AS827" s="12" t="s">
        <v>6551</v>
      </c>
      <c r="AT827" s="17">
        <v>617685</v>
      </c>
      <c r="AU827" s="1" t="s">
        <v>6551</v>
      </c>
      <c r="AV827" s="1" t="str">
        <f>IF(OR(M827="Q",O827="Q",Q827="Q",S827="Q",U827="Q",W827="Q",Y827="Q",AA827="Q",AC827="Q",AE827="Q",AG827="Q",AI827="Q",AK827="Q",AM827="Q",AO827="Q",AQ827="Q",AS827="Q",AU827="Q"),"Yes","No")</f>
        <v>No</v>
      </c>
    </row>
    <row r="828" spans="1:48" x14ac:dyDescent="0.2">
      <c r="A828" s="1" t="s">
        <v>1113</v>
      </c>
      <c r="B828" s="1" t="s">
        <v>1114</v>
      </c>
      <c r="C828" s="1" t="s">
        <v>44</v>
      </c>
      <c r="D828" s="194">
        <v>4077</v>
      </c>
      <c r="E828" s="197">
        <v>40077</v>
      </c>
      <c r="F828" s="1" t="s">
        <v>242</v>
      </c>
      <c r="G828" s="1" t="s">
        <v>236</v>
      </c>
      <c r="H828" s="17">
        <v>5502379</v>
      </c>
      <c r="I828" s="12">
        <v>65</v>
      </c>
      <c r="J828" s="1" t="s">
        <v>12</v>
      </c>
      <c r="K828" s="1" t="s">
        <v>13</v>
      </c>
      <c r="L828" s="4">
        <v>23</v>
      </c>
      <c r="M828" s="1" t="s">
        <v>6551</v>
      </c>
      <c r="N828" s="12">
        <v>0</v>
      </c>
      <c r="O828" s="12" t="s">
        <v>6551</v>
      </c>
      <c r="P828" s="14">
        <v>12.413148999567467</v>
      </c>
      <c r="Q828" s="12" t="s">
        <v>6551</v>
      </c>
      <c r="R828" s="14">
        <v>3.8966792217468678</v>
      </c>
      <c r="S828" s="12" t="s">
        <v>6551</v>
      </c>
      <c r="T828" s="14">
        <v>17.157361869823621</v>
      </c>
      <c r="U828" s="12" t="s">
        <v>6551</v>
      </c>
      <c r="V828" s="17">
        <v>775620</v>
      </c>
      <c r="W828" s="12" t="s">
        <v>6551</v>
      </c>
      <c r="X828" s="17">
        <v>986766</v>
      </c>
      <c r="Y828" s="12" t="s">
        <v>6551</v>
      </c>
      <c r="Z828" s="17">
        <v>774866</v>
      </c>
      <c r="AA828" s="12" t="s">
        <v>6551</v>
      </c>
      <c r="AB828" s="17">
        <v>211900</v>
      </c>
      <c r="AC828" s="12" t="s">
        <v>6551</v>
      </c>
      <c r="AD828" s="17">
        <v>72885</v>
      </c>
      <c r="AE828" s="12" t="s">
        <v>6551</v>
      </c>
      <c r="AF828" s="17">
        <v>62423</v>
      </c>
      <c r="AG828" s="12" t="s">
        <v>6551</v>
      </c>
      <c r="AH828" s="17">
        <v>10462</v>
      </c>
      <c r="AI828" s="12" t="s">
        <v>6551</v>
      </c>
      <c r="AJ828" s="17">
        <v>0</v>
      </c>
      <c r="AK828" s="12" t="s">
        <v>6551</v>
      </c>
      <c r="AL828" s="17">
        <v>0</v>
      </c>
      <c r="AM828" s="12" t="s">
        <v>6551</v>
      </c>
      <c r="AN828" s="17">
        <v>0</v>
      </c>
      <c r="AO828" s="12" t="s">
        <v>6551</v>
      </c>
      <c r="AP828" s="192">
        <v>0</v>
      </c>
      <c r="AQ828" s="12" t="s">
        <v>6551</v>
      </c>
      <c r="AR828" s="17">
        <v>1071014</v>
      </c>
      <c r="AS828" s="12" t="s">
        <v>6551</v>
      </c>
      <c r="AT828" s="17">
        <v>4173398</v>
      </c>
      <c r="AU828" s="1" t="s">
        <v>6551</v>
      </c>
      <c r="AV828" s="1" t="str">
        <f>IF(OR(M828="Q",O828="Q",Q828="Q",S828="Q",U828="Q",W828="Q",Y828="Q",AA828="Q",AC828="Q",AE828="Q",AG828="Q",AI828="Q",AK828="Q",AM828="Q",AO828="Q",AQ828="Q",AS828="Q",AU828="Q"),"Yes","No")</f>
        <v>No</v>
      </c>
    </row>
    <row r="829" spans="1:48" x14ac:dyDescent="0.2">
      <c r="A829" s="1" t="s">
        <v>294</v>
      </c>
      <c r="B829" s="1" t="s">
        <v>295</v>
      </c>
      <c r="C829" s="1" t="s">
        <v>50</v>
      </c>
      <c r="D829" s="194">
        <v>4138</v>
      </c>
      <c r="E829" s="197">
        <v>40138</v>
      </c>
      <c r="F829" s="1" t="s">
        <v>239</v>
      </c>
      <c r="G829" s="1" t="s">
        <v>236</v>
      </c>
      <c r="H829" s="17">
        <v>4515419</v>
      </c>
      <c r="I829" s="12">
        <v>65</v>
      </c>
      <c r="J829" s="1" t="s">
        <v>12</v>
      </c>
      <c r="K829" s="1" t="s">
        <v>13</v>
      </c>
      <c r="L829" s="4">
        <v>22</v>
      </c>
      <c r="M829" s="1" t="s">
        <v>6551</v>
      </c>
      <c r="N829" s="12">
        <v>0</v>
      </c>
      <c r="O829" s="12" t="s">
        <v>6551</v>
      </c>
      <c r="P829" s="14">
        <v>18.344636186270211</v>
      </c>
      <c r="Q829" s="12" t="s">
        <v>6551</v>
      </c>
      <c r="R829" s="14">
        <v>7.9400012712029477</v>
      </c>
      <c r="S829" s="12" t="s">
        <v>6551</v>
      </c>
      <c r="T829" s="14">
        <v>14.753005943828551</v>
      </c>
      <c r="U829" s="12" t="s">
        <v>6551</v>
      </c>
      <c r="V829" s="17">
        <v>1218862</v>
      </c>
      <c r="W829" s="12" t="s">
        <v>6551</v>
      </c>
      <c r="X829" s="17">
        <v>1363962</v>
      </c>
      <c r="Y829" s="12" t="s">
        <v>6551</v>
      </c>
      <c r="Z829" s="17">
        <v>1212929</v>
      </c>
      <c r="AA829" s="12" t="s">
        <v>6551</v>
      </c>
      <c r="AB829" s="17">
        <v>151033</v>
      </c>
      <c r="AC829" s="12" t="s">
        <v>6551</v>
      </c>
      <c r="AD829" s="17">
        <v>73768</v>
      </c>
      <c r="AE829" s="12" t="s">
        <v>6551</v>
      </c>
      <c r="AF829" s="17">
        <v>66119</v>
      </c>
      <c r="AG829" s="12" t="s">
        <v>6551</v>
      </c>
      <c r="AH829" s="17">
        <v>7649</v>
      </c>
      <c r="AI829" s="12" t="s">
        <v>6551</v>
      </c>
      <c r="AJ829" s="17">
        <v>0</v>
      </c>
      <c r="AK829" s="12" t="s">
        <v>6551</v>
      </c>
      <c r="AL829" s="17">
        <v>0</v>
      </c>
      <c r="AM829" s="12" t="s">
        <v>6551</v>
      </c>
      <c r="AN829" s="17">
        <v>0</v>
      </c>
      <c r="AO829" s="12" t="s">
        <v>6551</v>
      </c>
      <c r="AP829" s="192">
        <v>0</v>
      </c>
      <c r="AQ829" s="12" t="s">
        <v>6551</v>
      </c>
      <c r="AR829" s="17">
        <v>975454</v>
      </c>
      <c r="AS829" s="12" t="s">
        <v>6551</v>
      </c>
      <c r="AT829" s="17">
        <v>7745106</v>
      </c>
      <c r="AU829" s="1" t="s">
        <v>6551</v>
      </c>
      <c r="AV829" s="1" t="str">
        <f>IF(OR(M829="Q",O829="Q",Q829="Q",S829="Q",U829="Q",W829="Q",Y829="Q",AA829="Q",AC829="Q",AE829="Q",AG829="Q",AI829="Q",AK829="Q",AM829="Q",AO829="Q",AQ829="Q",AS829="Q",AU829="Q"),"Yes","No")</f>
        <v>No</v>
      </c>
    </row>
    <row r="830" spans="1:48" x14ac:dyDescent="0.2">
      <c r="A830" s="1" t="s">
        <v>791</v>
      </c>
      <c r="B830" s="1" t="s">
        <v>792</v>
      </c>
      <c r="C830" s="1" t="s">
        <v>26</v>
      </c>
      <c r="D830" s="194">
        <v>9144</v>
      </c>
      <c r="E830" s="197">
        <v>90144</v>
      </c>
      <c r="F830" s="1" t="s">
        <v>242</v>
      </c>
      <c r="G830" s="1" t="s">
        <v>236</v>
      </c>
      <c r="H830" s="17">
        <v>615968</v>
      </c>
      <c r="I830" s="12">
        <v>65</v>
      </c>
      <c r="J830" s="1" t="s">
        <v>11</v>
      </c>
      <c r="K830" s="1" t="s">
        <v>13</v>
      </c>
      <c r="L830" s="4">
        <v>16</v>
      </c>
      <c r="M830" s="1" t="s">
        <v>6551</v>
      </c>
      <c r="N830" s="12">
        <v>0</v>
      </c>
      <c r="O830" s="12" t="s">
        <v>6551</v>
      </c>
      <c r="P830" s="14">
        <v>13.890354767184036</v>
      </c>
      <c r="Q830" s="12" t="s">
        <v>6551</v>
      </c>
      <c r="R830" s="14">
        <v>12.736073727955901</v>
      </c>
      <c r="S830" s="12" t="s">
        <v>6551</v>
      </c>
      <c r="T830" s="14">
        <v>1.7162232076866224</v>
      </c>
      <c r="U830" s="12" t="s">
        <v>6551</v>
      </c>
      <c r="V830" s="17">
        <v>0</v>
      </c>
      <c r="W830" s="12" t="s">
        <v>6551</v>
      </c>
      <c r="X830" s="17">
        <v>435904</v>
      </c>
      <c r="Y830" s="12" t="s">
        <v>6551</v>
      </c>
      <c r="Z830" s="17">
        <v>375873</v>
      </c>
      <c r="AA830" s="12" t="s">
        <v>6551</v>
      </c>
      <c r="AB830" s="17">
        <v>60031</v>
      </c>
      <c r="AC830" s="12" t="s">
        <v>6551</v>
      </c>
      <c r="AD830" s="17">
        <v>30164</v>
      </c>
      <c r="AE830" s="12" t="s">
        <v>6551</v>
      </c>
      <c r="AF830" s="17">
        <v>27060</v>
      </c>
      <c r="AG830" s="12" t="s">
        <v>6551</v>
      </c>
      <c r="AH830" s="17">
        <v>3104</v>
      </c>
      <c r="AI830" s="12" t="s">
        <v>6551</v>
      </c>
      <c r="AJ830" s="17">
        <v>0</v>
      </c>
      <c r="AK830" s="12" t="s">
        <v>6551</v>
      </c>
      <c r="AL830" s="17">
        <v>0</v>
      </c>
      <c r="AM830" s="12" t="s">
        <v>6551</v>
      </c>
      <c r="AN830" s="17">
        <v>0</v>
      </c>
      <c r="AO830" s="12" t="s">
        <v>6551</v>
      </c>
      <c r="AP830" s="192">
        <v>0</v>
      </c>
      <c r="AQ830" s="12" t="s">
        <v>6551</v>
      </c>
      <c r="AR830" s="17">
        <v>46441</v>
      </c>
      <c r="AS830" s="12" t="s">
        <v>6551</v>
      </c>
      <c r="AT830" s="17">
        <v>591476</v>
      </c>
      <c r="AU830" s="1" t="s">
        <v>6551</v>
      </c>
      <c r="AV830" s="1" t="str">
        <f>IF(OR(M830="Q",O830="Q",Q830="Q",S830="Q",U830="Q",W830="Q",Y830="Q",AA830="Q",AC830="Q",AE830="Q",AG830="Q",AI830="Q",AK830="Q",AM830="Q",AO830="Q",AQ830="Q",AS830="Q",AU830="Q"),"Yes","No")</f>
        <v>No</v>
      </c>
    </row>
    <row r="831" spans="1:48" x14ac:dyDescent="0.2">
      <c r="A831" s="1" t="s">
        <v>294</v>
      </c>
      <c r="B831" s="1" t="s">
        <v>295</v>
      </c>
      <c r="C831" s="1" t="s">
        <v>50</v>
      </c>
      <c r="D831" s="194">
        <v>4138</v>
      </c>
      <c r="E831" s="197">
        <v>40138</v>
      </c>
      <c r="F831" s="1" t="s">
        <v>239</v>
      </c>
      <c r="G831" s="1" t="s">
        <v>236</v>
      </c>
      <c r="H831" s="17">
        <v>4515419</v>
      </c>
      <c r="I831" s="12">
        <v>65</v>
      </c>
      <c r="J831" s="1" t="s">
        <v>11</v>
      </c>
      <c r="K831" s="1" t="s">
        <v>13</v>
      </c>
      <c r="L831" s="4">
        <v>6</v>
      </c>
      <c r="M831" s="1" t="s">
        <v>6551</v>
      </c>
      <c r="N831" s="12">
        <v>0</v>
      </c>
      <c r="O831" s="12" t="s">
        <v>6551</v>
      </c>
      <c r="P831" s="14">
        <v>12.034169750231268</v>
      </c>
      <c r="Q831" s="12" t="s">
        <v>6551</v>
      </c>
      <c r="R831" s="14">
        <v>8.5475496320977378</v>
      </c>
      <c r="S831" s="12" t="s">
        <v>6551</v>
      </c>
      <c r="T831" s="14">
        <v>1.6658186864014801</v>
      </c>
      <c r="U831" s="12" t="s">
        <v>6551</v>
      </c>
      <c r="V831" s="17">
        <v>0</v>
      </c>
      <c r="W831" s="12" t="s">
        <v>6551</v>
      </c>
      <c r="X831" s="17">
        <v>265390</v>
      </c>
      <c r="Y831" s="12" t="s">
        <v>6551</v>
      </c>
      <c r="Z831" s="17">
        <v>208143</v>
      </c>
      <c r="AA831" s="12" t="s">
        <v>6551</v>
      </c>
      <c r="AB831" s="17">
        <v>57247</v>
      </c>
      <c r="AC831" s="12" t="s">
        <v>6551</v>
      </c>
      <c r="AD831" s="17">
        <v>21565</v>
      </c>
      <c r="AE831" s="12" t="s">
        <v>6551</v>
      </c>
      <c r="AF831" s="17">
        <v>17296</v>
      </c>
      <c r="AG831" s="12" t="s">
        <v>6551</v>
      </c>
      <c r="AH831" s="17">
        <v>4269</v>
      </c>
      <c r="AI831" s="12" t="s">
        <v>6551</v>
      </c>
      <c r="AJ831" s="17">
        <v>0</v>
      </c>
      <c r="AK831" s="12" t="s">
        <v>6551</v>
      </c>
      <c r="AL831" s="17">
        <v>0</v>
      </c>
      <c r="AM831" s="12" t="s">
        <v>6551</v>
      </c>
      <c r="AN831" s="17">
        <v>0</v>
      </c>
      <c r="AO831" s="12" t="s">
        <v>6551</v>
      </c>
      <c r="AP831" s="192">
        <v>0</v>
      </c>
      <c r="AQ831" s="12" t="s">
        <v>6551</v>
      </c>
      <c r="AR831" s="17">
        <v>28812</v>
      </c>
      <c r="AS831" s="12" t="s">
        <v>6551</v>
      </c>
      <c r="AT831" s="17">
        <v>246272</v>
      </c>
      <c r="AU831" s="1" t="s">
        <v>6551</v>
      </c>
      <c r="AV831" s="1" t="str">
        <f>IF(OR(M831="Q",O831="Q",Q831="Q",S831="Q",U831="Q",W831="Q",Y831="Q",AA831="Q",AC831="Q",AE831="Q",AG831="Q",AI831="Q",AK831="Q",AM831="Q",AO831="Q",AQ831="Q",AS831="Q",AU831="Q"),"Yes","No")</f>
        <v>No</v>
      </c>
    </row>
    <row r="832" spans="1:48" x14ac:dyDescent="0.2">
      <c r="A832" s="1" t="s">
        <v>2854</v>
      </c>
      <c r="B832" s="1" t="s">
        <v>260</v>
      </c>
      <c r="C832" s="1" t="s">
        <v>63</v>
      </c>
      <c r="D832" s="194" t="s">
        <v>2855</v>
      </c>
      <c r="E832" s="197" t="s">
        <v>2856</v>
      </c>
      <c r="F832" s="1" t="s">
        <v>305</v>
      </c>
      <c r="G832" s="1" t="s">
        <v>287</v>
      </c>
      <c r="H832" s="17">
        <v>0</v>
      </c>
      <c r="I832" s="12">
        <v>65</v>
      </c>
      <c r="J832" s="1" t="s">
        <v>12</v>
      </c>
      <c r="K832" s="1" t="s">
        <v>9</v>
      </c>
      <c r="L832" s="4">
        <v>5</v>
      </c>
      <c r="M832" s="1" t="s">
        <v>6551</v>
      </c>
      <c r="N832" s="12">
        <v>0</v>
      </c>
      <c r="O832" s="12" t="s">
        <v>6551</v>
      </c>
      <c r="P832" s="14">
        <v>13.681464737793851</v>
      </c>
      <c r="Q832" s="12" t="s">
        <v>6551</v>
      </c>
      <c r="R832" s="14">
        <v>0</v>
      </c>
      <c r="S832" s="12" t="s">
        <v>6551</v>
      </c>
      <c r="T832" s="14">
        <v>1.164511754068716</v>
      </c>
      <c r="U832" s="12" t="s">
        <v>6551</v>
      </c>
      <c r="V832" s="17">
        <v>0</v>
      </c>
      <c r="W832" s="12" t="s">
        <v>6551</v>
      </c>
      <c r="X832" s="17">
        <v>0</v>
      </c>
      <c r="Y832" s="12" t="s">
        <v>6551</v>
      </c>
      <c r="Z832" s="17">
        <v>302634</v>
      </c>
      <c r="AA832" s="12" t="s">
        <v>6551</v>
      </c>
      <c r="AB832" s="17" t="s">
        <v>6551</v>
      </c>
      <c r="AC832" s="12" t="s">
        <v>6551</v>
      </c>
      <c r="AD832" s="17">
        <v>0</v>
      </c>
      <c r="AE832" s="12" t="s">
        <v>6551</v>
      </c>
      <c r="AF832" s="17">
        <v>22120</v>
      </c>
      <c r="AG832" s="12" t="s">
        <v>6551</v>
      </c>
      <c r="AH832" s="17" t="s">
        <v>6551</v>
      </c>
      <c r="AI832" s="12" t="s">
        <v>6551</v>
      </c>
      <c r="AJ832" s="17">
        <v>0</v>
      </c>
      <c r="AK832" s="12" t="s">
        <v>6551</v>
      </c>
      <c r="AL832" s="17">
        <v>0</v>
      </c>
      <c r="AM832" s="12" t="s">
        <v>6551</v>
      </c>
      <c r="AN832" s="17">
        <v>0</v>
      </c>
      <c r="AO832" s="12" t="s">
        <v>6551</v>
      </c>
      <c r="AP832" s="192">
        <v>0</v>
      </c>
      <c r="AQ832" s="12" t="s">
        <v>6551</v>
      </c>
      <c r="AR832" s="17">
        <v>25759</v>
      </c>
      <c r="AS832" s="12" t="s">
        <v>6551</v>
      </c>
      <c r="AT832" s="17">
        <v>0</v>
      </c>
      <c r="AU832" s="1" t="s">
        <v>6551</v>
      </c>
      <c r="AV832" s="1" t="str">
        <f>IF(OR(M832="Q",O832="Q",Q832="Q",S832="Q",U832="Q",W832="Q",Y832="Q",AA832="Q",AC832="Q",AE832="Q",AG832="Q",AI832="Q",AK832="Q",AM832="Q",AO832="Q",AQ832="Q",AS832="Q",AU832="Q"),"Yes","No")</f>
        <v>No</v>
      </c>
    </row>
    <row r="833" spans="1:48" x14ac:dyDescent="0.2">
      <c r="A833" s="1" t="s">
        <v>1032</v>
      </c>
      <c r="B833" s="1" t="s">
        <v>571</v>
      </c>
      <c r="C833" s="1" t="s">
        <v>26</v>
      </c>
      <c r="D833" s="194">
        <v>9089</v>
      </c>
      <c r="E833" s="197">
        <v>90089</v>
      </c>
      <c r="F833" s="1" t="s">
        <v>239</v>
      </c>
      <c r="G833" s="1" t="s">
        <v>236</v>
      </c>
      <c r="H833" s="17">
        <v>308231</v>
      </c>
      <c r="I833" s="12">
        <v>65</v>
      </c>
      <c r="J833" s="1" t="s">
        <v>12</v>
      </c>
      <c r="K833" s="1" t="s">
        <v>9</v>
      </c>
      <c r="L833" s="4">
        <v>1</v>
      </c>
      <c r="M833" s="1" t="s">
        <v>6551</v>
      </c>
      <c r="N833" s="12">
        <v>0</v>
      </c>
      <c r="O833" s="12" t="s">
        <v>6551</v>
      </c>
      <c r="P833" s="14">
        <v>14.503255208333334</v>
      </c>
      <c r="Q833" s="12" t="s">
        <v>6551</v>
      </c>
      <c r="R833" s="14">
        <v>8.2569023152160455</v>
      </c>
      <c r="S833" s="12" t="s">
        <v>6551</v>
      </c>
      <c r="T833" s="14">
        <v>5.258463541666667</v>
      </c>
      <c r="U833" s="12" t="s">
        <v>6551</v>
      </c>
      <c r="V833" s="17">
        <v>22590</v>
      </c>
      <c r="W833" s="12" t="s">
        <v>6551</v>
      </c>
      <c r="X833" s="17">
        <v>22779</v>
      </c>
      <c r="Y833" s="12" t="s">
        <v>6551</v>
      </c>
      <c r="Z833" s="17">
        <v>22277</v>
      </c>
      <c r="AA833" s="12" t="s">
        <v>6551</v>
      </c>
      <c r="AB833" s="17">
        <v>502</v>
      </c>
      <c r="AC833" s="12" t="s">
        <v>6551</v>
      </c>
      <c r="AD833" s="17">
        <v>1560</v>
      </c>
      <c r="AE833" s="12" t="s">
        <v>6551</v>
      </c>
      <c r="AF833" s="17">
        <v>1536</v>
      </c>
      <c r="AG833" s="12" t="s">
        <v>6551</v>
      </c>
      <c r="AH833" s="17">
        <v>24</v>
      </c>
      <c r="AI833" s="12" t="s">
        <v>6551</v>
      </c>
      <c r="AJ833" s="17">
        <v>0</v>
      </c>
      <c r="AK833" s="12" t="s">
        <v>6551</v>
      </c>
      <c r="AL833" s="17">
        <v>0</v>
      </c>
      <c r="AM833" s="12" t="s">
        <v>6551</v>
      </c>
      <c r="AN833" s="17">
        <v>0</v>
      </c>
      <c r="AO833" s="12" t="s">
        <v>6551</v>
      </c>
      <c r="AP833" s="192">
        <v>0</v>
      </c>
      <c r="AQ833" s="12" t="s">
        <v>6551</v>
      </c>
      <c r="AR833" s="17">
        <v>8077</v>
      </c>
      <c r="AS833" s="12" t="s">
        <v>6551</v>
      </c>
      <c r="AT833" s="17">
        <v>66691</v>
      </c>
      <c r="AU833" s="1" t="s">
        <v>6551</v>
      </c>
      <c r="AV833" s="1" t="str">
        <f>IF(OR(M833="Q",O833="Q",Q833="Q",S833="Q",U833="Q",W833="Q",Y833="Q",AA833="Q",AC833="Q",AE833="Q",AG833="Q",AI833="Q",AK833="Q",AM833="Q",AO833="Q",AQ833="Q",AS833="Q",AU833="Q"),"Yes","No")</f>
        <v>No</v>
      </c>
    </row>
    <row r="834" spans="1:48" x14ac:dyDescent="0.2">
      <c r="A834" s="1" t="s">
        <v>208</v>
      </c>
      <c r="B834" s="1" t="s">
        <v>317</v>
      </c>
      <c r="C834" s="1" t="s">
        <v>120</v>
      </c>
      <c r="D834" s="194">
        <v>3107</v>
      </c>
      <c r="E834" s="197">
        <v>30107</v>
      </c>
      <c r="F834" s="1" t="s">
        <v>19</v>
      </c>
      <c r="G834" s="1" t="s">
        <v>236</v>
      </c>
      <c r="H834" s="17">
        <v>70350</v>
      </c>
      <c r="I834" s="12">
        <v>64</v>
      </c>
      <c r="J834" s="1" t="s">
        <v>46</v>
      </c>
      <c r="K834" s="1" t="s">
        <v>9</v>
      </c>
      <c r="L834" s="4">
        <v>64</v>
      </c>
      <c r="M834" s="1" t="s">
        <v>122</v>
      </c>
      <c r="N834" s="12">
        <v>64</v>
      </c>
      <c r="O834" s="12" t="s">
        <v>6551</v>
      </c>
      <c r="P834" s="14">
        <v>5.4533607783322724</v>
      </c>
      <c r="Q834" s="12" t="s">
        <v>6551</v>
      </c>
      <c r="R834" s="14">
        <v>1.8989975832505683</v>
      </c>
      <c r="S834" s="12" t="s">
        <v>6551</v>
      </c>
      <c r="T834" s="14">
        <v>17.392697951990996</v>
      </c>
      <c r="U834" s="12" t="s">
        <v>6551</v>
      </c>
      <c r="V834" s="17">
        <v>736520</v>
      </c>
      <c r="W834" s="12" t="s">
        <v>6551</v>
      </c>
      <c r="X834" s="17">
        <v>758589</v>
      </c>
      <c r="Y834" s="12" t="s">
        <v>6551</v>
      </c>
      <c r="Z834" s="17">
        <v>736520</v>
      </c>
      <c r="AA834" s="12" t="s">
        <v>6551</v>
      </c>
      <c r="AB834" s="17">
        <v>22069</v>
      </c>
      <c r="AC834" s="12" t="s">
        <v>6551</v>
      </c>
      <c r="AD834" s="17">
        <v>140253</v>
      </c>
      <c r="AE834" s="12" t="s">
        <v>6551</v>
      </c>
      <c r="AF834" s="17">
        <v>135058</v>
      </c>
      <c r="AG834" s="12" t="s">
        <v>6551</v>
      </c>
      <c r="AH834" s="17">
        <v>5195</v>
      </c>
      <c r="AI834" s="12" t="s">
        <v>6551</v>
      </c>
      <c r="AJ834" s="17">
        <v>758589</v>
      </c>
      <c r="AK834" s="12" t="s">
        <v>6551</v>
      </c>
      <c r="AL834" s="17">
        <v>736520</v>
      </c>
      <c r="AM834" s="12" t="s">
        <v>6551</v>
      </c>
      <c r="AN834" s="17">
        <v>140253</v>
      </c>
      <c r="AO834" s="12" t="s">
        <v>6551</v>
      </c>
      <c r="AP834" s="192">
        <v>135058</v>
      </c>
      <c r="AQ834" s="12" t="s">
        <v>6551</v>
      </c>
      <c r="AR834" s="17">
        <v>2349023</v>
      </c>
      <c r="AS834" s="12" t="s">
        <v>6551</v>
      </c>
      <c r="AT834" s="17">
        <v>4460789</v>
      </c>
      <c r="AU834" s="1" t="s">
        <v>6551</v>
      </c>
      <c r="AV834" s="1" t="str">
        <f>IF(OR(M834="Q",O834="Q",Q834="Q",S834="Q",U834="Q",W834="Q",Y834="Q",AA834="Q",AC834="Q",AE834="Q",AG834="Q",AI834="Q",AK834="Q",AM834="Q",AO834="Q",AQ834="Q",AS834="Q",AU834="Q"),"Yes","No")</f>
        <v>Yes</v>
      </c>
    </row>
    <row r="835" spans="1:48" x14ac:dyDescent="0.2">
      <c r="A835" s="1" t="s">
        <v>869</v>
      </c>
      <c r="B835" s="1" t="s">
        <v>870</v>
      </c>
      <c r="C835" s="1" t="s">
        <v>26</v>
      </c>
      <c r="D835" s="194">
        <v>9007</v>
      </c>
      <c r="E835" s="197">
        <v>90007</v>
      </c>
      <c r="F835" s="1" t="s">
        <v>239</v>
      </c>
      <c r="G835" s="1" t="s">
        <v>236</v>
      </c>
      <c r="H835" s="17">
        <v>358172</v>
      </c>
      <c r="I835" s="12">
        <v>64</v>
      </c>
      <c r="J835" s="1" t="s">
        <v>12</v>
      </c>
      <c r="K835" s="1" t="s">
        <v>13</v>
      </c>
      <c r="L835" s="4">
        <v>46</v>
      </c>
      <c r="M835" s="1" t="s">
        <v>6551</v>
      </c>
      <c r="N835" s="12">
        <v>0</v>
      </c>
      <c r="O835" s="12" t="s">
        <v>6551</v>
      </c>
      <c r="P835" s="14">
        <v>12.737911177723436</v>
      </c>
      <c r="Q835" s="12" t="s">
        <v>6551</v>
      </c>
      <c r="R835" s="14">
        <v>3.4252147999461893</v>
      </c>
      <c r="S835" s="12" t="s">
        <v>6551</v>
      </c>
      <c r="T835" s="14">
        <v>24.090143567090006</v>
      </c>
      <c r="U835" s="12" t="s">
        <v>6551</v>
      </c>
      <c r="V835" s="17">
        <v>1881798</v>
      </c>
      <c r="W835" s="12" t="s">
        <v>6551</v>
      </c>
      <c r="X835" s="17">
        <v>2004373</v>
      </c>
      <c r="Y835" s="12" t="s">
        <v>6551</v>
      </c>
      <c r="Z835" s="17">
        <v>1937742</v>
      </c>
      <c r="AA835" s="12" t="s">
        <v>6551</v>
      </c>
      <c r="AB835" s="17">
        <v>66631</v>
      </c>
      <c r="AC835" s="12" t="s">
        <v>6551</v>
      </c>
      <c r="AD835" s="17">
        <v>156933</v>
      </c>
      <c r="AE835" s="12" t="s">
        <v>6551</v>
      </c>
      <c r="AF835" s="17">
        <v>152124</v>
      </c>
      <c r="AG835" s="12" t="s">
        <v>6551</v>
      </c>
      <c r="AH835" s="17">
        <v>4809</v>
      </c>
      <c r="AI835" s="12" t="s">
        <v>6551</v>
      </c>
      <c r="AJ835" s="17">
        <v>0</v>
      </c>
      <c r="AK835" s="12" t="s">
        <v>6551</v>
      </c>
      <c r="AL835" s="17">
        <v>0</v>
      </c>
      <c r="AM835" s="12" t="s">
        <v>6551</v>
      </c>
      <c r="AN835" s="17">
        <v>0</v>
      </c>
      <c r="AO835" s="12" t="s">
        <v>6551</v>
      </c>
      <c r="AP835" s="192">
        <v>0</v>
      </c>
      <c r="AQ835" s="12" t="s">
        <v>6551</v>
      </c>
      <c r="AR835" s="17">
        <v>3664689</v>
      </c>
      <c r="AS835" s="12" t="s">
        <v>6551</v>
      </c>
      <c r="AT835" s="17">
        <v>12552347</v>
      </c>
      <c r="AU835" s="1" t="s">
        <v>6551</v>
      </c>
      <c r="AV835" s="1" t="str">
        <f>IF(OR(M835="Q",O835="Q",Q835="Q",S835="Q",U835="Q",W835="Q",Y835="Q",AA835="Q",AC835="Q",AE835="Q",AG835="Q",AI835="Q",AK835="Q",AM835="Q",AO835="Q",AQ835="Q",AS835="Q",AU835="Q"),"Yes","No")</f>
        <v>No</v>
      </c>
    </row>
    <row r="836" spans="1:48" x14ac:dyDescent="0.2">
      <c r="A836" s="1" t="s">
        <v>1034</v>
      </c>
      <c r="B836" s="1" t="s">
        <v>1035</v>
      </c>
      <c r="C836" s="1" t="s">
        <v>26</v>
      </c>
      <c r="D836" s="194">
        <v>9035</v>
      </c>
      <c r="E836" s="197">
        <v>90035</v>
      </c>
      <c r="F836" s="1" t="s">
        <v>242</v>
      </c>
      <c r="G836" s="1" t="s">
        <v>236</v>
      </c>
      <c r="H836" s="17">
        <v>367260</v>
      </c>
      <c r="I836" s="12">
        <v>64</v>
      </c>
      <c r="J836" s="1" t="s">
        <v>12</v>
      </c>
      <c r="K836" s="1" t="s">
        <v>9</v>
      </c>
      <c r="L836" s="4">
        <v>45</v>
      </c>
      <c r="M836" s="1" t="s">
        <v>6551</v>
      </c>
      <c r="N836" s="12">
        <v>0</v>
      </c>
      <c r="O836" s="12" t="s">
        <v>6551</v>
      </c>
      <c r="P836" s="14">
        <v>10.585808845652393</v>
      </c>
      <c r="Q836" s="12" t="s">
        <v>6551</v>
      </c>
      <c r="R836" s="14">
        <v>4.2081940766179704</v>
      </c>
      <c r="S836" s="12" t="s">
        <v>6551</v>
      </c>
      <c r="T836" s="14">
        <v>19.601083141109218</v>
      </c>
      <c r="U836" s="12" t="s">
        <v>6551</v>
      </c>
      <c r="V836" s="17">
        <v>2111693</v>
      </c>
      <c r="W836" s="12" t="s">
        <v>6551</v>
      </c>
      <c r="X836" s="17">
        <v>2243396</v>
      </c>
      <c r="Y836" s="12" t="s">
        <v>6551</v>
      </c>
      <c r="Z836" s="17">
        <v>2111022</v>
      </c>
      <c r="AA836" s="12" t="s">
        <v>6551</v>
      </c>
      <c r="AB836" s="17">
        <v>132374</v>
      </c>
      <c r="AC836" s="12" t="s">
        <v>6551</v>
      </c>
      <c r="AD836" s="17">
        <v>204784</v>
      </c>
      <c r="AE836" s="12" t="s">
        <v>6551</v>
      </c>
      <c r="AF836" s="17">
        <v>199420</v>
      </c>
      <c r="AG836" s="12" t="s">
        <v>6551</v>
      </c>
      <c r="AH836" s="17">
        <v>5364</v>
      </c>
      <c r="AI836" s="12" t="s">
        <v>6551</v>
      </c>
      <c r="AJ836" s="17">
        <v>0</v>
      </c>
      <c r="AK836" s="12" t="s">
        <v>6551</v>
      </c>
      <c r="AL836" s="17">
        <v>0</v>
      </c>
      <c r="AM836" s="12" t="s">
        <v>6551</v>
      </c>
      <c r="AN836" s="17">
        <v>0</v>
      </c>
      <c r="AO836" s="12" t="s">
        <v>6551</v>
      </c>
      <c r="AP836" s="192">
        <v>0</v>
      </c>
      <c r="AQ836" s="12" t="s">
        <v>6551</v>
      </c>
      <c r="AR836" s="17">
        <v>3908848</v>
      </c>
      <c r="AS836" s="12" t="s">
        <v>6551</v>
      </c>
      <c r="AT836" s="17">
        <v>16449191</v>
      </c>
      <c r="AU836" s="1" t="s">
        <v>6551</v>
      </c>
      <c r="AV836" s="1" t="str">
        <f>IF(OR(M836="Q",O836="Q",Q836="Q",S836="Q",U836="Q",W836="Q",Y836="Q",AA836="Q",AC836="Q",AE836="Q",AG836="Q",AI836="Q",AK836="Q",AM836="Q",AO836="Q",AQ836="Q",AS836="Q",AU836="Q"),"Yes","No")</f>
        <v>No</v>
      </c>
    </row>
    <row r="837" spans="1:48" x14ac:dyDescent="0.2">
      <c r="A837" s="1" t="s">
        <v>697</v>
      </c>
      <c r="B837" s="1" t="s">
        <v>698</v>
      </c>
      <c r="C837" s="1" t="s">
        <v>39</v>
      </c>
      <c r="D837" s="194">
        <v>1050</v>
      </c>
      <c r="E837" s="197">
        <v>10050</v>
      </c>
      <c r="F837" s="1" t="s">
        <v>242</v>
      </c>
      <c r="G837" s="1" t="s">
        <v>236</v>
      </c>
      <c r="H837" s="17">
        <v>923311</v>
      </c>
      <c r="I837" s="12">
        <v>64</v>
      </c>
      <c r="J837" s="1" t="s">
        <v>12</v>
      </c>
      <c r="K837" s="1" t="s">
        <v>9</v>
      </c>
      <c r="L837" s="4">
        <v>43</v>
      </c>
      <c r="M837" s="1" t="s">
        <v>6551</v>
      </c>
      <c r="N837" s="12">
        <v>0</v>
      </c>
      <c r="O837" s="12" t="s">
        <v>6551</v>
      </c>
      <c r="P837" s="14">
        <v>11.187999440079363</v>
      </c>
      <c r="Q837" s="12" t="s">
        <v>6551</v>
      </c>
      <c r="R837" s="14">
        <v>3.3700000820189793</v>
      </c>
      <c r="S837" s="12" t="s">
        <v>6551</v>
      </c>
      <c r="T837" s="14">
        <v>37.101741231460238</v>
      </c>
      <c r="U837" s="12" t="s">
        <v>6551</v>
      </c>
      <c r="V837" s="17">
        <v>2200142</v>
      </c>
      <c r="W837" s="12" t="s">
        <v>6551</v>
      </c>
      <c r="X837" s="17">
        <v>1936662</v>
      </c>
      <c r="Y837" s="12" t="s">
        <v>6551</v>
      </c>
      <c r="Z837" s="17">
        <v>1838289</v>
      </c>
      <c r="AA837" s="12" t="s">
        <v>6551</v>
      </c>
      <c r="AB837" s="17">
        <v>98373</v>
      </c>
      <c r="AC837" s="12" t="s">
        <v>6551</v>
      </c>
      <c r="AD837" s="17">
        <v>171027</v>
      </c>
      <c r="AE837" s="12" t="s">
        <v>6551</v>
      </c>
      <c r="AF837" s="17">
        <v>164309</v>
      </c>
      <c r="AG837" s="12" t="s">
        <v>6551</v>
      </c>
      <c r="AH837" s="17">
        <v>6718</v>
      </c>
      <c r="AI837" s="12" t="s">
        <v>6551</v>
      </c>
      <c r="AJ837" s="17">
        <v>0</v>
      </c>
      <c r="AK837" s="12" t="s">
        <v>6551</v>
      </c>
      <c r="AL837" s="17">
        <v>0</v>
      </c>
      <c r="AM837" s="12" t="s">
        <v>6551</v>
      </c>
      <c r="AN837" s="17">
        <v>0</v>
      </c>
      <c r="AO837" s="12" t="s">
        <v>6551</v>
      </c>
      <c r="AP837" s="192">
        <v>0</v>
      </c>
      <c r="AQ837" s="12" t="s">
        <v>6551</v>
      </c>
      <c r="AR837" s="17">
        <v>6096150</v>
      </c>
      <c r="AS837" s="12" t="s">
        <v>6551</v>
      </c>
      <c r="AT837" s="17">
        <v>20544026</v>
      </c>
      <c r="AU837" s="1" t="s">
        <v>6551</v>
      </c>
      <c r="AV837" s="1" t="str">
        <f>IF(OR(M837="Q",O837="Q",Q837="Q",S837="Q",U837="Q",W837="Q",Y837="Q",AA837="Q",AC837="Q",AE837="Q",AG837="Q",AI837="Q",AK837="Q",AM837="Q",AO837="Q",AQ837="Q",AS837="Q",AU837="Q"),"Yes","No")</f>
        <v>No</v>
      </c>
    </row>
    <row r="838" spans="1:48" x14ac:dyDescent="0.2">
      <c r="A838" s="1" t="s">
        <v>827</v>
      </c>
      <c r="B838" s="1" t="s">
        <v>828</v>
      </c>
      <c r="C838" s="1" t="s">
        <v>65</v>
      </c>
      <c r="D838" s="194">
        <v>1013</v>
      </c>
      <c r="E838" s="197">
        <v>10013</v>
      </c>
      <c r="F838" s="1" t="s">
        <v>242</v>
      </c>
      <c r="G838" s="1" t="s">
        <v>236</v>
      </c>
      <c r="H838" s="17">
        <v>4181019</v>
      </c>
      <c r="I838" s="12">
        <v>64</v>
      </c>
      <c r="J838" s="1" t="s">
        <v>12</v>
      </c>
      <c r="K838" s="1" t="s">
        <v>13</v>
      </c>
      <c r="L838" s="4">
        <v>39</v>
      </c>
      <c r="M838" s="1" t="s">
        <v>6551</v>
      </c>
      <c r="N838" s="12">
        <v>0</v>
      </c>
      <c r="O838" s="12" t="s">
        <v>6551</v>
      </c>
      <c r="P838" s="14">
        <v>10.834593238083508</v>
      </c>
      <c r="Q838" s="12" t="s">
        <v>6551</v>
      </c>
      <c r="R838" s="14">
        <v>5.1004563461061219</v>
      </c>
      <c r="S838" s="12" t="s">
        <v>6551</v>
      </c>
      <c r="T838" s="14">
        <v>16.750677423327996</v>
      </c>
      <c r="U838" s="12" t="s">
        <v>6551</v>
      </c>
      <c r="V838" s="17">
        <v>1419276</v>
      </c>
      <c r="W838" s="12" t="s">
        <v>6551</v>
      </c>
      <c r="X838" s="17">
        <v>1649891</v>
      </c>
      <c r="Y838" s="12" t="s">
        <v>6551</v>
      </c>
      <c r="Z838" s="17">
        <v>1407457</v>
      </c>
      <c r="AA838" s="12" t="s">
        <v>6551</v>
      </c>
      <c r="AB838" s="17">
        <v>242434</v>
      </c>
      <c r="AC838" s="12" t="s">
        <v>6551</v>
      </c>
      <c r="AD838" s="17">
        <v>137412</v>
      </c>
      <c r="AE838" s="12" t="s">
        <v>6551</v>
      </c>
      <c r="AF838" s="17">
        <v>129904</v>
      </c>
      <c r="AG838" s="12" t="s">
        <v>6551</v>
      </c>
      <c r="AH838" s="17">
        <v>7508</v>
      </c>
      <c r="AI838" s="12" t="s">
        <v>6551</v>
      </c>
      <c r="AJ838" s="17">
        <v>0</v>
      </c>
      <c r="AK838" s="12" t="s">
        <v>6551</v>
      </c>
      <c r="AL838" s="17">
        <v>0</v>
      </c>
      <c r="AM838" s="12" t="s">
        <v>6551</v>
      </c>
      <c r="AN838" s="17">
        <v>0</v>
      </c>
      <c r="AO838" s="12" t="s">
        <v>6551</v>
      </c>
      <c r="AP838" s="192">
        <v>0</v>
      </c>
      <c r="AQ838" s="12" t="s">
        <v>6551</v>
      </c>
      <c r="AR838" s="17">
        <v>2175980</v>
      </c>
      <c r="AS838" s="12" t="s">
        <v>6551</v>
      </c>
      <c r="AT838" s="17">
        <v>11098491</v>
      </c>
      <c r="AU838" s="1" t="s">
        <v>6551</v>
      </c>
      <c r="AV838" s="1" t="str">
        <f>IF(OR(M838="Q",O838="Q",Q838="Q",S838="Q",U838="Q",W838="Q",Y838="Q",AA838="Q",AC838="Q",AE838="Q",AG838="Q",AI838="Q",AK838="Q",AM838="Q",AO838="Q",AQ838="Q",AS838="Q",AU838="Q"),"Yes","No")</f>
        <v>No</v>
      </c>
    </row>
    <row r="839" spans="1:48" x14ac:dyDescent="0.2">
      <c r="A839" s="1" t="s">
        <v>697</v>
      </c>
      <c r="B839" s="1" t="s">
        <v>698</v>
      </c>
      <c r="C839" s="1" t="s">
        <v>39</v>
      </c>
      <c r="D839" s="194">
        <v>1050</v>
      </c>
      <c r="E839" s="197">
        <v>10050</v>
      </c>
      <c r="F839" s="1" t="s">
        <v>242</v>
      </c>
      <c r="G839" s="1" t="s">
        <v>236</v>
      </c>
      <c r="H839" s="17">
        <v>923311</v>
      </c>
      <c r="I839" s="12">
        <v>64</v>
      </c>
      <c r="J839" s="1" t="s">
        <v>11</v>
      </c>
      <c r="K839" s="1" t="s">
        <v>13</v>
      </c>
      <c r="L839" s="4">
        <v>21</v>
      </c>
      <c r="M839" s="1" t="s">
        <v>6551</v>
      </c>
      <c r="N839" s="12">
        <v>0</v>
      </c>
      <c r="O839" s="12" t="s">
        <v>6551</v>
      </c>
      <c r="P839" s="14">
        <v>12.502060020965894</v>
      </c>
      <c r="Q839" s="12" t="s">
        <v>6551</v>
      </c>
      <c r="R839" s="14">
        <v>6.4938542541566191</v>
      </c>
      <c r="S839" s="12" t="s">
        <v>6551</v>
      </c>
      <c r="T839" s="14">
        <v>2.6994075916038911</v>
      </c>
      <c r="U839" s="12" t="s">
        <v>6551</v>
      </c>
      <c r="V839" s="17">
        <v>0</v>
      </c>
      <c r="W839" s="12" t="s">
        <v>6551</v>
      </c>
      <c r="X839" s="17">
        <v>583323</v>
      </c>
      <c r="Y839" s="12" t="s">
        <v>6551</v>
      </c>
      <c r="Z839" s="17">
        <v>512822</v>
      </c>
      <c r="AA839" s="12" t="s">
        <v>6551</v>
      </c>
      <c r="AB839" s="17">
        <v>70501</v>
      </c>
      <c r="AC839" s="12" t="s">
        <v>6551</v>
      </c>
      <c r="AD839" s="17">
        <v>47480</v>
      </c>
      <c r="AE839" s="12" t="s">
        <v>6551</v>
      </c>
      <c r="AF839" s="17">
        <v>41019</v>
      </c>
      <c r="AG839" s="12" t="s">
        <v>6551</v>
      </c>
      <c r="AH839" s="17">
        <v>6461</v>
      </c>
      <c r="AI839" s="12" t="s">
        <v>6551</v>
      </c>
      <c r="AJ839" s="17">
        <v>0</v>
      </c>
      <c r="AK839" s="12" t="s">
        <v>6551</v>
      </c>
      <c r="AL839" s="17">
        <v>0</v>
      </c>
      <c r="AM839" s="12" t="s">
        <v>6551</v>
      </c>
      <c r="AN839" s="17">
        <v>0</v>
      </c>
      <c r="AO839" s="12" t="s">
        <v>6551</v>
      </c>
      <c r="AP839" s="192">
        <v>0</v>
      </c>
      <c r="AQ839" s="12" t="s">
        <v>6551</v>
      </c>
      <c r="AR839" s="17">
        <v>110727</v>
      </c>
      <c r="AS839" s="12" t="s">
        <v>6551</v>
      </c>
      <c r="AT839" s="17">
        <v>719045</v>
      </c>
      <c r="AU839" s="1" t="s">
        <v>6551</v>
      </c>
      <c r="AV839" s="1" t="str">
        <f>IF(OR(M839="Q",O839="Q",Q839="Q",S839="Q",U839="Q",W839="Q",Y839="Q",AA839="Q",AC839="Q",AE839="Q",AG839="Q",AI839="Q",AK839="Q",AM839="Q",AO839="Q",AQ839="Q",AS839="Q",AU839="Q"),"Yes","No")</f>
        <v>No</v>
      </c>
    </row>
    <row r="840" spans="1:48" x14ac:dyDescent="0.2">
      <c r="A840" s="1" t="s">
        <v>827</v>
      </c>
      <c r="B840" s="1" t="s">
        <v>828</v>
      </c>
      <c r="C840" s="1" t="s">
        <v>65</v>
      </c>
      <c r="D840" s="194">
        <v>1013</v>
      </c>
      <c r="E840" s="197">
        <v>10013</v>
      </c>
      <c r="F840" s="1" t="s">
        <v>242</v>
      </c>
      <c r="G840" s="1" t="s">
        <v>236</v>
      </c>
      <c r="H840" s="17">
        <v>4181019</v>
      </c>
      <c r="I840" s="12">
        <v>64</v>
      </c>
      <c r="J840" s="1" t="s">
        <v>11</v>
      </c>
      <c r="K840" s="1" t="s">
        <v>13</v>
      </c>
      <c r="L840" s="4">
        <v>19</v>
      </c>
      <c r="M840" s="1" t="s">
        <v>6551</v>
      </c>
      <c r="N840" s="12">
        <v>0</v>
      </c>
      <c r="O840" s="12" t="s">
        <v>6551</v>
      </c>
      <c r="P840" s="14">
        <v>14.140052390654354</v>
      </c>
      <c r="Q840" s="12" t="s">
        <v>6551</v>
      </c>
      <c r="R840" s="14">
        <v>5.5950134483200271</v>
      </c>
      <c r="S840" s="12" t="s">
        <v>6551</v>
      </c>
      <c r="T840" s="14">
        <v>1.8593125711110523</v>
      </c>
      <c r="U840" s="12" t="s">
        <v>6551</v>
      </c>
      <c r="V840" s="17">
        <v>0</v>
      </c>
      <c r="W840" s="12" t="s">
        <v>6551</v>
      </c>
      <c r="X840" s="17">
        <v>623110</v>
      </c>
      <c r="Y840" s="12" t="s">
        <v>6551</v>
      </c>
      <c r="Z840" s="17">
        <v>534395</v>
      </c>
      <c r="AA840" s="12" t="s">
        <v>6551</v>
      </c>
      <c r="AB840" s="17">
        <v>88715</v>
      </c>
      <c r="AC840" s="12" t="s">
        <v>6551</v>
      </c>
      <c r="AD840" s="17">
        <v>45151</v>
      </c>
      <c r="AE840" s="12" t="s">
        <v>6551</v>
      </c>
      <c r="AF840" s="17">
        <v>37793</v>
      </c>
      <c r="AG840" s="12" t="s">
        <v>6551</v>
      </c>
      <c r="AH840" s="17">
        <v>7358</v>
      </c>
      <c r="AI840" s="12" t="s">
        <v>6551</v>
      </c>
      <c r="AJ840" s="17">
        <v>0</v>
      </c>
      <c r="AK840" s="12" t="s">
        <v>6551</v>
      </c>
      <c r="AL840" s="17">
        <v>0</v>
      </c>
      <c r="AM840" s="12" t="s">
        <v>6551</v>
      </c>
      <c r="AN840" s="17">
        <v>0</v>
      </c>
      <c r="AO840" s="12" t="s">
        <v>6551</v>
      </c>
      <c r="AP840" s="192">
        <v>0</v>
      </c>
      <c r="AQ840" s="12" t="s">
        <v>6551</v>
      </c>
      <c r="AR840" s="17">
        <v>70269</v>
      </c>
      <c r="AS840" s="12" t="s">
        <v>6551</v>
      </c>
      <c r="AT840" s="17">
        <v>393156</v>
      </c>
      <c r="AU840" s="1" t="s">
        <v>6551</v>
      </c>
      <c r="AV840" s="1" t="str">
        <f>IF(OR(M840="Q",O840="Q",Q840="Q",S840="Q",U840="Q",W840="Q",Y840="Q",AA840="Q",AC840="Q",AE840="Q",AG840="Q",AI840="Q",AK840="Q",AM840="Q",AO840="Q",AQ840="Q",AS840="Q",AU840="Q"),"Yes","No")</f>
        <v>No</v>
      </c>
    </row>
    <row r="841" spans="1:48" x14ac:dyDescent="0.2">
      <c r="A841" s="1" t="s">
        <v>1034</v>
      </c>
      <c r="B841" s="1" t="s">
        <v>1035</v>
      </c>
      <c r="C841" s="1" t="s">
        <v>26</v>
      </c>
      <c r="D841" s="194">
        <v>9035</v>
      </c>
      <c r="E841" s="197">
        <v>90035</v>
      </c>
      <c r="F841" s="1" t="s">
        <v>242</v>
      </c>
      <c r="G841" s="1" t="s">
        <v>236</v>
      </c>
      <c r="H841" s="17">
        <v>367260</v>
      </c>
      <c r="I841" s="12">
        <v>64</v>
      </c>
      <c r="J841" s="1" t="s">
        <v>11</v>
      </c>
      <c r="K841" s="1" t="s">
        <v>13</v>
      </c>
      <c r="L841" s="4">
        <v>19</v>
      </c>
      <c r="M841" s="1" t="s">
        <v>6551</v>
      </c>
      <c r="N841" s="12">
        <v>0</v>
      </c>
      <c r="O841" s="12" t="s">
        <v>6551</v>
      </c>
      <c r="P841" s="14">
        <v>15.641811921669895</v>
      </c>
      <c r="Q841" s="12" t="s">
        <v>6551</v>
      </c>
      <c r="R841" s="14">
        <v>7.2313838589191999</v>
      </c>
      <c r="S841" s="12" t="s">
        <v>6551</v>
      </c>
      <c r="T841" s="14">
        <v>2.2757693135356143</v>
      </c>
      <c r="U841" s="12" t="s">
        <v>6551</v>
      </c>
      <c r="V841" s="17">
        <v>0</v>
      </c>
      <c r="W841" s="12" t="s">
        <v>6551</v>
      </c>
      <c r="X841" s="17">
        <v>669345</v>
      </c>
      <c r="Y841" s="12" t="s">
        <v>6551</v>
      </c>
      <c r="Z841" s="17">
        <v>581500</v>
      </c>
      <c r="AA841" s="12" t="s">
        <v>6551</v>
      </c>
      <c r="AB841" s="17">
        <v>87845</v>
      </c>
      <c r="AC841" s="12" t="s">
        <v>6551</v>
      </c>
      <c r="AD841" s="17">
        <v>40945</v>
      </c>
      <c r="AE841" s="12" t="s">
        <v>6551</v>
      </c>
      <c r="AF841" s="17">
        <v>37176</v>
      </c>
      <c r="AG841" s="12" t="s">
        <v>6551</v>
      </c>
      <c r="AH841" s="17">
        <v>3769</v>
      </c>
      <c r="AI841" s="12" t="s">
        <v>6551</v>
      </c>
      <c r="AJ841" s="17">
        <v>0</v>
      </c>
      <c r="AK841" s="12" t="s">
        <v>6551</v>
      </c>
      <c r="AL841" s="17">
        <v>0</v>
      </c>
      <c r="AM841" s="12" t="s">
        <v>6551</v>
      </c>
      <c r="AN841" s="17">
        <v>0</v>
      </c>
      <c r="AO841" s="12" t="s">
        <v>6551</v>
      </c>
      <c r="AP841" s="192">
        <v>0</v>
      </c>
      <c r="AQ841" s="12" t="s">
        <v>6551</v>
      </c>
      <c r="AR841" s="17">
        <v>84604</v>
      </c>
      <c r="AS841" s="12" t="s">
        <v>6551</v>
      </c>
      <c r="AT841" s="17">
        <v>611804</v>
      </c>
      <c r="AU841" s="1" t="s">
        <v>6551</v>
      </c>
      <c r="AV841" s="1" t="str">
        <f>IF(OR(M841="Q",O841="Q",Q841="Q",S841="Q",U841="Q",W841="Q",Y841="Q",AA841="Q",AC841="Q",AE841="Q",AG841="Q",AI841="Q",AK841="Q",AM841="Q",AO841="Q",AQ841="Q",AS841="Q",AU841="Q"),"Yes","No")</f>
        <v>No</v>
      </c>
    </row>
    <row r="842" spans="1:48" x14ac:dyDescent="0.2">
      <c r="A842" s="1" t="s">
        <v>869</v>
      </c>
      <c r="B842" s="1" t="s">
        <v>870</v>
      </c>
      <c r="C842" s="1" t="s">
        <v>26</v>
      </c>
      <c r="D842" s="194">
        <v>9007</v>
      </c>
      <c r="E842" s="197">
        <v>90007</v>
      </c>
      <c r="F842" s="1" t="s">
        <v>239</v>
      </c>
      <c r="G842" s="1" t="s">
        <v>236</v>
      </c>
      <c r="H842" s="17">
        <v>358172</v>
      </c>
      <c r="I842" s="12">
        <v>64</v>
      </c>
      <c r="J842" s="1" t="s">
        <v>11</v>
      </c>
      <c r="K842" s="1" t="s">
        <v>13</v>
      </c>
      <c r="L842" s="4">
        <v>13</v>
      </c>
      <c r="M842" s="1" t="s">
        <v>6551</v>
      </c>
      <c r="N842" s="12">
        <v>0</v>
      </c>
      <c r="O842" s="12" t="s">
        <v>6551</v>
      </c>
      <c r="P842" s="14">
        <v>13.180752718498324</v>
      </c>
      <c r="Q842" s="12" t="s">
        <v>6551</v>
      </c>
      <c r="R842" s="14">
        <v>7.2299968025994001</v>
      </c>
      <c r="S842" s="12" t="s">
        <v>6551</v>
      </c>
      <c r="T842" s="14">
        <v>3.6263044091379149</v>
      </c>
      <c r="U842" s="12" t="s">
        <v>6551</v>
      </c>
      <c r="V842" s="17">
        <v>0</v>
      </c>
      <c r="W842" s="12" t="s">
        <v>6551</v>
      </c>
      <c r="X842" s="17">
        <v>482001</v>
      </c>
      <c r="Y842" s="12" t="s">
        <v>6551</v>
      </c>
      <c r="Z842" s="17">
        <v>420611</v>
      </c>
      <c r="AA842" s="12" t="s">
        <v>6551</v>
      </c>
      <c r="AB842" s="17">
        <v>61390</v>
      </c>
      <c r="AC842" s="12" t="s">
        <v>6551</v>
      </c>
      <c r="AD842" s="17">
        <v>36415</v>
      </c>
      <c r="AE842" s="12" t="s">
        <v>6551</v>
      </c>
      <c r="AF842" s="17">
        <v>31911</v>
      </c>
      <c r="AG842" s="12" t="s">
        <v>6551</v>
      </c>
      <c r="AH842" s="17">
        <v>4504</v>
      </c>
      <c r="AI842" s="12" t="s">
        <v>6551</v>
      </c>
      <c r="AJ842" s="17">
        <v>0</v>
      </c>
      <c r="AK842" s="12" t="s">
        <v>6551</v>
      </c>
      <c r="AL842" s="17">
        <v>0</v>
      </c>
      <c r="AM842" s="12" t="s">
        <v>6551</v>
      </c>
      <c r="AN842" s="17">
        <v>0</v>
      </c>
      <c r="AO842" s="12" t="s">
        <v>6551</v>
      </c>
      <c r="AP842" s="192">
        <v>0</v>
      </c>
      <c r="AQ842" s="12" t="s">
        <v>6551</v>
      </c>
      <c r="AR842" s="17">
        <v>115719</v>
      </c>
      <c r="AS842" s="12" t="s">
        <v>6551</v>
      </c>
      <c r="AT842" s="17">
        <v>836648</v>
      </c>
      <c r="AU842" s="1" t="s">
        <v>6551</v>
      </c>
      <c r="AV842" s="1" t="str">
        <f>IF(OR(M842="Q",O842="Q",Q842="Q",S842="Q",U842="Q",W842="Q",Y842="Q",AA842="Q",AC842="Q",AE842="Q",AG842="Q",AI842="Q",AK842="Q",AM842="Q",AO842="Q",AQ842="Q",AS842="Q",AU842="Q"),"Yes","No")</f>
        <v>No</v>
      </c>
    </row>
    <row r="843" spans="1:48" x14ac:dyDescent="0.2">
      <c r="A843" s="1" t="s">
        <v>827</v>
      </c>
      <c r="B843" s="1" t="s">
        <v>828</v>
      </c>
      <c r="C843" s="1" t="s">
        <v>65</v>
      </c>
      <c r="D843" s="194">
        <v>1013</v>
      </c>
      <c r="E843" s="197">
        <v>10013</v>
      </c>
      <c r="F843" s="1" t="s">
        <v>242</v>
      </c>
      <c r="G843" s="1" t="s">
        <v>236</v>
      </c>
      <c r="H843" s="17">
        <v>4181019</v>
      </c>
      <c r="I843" s="12">
        <v>64</v>
      </c>
      <c r="J843" s="1" t="s">
        <v>28</v>
      </c>
      <c r="K843" s="1" t="s">
        <v>13</v>
      </c>
      <c r="L843" s="4">
        <v>6</v>
      </c>
      <c r="M843" s="1" t="s">
        <v>6551</v>
      </c>
      <c r="N843" s="12">
        <v>0</v>
      </c>
      <c r="O843" s="12" t="s">
        <v>6551</v>
      </c>
      <c r="P843" s="14">
        <v>16.665109943568787</v>
      </c>
      <c r="Q843" s="12" t="s">
        <v>6551</v>
      </c>
      <c r="R843" s="14">
        <v>27.606715077691888</v>
      </c>
      <c r="S843" s="12" t="s">
        <v>123</v>
      </c>
      <c r="T843" s="14">
        <v>12.460595446584939</v>
      </c>
      <c r="U843" s="12" t="s">
        <v>6551</v>
      </c>
      <c r="V843" s="17">
        <v>87848</v>
      </c>
      <c r="W843" s="12" t="s">
        <v>6551</v>
      </c>
      <c r="X843" s="17">
        <v>189785</v>
      </c>
      <c r="Y843" s="12" t="s">
        <v>6551</v>
      </c>
      <c r="Z843" s="17">
        <v>85642</v>
      </c>
      <c r="AA843" s="12" t="s">
        <v>6551</v>
      </c>
      <c r="AB843" s="17">
        <v>104143</v>
      </c>
      <c r="AC843" s="12" t="s">
        <v>6551</v>
      </c>
      <c r="AD843" s="17">
        <v>7696</v>
      </c>
      <c r="AE843" s="12" t="s">
        <v>6551</v>
      </c>
      <c r="AF843" s="17">
        <v>5139</v>
      </c>
      <c r="AG843" s="12" t="s">
        <v>6551</v>
      </c>
      <c r="AH843" s="17">
        <v>2557</v>
      </c>
      <c r="AI843" s="12" t="s">
        <v>6551</v>
      </c>
      <c r="AJ843" s="17">
        <v>0</v>
      </c>
      <c r="AK843" s="12" t="s">
        <v>6551</v>
      </c>
      <c r="AL843" s="17">
        <v>0</v>
      </c>
      <c r="AM843" s="12" t="s">
        <v>6551</v>
      </c>
      <c r="AN843" s="17">
        <v>0</v>
      </c>
      <c r="AO843" s="12" t="s">
        <v>6551</v>
      </c>
      <c r="AP843" s="192">
        <v>0</v>
      </c>
      <c r="AQ843" s="12" t="s">
        <v>6551</v>
      </c>
      <c r="AR843" s="17">
        <v>64035</v>
      </c>
      <c r="AS843" s="12" t="s">
        <v>6551</v>
      </c>
      <c r="AT843" s="17">
        <v>1767796</v>
      </c>
      <c r="AU843" s="1" t="s">
        <v>123</v>
      </c>
      <c r="AV843" s="1" t="str">
        <f>IF(OR(M843="Q",O843="Q",Q843="Q",S843="Q",U843="Q",W843="Q",Y843="Q",AA843="Q",AC843="Q",AE843="Q",AG843="Q",AI843="Q",AK843="Q",AM843="Q",AO843="Q",AQ843="Q",AS843="Q",AU843="Q"),"Yes","No")</f>
        <v>No</v>
      </c>
    </row>
    <row r="844" spans="1:48" x14ac:dyDescent="0.2">
      <c r="A844" s="1" t="s">
        <v>869</v>
      </c>
      <c r="B844" s="1" t="s">
        <v>870</v>
      </c>
      <c r="C844" s="1" t="s">
        <v>26</v>
      </c>
      <c r="D844" s="194">
        <v>9007</v>
      </c>
      <c r="E844" s="197">
        <v>90007</v>
      </c>
      <c r="F844" s="1" t="s">
        <v>239</v>
      </c>
      <c r="G844" s="1" t="s">
        <v>236</v>
      </c>
      <c r="H844" s="17">
        <v>358172</v>
      </c>
      <c r="I844" s="12">
        <v>64</v>
      </c>
      <c r="J844" s="1" t="s">
        <v>17</v>
      </c>
      <c r="K844" s="1" t="s">
        <v>13</v>
      </c>
      <c r="L844" s="4">
        <v>5</v>
      </c>
      <c r="M844" s="1" t="s">
        <v>6551</v>
      </c>
      <c r="N844" s="12">
        <v>0</v>
      </c>
      <c r="O844" s="12" t="s">
        <v>6551</v>
      </c>
      <c r="P844" s="14">
        <v>10.459715639810426</v>
      </c>
      <c r="Q844" s="12" t="s">
        <v>6551</v>
      </c>
      <c r="R844" s="14">
        <v>5.7212098788271204</v>
      </c>
      <c r="S844" s="12" t="s">
        <v>6551</v>
      </c>
      <c r="T844" s="14">
        <v>2.2276942097671544</v>
      </c>
      <c r="U844" s="12" t="s">
        <v>6551</v>
      </c>
      <c r="V844" s="17">
        <v>0</v>
      </c>
      <c r="W844" s="12" t="s">
        <v>6551</v>
      </c>
      <c r="X844" s="17">
        <v>0</v>
      </c>
      <c r="Y844" s="12" t="s">
        <v>6551</v>
      </c>
      <c r="Z844" s="17">
        <v>50761</v>
      </c>
      <c r="AA844" s="12" t="s">
        <v>6551</v>
      </c>
      <c r="AB844" s="17" t="s">
        <v>6551</v>
      </c>
      <c r="AC844" s="12" t="s">
        <v>6551</v>
      </c>
      <c r="AD844" s="17">
        <v>0</v>
      </c>
      <c r="AE844" s="12" t="s">
        <v>6551</v>
      </c>
      <c r="AF844" s="17">
        <v>4853</v>
      </c>
      <c r="AG844" s="12" t="s">
        <v>6551</v>
      </c>
      <c r="AH844" s="17" t="s">
        <v>6551</v>
      </c>
      <c r="AI844" s="12" t="s">
        <v>6551</v>
      </c>
      <c r="AJ844" s="17">
        <v>0</v>
      </c>
      <c r="AK844" s="12" t="s">
        <v>6551</v>
      </c>
      <c r="AL844" s="17">
        <v>0</v>
      </c>
      <c r="AM844" s="12" t="s">
        <v>6551</v>
      </c>
      <c r="AN844" s="17">
        <v>0</v>
      </c>
      <c r="AO844" s="12" t="s">
        <v>6551</v>
      </c>
      <c r="AP844" s="192">
        <v>0</v>
      </c>
      <c r="AQ844" s="12" t="s">
        <v>6551</v>
      </c>
      <c r="AR844" s="17">
        <v>10811</v>
      </c>
      <c r="AS844" s="12" t="s">
        <v>6551</v>
      </c>
      <c r="AT844" s="17">
        <v>61852</v>
      </c>
      <c r="AU844" s="1" t="s">
        <v>6551</v>
      </c>
      <c r="AV844" s="1" t="str">
        <f>IF(OR(M844="Q",O844="Q",Q844="Q",S844="Q",U844="Q",W844="Q",Y844="Q",AA844="Q",AC844="Q",AE844="Q",AG844="Q",AI844="Q",AK844="Q",AM844="Q",AO844="Q",AQ844="Q",AS844="Q",AU844="Q"),"Yes","No")</f>
        <v>No</v>
      </c>
    </row>
    <row r="845" spans="1:48" x14ac:dyDescent="0.2">
      <c r="A845" s="1" t="s">
        <v>1307</v>
      </c>
      <c r="B845" s="1" t="s">
        <v>1308</v>
      </c>
      <c r="C845" s="1" t="s">
        <v>26</v>
      </c>
      <c r="D845" s="194">
        <v>9211</v>
      </c>
      <c r="E845" s="197">
        <v>90211</v>
      </c>
      <c r="F845" s="1" t="s">
        <v>305</v>
      </c>
      <c r="G845" s="1" t="s">
        <v>236</v>
      </c>
      <c r="H845" s="17">
        <v>12150996</v>
      </c>
      <c r="I845" s="12">
        <v>63</v>
      </c>
      <c r="J845" s="1" t="s">
        <v>12</v>
      </c>
      <c r="K845" s="1" t="s">
        <v>13</v>
      </c>
      <c r="L845" s="4">
        <v>63</v>
      </c>
      <c r="M845" s="1" t="s">
        <v>6551</v>
      </c>
      <c r="N845" s="12">
        <v>0</v>
      </c>
      <c r="O845" s="12" t="s">
        <v>6551</v>
      </c>
      <c r="P845" s="14">
        <v>6.2345296084454933</v>
      </c>
      <c r="Q845" s="12" t="s">
        <v>6551</v>
      </c>
      <c r="R845" s="14">
        <v>1.9809825824634735</v>
      </c>
      <c r="S845" s="12" t="s">
        <v>6551</v>
      </c>
      <c r="T845" s="14">
        <v>37.827517439196185</v>
      </c>
      <c r="U845" s="12" t="s">
        <v>6551</v>
      </c>
      <c r="V845" s="17">
        <v>1055689</v>
      </c>
      <c r="W845" s="12" t="s">
        <v>6551</v>
      </c>
      <c r="X845" s="17">
        <v>1692209</v>
      </c>
      <c r="Y845" s="12" t="s">
        <v>6551</v>
      </c>
      <c r="Z845" s="17">
        <v>1469329</v>
      </c>
      <c r="AA845" s="12" t="s">
        <v>6551</v>
      </c>
      <c r="AB845" s="17">
        <v>222880</v>
      </c>
      <c r="AC845" s="12" t="s">
        <v>6551</v>
      </c>
      <c r="AD845" s="17">
        <v>253982</v>
      </c>
      <c r="AE845" s="12" t="s">
        <v>6551</v>
      </c>
      <c r="AF845" s="17">
        <v>235676</v>
      </c>
      <c r="AG845" s="12" t="s">
        <v>6551</v>
      </c>
      <c r="AH845" s="17">
        <v>18306</v>
      </c>
      <c r="AI845" s="12" t="s">
        <v>6551</v>
      </c>
      <c r="AJ845" s="17">
        <v>0</v>
      </c>
      <c r="AK845" s="12" t="s">
        <v>6551</v>
      </c>
      <c r="AL845" s="17">
        <v>0</v>
      </c>
      <c r="AM845" s="12" t="s">
        <v>6551</v>
      </c>
      <c r="AN845" s="17">
        <v>0</v>
      </c>
      <c r="AO845" s="12" t="s">
        <v>6551</v>
      </c>
      <c r="AP845" s="192">
        <v>0</v>
      </c>
      <c r="AQ845" s="12" t="s">
        <v>6551</v>
      </c>
      <c r="AR845" s="17">
        <v>8915038</v>
      </c>
      <c r="AS845" s="12" t="s">
        <v>6551</v>
      </c>
      <c r="AT845" s="17">
        <v>17660535</v>
      </c>
      <c r="AU845" s="1" t="s">
        <v>6551</v>
      </c>
      <c r="AV845" s="1" t="str">
        <f>IF(OR(M845="Q",O845="Q",Q845="Q",S845="Q",U845="Q",W845="Q",Y845="Q",AA845="Q",AC845="Q",AE845="Q",AG845="Q",AI845="Q",AK845="Q",AM845="Q",AO845="Q",AQ845="Q",AS845="Q",AU845="Q"),"Yes","No")</f>
        <v>No</v>
      </c>
    </row>
    <row r="846" spans="1:48" x14ac:dyDescent="0.2">
      <c r="A846" s="1" t="s">
        <v>413</v>
      </c>
      <c r="B846" s="1" t="s">
        <v>414</v>
      </c>
      <c r="C846" s="1" t="s">
        <v>2</v>
      </c>
      <c r="D846" s="194">
        <v>11</v>
      </c>
      <c r="E846" s="197">
        <v>11</v>
      </c>
      <c r="F846" s="1" t="s">
        <v>242</v>
      </c>
      <c r="G846" s="1" t="s">
        <v>236</v>
      </c>
      <c r="H846" s="17">
        <v>349684</v>
      </c>
      <c r="I846" s="12">
        <v>63</v>
      </c>
      <c r="J846" s="1" t="s">
        <v>12</v>
      </c>
      <c r="K846" s="1" t="s">
        <v>9</v>
      </c>
      <c r="L846" s="4">
        <v>44</v>
      </c>
      <c r="M846" s="1" t="s">
        <v>6551</v>
      </c>
      <c r="N846" s="12">
        <v>0</v>
      </c>
      <c r="O846" s="12" t="s">
        <v>6551</v>
      </c>
      <c r="P846" s="14">
        <v>14.794339741042107</v>
      </c>
      <c r="Q846" s="12" t="s">
        <v>6551</v>
      </c>
      <c r="R846" s="14">
        <v>4.6778669739769603</v>
      </c>
      <c r="S846" s="12" t="s">
        <v>6551</v>
      </c>
      <c r="T846" s="14">
        <v>14.393728951827137</v>
      </c>
      <c r="U846" s="12" t="s">
        <v>6551</v>
      </c>
      <c r="V846" s="17">
        <v>1373201</v>
      </c>
      <c r="W846" s="12" t="s">
        <v>6551</v>
      </c>
      <c r="X846" s="17">
        <v>1606262</v>
      </c>
      <c r="Y846" s="12" t="s">
        <v>6551</v>
      </c>
      <c r="Z846" s="17">
        <v>1414546</v>
      </c>
      <c r="AA846" s="12" t="s">
        <v>6551</v>
      </c>
      <c r="AB846" s="17">
        <v>191716</v>
      </c>
      <c r="AC846" s="12" t="s">
        <v>6551</v>
      </c>
      <c r="AD846" s="17">
        <v>104031</v>
      </c>
      <c r="AE846" s="12" t="s">
        <v>6551</v>
      </c>
      <c r="AF846" s="17">
        <v>95614</v>
      </c>
      <c r="AG846" s="12" t="s">
        <v>6551</v>
      </c>
      <c r="AH846" s="17">
        <v>8417</v>
      </c>
      <c r="AI846" s="12" t="s">
        <v>6551</v>
      </c>
      <c r="AJ846" s="17">
        <v>0</v>
      </c>
      <c r="AK846" s="12" t="s">
        <v>6551</v>
      </c>
      <c r="AL846" s="17">
        <v>0</v>
      </c>
      <c r="AM846" s="12" t="s">
        <v>6551</v>
      </c>
      <c r="AN846" s="17">
        <v>0</v>
      </c>
      <c r="AO846" s="12" t="s">
        <v>6551</v>
      </c>
      <c r="AP846" s="192">
        <v>0</v>
      </c>
      <c r="AQ846" s="12" t="s">
        <v>6551</v>
      </c>
      <c r="AR846" s="17">
        <v>1376242</v>
      </c>
      <c r="AS846" s="12" t="s">
        <v>6551</v>
      </c>
      <c r="AT846" s="17">
        <v>6437877</v>
      </c>
      <c r="AU846" s="1" t="s">
        <v>6551</v>
      </c>
      <c r="AV846" s="1" t="str">
        <f>IF(OR(M846="Q",O846="Q",Q846="Q",S846="Q",U846="Q",W846="Q",Y846="Q",AA846="Q",AC846="Q",AE846="Q",AG846="Q",AI846="Q",AK846="Q",AM846="Q",AO846="Q",AQ846="Q",AS846="Q",AU846="Q"),"Yes","No")</f>
        <v>No</v>
      </c>
    </row>
    <row r="847" spans="1:48" x14ac:dyDescent="0.2">
      <c r="A847" s="1" t="s">
        <v>1058</v>
      </c>
      <c r="B847" s="1" t="s">
        <v>1059</v>
      </c>
      <c r="C847" s="1" t="s">
        <v>96</v>
      </c>
      <c r="D847" s="194">
        <v>5011</v>
      </c>
      <c r="E847" s="197">
        <v>50011</v>
      </c>
      <c r="F847" s="1" t="s">
        <v>242</v>
      </c>
      <c r="G847" s="1" t="s">
        <v>236</v>
      </c>
      <c r="H847" s="17">
        <v>279245</v>
      </c>
      <c r="I847" s="12">
        <v>63</v>
      </c>
      <c r="J847" s="1" t="s">
        <v>12</v>
      </c>
      <c r="K847" s="1" t="s">
        <v>9</v>
      </c>
      <c r="L847" s="4">
        <v>33</v>
      </c>
      <c r="M847" s="1" t="s">
        <v>6551</v>
      </c>
      <c r="N847" s="12">
        <v>0</v>
      </c>
      <c r="O847" s="12" t="s">
        <v>6551</v>
      </c>
      <c r="P847" s="14">
        <v>16.05400019997429</v>
      </c>
      <c r="Q847" s="12" t="s">
        <v>6551</v>
      </c>
      <c r="R847" s="14">
        <v>6.3653452098994805</v>
      </c>
      <c r="S847" s="12" t="s">
        <v>6551</v>
      </c>
      <c r="T847" s="14">
        <v>18.159079546915397</v>
      </c>
      <c r="U847" s="12" t="s">
        <v>6551</v>
      </c>
      <c r="V847" s="17">
        <v>2177131</v>
      </c>
      <c r="W847" s="12" t="s">
        <v>6551</v>
      </c>
      <c r="X847" s="17">
        <v>2380047</v>
      </c>
      <c r="Y847" s="12" t="s">
        <v>6551</v>
      </c>
      <c r="Z847" s="17">
        <v>2247849</v>
      </c>
      <c r="AA847" s="12" t="s">
        <v>6551</v>
      </c>
      <c r="AB847" s="17">
        <v>132198</v>
      </c>
      <c r="AC847" s="12" t="s">
        <v>6551</v>
      </c>
      <c r="AD847" s="17">
        <v>144369</v>
      </c>
      <c r="AE847" s="12" t="s">
        <v>6551</v>
      </c>
      <c r="AF847" s="17">
        <v>140018</v>
      </c>
      <c r="AG847" s="12" t="s">
        <v>6551</v>
      </c>
      <c r="AH847" s="17">
        <v>4351</v>
      </c>
      <c r="AI847" s="12" t="s">
        <v>6551</v>
      </c>
      <c r="AJ847" s="17">
        <v>0</v>
      </c>
      <c r="AK847" s="12" t="s">
        <v>6551</v>
      </c>
      <c r="AL847" s="17">
        <v>0</v>
      </c>
      <c r="AM847" s="12" t="s">
        <v>6551</v>
      </c>
      <c r="AN847" s="17">
        <v>0</v>
      </c>
      <c r="AO847" s="12" t="s">
        <v>6551</v>
      </c>
      <c r="AP847" s="192">
        <v>0</v>
      </c>
      <c r="AQ847" s="12" t="s">
        <v>6551</v>
      </c>
      <c r="AR847" s="17">
        <v>2542598</v>
      </c>
      <c r="AS847" s="12" t="s">
        <v>6551</v>
      </c>
      <c r="AT847" s="17">
        <v>16184514</v>
      </c>
      <c r="AU847" s="1" t="s">
        <v>6551</v>
      </c>
      <c r="AV847" s="1" t="str">
        <f>IF(OR(M847="Q",O847="Q",Q847="Q",S847="Q",U847="Q",W847="Q",Y847="Q",AA847="Q",AC847="Q",AE847="Q",AG847="Q",AI847="Q",AK847="Q",AM847="Q",AO847="Q",AQ847="Q",AS847="Q",AU847="Q"),"Yes","No")</f>
        <v>No</v>
      </c>
    </row>
    <row r="848" spans="1:48" x14ac:dyDescent="0.2">
      <c r="A848" s="1" t="s">
        <v>1058</v>
      </c>
      <c r="B848" s="1" t="s">
        <v>1059</v>
      </c>
      <c r="C848" s="1" t="s">
        <v>96</v>
      </c>
      <c r="D848" s="194">
        <v>5011</v>
      </c>
      <c r="E848" s="197">
        <v>50011</v>
      </c>
      <c r="F848" s="1" t="s">
        <v>242</v>
      </c>
      <c r="G848" s="1" t="s">
        <v>236</v>
      </c>
      <c r="H848" s="17">
        <v>279245</v>
      </c>
      <c r="I848" s="12">
        <v>63</v>
      </c>
      <c r="J848" s="1" t="s">
        <v>11</v>
      </c>
      <c r="K848" s="1" t="s">
        <v>9</v>
      </c>
      <c r="L848" s="4">
        <v>30</v>
      </c>
      <c r="M848" s="1" t="s">
        <v>6551</v>
      </c>
      <c r="N848" s="12">
        <v>0</v>
      </c>
      <c r="O848" s="12" t="s">
        <v>6551</v>
      </c>
      <c r="P848" s="14">
        <v>17.318900734009087</v>
      </c>
      <c r="Q848" s="12" t="s">
        <v>6551</v>
      </c>
      <c r="R848" s="14">
        <v>8.0313476119393172</v>
      </c>
      <c r="S848" s="12" t="s">
        <v>6551</v>
      </c>
      <c r="T848" s="14">
        <v>2.2146830944891063</v>
      </c>
      <c r="U848" s="12" t="s">
        <v>6551</v>
      </c>
      <c r="V848" s="17">
        <v>0</v>
      </c>
      <c r="W848" s="12" t="s">
        <v>6551</v>
      </c>
      <c r="X848" s="17">
        <v>1261679</v>
      </c>
      <c r="Y848" s="12" t="s">
        <v>6551</v>
      </c>
      <c r="Z848" s="17">
        <v>1189185</v>
      </c>
      <c r="AA848" s="12" t="s">
        <v>6551</v>
      </c>
      <c r="AB848" s="17">
        <v>72494</v>
      </c>
      <c r="AC848" s="12" t="s">
        <v>6551</v>
      </c>
      <c r="AD848" s="17">
        <v>71920</v>
      </c>
      <c r="AE848" s="12" t="s">
        <v>6551</v>
      </c>
      <c r="AF848" s="17">
        <v>68664</v>
      </c>
      <c r="AG848" s="12" t="s">
        <v>6551</v>
      </c>
      <c r="AH848" s="17">
        <v>3256</v>
      </c>
      <c r="AI848" s="12" t="s">
        <v>6551</v>
      </c>
      <c r="AJ848" s="17">
        <v>0</v>
      </c>
      <c r="AK848" s="12" t="s">
        <v>6551</v>
      </c>
      <c r="AL848" s="17">
        <v>0</v>
      </c>
      <c r="AM848" s="12" t="s">
        <v>6551</v>
      </c>
      <c r="AN848" s="17">
        <v>0</v>
      </c>
      <c r="AO848" s="12" t="s">
        <v>6551</v>
      </c>
      <c r="AP848" s="192">
        <v>0</v>
      </c>
      <c r="AQ848" s="12" t="s">
        <v>6551</v>
      </c>
      <c r="AR848" s="17">
        <v>152069</v>
      </c>
      <c r="AS848" s="12" t="s">
        <v>6551</v>
      </c>
      <c r="AT848" s="17">
        <v>1221319</v>
      </c>
      <c r="AU848" s="1" t="s">
        <v>6551</v>
      </c>
      <c r="AV848" s="1" t="str">
        <f>IF(OR(M848="Q",O848="Q",Q848="Q",S848="Q",U848="Q",W848="Q",Y848="Q",AA848="Q",AC848="Q",AE848="Q",AG848="Q",AI848="Q",AK848="Q",AM848="Q",AO848="Q",AQ848="Q",AS848="Q",AU848="Q"),"Yes","No")</f>
        <v>No</v>
      </c>
    </row>
    <row r="849" spans="1:48" x14ac:dyDescent="0.2">
      <c r="A849" s="1" t="s">
        <v>413</v>
      </c>
      <c r="B849" s="1" t="s">
        <v>414</v>
      </c>
      <c r="C849" s="1" t="s">
        <v>2</v>
      </c>
      <c r="D849" s="194">
        <v>11</v>
      </c>
      <c r="E849" s="197">
        <v>11</v>
      </c>
      <c r="F849" s="1" t="s">
        <v>242</v>
      </c>
      <c r="G849" s="1" t="s">
        <v>236</v>
      </c>
      <c r="H849" s="17">
        <v>349684</v>
      </c>
      <c r="I849" s="12">
        <v>63</v>
      </c>
      <c r="J849" s="1" t="s">
        <v>11</v>
      </c>
      <c r="K849" s="1" t="s">
        <v>9</v>
      </c>
      <c r="L849" s="4">
        <v>19</v>
      </c>
      <c r="M849" s="1" t="s">
        <v>6551</v>
      </c>
      <c r="N849" s="12">
        <v>0</v>
      </c>
      <c r="O849" s="12" t="s">
        <v>6551</v>
      </c>
      <c r="P849" s="14">
        <v>12.740058939889387</v>
      </c>
      <c r="Q849" s="12" t="s">
        <v>6551</v>
      </c>
      <c r="R849" s="14">
        <v>5.5742539782025835</v>
      </c>
      <c r="S849" s="12" t="s">
        <v>6551</v>
      </c>
      <c r="T849" s="14">
        <v>2.3187598401356424</v>
      </c>
      <c r="U849" s="12" t="s">
        <v>6551</v>
      </c>
      <c r="V849" s="17">
        <v>0</v>
      </c>
      <c r="W849" s="12" t="s">
        <v>6551</v>
      </c>
      <c r="X849" s="17">
        <v>419242</v>
      </c>
      <c r="Y849" s="12" t="s">
        <v>6551</v>
      </c>
      <c r="Z849" s="17">
        <v>315584</v>
      </c>
      <c r="AA849" s="12" t="s">
        <v>6551</v>
      </c>
      <c r="AB849" s="17">
        <v>103658</v>
      </c>
      <c r="AC849" s="12" t="s">
        <v>6551</v>
      </c>
      <c r="AD849" s="17">
        <v>37222</v>
      </c>
      <c r="AE849" s="12" t="s">
        <v>6551</v>
      </c>
      <c r="AF849" s="17">
        <v>24771</v>
      </c>
      <c r="AG849" s="12" t="s">
        <v>6551</v>
      </c>
      <c r="AH849" s="17">
        <v>12451</v>
      </c>
      <c r="AI849" s="12" t="s">
        <v>6551</v>
      </c>
      <c r="AJ849" s="17">
        <v>0</v>
      </c>
      <c r="AK849" s="12" t="s">
        <v>6551</v>
      </c>
      <c r="AL849" s="17">
        <v>0</v>
      </c>
      <c r="AM849" s="12" t="s">
        <v>6551</v>
      </c>
      <c r="AN849" s="17">
        <v>0</v>
      </c>
      <c r="AO849" s="12" t="s">
        <v>6551</v>
      </c>
      <c r="AP849" s="192">
        <v>0</v>
      </c>
      <c r="AQ849" s="12" t="s">
        <v>6551</v>
      </c>
      <c r="AR849" s="17">
        <v>57438</v>
      </c>
      <c r="AS849" s="12" t="s">
        <v>6551</v>
      </c>
      <c r="AT849" s="17">
        <v>320174</v>
      </c>
      <c r="AU849" s="1" t="s">
        <v>6551</v>
      </c>
      <c r="AV849" s="1" t="str">
        <f>IF(OR(M849="Q",O849="Q",Q849="Q",S849="Q",U849="Q",W849="Q",Y849="Q",AA849="Q",AC849="Q",AE849="Q",AG849="Q",AI849="Q",AK849="Q",AM849="Q",AO849="Q",AQ849="Q",AS849="Q",AU849="Q"),"Yes","No")</f>
        <v>No</v>
      </c>
    </row>
    <row r="850" spans="1:48" x14ac:dyDescent="0.2">
      <c r="A850" s="1" t="s">
        <v>5316</v>
      </c>
      <c r="B850" s="1" t="s">
        <v>5317</v>
      </c>
      <c r="C850" s="1" t="s">
        <v>37</v>
      </c>
      <c r="D850" s="194" t="s">
        <v>5318</v>
      </c>
      <c r="E850" s="197" t="s">
        <v>5319</v>
      </c>
      <c r="F850" s="1" t="s">
        <v>334</v>
      </c>
      <c r="G850" s="1" t="s">
        <v>287</v>
      </c>
      <c r="H850" s="17">
        <v>0</v>
      </c>
      <c r="I850" s="12">
        <v>62</v>
      </c>
      <c r="J850" s="1" t="s">
        <v>11</v>
      </c>
      <c r="K850" s="1" t="s">
        <v>9</v>
      </c>
      <c r="L850" s="4">
        <v>62</v>
      </c>
      <c r="M850" s="1" t="s">
        <v>6551</v>
      </c>
      <c r="N850" s="12">
        <v>0</v>
      </c>
      <c r="O850" s="12" t="s">
        <v>6551</v>
      </c>
      <c r="P850" s="14">
        <v>18.388318409595005</v>
      </c>
      <c r="Q850" s="12" t="s">
        <v>6551</v>
      </c>
      <c r="R850" s="14">
        <v>0</v>
      </c>
      <c r="S850" s="12" t="s">
        <v>6551</v>
      </c>
      <c r="T850" s="14">
        <v>1.9950915961554259</v>
      </c>
      <c r="U850" s="12" t="s">
        <v>6551</v>
      </c>
      <c r="V850" s="17">
        <v>0</v>
      </c>
      <c r="W850" s="12" t="s">
        <v>6551</v>
      </c>
      <c r="X850" s="17">
        <v>0</v>
      </c>
      <c r="Y850" s="12" t="s">
        <v>6551</v>
      </c>
      <c r="Z850" s="17">
        <v>895364</v>
      </c>
      <c r="AA850" s="12" t="s">
        <v>6551</v>
      </c>
      <c r="AB850" s="17" t="s">
        <v>6551</v>
      </c>
      <c r="AC850" s="12" t="s">
        <v>6551</v>
      </c>
      <c r="AD850" s="17">
        <v>0</v>
      </c>
      <c r="AE850" s="12" t="s">
        <v>6551</v>
      </c>
      <c r="AF850" s="17">
        <v>48692</v>
      </c>
      <c r="AG850" s="12" t="s">
        <v>6551</v>
      </c>
      <c r="AH850" s="17" t="s">
        <v>6551</v>
      </c>
      <c r="AI850" s="12" t="s">
        <v>6551</v>
      </c>
      <c r="AJ850" s="17">
        <v>0</v>
      </c>
      <c r="AK850" s="12" t="s">
        <v>6551</v>
      </c>
      <c r="AL850" s="17">
        <v>0</v>
      </c>
      <c r="AM850" s="12" t="s">
        <v>6551</v>
      </c>
      <c r="AN850" s="17">
        <v>0</v>
      </c>
      <c r="AO850" s="12" t="s">
        <v>6551</v>
      </c>
      <c r="AP850" s="192">
        <v>0</v>
      </c>
      <c r="AQ850" s="12" t="s">
        <v>6551</v>
      </c>
      <c r="AR850" s="17">
        <v>97145</v>
      </c>
      <c r="AS850" s="12" t="s">
        <v>6551</v>
      </c>
      <c r="AT850" s="17">
        <v>0</v>
      </c>
      <c r="AU850" s="1" t="s">
        <v>6551</v>
      </c>
      <c r="AV850" s="1" t="str">
        <f>IF(OR(M850="Q",O850="Q",Q850="Q",S850="Q",U850="Q",W850="Q",Y850="Q",AA850="Q",AC850="Q",AE850="Q",AG850="Q",AI850="Q",AK850="Q",AM850="Q",AO850="Q",AQ850="Q",AS850="Q",AU850="Q"),"Yes","No")</f>
        <v>No</v>
      </c>
    </row>
    <row r="851" spans="1:48" x14ac:dyDescent="0.2">
      <c r="A851" s="1" t="s">
        <v>1568</v>
      </c>
      <c r="B851" s="1" t="s">
        <v>542</v>
      </c>
      <c r="C851" s="1" t="s">
        <v>84</v>
      </c>
      <c r="D851" s="194">
        <v>2192</v>
      </c>
      <c r="E851" s="197">
        <v>20192</v>
      </c>
      <c r="F851" s="1" t="s">
        <v>239</v>
      </c>
      <c r="G851" s="1" t="s">
        <v>236</v>
      </c>
      <c r="H851" s="17">
        <v>18351295</v>
      </c>
      <c r="I851" s="12">
        <v>62</v>
      </c>
      <c r="J851" s="1" t="s">
        <v>11</v>
      </c>
      <c r="K851" s="1" t="s">
        <v>9</v>
      </c>
      <c r="L851" s="4">
        <v>58</v>
      </c>
      <c r="M851" s="1" t="s">
        <v>6551</v>
      </c>
      <c r="N851" s="12">
        <v>0</v>
      </c>
      <c r="O851" s="12" t="s">
        <v>6551</v>
      </c>
      <c r="P851" s="14">
        <v>8.8172019188163446</v>
      </c>
      <c r="Q851" s="12" t="s">
        <v>6551</v>
      </c>
      <c r="R851" s="14">
        <v>5.2145846396127098</v>
      </c>
      <c r="S851" s="12" t="s">
        <v>6551</v>
      </c>
      <c r="T851" s="14">
        <v>3.9635694607663705</v>
      </c>
      <c r="U851" s="12" t="s">
        <v>6551</v>
      </c>
      <c r="V851" s="17">
        <v>0</v>
      </c>
      <c r="W851" s="12" t="s">
        <v>6551</v>
      </c>
      <c r="X851" s="17">
        <v>1212692</v>
      </c>
      <c r="Y851" s="12" t="s">
        <v>6551</v>
      </c>
      <c r="Z851" s="17">
        <v>915349</v>
      </c>
      <c r="AA851" s="12" t="s">
        <v>6551</v>
      </c>
      <c r="AB851" s="17">
        <v>297343</v>
      </c>
      <c r="AC851" s="12" t="s">
        <v>6551</v>
      </c>
      <c r="AD851" s="17">
        <v>111113</v>
      </c>
      <c r="AE851" s="12" t="s">
        <v>6551</v>
      </c>
      <c r="AF851" s="17">
        <v>103814</v>
      </c>
      <c r="AG851" s="12" t="s">
        <v>6551</v>
      </c>
      <c r="AH851" s="17">
        <v>7299</v>
      </c>
      <c r="AI851" s="12" t="s">
        <v>6551</v>
      </c>
      <c r="AJ851" s="17">
        <v>0</v>
      </c>
      <c r="AK851" s="12" t="s">
        <v>6551</v>
      </c>
      <c r="AL851" s="17">
        <v>0</v>
      </c>
      <c r="AM851" s="12" t="s">
        <v>6551</v>
      </c>
      <c r="AN851" s="17">
        <v>0</v>
      </c>
      <c r="AO851" s="12" t="s">
        <v>6551</v>
      </c>
      <c r="AP851" s="192">
        <v>0</v>
      </c>
      <c r="AQ851" s="12" t="s">
        <v>6551</v>
      </c>
      <c r="AR851" s="17">
        <v>411474</v>
      </c>
      <c r="AS851" s="12" t="s">
        <v>6551</v>
      </c>
      <c r="AT851" s="17">
        <v>2145666</v>
      </c>
      <c r="AU851" s="1" t="s">
        <v>6551</v>
      </c>
      <c r="AV851" s="1" t="str">
        <f>IF(OR(M851="Q",O851="Q",Q851="Q",S851="Q",U851="Q",W851="Q",Y851="Q",AA851="Q",AC851="Q",AE851="Q",AG851="Q",AI851="Q",AK851="Q",AM851="Q",AO851="Q",AQ851="Q",AS851="Q",AU851="Q"),"Yes","No")</f>
        <v>No</v>
      </c>
    </row>
    <row r="852" spans="1:48" x14ac:dyDescent="0.2">
      <c r="A852" s="1" t="s">
        <v>382</v>
      </c>
      <c r="B852" s="1" t="s">
        <v>383</v>
      </c>
      <c r="C852" s="1" t="s">
        <v>71</v>
      </c>
      <c r="D852" s="194">
        <v>5029</v>
      </c>
      <c r="E852" s="197">
        <v>50029</v>
      </c>
      <c r="F852" s="1" t="s">
        <v>242</v>
      </c>
      <c r="G852" s="1" t="s">
        <v>236</v>
      </c>
      <c r="H852" s="17">
        <v>70585</v>
      </c>
      <c r="I852" s="12">
        <v>62</v>
      </c>
      <c r="J852" s="1" t="s">
        <v>12</v>
      </c>
      <c r="K852" s="1" t="s">
        <v>9</v>
      </c>
      <c r="L852" s="4">
        <v>46</v>
      </c>
      <c r="M852" s="1" t="s">
        <v>6551</v>
      </c>
      <c r="N852" s="12">
        <v>0</v>
      </c>
      <c r="O852" s="12" t="s">
        <v>6551</v>
      </c>
      <c r="P852" s="14">
        <v>20.383261266061439</v>
      </c>
      <c r="Q852" s="12" t="s">
        <v>6551</v>
      </c>
      <c r="R852" s="14">
        <v>7.1938577586206893</v>
      </c>
      <c r="S852" s="12" t="s">
        <v>6551</v>
      </c>
      <c r="T852" s="14">
        <v>10.269483779740558</v>
      </c>
      <c r="U852" s="12" t="s">
        <v>6551</v>
      </c>
      <c r="V852" s="17">
        <v>995945</v>
      </c>
      <c r="W852" s="12" t="s">
        <v>6551</v>
      </c>
      <c r="X852" s="17">
        <v>995994</v>
      </c>
      <c r="Y852" s="12" t="s">
        <v>6551</v>
      </c>
      <c r="Z852" s="17">
        <v>994642</v>
      </c>
      <c r="AA852" s="12" t="s">
        <v>6551</v>
      </c>
      <c r="AB852" s="17">
        <v>1352</v>
      </c>
      <c r="AC852" s="12" t="s">
        <v>6551</v>
      </c>
      <c r="AD852" s="17">
        <v>48845</v>
      </c>
      <c r="AE852" s="12" t="s">
        <v>6551</v>
      </c>
      <c r="AF852" s="17">
        <v>48797</v>
      </c>
      <c r="AG852" s="12" t="s">
        <v>6551</v>
      </c>
      <c r="AH852" s="17">
        <v>48</v>
      </c>
      <c r="AI852" s="12" t="s">
        <v>6551</v>
      </c>
      <c r="AJ852" s="17">
        <v>0</v>
      </c>
      <c r="AK852" s="12" t="s">
        <v>6551</v>
      </c>
      <c r="AL852" s="17">
        <v>0</v>
      </c>
      <c r="AM852" s="12" t="s">
        <v>6551</v>
      </c>
      <c r="AN852" s="17">
        <v>0</v>
      </c>
      <c r="AO852" s="12" t="s">
        <v>6551</v>
      </c>
      <c r="AP852" s="192">
        <v>0</v>
      </c>
      <c r="AQ852" s="12" t="s">
        <v>6551</v>
      </c>
      <c r="AR852" s="17">
        <v>501120</v>
      </c>
      <c r="AS852" s="12" t="s">
        <v>6551</v>
      </c>
      <c r="AT852" s="17">
        <v>3604986</v>
      </c>
      <c r="AU852" s="1" t="s">
        <v>6551</v>
      </c>
      <c r="AV852" s="1" t="str">
        <f>IF(OR(M852="Q",O852="Q",Q852="Q",S852="Q",U852="Q",W852="Q",Y852="Q",AA852="Q",AC852="Q",AE852="Q",AG852="Q",AI852="Q",AK852="Q",AM852="Q",AO852="Q",AQ852="Q",AS852="Q",AU852="Q"),"Yes","No")</f>
        <v>No</v>
      </c>
    </row>
    <row r="853" spans="1:48" x14ac:dyDescent="0.2">
      <c r="A853" s="1" t="s">
        <v>618</v>
      </c>
      <c r="B853" s="1" t="s">
        <v>619</v>
      </c>
      <c r="C853" s="1" t="s">
        <v>100</v>
      </c>
      <c r="D853" s="194">
        <v>3025</v>
      </c>
      <c r="E853" s="197">
        <v>30025</v>
      </c>
      <c r="F853" s="1" t="s">
        <v>242</v>
      </c>
      <c r="G853" s="1" t="s">
        <v>236</v>
      </c>
      <c r="H853" s="17">
        <v>381502</v>
      </c>
      <c r="I853" s="12">
        <v>62</v>
      </c>
      <c r="J853" s="1" t="s">
        <v>11</v>
      </c>
      <c r="K853" s="1" t="s">
        <v>9</v>
      </c>
      <c r="L853" s="4">
        <v>29</v>
      </c>
      <c r="M853" s="1" t="s">
        <v>6551</v>
      </c>
      <c r="N853" s="12">
        <v>0</v>
      </c>
      <c r="O853" s="12" t="s">
        <v>6551</v>
      </c>
      <c r="P853" s="14">
        <v>11.411625911625912</v>
      </c>
      <c r="Q853" s="12" t="s">
        <v>6551</v>
      </c>
      <c r="R853" s="14">
        <v>4.5661262635895481</v>
      </c>
      <c r="S853" s="12" t="s">
        <v>6551</v>
      </c>
      <c r="T853" s="14">
        <v>2.4991658324991657</v>
      </c>
      <c r="U853" s="12" t="s">
        <v>6551</v>
      </c>
      <c r="V853" s="17">
        <v>0</v>
      </c>
      <c r="W853" s="12" t="s">
        <v>6551</v>
      </c>
      <c r="X853" s="17">
        <v>711426</v>
      </c>
      <c r="Y853" s="12" t="s">
        <v>6551</v>
      </c>
      <c r="Z853" s="17">
        <v>478809</v>
      </c>
      <c r="AA853" s="12" t="s">
        <v>6551</v>
      </c>
      <c r="AB853" s="17">
        <v>232617</v>
      </c>
      <c r="AC853" s="12" t="s">
        <v>6551</v>
      </c>
      <c r="AD853" s="17">
        <v>46355</v>
      </c>
      <c r="AE853" s="12" t="s">
        <v>6551</v>
      </c>
      <c r="AF853" s="17">
        <v>41958</v>
      </c>
      <c r="AG853" s="12" t="s">
        <v>6551</v>
      </c>
      <c r="AH853" s="17">
        <v>4397</v>
      </c>
      <c r="AI853" s="12" t="s">
        <v>6551</v>
      </c>
      <c r="AJ853" s="17">
        <v>0</v>
      </c>
      <c r="AK853" s="12" t="s">
        <v>6551</v>
      </c>
      <c r="AL853" s="17">
        <v>0</v>
      </c>
      <c r="AM853" s="12" t="s">
        <v>6551</v>
      </c>
      <c r="AN853" s="17">
        <v>0</v>
      </c>
      <c r="AO853" s="12" t="s">
        <v>6551</v>
      </c>
      <c r="AP853" s="192">
        <v>0</v>
      </c>
      <c r="AQ853" s="12" t="s">
        <v>6551</v>
      </c>
      <c r="AR853" s="17">
        <v>104860</v>
      </c>
      <c r="AS853" s="12" t="s">
        <v>6551</v>
      </c>
      <c r="AT853" s="17">
        <v>478804</v>
      </c>
      <c r="AU853" s="1" t="s">
        <v>6551</v>
      </c>
      <c r="AV853" s="1" t="str">
        <f>IF(OR(M853="Q",O853="Q",Q853="Q",S853="Q",U853="Q",W853="Q",Y853="Q",AA853="Q",AC853="Q",AE853="Q",AG853="Q",AI853="Q",AK853="Q",AM853="Q",AO853="Q",AQ853="Q",AS853="Q",AU853="Q"),"Yes","No")</f>
        <v>No</v>
      </c>
    </row>
    <row r="854" spans="1:48" x14ac:dyDescent="0.2">
      <c r="A854" s="1" t="s">
        <v>618</v>
      </c>
      <c r="B854" s="1" t="s">
        <v>619</v>
      </c>
      <c r="C854" s="1" t="s">
        <v>100</v>
      </c>
      <c r="D854" s="194">
        <v>3025</v>
      </c>
      <c r="E854" s="197">
        <v>30025</v>
      </c>
      <c r="F854" s="1" t="s">
        <v>242</v>
      </c>
      <c r="G854" s="1" t="s">
        <v>236</v>
      </c>
      <c r="H854" s="17">
        <v>381502</v>
      </c>
      <c r="I854" s="12">
        <v>62</v>
      </c>
      <c r="J854" s="1" t="s">
        <v>12</v>
      </c>
      <c r="K854" s="1" t="s">
        <v>9</v>
      </c>
      <c r="L854" s="4">
        <v>26</v>
      </c>
      <c r="M854" s="1" t="s">
        <v>6551</v>
      </c>
      <c r="N854" s="12">
        <v>0</v>
      </c>
      <c r="O854" s="12" t="s">
        <v>6551</v>
      </c>
      <c r="P854" s="14">
        <v>12.629325443158899</v>
      </c>
      <c r="Q854" s="12" t="s">
        <v>6551</v>
      </c>
      <c r="R854" s="14">
        <v>4.2591423187899338</v>
      </c>
      <c r="S854" s="12" t="s">
        <v>6551</v>
      </c>
      <c r="T854" s="14">
        <v>14.048203481583696</v>
      </c>
      <c r="U854" s="12" t="s">
        <v>6551</v>
      </c>
      <c r="V854" s="17">
        <v>942096</v>
      </c>
      <c r="W854" s="12" t="s">
        <v>6551</v>
      </c>
      <c r="X854" s="17">
        <v>1082982</v>
      </c>
      <c r="Y854" s="12" t="s">
        <v>6551</v>
      </c>
      <c r="Z854" s="17">
        <v>951847</v>
      </c>
      <c r="AA854" s="12" t="s">
        <v>6551</v>
      </c>
      <c r="AB854" s="17">
        <v>131135</v>
      </c>
      <c r="AC854" s="12" t="s">
        <v>6551</v>
      </c>
      <c r="AD854" s="17">
        <v>81483</v>
      </c>
      <c r="AE854" s="12" t="s">
        <v>6551</v>
      </c>
      <c r="AF854" s="17">
        <v>75368</v>
      </c>
      <c r="AG854" s="12" t="s">
        <v>6551</v>
      </c>
      <c r="AH854" s="17">
        <v>6115</v>
      </c>
      <c r="AI854" s="12" t="s">
        <v>6551</v>
      </c>
      <c r="AJ854" s="17">
        <v>0</v>
      </c>
      <c r="AK854" s="12" t="s">
        <v>6551</v>
      </c>
      <c r="AL854" s="17">
        <v>0</v>
      </c>
      <c r="AM854" s="12" t="s">
        <v>6551</v>
      </c>
      <c r="AN854" s="17">
        <v>0</v>
      </c>
      <c r="AO854" s="12" t="s">
        <v>6551</v>
      </c>
      <c r="AP854" s="192">
        <v>0</v>
      </c>
      <c r="AQ854" s="12" t="s">
        <v>6551</v>
      </c>
      <c r="AR854" s="17">
        <v>1058785</v>
      </c>
      <c r="AS854" s="12" t="s">
        <v>6551</v>
      </c>
      <c r="AT854" s="17">
        <v>4509516</v>
      </c>
      <c r="AU854" s="1" t="s">
        <v>6551</v>
      </c>
      <c r="AV854" s="1" t="str">
        <f>IF(OR(M854="Q",O854="Q",Q854="Q",S854="Q",U854="Q",W854="Q",Y854="Q",AA854="Q",AC854="Q",AE854="Q",AG854="Q",AI854="Q",AK854="Q",AM854="Q",AO854="Q",AQ854="Q",AS854="Q",AU854="Q"),"Yes","No")</f>
        <v>No</v>
      </c>
    </row>
    <row r="855" spans="1:48" x14ac:dyDescent="0.2">
      <c r="A855" s="1" t="s">
        <v>382</v>
      </c>
      <c r="B855" s="1" t="s">
        <v>383</v>
      </c>
      <c r="C855" s="1" t="s">
        <v>71</v>
      </c>
      <c r="D855" s="194">
        <v>5029</v>
      </c>
      <c r="E855" s="197">
        <v>50029</v>
      </c>
      <c r="F855" s="1" t="s">
        <v>242</v>
      </c>
      <c r="G855" s="1" t="s">
        <v>236</v>
      </c>
      <c r="H855" s="17">
        <v>70585</v>
      </c>
      <c r="I855" s="12">
        <v>62</v>
      </c>
      <c r="J855" s="1" t="s">
        <v>11</v>
      </c>
      <c r="K855" s="1" t="s">
        <v>9</v>
      </c>
      <c r="L855" s="4">
        <v>16</v>
      </c>
      <c r="M855" s="1" t="s">
        <v>6551</v>
      </c>
      <c r="N855" s="12">
        <v>0</v>
      </c>
      <c r="O855" s="12" t="s">
        <v>6551</v>
      </c>
      <c r="P855" s="14">
        <v>16.797716719617359</v>
      </c>
      <c r="Q855" s="12" t="s">
        <v>6551</v>
      </c>
      <c r="R855" s="14">
        <v>7.8275632109444961</v>
      </c>
      <c r="S855" s="12" t="s">
        <v>6551</v>
      </c>
      <c r="T855" s="14">
        <v>1.8323150507977517</v>
      </c>
      <c r="U855" s="12" t="s">
        <v>6551</v>
      </c>
      <c r="V855" s="17">
        <v>0</v>
      </c>
      <c r="W855" s="12" t="s">
        <v>6551</v>
      </c>
      <c r="X855" s="17">
        <v>485499</v>
      </c>
      <c r="Y855" s="12" t="s">
        <v>6551</v>
      </c>
      <c r="Z855" s="17">
        <v>481137</v>
      </c>
      <c r="AA855" s="12" t="s">
        <v>6551</v>
      </c>
      <c r="AB855" s="17">
        <v>4362</v>
      </c>
      <c r="AC855" s="12" t="s">
        <v>6551</v>
      </c>
      <c r="AD855" s="17">
        <v>28930</v>
      </c>
      <c r="AE855" s="12" t="s">
        <v>6551</v>
      </c>
      <c r="AF855" s="17">
        <v>28643</v>
      </c>
      <c r="AG855" s="12" t="s">
        <v>6551</v>
      </c>
      <c r="AH855" s="17">
        <v>287</v>
      </c>
      <c r="AI855" s="12" t="s">
        <v>6551</v>
      </c>
      <c r="AJ855" s="17">
        <v>0</v>
      </c>
      <c r="AK855" s="12" t="s">
        <v>6551</v>
      </c>
      <c r="AL855" s="17">
        <v>0</v>
      </c>
      <c r="AM855" s="12" t="s">
        <v>6551</v>
      </c>
      <c r="AN855" s="17">
        <v>0</v>
      </c>
      <c r="AO855" s="12" t="s">
        <v>6551</v>
      </c>
      <c r="AP855" s="192">
        <v>0</v>
      </c>
      <c r="AQ855" s="12" t="s">
        <v>6551</v>
      </c>
      <c r="AR855" s="17">
        <v>52483</v>
      </c>
      <c r="AS855" s="12" t="s">
        <v>6551</v>
      </c>
      <c r="AT855" s="17">
        <v>410814</v>
      </c>
      <c r="AU855" s="1" t="s">
        <v>6551</v>
      </c>
      <c r="AV855" s="1" t="str">
        <f>IF(OR(M855="Q",O855="Q",Q855="Q",S855="Q",U855="Q",W855="Q",Y855="Q",AA855="Q",AC855="Q",AE855="Q",AG855="Q",AI855="Q",AK855="Q",AM855="Q",AO855="Q",AQ855="Q",AS855="Q",AU855="Q"),"Yes","No")</f>
        <v>No</v>
      </c>
    </row>
    <row r="856" spans="1:48" x14ac:dyDescent="0.2">
      <c r="A856" s="1" t="s">
        <v>618</v>
      </c>
      <c r="B856" s="1" t="s">
        <v>619</v>
      </c>
      <c r="C856" s="1" t="s">
        <v>100</v>
      </c>
      <c r="D856" s="194">
        <v>3025</v>
      </c>
      <c r="E856" s="197">
        <v>30025</v>
      </c>
      <c r="F856" s="1" t="s">
        <v>242</v>
      </c>
      <c r="G856" s="1" t="s">
        <v>236</v>
      </c>
      <c r="H856" s="17">
        <v>381502</v>
      </c>
      <c r="I856" s="12">
        <v>62</v>
      </c>
      <c r="J856" s="1" t="s">
        <v>12</v>
      </c>
      <c r="K856" s="1" t="s">
        <v>13</v>
      </c>
      <c r="L856" s="4">
        <v>6</v>
      </c>
      <c r="M856" s="1" t="s">
        <v>6551</v>
      </c>
      <c r="N856" s="12">
        <v>0</v>
      </c>
      <c r="O856" s="12" t="s">
        <v>6551</v>
      </c>
      <c r="P856" s="14">
        <v>13.586797267264796</v>
      </c>
      <c r="Q856" s="12" t="s">
        <v>6551</v>
      </c>
      <c r="R856" s="14">
        <v>5</v>
      </c>
      <c r="S856" s="12" t="s">
        <v>6551</v>
      </c>
      <c r="T856" s="14">
        <v>5.1457733146761049</v>
      </c>
      <c r="U856" s="12" t="s">
        <v>6551</v>
      </c>
      <c r="V856" s="17">
        <v>165066</v>
      </c>
      <c r="W856" s="12" t="s">
        <v>6551</v>
      </c>
      <c r="X856" s="17">
        <v>192404</v>
      </c>
      <c r="Y856" s="12" t="s">
        <v>6551</v>
      </c>
      <c r="Z856" s="17">
        <v>165066</v>
      </c>
      <c r="AA856" s="12" t="s">
        <v>6551</v>
      </c>
      <c r="AB856" s="17">
        <v>27338</v>
      </c>
      <c r="AC856" s="12" t="s">
        <v>6551</v>
      </c>
      <c r="AD856" s="17">
        <v>13331</v>
      </c>
      <c r="AE856" s="12" t="s">
        <v>6551</v>
      </c>
      <c r="AF856" s="17">
        <v>12149</v>
      </c>
      <c r="AG856" s="12" t="s">
        <v>6551</v>
      </c>
      <c r="AH856" s="17">
        <v>1182</v>
      </c>
      <c r="AI856" s="12" t="s">
        <v>6551</v>
      </c>
      <c r="AJ856" s="17">
        <v>0</v>
      </c>
      <c r="AK856" s="12" t="s">
        <v>6551</v>
      </c>
      <c r="AL856" s="17">
        <v>0</v>
      </c>
      <c r="AM856" s="12" t="s">
        <v>6551</v>
      </c>
      <c r="AN856" s="17">
        <v>0</v>
      </c>
      <c r="AO856" s="12" t="s">
        <v>6551</v>
      </c>
      <c r="AP856" s="192">
        <v>0</v>
      </c>
      <c r="AQ856" s="12" t="s">
        <v>6551</v>
      </c>
      <c r="AR856" s="17">
        <v>62516</v>
      </c>
      <c r="AS856" s="12" t="s">
        <v>6551</v>
      </c>
      <c r="AT856" s="17">
        <v>312580</v>
      </c>
      <c r="AU856" s="1" t="s">
        <v>6551</v>
      </c>
      <c r="AV856" s="1" t="str">
        <f>IF(OR(M856="Q",O856="Q",Q856="Q",S856="Q",U856="Q",W856="Q",Y856="Q",AA856="Q",AC856="Q",AE856="Q",AG856="Q",AI856="Q",AK856="Q",AM856="Q",AO856="Q",AQ856="Q",AS856="Q",AU856="Q"),"Yes","No")</f>
        <v>No</v>
      </c>
    </row>
    <row r="857" spans="1:48" x14ac:dyDescent="0.2">
      <c r="A857" s="1" t="s">
        <v>1568</v>
      </c>
      <c r="B857" s="1" t="s">
        <v>542</v>
      </c>
      <c r="C857" s="1" t="s">
        <v>84</v>
      </c>
      <c r="D857" s="194">
        <v>2192</v>
      </c>
      <c r="E857" s="197">
        <v>20192</v>
      </c>
      <c r="F857" s="1" t="s">
        <v>239</v>
      </c>
      <c r="G857" s="1" t="s">
        <v>236</v>
      </c>
      <c r="H857" s="17">
        <v>18351295</v>
      </c>
      <c r="I857" s="12">
        <v>62</v>
      </c>
      <c r="J857" s="1" t="s">
        <v>12</v>
      </c>
      <c r="K857" s="1" t="s">
        <v>9</v>
      </c>
      <c r="L857" s="4">
        <v>4</v>
      </c>
      <c r="M857" s="1" t="s">
        <v>6551</v>
      </c>
      <c r="N857" s="12">
        <v>0</v>
      </c>
      <c r="O857" s="12" t="s">
        <v>6551</v>
      </c>
      <c r="P857" s="14">
        <v>13.342926239419588</v>
      </c>
      <c r="Q857" s="12" t="s">
        <v>6551</v>
      </c>
      <c r="R857" s="14">
        <v>0</v>
      </c>
      <c r="S857" s="12" t="s">
        <v>123</v>
      </c>
      <c r="T857" s="14">
        <v>3.6777509068923822</v>
      </c>
      <c r="U857" s="12" t="s">
        <v>6551</v>
      </c>
      <c r="V857" s="17">
        <v>183212</v>
      </c>
      <c r="W857" s="12" t="s">
        <v>6551</v>
      </c>
      <c r="X857" s="17">
        <v>141809</v>
      </c>
      <c r="Y857" s="12" t="s">
        <v>6551</v>
      </c>
      <c r="Z857" s="17">
        <v>110346</v>
      </c>
      <c r="AA857" s="12" t="s">
        <v>6551</v>
      </c>
      <c r="AB857" s="17">
        <v>31463</v>
      </c>
      <c r="AC857" s="12" t="s">
        <v>6551</v>
      </c>
      <c r="AD857" s="17">
        <v>8883</v>
      </c>
      <c r="AE857" s="12" t="s">
        <v>6551</v>
      </c>
      <c r="AF857" s="17">
        <v>8270</v>
      </c>
      <c r="AG857" s="12" t="s">
        <v>6551</v>
      </c>
      <c r="AH857" s="17">
        <v>613</v>
      </c>
      <c r="AI857" s="12" t="s">
        <v>6551</v>
      </c>
      <c r="AJ857" s="17">
        <v>0</v>
      </c>
      <c r="AK857" s="12" t="s">
        <v>6551</v>
      </c>
      <c r="AL857" s="17">
        <v>0</v>
      </c>
      <c r="AM857" s="12" t="s">
        <v>6551</v>
      </c>
      <c r="AN857" s="17">
        <v>0</v>
      </c>
      <c r="AO857" s="12" t="s">
        <v>6551</v>
      </c>
      <c r="AP857" s="192">
        <v>0</v>
      </c>
      <c r="AQ857" s="12" t="s">
        <v>6551</v>
      </c>
      <c r="AR857" s="17">
        <v>30415</v>
      </c>
      <c r="AS857" s="12" t="s">
        <v>6551</v>
      </c>
      <c r="AT857" s="17">
        <v>0</v>
      </c>
      <c r="AU857" s="1" t="s">
        <v>123</v>
      </c>
      <c r="AV857" s="1" t="str">
        <f>IF(OR(M857="Q",O857="Q",Q857="Q",S857="Q",U857="Q",W857="Q",Y857="Q",AA857="Q",AC857="Q",AE857="Q",AG857="Q",AI857="Q",AK857="Q",AM857="Q",AO857="Q",AQ857="Q",AS857="Q",AU857="Q"),"Yes","No")</f>
        <v>No</v>
      </c>
    </row>
    <row r="858" spans="1:48" x14ac:dyDescent="0.2">
      <c r="A858" s="1" t="s">
        <v>618</v>
      </c>
      <c r="B858" s="1" t="s">
        <v>619</v>
      </c>
      <c r="C858" s="1" t="s">
        <v>100</v>
      </c>
      <c r="D858" s="194">
        <v>3025</v>
      </c>
      <c r="E858" s="197">
        <v>30025</v>
      </c>
      <c r="F858" s="1" t="s">
        <v>242</v>
      </c>
      <c r="G858" s="1" t="s">
        <v>236</v>
      </c>
      <c r="H858" s="17">
        <v>381502</v>
      </c>
      <c r="I858" s="12">
        <v>62</v>
      </c>
      <c r="J858" s="1" t="s">
        <v>11</v>
      </c>
      <c r="K858" s="1" t="s">
        <v>13</v>
      </c>
      <c r="L858" s="4">
        <v>1</v>
      </c>
      <c r="M858" s="1" t="s">
        <v>6551</v>
      </c>
      <c r="N858" s="12">
        <v>0</v>
      </c>
      <c r="O858" s="12" t="s">
        <v>6551</v>
      </c>
      <c r="P858" s="14">
        <v>17.615384615384617</v>
      </c>
      <c r="Q858" s="12" t="s">
        <v>6551</v>
      </c>
      <c r="R858" s="14">
        <v>5.4265402843601898</v>
      </c>
      <c r="S858" s="12" t="s">
        <v>6551</v>
      </c>
      <c r="T858" s="14">
        <v>3.2461538461538462</v>
      </c>
      <c r="U858" s="12" t="s">
        <v>6551</v>
      </c>
      <c r="V858" s="17">
        <v>0</v>
      </c>
      <c r="W858" s="12" t="s">
        <v>6551</v>
      </c>
      <c r="X858" s="17">
        <v>2382</v>
      </c>
      <c r="Y858" s="12" t="s">
        <v>6551</v>
      </c>
      <c r="Z858" s="17">
        <v>1145</v>
      </c>
      <c r="AA858" s="12" t="s">
        <v>6551</v>
      </c>
      <c r="AB858" s="17">
        <v>1237</v>
      </c>
      <c r="AC858" s="12" t="s">
        <v>6551</v>
      </c>
      <c r="AD858" s="17">
        <v>302</v>
      </c>
      <c r="AE858" s="12" t="s">
        <v>6551</v>
      </c>
      <c r="AF858" s="17">
        <v>65</v>
      </c>
      <c r="AG858" s="12" t="s">
        <v>6551</v>
      </c>
      <c r="AH858" s="17">
        <v>237</v>
      </c>
      <c r="AI858" s="12" t="s">
        <v>6551</v>
      </c>
      <c r="AJ858" s="17">
        <v>0</v>
      </c>
      <c r="AK858" s="12" t="s">
        <v>6551</v>
      </c>
      <c r="AL858" s="17">
        <v>0</v>
      </c>
      <c r="AM858" s="12" t="s">
        <v>6551</v>
      </c>
      <c r="AN858" s="17">
        <v>0</v>
      </c>
      <c r="AO858" s="12" t="s">
        <v>6551</v>
      </c>
      <c r="AP858" s="192">
        <v>0</v>
      </c>
      <c r="AQ858" s="12" t="s">
        <v>6551</v>
      </c>
      <c r="AR858" s="17">
        <v>211</v>
      </c>
      <c r="AS858" s="12" t="s">
        <v>6551</v>
      </c>
      <c r="AT858" s="17">
        <v>1145</v>
      </c>
      <c r="AU858" s="1" t="s">
        <v>6551</v>
      </c>
      <c r="AV858" s="1" t="str">
        <f>IF(OR(M858="Q",O858="Q",Q858="Q",S858="Q",U858="Q",W858="Q",Y858="Q",AA858="Q",AC858="Q",AE858="Q",AG858="Q",AI858="Q",AK858="Q",AM858="Q",AO858="Q",AQ858="Q",AS858="Q",AU858="Q"),"Yes","No")</f>
        <v>No</v>
      </c>
    </row>
    <row r="859" spans="1:48" x14ac:dyDescent="0.2">
      <c r="A859" s="1" t="s">
        <v>3471</v>
      </c>
      <c r="B859" s="1" t="s">
        <v>2354</v>
      </c>
      <c r="C859" s="1" t="s">
        <v>57</v>
      </c>
      <c r="D859" s="194" t="s">
        <v>3472</v>
      </c>
      <c r="E859" s="197" t="s">
        <v>3473</v>
      </c>
      <c r="F859" s="1" t="s">
        <v>242</v>
      </c>
      <c r="G859" s="1" t="s">
        <v>287</v>
      </c>
      <c r="H859" s="17">
        <v>0</v>
      </c>
      <c r="I859" s="12">
        <v>61</v>
      </c>
      <c r="J859" s="1" t="s">
        <v>11</v>
      </c>
      <c r="K859" s="1" t="s">
        <v>9</v>
      </c>
      <c r="L859" s="4">
        <v>61</v>
      </c>
      <c r="M859" s="1" t="s">
        <v>6551</v>
      </c>
      <c r="N859" s="12">
        <v>0</v>
      </c>
      <c r="O859" s="12" t="s">
        <v>6551</v>
      </c>
      <c r="P859" s="14">
        <v>18.194221715858035</v>
      </c>
      <c r="Q859" s="12" t="s">
        <v>6551</v>
      </c>
      <c r="R859" s="14">
        <v>0</v>
      </c>
      <c r="S859" s="12" t="s">
        <v>6551</v>
      </c>
      <c r="T859" s="14">
        <v>1.6319245899524926</v>
      </c>
      <c r="U859" s="12" t="s">
        <v>6551</v>
      </c>
      <c r="V859" s="17">
        <v>0</v>
      </c>
      <c r="W859" s="12" t="s">
        <v>6551</v>
      </c>
      <c r="X859" s="17">
        <v>0</v>
      </c>
      <c r="Y859" s="12" t="s">
        <v>6551</v>
      </c>
      <c r="Z859" s="17">
        <v>1692754</v>
      </c>
      <c r="AA859" s="12" t="s">
        <v>6551</v>
      </c>
      <c r="AB859" s="17" t="s">
        <v>6551</v>
      </c>
      <c r="AC859" s="12" t="s">
        <v>6551</v>
      </c>
      <c r="AD859" s="17">
        <v>0</v>
      </c>
      <c r="AE859" s="12" t="s">
        <v>6551</v>
      </c>
      <c r="AF859" s="17">
        <v>93038</v>
      </c>
      <c r="AG859" s="12" t="s">
        <v>6551</v>
      </c>
      <c r="AH859" s="17" t="s">
        <v>6551</v>
      </c>
      <c r="AI859" s="12" t="s">
        <v>6551</v>
      </c>
      <c r="AJ859" s="17">
        <v>0</v>
      </c>
      <c r="AK859" s="12" t="s">
        <v>6551</v>
      </c>
      <c r="AL859" s="17">
        <v>0</v>
      </c>
      <c r="AM859" s="12" t="s">
        <v>6551</v>
      </c>
      <c r="AN859" s="17">
        <v>0</v>
      </c>
      <c r="AO859" s="12" t="s">
        <v>6551</v>
      </c>
      <c r="AP859" s="192">
        <v>0</v>
      </c>
      <c r="AQ859" s="12" t="s">
        <v>6551</v>
      </c>
      <c r="AR859" s="17">
        <v>151831</v>
      </c>
      <c r="AS859" s="12" t="s">
        <v>6551</v>
      </c>
      <c r="AT859" s="17">
        <v>0</v>
      </c>
      <c r="AU859" s="1" t="s">
        <v>6551</v>
      </c>
      <c r="AV859" s="1" t="str">
        <f>IF(OR(M859="Q",O859="Q",Q859="Q",S859="Q",U859="Q",W859="Q",Y859="Q",AA859="Q",AC859="Q",AE859="Q",AG859="Q",AI859="Q",AK859="Q",AM859="Q",AO859="Q",AQ859="Q",AS859="Q",AU859="Q"),"Yes","No")</f>
        <v>No</v>
      </c>
    </row>
    <row r="860" spans="1:48" x14ac:dyDescent="0.2">
      <c r="A860" s="1" t="s">
        <v>662</v>
      </c>
      <c r="B860" s="1" t="s">
        <v>663</v>
      </c>
      <c r="C860" s="1" t="s">
        <v>44</v>
      </c>
      <c r="D860" s="194">
        <v>4038</v>
      </c>
      <c r="E860" s="197">
        <v>40038</v>
      </c>
      <c r="F860" s="1" t="s">
        <v>239</v>
      </c>
      <c r="G860" s="1" t="s">
        <v>236</v>
      </c>
      <c r="H860" s="17">
        <v>340067</v>
      </c>
      <c r="I860" s="12">
        <v>61</v>
      </c>
      <c r="J860" s="1" t="s">
        <v>12</v>
      </c>
      <c r="K860" s="1" t="s">
        <v>13</v>
      </c>
      <c r="L860" s="4">
        <v>33</v>
      </c>
      <c r="M860" s="1" t="s">
        <v>6551</v>
      </c>
      <c r="N860" s="12">
        <v>0</v>
      </c>
      <c r="O860" s="12" t="s">
        <v>6551</v>
      </c>
      <c r="P860" s="14">
        <v>17.166714899232524</v>
      </c>
      <c r="Q860" s="12" t="s">
        <v>6551</v>
      </c>
      <c r="R860" s="14">
        <v>6.1569993508275278</v>
      </c>
      <c r="S860" s="12" t="s">
        <v>6551</v>
      </c>
      <c r="T860" s="14">
        <v>17.296699734913819</v>
      </c>
      <c r="U860" s="12" t="s">
        <v>6551</v>
      </c>
      <c r="V860" s="17">
        <v>1408630</v>
      </c>
      <c r="W860" s="12" t="s">
        <v>6551</v>
      </c>
      <c r="X860" s="17">
        <v>1539173</v>
      </c>
      <c r="Y860" s="12" t="s">
        <v>6551</v>
      </c>
      <c r="Z860" s="17">
        <v>1482981</v>
      </c>
      <c r="AA860" s="12" t="s">
        <v>6551</v>
      </c>
      <c r="AB860" s="17">
        <v>56192</v>
      </c>
      <c r="AC860" s="12" t="s">
        <v>6551</v>
      </c>
      <c r="AD860" s="17">
        <v>88675</v>
      </c>
      <c r="AE860" s="12" t="s">
        <v>6551</v>
      </c>
      <c r="AF860" s="17">
        <v>86387</v>
      </c>
      <c r="AG860" s="12" t="s">
        <v>6551</v>
      </c>
      <c r="AH860" s="17">
        <v>2288</v>
      </c>
      <c r="AI860" s="12" t="s">
        <v>6551</v>
      </c>
      <c r="AJ860" s="17">
        <v>0</v>
      </c>
      <c r="AK860" s="12" t="s">
        <v>6551</v>
      </c>
      <c r="AL860" s="17">
        <v>0</v>
      </c>
      <c r="AM860" s="12" t="s">
        <v>6551</v>
      </c>
      <c r="AN860" s="17">
        <v>0</v>
      </c>
      <c r="AO860" s="12" t="s">
        <v>6551</v>
      </c>
      <c r="AP860" s="192">
        <v>0</v>
      </c>
      <c r="AQ860" s="12" t="s">
        <v>6551</v>
      </c>
      <c r="AR860" s="17">
        <v>1494210</v>
      </c>
      <c r="AS860" s="12" t="s">
        <v>6551</v>
      </c>
      <c r="AT860" s="17">
        <v>9199850</v>
      </c>
      <c r="AU860" s="1" t="s">
        <v>6551</v>
      </c>
      <c r="AV860" s="1" t="str">
        <f>IF(OR(M860="Q",O860="Q",Q860="Q",S860="Q",U860="Q",W860="Q",Y860="Q",AA860="Q",AC860="Q",AE860="Q",AG860="Q",AI860="Q",AK860="Q",AM860="Q",AO860="Q",AQ860="Q",AS860="Q",AU860="Q"),"Yes","No")</f>
        <v>No</v>
      </c>
    </row>
    <row r="861" spans="1:48" x14ac:dyDescent="0.2">
      <c r="A861" s="1" t="s">
        <v>662</v>
      </c>
      <c r="B861" s="1" t="s">
        <v>663</v>
      </c>
      <c r="C861" s="1" t="s">
        <v>44</v>
      </c>
      <c r="D861" s="194">
        <v>4038</v>
      </c>
      <c r="E861" s="197">
        <v>40038</v>
      </c>
      <c r="F861" s="1" t="s">
        <v>239</v>
      </c>
      <c r="G861" s="1" t="s">
        <v>236</v>
      </c>
      <c r="H861" s="17">
        <v>340067</v>
      </c>
      <c r="I861" s="12">
        <v>61</v>
      </c>
      <c r="J861" s="1" t="s">
        <v>11</v>
      </c>
      <c r="K861" s="1" t="s">
        <v>13</v>
      </c>
      <c r="L861" s="4">
        <v>28</v>
      </c>
      <c r="M861" s="1" t="s">
        <v>6551</v>
      </c>
      <c r="N861" s="12">
        <v>0</v>
      </c>
      <c r="O861" s="12" t="s">
        <v>6551</v>
      </c>
      <c r="P861" s="14">
        <v>14.341519840405022</v>
      </c>
      <c r="Q861" s="12" t="s">
        <v>6551</v>
      </c>
      <c r="R861" s="14">
        <v>9.995241714304596</v>
      </c>
      <c r="S861" s="12" t="s">
        <v>6551</v>
      </c>
      <c r="T861" s="14">
        <v>1.5220029840237381</v>
      </c>
      <c r="U861" s="12" t="s">
        <v>6551</v>
      </c>
      <c r="V861" s="17">
        <v>0</v>
      </c>
      <c r="W861" s="12" t="s">
        <v>6551</v>
      </c>
      <c r="X861" s="17">
        <v>932003</v>
      </c>
      <c r="Y861" s="12" t="s">
        <v>6551</v>
      </c>
      <c r="Z861" s="17">
        <v>855486</v>
      </c>
      <c r="AA861" s="12" t="s">
        <v>6551</v>
      </c>
      <c r="AB861" s="17">
        <v>76517</v>
      </c>
      <c r="AC861" s="12" t="s">
        <v>6551</v>
      </c>
      <c r="AD861" s="17">
        <v>68993</v>
      </c>
      <c r="AE861" s="12" t="s">
        <v>6551</v>
      </c>
      <c r="AF861" s="17">
        <v>59651</v>
      </c>
      <c r="AG861" s="12" t="s">
        <v>6551</v>
      </c>
      <c r="AH861" s="17">
        <v>9342</v>
      </c>
      <c r="AI861" s="12" t="s">
        <v>6551</v>
      </c>
      <c r="AJ861" s="17">
        <v>0</v>
      </c>
      <c r="AK861" s="12" t="s">
        <v>6551</v>
      </c>
      <c r="AL861" s="17">
        <v>0</v>
      </c>
      <c r="AM861" s="12" t="s">
        <v>6551</v>
      </c>
      <c r="AN861" s="17">
        <v>0</v>
      </c>
      <c r="AO861" s="12" t="s">
        <v>6551</v>
      </c>
      <c r="AP861" s="192">
        <v>0</v>
      </c>
      <c r="AQ861" s="12" t="s">
        <v>6551</v>
      </c>
      <c r="AR861" s="17">
        <v>90789</v>
      </c>
      <c r="AS861" s="12" t="s">
        <v>6551</v>
      </c>
      <c r="AT861" s="17">
        <v>907458</v>
      </c>
      <c r="AU861" s="1" t="s">
        <v>6551</v>
      </c>
      <c r="AV861" s="1" t="str">
        <f>IF(OR(M861="Q",O861="Q",Q861="Q",S861="Q",U861="Q",W861="Q",Y861="Q",AA861="Q",AC861="Q",AE861="Q",AG861="Q",AI861="Q",AK861="Q",AM861="Q",AO861="Q",AQ861="Q",AS861="Q",AU861="Q"),"Yes","No")</f>
        <v>No</v>
      </c>
    </row>
    <row r="862" spans="1:48" x14ac:dyDescent="0.2">
      <c r="A862" s="1" t="s">
        <v>111</v>
      </c>
      <c r="B862" s="1" t="s">
        <v>478</v>
      </c>
      <c r="C862" s="1" t="s">
        <v>110</v>
      </c>
      <c r="D862" s="194">
        <v>3045</v>
      </c>
      <c r="E862" s="197">
        <v>30045</v>
      </c>
      <c r="F862" s="1" t="s">
        <v>712</v>
      </c>
      <c r="G862" s="1" t="s">
        <v>236</v>
      </c>
      <c r="H862" s="17">
        <v>92359</v>
      </c>
      <c r="I862" s="12">
        <v>60</v>
      </c>
      <c r="J862" s="1" t="s">
        <v>11</v>
      </c>
      <c r="K862" s="1" t="s">
        <v>9</v>
      </c>
      <c r="L862" s="4">
        <v>60</v>
      </c>
      <c r="M862" s="1" t="s">
        <v>6551</v>
      </c>
      <c r="N862" s="12">
        <v>0</v>
      </c>
      <c r="O862" s="12" t="s">
        <v>6551</v>
      </c>
      <c r="P862" s="14">
        <v>14.010772159148335</v>
      </c>
      <c r="Q862" s="12" t="s">
        <v>6551</v>
      </c>
      <c r="R862" s="14">
        <v>11.124694000565869</v>
      </c>
      <c r="S862" s="12" t="s">
        <v>6551</v>
      </c>
      <c r="T862" s="14">
        <v>2.7386382778021088</v>
      </c>
      <c r="U862" s="12" t="s">
        <v>6551</v>
      </c>
      <c r="V862" s="17">
        <v>0</v>
      </c>
      <c r="W862" s="12" t="s">
        <v>6551</v>
      </c>
      <c r="X862" s="17">
        <v>1959772</v>
      </c>
      <c r="Y862" s="12" t="s">
        <v>6551</v>
      </c>
      <c r="Z862" s="17">
        <v>1663527</v>
      </c>
      <c r="AA862" s="12" t="s">
        <v>6551</v>
      </c>
      <c r="AB862" s="17">
        <v>296245</v>
      </c>
      <c r="AC862" s="12" t="s">
        <v>6551</v>
      </c>
      <c r="AD862" s="17">
        <v>135041</v>
      </c>
      <c r="AE862" s="12" t="s">
        <v>6551</v>
      </c>
      <c r="AF862" s="17">
        <v>118732</v>
      </c>
      <c r="AG862" s="12" t="s">
        <v>6551</v>
      </c>
      <c r="AH862" s="17">
        <v>16309</v>
      </c>
      <c r="AI862" s="12" t="s">
        <v>6551</v>
      </c>
      <c r="AJ862" s="17">
        <v>0</v>
      </c>
      <c r="AK862" s="12" t="s">
        <v>6551</v>
      </c>
      <c r="AL862" s="17">
        <v>0</v>
      </c>
      <c r="AM862" s="12" t="s">
        <v>6551</v>
      </c>
      <c r="AN862" s="17">
        <v>0</v>
      </c>
      <c r="AO862" s="12" t="s">
        <v>6551</v>
      </c>
      <c r="AP862" s="192">
        <v>0</v>
      </c>
      <c r="AQ862" s="12" t="s">
        <v>6551</v>
      </c>
      <c r="AR862" s="17">
        <v>325164</v>
      </c>
      <c r="AS862" s="12" t="s">
        <v>6551</v>
      </c>
      <c r="AT862" s="17">
        <v>3617350</v>
      </c>
      <c r="AU862" s="1" t="s">
        <v>6551</v>
      </c>
      <c r="AV862" s="1" t="str">
        <f>IF(OR(M862="Q",O862="Q",Q862="Q",S862="Q",U862="Q",W862="Q",Y862="Q",AA862="Q",AC862="Q",AE862="Q",AG862="Q",AI862="Q",AK862="Q",AM862="Q",AO862="Q",AQ862="Q",AS862="Q",AU862="Q"),"Yes","No")</f>
        <v>No</v>
      </c>
    </row>
    <row r="863" spans="1:48" x14ac:dyDescent="0.2">
      <c r="A863" s="1" t="s">
        <v>1205</v>
      </c>
      <c r="B863" s="1" t="s">
        <v>951</v>
      </c>
      <c r="C863" s="1" t="s">
        <v>100</v>
      </c>
      <c r="D863" s="194">
        <v>3078</v>
      </c>
      <c r="E863" s="197">
        <v>30078</v>
      </c>
      <c r="F863" s="1" t="s">
        <v>334</v>
      </c>
      <c r="G863" s="1" t="s">
        <v>236</v>
      </c>
      <c r="H863" s="17">
        <v>1733853</v>
      </c>
      <c r="I863" s="12">
        <v>60</v>
      </c>
      <c r="J863" s="1" t="s">
        <v>14</v>
      </c>
      <c r="K863" s="1" t="s">
        <v>13</v>
      </c>
      <c r="L863" s="4">
        <v>60</v>
      </c>
      <c r="M863" s="1" t="s">
        <v>6551</v>
      </c>
      <c r="N863" s="12">
        <v>0</v>
      </c>
      <c r="O863" s="12" t="s">
        <v>6551</v>
      </c>
      <c r="P863" s="14">
        <v>37.789193396419648</v>
      </c>
      <c r="Q863" s="12" t="s">
        <v>6551</v>
      </c>
      <c r="R863" s="14">
        <v>29.088861969671015</v>
      </c>
      <c r="S863" s="12" t="s">
        <v>6551</v>
      </c>
      <c r="T863" s="14">
        <v>10.04375076809635</v>
      </c>
      <c r="U863" s="12" t="s">
        <v>6551</v>
      </c>
      <c r="V863" s="17">
        <v>0</v>
      </c>
      <c r="W863" s="12" t="s">
        <v>6551</v>
      </c>
      <c r="X863" s="17">
        <v>922472</v>
      </c>
      <c r="Y863" s="12" t="s">
        <v>6551</v>
      </c>
      <c r="Z863" s="17">
        <v>922472</v>
      </c>
      <c r="AA863" s="12" t="s">
        <v>6551</v>
      </c>
      <c r="AB863" s="17">
        <v>0</v>
      </c>
      <c r="AC863" s="12" t="s">
        <v>6551</v>
      </c>
      <c r="AD863" s="17">
        <v>24411</v>
      </c>
      <c r="AE863" s="12" t="s">
        <v>6551</v>
      </c>
      <c r="AF863" s="17">
        <v>24411</v>
      </c>
      <c r="AG863" s="12" t="s">
        <v>6551</v>
      </c>
      <c r="AH863" s="17">
        <v>0</v>
      </c>
      <c r="AI863" s="12" t="s">
        <v>6551</v>
      </c>
      <c r="AJ863" s="17">
        <v>0</v>
      </c>
      <c r="AK863" s="12" t="s">
        <v>6551</v>
      </c>
      <c r="AL863" s="17">
        <v>0</v>
      </c>
      <c r="AM863" s="12" t="s">
        <v>6551</v>
      </c>
      <c r="AN863" s="17">
        <v>0</v>
      </c>
      <c r="AO863" s="12" t="s">
        <v>6551</v>
      </c>
      <c r="AP863" s="192">
        <v>0</v>
      </c>
      <c r="AQ863" s="12" t="s">
        <v>6551</v>
      </c>
      <c r="AR863" s="17">
        <v>245178</v>
      </c>
      <c r="AS863" s="12" t="s">
        <v>6551</v>
      </c>
      <c r="AT863" s="17">
        <v>7131949</v>
      </c>
      <c r="AU863" s="1" t="s">
        <v>6551</v>
      </c>
      <c r="AV863" s="1" t="str">
        <f>IF(OR(M863="Q",O863="Q",Q863="Q",S863="Q",U863="Q",W863="Q",Y863="Q",AA863="Q",AC863="Q",AE863="Q",AG863="Q",AI863="Q",AK863="Q",AM863="Q",AO863="Q",AQ863="Q",AS863="Q",AU863="Q"),"Yes","No")</f>
        <v>No</v>
      </c>
    </row>
    <row r="864" spans="1:48" x14ac:dyDescent="0.2">
      <c r="A864" s="1" t="s">
        <v>4117</v>
      </c>
      <c r="B864" s="1" t="s">
        <v>4118</v>
      </c>
      <c r="C864" s="1" t="s">
        <v>98</v>
      </c>
      <c r="D864" s="194" t="s">
        <v>4119</v>
      </c>
      <c r="E864" s="197" t="s">
        <v>4120</v>
      </c>
      <c r="F864" s="1" t="s">
        <v>305</v>
      </c>
      <c r="G864" s="1" t="s">
        <v>287</v>
      </c>
      <c r="H864" s="17">
        <v>0</v>
      </c>
      <c r="I864" s="12">
        <v>60</v>
      </c>
      <c r="J864" s="1" t="s">
        <v>11</v>
      </c>
      <c r="K864" s="1" t="s">
        <v>9</v>
      </c>
      <c r="L864" s="4">
        <v>60</v>
      </c>
      <c r="M864" s="1" t="s">
        <v>6551</v>
      </c>
      <c r="N864" s="12">
        <v>0</v>
      </c>
      <c r="O864" s="12" t="s">
        <v>6551</v>
      </c>
      <c r="P864" s="14">
        <v>17.741621467683267</v>
      </c>
      <c r="Q864" s="12" t="s">
        <v>6551</v>
      </c>
      <c r="R864" s="14">
        <v>0</v>
      </c>
      <c r="S864" s="12" t="s">
        <v>6551</v>
      </c>
      <c r="T864" s="14">
        <v>1.5752805788921826</v>
      </c>
      <c r="U864" s="12" t="s">
        <v>6551</v>
      </c>
      <c r="V864" s="17">
        <v>0</v>
      </c>
      <c r="W864" s="12" t="s">
        <v>6551</v>
      </c>
      <c r="X864" s="17">
        <v>0</v>
      </c>
      <c r="Y864" s="12" t="s">
        <v>6551</v>
      </c>
      <c r="Z864" s="17">
        <v>1370558</v>
      </c>
      <c r="AA864" s="12" t="s">
        <v>6551</v>
      </c>
      <c r="AB864" s="17" t="s">
        <v>6551</v>
      </c>
      <c r="AC864" s="12" t="s">
        <v>6551</v>
      </c>
      <c r="AD864" s="17">
        <v>0</v>
      </c>
      <c r="AE864" s="12" t="s">
        <v>6551</v>
      </c>
      <c r="AF864" s="17">
        <v>77251</v>
      </c>
      <c r="AG864" s="12" t="s">
        <v>6551</v>
      </c>
      <c r="AH864" s="17" t="s">
        <v>6551</v>
      </c>
      <c r="AI864" s="12" t="s">
        <v>6551</v>
      </c>
      <c r="AJ864" s="17">
        <v>0</v>
      </c>
      <c r="AK864" s="12" t="s">
        <v>6551</v>
      </c>
      <c r="AL864" s="17">
        <v>0</v>
      </c>
      <c r="AM864" s="12" t="s">
        <v>6551</v>
      </c>
      <c r="AN864" s="17">
        <v>0</v>
      </c>
      <c r="AO864" s="12" t="s">
        <v>6551</v>
      </c>
      <c r="AP864" s="192">
        <v>0</v>
      </c>
      <c r="AQ864" s="12" t="s">
        <v>6551</v>
      </c>
      <c r="AR864" s="17">
        <v>121692</v>
      </c>
      <c r="AS864" s="12" t="s">
        <v>6551</v>
      </c>
      <c r="AT864" s="17">
        <v>0</v>
      </c>
      <c r="AU864" s="1" t="s">
        <v>6551</v>
      </c>
      <c r="AV864" s="1" t="str">
        <f>IF(OR(M864="Q",O864="Q",Q864="Q",S864="Q",U864="Q",W864="Q",Y864="Q",AA864="Q",AC864="Q",AE864="Q",AG864="Q",AI864="Q",AK864="Q",AM864="Q",AO864="Q",AQ864="Q",AS864="Q",AU864="Q"),"Yes","No")</f>
        <v>No</v>
      </c>
    </row>
    <row r="865" spans="1:48" x14ac:dyDescent="0.2">
      <c r="A865" s="1" t="s">
        <v>1050</v>
      </c>
      <c r="B865" s="1" t="s">
        <v>493</v>
      </c>
      <c r="C865" s="1" t="s">
        <v>57</v>
      </c>
      <c r="D865" s="194">
        <v>5059</v>
      </c>
      <c r="E865" s="197">
        <v>50059</v>
      </c>
      <c r="F865" s="1" t="s">
        <v>242</v>
      </c>
      <c r="G865" s="1" t="s">
        <v>236</v>
      </c>
      <c r="H865" s="17">
        <v>161316</v>
      </c>
      <c r="I865" s="12">
        <v>60</v>
      </c>
      <c r="J865" s="1" t="s">
        <v>12</v>
      </c>
      <c r="K865" s="1" t="s">
        <v>9</v>
      </c>
      <c r="L865" s="4">
        <v>48</v>
      </c>
      <c r="M865" s="1" t="s">
        <v>6551</v>
      </c>
      <c r="N865" s="12">
        <v>0</v>
      </c>
      <c r="O865" s="12" t="s">
        <v>6551</v>
      </c>
      <c r="P865" s="14">
        <v>12.931854424324037</v>
      </c>
      <c r="Q865" s="12" t="s">
        <v>6551</v>
      </c>
      <c r="R865" s="14">
        <v>2.9753781274204063</v>
      </c>
      <c r="S865" s="12" t="s">
        <v>6551</v>
      </c>
      <c r="T865" s="14">
        <v>16.89431765831532</v>
      </c>
      <c r="U865" s="12" t="s">
        <v>6551</v>
      </c>
      <c r="V865" s="17">
        <v>1464747</v>
      </c>
      <c r="W865" s="12" t="s">
        <v>6551</v>
      </c>
      <c r="X865" s="17">
        <v>1534187</v>
      </c>
      <c r="Y865" s="12" t="s">
        <v>6551</v>
      </c>
      <c r="Z865" s="17">
        <v>1459696</v>
      </c>
      <c r="AA865" s="12" t="s">
        <v>6551</v>
      </c>
      <c r="AB865" s="17">
        <v>74491</v>
      </c>
      <c r="AC865" s="12" t="s">
        <v>6551</v>
      </c>
      <c r="AD865" s="17">
        <v>118241</v>
      </c>
      <c r="AE865" s="12" t="s">
        <v>6551</v>
      </c>
      <c r="AF865" s="17">
        <v>112876</v>
      </c>
      <c r="AG865" s="12" t="s">
        <v>6551</v>
      </c>
      <c r="AH865" s="17">
        <v>5365</v>
      </c>
      <c r="AI865" s="12" t="s">
        <v>6551</v>
      </c>
      <c r="AJ865" s="17">
        <v>0</v>
      </c>
      <c r="AK865" s="12" t="s">
        <v>6551</v>
      </c>
      <c r="AL865" s="17">
        <v>0</v>
      </c>
      <c r="AM865" s="12" t="s">
        <v>6551</v>
      </c>
      <c r="AN865" s="17">
        <v>0</v>
      </c>
      <c r="AO865" s="12" t="s">
        <v>6551</v>
      </c>
      <c r="AP865" s="192">
        <v>0</v>
      </c>
      <c r="AQ865" s="12" t="s">
        <v>6551</v>
      </c>
      <c r="AR865" s="17">
        <v>1906963</v>
      </c>
      <c r="AS865" s="12" t="s">
        <v>6551</v>
      </c>
      <c r="AT865" s="17">
        <v>5673936</v>
      </c>
      <c r="AU865" s="1" t="s">
        <v>6551</v>
      </c>
      <c r="AV865" s="1" t="str">
        <f>IF(OR(M865="Q",O865="Q",Q865="Q",S865="Q",U865="Q",W865="Q",Y865="Q",AA865="Q",AC865="Q",AE865="Q",AG865="Q",AI865="Q",AK865="Q",AM865="Q",AO865="Q",AQ865="Q",AS865="Q",AU865="Q"),"Yes","No")</f>
        <v>No</v>
      </c>
    </row>
    <row r="866" spans="1:48" x14ac:dyDescent="0.2">
      <c r="A866" s="1" t="s">
        <v>980</v>
      </c>
      <c r="B866" s="1" t="s">
        <v>981</v>
      </c>
      <c r="C866" s="1" t="s">
        <v>57</v>
      </c>
      <c r="D866" s="194">
        <v>5057</v>
      </c>
      <c r="E866" s="197">
        <v>50057</v>
      </c>
      <c r="F866" s="1" t="s">
        <v>242</v>
      </c>
      <c r="G866" s="1" t="s">
        <v>236</v>
      </c>
      <c r="H866" s="17">
        <v>280051</v>
      </c>
      <c r="I866" s="12">
        <v>60</v>
      </c>
      <c r="J866" s="1" t="s">
        <v>12</v>
      </c>
      <c r="K866" s="1" t="s">
        <v>9</v>
      </c>
      <c r="L866" s="4">
        <v>44</v>
      </c>
      <c r="M866" s="1" t="s">
        <v>6551</v>
      </c>
      <c r="N866" s="12">
        <v>0</v>
      </c>
      <c r="O866" s="12" t="s">
        <v>6551</v>
      </c>
      <c r="P866" s="14">
        <v>14.831375380400678</v>
      </c>
      <c r="Q866" s="12" t="s">
        <v>6551</v>
      </c>
      <c r="R866" s="14">
        <v>2.7740019722823885</v>
      </c>
      <c r="S866" s="12" t="s">
        <v>6551</v>
      </c>
      <c r="T866" s="14">
        <v>22.990843393005353</v>
      </c>
      <c r="U866" s="12" t="s">
        <v>6551</v>
      </c>
      <c r="V866" s="17">
        <v>2193558</v>
      </c>
      <c r="W866" s="12" t="s">
        <v>6551</v>
      </c>
      <c r="X866" s="17">
        <v>2313426</v>
      </c>
      <c r="Y866" s="12" t="s">
        <v>6551</v>
      </c>
      <c r="Z866" s="17">
        <v>2197995</v>
      </c>
      <c r="AA866" s="12" t="s">
        <v>6551</v>
      </c>
      <c r="AB866" s="17">
        <v>115431</v>
      </c>
      <c r="AC866" s="12" t="s">
        <v>6551</v>
      </c>
      <c r="AD866" s="17">
        <v>152954</v>
      </c>
      <c r="AE866" s="12" t="s">
        <v>6551</v>
      </c>
      <c r="AF866" s="17">
        <v>148199</v>
      </c>
      <c r="AG866" s="12" t="s">
        <v>6551</v>
      </c>
      <c r="AH866" s="17">
        <v>4755</v>
      </c>
      <c r="AI866" s="12" t="s">
        <v>6551</v>
      </c>
      <c r="AJ866" s="17">
        <v>0</v>
      </c>
      <c r="AK866" s="12" t="s">
        <v>6551</v>
      </c>
      <c r="AL866" s="17">
        <v>0</v>
      </c>
      <c r="AM866" s="12" t="s">
        <v>6551</v>
      </c>
      <c r="AN866" s="17">
        <v>0</v>
      </c>
      <c r="AO866" s="12" t="s">
        <v>6551</v>
      </c>
      <c r="AP866" s="192">
        <v>0</v>
      </c>
      <c r="AQ866" s="12" t="s">
        <v>6551</v>
      </c>
      <c r="AR866" s="17">
        <v>3407220</v>
      </c>
      <c r="AS866" s="12" t="s">
        <v>6551</v>
      </c>
      <c r="AT866" s="17">
        <v>9451635</v>
      </c>
      <c r="AU866" s="1" t="s">
        <v>6551</v>
      </c>
      <c r="AV866" s="1" t="str">
        <f>IF(OR(M866="Q",O866="Q",Q866="Q",S866="Q",U866="Q",W866="Q",Y866="Q",AA866="Q",AC866="Q",AE866="Q",AG866="Q",AI866="Q",AK866="Q",AM866="Q",AO866="Q",AQ866="Q",AS866="Q",AU866="Q"),"Yes","No")</f>
        <v>No</v>
      </c>
    </row>
    <row r="867" spans="1:48" x14ac:dyDescent="0.2">
      <c r="A867" s="1" t="s">
        <v>1050</v>
      </c>
      <c r="B867" s="1" t="s">
        <v>493</v>
      </c>
      <c r="C867" s="1" t="s">
        <v>57</v>
      </c>
      <c r="D867" s="194">
        <v>5059</v>
      </c>
      <c r="E867" s="197">
        <v>50059</v>
      </c>
      <c r="F867" s="1" t="s">
        <v>242</v>
      </c>
      <c r="G867" s="1" t="s">
        <v>236</v>
      </c>
      <c r="H867" s="17">
        <v>161316</v>
      </c>
      <c r="I867" s="12">
        <v>60</v>
      </c>
      <c r="J867" s="1" t="s">
        <v>11</v>
      </c>
      <c r="K867" s="1" t="s">
        <v>9</v>
      </c>
      <c r="L867" s="4">
        <v>12</v>
      </c>
      <c r="M867" s="1" t="s">
        <v>6551</v>
      </c>
      <c r="N867" s="12">
        <v>0</v>
      </c>
      <c r="O867" s="12" t="s">
        <v>6551</v>
      </c>
      <c r="P867" s="14">
        <v>12.989510236562252</v>
      </c>
      <c r="Q867" s="12" t="s">
        <v>6551</v>
      </c>
      <c r="R867" s="14">
        <v>6.2245500903866393</v>
      </c>
      <c r="S867" s="12" t="s">
        <v>6551</v>
      </c>
      <c r="T867" s="14">
        <v>2.6812558778846851</v>
      </c>
      <c r="U867" s="12" t="s">
        <v>6551</v>
      </c>
      <c r="V867" s="17">
        <v>0</v>
      </c>
      <c r="W867" s="12" t="s">
        <v>6551</v>
      </c>
      <c r="X867" s="17">
        <v>390619</v>
      </c>
      <c r="Y867" s="12" t="s">
        <v>6551</v>
      </c>
      <c r="Z867" s="17">
        <v>359108</v>
      </c>
      <c r="AA867" s="12" t="s">
        <v>6551</v>
      </c>
      <c r="AB867" s="17">
        <v>31511</v>
      </c>
      <c r="AC867" s="12" t="s">
        <v>6551</v>
      </c>
      <c r="AD867" s="17">
        <v>28955</v>
      </c>
      <c r="AE867" s="12" t="s">
        <v>6551</v>
      </c>
      <c r="AF867" s="17">
        <v>27646</v>
      </c>
      <c r="AG867" s="12" t="s">
        <v>6551</v>
      </c>
      <c r="AH867" s="17">
        <v>1309</v>
      </c>
      <c r="AI867" s="12" t="s">
        <v>6551</v>
      </c>
      <c r="AJ867" s="17">
        <v>0</v>
      </c>
      <c r="AK867" s="12" t="s">
        <v>6551</v>
      </c>
      <c r="AL867" s="17">
        <v>0</v>
      </c>
      <c r="AM867" s="12" t="s">
        <v>6551</v>
      </c>
      <c r="AN867" s="17">
        <v>0</v>
      </c>
      <c r="AO867" s="12" t="s">
        <v>6551</v>
      </c>
      <c r="AP867" s="192">
        <v>0</v>
      </c>
      <c r="AQ867" s="12" t="s">
        <v>6551</v>
      </c>
      <c r="AR867" s="17">
        <v>74126</v>
      </c>
      <c r="AS867" s="12" t="s">
        <v>6551</v>
      </c>
      <c r="AT867" s="17">
        <v>461401</v>
      </c>
      <c r="AU867" s="1" t="s">
        <v>6551</v>
      </c>
      <c r="AV867" s="1" t="str">
        <f>IF(OR(M867="Q",O867="Q",Q867="Q",S867="Q",U867="Q",W867="Q",Y867="Q",AA867="Q",AC867="Q",AE867="Q",AG867="Q",AI867="Q",AK867="Q",AM867="Q",AO867="Q",AQ867="Q",AS867="Q",AU867="Q"),"Yes","No")</f>
        <v>No</v>
      </c>
    </row>
    <row r="868" spans="1:48" x14ac:dyDescent="0.2">
      <c r="A868" s="1" t="s">
        <v>980</v>
      </c>
      <c r="B868" s="1" t="s">
        <v>981</v>
      </c>
      <c r="C868" s="1" t="s">
        <v>57</v>
      </c>
      <c r="D868" s="194">
        <v>5057</v>
      </c>
      <c r="E868" s="197">
        <v>50057</v>
      </c>
      <c r="F868" s="1" t="s">
        <v>242</v>
      </c>
      <c r="G868" s="1" t="s">
        <v>236</v>
      </c>
      <c r="H868" s="17">
        <v>280051</v>
      </c>
      <c r="I868" s="12">
        <v>60</v>
      </c>
      <c r="J868" s="1" t="s">
        <v>11</v>
      </c>
      <c r="K868" s="1" t="s">
        <v>9</v>
      </c>
      <c r="L868" s="4">
        <v>9</v>
      </c>
      <c r="M868" s="1" t="s">
        <v>6551</v>
      </c>
      <c r="N868" s="12">
        <v>0</v>
      </c>
      <c r="O868" s="12" t="s">
        <v>6551</v>
      </c>
      <c r="P868" s="14">
        <v>13.954132189191951</v>
      </c>
      <c r="Q868" s="12" t="s">
        <v>6551</v>
      </c>
      <c r="R868" s="14">
        <v>9.7718477134823143</v>
      </c>
      <c r="S868" s="12" t="s">
        <v>6551</v>
      </c>
      <c r="T868" s="14">
        <v>5.5221166615588926</v>
      </c>
      <c r="U868" s="12" t="s">
        <v>6551</v>
      </c>
      <c r="V868" s="17">
        <v>0</v>
      </c>
      <c r="W868" s="12" t="s">
        <v>6551</v>
      </c>
      <c r="X868" s="17">
        <v>162841</v>
      </c>
      <c r="Y868" s="12" t="s">
        <v>6551</v>
      </c>
      <c r="Z868" s="17">
        <v>136597</v>
      </c>
      <c r="AA868" s="12" t="s">
        <v>6551</v>
      </c>
      <c r="AB868" s="17">
        <v>26244</v>
      </c>
      <c r="AC868" s="12" t="s">
        <v>6551</v>
      </c>
      <c r="AD868" s="17">
        <v>10935</v>
      </c>
      <c r="AE868" s="12" t="s">
        <v>6551</v>
      </c>
      <c r="AF868" s="17">
        <v>9789</v>
      </c>
      <c r="AG868" s="12" t="s">
        <v>6551</v>
      </c>
      <c r="AH868" s="17">
        <v>1146</v>
      </c>
      <c r="AI868" s="12" t="s">
        <v>6551</v>
      </c>
      <c r="AJ868" s="17">
        <v>0</v>
      </c>
      <c r="AK868" s="12" t="s">
        <v>6551</v>
      </c>
      <c r="AL868" s="17">
        <v>0</v>
      </c>
      <c r="AM868" s="12" t="s">
        <v>6551</v>
      </c>
      <c r="AN868" s="17">
        <v>0</v>
      </c>
      <c r="AO868" s="12" t="s">
        <v>6551</v>
      </c>
      <c r="AP868" s="192">
        <v>0</v>
      </c>
      <c r="AQ868" s="12" t="s">
        <v>6551</v>
      </c>
      <c r="AR868" s="17">
        <v>54056</v>
      </c>
      <c r="AS868" s="12" t="s">
        <v>6551</v>
      </c>
      <c r="AT868" s="17">
        <v>528227</v>
      </c>
      <c r="AU868" s="1" t="s">
        <v>6551</v>
      </c>
      <c r="AV868" s="1" t="str">
        <f>IF(OR(M868="Q",O868="Q",Q868="Q",S868="Q",U868="Q",W868="Q",Y868="Q",AA868="Q",AC868="Q",AE868="Q",AG868="Q",AI868="Q",AK868="Q",AM868="Q",AO868="Q",AQ868="Q",AS868="Q",AU868="Q"),"Yes","No")</f>
        <v>No</v>
      </c>
    </row>
    <row r="869" spans="1:48" x14ac:dyDescent="0.2">
      <c r="A869" s="1" t="s">
        <v>980</v>
      </c>
      <c r="B869" s="1" t="s">
        <v>981</v>
      </c>
      <c r="C869" s="1" t="s">
        <v>57</v>
      </c>
      <c r="D869" s="194">
        <v>5057</v>
      </c>
      <c r="E869" s="197">
        <v>50057</v>
      </c>
      <c r="F869" s="1" t="s">
        <v>242</v>
      </c>
      <c r="G869" s="1" t="s">
        <v>236</v>
      </c>
      <c r="H869" s="17">
        <v>280051</v>
      </c>
      <c r="I869" s="12">
        <v>60</v>
      </c>
      <c r="J869" s="1" t="s">
        <v>11</v>
      </c>
      <c r="K869" s="1" t="s">
        <v>13</v>
      </c>
      <c r="L869" s="4">
        <v>4</v>
      </c>
      <c r="M869" s="1" t="s">
        <v>6551</v>
      </c>
      <c r="N869" s="12">
        <v>0</v>
      </c>
      <c r="O869" s="12" t="s">
        <v>6551</v>
      </c>
      <c r="P869" s="14">
        <v>13.515094536717852</v>
      </c>
      <c r="Q869" s="12" t="s">
        <v>6551</v>
      </c>
      <c r="R869" s="14">
        <v>4.3250165965921665</v>
      </c>
      <c r="S869" s="12" t="s">
        <v>6551</v>
      </c>
      <c r="T869" s="14">
        <v>1.8882273059646923</v>
      </c>
      <c r="U869" s="12" t="s">
        <v>6551</v>
      </c>
      <c r="V869" s="17">
        <v>0</v>
      </c>
      <c r="W869" s="12" t="s">
        <v>6551</v>
      </c>
      <c r="X869" s="17">
        <v>154267</v>
      </c>
      <c r="Y869" s="12" t="s">
        <v>6551</v>
      </c>
      <c r="Z869" s="17">
        <v>129380</v>
      </c>
      <c r="AA869" s="12" t="s">
        <v>6551</v>
      </c>
      <c r="AB869" s="17">
        <v>24887</v>
      </c>
      <c r="AC869" s="12" t="s">
        <v>6551</v>
      </c>
      <c r="AD869" s="17">
        <v>10518</v>
      </c>
      <c r="AE869" s="12" t="s">
        <v>6551</v>
      </c>
      <c r="AF869" s="17">
        <v>9573</v>
      </c>
      <c r="AG869" s="12" t="s">
        <v>6551</v>
      </c>
      <c r="AH869" s="17">
        <v>945</v>
      </c>
      <c r="AI869" s="12" t="s">
        <v>6551</v>
      </c>
      <c r="AJ869" s="17">
        <v>0</v>
      </c>
      <c r="AK869" s="12" t="s">
        <v>6551</v>
      </c>
      <c r="AL869" s="17">
        <v>0</v>
      </c>
      <c r="AM869" s="12" t="s">
        <v>6551</v>
      </c>
      <c r="AN869" s="17">
        <v>0</v>
      </c>
      <c r="AO869" s="12" t="s">
        <v>6551</v>
      </c>
      <c r="AP869" s="192">
        <v>0</v>
      </c>
      <c r="AQ869" s="12" t="s">
        <v>6551</v>
      </c>
      <c r="AR869" s="17">
        <v>18076</v>
      </c>
      <c r="AS869" s="12" t="s">
        <v>6551</v>
      </c>
      <c r="AT869" s="17">
        <v>78179</v>
      </c>
      <c r="AU869" s="1" t="s">
        <v>6551</v>
      </c>
      <c r="AV869" s="1" t="str">
        <f>IF(OR(M869="Q",O869="Q",Q869="Q",S869="Q",U869="Q",W869="Q",Y869="Q",AA869="Q",AC869="Q",AE869="Q",AG869="Q",AI869="Q",AK869="Q",AM869="Q",AO869="Q",AQ869="Q",AS869="Q",AU869="Q"),"Yes","No")</f>
        <v>No</v>
      </c>
    </row>
    <row r="870" spans="1:48" x14ac:dyDescent="0.2">
      <c r="A870" s="1" t="s">
        <v>980</v>
      </c>
      <c r="B870" s="1" t="s">
        <v>981</v>
      </c>
      <c r="C870" s="1" t="s">
        <v>57</v>
      </c>
      <c r="D870" s="194">
        <v>5057</v>
      </c>
      <c r="E870" s="197">
        <v>50057</v>
      </c>
      <c r="F870" s="1" t="s">
        <v>242</v>
      </c>
      <c r="G870" s="1" t="s">
        <v>236</v>
      </c>
      <c r="H870" s="17">
        <v>280051</v>
      </c>
      <c r="I870" s="12">
        <v>60</v>
      </c>
      <c r="J870" s="1" t="s">
        <v>29</v>
      </c>
      <c r="K870" s="1" t="s">
        <v>13</v>
      </c>
      <c r="L870" s="4">
        <v>3</v>
      </c>
      <c r="M870" s="1" t="s">
        <v>6551</v>
      </c>
      <c r="N870" s="12">
        <v>0</v>
      </c>
      <c r="O870" s="12" t="s">
        <v>6551</v>
      </c>
      <c r="P870" s="14">
        <v>7.505565319273579</v>
      </c>
      <c r="Q870" s="12" t="s">
        <v>6551</v>
      </c>
      <c r="R870" s="14">
        <v>5.3430092375136997</v>
      </c>
      <c r="S870" s="12" t="s">
        <v>6551</v>
      </c>
      <c r="T870" s="14">
        <v>18.708260105448154</v>
      </c>
      <c r="U870" s="12" t="s">
        <v>6551</v>
      </c>
      <c r="V870" s="17">
        <v>12897</v>
      </c>
      <c r="W870" s="12" t="s">
        <v>6551</v>
      </c>
      <c r="X870" s="17">
        <v>12852</v>
      </c>
      <c r="Y870" s="12" t="s">
        <v>6551</v>
      </c>
      <c r="Z870" s="17">
        <v>12812</v>
      </c>
      <c r="AA870" s="12" t="s">
        <v>6551</v>
      </c>
      <c r="AB870" s="17">
        <v>40</v>
      </c>
      <c r="AC870" s="12" t="s">
        <v>6551</v>
      </c>
      <c r="AD870" s="17">
        <v>1715</v>
      </c>
      <c r="AE870" s="12" t="s">
        <v>6551</v>
      </c>
      <c r="AF870" s="17">
        <v>1707</v>
      </c>
      <c r="AG870" s="12" t="s">
        <v>6551</v>
      </c>
      <c r="AH870" s="17">
        <v>8</v>
      </c>
      <c r="AI870" s="12" t="s">
        <v>6551</v>
      </c>
      <c r="AJ870" s="17">
        <v>0</v>
      </c>
      <c r="AK870" s="12" t="s">
        <v>6551</v>
      </c>
      <c r="AL870" s="17">
        <v>0</v>
      </c>
      <c r="AM870" s="12" t="s">
        <v>6551</v>
      </c>
      <c r="AN870" s="17">
        <v>0</v>
      </c>
      <c r="AO870" s="12" t="s">
        <v>6551</v>
      </c>
      <c r="AP870" s="192">
        <v>0</v>
      </c>
      <c r="AQ870" s="12" t="s">
        <v>6551</v>
      </c>
      <c r="AR870" s="17">
        <v>31935</v>
      </c>
      <c r="AS870" s="12" t="s">
        <v>6551</v>
      </c>
      <c r="AT870" s="17">
        <v>170629</v>
      </c>
      <c r="AU870" s="1" t="s">
        <v>6551</v>
      </c>
      <c r="AV870" s="1" t="str">
        <f>IF(OR(M870="Q",O870="Q",Q870="Q",S870="Q",U870="Q",W870="Q",Y870="Q",AA870="Q",AC870="Q",AE870="Q",AG870="Q",AI870="Q",AK870="Q",AM870="Q",AO870="Q",AQ870="Q",AS870="Q",AU870="Q"),"Yes","No")</f>
        <v>No</v>
      </c>
    </row>
    <row r="871" spans="1:48" x14ac:dyDescent="0.2">
      <c r="A871" s="1" t="s">
        <v>87</v>
      </c>
      <c r="B871" s="1" t="s">
        <v>613</v>
      </c>
      <c r="C871" s="1" t="s">
        <v>84</v>
      </c>
      <c r="D871" s="194">
        <v>2163</v>
      </c>
      <c r="E871" s="197">
        <v>20163</v>
      </c>
      <c r="F871" s="1" t="s">
        <v>256</v>
      </c>
      <c r="G871" s="1" t="s">
        <v>236</v>
      </c>
      <c r="H871" s="17">
        <v>18351295</v>
      </c>
      <c r="I871" s="12">
        <v>59</v>
      </c>
      <c r="J871" s="1" t="s">
        <v>28</v>
      </c>
      <c r="K871" s="1" t="s">
        <v>9</v>
      </c>
      <c r="L871" s="4">
        <v>59</v>
      </c>
      <c r="M871" s="1" t="s">
        <v>6551</v>
      </c>
      <c r="N871" s="12">
        <v>0</v>
      </c>
      <c r="O871" s="12" t="s">
        <v>6551</v>
      </c>
      <c r="P871" s="14">
        <v>18.741289021455444</v>
      </c>
      <c r="Q871" s="12" t="s">
        <v>6551</v>
      </c>
      <c r="R871" s="14">
        <v>0</v>
      </c>
      <c r="S871" s="12" t="s">
        <v>123</v>
      </c>
      <c r="T871" s="14">
        <v>13.426270209809172</v>
      </c>
      <c r="U871" s="12" t="s">
        <v>6551</v>
      </c>
      <c r="V871" s="17">
        <v>2237067</v>
      </c>
      <c r="W871" s="12" t="s">
        <v>6551</v>
      </c>
      <c r="X871" s="17">
        <v>3273153</v>
      </c>
      <c r="Y871" s="12" t="s">
        <v>6551</v>
      </c>
      <c r="Z871" s="17">
        <v>2211697</v>
      </c>
      <c r="AA871" s="12" t="s">
        <v>6551</v>
      </c>
      <c r="AB871" s="17">
        <v>1061456</v>
      </c>
      <c r="AC871" s="12" t="s">
        <v>6551</v>
      </c>
      <c r="AD871" s="17">
        <v>156061</v>
      </c>
      <c r="AE871" s="12" t="s">
        <v>6551</v>
      </c>
      <c r="AF871" s="17">
        <v>118012</v>
      </c>
      <c r="AG871" s="12" t="s">
        <v>6551</v>
      </c>
      <c r="AH871" s="17">
        <v>38049</v>
      </c>
      <c r="AI871" s="12" t="s">
        <v>6551</v>
      </c>
      <c r="AJ871" s="17">
        <v>0</v>
      </c>
      <c r="AK871" s="12" t="s">
        <v>6551</v>
      </c>
      <c r="AL871" s="17">
        <v>0</v>
      </c>
      <c r="AM871" s="12" t="s">
        <v>6551</v>
      </c>
      <c r="AN871" s="17">
        <v>0</v>
      </c>
      <c r="AO871" s="12" t="s">
        <v>6551</v>
      </c>
      <c r="AP871" s="192">
        <v>0</v>
      </c>
      <c r="AQ871" s="12" t="s">
        <v>6551</v>
      </c>
      <c r="AR871" s="17">
        <v>1584461</v>
      </c>
      <c r="AS871" s="12" t="s">
        <v>6551</v>
      </c>
      <c r="AT871" s="17">
        <v>0</v>
      </c>
      <c r="AU871" s="1" t="s">
        <v>123</v>
      </c>
      <c r="AV871" s="1" t="str">
        <f>IF(OR(M871="Q",O871="Q",Q871="Q",S871="Q",U871="Q",W871="Q",Y871="Q",AA871="Q",AC871="Q",AE871="Q",AG871="Q",AI871="Q",AK871="Q",AM871="Q",AO871="Q",AQ871="Q",AS871="Q",AU871="Q"),"Yes","No")</f>
        <v>No</v>
      </c>
    </row>
    <row r="872" spans="1:48" x14ac:dyDescent="0.2">
      <c r="A872" s="1" t="s">
        <v>3777</v>
      </c>
      <c r="B872" s="1" t="s">
        <v>3778</v>
      </c>
      <c r="C872" s="1" t="s">
        <v>71</v>
      </c>
      <c r="D872" s="194" t="s">
        <v>3779</v>
      </c>
      <c r="E872" s="197" t="s">
        <v>3780</v>
      </c>
      <c r="F872" s="1" t="s">
        <v>242</v>
      </c>
      <c r="G872" s="1" t="s">
        <v>287</v>
      </c>
      <c r="H872" s="17">
        <v>0</v>
      </c>
      <c r="I872" s="12">
        <v>59</v>
      </c>
      <c r="J872" s="1" t="s">
        <v>11</v>
      </c>
      <c r="K872" s="1" t="s">
        <v>9</v>
      </c>
      <c r="L872" s="4">
        <v>59</v>
      </c>
      <c r="M872" s="1" t="s">
        <v>6551</v>
      </c>
      <c r="N872" s="12">
        <v>0</v>
      </c>
      <c r="O872" s="12" t="s">
        <v>6551</v>
      </c>
      <c r="P872" s="14">
        <v>12.736394060693556</v>
      </c>
      <c r="Q872" s="12" t="s">
        <v>6551</v>
      </c>
      <c r="R872" s="14">
        <v>0</v>
      </c>
      <c r="S872" s="12" t="s">
        <v>6551</v>
      </c>
      <c r="T872" s="14">
        <v>3.3178805576600707</v>
      </c>
      <c r="U872" s="12" t="s">
        <v>6551</v>
      </c>
      <c r="V872" s="17">
        <v>0</v>
      </c>
      <c r="W872" s="12" t="s">
        <v>6551</v>
      </c>
      <c r="X872" s="17">
        <v>0</v>
      </c>
      <c r="Y872" s="12" t="s">
        <v>6551</v>
      </c>
      <c r="Z872" s="17">
        <v>2134989</v>
      </c>
      <c r="AA872" s="12" t="s">
        <v>6551</v>
      </c>
      <c r="AB872" s="17" t="s">
        <v>6551</v>
      </c>
      <c r="AC872" s="12" t="s">
        <v>6551</v>
      </c>
      <c r="AD872" s="17">
        <v>0</v>
      </c>
      <c r="AE872" s="12" t="s">
        <v>6551</v>
      </c>
      <c r="AF872" s="17">
        <v>167629</v>
      </c>
      <c r="AG872" s="12" t="s">
        <v>6551</v>
      </c>
      <c r="AH872" s="17" t="s">
        <v>6551</v>
      </c>
      <c r="AI872" s="12" t="s">
        <v>6551</v>
      </c>
      <c r="AJ872" s="17">
        <v>0</v>
      </c>
      <c r="AK872" s="12" t="s">
        <v>6551</v>
      </c>
      <c r="AL872" s="17">
        <v>0</v>
      </c>
      <c r="AM872" s="12" t="s">
        <v>6551</v>
      </c>
      <c r="AN872" s="17">
        <v>0</v>
      </c>
      <c r="AO872" s="12" t="s">
        <v>6551</v>
      </c>
      <c r="AP872" s="192">
        <v>0</v>
      </c>
      <c r="AQ872" s="12" t="s">
        <v>6551</v>
      </c>
      <c r="AR872" s="17">
        <v>556173</v>
      </c>
      <c r="AS872" s="12" t="s">
        <v>6551</v>
      </c>
      <c r="AT872" s="17">
        <v>0</v>
      </c>
      <c r="AU872" s="1" t="s">
        <v>6551</v>
      </c>
      <c r="AV872" s="1" t="str">
        <f>IF(OR(M872="Q",O872="Q",Q872="Q",S872="Q",U872="Q",W872="Q",Y872="Q",AA872="Q",AC872="Q",AE872="Q",AG872="Q",AI872="Q",AK872="Q",AM872="Q",AO872="Q",AQ872="Q",AS872="Q",AU872="Q"),"Yes","No")</f>
        <v>No</v>
      </c>
    </row>
    <row r="873" spans="1:48" x14ac:dyDescent="0.2">
      <c r="A873" s="1" t="s">
        <v>4114</v>
      </c>
      <c r="B873" s="1" t="s">
        <v>311</v>
      </c>
      <c r="C873" s="1" t="s">
        <v>108</v>
      </c>
      <c r="D873" s="194" t="s">
        <v>4115</v>
      </c>
      <c r="E873" s="197" t="s">
        <v>4116</v>
      </c>
      <c r="F873" s="1" t="s">
        <v>334</v>
      </c>
      <c r="G873" s="1" t="s">
        <v>287</v>
      </c>
      <c r="H873" s="17">
        <v>0</v>
      </c>
      <c r="I873" s="12">
        <v>59</v>
      </c>
      <c r="J873" s="1" t="s">
        <v>11</v>
      </c>
      <c r="K873" s="1" t="s">
        <v>9</v>
      </c>
      <c r="L873" s="4">
        <v>58</v>
      </c>
      <c r="M873" s="1" t="s">
        <v>6551</v>
      </c>
      <c r="N873" s="12">
        <v>0</v>
      </c>
      <c r="O873" s="12" t="s">
        <v>6551</v>
      </c>
      <c r="P873" s="14">
        <v>18.086360395232759</v>
      </c>
      <c r="Q873" s="12" t="s">
        <v>6551</v>
      </c>
      <c r="R873" s="14">
        <v>0</v>
      </c>
      <c r="S873" s="12" t="s">
        <v>6551</v>
      </c>
      <c r="T873" s="14">
        <v>2.0166853417541</v>
      </c>
      <c r="U873" s="12" t="s">
        <v>6551</v>
      </c>
      <c r="V873" s="17">
        <v>0</v>
      </c>
      <c r="W873" s="12" t="s">
        <v>6551</v>
      </c>
      <c r="X873" s="17">
        <v>0</v>
      </c>
      <c r="Y873" s="12" t="s">
        <v>6551</v>
      </c>
      <c r="Z873" s="17">
        <v>887769</v>
      </c>
      <c r="AA873" s="12" t="s">
        <v>6551</v>
      </c>
      <c r="AB873" s="17" t="s">
        <v>6551</v>
      </c>
      <c r="AC873" s="12" t="s">
        <v>6551</v>
      </c>
      <c r="AD873" s="17">
        <v>0</v>
      </c>
      <c r="AE873" s="12" t="s">
        <v>6551</v>
      </c>
      <c r="AF873" s="17">
        <v>49085</v>
      </c>
      <c r="AG873" s="12" t="s">
        <v>6551</v>
      </c>
      <c r="AH873" s="17" t="s">
        <v>6551</v>
      </c>
      <c r="AI873" s="12" t="s">
        <v>6551</v>
      </c>
      <c r="AJ873" s="17">
        <v>0</v>
      </c>
      <c r="AK873" s="12" t="s">
        <v>6551</v>
      </c>
      <c r="AL873" s="17">
        <v>0</v>
      </c>
      <c r="AM873" s="12" t="s">
        <v>6551</v>
      </c>
      <c r="AN873" s="17">
        <v>0</v>
      </c>
      <c r="AO873" s="12" t="s">
        <v>6551</v>
      </c>
      <c r="AP873" s="192">
        <v>0</v>
      </c>
      <c r="AQ873" s="12" t="s">
        <v>6551</v>
      </c>
      <c r="AR873" s="17">
        <v>98989</v>
      </c>
      <c r="AS873" s="12" t="s">
        <v>6551</v>
      </c>
      <c r="AT873" s="17">
        <v>0</v>
      </c>
      <c r="AU873" s="1" t="s">
        <v>6551</v>
      </c>
      <c r="AV873" s="1" t="str">
        <f>IF(OR(M873="Q",O873="Q",Q873="Q",S873="Q",U873="Q",W873="Q",Y873="Q",AA873="Q",AC873="Q",AE873="Q",AG873="Q",AI873="Q",AK873="Q",AM873="Q",AO873="Q",AQ873="Q",AS873="Q",AU873="Q"),"Yes","No")</f>
        <v>No</v>
      </c>
    </row>
    <row r="874" spans="1:48" x14ac:dyDescent="0.2">
      <c r="A874" s="1" t="s">
        <v>645</v>
      </c>
      <c r="B874" s="1" t="s">
        <v>646</v>
      </c>
      <c r="C874" s="1" t="s">
        <v>50</v>
      </c>
      <c r="D874" s="194">
        <v>4082</v>
      </c>
      <c r="E874" s="197">
        <v>40082</v>
      </c>
      <c r="F874" s="1" t="s">
        <v>239</v>
      </c>
      <c r="G874" s="1" t="s">
        <v>236</v>
      </c>
      <c r="H874" s="17">
        <v>4515419</v>
      </c>
      <c r="I874" s="12">
        <v>59</v>
      </c>
      <c r="J874" s="1" t="s">
        <v>14</v>
      </c>
      <c r="K874" s="1" t="s">
        <v>9</v>
      </c>
      <c r="L874" s="4">
        <v>56</v>
      </c>
      <c r="M874" s="1" t="s">
        <v>6551</v>
      </c>
      <c r="N874" s="12">
        <v>0</v>
      </c>
      <c r="O874" s="12" t="s">
        <v>6551</v>
      </c>
      <c r="P874" s="14">
        <v>38.477831701900136</v>
      </c>
      <c r="Q874" s="12" t="s">
        <v>6551</v>
      </c>
      <c r="R874" s="14">
        <v>36.121677334959912</v>
      </c>
      <c r="S874" s="12" t="s">
        <v>6551</v>
      </c>
      <c r="T874" s="14">
        <v>5.596487620301061</v>
      </c>
      <c r="U874" s="12" t="s">
        <v>6551</v>
      </c>
      <c r="V874" s="17">
        <v>0</v>
      </c>
      <c r="W874" s="12" t="s">
        <v>6551</v>
      </c>
      <c r="X874" s="17">
        <v>935550</v>
      </c>
      <c r="Y874" s="12" t="s">
        <v>6551</v>
      </c>
      <c r="Z874" s="17">
        <v>935550</v>
      </c>
      <c r="AA874" s="12" t="s">
        <v>6551</v>
      </c>
      <c r="AB874" s="17">
        <v>0</v>
      </c>
      <c r="AC874" s="12" t="s">
        <v>6551</v>
      </c>
      <c r="AD874" s="17">
        <v>24314</v>
      </c>
      <c r="AE874" s="12" t="s">
        <v>6551</v>
      </c>
      <c r="AF874" s="17">
        <v>24314</v>
      </c>
      <c r="AG874" s="12" t="s">
        <v>6551</v>
      </c>
      <c r="AH874" s="17">
        <v>0</v>
      </c>
      <c r="AI874" s="12" t="s">
        <v>6551</v>
      </c>
      <c r="AJ874" s="17">
        <v>0</v>
      </c>
      <c r="AK874" s="12" t="s">
        <v>6551</v>
      </c>
      <c r="AL874" s="17">
        <v>0</v>
      </c>
      <c r="AM874" s="12" t="s">
        <v>6551</v>
      </c>
      <c r="AN874" s="17">
        <v>0</v>
      </c>
      <c r="AO874" s="12" t="s">
        <v>6551</v>
      </c>
      <c r="AP874" s="192">
        <v>0</v>
      </c>
      <c r="AQ874" s="12" t="s">
        <v>6551</v>
      </c>
      <c r="AR874" s="17">
        <v>136073</v>
      </c>
      <c r="AS874" s="12" t="s">
        <v>6551</v>
      </c>
      <c r="AT874" s="17">
        <v>4915185</v>
      </c>
      <c r="AU874" s="1" t="s">
        <v>6551</v>
      </c>
      <c r="AV874" s="1" t="str">
        <f>IF(OR(M874="Q",O874="Q",Q874="Q",S874="Q",U874="Q",W874="Q",Y874="Q",AA874="Q",AC874="Q",AE874="Q",AG874="Q",AI874="Q",AK874="Q",AM874="Q",AO874="Q",AQ874="Q",AS874="Q",AU874="Q"),"Yes","No")</f>
        <v>No</v>
      </c>
    </row>
    <row r="875" spans="1:48" x14ac:dyDescent="0.2">
      <c r="A875" s="1" t="s">
        <v>88</v>
      </c>
      <c r="B875" s="1" t="s">
        <v>1413</v>
      </c>
      <c r="C875" s="1" t="s">
        <v>84</v>
      </c>
      <c r="D875" s="194">
        <v>2190</v>
      </c>
      <c r="E875" s="197">
        <v>20190</v>
      </c>
      <c r="F875" s="1" t="s">
        <v>256</v>
      </c>
      <c r="G875" s="1" t="s">
        <v>236</v>
      </c>
      <c r="H875" s="17">
        <v>18351295</v>
      </c>
      <c r="I875" s="12">
        <v>59</v>
      </c>
      <c r="J875" s="1" t="s">
        <v>12</v>
      </c>
      <c r="K875" s="1" t="s">
        <v>9</v>
      </c>
      <c r="L875" s="4">
        <v>47</v>
      </c>
      <c r="M875" s="1" t="s">
        <v>6551</v>
      </c>
      <c r="N875" s="12">
        <v>0</v>
      </c>
      <c r="O875" s="12" t="s">
        <v>6551</v>
      </c>
      <c r="P875" s="14">
        <v>4.7957683965140605</v>
      </c>
      <c r="Q875" s="12" t="s">
        <v>6551</v>
      </c>
      <c r="R875" s="14">
        <v>0</v>
      </c>
      <c r="S875" s="12" t="s">
        <v>123</v>
      </c>
      <c r="T875" s="14">
        <v>23.386633628974366</v>
      </c>
      <c r="U875" s="12" t="s">
        <v>6551</v>
      </c>
      <c r="V875" s="17">
        <v>621287</v>
      </c>
      <c r="W875" s="12" t="s">
        <v>6551</v>
      </c>
      <c r="X875" s="17">
        <v>650822</v>
      </c>
      <c r="Y875" s="12" t="s">
        <v>6551</v>
      </c>
      <c r="Z875" s="17">
        <v>621287</v>
      </c>
      <c r="AA875" s="12" t="s">
        <v>6551</v>
      </c>
      <c r="AB875" s="17">
        <v>29535</v>
      </c>
      <c r="AC875" s="12" t="s">
        <v>6551</v>
      </c>
      <c r="AD875" s="17">
        <v>131045</v>
      </c>
      <c r="AE875" s="12" t="s">
        <v>6551</v>
      </c>
      <c r="AF875" s="17">
        <v>129549</v>
      </c>
      <c r="AG875" s="12" t="s">
        <v>6551</v>
      </c>
      <c r="AH875" s="17">
        <v>1496</v>
      </c>
      <c r="AI875" s="12" t="s">
        <v>6551</v>
      </c>
      <c r="AJ875" s="17">
        <v>0</v>
      </c>
      <c r="AK875" s="12" t="s">
        <v>6551</v>
      </c>
      <c r="AL875" s="17">
        <v>0</v>
      </c>
      <c r="AM875" s="12" t="s">
        <v>6551</v>
      </c>
      <c r="AN875" s="17">
        <v>0</v>
      </c>
      <c r="AO875" s="12" t="s">
        <v>6551</v>
      </c>
      <c r="AP875" s="192">
        <v>0</v>
      </c>
      <c r="AQ875" s="12" t="s">
        <v>6551</v>
      </c>
      <c r="AR875" s="17">
        <v>3029715</v>
      </c>
      <c r="AS875" s="12" t="s">
        <v>6551</v>
      </c>
      <c r="AT875" s="17">
        <v>0</v>
      </c>
      <c r="AU875" s="1" t="s">
        <v>123</v>
      </c>
      <c r="AV875" s="1" t="str">
        <f>IF(OR(M875="Q",O875="Q",Q875="Q",S875="Q",U875="Q",W875="Q",Y875="Q",AA875="Q",AC875="Q",AE875="Q",AG875="Q",AI875="Q",AK875="Q",AM875="Q",AO875="Q",AQ875="Q",AS875="Q",AU875="Q"),"Yes","No")</f>
        <v>No</v>
      </c>
    </row>
    <row r="876" spans="1:48" x14ac:dyDescent="0.2">
      <c r="A876" s="1" t="s">
        <v>1893</v>
      </c>
      <c r="B876" s="1" t="s">
        <v>1894</v>
      </c>
      <c r="C876" s="1" t="s">
        <v>112</v>
      </c>
      <c r="D876" s="194" t="s">
        <v>1895</v>
      </c>
      <c r="E876" s="197" t="s">
        <v>1896</v>
      </c>
      <c r="F876" s="1" t="s">
        <v>305</v>
      </c>
      <c r="G876" s="1" t="s">
        <v>287</v>
      </c>
      <c r="H876" s="17">
        <v>0</v>
      </c>
      <c r="I876" s="12">
        <v>59</v>
      </c>
      <c r="J876" s="1" t="s">
        <v>11</v>
      </c>
      <c r="K876" s="1" t="s">
        <v>9</v>
      </c>
      <c r="L876" s="4">
        <v>47</v>
      </c>
      <c r="M876" s="1" t="s">
        <v>6551</v>
      </c>
      <c r="N876" s="12">
        <v>0</v>
      </c>
      <c r="O876" s="12" t="s">
        <v>6551</v>
      </c>
      <c r="P876" s="14">
        <v>35.709861730087987</v>
      </c>
      <c r="Q876" s="12" t="s">
        <v>6551</v>
      </c>
      <c r="R876" s="14">
        <v>0</v>
      </c>
      <c r="S876" s="12" t="s">
        <v>6551</v>
      </c>
      <c r="T876" s="14">
        <v>1.4135527368300767</v>
      </c>
      <c r="U876" s="12" t="s">
        <v>6551</v>
      </c>
      <c r="V876" s="17">
        <v>0</v>
      </c>
      <c r="W876" s="12" t="s">
        <v>6551</v>
      </c>
      <c r="X876" s="17">
        <v>0</v>
      </c>
      <c r="Y876" s="12" t="s">
        <v>6551</v>
      </c>
      <c r="Z876" s="17">
        <v>1249988</v>
      </c>
      <c r="AA876" s="12" t="s">
        <v>6551</v>
      </c>
      <c r="AB876" s="17" t="s">
        <v>6551</v>
      </c>
      <c r="AC876" s="12" t="s">
        <v>6551</v>
      </c>
      <c r="AD876" s="17">
        <v>0</v>
      </c>
      <c r="AE876" s="12" t="s">
        <v>6551</v>
      </c>
      <c r="AF876" s="17">
        <v>35004</v>
      </c>
      <c r="AG876" s="12" t="s">
        <v>6551</v>
      </c>
      <c r="AH876" s="17" t="s">
        <v>6551</v>
      </c>
      <c r="AI876" s="12" t="s">
        <v>6551</v>
      </c>
      <c r="AJ876" s="17">
        <v>0</v>
      </c>
      <c r="AK876" s="12" t="s">
        <v>6551</v>
      </c>
      <c r="AL876" s="17">
        <v>0</v>
      </c>
      <c r="AM876" s="12" t="s">
        <v>6551</v>
      </c>
      <c r="AN876" s="17">
        <v>0</v>
      </c>
      <c r="AO876" s="12" t="s">
        <v>6551</v>
      </c>
      <c r="AP876" s="192">
        <v>0</v>
      </c>
      <c r="AQ876" s="12" t="s">
        <v>6551</v>
      </c>
      <c r="AR876" s="17">
        <v>49480</v>
      </c>
      <c r="AS876" s="12" t="s">
        <v>6551</v>
      </c>
      <c r="AT876" s="17">
        <v>0</v>
      </c>
      <c r="AU876" s="1" t="s">
        <v>6551</v>
      </c>
      <c r="AV876" s="1" t="str">
        <f>IF(OR(M876="Q",O876="Q",Q876="Q",S876="Q",U876="Q",W876="Q",Y876="Q",AA876="Q",AC876="Q",AE876="Q",AG876="Q",AI876="Q",AK876="Q",AM876="Q",AO876="Q",AQ876="Q",AS876="Q",AU876="Q"),"Yes","No")</f>
        <v>No</v>
      </c>
    </row>
    <row r="877" spans="1:48" x14ac:dyDescent="0.2">
      <c r="A877" s="1" t="s">
        <v>1163</v>
      </c>
      <c r="B877" s="1" t="s">
        <v>1164</v>
      </c>
      <c r="C877" s="1" t="s">
        <v>79</v>
      </c>
      <c r="D877" s="194">
        <v>4012</v>
      </c>
      <c r="E877" s="197">
        <v>40012</v>
      </c>
      <c r="F877" s="1" t="s">
        <v>242</v>
      </c>
      <c r="G877" s="1" t="s">
        <v>236</v>
      </c>
      <c r="H877" s="17">
        <v>391024</v>
      </c>
      <c r="I877" s="12">
        <v>59</v>
      </c>
      <c r="J877" s="1" t="s">
        <v>12</v>
      </c>
      <c r="K877" s="1" t="s">
        <v>9</v>
      </c>
      <c r="L877" s="4">
        <v>36</v>
      </c>
      <c r="M877" s="1" t="s">
        <v>6551</v>
      </c>
      <c r="N877" s="12">
        <v>0</v>
      </c>
      <c r="O877" s="12" t="s">
        <v>6551</v>
      </c>
      <c r="P877" s="14">
        <v>11.650379700786685</v>
      </c>
      <c r="Q877" s="12" t="s">
        <v>6551</v>
      </c>
      <c r="R877" s="14">
        <v>2.4300001203545087</v>
      </c>
      <c r="S877" s="12" t="s">
        <v>6551</v>
      </c>
      <c r="T877" s="14">
        <v>24.558736149636971</v>
      </c>
      <c r="U877" s="12" t="s">
        <v>6551</v>
      </c>
      <c r="V877" s="17">
        <v>1578266</v>
      </c>
      <c r="W877" s="12" t="s">
        <v>6551</v>
      </c>
      <c r="X877" s="17">
        <v>1555970</v>
      </c>
      <c r="Y877" s="12" t="s">
        <v>6551</v>
      </c>
      <c r="Z877" s="17">
        <v>1537221</v>
      </c>
      <c r="AA877" s="12" t="s">
        <v>6551</v>
      </c>
      <c r="AB877" s="17">
        <v>18749</v>
      </c>
      <c r="AC877" s="12" t="s">
        <v>6551</v>
      </c>
      <c r="AD877" s="17">
        <v>134745</v>
      </c>
      <c r="AE877" s="12" t="s">
        <v>6551</v>
      </c>
      <c r="AF877" s="17">
        <v>131946</v>
      </c>
      <c r="AG877" s="12" t="s">
        <v>6551</v>
      </c>
      <c r="AH877" s="17">
        <v>2799</v>
      </c>
      <c r="AI877" s="12" t="s">
        <v>6551</v>
      </c>
      <c r="AJ877" s="17">
        <v>0</v>
      </c>
      <c r="AK877" s="12" t="s">
        <v>6551</v>
      </c>
      <c r="AL877" s="17">
        <v>0</v>
      </c>
      <c r="AM877" s="12" t="s">
        <v>6551</v>
      </c>
      <c r="AN877" s="17">
        <v>0</v>
      </c>
      <c r="AO877" s="12" t="s">
        <v>6551</v>
      </c>
      <c r="AP877" s="192">
        <v>0</v>
      </c>
      <c r="AQ877" s="12" t="s">
        <v>6551</v>
      </c>
      <c r="AR877" s="17">
        <v>3240427</v>
      </c>
      <c r="AS877" s="12" t="s">
        <v>6551</v>
      </c>
      <c r="AT877" s="17">
        <v>7874238</v>
      </c>
      <c r="AU877" s="1" t="s">
        <v>6551</v>
      </c>
      <c r="AV877" s="1" t="str">
        <f>IF(OR(M877="Q",O877="Q",Q877="Q",S877="Q",U877="Q",W877="Q",Y877="Q",AA877="Q",AC877="Q",AE877="Q",AG877="Q",AI877="Q",AK877="Q",AM877="Q",AO877="Q",AQ877="Q",AS877="Q",AU877="Q"),"Yes","No")</f>
        <v>No</v>
      </c>
    </row>
    <row r="878" spans="1:48" x14ac:dyDescent="0.2">
      <c r="A878" s="1" t="s">
        <v>1931</v>
      </c>
      <c r="B878" s="1" t="s">
        <v>1932</v>
      </c>
      <c r="C878" s="1" t="s">
        <v>112</v>
      </c>
      <c r="D878" s="194" t="s">
        <v>1933</v>
      </c>
      <c r="E878" s="197" t="s">
        <v>1934</v>
      </c>
      <c r="F878" s="1" t="s">
        <v>239</v>
      </c>
      <c r="G878" s="1" t="s">
        <v>287</v>
      </c>
      <c r="H878" s="17">
        <v>0</v>
      </c>
      <c r="I878" s="12">
        <v>59</v>
      </c>
      <c r="J878" s="1" t="s">
        <v>11</v>
      </c>
      <c r="K878" s="1" t="s">
        <v>9</v>
      </c>
      <c r="L878" s="4">
        <v>32</v>
      </c>
      <c r="M878" s="1" t="s">
        <v>6551</v>
      </c>
      <c r="N878" s="12">
        <v>0</v>
      </c>
      <c r="O878" s="12" t="s">
        <v>6551</v>
      </c>
      <c r="P878" s="14">
        <v>11.394457660901434</v>
      </c>
      <c r="Q878" s="12" t="s">
        <v>6551</v>
      </c>
      <c r="R878" s="14">
        <v>0</v>
      </c>
      <c r="S878" s="12" t="s">
        <v>6551</v>
      </c>
      <c r="T878" s="14">
        <v>2.4997749630296404</v>
      </c>
      <c r="U878" s="12" t="s">
        <v>6551</v>
      </c>
      <c r="V878" s="17">
        <v>0</v>
      </c>
      <c r="W878" s="12" t="s">
        <v>6551</v>
      </c>
      <c r="X878" s="17">
        <v>0</v>
      </c>
      <c r="Y878" s="12" t="s">
        <v>6551</v>
      </c>
      <c r="Z878" s="17">
        <v>177218</v>
      </c>
      <c r="AA878" s="12" t="s">
        <v>6551</v>
      </c>
      <c r="AB878" s="17" t="s">
        <v>6551</v>
      </c>
      <c r="AC878" s="12" t="s">
        <v>6551</v>
      </c>
      <c r="AD878" s="17">
        <v>0</v>
      </c>
      <c r="AE878" s="12" t="s">
        <v>6551</v>
      </c>
      <c r="AF878" s="17">
        <v>15553</v>
      </c>
      <c r="AG878" s="12" t="s">
        <v>6551</v>
      </c>
      <c r="AH878" s="17" t="s">
        <v>6551</v>
      </c>
      <c r="AI878" s="12" t="s">
        <v>6551</v>
      </c>
      <c r="AJ878" s="17">
        <v>0</v>
      </c>
      <c r="AK878" s="12" t="s">
        <v>6551</v>
      </c>
      <c r="AL878" s="17">
        <v>0</v>
      </c>
      <c r="AM878" s="12" t="s">
        <v>6551</v>
      </c>
      <c r="AN878" s="17">
        <v>0</v>
      </c>
      <c r="AO878" s="12" t="s">
        <v>6551</v>
      </c>
      <c r="AP878" s="192">
        <v>0</v>
      </c>
      <c r="AQ878" s="12" t="s">
        <v>6551</v>
      </c>
      <c r="AR878" s="17">
        <v>38879</v>
      </c>
      <c r="AS878" s="12" t="s">
        <v>6551</v>
      </c>
      <c r="AT878" s="17">
        <v>0</v>
      </c>
      <c r="AU878" s="1" t="s">
        <v>6551</v>
      </c>
      <c r="AV878" s="1" t="str">
        <f>IF(OR(M878="Q",O878="Q",Q878="Q",S878="Q",U878="Q",W878="Q",Y878="Q",AA878="Q",AC878="Q",AE878="Q",AG878="Q",AI878="Q",AK878="Q",AM878="Q",AO878="Q",AQ878="Q",AS878="Q",AU878="Q"),"Yes","No")</f>
        <v>No</v>
      </c>
    </row>
    <row r="879" spans="1:48" x14ac:dyDescent="0.2">
      <c r="A879" s="1" t="s">
        <v>952</v>
      </c>
      <c r="B879" s="1" t="s">
        <v>953</v>
      </c>
      <c r="C879" s="1" t="s">
        <v>96</v>
      </c>
      <c r="D879" s="194">
        <v>5021</v>
      </c>
      <c r="E879" s="197">
        <v>50021</v>
      </c>
      <c r="F879" s="1" t="s">
        <v>242</v>
      </c>
      <c r="G879" s="1" t="s">
        <v>236</v>
      </c>
      <c r="H879" s="17">
        <v>569499</v>
      </c>
      <c r="I879" s="12">
        <v>59</v>
      </c>
      <c r="J879" s="1" t="s">
        <v>11</v>
      </c>
      <c r="K879" s="1" t="s">
        <v>9</v>
      </c>
      <c r="L879" s="4">
        <v>31</v>
      </c>
      <c r="M879" s="1" t="s">
        <v>6551</v>
      </c>
      <c r="N879" s="12">
        <v>0</v>
      </c>
      <c r="O879" s="12" t="s">
        <v>6551</v>
      </c>
      <c r="P879" s="14">
        <v>18.111094747177223</v>
      </c>
      <c r="Q879" s="12" t="s">
        <v>6551</v>
      </c>
      <c r="R879" s="14">
        <v>8.6995928482917328</v>
      </c>
      <c r="S879" s="12" t="s">
        <v>6551</v>
      </c>
      <c r="T879" s="14">
        <v>2.6345360824742268</v>
      </c>
      <c r="U879" s="12" t="s">
        <v>6551</v>
      </c>
      <c r="V879" s="17">
        <v>0</v>
      </c>
      <c r="W879" s="12" t="s">
        <v>6551</v>
      </c>
      <c r="X879" s="17">
        <v>869530</v>
      </c>
      <c r="Y879" s="12" t="s">
        <v>6551</v>
      </c>
      <c r="Z879" s="17">
        <v>737846</v>
      </c>
      <c r="AA879" s="12" t="s">
        <v>6551</v>
      </c>
      <c r="AB879" s="17">
        <v>131684</v>
      </c>
      <c r="AC879" s="12" t="s">
        <v>6551</v>
      </c>
      <c r="AD879" s="17">
        <v>47224</v>
      </c>
      <c r="AE879" s="12" t="s">
        <v>6551</v>
      </c>
      <c r="AF879" s="17">
        <v>40740</v>
      </c>
      <c r="AG879" s="12" t="s">
        <v>6551</v>
      </c>
      <c r="AH879" s="17">
        <v>6484</v>
      </c>
      <c r="AI879" s="12" t="s">
        <v>6551</v>
      </c>
      <c r="AJ879" s="17">
        <v>0</v>
      </c>
      <c r="AK879" s="12" t="s">
        <v>6551</v>
      </c>
      <c r="AL879" s="17">
        <v>0</v>
      </c>
      <c r="AM879" s="12" t="s">
        <v>6551</v>
      </c>
      <c r="AN879" s="17">
        <v>0</v>
      </c>
      <c r="AO879" s="12" t="s">
        <v>6551</v>
      </c>
      <c r="AP879" s="192">
        <v>0</v>
      </c>
      <c r="AQ879" s="12" t="s">
        <v>6551</v>
      </c>
      <c r="AR879" s="17">
        <v>107331</v>
      </c>
      <c r="AS879" s="12" t="s">
        <v>6551</v>
      </c>
      <c r="AT879" s="17">
        <v>933736</v>
      </c>
      <c r="AU879" s="1" t="s">
        <v>6551</v>
      </c>
      <c r="AV879" s="1" t="str">
        <f>IF(OR(M879="Q",O879="Q",Q879="Q",S879="Q",U879="Q",W879="Q",Y879="Q",AA879="Q",AC879="Q",AE879="Q",AG879="Q",AI879="Q",AK879="Q",AM879="Q",AO879="Q",AQ879="Q",AS879="Q",AU879="Q"),"Yes","No")</f>
        <v>No</v>
      </c>
    </row>
    <row r="880" spans="1:48" x14ac:dyDescent="0.2">
      <c r="A880" s="1" t="s">
        <v>952</v>
      </c>
      <c r="B880" s="1" t="s">
        <v>953</v>
      </c>
      <c r="C880" s="1" t="s">
        <v>96</v>
      </c>
      <c r="D880" s="194">
        <v>5021</v>
      </c>
      <c r="E880" s="197">
        <v>50021</v>
      </c>
      <c r="F880" s="1" t="s">
        <v>242</v>
      </c>
      <c r="G880" s="1" t="s">
        <v>236</v>
      </c>
      <c r="H880" s="17">
        <v>569499</v>
      </c>
      <c r="I880" s="12">
        <v>59</v>
      </c>
      <c r="J880" s="1" t="s">
        <v>12</v>
      </c>
      <c r="K880" s="1" t="s">
        <v>9</v>
      </c>
      <c r="L880" s="4">
        <v>28</v>
      </c>
      <c r="M880" s="1" t="s">
        <v>6551</v>
      </c>
      <c r="N880" s="12">
        <v>0</v>
      </c>
      <c r="O880" s="12" t="s">
        <v>6551</v>
      </c>
      <c r="P880" s="14">
        <v>13.040201377063745</v>
      </c>
      <c r="Q880" s="12" t="s">
        <v>6551</v>
      </c>
      <c r="R880" s="14">
        <v>2.9599996928315968</v>
      </c>
      <c r="S880" s="12" t="s">
        <v>6551</v>
      </c>
      <c r="T880" s="14">
        <v>21.210320574516917</v>
      </c>
      <c r="U880" s="12" t="s">
        <v>6551</v>
      </c>
      <c r="V880" s="17">
        <v>890691</v>
      </c>
      <c r="W880" s="12" t="s">
        <v>6551</v>
      </c>
      <c r="X880" s="17">
        <v>908619</v>
      </c>
      <c r="Y880" s="12" t="s">
        <v>6551</v>
      </c>
      <c r="Z880" s="17">
        <v>880670</v>
      </c>
      <c r="AA880" s="12" t="s">
        <v>6551</v>
      </c>
      <c r="AB880" s="17">
        <v>27949</v>
      </c>
      <c r="AC880" s="12" t="s">
        <v>6551</v>
      </c>
      <c r="AD880" s="17">
        <v>70573</v>
      </c>
      <c r="AE880" s="12" t="s">
        <v>6551</v>
      </c>
      <c r="AF880" s="17">
        <v>67535</v>
      </c>
      <c r="AG880" s="12" t="s">
        <v>6551</v>
      </c>
      <c r="AH880" s="17">
        <v>3038</v>
      </c>
      <c r="AI880" s="12" t="s">
        <v>6551</v>
      </c>
      <c r="AJ880" s="17">
        <v>0</v>
      </c>
      <c r="AK880" s="12" t="s">
        <v>6551</v>
      </c>
      <c r="AL880" s="17">
        <v>0</v>
      </c>
      <c r="AM880" s="12" t="s">
        <v>6551</v>
      </c>
      <c r="AN880" s="17">
        <v>0</v>
      </c>
      <c r="AO880" s="12" t="s">
        <v>6551</v>
      </c>
      <c r="AP880" s="192">
        <v>0</v>
      </c>
      <c r="AQ880" s="12" t="s">
        <v>6551</v>
      </c>
      <c r="AR880" s="17">
        <v>1432439</v>
      </c>
      <c r="AS880" s="12" t="s">
        <v>6551</v>
      </c>
      <c r="AT880" s="17">
        <v>4240019</v>
      </c>
      <c r="AU880" s="1" t="s">
        <v>6551</v>
      </c>
      <c r="AV880" s="1" t="str">
        <f>IF(OR(M880="Q",O880="Q",Q880="Q",S880="Q",U880="Q",W880="Q",Y880="Q",AA880="Q",AC880="Q",AE880="Q",AG880="Q",AI880="Q",AK880="Q",AM880="Q",AO880="Q",AQ880="Q",AS880="Q",AU880="Q"),"Yes","No")</f>
        <v>No</v>
      </c>
    </row>
    <row r="881" spans="1:48" x14ac:dyDescent="0.2">
      <c r="A881" s="1" t="s">
        <v>1163</v>
      </c>
      <c r="B881" s="1" t="s">
        <v>1164</v>
      </c>
      <c r="C881" s="1" t="s">
        <v>79</v>
      </c>
      <c r="D881" s="194">
        <v>4012</v>
      </c>
      <c r="E881" s="197">
        <v>40012</v>
      </c>
      <c r="F881" s="1" t="s">
        <v>242</v>
      </c>
      <c r="G881" s="1" t="s">
        <v>236</v>
      </c>
      <c r="H881" s="17">
        <v>391024</v>
      </c>
      <c r="I881" s="12">
        <v>59</v>
      </c>
      <c r="J881" s="1" t="s">
        <v>11</v>
      </c>
      <c r="K881" s="1" t="s">
        <v>9</v>
      </c>
      <c r="L881" s="4">
        <v>23</v>
      </c>
      <c r="M881" s="1" t="s">
        <v>6551</v>
      </c>
      <c r="N881" s="12">
        <v>0</v>
      </c>
      <c r="O881" s="12" t="s">
        <v>6551</v>
      </c>
      <c r="P881" s="14">
        <v>13.756158408384849</v>
      </c>
      <c r="Q881" s="12" t="s">
        <v>6551</v>
      </c>
      <c r="R881" s="14">
        <v>7.5800026065424211</v>
      </c>
      <c r="S881" s="12" t="s">
        <v>6551</v>
      </c>
      <c r="T881" s="14">
        <v>3.0097750023535319</v>
      </c>
      <c r="U881" s="12" t="s">
        <v>6551</v>
      </c>
      <c r="V881" s="17">
        <v>0</v>
      </c>
      <c r="W881" s="12" t="s">
        <v>6551</v>
      </c>
      <c r="X881" s="17">
        <v>970328</v>
      </c>
      <c r="Y881" s="12" t="s">
        <v>6551</v>
      </c>
      <c r="Z881" s="17">
        <v>876735</v>
      </c>
      <c r="AA881" s="12" t="s">
        <v>6551</v>
      </c>
      <c r="AB881" s="17">
        <v>93593</v>
      </c>
      <c r="AC881" s="12" t="s">
        <v>6551</v>
      </c>
      <c r="AD881" s="17">
        <v>67569</v>
      </c>
      <c r="AE881" s="12" t="s">
        <v>6551</v>
      </c>
      <c r="AF881" s="17">
        <v>63734</v>
      </c>
      <c r="AG881" s="12" t="s">
        <v>6551</v>
      </c>
      <c r="AH881" s="17">
        <v>3835</v>
      </c>
      <c r="AI881" s="12" t="s">
        <v>6551</v>
      </c>
      <c r="AJ881" s="17">
        <v>0</v>
      </c>
      <c r="AK881" s="12" t="s">
        <v>6551</v>
      </c>
      <c r="AL881" s="17">
        <v>0</v>
      </c>
      <c r="AM881" s="12" t="s">
        <v>6551</v>
      </c>
      <c r="AN881" s="17">
        <v>0</v>
      </c>
      <c r="AO881" s="12" t="s">
        <v>6551</v>
      </c>
      <c r="AP881" s="192">
        <v>0</v>
      </c>
      <c r="AQ881" s="12" t="s">
        <v>6551</v>
      </c>
      <c r="AR881" s="17">
        <v>191825</v>
      </c>
      <c r="AS881" s="12" t="s">
        <v>6551</v>
      </c>
      <c r="AT881" s="17">
        <v>1454034</v>
      </c>
      <c r="AU881" s="1" t="s">
        <v>6551</v>
      </c>
      <c r="AV881" s="1" t="str">
        <f>IF(OR(M881="Q",O881="Q",Q881="Q",S881="Q",U881="Q",W881="Q",Y881="Q",AA881="Q",AC881="Q",AE881="Q",AG881="Q",AI881="Q",AK881="Q",AM881="Q",AO881="Q",AQ881="Q",AS881="Q",AU881="Q"),"Yes","No")</f>
        <v>No</v>
      </c>
    </row>
    <row r="882" spans="1:48" x14ac:dyDescent="0.2">
      <c r="A882" s="1" t="s">
        <v>1931</v>
      </c>
      <c r="B882" s="1" t="s">
        <v>1932</v>
      </c>
      <c r="C882" s="1" t="s">
        <v>112</v>
      </c>
      <c r="D882" s="194" t="s">
        <v>1933</v>
      </c>
      <c r="E882" s="197" t="s">
        <v>1934</v>
      </c>
      <c r="F882" s="1" t="s">
        <v>239</v>
      </c>
      <c r="G882" s="1" t="s">
        <v>287</v>
      </c>
      <c r="H882" s="17">
        <v>0</v>
      </c>
      <c r="I882" s="12">
        <v>59</v>
      </c>
      <c r="J882" s="1" t="s">
        <v>12</v>
      </c>
      <c r="K882" s="1" t="s">
        <v>9</v>
      </c>
      <c r="L882" s="4">
        <v>18</v>
      </c>
      <c r="M882" s="1" t="s">
        <v>6551</v>
      </c>
      <c r="N882" s="12">
        <v>0</v>
      </c>
      <c r="O882" s="12" t="s">
        <v>6551</v>
      </c>
      <c r="P882" s="14">
        <v>12.43359217018523</v>
      </c>
      <c r="Q882" s="12" t="s">
        <v>6551</v>
      </c>
      <c r="R882" s="14">
        <v>0</v>
      </c>
      <c r="S882" s="12" t="s">
        <v>6551</v>
      </c>
      <c r="T882" s="14">
        <v>19.511526328561029</v>
      </c>
      <c r="U882" s="12" t="s">
        <v>6551</v>
      </c>
      <c r="V882" s="17">
        <v>0</v>
      </c>
      <c r="W882" s="12" t="s">
        <v>6551</v>
      </c>
      <c r="X882" s="17">
        <v>0</v>
      </c>
      <c r="Y882" s="12" t="s">
        <v>6551</v>
      </c>
      <c r="Z882" s="17">
        <v>307433</v>
      </c>
      <c r="AA882" s="12" t="s">
        <v>6551</v>
      </c>
      <c r="AB882" s="17" t="s">
        <v>6551</v>
      </c>
      <c r="AC882" s="12" t="s">
        <v>6551</v>
      </c>
      <c r="AD882" s="17">
        <v>0</v>
      </c>
      <c r="AE882" s="12" t="s">
        <v>6551</v>
      </c>
      <c r="AF882" s="17">
        <v>24726</v>
      </c>
      <c r="AG882" s="12" t="s">
        <v>6551</v>
      </c>
      <c r="AH882" s="17" t="s">
        <v>6551</v>
      </c>
      <c r="AI882" s="12" t="s">
        <v>6551</v>
      </c>
      <c r="AJ882" s="17">
        <v>0</v>
      </c>
      <c r="AK882" s="12" t="s">
        <v>6551</v>
      </c>
      <c r="AL882" s="17">
        <v>0</v>
      </c>
      <c r="AM882" s="12" t="s">
        <v>6551</v>
      </c>
      <c r="AN882" s="17">
        <v>0</v>
      </c>
      <c r="AO882" s="12" t="s">
        <v>6551</v>
      </c>
      <c r="AP882" s="192">
        <v>0</v>
      </c>
      <c r="AQ882" s="12" t="s">
        <v>6551</v>
      </c>
      <c r="AR882" s="17">
        <v>482442</v>
      </c>
      <c r="AS882" s="12" t="s">
        <v>6551</v>
      </c>
      <c r="AT882" s="17">
        <v>0</v>
      </c>
      <c r="AU882" s="1" t="s">
        <v>6551</v>
      </c>
      <c r="AV882" s="1" t="str">
        <f>IF(OR(M882="Q",O882="Q",Q882="Q",S882="Q",U882="Q",W882="Q",Y882="Q",AA882="Q",AC882="Q",AE882="Q",AG882="Q",AI882="Q",AK882="Q",AM882="Q",AO882="Q",AQ882="Q",AS882="Q",AU882="Q"),"Yes","No")</f>
        <v>No</v>
      </c>
    </row>
    <row r="883" spans="1:48" x14ac:dyDescent="0.2">
      <c r="A883" s="1" t="s">
        <v>88</v>
      </c>
      <c r="B883" s="1" t="s">
        <v>1413</v>
      </c>
      <c r="C883" s="1" t="s">
        <v>84</v>
      </c>
      <c r="D883" s="194">
        <v>2190</v>
      </c>
      <c r="E883" s="197">
        <v>20190</v>
      </c>
      <c r="F883" s="1" t="s">
        <v>256</v>
      </c>
      <c r="G883" s="1" t="s">
        <v>236</v>
      </c>
      <c r="H883" s="17">
        <v>18351295</v>
      </c>
      <c r="I883" s="12">
        <v>59</v>
      </c>
      <c r="J883" s="1" t="s">
        <v>29</v>
      </c>
      <c r="K883" s="1" t="s">
        <v>9</v>
      </c>
      <c r="L883" s="4">
        <v>12</v>
      </c>
      <c r="M883" s="1" t="s">
        <v>6551</v>
      </c>
      <c r="N883" s="12">
        <v>0</v>
      </c>
      <c r="O883" s="12" t="s">
        <v>6551</v>
      </c>
      <c r="P883" s="14">
        <v>15.476286000859721</v>
      </c>
      <c r="Q883" s="12" t="s">
        <v>6551</v>
      </c>
      <c r="R883" s="14">
        <v>0</v>
      </c>
      <c r="S883" s="12" t="s">
        <v>123</v>
      </c>
      <c r="T883" s="14">
        <v>150.64446912165067</v>
      </c>
      <c r="U883" s="12" t="s">
        <v>6551</v>
      </c>
      <c r="V883" s="17">
        <v>446095</v>
      </c>
      <c r="W883" s="12" t="s">
        <v>6551</v>
      </c>
      <c r="X883" s="17">
        <v>446095</v>
      </c>
      <c r="Y883" s="12" t="s">
        <v>6551</v>
      </c>
      <c r="Z883" s="17">
        <v>432036</v>
      </c>
      <c r="AA883" s="12" t="s">
        <v>6551</v>
      </c>
      <c r="AB883" s="17">
        <v>14059</v>
      </c>
      <c r="AC883" s="12" t="s">
        <v>6551</v>
      </c>
      <c r="AD883" s="17">
        <v>28644</v>
      </c>
      <c r="AE883" s="12" t="s">
        <v>6551</v>
      </c>
      <c r="AF883" s="17">
        <v>27916</v>
      </c>
      <c r="AG883" s="12" t="s">
        <v>6551</v>
      </c>
      <c r="AH883" s="17">
        <v>728</v>
      </c>
      <c r="AI883" s="12" t="s">
        <v>6551</v>
      </c>
      <c r="AJ883" s="17">
        <v>0</v>
      </c>
      <c r="AK883" s="12" t="s">
        <v>6551</v>
      </c>
      <c r="AL883" s="17">
        <v>0</v>
      </c>
      <c r="AM883" s="12" t="s">
        <v>6551</v>
      </c>
      <c r="AN883" s="17">
        <v>0</v>
      </c>
      <c r="AO883" s="12" t="s">
        <v>6551</v>
      </c>
      <c r="AP883" s="192">
        <v>0</v>
      </c>
      <c r="AQ883" s="12" t="s">
        <v>6551</v>
      </c>
      <c r="AR883" s="17">
        <v>4205391</v>
      </c>
      <c r="AS883" s="12" t="s">
        <v>6551</v>
      </c>
      <c r="AT883" s="17">
        <v>0</v>
      </c>
      <c r="AU883" s="1" t="s">
        <v>123</v>
      </c>
      <c r="AV883" s="1" t="str">
        <f>IF(OR(M883="Q",O883="Q",Q883="Q",S883="Q",U883="Q",W883="Q",Y883="Q",AA883="Q",AC883="Q",AE883="Q",AG883="Q",AI883="Q",AK883="Q",AM883="Q",AO883="Q",AQ883="Q",AS883="Q",AU883="Q"),"Yes","No")</f>
        <v>No</v>
      </c>
    </row>
    <row r="884" spans="1:48" x14ac:dyDescent="0.2">
      <c r="A884" s="1" t="s">
        <v>1893</v>
      </c>
      <c r="B884" s="1" t="s">
        <v>1894</v>
      </c>
      <c r="C884" s="1" t="s">
        <v>112</v>
      </c>
      <c r="D884" s="194" t="s">
        <v>1895</v>
      </c>
      <c r="E884" s="197" t="s">
        <v>1896</v>
      </c>
      <c r="F884" s="1" t="s">
        <v>305</v>
      </c>
      <c r="G884" s="1" t="s">
        <v>287</v>
      </c>
      <c r="H884" s="17">
        <v>0</v>
      </c>
      <c r="I884" s="12">
        <v>59</v>
      </c>
      <c r="J884" s="1" t="s">
        <v>12</v>
      </c>
      <c r="K884" s="1" t="s">
        <v>9</v>
      </c>
      <c r="L884" s="4">
        <v>9</v>
      </c>
      <c r="M884" s="1" t="s">
        <v>6551</v>
      </c>
      <c r="N884" s="12">
        <v>0</v>
      </c>
      <c r="O884" s="12" t="s">
        <v>6551</v>
      </c>
      <c r="P884" s="14">
        <v>19.546453807903688</v>
      </c>
      <c r="Q884" s="12" t="s">
        <v>6551</v>
      </c>
      <c r="R884" s="14">
        <v>0</v>
      </c>
      <c r="S884" s="12" t="s">
        <v>6551</v>
      </c>
      <c r="T884" s="14">
        <v>6.446152839570793</v>
      </c>
      <c r="U884" s="12" t="s">
        <v>6551</v>
      </c>
      <c r="V884" s="17">
        <v>0</v>
      </c>
      <c r="W884" s="12" t="s">
        <v>6551</v>
      </c>
      <c r="X884" s="17">
        <v>0</v>
      </c>
      <c r="Y884" s="12" t="s">
        <v>6551</v>
      </c>
      <c r="Z884" s="17">
        <v>298748</v>
      </c>
      <c r="AA884" s="12" t="s">
        <v>6551</v>
      </c>
      <c r="AB884" s="17" t="s">
        <v>6551</v>
      </c>
      <c r="AC884" s="12" t="s">
        <v>6551</v>
      </c>
      <c r="AD884" s="17">
        <v>0</v>
      </c>
      <c r="AE884" s="12" t="s">
        <v>6551</v>
      </c>
      <c r="AF884" s="17">
        <v>15284</v>
      </c>
      <c r="AG884" s="12" t="s">
        <v>6551</v>
      </c>
      <c r="AH884" s="17" t="s">
        <v>6551</v>
      </c>
      <c r="AI884" s="12" t="s">
        <v>6551</v>
      </c>
      <c r="AJ884" s="17">
        <v>0</v>
      </c>
      <c r="AK884" s="12" t="s">
        <v>6551</v>
      </c>
      <c r="AL884" s="17">
        <v>0</v>
      </c>
      <c r="AM884" s="12" t="s">
        <v>6551</v>
      </c>
      <c r="AN884" s="17">
        <v>0</v>
      </c>
      <c r="AO884" s="12" t="s">
        <v>6551</v>
      </c>
      <c r="AP884" s="192">
        <v>0</v>
      </c>
      <c r="AQ884" s="12" t="s">
        <v>6551</v>
      </c>
      <c r="AR884" s="17">
        <v>98523</v>
      </c>
      <c r="AS884" s="12" t="s">
        <v>6551</v>
      </c>
      <c r="AT884" s="17">
        <v>0</v>
      </c>
      <c r="AU884" s="1" t="s">
        <v>6551</v>
      </c>
      <c r="AV884" s="1" t="str">
        <f>IF(OR(M884="Q",O884="Q",Q884="Q",S884="Q",U884="Q",W884="Q",Y884="Q",AA884="Q",AC884="Q",AE884="Q",AG884="Q",AI884="Q",AK884="Q",AM884="Q",AO884="Q",AQ884="Q",AS884="Q",AU884="Q"),"Yes","No")</f>
        <v>No</v>
      </c>
    </row>
    <row r="885" spans="1:48" x14ac:dyDescent="0.2">
      <c r="A885" s="1" t="s">
        <v>1931</v>
      </c>
      <c r="B885" s="1" t="s">
        <v>1932</v>
      </c>
      <c r="C885" s="1" t="s">
        <v>112</v>
      </c>
      <c r="D885" s="194" t="s">
        <v>1933</v>
      </c>
      <c r="E885" s="197" t="s">
        <v>1934</v>
      </c>
      <c r="F885" s="1" t="s">
        <v>239</v>
      </c>
      <c r="G885" s="1" t="s">
        <v>287</v>
      </c>
      <c r="H885" s="17">
        <v>0</v>
      </c>
      <c r="I885" s="12">
        <v>59</v>
      </c>
      <c r="J885" s="1" t="s">
        <v>28</v>
      </c>
      <c r="K885" s="1" t="s">
        <v>9</v>
      </c>
      <c r="L885" s="4">
        <v>9</v>
      </c>
      <c r="M885" s="1" t="s">
        <v>6551</v>
      </c>
      <c r="N885" s="12">
        <v>0</v>
      </c>
      <c r="O885" s="12" t="s">
        <v>6551</v>
      </c>
      <c r="P885" s="14">
        <v>23.73391812865497</v>
      </c>
      <c r="Q885" s="12" t="s">
        <v>6551</v>
      </c>
      <c r="R885" s="14">
        <v>0</v>
      </c>
      <c r="S885" s="12" t="s">
        <v>6551</v>
      </c>
      <c r="T885" s="14">
        <v>6.4666468430964414</v>
      </c>
      <c r="U885" s="12" t="s">
        <v>6551</v>
      </c>
      <c r="V885" s="17">
        <v>0</v>
      </c>
      <c r="W885" s="12" t="s">
        <v>6551</v>
      </c>
      <c r="X885" s="17">
        <v>0</v>
      </c>
      <c r="Y885" s="12" t="s">
        <v>6551</v>
      </c>
      <c r="Z885" s="17">
        <v>478903</v>
      </c>
      <c r="AA885" s="12" t="s">
        <v>6551</v>
      </c>
      <c r="AB885" s="17" t="s">
        <v>6551</v>
      </c>
      <c r="AC885" s="12" t="s">
        <v>6551</v>
      </c>
      <c r="AD885" s="17">
        <v>0</v>
      </c>
      <c r="AE885" s="12" t="s">
        <v>6551</v>
      </c>
      <c r="AF885" s="17">
        <v>20178</v>
      </c>
      <c r="AG885" s="12" t="s">
        <v>6551</v>
      </c>
      <c r="AH885" s="17" t="s">
        <v>6551</v>
      </c>
      <c r="AI885" s="12" t="s">
        <v>6551</v>
      </c>
      <c r="AJ885" s="17">
        <v>0</v>
      </c>
      <c r="AK885" s="12" t="s">
        <v>6551</v>
      </c>
      <c r="AL885" s="17">
        <v>0</v>
      </c>
      <c r="AM885" s="12" t="s">
        <v>6551</v>
      </c>
      <c r="AN885" s="17">
        <v>0</v>
      </c>
      <c r="AO885" s="12" t="s">
        <v>6551</v>
      </c>
      <c r="AP885" s="192">
        <v>0</v>
      </c>
      <c r="AQ885" s="12" t="s">
        <v>6551</v>
      </c>
      <c r="AR885" s="17">
        <v>130484</v>
      </c>
      <c r="AS885" s="12" t="s">
        <v>6551</v>
      </c>
      <c r="AT885" s="17">
        <v>0</v>
      </c>
      <c r="AU885" s="1" t="s">
        <v>6551</v>
      </c>
      <c r="AV885" s="1" t="str">
        <f>IF(OR(M885="Q",O885="Q",Q885="Q",S885="Q",U885="Q",W885="Q",Y885="Q",AA885="Q",AC885="Q",AE885="Q",AG885="Q",AI885="Q",AK885="Q",AM885="Q",AO885="Q",AQ885="Q",AS885="Q",AU885="Q"),"Yes","No")</f>
        <v>No</v>
      </c>
    </row>
    <row r="886" spans="1:48" x14ac:dyDescent="0.2">
      <c r="A886" s="1" t="s">
        <v>645</v>
      </c>
      <c r="B886" s="1" t="s">
        <v>646</v>
      </c>
      <c r="C886" s="1" t="s">
        <v>50</v>
      </c>
      <c r="D886" s="194">
        <v>4082</v>
      </c>
      <c r="E886" s="197">
        <v>40082</v>
      </c>
      <c r="F886" s="1" t="s">
        <v>239</v>
      </c>
      <c r="G886" s="1" t="s">
        <v>236</v>
      </c>
      <c r="H886" s="17">
        <v>4515419</v>
      </c>
      <c r="I886" s="12">
        <v>59</v>
      </c>
      <c r="J886" s="1" t="s">
        <v>11</v>
      </c>
      <c r="K886" s="1" t="s">
        <v>9</v>
      </c>
      <c r="L886" s="4">
        <v>3</v>
      </c>
      <c r="M886" s="1" t="s">
        <v>6551</v>
      </c>
      <c r="N886" s="12">
        <v>0</v>
      </c>
      <c r="O886" s="12" t="s">
        <v>6551</v>
      </c>
      <c r="P886" s="14">
        <v>9.1331496786042248</v>
      </c>
      <c r="Q886" s="12" t="s">
        <v>6551</v>
      </c>
      <c r="R886" s="14">
        <v>17.135374627127565</v>
      </c>
      <c r="S886" s="12" t="s">
        <v>6551</v>
      </c>
      <c r="T886" s="14">
        <v>2.0932966023875115</v>
      </c>
      <c r="U886" s="12" t="s">
        <v>6551</v>
      </c>
      <c r="V886" s="17">
        <v>0</v>
      </c>
      <c r="W886" s="12" t="s">
        <v>6551</v>
      </c>
      <c r="X886" s="17">
        <v>52292</v>
      </c>
      <c r="Y886" s="12" t="s">
        <v>6551</v>
      </c>
      <c r="Z886" s="17">
        <v>49730</v>
      </c>
      <c r="AA886" s="12" t="s">
        <v>6551</v>
      </c>
      <c r="AB886" s="17">
        <v>2562</v>
      </c>
      <c r="AC886" s="12" t="s">
        <v>6551</v>
      </c>
      <c r="AD886" s="17">
        <v>5717</v>
      </c>
      <c r="AE886" s="12" t="s">
        <v>6551</v>
      </c>
      <c r="AF886" s="17">
        <v>5445</v>
      </c>
      <c r="AG886" s="12" t="s">
        <v>6551</v>
      </c>
      <c r="AH886" s="17">
        <v>272</v>
      </c>
      <c r="AI886" s="12" t="s">
        <v>6551</v>
      </c>
      <c r="AJ886" s="17">
        <v>0</v>
      </c>
      <c r="AK886" s="12" t="s">
        <v>6551</v>
      </c>
      <c r="AL886" s="17">
        <v>0</v>
      </c>
      <c r="AM886" s="12" t="s">
        <v>6551</v>
      </c>
      <c r="AN886" s="17">
        <v>0</v>
      </c>
      <c r="AO886" s="12" t="s">
        <v>6551</v>
      </c>
      <c r="AP886" s="192">
        <v>0</v>
      </c>
      <c r="AQ886" s="12" t="s">
        <v>6551</v>
      </c>
      <c r="AR886" s="17">
        <v>11398</v>
      </c>
      <c r="AS886" s="12" t="s">
        <v>6551</v>
      </c>
      <c r="AT886" s="17">
        <v>195309</v>
      </c>
      <c r="AU886" s="1" t="s">
        <v>6551</v>
      </c>
      <c r="AV886" s="1" t="str">
        <f>IF(OR(M886="Q",O886="Q",Q886="Q",S886="Q",U886="Q",W886="Q",Y886="Q",AA886="Q",AC886="Q",AE886="Q",AG886="Q",AI886="Q",AK886="Q",AM886="Q",AO886="Q",AQ886="Q",AS886="Q",AU886="Q"),"Yes","No")</f>
        <v>No</v>
      </c>
    </row>
    <row r="887" spans="1:48" x14ac:dyDescent="0.2">
      <c r="A887" s="1" t="s">
        <v>1893</v>
      </c>
      <c r="B887" s="1" t="s">
        <v>1894</v>
      </c>
      <c r="C887" s="1" t="s">
        <v>112</v>
      </c>
      <c r="D887" s="194" t="s">
        <v>1895</v>
      </c>
      <c r="E887" s="197" t="s">
        <v>1896</v>
      </c>
      <c r="F887" s="1" t="s">
        <v>305</v>
      </c>
      <c r="G887" s="1" t="s">
        <v>287</v>
      </c>
      <c r="H887" s="17">
        <v>0</v>
      </c>
      <c r="I887" s="12">
        <v>59</v>
      </c>
      <c r="J887" s="1" t="s">
        <v>28</v>
      </c>
      <c r="K887" s="1" t="s">
        <v>9</v>
      </c>
      <c r="L887" s="4">
        <v>3</v>
      </c>
      <c r="M887" s="1" t="s">
        <v>6551</v>
      </c>
      <c r="N887" s="12">
        <v>0</v>
      </c>
      <c r="O887" s="12" t="s">
        <v>6551</v>
      </c>
      <c r="P887" s="14">
        <v>27.356120092378752</v>
      </c>
      <c r="Q887" s="12" t="s">
        <v>6551</v>
      </c>
      <c r="R887" s="14">
        <v>0</v>
      </c>
      <c r="S887" s="12" t="s">
        <v>6551</v>
      </c>
      <c r="T887" s="14">
        <v>5.3027713625866051</v>
      </c>
      <c r="U887" s="12" t="s">
        <v>6551</v>
      </c>
      <c r="V887" s="17">
        <v>0</v>
      </c>
      <c r="W887" s="12" t="s">
        <v>6551</v>
      </c>
      <c r="X887" s="17">
        <v>0</v>
      </c>
      <c r="Y887" s="12" t="s">
        <v>6551</v>
      </c>
      <c r="Z887" s="17">
        <v>118452</v>
      </c>
      <c r="AA887" s="12" t="s">
        <v>6551</v>
      </c>
      <c r="AB887" s="17" t="s">
        <v>6551</v>
      </c>
      <c r="AC887" s="12" t="s">
        <v>6551</v>
      </c>
      <c r="AD887" s="17">
        <v>0</v>
      </c>
      <c r="AE887" s="12" t="s">
        <v>6551</v>
      </c>
      <c r="AF887" s="17">
        <v>4330</v>
      </c>
      <c r="AG887" s="12" t="s">
        <v>6551</v>
      </c>
      <c r="AH887" s="17" t="s">
        <v>6551</v>
      </c>
      <c r="AI887" s="12" t="s">
        <v>6551</v>
      </c>
      <c r="AJ887" s="17">
        <v>0</v>
      </c>
      <c r="AK887" s="12" t="s">
        <v>6551</v>
      </c>
      <c r="AL887" s="17">
        <v>0</v>
      </c>
      <c r="AM887" s="12" t="s">
        <v>6551</v>
      </c>
      <c r="AN887" s="17">
        <v>0</v>
      </c>
      <c r="AO887" s="12" t="s">
        <v>6551</v>
      </c>
      <c r="AP887" s="192">
        <v>0</v>
      </c>
      <c r="AQ887" s="12" t="s">
        <v>6551</v>
      </c>
      <c r="AR887" s="17">
        <v>22961</v>
      </c>
      <c r="AS887" s="12" t="s">
        <v>6551</v>
      </c>
      <c r="AT887" s="17">
        <v>0</v>
      </c>
      <c r="AU887" s="1" t="s">
        <v>6551</v>
      </c>
      <c r="AV887" s="1" t="str">
        <f>IF(OR(M887="Q",O887="Q",Q887="Q",S887="Q",U887="Q",W887="Q",Y887="Q",AA887="Q",AC887="Q",AE887="Q",AG887="Q",AI887="Q",AK887="Q",AM887="Q",AO887="Q",AQ887="Q",AS887="Q",AU887="Q"),"Yes","No")</f>
        <v>No</v>
      </c>
    </row>
    <row r="888" spans="1:48" x14ac:dyDescent="0.2">
      <c r="A888" s="1" t="s">
        <v>4114</v>
      </c>
      <c r="B888" s="1" t="s">
        <v>311</v>
      </c>
      <c r="C888" s="1" t="s">
        <v>108</v>
      </c>
      <c r="D888" s="194" t="s">
        <v>4115</v>
      </c>
      <c r="E888" s="197" t="s">
        <v>4116</v>
      </c>
      <c r="F888" s="1" t="s">
        <v>334</v>
      </c>
      <c r="G888" s="1" t="s">
        <v>287</v>
      </c>
      <c r="H888" s="17">
        <v>0</v>
      </c>
      <c r="I888" s="12">
        <v>59</v>
      </c>
      <c r="J888" s="1" t="s">
        <v>17</v>
      </c>
      <c r="K888" s="1" t="s">
        <v>13</v>
      </c>
      <c r="L888" s="4">
        <v>1</v>
      </c>
      <c r="M888" s="1" t="s">
        <v>6551</v>
      </c>
      <c r="N888" s="12">
        <v>0</v>
      </c>
      <c r="O888" s="12" t="s">
        <v>6551</v>
      </c>
      <c r="P888" s="14">
        <v>8.25</v>
      </c>
      <c r="Q888" s="12" t="s">
        <v>6551</v>
      </c>
      <c r="R888" s="14">
        <v>0</v>
      </c>
      <c r="S888" s="12" t="s">
        <v>6551</v>
      </c>
      <c r="T888" s="14">
        <v>2.1806569343065694</v>
      </c>
      <c r="U888" s="12" t="s">
        <v>6551</v>
      </c>
      <c r="V888" s="17">
        <v>0</v>
      </c>
      <c r="W888" s="12" t="s">
        <v>6551</v>
      </c>
      <c r="X888" s="17">
        <v>0</v>
      </c>
      <c r="Y888" s="12" t="s">
        <v>6551</v>
      </c>
      <c r="Z888" s="17">
        <v>13563</v>
      </c>
      <c r="AA888" s="12" t="s">
        <v>6551</v>
      </c>
      <c r="AB888" s="17" t="s">
        <v>6551</v>
      </c>
      <c r="AC888" s="12" t="s">
        <v>6551</v>
      </c>
      <c r="AD888" s="17">
        <v>0</v>
      </c>
      <c r="AE888" s="12" t="s">
        <v>6551</v>
      </c>
      <c r="AF888" s="17">
        <v>1644</v>
      </c>
      <c r="AG888" s="12" t="s">
        <v>6551</v>
      </c>
      <c r="AH888" s="17" t="s">
        <v>6551</v>
      </c>
      <c r="AI888" s="12" t="s">
        <v>6551</v>
      </c>
      <c r="AJ888" s="17">
        <v>0</v>
      </c>
      <c r="AK888" s="12" t="s">
        <v>6551</v>
      </c>
      <c r="AL888" s="17">
        <v>0</v>
      </c>
      <c r="AM888" s="12" t="s">
        <v>6551</v>
      </c>
      <c r="AN888" s="17">
        <v>0</v>
      </c>
      <c r="AO888" s="12" t="s">
        <v>6551</v>
      </c>
      <c r="AP888" s="192">
        <v>0</v>
      </c>
      <c r="AQ888" s="12" t="s">
        <v>6551</v>
      </c>
      <c r="AR888" s="17">
        <v>3585</v>
      </c>
      <c r="AS888" s="12" t="s">
        <v>6551</v>
      </c>
      <c r="AT888" s="17">
        <v>0</v>
      </c>
      <c r="AU888" s="1" t="s">
        <v>6551</v>
      </c>
      <c r="AV888" s="1" t="str">
        <f>IF(OR(M888="Q",O888="Q",Q888="Q",S888="Q",U888="Q",W888="Q",Y888="Q",AA888="Q",AC888="Q",AE888="Q",AG888="Q",AI888="Q",AK888="Q",AM888="Q",AO888="Q",AQ888="Q",AS888="Q",AU888="Q"),"Yes","No")</f>
        <v>No</v>
      </c>
    </row>
    <row r="889" spans="1:48" x14ac:dyDescent="0.2">
      <c r="A889" s="1" t="s">
        <v>5224</v>
      </c>
      <c r="B889" s="1" t="s">
        <v>5225</v>
      </c>
      <c r="C889" s="1" t="s">
        <v>106</v>
      </c>
      <c r="D889" s="194" t="s">
        <v>5226</v>
      </c>
      <c r="E889" s="197" t="s">
        <v>5227</v>
      </c>
      <c r="F889" s="1" t="s">
        <v>305</v>
      </c>
      <c r="G889" s="1" t="s">
        <v>287</v>
      </c>
      <c r="H889" s="17">
        <v>0</v>
      </c>
      <c r="I889" s="12">
        <v>58</v>
      </c>
      <c r="J889" s="1" t="s">
        <v>11</v>
      </c>
      <c r="K889" s="1" t="s">
        <v>9</v>
      </c>
      <c r="L889" s="4">
        <v>58</v>
      </c>
      <c r="M889" s="1" t="s">
        <v>6551</v>
      </c>
      <c r="N889" s="12">
        <v>0</v>
      </c>
      <c r="O889" s="12" t="s">
        <v>6551</v>
      </c>
      <c r="P889" s="14">
        <v>13.866140403736065</v>
      </c>
      <c r="Q889" s="12" t="s">
        <v>6551</v>
      </c>
      <c r="R889" s="14">
        <v>0</v>
      </c>
      <c r="S889" s="12" t="s">
        <v>6551</v>
      </c>
      <c r="T889" s="14">
        <v>4.3681590840614639</v>
      </c>
      <c r="U889" s="12" t="s">
        <v>6551</v>
      </c>
      <c r="V889" s="17">
        <v>0</v>
      </c>
      <c r="W889" s="12" t="s">
        <v>6551</v>
      </c>
      <c r="X889" s="17">
        <v>0</v>
      </c>
      <c r="Y889" s="12" t="s">
        <v>6551</v>
      </c>
      <c r="Z889" s="17">
        <v>1150543</v>
      </c>
      <c r="AA889" s="12" t="s">
        <v>6551</v>
      </c>
      <c r="AB889" s="17" t="s">
        <v>6551</v>
      </c>
      <c r="AC889" s="12" t="s">
        <v>6551</v>
      </c>
      <c r="AD889" s="17">
        <v>0</v>
      </c>
      <c r="AE889" s="12" t="s">
        <v>6551</v>
      </c>
      <c r="AF889" s="17">
        <v>82975</v>
      </c>
      <c r="AG889" s="12" t="s">
        <v>6551</v>
      </c>
      <c r="AH889" s="17" t="s">
        <v>6551</v>
      </c>
      <c r="AI889" s="12" t="s">
        <v>6551</v>
      </c>
      <c r="AJ889" s="17">
        <v>0</v>
      </c>
      <c r="AK889" s="12" t="s">
        <v>6551</v>
      </c>
      <c r="AL889" s="17">
        <v>0</v>
      </c>
      <c r="AM889" s="12" t="s">
        <v>6551</v>
      </c>
      <c r="AN889" s="17">
        <v>0</v>
      </c>
      <c r="AO889" s="12" t="s">
        <v>6551</v>
      </c>
      <c r="AP889" s="192">
        <v>0</v>
      </c>
      <c r="AQ889" s="12" t="s">
        <v>6551</v>
      </c>
      <c r="AR889" s="17">
        <v>362448</v>
      </c>
      <c r="AS889" s="12" t="s">
        <v>6551</v>
      </c>
      <c r="AT889" s="17">
        <v>0</v>
      </c>
      <c r="AU889" s="1" t="s">
        <v>6551</v>
      </c>
      <c r="AV889" s="1" t="str">
        <f>IF(OR(M889="Q",O889="Q",Q889="Q",S889="Q",U889="Q",W889="Q",Y889="Q",AA889="Q",AC889="Q",AE889="Q",AG889="Q",AI889="Q",AK889="Q",AM889="Q",AO889="Q",AQ889="Q",AS889="Q",AU889="Q"),"Yes","No")</f>
        <v>No</v>
      </c>
    </row>
    <row r="890" spans="1:48" x14ac:dyDescent="0.2">
      <c r="A890" s="1" t="s">
        <v>6341</v>
      </c>
      <c r="B890" s="1" t="s">
        <v>1136</v>
      </c>
      <c r="C890" s="1" t="s">
        <v>100</v>
      </c>
      <c r="D890" s="194">
        <v>3111</v>
      </c>
      <c r="E890" s="197">
        <v>30111</v>
      </c>
      <c r="F890" s="1" t="s">
        <v>242</v>
      </c>
      <c r="G890" s="1" t="s">
        <v>236</v>
      </c>
      <c r="H890" s="17">
        <v>1733853</v>
      </c>
      <c r="I890" s="12">
        <v>58</v>
      </c>
      <c r="J890" s="1" t="s">
        <v>11</v>
      </c>
      <c r="K890" s="1" t="s">
        <v>13</v>
      </c>
      <c r="L890" s="4">
        <v>56</v>
      </c>
      <c r="M890" s="1" t="s">
        <v>6551</v>
      </c>
      <c r="N890" s="12">
        <v>0</v>
      </c>
      <c r="O890" s="12" t="s">
        <v>6551</v>
      </c>
      <c r="P890" s="14">
        <v>17.749983805443222</v>
      </c>
      <c r="Q890" s="12" t="s">
        <v>6551</v>
      </c>
      <c r="R890" s="14">
        <v>10.159812205672194</v>
      </c>
      <c r="S890" s="12" t="s">
        <v>123</v>
      </c>
      <c r="T890" s="14">
        <v>1.9297063695505317</v>
      </c>
      <c r="U890" s="12" t="s">
        <v>6551</v>
      </c>
      <c r="V890" s="17">
        <v>0</v>
      </c>
      <c r="W890" s="12" t="s">
        <v>6551</v>
      </c>
      <c r="X890" s="17">
        <v>2160690</v>
      </c>
      <c r="Y890" s="12" t="s">
        <v>6551</v>
      </c>
      <c r="Z890" s="17">
        <v>1918081</v>
      </c>
      <c r="AA890" s="12" t="s">
        <v>6551</v>
      </c>
      <c r="AB890" s="17">
        <v>242609</v>
      </c>
      <c r="AC890" s="12" t="s">
        <v>6551</v>
      </c>
      <c r="AD890" s="17">
        <v>126431</v>
      </c>
      <c r="AE890" s="12" t="s">
        <v>6551</v>
      </c>
      <c r="AF890" s="17">
        <v>108061</v>
      </c>
      <c r="AG890" s="12" t="s">
        <v>6551</v>
      </c>
      <c r="AH890" s="17">
        <v>18370</v>
      </c>
      <c r="AI890" s="12" t="s">
        <v>6551</v>
      </c>
      <c r="AJ890" s="17">
        <v>0</v>
      </c>
      <c r="AK890" s="12" t="s">
        <v>6551</v>
      </c>
      <c r="AL890" s="17">
        <v>0</v>
      </c>
      <c r="AM890" s="12" t="s">
        <v>6551</v>
      </c>
      <c r="AN890" s="17">
        <v>0</v>
      </c>
      <c r="AO890" s="12" t="s">
        <v>6551</v>
      </c>
      <c r="AP890" s="192">
        <v>0</v>
      </c>
      <c r="AQ890" s="12" t="s">
        <v>6551</v>
      </c>
      <c r="AR890" s="17">
        <v>208526</v>
      </c>
      <c r="AS890" s="12" t="s">
        <v>6551</v>
      </c>
      <c r="AT890" s="17">
        <v>2118585</v>
      </c>
      <c r="AU890" s="1" t="s">
        <v>123</v>
      </c>
      <c r="AV890" s="1" t="str">
        <f>IF(OR(M890="Q",O890="Q",Q890="Q",S890="Q",U890="Q",W890="Q",Y890="Q",AA890="Q",AC890="Q",AE890="Q",AG890="Q",AI890="Q",AK890="Q",AM890="Q",AO890="Q",AQ890="Q",AS890="Q",AU890="Q"),"Yes","No")</f>
        <v>No</v>
      </c>
    </row>
    <row r="891" spans="1:48" x14ac:dyDescent="0.2">
      <c r="A891" s="1" t="s">
        <v>765</v>
      </c>
      <c r="B891" s="1" t="s">
        <v>474</v>
      </c>
      <c r="C891" s="1" t="s">
        <v>120</v>
      </c>
      <c r="D891" s="194">
        <v>3001</v>
      </c>
      <c r="E891" s="197">
        <v>30001</v>
      </c>
      <c r="F891" s="1" t="s">
        <v>242</v>
      </c>
      <c r="G891" s="1" t="s">
        <v>236</v>
      </c>
      <c r="H891" s="17">
        <v>153199</v>
      </c>
      <c r="I891" s="12">
        <v>58</v>
      </c>
      <c r="J891" s="1" t="s">
        <v>12</v>
      </c>
      <c r="K891" s="1" t="s">
        <v>9</v>
      </c>
      <c r="L891" s="4">
        <v>45</v>
      </c>
      <c r="M891" s="1" t="s">
        <v>6551</v>
      </c>
      <c r="N891" s="12">
        <v>0</v>
      </c>
      <c r="O891" s="12" t="s">
        <v>6551</v>
      </c>
      <c r="P891" s="14">
        <v>17.539150016084641</v>
      </c>
      <c r="Q891" s="12" t="s">
        <v>6551</v>
      </c>
      <c r="R891" s="14">
        <v>5.0500001305447482</v>
      </c>
      <c r="S891" s="12" t="s">
        <v>6551</v>
      </c>
      <c r="T891" s="14">
        <v>19.166265146370232</v>
      </c>
      <c r="U891" s="12" t="s">
        <v>6551</v>
      </c>
      <c r="V891" s="17">
        <v>2467215</v>
      </c>
      <c r="W891" s="12" t="s">
        <v>6551</v>
      </c>
      <c r="X891" s="17">
        <v>2494845</v>
      </c>
      <c r="Y891" s="12" t="s">
        <v>6551</v>
      </c>
      <c r="Z891" s="17">
        <v>2453464</v>
      </c>
      <c r="AA891" s="12" t="s">
        <v>6551</v>
      </c>
      <c r="AB891" s="17">
        <v>41381</v>
      </c>
      <c r="AC891" s="12" t="s">
        <v>6551</v>
      </c>
      <c r="AD891" s="17">
        <v>142000</v>
      </c>
      <c r="AE891" s="12" t="s">
        <v>6551</v>
      </c>
      <c r="AF891" s="17">
        <v>139885</v>
      </c>
      <c r="AG891" s="12" t="s">
        <v>6551</v>
      </c>
      <c r="AH891" s="17">
        <v>2115</v>
      </c>
      <c r="AI891" s="12" t="s">
        <v>6551</v>
      </c>
      <c r="AJ891" s="17">
        <v>0</v>
      </c>
      <c r="AK891" s="12" t="s">
        <v>6551</v>
      </c>
      <c r="AL891" s="17">
        <v>0</v>
      </c>
      <c r="AM891" s="12" t="s">
        <v>6551</v>
      </c>
      <c r="AN891" s="17">
        <v>0</v>
      </c>
      <c r="AO891" s="12" t="s">
        <v>6551</v>
      </c>
      <c r="AP891" s="192">
        <v>0</v>
      </c>
      <c r="AQ891" s="12" t="s">
        <v>6551</v>
      </c>
      <c r="AR891" s="17">
        <v>2681073</v>
      </c>
      <c r="AS891" s="12" t="s">
        <v>6551</v>
      </c>
      <c r="AT891" s="17">
        <v>13539419</v>
      </c>
      <c r="AU891" s="1" t="s">
        <v>6551</v>
      </c>
      <c r="AV891" s="1" t="str">
        <f>IF(OR(M891="Q",O891="Q",Q891="Q",S891="Q",U891="Q",W891="Q",Y891="Q",AA891="Q",AC891="Q",AE891="Q",AG891="Q",AI891="Q",AK891="Q",AM891="Q",AO891="Q",AQ891="Q",AS891="Q",AU891="Q"),"Yes","No")</f>
        <v>No</v>
      </c>
    </row>
    <row r="892" spans="1:48" x14ac:dyDescent="0.2">
      <c r="A892" s="1" t="s">
        <v>5798</v>
      </c>
      <c r="B892" s="1" t="s">
        <v>5799</v>
      </c>
      <c r="C892" s="1" t="s">
        <v>113</v>
      </c>
      <c r="D892" s="194" t="s">
        <v>5800</v>
      </c>
      <c r="E892" s="197" t="s">
        <v>5801</v>
      </c>
      <c r="F892" s="1" t="s">
        <v>242</v>
      </c>
      <c r="G892" s="1" t="s">
        <v>287</v>
      </c>
      <c r="H892" s="17">
        <v>0</v>
      </c>
      <c r="I892" s="12">
        <v>58</v>
      </c>
      <c r="J892" s="1" t="s">
        <v>14</v>
      </c>
      <c r="K892" s="1" t="s">
        <v>9</v>
      </c>
      <c r="L892" s="4">
        <v>26</v>
      </c>
      <c r="M892" s="1" t="s">
        <v>6551</v>
      </c>
      <c r="N892" s="12">
        <v>0</v>
      </c>
      <c r="O892" s="12" t="s">
        <v>6551</v>
      </c>
      <c r="P892" s="14">
        <v>38.6777607903093</v>
      </c>
      <c r="Q892" s="12" t="s">
        <v>6551</v>
      </c>
      <c r="R892" s="14">
        <v>0</v>
      </c>
      <c r="S892" s="12" t="s">
        <v>6551</v>
      </c>
      <c r="T892" s="14">
        <v>6.2308008938021873</v>
      </c>
      <c r="U892" s="12" t="s">
        <v>6551</v>
      </c>
      <c r="V892" s="17">
        <v>0</v>
      </c>
      <c r="W892" s="12" t="s">
        <v>6551</v>
      </c>
      <c r="X892" s="17">
        <v>0</v>
      </c>
      <c r="Y892" s="12" t="s">
        <v>6551</v>
      </c>
      <c r="Z892" s="17">
        <v>657754</v>
      </c>
      <c r="AA892" s="12" t="s">
        <v>6551</v>
      </c>
      <c r="AB892" s="17" t="s">
        <v>6551</v>
      </c>
      <c r="AC892" s="12" t="s">
        <v>6551</v>
      </c>
      <c r="AD892" s="17">
        <v>0</v>
      </c>
      <c r="AE892" s="12" t="s">
        <v>6551</v>
      </c>
      <c r="AF892" s="17">
        <v>17006</v>
      </c>
      <c r="AG892" s="12" t="s">
        <v>6551</v>
      </c>
      <c r="AH892" s="17" t="s">
        <v>6551</v>
      </c>
      <c r="AI892" s="12" t="s">
        <v>6551</v>
      </c>
      <c r="AJ892" s="17">
        <v>0</v>
      </c>
      <c r="AK892" s="12" t="s">
        <v>6551</v>
      </c>
      <c r="AL892" s="17">
        <v>0</v>
      </c>
      <c r="AM892" s="12" t="s">
        <v>6551</v>
      </c>
      <c r="AN892" s="17">
        <v>0</v>
      </c>
      <c r="AO892" s="12" t="s">
        <v>6551</v>
      </c>
      <c r="AP892" s="192">
        <v>0</v>
      </c>
      <c r="AQ892" s="12" t="s">
        <v>6551</v>
      </c>
      <c r="AR892" s="17">
        <v>105961</v>
      </c>
      <c r="AS892" s="12" t="s">
        <v>6551</v>
      </c>
      <c r="AT892" s="17">
        <v>0</v>
      </c>
      <c r="AU892" s="1" t="s">
        <v>6551</v>
      </c>
      <c r="AV892" s="1" t="str">
        <f>IF(OR(M892="Q",O892="Q",Q892="Q",S892="Q",U892="Q",W892="Q",Y892="Q",AA892="Q",AC892="Q",AE892="Q",AG892="Q",AI892="Q",AK892="Q",AM892="Q",AO892="Q",AQ892="Q",AS892="Q",AU892="Q"),"Yes","No")</f>
        <v>No</v>
      </c>
    </row>
    <row r="893" spans="1:48" x14ac:dyDescent="0.2">
      <c r="A893" s="1" t="s">
        <v>5798</v>
      </c>
      <c r="B893" s="1" t="s">
        <v>5799</v>
      </c>
      <c r="C893" s="1" t="s">
        <v>113</v>
      </c>
      <c r="D893" s="194" t="s">
        <v>5800</v>
      </c>
      <c r="E893" s="197" t="s">
        <v>5801</v>
      </c>
      <c r="F893" s="1" t="s">
        <v>242</v>
      </c>
      <c r="G893" s="1" t="s">
        <v>287</v>
      </c>
      <c r="H893" s="17">
        <v>0</v>
      </c>
      <c r="I893" s="12">
        <v>58</v>
      </c>
      <c r="J893" s="1" t="s">
        <v>11</v>
      </c>
      <c r="K893" s="1" t="s">
        <v>9</v>
      </c>
      <c r="L893" s="4">
        <v>17</v>
      </c>
      <c r="M893" s="1" t="s">
        <v>6551</v>
      </c>
      <c r="N893" s="12">
        <v>0</v>
      </c>
      <c r="O893" s="12" t="s">
        <v>6551</v>
      </c>
      <c r="P893" s="14">
        <v>12.773933975240714</v>
      </c>
      <c r="Q893" s="12" t="s">
        <v>6551</v>
      </c>
      <c r="R893" s="14">
        <v>0</v>
      </c>
      <c r="S893" s="12" t="s">
        <v>6551</v>
      </c>
      <c r="T893" s="14">
        <v>2.1191196698762034</v>
      </c>
      <c r="U893" s="12" t="s">
        <v>6551</v>
      </c>
      <c r="V893" s="17">
        <v>0</v>
      </c>
      <c r="W893" s="12" t="s">
        <v>6551</v>
      </c>
      <c r="X893" s="17">
        <v>0</v>
      </c>
      <c r="Y893" s="12" t="s">
        <v>6551</v>
      </c>
      <c r="Z893" s="17">
        <v>371466</v>
      </c>
      <c r="AA893" s="12" t="s">
        <v>6551</v>
      </c>
      <c r="AB893" s="17" t="s">
        <v>6551</v>
      </c>
      <c r="AC893" s="12" t="s">
        <v>6551</v>
      </c>
      <c r="AD893" s="17">
        <v>0</v>
      </c>
      <c r="AE893" s="12" t="s">
        <v>6551</v>
      </c>
      <c r="AF893" s="17">
        <v>29080</v>
      </c>
      <c r="AG893" s="12" t="s">
        <v>6551</v>
      </c>
      <c r="AH893" s="17" t="s">
        <v>6551</v>
      </c>
      <c r="AI893" s="12" t="s">
        <v>6551</v>
      </c>
      <c r="AJ893" s="17">
        <v>0</v>
      </c>
      <c r="AK893" s="12" t="s">
        <v>6551</v>
      </c>
      <c r="AL893" s="17">
        <v>0</v>
      </c>
      <c r="AM893" s="12" t="s">
        <v>6551</v>
      </c>
      <c r="AN893" s="17">
        <v>0</v>
      </c>
      <c r="AO893" s="12" t="s">
        <v>6551</v>
      </c>
      <c r="AP893" s="192">
        <v>0</v>
      </c>
      <c r="AQ893" s="12" t="s">
        <v>6551</v>
      </c>
      <c r="AR893" s="17">
        <v>61624</v>
      </c>
      <c r="AS893" s="12" t="s">
        <v>6551</v>
      </c>
      <c r="AT893" s="17">
        <v>0</v>
      </c>
      <c r="AU893" s="1" t="s">
        <v>6551</v>
      </c>
      <c r="AV893" s="1" t="str">
        <f>IF(OR(M893="Q",O893="Q",Q893="Q",S893="Q",U893="Q",W893="Q",Y893="Q",AA893="Q",AC893="Q",AE893="Q",AG893="Q",AI893="Q",AK893="Q",AM893="Q",AO893="Q",AQ893="Q",AS893="Q",AU893="Q"),"Yes","No")</f>
        <v>No</v>
      </c>
    </row>
    <row r="894" spans="1:48" x14ac:dyDescent="0.2">
      <c r="A894" s="1" t="s">
        <v>5798</v>
      </c>
      <c r="B894" s="1" t="s">
        <v>5799</v>
      </c>
      <c r="C894" s="1" t="s">
        <v>113</v>
      </c>
      <c r="D894" s="194" t="s">
        <v>5800</v>
      </c>
      <c r="E894" s="197" t="s">
        <v>5801</v>
      </c>
      <c r="F894" s="1" t="s">
        <v>242</v>
      </c>
      <c r="G894" s="1" t="s">
        <v>287</v>
      </c>
      <c r="H894" s="17">
        <v>0</v>
      </c>
      <c r="I894" s="12">
        <v>58</v>
      </c>
      <c r="J894" s="1" t="s">
        <v>12</v>
      </c>
      <c r="K894" s="1" t="s">
        <v>9</v>
      </c>
      <c r="L894" s="4">
        <v>15</v>
      </c>
      <c r="M894" s="1" t="s">
        <v>6551</v>
      </c>
      <c r="N894" s="12">
        <v>0</v>
      </c>
      <c r="O894" s="12" t="s">
        <v>6551</v>
      </c>
      <c r="P894" s="14">
        <v>21.877733278092343</v>
      </c>
      <c r="Q894" s="12" t="s">
        <v>6551</v>
      </c>
      <c r="R894" s="14">
        <v>0</v>
      </c>
      <c r="S894" s="12" t="s">
        <v>6551</v>
      </c>
      <c r="T894" s="14">
        <v>17.35724807807393</v>
      </c>
      <c r="U894" s="12" t="s">
        <v>6551</v>
      </c>
      <c r="V894" s="17">
        <v>0</v>
      </c>
      <c r="W894" s="12" t="s">
        <v>6551</v>
      </c>
      <c r="X894" s="17">
        <v>0</v>
      </c>
      <c r="Y894" s="12" t="s">
        <v>6551</v>
      </c>
      <c r="Z894" s="17">
        <v>950500</v>
      </c>
      <c r="AA894" s="12" t="s">
        <v>6551</v>
      </c>
      <c r="AB894" s="17" t="s">
        <v>6551</v>
      </c>
      <c r="AC894" s="12" t="s">
        <v>6551</v>
      </c>
      <c r="AD894" s="17">
        <v>0</v>
      </c>
      <c r="AE894" s="12" t="s">
        <v>6551</v>
      </c>
      <c r="AF894" s="17">
        <v>43446</v>
      </c>
      <c r="AG894" s="12" t="s">
        <v>6551</v>
      </c>
      <c r="AH894" s="17" t="s">
        <v>6551</v>
      </c>
      <c r="AI894" s="12" t="s">
        <v>6551</v>
      </c>
      <c r="AJ894" s="17">
        <v>0</v>
      </c>
      <c r="AK894" s="12" t="s">
        <v>6551</v>
      </c>
      <c r="AL894" s="17">
        <v>0</v>
      </c>
      <c r="AM894" s="12" t="s">
        <v>6551</v>
      </c>
      <c r="AN894" s="17">
        <v>0</v>
      </c>
      <c r="AO894" s="12" t="s">
        <v>6551</v>
      </c>
      <c r="AP894" s="192">
        <v>0</v>
      </c>
      <c r="AQ894" s="12" t="s">
        <v>6551</v>
      </c>
      <c r="AR894" s="17">
        <v>754103</v>
      </c>
      <c r="AS894" s="12" t="s">
        <v>6551</v>
      </c>
      <c r="AT894" s="17">
        <v>0</v>
      </c>
      <c r="AU894" s="1" t="s">
        <v>6551</v>
      </c>
      <c r="AV894" s="1" t="str">
        <f>IF(OR(M894="Q",O894="Q",Q894="Q",S894="Q",U894="Q",W894="Q",Y894="Q",AA894="Q",AC894="Q",AE894="Q",AG894="Q",AI894="Q",AK894="Q",AM894="Q",AO894="Q",AQ894="Q",AS894="Q",AU894="Q"),"Yes","No")</f>
        <v>No</v>
      </c>
    </row>
    <row r="895" spans="1:48" x14ac:dyDescent="0.2">
      <c r="A895" s="1" t="s">
        <v>765</v>
      </c>
      <c r="B895" s="1" t="s">
        <v>474</v>
      </c>
      <c r="C895" s="1" t="s">
        <v>120</v>
      </c>
      <c r="D895" s="194">
        <v>3001</v>
      </c>
      <c r="E895" s="197">
        <v>30001</v>
      </c>
      <c r="F895" s="1" t="s">
        <v>242</v>
      </c>
      <c r="G895" s="1" t="s">
        <v>236</v>
      </c>
      <c r="H895" s="17">
        <v>153199</v>
      </c>
      <c r="I895" s="12">
        <v>58</v>
      </c>
      <c r="J895" s="1" t="s">
        <v>11</v>
      </c>
      <c r="K895" s="1" t="s">
        <v>9</v>
      </c>
      <c r="L895" s="4">
        <v>13</v>
      </c>
      <c r="M895" s="1" t="s">
        <v>6551</v>
      </c>
      <c r="N895" s="12">
        <v>0</v>
      </c>
      <c r="O895" s="12" t="s">
        <v>6551</v>
      </c>
      <c r="P895" s="14">
        <v>10.980091712336428</v>
      </c>
      <c r="Q895" s="12" t="s">
        <v>6551</v>
      </c>
      <c r="R895" s="14">
        <v>12.373139293139293</v>
      </c>
      <c r="S895" s="12" t="s">
        <v>6551</v>
      </c>
      <c r="T895" s="14">
        <v>0.89661857361219843</v>
      </c>
      <c r="U895" s="12" t="s">
        <v>6551</v>
      </c>
      <c r="V895" s="17">
        <v>0</v>
      </c>
      <c r="W895" s="12" t="s">
        <v>6551</v>
      </c>
      <c r="X895" s="17">
        <v>323450</v>
      </c>
      <c r="Y895" s="12" t="s">
        <v>6551</v>
      </c>
      <c r="Z895" s="17">
        <v>294519</v>
      </c>
      <c r="AA895" s="12" t="s">
        <v>6551</v>
      </c>
      <c r="AB895" s="17">
        <v>28931</v>
      </c>
      <c r="AC895" s="12" t="s">
        <v>6551</v>
      </c>
      <c r="AD895" s="17">
        <v>28332</v>
      </c>
      <c r="AE895" s="12" t="s">
        <v>6551</v>
      </c>
      <c r="AF895" s="17">
        <v>26823</v>
      </c>
      <c r="AG895" s="12" t="s">
        <v>6551</v>
      </c>
      <c r="AH895" s="17">
        <v>1509</v>
      </c>
      <c r="AI895" s="12" t="s">
        <v>6551</v>
      </c>
      <c r="AJ895" s="17">
        <v>0</v>
      </c>
      <c r="AK895" s="12" t="s">
        <v>6551</v>
      </c>
      <c r="AL895" s="17">
        <v>0</v>
      </c>
      <c r="AM895" s="12" t="s">
        <v>6551</v>
      </c>
      <c r="AN895" s="17">
        <v>0</v>
      </c>
      <c r="AO895" s="12" t="s">
        <v>6551</v>
      </c>
      <c r="AP895" s="192">
        <v>0</v>
      </c>
      <c r="AQ895" s="12" t="s">
        <v>6551</v>
      </c>
      <c r="AR895" s="17">
        <v>24050</v>
      </c>
      <c r="AS895" s="12" t="s">
        <v>6551</v>
      </c>
      <c r="AT895" s="17">
        <v>297574</v>
      </c>
      <c r="AU895" s="1" t="s">
        <v>6551</v>
      </c>
      <c r="AV895" s="1" t="str">
        <f>IF(OR(M895="Q",O895="Q",Q895="Q",S895="Q",U895="Q",W895="Q",Y895="Q",AA895="Q",AC895="Q",AE895="Q",AG895="Q",AI895="Q",AK895="Q",AM895="Q",AO895="Q",AQ895="Q",AS895="Q",AU895="Q"),"Yes","No")</f>
        <v>No</v>
      </c>
    </row>
    <row r="896" spans="1:48" x14ac:dyDescent="0.2">
      <c r="A896" s="1" t="s">
        <v>6341</v>
      </c>
      <c r="B896" s="1" t="s">
        <v>1136</v>
      </c>
      <c r="C896" s="1" t="s">
        <v>100</v>
      </c>
      <c r="D896" s="194">
        <v>3111</v>
      </c>
      <c r="E896" s="197">
        <v>30111</v>
      </c>
      <c r="F896" s="1" t="s">
        <v>242</v>
      </c>
      <c r="G896" s="1" t="s">
        <v>236</v>
      </c>
      <c r="H896" s="17">
        <v>1733853</v>
      </c>
      <c r="I896" s="12">
        <v>58</v>
      </c>
      <c r="J896" s="1" t="s">
        <v>12</v>
      </c>
      <c r="K896" s="1" t="s">
        <v>13</v>
      </c>
      <c r="L896" s="4">
        <v>2</v>
      </c>
      <c r="M896" s="1" t="s">
        <v>6551</v>
      </c>
      <c r="N896" s="12">
        <v>0</v>
      </c>
      <c r="O896" s="12" t="s">
        <v>6551</v>
      </c>
      <c r="P896" s="14">
        <v>16.34586035864174</v>
      </c>
      <c r="Q896" s="12" t="s">
        <v>6551</v>
      </c>
      <c r="R896" s="14">
        <v>10.990010289830218</v>
      </c>
      <c r="S896" s="12" t="s">
        <v>123</v>
      </c>
      <c r="T896" s="14">
        <v>4.4494467760396796</v>
      </c>
      <c r="U896" s="12" t="s">
        <v>6551</v>
      </c>
      <c r="V896" s="17">
        <v>85680</v>
      </c>
      <c r="W896" s="12" t="s">
        <v>6551</v>
      </c>
      <c r="X896" s="17">
        <v>98361</v>
      </c>
      <c r="Y896" s="12" t="s">
        <v>6551</v>
      </c>
      <c r="Z896" s="17">
        <v>85685</v>
      </c>
      <c r="AA896" s="12" t="s">
        <v>6551</v>
      </c>
      <c r="AB896" s="17">
        <v>12676</v>
      </c>
      <c r="AC896" s="12" t="s">
        <v>6551</v>
      </c>
      <c r="AD896" s="17">
        <v>5798</v>
      </c>
      <c r="AE896" s="12" t="s">
        <v>6551</v>
      </c>
      <c r="AF896" s="17">
        <v>5242</v>
      </c>
      <c r="AG896" s="12" t="s">
        <v>6551</v>
      </c>
      <c r="AH896" s="17">
        <v>556</v>
      </c>
      <c r="AI896" s="12" t="s">
        <v>6551</v>
      </c>
      <c r="AJ896" s="17">
        <v>0</v>
      </c>
      <c r="AK896" s="12" t="s">
        <v>6551</v>
      </c>
      <c r="AL896" s="17">
        <v>0</v>
      </c>
      <c r="AM896" s="12" t="s">
        <v>6551</v>
      </c>
      <c r="AN896" s="17">
        <v>0</v>
      </c>
      <c r="AO896" s="12" t="s">
        <v>6551</v>
      </c>
      <c r="AP896" s="192">
        <v>0</v>
      </c>
      <c r="AQ896" s="12" t="s">
        <v>6551</v>
      </c>
      <c r="AR896" s="17">
        <v>23324</v>
      </c>
      <c r="AS896" s="12" t="s">
        <v>6551</v>
      </c>
      <c r="AT896" s="17">
        <v>256331</v>
      </c>
      <c r="AU896" s="1" t="s">
        <v>123</v>
      </c>
      <c r="AV896" s="1" t="str">
        <f>IF(OR(M896="Q",O896="Q",Q896="Q",S896="Q",U896="Q",W896="Q",Y896="Q",AA896="Q",AC896="Q",AE896="Q",AG896="Q",AI896="Q",AK896="Q",AM896="Q",AO896="Q",AQ896="Q",AS896="Q",AU896="Q"),"Yes","No")</f>
        <v>No</v>
      </c>
    </row>
    <row r="897" spans="1:48" x14ac:dyDescent="0.2">
      <c r="A897" s="1" t="s">
        <v>86</v>
      </c>
      <c r="B897" s="1" t="s">
        <v>636</v>
      </c>
      <c r="C897" s="1" t="s">
        <v>84</v>
      </c>
      <c r="D897" s="194">
        <v>2161</v>
      </c>
      <c r="E897" s="197">
        <v>20161</v>
      </c>
      <c r="F897" s="1" t="s">
        <v>256</v>
      </c>
      <c r="G897" s="1" t="s">
        <v>236</v>
      </c>
      <c r="H897" s="17">
        <v>18351295</v>
      </c>
      <c r="I897" s="12">
        <v>57</v>
      </c>
      <c r="J897" s="1" t="s">
        <v>28</v>
      </c>
      <c r="K897" s="1" t="s">
        <v>9</v>
      </c>
      <c r="L897" s="4">
        <v>57</v>
      </c>
      <c r="M897" s="1" t="s">
        <v>6551</v>
      </c>
      <c r="N897" s="12">
        <v>0</v>
      </c>
      <c r="O897" s="12" t="s">
        <v>6551</v>
      </c>
      <c r="P897" s="14">
        <v>18.279625450572343</v>
      </c>
      <c r="Q897" s="12" t="s">
        <v>6551</v>
      </c>
      <c r="R897" s="14">
        <v>0</v>
      </c>
      <c r="S897" s="12" t="s">
        <v>123</v>
      </c>
      <c r="T897" s="14">
        <v>18.728502721303776</v>
      </c>
      <c r="U897" s="12" t="s">
        <v>6551</v>
      </c>
      <c r="V897" s="17">
        <v>1750705</v>
      </c>
      <c r="W897" s="12" t="s">
        <v>6551</v>
      </c>
      <c r="X897" s="17">
        <v>2058590</v>
      </c>
      <c r="Y897" s="12" t="s">
        <v>6551</v>
      </c>
      <c r="Z897" s="17">
        <v>1790142</v>
      </c>
      <c r="AA897" s="12" t="s">
        <v>6551</v>
      </c>
      <c r="AB897" s="17">
        <v>268448</v>
      </c>
      <c r="AC897" s="12" t="s">
        <v>6551</v>
      </c>
      <c r="AD897" s="17">
        <v>107698</v>
      </c>
      <c r="AE897" s="12" t="s">
        <v>6551</v>
      </c>
      <c r="AF897" s="17">
        <v>97931</v>
      </c>
      <c r="AG897" s="12" t="s">
        <v>6551</v>
      </c>
      <c r="AH897" s="17">
        <v>9767</v>
      </c>
      <c r="AI897" s="12" t="s">
        <v>6551</v>
      </c>
      <c r="AJ897" s="17">
        <v>0</v>
      </c>
      <c r="AK897" s="12" t="s">
        <v>6551</v>
      </c>
      <c r="AL897" s="17">
        <v>0</v>
      </c>
      <c r="AM897" s="12" t="s">
        <v>6551</v>
      </c>
      <c r="AN897" s="17">
        <v>0</v>
      </c>
      <c r="AO897" s="12" t="s">
        <v>6551</v>
      </c>
      <c r="AP897" s="192">
        <v>0</v>
      </c>
      <c r="AQ897" s="12" t="s">
        <v>6551</v>
      </c>
      <c r="AR897" s="17">
        <v>1834101</v>
      </c>
      <c r="AS897" s="12" t="s">
        <v>6551</v>
      </c>
      <c r="AT897" s="17">
        <v>0</v>
      </c>
      <c r="AU897" s="1" t="s">
        <v>123</v>
      </c>
      <c r="AV897" s="1" t="str">
        <f>IF(OR(M897="Q",O897="Q",Q897="Q",S897="Q",U897="Q",W897="Q",Y897="Q",AA897="Q",AC897="Q",AE897="Q",AG897="Q",AI897="Q",AK897="Q",AM897="Q",AO897="Q",AQ897="Q",AS897="Q",AU897="Q"),"Yes","No")</f>
        <v>No</v>
      </c>
    </row>
    <row r="898" spans="1:48" x14ac:dyDescent="0.2">
      <c r="A898" s="1" t="s">
        <v>4415</v>
      </c>
      <c r="B898" s="1" t="s">
        <v>4416</v>
      </c>
      <c r="C898" s="1" t="s">
        <v>108</v>
      </c>
      <c r="D898" s="194" t="s">
        <v>4417</v>
      </c>
      <c r="E898" s="197" t="s">
        <v>4418</v>
      </c>
      <c r="F898" s="1" t="s">
        <v>242</v>
      </c>
      <c r="G898" s="1" t="s">
        <v>287</v>
      </c>
      <c r="H898" s="17">
        <v>0</v>
      </c>
      <c r="I898" s="12">
        <v>57</v>
      </c>
      <c r="J898" s="1" t="s">
        <v>11</v>
      </c>
      <c r="K898" s="1" t="s">
        <v>9</v>
      </c>
      <c r="L898" s="4">
        <v>57</v>
      </c>
      <c r="M898" s="1" t="s">
        <v>6551</v>
      </c>
      <c r="N898" s="12">
        <v>0</v>
      </c>
      <c r="O898" s="12" t="s">
        <v>6551</v>
      </c>
      <c r="P898" s="14">
        <v>19.804025938364699</v>
      </c>
      <c r="Q898" s="12" t="s">
        <v>6551</v>
      </c>
      <c r="R898" s="14">
        <v>0</v>
      </c>
      <c r="S898" s="12" t="s">
        <v>6551</v>
      </c>
      <c r="T898" s="14">
        <v>3.352660372177513</v>
      </c>
      <c r="U898" s="12" t="s">
        <v>6551</v>
      </c>
      <c r="V898" s="17">
        <v>0</v>
      </c>
      <c r="W898" s="12" t="s">
        <v>6551</v>
      </c>
      <c r="X898" s="17">
        <v>0</v>
      </c>
      <c r="Y898" s="12" t="s">
        <v>6551</v>
      </c>
      <c r="Z898" s="17">
        <v>937582</v>
      </c>
      <c r="AA898" s="12" t="s">
        <v>6551</v>
      </c>
      <c r="AB898" s="17" t="s">
        <v>6551</v>
      </c>
      <c r="AC898" s="12" t="s">
        <v>6551</v>
      </c>
      <c r="AD898" s="17">
        <v>0</v>
      </c>
      <c r="AE898" s="12" t="s">
        <v>6551</v>
      </c>
      <c r="AF898" s="17">
        <v>47343</v>
      </c>
      <c r="AG898" s="12" t="s">
        <v>6551</v>
      </c>
      <c r="AH898" s="17" t="s">
        <v>6551</v>
      </c>
      <c r="AI898" s="12" t="s">
        <v>6551</v>
      </c>
      <c r="AJ898" s="17">
        <v>0</v>
      </c>
      <c r="AK898" s="12" t="s">
        <v>6551</v>
      </c>
      <c r="AL898" s="17">
        <v>0</v>
      </c>
      <c r="AM898" s="12" t="s">
        <v>6551</v>
      </c>
      <c r="AN898" s="17">
        <v>0</v>
      </c>
      <c r="AO898" s="12" t="s">
        <v>6551</v>
      </c>
      <c r="AP898" s="192">
        <v>0</v>
      </c>
      <c r="AQ898" s="12" t="s">
        <v>6551</v>
      </c>
      <c r="AR898" s="17">
        <v>158725</v>
      </c>
      <c r="AS898" s="12" t="s">
        <v>6551</v>
      </c>
      <c r="AT898" s="17">
        <v>0</v>
      </c>
      <c r="AU898" s="1" t="s">
        <v>6551</v>
      </c>
      <c r="AV898" s="1" t="str">
        <f>IF(OR(M898="Q",O898="Q",Q898="Q",S898="Q",U898="Q",W898="Q",Y898="Q",AA898="Q",AC898="Q",AE898="Q",AG898="Q",AI898="Q",AK898="Q",AM898="Q",AO898="Q",AQ898="Q",AS898="Q",AU898="Q"),"Yes","No")</f>
        <v>No</v>
      </c>
    </row>
    <row r="899" spans="1:48" x14ac:dyDescent="0.2">
      <c r="A899" s="1" t="s">
        <v>6018</v>
      </c>
      <c r="B899" s="1" t="s">
        <v>1531</v>
      </c>
      <c r="C899" s="1" t="s">
        <v>98</v>
      </c>
      <c r="D899" s="194" t="s">
        <v>6019</v>
      </c>
      <c r="E899" s="197" t="s">
        <v>6020</v>
      </c>
      <c r="F899" s="1" t="s">
        <v>305</v>
      </c>
      <c r="G899" s="1" t="s">
        <v>287</v>
      </c>
      <c r="H899" s="17">
        <v>0</v>
      </c>
      <c r="I899" s="12">
        <v>56</v>
      </c>
      <c r="J899" s="1" t="s">
        <v>11</v>
      </c>
      <c r="K899" s="1" t="s">
        <v>9</v>
      </c>
      <c r="L899" s="4">
        <v>56</v>
      </c>
      <c r="M899" s="1" t="s">
        <v>6551</v>
      </c>
      <c r="N899" s="12">
        <v>0</v>
      </c>
      <c r="O899" s="12" t="s">
        <v>6551</v>
      </c>
      <c r="P899" s="14">
        <v>13.862061613900437</v>
      </c>
      <c r="Q899" s="12" t="s">
        <v>6551</v>
      </c>
      <c r="R899" s="14">
        <v>0</v>
      </c>
      <c r="S899" s="12" t="s">
        <v>6551</v>
      </c>
      <c r="T899" s="14">
        <v>2.6835853625108501</v>
      </c>
      <c r="U899" s="12" t="s">
        <v>6551</v>
      </c>
      <c r="V899" s="17">
        <v>0</v>
      </c>
      <c r="W899" s="12" t="s">
        <v>6551</v>
      </c>
      <c r="X899" s="17">
        <v>0</v>
      </c>
      <c r="Y899" s="12" t="s">
        <v>6551</v>
      </c>
      <c r="Z899" s="17">
        <v>910280</v>
      </c>
      <c r="AA899" s="12" t="s">
        <v>6551</v>
      </c>
      <c r="AB899" s="17" t="s">
        <v>6551</v>
      </c>
      <c r="AC899" s="12" t="s">
        <v>6551</v>
      </c>
      <c r="AD899" s="17">
        <v>0</v>
      </c>
      <c r="AE899" s="12" t="s">
        <v>6551</v>
      </c>
      <c r="AF899" s="17">
        <v>65667</v>
      </c>
      <c r="AG899" s="12" t="s">
        <v>6551</v>
      </c>
      <c r="AH899" s="17" t="s">
        <v>6551</v>
      </c>
      <c r="AI899" s="12" t="s">
        <v>6551</v>
      </c>
      <c r="AJ899" s="17">
        <v>0</v>
      </c>
      <c r="AK899" s="12" t="s">
        <v>6551</v>
      </c>
      <c r="AL899" s="17">
        <v>0</v>
      </c>
      <c r="AM899" s="12" t="s">
        <v>6551</v>
      </c>
      <c r="AN899" s="17">
        <v>0</v>
      </c>
      <c r="AO899" s="12" t="s">
        <v>6551</v>
      </c>
      <c r="AP899" s="192">
        <v>0</v>
      </c>
      <c r="AQ899" s="12" t="s">
        <v>6551</v>
      </c>
      <c r="AR899" s="17">
        <v>176223</v>
      </c>
      <c r="AS899" s="12" t="s">
        <v>6551</v>
      </c>
      <c r="AT899" s="17">
        <v>0</v>
      </c>
      <c r="AU899" s="1" t="s">
        <v>6551</v>
      </c>
      <c r="AV899" s="1" t="str">
        <f>IF(OR(M899="Q",O899="Q",Q899="Q",S899="Q",U899="Q",W899="Q",Y899="Q",AA899="Q",AC899="Q",AE899="Q",AG899="Q",AI899="Q",AK899="Q",AM899="Q",AO899="Q",AQ899="Q",AS899="Q",AU899="Q"),"Yes","No")</f>
        <v>No</v>
      </c>
    </row>
    <row r="900" spans="1:48" x14ac:dyDescent="0.2">
      <c r="A900" s="1" t="s">
        <v>664</v>
      </c>
      <c r="B900" s="1" t="s">
        <v>665</v>
      </c>
      <c r="C900" s="1" t="s">
        <v>113</v>
      </c>
      <c r="D900" s="194">
        <v>5</v>
      </c>
      <c r="E900" s="197">
        <v>5</v>
      </c>
      <c r="F900" s="1" t="s">
        <v>239</v>
      </c>
      <c r="G900" s="1" t="s">
        <v>236</v>
      </c>
      <c r="H900" s="17">
        <v>3059393</v>
      </c>
      <c r="I900" s="12">
        <v>56</v>
      </c>
      <c r="J900" s="1" t="s">
        <v>12</v>
      </c>
      <c r="K900" s="1" t="s">
        <v>9</v>
      </c>
      <c r="L900" s="4">
        <v>34</v>
      </c>
      <c r="M900" s="1" t="s">
        <v>6551</v>
      </c>
      <c r="N900" s="12">
        <v>0</v>
      </c>
      <c r="O900" s="12" t="s">
        <v>6551</v>
      </c>
      <c r="P900" s="14">
        <v>11.92998356655545</v>
      </c>
      <c r="Q900" s="12" t="s">
        <v>6551</v>
      </c>
      <c r="R900" s="14">
        <v>3.9899998508898533</v>
      </c>
      <c r="S900" s="12" t="s">
        <v>6551</v>
      </c>
      <c r="T900" s="14">
        <v>19.370260445196951</v>
      </c>
      <c r="U900" s="12" t="s">
        <v>6551</v>
      </c>
      <c r="V900" s="17">
        <v>1196721</v>
      </c>
      <c r="W900" s="12" t="s">
        <v>6551</v>
      </c>
      <c r="X900" s="17">
        <v>1362140</v>
      </c>
      <c r="Y900" s="12" t="s">
        <v>6551</v>
      </c>
      <c r="Z900" s="17">
        <v>1197830</v>
      </c>
      <c r="AA900" s="12" t="s">
        <v>6551</v>
      </c>
      <c r="AB900" s="17">
        <v>164310</v>
      </c>
      <c r="AC900" s="12" t="s">
        <v>6551</v>
      </c>
      <c r="AD900" s="17">
        <v>107538</v>
      </c>
      <c r="AE900" s="12" t="s">
        <v>6551</v>
      </c>
      <c r="AF900" s="17">
        <v>100405</v>
      </c>
      <c r="AG900" s="12" t="s">
        <v>6551</v>
      </c>
      <c r="AH900" s="17">
        <v>7133</v>
      </c>
      <c r="AI900" s="12" t="s">
        <v>6551</v>
      </c>
      <c r="AJ900" s="17">
        <v>0</v>
      </c>
      <c r="AK900" s="12" t="s">
        <v>6551</v>
      </c>
      <c r="AL900" s="17">
        <v>0</v>
      </c>
      <c r="AM900" s="12" t="s">
        <v>6551</v>
      </c>
      <c r="AN900" s="17">
        <v>0</v>
      </c>
      <c r="AO900" s="12" t="s">
        <v>6551</v>
      </c>
      <c r="AP900" s="192">
        <v>0</v>
      </c>
      <c r="AQ900" s="12" t="s">
        <v>6551</v>
      </c>
      <c r="AR900" s="17">
        <v>1944871</v>
      </c>
      <c r="AS900" s="12" t="s">
        <v>6551</v>
      </c>
      <c r="AT900" s="17">
        <v>7760035</v>
      </c>
      <c r="AU900" s="1" t="s">
        <v>6551</v>
      </c>
      <c r="AV900" s="1" t="str">
        <f>IF(OR(M900="Q",O900="Q",Q900="Q",S900="Q",U900="Q",W900="Q",Y900="Q",AA900="Q",AC900="Q",AE900="Q",AG900="Q",AI900="Q",AK900="Q",AM900="Q",AO900="Q",AQ900="Q",AS900="Q",AU900="Q"),"Yes","No")</f>
        <v>No</v>
      </c>
    </row>
    <row r="901" spans="1:48" x14ac:dyDescent="0.2">
      <c r="A901" s="1" t="s">
        <v>1564</v>
      </c>
      <c r="B901" s="1" t="s">
        <v>1565</v>
      </c>
      <c r="C901" s="1" t="s">
        <v>63</v>
      </c>
      <c r="D901" s="194">
        <v>4191</v>
      </c>
      <c r="E901" s="197">
        <v>40191</v>
      </c>
      <c r="F901" s="1" t="s">
        <v>242</v>
      </c>
      <c r="G901" s="1" t="s">
        <v>236</v>
      </c>
      <c r="H901" s="17">
        <v>73467</v>
      </c>
      <c r="I901" s="12">
        <v>56</v>
      </c>
      <c r="J901" s="1" t="s">
        <v>11</v>
      </c>
      <c r="K901" s="1" t="s">
        <v>9</v>
      </c>
      <c r="L901" s="4">
        <v>34</v>
      </c>
      <c r="M901" s="1" t="s">
        <v>6551</v>
      </c>
      <c r="N901" s="12">
        <v>0</v>
      </c>
      <c r="O901" s="12" t="s">
        <v>6551</v>
      </c>
      <c r="P901" s="14">
        <v>16.345798525022502</v>
      </c>
      <c r="Q901" s="12" t="s">
        <v>6551</v>
      </c>
      <c r="R901" s="14">
        <v>10.316052058004612</v>
      </c>
      <c r="S901" s="12" t="s">
        <v>6551</v>
      </c>
      <c r="T901" s="14">
        <v>1.2534624070243039</v>
      </c>
      <c r="U901" s="12" t="s">
        <v>6551</v>
      </c>
      <c r="V901" s="17">
        <v>0</v>
      </c>
      <c r="W901" s="12" t="s">
        <v>6551</v>
      </c>
      <c r="X901" s="17">
        <v>1294125</v>
      </c>
      <c r="Y901" s="12" t="s">
        <v>6551</v>
      </c>
      <c r="Z901" s="17">
        <v>1035065</v>
      </c>
      <c r="AA901" s="12" t="s">
        <v>6551</v>
      </c>
      <c r="AB901" s="17">
        <v>259060</v>
      </c>
      <c r="AC901" s="12" t="s">
        <v>6551</v>
      </c>
      <c r="AD901" s="17">
        <v>70380</v>
      </c>
      <c r="AE901" s="12" t="s">
        <v>6551</v>
      </c>
      <c r="AF901" s="17">
        <v>63323</v>
      </c>
      <c r="AG901" s="12" t="s">
        <v>6551</v>
      </c>
      <c r="AH901" s="17">
        <v>7057</v>
      </c>
      <c r="AI901" s="12" t="s">
        <v>6551</v>
      </c>
      <c r="AJ901" s="17">
        <v>0</v>
      </c>
      <c r="AK901" s="12" t="s">
        <v>6551</v>
      </c>
      <c r="AL901" s="17">
        <v>0</v>
      </c>
      <c r="AM901" s="12" t="s">
        <v>6551</v>
      </c>
      <c r="AN901" s="17">
        <v>0</v>
      </c>
      <c r="AO901" s="12" t="s">
        <v>6551</v>
      </c>
      <c r="AP901" s="192">
        <v>0</v>
      </c>
      <c r="AQ901" s="12" t="s">
        <v>6551</v>
      </c>
      <c r="AR901" s="17">
        <v>79373</v>
      </c>
      <c r="AS901" s="12" t="s">
        <v>6551</v>
      </c>
      <c r="AT901" s="17">
        <v>818816</v>
      </c>
      <c r="AU901" s="1" t="s">
        <v>6551</v>
      </c>
      <c r="AV901" s="1" t="str">
        <f>IF(OR(M901="Q",O901="Q",Q901="Q",S901="Q",U901="Q",W901="Q",Y901="Q",AA901="Q",AC901="Q",AE901="Q",AG901="Q",AI901="Q",AK901="Q",AM901="Q",AO901="Q",AQ901="Q",AS901="Q",AU901="Q"),"Yes","No")</f>
        <v>No</v>
      </c>
    </row>
    <row r="902" spans="1:48" x14ac:dyDescent="0.2">
      <c r="A902" s="1" t="s">
        <v>664</v>
      </c>
      <c r="B902" s="1" t="s">
        <v>665</v>
      </c>
      <c r="C902" s="1" t="s">
        <v>113</v>
      </c>
      <c r="D902" s="194">
        <v>5</v>
      </c>
      <c r="E902" s="197">
        <v>5</v>
      </c>
      <c r="F902" s="1" t="s">
        <v>239</v>
      </c>
      <c r="G902" s="1" t="s">
        <v>236</v>
      </c>
      <c r="H902" s="17">
        <v>3059393</v>
      </c>
      <c r="I902" s="12">
        <v>56</v>
      </c>
      <c r="J902" s="1" t="s">
        <v>11</v>
      </c>
      <c r="K902" s="1" t="s">
        <v>9</v>
      </c>
      <c r="L902" s="4">
        <v>22</v>
      </c>
      <c r="M902" s="1" t="s">
        <v>6551</v>
      </c>
      <c r="N902" s="12">
        <v>0</v>
      </c>
      <c r="O902" s="12" t="s">
        <v>6551</v>
      </c>
      <c r="P902" s="14">
        <v>11.787960771051742</v>
      </c>
      <c r="Q902" s="12" t="s">
        <v>6551</v>
      </c>
      <c r="R902" s="14">
        <v>5.3940246770932196</v>
      </c>
      <c r="S902" s="12" t="s">
        <v>6551</v>
      </c>
      <c r="T902" s="14">
        <v>2.5609781873520459</v>
      </c>
      <c r="U902" s="12" t="s">
        <v>6551</v>
      </c>
      <c r="V902" s="17">
        <v>0</v>
      </c>
      <c r="W902" s="12" t="s">
        <v>6551</v>
      </c>
      <c r="X902" s="17">
        <v>617096</v>
      </c>
      <c r="Y902" s="12" t="s">
        <v>6551</v>
      </c>
      <c r="Z902" s="17">
        <v>557712</v>
      </c>
      <c r="AA902" s="12" t="s">
        <v>6551</v>
      </c>
      <c r="AB902" s="17">
        <v>59384</v>
      </c>
      <c r="AC902" s="12" t="s">
        <v>6551</v>
      </c>
      <c r="AD902" s="17">
        <v>50871</v>
      </c>
      <c r="AE902" s="12" t="s">
        <v>6551</v>
      </c>
      <c r="AF902" s="17">
        <v>47312</v>
      </c>
      <c r="AG902" s="12" t="s">
        <v>6551</v>
      </c>
      <c r="AH902" s="17">
        <v>3559</v>
      </c>
      <c r="AI902" s="12" t="s">
        <v>6551</v>
      </c>
      <c r="AJ902" s="17">
        <v>0</v>
      </c>
      <c r="AK902" s="12" t="s">
        <v>6551</v>
      </c>
      <c r="AL902" s="17">
        <v>0</v>
      </c>
      <c r="AM902" s="12" t="s">
        <v>6551</v>
      </c>
      <c r="AN902" s="17">
        <v>0</v>
      </c>
      <c r="AO902" s="12" t="s">
        <v>6551</v>
      </c>
      <c r="AP902" s="192">
        <v>0</v>
      </c>
      <c r="AQ902" s="12" t="s">
        <v>6551</v>
      </c>
      <c r="AR902" s="17">
        <v>121165</v>
      </c>
      <c r="AS902" s="12" t="s">
        <v>6551</v>
      </c>
      <c r="AT902" s="17">
        <v>653567</v>
      </c>
      <c r="AU902" s="1" t="s">
        <v>6551</v>
      </c>
      <c r="AV902" s="1" t="str">
        <f>IF(OR(M902="Q",O902="Q",Q902="Q",S902="Q",U902="Q",W902="Q",Y902="Q",AA902="Q",AC902="Q",AE902="Q",AG902="Q",AI902="Q",AK902="Q",AM902="Q",AO902="Q",AQ902="Q",AS902="Q",AU902="Q"),"Yes","No")</f>
        <v>No</v>
      </c>
    </row>
    <row r="903" spans="1:48" x14ac:dyDescent="0.2">
      <c r="A903" s="1" t="s">
        <v>1564</v>
      </c>
      <c r="B903" s="1" t="s">
        <v>1565</v>
      </c>
      <c r="C903" s="1" t="s">
        <v>63</v>
      </c>
      <c r="D903" s="194">
        <v>4191</v>
      </c>
      <c r="E903" s="197">
        <v>40191</v>
      </c>
      <c r="F903" s="1" t="s">
        <v>242</v>
      </c>
      <c r="G903" s="1" t="s">
        <v>236</v>
      </c>
      <c r="H903" s="17">
        <v>73467</v>
      </c>
      <c r="I903" s="12">
        <v>56</v>
      </c>
      <c r="J903" s="1" t="s">
        <v>14</v>
      </c>
      <c r="K903" s="1" t="s">
        <v>9</v>
      </c>
      <c r="L903" s="4">
        <v>16</v>
      </c>
      <c r="M903" s="1" t="s">
        <v>6551</v>
      </c>
      <c r="N903" s="12">
        <v>0</v>
      </c>
      <c r="O903" s="12" t="s">
        <v>6551</v>
      </c>
      <c r="P903" s="14">
        <v>63.711216859279403</v>
      </c>
      <c r="Q903" s="12" t="s">
        <v>6551</v>
      </c>
      <c r="R903" s="14">
        <v>13.348683293855371</v>
      </c>
      <c r="S903" s="12" t="s">
        <v>122</v>
      </c>
      <c r="T903" s="14">
        <v>7.8063902107409922</v>
      </c>
      <c r="U903" s="12" t="s">
        <v>6551</v>
      </c>
      <c r="V903" s="17">
        <v>0</v>
      </c>
      <c r="W903" s="12" t="s">
        <v>6551</v>
      </c>
      <c r="X903" s="17">
        <v>468596</v>
      </c>
      <c r="Y903" s="12" t="s">
        <v>6551</v>
      </c>
      <c r="Z903" s="17">
        <v>468596</v>
      </c>
      <c r="AA903" s="12" t="s">
        <v>6551</v>
      </c>
      <c r="AB903" s="17">
        <v>0</v>
      </c>
      <c r="AC903" s="12" t="s">
        <v>6551</v>
      </c>
      <c r="AD903" s="17">
        <v>7355</v>
      </c>
      <c r="AE903" s="12" t="s">
        <v>6551</v>
      </c>
      <c r="AF903" s="17">
        <v>7355</v>
      </c>
      <c r="AG903" s="12" t="s">
        <v>6551</v>
      </c>
      <c r="AH903" s="17">
        <v>0</v>
      </c>
      <c r="AI903" s="12" t="s">
        <v>6551</v>
      </c>
      <c r="AJ903" s="17">
        <v>0</v>
      </c>
      <c r="AK903" s="12" t="s">
        <v>6551</v>
      </c>
      <c r="AL903" s="17">
        <v>0</v>
      </c>
      <c r="AM903" s="12" t="s">
        <v>6551</v>
      </c>
      <c r="AN903" s="17">
        <v>0</v>
      </c>
      <c r="AO903" s="12" t="s">
        <v>6551</v>
      </c>
      <c r="AP903" s="192">
        <v>0</v>
      </c>
      <c r="AQ903" s="12" t="s">
        <v>6551</v>
      </c>
      <c r="AR903" s="17">
        <v>57416</v>
      </c>
      <c r="AS903" s="12" t="s">
        <v>6551</v>
      </c>
      <c r="AT903" s="17">
        <v>766428</v>
      </c>
      <c r="AU903" s="1" t="s">
        <v>122</v>
      </c>
      <c r="AV903" s="1" t="str">
        <f>IF(OR(M903="Q",O903="Q",Q903="Q",S903="Q",U903="Q",W903="Q",Y903="Q",AA903="Q",AC903="Q",AE903="Q",AG903="Q",AI903="Q",AK903="Q",AM903="Q",AO903="Q",AQ903="Q",AS903="Q",AU903="Q"),"Yes","No")</f>
        <v>Yes</v>
      </c>
    </row>
    <row r="904" spans="1:48" x14ac:dyDescent="0.2">
      <c r="A904" s="1" t="s">
        <v>1564</v>
      </c>
      <c r="B904" s="1" t="s">
        <v>1565</v>
      </c>
      <c r="C904" s="1" t="s">
        <v>63</v>
      </c>
      <c r="D904" s="194">
        <v>4191</v>
      </c>
      <c r="E904" s="197">
        <v>40191</v>
      </c>
      <c r="F904" s="1" t="s">
        <v>242</v>
      </c>
      <c r="G904" s="1" t="s">
        <v>236</v>
      </c>
      <c r="H904" s="17">
        <v>73467</v>
      </c>
      <c r="I904" s="12">
        <v>56</v>
      </c>
      <c r="J904" s="1" t="s">
        <v>12</v>
      </c>
      <c r="K904" s="1" t="s">
        <v>9</v>
      </c>
      <c r="L904" s="4">
        <v>6</v>
      </c>
      <c r="M904" s="1" t="s">
        <v>6551</v>
      </c>
      <c r="N904" s="12">
        <v>0</v>
      </c>
      <c r="O904" s="12" t="s">
        <v>6551</v>
      </c>
      <c r="P904" s="14">
        <v>7.6682154171066523</v>
      </c>
      <c r="Q904" s="12" t="s">
        <v>6551</v>
      </c>
      <c r="R904" s="14">
        <v>20.790432440994774</v>
      </c>
      <c r="S904" s="12" t="s">
        <v>122</v>
      </c>
      <c r="T904" s="14">
        <v>6.6663146779303064</v>
      </c>
      <c r="U904" s="12" t="s">
        <v>6551</v>
      </c>
      <c r="V904" s="17">
        <v>36309</v>
      </c>
      <c r="W904" s="12" t="s">
        <v>6551</v>
      </c>
      <c r="X904" s="17">
        <v>51029</v>
      </c>
      <c r="Y904" s="12" t="s">
        <v>6551</v>
      </c>
      <c r="Z904" s="17">
        <v>36309</v>
      </c>
      <c r="AA904" s="12" t="s">
        <v>6551</v>
      </c>
      <c r="AB904" s="17">
        <v>14720</v>
      </c>
      <c r="AC904" s="12" t="s">
        <v>6551</v>
      </c>
      <c r="AD904" s="17">
        <v>6300</v>
      </c>
      <c r="AE904" s="12" t="s">
        <v>6551</v>
      </c>
      <c r="AF904" s="17">
        <v>4735</v>
      </c>
      <c r="AG904" s="12" t="s">
        <v>6551</v>
      </c>
      <c r="AH904" s="17">
        <v>1565</v>
      </c>
      <c r="AI904" s="12" t="s">
        <v>122</v>
      </c>
      <c r="AJ904" s="17">
        <v>0</v>
      </c>
      <c r="AK904" s="12" t="s">
        <v>6551</v>
      </c>
      <c r="AL904" s="17">
        <v>0</v>
      </c>
      <c r="AM904" s="12" t="s">
        <v>6551</v>
      </c>
      <c r="AN904" s="17">
        <v>0</v>
      </c>
      <c r="AO904" s="12" t="s">
        <v>6551</v>
      </c>
      <c r="AP904" s="192">
        <v>0</v>
      </c>
      <c r="AQ904" s="12" t="s">
        <v>6551</v>
      </c>
      <c r="AR904" s="17">
        <v>31565</v>
      </c>
      <c r="AS904" s="12" t="s">
        <v>6551</v>
      </c>
      <c r="AT904" s="17">
        <v>656250</v>
      </c>
      <c r="AU904" s="1" t="s">
        <v>122</v>
      </c>
      <c r="AV904" s="1" t="str">
        <f>IF(OR(M904="Q",O904="Q",Q904="Q",S904="Q",U904="Q",W904="Q",Y904="Q",AA904="Q",AC904="Q",AE904="Q",AG904="Q",AI904="Q",AK904="Q",AM904="Q",AO904="Q",AQ904="Q",AS904="Q",AU904="Q"),"Yes","No")</f>
        <v>Yes</v>
      </c>
    </row>
    <row r="905" spans="1:48" x14ac:dyDescent="0.2">
      <c r="A905" s="1" t="s">
        <v>4240</v>
      </c>
      <c r="B905" s="1" t="s">
        <v>1425</v>
      </c>
      <c r="C905" s="1" t="s">
        <v>98</v>
      </c>
      <c r="D905" s="194" t="s">
        <v>4241</v>
      </c>
      <c r="E905" s="197" t="s">
        <v>4242</v>
      </c>
      <c r="F905" s="1" t="s">
        <v>305</v>
      </c>
      <c r="G905" s="1" t="s">
        <v>287</v>
      </c>
      <c r="H905" s="17">
        <v>0</v>
      </c>
      <c r="I905" s="12">
        <v>55</v>
      </c>
      <c r="J905" s="1" t="s">
        <v>11</v>
      </c>
      <c r="K905" s="1" t="s">
        <v>9</v>
      </c>
      <c r="L905" s="4">
        <v>55</v>
      </c>
      <c r="M905" s="1" t="s">
        <v>6551</v>
      </c>
      <c r="N905" s="12">
        <v>0</v>
      </c>
      <c r="O905" s="12" t="s">
        <v>6551</v>
      </c>
      <c r="P905" s="14">
        <v>16.039482069855286</v>
      </c>
      <c r="Q905" s="12" t="s">
        <v>6551</v>
      </c>
      <c r="R905" s="14">
        <v>0</v>
      </c>
      <c r="S905" s="12" t="s">
        <v>6551</v>
      </c>
      <c r="T905" s="14">
        <v>2.1012077782786438</v>
      </c>
      <c r="U905" s="12" t="s">
        <v>6551</v>
      </c>
      <c r="V905" s="17">
        <v>0</v>
      </c>
      <c r="W905" s="12" t="s">
        <v>6551</v>
      </c>
      <c r="X905" s="17">
        <v>0</v>
      </c>
      <c r="Y905" s="12" t="s">
        <v>6551</v>
      </c>
      <c r="Z905" s="17">
        <v>1031868</v>
      </c>
      <c r="AA905" s="12" t="s">
        <v>6551</v>
      </c>
      <c r="AB905" s="17" t="s">
        <v>6551</v>
      </c>
      <c r="AC905" s="12" t="s">
        <v>6551</v>
      </c>
      <c r="AD905" s="17">
        <v>0</v>
      </c>
      <c r="AE905" s="12" t="s">
        <v>6551</v>
      </c>
      <c r="AF905" s="17">
        <v>64333</v>
      </c>
      <c r="AG905" s="12" t="s">
        <v>6551</v>
      </c>
      <c r="AH905" s="17" t="s">
        <v>6551</v>
      </c>
      <c r="AI905" s="12" t="s">
        <v>6551</v>
      </c>
      <c r="AJ905" s="17">
        <v>0</v>
      </c>
      <c r="AK905" s="12" t="s">
        <v>6551</v>
      </c>
      <c r="AL905" s="17">
        <v>0</v>
      </c>
      <c r="AM905" s="12" t="s">
        <v>6551</v>
      </c>
      <c r="AN905" s="17">
        <v>0</v>
      </c>
      <c r="AO905" s="12" t="s">
        <v>6551</v>
      </c>
      <c r="AP905" s="192">
        <v>0</v>
      </c>
      <c r="AQ905" s="12" t="s">
        <v>6551</v>
      </c>
      <c r="AR905" s="17">
        <v>135177</v>
      </c>
      <c r="AS905" s="12" t="s">
        <v>6551</v>
      </c>
      <c r="AT905" s="17">
        <v>0</v>
      </c>
      <c r="AU905" s="1" t="s">
        <v>6551</v>
      </c>
      <c r="AV905" s="1" t="str">
        <f>IF(OR(M905="Q",O905="Q",Q905="Q",S905="Q",U905="Q",W905="Q",Y905="Q",AA905="Q",AC905="Q",AE905="Q",AG905="Q",AI905="Q",AK905="Q",AM905="Q",AO905="Q",AQ905="Q",AS905="Q",AU905="Q"),"Yes","No")</f>
        <v>No</v>
      </c>
    </row>
    <row r="906" spans="1:48" x14ac:dyDescent="0.2">
      <c r="A906" s="1" t="s">
        <v>4999</v>
      </c>
      <c r="B906" s="1" t="s">
        <v>5000</v>
      </c>
      <c r="C906" s="1" t="s">
        <v>54</v>
      </c>
      <c r="D906" s="194" t="s">
        <v>5001</v>
      </c>
      <c r="E906" s="197" t="s">
        <v>5002</v>
      </c>
      <c r="F906" s="1" t="s">
        <v>305</v>
      </c>
      <c r="G906" s="1" t="s">
        <v>287</v>
      </c>
      <c r="H906" s="17">
        <v>0</v>
      </c>
      <c r="I906" s="12">
        <v>55</v>
      </c>
      <c r="J906" s="1" t="s">
        <v>11</v>
      </c>
      <c r="K906" s="1" t="s">
        <v>9</v>
      </c>
      <c r="L906" s="4">
        <v>55</v>
      </c>
      <c r="M906" s="1" t="s">
        <v>6551</v>
      </c>
      <c r="N906" s="12">
        <v>0</v>
      </c>
      <c r="O906" s="12" t="s">
        <v>6551</v>
      </c>
      <c r="P906" s="14">
        <v>12.200509035997857</v>
      </c>
      <c r="Q906" s="12" t="s">
        <v>6551</v>
      </c>
      <c r="R906" s="14">
        <v>0</v>
      </c>
      <c r="S906" s="12" t="s">
        <v>6551</v>
      </c>
      <c r="T906" s="14">
        <v>3.2349603000633249</v>
      </c>
      <c r="U906" s="12" t="s">
        <v>6551</v>
      </c>
      <c r="V906" s="17">
        <v>0</v>
      </c>
      <c r="W906" s="12" t="s">
        <v>6551</v>
      </c>
      <c r="X906" s="17">
        <v>0</v>
      </c>
      <c r="Y906" s="12" t="s">
        <v>6551</v>
      </c>
      <c r="Z906" s="17">
        <v>1001857</v>
      </c>
      <c r="AA906" s="12" t="s">
        <v>6551</v>
      </c>
      <c r="AB906" s="17" t="s">
        <v>6551</v>
      </c>
      <c r="AC906" s="12" t="s">
        <v>6551</v>
      </c>
      <c r="AD906" s="17">
        <v>0</v>
      </c>
      <c r="AE906" s="12" t="s">
        <v>6551</v>
      </c>
      <c r="AF906" s="17">
        <v>82116</v>
      </c>
      <c r="AG906" s="12" t="s">
        <v>6551</v>
      </c>
      <c r="AH906" s="17" t="s">
        <v>6551</v>
      </c>
      <c r="AI906" s="12" t="s">
        <v>6551</v>
      </c>
      <c r="AJ906" s="17">
        <v>0</v>
      </c>
      <c r="AK906" s="12" t="s">
        <v>6551</v>
      </c>
      <c r="AL906" s="17">
        <v>0</v>
      </c>
      <c r="AM906" s="12" t="s">
        <v>6551</v>
      </c>
      <c r="AN906" s="17">
        <v>0</v>
      </c>
      <c r="AO906" s="12" t="s">
        <v>6551</v>
      </c>
      <c r="AP906" s="192">
        <v>0</v>
      </c>
      <c r="AQ906" s="12" t="s">
        <v>6551</v>
      </c>
      <c r="AR906" s="17">
        <v>265642</v>
      </c>
      <c r="AS906" s="12" t="s">
        <v>6551</v>
      </c>
      <c r="AT906" s="17">
        <v>0</v>
      </c>
      <c r="AU906" s="1" t="s">
        <v>6551</v>
      </c>
      <c r="AV906" s="1" t="str">
        <f>IF(OR(M906="Q",O906="Q",Q906="Q",S906="Q",U906="Q",W906="Q",Y906="Q",AA906="Q",AC906="Q",AE906="Q",AG906="Q",AI906="Q",AK906="Q",AM906="Q",AO906="Q",AQ906="Q",AS906="Q",AU906="Q"),"Yes","No")</f>
        <v>No</v>
      </c>
    </row>
    <row r="907" spans="1:48" x14ac:dyDescent="0.2">
      <c r="A907" s="1" t="s">
        <v>704</v>
      </c>
      <c r="B907" s="1" t="s">
        <v>540</v>
      </c>
      <c r="C907" s="1" t="s">
        <v>58</v>
      </c>
      <c r="D907" s="194">
        <v>5051</v>
      </c>
      <c r="E907" s="197">
        <v>50051</v>
      </c>
      <c r="F907" s="1" t="s">
        <v>242</v>
      </c>
      <c r="G907" s="1" t="s">
        <v>236</v>
      </c>
      <c r="H907" s="17">
        <v>147725</v>
      </c>
      <c r="I907" s="12">
        <v>55</v>
      </c>
      <c r="J907" s="1" t="s">
        <v>12</v>
      </c>
      <c r="K907" s="1" t="s">
        <v>9</v>
      </c>
      <c r="L907" s="4">
        <v>50</v>
      </c>
      <c r="M907" s="1" t="s">
        <v>6551</v>
      </c>
      <c r="N907" s="12">
        <v>0</v>
      </c>
      <c r="O907" s="12" t="s">
        <v>6551</v>
      </c>
      <c r="P907" s="14">
        <v>12.612053333333334</v>
      </c>
      <c r="Q907" s="12" t="s">
        <v>6551</v>
      </c>
      <c r="R907" s="14">
        <v>2.3913000211943523</v>
      </c>
      <c r="S907" s="12" t="s">
        <v>6551</v>
      </c>
      <c r="T907" s="14">
        <v>37.745904761904761</v>
      </c>
      <c r="U907" s="12" t="s">
        <v>6551</v>
      </c>
      <c r="V907" s="17">
        <v>1648516</v>
      </c>
      <c r="W907" s="12" t="s">
        <v>6551</v>
      </c>
      <c r="X907" s="17">
        <v>1715436</v>
      </c>
      <c r="Y907" s="12" t="s">
        <v>6551</v>
      </c>
      <c r="Z907" s="17">
        <v>1655332</v>
      </c>
      <c r="AA907" s="12" t="s">
        <v>6551</v>
      </c>
      <c r="AB907" s="17">
        <v>60104</v>
      </c>
      <c r="AC907" s="12" t="s">
        <v>6551</v>
      </c>
      <c r="AD907" s="17">
        <v>135215</v>
      </c>
      <c r="AE907" s="12" t="s">
        <v>6551</v>
      </c>
      <c r="AF907" s="17">
        <v>131250</v>
      </c>
      <c r="AG907" s="12" t="s">
        <v>6551</v>
      </c>
      <c r="AH907" s="17">
        <v>3965</v>
      </c>
      <c r="AI907" s="12" t="s">
        <v>6551</v>
      </c>
      <c r="AJ907" s="17">
        <v>0</v>
      </c>
      <c r="AK907" s="12" t="s">
        <v>6551</v>
      </c>
      <c r="AL907" s="17">
        <v>0</v>
      </c>
      <c r="AM907" s="12" t="s">
        <v>6551</v>
      </c>
      <c r="AN907" s="17">
        <v>0</v>
      </c>
      <c r="AO907" s="12" t="s">
        <v>6551</v>
      </c>
      <c r="AP907" s="192">
        <v>0</v>
      </c>
      <c r="AQ907" s="12" t="s">
        <v>6551</v>
      </c>
      <c r="AR907" s="17">
        <v>4954150</v>
      </c>
      <c r="AS907" s="12" t="s">
        <v>6551</v>
      </c>
      <c r="AT907" s="17">
        <v>11846859</v>
      </c>
      <c r="AU907" s="1" t="s">
        <v>6551</v>
      </c>
      <c r="AV907" s="1" t="str">
        <f>IF(OR(M907="Q",O907="Q",Q907="Q",S907="Q",U907="Q",W907="Q",Y907="Q",AA907="Q",AC907="Q",AE907="Q",AG907="Q",AI907="Q",AK907="Q",AM907="Q",AO907="Q",AQ907="Q",AS907="Q",AU907="Q"),"Yes","No")</f>
        <v>No</v>
      </c>
    </row>
    <row r="908" spans="1:48" x14ac:dyDescent="0.2">
      <c r="A908" s="1" t="s">
        <v>647</v>
      </c>
      <c r="B908" s="1" t="s">
        <v>648</v>
      </c>
      <c r="C908" s="1" t="s">
        <v>73</v>
      </c>
      <c r="D908" s="194">
        <v>5025</v>
      </c>
      <c r="E908" s="197">
        <v>50025</v>
      </c>
      <c r="F908" s="1" t="s">
        <v>242</v>
      </c>
      <c r="G908" s="1" t="s">
        <v>236</v>
      </c>
      <c r="H908" s="17">
        <v>120378</v>
      </c>
      <c r="I908" s="12">
        <v>55</v>
      </c>
      <c r="J908" s="1" t="s">
        <v>12</v>
      </c>
      <c r="K908" s="1" t="s">
        <v>9</v>
      </c>
      <c r="L908" s="4">
        <v>48</v>
      </c>
      <c r="M908" s="1" t="s">
        <v>6551</v>
      </c>
      <c r="N908" s="12">
        <v>0</v>
      </c>
      <c r="O908" s="12" t="s">
        <v>6551</v>
      </c>
      <c r="P908" s="14">
        <v>13.146326424485551</v>
      </c>
      <c r="Q908" s="12" t="s">
        <v>6551</v>
      </c>
      <c r="R908" s="14">
        <v>4.3274478030845458</v>
      </c>
      <c r="S908" s="12" t="s">
        <v>6551</v>
      </c>
      <c r="T908" s="14">
        <v>22.670418245301242</v>
      </c>
      <c r="U908" s="12" t="s">
        <v>6551</v>
      </c>
      <c r="V908" s="17">
        <v>1750515</v>
      </c>
      <c r="W908" s="12" t="s">
        <v>6551</v>
      </c>
      <c r="X908" s="17">
        <v>1871846</v>
      </c>
      <c r="Y908" s="12" t="s">
        <v>6551</v>
      </c>
      <c r="Z908" s="17">
        <v>1769627</v>
      </c>
      <c r="AA908" s="12" t="s">
        <v>6551</v>
      </c>
      <c r="AB908" s="17">
        <v>102219</v>
      </c>
      <c r="AC908" s="12" t="s">
        <v>6551</v>
      </c>
      <c r="AD908" s="17">
        <v>141829</v>
      </c>
      <c r="AE908" s="12" t="s">
        <v>6551</v>
      </c>
      <c r="AF908" s="17">
        <v>134610</v>
      </c>
      <c r="AG908" s="12" t="s">
        <v>6551</v>
      </c>
      <c r="AH908" s="17">
        <v>7219</v>
      </c>
      <c r="AI908" s="12" t="s">
        <v>6551</v>
      </c>
      <c r="AJ908" s="17">
        <v>0</v>
      </c>
      <c r="AK908" s="12" t="s">
        <v>6551</v>
      </c>
      <c r="AL908" s="17">
        <v>0</v>
      </c>
      <c r="AM908" s="12" t="s">
        <v>6551</v>
      </c>
      <c r="AN908" s="17">
        <v>0</v>
      </c>
      <c r="AO908" s="12" t="s">
        <v>6551</v>
      </c>
      <c r="AP908" s="192">
        <v>0</v>
      </c>
      <c r="AQ908" s="12" t="s">
        <v>6551</v>
      </c>
      <c r="AR908" s="17">
        <v>3051665</v>
      </c>
      <c r="AS908" s="12" t="s">
        <v>6551</v>
      </c>
      <c r="AT908" s="17">
        <v>13205921</v>
      </c>
      <c r="AU908" s="1" t="s">
        <v>6551</v>
      </c>
      <c r="AV908" s="1" t="str">
        <f>IF(OR(M908="Q",O908="Q",Q908="Q",S908="Q",U908="Q",W908="Q",Y908="Q",AA908="Q",AC908="Q",AE908="Q",AG908="Q",AI908="Q",AK908="Q",AM908="Q",AO908="Q",AQ908="Q",AS908="Q",AU908="Q"),"Yes","No")</f>
        <v>No</v>
      </c>
    </row>
    <row r="909" spans="1:48" x14ac:dyDescent="0.2">
      <c r="A909" s="1" t="s">
        <v>1299</v>
      </c>
      <c r="B909" s="1" t="s">
        <v>1300</v>
      </c>
      <c r="C909" s="1" t="s">
        <v>108</v>
      </c>
      <c r="D909" s="194">
        <v>6102</v>
      </c>
      <c r="E909" s="197">
        <v>60102</v>
      </c>
      <c r="F909" s="1" t="s">
        <v>242</v>
      </c>
      <c r="G909" s="1" t="s">
        <v>236</v>
      </c>
      <c r="H909" s="17">
        <v>92984</v>
      </c>
      <c r="I909" s="12">
        <v>55</v>
      </c>
      <c r="J909" s="1" t="s">
        <v>11</v>
      </c>
      <c r="K909" s="1" t="s">
        <v>9</v>
      </c>
      <c r="L909" s="4">
        <v>40</v>
      </c>
      <c r="M909" s="1" t="s">
        <v>6551</v>
      </c>
      <c r="N909" s="12">
        <v>0</v>
      </c>
      <c r="O909" s="12" t="s">
        <v>6551</v>
      </c>
      <c r="P909" s="14">
        <v>16.073405507178158</v>
      </c>
      <c r="Q909" s="12" t="s">
        <v>6551</v>
      </c>
      <c r="R909" s="14">
        <v>3.4864500502696281</v>
      </c>
      <c r="S909" s="12" t="s">
        <v>6551</v>
      </c>
      <c r="T909" s="14">
        <v>2.0599670510708403</v>
      </c>
      <c r="U909" s="12" t="s">
        <v>6551</v>
      </c>
      <c r="V909" s="17">
        <v>0</v>
      </c>
      <c r="W909" s="12" t="s">
        <v>6551</v>
      </c>
      <c r="X909" s="17">
        <v>843665</v>
      </c>
      <c r="Y909" s="12" t="s">
        <v>6551</v>
      </c>
      <c r="Z909" s="17">
        <v>682959</v>
      </c>
      <c r="AA909" s="12" t="s">
        <v>6551</v>
      </c>
      <c r="AB909" s="17">
        <v>160706</v>
      </c>
      <c r="AC909" s="12" t="s">
        <v>6551</v>
      </c>
      <c r="AD909" s="17">
        <v>53021</v>
      </c>
      <c r="AE909" s="12" t="s">
        <v>6551</v>
      </c>
      <c r="AF909" s="17">
        <v>42490</v>
      </c>
      <c r="AG909" s="12" t="s">
        <v>6551</v>
      </c>
      <c r="AH909" s="17">
        <v>10531</v>
      </c>
      <c r="AI909" s="12" t="s">
        <v>6551</v>
      </c>
      <c r="AJ909" s="17">
        <v>0</v>
      </c>
      <c r="AK909" s="12" t="s">
        <v>6551</v>
      </c>
      <c r="AL909" s="17">
        <v>0</v>
      </c>
      <c r="AM909" s="12" t="s">
        <v>6551</v>
      </c>
      <c r="AN909" s="17">
        <v>0</v>
      </c>
      <c r="AO909" s="12" t="s">
        <v>6551</v>
      </c>
      <c r="AP909" s="192">
        <v>0</v>
      </c>
      <c r="AQ909" s="12" t="s">
        <v>6551</v>
      </c>
      <c r="AR909" s="17">
        <v>87528</v>
      </c>
      <c r="AS909" s="12" t="s">
        <v>6551</v>
      </c>
      <c r="AT909" s="17">
        <v>305162</v>
      </c>
      <c r="AU909" s="1" t="s">
        <v>6551</v>
      </c>
      <c r="AV909" s="1" t="str">
        <f>IF(OR(M909="Q",O909="Q",Q909="Q",S909="Q",U909="Q",W909="Q",Y909="Q",AA909="Q",AC909="Q",AE909="Q",AG909="Q",AI909="Q",AK909="Q",AM909="Q",AO909="Q",AQ909="Q",AS909="Q",AU909="Q"),"Yes","No")</f>
        <v>No</v>
      </c>
    </row>
    <row r="910" spans="1:48" x14ac:dyDescent="0.2">
      <c r="A910" s="1" t="s">
        <v>825</v>
      </c>
      <c r="B910" s="1" t="s">
        <v>826</v>
      </c>
      <c r="C910" s="1" t="s">
        <v>26</v>
      </c>
      <c r="D910" s="194">
        <v>9173</v>
      </c>
      <c r="E910" s="197">
        <v>90173</v>
      </c>
      <c r="F910" s="1" t="s">
        <v>242</v>
      </c>
      <c r="G910" s="1" t="s">
        <v>236</v>
      </c>
      <c r="H910" s="17">
        <v>136969</v>
      </c>
      <c r="I910" s="12">
        <v>55</v>
      </c>
      <c r="J910" s="1" t="s">
        <v>12</v>
      </c>
      <c r="K910" s="1" t="s">
        <v>13</v>
      </c>
      <c r="L910" s="4">
        <v>40</v>
      </c>
      <c r="M910" s="1" t="s">
        <v>6551</v>
      </c>
      <c r="N910" s="12">
        <v>0</v>
      </c>
      <c r="O910" s="12" t="s">
        <v>6551</v>
      </c>
      <c r="P910" s="14">
        <v>16.299493797175405</v>
      </c>
      <c r="Q910" s="12" t="s">
        <v>6551</v>
      </c>
      <c r="R910" s="14">
        <v>6.4112882927409682</v>
      </c>
      <c r="S910" s="12" t="s">
        <v>123</v>
      </c>
      <c r="T910" s="14">
        <v>7.1478128603321807</v>
      </c>
      <c r="U910" s="12" t="s">
        <v>6551</v>
      </c>
      <c r="V910" s="17">
        <v>1904111</v>
      </c>
      <c r="W910" s="12" t="s">
        <v>6551</v>
      </c>
      <c r="X910" s="17">
        <v>2146397</v>
      </c>
      <c r="Y910" s="12" t="s">
        <v>6551</v>
      </c>
      <c r="Z910" s="17">
        <v>1993151</v>
      </c>
      <c r="AA910" s="12" t="s">
        <v>6551</v>
      </c>
      <c r="AB910" s="17">
        <v>153246</v>
      </c>
      <c r="AC910" s="12" t="s">
        <v>6551</v>
      </c>
      <c r="AD910" s="17">
        <v>127840</v>
      </c>
      <c r="AE910" s="12" t="s">
        <v>6551</v>
      </c>
      <c r="AF910" s="17">
        <v>122283</v>
      </c>
      <c r="AG910" s="12" t="s">
        <v>6551</v>
      </c>
      <c r="AH910" s="17">
        <v>5557</v>
      </c>
      <c r="AI910" s="12" t="s">
        <v>6551</v>
      </c>
      <c r="AJ910" s="17">
        <v>0</v>
      </c>
      <c r="AK910" s="12" t="s">
        <v>6551</v>
      </c>
      <c r="AL910" s="17">
        <v>0</v>
      </c>
      <c r="AM910" s="12" t="s">
        <v>6551</v>
      </c>
      <c r="AN910" s="17">
        <v>0</v>
      </c>
      <c r="AO910" s="12" t="s">
        <v>6551</v>
      </c>
      <c r="AP910" s="192">
        <v>0</v>
      </c>
      <c r="AQ910" s="12" t="s">
        <v>6551</v>
      </c>
      <c r="AR910" s="17">
        <v>874056</v>
      </c>
      <c r="AS910" s="12" t="s">
        <v>6551</v>
      </c>
      <c r="AT910" s="17">
        <v>5603825</v>
      </c>
      <c r="AU910" s="1" t="s">
        <v>123</v>
      </c>
      <c r="AV910" s="1" t="str">
        <f>IF(OR(M910="Q",O910="Q",Q910="Q",S910="Q",U910="Q",W910="Q",Y910="Q",AA910="Q",AC910="Q",AE910="Q",AG910="Q",AI910="Q",AK910="Q",AM910="Q",AO910="Q",AQ910="Q",AS910="Q",AU910="Q"),"Yes","No")</f>
        <v>No</v>
      </c>
    </row>
    <row r="911" spans="1:48" x14ac:dyDescent="0.2">
      <c r="A911" s="1" t="s">
        <v>1299</v>
      </c>
      <c r="B911" s="1" t="s">
        <v>1300</v>
      </c>
      <c r="C911" s="1" t="s">
        <v>108</v>
      </c>
      <c r="D911" s="194">
        <v>6102</v>
      </c>
      <c r="E911" s="197">
        <v>60102</v>
      </c>
      <c r="F911" s="1" t="s">
        <v>242</v>
      </c>
      <c r="G911" s="1" t="s">
        <v>236</v>
      </c>
      <c r="H911" s="17">
        <v>92984</v>
      </c>
      <c r="I911" s="12">
        <v>55</v>
      </c>
      <c r="J911" s="1" t="s">
        <v>12</v>
      </c>
      <c r="K911" s="1" t="s">
        <v>9</v>
      </c>
      <c r="L911" s="4">
        <v>15</v>
      </c>
      <c r="M911" s="1" t="s">
        <v>6551</v>
      </c>
      <c r="N911" s="12">
        <v>0</v>
      </c>
      <c r="O911" s="12" t="s">
        <v>6551</v>
      </c>
      <c r="P911" s="14">
        <v>15.522655577860625</v>
      </c>
      <c r="Q911" s="12" t="s">
        <v>6551</v>
      </c>
      <c r="R911" s="14">
        <v>1.6292749658002736</v>
      </c>
      <c r="S911" s="12" t="s">
        <v>6551</v>
      </c>
      <c r="T911" s="14">
        <v>10.901061084026384</v>
      </c>
      <c r="U911" s="12" t="s">
        <v>6551</v>
      </c>
      <c r="V911" s="17">
        <v>416303</v>
      </c>
      <c r="W911" s="12" t="s">
        <v>6551</v>
      </c>
      <c r="X911" s="17">
        <v>364778</v>
      </c>
      <c r="Y911" s="12" t="s">
        <v>6551</v>
      </c>
      <c r="Z911" s="17">
        <v>324765</v>
      </c>
      <c r="AA911" s="12" t="s">
        <v>6551</v>
      </c>
      <c r="AB911" s="17">
        <v>40013</v>
      </c>
      <c r="AC911" s="12" t="s">
        <v>6551</v>
      </c>
      <c r="AD911" s="17">
        <v>24259</v>
      </c>
      <c r="AE911" s="12" t="s">
        <v>6551</v>
      </c>
      <c r="AF911" s="17">
        <v>20922</v>
      </c>
      <c r="AG911" s="12" t="s">
        <v>6551</v>
      </c>
      <c r="AH911" s="17">
        <v>3337</v>
      </c>
      <c r="AI911" s="12" t="s">
        <v>6551</v>
      </c>
      <c r="AJ911" s="17">
        <v>0</v>
      </c>
      <c r="AK911" s="12" t="s">
        <v>6551</v>
      </c>
      <c r="AL911" s="17">
        <v>0</v>
      </c>
      <c r="AM911" s="12" t="s">
        <v>6551</v>
      </c>
      <c r="AN911" s="17">
        <v>0</v>
      </c>
      <c r="AO911" s="12" t="s">
        <v>6551</v>
      </c>
      <c r="AP911" s="192">
        <v>0</v>
      </c>
      <c r="AQ911" s="12" t="s">
        <v>6551</v>
      </c>
      <c r="AR911" s="17">
        <v>228072</v>
      </c>
      <c r="AS911" s="12" t="s">
        <v>6551</v>
      </c>
      <c r="AT911" s="17">
        <v>371592</v>
      </c>
      <c r="AU911" s="1" t="s">
        <v>6551</v>
      </c>
      <c r="AV911" s="1" t="str">
        <f>IF(OR(M911="Q",O911="Q",Q911="Q",S911="Q",U911="Q",W911="Q",Y911="Q",AA911="Q",AC911="Q",AE911="Q",AG911="Q",AI911="Q",AK911="Q",AM911="Q",AO911="Q",AQ911="Q",AS911="Q",AU911="Q"),"Yes","No")</f>
        <v>No</v>
      </c>
    </row>
    <row r="912" spans="1:48" x14ac:dyDescent="0.2">
      <c r="A912" s="1" t="s">
        <v>825</v>
      </c>
      <c r="B912" s="1" t="s">
        <v>826</v>
      </c>
      <c r="C912" s="1" t="s">
        <v>26</v>
      </c>
      <c r="D912" s="194">
        <v>9173</v>
      </c>
      <c r="E912" s="197">
        <v>90173</v>
      </c>
      <c r="F912" s="1" t="s">
        <v>242</v>
      </c>
      <c r="G912" s="1" t="s">
        <v>236</v>
      </c>
      <c r="H912" s="17">
        <v>136969</v>
      </c>
      <c r="I912" s="12">
        <v>55</v>
      </c>
      <c r="J912" s="1" t="s">
        <v>11</v>
      </c>
      <c r="K912" s="1" t="s">
        <v>13</v>
      </c>
      <c r="L912" s="4">
        <v>15</v>
      </c>
      <c r="M912" s="1" t="s">
        <v>6551</v>
      </c>
      <c r="N912" s="12">
        <v>0</v>
      </c>
      <c r="O912" s="12" t="s">
        <v>6551</v>
      </c>
      <c r="P912" s="14">
        <v>17.227750978083336</v>
      </c>
      <c r="Q912" s="12" t="s">
        <v>6551</v>
      </c>
      <c r="R912" s="14">
        <v>6.0302047409648596</v>
      </c>
      <c r="S912" s="12" t="s">
        <v>123</v>
      </c>
      <c r="T912" s="14">
        <v>2.9627758574847114</v>
      </c>
      <c r="U912" s="12" t="s">
        <v>6551</v>
      </c>
      <c r="V912" s="17">
        <v>0</v>
      </c>
      <c r="W912" s="12" t="s">
        <v>6551</v>
      </c>
      <c r="X912" s="17">
        <v>494416</v>
      </c>
      <c r="Y912" s="12" t="s">
        <v>6551</v>
      </c>
      <c r="Z912" s="17">
        <v>453555</v>
      </c>
      <c r="AA912" s="12" t="s">
        <v>6551</v>
      </c>
      <c r="AB912" s="17">
        <v>40861</v>
      </c>
      <c r="AC912" s="12" t="s">
        <v>6551</v>
      </c>
      <c r="AD912" s="17">
        <v>27843</v>
      </c>
      <c r="AE912" s="12" t="s">
        <v>6551</v>
      </c>
      <c r="AF912" s="17">
        <v>26327</v>
      </c>
      <c r="AG912" s="12" t="s">
        <v>6551</v>
      </c>
      <c r="AH912" s="17">
        <v>1516</v>
      </c>
      <c r="AI912" s="12" t="s">
        <v>6551</v>
      </c>
      <c r="AJ912" s="17">
        <v>0</v>
      </c>
      <c r="AK912" s="12" t="s">
        <v>6551</v>
      </c>
      <c r="AL912" s="17">
        <v>0</v>
      </c>
      <c r="AM912" s="12" t="s">
        <v>6551</v>
      </c>
      <c r="AN912" s="17">
        <v>0</v>
      </c>
      <c r="AO912" s="12" t="s">
        <v>6551</v>
      </c>
      <c r="AP912" s="192">
        <v>0</v>
      </c>
      <c r="AQ912" s="12" t="s">
        <v>6551</v>
      </c>
      <c r="AR912" s="17">
        <v>78001</v>
      </c>
      <c r="AS912" s="12" t="s">
        <v>6551</v>
      </c>
      <c r="AT912" s="17">
        <v>470362</v>
      </c>
      <c r="AU912" s="1" t="s">
        <v>123</v>
      </c>
      <c r="AV912" s="1" t="str">
        <f>IF(OR(M912="Q",O912="Q",Q912="Q",S912="Q",U912="Q",W912="Q",Y912="Q",AA912="Q",AC912="Q",AE912="Q",AG912="Q",AI912="Q",AK912="Q",AM912="Q",AO912="Q",AQ912="Q",AS912="Q",AU912="Q"),"Yes","No")</f>
        <v>No</v>
      </c>
    </row>
    <row r="913" spans="1:48" x14ac:dyDescent="0.2">
      <c r="A913" s="1" t="s">
        <v>647</v>
      </c>
      <c r="B913" s="1" t="s">
        <v>648</v>
      </c>
      <c r="C913" s="1" t="s">
        <v>73</v>
      </c>
      <c r="D913" s="194">
        <v>5025</v>
      </c>
      <c r="E913" s="197">
        <v>50025</v>
      </c>
      <c r="F913" s="1" t="s">
        <v>242</v>
      </c>
      <c r="G913" s="1" t="s">
        <v>236</v>
      </c>
      <c r="H913" s="17">
        <v>120378</v>
      </c>
      <c r="I913" s="12">
        <v>55</v>
      </c>
      <c r="J913" s="1" t="s">
        <v>11</v>
      </c>
      <c r="K913" s="1" t="s">
        <v>13</v>
      </c>
      <c r="L913" s="4">
        <v>7</v>
      </c>
      <c r="M913" s="1" t="s">
        <v>6551</v>
      </c>
      <c r="N913" s="12">
        <v>0</v>
      </c>
      <c r="O913" s="12" t="s">
        <v>6551</v>
      </c>
      <c r="P913" s="14">
        <v>13.080443184746199</v>
      </c>
      <c r="Q913" s="12" t="s">
        <v>6551</v>
      </c>
      <c r="R913" s="14">
        <v>5.584976836532098</v>
      </c>
      <c r="S913" s="12" t="s">
        <v>6551</v>
      </c>
      <c r="T913" s="14">
        <v>1.5573305849007988</v>
      </c>
      <c r="U913" s="12" t="s">
        <v>6551</v>
      </c>
      <c r="V913" s="17">
        <v>0</v>
      </c>
      <c r="W913" s="12" t="s">
        <v>6551</v>
      </c>
      <c r="X913" s="17">
        <v>266191</v>
      </c>
      <c r="Y913" s="12" t="s">
        <v>6551</v>
      </c>
      <c r="Z913" s="17">
        <v>253826</v>
      </c>
      <c r="AA913" s="12" t="s">
        <v>6551</v>
      </c>
      <c r="AB913" s="17">
        <v>12365</v>
      </c>
      <c r="AC913" s="12" t="s">
        <v>6551</v>
      </c>
      <c r="AD913" s="17">
        <v>20306</v>
      </c>
      <c r="AE913" s="12" t="s">
        <v>6551</v>
      </c>
      <c r="AF913" s="17">
        <v>19405</v>
      </c>
      <c r="AG913" s="12" t="s">
        <v>6551</v>
      </c>
      <c r="AH913" s="17">
        <v>901</v>
      </c>
      <c r="AI913" s="12" t="s">
        <v>6551</v>
      </c>
      <c r="AJ913" s="17">
        <v>0</v>
      </c>
      <c r="AK913" s="12" t="s">
        <v>6551</v>
      </c>
      <c r="AL913" s="17">
        <v>0</v>
      </c>
      <c r="AM913" s="12" t="s">
        <v>6551</v>
      </c>
      <c r="AN913" s="17">
        <v>0</v>
      </c>
      <c r="AO913" s="12" t="s">
        <v>6551</v>
      </c>
      <c r="AP913" s="192">
        <v>0</v>
      </c>
      <c r="AQ913" s="12" t="s">
        <v>6551</v>
      </c>
      <c r="AR913" s="17">
        <v>30220</v>
      </c>
      <c r="AS913" s="12" t="s">
        <v>6551</v>
      </c>
      <c r="AT913" s="17">
        <v>168778</v>
      </c>
      <c r="AU913" s="1" t="s">
        <v>6551</v>
      </c>
      <c r="AV913" s="1" t="str">
        <f>IF(OR(M913="Q",O913="Q",Q913="Q",S913="Q",U913="Q",W913="Q",Y913="Q",AA913="Q",AC913="Q",AE913="Q",AG913="Q",AI913="Q",AK913="Q",AM913="Q",AO913="Q",AQ913="Q",AS913="Q",AU913="Q"),"Yes","No")</f>
        <v>No</v>
      </c>
    </row>
    <row r="914" spans="1:48" x14ac:dyDescent="0.2">
      <c r="A914" s="1" t="s">
        <v>704</v>
      </c>
      <c r="B914" s="1" t="s">
        <v>540</v>
      </c>
      <c r="C914" s="1" t="s">
        <v>58</v>
      </c>
      <c r="D914" s="194">
        <v>5051</v>
      </c>
      <c r="E914" s="197">
        <v>50051</v>
      </c>
      <c r="F914" s="1" t="s">
        <v>242</v>
      </c>
      <c r="G914" s="1" t="s">
        <v>236</v>
      </c>
      <c r="H914" s="17">
        <v>147725</v>
      </c>
      <c r="I914" s="12">
        <v>55</v>
      </c>
      <c r="J914" s="1" t="s">
        <v>11</v>
      </c>
      <c r="K914" s="1" t="s">
        <v>9</v>
      </c>
      <c r="L914" s="4">
        <v>5</v>
      </c>
      <c r="M914" s="1" t="s">
        <v>6551</v>
      </c>
      <c r="N914" s="12">
        <v>0</v>
      </c>
      <c r="O914" s="12" t="s">
        <v>6551</v>
      </c>
      <c r="P914" s="14">
        <v>12.00274418131924</v>
      </c>
      <c r="Q914" s="12" t="s">
        <v>6551</v>
      </c>
      <c r="R914" s="14">
        <v>5.9302157801534729</v>
      </c>
      <c r="S914" s="12" t="s">
        <v>6551</v>
      </c>
      <c r="T914" s="14">
        <v>3.0992987092184165</v>
      </c>
      <c r="U914" s="12" t="s">
        <v>6551</v>
      </c>
      <c r="V914" s="17">
        <v>0</v>
      </c>
      <c r="W914" s="12" t="s">
        <v>6551</v>
      </c>
      <c r="X914" s="17">
        <v>133422</v>
      </c>
      <c r="Y914" s="12" t="s">
        <v>6551</v>
      </c>
      <c r="Z914" s="17">
        <v>118095</v>
      </c>
      <c r="AA914" s="12" t="s">
        <v>6551</v>
      </c>
      <c r="AB914" s="17">
        <v>15327</v>
      </c>
      <c r="AC914" s="12" t="s">
        <v>6551</v>
      </c>
      <c r="AD914" s="17">
        <v>11002</v>
      </c>
      <c r="AE914" s="12" t="s">
        <v>6551</v>
      </c>
      <c r="AF914" s="17">
        <v>9839</v>
      </c>
      <c r="AG914" s="12" t="s">
        <v>6551</v>
      </c>
      <c r="AH914" s="17">
        <v>1163</v>
      </c>
      <c r="AI914" s="12" t="s">
        <v>6551</v>
      </c>
      <c r="AJ914" s="17">
        <v>0</v>
      </c>
      <c r="AK914" s="12" t="s">
        <v>6551</v>
      </c>
      <c r="AL914" s="17">
        <v>0</v>
      </c>
      <c r="AM914" s="12" t="s">
        <v>6551</v>
      </c>
      <c r="AN914" s="17">
        <v>0</v>
      </c>
      <c r="AO914" s="12" t="s">
        <v>6551</v>
      </c>
      <c r="AP914" s="192">
        <v>0</v>
      </c>
      <c r="AQ914" s="12" t="s">
        <v>6551</v>
      </c>
      <c r="AR914" s="17">
        <v>30494</v>
      </c>
      <c r="AS914" s="12" t="s">
        <v>6551</v>
      </c>
      <c r="AT914" s="17">
        <v>180836</v>
      </c>
      <c r="AU914" s="1" t="s">
        <v>6551</v>
      </c>
      <c r="AV914" s="1" t="str">
        <f>IF(OR(M914="Q",O914="Q",Q914="Q",S914="Q",U914="Q",W914="Q",Y914="Q",AA914="Q",AC914="Q",AE914="Q",AG914="Q",AI914="Q",AK914="Q",AM914="Q",AO914="Q",AQ914="Q",AS914="Q",AU914="Q"),"Yes","No")</f>
        <v>No</v>
      </c>
    </row>
    <row r="915" spans="1:48" x14ac:dyDescent="0.2">
      <c r="A915" s="1" t="s">
        <v>4155</v>
      </c>
      <c r="B915" s="1" t="s">
        <v>4156</v>
      </c>
      <c r="C915" s="1" t="s">
        <v>108</v>
      </c>
      <c r="D915" s="194" t="s">
        <v>4157</v>
      </c>
      <c r="E915" s="197" t="s">
        <v>4158</v>
      </c>
      <c r="F915" s="1" t="s">
        <v>239</v>
      </c>
      <c r="G915" s="1" t="s">
        <v>287</v>
      </c>
      <c r="H915" s="17">
        <v>0</v>
      </c>
      <c r="I915" s="12">
        <v>54</v>
      </c>
      <c r="J915" s="1" t="s">
        <v>11</v>
      </c>
      <c r="K915" s="1" t="s">
        <v>9</v>
      </c>
      <c r="L915" s="4">
        <v>39</v>
      </c>
      <c r="M915" s="1" t="s">
        <v>6551</v>
      </c>
      <c r="N915" s="12">
        <v>0</v>
      </c>
      <c r="O915" s="12" t="s">
        <v>6551</v>
      </c>
      <c r="P915" s="14">
        <v>23.257577136616</v>
      </c>
      <c r="Q915" s="12" t="s">
        <v>6551</v>
      </c>
      <c r="R915" s="14">
        <v>0</v>
      </c>
      <c r="S915" s="12" t="s">
        <v>6551</v>
      </c>
      <c r="T915" s="14">
        <v>3.3833621552744151</v>
      </c>
      <c r="U915" s="12" t="s">
        <v>6551</v>
      </c>
      <c r="V915" s="17">
        <v>0</v>
      </c>
      <c r="W915" s="12" t="s">
        <v>6551</v>
      </c>
      <c r="X915" s="17">
        <v>0</v>
      </c>
      <c r="Y915" s="12" t="s">
        <v>6551</v>
      </c>
      <c r="Z915" s="17">
        <v>766593</v>
      </c>
      <c r="AA915" s="12" t="s">
        <v>6551</v>
      </c>
      <c r="AB915" s="17" t="s">
        <v>6551</v>
      </c>
      <c r="AC915" s="12" t="s">
        <v>6551</v>
      </c>
      <c r="AD915" s="17">
        <v>0</v>
      </c>
      <c r="AE915" s="12" t="s">
        <v>6551</v>
      </c>
      <c r="AF915" s="17">
        <v>32961</v>
      </c>
      <c r="AG915" s="12" t="s">
        <v>6551</v>
      </c>
      <c r="AH915" s="17" t="s">
        <v>6551</v>
      </c>
      <c r="AI915" s="12" t="s">
        <v>6551</v>
      </c>
      <c r="AJ915" s="17">
        <v>0</v>
      </c>
      <c r="AK915" s="12" t="s">
        <v>6551</v>
      </c>
      <c r="AL915" s="17">
        <v>0</v>
      </c>
      <c r="AM915" s="12" t="s">
        <v>6551</v>
      </c>
      <c r="AN915" s="17">
        <v>0</v>
      </c>
      <c r="AO915" s="12" t="s">
        <v>6551</v>
      </c>
      <c r="AP915" s="192">
        <v>0</v>
      </c>
      <c r="AQ915" s="12" t="s">
        <v>6551</v>
      </c>
      <c r="AR915" s="17">
        <v>111519</v>
      </c>
      <c r="AS915" s="12" t="s">
        <v>6551</v>
      </c>
      <c r="AT915" s="17">
        <v>0</v>
      </c>
      <c r="AU915" s="1" t="s">
        <v>6551</v>
      </c>
      <c r="AV915" s="1" t="str">
        <f>IF(OR(M915="Q",O915="Q",Q915="Q",S915="Q",U915="Q",W915="Q",Y915="Q",AA915="Q",AC915="Q",AE915="Q",AG915="Q",AI915="Q",AK915="Q",AM915="Q",AO915="Q",AQ915="Q",AS915="Q",AU915="Q"),"Yes","No")</f>
        <v>No</v>
      </c>
    </row>
    <row r="916" spans="1:48" x14ac:dyDescent="0.2">
      <c r="A916" s="1" t="s">
        <v>436</v>
      </c>
      <c r="B916" s="1" t="s">
        <v>437</v>
      </c>
      <c r="C916" s="1" t="s">
        <v>100</v>
      </c>
      <c r="D916" s="194">
        <v>3012</v>
      </c>
      <c r="E916" s="197">
        <v>30012</v>
      </c>
      <c r="F916" s="1" t="s">
        <v>242</v>
      </c>
      <c r="G916" s="1" t="s">
        <v>236</v>
      </c>
      <c r="H916" s="17">
        <v>69014</v>
      </c>
      <c r="I916" s="12">
        <v>54</v>
      </c>
      <c r="J916" s="1" t="s">
        <v>12</v>
      </c>
      <c r="K916" s="1" t="s">
        <v>9</v>
      </c>
      <c r="L916" s="4">
        <v>32</v>
      </c>
      <c r="M916" s="1" t="s">
        <v>6551</v>
      </c>
      <c r="N916" s="12">
        <v>0</v>
      </c>
      <c r="O916" s="12" t="s">
        <v>6551</v>
      </c>
      <c r="P916" s="14">
        <v>13.359120789867763</v>
      </c>
      <c r="Q916" s="12" t="s">
        <v>6551</v>
      </c>
      <c r="R916" s="14">
        <v>3.8440055759249603</v>
      </c>
      <c r="S916" s="12" t="s">
        <v>6551</v>
      </c>
      <c r="T916" s="14">
        <v>14.575357242569609</v>
      </c>
      <c r="U916" s="12" t="s">
        <v>6551</v>
      </c>
      <c r="V916" s="17">
        <v>1090755</v>
      </c>
      <c r="W916" s="12" t="s">
        <v>6551</v>
      </c>
      <c r="X916" s="17">
        <v>1115852</v>
      </c>
      <c r="Y916" s="12" t="s">
        <v>6551</v>
      </c>
      <c r="Z916" s="17">
        <v>1052672</v>
      </c>
      <c r="AA916" s="12" t="s">
        <v>6551</v>
      </c>
      <c r="AB916" s="17">
        <v>63180</v>
      </c>
      <c r="AC916" s="12" t="s">
        <v>6551</v>
      </c>
      <c r="AD916" s="17">
        <v>82966</v>
      </c>
      <c r="AE916" s="12" t="s">
        <v>6551</v>
      </c>
      <c r="AF916" s="17">
        <v>78798</v>
      </c>
      <c r="AG916" s="12" t="s">
        <v>6551</v>
      </c>
      <c r="AH916" s="17">
        <v>4168</v>
      </c>
      <c r="AI916" s="12" t="s">
        <v>6551</v>
      </c>
      <c r="AJ916" s="17">
        <v>0</v>
      </c>
      <c r="AK916" s="12" t="s">
        <v>6551</v>
      </c>
      <c r="AL916" s="17">
        <v>0</v>
      </c>
      <c r="AM916" s="12" t="s">
        <v>6551</v>
      </c>
      <c r="AN916" s="17">
        <v>0</v>
      </c>
      <c r="AO916" s="12" t="s">
        <v>6551</v>
      </c>
      <c r="AP916" s="192">
        <v>0</v>
      </c>
      <c r="AQ916" s="12" t="s">
        <v>6551</v>
      </c>
      <c r="AR916" s="17">
        <v>1148509</v>
      </c>
      <c r="AS916" s="12" t="s">
        <v>6551</v>
      </c>
      <c r="AT916" s="17">
        <v>4414875</v>
      </c>
      <c r="AU916" s="1" t="s">
        <v>6551</v>
      </c>
      <c r="AV916" s="1" t="str">
        <f>IF(OR(M916="Q",O916="Q",Q916="Q",S916="Q",U916="Q",W916="Q",Y916="Q",AA916="Q",AC916="Q",AE916="Q",AG916="Q",AI916="Q",AK916="Q",AM916="Q",AO916="Q",AQ916="Q",AS916="Q",AU916="Q"),"Yes","No")</f>
        <v>No</v>
      </c>
    </row>
    <row r="917" spans="1:48" x14ac:dyDescent="0.2">
      <c r="A917" s="1" t="s">
        <v>436</v>
      </c>
      <c r="B917" s="1" t="s">
        <v>437</v>
      </c>
      <c r="C917" s="1" t="s">
        <v>100</v>
      </c>
      <c r="D917" s="194">
        <v>3012</v>
      </c>
      <c r="E917" s="197">
        <v>30012</v>
      </c>
      <c r="F917" s="1" t="s">
        <v>242</v>
      </c>
      <c r="G917" s="1" t="s">
        <v>236</v>
      </c>
      <c r="H917" s="17">
        <v>69014</v>
      </c>
      <c r="I917" s="12">
        <v>54</v>
      </c>
      <c r="J917" s="1" t="s">
        <v>11</v>
      </c>
      <c r="K917" s="1" t="s">
        <v>9</v>
      </c>
      <c r="L917" s="4">
        <v>20</v>
      </c>
      <c r="M917" s="1" t="s">
        <v>6551</v>
      </c>
      <c r="N917" s="12">
        <v>0</v>
      </c>
      <c r="O917" s="12" t="s">
        <v>6551</v>
      </c>
      <c r="P917" s="14">
        <v>15.340204897551224</v>
      </c>
      <c r="Q917" s="12" t="s">
        <v>6551</v>
      </c>
      <c r="R917" s="14">
        <v>12.583992793047411</v>
      </c>
      <c r="S917" s="12" t="s">
        <v>6551</v>
      </c>
      <c r="T917" s="14">
        <v>2.3576545060802934</v>
      </c>
      <c r="U917" s="12" t="s">
        <v>6551</v>
      </c>
      <c r="V917" s="17">
        <v>0</v>
      </c>
      <c r="W917" s="12" t="s">
        <v>6551</v>
      </c>
      <c r="X917" s="17">
        <v>471137</v>
      </c>
      <c r="Y917" s="12" t="s">
        <v>6551</v>
      </c>
      <c r="Z917" s="17">
        <v>368349</v>
      </c>
      <c r="AA917" s="12" t="s">
        <v>6551</v>
      </c>
      <c r="AB917" s="17">
        <v>102788</v>
      </c>
      <c r="AC917" s="12" t="s">
        <v>6551</v>
      </c>
      <c r="AD917" s="17">
        <v>29196</v>
      </c>
      <c r="AE917" s="12" t="s">
        <v>6551</v>
      </c>
      <c r="AF917" s="17">
        <v>24012</v>
      </c>
      <c r="AG917" s="12" t="s">
        <v>6551</v>
      </c>
      <c r="AH917" s="17">
        <v>5184</v>
      </c>
      <c r="AI917" s="12" t="s">
        <v>6551</v>
      </c>
      <c r="AJ917" s="17">
        <v>0</v>
      </c>
      <c r="AK917" s="12" t="s">
        <v>6551</v>
      </c>
      <c r="AL917" s="17">
        <v>0</v>
      </c>
      <c r="AM917" s="12" t="s">
        <v>6551</v>
      </c>
      <c r="AN917" s="17">
        <v>0</v>
      </c>
      <c r="AO917" s="12" t="s">
        <v>6551</v>
      </c>
      <c r="AP917" s="192">
        <v>0</v>
      </c>
      <c r="AQ917" s="12" t="s">
        <v>6551</v>
      </c>
      <c r="AR917" s="17">
        <v>56612</v>
      </c>
      <c r="AS917" s="12" t="s">
        <v>6551</v>
      </c>
      <c r="AT917" s="17">
        <v>712405</v>
      </c>
      <c r="AU917" s="1" t="s">
        <v>6551</v>
      </c>
      <c r="AV917" s="1" t="str">
        <f>IF(OR(M917="Q",O917="Q",Q917="Q",S917="Q",U917="Q",W917="Q",Y917="Q",AA917="Q",AC917="Q",AE917="Q",AG917="Q",AI917="Q",AK917="Q",AM917="Q",AO917="Q",AQ917="Q",AS917="Q",AU917="Q"),"Yes","No")</f>
        <v>No</v>
      </c>
    </row>
    <row r="918" spans="1:48" x14ac:dyDescent="0.2">
      <c r="A918" s="1" t="s">
        <v>4155</v>
      </c>
      <c r="B918" s="1" t="s">
        <v>4156</v>
      </c>
      <c r="C918" s="1" t="s">
        <v>108</v>
      </c>
      <c r="D918" s="194" t="s">
        <v>4157</v>
      </c>
      <c r="E918" s="197" t="s">
        <v>4158</v>
      </c>
      <c r="F918" s="1" t="s">
        <v>239</v>
      </c>
      <c r="G918" s="1" t="s">
        <v>287</v>
      </c>
      <c r="H918" s="17">
        <v>0</v>
      </c>
      <c r="I918" s="12">
        <v>54</v>
      </c>
      <c r="J918" s="1" t="s">
        <v>28</v>
      </c>
      <c r="K918" s="1" t="s">
        <v>9</v>
      </c>
      <c r="L918" s="4">
        <v>15</v>
      </c>
      <c r="M918" s="1" t="s">
        <v>6551</v>
      </c>
      <c r="N918" s="12">
        <v>0</v>
      </c>
      <c r="O918" s="12" t="s">
        <v>6551</v>
      </c>
      <c r="P918" s="14">
        <v>23.258052147239265</v>
      </c>
      <c r="Q918" s="12" t="s">
        <v>6551</v>
      </c>
      <c r="R918" s="14">
        <v>0</v>
      </c>
      <c r="S918" s="12" t="s">
        <v>6551</v>
      </c>
      <c r="T918" s="14">
        <v>3.3834355828220857</v>
      </c>
      <c r="U918" s="12" t="s">
        <v>6551</v>
      </c>
      <c r="V918" s="17">
        <v>0</v>
      </c>
      <c r="W918" s="12" t="s">
        <v>6551</v>
      </c>
      <c r="X918" s="17">
        <v>0</v>
      </c>
      <c r="Y918" s="12" t="s">
        <v>6551</v>
      </c>
      <c r="Z918" s="17">
        <v>303285</v>
      </c>
      <c r="AA918" s="12" t="s">
        <v>6551</v>
      </c>
      <c r="AB918" s="17" t="s">
        <v>6551</v>
      </c>
      <c r="AC918" s="12" t="s">
        <v>6551</v>
      </c>
      <c r="AD918" s="17">
        <v>0</v>
      </c>
      <c r="AE918" s="12" t="s">
        <v>6551</v>
      </c>
      <c r="AF918" s="17">
        <v>13040</v>
      </c>
      <c r="AG918" s="12" t="s">
        <v>6551</v>
      </c>
      <c r="AH918" s="17" t="s">
        <v>6551</v>
      </c>
      <c r="AI918" s="12" t="s">
        <v>6551</v>
      </c>
      <c r="AJ918" s="17">
        <v>0</v>
      </c>
      <c r="AK918" s="12" t="s">
        <v>6551</v>
      </c>
      <c r="AL918" s="17">
        <v>0</v>
      </c>
      <c r="AM918" s="12" t="s">
        <v>6551</v>
      </c>
      <c r="AN918" s="17">
        <v>0</v>
      </c>
      <c r="AO918" s="12" t="s">
        <v>6551</v>
      </c>
      <c r="AP918" s="192">
        <v>0</v>
      </c>
      <c r="AQ918" s="12" t="s">
        <v>6551</v>
      </c>
      <c r="AR918" s="17">
        <v>44120</v>
      </c>
      <c r="AS918" s="12" t="s">
        <v>6551</v>
      </c>
      <c r="AT918" s="17">
        <v>0</v>
      </c>
      <c r="AU918" s="1" t="s">
        <v>6551</v>
      </c>
      <c r="AV918" s="1" t="str">
        <f>IF(OR(M918="Q",O918="Q",Q918="Q",S918="Q",U918="Q",W918="Q",Y918="Q",AA918="Q",AC918="Q",AE918="Q",AG918="Q",AI918="Q",AK918="Q",AM918="Q",AO918="Q",AQ918="Q",AS918="Q",AU918="Q"),"Yes","No")</f>
        <v>No</v>
      </c>
    </row>
    <row r="919" spans="1:48" x14ac:dyDescent="0.2">
      <c r="A919" s="1" t="s">
        <v>436</v>
      </c>
      <c r="B919" s="1" t="s">
        <v>437</v>
      </c>
      <c r="C919" s="1" t="s">
        <v>100</v>
      </c>
      <c r="D919" s="194">
        <v>3012</v>
      </c>
      <c r="E919" s="197">
        <v>30012</v>
      </c>
      <c r="F919" s="1" t="s">
        <v>242</v>
      </c>
      <c r="G919" s="1" t="s">
        <v>236</v>
      </c>
      <c r="H919" s="17">
        <v>69014</v>
      </c>
      <c r="I919" s="12">
        <v>54</v>
      </c>
      <c r="J919" s="1" t="s">
        <v>101</v>
      </c>
      <c r="K919" s="1" t="s">
        <v>9</v>
      </c>
      <c r="L919" s="4">
        <v>2</v>
      </c>
      <c r="M919" s="1" t="s">
        <v>6551</v>
      </c>
      <c r="N919" s="12">
        <v>2</v>
      </c>
      <c r="O919" s="12" t="s">
        <v>6551</v>
      </c>
      <c r="P919" s="14">
        <v>2.5370370370370372</v>
      </c>
      <c r="Q919" s="12" t="s">
        <v>6551</v>
      </c>
      <c r="R919" s="14">
        <v>0.17000228990153424</v>
      </c>
      <c r="S919" s="12" t="s">
        <v>6551</v>
      </c>
      <c r="T919" s="14">
        <v>53.913580246913583</v>
      </c>
      <c r="U919" s="12" t="s">
        <v>6551</v>
      </c>
      <c r="V919" s="17">
        <v>2055</v>
      </c>
      <c r="W919" s="12" t="s">
        <v>6551</v>
      </c>
      <c r="X919" s="17">
        <v>2055</v>
      </c>
      <c r="Y919" s="12" t="s">
        <v>6551</v>
      </c>
      <c r="Z919" s="17">
        <v>2055</v>
      </c>
      <c r="AA919" s="12" t="s">
        <v>6551</v>
      </c>
      <c r="AB919" s="17">
        <v>0</v>
      </c>
      <c r="AC919" s="12" t="s">
        <v>6551</v>
      </c>
      <c r="AD919" s="17">
        <v>810</v>
      </c>
      <c r="AE919" s="12" t="s">
        <v>6551</v>
      </c>
      <c r="AF919" s="17">
        <v>810</v>
      </c>
      <c r="AG919" s="12" t="s">
        <v>6551</v>
      </c>
      <c r="AH919" s="17">
        <v>0</v>
      </c>
      <c r="AI919" s="12" t="s">
        <v>6551</v>
      </c>
      <c r="AJ919" s="17">
        <v>2055</v>
      </c>
      <c r="AK919" s="12" t="s">
        <v>6551</v>
      </c>
      <c r="AL919" s="17">
        <v>2055</v>
      </c>
      <c r="AM919" s="12" t="s">
        <v>6551</v>
      </c>
      <c r="AN919" s="17">
        <v>810</v>
      </c>
      <c r="AO919" s="12" t="s">
        <v>6551</v>
      </c>
      <c r="AP919" s="192">
        <v>810</v>
      </c>
      <c r="AQ919" s="12" t="s">
        <v>6551</v>
      </c>
      <c r="AR919" s="17">
        <v>43670</v>
      </c>
      <c r="AS919" s="12" t="s">
        <v>6551</v>
      </c>
      <c r="AT919" s="17">
        <v>7424</v>
      </c>
      <c r="AU919" s="1" t="s">
        <v>6551</v>
      </c>
      <c r="AV919" s="1" t="str">
        <f>IF(OR(M919="Q",O919="Q",Q919="Q",S919="Q",U919="Q",W919="Q",Y919="Q",AA919="Q",AC919="Q",AE919="Q",AG919="Q",AI919="Q",AK919="Q",AM919="Q",AO919="Q",AQ919="Q",AS919="Q",AU919="Q"),"Yes","No")</f>
        <v>No</v>
      </c>
    </row>
    <row r="920" spans="1:48" x14ac:dyDescent="0.2">
      <c r="A920" s="1" t="s">
        <v>2623</v>
      </c>
      <c r="B920" s="1" t="s">
        <v>2624</v>
      </c>
      <c r="C920" s="1" t="s">
        <v>63</v>
      </c>
      <c r="D920" s="194" t="s">
        <v>2625</v>
      </c>
      <c r="E920" s="197" t="s">
        <v>2626</v>
      </c>
      <c r="F920" s="1" t="s">
        <v>305</v>
      </c>
      <c r="G920" s="1" t="s">
        <v>287</v>
      </c>
      <c r="H920" s="17">
        <v>0</v>
      </c>
      <c r="I920" s="12">
        <v>53</v>
      </c>
      <c r="J920" s="1" t="s">
        <v>11</v>
      </c>
      <c r="K920" s="1" t="s">
        <v>9</v>
      </c>
      <c r="L920" s="4">
        <v>53</v>
      </c>
      <c r="M920" s="1" t="s">
        <v>6551</v>
      </c>
      <c r="N920" s="12">
        <v>0</v>
      </c>
      <c r="O920" s="12" t="s">
        <v>6551</v>
      </c>
      <c r="P920" s="14">
        <v>16.802229013985343</v>
      </c>
      <c r="Q920" s="12" t="s">
        <v>6551</v>
      </c>
      <c r="R920" s="14">
        <v>0</v>
      </c>
      <c r="S920" s="12" t="s">
        <v>6551</v>
      </c>
      <c r="T920" s="14">
        <v>1.1238278874771979</v>
      </c>
      <c r="U920" s="12" t="s">
        <v>6551</v>
      </c>
      <c r="V920" s="17">
        <v>0</v>
      </c>
      <c r="W920" s="12" t="s">
        <v>6551</v>
      </c>
      <c r="X920" s="17">
        <v>0</v>
      </c>
      <c r="Y920" s="12" t="s">
        <v>6551</v>
      </c>
      <c r="Z920" s="17">
        <v>2100077</v>
      </c>
      <c r="AA920" s="12" t="s">
        <v>6551</v>
      </c>
      <c r="AB920" s="17" t="s">
        <v>6551</v>
      </c>
      <c r="AC920" s="12" t="s">
        <v>6551</v>
      </c>
      <c r="AD920" s="17">
        <v>0</v>
      </c>
      <c r="AE920" s="12" t="s">
        <v>6551</v>
      </c>
      <c r="AF920" s="17">
        <v>124988</v>
      </c>
      <c r="AG920" s="12" t="s">
        <v>6551</v>
      </c>
      <c r="AH920" s="17" t="s">
        <v>6551</v>
      </c>
      <c r="AI920" s="12" t="s">
        <v>6551</v>
      </c>
      <c r="AJ920" s="17">
        <v>0</v>
      </c>
      <c r="AK920" s="12" t="s">
        <v>6551</v>
      </c>
      <c r="AL920" s="17">
        <v>0</v>
      </c>
      <c r="AM920" s="12" t="s">
        <v>6551</v>
      </c>
      <c r="AN920" s="17">
        <v>0</v>
      </c>
      <c r="AO920" s="12" t="s">
        <v>6551</v>
      </c>
      <c r="AP920" s="192">
        <v>0</v>
      </c>
      <c r="AQ920" s="12" t="s">
        <v>6551</v>
      </c>
      <c r="AR920" s="17">
        <v>140465</v>
      </c>
      <c r="AS920" s="12" t="s">
        <v>6551</v>
      </c>
      <c r="AT920" s="17">
        <v>0</v>
      </c>
      <c r="AU920" s="1" t="s">
        <v>6551</v>
      </c>
      <c r="AV920" s="1" t="str">
        <f>IF(OR(M920="Q",O920="Q",Q920="Q",S920="Q",U920="Q",W920="Q",Y920="Q",AA920="Q",AC920="Q",AE920="Q",AG920="Q",AI920="Q",AK920="Q",AM920="Q",AO920="Q",AQ920="Q",AS920="Q",AU920="Q"),"Yes","No")</f>
        <v>No</v>
      </c>
    </row>
    <row r="921" spans="1:48" x14ac:dyDescent="0.2">
      <c r="A921" s="1" t="s">
        <v>4946</v>
      </c>
      <c r="B921" s="1" t="s">
        <v>4947</v>
      </c>
      <c r="C921" s="1" t="s">
        <v>54</v>
      </c>
      <c r="D921" s="194" t="s">
        <v>4948</v>
      </c>
      <c r="E921" s="197" t="s">
        <v>4949</v>
      </c>
      <c r="F921" s="1" t="s">
        <v>242</v>
      </c>
      <c r="G921" s="1" t="s">
        <v>287</v>
      </c>
      <c r="H921" s="17">
        <v>0</v>
      </c>
      <c r="I921" s="12">
        <v>53</v>
      </c>
      <c r="J921" s="1" t="s">
        <v>11</v>
      </c>
      <c r="K921" s="1" t="s">
        <v>9</v>
      </c>
      <c r="L921" s="4">
        <v>53</v>
      </c>
      <c r="M921" s="1" t="s">
        <v>6551</v>
      </c>
      <c r="N921" s="12">
        <v>0</v>
      </c>
      <c r="O921" s="12" t="s">
        <v>6551</v>
      </c>
      <c r="P921" s="14">
        <v>22.053381340012525</v>
      </c>
      <c r="Q921" s="12" t="s">
        <v>6551</v>
      </c>
      <c r="R921" s="14">
        <v>0</v>
      </c>
      <c r="S921" s="12" t="s">
        <v>6551</v>
      </c>
      <c r="T921" s="14">
        <v>3.3553146524733877</v>
      </c>
      <c r="U921" s="12" t="s">
        <v>6551</v>
      </c>
      <c r="V921" s="17">
        <v>0</v>
      </c>
      <c r="W921" s="12" t="s">
        <v>6551</v>
      </c>
      <c r="X921" s="17">
        <v>0</v>
      </c>
      <c r="Y921" s="12" t="s">
        <v>6551</v>
      </c>
      <c r="Z921" s="17">
        <v>1127016</v>
      </c>
      <c r="AA921" s="12" t="s">
        <v>6551</v>
      </c>
      <c r="AB921" s="17" t="s">
        <v>6551</v>
      </c>
      <c r="AC921" s="12" t="s">
        <v>6551</v>
      </c>
      <c r="AD921" s="17">
        <v>0</v>
      </c>
      <c r="AE921" s="12" t="s">
        <v>6551</v>
      </c>
      <c r="AF921" s="17">
        <v>51104</v>
      </c>
      <c r="AG921" s="12" t="s">
        <v>6551</v>
      </c>
      <c r="AH921" s="17" t="s">
        <v>6551</v>
      </c>
      <c r="AI921" s="12" t="s">
        <v>6551</v>
      </c>
      <c r="AJ921" s="17">
        <v>0</v>
      </c>
      <c r="AK921" s="12" t="s">
        <v>6551</v>
      </c>
      <c r="AL921" s="17">
        <v>0</v>
      </c>
      <c r="AM921" s="12" t="s">
        <v>6551</v>
      </c>
      <c r="AN921" s="17">
        <v>0</v>
      </c>
      <c r="AO921" s="12" t="s">
        <v>6551</v>
      </c>
      <c r="AP921" s="192">
        <v>0</v>
      </c>
      <c r="AQ921" s="12" t="s">
        <v>6551</v>
      </c>
      <c r="AR921" s="17">
        <v>171470</v>
      </c>
      <c r="AS921" s="12" t="s">
        <v>6551</v>
      </c>
      <c r="AT921" s="17">
        <v>0</v>
      </c>
      <c r="AU921" s="1" t="s">
        <v>6551</v>
      </c>
      <c r="AV921" s="1" t="str">
        <f>IF(OR(M921="Q",O921="Q",Q921="Q",S921="Q",U921="Q",W921="Q",Y921="Q",AA921="Q",AC921="Q",AE921="Q",AG921="Q",AI921="Q",AK921="Q",AM921="Q",AO921="Q",AQ921="Q",AS921="Q",AU921="Q"),"Yes","No")</f>
        <v>No</v>
      </c>
    </row>
    <row r="922" spans="1:48" x14ac:dyDescent="0.2">
      <c r="A922" s="1" t="s">
        <v>958</v>
      </c>
      <c r="B922" s="1" t="s">
        <v>567</v>
      </c>
      <c r="C922" s="1" t="s">
        <v>102</v>
      </c>
      <c r="D922" s="194">
        <v>4094</v>
      </c>
      <c r="E922" s="197">
        <v>40094</v>
      </c>
      <c r="F922" s="1" t="s">
        <v>235</v>
      </c>
      <c r="G922" s="1" t="s">
        <v>236</v>
      </c>
      <c r="H922" s="17">
        <v>2148346</v>
      </c>
      <c r="I922" s="12">
        <v>53</v>
      </c>
      <c r="J922" s="1" t="s">
        <v>31</v>
      </c>
      <c r="K922" s="1" t="s">
        <v>13</v>
      </c>
      <c r="L922" s="4">
        <v>32</v>
      </c>
      <c r="M922" s="1" t="s">
        <v>6551</v>
      </c>
      <c r="N922" s="12">
        <v>8</v>
      </c>
      <c r="O922" s="12" t="s">
        <v>6551</v>
      </c>
      <c r="P922" s="14">
        <v>18.518449883337976</v>
      </c>
      <c r="Q922" s="12" t="s">
        <v>6551</v>
      </c>
      <c r="R922" s="14">
        <v>4.8888658561062064</v>
      </c>
      <c r="S922" s="12" t="s">
        <v>6551</v>
      </c>
      <c r="T922" s="14">
        <v>86.015401307766908</v>
      </c>
      <c r="U922" s="12" t="s">
        <v>6551</v>
      </c>
      <c r="V922" s="17">
        <v>1864359</v>
      </c>
      <c r="W922" s="12" t="s">
        <v>6551</v>
      </c>
      <c r="X922" s="17">
        <v>1996888</v>
      </c>
      <c r="Y922" s="12" t="s">
        <v>6551</v>
      </c>
      <c r="Z922" s="17">
        <v>1928641</v>
      </c>
      <c r="AA922" s="12" t="s">
        <v>6551</v>
      </c>
      <c r="AB922" s="17">
        <v>68247</v>
      </c>
      <c r="AC922" s="12" t="s">
        <v>6551</v>
      </c>
      <c r="AD922" s="17">
        <v>106994</v>
      </c>
      <c r="AE922" s="12" t="s">
        <v>6551</v>
      </c>
      <c r="AF922" s="17">
        <v>104147</v>
      </c>
      <c r="AG922" s="12" t="s">
        <v>6551</v>
      </c>
      <c r="AH922" s="17">
        <v>2847</v>
      </c>
      <c r="AI922" s="12" t="s">
        <v>6551</v>
      </c>
      <c r="AJ922" s="17">
        <v>612762</v>
      </c>
      <c r="AK922" s="12" t="s">
        <v>6551</v>
      </c>
      <c r="AL922" s="17">
        <v>590548</v>
      </c>
      <c r="AM922" s="12" t="s">
        <v>6551</v>
      </c>
      <c r="AN922" s="17">
        <v>32520</v>
      </c>
      <c r="AO922" s="12" t="s">
        <v>6551</v>
      </c>
      <c r="AP922" s="192">
        <v>31619</v>
      </c>
      <c r="AQ922" s="12" t="s">
        <v>6551</v>
      </c>
      <c r="AR922" s="17">
        <v>8958246</v>
      </c>
      <c r="AS922" s="12" t="s">
        <v>6551</v>
      </c>
      <c r="AT922" s="17">
        <v>43795663</v>
      </c>
      <c r="AU922" s="1" t="s">
        <v>6551</v>
      </c>
      <c r="AV922" s="1" t="str">
        <f>IF(OR(M922="Q",O922="Q",Q922="Q",S922="Q",U922="Q",W922="Q",Y922="Q",AA922="Q",AC922="Q",AE922="Q",AG922="Q",AI922="Q",AK922="Q",AM922="Q",AO922="Q",AQ922="Q",AS922="Q",AU922="Q"),"Yes","No")</f>
        <v>No</v>
      </c>
    </row>
    <row r="923" spans="1:48" x14ac:dyDescent="0.2">
      <c r="A923" s="1" t="s">
        <v>927</v>
      </c>
      <c r="B923" s="1" t="s">
        <v>928</v>
      </c>
      <c r="C923" s="1" t="s">
        <v>44</v>
      </c>
      <c r="D923" s="194">
        <v>4074</v>
      </c>
      <c r="E923" s="197">
        <v>40074</v>
      </c>
      <c r="F923" s="1" t="s">
        <v>239</v>
      </c>
      <c r="G923" s="1" t="s">
        <v>236</v>
      </c>
      <c r="H923" s="17">
        <v>2441770</v>
      </c>
      <c r="I923" s="12">
        <v>53</v>
      </c>
      <c r="J923" s="1" t="s">
        <v>17</v>
      </c>
      <c r="K923" s="1" t="s">
        <v>13</v>
      </c>
      <c r="L923" s="4">
        <v>24</v>
      </c>
      <c r="M923" s="1" t="s">
        <v>6551</v>
      </c>
      <c r="N923" s="12">
        <v>0</v>
      </c>
      <c r="O923" s="12" t="s">
        <v>6551</v>
      </c>
      <c r="P923" s="14">
        <v>17.356307539188855</v>
      </c>
      <c r="Q923" s="12" t="s">
        <v>6551</v>
      </c>
      <c r="R923" s="14">
        <v>7.0944502830796354</v>
      </c>
      <c r="S923" s="12" t="s">
        <v>123</v>
      </c>
      <c r="T923" s="14">
        <v>2.4464626358132207</v>
      </c>
      <c r="U923" s="12" t="s">
        <v>6551</v>
      </c>
      <c r="V923" s="17">
        <v>0</v>
      </c>
      <c r="W923" s="12" t="s">
        <v>6551</v>
      </c>
      <c r="X923" s="17">
        <v>0</v>
      </c>
      <c r="Y923" s="12" t="s">
        <v>6551</v>
      </c>
      <c r="Z923" s="17">
        <v>209265</v>
      </c>
      <c r="AA923" s="12" t="s">
        <v>6551</v>
      </c>
      <c r="AB923" s="17" t="s">
        <v>6551</v>
      </c>
      <c r="AC923" s="12" t="s">
        <v>6551</v>
      </c>
      <c r="AD923" s="17">
        <v>0</v>
      </c>
      <c r="AE923" s="12" t="s">
        <v>6551</v>
      </c>
      <c r="AF923" s="17">
        <v>12057</v>
      </c>
      <c r="AG923" s="12" t="s">
        <v>6551</v>
      </c>
      <c r="AH923" s="17" t="s">
        <v>6551</v>
      </c>
      <c r="AI923" s="12" t="s">
        <v>6551</v>
      </c>
      <c r="AJ923" s="17">
        <v>0</v>
      </c>
      <c r="AK923" s="12" t="s">
        <v>6551</v>
      </c>
      <c r="AL923" s="17">
        <v>0</v>
      </c>
      <c r="AM923" s="12" t="s">
        <v>6551</v>
      </c>
      <c r="AN923" s="17">
        <v>0</v>
      </c>
      <c r="AO923" s="12" t="s">
        <v>6551</v>
      </c>
      <c r="AP923" s="192">
        <v>0</v>
      </c>
      <c r="AQ923" s="12" t="s">
        <v>6551</v>
      </c>
      <c r="AR923" s="17">
        <v>29497</v>
      </c>
      <c r="AS923" s="12" t="s">
        <v>6551</v>
      </c>
      <c r="AT923" s="17">
        <v>209265</v>
      </c>
      <c r="AU923" s="1" t="s">
        <v>123</v>
      </c>
      <c r="AV923" s="1" t="str">
        <f>IF(OR(M923="Q",O923="Q",Q923="Q",S923="Q",U923="Q",W923="Q",Y923="Q",AA923="Q",AC923="Q",AE923="Q",AG923="Q",AI923="Q",AK923="Q",AM923="Q",AO923="Q",AQ923="Q",AS923="Q",AU923="Q"),"Yes","No")</f>
        <v>No</v>
      </c>
    </row>
    <row r="924" spans="1:48" x14ac:dyDescent="0.2">
      <c r="A924" s="1" t="s">
        <v>958</v>
      </c>
      <c r="B924" s="1" t="s">
        <v>567</v>
      </c>
      <c r="C924" s="1" t="s">
        <v>102</v>
      </c>
      <c r="D924" s="194">
        <v>4094</v>
      </c>
      <c r="E924" s="197">
        <v>40094</v>
      </c>
      <c r="F924" s="1" t="s">
        <v>235</v>
      </c>
      <c r="G924" s="1" t="s">
        <v>236</v>
      </c>
      <c r="H924" s="17">
        <v>2148346</v>
      </c>
      <c r="I924" s="12">
        <v>53</v>
      </c>
      <c r="J924" s="1" t="s">
        <v>12</v>
      </c>
      <c r="K924" s="1" t="s">
        <v>13</v>
      </c>
      <c r="L924" s="4">
        <v>21</v>
      </c>
      <c r="M924" s="1" t="s">
        <v>6551</v>
      </c>
      <c r="N924" s="12">
        <v>0</v>
      </c>
      <c r="O924" s="12" t="s">
        <v>6551</v>
      </c>
      <c r="P924" s="14">
        <v>8.6595932802829356</v>
      </c>
      <c r="Q924" s="12" t="s">
        <v>6551</v>
      </c>
      <c r="R924" s="14">
        <v>2.1700000305560905</v>
      </c>
      <c r="S924" s="12" t="s">
        <v>122</v>
      </c>
      <c r="T924" s="14">
        <v>19.290716180371351</v>
      </c>
      <c r="U924" s="12" t="s">
        <v>122</v>
      </c>
      <c r="V924" s="17">
        <v>815350</v>
      </c>
      <c r="W924" s="12" t="s">
        <v>6551</v>
      </c>
      <c r="X924" s="17">
        <v>792474</v>
      </c>
      <c r="Y924" s="12" t="s">
        <v>6551</v>
      </c>
      <c r="Z924" s="17">
        <v>734550</v>
      </c>
      <c r="AA924" s="12" t="s">
        <v>6551</v>
      </c>
      <c r="AB924" s="17">
        <v>57924</v>
      </c>
      <c r="AC924" s="12" t="s">
        <v>6551</v>
      </c>
      <c r="AD924" s="17">
        <v>90784</v>
      </c>
      <c r="AE924" s="12" t="s">
        <v>6551</v>
      </c>
      <c r="AF924" s="17">
        <v>84825</v>
      </c>
      <c r="AG924" s="12" t="s">
        <v>6551</v>
      </c>
      <c r="AH924" s="17">
        <v>5959</v>
      </c>
      <c r="AI924" s="12" t="s">
        <v>6551</v>
      </c>
      <c r="AJ924" s="17">
        <v>0</v>
      </c>
      <c r="AK924" s="12" t="s">
        <v>6551</v>
      </c>
      <c r="AL924" s="17">
        <v>0</v>
      </c>
      <c r="AM924" s="12" t="s">
        <v>6551</v>
      </c>
      <c r="AN924" s="17">
        <v>0</v>
      </c>
      <c r="AO924" s="12" t="s">
        <v>6551</v>
      </c>
      <c r="AP924" s="192">
        <v>0</v>
      </c>
      <c r="AQ924" s="12" t="s">
        <v>6551</v>
      </c>
      <c r="AR924" s="17">
        <v>1636335</v>
      </c>
      <c r="AS924" s="12" t="s">
        <v>122</v>
      </c>
      <c r="AT924" s="17">
        <v>3550847</v>
      </c>
      <c r="AU924" s="1" t="s">
        <v>122</v>
      </c>
      <c r="AV924" s="1" t="str">
        <f>IF(OR(M924="Q",O924="Q",Q924="Q",S924="Q",U924="Q",W924="Q",Y924="Q",AA924="Q",AC924="Q",AE924="Q",AG924="Q",AI924="Q",AK924="Q",AM924="Q",AO924="Q",AQ924="Q",AS924="Q",AU924="Q"),"Yes","No")</f>
        <v>Yes</v>
      </c>
    </row>
    <row r="925" spans="1:48" x14ac:dyDescent="0.2">
      <c r="A925" s="1" t="s">
        <v>927</v>
      </c>
      <c r="B925" s="1" t="s">
        <v>928</v>
      </c>
      <c r="C925" s="1" t="s">
        <v>44</v>
      </c>
      <c r="D925" s="194">
        <v>4074</v>
      </c>
      <c r="E925" s="197">
        <v>40074</v>
      </c>
      <c r="F925" s="1" t="s">
        <v>239</v>
      </c>
      <c r="G925" s="1" t="s">
        <v>236</v>
      </c>
      <c r="H925" s="17">
        <v>2441770</v>
      </c>
      <c r="I925" s="12">
        <v>53</v>
      </c>
      <c r="J925" s="1" t="s">
        <v>12</v>
      </c>
      <c r="K925" s="1" t="s">
        <v>9</v>
      </c>
      <c r="L925" s="4">
        <v>18</v>
      </c>
      <c r="M925" s="1" t="s">
        <v>6551</v>
      </c>
      <c r="N925" s="12">
        <v>0</v>
      </c>
      <c r="O925" s="12" t="s">
        <v>6551</v>
      </c>
      <c r="P925" s="14">
        <v>18.451302577066219</v>
      </c>
      <c r="Q925" s="12" t="s">
        <v>6551</v>
      </c>
      <c r="R925" s="14">
        <v>7.014287491275474</v>
      </c>
      <c r="S925" s="12" t="s">
        <v>6551</v>
      </c>
      <c r="T925" s="14">
        <v>12.193553823467454</v>
      </c>
      <c r="U925" s="12" t="s">
        <v>6551</v>
      </c>
      <c r="V925" s="17">
        <v>1315217</v>
      </c>
      <c r="W925" s="12" t="s">
        <v>6551</v>
      </c>
      <c r="X925" s="17">
        <v>1398864</v>
      </c>
      <c r="Y925" s="12" t="s">
        <v>6551</v>
      </c>
      <c r="Z925" s="17">
        <v>1313825</v>
      </c>
      <c r="AA925" s="12" t="s">
        <v>6551</v>
      </c>
      <c r="AB925" s="17">
        <v>85039</v>
      </c>
      <c r="AC925" s="12" t="s">
        <v>6551</v>
      </c>
      <c r="AD925" s="17">
        <v>74205</v>
      </c>
      <c r="AE925" s="12" t="s">
        <v>6551</v>
      </c>
      <c r="AF925" s="17">
        <v>71205</v>
      </c>
      <c r="AG925" s="12" t="s">
        <v>6551</v>
      </c>
      <c r="AH925" s="17">
        <v>3000</v>
      </c>
      <c r="AI925" s="12" t="s">
        <v>6551</v>
      </c>
      <c r="AJ925" s="17">
        <v>0</v>
      </c>
      <c r="AK925" s="12" t="s">
        <v>6551</v>
      </c>
      <c r="AL925" s="17">
        <v>0</v>
      </c>
      <c r="AM925" s="12" t="s">
        <v>6551</v>
      </c>
      <c r="AN925" s="17">
        <v>0</v>
      </c>
      <c r="AO925" s="12" t="s">
        <v>6551</v>
      </c>
      <c r="AP925" s="192">
        <v>0</v>
      </c>
      <c r="AQ925" s="12" t="s">
        <v>6551</v>
      </c>
      <c r="AR925" s="17">
        <v>868242</v>
      </c>
      <c r="AS925" s="12" t="s">
        <v>6551</v>
      </c>
      <c r="AT925" s="17">
        <v>6090099</v>
      </c>
      <c r="AU925" s="1" t="s">
        <v>6551</v>
      </c>
      <c r="AV925" s="1" t="str">
        <f>IF(OR(M925="Q",O925="Q",Q925="Q",S925="Q",U925="Q",W925="Q",Y925="Q",AA925="Q",AC925="Q",AE925="Q",AG925="Q",AI925="Q",AK925="Q",AM925="Q",AO925="Q",AQ925="Q",AS925="Q",AU925="Q"),"Yes","No")</f>
        <v>No</v>
      </c>
    </row>
    <row r="926" spans="1:48" x14ac:dyDescent="0.2">
      <c r="A926" s="1" t="s">
        <v>927</v>
      </c>
      <c r="B926" s="1" t="s">
        <v>928</v>
      </c>
      <c r="C926" s="1" t="s">
        <v>44</v>
      </c>
      <c r="D926" s="194">
        <v>4074</v>
      </c>
      <c r="E926" s="197">
        <v>40074</v>
      </c>
      <c r="F926" s="1" t="s">
        <v>239</v>
      </c>
      <c r="G926" s="1" t="s">
        <v>236</v>
      </c>
      <c r="H926" s="17">
        <v>2441770</v>
      </c>
      <c r="I926" s="12">
        <v>53</v>
      </c>
      <c r="J926" s="1" t="s">
        <v>11</v>
      </c>
      <c r="K926" s="1" t="s">
        <v>9</v>
      </c>
      <c r="L926" s="4">
        <v>11</v>
      </c>
      <c r="M926" s="1" t="s">
        <v>6551</v>
      </c>
      <c r="N926" s="12">
        <v>0</v>
      </c>
      <c r="O926" s="12" t="s">
        <v>6551</v>
      </c>
      <c r="P926" s="14">
        <v>15.532298657718121</v>
      </c>
      <c r="Q926" s="12" t="s">
        <v>6551</v>
      </c>
      <c r="R926" s="14">
        <v>9.3203719357565511</v>
      </c>
      <c r="S926" s="12" t="s">
        <v>6551</v>
      </c>
      <c r="T926" s="14">
        <v>2.8119407158836691</v>
      </c>
      <c r="U926" s="12" t="s">
        <v>6551</v>
      </c>
      <c r="V926" s="17">
        <v>0</v>
      </c>
      <c r="W926" s="12" t="s">
        <v>6551</v>
      </c>
      <c r="X926" s="17">
        <v>138567</v>
      </c>
      <c r="Y926" s="12" t="s">
        <v>6551</v>
      </c>
      <c r="Z926" s="17">
        <v>111087</v>
      </c>
      <c r="AA926" s="12" t="s">
        <v>6551</v>
      </c>
      <c r="AB926" s="17">
        <v>27480</v>
      </c>
      <c r="AC926" s="12" t="s">
        <v>6551</v>
      </c>
      <c r="AD926" s="17">
        <v>8871</v>
      </c>
      <c r="AE926" s="12" t="s">
        <v>6551</v>
      </c>
      <c r="AF926" s="17">
        <v>7152</v>
      </c>
      <c r="AG926" s="12" t="s">
        <v>6551</v>
      </c>
      <c r="AH926" s="17">
        <v>1719</v>
      </c>
      <c r="AI926" s="12" t="s">
        <v>6551</v>
      </c>
      <c r="AJ926" s="17">
        <v>0</v>
      </c>
      <c r="AK926" s="12" t="s">
        <v>6551</v>
      </c>
      <c r="AL926" s="17">
        <v>0</v>
      </c>
      <c r="AM926" s="12" t="s">
        <v>6551</v>
      </c>
      <c r="AN926" s="17">
        <v>0</v>
      </c>
      <c r="AO926" s="12" t="s">
        <v>6551</v>
      </c>
      <c r="AP926" s="192">
        <v>0</v>
      </c>
      <c r="AQ926" s="12" t="s">
        <v>6551</v>
      </c>
      <c r="AR926" s="17">
        <v>20111</v>
      </c>
      <c r="AS926" s="12" t="s">
        <v>6551</v>
      </c>
      <c r="AT926" s="17">
        <v>187442</v>
      </c>
      <c r="AU926" s="1" t="s">
        <v>6551</v>
      </c>
      <c r="AV926" s="1" t="str">
        <f>IF(OR(M926="Q",O926="Q",Q926="Q",S926="Q",U926="Q",W926="Q",Y926="Q",AA926="Q",AC926="Q",AE926="Q",AG926="Q",AI926="Q",AK926="Q",AM926="Q",AO926="Q",AQ926="Q",AS926="Q",AU926="Q"),"Yes","No")</f>
        <v>No</v>
      </c>
    </row>
    <row r="927" spans="1:48" x14ac:dyDescent="0.2">
      <c r="A927" s="1" t="s">
        <v>919</v>
      </c>
      <c r="B927" s="1" t="s">
        <v>913</v>
      </c>
      <c r="C927" s="1" t="s">
        <v>84</v>
      </c>
      <c r="D927" s="194">
        <v>2166</v>
      </c>
      <c r="E927" s="197">
        <v>20166</v>
      </c>
      <c r="F927" s="1" t="s">
        <v>256</v>
      </c>
      <c r="G927" s="1" t="s">
        <v>236</v>
      </c>
      <c r="H927" s="17">
        <v>18351295</v>
      </c>
      <c r="I927" s="12">
        <v>52</v>
      </c>
      <c r="J927" s="1" t="s">
        <v>12</v>
      </c>
      <c r="K927" s="1" t="s">
        <v>9</v>
      </c>
      <c r="L927" s="4">
        <v>52</v>
      </c>
      <c r="M927" s="1" t="s">
        <v>6551</v>
      </c>
      <c r="N927" s="12">
        <v>0</v>
      </c>
      <c r="O927" s="12" t="s">
        <v>6551</v>
      </c>
      <c r="P927" s="14">
        <v>9.3079592946306473</v>
      </c>
      <c r="Q927" s="12" t="s">
        <v>6551</v>
      </c>
      <c r="R927" s="14">
        <v>0</v>
      </c>
      <c r="S927" s="12" t="s">
        <v>123</v>
      </c>
      <c r="T927" s="14">
        <v>50.452981783633277</v>
      </c>
      <c r="U927" s="12" t="s">
        <v>6551</v>
      </c>
      <c r="V927" s="17">
        <v>1774939</v>
      </c>
      <c r="W927" s="12" t="s">
        <v>6551</v>
      </c>
      <c r="X927" s="17">
        <v>2113357</v>
      </c>
      <c r="Y927" s="12" t="s">
        <v>6551</v>
      </c>
      <c r="Z927" s="17">
        <v>1694877</v>
      </c>
      <c r="AA927" s="12" t="s">
        <v>6551</v>
      </c>
      <c r="AB927" s="17">
        <v>418480</v>
      </c>
      <c r="AC927" s="12" t="s">
        <v>6551</v>
      </c>
      <c r="AD927" s="17">
        <v>209183</v>
      </c>
      <c r="AE927" s="12" t="s">
        <v>6551</v>
      </c>
      <c r="AF927" s="17">
        <v>182089</v>
      </c>
      <c r="AG927" s="12" t="s">
        <v>6551</v>
      </c>
      <c r="AH927" s="17">
        <v>27094</v>
      </c>
      <c r="AI927" s="12" t="s">
        <v>6551</v>
      </c>
      <c r="AJ927" s="17">
        <v>0</v>
      </c>
      <c r="AK927" s="12" t="s">
        <v>6551</v>
      </c>
      <c r="AL927" s="17">
        <v>0</v>
      </c>
      <c r="AM927" s="12" t="s">
        <v>6551</v>
      </c>
      <c r="AN927" s="17">
        <v>0</v>
      </c>
      <c r="AO927" s="12" t="s">
        <v>6551</v>
      </c>
      <c r="AP927" s="192">
        <v>0</v>
      </c>
      <c r="AQ927" s="12" t="s">
        <v>6551</v>
      </c>
      <c r="AR927" s="17">
        <v>9186933</v>
      </c>
      <c r="AS927" s="12" t="s">
        <v>6551</v>
      </c>
      <c r="AT927" s="17">
        <v>0</v>
      </c>
      <c r="AU927" s="1" t="s">
        <v>123</v>
      </c>
      <c r="AV927" s="1" t="str">
        <f>IF(OR(M927="Q",O927="Q",Q927="Q",S927="Q",U927="Q",W927="Q",Y927="Q",AA927="Q",AC927="Q",AE927="Q",AG927="Q",AI927="Q",AK927="Q",AM927="Q",AO927="Q",AQ927="Q",AS927="Q",AU927="Q"),"Yes","No")</f>
        <v>No</v>
      </c>
    </row>
    <row r="928" spans="1:48" x14ac:dyDescent="0.2">
      <c r="A928" s="1" t="s">
        <v>62</v>
      </c>
      <c r="B928" s="1" t="s">
        <v>1557</v>
      </c>
      <c r="C928" s="1" t="s">
        <v>61</v>
      </c>
      <c r="D928" s="194">
        <v>7048</v>
      </c>
      <c r="E928" s="197">
        <v>70048</v>
      </c>
      <c r="F928" s="1" t="s">
        <v>1493</v>
      </c>
      <c r="G928" s="1" t="s">
        <v>236</v>
      </c>
      <c r="H928" s="17">
        <v>88053</v>
      </c>
      <c r="I928" s="12">
        <v>52</v>
      </c>
      <c r="J928" s="1" t="s">
        <v>12</v>
      </c>
      <c r="K928" s="1" t="s">
        <v>13</v>
      </c>
      <c r="L928" s="4">
        <v>37</v>
      </c>
      <c r="M928" s="1" t="s">
        <v>6551</v>
      </c>
      <c r="N928" s="12">
        <v>0</v>
      </c>
      <c r="O928" s="12" t="s">
        <v>6551</v>
      </c>
      <c r="P928" s="14">
        <v>10.294175962933203</v>
      </c>
      <c r="Q928" s="12" t="s">
        <v>6551</v>
      </c>
      <c r="R928" s="14">
        <v>1.7433698997050391</v>
      </c>
      <c r="S928" s="12" t="s">
        <v>6551</v>
      </c>
      <c r="T928" s="14">
        <v>30.404854581694096</v>
      </c>
      <c r="U928" s="12" t="s">
        <v>6551</v>
      </c>
      <c r="V928" s="17">
        <v>942806</v>
      </c>
      <c r="W928" s="12" t="s">
        <v>6551</v>
      </c>
      <c r="X928" s="17">
        <v>1064879</v>
      </c>
      <c r="Y928" s="12" t="s">
        <v>6551</v>
      </c>
      <c r="Z928" s="17">
        <v>986460</v>
      </c>
      <c r="AA928" s="12" t="s">
        <v>6551</v>
      </c>
      <c r="AB928" s="17">
        <v>78419</v>
      </c>
      <c r="AC928" s="12" t="s">
        <v>6551</v>
      </c>
      <c r="AD928" s="17">
        <v>100163</v>
      </c>
      <c r="AE928" s="12" t="s">
        <v>6551</v>
      </c>
      <c r="AF928" s="17">
        <v>95827</v>
      </c>
      <c r="AG928" s="12" t="s">
        <v>6551</v>
      </c>
      <c r="AH928" s="17">
        <v>4336</v>
      </c>
      <c r="AI928" s="12" t="s">
        <v>6551</v>
      </c>
      <c r="AJ928" s="17">
        <v>0</v>
      </c>
      <c r="AK928" s="12" t="s">
        <v>6551</v>
      </c>
      <c r="AL928" s="17">
        <v>0</v>
      </c>
      <c r="AM928" s="12" t="s">
        <v>6551</v>
      </c>
      <c r="AN928" s="17">
        <v>0</v>
      </c>
      <c r="AO928" s="12" t="s">
        <v>6551</v>
      </c>
      <c r="AP928" s="192">
        <v>0</v>
      </c>
      <c r="AQ928" s="12" t="s">
        <v>6551</v>
      </c>
      <c r="AR928" s="17">
        <v>2913606</v>
      </c>
      <c r="AS928" s="12" t="s">
        <v>6551</v>
      </c>
      <c r="AT928" s="17">
        <v>5079493</v>
      </c>
      <c r="AU928" s="1" t="s">
        <v>6551</v>
      </c>
      <c r="AV928" s="1" t="str">
        <f>IF(OR(M928="Q",O928="Q",Q928="Q",S928="Q",U928="Q",W928="Q",Y928="Q",AA928="Q",AC928="Q",AE928="Q",AG928="Q",AI928="Q",AK928="Q",AM928="Q",AO928="Q",AQ928="Q",AS928="Q",AU928="Q"),"Yes","No")</f>
        <v>No</v>
      </c>
    </row>
    <row r="929" spans="1:48" x14ac:dyDescent="0.2">
      <c r="A929" s="1" t="s">
        <v>1023</v>
      </c>
      <c r="B929" s="1" t="s">
        <v>1024</v>
      </c>
      <c r="C929" s="1" t="s">
        <v>64</v>
      </c>
      <c r="D929" s="194">
        <v>6024</v>
      </c>
      <c r="E929" s="197">
        <v>60024</v>
      </c>
      <c r="F929" s="1" t="s">
        <v>239</v>
      </c>
      <c r="G929" s="1" t="s">
        <v>236</v>
      </c>
      <c r="H929" s="17">
        <v>298317</v>
      </c>
      <c r="I929" s="12">
        <v>52</v>
      </c>
      <c r="J929" s="1" t="s">
        <v>12</v>
      </c>
      <c r="K929" s="1" t="s">
        <v>9</v>
      </c>
      <c r="L929" s="4">
        <v>36</v>
      </c>
      <c r="M929" s="1" t="s">
        <v>6551</v>
      </c>
      <c r="N929" s="12">
        <v>0</v>
      </c>
      <c r="O929" s="12" t="s">
        <v>6551</v>
      </c>
      <c r="P929" s="14">
        <v>15.556443472994703</v>
      </c>
      <c r="Q929" s="12" t="s">
        <v>6551</v>
      </c>
      <c r="R929" s="14">
        <v>5.3699027959920675</v>
      </c>
      <c r="S929" s="12" t="s">
        <v>6551</v>
      </c>
      <c r="T929" s="14">
        <v>19.528021607022282</v>
      </c>
      <c r="U929" s="12" t="s">
        <v>6551</v>
      </c>
      <c r="V929" s="17">
        <v>2236885</v>
      </c>
      <c r="W929" s="12" t="s">
        <v>6551</v>
      </c>
      <c r="X929" s="17">
        <v>2294912</v>
      </c>
      <c r="Y929" s="12" t="s">
        <v>6551</v>
      </c>
      <c r="Z929" s="17">
        <v>2234792</v>
      </c>
      <c r="AA929" s="12" t="s">
        <v>6551</v>
      </c>
      <c r="AB929" s="17">
        <v>60120</v>
      </c>
      <c r="AC929" s="12" t="s">
        <v>6551</v>
      </c>
      <c r="AD929" s="17">
        <v>146566</v>
      </c>
      <c r="AE929" s="12" t="s">
        <v>6551</v>
      </c>
      <c r="AF929" s="17">
        <v>143657</v>
      </c>
      <c r="AG929" s="12" t="s">
        <v>6551</v>
      </c>
      <c r="AH929" s="17">
        <v>2909</v>
      </c>
      <c r="AI929" s="12" t="s">
        <v>6551</v>
      </c>
      <c r="AJ929" s="17">
        <v>0</v>
      </c>
      <c r="AK929" s="12" t="s">
        <v>6551</v>
      </c>
      <c r="AL929" s="17">
        <v>0</v>
      </c>
      <c r="AM929" s="12" t="s">
        <v>6551</v>
      </c>
      <c r="AN929" s="17">
        <v>0</v>
      </c>
      <c r="AO929" s="12" t="s">
        <v>6551</v>
      </c>
      <c r="AP929" s="192">
        <v>0</v>
      </c>
      <c r="AQ929" s="12" t="s">
        <v>6551</v>
      </c>
      <c r="AR929" s="17">
        <v>2805337</v>
      </c>
      <c r="AS929" s="12" t="s">
        <v>6551</v>
      </c>
      <c r="AT929" s="17">
        <v>15064387</v>
      </c>
      <c r="AU929" s="1" t="s">
        <v>6551</v>
      </c>
      <c r="AV929" s="1" t="str">
        <f>IF(OR(M929="Q",O929="Q",Q929="Q",S929="Q",U929="Q",W929="Q",Y929="Q",AA929="Q",AC929="Q",AE929="Q",AG929="Q",AI929="Q",AK929="Q",AM929="Q",AO929="Q",AQ929="Q",AS929="Q",AU929="Q"),"Yes","No")</f>
        <v>No</v>
      </c>
    </row>
    <row r="930" spans="1:48" x14ac:dyDescent="0.2">
      <c r="A930" s="1" t="s">
        <v>1150</v>
      </c>
      <c r="B930" s="1" t="s">
        <v>1151</v>
      </c>
      <c r="C930" s="1" t="s">
        <v>96</v>
      </c>
      <c r="D930" s="194">
        <v>5024</v>
      </c>
      <c r="E930" s="197">
        <v>50024</v>
      </c>
      <c r="F930" s="1" t="s">
        <v>242</v>
      </c>
      <c r="G930" s="1" t="s">
        <v>236</v>
      </c>
      <c r="H930" s="17">
        <v>387550</v>
      </c>
      <c r="I930" s="12">
        <v>52</v>
      </c>
      <c r="J930" s="1" t="s">
        <v>12</v>
      </c>
      <c r="K930" s="1" t="s">
        <v>9</v>
      </c>
      <c r="L930" s="4">
        <v>35</v>
      </c>
      <c r="M930" s="1" t="s">
        <v>6551</v>
      </c>
      <c r="N930" s="12">
        <v>0</v>
      </c>
      <c r="O930" s="12" t="s">
        <v>6551</v>
      </c>
      <c r="P930" s="14">
        <v>13.81270999088218</v>
      </c>
      <c r="Q930" s="12" t="s">
        <v>6551</v>
      </c>
      <c r="R930" s="14">
        <v>3.3700001998387967</v>
      </c>
      <c r="S930" s="12" t="s">
        <v>6551</v>
      </c>
      <c r="T930" s="14">
        <v>18.750359092214882</v>
      </c>
      <c r="U930" s="12" t="s">
        <v>6551</v>
      </c>
      <c r="V930" s="17">
        <v>1105825</v>
      </c>
      <c r="W930" s="12" t="s">
        <v>6551</v>
      </c>
      <c r="X930" s="17">
        <v>1232259</v>
      </c>
      <c r="Y930" s="12" t="s">
        <v>6551</v>
      </c>
      <c r="Z930" s="17">
        <v>1105887</v>
      </c>
      <c r="AA930" s="12" t="s">
        <v>6551</v>
      </c>
      <c r="AB930" s="17">
        <v>126372</v>
      </c>
      <c r="AC930" s="12" t="s">
        <v>6551</v>
      </c>
      <c r="AD930" s="17">
        <v>85071</v>
      </c>
      <c r="AE930" s="12" t="s">
        <v>6551</v>
      </c>
      <c r="AF930" s="17">
        <v>80063</v>
      </c>
      <c r="AG930" s="12" t="s">
        <v>6551</v>
      </c>
      <c r="AH930" s="17">
        <v>5008</v>
      </c>
      <c r="AI930" s="12" t="s">
        <v>6551</v>
      </c>
      <c r="AJ930" s="17">
        <v>0</v>
      </c>
      <c r="AK930" s="12" t="s">
        <v>6551</v>
      </c>
      <c r="AL930" s="17">
        <v>0</v>
      </c>
      <c r="AM930" s="12" t="s">
        <v>6551</v>
      </c>
      <c r="AN930" s="17">
        <v>0</v>
      </c>
      <c r="AO930" s="12" t="s">
        <v>6551</v>
      </c>
      <c r="AP930" s="192">
        <v>0</v>
      </c>
      <c r="AQ930" s="12" t="s">
        <v>6551</v>
      </c>
      <c r="AR930" s="17">
        <v>1501210</v>
      </c>
      <c r="AS930" s="12" t="s">
        <v>6551</v>
      </c>
      <c r="AT930" s="17">
        <v>5059078</v>
      </c>
      <c r="AU930" s="1" t="s">
        <v>6551</v>
      </c>
      <c r="AV930" s="1" t="str">
        <f>IF(OR(M930="Q",O930="Q",Q930="Q",S930="Q",U930="Q",W930="Q",Y930="Q",AA930="Q",AC930="Q",AE930="Q",AG930="Q",AI930="Q",AK930="Q",AM930="Q",AO930="Q",AQ930="Q",AS930="Q",AU930="Q"),"Yes","No")</f>
        <v>No</v>
      </c>
    </row>
    <row r="931" spans="1:48" x14ac:dyDescent="0.2">
      <c r="A931" s="1" t="s">
        <v>783</v>
      </c>
      <c r="B931" s="1" t="s">
        <v>784</v>
      </c>
      <c r="C931" s="1" t="s">
        <v>108</v>
      </c>
      <c r="D931" s="194">
        <v>6009</v>
      </c>
      <c r="E931" s="197">
        <v>60009</v>
      </c>
      <c r="F931" s="1" t="s">
        <v>239</v>
      </c>
      <c r="G931" s="1" t="s">
        <v>236</v>
      </c>
      <c r="H931" s="17">
        <v>235730</v>
      </c>
      <c r="I931" s="12">
        <v>52</v>
      </c>
      <c r="J931" s="1" t="s">
        <v>12</v>
      </c>
      <c r="K931" s="1" t="s">
        <v>9</v>
      </c>
      <c r="L931" s="4">
        <v>35</v>
      </c>
      <c r="M931" s="1" t="s">
        <v>6551</v>
      </c>
      <c r="N931" s="12">
        <v>0</v>
      </c>
      <c r="O931" s="12" t="s">
        <v>6551</v>
      </c>
      <c r="P931" s="14">
        <v>11.267375421506182</v>
      </c>
      <c r="Q931" s="12" t="s">
        <v>6551</v>
      </c>
      <c r="R931" s="14">
        <v>3.1699286484197122</v>
      </c>
      <c r="S931" s="12" t="s">
        <v>6551</v>
      </c>
      <c r="T931" s="14">
        <v>20.725786811539901</v>
      </c>
      <c r="U931" s="12" t="s">
        <v>6551</v>
      </c>
      <c r="V931" s="17">
        <v>1695576</v>
      </c>
      <c r="W931" s="12" t="s">
        <v>6551</v>
      </c>
      <c r="X931" s="17">
        <v>1744248</v>
      </c>
      <c r="Y931" s="12" t="s">
        <v>6551</v>
      </c>
      <c r="Z931" s="17">
        <v>1684067</v>
      </c>
      <c r="AA931" s="12" t="s">
        <v>6551</v>
      </c>
      <c r="AB931" s="17">
        <v>60181</v>
      </c>
      <c r="AC931" s="12" t="s">
        <v>6551</v>
      </c>
      <c r="AD931" s="17">
        <v>152112</v>
      </c>
      <c r="AE931" s="12" t="s">
        <v>6551</v>
      </c>
      <c r="AF931" s="17">
        <v>149464</v>
      </c>
      <c r="AG931" s="12" t="s">
        <v>6551</v>
      </c>
      <c r="AH931" s="17">
        <v>2648</v>
      </c>
      <c r="AI931" s="12" t="s">
        <v>6551</v>
      </c>
      <c r="AJ931" s="17">
        <v>0</v>
      </c>
      <c r="AK931" s="12" t="s">
        <v>6551</v>
      </c>
      <c r="AL931" s="17">
        <v>0</v>
      </c>
      <c r="AM931" s="12" t="s">
        <v>6551</v>
      </c>
      <c r="AN931" s="17">
        <v>0</v>
      </c>
      <c r="AO931" s="12" t="s">
        <v>6551</v>
      </c>
      <c r="AP931" s="192">
        <v>0</v>
      </c>
      <c r="AQ931" s="12" t="s">
        <v>6551</v>
      </c>
      <c r="AR931" s="17">
        <v>3097759</v>
      </c>
      <c r="AS931" s="12" t="s">
        <v>6551</v>
      </c>
      <c r="AT931" s="17">
        <v>9819675</v>
      </c>
      <c r="AU931" s="1" t="s">
        <v>6551</v>
      </c>
      <c r="AV931" s="1" t="str">
        <f>IF(OR(M931="Q",O931="Q",Q931="Q",S931="Q",U931="Q",W931="Q",Y931="Q",AA931="Q",AC931="Q",AE931="Q",AG931="Q",AI931="Q",AK931="Q",AM931="Q",AO931="Q",AQ931="Q",AS931="Q",AU931="Q"),"Yes","No")</f>
        <v>No</v>
      </c>
    </row>
    <row r="932" spans="1:48" x14ac:dyDescent="0.2">
      <c r="A932" s="1" t="s">
        <v>713</v>
      </c>
      <c r="B932" s="1" t="s">
        <v>714</v>
      </c>
      <c r="C932" s="1" t="s">
        <v>110</v>
      </c>
      <c r="D932" s="194">
        <v>3007</v>
      </c>
      <c r="E932" s="197">
        <v>30007</v>
      </c>
      <c r="F932" s="1" t="s">
        <v>712</v>
      </c>
      <c r="G932" s="1" t="s">
        <v>236</v>
      </c>
      <c r="H932" s="17">
        <v>210111</v>
      </c>
      <c r="I932" s="12">
        <v>52</v>
      </c>
      <c r="J932" s="1" t="s">
        <v>12</v>
      </c>
      <c r="K932" s="1" t="s">
        <v>9</v>
      </c>
      <c r="L932" s="4">
        <v>34</v>
      </c>
      <c r="M932" s="1" t="s">
        <v>6551</v>
      </c>
      <c r="N932" s="12">
        <v>0</v>
      </c>
      <c r="O932" s="12" t="s">
        <v>6551</v>
      </c>
      <c r="P932" s="14">
        <v>14.308360408181944</v>
      </c>
      <c r="Q932" s="12" t="s">
        <v>6551</v>
      </c>
      <c r="R932" s="14">
        <v>6.6599999563001049</v>
      </c>
      <c r="S932" s="12" t="s">
        <v>6551</v>
      </c>
      <c r="T932" s="14">
        <v>20.942982656843455</v>
      </c>
      <c r="U932" s="12" t="s">
        <v>6551</v>
      </c>
      <c r="V932" s="17">
        <v>0</v>
      </c>
      <c r="W932" s="12" t="s">
        <v>6551</v>
      </c>
      <c r="X932" s="17">
        <v>1668388</v>
      </c>
      <c r="Y932" s="12" t="s">
        <v>6551</v>
      </c>
      <c r="Z932" s="17">
        <v>1563403</v>
      </c>
      <c r="AA932" s="12" t="s">
        <v>6551</v>
      </c>
      <c r="AB932" s="17">
        <v>104985</v>
      </c>
      <c r="AC932" s="12" t="s">
        <v>6551</v>
      </c>
      <c r="AD932" s="17">
        <v>114345</v>
      </c>
      <c r="AE932" s="12" t="s">
        <v>6551</v>
      </c>
      <c r="AF932" s="17">
        <v>109265</v>
      </c>
      <c r="AG932" s="12" t="s">
        <v>6551</v>
      </c>
      <c r="AH932" s="17">
        <v>5080</v>
      </c>
      <c r="AI932" s="12" t="s">
        <v>6551</v>
      </c>
      <c r="AJ932" s="17">
        <v>0</v>
      </c>
      <c r="AK932" s="12" t="s">
        <v>6551</v>
      </c>
      <c r="AL932" s="17">
        <v>0</v>
      </c>
      <c r="AM932" s="12" t="s">
        <v>6551</v>
      </c>
      <c r="AN932" s="17">
        <v>0</v>
      </c>
      <c r="AO932" s="12" t="s">
        <v>6551</v>
      </c>
      <c r="AP932" s="192">
        <v>0</v>
      </c>
      <c r="AQ932" s="12" t="s">
        <v>6551</v>
      </c>
      <c r="AR932" s="17">
        <v>2288335</v>
      </c>
      <c r="AS932" s="12" t="s">
        <v>6551</v>
      </c>
      <c r="AT932" s="17">
        <v>15240311</v>
      </c>
      <c r="AU932" s="1" t="s">
        <v>6551</v>
      </c>
      <c r="AV932" s="1" t="str">
        <f>IF(OR(M932="Q",O932="Q",Q932="Q",S932="Q",U932="Q",W932="Q",Y932="Q",AA932="Q",AC932="Q",AE932="Q",AG932="Q",AI932="Q",AK932="Q",AM932="Q",AO932="Q",AQ932="Q",AS932="Q",AU932="Q"),"Yes","No")</f>
        <v>No</v>
      </c>
    </row>
    <row r="933" spans="1:48" x14ac:dyDescent="0.2">
      <c r="A933" s="1" t="s">
        <v>713</v>
      </c>
      <c r="B933" s="1" t="s">
        <v>714</v>
      </c>
      <c r="C933" s="1" t="s">
        <v>110</v>
      </c>
      <c r="D933" s="194">
        <v>3007</v>
      </c>
      <c r="E933" s="197">
        <v>30007</v>
      </c>
      <c r="F933" s="1" t="s">
        <v>712</v>
      </c>
      <c r="G933" s="1" t="s">
        <v>236</v>
      </c>
      <c r="H933" s="17">
        <v>210111</v>
      </c>
      <c r="I933" s="12">
        <v>52</v>
      </c>
      <c r="J933" s="1" t="s">
        <v>11</v>
      </c>
      <c r="K933" s="1" t="s">
        <v>13</v>
      </c>
      <c r="L933" s="4">
        <v>17</v>
      </c>
      <c r="M933" s="1" t="s">
        <v>6551</v>
      </c>
      <c r="N933" s="12">
        <v>0</v>
      </c>
      <c r="O933" s="12" t="s">
        <v>6551</v>
      </c>
      <c r="P933" s="14">
        <v>18.590444258172674</v>
      </c>
      <c r="Q933" s="12" t="s">
        <v>6551</v>
      </c>
      <c r="R933" s="14">
        <v>8.6526926969583968</v>
      </c>
      <c r="S933" s="12" t="s">
        <v>6551</v>
      </c>
      <c r="T933" s="14">
        <v>2.0981279687063425</v>
      </c>
      <c r="U933" s="12" t="s">
        <v>6551</v>
      </c>
      <c r="V933" s="17">
        <v>0</v>
      </c>
      <c r="W933" s="12" t="s">
        <v>6551</v>
      </c>
      <c r="X933" s="17">
        <v>700182</v>
      </c>
      <c r="Y933" s="12" t="s">
        <v>6551</v>
      </c>
      <c r="Z933" s="17">
        <v>665352</v>
      </c>
      <c r="AA933" s="12" t="s">
        <v>6551</v>
      </c>
      <c r="AB933" s="17">
        <v>34830</v>
      </c>
      <c r="AC933" s="12" t="s">
        <v>6551</v>
      </c>
      <c r="AD933" s="17">
        <v>37002</v>
      </c>
      <c r="AE933" s="12" t="s">
        <v>6551</v>
      </c>
      <c r="AF933" s="17">
        <v>35790</v>
      </c>
      <c r="AG933" s="12" t="s">
        <v>6551</v>
      </c>
      <c r="AH933" s="17">
        <v>1212</v>
      </c>
      <c r="AI933" s="12" t="s">
        <v>6551</v>
      </c>
      <c r="AJ933" s="17">
        <v>0</v>
      </c>
      <c r="AK933" s="12" t="s">
        <v>6551</v>
      </c>
      <c r="AL933" s="17">
        <v>0</v>
      </c>
      <c r="AM933" s="12" t="s">
        <v>6551</v>
      </c>
      <c r="AN933" s="17">
        <v>0</v>
      </c>
      <c r="AO933" s="12" t="s">
        <v>6551</v>
      </c>
      <c r="AP933" s="192">
        <v>0</v>
      </c>
      <c r="AQ933" s="12" t="s">
        <v>6551</v>
      </c>
      <c r="AR933" s="17">
        <v>75092</v>
      </c>
      <c r="AS933" s="12" t="s">
        <v>6551</v>
      </c>
      <c r="AT933" s="17">
        <v>649748</v>
      </c>
      <c r="AU933" s="1" t="s">
        <v>6551</v>
      </c>
      <c r="AV933" s="1" t="str">
        <f>IF(OR(M933="Q",O933="Q",Q933="Q",S933="Q",U933="Q",W933="Q",Y933="Q",AA933="Q",AC933="Q",AE933="Q",AG933="Q",AI933="Q",AK933="Q",AM933="Q",AO933="Q",AQ933="Q",AS933="Q",AU933="Q"),"Yes","No")</f>
        <v>No</v>
      </c>
    </row>
    <row r="934" spans="1:48" x14ac:dyDescent="0.2">
      <c r="A934" s="1" t="s">
        <v>1150</v>
      </c>
      <c r="B934" s="1" t="s">
        <v>1151</v>
      </c>
      <c r="C934" s="1" t="s">
        <v>96</v>
      </c>
      <c r="D934" s="194">
        <v>5024</v>
      </c>
      <c r="E934" s="197">
        <v>50024</v>
      </c>
      <c r="F934" s="1" t="s">
        <v>242</v>
      </c>
      <c r="G934" s="1" t="s">
        <v>236</v>
      </c>
      <c r="H934" s="17">
        <v>387550</v>
      </c>
      <c r="I934" s="12">
        <v>52</v>
      </c>
      <c r="J934" s="1" t="s">
        <v>11</v>
      </c>
      <c r="K934" s="1" t="s">
        <v>9</v>
      </c>
      <c r="L934" s="4">
        <v>17</v>
      </c>
      <c r="M934" s="1" t="s">
        <v>6551</v>
      </c>
      <c r="N934" s="12">
        <v>0</v>
      </c>
      <c r="O934" s="12" t="s">
        <v>6551</v>
      </c>
      <c r="P934" s="14">
        <v>14.477263477263477</v>
      </c>
      <c r="Q934" s="12" t="s">
        <v>6551</v>
      </c>
      <c r="R934" s="14">
        <v>7</v>
      </c>
      <c r="S934" s="12" t="s">
        <v>6551</v>
      </c>
      <c r="T934" s="14">
        <v>1.7157287157287158</v>
      </c>
      <c r="U934" s="12" t="s">
        <v>6551</v>
      </c>
      <c r="V934" s="17">
        <v>0</v>
      </c>
      <c r="W934" s="12" t="s">
        <v>6551</v>
      </c>
      <c r="X934" s="17">
        <v>463437</v>
      </c>
      <c r="Y934" s="12" t="s">
        <v>6551</v>
      </c>
      <c r="Z934" s="17">
        <v>391277</v>
      </c>
      <c r="AA934" s="12" t="s">
        <v>6551</v>
      </c>
      <c r="AB934" s="17">
        <v>72160</v>
      </c>
      <c r="AC934" s="12" t="s">
        <v>6551</v>
      </c>
      <c r="AD934" s="17">
        <v>30394</v>
      </c>
      <c r="AE934" s="12" t="s">
        <v>6551</v>
      </c>
      <c r="AF934" s="17">
        <v>27027</v>
      </c>
      <c r="AG934" s="12" t="s">
        <v>6551</v>
      </c>
      <c r="AH934" s="17">
        <v>3367</v>
      </c>
      <c r="AI934" s="12" t="s">
        <v>6551</v>
      </c>
      <c r="AJ934" s="17">
        <v>0</v>
      </c>
      <c r="AK934" s="12" t="s">
        <v>6551</v>
      </c>
      <c r="AL934" s="17">
        <v>0</v>
      </c>
      <c r="AM934" s="12" t="s">
        <v>6551</v>
      </c>
      <c r="AN934" s="17">
        <v>0</v>
      </c>
      <c r="AO934" s="12" t="s">
        <v>6551</v>
      </c>
      <c r="AP934" s="192">
        <v>0</v>
      </c>
      <c r="AQ934" s="12" t="s">
        <v>6551</v>
      </c>
      <c r="AR934" s="17">
        <v>46371</v>
      </c>
      <c r="AS934" s="12" t="s">
        <v>6551</v>
      </c>
      <c r="AT934" s="17">
        <v>324597</v>
      </c>
      <c r="AU934" s="1" t="s">
        <v>6551</v>
      </c>
      <c r="AV934" s="1" t="str">
        <f>IF(OR(M934="Q",O934="Q",Q934="Q",S934="Q",U934="Q",W934="Q",Y934="Q",AA934="Q",AC934="Q",AE934="Q",AG934="Q",AI934="Q",AK934="Q",AM934="Q",AO934="Q",AQ934="Q",AS934="Q",AU934="Q"),"Yes","No")</f>
        <v>No</v>
      </c>
    </row>
    <row r="935" spans="1:48" x14ac:dyDescent="0.2">
      <c r="A935" s="1" t="s">
        <v>783</v>
      </c>
      <c r="B935" s="1" t="s">
        <v>784</v>
      </c>
      <c r="C935" s="1" t="s">
        <v>108</v>
      </c>
      <c r="D935" s="194">
        <v>6009</v>
      </c>
      <c r="E935" s="197">
        <v>60009</v>
      </c>
      <c r="F935" s="1" t="s">
        <v>239</v>
      </c>
      <c r="G935" s="1" t="s">
        <v>236</v>
      </c>
      <c r="H935" s="17">
        <v>235730</v>
      </c>
      <c r="I935" s="12">
        <v>52</v>
      </c>
      <c r="J935" s="1" t="s">
        <v>11</v>
      </c>
      <c r="K935" s="1" t="s">
        <v>9</v>
      </c>
      <c r="L935" s="4">
        <v>17</v>
      </c>
      <c r="M935" s="1" t="s">
        <v>6551</v>
      </c>
      <c r="N935" s="12">
        <v>0</v>
      </c>
      <c r="O935" s="12" t="s">
        <v>6551</v>
      </c>
      <c r="P935" s="14">
        <v>9.3973881985266754</v>
      </c>
      <c r="Q935" s="12" t="s">
        <v>6551</v>
      </c>
      <c r="R935" s="14">
        <v>5.4350160413802131</v>
      </c>
      <c r="S935" s="12" t="s">
        <v>6551</v>
      </c>
      <c r="T935" s="14">
        <v>1.7047027308579508</v>
      </c>
      <c r="U935" s="12" t="s">
        <v>6551</v>
      </c>
      <c r="V935" s="17">
        <v>0</v>
      </c>
      <c r="W935" s="12" t="s">
        <v>6551</v>
      </c>
      <c r="X935" s="17">
        <v>279690</v>
      </c>
      <c r="Y935" s="12" t="s">
        <v>6551</v>
      </c>
      <c r="Z935" s="17">
        <v>252583</v>
      </c>
      <c r="AA935" s="12" t="s">
        <v>6551</v>
      </c>
      <c r="AB935" s="17">
        <v>27107</v>
      </c>
      <c r="AC935" s="12" t="s">
        <v>6551</v>
      </c>
      <c r="AD935" s="17">
        <v>28281</v>
      </c>
      <c r="AE935" s="12" t="s">
        <v>6551</v>
      </c>
      <c r="AF935" s="17">
        <v>26878</v>
      </c>
      <c r="AG935" s="12" t="s">
        <v>6551</v>
      </c>
      <c r="AH935" s="17">
        <v>1403</v>
      </c>
      <c r="AI935" s="12" t="s">
        <v>6551</v>
      </c>
      <c r="AJ935" s="17">
        <v>0</v>
      </c>
      <c r="AK935" s="12" t="s">
        <v>6551</v>
      </c>
      <c r="AL935" s="17">
        <v>0</v>
      </c>
      <c r="AM935" s="12" t="s">
        <v>6551</v>
      </c>
      <c r="AN935" s="17">
        <v>0</v>
      </c>
      <c r="AO935" s="12" t="s">
        <v>6551</v>
      </c>
      <c r="AP935" s="192">
        <v>0</v>
      </c>
      <c r="AQ935" s="12" t="s">
        <v>6551</v>
      </c>
      <c r="AR935" s="17">
        <v>45819</v>
      </c>
      <c r="AS935" s="12" t="s">
        <v>6551</v>
      </c>
      <c r="AT935" s="17">
        <v>249027</v>
      </c>
      <c r="AU935" s="1" t="s">
        <v>6551</v>
      </c>
      <c r="AV935" s="1" t="str">
        <f>IF(OR(M935="Q",O935="Q",Q935="Q",S935="Q",U935="Q",W935="Q",Y935="Q",AA935="Q",AC935="Q",AE935="Q",AG935="Q",AI935="Q",AK935="Q",AM935="Q",AO935="Q",AQ935="Q",AS935="Q",AU935="Q"),"Yes","No")</f>
        <v>No</v>
      </c>
    </row>
    <row r="936" spans="1:48" x14ac:dyDescent="0.2">
      <c r="A936" s="1" t="s">
        <v>1023</v>
      </c>
      <c r="B936" s="1" t="s">
        <v>1024</v>
      </c>
      <c r="C936" s="1" t="s">
        <v>64</v>
      </c>
      <c r="D936" s="194">
        <v>6024</v>
      </c>
      <c r="E936" s="197">
        <v>60024</v>
      </c>
      <c r="F936" s="1" t="s">
        <v>239</v>
      </c>
      <c r="G936" s="1" t="s">
        <v>236</v>
      </c>
      <c r="H936" s="17">
        <v>298317</v>
      </c>
      <c r="I936" s="12">
        <v>52</v>
      </c>
      <c r="J936" s="1" t="s">
        <v>11</v>
      </c>
      <c r="K936" s="1" t="s">
        <v>9</v>
      </c>
      <c r="L936" s="4">
        <v>16</v>
      </c>
      <c r="M936" s="1" t="s">
        <v>6551</v>
      </c>
      <c r="N936" s="12">
        <v>0</v>
      </c>
      <c r="O936" s="12" t="s">
        <v>6551</v>
      </c>
      <c r="P936" s="14">
        <v>17.242553562097196</v>
      </c>
      <c r="Q936" s="12" t="s">
        <v>6551</v>
      </c>
      <c r="R936" s="14">
        <v>9.8141536724758343</v>
      </c>
      <c r="S936" s="12" t="s">
        <v>6551</v>
      </c>
      <c r="T936" s="14">
        <v>1.6458224467282123</v>
      </c>
      <c r="U936" s="12" t="s">
        <v>6551</v>
      </c>
      <c r="V936" s="17">
        <v>0</v>
      </c>
      <c r="W936" s="12" t="s">
        <v>6551</v>
      </c>
      <c r="X936" s="17">
        <v>663633</v>
      </c>
      <c r="Y936" s="12" t="s">
        <v>6551</v>
      </c>
      <c r="Z936" s="17">
        <v>593937</v>
      </c>
      <c r="AA936" s="12" t="s">
        <v>6551</v>
      </c>
      <c r="AB936" s="17">
        <v>69696</v>
      </c>
      <c r="AC936" s="12" t="s">
        <v>6551</v>
      </c>
      <c r="AD936" s="17">
        <v>38223</v>
      </c>
      <c r="AE936" s="12" t="s">
        <v>6551</v>
      </c>
      <c r="AF936" s="17">
        <v>34446</v>
      </c>
      <c r="AG936" s="12" t="s">
        <v>6551</v>
      </c>
      <c r="AH936" s="17">
        <v>3777</v>
      </c>
      <c r="AI936" s="12" t="s">
        <v>6551</v>
      </c>
      <c r="AJ936" s="17">
        <v>0</v>
      </c>
      <c r="AK936" s="12" t="s">
        <v>6551</v>
      </c>
      <c r="AL936" s="17">
        <v>0</v>
      </c>
      <c r="AM936" s="12" t="s">
        <v>6551</v>
      </c>
      <c r="AN936" s="17">
        <v>0</v>
      </c>
      <c r="AO936" s="12" t="s">
        <v>6551</v>
      </c>
      <c r="AP936" s="192">
        <v>0</v>
      </c>
      <c r="AQ936" s="12" t="s">
        <v>6551</v>
      </c>
      <c r="AR936" s="17">
        <v>56692</v>
      </c>
      <c r="AS936" s="12" t="s">
        <v>6551</v>
      </c>
      <c r="AT936" s="17">
        <v>556384</v>
      </c>
      <c r="AU936" s="1" t="s">
        <v>6551</v>
      </c>
      <c r="AV936" s="1" t="str">
        <f>IF(OR(M936="Q",O936="Q",Q936="Q",S936="Q",U936="Q",W936="Q",Y936="Q",AA936="Q",AC936="Q",AE936="Q",AG936="Q",AI936="Q",AK936="Q",AM936="Q",AO936="Q",AQ936="Q",AS936="Q",AU936="Q"),"Yes","No")</f>
        <v>No</v>
      </c>
    </row>
    <row r="937" spans="1:48" x14ac:dyDescent="0.2">
      <c r="A937" s="1" t="s">
        <v>62</v>
      </c>
      <c r="B937" s="1" t="s">
        <v>1557</v>
      </c>
      <c r="C937" s="1" t="s">
        <v>61</v>
      </c>
      <c r="D937" s="194">
        <v>7048</v>
      </c>
      <c r="E937" s="197">
        <v>70048</v>
      </c>
      <c r="F937" s="1" t="s">
        <v>1493</v>
      </c>
      <c r="G937" s="1" t="s">
        <v>236</v>
      </c>
      <c r="H937" s="17">
        <v>88053</v>
      </c>
      <c r="I937" s="12">
        <v>52</v>
      </c>
      <c r="J937" s="1" t="s">
        <v>11</v>
      </c>
      <c r="K937" s="1" t="s">
        <v>13</v>
      </c>
      <c r="L937" s="4">
        <v>15</v>
      </c>
      <c r="M937" s="1" t="s">
        <v>6551</v>
      </c>
      <c r="N937" s="12">
        <v>0</v>
      </c>
      <c r="O937" s="12" t="s">
        <v>6551</v>
      </c>
      <c r="P937" s="14">
        <v>10.845345947246052</v>
      </c>
      <c r="Q937" s="12" t="s">
        <v>6551</v>
      </c>
      <c r="R937" s="14">
        <v>4.8321027165969461</v>
      </c>
      <c r="S937" s="12" t="s">
        <v>6551</v>
      </c>
      <c r="T937" s="14">
        <v>2.1209545952590929</v>
      </c>
      <c r="U937" s="12" t="s">
        <v>6551</v>
      </c>
      <c r="V937" s="17">
        <v>0</v>
      </c>
      <c r="W937" s="12" t="s">
        <v>6551</v>
      </c>
      <c r="X937" s="17">
        <v>450826</v>
      </c>
      <c r="Y937" s="12" t="s">
        <v>6551</v>
      </c>
      <c r="Z937" s="17">
        <v>405822</v>
      </c>
      <c r="AA937" s="12" t="s">
        <v>6551</v>
      </c>
      <c r="AB937" s="17">
        <v>45004</v>
      </c>
      <c r="AC937" s="12" t="s">
        <v>6551</v>
      </c>
      <c r="AD937" s="17">
        <v>40986</v>
      </c>
      <c r="AE937" s="12" t="s">
        <v>6551</v>
      </c>
      <c r="AF937" s="17">
        <v>37419</v>
      </c>
      <c r="AG937" s="12" t="s">
        <v>6551</v>
      </c>
      <c r="AH937" s="17">
        <v>3567</v>
      </c>
      <c r="AI937" s="12" t="s">
        <v>6551</v>
      </c>
      <c r="AJ937" s="17">
        <v>0</v>
      </c>
      <c r="AK937" s="12" t="s">
        <v>6551</v>
      </c>
      <c r="AL937" s="17">
        <v>0</v>
      </c>
      <c r="AM937" s="12" t="s">
        <v>6551</v>
      </c>
      <c r="AN937" s="17">
        <v>0</v>
      </c>
      <c r="AO937" s="12" t="s">
        <v>6551</v>
      </c>
      <c r="AP937" s="192">
        <v>0</v>
      </c>
      <c r="AQ937" s="12" t="s">
        <v>6551</v>
      </c>
      <c r="AR937" s="17">
        <v>79364</v>
      </c>
      <c r="AS937" s="12" t="s">
        <v>6551</v>
      </c>
      <c r="AT937" s="17">
        <v>383495</v>
      </c>
      <c r="AU937" s="1" t="s">
        <v>6551</v>
      </c>
      <c r="AV937" s="1" t="str">
        <f>IF(OR(M937="Q",O937="Q",Q937="Q",S937="Q",U937="Q",W937="Q",Y937="Q",AA937="Q",AC937="Q",AE937="Q",AG937="Q",AI937="Q",AK937="Q",AM937="Q",AO937="Q",AQ937="Q",AS937="Q",AU937="Q"),"Yes","No")</f>
        <v>No</v>
      </c>
    </row>
    <row r="938" spans="1:48" x14ac:dyDescent="0.2">
      <c r="A938" s="1" t="s">
        <v>713</v>
      </c>
      <c r="B938" s="1" t="s">
        <v>714</v>
      </c>
      <c r="C938" s="1" t="s">
        <v>110</v>
      </c>
      <c r="D938" s="194">
        <v>3007</v>
      </c>
      <c r="E938" s="197">
        <v>30007</v>
      </c>
      <c r="F938" s="1" t="s">
        <v>712</v>
      </c>
      <c r="G938" s="1" t="s">
        <v>236</v>
      </c>
      <c r="H938" s="17">
        <v>210111</v>
      </c>
      <c r="I938" s="12">
        <v>52</v>
      </c>
      <c r="J938" s="1" t="s">
        <v>28</v>
      </c>
      <c r="K938" s="1" t="s">
        <v>9</v>
      </c>
      <c r="L938" s="4">
        <v>1</v>
      </c>
      <c r="M938" s="1" t="s">
        <v>6551</v>
      </c>
      <c r="N938" s="12">
        <v>0</v>
      </c>
      <c r="O938" s="12" t="s">
        <v>6551</v>
      </c>
      <c r="P938" s="14">
        <v>29.843210586881472</v>
      </c>
      <c r="Q938" s="12" t="s">
        <v>6551</v>
      </c>
      <c r="R938" s="14">
        <v>53.630001018018937</v>
      </c>
      <c r="S938" s="12" t="s">
        <v>6551</v>
      </c>
      <c r="T938" s="14">
        <v>5.6518987341772151</v>
      </c>
      <c r="U938" s="12" t="s">
        <v>6551</v>
      </c>
      <c r="V938" s="17">
        <v>99785</v>
      </c>
      <c r="W938" s="12" t="s">
        <v>6551</v>
      </c>
      <c r="X938" s="17">
        <v>130096</v>
      </c>
      <c r="Y938" s="12" t="s">
        <v>6551</v>
      </c>
      <c r="Z938" s="17">
        <v>103735</v>
      </c>
      <c r="AA938" s="12" t="s">
        <v>6551</v>
      </c>
      <c r="AB938" s="17">
        <v>26361</v>
      </c>
      <c r="AC938" s="12" t="s">
        <v>6551</v>
      </c>
      <c r="AD938" s="17">
        <v>4053</v>
      </c>
      <c r="AE938" s="12" t="s">
        <v>6551</v>
      </c>
      <c r="AF938" s="17">
        <v>3476</v>
      </c>
      <c r="AG938" s="12" t="s">
        <v>6551</v>
      </c>
      <c r="AH938" s="17">
        <v>577</v>
      </c>
      <c r="AI938" s="12" t="s">
        <v>6551</v>
      </c>
      <c r="AJ938" s="17">
        <v>0</v>
      </c>
      <c r="AK938" s="12" t="s">
        <v>6551</v>
      </c>
      <c r="AL938" s="17">
        <v>0</v>
      </c>
      <c r="AM938" s="12" t="s">
        <v>6551</v>
      </c>
      <c r="AN938" s="17">
        <v>0</v>
      </c>
      <c r="AO938" s="12" t="s">
        <v>6551</v>
      </c>
      <c r="AP938" s="192">
        <v>0</v>
      </c>
      <c r="AQ938" s="12" t="s">
        <v>6551</v>
      </c>
      <c r="AR938" s="17">
        <v>19646</v>
      </c>
      <c r="AS938" s="12" t="s">
        <v>6551</v>
      </c>
      <c r="AT938" s="17">
        <v>1053615</v>
      </c>
      <c r="AU938" s="1" t="s">
        <v>6551</v>
      </c>
      <c r="AV938" s="1" t="str">
        <f>IF(OR(M938="Q",O938="Q",Q938="Q",S938="Q",U938="Q",W938="Q",Y938="Q",AA938="Q",AC938="Q",AE938="Q",AG938="Q",AI938="Q",AK938="Q",AM938="Q",AO938="Q",AQ938="Q",AS938="Q",AU938="Q"),"Yes","No")</f>
        <v>No</v>
      </c>
    </row>
    <row r="939" spans="1:48" x14ac:dyDescent="0.2">
      <c r="A939" s="1" t="s">
        <v>1098</v>
      </c>
      <c r="B939" s="1" t="s">
        <v>1099</v>
      </c>
      <c r="C939" s="1" t="s">
        <v>100</v>
      </c>
      <c r="D939" s="194">
        <v>2169</v>
      </c>
      <c r="E939" s="197">
        <v>20169</v>
      </c>
      <c r="F939" s="1" t="s">
        <v>256</v>
      </c>
      <c r="G939" s="1" t="s">
        <v>236</v>
      </c>
      <c r="H939" s="17">
        <v>18351295</v>
      </c>
      <c r="I939" s="12">
        <v>51</v>
      </c>
      <c r="J939" s="1" t="s">
        <v>28</v>
      </c>
      <c r="K939" s="1" t="s">
        <v>9</v>
      </c>
      <c r="L939" s="4">
        <v>51</v>
      </c>
      <c r="M939" s="1" t="s">
        <v>6551</v>
      </c>
      <c r="N939" s="12">
        <v>0</v>
      </c>
      <c r="O939" s="12" t="s">
        <v>6551</v>
      </c>
      <c r="P939" s="14">
        <v>46.094139324774133</v>
      </c>
      <c r="Q939" s="12" t="s">
        <v>6551</v>
      </c>
      <c r="R939" s="14">
        <v>0</v>
      </c>
      <c r="S939" s="12" t="s">
        <v>123</v>
      </c>
      <c r="T939" s="14">
        <v>13.996683309557774</v>
      </c>
      <c r="U939" s="12" t="s">
        <v>6551</v>
      </c>
      <c r="V939" s="17">
        <v>3877439</v>
      </c>
      <c r="W939" s="12" t="s">
        <v>6551</v>
      </c>
      <c r="X939" s="17">
        <v>4034074</v>
      </c>
      <c r="Y939" s="12" t="s">
        <v>6551</v>
      </c>
      <c r="Z939" s="17">
        <v>3877439</v>
      </c>
      <c r="AA939" s="12" t="s">
        <v>6551</v>
      </c>
      <c r="AB939" s="17">
        <v>156635</v>
      </c>
      <c r="AC939" s="12" t="s">
        <v>6551</v>
      </c>
      <c r="AD939" s="17">
        <v>89005</v>
      </c>
      <c r="AE939" s="12" t="s">
        <v>6551</v>
      </c>
      <c r="AF939" s="17">
        <v>84120</v>
      </c>
      <c r="AG939" s="12" t="s">
        <v>6551</v>
      </c>
      <c r="AH939" s="17">
        <v>4885</v>
      </c>
      <c r="AI939" s="12" t="s">
        <v>6551</v>
      </c>
      <c r="AJ939" s="17">
        <v>0</v>
      </c>
      <c r="AK939" s="12" t="s">
        <v>6551</v>
      </c>
      <c r="AL939" s="17">
        <v>0</v>
      </c>
      <c r="AM939" s="12" t="s">
        <v>6551</v>
      </c>
      <c r="AN939" s="17">
        <v>0</v>
      </c>
      <c r="AO939" s="12" t="s">
        <v>6551</v>
      </c>
      <c r="AP939" s="192">
        <v>0</v>
      </c>
      <c r="AQ939" s="12" t="s">
        <v>6551</v>
      </c>
      <c r="AR939" s="17">
        <v>1177401</v>
      </c>
      <c r="AS939" s="12" t="s">
        <v>6551</v>
      </c>
      <c r="AT939" s="17">
        <v>0</v>
      </c>
      <c r="AU939" s="1" t="s">
        <v>123</v>
      </c>
      <c r="AV939" s="1" t="str">
        <f>IF(OR(M939="Q",O939="Q",Q939="Q",S939="Q",U939="Q",W939="Q",Y939="Q",AA939="Q",AC939="Q",AE939="Q",AG939="Q",AI939="Q",AK939="Q",AM939="Q",AO939="Q",AQ939="Q",AS939="Q",AU939="Q"),"Yes","No")</f>
        <v>No</v>
      </c>
    </row>
    <row r="940" spans="1:48" x14ac:dyDescent="0.2">
      <c r="A940" s="1" t="s">
        <v>4505</v>
      </c>
      <c r="B940" s="1" t="s">
        <v>4506</v>
      </c>
      <c r="C940" s="1" t="s">
        <v>81</v>
      </c>
      <c r="D940" s="194" t="s">
        <v>4507</v>
      </c>
      <c r="E940" s="197" t="s">
        <v>4508</v>
      </c>
      <c r="F940" s="1" t="s">
        <v>305</v>
      </c>
      <c r="G940" s="1" t="s">
        <v>287</v>
      </c>
      <c r="H940" s="17">
        <v>0</v>
      </c>
      <c r="I940" s="12">
        <v>51</v>
      </c>
      <c r="J940" s="1" t="s">
        <v>11</v>
      </c>
      <c r="K940" s="1" t="s">
        <v>9</v>
      </c>
      <c r="L940" s="4">
        <v>51</v>
      </c>
      <c r="M940" s="1" t="s">
        <v>6551</v>
      </c>
      <c r="N940" s="12">
        <v>0</v>
      </c>
      <c r="O940" s="12" t="s">
        <v>6551</v>
      </c>
      <c r="P940" s="14">
        <v>9.9060273400329564</v>
      </c>
      <c r="Q940" s="12" t="s">
        <v>6551</v>
      </c>
      <c r="R940" s="14">
        <v>0</v>
      </c>
      <c r="S940" s="12" t="s">
        <v>6551</v>
      </c>
      <c r="T940" s="14">
        <v>2.8432938009144291</v>
      </c>
      <c r="U940" s="12" t="s">
        <v>6551</v>
      </c>
      <c r="V940" s="17">
        <v>0</v>
      </c>
      <c r="W940" s="12" t="s">
        <v>6551</v>
      </c>
      <c r="X940" s="17">
        <v>0</v>
      </c>
      <c r="Y940" s="12" t="s">
        <v>6551</v>
      </c>
      <c r="Z940" s="17">
        <v>426821</v>
      </c>
      <c r="AA940" s="12" t="s">
        <v>6551</v>
      </c>
      <c r="AB940" s="17" t="s">
        <v>6551</v>
      </c>
      <c r="AC940" s="12" t="s">
        <v>6551</v>
      </c>
      <c r="AD940" s="17">
        <v>0</v>
      </c>
      <c r="AE940" s="12" t="s">
        <v>6551</v>
      </c>
      <c r="AF940" s="17">
        <v>43087</v>
      </c>
      <c r="AG940" s="12" t="s">
        <v>6551</v>
      </c>
      <c r="AH940" s="17" t="s">
        <v>6551</v>
      </c>
      <c r="AI940" s="12" t="s">
        <v>6551</v>
      </c>
      <c r="AJ940" s="17">
        <v>0</v>
      </c>
      <c r="AK940" s="12" t="s">
        <v>6551</v>
      </c>
      <c r="AL940" s="17">
        <v>0</v>
      </c>
      <c r="AM940" s="12" t="s">
        <v>6551</v>
      </c>
      <c r="AN940" s="17">
        <v>0</v>
      </c>
      <c r="AO940" s="12" t="s">
        <v>6551</v>
      </c>
      <c r="AP940" s="192">
        <v>0</v>
      </c>
      <c r="AQ940" s="12" t="s">
        <v>6551</v>
      </c>
      <c r="AR940" s="17">
        <v>122509</v>
      </c>
      <c r="AS940" s="12" t="s">
        <v>6551</v>
      </c>
      <c r="AT940" s="17">
        <v>0</v>
      </c>
      <c r="AU940" s="1" t="s">
        <v>6551</v>
      </c>
      <c r="AV940" s="1" t="str">
        <f>IF(OR(M940="Q",O940="Q",Q940="Q",S940="Q",U940="Q",W940="Q",Y940="Q",AA940="Q",AC940="Q",AE940="Q",AG940="Q",AI940="Q",AK940="Q",AM940="Q",AO940="Q",AQ940="Q",AS940="Q",AU940="Q"),"Yes","No")</f>
        <v>No</v>
      </c>
    </row>
    <row r="941" spans="1:48" x14ac:dyDescent="0.2">
      <c r="A941" s="1" t="s">
        <v>1494</v>
      </c>
      <c r="B941" s="1" t="s">
        <v>375</v>
      </c>
      <c r="C941" s="1" t="s">
        <v>50</v>
      </c>
      <c r="D941" s="194">
        <v>4180</v>
      </c>
      <c r="E941" s="197">
        <v>40180</v>
      </c>
      <c r="F941" s="1" t="s">
        <v>19</v>
      </c>
      <c r="G941" s="1" t="s">
        <v>236</v>
      </c>
      <c r="H941" s="17">
        <v>128754</v>
      </c>
      <c r="I941" s="12">
        <v>51</v>
      </c>
      <c r="J941" s="1" t="s">
        <v>12</v>
      </c>
      <c r="K941" s="1" t="s">
        <v>9</v>
      </c>
      <c r="L941" s="4">
        <v>45</v>
      </c>
      <c r="M941" s="1" t="s">
        <v>6551</v>
      </c>
      <c r="N941" s="12">
        <v>0</v>
      </c>
      <c r="O941" s="12" t="s">
        <v>6551</v>
      </c>
      <c r="P941" s="14">
        <v>8.0948576552342519</v>
      </c>
      <c r="Q941" s="12" t="s">
        <v>6551</v>
      </c>
      <c r="R941" s="14">
        <v>0.67999999299059133</v>
      </c>
      <c r="S941" s="12" t="s">
        <v>123</v>
      </c>
      <c r="T941" s="14">
        <v>102.33787043263843</v>
      </c>
      <c r="U941" s="12" t="s">
        <v>123</v>
      </c>
      <c r="V941" s="17">
        <v>905794</v>
      </c>
      <c r="W941" s="12" t="s">
        <v>6551</v>
      </c>
      <c r="X941" s="17">
        <v>947769</v>
      </c>
      <c r="Y941" s="12" t="s">
        <v>6551</v>
      </c>
      <c r="Z941" s="17">
        <v>902779</v>
      </c>
      <c r="AA941" s="12" t="s">
        <v>6551</v>
      </c>
      <c r="AB941" s="17">
        <v>44990</v>
      </c>
      <c r="AC941" s="12" t="s">
        <v>6551</v>
      </c>
      <c r="AD941" s="17">
        <v>116072</v>
      </c>
      <c r="AE941" s="12" t="s">
        <v>6551</v>
      </c>
      <c r="AF941" s="17">
        <v>111525</v>
      </c>
      <c r="AG941" s="12" t="s">
        <v>6551</v>
      </c>
      <c r="AH941" s="17">
        <v>4547</v>
      </c>
      <c r="AI941" s="12" t="s">
        <v>6551</v>
      </c>
      <c r="AJ941" s="17">
        <v>0</v>
      </c>
      <c r="AK941" s="12" t="s">
        <v>6551</v>
      </c>
      <c r="AL941" s="17">
        <v>0</v>
      </c>
      <c r="AM941" s="12" t="s">
        <v>6551</v>
      </c>
      <c r="AN941" s="17">
        <v>0</v>
      </c>
      <c r="AO941" s="12" t="s">
        <v>6551</v>
      </c>
      <c r="AP941" s="192">
        <v>0</v>
      </c>
      <c r="AQ941" s="12" t="s">
        <v>6551</v>
      </c>
      <c r="AR941" s="17">
        <v>11413231</v>
      </c>
      <c r="AS941" s="12" t="s">
        <v>123</v>
      </c>
      <c r="AT941" s="17">
        <v>7760997</v>
      </c>
      <c r="AU941" s="1" t="s">
        <v>6551</v>
      </c>
      <c r="AV941" s="1" t="str">
        <f>IF(OR(M941="Q",O941="Q",Q941="Q",S941="Q",U941="Q",W941="Q",Y941="Q",AA941="Q",AC941="Q",AE941="Q",AG941="Q",AI941="Q",AK941="Q",AM941="Q",AO941="Q",AQ941="Q",AS941="Q",AU941="Q"),"Yes","No")</f>
        <v>No</v>
      </c>
    </row>
    <row r="942" spans="1:48" x14ac:dyDescent="0.2">
      <c r="A942" s="1" t="s">
        <v>1053</v>
      </c>
      <c r="B942" s="1" t="s">
        <v>1054</v>
      </c>
      <c r="C942" s="1" t="s">
        <v>73</v>
      </c>
      <c r="D942" s="194">
        <v>5028</v>
      </c>
      <c r="E942" s="197">
        <v>50028</v>
      </c>
      <c r="F942" s="1" t="s">
        <v>242</v>
      </c>
      <c r="G942" s="1" t="s">
        <v>236</v>
      </c>
      <c r="H942" s="17">
        <v>110621</v>
      </c>
      <c r="I942" s="12">
        <v>51</v>
      </c>
      <c r="J942" s="1" t="s">
        <v>12</v>
      </c>
      <c r="K942" s="1" t="s">
        <v>9</v>
      </c>
      <c r="L942" s="4">
        <v>27</v>
      </c>
      <c r="M942" s="1" t="s">
        <v>6551</v>
      </c>
      <c r="N942" s="12">
        <v>0</v>
      </c>
      <c r="O942" s="12" t="s">
        <v>6551</v>
      </c>
      <c r="P942" s="14">
        <v>14.147398312294497</v>
      </c>
      <c r="Q942" s="12" t="s">
        <v>6551</v>
      </c>
      <c r="R942" s="14">
        <v>3.6030558427393862</v>
      </c>
      <c r="S942" s="12" t="s">
        <v>6551</v>
      </c>
      <c r="T942" s="14">
        <v>23.474500471361893</v>
      </c>
      <c r="U942" s="12" t="s">
        <v>6551</v>
      </c>
      <c r="V942" s="17">
        <v>1233193</v>
      </c>
      <c r="W942" s="12" t="s">
        <v>6551</v>
      </c>
      <c r="X942" s="17">
        <v>1287876</v>
      </c>
      <c r="Y942" s="12" t="s">
        <v>6551</v>
      </c>
      <c r="Z942" s="17">
        <v>1230569</v>
      </c>
      <c r="AA942" s="12" t="s">
        <v>6551</v>
      </c>
      <c r="AB942" s="17">
        <v>57307</v>
      </c>
      <c r="AC942" s="12" t="s">
        <v>6551</v>
      </c>
      <c r="AD942" s="17">
        <v>95637</v>
      </c>
      <c r="AE942" s="12" t="s">
        <v>6551</v>
      </c>
      <c r="AF942" s="17">
        <v>86982</v>
      </c>
      <c r="AG942" s="12" t="s">
        <v>6551</v>
      </c>
      <c r="AH942" s="17">
        <v>8655</v>
      </c>
      <c r="AI942" s="12" t="s">
        <v>6551</v>
      </c>
      <c r="AJ942" s="17">
        <v>0</v>
      </c>
      <c r="AK942" s="12" t="s">
        <v>6551</v>
      </c>
      <c r="AL942" s="17">
        <v>0</v>
      </c>
      <c r="AM942" s="12" t="s">
        <v>6551</v>
      </c>
      <c r="AN942" s="17">
        <v>0</v>
      </c>
      <c r="AO942" s="12" t="s">
        <v>6551</v>
      </c>
      <c r="AP942" s="192">
        <v>0</v>
      </c>
      <c r="AQ942" s="12" t="s">
        <v>6551</v>
      </c>
      <c r="AR942" s="17">
        <v>2041859</v>
      </c>
      <c r="AS942" s="12" t="s">
        <v>6551</v>
      </c>
      <c r="AT942" s="17">
        <v>7356932</v>
      </c>
      <c r="AU942" s="1" t="s">
        <v>6551</v>
      </c>
      <c r="AV942" s="1" t="str">
        <f>IF(OR(M942="Q",O942="Q",Q942="Q",S942="Q",U942="Q",W942="Q",Y942="Q",AA942="Q",AC942="Q",AE942="Q",AG942="Q",AI942="Q",AK942="Q",AM942="Q",AO942="Q",AQ942="Q",AS942="Q",AU942="Q"),"Yes","No")</f>
        <v>No</v>
      </c>
    </row>
    <row r="943" spans="1:48" x14ac:dyDescent="0.2">
      <c r="A943" s="1" t="s">
        <v>1275</v>
      </c>
      <c r="B943" s="1" t="s">
        <v>1276</v>
      </c>
      <c r="C943" s="1" t="s">
        <v>26</v>
      </c>
      <c r="D943" s="194">
        <v>9205</v>
      </c>
      <c r="E943" s="197">
        <v>90205</v>
      </c>
      <c r="F943" s="1" t="s">
        <v>239</v>
      </c>
      <c r="G943" s="1" t="s">
        <v>236</v>
      </c>
      <c r="H943" s="17">
        <v>1723634</v>
      </c>
      <c r="I943" s="12">
        <v>51</v>
      </c>
      <c r="J943" s="1" t="s">
        <v>28</v>
      </c>
      <c r="K943" s="1" t="s">
        <v>13</v>
      </c>
      <c r="L943" s="4">
        <v>26</v>
      </c>
      <c r="M943" s="1" t="s">
        <v>6551</v>
      </c>
      <c r="N943" s="12">
        <v>0</v>
      </c>
      <c r="O943" s="12" t="s">
        <v>6551</v>
      </c>
      <c r="P943" s="14">
        <v>18.478223350253806</v>
      </c>
      <c r="Q943" s="12" t="s">
        <v>6551</v>
      </c>
      <c r="R943" s="14">
        <v>13.140873879275597</v>
      </c>
      <c r="S943" s="12" t="s">
        <v>123</v>
      </c>
      <c r="T943" s="14">
        <v>25.313350253807105</v>
      </c>
      <c r="U943" s="12" t="s">
        <v>6551</v>
      </c>
      <c r="V943" s="17">
        <v>365585</v>
      </c>
      <c r="W943" s="12" t="s">
        <v>6551</v>
      </c>
      <c r="X943" s="17">
        <v>657694</v>
      </c>
      <c r="Y943" s="12" t="s">
        <v>6551</v>
      </c>
      <c r="Z943" s="17">
        <v>364021</v>
      </c>
      <c r="AA943" s="12" t="s">
        <v>6551</v>
      </c>
      <c r="AB943" s="17">
        <v>293673</v>
      </c>
      <c r="AC943" s="12" t="s">
        <v>6551</v>
      </c>
      <c r="AD943" s="17">
        <v>29130</v>
      </c>
      <c r="AE943" s="12" t="s">
        <v>6551</v>
      </c>
      <c r="AF943" s="17">
        <v>19700</v>
      </c>
      <c r="AG943" s="12" t="s">
        <v>6551</v>
      </c>
      <c r="AH943" s="17">
        <v>9430</v>
      </c>
      <c r="AI943" s="12" t="s">
        <v>6551</v>
      </c>
      <c r="AJ943" s="17">
        <v>0</v>
      </c>
      <c r="AK943" s="12" t="s">
        <v>6551</v>
      </c>
      <c r="AL943" s="17">
        <v>0</v>
      </c>
      <c r="AM943" s="12" t="s">
        <v>6551</v>
      </c>
      <c r="AN943" s="17">
        <v>0</v>
      </c>
      <c r="AO943" s="12" t="s">
        <v>6551</v>
      </c>
      <c r="AP943" s="192">
        <v>0</v>
      </c>
      <c r="AQ943" s="12" t="s">
        <v>6551</v>
      </c>
      <c r="AR943" s="17">
        <v>498673</v>
      </c>
      <c r="AS943" s="12" t="s">
        <v>6551</v>
      </c>
      <c r="AT943" s="17">
        <v>6552999</v>
      </c>
      <c r="AU943" s="1" t="s">
        <v>123</v>
      </c>
      <c r="AV943" s="1" t="str">
        <f>IF(OR(M943="Q",O943="Q",Q943="Q",S943="Q",U943="Q",W943="Q",Y943="Q",AA943="Q",AC943="Q",AE943="Q",AG943="Q",AI943="Q",AK943="Q",AM943="Q",AO943="Q",AQ943="Q",AS943="Q",AU943="Q"),"Yes","No")</f>
        <v>No</v>
      </c>
    </row>
    <row r="944" spans="1:48" x14ac:dyDescent="0.2">
      <c r="A944" s="1" t="s">
        <v>1260</v>
      </c>
      <c r="B944" s="1" t="s">
        <v>1261</v>
      </c>
      <c r="C944" s="1" t="s">
        <v>66</v>
      </c>
      <c r="D944" s="194">
        <v>3096</v>
      </c>
      <c r="E944" s="197">
        <v>30096</v>
      </c>
      <c r="F944" s="1" t="s">
        <v>242</v>
      </c>
      <c r="G944" s="1" t="s">
        <v>236</v>
      </c>
      <c r="H944" s="17">
        <v>98081</v>
      </c>
      <c r="I944" s="12">
        <v>51</v>
      </c>
      <c r="J944" s="1" t="s">
        <v>11</v>
      </c>
      <c r="K944" s="1" t="s">
        <v>9</v>
      </c>
      <c r="L944" s="4">
        <v>23</v>
      </c>
      <c r="M944" s="1" t="s">
        <v>6551</v>
      </c>
      <c r="N944" s="12">
        <v>0</v>
      </c>
      <c r="O944" s="12" t="s">
        <v>6551</v>
      </c>
      <c r="P944" s="14">
        <v>17.979093408349851</v>
      </c>
      <c r="Q944" s="12" t="s">
        <v>6551</v>
      </c>
      <c r="R944" s="14">
        <v>15.136877794113234</v>
      </c>
      <c r="S944" s="12" t="s">
        <v>6551</v>
      </c>
      <c r="T944" s="14">
        <v>2.1308739850393197</v>
      </c>
      <c r="U944" s="12" t="s">
        <v>6551</v>
      </c>
      <c r="V944" s="17">
        <v>0</v>
      </c>
      <c r="W944" s="12" t="s">
        <v>6551</v>
      </c>
      <c r="X944" s="17">
        <v>704442</v>
      </c>
      <c r="Y944" s="12" t="s">
        <v>6551</v>
      </c>
      <c r="Z944" s="17">
        <v>562422</v>
      </c>
      <c r="AA944" s="12" t="s">
        <v>6551</v>
      </c>
      <c r="AB944" s="17">
        <v>142020</v>
      </c>
      <c r="AC944" s="12" t="s">
        <v>6551</v>
      </c>
      <c r="AD944" s="17">
        <v>38876</v>
      </c>
      <c r="AE944" s="12" t="s">
        <v>6551</v>
      </c>
      <c r="AF944" s="17">
        <v>31282</v>
      </c>
      <c r="AG944" s="12" t="s">
        <v>6551</v>
      </c>
      <c r="AH944" s="17">
        <v>7594</v>
      </c>
      <c r="AI944" s="12" t="s">
        <v>6551</v>
      </c>
      <c r="AJ944" s="17">
        <v>0</v>
      </c>
      <c r="AK944" s="12" t="s">
        <v>6551</v>
      </c>
      <c r="AL944" s="17">
        <v>0</v>
      </c>
      <c r="AM944" s="12" t="s">
        <v>6551</v>
      </c>
      <c r="AN944" s="17">
        <v>0</v>
      </c>
      <c r="AO944" s="12" t="s">
        <v>6551</v>
      </c>
      <c r="AP944" s="192">
        <v>0</v>
      </c>
      <c r="AQ944" s="12" t="s">
        <v>6551</v>
      </c>
      <c r="AR944" s="17">
        <v>66658</v>
      </c>
      <c r="AS944" s="12" t="s">
        <v>6551</v>
      </c>
      <c r="AT944" s="17">
        <v>1008994</v>
      </c>
      <c r="AU944" s="1" t="s">
        <v>6551</v>
      </c>
      <c r="AV944" s="1" t="str">
        <f>IF(OR(M944="Q",O944="Q",Q944="Q",S944="Q",U944="Q",W944="Q",Y944="Q",AA944="Q",AC944="Q",AE944="Q",AG944="Q",AI944="Q",AK944="Q",AM944="Q",AO944="Q",AQ944="Q",AS944="Q",AU944="Q"),"Yes","No")</f>
        <v>No</v>
      </c>
    </row>
    <row r="945" spans="1:48" x14ac:dyDescent="0.2">
      <c r="A945" s="1" t="s">
        <v>1053</v>
      </c>
      <c r="B945" s="1" t="s">
        <v>1054</v>
      </c>
      <c r="C945" s="1" t="s">
        <v>73</v>
      </c>
      <c r="D945" s="194">
        <v>5028</v>
      </c>
      <c r="E945" s="197">
        <v>50028</v>
      </c>
      <c r="F945" s="1" t="s">
        <v>242</v>
      </c>
      <c r="G945" s="1" t="s">
        <v>236</v>
      </c>
      <c r="H945" s="17">
        <v>110621</v>
      </c>
      <c r="I945" s="12">
        <v>51</v>
      </c>
      <c r="J945" s="1" t="s">
        <v>11</v>
      </c>
      <c r="K945" s="1" t="s">
        <v>9</v>
      </c>
      <c r="L945" s="4">
        <v>20</v>
      </c>
      <c r="M945" s="1" t="s">
        <v>6551</v>
      </c>
      <c r="N945" s="12">
        <v>0</v>
      </c>
      <c r="O945" s="12" t="s">
        <v>6551</v>
      </c>
      <c r="P945" s="14">
        <v>12.381099174124088</v>
      </c>
      <c r="Q945" s="12" t="s">
        <v>6551</v>
      </c>
      <c r="R945" s="14">
        <v>4.5592822367088512</v>
      </c>
      <c r="S945" s="12" t="s">
        <v>6551</v>
      </c>
      <c r="T945" s="14">
        <v>3.0666221905265822</v>
      </c>
      <c r="U945" s="12" t="s">
        <v>6551</v>
      </c>
      <c r="V945" s="17">
        <v>0</v>
      </c>
      <c r="W945" s="12" t="s">
        <v>6551</v>
      </c>
      <c r="X945" s="17">
        <v>588189</v>
      </c>
      <c r="Y945" s="12" t="s">
        <v>6551</v>
      </c>
      <c r="Z945" s="17">
        <v>538194</v>
      </c>
      <c r="AA945" s="12" t="s">
        <v>6551</v>
      </c>
      <c r="AB945" s="17">
        <v>49995</v>
      </c>
      <c r="AC945" s="12" t="s">
        <v>6551</v>
      </c>
      <c r="AD945" s="17">
        <v>48621</v>
      </c>
      <c r="AE945" s="12" t="s">
        <v>6551</v>
      </c>
      <c r="AF945" s="17">
        <v>43469</v>
      </c>
      <c r="AG945" s="12" t="s">
        <v>6551</v>
      </c>
      <c r="AH945" s="17">
        <v>5152</v>
      </c>
      <c r="AI945" s="12" t="s">
        <v>6551</v>
      </c>
      <c r="AJ945" s="17">
        <v>0</v>
      </c>
      <c r="AK945" s="12" t="s">
        <v>6551</v>
      </c>
      <c r="AL945" s="17">
        <v>0</v>
      </c>
      <c r="AM945" s="12" t="s">
        <v>6551</v>
      </c>
      <c r="AN945" s="17">
        <v>0</v>
      </c>
      <c r="AO945" s="12" t="s">
        <v>6551</v>
      </c>
      <c r="AP945" s="192">
        <v>0</v>
      </c>
      <c r="AQ945" s="12" t="s">
        <v>6551</v>
      </c>
      <c r="AR945" s="17">
        <v>133303</v>
      </c>
      <c r="AS945" s="12" t="s">
        <v>6551</v>
      </c>
      <c r="AT945" s="17">
        <v>607766</v>
      </c>
      <c r="AU945" s="1" t="s">
        <v>6551</v>
      </c>
      <c r="AV945" s="1" t="str">
        <f>IF(OR(M945="Q",O945="Q",Q945="Q",S945="Q",U945="Q",W945="Q",Y945="Q",AA945="Q",AC945="Q",AE945="Q",AG945="Q",AI945="Q",AK945="Q",AM945="Q",AO945="Q",AQ945="Q",AS945="Q",AU945="Q"),"Yes","No")</f>
        <v>No</v>
      </c>
    </row>
    <row r="946" spans="1:48" x14ac:dyDescent="0.2">
      <c r="A946" s="1" t="s">
        <v>1275</v>
      </c>
      <c r="B946" s="1" t="s">
        <v>1276</v>
      </c>
      <c r="C946" s="1" t="s">
        <v>26</v>
      </c>
      <c r="D946" s="194">
        <v>9205</v>
      </c>
      <c r="E946" s="197">
        <v>90205</v>
      </c>
      <c r="F946" s="1" t="s">
        <v>239</v>
      </c>
      <c r="G946" s="1" t="s">
        <v>236</v>
      </c>
      <c r="H946" s="17">
        <v>1723634</v>
      </c>
      <c r="I946" s="12">
        <v>51</v>
      </c>
      <c r="J946" s="1" t="s">
        <v>12</v>
      </c>
      <c r="K946" s="1" t="s">
        <v>13</v>
      </c>
      <c r="L946" s="4">
        <v>18</v>
      </c>
      <c r="M946" s="1" t="s">
        <v>6551</v>
      </c>
      <c r="N946" s="12">
        <v>0</v>
      </c>
      <c r="O946" s="12" t="s">
        <v>6551</v>
      </c>
      <c r="P946" s="14">
        <v>14.069444816411794</v>
      </c>
      <c r="Q946" s="12" t="s">
        <v>6551</v>
      </c>
      <c r="R946" s="14">
        <v>4.1787199803889008</v>
      </c>
      <c r="S946" s="12" t="s">
        <v>123</v>
      </c>
      <c r="T946" s="14">
        <v>13.547122311791961</v>
      </c>
      <c r="U946" s="12" t="s">
        <v>6551</v>
      </c>
      <c r="V946" s="17">
        <v>526112</v>
      </c>
      <c r="W946" s="12" t="s">
        <v>6551</v>
      </c>
      <c r="X946" s="17">
        <v>643674</v>
      </c>
      <c r="Y946" s="12" t="s">
        <v>6551</v>
      </c>
      <c r="Z946" s="17">
        <v>525339</v>
      </c>
      <c r="AA946" s="12" t="s">
        <v>6551</v>
      </c>
      <c r="AB946" s="17">
        <v>118335</v>
      </c>
      <c r="AC946" s="12" t="s">
        <v>6551</v>
      </c>
      <c r="AD946" s="17">
        <v>42617</v>
      </c>
      <c r="AE946" s="12" t="s">
        <v>6551</v>
      </c>
      <c r="AF946" s="17">
        <v>37339</v>
      </c>
      <c r="AG946" s="12" t="s">
        <v>6551</v>
      </c>
      <c r="AH946" s="17">
        <v>5278</v>
      </c>
      <c r="AI946" s="12" t="s">
        <v>6551</v>
      </c>
      <c r="AJ946" s="17">
        <v>0</v>
      </c>
      <c r="AK946" s="12" t="s">
        <v>6551</v>
      </c>
      <c r="AL946" s="17">
        <v>0</v>
      </c>
      <c r="AM946" s="12" t="s">
        <v>6551</v>
      </c>
      <c r="AN946" s="17">
        <v>0</v>
      </c>
      <c r="AO946" s="12" t="s">
        <v>6551</v>
      </c>
      <c r="AP946" s="192">
        <v>0</v>
      </c>
      <c r="AQ946" s="12" t="s">
        <v>6551</v>
      </c>
      <c r="AR946" s="17">
        <v>505836</v>
      </c>
      <c r="AS946" s="12" t="s">
        <v>6551</v>
      </c>
      <c r="AT946" s="17">
        <v>2113747</v>
      </c>
      <c r="AU946" s="1" t="s">
        <v>123</v>
      </c>
      <c r="AV946" s="1" t="str">
        <f>IF(OR(M946="Q",O946="Q",Q946="Q",S946="Q",U946="Q",W946="Q",Y946="Q",AA946="Q",AC946="Q",AE946="Q",AG946="Q",AI946="Q",AK946="Q",AM946="Q",AO946="Q",AQ946="Q",AS946="Q",AU946="Q"),"Yes","No")</f>
        <v>No</v>
      </c>
    </row>
    <row r="947" spans="1:48" x14ac:dyDescent="0.2">
      <c r="A947" s="1" t="s">
        <v>1260</v>
      </c>
      <c r="B947" s="1" t="s">
        <v>1261</v>
      </c>
      <c r="C947" s="1" t="s">
        <v>66</v>
      </c>
      <c r="D947" s="194">
        <v>3096</v>
      </c>
      <c r="E947" s="197">
        <v>30096</v>
      </c>
      <c r="F947" s="1" t="s">
        <v>242</v>
      </c>
      <c r="G947" s="1" t="s">
        <v>236</v>
      </c>
      <c r="H947" s="17">
        <v>98081</v>
      </c>
      <c r="I947" s="12">
        <v>51</v>
      </c>
      <c r="J947" s="1" t="s">
        <v>12</v>
      </c>
      <c r="K947" s="1" t="s">
        <v>9</v>
      </c>
      <c r="L947" s="4">
        <v>15</v>
      </c>
      <c r="M947" s="1" t="s">
        <v>6551</v>
      </c>
      <c r="N947" s="12">
        <v>0</v>
      </c>
      <c r="O947" s="12" t="s">
        <v>6551</v>
      </c>
      <c r="P947" s="14">
        <v>26.750450432212482</v>
      </c>
      <c r="Q947" s="12" t="s">
        <v>6551</v>
      </c>
      <c r="R947" s="14">
        <v>33.333332031295775</v>
      </c>
      <c r="S947" s="12" t="s">
        <v>6551</v>
      </c>
      <c r="T947" s="14">
        <v>5.1826831588962889</v>
      </c>
      <c r="U947" s="12" t="s">
        <v>6551</v>
      </c>
      <c r="V947" s="17">
        <v>1363356</v>
      </c>
      <c r="W947" s="12" t="s">
        <v>6551</v>
      </c>
      <c r="X947" s="17">
        <v>1328391</v>
      </c>
      <c r="Y947" s="12" t="s">
        <v>6551</v>
      </c>
      <c r="Z947" s="17">
        <v>1321392</v>
      </c>
      <c r="AA947" s="12" t="s">
        <v>6551</v>
      </c>
      <c r="AB947" s="17">
        <v>6999</v>
      </c>
      <c r="AC947" s="12" t="s">
        <v>6551</v>
      </c>
      <c r="AD947" s="17">
        <v>49542</v>
      </c>
      <c r="AE947" s="12" t="s">
        <v>6551</v>
      </c>
      <c r="AF947" s="17">
        <v>49397</v>
      </c>
      <c r="AG947" s="12" t="s">
        <v>6551</v>
      </c>
      <c r="AH947" s="17">
        <v>145</v>
      </c>
      <c r="AI947" s="12" t="s">
        <v>6551</v>
      </c>
      <c r="AJ947" s="17">
        <v>0</v>
      </c>
      <c r="AK947" s="12" t="s">
        <v>6551</v>
      </c>
      <c r="AL947" s="17">
        <v>0</v>
      </c>
      <c r="AM947" s="12" t="s">
        <v>6551</v>
      </c>
      <c r="AN947" s="17">
        <v>0</v>
      </c>
      <c r="AO947" s="12" t="s">
        <v>6551</v>
      </c>
      <c r="AP947" s="192">
        <v>0</v>
      </c>
      <c r="AQ947" s="12" t="s">
        <v>6551</v>
      </c>
      <c r="AR947" s="17">
        <v>256009</v>
      </c>
      <c r="AS947" s="12" t="s">
        <v>6551</v>
      </c>
      <c r="AT947" s="17">
        <v>8533633</v>
      </c>
      <c r="AU947" s="1" t="s">
        <v>6551</v>
      </c>
      <c r="AV947" s="1" t="str">
        <f>IF(OR(M947="Q",O947="Q",Q947="Q",S947="Q",U947="Q",W947="Q",Y947="Q",AA947="Q",AC947="Q",AE947="Q",AG947="Q",AI947="Q",AK947="Q",AM947="Q",AO947="Q",AQ947="Q",AS947="Q",AU947="Q"),"Yes","No")</f>
        <v>No</v>
      </c>
    </row>
    <row r="948" spans="1:48" x14ac:dyDescent="0.2">
      <c r="A948" s="1" t="s">
        <v>1260</v>
      </c>
      <c r="B948" s="1" t="s">
        <v>1261</v>
      </c>
      <c r="C948" s="1" t="s">
        <v>66</v>
      </c>
      <c r="D948" s="194">
        <v>3096</v>
      </c>
      <c r="E948" s="197">
        <v>30096</v>
      </c>
      <c r="F948" s="1" t="s">
        <v>242</v>
      </c>
      <c r="G948" s="1" t="s">
        <v>236</v>
      </c>
      <c r="H948" s="17">
        <v>98081</v>
      </c>
      <c r="I948" s="12">
        <v>51</v>
      </c>
      <c r="J948" s="1" t="s">
        <v>17</v>
      </c>
      <c r="K948" s="1" t="s">
        <v>13</v>
      </c>
      <c r="L948" s="4">
        <v>13</v>
      </c>
      <c r="M948" s="1" t="s">
        <v>6551</v>
      </c>
      <c r="N948" s="12">
        <v>0</v>
      </c>
      <c r="O948" s="12" t="s">
        <v>6551</v>
      </c>
      <c r="P948" s="14">
        <v>22.41211421026572</v>
      </c>
      <c r="Q948" s="12" t="s">
        <v>6551</v>
      </c>
      <c r="R948" s="14">
        <v>25.343484601526981</v>
      </c>
      <c r="S948" s="12" t="s">
        <v>6551</v>
      </c>
      <c r="T948" s="14">
        <v>1.9239148374319195</v>
      </c>
      <c r="U948" s="12" t="s">
        <v>6551</v>
      </c>
      <c r="V948" s="17">
        <v>0</v>
      </c>
      <c r="W948" s="12" t="s">
        <v>6551</v>
      </c>
      <c r="X948" s="17">
        <v>0</v>
      </c>
      <c r="Y948" s="12" t="s">
        <v>6551</v>
      </c>
      <c r="Z948" s="17">
        <v>135795</v>
      </c>
      <c r="AA948" s="12" t="s">
        <v>6551</v>
      </c>
      <c r="AB948" s="17" t="s">
        <v>6551</v>
      </c>
      <c r="AC948" s="12" t="s">
        <v>6551</v>
      </c>
      <c r="AD948" s="17">
        <v>0</v>
      </c>
      <c r="AE948" s="12" t="s">
        <v>6551</v>
      </c>
      <c r="AF948" s="17">
        <v>6059</v>
      </c>
      <c r="AG948" s="12" t="s">
        <v>6551</v>
      </c>
      <c r="AH948" s="17" t="s">
        <v>6551</v>
      </c>
      <c r="AI948" s="12" t="s">
        <v>6551</v>
      </c>
      <c r="AJ948" s="17">
        <v>0</v>
      </c>
      <c r="AK948" s="12" t="s">
        <v>6551</v>
      </c>
      <c r="AL948" s="17">
        <v>0</v>
      </c>
      <c r="AM948" s="12" t="s">
        <v>6551</v>
      </c>
      <c r="AN948" s="17">
        <v>0</v>
      </c>
      <c r="AO948" s="12" t="s">
        <v>6551</v>
      </c>
      <c r="AP948" s="192">
        <v>0</v>
      </c>
      <c r="AQ948" s="12" t="s">
        <v>6551</v>
      </c>
      <c r="AR948" s="17">
        <v>11657</v>
      </c>
      <c r="AS948" s="12" t="s">
        <v>6551</v>
      </c>
      <c r="AT948" s="17">
        <v>295429</v>
      </c>
      <c r="AU948" s="1" t="s">
        <v>6551</v>
      </c>
      <c r="AV948" s="1" t="str">
        <f>IF(OR(M948="Q",O948="Q",Q948="Q",S948="Q",U948="Q",W948="Q",Y948="Q",AA948="Q",AC948="Q",AE948="Q",AG948="Q",AI948="Q",AK948="Q",AM948="Q",AO948="Q",AQ948="Q",AS948="Q",AU948="Q"),"Yes","No")</f>
        <v>No</v>
      </c>
    </row>
    <row r="949" spans="1:48" x14ac:dyDescent="0.2">
      <c r="A949" s="1" t="s">
        <v>1275</v>
      </c>
      <c r="B949" s="1" t="s">
        <v>1276</v>
      </c>
      <c r="C949" s="1" t="s">
        <v>26</v>
      </c>
      <c r="D949" s="194">
        <v>9205</v>
      </c>
      <c r="E949" s="197">
        <v>90205</v>
      </c>
      <c r="F949" s="1" t="s">
        <v>239</v>
      </c>
      <c r="G949" s="1" t="s">
        <v>236</v>
      </c>
      <c r="H949" s="17">
        <v>1723634</v>
      </c>
      <c r="I949" s="12">
        <v>51</v>
      </c>
      <c r="J949" s="1" t="s">
        <v>11</v>
      </c>
      <c r="K949" s="1" t="s">
        <v>13</v>
      </c>
      <c r="L949" s="4">
        <v>7</v>
      </c>
      <c r="M949" s="1" t="s">
        <v>6551</v>
      </c>
      <c r="N949" s="12">
        <v>0</v>
      </c>
      <c r="O949" s="12" t="s">
        <v>6551</v>
      </c>
      <c r="P949" s="14">
        <v>16.07818273429627</v>
      </c>
      <c r="Q949" s="12" t="s">
        <v>6551</v>
      </c>
      <c r="R949" s="14">
        <v>7.28119437683897</v>
      </c>
      <c r="S949" s="12" t="s">
        <v>6551</v>
      </c>
      <c r="T949" s="14">
        <v>2.3118071884447429</v>
      </c>
      <c r="U949" s="12" t="s">
        <v>6551</v>
      </c>
      <c r="V949" s="17">
        <v>0</v>
      </c>
      <c r="W949" s="12" t="s">
        <v>6551</v>
      </c>
      <c r="X949" s="17">
        <v>227816</v>
      </c>
      <c r="Y949" s="12" t="s">
        <v>6551</v>
      </c>
      <c r="Z949" s="17">
        <v>191459</v>
      </c>
      <c r="AA949" s="12" t="s">
        <v>6551</v>
      </c>
      <c r="AB949" s="17">
        <v>36357</v>
      </c>
      <c r="AC949" s="12" t="s">
        <v>6551</v>
      </c>
      <c r="AD949" s="17">
        <v>13365</v>
      </c>
      <c r="AE949" s="12" t="s">
        <v>6551</v>
      </c>
      <c r="AF949" s="17">
        <v>11908</v>
      </c>
      <c r="AG949" s="12" t="s">
        <v>6551</v>
      </c>
      <c r="AH949" s="17">
        <v>1457</v>
      </c>
      <c r="AI949" s="12" t="s">
        <v>6551</v>
      </c>
      <c r="AJ949" s="17">
        <v>0</v>
      </c>
      <c r="AK949" s="12" t="s">
        <v>6551</v>
      </c>
      <c r="AL949" s="17">
        <v>0</v>
      </c>
      <c r="AM949" s="12" t="s">
        <v>6551</v>
      </c>
      <c r="AN949" s="17">
        <v>0</v>
      </c>
      <c r="AO949" s="12" t="s">
        <v>6551</v>
      </c>
      <c r="AP949" s="192">
        <v>0</v>
      </c>
      <c r="AQ949" s="12" t="s">
        <v>6551</v>
      </c>
      <c r="AR949" s="17">
        <v>27529</v>
      </c>
      <c r="AS949" s="12" t="s">
        <v>6551</v>
      </c>
      <c r="AT949" s="17">
        <v>200444</v>
      </c>
      <c r="AU949" s="1" t="s">
        <v>6551</v>
      </c>
      <c r="AV949" s="1" t="str">
        <f>IF(OR(M949="Q",O949="Q",Q949="Q",S949="Q",U949="Q",W949="Q",Y949="Q",AA949="Q",AC949="Q",AE949="Q",AG949="Q",AI949="Q",AK949="Q",AM949="Q",AO949="Q",AQ949="Q",AS949="Q",AU949="Q"),"Yes","No")</f>
        <v>No</v>
      </c>
    </row>
    <row r="950" spans="1:48" x14ac:dyDescent="0.2">
      <c r="A950" s="1" t="s">
        <v>1494</v>
      </c>
      <c r="B950" s="1" t="s">
        <v>375</v>
      </c>
      <c r="C950" s="1" t="s">
        <v>50</v>
      </c>
      <c r="D950" s="194">
        <v>4180</v>
      </c>
      <c r="E950" s="197">
        <v>40180</v>
      </c>
      <c r="F950" s="1" t="s">
        <v>19</v>
      </c>
      <c r="G950" s="1" t="s">
        <v>236</v>
      </c>
      <c r="H950" s="17">
        <v>128754</v>
      </c>
      <c r="I950" s="12">
        <v>51</v>
      </c>
      <c r="J950" s="1" t="s">
        <v>11</v>
      </c>
      <c r="K950" s="1" t="s">
        <v>9</v>
      </c>
      <c r="L950" s="4">
        <v>6</v>
      </c>
      <c r="M950" s="1" t="s">
        <v>6551</v>
      </c>
      <c r="N950" s="12">
        <v>0</v>
      </c>
      <c r="O950" s="12" t="s">
        <v>6551</v>
      </c>
      <c r="P950" s="14">
        <v>5.1833105335157317</v>
      </c>
      <c r="Q950" s="12" t="s">
        <v>122</v>
      </c>
      <c r="R950" s="14">
        <v>1.2000145623998835</v>
      </c>
      <c r="S950" s="12" t="s">
        <v>122</v>
      </c>
      <c r="T950" s="14">
        <v>1.5656634746922025</v>
      </c>
      <c r="U950" s="12" t="s">
        <v>6551</v>
      </c>
      <c r="V950" s="17">
        <v>0</v>
      </c>
      <c r="W950" s="12" t="s">
        <v>6551</v>
      </c>
      <c r="X950" s="17">
        <v>53117</v>
      </c>
      <c r="Y950" s="12" t="s">
        <v>6551</v>
      </c>
      <c r="Z950" s="17">
        <v>45468</v>
      </c>
      <c r="AA950" s="12" t="s">
        <v>122</v>
      </c>
      <c r="AB950" s="17">
        <v>7649</v>
      </c>
      <c r="AC950" s="12" t="s">
        <v>122</v>
      </c>
      <c r="AD950" s="17">
        <v>12880</v>
      </c>
      <c r="AE950" s="12" t="s">
        <v>6551</v>
      </c>
      <c r="AF950" s="17">
        <v>8772</v>
      </c>
      <c r="AG950" s="12" t="s">
        <v>6551</v>
      </c>
      <c r="AH950" s="17">
        <v>4108</v>
      </c>
      <c r="AI950" s="12" t="s">
        <v>122</v>
      </c>
      <c r="AJ950" s="17">
        <v>0</v>
      </c>
      <c r="AK950" s="12" t="s">
        <v>6551</v>
      </c>
      <c r="AL950" s="17">
        <v>0</v>
      </c>
      <c r="AM950" s="12" t="s">
        <v>6551</v>
      </c>
      <c r="AN950" s="17">
        <v>0</v>
      </c>
      <c r="AO950" s="12" t="s">
        <v>6551</v>
      </c>
      <c r="AP950" s="192">
        <v>0</v>
      </c>
      <c r="AQ950" s="12" t="s">
        <v>6551</v>
      </c>
      <c r="AR950" s="17">
        <v>13734</v>
      </c>
      <c r="AS950" s="12" t="s">
        <v>6551</v>
      </c>
      <c r="AT950" s="17">
        <v>16481</v>
      </c>
      <c r="AU950" s="1" t="s">
        <v>122</v>
      </c>
      <c r="AV950" s="1" t="str">
        <f>IF(OR(M950="Q",O950="Q",Q950="Q",S950="Q",U950="Q",W950="Q",Y950="Q",AA950="Q",AC950="Q",AE950="Q",AG950="Q",AI950="Q",AK950="Q",AM950="Q",AO950="Q",AQ950="Q",AS950="Q",AU950="Q"),"Yes","No")</f>
        <v>Yes</v>
      </c>
    </row>
    <row r="951" spans="1:48" x14ac:dyDescent="0.2">
      <c r="A951" s="1" t="s">
        <v>1053</v>
      </c>
      <c r="B951" s="1" t="s">
        <v>1054</v>
      </c>
      <c r="C951" s="1" t="s">
        <v>73</v>
      </c>
      <c r="D951" s="194">
        <v>5028</v>
      </c>
      <c r="E951" s="197">
        <v>50028</v>
      </c>
      <c r="F951" s="1" t="s">
        <v>242</v>
      </c>
      <c r="G951" s="1" t="s">
        <v>236</v>
      </c>
      <c r="H951" s="17">
        <v>110621</v>
      </c>
      <c r="I951" s="12">
        <v>51</v>
      </c>
      <c r="J951" s="1" t="s">
        <v>28</v>
      </c>
      <c r="K951" s="1" t="s">
        <v>9</v>
      </c>
      <c r="L951" s="4">
        <v>4</v>
      </c>
      <c r="M951" s="1" t="s">
        <v>6551</v>
      </c>
      <c r="N951" s="12">
        <v>0</v>
      </c>
      <c r="O951" s="12" t="s">
        <v>6551</v>
      </c>
      <c r="P951" s="14">
        <v>29.622358554873891</v>
      </c>
      <c r="Q951" s="12" t="s">
        <v>6551</v>
      </c>
      <c r="R951" s="14">
        <v>26.631900350438915</v>
      </c>
      <c r="S951" s="12" t="s">
        <v>6551</v>
      </c>
      <c r="T951" s="14">
        <v>9.8231083844580773</v>
      </c>
      <c r="U951" s="12" t="s">
        <v>6551</v>
      </c>
      <c r="V951" s="17">
        <v>174208</v>
      </c>
      <c r="W951" s="12" t="s">
        <v>6551</v>
      </c>
      <c r="X951" s="17">
        <v>186333</v>
      </c>
      <c r="Y951" s="12" t="s">
        <v>6551</v>
      </c>
      <c r="Z951" s="17">
        <v>173824</v>
      </c>
      <c r="AA951" s="12" t="s">
        <v>6551</v>
      </c>
      <c r="AB951" s="17">
        <v>12509</v>
      </c>
      <c r="AC951" s="12" t="s">
        <v>6551</v>
      </c>
      <c r="AD951" s="17">
        <v>7726</v>
      </c>
      <c r="AE951" s="12" t="s">
        <v>6551</v>
      </c>
      <c r="AF951" s="17">
        <v>5868</v>
      </c>
      <c r="AG951" s="12" t="s">
        <v>6551</v>
      </c>
      <c r="AH951" s="17">
        <v>1858</v>
      </c>
      <c r="AI951" s="12" t="s">
        <v>6551</v>
      </c>
      <c r="AJ951" s="17">
        <v>0</v>
      </c>
      <c r="AK951" s="12" t="s">
        <v>6551</v>
      </c>
      <c r="AL951" s="17">
        <v>0</v>
      </c>
      <c r="AM951" s="12" t="s">
        <v>6551</v>
      </c>
      <c r="AN951" s="17">
        <v>0</v>
      </c>
      <c r="AO951" s="12" t="s">
        <v>6551</v>
      </c>
      <c r="AP951" s="192">
        <v>0</v>
      </c>
      <c r="AQ951" s="12" t="s">
        <v>6551</v>
      </c>
      <c r="AR951" s="17">
        <v>57642</v>
      </c>
      <c r="AS951" s="12" t="s">
        <v>6551</v>
      </c>
      <c r="AT951" s="17">
        <v>1535116</v>
      </c>
      <c r="AU951" s="1" t="s">
        <v>6551</v>
      </c>
      <c r="AV951" s="1" t="str">
        <f>IF(OR(M951="Q",O951="Q",Q951="Q",S951="Q",U951="Q",W951="Q",Y951="Q",AA951="Q",AC951="Q",AE951="Q",AG951="Q",AI951="Q",AK951="Q",AM951="Q",AO951="Q",AQ951="Q",AS951="Q",AU951="Q"),"Yes","No")</f>
        <v>No</v>
      </c>
    </row>
    <row r="952" spans="1:48" x14ac:dyDescent="0.2">
      <c r="A952" s="1" t="s">
        <v>6342</v>
      </c>
      <c r="B952" s="1" t="s">
        <v>1136</v>
      </c>
      <c r="C952" s="1" t="s">
        <v>42</v>
      </c>
      <c r="D952" s="194">
        <v>3112</v>
      </c>
      <c r="E952" s="197">
        <v>30112</v>
      </c>
      <c r="F952" s="1" t="s">
        <v>235</v>
      </c>
      <c r="G952" s="1" t="s">
        <v>236</v>
      </c>
      <c r="H952" s="17">
        <v>4586770</v>
      </c>
      <c r="I952" s="12">
        <v>50</v>
      </c>
      <c r="J952" s="1" t="s">
        <v>12</v>
      </c>
      <c r="K952" s="1" t="s">
        <v>13</v>
      </c>
      <c r="L952" s="4">
        <v>50</v>
      </c>
      <c r="M952" s="1" t="s">
        <v>6551</v>
      </c>
      <c r="N952" s="12">
        <v>0</v>
      </c>
      <c r="O952" s="12" t="s">
        <v>6551</v>
      </c>
      <c r="P952" s="14">
        <v>5.5363573807215722</v>
      </c>
      <c r="Q952" s="12" t="s">
        <v>6551</v>
      </c>
      <c r="R952" s="14">
        <v>1.1309939239896096</v>
      </c>
      <c r="S952" s="12" t="s">
        <v>6551</v>
      </c>
      <c r="T952" s="14">
        <v>25.630509359947361</v>
      </c>
      <c r="U952" s="12" t="s">
        <v>6551</v>
      </c>
      <c r="V952" s="17">
        <v>1464008</v>
      </c>
      <c r="W952" s="12" t="s">
        <v>6551</v>
      </c>
      <c r="X952" s="17">
        <v>1225427</v>
      </c>
      <c r="Y952" s="12" t="s">
        <v>6551</v>
      </c>
      <c r="Z952" s="17">
        <v>1102250</v>
      </c>
      <c r="AA952" s="12" t="s">
        <v>6551</v>
      </c>
      <c r="AB952" s="17">
        <v>123177</v>
      </c>
      <c r="AC952" s="12" t="s">
        <v>6551</v>
      </c>
      <c r="AD952" s="17">
        <v>216818</v>
      </c>
      <c r="AE952" s="12" t="s">
        <v>6551</v>
      </c>
      <c r="AF952" s="17">
        <v>199093</v>
      </c>
      <c r="AG952" s="12" t="s">
        <v>6551</v>
      </c>
      <c r="AH952" s="17">
        <v>17725</v>
      </c>
      <c r="AI952" s="12" t="s">
        <v>6551</v>
      </c>
      <c r="AJ952" s="17">
        <v>0</v>
      </c>
      <c r="AK952" s="12" t="s">
        <v>6551</v>
      </c>
      <c r="AL952" s="17">
        <v>0</v>
      </c>
      <c r="AM952" s="12" t="s">
        <v>6551</v>
      </c>
      <c r="AN952" s="17">
        <v>0</v>
      </c>
      <c r="AO952" s="12" t="s">
        <v>6551</v>
      </c>
      <c r="AP952" s="192">
        <v>0</v>
      </c>
      <c r="AQ952" s="12" t="s">
        <v>6551</v>
      </c>
      <c r="AR952" s="17">
        <v>5102855</v>
      </c>
      <c r="AS952" s="12" t="s">
        <v>6551</v>
      </c>
      <c r="AT952" s="17">
        <v>5771298</v>
      </c>
      <c r="AU952" s="1" t="s">
        <v>6551</v>
      </c>
      <c r="AV952" s="1" t="str">
        <f>IF(OR(M952="Q",O952="Q",Q952="Q",S952="Q",U952="Q",W952="Q",Y952="Q",AA952="Q",AC952="Q",AE952="Q",AG952="Q",AI952="Q",AK952="Q",AM952="Q",AO952="Q",AQ952="Q",AS952="Q",AU952="Q"),"Yes","No")</f>
        <v>No</v>
      </c>
    </row>
    <row r="953" spans="1:48" x14ac:dyDescent="0.2">
      <c r="A953" s="1" t="s">
        <v>1492</v>
      </c>
      <c r="B953" s="1" t="s">
        <v>427</v>
      </c>
      <c r="C953" s="1" t="s">
        <v>44</v>
      </c>
      <c r="D953" s="194">
        <v>4179</v>
      </c>
      <c r="E953" s="197">
        <v>40179</v>
      </c>
      <c r="F953" s="1" t="s">
        <v>1493</v>
      </c>
      <c r="G953" s="1" t="s">
        <v>236</v>
      </c>
      <c r="H953" s="17">
        <v>5502379</v>
      </c>
      <c r="I953" s="12">
        <v>50</v>
      </c>
      <c r="J953" s="1" t="s">
        <v>12</v>
      </c>
      <c r="K953" s="1" t="s">
        <v>13</v>
      </c>
      <c r="L953" s="4">
        <v>50</v>
      </c>
      <c r="M953" s="1" t="s">
        <v>6551</v>
      </c>
      <c r="N953" s="12">
        <v>0</v>
      </c>
      <c r="O953" s="12" t="s">
        <v>6551</v>
      </c>
      <c r="P953" s="14">
        <v>12.262632375189108</v>
      </c>
      <c r="Q953" s="12" t="s">
        <v>6551</v>
      </c>
      <c r="R953" s="14">
        <v>3.707925689679199</v>
      </c>
      <c r="S953" s="12" t="s">
        <v>6551</v>
      </c>
      <c r="T953" s="14">
        <v>15.699771131541176</v>
      </c>
      <c r="U953" s="12" t="s">
        <v>6551</v>
      </c>
      <c r="V953" s="17">
        <v>1638246</v>
      </c>
      <c r="W953" s="12" t="s">
        <v>6551</v>
      </c>
      <c r="X953" s="17">
        <v>1705892</v>
      </c>
      <c r="Y953" s="12" t="s">
        <v>6551</v>
      </c>
      <c r="Z953" s="17">
        <v>1580592</v>
      </c>
      <c r="AA953" s="12" t="s">
        <v>6551</v>
      </c>
      <c r="AB953" s="17">
        <v>125300</v>
      </c>
      <c r="AC953" s="12" t="s">
        <v>6551</v>
      </c>
      <c r="AD953" s="17">
        <v>136144</v>
      </c>
      <c r="AE953" s="12" t="s">
        <v>6551</v>
      </c>
      <c r="AF953" s="17">
        <v>128895</v>
      </c>
      <c r="AG953" s="12" t="s">
        <v>6551</v>
      </c>
      <c r="AH953" s="17">
        <v>7249</v>
      </c>
      <c r="AI953" s="12" t="s">
        <v>6551</v>
      </c>
      <c r="AJ953" s="17">
        <v>0</v>
      </c>
      <c r="AK953" s="12" t="s">
        <v>6551</v>
      </c>
      <c r="AL953" s="17">
        <v>0</v>
      </c>
      <c r="AM953" s="12" t="s">
        <v>6551</v>
      </c>
      <c r="AN953" s="17">
        <v>0</v>
      </c>
      <c r="AO953" s="12" t="s">
        <v>6551</v>
      </c>
      <c r="AP953" s="192">
        <v>0</v>
      </c>
      <c r="AQ953" s="12" t="s">
        <v>6551</v>
      </c>
      <c r="AR953" s="17">
        <v>2023622</v>
      </c>
      <c r="AS953" s="12" t="s">
        <v>6551</v>
      </c>
      <c r="AT953" s="17">
        <v>7503440</v>
      </c>
      <c r="AU953" s="1" t="s">
        <v>6551</v>
      </c>
      <c r="AV953" s="1" t="str">
        <f>IF(OR(M953="Q",O953="Q",Q953="Q",S953="Q",U953="Q",W953="Q",Y953="Q",AA953="Q",AC953="Q",AE953="Q",AG953="Q",AI953="Q",AK953="Q",AM953="Q",AO953="Q",AQ953="Q",AS953="Q",AU953="Q"),"Yes","No")</f>
        <v>No</v>
      </c>
    </row>
    <row r="954" spans="1:48" x14ac:dyDescent="0.2">
      <c r="A954" s="1" t="s">
        <v>4110</v>
      </c>
      <c r="B954" s="1" t="s">
        <v>4111</v>
      </c>
      <c r="C954" s="1" t="s">
        <v>108</v>
      </c>
      <c r="D954" s="194" t="s">
        <v>4112</v>
      </c>
      <c r="E954" s="197" t="s">
        <v>4113</v>
      </c>
      <c r="F954" s="1" t="s">
        <v>712</v>
      </c>
      <c r="G954" s="1" t="s">
        <v>287</v>
      </c>
      <c r="H954" s="17">
        <v>0</v>
      </c>
      <c r="I954" s="12">
        <v>50</v>
      </c>
      <c r="J954" s="1" t="s">
        <v>11</v>
      </c>
      <c r="K954" s="1" t="s">
        <v>9</v>
      </c>
      <c r="L954" s="4">
        <v>50</v>
      </c>
      <c r="M954" s="1" t="s">
        <v>6551</v>
      </c>
      <c r="N954" s="12">
        <v>0</v>
      </c>
      <c r="O954" s="12" t="s">
        <v>6551</v>
      </c>
      <c r="P954" s="14">
        <v>14.370500176596844</v>
      </c>
      <c r="Q954" s="12" t="s">
        <v>6551</v>
      </c>
      <c r="R954" s="14">
        <v>0</v>
      </c>
      <c r="S954" s="12" t="s">
        <v>6551</v>
      </c>
      <c r="T954" s="14">
        <v>2.9559866329774227</v>
      </c>
      <c r="U954" s="12" t="s">
        <v>6551</v>
      </c>
      <c r="V954" s="17">
        <v>0</v>
      </c>
      <c r="W954" s="12" t="s">
        <v>6551</v>
      </c>
      <c r="X954" s="17">
        <v>0</v>
      </c>
      <c r="Y954" s="12" t="s">
        <v>6551</v>
      </c>
      <c r="Z954" s="17">
        <v>528935</v>
      </c>
      <c r="AA954" s="12" t="s">
        <v>6551</v>
      </c>
      <c r="AB954" s="17" t="s">
        <v>6551</v>
      </c>
      <c r="AC954" s="12" t="s">
        <v>6551</v>
      </c>
      <c r="AD954" s="17">
        <v>0</v>
      </c>
      <c r="AE954" s="12" t="s">
        <v>6551</v>
      </c>
      <c r="AF954" s="17">
        <v>36807</v>
      </c>
      <c r="AG954" s="12" t="s">
        <v>6551</v>
      </c>
      <c r="AH954" s="17" t="s">
        <v>6551</v>
      </c>
      <c r="AI954" s="12" t="s">
        <v>6551</v>
      </c>
      <c r="AJ954" s="17">
        <v>0</v>
      </c>
      <c r="AK954" s="12" t="s">
        <v>6551</v>
      </c>
      <c r="AL954" s="17">
        <v>0</v>
      </c>
      <c r="AM954" s="12" t="s">
        <v>6551</v>
      </c>
      <c r="AN954" s="17">
        <v>0</v>
      </c>
      <c r="AO954" s="12" t="s">
        <v>6551</v>
      </c>
      <c r="AP954" s="192">
        <v>0</v>
      </c>
      <c r="AQ954" s="12" t="s">
        <v>6551</v>
      </c>
      <c r="AR954" s="17">
        <v>108801</v>
      </c>
      <c r="AS954" s="12" t="s">
        <v>6551</v>
      </c>
      <c r="AT954" s="17">
        <v>0</v>
      </c>
      <c r="AU954" s="1" t="s">
        <v>6551</v>
      </c>
      <c r="AV954" s="1" t="str">
        <f>IF(OR(M954="Q",O954="Q",Q954="Q",S954="Q",U954="Q",W954="Q",Y954="Q",AA954="Q",AC954="Q",AE954="Q",AG954="Q",AI954="Q",AK954="Q",AM954="Q",AO954="Q",AQ954="Q",AS954="Q",AU954="Q"),"Yes","No")</f>
        <v>No</v>
      </c>
    </row>
    <row r="955" spans="1:48" x14ac:dyDescent="0.2">
      <c r="A955" s="1" t="s">
        <v>4303</v>
      </c>
      <c r="B955" s="1" t="s">
        <v>4304</v>
      </c>
      <c r="C955" s="1" t="s">
        <v>98</v>
      </c>
      <c r="D955" s="194" t="s">
        <v>4305</v>
      </c>
      <c r="E955" s="197" t="s">
        <v>4306</v>
      </c>
      <c r="F955" s="1" t="s">
        <v>305</v>
      </c>
      <c r="G955" s="1" t="s">
        <v>287</v>
      </c>
      <c r="H955" s="17">
        <v>0</v>
      </c>
      <c r="I955" s="12">
        <v>50</v>
      </c>
      <c r="J955" s="1" t="s">
        <v>11</v>
      </c>
      <c r="K955" s="1" t="s">
        <v>9</v>
      </c>
      <c r="L955" s="4">
        <v>46</v>
      </c>
      <c r="M955" s="1" t="s">
        <v>6551</v>
      </c>
      <c r="N955" s="12">
        <v>0</v>
      </c>
      <c r="O955" s="12" t="s">
        <v>6551</v>
      </c>
      <c r="P955" s="14">
        <v>24.142016233027384</v>
      </c>
      <c r="Q955" s="12" t="s">
        <v>6551</v>
      </c>
      <c r="R955" s="14">
        <v>0</v>
      </c>
      <c r="S955" s="12" t="s">
        <v>6551</v>
      </c>
      <c r="T955" s="14">
        <v>1.9879996965789275</v>
      </c>
      <c r="U955" s="12" t="s">
        <v>6551</v>
      </c>
      <c r="V955" s="17">
        <v>0</v>
      </c>
      <c r="W955" s="12" t="s">
        <v>6551</v>
      </c>
      <c r="X955" s="17">
        <v>0</v>
      </c>
      <c r="Y955" s="12" t="s">
        <v>6551</v>
      </c>
      <c r="Z955" s="17">
        <v>1591321</v>
      </c>
      <c r="AA955" s="12" t="s">
        <v>6551</v>
      </c>
      <c r="AB955" s="17" t="s">
        <v>6551</v>
      </c>
      <c r="AC955" s="12" t="s">
        <v>6551</v>
      </c>
      <c r="AD955" s="17">
        <v>0</v>
      </c>
      <c r="AE955" s="12" t="s">
        <v>6551</v>
      </c>
      <c r="AF955" s="17">
        <v>65915</v>
      </c>
      <c r="AG955" s="12" t="s">
        <v>6551</v>
      </c>
      <c r="AH955" s="17" t="s">
        <v>6551</v>
      </c>
      <c r="AI955" s="12" t="s">
        <v>6551</v>
      </c>
      <c r="AJ955" s="17">
        <v>0</v>
      </c>
      <c r="AK955" s="12" t="s">
        <v>6551</v>
      </c>
      <c r="AL955" s="17">
        <v>0</v>
      </c>
      <c r="AM955" s="12" t="s">
        <v>6551</v>
      </c>
      <c r="AN955" s="17">
        <v>0</v>
      </c>
      <c r="AO955" s="12" t="s">
        <v>6551</v>
      </c>
      <c r="AP955" s="192">
        <v>0</v>
      </c>
      <c r="AQ955" s="12" t="s">
        <v>6551</v>
      </c>
      <c r="AR955" s="17">
        <v>131039</v>
      </c>
      <c r="AS955" s="12" t="s">
        <v>6551</v>
      </c>
      <c r="AT955" s="17">
        <v>0</v>
      </c>
      <c r="AU955" s="1" t="s">
        <v>6551</v>
      </c>
      <c r="AV955" s="1" t="str">
        <f>IF(OR(M955="Q",O955="Q",Q955="Q",S955="Q",U955="Q",W955="Q",Y955="Q",AA955="Q",AC955="Q",AE955="Q",AG955="Q",AI955="Q",AK955="Q",AM955="Q",AO955="Q",AQ955="Q",AS955="Q",AU955="Q"),"Yes","No")</f>
        <v>No</v>
      </c>
    </row>
    <row r="956" spans="1:48" x14ac:dyDescent="0.2">
      <c r="A956" s="1" t="s">
        <v>520</v>
      </c>
      <c r="B956" s="1" t="s">
        <v>521</v>
      </c>
      <c r="C956" s="1" t="s">
        <v>26</v>
      </c>
      <c r="D956" s="194">
        <v>9042</v>
      </c>
      <c r="E956" s="197">
        <v>90042</v>
      </c>
      <c r="F956" s="1" t="s">
        <v>239</v>
      </c>
      <c r="G956" s="1" t="s">
        <v>236</v>
      </c>
      <c r="H956" s="17">
        <v>12150996</v>
      </c>
      <c r="I956" s="12">
        <v>50</v>
      </c>
      <c r="J956" s="1" t="s">
        <v>12</v>
      </c>
      <c r="K956" s="1" t="s">
        <v>9</v>
      </c>
      <c r="L956" s="4">
        <v>44</v>
      </c>
      <c r="M956" s="1" t="s">
        <v>6551</v>
      </c>
      <c r="N956" s="12">
        <v>0</v>
      </c>
      <c r="O956" s="12" t="s">
        <v>6551</v>
      </c>
      <c r="P956" s="14">
        <v>12.317422181928075</v>
      </c>
      <c r="Q956" s="12" t="s">
        <v>6551</v>
      </c>
      <c r="R956" s="14">
        <v>3.5880005446111971</v>
      </c>
      <c r="S956" s="12" t="s">
        <v>6551</v>
      </c>
      <c r="T956" s="14">
        <v>27.856104563312179</v>
      </c>
      <c r="U956" s="12" t="s">
        <v>6551</v>
      </c>
      <c r="V956" s="17">
        <v>1636631</v>
      </c>
      <c r="W956" s="12" t="s">
        <v>6551</v>
      </c>
      <c r="X956" s="17">
        <v>1723499</v>
      </c>
      <c r="Y956" s="12" t="s">
        <v>6551</v>
      </c>
      <c r="Z956" s="17">
        <v>1630334</v>
      </c>
      <c r="AA956" s="12" t="s">
        <v>6551</v>
      </c>
      <c r="AB956" s="17">
        <v>93165</v>
      </c>
      <c r="AC956" s="12" t="s">
        <v>6551</v>
      </c>
      <c r="AD956" s="17">
        <v>137170</v>
      </c>
      <c r="AE956" s="12" t="s">
        <v>6551</v>
      </c>
      <c r="AF956" s="17">
        <v>132360</v>
      </c>
      <c r="AG956" s="12" t="s">
        <v>6551</v>
      </c>
      <c r="AH956" s="17">
        <v>4810</v>
      </c>
      <c r="AI956" s="12" t="s">
        <v>6551</v>
      </c>
      <c r="AJ956" s="17">
        <v>0</v>
      </c>
      <c r="AK956" s="12" t="s">
        <v>6551</v>
      </c>
      <c r="AL956" s="17">
        <v>0</v>
      </c>
      <c r="AM956" s="12" t="s">
        <v>6551</v>
      </c>
      <c r="AN956" s="17">
        <v>0</v>
      </c>
      <c r="AO956" s="12" t="s">
        <v>6551</v>
      </c>
      <c r="AP956" s="192">
        <v>0</v>
      </c>
      <c r="AQ956" s="12" t="s">
        <v>6551</v>
      </c>
      <c r="AR956" s="17">
        <v>3687034</v>
      </c>
      <c r="AS956" s="12" t="s">
        <v>6551</v>
      </c>
      <c r="AT956" s="17">
        <v>13229080</v>
      </c>
      <c r="AU956" s="1" t="s">
        <v>6551</v>
      </c>
      <c r="AV956" s="1" t="str">
        <f>IF(OR(M956="Q",O956="Q",Q956="Q",S956="Q",U956="Q",W956="Q",Y956="Q",AA956="Q",AC956="Q",AE956="Q",AG956="Q",AI956="Q",AK956="Q",AM956="Q",AO956="Q",AQ956="Q",AS956="Q",AU956="Q"),"Yes","No")</f>
        <v>No</v>
      </c>
    </row>
    <row r="957" spans="1:48" x14ac:dyDescent="0.2">
      <c r="A957" s="1" t="s">
        <v>1297</v>
      </c>
      <c r="B957" s="1" t="s">
        <v>1298</v>
      </c>
      <c r="C957" s="1" t="s">
        <v>44</v>
      </c>
      <c r="D957" s="194">
        <v>4158</v>
      </c>
      <c r="E957" s="197">
        <v>40158</v>
      </c>
      <c r="F957" s="1" t="s">
        <v>239</v>
      </c>
      <c r="G957" s="1" t="s">
        <v>236</v>
      </c>
      <c r="H957" s="17">
        <v>131337</v>
      </c>
      <c r="I957" s="12">
        <v>50</v>
      </c>
      <c r="J957" s="1" t="s">
        <v>11</v>
      </c>
      <c r="K957" s="1" t="s">
        <v>13</v>
      </c>
      <c r="L957" s="4">
        <v>43</v>
      </c>
      <c r="M957" s="1" t="s">
        <v>6551</v>
      </c>
      <c r="N957" s="12">
        <v>0</v>
      </c>
      <c r="O957" s="12" t="s">
        <v>6551</v>
      </c>
      <c r="P957" s="14">
        <v>16.267288776108813</v>
      </c>
      <c r="Q957" s="12" t="s">
        <v>6551</v>
      </c>
      <c r="R957" s="14">
        <v>15.00391185291433</v>
      </c>
      <c r="S957" s="12" t="s">
        <v>6551</v>
      </c>
      <c r="T957" s="14">
        <v>1.7786463662532914</v>
      </c>
      <c r="U957" s="12" t="s">
        <v>6551</v>
      </c>
      <c r="V957" s="17">
        <v>0</v>
      </c>
      <c r="W957" s="12" t="s">
        <v>6551</v>
      </c>
      <c r="X957" s="17">
        <v>1484154</v>
      </c>
      <c r="Y957" s="12" t="s">
        <v>6551</v>
      </c>
      <c r="Z957" s="17">
        <v>1192376</v>
      </c>
      <c r="AA957" s="12" t="s">
        <v>6551</v>
      </c>
      <c r="AB957" s="17">
        <v>291778</v>
      </c>
      <c r="AC957" s="12" t="s">
        <v>6551</v>
      </c>
      <c r="AD957" s="17">
        <v>85881</v>
      </c>
      <c r="AE957" s="12" t="s">
        <v>6551</v>
      </c>
      <c r="AF957" s="17">
        <v>73299</v>
      </c>
      <c r="AG957" s="12" t="s">
        <v>6551</v>
      </c>
      <c r="AH957" s="17">
        <v>12582</v>
      </c>
      <c r="AI957" s="12" t="s">
        <v>6551</v>
      </c>
      <c r="AJ957" s="17">
        <v>0</v>
      </c>
      <c r="AK957" s="12" t="s">
        <v>6551</v>
      </c>
      <c r="AL957" s="17">
        <v>0</v>
      </c>
      <c r="AM957" s="12" t="s">
        <v>6551</v>
      </c>
      <c r="AN957" s="17">
        <v>0</v>
      </c>
      <c r="AO957" s="12" t="s">
        <v>6551</v>
      </c>
      <c r="AP957" s="192">
        <v>0</v>
      </c>
      <c r="AQ957" s="12" t="s">
        <v>6551</v>
      </c>
      <c r="AR957" s="17">
        <v>130373</v>
      </c>
      <c r="AS957" s="12" t="s">
        <v>6551</v>
      </c>
      <c r="AT957" s="17">
        <v>1956105</v>
      </c>
      <c r="AU957" s="1" t="s">
        <v>6551</v>
      </c>
      <c r="AV957" s="1" t="str">
        <f>IF(OR(M957="Q",O957="Q",Q957="Q",S957="Q",U957="Q",W957="Q",Y957="Q",AA957="Q",AC957="Q",AE957="Q",AG957="Q",AI957="Q",AK957="Q",AM957="Q",AO957="Q",AQ957="Q",AS957="Q",AU957="Q"),"Yes","No")</f>
        <v>No</v>
      </c>
    </row>
    <row r="958" spans="1:48" x14ac:dyDescent="0.2">
      <c r="A958" s="1" t="s">
        <v>658</v>
      </c>
      <c r="B958" s="1" t="s">
        <v>659</v>
      </c>
      <c r="C958" s="1" t="s">
        <v>117</v>
      </c>
      <c r="D958" s="194">
        <v>5099</v>
      </c>
      <c r="E958" s="197">
        <v>50099</v>
      </c>
      <c r="F958" s="1" t="s">
        <v>239</v>
      </c>
      <c r="G958" s="1" t="s">
        <v>236</v>
      </c>
      <c r="H958" s="17">
        <v>102852</v>
      </c>
      <c r="I958" s="12">
        <v>50</v>
      </c>
      <c r="J958" s="1" t="s">
        <v>11</v>
      </c>
      <c r="K958" s="1" t="s">
        <v>13</v>
      </c>
      <c r="L958" s="4">
        <v>34</v>
      </c>
      <c r="M958" s="1" t="s">
        <v>6551</v>
      </c>
      <c r="N958" s="12">
        <v>0</v>
      </c>
      <c r="O958" s="12" t="s">
        <v>6551</v>
      </c>
      <c r="P958" s="14">
        <v>16.15750089410988</v>
      </c>
      <c r="Q958" s="12" t="s">
        <v>6551</v>
      </c>
      <c r="R958" s="14">
        <v>7.1100007262691554</v>
      </c>
      <c r="S958" s="12" t="s">
        <v>6551</v>
      </c>
      <c r="T958" s="14">
        <v>1.8939998349335607</v>
      </c>
      <c r="U958" s="12" t="s">
        <v>6551</v>
      </c>
      <c r="V958" s="17">
        <v>0</v>
      </c>
      <c r="W958" s="12" t="s">
        <v>6551</v>
      </c>
      <c r="X958" s="17">
        <v>963490</v>
      </c>
      <c r="Y958" s="12" t="s">
        <v>6551</v>
      </c>
      <c r="Z958" s="17">
        <v>587309</v>
      </c>
      <c r="AA958" s="12" t="s">
        <v>6551</v>
      </c>
      <c r="AB958" s="17">
        <v>376181</v>
      </c>
      <c r="AC958" s="12" t="s">
        <v>6551</v>
      </c>
      <c r="AD958" s="17">
        <v>47901</v>
      </c>
      <c r="AE958" s="12" t="s">
        <v>6551</v>
      </c>
      <c r="AF958" s="17">
        <v>36349</v>
      </c>
      <c r="AG958" s="12" t="s">
        <v>6551</v>
      </c>
      <c r="AH958" s="17">
        <v>11552</v>
      </c>
      <c r="AI958" s="12" t="s">
        <v>6551</v>
      </c>
      <c r="AJ958" s="17">
        <v>0</v>
      </c>
      <c r="AK958" s="12" t="s">
        <v>6551</v>
      </c>
      <c r="AL958" s="17">
        <v>0</v>
      </c>
      <c r="AM958" s="12" t="s">
        <v>6551</v>
      </c>
      <c r="AN958" s="17">
        <v>0</v>
      </c>
      <c r="AO958" s="12" t="s">
        <v>6551</v>
      </c>
      <c r="AP958" s="192">
        <v>0</v>
      </c>
      <c r="AQ958" s="12" t="s">
        <v>6551</v>
      </c>
      <c r="AR958" s="17">
        <v>68845</v>
      </c>
      <c r="AS958" s="12" t="s">
        <v>6551</v>
      </c>
      <c r="AT958" s="17">
        <v>489488</v>
      </c>
      <c r="AU958" s="1" t="s">
        <v>6551</v>
      </c>
      <c r="AV958" s="1" t="str">
        <f>IF(OR(M958="Q",O958="Q",Q958="Q",S958="Q",U958="Q",W958="Q",Y958="Q",AA958="Q",AC958="Q",AE958="Q",AG958="Q",AI958="Q",AK958="Q",AM958="Q",AO958="Q",AQ958="Q",AS958="Q",AU958="Q"),"Yes","No")</f>
        <v>No</v>
      </c>
    </row>
    <row r="959" spans="1:48" x14ac:dyDescent="0.2">
      <c r="A959" s="1" t="s">
        <v>658</v>
      </c>
      <c r="B959" s="1" t="s">
        <v>659</v>
      </c>
      <c r="C959" s="1" t="s">
        <v>117</v>
      </c>
      <c r="D959" s="194">
        <v>5099</v>
      </c>
      <c r="E959" s="197">
        <v>50099</v>
      </c>
      <c r="F959" s="1" t="s">
        <v>239</v>
      </c>
      <c r="G959" s="1" t="s">
        <v>236</v>
      </c>
      <c r="H959" s="17">
        <v>102852</v>
      </c>
      <c r="I959" s="12">
        <v>50</v>
      </c>
      <c r="J959" s="1" t="s">
        <v>12</v>
      </c>
      <c r="K959" s="1" t="s">
        <v>9</v>
      </c>
      <c r="L959" s="4">
        <v>16</v>
      </c>
      <c r="M959" s="1" t="s">
        <v>6551</v>
      </c>
      <c r="N959" s="12">
        <v>0</v>
      </c>
      <c r="O959" s="12" t="s">
        <v>6551</v>
      </c>
      <c r="P959" s="14">
        <v>14.647074440927193</v>
      </c>
      <c r="Q959" s="12" t="s">
        <v>6551</v>
      </c>
      <c r="R959" s="14">
        <v>2.5299995753125755</v>
      </c>
      <c r="S959" s="12" t="s">
        <v>6551</v>
      </c>
      <c r="T959" s="14">
        <v>17.792892882671296</v>
      </c>
      <c r="U959" s="12" t="s">
        <v>6551</v>
      </c>
      <c r="V959" s="17">
        <v>720580</v>
      </c>
      <c r="W959" s="12" t="s">
        <v>6551</v>
      </c>
      <c r="X959" s="17">
        <v>732250</v>
      </c>
      <c r="Y959" s="12" t="s">
        <v>6551</v>
      </c>
      <c r="Z959" s="17">
        <v>717194</v>
      </c>
      <c r="AA959" s="12" t="s">
        <v>6551</v>
      </c>
      <c r="AB959" s="17">
        <v>15056</v>
      </c>
      <c r="AC959" s="12" t="s">
        <v>6551</v>
      </c>
      <c r="AD959" s="17">
        <v>49784</v>
      </c>
      <c r="AE959" s="12" t="s">
        <v>6551</v>
      </c>
      <c r="AF959" s="17">
        <v>48965</v>
      </c>
      <c r="AG959" s="12" t="s">
        <v>6551</v>
      </c>
      <c r="AH959" s="17">
        <v>819</v>
      </c>
      <c r="AI959" s="12" t="s">
        <v>6551</v>
      </c>
      <c r="AJ959" s="17">
        <v>0</v>
      </c>
      <c r="AK959" s="12" t="s">
        <v>6551</v>
      </c>
      <c r="AL959" s="17">
        <v>0</v>
      </c>
      <c r="AM959" s="12" t="s">
        <v>6551</v>
      </c>
      <c r="AN959" s="17">
        <v>0</v>
      </c>
      <c r="AO959" s="12" t="s">
        <v>6551</v>
      </c>
      <c r="AP959" s="192">
        <v>0</v>
      </c>
      <c r="AQ959" s="12" t="s">
        <v>6551</v>
      </c>
      <c r="AR959" s="17">
        <v>871229</v>
      </c>
      <c r="AS959" s="12" t="s">
        <v>6551</v>
      </c>
      <c r="AT959" s="17">
        <v>2204209</v>
      </c>
      <c r="AU959" s="1" t="s">
        <v>6551</v>
      </c>
      <c r="AV959" s="1" t="str">
        <f>IF(OR(M959="Q",O959="Q",Q959="Q",S959="Q",U959="Q",W959="Q",Y959="Q",AA959="Q",AC959="Q",AE959="Q",AG959="Q",AI959="Q",AK959="Q",AM959="Q",AO959="Q",AQ959="Q",AS959="Q",AU959="Q"),"Yes","No")</f>
        <v>No</v>
      </c>
    </row>
    <row r="960" spans="1:48" x14ac:dyDescent="0.2">
      <c r="A960" s="1" t="s">
        <v>1297</v>
      </c>
      <c r="B960" s="1" t="s">
        <v>1298</v>
      </c>
      <c r="C960" s="1" t="s">
        <v>44</v>
      </c>
      <c r="D960" s="194">
        <v>4158</v>
      </c>
      <c r="E960" s="197">
        <v>40158</v>
      </c>
      <c r="F960" s="1" t="s">
        <v>239</v>
      </c>
      <c r="G960" s="1" t="s">
        <v>236</v>
      </c>
      <c r="H960" s="17">
        <v>131337</v>
      </c>
      <c r="I960" s="12">
        <v>50</v>
      </c>
      <c r="J960" s="1" t="s">
        <v>12</v>
      </c>
      <c r="K960" s="1" t="s">
        <v>13</v>
      </c>
      <c r="L960" s="4">
        <v>7</v>
      </c>
      <c r="M960" s="1" t="s">
        <v>6551</v>
      </c>
      <c r="N960" s="12">
        <v>0</v>
      </c>
      <c r="O960" s="12" t="s">
        <v>6551</v>
      </c>
      <c r="P960" s="14">
        <v>17.550403918872465</v>
      </c>
      <c r="Q960" s="12" t="s">
        <v>6551</v>
      </c>
      <c r="R960" s="14">
        <v>6.7578503475676763</v>
      </c>
      <c r="S960" s="12" t="s">
        <v>6551</v>
      </c>
      <c r="T960" s="14">
        <v>13.216139566861465</v>
      </c>
      <c r="U960" s="12" t="s">
        <v>6551</v>
      </c>
      <c r="V960" s="17">
        <v>409569</v>
      </c>
      <c r="W960" s="12" t="s">
        <v>6551</v>
      </c>
      <c r="X960" s="17">
        <v>439591</v>
      </c>
      <c r="Y960" s="12" t="s">
        <v>6551</v>
      </c>
      <c r="Z960" s="17">
        <v>408433</v>
      </c>
      <c r="AA960" s="12" t="s">
        <v>6551</v>
      </c>
      <c r="AB960" s="17">
        <v>31158</v>
      </c>
      <c r="AC960" s="12" t="s">
        <v>6551</v>
      </c>
      <c r="AD960" s="17">
        <v>24454</v>
      </c>
      <c r="AE960" s="12" t="s">
        <v>6551</v>
      </c>
      <c r="AF960" s="17">
        <v>23272</v>
      </c>
      <c r="AG960" s="12" t="s">
        <v>6551</v>
      </c>
      <c r="AH960" s="17">
        <v>1182</v>
      </c>
      <c r="AI960" s="12" t="s">
        <v>6551</v>
      </c>
      <c r="AJ960" s="17">
        <v>0</v>
      </c>
      <c r="AK960" s="12" t="s">
        <v>6551</v>
      </c>
      <c r="AL960" s="17">
        <v>0</v>
      </c>
      <c r="AM960" s="12" t="s">
        <v>6551</v>
      </c>
      <c r="AN960" s="17">
        <v>0</v>
      </c>
      <c r="AO960" s="12" t="s">
        <v>6551</v>
      </c>
      <c r="AP960" s="192">
        <v>0</v>
      </c>
      <c r="AQ960" s="12" t="s">
        <v>6551</v>
      </c>
      <c r="AR960" s="17">
        <v>307566</v>
      </c>
      <c r="AS960" s="12" t="s">
        <v>6551</v>
      </c>
      <c r="AT960" s="17">
        <v>2078485</v>
      </c>
      <c r="AU960" s="1" t="s">
        <v>6551</v>
      </c>
      <c r="AV960" s="1" t="str">
        <f>IF(OR(M960="Q",O960="Q",Q960="Q",S960="Q",U960="Q",W960="Q",Y960="Q",AA960="Q",AC960="Q",AE960="Q",AG960="Q",AI960="Q",AK960="Q",AM960="Q",AO960="Q",AQ960="Q",AS960="Q",AU960="Q"),"Yes","No")</f>
        <v>No</v>
      </c>
    </row>
    <row r="961" spans="1:48" x14ac:dyDescent="0.2">
      <c r="A961" s="1" t="s">
        <v>520</v>
      </c>
      <c r="B961" s="1" t="s">
        <v>521</v>
      </c>
      <c r="C961" s="1" t="s">
        <v>26</v>
      </c>
      <c r="D961" s="194">
        <v>9042</v>
      </c>
      <c r="E961" s="197">
        <v>90042</v>
      </c>
      <c r="F961" s="1" t="s">
        <v>239</v>
      </c>
      <c r="G961" s="1" t="s">
        <v>236</v>
      </c>
      <c r="H961" s="17">
        <v>12150996</v>
      </c>
      <c r="I961" s="12">
        <v>50</v>
      </c>
      <c r="J961" s="1" t="s">
        <v>11</v>
      </c>
      <c r="K961" s="1" t="s">
        <v>9</v>
      </c>
      <c r="L961" s="4">
        <v>6</v>
      </c>
      <c r="M961" s="1" t="s">
        <v>6551</v>
      </c>
      <c r="N961" s="12">
        <v>0</v>
      </c>
      <c r="O961" s="12" t="s">
        <v>6551</v>
      </c>
      <c r="P961" s="14">
        <v>7.5847689075630251</v>
      </c>
      <c r="Q961" s="12" t="s">
        <v>6551</v>
      </c>
      <c r="R961" s="14">
        <v>3.3708988764044943</v>
      </c>
      <c r="S961" s="12" t="s">
        <v>6551</v>
      </c>
      <c r="T961" s="14">
        <v>2.8046218487394956</v>
      </c>
      <c r="U961" s="12" t="s">
        <v>6551</v>
      </c>
      <c r="V961" s="17">
        <v>0</v>
      </c>
      <c r="W961" s="12" t="s">
        <v>6551</v>
      </c>
      <c r="X961" s="17">
        <v>80407</v>
      </c>
      <c r="Y961" s="12" t="s">
        <v>6551</v>
      </c>
      <c r="Z961" s="17">
        <v>72207</v>
      </c>
      <c r="AA961" s="12" t="s">
        <v>6551</v>
      </c>
      <c r="AB961" s="17">
        <v>8200</v>
      </c>
      <c r="AC961" s="12" t="s">
        <v>6551</v>
      </c>
      <c r="AD961" s="17">
        <v>10269</v>
      </c>
      <c r="AE961" s="12" t="s">
        <v>6551</v>
      </c>
      <c r="AF961" s="17">
        <v>9520</v>
      </c>
      <c r="AG961" s="12" t="s">
        <v>6551</v>
      </c>
      <c r="AH961" s="17">
        <v>749</v>
      </c>
      <c r="AI961" s="12" t="s">
        <v>6551</v>
      </c>
      <c r="AJ961" s="17">
        <v>0</v>
      </c>
      <c r="AK961" s="12" t="s">
        <v>6551</v>
      </c>
      <c r="AL961" s="17">
        <v>0</v>
      </c>
      <c r="AM961" s="12" t="s">
        <v>6551</v>
      </c>
      <c r="AN961" s="17">
        <v>0</v>
      </c>
      <c r="AO961" s="12" t="s">
        <v>6551</v>
      </c>
      <c r="AP961" s="192">
        <v>0</v>
      </c>
      <c r="AQ961" s="12" t="s">
        <v>6551</v>
      </c>
      <c r="AR961" s="17">
        <v>26700</v>
      </c>
      <c r="AS961" s="12" t="s">
        <v>6551</v>
      </c>
      <c r="AT961" s="17">
        <v>90003</v>
      </c>
      <c r="AU961" s="1" t="s">
        <v>6551</v>
      </c>
      <c r="AV961" s="1" t="str">
        <f>IF(OR(M961="Q",O961="Q",Q961="Q",S961="Q",U961="Q",W961="Q",Y961="Q",AA961="Q",AC961="Q",AE961="Q",AG961="Q",AI961="Q",AK961="Q",AM961="Q",AO961="Q",AQ961="Q",AS961="Q",AU961="Q"),"Yes","No")</f>
        <v>No</v>
      </c>
    </row>
    <row r="962" spans="1:48" x14ac:dyDescent="0.2">
      <c r="A962" s="1" t="s">
        <v>4303</v>
      </c>
      <c r="B962" s="1" t="s">
        <v>4304</v>
      </c>
      <c r="C962" s="1" t="s">
        <v>98</v>
      </c>
      <c r="D962" s="194" t="s">
        <v>4305</v>
      </c>
      <c r="E962" s="197" t="s">
        <v>4306</v>
      </c>
      <c r="F962" s="1" t="s">
        <v>305</v>
      </c>
      <c r="G962" s="1" t="s">
        <v>287</v>
      </c>
      <c r="H962" s="17">
        <v>0</v>
      </c>
      <c r="I962" s="12">
        <v>50</v>
      </c>
      <c r="J962" s="1" t="s">
        <v>12</v>
      </c>
      <c r="K962" s="1" t="s">
        <v>9</v>
      </c>
      <c r="L962" s="4">
        <v>4</v>
      </c>
      <c r="M962" s="1" t="s">
        <v>6551</v>
      </c>
      <c r="N962" s="12">
        <v>0</v>
      </c>
      <c r="O962" s="12" t="s">
        <v>6551</v>
      </c>
      <c r="P962" s="14">
        <v>22.137724550898202</v>
      </c>
      <c r="Q962" s="12" t="s">
        <v>6551</v>
      </c>
      <c r="R962" s="14">
        <v>0</v>
      </c>
      <c r="S962" s="12" t="s">
        <v>6551</v>
      </c>
      <c r="T962" s="14">
        <v>3.7125748502994012</v>
      </c>
      <c r="U962" s="12" t="s">
        <v>6551</v>
      </c>
      <c r="V962" s="17">
        <v>0</v>
      </c>
      <c r="W962" s="12" t="s">
        <v>6551</v>
      </c>
      <c r="X962" s="17">
        <v>0</v>
      </c>
      <c r="Y962" s="12" t="s">
        <v>6551</v>
      </c>
      <c r="Z962" s="17">
        <v>7394</v>
      </c>
      <c r="AA962" s="12" t="s">
        <v>6551</v>
      </c>
      <c r="AB962" s="17" t="s">
        <v>6551</v>
      </c>
      <c r="AC962" s="12" t="s">
        <v>6551</v>
      </c>
      <c r="AD962" s="17">
        <v>0</v>
      </c>
      <c r="AE962" s="12" t="s">
        <v>6551</v>
      </c>
      <c r="AF962" s="17">
        <v>334</v>
      </c>
      <c r="AG962" s="12" t="s">
        <v>6551</v>
      </c>
      <c r="AH962" s="17" t="s">
        <v>6551</v>
      </c>
      <c r="AI962" s="12" t="s">
        <v>6551</v>
      </c>
      <c r="AJ962" s="17">
        <v>0</v>
      </c>
      <c r="AK962" s="12" t="s">
        <v>6551</v>
      </c>
      <c r="AL962" s="17">
        <v>0</v>
      </c>
      <c r="AM962" s="12" t="s">
        <v>6551</v>
      </c>
      <c r="AN962" s="17">
        <v>0</v>
      </c>
      <c r="AO962" s="12" t="s">
        <v>6551</v>
      </c>
      <c r="AP962" s="192">
        <v>0</v>
      </c>
      <c r="AQ962" s="12" t="s">
        <v>6551</v>
      </c>
      <c r="AR962" s="17">
        <v>1240</v>
      </c>
      <c r="AS962" s="12" t="s">
        <v>6551</v>
      </c>
      <c r="AT962" s="17">
        <v>0</v>
      </c>
      <c r="AU962" s="1" t="s">
        <v>6551</v>
      </c>
      <c r="AV962" s="1" t="str">
        <f>IF(OR(M962="Q",O962="Q",Q962="Q",S962="Q",U962="Q",W962="Q",Y962="Q",AA962="Q",AC962="Q",AE962="Q",AG962="Q",AI962="Q",AK962="Q",AM962="Q",AO962="Q",AQ962="Q",AS962="Q",AU962="Q"),"Yes","No")</f>
        <v>No</v>
      </c>
    </row>
    <row r="963" spans="1:48" x14ac:dyDescent="0.2">
      <c r="A963" s="1" t="s">
        <v>3173</v>
      </c>
      <c r="B963" s="1" t="s">
        <v>1082</v>
      </c>
      <c r="C963" s="1" t="s">
        <v>77</v>
      </c>
      <c r="D963" s="194" t="s">
        <v>3174</v>
      </c>
      <c r="E963" s="197" t="s">
        <v>3175</v>
      </c>
      <c r="F963" s="1" t="s">
        <v>305</v>
      </c>
      <c r="G963" s="1" t="s">
        <v>287</v>
      </c>
      <c r="H963" s="17">
        <v>0</v>
      </c>
      <c r="I963" s="12">
        <v>49</v>
      </c>
      <c r="J963" s="1" t="s">
        <v>11</v>
      </c>
      <c r="K963" s="1" t="s">
        <v>9</v>
      </c>
      <c r="L963" s="4">
        <v>49</v>
      </c>
      <c r="M963" s="1" t="s">
        <v>6551</v>
      </c>
      <c r="N963" s="12">
        <v>0</v>
      </c>
      <c r="O963" s="12" t="s">
        <v>6551</v>
      </c>
      <c r="P963" s="14">
        <v>29.352067763922069</v>
      </c>
      <c r="Q963" s="12" t="s">
        <v>6551</v>
      </c>
      <c r="R963" s="14">
        <v>0</v>
      </c>
      <c r="S963" s="12" t="s">
        <v>6551</v>
      </c>
      <c r="T963" s="14">
        <v>1.4549847684586557</v>
      </c>
      <c r="U963" s="12" t="s">
        <v>6551</v>
      </c>
      <c r="V963" s="17">
        <v>0</v>
      </c>
      <c r="W963" s="12" t="s">
        <v>6551</v>
      </c>
      <c r="X963" s="17">
        <v>0</v>
      </c>
      <c r="Y963" s="12" t="s">
        <v>6551</v>
      </c>
      <c r="Z963" s="17">
        <v>2678611</v>
      </c>
      <c r="AA963" s="12" t="s">
        <v>6551</v>
      </c>
      <c r="AB963" s="17" t="s">
        <v>6551</v>
      </c>
      <c r="AC963" s="12" t="s">
        <v>6551</v>
      </c>
      <c r="AD963" s="17">
        <v>0</v>
      </c>
      <c r="AE963" s="12" t="s">
        <v>6551</v>
      </c>
      <c r="AF963" s="17">
        <v>91258</v>
      </c>
      <c r="AG963" s="12" t="s">
        <v>6551</v>
      </c>
      <c r="AH963" s="17" t="s">
        <v>6551</v>
      </c>
      <c r="AI963" s="12" t="s">
        <v>6551</v>
      </c>
      <c r="AJ963" s="17">
        <v>0</v>
      </c>
      <c r="AK963" s="12" t="s">
        <v>6551</v>
      </c>
      <c r="AL963" s="17">
        <v>0</v>
      </c>
      <c r="AM963" s="12" t="s">
        <v>6551</v>
      </c>
      <c r="AN963" s="17">
        <v>0</v>
      </c>
      <c r="AO963" s="12" t="s">
        <v>6551</v>
      </c>
      <c r="AP963" s="192">
        <v>0</v>
      </c>
      <c r="AQ963" s="12" t="s">
        <v>6551</v>
      </c>
      <c r="AR963" s="17">
        <v>132779</v>
      </c>
      <c r="AS963" s="12" t="s">
        <v>6551</v>
      </c>
      <c r="AT963" s="17">
        <v>0</v>
      </c>
      <c r="AU963" s="1" t="s">
        <v>6551</v>
      </c>
      <c r="AV963" s="1" t="str">
        <f>IF(OR(M963="Q",O963="Q",Q963="Q",S963="Q",U963="Q",W963="Q",Y963="Q",AA963="Q",AC963="Q",AE963="Q",AG963="Q",AI963="Q",AK963="Q",AM963="Q",AO963="Q",AQ963="Q",AS963="Q",AU963="Q"),"Yes","No")</f>
        <v>No</v>
      </c>
    </row>
    <row r="964" spans="1:48" x14ac:dyDescent="0.2">
      <c r="A964" s="1" t="s">
        <v>622</v>
      </c>
      <c r="B964" s="1" t="s">
        <v>623</v>
      </c>
      <c r="C964" s="1" t="s">
        <v>26</v>
      </c>
      <c r="D964" s="194">
        <v>9039</v>
      </c>
      <c r="E964" s="197">
        <v>90039</v>
      </c>
      <c r="F964" s="1" t="s">
        <v>239</v>
      </c>
      <c r="G964" s="1" t="s">
        <v>236</v>
      </c>
      <c r="H964" s="17">
        <v>12150996</v>
      </c>
      <c r="I964" s="12">
        <v>49</v>
      </c>
      <c r="J964" s="1" t="s">
        <v>12</v>
      </c>
      <c r="K964" s="1" t="s">
        <v>9</v>
      </c>
      <c r="L964" s="4">
        <v>44</v>
      </c>
      <c r="M964" s="1" t="s">
        <v>6551</v>
      </c>
      <c r="N964" s="12">
        <v>0</v>
      </c>
      <c r="O964" s="12" t="s">
        <v>6551</v>
      </c>
      <c r="P964" s="14">
        <v>10.471821730387582</v>
      </c>
      <c r="Q964" s="12" t="s">
        <v>6551</v>
      </c>
      <c r="R964" s="14">
        <v>3.3229481018385334</v>
      </c>
      <c r="S964" s="12" t="s">
        <v>6551</v>
      </c>
      <c r="T964" s="14">
        <v>40.842535518551131</v>
      </c>
      <c r="U964" s="12" t="s">
        <v>6551</v>
      </c>
      <c r="V964" s="17">
        <v>1601660</v>
      </c>
      <c r="W964" s="12" t="s">
        <v>6551</v>
      </c>
      <c r="X964" s="17">
        <v>1740797</v>
      </c>
      <c r="Y964" s="12" t="s">
        <v>6551</v>
      </c>
      <c r="Z964" s="17">
        <v>1593539</v>
      </c>
      <c r="AA964" s="12" t="s">
        <v>6551</v>
      </c>
      <c r="AB964" s="17">
        <v>147258</v>
      </c>
      <c r="AC964" s="12" t="s">
        <v>6551</v>
      </c>
      <c r="AD964" s="17">
        <v>161315</v>
      </c>
      <c r="AE964" s="12" t="s">
        <v>6551</v>
      </c>
      <c r="AF964" s="17">
        <v>152174</v>
      </c>
      <c r="AG964" s="12" t="s">
        <v>6551</v>
      </c>
      <c r="AH964" s="17">
        <v>9141</v>
      </c>
      <c r="AI964" s="12" t="s">
        <v>6551</v>
      </c>
      <c r="AJ964" s="17">
        <v>0</v>
      </c>
      <c r="AK964" s="12" t="s">
        <v>6551</v>
      </c>
      <c r="AL964" s="17">
        <v>0</v>
      </c>
      <c r="AM964" s="12" t="s">
        <v>6551</v>
      </c>
      <c r="AN964" s="17">
        <v>0</v>
      </c>
      <c r="AO964" s="12" t="s">
        <v>6551</v>
      </c>
      <c r="AP964" s="192">
        <v>0</v>
      </c>
      <c r="AQ964" s="12" t="s">
        <v>6551</v>
      </c>
      <c r="AR964" s="17">
        <v>6215172</v>
      </c>
      <c r="AS964" s="12" t="s">
        <v>6551</v>
      </c>
      <c r="AT964" s="17">
        <v>20652694</v>
      </c>
      <c r="AU964" s="1" t="s">
        <v>6551</v>
      </c>
      <c r="AV964" s="1" t="str">
        <f>IF(OR(M964="Q",O964="Q",Q964="Q",S964="Q",U964="Q",W964="Q",Y964="Q",AA964="Q",AC964="Q",AE964="Q",AG964="Q",AI964="Q",AK964="Q",AM964="Q",AO964="Q",AQ964="Q",AS964="Q",AU964="Q"),"Yes","No")</f>
        <v>No</v>
      </c>
    </row>
    <row r="965" spans="1:48" x14ac:dyDescent="0.2">
      <c r="A965" s="1" t="s">
        <v>6349</v>
      </c>
      <c r="B965" s="1" t="s">
        <v>1437</v>
      </c>
      <c r="C965" s="1" t="s">
        <v>79</v>
      </c>
      <c r="D965" s="194">
        <v>4172</v>
      </c>
      <c r="E965" s="197">
        <v>40172</v>
      </c>
      <c r="F965" s="1" t="s">
        <v>242</v>
      </c>
      <c r="G965" s="1" t="s">
        <v>236</v>
      </c>
      <c r="H965" s="17">
        <v>212195</v>
      </c>
      <c r="I965" s="12">
        <v>49</v>
      </c>
      <c r="J965" s="1" t="s">
        <v>11</v>
      </c>
      <c r="K965" s="1" t="s">
        <v>9</v>
      </c>
      <c r="L965" s="4">
        <v>43</v>
      </c>
      <c r="M965" s="1" t="s">
        <v>6551</v>
      </c>
      <c r="N965" s="12">
        <v>0</v>
      </c>
      <c r="O965" s="12" t="s">
        <v>6551</v>
      </c>
      <c r="P965" s="14">
        <v>14.994306706930045</v>
      </c>
      <c r="Q965" s="12" t="s">
        <v>6551</v>
      </c>
      <c r="R965" s="14">
        <v>10.700652707638875</v>
      </c>
      <c r="S965" s="12" t="s">
        <v>6551</v>
      </c>
      <c r="T965" s="14">
        <v>1.9272181723759882</v>
      </c>
      <c r="U965" s="12" t="s">
        <v>6551</v>
      </c>
      <c r="V965" s="17">
        <v>0</v>
      </c>
      <c r="W965" s="12" t="s">
        <v>6551</v>
      </c>
      <c r="X965" s="17">
        <v>900323</v>
      </c>
      <c r="Y965" s="12" t="s">
        <v>6551</v>
      </c>
      <c r="Z965" s="17">
        <v>779569</v>
      </c>
      <c r="AA965" s="12" t="s">
        <v>6551</v>
      </c>
      <c r="AB965" s="17">
        <v>120754</v>
      </c>
      <c r="AC965" s="12" t="s">
        <v>6551</v>
      </c>
      <c r="AD965" s="17">
        <v>57496</v>
      </c>
      <c r="AE965" s="12" t="s">
        <v>6551</v>
      </c>
      <c r="AF965" s="17">
        <v>51991</v>
      </c>
      <c r="AG965" s="12" t="s">
        <v>6551</v>
      </c>
      <c r="AH965" s="17">
        <v>5505</v>
      </c>
      <c r="AI965" s="12" t="s">
        <v>6551</v>
      </c>
      <c r="AJ965" s="17">
        <v>0</v>
      </c>
      <c r="AK965" s="12" t="s">
        <v>6551</v>
      </c>
      <c r="AL965" s="17">
        <v>0</v>
      </c>
      <c r="AM965" s="12" t="s">
        <v>6551</v>
      </c>
      <c r="AN965" s="17">
        <v>0</v>
      </c>
      <c r="AO965" s="12" t="s">
        <v>6551</v>
      </c>
      <c r="AP965" s="192">
        <v>0</v>
      </c>
      <c r="AQ965" s="12" t="s">
        <v>6551</v>
      </c>
      <c r="AR965" s="17">
        <v>100198</v>
      </c>
      <c r="AS965" s="12" t="s">
        <v>6551</v>
      </c>
      <c r="AT965" s="17">
        <v>1072184</v>
      </c>
      <c r="AU965" s="1" t="s">
        <v>6551</v>
      </c>
      <c r="AV965" s="1" t="str">
        <f>IF(OR(M965="Q",O965="Q",Q965="Q",S965="Q",U965="Q",W965="Q",Y965="Q",AA965="Q",AC965="Q",AE965="Q",AG965="Q",AI965="Q",AK965="Q",AM965="Q",AO965="Q",AQ965="Q",AS965="Q",AU965="Q"),"Yes","No")</f>
        <v>No</v>
      </c>
    </row>
    <row r="966" spans="1:48" x14ac:dyDescent="0.2">
      <c r="A966" s="1" t="s">
        <v>1171</v>
      </c>
      <c r="B966" s="1" t="s">
        <v>1172</v>
      </c>
      <c r="C966" s="1" t="s">
        <v>26</v>
      </c>
      <c r="D966" s="194">
        <v>9090</v>
      </c>
      <c r="E966" s="197">
        <v>90090</v>
      </c>
      <c r="F966" s="1" t="s">
        <v>242</v>
      </c>
      <c r="G966" s="1" t="s">
        <v>236</v>
      </c>
      <c r="H966" s="17">
        <v>1723634</v>
      </c>
      <c r="I966" s="12">
        <v>49</v>
      </c>
      <c r="J966" s="1" t="s">
        <v>12</v>
      </c>
      <c r="K966" s="1" t="s">
        <v>13</v>
      </c>
      <c r="L966" s="4">
        <v>41</v>
      </c>
      <c r="M966" s="1" t="s">
        <v>6551</v>
      </c>
      <c r="N966" s="12">
        <v>0</v>
      </c>
      <c r="O966" s="12" t="s">
        <v>6551</v>
      </c>
      <c r="P966" s="14">
        <v>19.808013569618257</v>
      </c>
      <c r="Q966" s="12" t="s">
        <v>6551</v>
      </c>
      <c r="R966" s="14">
        <v>10.389999975274087</v>
      </c>
      <c r="S966" s="12" t="s">
        <v>6551</v>
      </c>
      <c r="T966" s="14">
        <v>15.953531946786585</v>
      </c>
      <c r="U966" s="12" t="s">
        <v>6551</v>
      </c>
      <c r="V966" s="17">
        <v>2008592</v>
      </c>
      <c r="W966" s="12" t="s">
        <v>6551</v>
      </c>
      <c r="X966" s="17">
        <v>2317547</v>
      </c>
      <c r="Y966" s="12" t="s">
        <v>6551</v>
      </c>
      <c r="Z966" s="17">
        <v>2008592</v>
      </c>
      <c r="AA966" s="12" t="s">
        <v>6551</v>
      </c>
      <c r="AB966" s="17">
        <v>308955</v>
      </c>
      <c r="AC966" s="12" t="s">
        <v>6551</v>
      </c>
      <c r="AD966" s="17">
        <v>111171</v>
      </c>
      <c r="AE966" s="12" t="s">
        <v>6551</v>
      </c>
      <c r="AF966" s="17">
        <v>101403</v>
      </c>
      <c r="AG966" s="12" t="s">
        <v>6551</v>
      </c>
      <c r="AH966" s="17">
        <v>9768</v>
      </c>
      <c r="AI966" s="12" t="s">
        <v>6551</v>
      </c>
      <c r="AJ966" s="17">
        <v>0</v>
      </c>
      <c r="AK966" s="12" t="s">
        <v>6551</v>
      </c>
      <c r="AL966" s="17">
        <v>0</v>
      </c>
      <c r="AM966" s="12" t="s">
        <v>6551</v>
      </c>
      <c r="AN966" s="17">
        <v>0</v>
      </c>
      <c r="AO966" s="12" t="s">
        <v>6551</v>
      </c>
      <c r="AP966" s="192">
        <v>0</v>
      </c>
      <c r="AQ966" s="12" t="s">
        <v>6551</v>
      </c>
      <c r="AR966" s="17">
        <v>1617736</v>
      </c>
      <c r="AS966" s="12" t="s">
        <v>6551</v>
      </c>
      <c r="AT966" s="17">
        <v>16808277</v>
      </c>
      <c r="AU966" s="1" t="s">
        <v>6551</v>
      </c>
      <c r="AV966" s="1" t="str">
        <f>IF(OR(M966="Q",O966="Q",Q966="Q",S966="Q",U966="Q",W966="Q",Y966="Q",AA966="Q",AC966="Q",AE966="Q",AG966="Q",AI966="Q",AK966="Q",AM966="Q",AO966="Q",AQ966="Q",AS966="Q",AU966="Q"),"Yes","No")</f>
        <v>No</v>
      </c>
    </row>
    <row r="967" spans="1:48" x14ac:dyDescent="0.2">
      <c r="A967" s="1" t="s">
        <v>341</v>
      </c>
      <c r="B967" s="1" t="s">
        <v>342</v>
      </c>
      <c r="C967" s="1" t="s">
        <v>105</v>
      </c>
      <c r="D967" s="194">
        <v>4141</v>
      </c>
      <c r="E967" s="197">
        <v>40141</v>
      </c>
      <c r="F967" s="1" t="s">
        <v>242</v>
      </c>
      <c r="G967" s="1" t="s">
        <v>236</v>
      </c>
      <c r="H967" s="17">
        <v>549777</v>
      </c>
      <c r="I967" s="12">
        <v>49</v>
      </c>
      <c r="J967" s="1" t="s">
        <v>12</v>
      </c>
      <c r="K967" s="1" t="s">
        <v>13</v>
      </c>
      <c r="L967" s="4">
        <v>36</v>
      </c>
      <c r="M967" s="1" t="s">
        <v>6551</v>
      </c>
      <c r="N967" s="12">
        <v>0</v>
      </c>
      <c r="O967" s="12" t="s">
        <v>6551</v>
      </c>
      <c r="P967" s="14">
        <v>11.488659749305626</v>
      </c>
      <c r="Q967" s="12" t="s">
        <v>6551</v>
      </c>
      <c r="R967" s="14">
        <v>2.3065910507581981</v>
      </c>
      <c r="S967" s="12" t="s">
        <v>6551</v>
      </c>
      <c r="T967" s="14">
        <v>14.822081828255644</v>
      </c>
      <c r="U967" s="12" t="s">
        <v>6551</v>
      </c>
      <c r="V967" s="17">
        <v>1596804</v>
      </c>
      <c r="W967" s="12" t="s">
        <v>6551</v>
      </c>
      <c r="X967" s="17">
        <v>1690480</v>
      </c>
      <c r="Y967" s="12" t="s">
        <v>6551</v>
      </c>
      <c r="Z967" s="17">
        <v>1596625</v>
      </c>
      <c r="AA967" s="12" t="s">
        <v>6551</v>
      </c>
      <c r="AB967" s="17">
        <v>93855</v>
      </c>
      <c r="AC967" s="12" t="s">
        <v>6551</v>
      </c>
      <c r="AD967" s="17">
        <v>144256</v>
      </c>
      <c r="AE967" s="12" t="s">
        <v>6551</v>
      </c>
      <c r="AF967" s="17">
        <v>138974</v>
      </c>
      <c r="AG967" s="12" t="s">
        <v>6551</v>
      </c>
      <c r="AH967" s="17">
        <v>5282</v>
      </c>
      <c r="AI967" s="12" t="s">
        <v>6551</v>
      </c>
      <c r="AJ967" s="17">
        <v>0</v>
      </c>
      <c r="AK967" s="12" t="s">
        <v>6551</v>
      </c>
      <c r="AL967" s="17">
        <v>0</v>
      </c>
      <c r="AM967" s="12" t="s">
        <v>6551</v>
      </c>
      <c r="AN967" s="17">
        <v>0</v>
      </c>
      <c r="AO967" s="12" t="s">
        <v>6551</v>
      </c>
      <c r="AP967" s="192">
        <v>0</v>
      </c>
      <c r="AQ967" s="12" t="s">
        <v>6551</v>
      </c>
      <c r="AR967" s="17">
        <v>2059884</v>
      </c>
      <c r="AS967" s="12" t="s">
        <v>6551</v>
      </c>
      <c r="AT967" s="17">
        <v>4751310</v>
      </c>
      <c r="AU967" s="1" t="s">
        <v>6551</v>
      </c>
      <c r="AV967" s="1" t="str">
        <f>IF(OR(M967="Q",O967="Q",Q967="Q",S967="Q",U967="Q",W967="Q",Y967="Q",AA967="Q",AC967="Q",AE967="Q",AG967="Q",AI967="Q",AK967="Q",AM967="Q",AO967="Q",AQ967="Q",AS967="Q",AU967="Q"),"Yes","No")</f>
        <v>No</v>
      </c>
    </row>
    <row r="968" spans="1:48" x14ac:dyDescent="0.2">
      <c r="A968" s="1" t="s">
        <v>1100</v>
      </c>
      <c r="B968" s="1" t="s">
        <v>1101</v>
      </c>
      <c r="C968" s="1" t="s">
        <v>37</v>
      </c>
      <c r="D968" s="194">
        <v>8011</v>
      </c>
      <c r="E968" s="197">
        <v>80011</v>
      </c>
      <c r="F968" s="1" t="s">
        <v>239</v>
      </c>
      <c r="G968" s="1" t="s">
        <v>236</v>
      </c>
      <c r="H968" s="17">
        <v>264465</v>
      </c>
      <c r="I968" s="12">
        <v>49</v>
      </c>
      <c r="J968" s="1" t="s">
        <v>12</v>
      </c>
      <c r="K968" s="1" t="s">
        <v>9</v>
      </c>
      <c r="L968" s="4">
        <v>31</v>
      </c>
      <c r="M968" s="1" t="s">
        <v>6551</v>
      </c>
      <c r="N968" s="12">
        <v>0</v>
      </c>
      <c r="O968" s="12" t="s">
        <v>6551</v>
      </c>
      <c r="P968" s="14">
        <v>13.232469400002264</v>
      </c>
      <c r="Q968" s="12" t="s">
        <v>123</v>
      </c>
      <c r="R968" s="14">
        <v>2.9891688792568889</v>
      </c>
      <c r="S968" s="12" t="s">
        <v>6551</v>
      </c>
      <c r="T968" s="14">
        <v>25.527610765764237</v>
      </c>
      <c r="U968" s="12" t="s">
        <v>6551</v>
      </c>
      <c r="V968" s="17">
        <v>1168652</v>
      </c>
      <c r="W968" s="12" t="s">
        <v>6551</v>
      </c>
      <c r="X968" s="17">
        <v>1267918</v>
      </c>
      <c r="Y968" s="12" t="s">
        <v>6551</v>
      </c>
      <c r="Z968" s="17">
        <v>1168652</v>
      </c>
      <c r="AA968" s="12" t="s">
        <v>123</v>
      </c>
      <c r="AB968" s="17">
        <v>99266</v>
      </c>
      <c r="AC968" s="12" t="s">
        <v>6551</v>
      </c>
      <c r="AD968" s="17">
        <v>92674</v>
      </c>
      <c r="AE968" s="12" t="s">
        <v>6551</v>
      </c>
      <c r="AF968" s="17">
        <v>88317</v>
      </c>
      <c r="AG968" s="12" t="s">
        <v>6551</v>
      </c>
      <c r="AH968" s="17">
        <v>4357</v>
      </c>
      <c r="AI968" s="12" t="s">
        <v>6551</v>
      </c>
      <c r="AJ968" s="17">
        <v>0</v>
      </c>
      <c r="AK968" s="12" t="s">
        <v>6551</v>
      </c>
      <c r="AL968" s="17">
        <v>0</v>
      </c>
      <c r="AM968" s="12" t="s">
        <v>6551</v>
      </c>
      <c r="AN968" s="17">
        <v>0</v>
      </c>
      <c r="AO968" s="12" t="s">
        <v>6551</v>
      </c>
      <c r="AP968" s="192">
        <v>0</v>
      </c>
      <c r="AQ968" s="12" t="s">
        <v>6551</v>
      </c>
      <c r="AR968" s="17">
        <v>2254522</v>
      </c>
      <c r="AS968" s="12" t="s">
        <v>6551</v>
      </c>
      <c r="AT968" s="17">
        <v>6739147</v>
      </c>
      <c r="AU968" s="1" t="s">
        <v>6551</v>
      </c>
      <c r="AV968" s="1" t="str">
        <f>IF(OR(M968="Q",O968="Q",Q968="Q",S968="Q",U968="Q",W968="Q",Y968="Q",AA968="Q",AC968="Q",AE968="Q",AG968="Q",AI968="Q",AK968="Q",AM968="Q",AO968="Q",AQ968="Q",AS968="Q",AU968="Q"),"Yes","No")</f>
        <v>No</v>
      </c>
    </row>
    <row r="969" spans="1:48" x14ac:dyDescent="0.2">
      <c r="A969" s="1" t="s">
        <v>2312</v>
      </c>
      <c r="B969" s="1" t="s">
        <v>2313</v>
      </c>
      <c r="C969" s="1" t="s">
        <v>100</v>
      </c>
      <c r="D969" s="194" t="s">
        <v>2314</v>
      </c>
      <c r="E969" s="197" t="s">
        <v>2315</v>
      </c>
      <c r="F969" s="1" t="s">
        <v>242</v>
      </c>
      <c r="G969" s="1" t="s">
        <v>287</v>
      </c>
      <c r="H969" s="17">
        <v>0</v>
      </c>
      <c r="I969" s="12">
        <v>49</v>
      </c>
      <c r="J969" s="1" t="s">
        <v>11</v>
      </c>
      <c r="K969" s="1" t="s">
        <v>9</v>
      </c>
      <c r="L969" s="4">
        <v>30</v>
      </c>
      <c r="M969" s="1" t="s">
        <v>6551</v>
      </c>
      <c r="N969" s="12">
        <v>0</v>
      </c>
      <c r="O969" s="12" t="s">
        <v>6551</v>
      </c>
      <c r="P969" s="14">
        <v>11.899546282114267</v>
      </c>
      <c r="Q969" s="12" t="s">
        <v>6551</v>
      </c>
      <c r="R969" s="14">
        <v>0</v>
      </c>
      <c r="S969" s="12" t="s">
        <v>6551</v>
      </c>
      <c r="T969" s="14">
        <v>2.3271248157674189</v>
      </c>
      <c r="U969" s="12" t="s">
        <v>6551</v>
      </c>
      <c r="V969" s="17">
        <v>0</v>
      </c>
      <c r="W969" s="12" t="s">
        <v>6551</v>
      </c>
      <c r="X969" s="17">
        <v>0</v>
      </c>
      <c r="Y969" s="12" t="s">
        <v>6551</v>
      </c>
      <c r="Z969" s="17">
        <v>823520</v>
      </c>
      <c r="AA969" s="12" t="s">
        <v>6551</v>
      </c>
      <c r="AB969" s="17" t="s">
        <v>6551</v>
      </c>
      <c r="AC969" s="12" t="s">
        <v>6551</v>
      </c>
      <c r="AD969" s="17">
        <v>0</v>
      </c>
      <c r="AE969" s="12" t="s">
        <v>6551</v>
      </c>
      <c r="AF969" s="17">
        <v>69206</v>
      </c>
      <c r="AG969" s="12" t="s">
        <v>6551</v>
      </c>
      <c r="AH969" s="17" t="s">
        <v>6551</v>
      </c>
      <c r="AI969" s="12" t="s">
        <v>6551</v>
      </c>
      <c r="AJ969" s="17">
        <v>0</v>
      </c>
      <c r="AK969" s="12" t="s">
        <v>6551</v>
      </c>
      <c r="AL969" s="17">
        <v>0</v>
      </c>
      <c r="AM969" s="12" t="s">
        <v>6551</v>
      </c>
      <c r="AN969" s="17">
        <v>0</v>
      </c>
      <c r="AO969" s="12" t="s">
        <v>6551</v>
      </c>
      <c r="AP969" s="192">
        <v>0</v>
      </c>
      <c r="AQ969" s="12" t="s">
        <v>6551</v>
      </c>
      <c r="AR969" s="17">
        <v>161051</v>
      </c>
      <c r="AS969" s="12" t="s">
        <v>6551</v>
      </c>
      <c r="AT969" s="17">
        <v>0</v>
      </c>
      <c r="AU969" s="1" t="s">
        <v>6551</v>
      </c>
      <c r="AV969" s="1" t="str">
        <f>IF(OR(M969="Q",O969="Q",Q969="Q",S969="Q",U969="Q",W969="Q",Y969="Q",AA969="Q",AC969="Q",AE969="Q",AG969="Q",AI969="Q",AK969="Q",AM969="Q",AO969="Q",AQ969="Q",AS969="Q",AU969="Q"),"Yes","No")</f>
        <v>No</v>
      </c>
    </row>
    <row r="970" spans="1:48" x14ac:dyDescent="0.2">
      <c r="A970" s="1" t="s">
        <v>1624</v>
      </c>
      <c r="B970" s="1" t="s">
        <v>1625</v>
      </c>
      <c r="C970" s="1" t="s">
        <v>20</v>
      </c>
      <c r="D970" s="194">
        <v>9233</v>
      </c>
      <c r="E970" s="197">
        <v>90233</v>
      </c>
      <c r="F970" s="1" t="s">
        <v>242</v>
      </c>
      <c r="G970" s="1" t="s">
        <v>236</v>
      </c>
      <c r="H970" s="17">
        <v>135267</v>
      </c>
      <c r="I970" s="12">
        <v>49</v>
      </c>
      <c r="J970" s="1" t="s">
        <v>14</v>
      </c>
      <c r="K970" s="1" t="s">
        <v>13</v>
      </c>
      <c r="L970" s="4">
        <v>24</v>
      </c>
      <c r="M970" s="1" t="s">
        <v>6551</v>
      </c>
      <c r="N970" s="12">
        <v>0</v>
      </c>
      <c r="O970" s="12" t="s">
        <v>6551</v>
      </c>
      <c r="P970" s="14">
        <v>46.527540106951875</v>
      </c>
      <c r="Q970" s="12" t="s">
        <v>6551</v>
      </c>
      <c r="R970" s="14">
        <v>33.307204285915688</v>
      </c>
      <c r="S970" s="12" t="s">
        <v>6551</v>
      </c>
      <c r="T970" s="14">
        <v>7.5860962566844918</v>
      </c>
      <c r="U970" s="12" t="s">
        <v>6551</v>
      </c>
      <c r="V970" s="17">
        <v>0</v>
      </c>
      <c r="W970" s="12" t="s">
        <v>6551</v>
      </c>
      <c r="X970" s="17">
        <v>174013</v>
      </c>
      <c r="Y970" s="12" t="s">
        <v>6551</v>
      </c>
      <c r="Z970" s="17">
        <v>174013</v>
      </c>
      <c r="AA970" s="12" t="s">
        <v>6551</v>
      </c>
      <c r="AB970" s="17">
        <v>0</v>
      </c>
      <c r="AC970" s="12" t="s">
        <v>6551</v>
      </c>
      <c r="AD970" s="17">
        <v>3740</v>
      </c>
      <c r="AE970" s="12" t="s">
        <v>6551</v>
      </c>
      <c r="AF970" s="17">
        <v>3740</v>
      </c>
      <c r="AG970" s="12" t="s">
        <v>6551</v>
      </c>
      <c r="AH970" s="17">
        <v>0</v>
      </c>
      <c r="AI970" s="12" t="s">
        <v>6551</v>
      </c>
      <c r="AJ970" s="17">
        <v>0</v>
      </c>
      <c r="AK970" s="12" t="s">
        <v>6551</v>
      </c>
      <c r="AL970" s="17">
        <v>0</v>
      </c>
      <c r="AM970" s="12" t="s">
        <v>6551</v>
      </c>
      <c r="AN970" s="17">
        <v>0</v>
      </c>
      <c r="AO970" s="12" t="s">
        <v>6551</v>
      </c>
      <c r="AP970" s="192">
        <v>0</v>
      </c>
      <c r="AQ970" s="12" t="s">
        <v>6551</v>
      </c>
      <c r="AR970" s="17">
        <v>28372</v>
      </c>
      <c r="AS970" s="12" t="s">
        <v>6551</v>
      </c>
      <c r="AT970" s="17">
        <v>944992</v>
      </c>
      <c r="AU970" s="1" t="s">
        <v>6551</v>
      </c>
      <c r="AV970" s="1" t="str">
        <f>IF(OR(M970="Q",O970="Q",Q970="Q",S970="Q",U970="Q",W970="Q",Y970="Q",AA970="Q",AC970="Q",AE970="Q",AG970="Q",AI970="Q",AK970="Q",AM970="Q",AO970="Q",AQ970="Q",AS970="Q",AU970="Q"),"Yes","No")</f>
        <v>No</v>
      </c>
    </row>
    <row r="971" spans="1:48" x14ac:dyDescent="0.2">
      <c r="A971" s="1" t="s">
        <v>1624</v>
      </c>
      <c r="B971" s="1" t="s">
        <v>1625</v>
      </c>
      <c r="C971" s="1" t="s">
        <v>20</v>
      </c>
      <c r="D971" s="194">
        <v>9233</v>
      </c>
      <c r="E971" s="197">
        <v>90233</v>
      </c>
      <c r="F971" s="1" t="s">
        <v>242</v>
      </c>
      <c r="G971" s="1" t="s">
        <v>236</v>
      </c>
      <c r="H971" s="17">
        <v>135267</v>
      </c>
      <c r="I971" s="12">
        <v>49</v>
      </c>
      <c r="J971" s="1" t="s">
        <v>12</v>
      </c>
      <c r="K971" s="1" t="s">
        <v>13</v>
      </c>
      <c r="L971" s="4">
        <v>22</v>
      </c>
      <c r="M971" s="1" t="s">
        <v>6551</v>
      </c>
      <c r="N971" s="12">
        <v>0</v>
      </c>
      <c r="O971" s="12" t="s">
        <v>6551</v>
      </c>
      <c r="P971" s="14">
        <v>21.264346439957492</v>
      </c>
      <c r="Q971" s="12" t="s">
        <v>6551</v>
      </c>
      <c r="R971" s="14">
        <v>10.515094306943555</v>
      </c>
      <c r="S971" s="12" t="s">
        <v>6551</v>
      </c>
      <c r="T971" s="14">
        <v>12.271413390010627</v>
      </c>
      <c r="U971" s="12" t="s">
        <v>6551</v>
      </c>
      <c r="V971" s="17">
        <v>841000</v>
      </c>
      <c r="W971" s="12" t="s">
        <v>6551</v>
      </c>
      <c r="X971" s="17">
        <v>905265</v>
      </c>
      <c r="Y971" s="12" t="s">
        <v>6551</v>
      </c>
      <c r="Z971" s="17">
        <v>800390</v>
      </c>
      <c r="AA971" s="12" t="s">
        <v>6551</v>
      </c>
      <c r="AB971" s="17">
        <v>104875</v>
      </c>
      <c r="AC971" s="12" t="s">
        <v>6551</v>
      </c>
      <c r="AD971" s="17">
        <v>43016</v>
      </c>
      <c r="AE971" s="12" t="s">
        <v>6551</v>
      </c>
      <c r="AF971" s="17">
        <v>37640</v>
      </c>
      <c r="AG971" s="12" t="s">
        <v>6551</v>
      </c>
      <c r="AH971" s="17">
        <v>5376</v>
      </c>
      <c r="AI971" s="12" t="s">
        <v>6551</v>
      </c>
      <c r="AJ971" s="17">
        <v>0</v>
      </c>
      <c r="AK971" s="12" t="s">
        <v>6551</v>
      </c>
      <c r="AL971" s="17">
        <v>0</v>
      </c>
      <c r="AM971" s="12" t="s">
        <v>6551</v>
      </c>
      <c r="AN971" s="17">
        <v>0</v>
      </c>
      <c r="AO971" s="12" t="s">
        <v>6551</v>
      </c>
      <c r="AP971" s="192">
        <v>0</v>
      </c>
      <c r="AQ971" s="12" t="s">
        <v>6551</v>
      </c>
      <c r="AR971" s="17">
        <v>461896</v>
      </c>
      <c r="AS971" s="12" t="s">
        <v>6551</v>
      </c>
      <c r="AT971" s="17">
        <v>4856880</v>
      </c>
      <c r="AU971" s="1" t="s">
        <v>6551</v>
      </c>
      <c r="AV971" s="1" t="str">
        <f>IF(OR(M971="Q",O971="Q",Q971="Q",S971="Q",U971="Q",W971="Q",Y971="Q",AA971="Q",AC971="Q",AE971="Q",AG971="Q",AI971="Q",AK971="Q",AM971="Q",AO971="Q",AQ971="Q",AS971="Q",AU971="Q"),"Yes","No")</f>
        <v>No</v>
      </c>
    </row>
    <row r="972" spans="1:48" x14ac:dyDescent="0.2">
      <c r="A972" s="1" t="s">
        <v>5833</v>
      </c>
      <c r="B972" s="1" t="s">
        <v>5834</v>
      </c>
      <c r="C972" s="1" t="s">
        <v>113</v>
      </c>
      <c r="D972" s="194" t="s">
        <v>5835</v>
      </c>
      <c r="E972" s="197" t="s">
        <v>5836</v>
      </c>
      <c r="F972" s="1" t="s">
        <v>239</v>
      </c>
      <c r="G972" s="1" t="s">
        <v>287</v>
      </c>
      <c r="H972" s="17">
        <v>0</v>
      </c>
      <c r="I972" s="12">
        <v>49</v>
      </c>
      <c r="J972" s="1" t="s">
        <v>12</v>
      </c>
      <c r="K972" s="1" t="s">
        <v>9</v>
      </c>
      <c r="L972" s="4">
        <v>20</v>
      </c>
      <c r="M972" s="1" t="s">
        <v>6551</v>
      </c>
      <c r="N972" s="12">
        <v>0</v>
      </c>
      <c r="O972" s="12" t="s">
        <v>6551</v>
      </c>
      <c r="P972" s="14">
        <v>25.608638124940931</v>
      </c>
      <c r="Q972" s="12" t="s">
        <v>6551</v>
      </c>
      <c r="R972" s="14">
        <v>0</v>
      </c>
      <c r="S972" s="12" t="s">
        <v>6551</v>
      </c>
      <c r="T972" s="14">
        <v>20.873830450808054</v>
      </c>
      <c r="U972" s="12" t="s">
        <v>6551</v>
      </c>
      <c r="V972" s="17">
        <v>0</v>
      </c>
      <c r="W972" s="12" t="s">
        <v>6551</v>
      </c>
      <c r="X972" s="17">
        <v>0</v>
      </c>
      <c r="Y972" s="12" t="s">
        <v>6551</v>
      </c>
      <c r="Z972" s="17">
        <v>812895</v>
      </c>
      <c r="AA972" s="12" t="s">
        <v>6551</v>
      </c>
      <c r="AB972" s="17" t="s">
        <v>6551</v>
      </c>
      <c r="AC972" s="12" t="s">
        <v>6551</v>
      </c>
      <c r="AD972" s="17">
        <v>0</v>
      </c>
      <c r="AE972" s="12" t="s">
        <v>6551</v>
      </c>
      <c r="AF972" s="17">
        <v>31743</v>
      </c>
      <c r="AG972" s="12" t="s">
        <v>6551</v>
      </c>
      <c r="AH972" s="17" t="s">
        <v>6551</v>
      </c>
      <c r="AI972" s="12" t="s">
        <v>6551</v>
      </c>
      <c r="AJ972" s="17">
        <v>0</v>
      </c>
      <c r="AK972" s="12" t="s">
        <v>6551</v>
      </c>
      <c r="AL972" s="17">
        <v>0</v>
      </c>
      <c r="AM972" s="12" t="s">
        <v>6551</v>
      </c>
      <c r="AN972" s="17">
        <v>0</v>
      </c>
      <c r="AO972" s="12" t="s">
        <v>6551</v>
      </c>
      <c r="AP972" s="192">
        <v>0</v>
      </c>
      <c r="AQ972" s="12" t="s">
        <v>6551</v>
      </c>
      <c r="AR972" s="17">
        <v>662598</v>
      </c>
      <c r="AS972" s="12" t="s">
        <v>6551</v>
      </c>
      <c r="AT972" s="17">
        <v>0</v>
      </c>
      <c r="AU972" s="1" t="s">
        <v>6551</v>
      </c>
      <c r="AV972" s="1" t="str">
        <f>IF(OR(M972="Q",O972="Q",Q972="Q",S972="Q",U972="Q",W972="Q",Y972="Q",AA972="Q",AC972="Q",AE972="Q",AG972="Q",AI972="Q",AK972="Q",AM972="Q",AO972="Q",AQ972="Q",AS972="Q",AU972="Q"),"Yes","No")</f>
        <v>No</v>
      </c>
    </row>
    <row r="973" spans="1:48" x14ac:dyDescent="0.2">
      <c r="A973" s="1" t="s">
        <v>5833</v>
      </c>
      <c r="B973" s="1" t="s">
        <v>5834</v>
      </c>
      <c r="C973" s="1" t="s">
        <v>113</v>
      </c>
      <c r="D973" s="194" t="s">
        <v>5835</v>
      </c>
      <c r="E973" s="197" t="s">
        <v>5836</v>
      </c>
      <c r="F973" s="1" t="s">
        <v>239</v>
      </c>
      <c r="G973" s="1" t="s">
        <v>287</v>
      </c>
      <c r="H973" s="17">
        <v>0</v>
      </c>
      <c r="I973" s="12">
        <v>49</v>
      </c>
      <c r="J973" s="1" t="s">
        <v>14</v>
      </c>
      <c r="K973" s="1" t="s">
        <v>9</v>
      </c>
      <c r="L973" s="4">
        <v>17</v>
      </c>
      <c r="M973" s="1" t="s">
        <v>6551</v>
      </c>
      <c r="N973" s="12">
        <v>0</v>
      </c>
      <c r="O973" s="12" t="s">
        <v>6551</v>
      </c>
      <c r="P973" s="14">
        <v>34.30733741460385</v>
      </c>
      <c r="Q973" s="12" t="s">
        <v>6551</v>
      </c>
      <c r="R973" s="14">
        <v>0</v>
      </c>
      <c r="S973" s="12" t="s">
        <v>6551</v>
      </c>
      <c r="T973" s="14">
        <v>9.1577499778191811</v>
      </c>
      <c r="U973" s="12" t="s">
        <v>6551</v>
      </c>
      <c r="V973" s="17">
        <v>0</v>
      </c>
      <c r="W973" s="12" t="s">
        <v>6551</v>
      </c>
      <c r="X973" s="17">
        <v>0</v>
      </c>
      <c r="Y973" s="12" t="s">
        <v>6551</v>
      </c>
      <c r="Z973" s="17">
        <v>386678</v>
      </c>
      <c r="AA973" s="12" t="s">
        <v>6551</v>
      </c>
      <c r="AB973" s="17" t="s">
        <v>6551</v>
      </c>
      <c r="AC973" s="12" t="s">
        <v>6551</v>
      </c>
      <c r="AD973" s="17">
        <v>0</v>
      </c>
      <c r="AE973" s="12" t="s">
        <v>6551</v>
      </c>
      <c r="AF973" s="17">
        <v>11271</v>
      </c>
      <c r="AG973" s="12" t="s">
        <v>6551</v>
      </c>
      <c r="AH973" s="17" t="s">
        <v>6551</v>
      </c>
      <c r="AI973" s="12" t="s">
        <v>6551</v>
      </c>
      <c r="AJ973" s="17">
        <v>0</v>
      </c>
      <c r="AK973" s="12" t="s">
        <v>6551</v>
      </c>
      <c r="AL973" s="17">
        <v>0</v>
      </c>
      <c r="AM973" s="12" t="s">
        <v>6551</v>
      </c>
      <c r="AN973" s="17">
        <v>0</v>
      </c>
      <c r="AO973" s="12" t="s">
        <v>6551</v>
      </c>
      <c r="AP973" s="192">
        <v>0</v>
      </c>
      <c r="AQ973" s="12" t="s">
        <v>6551</v>
      </c>
      <c r="AR973" s="17">
        <v>103217</v>
      </c>
      <c r="AS973" s="12" t="s">
        <v>6551</v>
      </c>
      <c r="AT973" s="17">
        <v>0</v>
      </c>
      <c r="AU973" s="1" t="s">
        <v>6551</v>
      </c>
      <c r="AV973" s="1" t="str">
        <f>IF(OR(M973="Q",O973="Q",Q973="Q",S973="Q",U973="Q",W973="Q",Y973="Q",AA973="Q",AC973="Q",AE973="Q",AG973="Q",AI973="Q",AK973="Q",AM973="Q",AO973="Q",AQ973="Q",AS973="Q",AU973="Q"),"Yes","No")</f>
        <v>No</v>
      </c>
    </row>
    <row r="974" spans="1:48" x14ac:dyDescent="0.2">
      <c r="A974" s="1" t="s">
        <v>2312</v>
      </c>
      <c r="B974" s="1" t="s">
        <v>2313</v>
      </c>
      <c r="C974" s="1" t="s">
        <v>100</v>
      </c>
      <c r="D974" s="194" t="s">
        <v>2314</v>
      </c>
      <c r="E974" s="197" t="s">
        <v>2315</v>
      </c>
      <c r="F974" s="1" t="s">
        <v>242</v>
      </c>
      <c r="G974" s="1" t="s">
        <v>287</v>
      </c>
      <c r="H974" s="17">
        <v>0</v>
      </c>
      <c r="I974" s="12">
        <v>49</v>
      </c>
      <c r="J974" s="1" t="s">
        <v>12</v>
      </c>
      <c r="K974" s="1" t="s">
        <v>9</v>
      </c>
      <c r="L974" s="4">
        <v>16</v>
      </c>
      <c r="M974" s="1" t="s">
        <v>6551</v>
      </c>
      <c r="N974" s="12">
        <v>0</v>
      </c>
      <c r="O974" s="12" t="s">
        <v>6551</v>
      </c>
      <c r="P974" s="14">
        <v>14.849042844120328</v>
      </c>
      <c r="Q974" s="12" t="s">
        <v>6551</v>
      </c>
      <c r="R974" s="14">
        <v>0</v>
      </c>
      <c r="S974" s="12" t="s">
        <v>6551</v>
      </c>
      <c r="T974" s="14">
        <v>6.920823023831228</v>
      </c>
      <c r="U974" s="12" t="s">
        <v>6551</v>
      </c>
      <c r="V974" s="17">
        <v>0</v>
      </c>
      <c r="W974" s="12" t="s">
        <v>6551</v>
      </c>
      <c r="X974" s="17">
        <v>0</v>
      </c>
      <c r="Y974" s="12" t="s">
        <v>6551</v>
      </c>
      <c r="Z974" s="17">
        <v>570129</v>
      </c>
      <c r="AA974" s="12" t="s">
        <v>6551</v>
      </c>
      <c r="AB974" s="17" t="s">
        <v>6551</v>
      </c>
      <c r="AC974" s="12" t="s">
        <v>6551</v>
      </c>
      <c r="AD974" s="17">
        <v>0</v>
      </c>
      <c r="AE974" s="12" t="s">
        <v>6551</v>
      </c>
      <c r="AF974" s="17">
        <v>38395</v>
      </c>
      <c r="AG974" s="12" t="s">
        <v>6551</v>
      </c>
      <c r="AH974" s="17" t="s">
        <v>6551</v>
      </c>
      <c r="AI974" s="12" t="s">
        <v>6551</v>
      </c>
      <c r="AJ974" s="17">
        <v>0</v>
      </c>
      <c r="AK974" s="12" t="s">
        <v>6551</v>
      </c>
      <c r="AL974" s="17">
        <v>0</v>
      </c>
      <c r="AM974" s="12" t="s">
        <v>6551</v>
      </c>
      <c r="AN974" s="17">
        <v>0</v>
      </c>
      <c r="AO974" s="12" t="s">
        <v>6551</v>
      </c>
      <c r="AP974" s="192">
        <v>0</v>
      </c>
      <c r="AQ974" s="12" t="s">
        <v>6551</v>
      </c>
      <c r="AR974" s="17">
        <v>265725</v>
      </c>
      <c r="AS974" s="12" t="s">
        <v>6551</v>
      </c>
      <c r="AT974" s="17">
        <v>0</v>
      </c>
      <c r="AU974" s="1" t="s">
        <v>6551</v>
      </c>
      <c r="AV974" s="1" t="str">
        <f>IF(OR(M974="Q",O974="Q",Q974="Q",S974="Q",U974="Q",W974="Q",Y974="Q",AA974="Q",AC974="Q",AE974="Q",AG974="Q",AI974="Q",AK974="Q",AM974="Q",AO974="Q",AQ974="Q",AS974="Q",AU974="Q"),"Yes","No")</f>
        <v>No</v>
      </c>
    </row>
    <row r="975" spans="1:48" x14ac:dyDescent="0.2">
      <c r="A975" s="1" t="s">
        <v>341</v>
      </c>
      <c r="B975" s="1" t="s">
        <v>342</v>
      </c>
      <c r="C975" s="1" t="s">
        <v>105</v>
      </c>
      <c r="D975" s="194">
        <v>4141</v>
      </c>
      <c r="E975" s="197">
        <v>40141</v>
      </c>
      <c r="F975" s="1" t="s">
        <v>242</v>
      </c>
      <c r="G975" s="1" t="s">
        <v>236</v>
      </c>
      <c r="H975" s="17">
        <v>549777</v>
      </c>
      <c r="I975" s="12">
        <v>49</v>
      </c>
      <c r="J975" s="1" t="s">
        <v>11</v>
      </c>
      <c r="K975" s="1" t="s">
        <v>13</v>
      </c>
      <c r="L975" s="4">
        <v>13</v>
      </c>
      <c r="M975" s="1" t="s">
        <v>6551</v>
      </c>
      <c r="N975" s="12">
        <v>0</v>
      </c>
      <c r="O975" s="12" t="s">
        <v>6551</v>
      </c>
      <c r="P975" s="14">
        <v>17.15763201681408</v>
      </c>
      <c r="Q975" s="12" t="s">
        <v>6551</v>
      </c>
      <c r="R975" s="14">
        <v>12.660298164338709</v>
      </c>
      <c r="S975" s="12" t="s">
        <v>6551</v>
      </c>
      <c r="T975" s="14">
        <v>1.6760953965612868</v>
      </c>
      <c r="U975" s="12" t="s">
        <v>6551</v>
      </c>
      <c r="V975" s="17">
        <v>0</v>
      </c>
      <c r="W975" s="12" t="s">
        <v>6551</v>
      </c>
      <c r="X975" s="17">
        <v>646766</v>
      </c>
      <c r="Y975" s="12" t="s">
        <v>6551</v>
      </c>
      <c r="Z975" s="17">
        <v>587769</v>
      </c>
      <c r="AA975" s="12" t="s">
        <v>6551</v>
      </c>
      <c r="AB975" s="17">
        <v>58997</v>
      </c>
      <c r="AC975" s="12" t="s">
        <v>6551</v>
      </c>
      <c r="AD975" s="17">
        <v>37158</v>
      </c>
      <c r="AE975" s="12" t="s">
        <v>6551</v>
      </c>
      <c r="AF975" s="17">
        <v>34257</v>
      </c>
      <c r="AG975" s="12" t="s">
        <v>6551</v>
      </c>
      <c r="AH975" s="17">
        <v>2901</v>
      </c>
      <c r="AI975" s="12" t="s">
        <v>6551</v>
      </c>
      <c r="AJ975" s="17">
        <v>0</v>
      </c>
      <c r="AK975" s="12" t="s">
        <v>6551</v>
      </c>
      <c r="AL975" s="17">
        <v>0</v>
      </c>
      <c r="AM975" s="12" t="s">
        <v>6551</v>
      </c>
      <c r="AN975" s="17">
        <v>0</v>
      </c>
      <c r="AO975" s="12" t="s">
        <v>6551</v>
      </c>
      <c r="AP975" s="192">
        <v>0</v>
      </c>
      <c r="AQ975" s="12" t="s">
        <v>6551</v>
      </c>
      <c r="AR975" s="17">
        <v>57418</v>
      </c>
      <c r="AS975" s="12" t="s">
        <v>6551</v>
      </c>
      <c r="AT975" s="17">
        <v>726929</v>
      </c>
      <c r="AU975" s="1" t="s">
        <v>6551</v>
      </c>
      <c r="AV975" s="1" t="str">
        <f>IF(OR(M975="Q",O975="Q",Q975="Q",S975="Q",U975="Q",W975="Q",Y975="Q",AA975="Q",AC975="Q",AE975="Q",AG975="Q",AI975="Q",AK975="Q",AM975="Q",AO975="Q",AQ975="Q",AS975="Q",AU975="Q"),"Yes","No")</f>
        <v>No</v>
      </c>
    </row>
    <row r="976" spans="1:48" x14ac:dyDescent="0.2">
      <c r="A976" s="1" t="s">
        <v>5833</v>
      </c>
      <c r="B976" s="1" t="s">
        <v>5834</v>
      </c>
      <c r="C976" s="1" t="s">
        <v>113</v>
      </c>
      <c r="D976" s="194" t="s">
        <v>5835</v>
      </c>
      <c r="E976" s="197" t="s">
        <v>5836</v>
      </c>
      <c r="F976" s="1" t="s">
        <v>239</v>
      </c>
      <c r="G976" s="1" t="s">
        <v>287</v>
      </c>
      <c r="H976" s="17">
        <v>0</v>
      </c>
      <c r="I976" s="12">
        <v>49</v>
      </c>
      <c r="J976" s="1" t="s">
        <v>11</v>
      </c>
      <c r="K976" s="1" t="s">
        <v>9</v>
      </c>
      <c r="L976" s="4">
        <v>12</v>
      </c>
      <c r="M976" s="1" t="s">
        <v>6551</v>
      </c>
      <c r="N976" s="12">
        <v>0</v>
      </c>
      <c r="O976" s="12" t="s">
        <v>6551</v>
      </c>
      <c r="P976" s="14">
        <v>14.609732671682407</v>
      </c>
      <c r="Q976" s="12" t="s">
        <v>6551</v>
      </c>
      <c r="R976" s="14">
        <v>0</v>
      </c>
      <c r="S976" s="12" t="s">
        <v>6551</v>
      </c>
      <c r="T976" s="14">
        <v>2.5287337922202657</v>
      </c>
      <c r="U976" s="12" t="s">
        <v>6551</v>
      </c>
      <c r="V976" s="17">
        <v>0</v>
      </c>
      <c r="W976" s="12" t="s">
        <v>6551</v>
      </c>
      <c r="X976" s="17">
        <v>0</v>
      </c>
      <c r="Y976" s="12" t="s">
        <v>6551</v>
      </c>
      <c r="Z976" s="17">
        <v>365068</v>
      </c>
      <c r="AA976" s="12" t="s">
        <v>6551</v>
      </c>
      <c r="AB976" s="17" t="s">
        <v>6551</v>
      </c>
      <c r="AC976" s="12" t="s">
        <v>6551</v>
      </c>
      <c r="AD976" s="17">
        <v>0</v>
      </c>
      <c r="AE976" s="12" t="s">
        <v>6551</v>
      </c>
      <c r="AF976" s="17">
        <v>24988</v>
      </c>
      <c r="AG976" s="12" t="s">
        <v>6551</v>
      </c>
      <c r="AH976" s="17" t="s">
        <v>6551</v>
      </c>
      <c r="AI976" s="12" t="s">
        <v>6551</v>
      </c>
      <c r="AJ976" s="17">
        <v>0</v>
      </c>
      <c r="AK976" s="12" t="s">
        <v>6551</v>
      </c>
      <c r="AL976" s="17">
        <v>0</v>
      </c>
      <c r="AM976" s="12" t="s">
        <v>6551</v>
      </c>
      <c r="AN976" s="17">
        <v>0</v>
      </c>
      <c r="AO976" s="12" t="s">
        <v>6551</v>
      </c>
      <c r="AP976" s="192">
        <v>0</v>
      </c>
      <c r="AQ976" s="12" t="s">
        <v>6551</v>
      </c>
      <c r="AR976" s="17">
        <v>63188</v>
      </c>
      <c r="AS976" s="12" t="s">
        <v>6551</v>
      </c>
      <c r="AT976" s="17">
        <v>0</v>
      </c>
      <c r="AU976" s="1" t="s">
        <v>6551</v>
      </c>
      <c r="AV976" s="1" t="str">
        <f>IF(OR(M976="Q",O976="Q",Q976="Q",S976="Q",U976="Q",W976="Q",Y976="Q",AA976="Q",AC976="Q",AE976="Q",AG976="Q",AI976="Q",AK976="Q",AM976="Q",AO976="Q",AQ976="Q",AS976="Q",AU976="Q"),"Yes","No")</f>
        <v>No</v>
      </c>
    </row>
    <row r="977" spans="1:48" x14ac:dyDescent="0.2">
      <c r="A977" s="1" t="s">
        <v>1100</v>
      </c>
      <c r="B977" s="1" t="s">
        <v>1101</v>
      </c>
      <c r="C977" s="1" t="s">
        <v>37</v>
      </c>
      <c r="D977" s="194">
        <v>8011</v>
      </c>
      <c r="E977" s="197">
        <v>80011</v>
      </c>
      <c r="F977" s="1" t="s">
        <v>239</v>
      </c>
      <c r="G977" s="1" t="s">
        <v>236</v>
      </c>
      <c r="H977" s="17">
        <v>264465</v>
      </c>
      <c r="I977" s="12">
        <v>49</v>
      </c>
      <c r="J977" s="1" t="s">
        <v>17</v>
      </c>
      <c r="K977" s="1" t="s">
        <v>13</v>
      </c>
      <c r="L977" s="4">
        <v>8</v>
      </c>
      <c r="M977" s="1" t="s">
        <v>6551</v>
      </c>
      <c r="N977" s="12">
        <v>0</v>
      </c>
      <c r="O977" s="12" t="s">
        <v>6551</v>
      </c>
      <c r="P977" s="14">
        <v>11.526803840877914</v>
      </c>
      <c r="Q977" s="12" t="s">
        <v>6551</v>
      </c>
      <c r="R977" s="14">
        <v>4.2162764456981661</v>
      </c>
      <c r="S977" s="12" t="s">
        <v>6551</v>
      </c>
      <c r="T977" s="14">
        <v>1.9451303155006858</v>
      </c>
      <c r="U977" s="12" t="s">
        <v>6551</v>
      </c>
      <c r="V977" s="17">
        <v>0</v>
      </c>
      <c r="W977" s="12" t="s">
        <v>6551</v>
      </c>
      <c r="X977" s="17">
        <v>0</v>
      </c>
      <c r="Y977" s="12" t="s">
        <v>6551</v>
      </c>
      <c r="Z977" s="17">
        <v>210076</v>
      </c>
      <c r="AA977" s="12" t="s">
        <v>6551</v>
      </c>
      <c r="AB977" s="17" t="s">
        <v>6551</v>
      </c>
      <c r="AC977" s="12" t="s">
        <v>6551</v>
      </c>
      <c r="AD977" s="17">
        <v>0</v>
      </c>
      <c r="AE977" s="12" t="s">
        <v>6551</v>
      </c>
      <c r="AF977" s="17">
        <v>18225</v>
      </c>
      <c r="AG977" s="12" t="s">
        <v>6551</v>
      </c>
      <c r="AH977" s="17" t="s">
        <v>6551</v>
      </c>
      <c r="AI977" s="12" t="s">
        <v>6551</v>
      </c>
      <c r="AJ977" s="17">
        <v>0</v>
      </c>
      <c r="AK977" s="12" t="s">
        <v>6551</v>
      </c>
      <c r="AL977" s="17">
        <v>0</v>
      </c>
      <c r="AM977" s="12" t="s">
        <v>6551</v>
      </c>
      <c r="AN977" s="17">
        <v>0</v>
      </c>
      <c r="AO977" s="12" t="s">
        <v>6551</v>
      </c>
      <c r="AP977" s="192">
        <v>0</v>
      </c>
      <c r="AQ977" s="12" t="s">
        <v>6551</v>
      </c>
      <c r="AR977" s="17">
        <v>35450</v>
      </c>
      <c r="AS977" s="12" t="s">
        <v>6551</v>
      </c>
      <c r="AT977" s="17">
        <v>149467</v>
      </c>
      <c r="AU977" s="1" t="s">
        <v>6551</v>
      </c>
      <c r="AV977" s="1" t="str">
        <f>IF(OR(M977="Q",O977="Q",Q977="Q",S977="Q",U977="Q",W977="Q",Y977="Q",AA977="Q",AC977="Q",AE977="Q",AG977="Q",AI977="Q",AK977="Q",AM977="Q",AO977="Q",AQ977="Q",AS977="Q",AU977="Q"),"Yes","No")</f>
        <v>No</v>
      </c>
    </row>
    <row r="978" spans="1:48" x14ac:dyDescent="0.2">
      <c r="A978" s="1" t="s">
        <v>1171</v>
      </c>
      <c r="B978" s="1" t="s">
        <v>1172</v>
      </c>
      <c r="C978" s="1" t="s">
        <v>26</v>
      </c>
      <c r="D978" s="194">
        <v>9090</v>
      </c>
      <c r="E978" s="197">
        <v>90090</v>
      </c>
      <c r="F978" s="1" t="s">
        <v>242</v>
      </c>
      <c r="G978" s="1" t="s">
        <v>236</v>
      </c>
      <c r="H978" s="17">
        <v>1723634</v>
      </c>
      <c r="I978" s="12">
        <v>49</v>
      </c>
      <c r="J978" s="1" t="s">
        <v>11</v>
      </c>
      <c r="K978" s="1" t="s">
        <v>13</v>
      </c>
      <c r="L978" s="4">
        <v>8</v>
      </c>
      <c r="M978" s="1" t="s">
        <v>6551</v>
      </c>
      <c r="N978" s="12">
        <v>0</v>
      </c>
      <c r="O978" s="12" t="s">
        <v>6551</v>
      </c>
      <c r="P978" s="14">
        <v>20.290057747164823</v>
      </c>
      <c r="Q978" s="12" t="s">
        <v>6551</v>
      </c>
      <c r="R978" s="14">
        <v>11.742885389449897</v>
      </c>
      <c r="S978" s="12" t="s">
        <v>6551</v>
      </c>
      <c r="T978" s="14">
        <v>1.9705002435121408</v>
      </c>
      <c r="U978" s="12" t="s">
        <v>6551</v>
      </c>
      <c r="V978" s="17">
        <v>0</v>
      </c>
      <c r="W978" s="12" t="s">
        <v>6551</v>
      </c>
      <c r="X978" s="17">
        <v>370183</v>
      </c>
      <c r="Y978" s="12" t="s">
        <v>6551</v>
      </c>
      <c r="Z978" s="17">
        <v>291629</v>
      </c>
      <c r="AA978" s="12" t="s">
        <v>6551</v>
      </c>
      <c r="AB978" s="17">
        <v>78554</v>
      </c>
      <c r="AC978" s="12" t="s">
        <v>6551</v>
      </c>
      <c r="AD978" s="17">
        <v>22264</v>
      </c>
      <c r="AE978" s="12" t="s">
        <v>6551</v>
      </c>
      <c r="AF978" s="17">
        <v>14373</v>
      </c>
      <c r="AG978" s="12" t="s">
        <v>6551</v>
      </c>
      <c r="AH978" s="17">
        <v>7891</v>
      </c>
      <c r="AI978" s="12" t="s">
        <v>6551</v>
      </c>
      <c r="AJ978" s="17">
        <v>0</v>
      </c>
      <c r="AK978" s="12" t="s">
        <v>6551</v>
      </c>
      <c r="AL978" s="17">
        <v>0</v>
      </c>
      <c r="AM978" s="12" t="s">
        <v>6551</v>
      </c>
      <c r="AN978" s="17">
        <v>0</v>
      </c>
      <c r="AO978" s="12" t="s">
        <v>6551</v>
      </c>
      <c r="AP978" s="192">
        <v>0</v>
      </c>
      <c r="AQ978" s="12" t="s">
        <v>6551</v>
      </c>
      <c r="AR978" s="17">
        <v>28322</v>
      </c>
      <c r="AS978" s="12" t="s">
        <v>6551</v>
      </c>
      <c r="AT978" s="17">
        <v>332582</v>
      </c>
      <c r="AU978" s="1" t="s">
        <v>6551</v>
      </c>
      <c r="AV978" s="1" t="str">
        <f>IF(OR(M978="Q",O978="Q",Q978="Q",S978="Q",U978="Q",W978="Q",Y978="Q",AA978="Q",AC978="Q",AE978="Q",AG978="Q",AI978="Q",AK978="Q",AM978="Q",AO978="Q",AQ978="Q",AS978="Q",AU978="Q"),"Yes","No")</f>
        <v>No</v>
      </c>
    </row>
    <row r="979" spans="1:48" x14ac:dyDescent="0.2">
      <c r="A979" s="1" t="s">
        <v>6349</v>
      </c>
      <c r="B979" s="1" t="s">
        <v>1437</v>
      </c>
      <c r="C979" s="1" t="s">
        <v>79</v>
      </c>
      <c r="D979" s="194">
        <v>4172</v>
      </c>
      <c r="E979" s="197">
        <v>40172</v>
      </c>
      <c r="F979" s="1" t="s">
        <v>242</v>
      </c>
      <c r="G979" s="1" t="s">
        <v>236</v>
      </c>
      <c r="H979" s="17">
        <v>212195</v>
      </c>
      <c r="I979" s="12">
        <v>49</v>
      </c>
      <c r="J979" s="1" t="s">
        <v>12</v>
      </c>
      <c r="K979" s="1" t="s">
        <v>9</v>
      </c>
      <c r="L979" s="4">
        <v>6</v>
      </c>
      <c r="M979" s="1" t="s">
        <v>6551</v>
      </c>
      <c r="N979" s="12">
        <v>0</v>
      </c>
      <c r="O979" s="12" t="s">
        <v>6551</v>
      </c>
      <c r="P979" s="14">
        <v>18.041331802525832</v>
      </c>
      <c r="Q979" s="12" t="s">
        <v>6551</v>
      </c>
      <c r="R979" s="14">
        <v>6.186217268223638</v>
      </c>
      <c r="S979" s="12" t="s">
        <v>6551</v>
      </c>
      <c r="T979" s="14">
        <v>8.922502870264065</v>
      </c>
      <c r="U979" s="12" t="s">
        <v>6551</v>
      </c>
      <c r="V979" s="17">
        <v>254948</v>
      </c>
      <c r="W979" s="12" t="s">
        <v>6551</v>
      </c>
      <c r="X979" s="17">
        <v>271115</v>
      </c>
      <c r="Y979" s="12" t="s">
        <v>6551</v>
      </c>
      <c r="Z979" s="17">
        <v>251424</v>
      </c>
      <c r="AA979" s="12" t="s">
        <v>6551</v>
      </c>
      <c r="AB979" s="17">
        <v>19691</v>
      </c>
      <c r="AC979" s="12" t="s">
        <v>6551</v>
      </c>
      <c r="AD979" s="17">
        <v>14737</v>
      </c>
      <c r="AE979" s="12" t="s">
        <v>6551</v>
      </c>
      <c r="AF979" s="17">
        <v>13936</v>
      </c>
      <c r="AG979" s="12" t="s">
        <v>6551</v>
      </c>
      <c r="AH979" s="17">
        <v>801</v>
      </c>
      <c r="AI979" s="12" t="s">
        <v>6551</v>
      </c>
      <c r="AJ979" s="17">
        <v>0</v>
      </c>
      <c r="AK979" s="12" t="s">
        <v>6551</v>
      </c>
      <c r="AL979" s="17">
        <v>0</v>
      </c>
      <c r="AM979" s="12" t="s">
        <v>6551</v>
      </c>
      <c r="AN979" s="17">
        <v>0</v>
      </c>
      <c r="AO979" s="12" t="s">
        <v>6551</v>
      </c>
      <c r="AP979" s="192">
        <v>0</v>
      </c>
      <c r="AQ979" s="12" t="s">
        <v>6551</v>
      </c>
      <c r="AR979" s="17">
        <v>124344</v>
      </c>
      <c r="AS979" s="12" t="s">
        <v>6551</v>
      </c>
      <c r="AT979" s="17">
        <v>769219</v>
      </c>
      <c r="AU979" s="1" t="s">
        <v>6551</v>
      </c>
      <c r="AV979" s="1" t="str">
        <f>IF(OR(M979="Q",O979="Q",Q979="Q",S979="Q",U979="Q",W979="Q",Y979="Q",AA979="Q",AC979="Q",AE979="Q",AG979="Q",AI979="Q",AK979="Q",AM979="Q",AO979="Q",AQ979="Q",AS979="Q",AU979="Q"),"Yes","No")</f>
        <v>No</v>
      </c>
    </row>
    <row r="980" spans="1:48" x14ac:dyDescent="0.2">
      <c r="A980" s="1" t="s">
        <v>1100</v>
      </c>
      <c r="B980" s="1" t="s">
        <v>1101</v>
      </c>
      <c r="C980" s="1" t="s">
        <v>37</v>
      </c>
      <c r="D980" s="194">
        <v>8011</v>
      </c>
      <c r="E980" s="197">
        <v>80011</v>
      </c>
      <c r="F980" s="1" t="s">
        <v>239</v>
      </c>
      <c r="G980" s="1" t="s">
        <v>236</v>
      </c>
      <c r="H980" s="17">
        <v>264465</v>
      </c>
      <c r="I980" s="12">
        <v>49</v>
      </c>
      <c r="J980" s="1" t="s">
        <v>32</v>
      </c>
      <c r="K980" s="1" t="s">
        <v>9</v>
      </c>
      <c r="L980" s="4">
        <v>6</v>
      </c>
      <c r="M980" s="1" t="s">
        <v>6551</v>
      </c>
      <c r="N980" s="12">
        <v>0</v>
      </c>
      <c r="O980" s="12" t="s">
        <v>6551</v>
      </c>
      <c r="P980" s="14">
        <v>10.296535972592311</v>
      </c>
      <c r="Q980" s="12" t="s">
        <v>123</v>
      </c>
      <c r="R980" s="14">
        <v>2.5499995459860627</v>
      </c>
      <c r="S980" s="12" t="s">
        <v>6551</v>
      </c>
      <c r="T980" s="14">
        <v>34.299719694085894</v>
      </c>
      <c r="U980" s="12" t="s">
        <v>6551</v>
      </c>
      <c r="V980" s="17">
        <v>297539</v>
      </c>
      <c r="W980" s="12" t="s">
        <v>6551</v>
      </c>
      <c r="X980" s="17">
        <v>314465</v>
      </c>
      <c r="Y980" s="12" t="s">
        <v>6551</v>
      </c>
      <c r="Z980" s="17">
        <v>297539</v>
      </c>
      <c r="AA980" s="12" t="s">
        <v>123</v>
      </c>
      <c r="AB980" s="17">
        <v>16926</v>
      </c>
      <c r="AC980" s="12" t="s">
        <v>6551</v>
      </c>
      <c r="AD980" s="17">
        <v>29654</v>
      </c>
      <c r="AE980" s="12" t="s">
        <v>6551</v>
      </c>
      <c r="AF980" s="17">
        <v>28897</v>
      </c>
      <c r="AG980" s="12" t="s">
        <v>6551</v>
      </c>
      <c r="AH980" s="17">
        <v>757</v>
      </c>
      <c r="AI980" s="12" t="s">
        <v>6551</v>
      </c>
      <c r="AJ980" s="17">
        <v>0</v>
      </c>
      <c r="AK980" s="12" t="s">
        <v>6551</v>
      </c>
      <c r="AL980" s="17">
        <v>0</v>
      </c>
      <c r="AM980" s="12" t="s">
        <v>6551</v>
      </c>
      <c r="AN980" s="17">
        <v>0</v>
      </c>
      <c r="AO980" s="12" t="s">
        <v>6551</v>
      </c>
      <c r="AP980" s="192">
        <v>0</v>
      </c>
      <c r="AQ980" s="12" t="s">
        <v>6551</v>
      </c>
      <c r="AR980" s="17">
        <v>991159</v>
      </c>
      <c r="AS980" s="12" t="s">
        <v>6551</v>
      </c>
      <c r="AT980" s="17">
        <v>2527455</v>
      </c>
      <c r="AU980" s="1" t="s">
        <v>6551</v>
      </c>
      <c r="AV980" s="1" t="str">
        <f>IF(OR(M980="Q",O980="Q",Q980="Q",S980="Q",U980="Q",W980="Q",Y980="Q",AA980="Q",AC980="Q",AE980="Q",AG980="Q",AI980="Q",AK980="Q",AM980="Q",AO980="Q",AQ980="Q",AS980="Q",AU980="Q"),"Yes","No")</f>
        <v>No</v>
      </c>
    </row>
    <row r="981" spans="1:48" x14ac:dyDescent="0.2">
      <c r="A981" s="1" t="s">
        <v>1100</v>
      </c>
      <c r="B981" s="1" t="s">
        <v>1101</v>
      </c>
      <c r="C981" s="1" t="s">
        <v>37</v>
      </c>
      <c r="D981" s="194">
        <v>8011</v>
      </c>
      <c r="E981" s="197">
        <v>80011</v>
      </c>
      <c r="F981" s="1" t="s">
        <v>239</v>
      </c>
      <c r="G981" s="1" t="s">
        <v>236</v>
      </c>
      <c r="H981" s="17">
        <v>264465</v>
      </c>
      <c r="I981" s="12">
        <v>49</v>
      </c>
      <c r="J981" s="1" t="s">
        <v>12</v>
      </c>
      <c r="K981" s="1" t="s">
        <v>13</v>
      </c>
      <c r="L981" s="4">
        <v>4</v>
      </c>
      <c r="M981" s="1" t="s">
        <v>6551</v>
      </c>
      <c r="N981" s="12">
        <v>0</v>
      </c>
      <c r="O981" s="12" t="s">
        <v>6551</v>
      </c>
      <c r="P981" s="14">
        <v>18.311274509803923</v>
      </c>
      <c r="Q981" s="12" t="s">
        <v>6551</v>
      </c>
      <c r="R981" s="14">
        <v>1.4600250626566416</v>
      </c>
      <c r="S981" s="12" t="s">
        <v>6551</v>
      </c>
      <c r="T981" s="14">
        <v>9.7794117647058822</v>
      </c>
      <c r="U981" s="12" t="s">
        <v>6551</v>
      </c>
      <c r="V981" s="17">
        <v>29884</v>
      </c>
      <c r="W981" s="12" t="s">
        <v>6551</v>
      </c>
      <c r="X981" s="17">
        <v>35756</v>
      </c>
      <c r="Y981" s="12" t="s">
        <v>6551</v>
      </c>
      <c r="Z981" s="17">
        <v>29884</v>
      </c>
      <c r="AA981" s="12" t="s">
        <v>6551</v>
      </c>
      <c r="AB981" s="17">
        <v>5872</v>
      </c>
      <c r="AC981" s="12" t="s">
        <v>6551</v>
      </c>
      <c r="AD981" s="17">
        <v>1856</v>
      </c>
      <c r="AE981" s="12" t="s">
        <v>6551</v>
      </c>
      <c r="AF981" s="17">
        <v>1632</v>
      </c>
      <c r="AG981" s="12" t="s">
        <v>6551</v>
      </c>
      <c r="AH981" s="17">
        <v>224</v>
      </c>
      <c r="AI981" s="12" t="s">
        <v>6551</v>
      </c>
      <c r="AJ981" s="17">
        <v>0</v>
      </c>
      <c r="AK981" s="12" t="s">
        <v>6551</v>
      </c>
      <c r="AL981" s="17">
        <v>0</v>
      </c>
      <c r="AM981" s="12" t="s">
        <v>6551</v>
      </c>
      <c r="AN981" s="17">
        <v>0</v>
      </c>
      <c r="AO981" s="12" t="s">
        <v>6551</v>
      </c>
      <c r="AP981" s="192">
        <v>0</v>
      </c>
      <c r="AQ981" s="12" t="s">
        <v>6551</v>
      </c>
      <c r="AR981" s="17">
        <v>15960</v>
      </c>
      <c r="AS981" s="12" t="s">
        <v>6551</v>
      </c>
      <c r="AT981" s="17">
        <v>23302</v>
      </c>
      <c r="AU981" s="1" t="s">
        <v>6551</v>
      </c>
      <c r="AV981" s="1" t="str">
        <f>IF(OR(M981="Q",O981="Q",Q981="Q",S981="Q",U981="Q",W981="Q",Y981="Q",AA981="Q",AC981="Q",AE981="Q",AG981="Q",AI981="Q",AK981="Q",AM981="Q",AO981="Q",AQ981="Q",AS981="Q",AU981="Q"),"Yes","No")</f>
        <v>No</v>
      </c>
    </row>
    <row r="982" spans="1:48" x14ac:dyDescent="0.2">
      <c r="A982" s="1" t="s">
        <v>622</v>
      </c>
      <c r="B982" s="1" t="s">
        <v>623</v>
      </c>
      <c r="C982" s="1" t="s">
        <v>26</v>
      </c>
      <c r="D982" s="194">
        <v>9039</v>
      </c>
      <c r="E982" s="197">
        <v>90039</v>
      </c>
      <c r="F982" s="1" t="s">
        <v>239</v>
      </c>
      <c r="G982" s="1" t="s">
        <v>236</v>
      </c>
      <c r="H982" s="17">
        <v>12150996</v>
      </c>
      <c r="I982" s="12">
        <v>49</v>
      </c>
      <c r="J982" s="1" t="s">
        <v>17</v>
      </c>
      <c r="K982" s="1" t="s">
        <v>13</v>
      </c>
      <c r="L982" s="4">
        <v>3</v>
      </c>
      <c r="M982" s="1" t="s">
        <v>6551</v>
      </c>
      <c r="N982" s="12">
        <v>0</v>
      </c>
      <c r="O982" s="12" t="s">
        <v>6551</v>
      </c>
      <c r="P982" s="14">
        <v>13.089311859443631</v>
      </c>
      <c r="Q982" s="12" t="s">
        <v>6551</v>
      </c>
      <c r="R982" s="14">
        <v>2.9599347775448406</v>
      </c>
      <c r="S982" s="12" t="s">
        <v>6551</v>
      </c>
      <c r="T982" s="14">
        <v>6.2855051244509514</v>
      </c>
      <c r="U982" s="12" t="s">
        <v>6551</v>
      </c>
      <c r="V982" s="17">
        <v>0</v>
      </c>
      <c r="W982" s="12" t="s">
        <v>6551</v>
      </c>
      <c r="X982" s="17">
        <v>0</v>
      </c>
      <c r="Y982" s="12" t="s">
        <v>6551</v>
      </c>
      <c r="Z982" s="17">
        <v>8940</v>
      </c>
      <c r="AA982" s="12" t="s">
        <v>6551</v>
      </c>
      <c r="AB982" s="17" t="s">
        <v>6551</v>
      </c>
      <c r="AC982" s="12" t="s">
        <v>6551</v>
      </c>
      <c r="AD982" s="17">
        <v>0</v>
      </c>
      <c r="AE982" s="12" t="s">
        <v>6551</v>
      </c>
      <c r="AF982" s="17">
        <v>683</v>
      </c>
      <c r="AG982" s="12" t="s">
        <v>6551</v>
      </c>
      <c r="AH982" s="17" t="s">
        <v>6551</v>
      </c>
      <c r="AI982" s="12" t="s">
        <v>6551</v>
      </c>
      <c r="AJ982" s="17">
        <v>0</v>
      </c>
      <c r="AK982" s="12" t="s">
        <v>6551</v>
      </c>
      <c r="AL982" s="17">
        <v>0</v>
      </c>
      <c r="AM982" s="12" t="s">
        <v>6551</v>
      </c>
      <c r="AN982" s="17">
        <v>0</v>
      </c>
      <c r="AO982" s="12" t="s">
        <v>6551</v>
      </c>
      <c r="AP982" s="192">
        <v>0</v>
      </c>
      <c r="AQ982" s="12" t="s">
        <v>6551</v>
      </c>
      <c r="AR982" s="17">
        <v>4293</v>
      </c>
      <c r="AS982" s="12" t="s">
        <v>6551</v>
      </c>
      <c r="AT982" s="17">
        <v>12707</v>
      </c>
      <c r="AU982" s="1" t="s">
        <v>6551</v>
      </c>
      <c r="AV982" s="1" t="str">
        <f>IF(OR(M982="Q",O982="Q",Q982="Q",S982="Q",U982="Q",W982="Q",Y982="Q",AA982="Q",AC982="Q",AE982="Q",AG982="Q",AI982="Q",AK982="Q",AM982="Q",AO982="Q",AQ982="Q",AS982="Q",AU982="Q"),"Yes","No")</f>
        <v>No</v>
      </c>
    </row>
    <row r="983" spans="1:48" x14ac:dyDescent="0.2">
      <c r="A983" s="1" t="s">
        <v>1624</v>
      </c>
      <c r="B983" s="1" t="s">
        <v>1625</v>
      </c>
      <c r="C983" s="1" t="s">
        <v>20</v>
      </c>
      <c r="D983" s="194">
        <v>9233</v>
      </c>
      <c r="E983" s="197">
        <v>90233</v>
      </c>
      <c r="F983" s="1" t="s">
        <v>242</v>
      </c>
      <c r="G983" s="1" t="s">
        <v>236</v>
      </c>
      <c r="H983" s="17">
        <v>135267</v>
      </c>
      <c r="I983" s="12">
        <v>49</v>
      </c>
      <c r="J983" s="1" t="s">
        <v>11</v>
      </c>
      <c r="K983" s="1" t="s">
        <v>13</v>
      </c>
      <c r="L983" s="4">
        <v>3</v>
      </c>
      <c r="M983" s="1" t="s">
        <v>6551</v>
      </c>
      <c r="N983" s="12">
        <v>0</v>
      </c>
      <c r="O983" s="12" t="s">
        <v>6551</v>
      </c>
      <c r="P983" s="14">
        <v>12.514155251141553</v>
      </c>
      <c r="Q983" s="12" t="s">
        <v>6551</v>
      </c>
      <c r="R983" s="14">
        <v>7.0605864247529562</v>
      </c>
      <c r="S983" s="12" t="s">
        <v>6551</v>
      </c>
      <c r="T983" s="14">
        <v>1.8791476407914764</v>
      </c>
      <c r="U983" s="12" t="s">
        <v>6551</v>
      </c>
      <c r="V983" s="17">
        <v>0</v>
      </c>
      <c r="W983" s="12" t="s">
        <v>6551</v>
      </c>
      <c r="X983" s="17">
        <v>54498</v>
      </c>
      <c r="Y983" s="12" t="s">
        <v>6551</v>
      </c>
      <c r="Z983" s="17">
        <v>41109</v>
      </c>
      <c r="AA983" s="12" t="s">
        <v>6551</v>
      </c>
      <c r="AB983" s="17">
        <v>13389</v>
      </c>
      <c r="AC983" s="12" t="s">
        <v>6551</v>
      </c>
      <c r="AD983" s="17">
        <v>3973</v>
      </c>
      <c r="AE983" s="12" t="s">
        <v>6551</v>
      </c>
      <c r="AF983" s="17">
        <v>3285</v>
      </c>
      <c r="AG983" s="12" t="s">
        <v>6551</v>
      </c>
      <c r="AH983" s="17">
        <v>688</v>
      </c>
      <c r="AI983" s="12" t="s">
        <v>6551</v>
      </c>
      <c r="AJ983" s="17">
        <v>0</v>
      </c>
      <c r="AK983" s="12" t="s">
        <v>6551</v>
      </c>
      <c r="AL983" s="17">
        <v>0</v>
      </c>
      <c r="AM983" s="12" t="s">
        <v>6551</v>
      </c>
      <c r="AN983" s="17">
        <v>0</v>
      </c>
      <c r="AO983" s="12" t="s">
        <v>6551</v>
      </c>
      <c r="AP983" s="192">
        <v>0</v>
      </c>
      <c r="AQ983" s="12" t="s">
        <v>6551</v>
      </c>
      <c r="AR983" s="17">
        <v>6173</v>
      </c>
      <c r="AS983" s="12" t="s">
        <v>6551</v>
      </c>
      <c r="AT983" s="17">
        <v>43585</v>
      </c>
      <c r="AU983" s="1" t="s">
        <v>6551</v>
      </c>
      <c r="AV983" s="1" t="str">
        <f>IF(OR(M983="Q",O983="Q",Q983="Q",S983="Q",U983="Q",W983="Q",Y983="Q",AA983="Q",AC983="Q",AE983="Q",AG983="Q",AI983="Q",AK983="Q",AM983="Q",AO983="Q",AQ983="Q",AS983="Q",AU983="Q"),"Yes","No")</f>
        <v>No</v>
      </c>
    </row>
    <row r="984" spans="1:48" x14ac:dyDescent="0.2">
      <c r="A984" s="1" t="s">
        <v>2312</v>
      </c>
      <c r="B984" s="1" t="s">
        <v>2313</v>
      </c>
      <c r="C984" s="1" t="s">
        <v>100</v>
      </c>
      <c r="D984" s="194" t="s">
        <v>2314</v>
      </c>
      <c r="E984" s="197" t="s">
        <v>2315</v>
      </c>
      <c r="F984" s="1" t="s">
        <v>242</v>
      </c>
      <c r="G984" s="1" t="s">
        <v>287</v>
      </c>
      <c r="H984" s="17">
        <v>0</v>
      </c>
      <c r="I984" s="12">
        <v>49</v>
      </c>
      <c r="J984" s="1" t="s">
        <v>14</v>
      </c>
      <c r="K984" s="1" t="s">
        <v>9</v>
      </c>
      <c r="L984" s="4">
        <v>3</v>
      </c>
      <c r="M984" s="1" t="s">
        <v>6551</v>
      </c>
      <c r="N984" s="12">
        <v>0</v>
      </c>
      <c r="O984" s="12" t="s">
        <v>6551</v>
      </c>
      <c r="P984" s="14">
        <v>35.28430566967954</v>
      </c>
      <c r="Q984" s="12" t="s">
        <v>6551</v>
      </c>
      <c r="R984" s="14">
        <v>0</v>
      </c>
      <c r="S984" s="12" t="s">
        <v>6551</v>
      </c>
      <c r="T984" s="14">
        <v>6.8611339359079704</v>
      </c>
      <c r="U984" s="12" t="s">
        <v>6551</v>
      </c>
      <c r="V984" s="17">
        <v>0</v>
      </c>
      <c r="W984" s="12" t="s">
        <v>6551</v>
      </c>
      <c r="X984" s="17">
        <v>0</v>
      </c>
      <c r="Y984" s="12" t="s">
        <v>6551</v>
      </c>
      <c r="Z984" s="17">
        <v>42941</v>
      </c>
      <c r="AA984" s="12" t="s">
        <v>6551</v>
      </c>
      <c r="AB984" s="17" t="s">
        <v>6551</v>
      </c>
      <c r="AC984" s="12" t="s">
        <v>6551</v>
      </c>
      <c r="AD984" s="17">
        <v>0</v>
      </c>
      <c r="AE984" s="12" t="s">
        <v>6551</v>
      </c>
      <c r="AF984" s="17">
        <v>1217</v>
      </c>
      <c r="AG984" s="12" t="s">
        <v>6551</v>
      </c>
      <c r="AH984" s="17" t="s">
        <v>6551</v>
      </c>
      <c r="AI984" s="12" t="s">
        <v>6551</v>
      </c>
      <c r="AJ984" s="17">
        <v>0</v>
      </c>
      <c r="AK984" s="12" t="s">
        <v>6551</v>
      </c>
      <c r="AL984" s="17">
        <v>0</v>
      </c>
      <c r="AM984" s="12" t="s">
        <v>6551</v>
      </c>
      <c r="AN984" s="17">
        <v>0</v>
      </c>
      <c r="AO984" s="12" t="s">
        <v>6551</v>
      </c>
      <c r="AP984" s="192">
        <v>0</v>
      </c>
      <c r="AQ984" s="12" t="s">
        <v>6551</v>
      </c>
      <c r="AR984" s="17">
        <v>8350</v>
      </c>
      <c r="AS984" s="12" t="s">
        <v>6551</v>
      </c>
      <c r="AT984" s="17">
        <v>0</v>
      </c>
      <c r="AU984" s="1" t="s">
        <v>6551</v>
      </c>
      <c r="AV984" s="1" t="str">
        <f>IF(OR(M984="Q",O984="Q",Q984="Q",S984="Q",U984="Q",W984="Q",Y984="Q",AA984="Q",AC984="Q",AE984="Q",AG984="Q",AI984="Q",AK984="Q",AM984="Q",AO984="Q",AQ984="Q",AS984="Q",AU984="Q"),"Yes","No")</f>
        <v>No</v>
      </c>
    </row>
    <row r="985" spans="1:48" x14ac:dyDescent="0.2">
      <c r="A985" s="1" t="s">
        <v>622</v>
      </c>
      <c r="B985" s="1" t="s">
        <v>623</v>
      </c>
      <c r="C985" s="1" t="s">
        <v>26</v>
      </c>
      <c r="D985" s="194">
        <v>9039</v>
      </c>
      <c r="E985" s="197">
        <v>90039</v>
      </c>
      <c r="F985" s="1" t="s">
        <v>239</v>
      </c>
      <c r="G985" s="1" t="s">
        <v>236</v>
      </c>
      <c r="H985" s="17">
        <v>12150996</v>
      </c>
      <c r="I985" s="12">
        <v>49</v>
      </c>
      <c r="J985" s="1" t="s">
        <v>11</v>
      </c>
      <c r="K985" s="1" t="s">
        <v>9</v>
      </c>
      <c r="L985" s="4">
        <v>2</v>
      </c>
      <c r="M985" s="1" t="s">
        <v>6551</v>
      </c>
      <c r="N985" s="12">
        <v>0</v>
      </c>
      <c r="O985" s="12" t="s">
        <v>6551</v>
      </c>
      <c r="P985" s="14">
        <v>7.114010562286424</v>
      </c>
      <c r="Q985" s="12" t="s">
        <v>6551</v>
      </c>
      <c r="R985" s="14">
        <v>2.0458419958419958</v>
      </c>
      <c r="S985" s="12" t="s">
        <v>6551</v>
      </c>
      <c r="T985" s="14">
        <v>2.9885057471264367</v>
      </c>
      <c r="U985" s="12" t="s">
        <v>6551</v>
      </c>
      <c r="V985" s="17">
        <v>0</v>
      </c>
      <c r="W985" s="12" t="s">
        <v>6551</v>
      </c>
      <c r="X985" s="17">
        <v>28181</v>
      </c>
      <c r="Y985" s="12" t="s">
        <v>6551</v>
      </c>
      <c r="Z985" s="17">
        <v>22900</v>
      </c>
      <c r="AA985" s="12" t="s">
        <v>6551</v>
      </c>
      <c r="AB985" s="17">
        <v>5281</v>
      </c>
      <c r="AC985" s="12" t="s">
        <v>6551</v>
      </c>
      <c r="AD985" s="17">
        <v>3651</v>
      </c>
      <c r="AE985" s="12" t="s">
        <v>6551</v>
      </c>
      <c r="AF985" s="17">
        <v>3219</v>
      </c>
      <c r="AG985" s="12" t="s">
        <v>6551</v>
      </c>
      <c r="AH985" s="17">
        <v>432</v>
      </c>
      <c r="AI985" s="12" t="s">
        <v>6551</v>
      </c>
      <c r="AJ985" s="17">
        <v>0</v>
      </c>
      <c r="AK985" s="12" t="s">
        <v>6551</v>
      </c>
      <c r="AL985" s="17">
        <v>0</v>
      </c>
      <c r="AM985" s="12" t="s">
        <v>6551</v>
      </c>
      <c r="AN985" s="17">
        <v>0</v>
      </c>
      <c r="AO985" s="12" t="s">
        <v>6551</v>
      </c>
      <c r="AP985" s="192">
        <v>0</v>
      </c>
      <c r="AQ985" s="12" t="s">
        <v>6551</v>
      </c>
      <c r="AR985" s="17">
        <v>9620</v>
      </c>
      <c r="AS985" s="12" t="s">
        <v>6551</v>
      </c>
      <c r="AT985" s="17">
        <v>19681</v>
      </c>
      <c r="AU985" s="1" t="s">
        <v>6551</v>
      </c>
      <c r="AV985" s="1" t="str">
        <f>IF(OR(M985="Q",O985="Q",Q985="Q",S985="Q",U985="Q",W985="Q",Y985="Q",AA985="Q",AC985="Q",AE985="Q",AG985="Q",AI985="Q",AK985="Q",AM985="Q",AO985="Q",AQ985="Q",AS985="Q",AU985="Q"),"Yes","No")</f>
        <v>No</v>
      </c>
    </row>
    <row r="986" spans="1:48" x14ac:dyDescent="0.2">
      <c r="A986" s="1" t="s">
        <v>2192</v>
      </c>
      <c r="B986" s="1" t="s">
        <v>2193</v>
      </c>
      <c r="C986" s="1" t="s">
        <v>110</v>
      </c>
      <c r="D986" s="194" t="s">
        <v>2194</v>
      </c>
      <c r="E986" s="197" t="s">
        <v>2195</v>
      </c>
      <c r="F986" s="1" t="s">
        <v>256</v>
      </c>
      <c r="G986" s="1" t="s">
        <v>287</v>
      </c>
      <c r="H986" s="17">
        <v>0</v>
      </c>
      <c r="I986" s="12">
        <v>48</v>
      </c>
      <c r="J986" s="1" t="s">
        <v>11</v>
      </c>
      <c r="K986" s="1" t="s">
        <v>9</v>
      </c>
      <c r="L986" s="4">
        <v>48</v>
      </c>
      <c r="M986" s="1" t="s">
        <v>6551</v>
      </c>
      <c r="N986" s="12">
        <v>0</v>
      </c>
      <c r="O986" s="12" t="s">
        <v>6551</v>
      </c>
      <c r="P986" s="14">
        <v>16.697677068890197</v>
      </c>
      <c r="Q986" s="12" t="s">
        <v>6551</v>
      </c>
      <c r="R986" s="14">
        <v>0</v>
      </c>
      <c r="S986" s="12" t="s">
        <v>6551</v>
      </c>
      <c r="T986" s="14">
        <v>1.478014777108777</v>
      </c>
      <c r="U986" s="12" t="s">
        <v>6551</v>
      </c>
      <c r="V986" s="17">
        <v>0</v>
      </c>
      <c r="W986" s="12" t="s">
        <v>6551</v>
      </c>
      <c r="X986" s="17">
        <v>0</v>
      </c>
      <c r="Y986" s="12" t="s">
        <v>6551</v>
      </c>
      <c r="Z986" s="17">
        <v>879116</v>
      </c>
      <c r="AA986" s="12" t="s">
        <v>6551</v>
      </c>
      <c r="AB986" s="17" t="s">
        <v>6551</v>
      </c>
      <c r="AC986" s="12" t="s">
        <v>6551</v>
      </c>
      <c r="AD986" s="17">
        <v>0</v>
      </c>
      <c r="AE986" s="12" t="s">
        <v>6551</v>
      </c>
      <c r="AF986" s="17">
        <v>52649</v>
      </c>
      <c r="AG986" s="12" t="s">
        <v>6551</v>
      </c>
      <c r="AH986" s="17" t="s">
        <v>6551</v>
      </c>
      <c r="AI986" s="12" t="s">
        <v>6551</v>
      </c>
      <c r="AJ986" s="17">
        <v>0</v>
      </c>
      <c r="AK986" s="12" t="s">
        <v>6551</v>
      </c>
      <c r="AL986" s="17">
        <v>0</v>
      </c>
      <c r="AM986" s="12" t="s">
        <v>6551</v>
      </c>
      <c r="AN986" s="17">
        <v>0</v>
      </c>
      <c r="AO986" s="12" t="s">
        <v>6551</v>
      </c>
      <c r="AP986" s="192">
        <v>0</v>
      </c>
      <c r="AQ986" s="12" t="s">
        <v>6551</v>
      </c>
      <c r="AR986" s="17">
        <v>77816</v>
      </c>
      <c r="AS986" s="12" t="s">
        <v>6551</v>
      </c>
      <c r="AT986" s="17">
        <v>0</v>
      </c>
      <c r="AU986" s="1" t="s">
        <v>6551</v>
      </c>
      <c r="AV986" s="1" t="str">
        <f>IF(OR(M986="Q",O986="Q",Q986="Q",S986="Q",U986="Q",W986="Q",Y986="Q",AA986="Q",AC986="Q",AE986="Q",AG986="Q",AI986="Q",AK986="Q",AM986="Q",AO986="Q",AQ986="Q",AS986="Q",AU986="Q"),"Yes","No")</f>
        <v>No</v>
      </c>
    </row>
    <row r="987" spans="1:48" x14ac:dyDescent="0.2">
      <c r="A987" s="1" t="s">
        <v>2764</v>
      </c>
      <c r="B987" s="1" t="s">
        <v>729</v>
      </c>
      <c r="C987" s="1" t="s">
        <v>79</v>
      </c>
      <c r="D987" s="194" t="s">
        <v>2765</v>
      </c>
      <c r="E987" s="197" t="s">
        <v>2766</v>
      </c>
      <c r="F987" s="1" t="s">
        <v>242</v>
      </c>
      <c r="G987" s="1" t="s">
        <v>287</v>
      </c>
      <c r="H987" s="17">
        <v>0</v>
      </c>
      <c r="I987" s="12">
        <v>48</v>
      </c>
      <c r="J987" s="1" t="s">
        <v>11</v>
      </c>
      <c r="K987" s="1" t="s">
        <v>9</v>
      </c>
      <c r="L987" s="4">
        <v>46</v>
      </c>
      <c r="M987" s="1" t="s">
        <v>6551</v>
      </c>
      <c r="N987" s="12">
        <v>0</v>
      </c>
      <c r="O987" s="12" t="s">
        <v>6551</v>
      </c>
      <c r="P987" s="14">
        <v>18.78748345958811</v>
      </c>
      <c r="Q987" s="12" t="s">
        <v>6551</v>
      </c>
      <c r="R987" s="14">
        <v>0</v>
      </c>
      <c r="S987" s="12" t="s">
        <v>6551</v>
      </c>
      <c r="T987" s="14">
        <v>1.4120494125378542</v>
      </c>
      <c r="U987" s="12" t="s">
        <v>6551</v>
      </c>
      <c r="V987" s="17">
        <v>0</v>
      </c>
      <c r="W987" s="12" t="s">
        <v>6551</v>
      </c>
      <c r="X987" s="17">
        <v>0</v>
      </c>
      <c r="Y987" s="12" t="s">
        <v>6551</v>
      </c>
      <c r="Z987" s="17">
        <v>2115527</v>
      </c>
      <c r="AA987" s="12" t="s">
        <v>6551</v>
      </c>
      <c r="AB987" s="17" t="s">
        <v>6551</v>
      </c>
      <c r="AC987" s="12" t="s">
        <v>6551</v>
      </c>
      <c r="AD987" s="17">
        <v>0</v>
      </c>
      <c r="AE987" s="12" t="s">
        <v>6551</v>
      </c>
      <c r="AF987" s="17">
        <v>112603</v>
      </c>
      <c r="AG987" s="12" t="s">
        <v>6551</v>
      </c>
      <c r="AH987" s="17" t="s">
        <v>6551</v>
      </c>
      <c r="AI987" s="12" t="s">
        <v>6551</v>
      </c>
      <c r="AJ987" s="17">
        <v>0</v>
      </c>
      <c r="AK987" s="12" t="s">
        <v>6551</v>
      </c>
      <c r="AL987" s="17">
        <v>0</v>
      </c>
      <c r="AM987" s="12" t="s">
        <v>6551</v>
      </c>
      <c r="AN987" s="17">
        <v>0</v>
      </c>
      <c r="AO987" s="12" t="s">
        <v>6551</v>
      </c>
      <c r="AP987" s="192">
        <v>0</v>
      </c>
      <c r="AQ987" s="12" t="s">
        <v>6551</v>
      </c>
      <c r="AR987" s="17">
        <v>159001</v>
      </c>
      <c r="AS987" s="12" t="s">
        <v>6551</v>
      </c>
      <c r="AT987" s="17">
        <v>0</v>
      </c>
      <c r="AU987" s="1" t="s">
        <v>6551</v>
      </c>
      <c r="AV987" s="1" t="str">
        <f>IF(OR(M987="Q",O987="Q",Q987="Q",S987="Q",U987="Q",W987="Q",Y987="Q",AA987="Q",AC987="Q",AE987="Q",AG987="Q",AI987="Q",AK987="Q",AM987="Q",AO987="Q",AQ987="Q",AS987="Q",AU987="Q"),"Yes","No")</f>
        <v>No</v>
      </c>
    </row>
    <row r="988" spans="1:48" x14ac:dyDescent="0.2">
      <c r="A988" s="1" t="s">
        <v>4233</v>
      </c>
      <c r="B988" s="1" t="s">
        <v>3899</v>
      </c>
      <c r="C988" s="1" t="s">
        <v>8</v>
      </c>
      <c r="D988" s="194" t="s">
        <v>4234</v>
      </c>
      <c r="E988" s="197" t="s">
        <v>4235</v>
      </c>
      <c r="F988" s="1" t="s">
        <v>305</v>
      </c>
      <c r="G988" s="1" t="s">
        <v>287</v>
      </c>
      <c r="H988" s="17">
        <v>0</v>
      </c>
      <c r="I988" s="12">
        <v>48</v>
      </c>
      <c r="J988" s="1" t="s">
        <v>11</v>
      </c>
      <c r="K988" s="1" t="s">
        <v>9</v>
      </c>
      <c r="L988" s="4">
        <v>45</v>
      </c>
      <c r="M988" s="1" t="s">
        <v>6551</v>
      </c>
      <c r="N988" s="12">
        <v>0</v>
      </c>
      <c r="O988" s="12" t="s">
        <v>6551</v>
      </c>
      <c r="P988" s="14">
        <v>8.5099252123209528</v>
      </c>
      <c r="Q988" s="12" t="s">
        <v>6551</v>
      </c>
      <c r="R988" s="14">
        <v>0</v>
      </c>
      <c r="S988" s="12" t="s">
        <v>6551</v>
      </c>
      <c r="T988" s="14">
        <v>1.591494485993155</v>
      </c>
      <c r="U988" s="12" t="s">
        <v>6551</v>
      </c>
      <c r="V988" s="17">
        <v>0</v>
      </c>
      <c r="W988" s="12" t="s">
        <v>6551</v>
      </c>
      <c r="X988" s="17">
        <v>0</v>
      </c>
      <c r="Y988" s="12" t="s">
        <v>6551</v>
      </c>
      <c r="Z988" s="17">
        <v>671348</v>
      </c>
      <c r="AA988" s="12" t="s">
        <v>6551</v>
      </c>
      <c r="AB988" s="17" t="s">
        <v>6551</v>
      </c>
      <c r="AC988" s="12" t="s">
        <v>6551</v>
      </c>
      <c r="AD988" s="17">
        <v>0</v>
      </c>
      <c r="AE988" s="12" t="s">
        <v>6551</v>
      </c>
      <c r="AF988" s="17">
        <v>78890</v>
      </c>
      <c r="AG988" s="12" t="s">
        <v>6551</v>
      </c>
      <c r="AH988" s="17" t="s">
        <v>6551</v>
      </c>
      <c r="AI988" s="12" t="s">
        <v>6551</v>
      </c>
      <c r="AJ988" s="17">
        <v>0</v>
      </c>
      <c r="AK988" s="12" t="s">
        <v>6551</v>
      </c>
      <c r="AL988" s="17">
        <v>0</v>
      </c>
      <c r="AM988" s="12" t="s">
        <v>6551</v>
      </c>
      <c r="AN988" s="17">
        <v>0</v>
      </c>
      <c r="AO988" s="12" t="s">
        <v>6551</v>
      </c>
      <c r="AP988" s="192">
        <v>0</v>
      </c>
      <c r="AQ988" s="12" t="s">
        <v>6551</v>
      </c>
      <c r="AR988" s="17">
        <v>125553</v>
      </c>
      <c r="AS988" s="12" t="s">
        <v>6551</v>
      </c>
      <c r="AT988" s="17">
        <v>0</v>
      </c>
      <c r="AU988" s="1" t="s">
        <v>6551</v>
      </c>
      <c r="AV988" s="1" t="str">
        <f>IF(OR(M988="Q",O988="Q",Q988="Q",S988="Q",U988="Q",W988="Q",Y988="Q",AA988="Q",AC988="Q",AE988="Q",AG988="Q",AI988="Q",AK988="Q",AM988="Q",AO988="Q",AQ988="Q",AS988="Q",AU988="Q"),"Yes","No")</f>
        <v>No</v>
      </c>
    </row>
    <row r="989" spans="1:48" x14ac:dyDescent="0.2">
      <c r="A989" s="1" t="s">
        <v>2646</v>
      </c>
      <c r="B989" s="1" t="s">
        <v>2647</v>
      </c>
      <c r="C989" s="1" t="s">
        <v>63</v>
      </c>
      <c r="D989" s="194" t="s">
        <v>2648</v>
      </c>
      <c r="E989" s="197" t="s">
        <v>2649</v>
      </c>
      <c r="F989" s="1" t="s">
        <v>242</v>
      </c>
      <c r="G989" s="1" t="s">
        <v>287</v>
      </c>
      <c r="H989" s="17">
        <v>0</v>
      </c>
      <c r="I989" s="12">
        <v>48</v>
      </c>
      <c r="J989" s="1" t="s">
        <v>11</v>
      </c>
      <c r="K989" s="1" t="s">
        <v>9</v>
      </c>
      <c r="L989" s="4">
        <v>39</v>
      </c>
      <c r="M989" s="1" t="s">
        <v>6551</v>
      </c>
      <c r="N989" s="12">
        <v>0</v>
      </c>
      <c r="O989" s="12" t="s">
        <v>6551</v>
      </c>
      <c r="P989" s="14">
        <v>22.775581228473019</v>
      </c>
      <c r="Q989" s="12" t="s">
        <v>6551</v>
      </c>
      <c r="R989" s="14">
        <v>0</v>
      </c>
      <c r="S989" s="12" t="s">
        <v>6551</v>
      </c>
      <c r="T989" s="14">
        <v>1.9049225028702641</v>
      </c>
      <c r="U989" s="12" t="s">
        <v>6551</v>
      </c>
      <c r="V989" s="17">
        <v>0</v>
      </c>
      <c r="W989" s="12" t="s">
        <v>6551</v>
      </c>
      <c r="X989" s="17">
        <v>0</v>
      </c>
      <c r="Y989" s="12" t="s">
        <v>6551</v>
      </c>
      <c r="Z989" s="17">
        <v>1269602</v>
      </c>
      <c r="AA989" s="12" t="s">
        <v>6551</v>
      </c>
      <c r="AB989" s="17" t="s">
        <v>6551</v>
      </c>
      <c r="AC989" s="12" t="s">
        <v>6551</v>
      </c>
      <c r="AD989" s="17">
        <v>0</v>
      </c>
      <c r="AE989" s="12" t="s">
        <v>6551</v>
      </c>
      <c r="AF989" s="17">
        <v>55744</v>
      </c>
      <c r="AG989" s="12" t="s">
        <v>6551</v>
      </c>
      <c r="AH989" s="17" t="s">
        <v>6551</v>
      </c>
      <c r="AI989" s="12" t="s">
        <v>6551</v>
      </c>
      <c r="AJ989" s="17">
        <v>0</v>
      </c>
      <c r="AK989" s="12" t="s">
        <v>6551</v>
      </c>
      <c r="AL989" s="17">
        <v>0</v>
      </c>
      <c r="AM989" s="12" t="s">
        <v>6551</v>
      </c>
      <c r="AN989" s="17">
        <v>0</v>
      </c>
      <c r="AO989" s="12" t="s">
        <v>6551</v>
      </c>
      <c r="AP989" s="192">
        <v>0</v>
      </c>
      <c r="AQ989" s="12" t="s">
        <v>6551</v>
      </c>
      <c r="AR989" s="17">
        <v>106188</v>
      </c>
      <c r="AS989" s="12" t="s">
        <v>6551</v>
      </c>
      <c r="AT989" s="17">
        <v>0</v>
      </c>
      <c r="AU989" s="1" t="s">
        <v>6551</v>
      </c>
      <c r="AV989" s="1" t="str">
        <f>IF(OR(M989="Q",O989="Q",Q989="Q",S989="Q",U989="Q",W989="Q",Y989="Q",AA989="Q",AC989="Q",AE989="Q",AG989="Q",AI989="Q",AK989="Q",AM989="Q",AO989="Q",AQ989="Q",AS989="Q",AU989="Q"),"Yes","No")</f>
        <v>No</v>
      </c>
    </row>
    <row r="990" spans="1:48" x14ac:dyDescent="0.2">
      <c r="A990" s="1" t="s">
        <v>1033</v>
      </c>
      <c r="B990" s="1" t="s">
        <v>727</v>
      </c>
      <c r="C990" s="1" t="s">
        <v>58</v>
      </c>
      <c r="D990" s="194">
        <v>5052</v>
      </c>
      <c r="E990" s="197">
        <v>50052</v>
      </c>
      <c r="F990" s="1" t="s">
        <v>242</v>
      </c>
      <c r="G990" s="1" t="s">
        <v>236</v>
      </c>
      <c r="H990" s="17">
        <v>278165</v>
      </c>
      <c r="I990" s="12">
        <v>48</v>
      </c>
      <c r="J990" s="1" t="s">
        <v>12</v>
      </c>
      <c r="K990" s="1" t="s">
        <v>9</v>
      </c>
      <c r="L990" s="4">
        <v>36</v>
      </c>
      <c r="M990" s="1" t="s">
        <v>6551</v>
      </c>
      <c r="N990" s="12">
        <v>0</v>
      </c>
      <c r="O990" s="12" t="s">
        <v>6551</v>
      </c>
      <c r="P990" s="14">
        <v>13.64499194847021</v>
      </c>
      <c r="Q990" s="12" t="s">
        <v>6551</v>
      </c>
      <c r="R990" s="14">
        <v>2.9399999786486291</v>
      </c>
      <c r="S990" s="12" t="s">
        <v>6551</v>
      </c>
      <c r="T990" s="14">
        <v>20.111819645732691</v>
      </c>
      <c r="U990" s="12" t="s">
        <v>6551</v>
      </c>
      <c r="V990" s="17">
        <v>1271620</v>
      </c>
      <c r="W990" s="12" t="s">
        <v>6551</v>
      </c>
      <c r="X990" s="17">
        <v>1341234</v>
      </c>
      <c r="Y990" s="12" t="s">
        <v>6551</v>
      </c>
      <c r="Z990" s="17">
        <v>1271031</v>
      </c>
      <c r="AA990" s="12" t="s">
        <v>6551</v>
      </c>
      <c r="AB990" s="17">
        <v>70203</v>
      </c>
      <c r="AC990" s="12" t="s">
        <v>6551</v>
      </c>
      <c r="AD990" s="17">
        <v>99262</v>
      </c>
      <c r="AE990" s="12" t="s">
        <v>6551</v>
      </c>
      <c r="AF990" s="17">
        <v>93150</v>
      </c>
      <c r="AG990" s="12" t="s">
        <v>6551</v>
      </c>
      <c r="AH990" s="17">
        <v>6112</v>
      </c>
      <c r="AI990" s="12" t="s">
        <v>6551</v>
      </c>
      <c r="AJ990" s="17">
        <v>0</v>
      </c>
      <c r="AK990" s="12" t="s">
        <v>6551</v>
      </c>
      <c r="AL990" s="17">
        <v>0</v>
      </c>
      <c r="AM990" s="12" t="s">
        <v>6551</v>
      </c>
      <c r="AN990" s="17">
        <v>0</v>
      </c>
      <c r="AO990" s="12" t="s">
        <v>6551</v>
      </c>
      <c r="AP990" s="192">
        <v>0</v>
      </c>
      <c r="AQ990" s="12" t="s">
        <v>6551</v>
      </c>
      <c r="AR990" s="17">
        <v>1873416</v>
      </c>
      <c r="AS990" s="12" t="s">
        <v>6551</v>
      </c>
      <c r="AT990" s="17">
        <v>5507843</v>
      </c>
      <c r="AU990" s="1" t="s">
        <v>6551</v>
      </c>
      <c r="AV990" s="1" t="str">
        <f>IF(OR(M990="Q",O990="Q",Q990="Q",S990="Q",U990="Q",W990="Q",Y990="Q",AA990="Q",AC990="Q",AE990="Q",AG990="Q",AI990="Q",AK990="Q",AM990="Q",AO990="Q",AQ990="Q",AS990="Q",AU990="Q"),"Yes","No")</f>
        <v>No</v>
      </c>
    </row>
    <row r="991" spans="1:48" x14ac:dyDescent="0.2">
      <c r="A991" s="1" t="s">
        <v>1146</v>
      </c>
      <c r="B991" s="1" t="s">
        <v>1147</v>
      </c>
      <c r="C991" s="1" t="s">
        <v>26</v>
      </c>
      <c r="D991" s="194">
        <v>9159</v>
      </c>
      <c r="E991" s="197">
        <v>90159</v>
      </c>
      <c r="F991" s="1" t="s">
        <v>242</v>
      </c>
      <c r="G991" s="1" t="s">
        <v>236</v>
      </c>
      <c r="H991" s="17">
        <v>3281212</v>
      </c>
      <c r="I991" s="12">
        <v>48</v>
      </c>
      <c r="J991" s="1" t="s">
        <v>12</v>
      </c>
      <c r="K991" s="1" t="s">
        <v>13</v>
      </c>
      <c r="L991" s="4">
        <v>33</v>
      </c>
      <c r="M991" s="1" t="s">
        <v>6551</v>
      </c>
      <c r="N991" s="12">
        <v>0</v>
      </c>
      <c r="O991" s="12" t="s">
        <v>6551</v>
      </c>
      <c r="P991" s="14">
        <v>16.938939355644429</v>
      </c>
      <c r="Q991" s="12" t="s">
        <v>6551</v>
      </c>
      <c r="R991" s="14">
        <v>6.6993411374818939</v>
      </c>
      <c r="S991" s="12" t="s">
        <v>6551</v>
      </c>
      <c r="T991" s="14">
        <v>15.827329358766596</v>
      </c>
      <c r="U991" s="12" t="s">
        <v>6551</v>
      </c>
      <c r="V991" s="17">
        <v>1139923</v>
      </c>
      <c r="W991" s="12" t="s">
        <v>6551</v>
      </c>
      <c r="X991" s="17">
        <v>1233977</v>
      </c>
      <c r="Y991" s="12" t="s">
        <v>6551</v>
      </c>
      <c r="Z991" s="17">
        <v>1139330</v>
      </c>
      <c r="AA991" s="12" t="s">
        <v>6551</v>
      </c>
      <c r="AB991" s="17">
        <v>94647</v>
      </c>
      <c r="AC991" s="12" t="s">
        <v>6551</v>
      </c>
      <c r="AD991" s="17">
        <v>71788</v>
      </c>
      <c r="AE991" s="12" t="s">
        <v>6551</v>
      </c>
      <c r="AF991" s="17">
        <v>67261</v>
      </c>
      <c r="AG991" s="12" t="s">
        <v>6551</v>
      </c>
      <c r="AH991" s="17">
        <v>4527</v>
      </c>
      <c r="AI991" s="12" t="s">
        <v>6551</v>
      </c>
      <c r="AJ991" s="17">
        <v>0</v>
      </c>
      <c r="AK991" s="12" t="s">
        <v>6551</v>
      </c>
      <c r="AL991" s="17">
        <v>0</v>
      </c>
      <c r="AM991" s="12" t="s">
        <v>6551</v>
      </c>
      <c r="AN991" s="17">
        <v>0</v>
      </c>
      <c r="AO991" s="12" t="s">
        <v>6551</v>
      </c>
      <c r="AP991" s="192">
        <v>0</v>
      </c>
      <c r="AQ991" s="12" t="s">
        <v>6551</v>
      </c>
      <c r="AR991" s="17">
        <v>1064562</v>
      </c>
      <c r="AS991" s="12" t="s">
        <v>6551</v>
      </c>
      <c r="AT991" s="17">
        <v>7131864</v>
      </c>
      <c r="AU991" s="1" t="s">
        <v>6551</v>
      </c>
      <c r="AV991" s="1" t="str">
        <f>IF(OR(M991="Q",O991="Q",Q991="Q",S991="Q",U991="Q",W991="Q",Y991="Q",AA991="Q",AC991="Q",AE991="Q",AG991="Q",AI991="Q",AK991="Q",AM991="Q",AO991="Q",AQ991="Q",AS991="Q",AU991="Q"),"Yes","No")</f>
        <v>No</v>
      </c>
    </row>
    <row r="992" spans="1:48" x14ac:dyDescent="0.2">
      <c r="A992" s="1" t="s">
        <v>834</v>
      </c>
      <c r="B992" s="1" t="s">
        <v>835</v>
      </c>
      <c r="C992" s="1" t="s">
        <v>15</v>
      </c>
      <c r="D992" s="194">
        <v>4043</v>
      </c>
      <c r="E992" s="197">
        <v>40043</v>
      </c>
      <c r="F992" s="1" t="s">
        <v>239</v>
      </c>
      <c r="G992" s="1" t="s">
        <v>236</v>
      </c>
      <c r="H992" s="17">
        <v>326183</v>
      </c>
      <c r="I992" s="12">
        <v>48</v>
      </c>
      <c r="J992" s="1" t="s">
        <v>11</v>
      </c>
      <c r="K992" s="1" t="s">
        <v>9</v>
      </c>
      <c r="L992" s="4">
        <v>25</v>
      </c>
      <c r="M992" s="1" t="s">
        <v>6551</v>
      </c>
      <c r="N992" s="12">
        <v>0</v>
      </c>
      <c r="O992" s="12" t="s">
        <v>6551</v>
      </c>
      <c r="P992" s="14">
        <v>14.594672411293162</v>
      </c>
      <c r="Q992" s="12" t="s">
        <v>6551</v>
      </c>
      <c r="R992" s="14">
        <v>8.42</v>
      </c>
      <c r="S992" s="12" t="s">
        <v>6551</v>
      </c>
      <c r="T992" s="14">
        <v>1.7213165689665886</v>
      </c>
      <c r="U992" s="12" t="s">
        <v>6551</v>
      </c>
      <c r="V992" s="17">
        <v>0</v>
      </c>
      <c r="W992" s="12" t="s">
        <v>6551</v>
      </c>
      <c r="X992" s="17">
        <v>781526</v>
      </c>
      <c r="Y992" s="12" t="s">
        <v>6551</v>
      </c>
      <c r="Z992" s="17">
        <v>704587</v>
      </c>
      <c r="AA992" s="12" t="s">
        <v>6551</v>
      </c>
      <c r="AB992" s="17">
        <v>76939</v>
      </c>
      <c r="AC992" s="12" t="s">
        <v>6551</v>
      </c>
      <c r="AD992" s="17">
        <v>54823</v>
      </c>
      <c r="AE992" s="12" t="s">
        <v>6551</v>
      </c>
      <c r="AF992" s="17">
        <v>48277</v>
      </c>
      <c r="AG992" s="12" t="s">
        <v>6551</v>
      </c>
      <c r="AH992" s="17">
        <v>6546</v>
      </c>
      <c r="AI992" s="12" t="s">
        <v>6551</v>
      </c>
      <c r="AJ992" s="17">
        <v>0</v>
      </c>
      <c r="AK992" s="12" t="s">
        <v>6551</v>
      </c>
      <c r="AL992" s="17">
        <v>0</v>
      </c>
      <c r="AM992" s="12" t="s">
        <v>6551</v>
      </c>
      <c r="AN992" s="17">
        <v>0</v>
      </c>
      <c r="AO992" s="12" t="s">
        <v>6551</v>
      </c>
      <c r="AP992" s="192">
        <v>0</v>
      </c>
      <c r="AQ992" s="12" t="s">
        <v>6551</v>
      </c>
      <c r="AR992" s="17">
        <v>83100</v>
      </c>
      <c r="AS992" s="12" t="s">
        <v>6551</v>
      </c>
      <c r="AT992" s="17">
        <v>699702</v>
      </c>
      <c r="AU992" s="1" t="s">
        <v>6551</v>
      </c>
      <c r="AV992" s="1" t="str">
        <f>IF(OR(M992="Q",O992="Q",Q992="Q",S992="Q",U992="Q",W992="Q",Y992="Q",AA992="Q",AC992="Q",AE992="Q",AG992="Q",AI992="Q",AK992="Q",AM992="Q",AO992="Q",AQ992="Q",AS992="Q",AU992="Q"),"Yes","No")</f>
        <v>No</v>
      </c>
    </row>
    <row r="993" spans="1:48" x14ac:dyDescent="0.2">
      <c r="A993" s="1" t="s">
        <v>1274</v>
      </c>
      <c r="B993" s="1" t="s">
        <v>1182</v>
      </c>
      <c r="C993" s="1" t="s">
        <v>91</v>
      </c>
      <c r="D993" s="194">
        <v>9242</v>
      </c>
      <c r="E993" s="197">
        <v>90242</v>
      </c>
      <c r="F993" s="1" t="s">
        <v>305</v>
      </c>
      <c r="G993" s="1" t="s">
        <v>236</v>
      </c>
      <c r="H993" s="17">
        <v>1886011</v>
      </c>
      <c r="I993" s="12">
        <v>48</v>
      </c>
      <c r="J993" s="1" t="s">
        <v>46</v>
      </c>
      <c r="K993" s="1" t="s">
        <v>9</v>
      </c>
      <c r="L993" s="4">
        <v>24</v>
      </c>
      <c r="M993" s="1" t="s">
        <v>6551</v>
      </c>
      <c r="N993" s="12">
        <v>6</v>
      </c>
      <c r="O993" s="12" t="s">
        <v>6551</v>
      </c>
      <c r="P993" s="14">
        <v>12.353890973730989</v>
      </c>
      <c r="Q993" s="12" t="s">
        <v>6551</v>
      </c>
      <c r="R993" s="14">
        <v>1.9625335453217301</v>
      </c>
      <c r="S993" s="12" t="s">
        <v>6551</v>
      </c>
      <c r="T993" s="14">
        <v>35.741367107775361</v>
      </c>
      <c r="U993" s="12" t="s">
        <v>6551</v>
      </c>
      <c r="V993" s="17">
        <v>1501364</v>
      </c>
      <c r="W993" s="12" t="s">
        <v>6551</v>
      </c>
      <c r="X993" s="17">
        <v>1511156</v>
      </c>
      <c r="Y993" s="12" t="s">
        <v>6551</v>
      </c>
      <c r="Z993" s="17">
        <v>1501146</v>
      </c>
      <c r="AA993" s="12" t="s">
        <v>6551</v>
      </c>
      <c r="AB993" s="17">
        <v>10010</v>
      </c>
      <c r="AC993" s="12" t="s">
        <v>6551</v>
      </c>
      <c r="AD993" s="17">
        <v>123008</v>
      </c>
      <c r="AE993" s="12" t="s">
        <v>6551</v>
      </c>
      <c r="AF993" s="17">
        <v>121512</v>
      </c>
      <c r="AG993" s="12" t="s">
        <v>6551</v>
      </c>
      <c r="AH993" s="17">
        <v>1496</v>
      </c>
      <c r="AI993" s="12" t="s">
        <v>6551</v>
      </c>
      <c r="AJ993" s="17">
        <v>377789</v>
      </c>
      <c r="AK993" s="12" t="s">
        <v>6551</v>
      </c>
      <c r="AL993" s="17">
        <v>375287</v>
      </c>
      <c r="AM993" s="12" t="s">
        <v>6551</v>
      </c>
      <c r="AN993" s="17">
        <v>30752</v>
      </c>
      <c r="AO993" s="12" t="s">
        <v>6551</v>
      </c>
      <c r="AP993" s="192">
        <v>30378</v>
      </c>
      <c r="AQ993" s="12" t="s">
        <v>6551</v>
      </c>
      <c r="AR993" s="17">
        <v>4343005</v>
      </c>
      <c r="AS993" s="12" t="s">
        <v>6551</v>
      </c>
      <c r="AT993" s="17">
        <v>8523293</v>
      </c>
      <c r="AU993" s="1" t="s">
        <v>6551</v>
      </c>
      <c r="AV993" s="1" t="str">
        <f>IF(OR(M993="Q",O993="Q",Q993="Q",S993="Q",U993="Q",W993="Q",Y993="Q",AA993="Q",AC993="Q",AE993="Q",AG993="Q",AI993="Q",AK993="Q",AM993="Q",AO993="Q",AQ993="Q",AS993="Q",AU993="Q"),"Yes","No")</f>
        <v>No</v>
      </c>
    </row>
    <row r="994" spans="1:48" x14ac:dyDescent="0.2">
      <c r="A994" s="1" t="s">
        <v>1274</v>
      </c>
      <c r="B994" s="1" t="s">
        <v>1182</v>
      </c>
      <c r="C994" s="1" t="s">
        <v>91</v>
      </c>
      <c r="D994" s="194">
        <v>9242</v>
      </c>
      <c r="E994" s="197">
        <v>90242</v>
      </c>
      <c r="F994" s="1" t="s">
        <v>305</v>
      </c>
      <c r="G994" s="1" t="s">
        <v>236</v>
      </c>
      <c r="H994" s="17">
        <v>1886011</v>
      </c>
      <c r="I994" s="12">
        <v>48</v>
      </c>
      <c r="J994" s="1" t="s">
        <v>46</v>
      </c>
      <c r="K994" s="1" t="s">
        <v>13</v>
      </c>
      <c r="L994" s="4">
        <v>24</v>
      </c>
      <c r="M994" s="1" t="s">
        <v>6551</v>
      </c>
      <c r="N994" s="12">
        <v>6</v>
      </c>
      <c r="O994" s="12" t="s">
        <v>6551</v>
      </c>
      <c r="P994" s="14">
        <v>10.034459306279755</v>
      </c>
      <c r="Q994" s="12" t="s">
        <v>6551</v>
      </c>
      <c r="R994" s="14">
        <v>1.9502809296586769</v>
      </c>
      <c r="S994" s="12" t="s">
        <v>6551</v>
      </c>
      <c r="T994" s="14">
        <v>27.928398700219148</v>
      </c>
      <c r="U994" s="12" t="s">
        <v>6551</v>
      </c>
      <c r="V994" s="17">
        <v>265616</v>
      </c>
      <c r="W994" s="12" t="s">
        <v>6551</v>
      </c>
      <c r="X994" s="17">
        <v>267504</v>
      </c>
      <c r="Y994" s="12" t="s">
        <v>6551</v>
      </c>
      <c r="Z994" s="17">
        <v>265572</v>
      </c>
      <c r="AA994" s="12" t="s">
        <v>6551</v>
      </c>
      <c r="AB994" s="17">
        <v>1932</v>
      </c>
      <c r="AC994" s="12" t="s">
        <v>6551</v>
      </c>
      <c r="AD994" s="17">
        <v>26754</v>
      </c>
      <c r="AE994" s="12" t="s">
        <v>6551</v>
      </c>
      <c r="AF994" s="17">
        <v>26466</v>
      </c>
      <c r="AG994" s="12" t="s">
        <v>6551</v>
      </c>
      <c r="AH994" s="17">
        <v>288</v>
      </c>
      <c r="AI994" s="12" t="s">
        <v>6551</v>
      </c>
      <c r="AJ994" s="17">
        <v>66876</v>
      </c>
      <c r="AK994" s="12" t="s">
        <v>6551</v>
      </c>
      <c r="AL994" s="17">
        <v>66393</v>
      </c>
      <c r="AM994" s="12" t="s">
        <v>6551</v>
      </c>
      <c r="AN994" s="17">
        <v>6688</v>
      </c>
      <c r="AO994" s="12" t="s">
        <v>6551</v>
      </c>
      <c r="AP994" s="192">
        <v>6616</v>
      </c>
      <c r="AQ994" s="12" t="s">
        <v>6551</v>
      </c>
      <c r="AR994" s="17">
        <v>739153</v>
      </c>
      <c r="AS994" s="12" t="s">
        <v>6551</v>
      </c>
      <c r="AT994" s="17">
        <v>1441556</v>
      </c>
      <c r="AU994" s="1" t="s">
        <v>6551</v>
      </c>
      <c r="AV994" s="1" t="str">
        <f>IF(OR(M994="Q",O994="Q",Q994="Q",S994="Q",U994="Q",W994="Q",Y994="Q",AA994="Q",AC994="Q",AE994="Q",AG994="Q",AI994="Q",AK994="Q",AM994="Q",AO994="Q",AQ994="Q",AS994="Q",AU994="Q"),"Yes","No")</f>
        <v>No</v>
      </c>
    </row>
    <row r="995" spans="1:48" x14ac:dyDescent="0.2">
      <c r="A995" s="1" t="s">
        <v>834</v>
      </c>
      <c r="B995" s="1" t="s">
        <v>835</v>
      </c>
      <c r="C995" s="1" t="s">
        <v>15</v>
      </c>
      <c r="D995" s="194">
        <v>4043</v>
      </c>
      <c r="E995" s="197">
        <v>40043</v>
      </c>
      <c r="F995" s="1" t="s">
        <v>239</v>
      </c>
      <c r="G995" s="1" t="s">
        <v>236</v>
      </c>
      <c r="H995" s="17">
        <v>326183</v>
      </c>
      <c r="I995" s="12">
        <v>48</v>
      </c>
      <c r="J995" s="1" t="s">
        <v>12</v>
      </c>
      <c r="K995" s="1" t="s">
        <v>9</v>
      </c>
      <c r="L995" s="4">
        <v>23</v>
      </c>
      <c r="M995" s="1" t="s">
        <v>6551</v>
      </c>
      <c r="N995" s="12">
        <v>0</v>
      </c>
      <c r="O995" s="12" t="s">
        <v>6551</v>
      </c>
      <c r="P995" s="14">
        <v>13.91226097919731</v>
      </c>
      <c r="Q995" s="12" t="s">
        <v>6551</v>
      </c>
      <c r="R995" s="14">
        <v>6.6549996616178886</v>
      </c>
      <c r="S995" s="12" t="s">
        <v>6551</v>
      </c>
      <c r="T995" s="14">
        <v>11.953845345660854</v>
      </c>
      <c r="U995" s="12" t="s">
        <v>6551</v>
      </c>
      <c r="V995" s="17">
        <v>1445983</v>
      </c>
      <c r="W995" s="12" t="s">
        <v>6551</v>
      </c>
      <c r="X995" s="17">
        <v>1374747</v>
      </c>
      <c r="Y995" s="12" t="s">
        <v>6551</v>
      </c>
      <c r="Z995" s="17">
        <v>1324169</v>
      </c>
      <c r="AA995" s="12" t="s">
        <v>6551</v>
      </c>
      <c r="AB995" s="17">
        <v>50578</v>
      </c>
      <c r="AC995" s="12" t="s">
        <v>6551</v>
      </c>
      <c r="AD995" s="17">
        <v>99549</v>
      </c>
      <c r="AE995" s="12" t="s">
        <v>6551</v>
      </c>
      <c r="AF995" s="17">
        <v>95180</v>
      </c>
      <c r="AG995" s="12" t="s">
        <v>6551</v>
      </c>
      <c r="AH995" s="17">
        <v>4369</v>
      </c>
      <c r="AI995" s="12" t="s">
        <v>6551</v>
      </c>
      <c r="AJ995" s="17">
        <v>0</v>
      </c>
      <c r="AK995" s="12" t="s">
        <v>6551</v>
      </c>
      <c r="AL995" s="17">
        <v>0</v>
      </c>
      <c r="AM995" s="12" t="s">
        <v>6551</v>
      </c>
      <c r="AN995" s="17">
        <v>0</v>
      </c>
      <c r="AO995" s="12" t="s">
        <v>6551</v>
      </c>
      <c r="AP995" s="192">
        <v>0</v>
      </c>
      <c r="AQ995" s="12" t="s">
        <v>6551</v>
      </c>
      <c r="AR995" s="17">
        <v>1137767</v>
      </c>
      <c r="AS995" s="12" t="s">
        <v>6551</v>
      </c>
      <c r="AT995" s="17">
        <v>7571839</v>
      </c>
      <c r="AU995" s="1" t="s">
        <v>6551</v>
      </c>
      <c r="AV995" s="1" t="str">
        <f>IF(OR(M995="Q",O995="Q",Q995="Q",S995="Q",U995="Q",W995="Q",Y995="Q",AA995="Q",AC995="Q",AE995="Q",AG995="Q",AI995="Q",AK995="Q",AM995="Q",AO995="Q",AQ995="Q",AS995="Q",AU995="Q"),"Yes","No")</f>
        <v>No</v>
      </c>
    </row>
    <row r="996" spans="1:48" x14ac:dyDescent="0.2">
      <c r="A996" s="1" t="s">
        <v>1033</v>
      </c>
      <c r="B996" s="1" t="s">
        <v>727</v>
      </c>
      <c r="C996" s="1" t="s">
        <v>58</v>
      </c>
      <c r="D996" s="194">
        <v>5052</v>
      </c>
      <c r="E996" s="197">
        <v>50052</v>
      </c>
      <c r="F996" s="1" t="s">
        <v>242</v>
      </c>
      <c r="G996" s="1" t="s">
        <v>236</v>
      </c>
      <c r="H996" s="17">
        <v>278165</v>
      </c>
      <c r="I996" s="12">
        <v>48</v>
      </c>
      <c r="J996" s="1" t="s">
        <v>11</v>
      </c>
      <c r="K996" s="1" t="s">
        <v>9</v>
      </c>
      <c r="L996" s="4">
        <v>12</v>
      </c>
      <c r="M996" s="1" t="s">
        <v>6551</v>
      </c>
      <c r="N996" s="12">
        <v>0</v>
      </c>
      <c r="O996" s="12" t="s">
        <v>6551</v>
      </c>
      <c r="P996" s="14">
        <v>13.698686851789896</v>
      </c>
      <c r="Q996" s="12" t="s">
        <v>6551</v>
      </c>
      <c r="R996" s="14">
        <v>7.9975827277640983</v>
      </c>
      <c r="S996" s="12" t="s">
        <v>6551</v>
      </c>
      <c r="T996" s="14">
        <v>2.7853797256607562</v>
      </c>
      <c r="U996" s="12" t="s">
        <v>6551</v>
      </c>
      <c r="V996" s="17">
        <v>0</v>
      </c>
      <c r="W996" s="12" t="s">
        <v>6551</v>
      </c>
      <c r="X996" s="17">
        <v>365787</v>
      </c>
      <c r="Y996" s="12" t="s">
        <v>6551</v>
      </c>
      <c r="Z996" s="17">
        <v>327563</v>
      </c>
      <c r="AA996" s="12" t="s">
        <v>6551</v>
      </c>
      <c r="AB996" s="17">
        <v>38224</v>
      </c>
      <c r="AC996" s="12" t="s">
        <v>6551</v>
      </c>
      <c r="AD996" s="17">
        <v>26421</v>
      </c>
      <c r="AE996" s="12" t="s">
        <v>6551</v>
      </c>
      <c r="AF996" s="17">
        <v>23912</v>
      </c>
      <c r="AG996" s="12" t="s">
        <v>6551</v>
      </c>
      <c r="AH996" s="17">
        <v>2509</v>
      </c>
      <c r="AI996" s="12" t="s">
        <v>6551</v>
      </c>
      <c r="AJ996" s="17">
        <v>0</v>
      </c>
      <c r="AK996" s="12" t="s">
        <v>6551</v>
      </c>
      <c r="AL996" s="17">
        <v>0</v>
      </c>
      <c r="AM996" s="12" t="s">
        <v>6551</v>
      </c>
      <c r="AN996" s="17">
        <v>0</v>
      </c>
      <c r="AO996" s="12" t="s">
        <v>6551</v>
      </c>
      <c r="AP996" s="192">
        <v>0</v>
      </c>
      <c r="AQ996" s="12" t="s">
        <v>6551</v>
      </c>
      <c r="AR996" s="17">
        <v>66604</v>
      </c>
      <c r="AS996" s="12" t="s">
        <v>6551</v>
      </c>
      <c r="AT996" s="17">
        <v>532671</v>
      </c>
      <c r="AU996" s="1" t="s">
        <v>6551</v>
      </c>
      <c r="AV996" s="1" t="str">
        <f>IF(OR(M996="Q",O996="Q",Q996="Q",S996="Q",U996="Q",W996="Q",Y996="Q",AA996="Q",AC996="Q",AE996="Q",AG996="Q",AI996="Q",AK996="Q",AM996="Q",AO996="Q",AQ996="Q",AS996="Q",AU996="Q"),"Yes","No")</f>
        <v>No</v>
      </c>
    </row>
    <row r="997" spans="1:48" x14ac:dyDescent="0.2">
      <c r="A997" s="1" t="s">
        <v>1146</v>
      </c>
      <c r="B997" s="1" t="s">
        <v>1147</v>
      </c>
      <c r="C997" s="1" t="s">
        <v>26</v>
      </c>
      <c r="D997" s="194">
        <v>9159</v>
      </c>
      <c r="E997" s="197">
        <v>90159</v>
      </c>
      <c r="F997" s="1" t="s">
        <v>242</v>
      </c>
      <c r="G997" s="1" t="s">
        <v>236</v>
      </c>
      <c r="H997" s="17">
        <v>3281212</v>
      </c>
      <c r="I997" s="12">
        <v>48</v>
      </c>
      <c r="J997" s="1" t="s">
        <v>11</v>
      </c>
      <c r="K997" s="1" t="s">
        <v>13</v>
      </c>
      <c r="L997" s="4">
        <v>9</v>
      </c>
      <c r="M997" s="1" t="s">
        <v>6551</v>
      </c>
      <c r="N997" s="12">
        <v>0</v>
      </c>
      <c r="O997" s="12" t="s">
        <v>6551</v>
      </c>
      <c r="P997" s="14">
        <v>13.578301559792028</v>
      </c>
      <c r="Q997" s="12" t="s">
        <v>6551</v>
      </c>
      <c r="R997" s="14">
        <v>6.8597242607251987</v>
      </c>
      <c r="S997" s="12" t="s">
        <v>6551</v>
      </c>
      <c r="T997" s="14">
        <v>2.8811785095320626</v>
      </c>
      <c r="U997" s="12" t="s">
        <v>6551</v>
      </c>
      <c r="V997" s="17">
        <v>0</v>
      </c>
      <c r="W997" s="12" t="s">
        <v>6551</v>
      </c>
      <c r="X997" s="17">
        <v>216834</v>
      </c>
      <c r="Y997" s="12" t="s">
        <v>6551</v>
      </c>
      <c r="Z997" s="17">
        <v>195867</v>
      </c>
      <c r="AA997" s="12" t="s">
        <v>6551</v>
      </c>
      <c r="AB997" s="17">
        <v>20967</v>
      </c>
      <c r="AC997" s="12" t="s">
        <v>6551</v>
      </c>
      <c r="AD997" s="17">
        <v>15891</v>
      </c>
      <c r="AE997" s="12" t="s">
        <v>6551</v>
      </c>
      <c r="AF997" s="17">
        <v>14425</v>
      </c>
      <c r="AG997" s="12" t="s">
        <v>6551</v>
      </c>
      <c r="AH997" s="17">
        <v>1466</v>
      </c>
      <c r="AI997" s="12" t="s">
        <v>6551</v>
      </c>
      <c r="AJ997" s="17">
        <v>0</v>
      </c>
      <c r="AK997" s="12" t="s">
        <v>6551</v>
      </c>
      <c r="AL997" s="17">
        <v>0</v>
      </c>
      <c r="AM997" s="12" t="s">
        <v>6551</v>
      </c>
      <c r="AN997" s="17">
        <v>0</v>
      </c>
      <c r="AO997" s="12" t="s">
        <v>6551</v>
      </c>
      <c r="AP997" s="192">
        <v>0</v>
      </c>
      <c r="AQ997" s="12" t="s">
        <v>6551</v>
      </c>
      <c r="AR997" s="17">
        <v>41561</v>
      </c>
      <c r="AS997" s="12" t="s">
        <v>6551</v>
      </c>
      <c r="AT997" s="17">
        <v>285097</v>
      </c>
      <c r="AU997" s="1" t="s">
        <v>6551</v>
      </c>
      <c r="AV997" s="1" t="str">
        <f>IF(OR(M997="Q",O997="Q",Q997="Q",S997="Q",U997="Q",W997="Q",Y997="Q",AA997="Q",AC997="Q",AE997="Q",AG997="Q",AI997="Q",AK997="Q",AM997="Q",AO997="Q",AQ997="Q",AS997="Q",AU997="Q"),"Yes","No")</f>
        <v>No</v>
      </c>
    </row>
    <row r="998" spans="1:48" x14ac:dyDescent="0.2">
      <c r="A998" s="1" t="s">
        <v>2646</v>
      </c>
      <c r="B998" s="1" t="s">
        <v>2647</v>
      </c>
      <c r="C998" s="1" t="s">
        <v>63</v>
      </c>
      <c r="D998" s="194" t="s">
        <v>2648</v>
      </c>
      <c r="E998" s="197" t="s">
        <v>2649</v>
      </c>
      <c r="F998" s="1" t="s">
        <v>242</v>
      </c>
      <c r="G998" s="1" t="s">
        <v>287</v>
      </c>
      <c r="H998" s="17">
        <v>0</v>
      </c>
      <c r="I998" s="12">
        <v>48</v>
      </c>
      <c r="J998" s="1" t="s">
        <v>12</v>
      </c>
      <c r="K998" s="1" t="s">
        <v>9</v>
      </c>
      <c r="L998" s="4">
        <v>9</v>
      </c>
      <c r="M998" s="1" t="s">
        <v>6551</v>
      </c>
      <c r="N998" s="12">
        <v>0</v>
      </c>
      <c r="O998" s="12" t="s">
        <v>6551</v>
      </c>
      <c r="P998" s="14">
        <v>12.746942179392143</v>
      </c>
      <c r="Q998" s="12" t="s">
        <v>6551</v>
      </c>
      <c r="R998" s="14">
        <v>0</v>
      </c>
      <c r="S998" s="12" t="s">
        <v>6551</v>
      </c>
      <c r="T998" s="14">
        <v>12.013621200889547</v>
      </c>
      <c r="U998" s="12" t="s">
        <v>6551</v>
      </c>
      <c r="V998" s="17">
        <v>0</v>
      </c>
      <c r="W998" s="12" t="s">
        <v>6551</v>
      </c>
      <c r="X998" s="17">
        <v>0</v>
      </c>
      <c r="Y998" s="12" t="s">
        <v>6551</v>
      </c>
      <c r="Z998" s="17">
        <v>137565</v>
      </c>
      <c r="AA998" s="12" t="s">
        <v>6551</v>
      </c>
      <c r="AB998" s="17" t="s">
        <v>6551</v>
      </c>
      <c r="AC998" s="12" t="s">
        <v>6551</v>
      </c>
      <c r="AD998" s="17">
        <v>0</v>
      </c>
      <c r="AE998" s="12" t="s">
        <v>6551</v>
      </c>
      <c r="AF998" s="17">
        <v>10792</v>
      </c>
      <c r="AG998" s="12" t="s">
        <v>6551</v>
      </c>
      <c r="AH998" s="17" t="s">
        <v>6551</v>
      </c>
      <c r="AI998" s="12" t="s">
        <v>6551</v>
      </c>
      <c r="AJ998" s="17">
        <v>0</v>
      </c>
      <c r="AK998" s="12" t="s">
        <v>6551</v>
      </c>
      <c r="AL998" s="17">
        <v>0</v>
      </c>
      <c r="AM998" s="12" t="s">
        <v>6551</v>
      </c>
      <c r="AN998" s="17">
        <v>0</v>
      </c>
      <c r="AO998" s="12" t="s">
        <v>6551</v>
      </c>
      <c r="AP998" s="192">
        <v>0</v>
      </c>
      <c r="AQ998" s="12" t="s">
        <v>6551</v>
      </c>
      <c r="AR998" s="17">
        <v>129651</v>
      </c>
      <c r="AS998" s="12" t="s">
        <v>6551</v>
      </c>
      <c r="AT998" s="17">
        <v>0</v>
      </c>
      <c r="AU998" s="1" t="s">
        <v>6551</v>
      </c>
      <c r="AV998" s="1" t="str">
        <f>IF(OR(M998="Q",O998="Q",Q998="Q",S998="Q",U998="Q",W998="Q",Y998="Q",AA998="Q",AC998="Q",AE998="Q",AG998="Q",AI998="Q",AK998="Q",AM998="Q",AO998="Q",AQ998="Q",AS998="Q",AU998="Q"),"Yes","No")</f>
        <v>No</v>
      </c>
    </row>
    <row r="999" spans="1:48" x14ac:dyDescent="0.2">
      <c r="A999" s="1" t="s">
        <v>1146</v>
      </c>
      <c r="B999" s="1" t="s">
        <v>1147</v>
      </c>
      <c r="C999" s="1" t="s">
        <v>26</v>
      </c>
      <c r="D999" s="194">
        <v>9159</v>
      </c>
      <c r="E999" s="197">
        <v>90159</v>
      </c>
      <c r="F999" s="1" t="s">
        <v>242</v>
      </c>
      <c r="G999" s="1" t="s">
        <v>236</v>
      </c>
      <c r="H999" s="17">
        <v>3281212</v>
      </c>
      <c r="I999" s="12">
        <v>48</v>
      </c>
      <c r="J999" s="1" t="s">
        <v>28</v>
      </c>
      <c r="K999" s="1" t="s">
        <v>13</v>
      </c>
      <c r="L999" s="4">
        <v>6</v>
      </c>
      <c r="M999" s="1" t="s">
        <v>6551</v>
      </c>
      <c r="N999" s="12">
        <v>0</v>
      </c>
      <c r="O999" s="12" t="s">
        <v>6551</v>
      </c>
      <c r="P999" s="14">
        <v>29.399805052392171</v>
      </c>
      <c r="Q999" s="12" t="s">
        <v>6551</v>
      </c>
      <c r="R999" s="14">
        <v>23.200115576524166</v>
      </c>
      <c r="S999" s="12" t="s">
        <v>6551</v>
      </c>
      <c r="T999" s="14">
        <v>18.835269271383314</v>
      </c>
      <c r="U999" s="12" t="s">
        <v>6551</v>
      </c>
      <c r="V999" s="17">
        <v>362711</v>
      </c>
      <c r="W999" s="12" t="s">
        <v>6551</v>
      </c>
      <c r="X999" s="17">
        <v>390946</v>
      </c>
      <c r="Y999" s="12" t="s">
        <v>6551</v>
      </c>
      <c r="Z999" s="17">
        <v>361941</v>
      </c>
      <c r="AA999" s="12" t="s">
        <v>6551</v>
      </c>
      <c r="AB999" s="17">
        <v>29005</v>
      </c>
      <c r="AC999" s="12" t="s">
        <v>6551</v>
      </c>
      <c r="AD999" s="17">
        <v>13230</v>
      </c>
      <c r="AE999" s="12" t="s">
        <v>6551</v>
      </c>
      <c r="AF999" s="17">
        <v>12311</v>
      </c>
      <c r="AG999" s="12" t="s">
        <v>6551</v>
      </c>
      <c r="AH999" s="17">
        <v>919</v>
      </c>
      <c r="AI999" s="12" t="s">
        <v>6551</v>
      </c>
      <c r="AJ999" s="17">
        <v>0</v>
      </c>
      <c r="AK999" s="12" t="s">
        <v>6551</v>
      </c>
      <c r="AL999" s="17">
        <v>0</v>
      </c>
      <c r="AM999" s="12" t="s">
        <v>6551</v>
      </c>
      <c r="AN999" s="17">
        <v>0</v>
      </c>
      <c r="AO999" s="12" t="s">
        <v>6551</v>
      </c>
      <c r="AP999" s="192">
        <v>0</v>
      </c>
      <c r="AQ999" s="12" t="s">
        <v>6551</v>
      </c>
      <c r="AR999" s="17">
        <v>231881</v>
      </c>
      <c r="AS999" s="12" t="s">
        <v>6551</v>
      </c>
      <c r="AT999" s="17">
        <v>5379666</v>
      </c>
      <c r="AU999" s="1" t="s">
        <v>6551</v>
      </c>
      <c r="AV999" s="1" t="str">
        <f>IF(OR(M999="Q",O999="Q",Q999="Q",S999="Q",U999="Q",W999="Q",Y999="Q",AA999="Q",AC999="Q",AE999="Q",AG999="Q",AI999="Q",AK999="Q",AM999="Q",AO999="Q",AQ999="Q",AS999="Q",AU999="Q"),"Yes","No")</f>
        <v>No</v>
      </c>
    </row>
    <row r="1000" spans="1:48" x14ac:dyDescent="0.2">
      <c r="A1000" s="1" t="s">
        <v>4233</v>
      </c>
      <c r="B1000" s="1" t="s">
        <v>3899</v>
      </c>
      <c r="C1000" s="1" t="s">
        <v>8</v>
      </c>
      <c r="D1000" s="194" t="s">
        <v>4234</v>
      </c>
      <c r="E1000" s="197" t="s">
        <v>4235</v>
      </c>
      <c r="F1000" s="1" t="s">
        <v>305</v>
      </c>
      <c r="G1000" s="1" t="s">
        <v>287</v>
      </c>
      <c r="H1000" s="17">
        <v>0</v>
      </c>
      <c r="I1000" s="12">
        <v>48</v>
      </c>
      <c r="J1000" s="1" t="s">
        <v>12</v>
      </c>
      <c r="K1000" s="1" t="s">
        <v>9</v>
      </c>
      <c r="L1000" s="4">
        <v>3</v>
      </c>
      <c r="M1000" s="1" t="s">
        <v>6551</v>
      </c>
      <c r="N1000" s="12">
        <v>0</v>
      </c>
      <c r="O1000" s="12" t="s">
        <v>6551</v>
      </c>
      <c r="P1000" s="14">
        <v>10.671545827633379</v>
      </c>
      <c r="Q1000" s="12" t="s">
        <v>6551</v>
      </c>
      <c r="R1000" s="14">
        <v>0</v>
      </c>
      <c r="S1000" s="12" t="s">
        <v>6551</v>
      </c>
      <c r="T1000" s="14">
        <v>1.7</v>
      </c>
      <c r="U1000" s="12" t="s">
        <v>6551</v>
      </c>
      <c r="V1000" s="17">
        <v>0</v>
      </c>
      <c r="W1000" s="12" t="s">
        <v>6551</v>
      </c>
      <c r="X1000" s="17">
        <v>0</v>
      </c>
      <c r="Y1000" s="12" t="s">
        <v>6551</v>
      </c>
      <c r="Z1000" s="17">
        <v>78009</v>
      </c>
      <c r="AA1000" s="12" t="s">
        <v>6551</v>
      </c>
      <c r="AB1000" s="17" t="s">
        <v>6551</v>
      </c>
      <c r="AC1000" s="12" t="s">
        <v>6551</v>
      </c>
      <c r="AD1000" s="17">
        <v>0</v>
      </c>
      <c r="AE1000" s="12" t="s">
        <v>6551</v>
      </c>
      <c r="AF1000" s="17">
        <v>7310</v>
      </c>
      <c r="AG1000" s="12" t="s">
        <v>6551</v>
      </c>
      <c r="AH1000" s="17" t="s">
        <v>6551</v>
      </c>
      <c r="AI1000" s="12" t="s">
        <v>6551</v>
      </c>
      <c r="AJ1000" s="17">
        <v>0</v>
      </c>
      <c r="AK1000" s="12" t="s">
        <v>6551</v>
      </c>
      <c r="AL1000" s="17">
        <v>0</v>
      </c>
      <c r="AM1000" s="12" t="s">
        <v>6551</v>
      </c>
      <c r="AN1000" s="17">
        <v>0</v>
      </c>
      <c r="AO1000" s="12" t="s">
        <v>6551</v>
      </c>
      <c r="AP1000" s="192">
        <v>0</v>
      </c>
      <c r="AQ1000" s="12" t="s">
        <v>6551</v>
      </c>
      <c r="AR1000" s="17">
        <v>12427</v>
      </c>
      <c r="AS1000" s="12" t="s">
        <v>6551</v>
      </c>
      <c r="AT1000" s="17">
        <v>0</v>
      </c>
      <c r="AU1000" s="1" t="s">
        <v>6551</v>
      </c>
      <c r="AV1000" s="1" t="str">
        <f>IF(OR(M1000="Q",O1000="Q",Q1000="Q",S1000="Q",U1000="Q",W1000="Q",Y1000="Q",AA1000="Q",AC1000="Q",AE1000="Q",AG1000="Q",AI1000="Q",AK1000="Q",AM1000="Q",AO1000="Q",AQ1000="Q",AS1000="Q",AU1000="Q"),"Yes","No")</f>
        <v>No</v>
      </c>
    </row>
    <row r="1001" spans="1:48" x14ac:dyDescent="0.2">
      <c r="A1001" s="1" t="s">
        <v>2764</v>
      </c>
      <c r="B1001" s="1" t="s">
        <v>729</v>
      </c>
      <c r="C1001" s="1" t="s">
        <v>79</v>
      </c>
      <c r="D1001" s="194" t="s">
        <v>2765</v>
      </c>
      <c r="E1001" s="197" t="s">
        <v>2766</v>
      </c>
      <c r="F1001" s="1" t="s">
        <v>242</v>
      </c>
      <c r="G1001" s="1" t="s">
        <v>287</v>
      </c>
      <c r="H1001" s="17">
        <v>0</v>
      </c>
      <c r="I1001" s="12">
        <v>48</v>
      </c>
      <c r="J1001" s="1" t="s">
        <v>12</v>
      </c>
      <c r="K1001" s="1" t="s">
        <v>9</v>
      </c>
      <c r="L1001" s="4">
        <v>2</v>
      </c>
      <c r="M1001" s="1" t="s">
        <v>6551</v>
      </c>
      <c r="N1001" s="12">
        <v>0</v>
      </c>
      <c r="O1001" s="12" t="s">
        <v>6551</v>
      </c>
      <c r="P1001" s="14">
        <v>13.289090909090909</v>
      </c>
      <c r="Q1001" s="12" t="s">
        <v>6551</v>
      </c>
      <c r="R1001" s="14">
        <v>0</v>
      </c>
      <c r="S1001" s="12" t="s">
        <v>6551</v>
      </c>
      <c r="T1001" s="14">
        <v>3.1262032085561495</v>
      </c>
      <c r="U1001" s="12" t="s">
        <v>6551</v>
      </c>
      <c r="V1001" s="17">
        <v>0</v>
      </c>
      <c r="W1001" s="12" t="s">
        <v>6551</v>
      </c>
      <c r="X1001" s="17">
        <v>0</v>
      </c>
      <c r="Y1001" s="12" t="s">
        <v>6551</v>
      </c>
      <c r="Z1001" s="17">
        <v>124253</v>
      </c>
      <c r="AA1001" s="12" t="s">
        <v>6551</v>
      </c>
      <c r="AB1001" s="17" t="s">
        <v>6551</v>
      </c>
      <c r="AC1001" s="12" t="s">
        <v>6551</v>
      </c>
      <c r="AD1001" s="17">
        <v>0</v>
      </c>
      <c r="AE1001" s="12" t="s">
        <v>6551</v>
      </c>
      <c r="AF1001" s="17">
        <v>9350</v>
      </c>
      <c r="AG1001" s="12" t="s">
        <v>6551</v>
      </c>
      <c r="AH1001" s="17" t="s">
        <v>6551</v>
      </c>
      <c r="AI1001" s="12" t="s">
        <v>6551</v>
      </c>
      <c r="AJ1001" s="17">
        <v>0</v>
      </c>
      <c r="AK1001" s="12" t="s">
        <v>6551</v>
      </c>
      <c r="AL1001" s="17">
        <v>0</v>
      </c>
      <c r="AM1001" s="12" t="s">
        <v>6551</v>
      </c>
      <c r="AN1001" s="17">
        <v>0</v>
      </c>
      <c r="AO1001" s="12" t="s">
        <v>6551</v>
      </c>
      <c r="AP1001" s="192">
        <v>0</v>
      </c>
      <c r="AQ1001" s="12" t="s">
        <v>6551</v>
      </c>
      <c r="AR1001" s="17">
        <v>29230</v>
      </c>
      <c r="AS1001" s="12" t="s">
        <v>6551</v>
      </c>
      <c r="AT1001" s="17">
        <v>0</v>
      </c>
      <c r="AU1001" s="1" t="s">
        <v>6551</v>
      </c>
      <c r="AV1001" s="1" t="str">
        <f>IF(OR(M1001="Q",O1001="Q",Q1001="Q",S1001="Q",U1001="Q",W1001="Q",Y1001="Q",AA1001="Q",AC1001="Q",AE1001="Q",AG1001="Q",AI1001="Q",AK1001="Q",AM1001="Q",AO1001="Q",AQ1001="Q",AS1001="Q",AU1001="Q"),"Yes","No")</f>
        <v>No</v>
      </c>
    </row>
    <row r="1002" spans="1:48" x14ac:dyDescent="0.2">
      <c r="A1002" s="1" t="s">
        <v>1576</v>
      </c>
      <c r="B1002" s="1" t="s">
        <v>1577</v>
      </c>
      <c r="C1002" s="1" t="s">
        <v>84</v>
      </c>
      <c r="D1002" s="194">
        <v>2204</v>
      </c>
      <c r="E1002" s="197">
        <v>20204</v>
      </c>
      <c r="F1002" s="1" t="s">
        <v>305</v>
      </c>
      <c r="G1002" s="1" t="s">
        <v>236</v>
      </c>
      <c r="H1002" s="17">
        <v>5441567</v>
      </c>
      <c r="I1002" s="12">
        <v>47</v>
      </c>
      <c r="J1002" s="1" t="s">
        <v>11</v>
      </c>
      <c r="K1002" s="1" t="s">
        <v>9</v>
      </c>
      <c r="L1002" s="4">
        <v>47</v>
      </c>
      <c r="M1002" s="1" t="s">
        <v>6551</v>
      </c>
      <c r="N1002" s="12">
        <v>0</v>
      </c>
      <c r="O1002" s="12" t="s">
        <v>6551</v>
      </c>
      <c r="P1002" s="14">
        <v>16.461240875912409</v>
      </c>
      <c r="Q1002" s="12" t="s">
        <v>6551</v>
      </c>
      <c r="R1002" s="14">
        <v>5.470614527839186</v>
      </c>
      <c r="S1002" s="12" t="s">
        <v>6551</v>
      </c>
      <c r="T1002" s="14">
        <v>6.0422627737226273</v>
      </c>
      <c r="U1002" s="12" t="s">
        <v>6551</v>
      </c>
      <c r="V1002" s="17">
        <v>0</v>
      </c>
      <c r="W1002" s="12" t="s">
        <v>6551</v>
      </c>
      <c r="X1002" s="17">
        <v>1070079</v>
      </c>
      <c r="Y1002" s="12" t="s">
        <v>6551</v>
      </c>
      <c r="Z1002" s="17">
        <v>451038</v>
      </c>
      <c r="AA1002" s="12" t="s">
        <v>6551</v>
      </c>
      <c r="AB1002" s="17">
        <v>619041</v>
      </c>
      <c r="AC1002" s="12" t="s">
        <v>6551</v>
      </c>
      <c r="AD1002" s="17">
        <v>63339</v>
      </c>
      <c r="AE1002" s="12" t="s">
        <v>6551</v>
      </c>
      <c r="AF1002" s="17">
        <v>27400</v>
      </c>
      <c r="AG1002" s="12" t="s">
        <v>6551</v>
      </c>
      <c r="AH1002" s="17">
        <v>35939</v>
      </c>
      <c r="AI1002" s="12" t="s">
        <v>6551</v>
      </c>
      <c r="AJ1002" s="17">
        <v>0</v>
      </c>
      <c r="AK1002" s="12" t="s">
        <v>6551</v>
      </c>
      <c r="AL1002" s="17">
        <v>0</v>
      </c>
      <c r="AM1002" s="12" t="s">
        <v>6551</v>
      </c>
      <c r="AN1002" s="17">
        <v>0</v>
      </c>
      <c r="AO1002" s="12" t="s">
        <v>6551</v>
      </c>
      <c r="AP1002" s="192">
        <v>0</v>
      </c>
      <c r="AQ1002" s="12" t="s">
        <v>6551</v>
      </c>
      <c r="AR1002" s="17">
        <v>165558</v>
      </c>
      <c r="AS1002" s="12" t="s">
        <v>6551</v>
      </c>
      <c r="AT1002" s="17">
        <v>905704</v>
      </c>
      <c r="AU1002" s="1" t="s">
        <v>6551</v>
      </c>
      <c r="AV1002" s="1" t="str">
        <f>IF(OR(M1002="Q",O1002="Q",Q1002="Q",S1002="Q",U1002="Q",W1002="Q",Y1002="Q",AA1002="Q",AC1002="Q",AE1002="Q",AG1002="Q",AI1002="Q",AK1002="Q",AM1002="Q",AO1002="Q",AQ1002="Q",AS1002="Q",AU1002="Q"),"Yes","No")</f>
        <v>No</v>
      </c>
    </row>
    <row r="1003" spans="1:48" x14ac:dyDescent="0.2">
      <c r="A1003" s="1" t="s">
        <v>2992</v>
      </c>
      <c r="B1003" s="1" t="s">
        <v>443</v>
      </c>
      <c r="C1003" s="1" t="s">
        <v>79</v>
      </c>
      <c r="D1003" s="194" t="s">
        <v>2993</v>
      </c>
      <c r="E1003" s="197">
        <v>40222</v>
      </c>
      <c r="F1003" s="1" t="s">
        <v>239</v>
      </c>
      <c r="G1003" s="1" t="s">
        <v>236</v>
      </c>
      <c r="H1003" s="17">
        <v>884891</v>
      </c>
      <c r="I1003" s="12">
        <v>47</v>
      </c>
      <c r="J1003" s="1" t="s">
        <v>11</v>
      </c>
      <c r="K1003" s="1" t="s">
        <v>13</v>
      </c>
      <c r="L1003" s="4">
        <v>47</v>
      </c>
      <c r="M1003" s="1" t="s">
        <v>6551</v>
      </c>
      <c r="N1003" s="12">
        <v>0</v>
      </c>
      <c r="O1003" s="12" t="s">
        <v>6551</v>
      </c>
      <c r="P1003" s="14">
        <v>22.338170888793474</v>
      </c>
      <c r="Q1003" s="12" t="s">
        <v>122</v>
      </c>
      <c r="R1003" s="14">
        <v>13.122534429702871</v>
      </c>
      <c r="S1003" s="12" t="s">
        <v>122</v>
      </c>
      <c r="T1003" s="14">
        <v>1.7022756547874625</v>
      </c>
      <c r="U1003" s="12" t="s">
        <v>122</v>
      </c>
      <c r="V1003" s="17">
        <v>0</v>
      </c>
      <c r="W1003" s="12" t="s">
        <v>6551</v>
      </c>
      <c r="X1003" s="17">
        <v>2341152</v>
      </c>
      <c r="Y1003" s="12" t="s">
        <v>122</v>
      </c>
      <c r="Z1003" s="17">
        <v>2341152</v>
      </c>
      <c r="AA1003" s="12" t="s">
        <v>122</v>
      </c>
      <c r="AB1003" s="17">
        <v>0</v>
      </c>
      <c r="AC1003" s="12" t="s">
        <v>6551</v>
      </c>
      <c r="AD1003" s="17">
        <v>104805</v>
      </c>
      <c r="AE1003" s="12" t="s">
        <v>122</v>
      </c>
      <c r="AF1003" s="17">
        <v>104805</v>
      </c>
      <c r="AG1003" s="12" t="s">
        <v>122</v>
      </c>
      <c r="AH1003" s="17">
        <v>0</v>
      </c>
      <c r="AI1003" s="12" t="s">
        <v>6551</v>
      </c>
      <c r="AJ1003" s="17">
        <v>0</v>
      </c>
      <c r="AK1003" s="12" t="s">
        <v>6551</v>
      </c>
      <c r="AL1003" s="17">
        <v>0</v>
      </c>
      <c r="AM1003" s="12" t="s">
        <v>6551</v>
      </c>
      <c r="AN1003" s="17">
        <v>0</v>
      </c>
      <c r="AO1003" s="12" t="s">
        <v>6551</v>
      </c>
      <c r="AP1003" s="192">
        <v>0</v>
      </c>
      <c r="AQ1003" s="12" t="s">
        <v>6551</v>
      </c>
      <c r="AR1003" s="17">
        <v>178407</v>
      </c>
      <c r="AS1003" s="12" t="s">
        <v>6551</v>
      </c>
      <c r="AT1003" s="17">
        <v>2341152</v>
      </c>
      <c r="AU1003" s="1" t="s">
        <v>122</v>
      </c>
      <c r="AV1003" s="1" t="str">
        <f>IF(OR(M1003="Q",O1003="Q",Q1003="Q",S1003="Q",U1003="Q",W1003="Q",Y1003="Q",AA1003="Q",AC1003="Q",AE1003="Q",AG1003="Q",AI1003="Q",AK1003="Q",AM1003="Q",AO1003="Q",AQ1003="Q",AS1003="Q",AU1003="Q"),"Yes","No")</f>
        <v>Yes</v>
      </c>
    </row>
    <row r="1004" spans="1:48" x14ac:dyDescent="0.2">
      <c r="A1004" s="1" t="s">
        <v>4849</v>
      </c>
      <c r="B1004" s="1" t="s">
        <v>4850</v>
      </c>
      <c r="C1004" s="1" t="s">
        <v>54</v>
      </c>
      <c r="D1004" s="194" t="s">
        <v>4851</v>
      </c>
      <c r="E1004" s="197" t="s">
        <v>4852</v>
      </c>
      <c r="F1004" s="1" t="s">
        <v>305</v>
      </c>
      <c r="G1004" s="1" t="s">
        <v>287</v>
      </c>
      <c r="H1004" s="17">
        <v>0</v>
      </c>
      <c r="I1004" s="12">
        <v>47</v>
      </c>
      <c r="J1004" s="1" t="s">
        <v>11</v>
      </c>
      <c r="K1004" s="1" t="s">
        <v>9</v>
      </c>
      <c r="L1004" s="4">
        <v>47</v>
      </c>
      <c r="M1004" s="1" t="s">
        <v>6551</v>
      </c>
      <c r="N1004" s="12">
        <v>0</v>
      </c>
      <c r="O1004" s="12" t="s">
        <v>6551</v>
      </c>
      <c r="P1004" s="14">
        <v>12.279623246969336</v>
      </c>
      <c r="Q1004" s="12" t="s">
        <v>6551</v>
      </c>
      <c r="R1004" s="14">
        <v>0</v>
      </c>
      <c r="S1004" s="12" t="s">
        <v>6551</v>
      </c>
      <c r="T1004" s="14">
        <v>1.8185365660407258</v>
      </c>
      <c r="U1004" s="12" t="s">
        <v>6551</v>
      </c>
      <c r="V1004" s="17">
        <v>0</v>
      </c>
      <c r="W1004" s="12" t="s">
        <v>6551</v>
      </c>
      <c r="X1004" s="17">
        <v>0</v>
      </c>
      <c r="Y1004" s="12" t="s">
        <v>6551</v>
      </c>
      <c r="Z1004" s="17">
        <v>1239849</v>
      </c>
      <c r="AA1004" s="12" t="s">
        <v>6551</v>
      </c>
      <c r="AB1004" s="17" t="s">
        <v>6551</v>
      </c>
      <c r="AC1004" s="12" t="s">
        <v>6551</v>
      </c>
      <c r="AD1004" s="17">
        <v>0</v>
      </c>
      <c r="AE1004" s="12" t="s">
        <v>6551</v>
      </c>
      <c r="AF1004" s="17">
        <v>100968</v>
      </c>
      <c r="AG1004" s="12" t="s">
        <v>6551</v>
      </c>
      <c r="AH1004" s="17" t="s">
        <v>6551</v>
      </c>
      <c r="AI1004" s="12" t="s">
        <v>6551</v>
      </c>
      <c r="AJ1004" s="17">
        <v>0</v>
      </c>
      <c r="AK1004" s="12" t="s">
        <v>6551</v>
      </c>
      <c r="AL1004" s="17">
        <v>0</v>
      </c>
      <c r="AM1004" s="12" t="s">
        <v>6551</v>
      </c>
      <c r="AN1004" s="17">
        <v>0</v>
      </c>
      <c r="AO1004" s="12" t="s">
        <v>6551</v>
      </c>
      <c r="AP1004" s="192">
        <v>0</v>
      </c>
      <c r="AQ1004" s="12" t="s">
        <v>6551</v>
      </c>
      <c r="AR1004" s="17">
        <v>183614</v>
      </c>
      <c r="AS1004" s="12" t="s">
        <v>6551</v>
      </c>
      <c r="AT1004" s="17">
        <v>0</v>
      </c>
      <c r="AU1004" s="1" t="s">
        <v>6551</v>
      </c>
      <c r="AV1004" s="1" t="str">
        <f>IF(OR(M1004="Q",O1004="Q",Q1004="Q",S1004="Q",U1004="Q",W1004="Q",Y1004="Q",AA1004="Q",AC1004="Q",AE1004="Q",AG1004="Q",AI1004="Q",AK1004="Q",AM1004="Q",AO1004="Q",AQ1004="Q",AS1004="Q",AU1004="Q"),"Yes","No")</f>
        <v>No</v>
      </c>
    </row>
    <row r="1005" spans="1:48" x14ac:dyDescent="0.2">
      <c r="A1005" s="1" t="s">
        <v>4229</v>
      </c>
      <c r="B1005" s="1" t="s">
        <v>4230</v>
      </c>
      <c r="C1005" s="1" t="s">
        <v>108</v>
      </c>
      <c r="D1005" s="194" t="s">
        <v>4231</v>
      </c>
      <c r="E1005" s="197" t="s">
        <v>4232</v>
      </c>
      <c r="F1005" s="1" t="s">
        <v>334</v>
      </c>
      <c r="G1005" s="1" t="s">
        <v>287</v>
      </c>
      <c r="H1005" s="17">
        <v>0</v>
      </c>
      <c r="I1005" s="12">
        <v>47</v>
      </c>
      <c r="J1005" s="1" t="s">
        <v>11</v>
      </c>
      <c r="K1005" s="1" t="s">
        <v>9</v>
      </c>
      <c r="L1005" s="4">
        <v>45</v>
      </c>
      <c r="M1005" s="1" t="s">
        <v>6551</v>
      </c>
      <c r="N1005" s="12">
        <v>0</v>
      </c>
      <c r="O1005" s="12" t="s">
        <v>6551</v>
      </c>
      <c r="P1005" s="14">
        <v>18.385868997457951</v>
      </c>
      <c r="Q1005" s="12" t="s">
        <v>6551</v>
      </c>
      <c r="R1005" s="14">
        <v>0</v>
      </c>
      <c r="S1005" s="12" t="s">
        <v>6551</v>
      </c>
      <c r="T1005" s="14">
        <v>1.5320541839328621</v>
      </c>
      <c r="U1005" s="12" t="s">
        <v>6551</v>
      </c>
      <c r="V1005" s="17">
        <v>0</v>
      </c>
      <c r="W1005" s="12" t="s">
        <v>6551</v>
      </c>
      <c r="X1005" s="17">
        <v>0</v>
      </c>
      <c r="Y1005" s="12" t="s">
        <v>6551</v>
      </c>
      <c r="Z1005" s="17">
        <v>1055974</v>
      </c>
      <c r="AA1005" s="12" t="s">
        <v>6551</v>
      </c>
      <c r="AB1005" s="17" t="s">
        <v>6551</v>
      </c>
      <c r="AC1005" s="12" t="s">
        <v>6551</v>
      </c>
      <c r="AD1005" s="17">
        <v>0</v>
      </c>
      <c r="AE1005" s="12" t="s">
        <v>6551</v>
      </c>
      <c r="AF1005" s="17">
        <v>57434</v>
      </c>
      <c r="AG1005" s="12" t="s">
        <v>6551</v>
      </c>
      <c r="AH1005" s="17" t="s">
        <v>6551</v>
      </c>
      <c r="AI1005" s="12" t="s">
        <v>6551</v>
      </c>
      <c r="AJ1005" s="17">
        <v>0</v>
      </c>
      <c r="AK1005" s="12" t="s">
        <v>6551</v>
      </c>
      <c r="AL1005" s="17">
        <v>0</v>
      </c>
      <c r="AM1005" s="12" t="s">
        <v>6551</v>
      </c>
      <c r="AN1005" s="17">
        <v>0</v>
      </c>
      <c r="AO1005" s="12" t="s">
        <v>6551</v>
      </c>
      <c r="AP1005" s="192">
        <v>0</v>
      </c>
      <c r="AQ1005" s="12" t="s">
        <v>6551</v>
      </c>
      <c r="AR1005" s="17">
        <v>87992</v>
      </c>
      <c r="AS1005" s="12" t="s">
        <v>6551</v>
      </c>
      <c r="AT1005" s="17">
        <v>0</v>
      </c>
      <c r="AU1005" s="1" t="s">
        <v>6551</v>
      </c>
      <c r="AV1005" s="1" t="str">
        <f>IF(OR(M1005="Q",O1005="Q",Q1005="Q",S1005="Q",U1005="Q",W1005="Q",Y1005="Q",AA1005="Q",AC1005="Q",AE1005="Q",AG1005="Q",AI1005="Q",AK1005="Q",AM1005="Q",AO1005="Q",AQ1005="Q",AS1005="Q",AU1005="Q"),"Yes","No")</f>
        <v>No</v>
      </c>
    </row>
    <row r="1006" spans="1:48" x14ac:dyDescent="0.2">
      <c r="A1006" s="1" t="s">
        <v>768</v>
      </c>
      <c r="B1006" s="1" t="s">
        <v>769</v>
      </c>
      <c r="C1006" s="1" t="s">
        <v>117</v>
      </c>
      <c r="D1006" s="194">
        <v>5003</v>
      </c>
      <c r="E1006" s="197">
        <v>50003</v>
      </c>
      <c r="F1006" s="1" t="s">
        <v>239</v>
      </c>
      <c r="G1006" s="1" t="s">
        <v>236</v>
      </c>
      <c r="H1006" s="17">
        <v>124064</v>
      </c>
      <c r="I1006" s="12">
        <v>47</v>
      </c>
      <c r="J1006" s="1" t="s">
        <v>12</v>
      </c>
      <c r="K1006" s="1" t="s">
        <v>9</v>
      </c>
      <c r="L1006" s="4">
        <v>37</v>
      </c>
      <c r="M1006" s="1" t="s">
        <v>6551</v>
      </c>
      <c r="N1006" s="12">
        <v>0</v>
      </c>
      <c r="O1006" s="12" t="s">
        <v>6551</v>
      </c>
      <c r="P1006" s="14">
        <v>12.583204630192977</v>
      </c>
      <c r="Q1006" s="12" t="s">
        <v>6551</v>
      </c>
      <c r="R1006" s="14">
        <v>3.4000001603152441</v>
      </c>
      <c r="S1006" s="12" t="s">
        <v>6551</v>
      </c>
      <c r="T1006" s="14">
        <v>19.462130075973853</v>
      </c>
      <c r="U1006" s="12" t="s">
        <v>6551</v>
      </c>
      <c r="V1006" s="17">
        <v>0</v>
      </c>
      <c r="W1006" s="12" t="s">
        <v>6551</v>
      </c>
      <c r="X1006" s="17">
        <v>892061</v>
      </c>
      <c r="Y1006" s="12" t="s">
        <v>6551</v>
      </c>
      <c r="Z1006" s="17">
        <v>806596</v>
      </c>
      <c r="AA1006" s="12" t="s">
        <v>6551</v>
      </c>
      <c r="AB1006" s="17">
        <v>85465</v>
      </c>
      <c r="AC1006" s="12" t="s">
        <v>6551</v>
      </c>
      <c r="AD1006" s="17">
        <v>70754</v>
      </c>
      <c r="AE1006" s="12" t="s">
        <v>6551</v>
      </c>
      <c r="AF1006" s="17">
        <v>64101</v>
      </c>
      <c r="AG1006" s="12" t="s">
        <v>6551</v>
      </c>
      <c r="AH1006" s="17">
        <v>6653</v>
      </c>
      <c r="AI1006" s="12" t="s">
        <v>6551</v>
      </c>
      <c r="AJ1006" s="17">
        <v>0</v>
      </c>
      <c r="AK1006" s="12" t="s">
        <v>6551</v>
      </c>
      <c r="AL1006" s="17">
        <v>0</v>
      </c>
      <c r="AM1006" s="12" t="s">
        <v>6551</v>
      </c>
      <c r="AN1006" s="17">
        <v>0</v>
      </c>
      <c r="AO1006" s="12" t="s">
        <v>6551</v>
      </c>
      <c r="AP1006" s="192">
        <v>0</v>
      </c>
      <c r="AQ1006" s="12" t="s">
        <v>6551</v>
      </c>
      <c r="AR1006" s="17">
        <v>1247542</v>
      </c>
      <c r="AS1006" s="12" t="s">
        <v>6551</v>
      </c>
      <c r="AT1006" s="17">
        <v>4241643</v>
      </c>
      <c r="AU1006" s="1" t="s">
        <v>6551</v>
      </c>
      <c r="AV1006" s="1" t="str">
        <f>IF(OR(M1006="Q",O1006="Q",Q1006="Q",S1006="Q",U1006="Q",W1006="Q",Y1006="Q",AA1006="Q",AC1006="Q",AE1006="Q",AG1006="Q",AI1006="Q",AK1006="Q",AM1006="Q",AO1006="Q",AQ1006="Q",AS1006="Q",AU1006="Q"),"Yes","No")</f>
        <v>No</v>
      </c>
    </row>
    <row r="1007" spans="1:48" x14ac:dyDescent="0.2">
      <c r="A1007" s="1" t="s">
        <v>424</v>
      </c>
      <c r="B1007" s="1" t="s">
        <v>425</v>
      </c>
      <c r="C1007" s="1" t="s">
        <v>92</v>
      </c>
      <c r="D1007" s="194">
        <v>2003</v>
      </c>
      <c r="E1007" s="197">
        <v>20003</v>
      </c>
      <c r="F1007" s="1" t="s">
        <v>239</v>
      </c>
      <c r="G1007" s="1" t="s">
        <v>236</v>
      </c>
      <c r="H1007" s="17">
        <v>158084</v>
      </c>
      <c r="I1007" s="12">
        <v>47</v>
      </c>
      <c r="J1007" s="1" t="s">
        <v>12</v>
      </c>
      <c r="K1007" s="1" t="s">
        <v>9</v>
      </c>
      <c r="L1007" s="4">
        <v>30</v>
      </c>
      <c r="M1007" s="1" t="s">
        <v>6551</v>
      </c>
      <c r="N1007" s="12">
        <v>0</v>
      </c>
      <c r="O1007" s="12" t="s">
        <v>6551</v>
      </c>
      <c r="P1007" s="14">
        <v>11.654445659817172</v>
      </c>
      <c r="Q1007" s="12" t="s">
        <v>6551</v>
      </c>
      <c r="R1007" s="14">
        <v>3.446114149146251</v>
      </c>
      <c r="S1007" s="12" t="s">
        <v>6551</v>
      </c>
      <c r="T1007" s="14">
        <v>22.111815376201267</v>
      </c>
      <c r="U1007" s="12" t="s">
        <v>6551</v>
      </c>
      <c r="V1007" s="17">
        <v>1191278</v>
      </c>
      <c r="W1007" s="12" t="s">
        <v>6551</v>
      </c>
      <c r="X1007" s="17">
        <v>1288523</v>
      </c>
      <c r="Y1007" s="12" t="s">
        <v>6551</v>
      </c>
      <c r="Z1007" s="17">
        <v>1193322</v>
      </c>
      <c r="AA1007" s="12" t="s">
        <v>6551</v>
      </c>
      <c r="AB1007" s="17">
        <v>95201</v>
      </c>
      <c r="AC1007" s="12" t="s">
        <v>6551</v>
      </c>
      <c r="AD1007" s="17">
        <v>106713</v>
      </c>
      <c r="AE1007" s="12" t="s">
        <v>6551</v>
      </c>
      <c r="AF1007" s="17">
        <v>102392</v>
      </c>
      <c r="AG1007" s="12" t="s">
        <v>6551</v>
      </c>
      <c r="AH1007" s="17">
        <v>4321</v>
      </c>
      <c r="AI1007" s="12" t="s">
        <v>6551</v>
      </c>
      <c r="AJ1007" s="17">
        <v>0</v>
      </c>
      <c r="AK1007" s="12" t="s">
        <v>6551</v>
      </c>
      <c r="AL1007" s="17">
        <v>0</v>
      </c>
      <c r="AM1007" s="12" t="s">
        <v>6551</v>
      </c>
      <c r="AN1007" s="17">
        <v>0</v>
      </c>
      <c r="AO1007" s="12" t="s">
        <v>6551</v>
      </c>
      <c r="AP1007" s="192">
        <v>0</v>
      </c>
      <c r="AQ1007" s="12" t="s">
        <v>6551</v>
      </c>
      <c r="AR1007" s="17">
        <v>2264073</v>
      </c>
      <c r="AS1007" s="12" t="s">
        <v>6551</v>
      </c>
      <c r="AT1007" s="17">
        <v>7802254</v>
      </c>
      <c r="AU1007" s="1" t="s">
        <v>6551</v>
      </c>
      <c r="AV1007" s="1" t="str">
        <f>IF(OR(M1007="Q",O1007="Q",Q1007="Q",S1007="Q",U1007="Q",W1007="Q",Y1007="Q",AA1007="Q",AC1007="Q",AE1007="Q",AG1007="Q",AI1007="Q",AK1007="Q",AM1007="Q",AO1007="Q",AQ1007="Q",AS1007="Q",AU1007="Q"),"Yes","No")</f>
        <v>No</v>
      </c>
    </row>
    <row r="1008" spans="1:48" x14ac:dyDescent="0.2">
      <c r="A1008" s="1" t="s">
        <v>1127</v>
      </c>
      <c r="B1008" s="1" t="s">
        <v>1128</v>
      </c>
      <c r="C1008" s="1" t="s">
        <v>26</v>
      </c>
      <c r="D1008" s="194">
        <v>9164</v>
      </c>
      <c r="E1008" s="197">
        <v>90164</v>
      </c>
      <c r="F1008" s="1" t="s">
        <v>242</v>
      </c>
      <c r="G1008" s="1" t="s">
        <v>236</v>
      </c>
      <c r="H1008" s="17">
        <v>367260</v>
      </c>
      <c r="I1008" s="12">
        <v>47</v>
      </c>
      <c r="J1008" s="1" t="s">
        <v>28</v>
      </c>
      <c r="K1008" s="1" t="s">
        <v>13</v>
      </c>
      <c r="L1008" s="4">
        <v>29</v>
      </c>
      <c r="M1008" s="1" t="s">
        <v>6551</v>
      </c>
      <c r="N1008" s="12">
        <v>0</v>
      </c>
      <c r="O1008" s="12" t="s">
        <v>6551</v>
      </c>
      <c r="P1008" s="14">
        <v>26.878429112752546</v>
      </c>
      <c r="Q1008" s="12" t="s">
        <v>6551</v>
      </c>
      <c r="R1008" s="14">
        <v>11.606089616184443</v>
      </c>
      <c r="S1008" s="12" t="s">
        <v>6551</v>
      </c>
      <c r="T1008" s="14">
        <v>13.661986833603995</v>
      </c>
      <c r="U1008" s="12" t="s">
        <v>6551</v>
      </c>
      <c r="V1008" s="17">
        <v>1539247</v>
      </c>
      <c r="W1008" s="12" t="s">
        <v>6551</v>
      </c>
      <c r="X1008" s="17">
        <v>1849565</v>
      </c>
      <c r="Y1008" s="12" t="s">
        <v>6551</v>
      </c>
      <c r="Z1008" s="17">
        <v>1539247</v>
      </c>
      <c r="AA1008" s="12" t="s">
        <v>6551</v>
      </c>
      <c r="AB1008" s="17">
        <v>310318</v>
      </c>
      <c r="AC1008" s="12" t="s">
        <v>6551</v>
      </c>
      <c r="AD1008" s="17">
        <v>66399</v>
      </c>
      <c r="AE1008" s="12" t="s">
        <v>6551</v>
      </c>
      <c r="AF1008" s="17">
        <v>57267</v>
      </c>
      <c r="AG1008" s="12" t="s">
        <v>6551</v>
      </c>
      <c r="AH1008" s="17">
        <v>9132</v>
      </c>
      <c r="AI1008" s="12" t="s">
        <v>6551</v>
      </c>
      <c r="AJ1008" s="17">
        <v>0</v>
      </c>
      <c r="AK1008" s="12" t="s">
        <v>6551</v>
      </c>
      <c r="AL1008" s="17">
        <v>0</v>
      </c>
      <c r="AM1008" s="12" t="s">
        <v>6551</v>
      </c>
      <c r="AN1008" s="17">
        <v>0</v>
      </c>
      <c r="AO1008" s="12" t="s">
        <v>6551</v>
      </c>
      <c r="AP1008" s="192">
        <v>0</v>
      </c>
      <c r="AQ1008" s="12" t="s">
        <v>6551</v>
      </c>
      <c r="AR1008" s="17">
        <v>782381</v>
      </c>
      <c r="AS1008" s="12" t="s">
        <v>6551</v>
      </c>
      <c r="AT1008" s="17">
        <v>9080384</v>
      </c>
      <c r="AU1008" s="1" t="s">
        <v>6551</v>
      </c>
      <c r="AV1008" s="1" t="str">
        <f>IF(OR(M1008="Q",O1008="Q",Q1008="Q",S1008="Q",U1008="Q",W1008="Q",Y1008="Q",AA1008="Q",AC1008="Q",AE1008="Q",AG1008="Q",AI1008="Q",AK1008="Q",AM1008="Q",AO1008="Q",AQ1008="Q",AS1008="Q",AU1008="Q"),"Yes","No")</f>
        <v>No</v>
      </c>
    </row>
    <row r="1009" spans="1:48" x14ac:dyDescent="0.2">
      <c r="A1009" s="1" t="s">
        <v>1284</v>
      </c>
      <c r="B1009" s="1" t="s">
        <v>1285</v>
      </c>
      <c r="C1009" s="1" t="s">
        <v>26</v>
      </c>
      <c r="D1009" s="194">
        <v>9208</v>
      </c>
      <c r="E1009" s="197">
        <v>90208</v>
      </c>
      <c r="F1009" s="1" t="s">
        <v>334</v>
      </c>
      <c r="G1009" s="1" t="s">
        <v>236</v>
      </c>
      <c r="H1009" s="17">
        <v>98176</v>
      </c>
      <c r="I1009" s="12">
        <v>47</v>
      </c>
      <c r="J1009" s="1" t="s">
        <v>12</v>
      </c>
      <c r="K1009" s="1" t="s">
        <v>13</v>
      </c>
      <c r="L1009" s="4">
        <v>26</v>
      </c>
      <c r="M1009" s="1" t="s">
        <v>6551</v>
      </c>
      <c r="N1009" s="12">
        <v>0</v>
      </c>
      <c r="O1009" s="12" t="s">
        <v>6551</v>
      </c>
      <c r="P1009" s="14">
        <v>15.478651181058183</v>
      </c>
      <c r="Q1009" s="12" t="s">
        <v>6551</v>
      </c>
      <c r="R1009" s="14">
        <v>5.7883647408143473</v>
      </c>
      <c r="S1009" s="12" t="s">
        <v>6551</v>
      </c>
      <c r="T1009" s="14">
        <v>18.971890254165967</v>
      </c>
      <c r="U1009" s="12" t="s">
        <v>6551</v>
      </c>
      <c r="V1009" s="17">
        <v>1103727</v>
      </c>
      <c r="W1009" s="12" t="s">
        <v>6551</v>
      </c>
      <c r="X1009" s="17">
        <v>1221290</v>
      </c>
      <c r="Y1009" s="12" t="s">
        <v>6551</v>
      </c>
      <c r="Z1009" s="17">
        <v>1103504</v>
      </c>
      <c r="AA1009" s="12" t="s">
        <v>6551</v>
      </c>
      <c r="AB1009" s="17">
        <v>117786</v>
      </c>
      <c r="AC1009" s="12" t="s">
        <v>6551</v>
      </c>
      <c r="AD1009" s="17">
        <v>78119</v>
      </c>
      <c r="AE1009" s="12" t="s">
        <v>6551</v>
      </c>
      <c r="AF1009" s="17">
        <v>71292</v>
      </c>
      <c r="AG1009" s="12" t="s">
        <v>6551</v>
      </c>
      <c r="AH1009" s="17">
        <v>6827</v>
      </c>
      <c r="AI1009" s="12" t="s">
        <v>6551</v>
      </c>
      <c r="AJ1009" s="17">
        <v>0</v>
      </c>
      <c r="AK1009" s="12" t="s">
        <v>6551</v>
      </c>
      <c r="AL1009" s="17">
        <v>0</v>
      </c>
      <c r="AM1009" s="12" t="s">
        <v>6551</v>
      </c>
      <c r="AN1009" s="17">
        <v>0</v>
      </c>
      <c r="AO1009" s="12" t="s">
        <v>6551</v>
      </c>
      <c r="AP1009" s="192">
        <v>0</v>
      </c>
      <c r="AQ1009" s="12" t="s">
        <v>6551</v>
      </c>
      <c r="AR1009" s="17">
        <v>1352544</v>
      </c>
      <c r="AS1009" s="12" t="s">
        <v>6551</v>
      </c>
      <c r="AT1009" s="17">
        <v>7829018</v>
      </c>
      <c r="AU1009" s="1" t="s">
        <v>6551</v>
      </c>
      <c r="AV1009" s="1" t="str">
        <f>IF(OR(M1009="Q",O1009="Q",Q1009="Q",S1009="Q",U1009="Q",W1009="Q",Y1009="Q",AA1009="Q",AC1009="Q",AE1009="Q",AG1009="Q",AI1009="Q",AK1009="Q",AM1009="Q",AO1009="Q",AQ1009="Q",AS1009="Q",AU1009="Q"),"Yes","No")</f>
        <v>No</v>
      </c>
    </row>
    <row r="1010" spans="1:48" x14ac:dyDescent="0.2">
      <c r="A1010" s="1" t="s">
        <v>982</v>
      </c>
      <c r="B1010" s="1" t="s">
        <v>983</v>
      </c>
      <c r="C1010" s="1" t="s">
        <v>57</v>
      </c>
      <c r="D1010" s="194">
        <v>5058</v>
      </c>
      <c r="E1010" s="197">
        <v>50058</v>
      </c>
      <c r="F1010" s="1" t="s">
        <v>242</v>
      </c>
      <c r="G1010" s="1" t="s">
        <v>236</v>
      </c>
      <c r="H1010" s="17">
        <v>296863</v>
      </c>
      <c r="I1010" s="12">
        <v>47</v>
      </c>
      <c r="J1010" s="1" t="s">
        <v>12</v>
      </c>
      <c r="K1010" s="1" t="s">
        <v>9</v>
      </c>
      <c r="L1010" s="4">
        <v>25</v>
      </c>
      <c r="M1010" s="1" t="s">
        <v>6551</v>
      </c>
      <c r="N1010" s="12">
        <v>0</v>
      </c>
      <c r="O1010" s="12" t="s">
        <v>6551</v>
      </c>
      <c r="P1010" s="14">
        <v>12.936802860061286</v>
      </c>
      <c r="Q1010" s="12" t="s">
        <v>6551</v>
      </c>
      <c r="R1010" s="14">
        <v>4.3399997460047706</v>
      </c>
      <c r="S1010" s="12" t="s">
        <v>6551</v>
      </c>
      <c r="T1010" s="14">
        <v>17.694749744637384</v>
      </c>
      <c r="U1010" s="12" t="s">
        <v>6551</v>
      </c>
      <c r="V1010" s="17">
        <v>1261634</v>
      </c>
      <c r="W1010" s="12" t="s">
        <v>6551</v>
      </c>
      <c r="X1010" s="17">
        <v>1266513</v>
      </c>
      <c r="Y1010" s="12" t="s">
        <v>6551</v>
      </c>
      <c r="Z1010" s="17">
        <v>1266513</v>
      </c>
      <c r="AA1010" s="12" t="s">
        <v>6551</v>
      </c>
      <c r="AB1010" s="17">
        <v>0</v>
      </c>
      <c r="AC1010" s="12" t="s">
        <v>6551</v>
      </c>
      <c r="AD1010" s="17">
        <v>97900</v>
      </c>
      <c r="AE1010" s="12" t="s">
        <v>6551</v>
      </c>
      <c r="AF1010" s="17">
        <v>97900</v>
      </c>
      <c r="AG1010" s="12" t="s">
        <v>6551</v>
      </c>
      <c r="AH1010" s="17">
        <v>0</v>
      </c>
      <c r="AI1010" s="12" t="s">
        <v>6551</v>
      </c>
      <c r="AJ1010" s="17">
        <v>0</v>
      </c>
      <c r="AK1010" s="12" t="s">
        <v>6551</v>
      </c>
      <c r="AL1010" s="17">
        <v>0</v>
      </c>
      <c r="AM1010" s="12" t="s">
        <v>6551</v>
      </c>
      <c r="AN1010" s="17">
        <v>0</v>
      </c>
      <c r="AO1010" s="12" t="s">
        <v>6551</v>
      </c>
      <c r="AP1010" s="192">
        <v>0</v>
      </c>
      <c r="AQ1010" s="12" t="s">
        <v>6551</v>
      </c>
      <c r="AR1010" s="17">
        <v>1732316</v>
      </c>
      <c r="AS1010" s="12" t="s">
        <v>6551</v>
      </c>
      <c r="AT1010" s="17">
        <v>7518251</v>
      </c>
      <c r="AU1010" s="1" t="s">
        <v>6551</v>
      </c>
      <c r="AV1010" s="1" t="str">
        <f>IF(OR(M1010="Q",O1010="Q",Q1010="Q",S1010="Q",U1010="Q",W1010="Q",Y1010="Q",AA1010="Q",AC1010="Q",AE1010="Q",AG1010="Q",AI1010="Q",AK1010="Q",AM1010="Q",AO1010="Q",AQ1010="Q",AS1010="Q",AU1010="Q"),"Yes","No")</f>
        <v>No</v>
      </c>
    </row>
    <row r="1011" spans="1:48" x14ac:dyDescent="0.2">
      <c r="A1011" s="1" t="s">
        <v>982</v>
      </c>
      <c r="B1011" s="1" t="s">
        <v>983</v>
      </c>
      <c r="C1011" s="1" t="s">
        <v>57</v>
      </c>
      <c r="D1011" s="194">
        <v>5058</v>
      </c>
      <c r="E1011" s="197">
        <v>50058</v>
      </c>
      <c r="F1011" s="1" t="s">
        <v>242</v>
      </c>
      <c r="G1011" s="1" t="s">
        <v>236</v>
      </c>
      <c r="H1011" s="17">
        <v>296863</v>
      </c>
      <c r="I1011" s="12">
        <v>47</v>
      </c>
      <c r="J1011" s="1" t="s">
        <v>11</v>
      </c>
      <c r="K1011" s="1" t="s">
        <v>9</v>
      </c>
      <c r="L1011" s="4">
        <v>22</v>
      </c>
      <c r="M1011" s="1" t="s">
        <v>6551</v>
      </c>
      <c r="N1011" s="12">
        <v>0</v>
      </c>
      <c r="O1011" s="12" t="s">
        <v>6551</v>
      </c>
      <c r="P1011" s="14">
        <v>14.533055689261872</v>
      </c>
      <c r="Q1011" s="12" t="s">
        <v>6551</v>
      </c>
      <c r="R1011" s="14">
        <v>6.7900000966360974</v>
      </c>
      <c r="S1011" s="12" t="s">
        <v>6551</v>
      </c>
      <c r="T1011" s="14">
        <v>2.1656446853483455</v>
      </c>
      <c r="U1011" s="12" t="s">
        <v>6551</v>
      </c>
      <c r="V1011" s="17">
        <v>0</v>
      </c>
      <c r="W1011" s="12" t="s">
        <v>6551</v>
      </c>
      <c r="X1011" s="17">
        <v>778276</v>
      </c>
      <c r="Y1011" s="12" t="s">
        <v>6551</v>
      </c>
      <c r="Z1011" s="17">
        <v>694433</v>
      </c>
      <c r="AA1011" s="12" t="s">
        <v>6551</v>
      </c>
      <c r="AB1011" s="17">
        <v>83843</v>
      </c>
      <c r="AC1011" s="12" t="s">
        <v>6551</v>
      </c>
      <c r="AD1011" s="17">
        <v>52311</v>
      </c>
      <c r="AE1011" s="12" t="s">
        <v>6551</v>
      </c>
      <c r="AF1011" s="17">
        <v>47783</v>
      </c>
      <c r="AG1011" s="12" t="s">
        <v>6551</v>
      </c>
      <c r="AH1011" s="17">
        <v>4528</v>
      </c>
      <c r="AI1011" s="12" t="s">
        <v>6551</v>
      </c>
      <c r="AJ1011" s="17">
        <v>0</v>
      </c>
      <c r="AK1011" s="12" t="s">
        <v>6551</v>
      </c>
      <c r="AL1011" s="17">
        <v>0</v>
      </c>
      <c r="AM1011" s="12" t="s">
        <v>6551</v>
      </c>
      <c r="AN1011" s="17">
        <v>0</v>
      </c>
      <c r="AO1011" s="12" t="s">
        <v>6551</v>
      </c>
      <c r="AP1011" s="192">
        <v>0</v>
      </c>
      <c r="AQ1011" s="12" t="s">
        <v>6551</v>
      </c>
      <c r="AR1011" s="17">
        <v>103481</v>
      </c>
      <c r="AS1011" s="12" t="s">
        <v>6551</v>
      </c>
      <c r="AT1011" s="17">
        <v>702636</v>
      </c>
      <c r="AU1011" s="1" t="s">
        <v>6551</v>
      </c>
      <c r="AV1011" s="1" t="str">
        <f>IF(OR(M1011="Q",O1011="Q",Q1011="Q",S1011="Q",U1011="Q",W1011="Q",Y1011="Q",AA1011="Q",AC1011="Q",AE1011="Q",AG1011="Q",AI1011="Q",AK1011="Q",AM1011="Q",AO1011="Q",AQ1011="Q",AS1011="Q",AU1011="Q"),"Yes","No")</f>
        <v>No</v>
      </c>
    </row>
    <row r="1012" spans="1:48" x14ac:dyDescent="0.2">
      <c r="A1012" s="1" t="s">
        <v>1284</v>
      </c>
      <c r="B1012" s="1" t="s">
        <v>1285</v>
      </c>
      <c r="C1012" s="1" t="s">
        <v>26</v>
      </c>
      <c r="D1012" s="194">
        <v>9208</v>
      </c>
      <c r="E1012" s="197">
        <v>90208</v>
      </c>
      <c r="F1012" s="1" t="s">
        <v>334</v>
      </c>
      <c r="G1012" s="1" t="s">
        <v>236</v>
      </c>
      <c r="H1012" s="17">
        <v>98176</v>
      </c>
      <c r="I1012" s="12">
        <v>47</v>
      </c>
      <c r="J1012" s="1" t="s">
        <v>11</v>
      </c>
      <c r="K1012" s="1" t="s">
        <v>13</v>
      </c>
      <c r="L1012" s="4">
        <v>21</v>
      </c>
      <c r="M1012" s="1" t="s">
        <v>6551</v>
      </c>
      <c r="N1012" s="12">
        <v>0</v>
      </c>
      <c r="O1012" s="12" t="s">
        <v>6551</v>
      </c>
      <c r="P1012" s="14">
        <v>8.2799769941692123</v>
      </c>
      <c r="Q1012" s="12" t="s">
        <v>6551</v>
      </c>
      <c r="R1012" s="14">
        <v>3.9402628664349142</v>
      </c>
      <c r="S1012" s="12" t="s">
        <v>6551</v>
      </c>
      <c r="T1012" s="14">
        <v>3.0978739439133713</v>
      </c>
      <c r="U1012" s="12" t="s">
        <v>6551</v>
      </c>
      <c r="V1012" s="17">
        <v>0</v>
      </c>
      <c r="W1012" s="12" t="s">
        <v>6551</v>
      </c>
      <c r="X1012" s="17">
        <v>464491</v>
      </c>
      <c r="Y1012" s="12" t="s">
        <v>6551</v>
      </c>
      <c r="Z1012" s="17">
        <v>417493</v>
      </c>
      <c r="AA1012" s="12" t="s">
        <v>6551</v>
      </c>
      <c r="AB1012" s="17">
        <v>46998</v>
      </c>
      <c r="AC1012" s="12" t="s">
        <v>6551</v>
      </c>
      <c r="AD1012" s="17">
        <v>54693</v>
      </c>
      <c r="AE1012" s="12" t="s">
        <v>6551</v>
      </c>
      <c r="AF1012" s="17">
        <v>50422</v>
      </c>
      <c r="AG1012" s="12" t="s">
        <v>6551</v>
      </c>
      <c r="AH1012" s="17">
        <v>4271</v>
      </c>
      <c r="AI1012" s="12" t="s">
        <v>6551</v>
      </c>
      <c r="AJ1012" s="17">
        <v>0</v>
      </c>
      <c r="AK1012" s="12" t="s">
        <v>6551</v>
      </c>
      <c r="AL1012" s="17">
        <v>0</v>
      </c>
      <c r="AM1012" s="12" t="s">
        <v>6551</v>
      </c>
      <c r="AN1012" s="17">
        <v>0</v>
      </c>
      <c r="AO1012" s="12" t="s">
        <v>6551</v>
      </c>
      <c r="AP1012" s="192">
        <v>0</v>
      </c>
      <c r="AQ1012" s="12" t="s">
        <v>6551</v>
      </c>
      <c r="AR1012" s="17">
        <v>156201</v>
      </c>
      <c r="AS1012" s="12" t="s">
        <v>6551</v>
      </c>
      <c r="AT1012" s="17">
        <v>615473</v>
      </c>
      <c r="AU1012" s="1" t="s">
        <v>6551</v>
      </c>
      <c r="AV1012" s="1" t="str">
        <f>IF(OR(M1012="Q",O1012="Q",Q1012="Q",S1012="Q",U1012="Q",W1012="Q",Y1012="Q",AA1012="Q",AC1012="Q",AE1012="Q",AG1012="Q",AI1012="Q",AK1012="Q",AM1012="Q",AO1012="Q",AQ1012="Q",AS1012="Q",AU1012="Q"),"Yes","No")</f>
        <v>No</v>
      </c>
    </row>
    <row r="1013" spans="1:48" x14ac:dyDescent="0.2">
      <c r="A1013" s="1" t="s">
        <v>1127</v>
      </c>
      <c r="B1013" s="1" t="s">
        <v>1128</v>
      </c>
      <c r="C1013" s="1" t="s">
        <v>26</v>
      </c>
      <c r="D1013" s="194">
        <v>9164</v>
      </c>
      <c r="E1013" s="197">
        <v>90164</v>
      </c>
      <c r="F1013" s="1" t="s">
        <v>242</v>
      </c>
      <c r="G1013" s="1" t="s">
        <v>236</v>
      </c>
      <c r="H1013" s="17">
        <v>367260</v>
      </c>
      <c r="I1013" s="12">
        <v>47</v>
      </c>
      <c r="J1013" s="1" t="s">
        <v>11</v>
      </c>
      <c r="K1013" s="1" t="s">
        <v>13</v>
      </c>
      <c r="L1013" s="4">
        <v>13</v>
      </c>
      <c r="M1013" s="1" t="s">
        <v>6551</v>
      </c>
      <c r="N1013" s="12">
        <v>0</v>
      </c>
      <c r="O1013" s="12" t="s">
        <v>6551</v>
      </c>
      <c r="P1013" s="14">
        <v>12.286244453408633</v>
      </c>
      <c r="Q1013" s="12" t="s">
        <v>6551</v>
      </c>
      <c r="R1013" s="14">
        <v>4.269997536743575</v>
      </c>
      <c r="S1013" s="12" t="s">
        <v>6551</v>
      </c>
      <c r="T1013" s="14">
        <v>4.9128680919725696</v>
      </c>
      <c r="U1013" s="12" t="s">
        <v>6551</v>
      </c>
      <c r="V1013" s="17">
        <v>0</v>
      </c>
      <c r="W1013" s="12" t="s">
        <v>6551</v>
      </c>
      <c r="X1013" s="17">
        <v>355061</v>
      </c>
      <c r="Y1013" s="12" t="s">
        <v>6551</v>
      </c>
      <c r="Z1013" s="17">
        <v>304576</v>
      </c>
      <c r="AA1013" s="12" t="s">
        <v>6551</v>
      </c>
      <c r="AB1013" s="17">
        <v>50485</v>
      </c>
      <c r="AC1013" s="12" t="s">
        <v>6551</v>
      </c>
      <c r="AD1013" s="17">
        <v>27791</v>
      </c>
      <c r="AE1013" s="12" t="s">
        <v>6551</v>
      </c>
      <c r="AF1013" s="17">
        <v>24790</v>
      </c>
      <c r="AG1013" s="12" t="s">
        <v>6551</v>
      </c>
      <c r="AH1013" s="17">
        <v>3001</v>
      </c>
      <c r="AI1013" s="12" t="s">
        <v>6551</v>
      </c>
      <c r="AJ1013" s="17">
        <v>0</v>
      </c>
      <c r="AK1013" s="12" t="s">
        <v>6551</v>
      </c>
      <c r="AL1013" s="17">
        <v>0</v>
      </c>
      <c r="AM1013" s="12" t="s">
        <v>6551</v>
      </c>
      <c r="AN1013" s="17">
        <v>0</v>
      </c>
      <c r="AO1013" s="12" t="s">
        <v>6551</v>
      </c>
      <c r="AP1013" s="192">
        <v>0</v>
      </c>
      <c r="AQ1013" s="12" t="s">
        <v>6551</v>
      </c>
      <c r="AR1013" s="17">
        <v>121790</v>
      </c>
      <c r="AS1013" s="12" t="s">
        <v>6551</v>
      </c>
      <c r="AT1013" s="17">
        <v>520043</v>
      </c>
      <c r="AU1013" s="1" t="s">
        <v>6551</v>
      </c>
      <c r="AV1013" s="1" t="str">
        <f>IF(OR(M1013="Q",O1013="Q",Q1013="Q",S1013="Q",U1013="Q",W1013="Q",Y1013="Q",AA1013="Q",AC1013="Q",AE1013="Q",AG1013="Q",AI1013="Q",AK1013="Q",AM1013="Q",AO1013="Q",AQ1013="Q",AS1013="Q",AU1013="Q"),"Yes","No")</f>
        <v>No</v>
      </c>
    </row>
    <row r="1014" spans="1:48" x14ac:dyDescent="0.2">
      <c r="A1014" s="1" t="s">
        <v>424</v>
      </c>
      <c r="B1014" s="1" t="s">
        <v>425</v>
      </c>
      <c r="C1014" s="1" t="s">
        <v>92</v>
      </c>
      <c r="D1014" s="194">
        <v>2003</v>
      </c>
      <c r="E1014" s="197">
        <v>20003</v>
      </c>
      <c r="F1014" s="1" t="s">
        <v>239</v>
      </c>
      <c r="G1014" s="1" t="s">
        <v>236</v>
      </c>
      <c r="H1014" s="17">
        <v>158084</v>
      </c>
      <c r="I1014" s="12">
        <v>47</v>
      </c>
      <c r="J1014" s="1" t="s">
        <v>11</v>
      </c>
      <c r="K1014" s="1" t="s">
        <v>13</v>
      </c>
      <c r="L1014" s="4">
        <v>10</v>
      </c>
      <c r="M1014" s="1" t="s">
        <v>6551</v>
      </c>
      <c r="N1014" s="12">
        <v>0</v>
      </c>
      <c r="O1014" s="12" t="s">
        <v>6551</v>
      </c>
      <c r="P1014" s="14">
        <v>10.80382588327152</v>
      </c>
      <c r="Q1014" s="12" t="s">
        <v>6551</v>
      </c>
      <c r="R1014" s="14">
        <v>7.3518396485447557</v>
      </c>
      <c r="S1014" s="12" t="s">
        <v>6551</v>
      </c>
      <c r="T1014" s="14">
        <v>2.8436463009955104</v>
      </c>
      <c r="U1014" s="12" t="s">
        <v>6551</v>
      </c>
      <c r="V1014" s="17">
        <v>0</v>
      </c>
      <c r="W1014" s="12" t="s">
        <v>6551</v>
      </c>
      <c r="X1014" s="17">
        <v>356537</v>
      </c>
      <c r="Y1014" s="12" t="s">
        <v>6551</v>
      </c>
      <c r="Z1014" s="17">
        <v>276740</v>
      </c>
      <c r="AA1014" s="12" t="s">
        <v>6551</v>
      </c>
      <c r="AB1014" s="17">
        <v>79797</v>
      </c>
      <c r="AC1014" s="12" t="s">
        <v>6551</v>
      </c>
      <c r="AD1014" s="17">
        <v>27249</v>
      </c>
      <c r="AE1014" s="12" t="s">
        <v>6551</v>
      </c>
      <c r="AF1014" s="17">
        <v>25615</v>
      </c>
      <c r="AG1014" s="12" t="s">
        <v>6551</v>
      </c>
      <c r="AH1014" s="17">
        <v>1634</v>
      </c>
      <c r="AI1014" s="12" t="s">
        <v>6551</v>
      </c>
      <c r="AJ1014" s="17">
        <v>0</v>
      </c>
      <c r="AK1014" s="12" t="s">
        <v>6551</v>
      </c>
      <c r="AL1014" s="17">
        <v>0</v>
      </c>
      <c r="AM1014" s="12" t="s">
        <v>6551</v>
      </c>
      <c r="AN1014" s="17">
        <v>0</v>
      </c>
      <c r="AO1014" s="12" t="s">
        <v>6551</v>
      </c>
      <c r="AP1014" s="192">
        <v>0</v>
      </c>
      <c r="AQ1014" s="12" t="s">
        <v>6551</v>
      </c>
      <c r="AR1014" s="17">
        <v>72840</v>
      </c>
      <c r="AS1014" s="12" t="s">
        <v>6551</v>
      </c>
      <c r="AT1014" s="17">
        <v>535508</v>
      </c>
      <c r="AU1014" s="1" t="s">
        <v>6551</v>
      </c>
      <c r="AV1014" s="1" t="str">
        <f>IF(OR(M1014="Q",O1014="Q",Q1014="Q",S1014="Q",U1014="Q",W1014="Q",Y1014="Q",AA1014="Q",AC1014="Q",AE1014="Q",AG1014="Q",AI1014="Q",AK1014="Q",AM1014="Q",AO1014="Q",AQ1014="Q",AS1014="Q",AU1014="Q"),"Yes","No")</f>
        <v>No</v>
      </c>
    </row>
    <row r="1015" spans="1:48" x14ac:dyDescent="0.2">
      <c r="A1015" s="1" t="s">
        <v>768</v>
      </c>
      <c r="B1015" s="1" t="s">
        <v>769</v>
      </c>
      <c r="C1015" s="1" t="s">
        <v>117</v>
      </c>
      <c r="D1015" s="194">
        <v>5003</v>
      </c>
      <c r="E1015" s="197">
        <v>50003</v>
      </c>
      <c r="F1015" s="1" t="s">
        <v>239</v>
      </c>
      <c r="G1015" s="1" t="s">
        <v>236</v>
      </c>
      <c r="H1015" s="17">
        <v>124064</v>
      </c>
      <c r="I1015" s="12">
        <v>47</v>
      </c>
      <c r="J1015" s="1" t="s">
        <v>11</v>
      </c>
      <c r="K1015" s="1" t="s">
        <v>13</v>
      </c>
      <c r="L1015" s="4">
        <v>9</v>
      </c>
      <c r="M1015" s="1" t="s">
        <v>6551</v>
      </c>
      <c r="N1015" s="12">
        <v>0</v>
      </c>
      <c r="O1015" s="12" t="s">
        <v>6551</v>
      </c>
      <c r="P1015" s="14">
        <v>13.580846698992913</v>
      </c>
      <c r="Q1015" s="12" t="s">
        <v>6551</v>
      </c>
      <c r="R1015" s="14">
        <v>5.140005995974132</v>
      </c>
      <c r="S1015" s="12" t="s">
        <v>6551</v>
      </c>
      <c r="T1015" s="14">
        <v>2.1772659455427079</v>
      </c>
      <c r="U1015" s="12" t="s">
        <v>6551</v>
      </c>
      <c r="V1015" s="17">
        <v>0</v>
      </c>
      <c r="W1015" s="12" t="s">
        <v>6551</v>
      </c>
      <c r="X1015" s="17">
        <v>161260</v>
      </c>
      <c r="Y1015" s="12" t="s">
        <v>6551</v>
      </c>
      <c r="Z1015" s="17">
        <v>145641</v>
      </c>
      <c r="AA1015" s="12" t="s">
        <v>6551</v>
      </c>
      <c r="AB1015" s="17">
        <v>15619</v>
      </c>
      <c r="AC1015" s="12" t="s">
        <v>6551</v>
      </c>
      <c r="AD1015" s="17">
        <v>11910</v>
      </c>
      <c r="AE1015" s="12" t="s">
        <v>6551</v>
      </c>
      <c r="AF1015" s="17">
        <v>10724</v>
      </c>
      <c r="AG1015" s="12" t="s">
        <v>6551</v>
      </c>
      <c r="AH1015" s="17">
        <v>1186</v>
      </c>
      <c r="AI1015" s="12" t="s">
        <v>6551</v>
      </c>
      <c r="AJ1015" s="17">
        <v>0</v>
      </c>
      <c r="AK1015" s="12" t="s">
        <v>6551</v>
      </c>
      <c r="AL1015" s="17">
        <v>0</v>
      </c>
      <c r="AM1015" s="12" t="s">
        <v>6551</v>
      </c>
      <c r="AN1015" s="17">
        <v>0</v>
      </c>
      <c r="AO1015" s="12" t="s">
        <v>6551</v>
      </c>
      <c r="AP1015" s="192">
        <v>0</v>
      </c>
      <c r="AQ1015" s="12" t="s">
        <v>6551</v>
      </c>
      <c r="AR1015" s="17">
        <v>23349</v>
      </c>
      <c r="AS1015" s="12" t="s">
        <v>6551</v>
      </c>
      <c r="AT1015" s="17">
        <v>120014</v>
      </c>
      <c r="AU1015" s="1" t="s">
        <v>6551</v>
      </c>
      <c r="AV1015" s="1" t="str">
        <f>IF(OR(M1015="Q",O1015="Q",Q1015="Q",S1015="Q",U1015="Q",W1015="Q",Y1015="Q",AA1015="Q",AC1015="Q",AE1015="Q",AG1015="Q",AI1015="Q",AK1015="Q",AM1015="Q",AO1015="Q",AQ1015="Q",AS1015="Q",AU1015="Q"),"Yes","No")</f>
        <v>No</v>
      </c>
    </row>
    <row r="1016" spans="1:48" x14ac:dyDescent="0.2">
      <c r="A1016" s="1" t="s">
        <v>424</v>
      </c>
      <c r="B1016" s="1" t="s">
        <v>425</v>
      </c>
      <c r="C1016" s="1" t="s">
        <v>92</v>
      </c>
      <c r="D1016" s="194">
        <v>2003</v>
      </c>
      <c r="E1016" s="197">
        <v>20003</v>
      </c>
      <c r="F1016" s="1" t="s">
        <v>239</v>
      </c>
      <c r="G1016" s="1" t="s">
        <v>236</v>
      </c>
      <c r="H1016" s="17">
        <v>158084</v>
      </c>
      <c r="I1016" s="12">
        <v>47</v>
      </c>
      <c r="J1016" s="1" t="s">
        <v>11</v>
      </c>
      <c r="K1016" s="1" t="s">
        <v>9</v>
      </c>
      <c r="L1016" s="4">
        <v>7</v>
      </c>
      <c r="M1016" s="1" t="s">
        <v>6551</v>
      </c>
      <c r="N1016" s="12">
        <v>0</v>
      </c>
      <c r="O1016" s="12" t="s">
        <v>6551</v>
      </c>
      <c r="P1016" s="14">
        <v>17.949429175475686</v>
      </c>
      <c r="Q1016" s="12" t="s">
        <v>6551</v>
      </c>
      <c r="R1016" s="14">
        <v>14.011586482437156</v>
      </c>
      <c r="S1016" s="12" t="s">
        <v>6551</v>
      </c>
      <c r="T1016" s="14">
        <v>2.539957716701903</v>
      </c>
      <c r="U1016" s="12" t="s">
        <v>6551</v>
      </c>
      <c r="V1016" s="17">
        <v>0</v>
      </c>
      <c r="W1016" s="12" t="s">
        <v>6551</v>
      </c>
      <c r="X1016" s="17">
        <v>261017</v>
      </c>
      <c r="Y1016" s="12" t="s">
        <v>6551</v>
      </c>
      <c r="Z1016" s="17">
        <v>212252</v>
      </c>
      <c r="AA1016" s="12" t="s">
        <v>6551</v>
      </c>
      <c r="AB1016" s="17">
        <v>48765</v>
      </c>
      <c r="AC1016" s="12" t="s">
        <v>6551</v>
      </c>
      <c r="AD1016" s="17">
        <v>14457</v>
      </c>
      <c r="AE1016" s="12" t="s">
        <v>6551</v>
      </c>
      <c r="AF1016" s="17">
        <v>11825</v>
      </c>
      <c r="AG1016" s="12" t="s">
        <v>6551</v>
      </c>
      <c r="AH1016" s="17">
        <v>2632</v>
      </c>
      <c r="AI1016" s="12" t="s">
        <v>6551</v>
      </c>
      <c r="AJ1016" s="17">
        <v>0</v>
      </c>
      <c r="AK1016" s="12" t="s">
        <v>6551</v>
      </c>
      <c r="AL1016" s="17">
        <v>0</v>
      </c>
      <c r="AM1016" s="12" t="s">
        <v>6551</v>
      </c>
      <c r="AN1016" s="17">
        <v>0</v>
      </c>
      <c r="AO1016" s="12" t="s">
        <v>6551</v>
      </c>
      <c r="AP1016" s="192">
        <v>0</v>
      </c>
      <c r="AQ1016" s="12" t="s">
        <v>6551</v>
      </c>
      <c r="AR1016" s="17">
        <v>30035</v>
      </c>
      <c r="AS1016" s="12" t="s">
        <v>6551</v>
      </c>
      <c r="AT1016" s="17">
        <v>420838</v>
      </c>
      <c r="AU1016" s="1" t="s">
        <v>6551</v>
      </c>
      <c r="AV1016" s="1" t="str">
        <f>IF(OR(M1016="Q",O1016="Q",Q1016="Q",S1016="Q",U1016="Q",W1016="Q",Y1016="Q",AA1016="Q",AC1016="Q",AE1016="Q",AG1016="Q",AI1016="Q",AK1016="Q",AM1016="Q",AO1016="Q",AQ1016="Q",AS1016="Q",AU1016="Q"),"Yes","No")</f>
        <v>No</v>
      </c>
    </row>
    <row r="1017" spans="1:48" x14ac:dyDescent="0.2">
      <c r="A1017" s="1" t="s">
        <v>1127</v>
      </c>
      <c r="B1017" s="1" t="s">
        <v>1128</v>
      </c>
      <c r="C1017" s="1" t="s">
        <v>26</v>
      </c>
      <c r="D1017" s="194">
        <v>9164</v>
      </c>
      <c r="E1017" s="197">
        <v>90164</v>
      </c>
      <c r="F1017" s="1" t="s">
        <v>242</v>
      </c>
      <c r="G1017" s="1" t="s">
        <v>236</v>
      </c>
      <c r="H1017" s="17">
        <v>367260</v>
      </c>
      <c r="I1017" s="12">
        <v>47</v>
      </c>
      <c r="J1017" s="1" t="s">
        <v>12</v>
      </c>
      <c r="K1017" s="1" t="s">
        <v>13</v>
      </c>
      <c r="L1017" s="4">
        <v>5</v>
      </c>
      <c r="M1017" s="1" t="s">
        <v>6551</v>
      </c>
      <c r="N1017" s="12">
        <v>0</v>
      </c>
      <c r="O1017" s="12" t="s">
        <v>6551</v>
      </c>
      <c r="P1017" s="14">
        <v>12.088769458858414</v>
      </c>
      <c r="Q1017" s="12" t="s">
        <v>6551</v>
      </c>
      <c r="R1017" s="14">
        <v>0</v>
      </c>
      <c r="S1017" s="12" t="s">
        <v>123</v>
      </c>
      <c r="T1017" s="14">
        <v>5.5277983691623422</v>
      </c>
      <c r="U1017" s="12" t="s">
        <v>6551</v>
      </c>
      <c r="V1017" s="17">
        <v>65231</v>
      </c>
      <c r="W1017" s="12" t="s">
        <v>6551</v>
      </c>
      <c r="X1017" s="17">
        <v>78541</v>
      </c>
      <c r="Y1017" s="12" t="s">
        <v>6551</v>
      </c>
      <c r="Z1017" s="17">
        <v>65231</v>
      </c>
      <c r="AA1017" s="12" t="s">
        <v>6551</v>
      </c>
      <c r="AB1017" s="17">
        <v>13310</v>
      </c>
      <c r="AC1017" s="12" t="s">
        <v>6551</v>
      </c>
      <c r="AD1017" s="17">
        <v>6351</v>
      </c>
      <c r="AE1017" s="12" t="s">
        <v>6551</v>
      </c>
      <c r="AF1017" s="17">
        <v>5396</v>
      </c>
      <c r="AG1017" s="12" t="s">
        <v>6551</v>
      </c>
      <c r="AH1017" s="17">
        <v>955</v>
      </c>
      <c r="AI1017" s="12" t="s">
        <v>6551</v>
      </c>
      <c r="AJ1017" s="17">
        <v>0</v>
      </c>
      <c r="AK1017" s="12" t="s">
        <v>6551</v>
      </c>
      <c r="AL1017" s="17">
        <v>0</v>
      </c>
      <c r="AM1017" s="12" t="s">
        <v>6551</v>
      </c>
      <c r="AN1017" s="17">
        <v>0</v>
      </c>
      <c r="AO1017" s="12" t="s">
        <v>6551</v>
      </c>
      <c r="AP1017" s="192">
        <v>0</v>
      </c>
      <c r="AQ1017" s="12" t="s">
        <v>6551</v>
      </c>
      <c r="AR1017" s="17">
        <v>29828</v>
      </c>
      <c r="AS1017" s="12" t="s">
        <v>6551</v>
      </c>
      <c r="AT1017" s="17">
        <v>0</v>
      </c>
      <c r="AU1017" s="1" t="s">
        <v>123</v>
      </c>
      <c r="AV1017" s="1" t="str">
        <f>IF(OR(M1017="Q",O1017="Q",Q1017="Q",S1017="Q",U1017="Q",W1017="Q",Y1017="Q",AA1017="Q",AC1017="Q",AE1017="Q",AG1017="Q",AI1017="Q",AK1017="Q",AM1017="Q",AO1017="Q",AQ1017="Q",AS1017="Q",AU1017="Q"),"Yes","No")</f>
        <v>No</v>
      </c>
    </row>
    <row r="1018" spans="1:48" x14ac:dyDescent="0.2">
      <c r="A1018" s="1" t="s">
        <v>4229</v>
      </c>
      <c r="B1018" s="1" t="s">
        <v>4230</v>
      </c>
      <c r="C1018" s="1" t="s">
        <v>108</v>
      </c>
      <c r="D1018" s="194" t="s">
        <v>4231</v>
      </c>
      <c r="E1018" s="197" t="s">
        <v>4232</v>
      </c>
      <c r="F1018" s="1" t="s">
        <v>334</v>
      </c>
      <c r="G1018" s="1" t="s">
        <v>287</v>
      </c>
      <c r="H1018" s="17">
        <v>0</v>
      </c>
      <c r="I1018" s="12">
        <v>47</v>
      </c>
      <c r="J1018" s="1" t="s">
        <v>12</v>
      </c>
      <c r="K1018" s="1" t="s">
        <v>9</v>
      </c>
      <c r="L1018" s="4">
        <v>2</v>
      </c>
      <c r="M1018" s="1" t="s">
        <v>6551</v>
      </c>
      <c r="N1018" s="12">
        <v>0</v>
      </c>
      <c r="O1018" s="12" t="s">
        <v>6551</v>
      </c>
      <c r="P1018" s="14">
        <v>28.37368845843422</v>
      </c>
      <c r="Q1018" s="12" t="s">
        <v>6551</v>
      </c>
      <c r="R1018" s="14">
        <v>0</v>
      </c>
      <c r="S1018" s="12" t="s">
        <v>6551</v>
      </c>
      <c r="T1018" s="14">
        <v>5.79499596448749</v>
      </c>
      <c r="U1018" s="12" t="s">
        <v>6551</v>
      </c>
      <c r="V1018" s="17">
        <v>0</v>
      </c>
      <c r="W1018" s="12" t="s">
        <v>6551</v>
      </c>
      <c r="X1018" s="17">
        <v>0</v>
      </c>
      <c r="Y1018" s="12" t="s">
        <v>6551</v>
      </c>
      <c r="Z1018" s="17">
        <v>35155</v>
      </c>
      <c r="AA1018" s="12" t="s">
        <v>6551</v>
      </c>
      <c r="AB1018" s="17" t="s">
        <v>6551</v>
      </c>
      <c r="AC1018" s="12" t="s">
        <v>6551</v>
      </c>
      <c r="AD1018" s="17">
        <v>0</v>
      </c>
      <c r="AE1018" s="12" t="s">
        <v>6551</v>
      </c>
      <c r="AF1018" s="17">
        <v>1239</v>
      </c>
      <c r="AG1018" s="12" t="s">
        <v>6551</v>
      </c>
      <c r="AH1018" s="17" t="s">
        <v>6551</v>
      </c>
      <c r="AI1018" s="12" t="s">
        <v>6551</v>
      </c>
      <c r="AJ1018" s="17">
        <v>0</v>
      </c>
      <c r="AK1018" s="12" t="s">
        <v>6551</v>
      </c>
      <c r="AL1018" s="17">
        <v>0</v>
      </c>
      <c r="AM1018" s="12" t="s">
        <v>6551</v>
      </c>
      <c r="AN1018" s="17">
        <v>0</v>
      </c>
      <c r="AO1018" s="12" t="s">
        <v>6551</v>
      </c>
      <c r="AP1018" s="192">
        <v>0</v>
      </c>
      <c r="AQ1018" s="12" t="s">
        <v>6551</v>
      </c>
      <c r="AR1018" s="17">
        <v>7180</v>
      </c>
      <c r="AS1018" s="12" t="s">
        <v>6551</v>
      </c>
      <c r="AT1018" s="17">
        <v>0</v>
      </c>
      <c r="AU1018" s="1" t="s">
        <v>6551</v>
      </c>
      <c r="AV1018" s="1" t="str">
        <f>IF(OR(M1018="Q",O1018="Q",Q1018="Q",S1018="Q",U1018="Q",W1018="Q",Y1018="Q",AA1018="Q",AC1018="Q",AE1018="Q",AG1018="Q",AI1018="Q",AK1018="Q",AM1018="Q",AO1018="Q",AQ1018="Q",AS1018="Q",AU1018="Q"),"Yes","No")</f>
        <v>No</v>
      </c>
    </row>
    <row r="1019" spans="1:48" x14ac:dyDescent="0.2">
      <c r="A1019" s="1" t="s">
        <v>768</v>
      </c>
      <c r="B1019" s="1" t="s">
        <v>769</v>
      </c>
      <c r="C1019" s="1" t="s">
        <v>117</v>
      </c>
      <c r="D1019" s="194">
        <v>5003</v>
      </c>
      <c r="E1019" s="197">
        <v>50003</v>
      </c>
      <c r="F1019" s="1" t="s">
        <v>239</v>
      </c>
      <c r="G1019" s="1" t="s">
        <v>236</v>
      </c>
      <c r="H1019" s="17">
        <v>124064</v>
      </c>
      <c r="I1019" s="12">
        <v>47</v>
      </c>
      <c r="J1019" s="1" t="s">
        <v>18</v>
      </c>
      <c r="K1019" s="1" t="s">
        <v>9</v>
      </c>
      <c r="L1019" s="4">
        <v>1</v>
      </c>
      <c r="M1019" s="1" t="s">
        <v>6551</v>
      </c>
      <c r="N1019" s="12">
        <v>1</v>
      </c>
      <c r="O1019" s="12" t="s">
        <v>6551</v>
      </c>
      <c r="P1019" s="14">
        <v>7.1210743801652896</v>
      </c>
      <c r="Q1019" s="12" t="s">
        <v>6551</v>
      </c>
      <c r="R1019" s="14">
        <v>1.120007835114371</v>
      </c>
      <c r="S1019" s="12" t="s">
        <v>6551</v>
      </c>
      <c r="T1019" s="14">
        <v>18.986363636363638</v>
      </c>
      <c r="U1019" s="12" t="s">
        <v>6551</v>
      </c>
      <c r="V1019" s="17">
        <v>0</v>
      </c>
      <c r="W1019" s="12" t="s">
        <v>6551</v>
      </c>
      <c r="X1019" s="17">
        <v>17303</v>
      </c>
      <c r="Y1019" s="12" t="s">
        <v>6551</v>
      </c>
      <c r="Z1019" s="17">
        <v>17233</v>
      </c>
      <c r="AA1019" s="12" t="s">
        <v>6551</v>
      </c>
      <c r="AB1019" s="17">
        <v>70</v>
      </c>
      <c r="AC1019" s="12" t="s">
        <v>6551</v>
      </c>
      <c r="AD1019" s="17">
        <v>2582</v>
      </c>
      <c r="AE1019" s="12" t="s">
        <v>6551</v>
      </c>
      <c r="AF1019" s="17">
        <v>2420</v>
      </c>
      <c r="AG1019" s="12" t="s">
        <v>6551</v>
      </c>
      <c r="AH1019" s="17">
        <v>162</v>
      </c>
      <c r="AI1019" s="12" t="s">
        <v>6551</v>
      </c>
      <c r="AJ1019" s="17">
        <v>17303</v>
      </c>
      <c r="AK1019" s="12" t="s">
        <v>6551</v>
      </c>
      <c r="AL1019" s="17">
        <v>17233</v>
      </c>
      <c r="AM1019" s="12" t="s">
        <v>6551</v>
      </c>
      <c r="AN1019" s="17">
        <v>2582</v>
      </c>
      <c r="AO1019" s="12" t="s">
        <v>6551</v>
      </c>
      <c r="AP1019" s="192">
        <v>2420</v>
      </c>
      <c r="AQ1019" s="12" t="s">
        <v>6551</v>
      </c>
      <c r="AR1019" s="17">
        <v>45947</v>
      </c>
      <c r="AS1019" s="12" t="s">
        <v>6551</v>
      </c>
      <c r="AT1019" s="17">
        <v>51461</v>
      </c>
      <c r="AU1019" s="1" t="s">
        <v>6551</v>
      </c>
      <c r="AV1019" s="1" t="str">
        <f>IF(OR(M1019="Q",O1019="Q",Q1019="Q",S1019="Q",U1019="Q",W1019="Q",Y1019="Q",AA1019="Q",AC1019="Q",AE1019="Q",AG1019="Q",AI1019="Q",AK1019="Q",AM1019="Q",AO1019="Q",AQ1019="Q",AS1019="Q",AU1019="Q"),"Yes","No")</f>
        <v>No</v>
      </c>
    </row>
    <row r="1020" spans="1:48" x14ac:dyDescent="0.2">
      <c r="A1020" s="1" t="s">
        <v>3234</v>
      </c>
      <c r="B1020" s="1" t="s">
        <v>3235</v>
      </c>
      <c r="C1020" s="1" t="s">
        <v>57</v>
      </c>
      <c r="D1020" s="194" t="s">
        <v>3236</v>
      </c>
      <c r="E1020" s="197" t="s">
        <v>3237</v>
      </c>
      <c r="F1020" s="1" t="s">
        <v>239</v>
      </c>
      <c r="G1020" s="1" t="s">
        <v>287</v>
      </c>
      <c r="H1020" s="17">
        <v>0</v>
      </c>
      <c r="I1020" s="12">
        <v>46</v>
      </c>
      <c r="J1020" s="1" t="s">
        <v>12</v>
      </c>
      <c r="K1020" s="1" t="s">
        <v>9</v>
      </c>
      <c r="L1020" s="4">
        <v>27</v>
      </c>
      <c r="M1020" s="1" t="s">
        <v>6551</v>
      </c>
      <c r="N1020" s="12">
        <v>0</v>
      </c>
      <c r="O1020" s="12" t="s">
        <v>6551</v>
      </c>
      <c r="P1020" s="14">
        <v>10.811015066640913</v>
      </c>
      <c r="Q1020" s="12" t="s">
        <v>6551</v>
      </c>
      <c r="R1020" s="14">
        <v>0</v>
      </c>
      <c r="S1020" s="12" t="s">
        <v>6551</v>
      </c>
      <c r="T1020" s="14">
        <v>42.055461657330497</v>
      </c>
      <c r="U1020" s="12" t="s">
        <v>6551</v>
      </c>
      <c r="V1020" s="17">
        <v>0</v>
      </c>
      <c r="W1020" s="12" t="s">
        <v>6551</v>
      </c>
      <c r="X1020" s="17">
        <v>0</v>
      </c>
      <c r="Y1020" s="12" t="s">
        <v>6551</v>
      </c>
      <c r="Z1020" s="17">
        <v>447749</v>
      </c>
      <c r="AA1020" s="12" t="s">
        <v>6551</v>
      </c>
      <c r="AB1020" s="17" t="s">
        <v>6551</v>
      </c>
      <c r="AC1020" s="12" t="s">
        <v>6551</v>
      </c>
      <c r="AD1020" s="17">
        <v>0</v>
      </c>
      <c r="AE1020" s="12" t="s">
        <v>6551</v>
      </c>
      <c r="AF1020" s="17">
        <v>41416</v>
      </c>
      <c r="AG1020" s="12" t="s">
        <v>6551</v>
      </c>
      <c r="AH1020" s="17" t="s">
        <v>6551</v>
      </c>
      <c r="AI1020" s="12" t="s">
        <v>6551</v>
      </c>
      <c r="AJ1020" s="17">
        <v>0</v>
      </c>
      <c r="AK1020" s="12" t="s">
        <v>6551</v>
      </c>
      <c r="AL1020" s="17">
        <v>0</v>
      </c>
      <c r="AM1020" s="12" t="s">
        <v>6551</v>
      </c>
      <c r="AN1020" s="17">
        <v>0</v>
      </c>
      <c r="AO1020" s="12" t="s">
        <v>6551</v>
      </c>
      <c r="AP1020" s="192">
        <v>0</v>
      </c>
      <c r="AQ1020" s="12" t="s">
        <v>6551</v>
      </c>
      <c r="AR1020" s="17">
        <v>1741769</v>
      </c>
      <c r="AS1020" s="12" t="s">
        <v>6551</v>
      </c>
      <c r="AT1020" s="17">
        <v>0</v>
      </c>
      <c r="AU1020" s="1" t="s">
        <v>6551</v>
      </c>
      <c r="AV1020" s="1" t="str">
        <f>IF(OR(M1020="Q",O1020="Q",Q1020="Q",S1020="Q",U1020="Q",W1020="Q",Y1020="Q",AA1020="Q",AC1020="Q",AE1020="Q",AG1020="Q",AI1020="Q",AK1020="Q",AM1020="Q",AO1020="Q",AQ1020="Q",AS1020="Q",AU1020="Q"),"Yes","No")</f>
        <v>No</v>
      </c>
    </row>
    <row r="1021" spans="1:48" x14ac:dyDescent="0.2">
      <c r="A1021" s="1" t="s">
        <v>5312</v>
      </c>
      <c r="B1021" s="1" t="s">
        <v>5313</v>
      </c>
      <c r="C1021" s="1" t="s">
        <v>78</v>
      </c>
      <c r="D1021" s="194" t="s">
        <v>5314</v>
      </c>
      <c r="E1021" s="197" t="s">
        <v>5315</v>
      </c>
      <c r="F1021" s="1" t="s">
        <v>1645</v>
      </c>
      <c r="G1021" s="1" t="s">
        <v>287</v>
      </c>
      <c r="H1021" s="17">
        <v>0</v>
      </c>
      <c r="I1021" s="12">
        <v>46</v>
      </c>
      <c r="J1021" s="1" t="s">
        <v>11</v>
      </c>
      <c r="K1021" s="1" t="s">
        <v>9</v>
      </c>
      <c r="L1021" s="4">
        <v>23</v>
      </c>
      <c r="M1021" s="1" t="s">
        <v>6551</v>
      </c>
      <c r="N1021" s="12">
        <v>0</v>
      </c>
      <c r="O1021" s="12" t="s">
        <v>6551</v>
      </c>
      <c r="P1021" s="14">
        <v>12.402996616723055</v>
      </c>
      <c r="Q1021" s="12" t="s">
        <v>6551</v>
      </c>
      <c r="R1021" s="14">
        <v>0</v>
      </c>
      <c r="S1021" s="12" t="s">
        <v>6551</v>
      </c>
      <c r="T1021" s="14">
        <v>2.8571290478492024</v>
      </c>
      <c r="U1021" s="12" t="s">
        <v>122</v>
      </c>
      <c r="V1021" s="17">
        <v>0</v>
      </c>
      <c r="W1021" s="12" t="s">
        <v>6551</v>
      </c>
      <c r="X1021" s="17">
        <v>0</v>
      </c>
      <c r="Y1021" s="12" t="s">
        <v>6551</v>
      </c>
      <c r="Z1021" s="17">
        <v>128309</v>
      </c>
      <c r="AA1021" s="12" t="s">
        <v>6551</v>
      </c>
      <c r="AB1021" s="17" t="s">
        <v>6551</v>
      </c>
      <c r="AC1021" s="12" t="s">
        <v>6551</v>
      </c>
      <c r="AD1021" s="17">
        <v>0</v>
      </c>
      <c r="AE1021" s="12" t="s">
        <v>6551</v>
      </c>
      <c r="AF1021" s="17">
        <v>10345</v>
      </c>
      <c r="AG1021" s="12" t="s">
        <v>6551</v>
      </c>
      <c r="AH1021" s="17" t="s">
        <v>6551</v>
      </c>
      <c r="AI1021" s="12" t="s">
        <v>6551</v>
      </c>
      <c r="AJ1021" s="17">
        <v>0</v>
      </c>
      <c r="AK1021" s="12" t="s">
        <v>6551</v>
      </c>
      <c r="AL1021" s="17">
        <v>0</v>
      </c>
      <c r="AM1021" s="12" t="s">
        <v>6551</v>
      </c>
      <c r="AN1021" s="17">
        <v>0</v>
      </c>
      <c r="AO1021" s="12" t="s">
        <v>6551</v>
      </c>
      <c r="AP1021" s="192">
        <v>0</v>
      </c>
      <c r="AQ1021" s="12" t="s">
        <v>6551</v>
      </c>
      <c r="AR1021" s="17">
        <v>29557</v>
      </c>
      <c r="AS1021" s="12" t="s">
        <v>122</v>
      </c>
      <c r="AT1021" s="17">
        <v>0</v>
      </c>
      <c r="AU1021" s="1" t="s">
        <v>6551</v>
      </c>
      <c r="AV1021" s="1" t="str">
        <f>IF(OR(M1021="Q",O1021="Q",Q1021="Q",S1021="Q",U1021="Q",W1021="Q",Y1021="Q",AA1021="Q",AC1021="Q",AE1021="Q",AG1021="Q",AI1021="Q",AK1021="Q",AM1021="Q",AO1021="Q",AQ1021="Q",AS1021="Q",AU1021="Q"),"Yes","No")</f>
        <v>Yes</v>
      </c>
    </row>
    <row r="1022" spans="1:48" x14ac:dyDescent="0.2">
      <c r="A1022" s="1" t="s">
        <v>5312</v>
      </c>
      <c r="B1022" s="1" t="s">
        <v>5313</v>
      </c>
      <c r="C1022" s="1" t="s">
        <v>78</v>
      </c>
      <c r="D1022" s="194" t="s">
        <v>5314</v>
      </c>
      <c r="E1022" s="197" t="s">
        <v>5315</v>
      </c>
      <c r="F1022" s="1" t="s">
        <v>1645</v>
      </c>
      <c r="G1022" s="1" t="s">
        <v>287</v>
      </c>
      <c r="H1022" s="17">
        <v>0</v>
      </c>
      <c r="I1022" s="12">
        <v>46</v>
      </c>
      <c r="J1022" s="1" t="s">
        <v>12</v>
      </c>
      <c r="K1022" s="1" t="s">
        <v>9</v>
      </c>
      <c r="L1022" s="4">
        <v>23</v>
      </c>
      <c r="M1022" s="1" t="s">
        <v>6551</v>
      </c>
      <c r="N1022" s="12">
        <v>0</v>
      </c>
      <c r="O1022" s="12" t="s">
        <v>6551</v>
      </c>
      <c r="P1022" s="14">
        <v>15.466529258894166</v>
      </c>
      <c r="Q1022" s="12" t="s">
        <v>6551</v>
      </c>
      <c r="R1022" s="14">
        <v>0</v>
      </c>
      <c r="S1022" s="12" t="s">
        <v>6551</v>
      </c>
      <c r="T1022" s="14">
        <v>5.7487230038533923</v>
      </c>
      <c r="U1022" s="12" t="s">
        <v>122</v>
      </c>
      <c r="V1022" s="17">
        <v>0</v>
      </c>
      <c r="W1022" s="12" t="s">
        <v>6551</v>
      </c>
      <c r="X1022" s="17">
        <v>0</v>
      </c>
      <c r="Y1022" s="12" t="s">
        <v>6551</v>
      </c>
      <c r="Z1022" s="17">
        <v>172591</v>
      </c>
      <c r="AA1022" s="12" t="s">
        <v>6551</v>
      </c>
      <c r="AB1022" s="17" t="s">
        <v>6551</v>
      </c>
      <c r="AC1022" s="12" t="s">
        <v>6551</v>
      </c>
      <c r="AD1022" s="17">
        <v>0</v>
      </c>
      <c r="AE1022" s="12" t="s">
        <v>6551</v>
      </c>
      <c r="AF1022" s="17">
        <v>11159</v>
      </c>
      <c r="AG1022" s="12" t="s">
        <v>6551</v>
      </c>
      <c r="AH1022" s="17" t="s">
        <v>6551</v>
      </c>
      <c r="AI1022" s="12" t="s">
        <v>6551</v>
      </c>
      <c r="AJ1022" s="17">
        <v>0</v>
      </c>
      <c r="AK1022" s="12" t="s">
        <v>6551</v>
      </c>
      <c r="AL1022" s="17">
        <v>0</v>
      </c>
      <c r="AM1022" s="12" t="s">
        <v>6551</v>
      </c>
      <c r="AN1022" s="17">
        <v>0</v>
      </c>
      <c r="AO1022" s="12" t="s">
        <v>6551</v>
      </c>
      <c r="AP1022" s="192">
        <v>0</v>
      </c>
      <c r="AQ1022" s="12" t="s">
        <v>6551</v>
      </c>
      <c r="AR1022" s="17">
        <v>64150</v>
      </c>
      <c r="AS1022" s="12" t="s">
        <v>122</v>
      </c>
      <c r="AT1022" s="17">
        <v>0</v>
      </c>
      <c r="AU1022" s="1" t="s">
        <v>6551</v>
      </c>
      <c r="AV1022" s="1" t="str">
        <f>IF(OR(M1022="Q",O1022="Q",Q1022="Q",S1022="Q",U1022="Q",W1022="Q",Y1022="Q",AA1022="Q",AC1022="Q",AE1022="Q",AG1022="Q",AI1022="Q",AK1022="Q",AM1022="Q",AO1022="Q",AQ1022="Q",AS1022="Q",AU1022="Q"),"Yes","No")</f>
        <v>Yes</v>
      </c>
    </row>
    <row r="1023" spans="1:48" x14ac:dyDescent="0.2">
      <c r="A1023" s="1" t="s">
        <v>3234</v>
      </c>
      <c r="B1023" s="1" t="s">
        <v>3235</v>
      </c>
      <c r="C1023" s="1" t="s">
        <v>57</v>
      </c>
      <c r="D1023" s="194" t="s">
        <v>3236</v>
      </c>
      <c r="E1023" s="197" t="s">
        <v>3237</v>
      </c>
      <c r="F1023" s="1" t="s">
        <v>239</v>
      </c>
      <c r="G1023" s="1" t="s">
        <v>287</v>
      </c>
      <c r="H1023" s="17">
        <v>0</v>
      </c>
      <c r="I1023" s="12">
        <v>46</v>
      </c>
      <c r="J1023" s="1" t="s">
        <v>11</v>
      </c>
      <c r="K1023" s="1" t="s">
        <v>9</v>
      </c>
      <c r="L1023" s="4">
        <v>19</v>
      </c>
      <c r="M1023" s="1" t="s">
        <v>6551</v>
      </c>
      <c r="N1023" s="12">
        <v>0</v>
      </c>
      <c r="O1023" s="12" t="s">
        <v>6551</v>
      </c>
      <c r="P1023" s="14">
        <v>12.251070487483531</v>
      </c>
      <c r="Q1023" s="12" t="s">
        <v>6551</v>
      </c>
      <c r="R1023" s="14">
        <v>0</v>
      </c>
      <c r="S1023" s="12" t="s">
        <v>6551</v>
      </c>
      <c r="T1023" s="14">
        <v>3.9064146903820816</v>
      </c>
      <c r="U1023" s="12" t="s">
        <v>6551</v>
      </c>
      <c r="V1023" s="17">
        <v>0</v>
      </c>
      <c r="W1023" s="12" t="s">
        <v>6551</v>
      </c>
      <c r="X1023" s="17">
        <v>0</v>
      </c>
      <c r="Y1023" s="12" t="s">
        <v>6551</v>
      </c>
      <c r="Z1023" s="17">
        <v>297554</v>
      </c>
      <c r="AA1023" s="12" t="s">
        <v>6551</v>
      </c>
      <c r="AB1023" s="17" t="s">
        <v>6551</v>
      </c>
      <c r="AC1023" s="12" t="s">
        <v>6551</v>
      </c>
      <c r="AD1023" s="17">
        <v>0</v>
      </c>
      <c r="AE1023" s="12" t="s">
        <v>6551</v>
      </c>
      <c r="AF1023" s="17">
        <v>24288</v>
      </c>
      <c r="AG1023" s="12" t="s">
        <v>6551</v>
      </c>
      <c r="AH1023" s="17" t="s">
        <v>6551</v>
      </c>
      <c r="AI1023" s="12" t="s">
        <v>6551</v>
      </c>
      <c r="AJ1023" s="17">
        <v>0</v>
      </c>
      <c r="AK1023" s="12" t="s">
        <v>6551</v>
      </c>
      <c r="AL1023" s="17">
        <v>0</v>
      </c>
      <c r="AM1023" s="12" t="s">
        <v>6551</v>
      </c>
      <c r="AN1023" s="17">
        <v>0</v>
      </c>
      <c r="AO1023" s="12" t="s">
        <v>6551</v>
      </c>
      <c r="AP1023" s="192">
        <v>0</v>
      </c>
      <c r="AQ1023" s="12" t="s">
        <v>6551</v>
      </c>
      <c r="AR1023" s="17">
        <v>94879</v>
      </c>
      <c r="AS1023" s="12" t="s">
        <v>6551</v>
      </c>
      <c r="AT1023" s="17">
        <v>0</v>
      </c>
      <c r="AU1023" s="1" t="s">
        <v>6551</v>
      </c>
      <c r="AV1023" s="1" t="str">
        <f>IF(OR(M1023="Q",O1023="Q",Q1023="Q",S1023="Q",U1023="Q",W1023="Q",Y1023="Q",AA1023="Q",AC1023="Q",AE1023="Q",AG1023="Q",AI1023="Q",AK1023="Q",AM1023="Q",AO1023="Q",AQ1023="Q",AS1023="Q",AU1023="Q"),"Yes","No")</f>
        <v>No</v>
      </c>
    </row>
    <row r="1024" spans="1:48" x14ac:dyDescent="0.2">
      <c r="A1024" s="1" t="s">
        <v>2171</v>
      </c>
      <c r="B1024" s="1" t="s">
        <v>2172</v>
      </c>
      <c r="C1024" s="1" t="s">
        <v>110</v>
      </c>
      <c r="D1024" s="194" t="s">
        <v>2173</v>
      </c>
      <c r="E1024" s="197" t="s">
        <v>2174</v>
      </c>
      <c r="F1024" s="1" t="s">
        <v>242</v>
      </c>
      <c r="G1024" s="1" t="s">
        <v>287</v>
      </c>
      <c r="H1024" s="17">
        <v>0</v>
      </c>
      <c r="I1024" s="12">
        <v>45</v>
      </c>
      <c r="J1024" s="1" t="s">
        <v>11</v>
      </c>
      <c r="K1024" s="1" t="s">
        <v>9</v>
      </c>
      <c r="L1024" s="4">
        <v>45</v>
      </c>
      <c r="M1024" s="1" t="s">
        <v>6551</v>
      </c>
      <c r="N1024" s="12">
        <v>0</v>
      </c>
      <c r="O1024" s="12" t="s">
        <v>6551</v>
      </c>
      <c r="P1024" s="14">
        <v>11.955549306742229</v>
      </c>
      <c r="Q1024" s="12" t="s">
        <v>6551</v>
      </c>
      <c r="R1024" s="14">
        <v>0</v>
      </c>
      <c r="S1024" s="12" t="s">
        <v>6551</v>
      </c>
      <c r="T1024" s="14">
        <v>3.6685341004953385</v>
      </c>
      <c r="U1024" s="12" t="s">
        <v>6551</v>
      </c>
      <c r="V1024" s="17">
        <v>0</v>
      </c>
      <c r="W1024" s="12" t="s">
        <v>6551</v>
      </c>
      <c r="X1024" s="17">
        <v>0</v>
      </c>
      <c r="Y1024" s="12" t="s">
        <v>6551</v>
      </c>
      <c r="Z1024" s="17">
        <v>552717</v>
      </c>
      <c r="AA1024" s="12" t="s">
        <v>6551</v>
      </c>
      <c r="AB1024" s="17" t="s">
        <v>6551</v>
      </c>
      <c r="AC1024" s="12" t="s">
        <v>6551</v>
      </c>
      <c r="AD1024" s="17">
        <v>0</v>
      </c>
      <c r="AE1024" s="12" t="s">
        <v>6551</v>
      </c>
      <c r="AF1024" s="17">
        <v>46231</v>
      </c>
      <c r="AG1024" s="12" t="s">
        <v>6551</v>
      </c>
      <c r="AH1024" s="17" t="s">
        <v>6551</v>
      </c>
      <c r="AI1024" s="12" t="s">
        <v>6551</v>
      </c>
      <c r="AJ1024" s="17">
        <v>0</v>
      </c>
      <c r="AK1024" s="12" t="s">
        <v>6551</v>
      </c>
      <c r="AL1024" s="17">
        <v>0</v>
      </c>
      <c r="AM1024" s="12" t="s">
        <v>6551</v>
      </c>
      <c r="AN1024" s="17">
        <v>0</v>
      </c>
      <c r="AO1024" s="12" t="s">
        <v>6551</v>
      </c>
      <c r="AP1024" s="192">
        <v>0</v>
      </c>
      <c r="AQ1024" s="12" t="s">
        <v>6551</v>
      </c>
      <c r="AR1024" s="17">
        <v>169600</v>
      </c>
      <c r="AS1024" s="12" t="s">
        <v>6551</v>
      </c>
      <c r="AT1024" s="17">
        <v>0</v>
      </c>
      <c r="AU1024" s="1" t="s">
        <v>6551</v>
      </c>
      <c r="AV1024" s="1" t="str">
        <f>IF(OR(M1024="Q",O1024="Q",Q1024="Q",S1024="Q",U1024="Q",W1024="Q",Y1024="Q",AA1024="Q",AC1024="Q",AE1024="Q",AG1024="Q",AI1024="Q",AK1024="Q",AM1024="Q",AO1024="Q",AQ1024="Q",AS1024="Q",AU1024="Q"),"Yes","No")</f>
        <v>No</v>
      </c>
    </row>
    <row r="1025" spans="1:48" x14ac:dyDescent="0.2">
      <c r="A1025" s="1" t="s">
        <v>2398</v>
      </c>
      <c r="B1025" s="1" t="s">
        <v>2399</v>
      </c>
      <c r="C1025" s="1" t="s">
        <v>15</v>
      </c>
      <c r="D1025" s="194" t="s">
        <v>2400</v>
      </c>
      <c r="E1025" s="197" t="s">
        <v>2401</v>
      </c>
      <c r="F1025" s="1" t="s">
        <v>239</v>
      </c>
      <c r="G1025" s="1" t="s">
        <v>287</v>
      </c>
      <c r="H1025" s="17">
        <v>0</v>
      </c>
      <c r="I1025" s="12">
        <v>45</v>
      </c>
      <c r="J1025" s="1" t="s">
        <v>11</v>
      </c>
      <c r="K1025" s="1" t="s">
        <v>9</v>
      </c>
      <c r="L1025" s="4">
        <v>45</v>
      </c>
      <c r="M1025" s="1" t="s">
        <v>6551</v>
      </c>
      <c r="N1025" s="12">
        <v>0</v>
      </c>
      <c r="O1025" s="12" t="s">
        <v>6551</v>
      </c>
      <c r="P1025" s="14">
        <v>19.773685052811267</v>
      </c>
      <c r="Q1025" s="12" t="s">
        <v>6551</v>
      </c>
      <c r="R1025" s="14">
        <v>0</v>
      </c>
      <c r="S1025" s="12" t="s">
        <v>6551</v>
      </c>
      <c r="T1025" s="14">
        <v>8.8341246132508271</v>
      </c>
      <c r="U1025" s="12" t="s">
        <v>6551</v>
      </c>
      <c r="V1025" s="17">
        <v>0</v>
      </c>
      <c r="W1025" s="12" t="s">
        <v>6551</v>
      </c>
      <c r="X1025" s="17">
        <v>0</v>
      </c>
      <c r="Y1025" s="12" t="s">
        <v>6551</v>
      </c>
      <c r="Z1025" s="17">
        <v>741355</v>
      </c>
      <c r="AA1025" s="12" t="s">
        <v>6551</v>
      </c>
      <c r="AB1025" s="17" t="s">
        <v>6551</v>
      </c>
      <c r="AC1025" s="12" t="s">
        <v>6551</v>
      </c>
      <c r="AD1025" s="17">
        <v>0</v>
      </c>
      <c r="AE1025" s="12" t="s">
        <v>6551</v>
      </c>
      <c r="AF1025" s="17">
        <v>37492</v>
      </c>
      <c r="AG1025" s="12" t="s">
        <v>6551</v>
      </c>
      <c r="AH1025" s="17" t="s">
        <v>6551</v>
      </c>
      <c r="AI1025" s="12" t="s">
        <v>6551</v>
      </c>
      <c r="AJ1025" s="17">
        <v>0</v>
      </c>
      <c r="AK1025" s="12" t="s">
        <v>6551</v>
      </c>
      <c r="AL1025" s="17">
        <v>0</v>
      </c>
      <c r="AM1025" s="12" t="s">
        <v>6551</v>
      </c>
      <c r="AN1025" s="17">
        <v>0</v>
      </c>
      <c r="AO1025" s="12" t="s">
        <v>6551</v>
      </c>
      <c r="AP1025" s="192">
        <v>0</v>
      </c>
      <c r="AQ1025" s="12" t="s">
        <v>6551</v>
      </c>
      <c r="AR1025" s="17">
        <v>331209</v>
      </c>
      <c r="AS1025" s="12" t="s">
        <v>6551</v>
      </c>
      <c r="AT1025" s="17">
        <v>0</v>
      </c>
      <c r="AU1025" s="1" t="s">
        <v>6551</v>
      </c>
      <c r="AV1025" s="1" t="str">
        <f>IF(OR(M1025="Q",O1025="Q",Q1025="Q",S1025="Q",U1025="Q",W1025="Q",Y1025="Q",AA1025="Q",AC1025="Q",AE1025="Q",AG1025="Q",AI1025="Q",AK1025="Q",AM1025="Q",AO1025="Q",AQ1025="Q",AS1025="Q",AU1025="Q"),"Yes","No")</f>
        <v>No</v>
      </c>
    </row>
    <row r="1026" spans="1:48" x14ac:dyDescent="0.2">
      <c r="A1026" s="1" t="s">
        <v>1978</v>
      </c>
      <c r="B1026" s="1" t="s">
        <v>1979</v>
      </c>
      <c r="C1026" s="1" t="s">
        <v>65</v>
      </c>
      <c r="D1026" s="194" t="s">
        <v>1980</v>
      </c>
      <c r="E1026" s="197" t="s">
        <v>1981</v>
      </c>
      <c r="F1026" s="1" t="s">
        <v>242</v>
      </c>
      <c r="G1026" s="1" t="s">
        <v>287</v>
      </c>
      <c r="H1026" s="17">
        <v>0</v>
      </c>
      <c r="I1026" s="12">
        <v>45</v>
      </c>
      <c r="J1026" s="1" t="s">
        <v>11</v>
      </c>
      <c r="K1026" s="1" t="s">
        <v>9</v>
      </c>
      <c r="L1026" s="4">
        <v>38</v>
      </c>
      <c r="M1026" s="1" t="s">
        <v>6551</v>
      </c>
      <c r="N1026" s="12">
        <v>0</v>
      </c>
      <c r="O1026" s="12" t="s">
        <v>6551</v>
      </c>
      <c r="P1026" s="14">
        <v>13.887127925471484</v>
      </c>
      <c r="Q1026" s="12" t="s">
        <v>6551</v>
      </c>
      <c r="R1026" s="14">
        <v>0</v>
      </c>
      <c r="S1026" s="12" t="s">
        <v>6551</v>
      </c>
      <c r="T1026" s="14">
        <v>1.7768688934333106</v>
      </c>
      <c r="U1026" s="12" t="s">
        <v>6551</v>
      </c>
      <c r="V1026" s="17">
        <v>0</v>
      </c>
      <c r="W1026" s="12" t="s">
        <v>6551</v>
      </c>
      <c r="X1026" s="17">
        <v>0</v>
      </c>
      <c r="Y1026" s="12" t="s">
        <v>6551</v>
      </c>
      <c r="Z1026" s="17">
        <v>244469</v>
      </c>
      <c r="AA1026" s="12" t="s">
        <v>6551</v>
      </c>
      <c r="AB1026" s="17" t="s">
        <v>6551</v>
      </c>
      <c r="AC1026" s="12" t="s">
        <v>6551</v>
      </c>
      <c r="AD1026" s="17">
        <v>0</v>
      </c>
      <c r="AE1026" s="12" t="s">
        <v>6551</v>
      </c>
      <c r="AF1026" s="17">
        <v>17604</v>
      </c>
      <c r="AG1026" s="12" t="s">
        <v>6551</v>
      </c>
      <c r="AH1026" s="17" t="s">
        <v>6551</v>
      </c>
      <c r="AI1026" s="12" t="s">
        <v>6551</v>
      </c>
      <c r="AJ1026" s="17">
        <v>0</v>
      </c>
      <c r="AK1026" s="12" t="s">
        <v>6551</v>
      </c>
      <c r="AL1026" s="17">
        <v>0</v>
      </c>
      <c r="AM1026" s="12" t="s">
        <v>6551</v>
      </c>
      <c r="AN1026" s="17">
        <v>0</v>
      </c>
      <c r="AO1026" s="12" t="s">
        <v>6551</v>
      </c>
      <c r="AP1026" s="192">
        <v>0</v>
      </c>
      <c r="AQ1026" s="12" t="s">
        <v>6551</v>
      </c>
      <c r="AR1026" s="17">
        <v>31280</v>
      </c>
      <c r="AS1026" s="12" t="s">
        <v>6551</v>
      </c>
      <c r="AT1026" s="17">
        <v>0</v>
      </c>
      <c r="AU1026" s="1" t="s">
        <v>6551</v>
      </c>
      <c r="AV1026" s="1" t="str">
        <f>IF(OR(M1026="Q",O1026="Q",Q1026="Q",S1026="Q",U1026="Q",W1026="Q",Y1026="Q",AA1026="Q",AC1026="Q",AE1026="Q",AG1026="Q",AI1026="Q",AK1026="Q",AM1026="Q",AO1026="Q",AQ1026="Q",AS1026="Q",AU1026="Q"),"Yes","No")</f>
        <v>No</v>
      </c>
    </row>
    <row r="1027" spans="1:48" x14ac:dyDescent="0.2">
      <c r="A1027" s="1" t="s">
        <v>49</v>
      </c>
      <c r="B1027" s="1" t="s">
        <v>1195</v>
      </c>
      <c r="C1027" s="1" t="s">
        <v>44</v>
      </c>
      <c r="D1027" s="194">
        <v>4128</v>
      </c>
      <c r="E1027" s="197">
        <v>40128</v>
      </c>
      <c r="F1027" s="1" t="s">
        <v>239</v>
      </c>
      <c r="G1027" s="1" t="s">
        <v>236</v>
      </c>
      <c r="H1027" s="17">
        <v>191917</v>
      </c>
      <c r="I1027" s="12">
        <v>45</v>
      </c>
      <c r="J1027" s="1" t="s">
        <v>11</v>
      </c>
      <c r="K1027" s="1" t="s">
        <v>13</v>
      </c>
      <c r="L1027" s="4">
        <v>33</v>
      </c>
      <c r="M1027" s="1" t="s">
        <v>6551</v>
      </c>
      <c r="N1027" s="12">
        <v>0</v>
      </c>
      <c r="O1027" s="12" t="s">
        <v>6551</v>
      </c>
      <c r="P1027" s="14">
        <v>14.994367897012975</v>
      </c>
      <c r="Q1027" s="12" t="s">
        <v>6551</v>
      </c>
      <c r="R1027" s="14">
        <v>7.8745574712013768</v>
      </c>
      <c r="S1027" s="12" t="s">
        <v>6551</v>
      </c>
      <c r="T1027" s="14">
        <v>1.8352006436689128</v>
      </c>
      <c r="U1027" s="12" t="s">
        <v>6551</v>
      </c>
      <c r="V1027" s="17">
        <v>0</v>
      </c>
      <c r="W1027" s="12" t="s">
        <v>6551</v>
      </c>
      <c r="X1027" s="17">
        <v>862806</v>
      </c>
      <c r="Y1027" s="12" t="s">
        <v>6551</v>
      </c>
      <c r="Z1027" s="17">
        <v>745445</v>
      </c>
      <c r="AA1027" s="12" t="s">
        <v>6551</v>
      </c>
      <c r="AB1027" s="17">
        <v>117361</v>
      </c>
      <c r="AC1027" s="12" t="s">
        <v>6551</v>
      </c>
      <c r="AD1027" s="17">
        <v>56420</v>
      </c>
      <c r="AE1027" s="12" t="s">
        <v>6551</v>
      </c>
      <c r="AF1027" s="17">
        <v>49715</v>
      </c>
      <c r="AG1027" s="12" t="s">
        <v>6551</v>
      </c>
      <c r="AH1027" s="17">
        <v>6705</v>
      </c>
      <c r="AI1027" s="12" t="s">
        <v>6551</v>
      </c>
      <c r="AJ1027" s="17">
        <v>0</v>
      </c>
      <c r="AK1027" s="12" t="s">
        <v>6551</v>
      </c>
      <c r="AL1027" s="17">
        <v>0</v>
      </c>
      <c r="AM1027" s="12" t="s">
        <v>6551</v>
      </c>
      <c r="AN1027" s="17">
        <v>0</v>
      </c>
      <c r="AO1027" s="12" t="s">
        <v>6551</v>
      </c>
      <c r="AP1027" s="192">
        <v>0</v>
      </c>
      <c r="AQ1027" s="12" t="s">
        <v>6551</v>
      </c>
      <c r="AR1027" s="17">
        <v>91237</v>
      </c>
      <c r="AS1027" s="12" t="s">
        <v>6551</v>
      </c>
      <c r="AT1027" s="17">
        <v>718451</v>
      </c>
      <c r="AU1027" s="1" t="s">
        <v>6551</v>
      </c>
      <c r="AV1027" s="1" t="str">
        <f>IF(OR(M1027="Q",O1027="Q",Q1027="Q",S1027="Q",U1027="Q",W1027="Q",Y1027="Q",AA1027="Q",AC1027="Q",AE1027="Q",AG1027="Q",AI1027="Q",AK1027="Q",AM1027="Q",AO1027="Q",AQ1027="Q",AS1027="Q",AU1027="Q"),"Yes","No")</f>
        <v>No</v>
      </c>
    </row>
    <row r="1028" spans="1:48" x14ac:dyDescent="0.2">
      <c r="A1028" s="1" t="s">
        <v>115</v>
      </c>
      <c r="B1028" s="1" t="s">
        <v>292</v>
      </c>
      <c r="C1028" s="1" t="s">
        <v>113</v>
      </c>
      <c r="D1028" s="194">
        <v>43</v>
      </c>
      <c r="E1028" s="197">
        <v>43</v>
      </c>
      <c r="F1028" s="1" t="s">
        <v>242</v>
      </c>
      <c r="G1028" s="1" t="s">
        <v>236</v>
      </c>
      <c r="H1028" s="17">
        <v>67227</v>
      </c>
      <c r="I1028" s="12">
        <v>45</v>
      </c>
      <c r="J1028" s="1" t="s">
        <v>12</v>
      </c>
      <c r="K1028" s="1" t="s">
        <v>9</v>
      </c>
      <c r="L1028" s="4">
        <v>30</v>
      </c>
      <c r="M1028" s="1" t="s">
        <v>6551</v>
      </c>
      <c r="N1028" s="12">
        <v>0</v>
      </c>
      <c r="O1028" s="12" t="s">
        <v>6551</v>
      </c>
      <c r="P1028" s="14">
        <v>21.063334124021523</v>
      </c>
      <c r="Q1028" s="12" t="s">
        <v>6551</v>
      </c>
      <c r="R1028" s="14">
        <v>12.118399174983471</v>
      </c>
      <c r="S1028" s="12" t="s">
        <v>6551</v>
      </c>
      <c r="T1028" s="14">
        <v>12.61443963095669</v>
      </c>
      <c r="U1028" s="12" t="s">
        <v>6551</v>
      </c>
      <c r="V1028" s="17">
        <v>1689024</v>
      </c>
      <c r="W1028" s="12" t="s">
        <v>6551</v>
      </c>
      <c r="X1028" s="17">
        <v>1776311</v>
      </c>
      <c r="Y1028" s="12" t="s">
        <v>6551</v>
      </c>
      <c r="Z1028" s="17">
        <v>1687152</v>
      </c>
      <c r="AA1028" s="12" t="s">
        <v>6551</v>
      </c>
      <c r="AB1028" s="17">
        <v>89159</v>
      </c>
      <c r="AC1028" s="12" t="s">
        <v>6551</v>
      </c>
      <c r="AD1028" s="17">
        <v>86023</v>
      </c>
      <c r="AE1028" s="12" t="s">
        <v>6551</v>
      </c>
      <c r="AF1028" s="17">
        <v>80099</v>
      </c>
      <c r="AG1028" s="12" t="s">
        <v>6551</v>
      </c>
      <c r="AH1028" s="17">
        <v>5924</v>
      </c>
      <c r="AI1028" s="12" t="s">
        <v>6551</v>
      </c>
      <c r="AJ1028" s="17">
        <v>0</v>
      </c>
      <c r="AK1028" s="12" t="s">
        <v>6551</v>
      </c>
      <c r="AL1028" s="17">
        <v>0</v>
      </c>
      <c r="AM1028" s="12" t="s">
        <v>6551</v>
      </c>
      <c r="AN1028" s="17">
        <v>0</v>
      </c>
      <c r="AO1028" s="12" t="s">
        <v>6551</v>
      </c>
      <c r="AP1028" s="192">
        <v>0</v>
      </c>
      <c r="AQ1028" s="12" t="s">
        <v>6551</v>
      </c>
      <c r="AR1028" s="17">
        <v>1010404</v>
      </c>
      <c r="AS1028" s="12" t="s">
        <v>6551</v>
      </c>
      <c r="AT1028" s="17">
        <v>12244479</v>
      </c>
      <c r="AU1028" s="1" t="s">
        <v>6551</v>
      </c>
      <c r="AV1028" s="1" t="str">
        <f>IF(OR(M1028="Q",O1028="Q",Q1028="Q",S1028="Q",U1028="Q",W1028="Q",Y1028="Q",AA1028="Q",AC1028="Q",AE1028="Q",AG1028="Q",AI1028="Q",AK1028="Q",AM1028="Q",AO1028="Q",AQ1028="Q",AS1028="Q",AU1028="Q"),"Yes","No")</f>
        <v>No</v>
      </c>
    </row>
    <row r="1029" spans="1:48" x14ac:dyDescent="0.2">
      <c r="A1029" s="1" t="s">
        <v>6337</v>
      </c>
      <c r="B1029" s="1" t="s">
        <v>6490</v>
      </c>
      <c r="C1029" s="1" t="s">
        <v>92</v>
      </c>
      <c r="D1029" s="194" t="s">
        <v>2073</v>
      </c>
      <c r="E1029" s="197" t="s">
        <v>2074</v>
      </c>
      <c r="F1029" s="1" t="s">
        <v>242</v>
      </c>
      <c r="G1029" s="1" t="s">
        <v>287</v>
      </c>
      <c r="H1029" s="17">
        <v>0</v>
      </c>
      <c r="I1029" s="12">
        <v>45</v>
      </c>
      <c r="J1029" s="1" t="s">
        <v>12</v>
      </c>
      <c r="K1029" s="1" t="s">
        <v>13</v>
      </c>
      <c r="L1029" s="4">
        <v>30</v>
      </c>
      <c r="M1029" s="1" t="s">
        <v>6551</v>
      </c>
      <c r="N1029" s="12">
        <v>0</v>
      </c>
      <c r="O1029" s="12" t="s">
        <v>6551</v>
      </c>
      <c r="P1029" s="14">
        <v>15.274692804597233</v>
      </c>
      <c r="Q1029" s="12" t="s">
        <v>6551</v>
      </c>
      <c r="R1029" s="14">
        <v>0</v>
      </c>
      <c r="S1029" s="12" t="s">
        <v>6551</v>
      </c>
      <c r="T1029" s="14">
        <v>2.9605281926925193</v>
      </c>
      <c r="U1029" s="12" t="s">
        <v>6551</v>
      </c>
      <c r="V1029" s="17">
        <v>0</v>
      </c>
      <c r="W1029" s="12" t="s">
        <v>6551</v>
      </c>
      <c r="X1029" s="17">
        <v>0</v>
      </c>
      <c r="Y1029" s="12" t="s">
        <v>6551</v>
      </c>
      <c r="Z1029" s="17">
        <v>749575</v>
      </c>
      <c r="AA1029" s="12" t="s">
        <v>6551</v>
      </c>
      <c r="AB1029" s="17" t="s">
        <v>6551</v>
      </c>
      <c r="AC1029" s="12" t="s">
        <v>6551</v>
      </c>
      <c r="AD1029" s="17">
        <v>0</v>
      </c>
      <c r="AE1029" s="12" t="s">
        <v>6551</v>
      </c>
      <c r="AF1029" s="17">
        <v>49073</v>
      </c>
      <c r="AG1029" s="12" t="s">
        <v>6551</v>
      </c>
      <c r="AH1029" s="17" t="s">
        <v>6551</v>
      </c>
      <c r="AI1029" s="12" t="s">
        <v>6551</v>
      </c>
      <c r="AJ1029" s="17">
        <v>0</v>
      </c>
      <c r="AK1029" s="12" t="s">
        <v>6551</v>
      </c>
      <c r="AL1029" s="17">
        <v>0</v>
      </c>
      <c r="AM1029" s="12" t="s">
        <v>6551</v>
      </c>
      <c r="AN1029" s="17">
        <v>0</v>
      </c>
      <c r="AO1029" s="12" t="s">
        <v>6551</v>
      </c>
      <c r="AP1029" s="192">
        <v>0</v>
      </c>
      <c r="AQ1029" s="12" t="s">
        <v>6551</v>
      </c>
      <c r="AR1029" s="17">
        <v>145282</v>
      </c>
      <c r="AS1029" s="12" t="s">
        <v>6551</v>
      </c>
      <c r="AT1029" s="17">
        <v>0</v>
      </c>
      <c r="AU1029" s="1" t="s">
        <v>6551</v>
      </c>
      <c r="AV1029" s="1" t="str">
        <f>IF(OR(M1029="Q",O1029="Q",Q1029="Q",S1029="Q",U1029="Q",W1029="Q",Y1029="Q",AA1029="Q",AC1029="Q",AE1029="Q",AG1029="Q",AI1029="Q",AK1029="Q",AM1029="Q",AO1029="Q",AQ1029="Q",AS1029="Q",AU1029="Q"),"Yes","No")</f>
        <v>No</v>
      </c>
    </row>
    <row r="1030" spans="1:48" x14ac:dyDescent="0.2">
      <c r="A1030" s="1" t="s">
        <v>5621</v>
      </c>
      <c r="B1030" s="1" t="s">
        <v>688</v>
      </c>
      <c r="C1030" s="1" t="s">
        <v>26</v>
      </c>
      <c r="D1030" s="194" t="s">
        <v>5622</v>
      </c>
      <c r="E1030" s="197" t="s">
        <v>5623</v>
      </c>
      <c r="F1030" s="1" t="s">
        <v>239</v>
      </c>
      <c r="G1030" s="1" t="s">
        <v>287</v>
      </c>
      <c r="H1030" s="17">
        <v>0</v>
      </c>
      <c r="I1030" s="12">
        <v>45</v>
      </c>
      <c r="J1030" s="1" t="s">
        <v>12</v>
      </c>
      <c r="K1030" s="1" t="s">
        <v>13</v>
      </c>
      <c r="L1030" s="4">
        <v>30</v>
      </c>
      <c r="M1030" s="1" t="s">
        <v>6551</v>
      </c>
      <c r="N1030" s="12">
        <v>0</v>
      </c>
      <c r="O1030" s="12" t="s">
        <v>6551</v>
      </c>
      <c r="P1030" s="14">
        <v>29.291657651531544</v>
      </c>
      <c r="Q1030" s="12" t="s">
        <v>6551</v>
      </c>
      <c r="R1030" s="14">
        <v>0</v>
      </c>
      <c r="S1030" s="12" t="s">
        <v>6551</v>
      </c>
      <c r="T1030" s="14">
        <v>7.5623435230117764</v>
      </c>
      <c r="U1030" s="12" t="s">
        <v>6551</v>
      </c>
      <c r="V1030" s="17">
        <v>0</v>
      </c>
      <c r="W1030" s="12" t="s">
        <v>6551</v>
      </c>
      <c r="X1030" s="17">
        <v>0</v>
      </c>
      <c r="Y1030" s="12" t="s">
        <v>6551</v>
      </c>
      <c r="Z1030" s="17">
        <v>1895346</v>
      </c>
      <c r="AA1030" s="12" t="s">
        <v>6551</v>
      </c>
      <c r="AB1030" s="17" t="s">
        <v>6551</v>
      </c>
      <c r="AC1030" s="12" t="s">
        <v>6551</v>
      </c>
      <c r="AD1030" s="17">
        <v>0</v>
      </c>
      <c r="AE1030" s="12" t="s">
        <v>6551</v>
      </c>
      <c r="AF1030" s="17">
        <v>64706</v>
      </c>
      <c r="AG1030" s="12" t="s">
        <v>6551</v>
      </c>
      <c r="AH1030" s="17" t="s">
        <v>6551</v>
      </c>
      <c r="AI1030" s="12" t="s">
        <v>6551</v>
      </c>
      <c r="AJ1030" s="17">
        <v>0</v>
      </c>
      <c r="AK1030" s="12" t="s">
        <v>6551</v>
      </c>
      <c r="AL1030" s="17">
        <v>0</v>
      </c>
      <c r="AM1030" s="12" t="s">
        <v>6551</v>
      </c>
      <c r="AN1030" s="17">
        <v>0</v>
      </c>
      <c r="AO1030" s="12" t="s">
        <v>6551</v>
      </c>
      <c r="AP1030" s="192">
        <v>0</v>
      </c>
      <c r="AQ1030" s="12" t="s">
        <v>6551</v>
      </c>
      <c r="AR1030" s="17">
        <v>489329</v>
      </c>
      <c r="AS1030" s="12" t="s">
        <v>6551</v>
      </c>
      <c r="AT1030" s="17">
        <v>0</v>
      </c>
      <c r="AU1030" s="1" t="s">
        <v>6551</v>
      </c>
      <c r="AV1030" s="1" t="str">
        <f>IF(OR(M1030="Q",O1030="Q",Q1030="Q",S1030="Q",U1030="Q",W1030="Q",Y1030="Q",AA1030="Q",AC1030="Q",AE1030="Q",AG1030="Q",AI1030="Q",AK1030="Q",AM1030="Q",AO1030="Q",AQ1030="Q",AS1030="Q",AU1030="Q"),"Yes","No")</f>
        <v>No</v>
      </c>
    </row>
    <row r="1031" spans="1:48" x14ac:dyDescent="0.2">
      <c r="A1031" s="1" t="s">
        <v>811</v>
      </c>
      <c r="B1031" s="1" t="s">
        <v>812</v>
      </c>
      <c r="C1031" s="1" t="s">
        <v>44</v>
      </c>
      <c r="D1031" s="194">
        <v>4026</v>
      </c>
      <c r="E1031" s="197">
        <v>40026</v>
      </c>
      <c r="F1031" s="1" t="s">
        <v>239</v>
      </c>
      <c r="G1031" s="1" t="s">
        <v>236</v>
      </c>
      <c r="H1031" s="17">
        <v>643260</v>
      </c>
      <c r="I1031" s="12">
        <v>45</v>
      </c>
      <c r="J1031" s="1" t="s">
        <v>12</v>
      </c>
      <c r="K1031" s="1" t="s">
        <v>9</v>
      </c>
      <c r="L1031" s="4">
        <v>23</v>
      </c>
      <c r="M1031" s="1" t="s">
        <v>6551</v>
      </c>
      <c r="N1031" s="12">
        <v>0</v>
      </c>
      <c r="O1031" s="12" t="s">
        <v>6551</v>
      </c>
      <c r="P1031" s="14">
        <v>14.112673398131546</v>
      </c>
      <c r="Q1031" s="12" t="s">
        <v>6551</v>
      </c>
      <c r="R1031" s="14">
        <v>4.1793318905531986</v>
      </c>
      <c r="S1031" s="12" t="s">
        <v>6551</v>
      </c>
      <c r="T1031" s="14">
        <v>18.458997829574407</v>
      </c>
      <c r="U1031" s="12" t="s">
        <v>6551</v>
      </c>
      <c r="V1031" s="17">
        <v>1379883</v>
      </c>
      <c r="W1031" s="12" t="s">
        <v>6551</v>
      </c>
      <c r="X1031" s="17">
        <v>1422984</v>
      </c>
      <c r="Y1031" s="12" t="s">
        <v>6551</v>
      </c>
      <c r="Z1031" s="17">
        <v>1345968</v>
      </c>
      <c r="AA1031" s="12" t="s">
        <v>6551</v>
      </c>
      <c r="AB1031" s="17">
        <v>77016</v>
      </c>
      <c r="AC1031" s="12" t="s">
        <v>6551</v>
      </c>
      <c r="AD1031" s="17">
        <v>100471</v>
      </c>
      <c r="AE1031" s="12" t="s">
        <v>6551</v>
      </c>
      <c r="AF1031" s="17">
        <v>95373</v>
      </c>
      <c r="AG1031" s="12" t="s">
        <v>6551</v>
      </c>
      <c r="AH1031" s="17">
        <v>5098</v>
      </c>
      <c r="AI1031" s="12" t="s">
        <v>6551</v>
      </c>
      <c r="AJ1031" s="17">
        <v>0</v>
      </c>
      <c r="AK1031" s="12" t="s">
        <v>6551</v>
      </c>
      <c r="AL1031" s="17">
        <v>0</v>
      </c>
      <c r="AM1031" s="12" t="s">
        <v>6551</v>
      </c>
      <c r="AN1031" s="17">
        <v>0</v>
      </c>
      <c r="AO1031" s="12" t="s">
        <v>6551</v>
      </c>
      <c r="AP1031" s="192">
        <v>0</v>
      </c>
      <c r="AQ1031" s="12" t="s">
        <v>6551</v>
      </c>
      <c r="AR1031" s="17">
        <v>1760490</v>
      </c>
      <c r="AS1031" s="12" t="s">
        <v>6551</v>
      </c>
      <c r="AT1031" s="17">
        <v>7357672</v>
      </c>
      <c r="AU1031" s="1" t="s">
        <v>6551</v>
      </c>
      <c r="AV1031" s="1" t="str">
        <f>IF(OR(M1031="Q",O1031="Q",Q1031="Q",S1031="Q",U1031="Q",W1031="Q",Y1031="Q",AA1031="Q",AC1031="Q",AE1031="Q",AG1031="Q",AI1031="Q",AK1031="Q",AM1031="Q",AO1031="Q",AQ1031="Q",AS1031="Q",AU1031="Q"),"Yes","No")</f>
        <v>No</v>
      </c>
    </row>
    <row r="1032" spans="1:48" x14ac:dyDescent="0.2">
      <c r="A1032" s="1" t="s">
        <v>811</v>
      </c>
      <c r="B1032" s="1" t="s">
        <v>812</v>
      </c>
      <c r="C1032" s="1" t="s">
        <v>44</v>
      </c>
      <c r="D1032" s="194">
        <v>4026</v>
      </c>
      <c r="E1032" s="197">
        <v>40026</v>
      </c>
      <c r="F1032" s="1" t="s">
        <v>239</v>
      </c>
      <c r="G1032" s="1" t="s">
        <v>236</v>
      </c>
      <c r="H1032" s="17">
        <v>643260</v>
      </c>
      <c r="I1032" s="12">
        <v>45</v>
      </c>
      <c r="J1032" s="1" t="s">
        <v>11</v>
      </c>
      <c r="K1032" s="1" t="s">
        <v>9</v>
      </c>
      <c r="L1032" s="4">
        <v>22</v>
      </c>
      <c r="M1032" s="1" t="s">
        <v>6551</v>
      </c>
      <c r="N1032" s="12">
        <v>0</v>
      </c>
      <c r="O1032" s="12" t="s">
        <v>6551</v>
      </c>
      <c r="P1032" s="14">
        <v>13.862951537911302</v>
      </c>
      <c r="Q1032" s="12" t="s">
        <v>6551</v>
      </c>
      <c r="R1032" s="14">
        <v>9.4392531625677698</v>
      </c>
      <c r="S1032" s="12" t="s">
        <v>6551</v>
      </c>
      <c r="T1032" s="14">
        <v>2.2759298998569384</v>
      </c>
      <c r="U1032" s="12" t="s">
        <v>6551</v>
      </c>
      <c r="V1032" s="17">
        <v>0</v>
      </c>
      <c r="W1032" s="12" t="s">
        <v>6551</v>
      </c>
      <c r="X1032" s="17">
        <v>721818</v>
      </c>
      <c r="Y1032" s="12" t="s">
        <v>6551</v>
      </c>
      <c r="Z1032" s="17">
        <v>620173</v>
      </c>
      <c r="AA1032" s="12" t="s">
        <v>6551</v>
      </c>
      <c r="AB1032" s="17">
        <v>101645</v>
      </c>
      <c r="AC1032" s="12" t="s">
        <v>6551</v>
      </c>
      <c r="AD1032" s="17">
        <v>58150</v>
      </c>
      <c r="AE1032" s="12" t="s">
        <v>6551</v>
      </c>
      <c r="AF1032" s="17">
        <v>44736</v>
      </c>
      <c r="AG1032" s="12" t="s">
        <v>6551</v>
      </c>
      <c r="AH1032" s="17">
        <v>13414</v>
      </c>
      <c r="AI1032" s="12" t="s">
        <v>6551</v>
      </c>
      <c r="AJ1032" s="17">
        <v>0</v>
      </c>
      <c r="AK1032" s="12" t="s">
        <v>6551</v>
      </c>
      <c r="AL1032" s="17">
        <v>0</v>
      </c>
      <c r="AM1032" s="12" t="s">
        <v>6551</v>
      </c>
      <c r="AN1032" s="17">
        <v>0</v>
      </c>
      <c r="AO1032" s="12" t="s">
        <v>6551</v>
      </c>
      <c r="AP1032" s="192">
        <v>0</v>
      </c>
      <c r="AQ1032" s="12" t="s">
        <v>6551</v>
      </c>
      <c r="AR1032" s="17">
        <v>101816</v>
      </c>
      <c r="AS1032" s="12" t="s">
        <v>6551</v>
      </c>
      <c r="AT1032" s="17">
        <v>961067</v>
      </c>
      <c r="AU1032" s="1" t="s">
        <v>6551</v>
      </c>
      <c r="AV1032" s="1" t="str">
        <f>IF(OR(M1032="Q",O1032="Q",Q1032="Q",S1032="Q",U1032="Q",W1032="Q",Y1032="Q",AA1032="Q",AC1032="Q",AE1032="Q",AG1032="Q",AI1032="Q",AK1032="Q",AM1032="Q",AO1032="Q",AQ1032="Q",AS1032="Q",AU1032="Q"),"Yes","No")</f>
        <v>No</v>
      </c>
    </row>
    <row r="1033" spans="1:48" x14ac:dyDescent="0.2">
      <c r="A1033" s="1" t="s">
        <v>804</v>
      </c>
      <c r="B1033" s="1" t="s">
        <v>805</v>
      </c>
      <c r="C1033" s="1" t="s">
        <v>108</v>
      </c>
      <c r="D1033" s="194">
        <v>6090</v>
      </c>
      <c r="E1033" s="197">
        <v>60090</v>
      </c>
      <c r="F1033" s="1" t="s">
        <v>334</v>
      </c>
      <c r="G1033" s="1" t="s">
        <v>236</v>
      </c>
      <c r="H1033" s="17">
        <v>728825</v>
      </c>
      <c r="I1033" s="12">
        <v>45</v>
      </c>
      <c r="J1033" s="1" t="s">
        <v>28</v>
      </c>
      <c r="K1033" s="1" t="s">
        <v>9</v>
      </c>
      <c r="L1033" s="4">
        <v>19</v>
      </c>
      <c r="M1033" s="1" t="s">
        <v>6551</v>
      </c>
      <c r="N1033" s="12">
        <v>0</v>
      </c>
      <c r="O1033" s="12" t="s">
        <v>6551</v>
      </c>
      <c r="P1033" s="14">
        <v>21.436424751718871</v>
      </c>
      <c r="Q1033" s="12" t="s">
        <v>6551</v>
      </c>
      <c r="R1033" s="14">
        <v>0</v>
      </c>
      <c r="S1033" s="12" t="s">
        <v>123</v>
      </c>
      <c r="T1033" s="14">
        <v>6.1166997708174176</v>
      </c>
      <c r="U1033" s="12" t="s">
        <v>6551</v>
      </c>
      <c r="V1033" s="17">
        <v>874985</v>
      </c>
      <c r="W1033" s="12" t="s">
        <v>6551</v>
      </c>
      <c r="X1033" s="17">
        <v>727824</v>
      </c>
      <c r="Y1033" s="12" t="s">
        <v>6551</v>
      </c>
      <c r="Z1033" s="17">
        <v>701507</v>
      </c>
      <c r="AA1033" s="12" t="s">
        <v>6551</v>
      </c>
      <c r="AB1033" s="17">
        <v>26317</v>
      </c>
      <c r="AC1033" s="12" t="s">
        <v>6551</v>
      </c>
      <c r="AD1033" s="17">
        <v>34297</v>
      </c>
      <c r="AE1033" s="12" t="s">
        <v>6551</v>
      </c>
      <c r="AF1033" s="17">
        <v>32725</v>
      </c>
      <c r="AG1033" s="12" t="s">
        <v>6551</v>
      </c>
      <c r="AH1033" s="17">
        <v>1572</v>
      </c>
      <c r="AI1033" s="12" t="s">
        <v>6551</v>
      </c>
      <c r="AJ1033" s="17">
        <v>0</v>
      </c>
      <c r="AK1033" s="12" t="s">
        <v>6551</v>
      </c>
      <c r="AL1033" s="17">
        <v>0</v>
      </c>
      <c r="AM1033" s="12" t="s">
        <v>6551</v>
      </c>
      <c r="AN1033" s="17">
        <v>0</v>
      </c>
      <c r="AO1033" s="12" t="s">
        <v>6551</v>
      </c>
      <c r="AP1033" s="192">
        <v>0</v>
      </c>
      <c r="AQ1033" s="12" t="s">
        <v>6551</v>
      </c>
      <c r="AR1033" s="17">
        <v>200169</v>
      </c>
      <c r="AS1033" s="12" t="s">
        <v>6551</v>
      </c>
      <c r="AT1033" s="17">
        <v>0</v>
      </c>
      <c r="AU1033" s="1" t="s">
        <v>123</v>
      </c>
      <c r="AV1033" s="1" t="str">
        <f>IF(OR(M1033="Q",O1033="Q",Q1033="Q",S1033="Q",U1033="Q",W1033="Q",Y1033="Q",AA1033="Q",AC1033="Q",AE1033="Q",AG1033="Q",AI1033="Q",AK1033="Q",AM1033="Q",AO1033="Q",AQ1033="Q",AS1033="Q",AU1033="Q"),"Yes","No")</f>
        <v>No</v>
      </c>
    </row>
    <row r="1034" spans="1:48" x14ac:dyDescent="0.2">
      <c r="A1034" s="1" t="s">
        <v>804</v>
      </c>
      <c r="B1034" s="1" t="s">
        <v>805</v>
      </c>
      <c r="C1034" s="1" t="s">
        <v>108</v>
      </c>
      <c r="D1034" s="194">
        <v>6090</v>
      </c>
      <c r="E1034" s="197">
        <v>60090</v>
      </c>
      <c r="F1034" s="1" t="s">
        <v>334</v>
      </c>
      <c r="G1034" s="1" t="s">
        <v>236</v>
      </c>
      <c r="H1034" s="17">
        <v>728825</v>
      </c>
      <c r="I1034" s="12">
        <v>45</v>
      </c>
      <c r="J1034" s="1" t="s">
        <v>12</v>
      </c>
      <c r="K1034" s="1" t="s">
        <v>9</v>
      </c>
      <c r="L1034" s="4">
        <v>16</v>
      </c>
      <c r="M1034" s="1" t="s">
        <v>6551</v>
      </c>
      <c r="N1034" s="12">
        <v>0</v>
      </c>
      <c r="O1034" s="12" t="s">
        <v>6551</v>
      </c>
      <c r="P1034" s="14">
        <v>18.860092516744569</v>
      </c>
      <c r="Q1034" s="12" t="s">
        <v>6551</v>
      </c>
      <c r="R1034" s="14">
        <v>0</v>
      </c>
      <c r="S1034" s="12" t="s">
        <v>123</v>
      </c>
      <c r="T1034" s="14">
        <v>5.9622464222040188</v>
      </c>
      <c r="U1034" s="12" t="s">
        <v>6551</v>
      </c>
      <c r="V1034" s="17">
        <v>1086178</v>
      </c>
      <c r="W1034" s="12" t="s">
        <v>6551</v>
      </c>
      <c r="X1034" s="17">
        <v>863784</v>
      </c>
      <c r="Y1034" s="12" t="s">
        <v>6551</v>
      </c>
      <c r="Z1034" s="17">
        <v>782807</v>
      </c>
      <c r="AA1034" s="12" t="s">
        <v>6551</v>
      </c>
      <c r="AB1034" s="17">
        <v>80977</v>
      </c>
      <c r="AC1034" s="12" t="s">
        <v>6551</v>
      </c>
      <c r="AD1034" s="17">
        <v>45091</v>
      </c>
      <c r="AE1034" s="12" t="s">
        <v>6551</v>
      </c>
      <c r="AF1034" s="17">
        <v>41506</v>
      </c>
      <c r="AG1034" s="12" t="s">
        <v>6551</v>
      </c>
      <c r="AH1034" s="17">
        <v>3585</v>
      </c>
      <c r="AI1034" s="12" t="s">
        <v>6551</v>
      </c>
      <c r="AJ1034" s="17">
        <v>0</v>
      </c>
      <c r="AK1034" s="12" t="s">
        <v>6551</v>
      </c>
      <c r="AL1034" s="17">
        <v>0</v>
      </c>
      <c r="AM1034" s="12" t="s">
        <v>6551</v>
      </c>
      <c r="AN1034" s="17">
        <v>0</v>
      </c>
      <c r="AO1034" s="12" t="s">
        <v>6551</v>
      </c>
      <c r="AP1034" s="192">
        <v>0</v>
      </c>
      <c r="AQ1034" s="12" t="s">
        <v>6551</v>
      </c>
      <c r="AR1034" s="17">
        <v>247469</v>
      </c>
      <c r="AS1034" s="12" t="s">
        <v>6551</v>
      </c>
      <c r="AT1034" s="17">
        <v>0</v>
      </c>
      <c r="AU1034" s="1" t="s">
        <v>123</v>
      </c>
      <c r="AV1034" s="1" t="str">
        <f>IF(OR(M1034="Q",O1034="Q",Q1034="Q",S1034="Q",U1034="Q",W1034="Q",Y1034="Q",AA1034="Q",AC1034="Q",AE1034="Q",AG1034="Q",AI1034="Q",AK1034="Q",AM1034="Q",AO1034="Q",AQ1034="Q",AS1034="Q",AU1034="Q"),"Yes","No")</f>
        <v>No</v>
      </c>
    </row>
    <row r="1035" spans="1:48" x14ac:dyDescent="0.2">
      <c r="A1035" s="1" t="s">
        <v>6337</v>
      </c>
      <c r="B1035" s="1" t="s">
        <v>6490</v>
      </c>
      <c r="C1035" s="1" t="s">
        <v>92</v>
      </c>
      <c r="D1035" s="194" t="s">
        <v>2073</v>
      </c>
      <c r="E1035" s="197" t="s">
        <v>2074</v>
      </c>
      <c r="F1035" s="1" t="s">
        <v>242</v>
      </c>
      <c r="G1035" s="1" t="s">
        <v>287</v>
      </c>
      <c r="H1035" s="17">
        <v>0</v>
      </c>
      <c r="I1035" s="12">
        <v>45</v>
      </c>
      <c r="J1035" s="1" t="s">
        <v>11</v>
      </c>
      <c r="K1035" s="1" t="s">
        <v>13</v>
      </c>
      <c r="L1035" s="4">
        <v>15</v>
      </c>
      <c r="M1035" s="1" t="s">
        <v>6551</v>
      </c>
      <c r="N1035" s="12">
        <v>0</v>
      </c>
      <c r="O1035" s="12" t="s">
        <v>6551</v>
      </c>
      <c r="P1035" s="14">
        <v>8.5025312686122696</v>
      </c>
      <c r="Q1035" s="12" t="s">
        <v>6551</v>
      </c>
      <c r="R1035" s="14">
        <v>0</v>
      </c>
      <c r="S1035" s="12" t="s">
        <v>6551</v>
      </c>
      <c r="T1035" s="14">
        <v>3.6031864204883859</v>
      </c>
      <c r="U1035" s="12" t="s">
        <v>6551</v>
      </c>
      <c r="V1035" s="17">
        <v>0</v>
      </c>
      <c r="W1035" s="12" t="s">
        <v>6551</v>
      </c>
      <c r="X1035" s="17">
        <v>0</v>
      </c>
      <c r="Y1035" s="12" t="s">
        <v>6551</v>
      </c>
      <c r="Z1035" s="17">
        <v>114206</v>
      </c>
      <c r="AA1035" s="12" t="s">
        <v>6551</v>
      </c>
      <c r="AB1035" s="17" t="s">
        <v>6551</v>
      </c>
      <c r="AC1035" s="12" t="s">
        <v>6551</v>
      </c>
      <c r="AD1035" s="17">
        <v>0</v>
      </c>
      <c r="AE1035" s="12" t="s">
        <v>6551</v>
      </c>
      <c r="AF1035" s="17">
        <v>13432</v>
      </c>
      <c r="AG1035" s="12" t="s">
        <v>6551</v>
      </c>
      <c r="AH1035" s="17" t="s">
        <v>6551</v>
      </c>
      <c r="AI1035" s="12" t="s">
        <v>6551</v>
      </c>
      <c r="AJ1035" s="17">
        <v>0</v>
      </c>
      <c r="AK1035" s="12" t="s">
        <v>6551</v>
      </c>
      <c r="AL1035" s="17">
        <v>0</v>
      </c>
      <c r="AM1035" s="12" t="s">
        <v>6551</v>
      </c>
      <c r="AN1035" s="17">
        <v>0</v>
      </c>
      <c r="AO1035" s="12" t="s">
        <v>6551</v>
      </c>
      <c r="AP1035" s="192">
        <v>0</v>
      </c>
      <c r="AQ1035" s="12" t="s">
        <v>6551</v>
      </c>
      <c r="AR1035" s="17">
        <v>48398</v>
      </c>
      <c r="AS1035" s="12" t="s">
        <v>6551</v>
      </c>
      <c r="AT1035" s="17">
        <v>0</v>
      </c>
      <c r="AU1035" s="1" t="s">
        <v>6551</v>
      </c>
      <c r="AV1035" s="1" t="str">
        <f>IF(OR(M1035="Q",O1035="Q",Q1035="Q",S1035="Q",U1035="Q",W1035="Q",Y1035="Q",AA1035="Q",AC1035="Q",AE1035="Q",AG1035="Q",AI1035="Q",AK1035="Q",AM1035="Q",AO1035="Q",AQ1035="Q",AS1035="Q",AU1035="Q"),"Yes","No")</f>
        <v>No</v>
      </c>
    </row>
    <row r="1036" spans="1:48" x14ac:dyDescent="0.2">
      <c r="A1036" s="1" t="s">
        <v>5621</v>
      </c>
      <c r="B1036" s="1" t="s">
        <v>688</v>
      </c>
      <c r="C1036" s="1" t="s">
        <v>26</v>
      </c>
      <c r="D1036" s="194" t="s">
        <v>5622</v>
      </c>
      <c r="E1036" s="197" t="s">
        <v>5623</v>
      </c>
      <c r="F1036" s="1" t="s">
        <v>239</v>
      </c>
      <c r="G1036" s="1" t="s">
        <v>287</v>
      </c>
      <c r="H1036" s="17">
        <v>0</v>
      </c>
      <c r="I1036" s="12">
        <v>45</v>
      </c>
      <c r="J1036" s="1" t="s">
        <v>11</v>
      </c>
      <c r="K1036" s="1" t="s">
        <v>13</v>
      </c>
      <c r="L1036" s="4">
        <v>15</v>
      </c>
      <c r="M1036" s="1" t="s">
        <v>6551</v>
      </c>
      <c r="N1036" s="12">
        <v>0</v>
      </c>
      <c r="O1036" s="12" t="s">
        <v>6551</v>
      </c>
      <c r="P1036" s="14">
        <v>12.407012389832673</v>
      </c>
      <c r="Q1036" s="12" t="s">
        <v>6551</v>
      </c>
      <c r="R1036" s="14">
        <v>0</v>
      </c>
      <c r="S1036" s="12" t="s">
        <v>6551</v>
      </c>
      <c r="T1036" s="14">
        <v>3.4350811086984288</v>
      </c>
      <c r="U1036" s="12" t="s">
        <v>6551</v>
      </c>
      <c r="V1036" s="17">
        <v>0</v>
      </c>
      <c r="W1036" s="12" t="s">
        <v>6551</v>
      </c>
      <c r="X1036" s="17">
        <v>0</v>
      </c>
      <c r="Y1036" s="12" t="s">
        <v>6551</v>
      </c>
      <c r="Z1036" s="17">
        <v>388538</v>
      </c>
      <c r="AA1036" s="12" t="s">
        <v>6551</v>
      </c>
      <c r="AB1036" s="17" t="s">
        <v>6551</v>
      </c>
      <c r="AC1036" s="12" t="s">
        <v>6551</v>
      </c>
      <c r="AD1036" s="17">
        <v>0</v>
      </c>
      <c r="AE1036" s="12" t="s">
        <v>6551</v>
      </c>
      <c r="AF1036" s="17">
        <v>31316</v>
      </c>
      <c r="AG1036" s="12" t="s">
        <v>6551</v>
      </c>
      <c r="AH1036" s="17" t="s">
        <v>6551</v>
      </c>
      <c r="AI1036" s="12" t="s">
        <v>6551</v>
      </c>
      <c r="AJ1036" s="17">
        <v>0</v>
      </c>
      <c r="AK1036" s="12" t="s">
        <v>6551</v>
      </c>
      <c r="AL1036" s="17">
        <v>0</v>
      </c>
      <c r="AM1036" s="12" t="s">
        <v>6551</v>
      </c>
      <c r="AN1036" s="17">
        <v>0</v>
      </c>
      <c r="AO1036" s="12" t="s">
        <v>6551</v>
      </c>
      <c r="AP1036" s="192">
        <v>0</v>
      </c>
      <c r="AQ1036" s="12" t="s">
        <v>6551</v>
      </c>
      <c r="AR1036" s="17">
        <v>107573</v>
      </c>
      <c r="AS1036" s="12" t="s">
        <v>6551</v>
      </c>
      <c r="AT1036" s="17">
        <v>0</v>
      </c>
      <c r="AU1036" s="1" t="s">
        <v>6551</v>
      </c>
      <c r="AV1036" s="1" t="str">
        <f>IF(OR(M1036="Q",O1036="Q",Q1036="Q",S1036="Q",U1036="Q",W1036="Q",Y1036="Q",AA1036="Q",AC1036="Q",AE1036="Q",AG1036="Q",AI1036="Q",AK1036="Q",AM1036="Q",AO1036="Q",AQ1036="Q",AS1036="Q",AU1036="Q"),"Yes","No")</f>
        <v>No</v>
      </c>
    </row>
    <row r="1037" spans="1:48" x14ac:dyDescent="0.2">
      <c r="A1037" s="1" t="s">
        <v>115</v>
      </c>
      <c r="B1037" s="1" t="s">
        <v>292</v>
      </c>
      <c r="C1037" s="1" t="s">
        <v>113</v>
      </c>
      <c r="D1037" s="194">
        <v>43</v>
      </c>
      <c r="E1037" s="197">
        <v>43</v>
      </c>
      <c r="F1037" s="1" t="s">
        <v>242</v>
      </c>
      <c r="G1037" s="1" t="s">
        <v>236</v>
      </c>
      <c r="H1037" s="17">
        <v>67227</v>
      </c>
      <c r="I1037" s="12">
        <v>45</v>
      </c>
      <c r="J1037" s="1" t="s">
        <v>11</v>
      </c>
      <c r="K1037" s="1" t="s">
        <v>9</v>
      </c>
      <c r="L1037" s="4">
        <v>14</v>
      </c>
      <c r="M1037" s="1" t="s">
        <v>6551</v>
      </c>
      <c r="N1037" s="12">
        <v>0</v>
      </c>
      <c r="O1037" s="12" t="s">
        <v>6551</v>
      </c>
      <c r="P1037" s="14">
        <v>12.238618953819216</v>
      </c>
      <c r="Q1037" s="12" t="s">
        <v>6551</v>
      </c>
      <c r="R1037" s="14">
        <v>3.5834000640614989</v>
      </c>
      <c r="S1037" s="12" t="s">
        <v>6551</v>
      </c>
      <c r="T1037" s="14">
        <v>2.7332020135697088</v>
      </c>
      <c r="U1037" s="12" t="s">
        <v>6551</v>
      </c>
      <c r="V1037" s="17">
        <v>0</v>
      </c>
      <c r="W1037" s="12" t="s">
        <v>6551</v>
      </c>
      <c r="X1037" s="17">
        <v>262411</v>
      </c>
      <c r="Y1037" s="12" t="s">
        <v>6551</v>
      </c>
      <c r="Z1037" s="17">
        <v>223673</v>
      </c>
      <c r="AA1037" s="12" t="s">
        <v>6551</v>
      </c>
      <c r="AB1037" s="17">
        <v>38738</v>
      </c>
      <c r="AC1037" s="12" t="s">
        <v>6551</v>
      </c>
      <c r="AD1037" s="17">
        <v>19336</v>
      </c>
      <c r="AE1037" s="12" t="s">
        <v>6551</v>
      </c>
      <c r="AF1037" s="17">
        <v>18276</v>
      </c>
      <c r="AG1037" s="12" t="s">
        <v>6551</v>
      </c>
      <c r="AH1037" s="17">
        <v>1060</v>
      </c>
      <c r="AI1037" s="12" t="s">
        <v>6551</v>
      </c>
      <c r="AJ1037" s="17">
        <v>0</v>
      </c>
      <c r="AK1037" s="12" t="s">
        <v>6551</v>
      </c>
      <c r="AL1037" s="17">
        <v>0</v>
      </c>
      <c r="AM1037" s="12" t="s">
        <v>6551</v>
      </c>
      <c r="AN1037" s="17">
        <v>0</v>
      </c>
      <c r="AO1037" s="12" t="s">
        <v>6551</v>
      </c>
      <c r="AP1037" s="192">
        <v>0</v>
      </c>
      <c r="AQ1037" s="12" t="s">
        <v>6551</v>
      </c>
      <c r="AR1037" s="17">
        <v>49952</v>
      </c>
      <c r="AS1037" s="12" t="s">
        <v>6551</v>
      </c>
      <c r="AT1037" s="17">
        <v>178998</v>
      </c>
      <c r="AU1037" s="1" t="s">
        <v>6551</v>
      </c>
      <c r="AV1037" s="1" t="str">
        <f>IF(OR(M1037="Q",O1037="Q",Q1037="Q",S1037="Q",U1037="Q",W1037="Q",Y1037="Q",AA1037="Q",AC1037="Q",AE1037="Q",AG1037="Q",AI1037="Q",AK1037="Q",AM1037="Q",AO1037="Q",AQ1037="Q",AS1037="Q",AU1037="Q"),"Yes","No")</f>
        <v>No</v>
      </c>
    </row>
    <row r="1038" spans="1:48" x14ac:dyDescent="0.2">
      <c r="A1038" s="1" t="s">
        <v>49</v>
      </c>
      <c r="B1038" s="1" t="s">
        <v>1195</v>
      </c>
      <c r="C1038" s="1" t="s">
        <v>44</v>
      </c>
      <c r="D1038" s="194">
        <v>4128</v>
      </c>
      <c r="E1038" s="197">
        <v>40128</v>
      </c>
      <c r="F1038" s="1" t="s">
        <v>239</v>
      </c>
      <c r="G1038" s="1" t="s">
        <v>236</v>
      </c>
      <c r="H1038" s="17">
        <v>191917</v>
      </c>
      <c r="I1038" s="12">
        <v>45</v>
      </c>
      <c r="J1038" s="1" t="s">
        <v>12</v>
      </c>
      <c r="K1038" s="1" t="s">
        <v>13</v>
      </c>
      <c r="L1038" s="4">
        <v>12</v>
      </c>
      <c r="M1038" s="1" t="s">
        <v>6551</v>
      </c>
      <c r="N1038" s="12">
        <v>0</v>
      </c>
      <c r="O1038" s="12" t="s">
        <v>6551</v>
      </c>
      <c r="P1038" s="14">
        <v>13.573591283397461</v>
      </c>
      <c r="Q1038" s="12" t="s">
        <v>122</v>
      </c>
      <c r="R1038" s="14">
        <v>4.5000035870836292</v>
      </c>
      <c r="S1038" s="12" t="s">
        <v>6551</v>
      </c>
      <c r="T1038" s="14">
        <v>5.0123700960120825</v>
      </c>
      <c r="U1038" s="12" t="s">
        <v>122</v>
      </c>
      <c r="V1038" s="17">
        <v>407416</v>
      </c>
      <c r="W1038" s="12" t="s">
        <v>6551</v>
      </c>
      <c r="X1038" s="17">
        <v>408686</v>
      </c>
      <c r="Y1038" s="12" t="s">
        <v>122</v>
      </c>
      <c r="Z1038" s="17">
        <v>377468</v>
      </c>
      <c r="AA1038" s="12" t="s">
        <v>122</v>
      </c>
      <c r="AB1038" s="17">
        <v>31218</v>
      </c>
      <c r="AC1038" s="12" t="s">
        <v>6551</v>
      </c>
      <c r="AD1038" s="17">
        <v>28702</v>
      </c>
      <c r="AE1038" s="12" t="s">
        <v>122</v>
      </c>
      <c r="AF1038" s="17">
        <v>27809</v>
      </c>
      <c r="AG1038" s="12" t="s">
        <v>122</v>
      </c>
      <c r="AH1038" s="17">
        <v>893</v>
      </c>
      <c r="AI1038" s="12" t="s">
        <v>6551</v>
      </c>
      <c r="AJ1038" s="17">
        <v>0</v>
      </c>
      <c r="AK1038" s="12" t="s">
        <v>6551</v>
      </c>
      <c r="AL1038" s="17">
        <v>0</v>
      </c>
      <c r="AM1038" s="12" t="s">
        <v>6551</v>
      </c>
      <c r="AN1038" s="17">
        <v>0</v>
      </c>
      <c r="AO1038" s="12" t="s">
        <v>6551</v>
      </c>
      <c r="AP1038" s="192">
        <v>0</v>
      </c>
      <c r="AQ1038" s="12" t="s">
        <v>6551</v>
      </c>
      <c r="AR1038" s="17">
        <v>139389</v>
      </c>
      <c r="AS1038" s="12" t="s">
        <v>6551</v>
      </c>
      <c r="AT1038" s="17">
        <v>627251</v>
      </c>
      <c r="AU1038" s="1" t="s">
        <v>6551</v>
      </c>
      <c r="AV1038" s="1" t="str">
        <f>IF(OR(M1038="Q",O1038="Q",Q1038="Q",S1038="Q",U1038="Q",W1038="Q",Y1038="Q",AA1038="Q",AC1038="Q",AE1038="Q",AG1038="Q",AI1038="Q",AK1038="Q",AM1038="Q",AO1038="Q",AQ1038="Q",AS1038="Q",AU1038="Q"),"Yes","No")</f>
        <v>Yes</v>
      </c>
    </row>
    <row r="1039" spans="1:48" x14ac:dyDescent="0.2">
      <c r="A1039" s="1" t="s">
        <v>804</v>
      </c>
      <c r="B1039" s="1" t="s">
        <v>805</v>
      </c>
      <c r="C1039" s="1" t="s">
        <v>108</v>
      </c>
      <c r="D1039" s="194">
        <v>6090</v>
      </c>
      <c r="E1039" s="197">
        <v>60090</v>
      </c>
      <c r="F1039" s="1" t="s">
        <v>334</v>
      </c>
      <c r="G1039" s="1" t="s">
        <v>236</v>
      </c>
      <c r="H1039" s="17">
        <v>728825</v>
      </c>
      <c r="I1039" s="12">
        <v>45</v>
      </c>
      <c r="J1039" s="1" t="s">
        <v>11</v>
      </c>
      <c r="K1039" s="1" t="s">
        <v>9</v>
      </c>
      <c r="L1039" s="4">
        <v>10</v>
      </c>
      <c r="M1039" s="1" t="s">
        <v>6551</v>
      </c>
      <c r="N1039" s="12">
        <v>0</v>
      </c>
      <c r="O1039" s="12" t="s">
        <v>6551</v>
      </c>
      <c r="P1039" s="14">
        <v>13.978876014818319</v>
      </c>
      <c r="Q1039" s="12" t="s">
        <v>6551</v>
      </c>
      <c r="R1039" s="14">
        <v>0</v>
      </c>
      <c r="S1039" s="12" t="s">
        <v>123</v>
      </c>
      <c r="T1039" s="14">
        <v>4.0734610230945059</v>
      </c>
      <c r="U1039" s="12" t="s">
        <v>6551</v>
      </c>
      <c r="V1039" s="17">
        <v>0</v>
      </c>
      <c r="W1039" s="12" t="s">
        <v>6551</v>
      </c>
      <c r="X1039" s="17">
        <v>225073</v>
      </c>
      <c r="Y1039" s="12" t="s">
        <v>6551</v>
      </c>
      <c r="Z1039" s="17">
        <v>177350</v>
      </c>
      <c r="AA1039" s="12" t="s">
        <v>6551</v>
      </c>
      <c r="AB1039" s="17">
        <v>47723</v>
      </c>
      <c r="AC1039" s="12" t="s">
        <v>6551</v>
      </c>
      <c r="AD1039" s="17">
        <v>15681</v>
      </c>
      <c r="AE1039" s="12" t="s">
        <v>6551</v>
      </c>
      <c r="AF1039" s="17">
        <v>12687</v>
      </c>
      <c r="AG1039" s="12" t="s">
        <v>6551</v>
      </c>
      <c r="AH1039" s="17">
        <v>2994</v>
      </c>
      <c r="AI1039" s="12" t="s">
        <v>6551</v>
      </c>
      <c r="AJ1039" s="17">
        <v>0</v>
      </c>
      <c r="AK1039" s="12" t="s">
        <v>6551</v>
      </c>
      <c r="AL1039" s="17">
        <v>0</v>
      </c>
      <c r="AM1039" s="12" t="s">
        <v>6551</v>
      </c>
      <c r="AN1039" s="17">
        <v>0</v>
      </c>
      <c r="AO1039" s="12" t="s">
        <v>6551</v>
      </c>
      <c r="AP1039" s="192">
        <v>0</v>
      </c>
      <c r="AQ1039" s="12" t="s">
        <v>6551</v>
      </c>
      <c r="AR1039" s="17">
        <v>51680</v>
      </c>
      <c r="AS1039" s="12" t="s">
        <v>6551</v>
      </c>
      <c r="AT1039" s="17">
        <v>0</v>
      </c>
      <c r="AU1039" s="1" t="s">
        <v>123</v>
      </c>
      <c r="AV1039" s="1" t="str">
        <f>IF(OR(M1039="Q",O1039="Q",Q1039="Q",S1039="Q",U1039="Q",W1039="Q",Y1039="Q",AA1039="Q",AC1039="Q",AE1039="Q",AG1039="Q",AI1039="Q",AK1039="Q",AM1039="Q",AO1039="Q",AQ1039="Q",AS1039="Q",AU1039="Q"),"Yes","No")</f>
        <v>No</v>
      </c>
    </row>
    <row r="1040" spans="1:48" x14ac:dyDescent="0.2">
      <c r="A1040" s="1" t="s">
        <v>1978</v>
      </c>
      <c r="B1040" s="1" t="s">
        <v>1979</v>
      </c>
      <c r="C1040" s="1" t="s">
        <v>65</v>
      </c>
      <c r="D1040" s="194" t="s">
        <v>1980</v>
      </c>
      <c r="E1040" s="197" t="s">
        <v>1981</v>
      </c>
      <c r="F1040" s="1" t="s">
        <v>242</v>
      </c>
      <c r="G1040" s="1" t="s">
        <v>287</v>
      </c>
      <c r="H1040" s="17">
        <v>0</v>
      </c>
      <c r="I1040" s="12">
        <v>45</v>
      </c>
      <c r="J1040" s="1" t="s">
        <v>12</v>
      </c>
      <c r="K1040" s="1" t="s">
        <v>9</v>
      </c>
      <c r="L1040" s="4">
        <v>7</v>
      </c>
      <c r="M1040" s="1" t="s">
        <v>6551</v>
      </c>
      <c r="N1040" s="12">
        <v>0</v>
      </c>
      <c r="O1040" s="12" t="s">
        <v>6551</v>
      </c>
      <c r="P1040" s="14">
        <v>16.312437909795349</v>
      </c>
      <c r="Q1040" s="12" t="s">
        <v>6551</v>
      </c>
      <c r="R1040" s="14">
        <v>0</v>
      </c>
      <c r="S1040" s="12" t="s">
        <v>6551</v>
      </c>
      <c r="T1040" s="14">
        <v>7.4072620703357837</v>
      </c>
      <c r="U1040" s="12" t="s">
        <v>6551</v>
      </c>
      <c r="V1040" s="17">
        <v>0</v>
      </c>
      <c r="W1040" s="12" t="s">
        <v>6551</v>
      </c>
      <c r="X1040" s="17">
        <v>0</v>
      </c>
      <c r="Y1040" s="12" t="s">
        <v>6551</v>
      </c>
      <c r="Z1040" s="17">
        <v>328402</v>
      </c>
      <c r="AA1040" s="12" t="s">
        <v>6551</v>
      </c>
      <c r="AB1040" s="17" t="s">
        <v>6551</v>
      </c>
      <c r="AC1040" s="12" t="s">
        <v>6551</v>
      </c>
      <c r="AD1040" s="17">
        <v>0</v>
      </c>
      <c r="AE1040" s="12" t="s">
        <v>6551</v>
      </c>
      <c r="AF1040" s="17">
        <v>20132</v>
      </c>
      <c r="AG1040" s="12" t="s">
        <v>6551</v>
      </c>
      <c r="AH1040" s="17" t="s">
        <v>6551</v>
      </c>
      <c r="AI1040" s="12" t="s">
        <v>6551</v>
      </c>
      <c r="AJ1040" s="17">
        <v>0</v>
      </c>
      <c r="AK1040" s="12" t="s">
        <v>6551</v>
      </c>
      <c r="AL1040" s="17">
        <v>0</v>
      </c>
      <c r="AM1040" s="12" t="s">
        <v>6551</v>
      </c>
      <c r="AN1040" s="17">
        <v>0</v>
      </c>
      <c r="AO1040" s="12" t="s">
        <v>6551</v>
      </c>
      <c r="AP1040" s="192">
        <v>0</v>
      </c>
      <c r="AQ1040" s="12" t="s">
        <v>6551</v>
      </c>
      <c r="AR1040" s="17">
        <v>149123</v>
      </c>
      <c r="AS1040" s="12" t="s">
        <v>6551</v>
      </c>
      <c r="AT1040" s="17">
        <v>0</v>
      </c>
      <c r="AU1040" s="1" t="s">
        <v>6551</v>
      </c>
      <c r="AV1040" s="1" t="str">
        <f>IF(OR(M1040="Q",O1040="Q",Q1040="Q",S1040="Q",U1040="Q",W1040="Q",Y1040="Q",AA1040="Q",AC1040="Q",AE1040="Q",AG1040="Q",AI1040="Q",AK1040="Q",AM1040="Q",AO1040="Q",AQ1040="Q",AS1040="Q",AU1040="Q"),"Yes","No")</f>
        <v>No</v>
      </c>
    </row>
    <row r="1041" spans="1:48" x14ac:dyDescent="0.2">
      <c r="A1041" s="1" t="s">
        <v>115</v>
      </c>
      <c r="B1041" s="1" t="s">
        <v>292</v>
      </c>
      <c r="C1041" s="1" t="s">
        <v>113</v>
      </c>
      <c r="D1041" s="194">
        <v>43</v>
      </c>
      <c r="E1041" s="197">
        <v>43</v>
      </c>
      <c r="F1041" s="1" t="s">
        <v>242</v>
      </c>
      <c r="G1041" s="1" t="s">
        <v>236</v>
      </c>
      <c r="H1041" s="17">
        <v>67227</v>
      </c>
      <c r="I1041" s="12">
        <v>45</v>
      </c>
      <c r="J1041" s="1" t="s">
        <v>11</v>
      </c>
      <c r="K1041" s="1" t="s">
        <v>13</v>
      </c>
      <c r="L1041" s="4">
        <v>1</v>
      </c>
      <c r="M1041" s="1" t="s">
        <v>6551</v>
      </c>
      <c r="N1041" s="12">
        <v>0</v>
      </c>
      <c r="O1041" s="12" t="s">
        <v>6551</v>
      </c>
      <c r="P1041" s="14">
        <v>32.00865800865801</v>
      </c>
      <c r="Q1041" s="12" t="s">
        <v>6551</v>
      </c>
      <c r="R1041" s="14">
        <v>3.7322808196170643</v>
      </c>
      <c r="S1041" s="12" t="s">
        <v>6551</v>
      </c>
      <c r="T1041" s="14">
        <v>12.887445887445887</v>
      </c>
      <c r="U1041" s="12" t="s">
        <v>6551</v>
      </c>
      <c r="V1041" s="17">
        <v>0</v>
      </c>
      <c r="W1041" s="12" t="s">
        <v>6551</v>
      </c>
      <c r="X1041" s="17">
        <v>8308</v>
      </c>
      <c r="Y1041" s="12" t="s">
        <v>6551</v>
      </c>
      <c r="Z1041" s="17">
        <v>7394</v>
      </c>
      <c r="AA1041" s="12" t="s">
        <v>6551</v>
      </c>
      <c r="AB1041" s="17">
        <v>914</v>
      </c>
      <c r="AC1041" s="12" t="s">
        <v>6551</v>
      </c>
      <c r="AD1041" s="17">
        <v>278</v>
      </c>
      <c r="AE1041" s="12" t="s">
        <v>6551</v>
      </c>
      <c r="AF1041" s="17">
        <v>231</v>
      </c>
      <c r="AG1041" s="12" t="s">
        <v>6551</v>
      </c>
      <c r="AH1041" s="17">
        <v>47</v>
      </c>
      <c r="AI1041" s="12" t="s">
        <v>6551</v>
      </c>
      <c r="AJ1041" s="17">
        <v>0</v>
      </c>
      <c r="AK1041" s="12" t="s">
        <v>6551</v>
      </c>
      <c r="AL1041" s="17">
        <v>0</v>
      </c>
      <c r="AM1041" s="12" t="s">
        <v>6551</v>
      </c>
      <c r="AN1041" s="17">
        <v>0</v>
      </c>
      <c r="AO1041" s="12" t="s">
        <v>6551</v>
      </c>
      <c r="AP1041" s="192">
        <v>0</v>
      </c>
      <c r="AQ1041" s="12" t="s">
        <v>6551</v>
      </c>
      <c r="AR1041" s="17">
        <v>2977</v>
      </c>
      <c r="AS1041" s="12" t="s">
        <v>6551</v>
      </c>
      <c r="AT1041" s="17">
        <v>11111</v>
      </c>
      <c r="AU1041" s="1" t="s">
        <v>6551</v>
      </c>
      <c r="AV1041" s="1" t="str">
        <f>IF(OR(M1041="Q",O1041="Q",Q1041="Q",S1041="Q",U1041="Q",W1041="Q",Y1041="Q",AA1041="Q",AC1041="Q",AE1041="Q",AG1041="Q",AI1041="Q",AK1041="Q",AM1041="Q",AO1041="Q",AQ1041="Q",AS1041="Q",AU1041="Q"),"Yes","No")</f>
        <v>No</v>
      </c>
    </row>
    <row r="1042" spans="1:48" x14ac:dyDescent="0.2">
      <c r="A1042" s="1" t="s">
        <v>1060</v>
      </c>
      <c r="B1042" s="1" t="s">
        <v>1061</v>
      </c>
      <c r="C1042" s="1" t="s">
        <v>92</v>
      </c>
      <c r="D1042" s="194">
        <v>2099</v>
      </c>
      <c r="E1042" s="197">
        <v>20099</v>
      </c>
      <c r="F1042" s="1" t="s">
        <v>242</v>
      </c>
      <c r="G1042" s="1" t="s">
        <v>236</v>
      </c>
      <c r="H1042" s="17">
        <v>18351295</v>
      </c>
      <c r="I1042" s="12">
        <v>44</v>
      </c>
      <c r="J1042" s="1" t="s">
        <v>31</v>
      </c>
      <c r="K1042" s="1" t="s">
        <v>9</v>
      </c>
      <c r="L1042" s="4">
        <v>44</v>
      </c>
      <c r="M1042" s="1" t="s">
        <v>6551</v>
      </c>
      <c r="N1042" s="12">
        <v>11</v>
      </c>
      <c r="O1042" s="12" t="s">
        <v>6551</v>
      </c>
      <c r="P1042" s="14">
        <v>15.574701592714872</v>
      </c>
      <c r="Q1042" s="12" t="s">
        <v>6551</v>
      </c>
      <c r="R1042" s="14">
        <v>6.2677149223519573</v>
      </c>
      <c r="S1042" s="12" t="s">
        <v>6551</v>
      </c>
      <c r="T1042" s="14">
        <v>51.742124103568791</v>
      </c>
      <c r="U1042" s="12" t="s">
        <v>6551</v>
      </c>
      <c r="V1042" s="17">
        <v>2583068</v>
      </c>
      <c r="W1042" s="12" t="s">
        <v>6551</v>
      </c>
      <c r="X1042" s="17">
        <v>2802105</v>
      </c>
      <c r="Y1042" s="12" t="s">
        <v>6551</v>
      </c>
      <c r="Z1042" s="17">
        <v>2575713</v>
      </c>
      <c r="AA1042" s="12" t="s">
        <v>6551</v>
      </c>
      <c r="AB1042" s="17">
        <v>226392</v>
      </c>
      <c r="AC1042" s="12" t="s">
        <v>6551</v>
      </c>
      <c r="AD1042" s="17">
        <v>175164</v>
      </c>
      <c r="AE1042" s="12" t="s">
        <v>6551</v>
      </c>
      <c r="AF1042" s="17">
        <v>165378</v>
      </c>
      <c r="AG1042" s="12" t="s">
        <v>6551</v>
      </c>
      <c r="AH1042" s="17">
        <v>9786</v>
      </c>
      <c r="AI1042" s="12" t="s">
        <v>6551</v>
      </c>
      <c r="AJ1042" s="17">
        <v>700526</v>
      </c>
      <c r="AK1042" s="12" t="s">
        <v>6551</v>
      </c>
      <c r="AL1042" s="17">
        <v>643928</v>
      </c>
      <c r="AM1042" s="12" t="s">
        <v>6551</v>
      </c>
      <c r="AN1042" s="17">
        <v>43797</v>
      </c>
      <c r="AO1042" s="12" t="s">
        <v>6551</v>
      </c>
      <c r="AP1042" s="192">
        <v>41341</v>
      </c>
      <c r="AQ1042" s="12" t="s">
        <v>6551</v>
      </c>
      <c r="AR1042" s="17">
        <v>8557009</v>
      </c>
      <c r="AS1042" s="12" t="s">
        <v>6551</v>
      </c>
      <c r="AT1042" s="17">
        <v>53632893</v>
      </c>
      <c r="AU1042" s="1" t="s">
        <v>6551</v>
      </c>
      <c r="AV1042" s="1" t="str">
        <f>IF(OR(M1042="Q",O1042="Q",Q1042="Q",S1042="Q",U1042="Q",W1042="Q",Y1042="Q",AA1042="Q",AC1042="Q",AE1042="Q",AG1042="Q",AI1042="Q",AK1042="Q",AM1042="Q",AO1042="Q",AQ1042="Q",AS1042="Q",AU1042="Q"),"Yes","No")</f>
        <v>No</v>
      </c>
    </row>
    <row r="1043" spans="1:48" x14ac:dyDescent="0.2">
      <c r="A1043" s="1" t="s">
        <v>4337</v>
      </c>
      <c r="B1043" s="1" t="s">
        <v>4338</v>
      </c>
      <c r="C1043" s="1" t="s">
        <v>98</v>
      </c>
      <c r="D1043" s="194" t="s">
        <v>4339</v>
      </c>
      <c r="E1043" s="197" t="s">
        <v>4340</v>
      </c>
      <c r="F1043" s="1" t="s">
        <v>305</v>
      </c>
      <c r="G1043" s="1" t="s">
        <v>287</v>
      </c>
      <c r="H1043" s="17">
        <v>0</v>
      </c>
      <c r="I1043" s="12">
        <v>44</v>
      </c>
      <c r="J1043" s="1" t="s">
        <v>11</v>
      </c>
      <c r="K1043" s="1" t="s">
        <v>9</v>
      </c>
      <c r="L1043" s="4">
        <v>44</v>
      </c>
      <c r="M1043" s="1" t="s">
        <v>6551</v>
      </c>
      <c r="N1043" s="12">
        <v>0</v>
      </c>
      <c r="O1043" s="12" t="s">
        <v>6551</v>
      </c>
      <c r="P1043" s="14">
        <v>20.512206138558494</v>
      </c>
      <c r="Q1043" s="12" t="s">
        <v>6551</v>
      </c>
      <c r="R1043" s="14">
        <v>0</v>
      </c>
      <c r="S1043" s="12" t="s">
        <v>6551</v>
      </c>
      <c r="T1043" s="14">
        <v>1.1966747682446819</v>
      </c>
      <c r="U1043" s="12" t="s">
        <v>6551</v>
      </c>
      <c r="V1043" s="17">
        <v>0</v>
      </c>
      <c r="W1043" s="12" t="s">
        <v>6551</v>
      </c>
      <c r="X1043" s="17">
        <v>0</v>
      </c>
      <c r="Y1043" s="12" t="s">
        <v>6551</v>
      </c>
      <c r="Z1043" s="17">
        <v>953674</v>
      </c>
      <c r="AA1043" s="12" t="s">
        <v>6551</v>
      </c>
      <c r="AB1043" s="17" t="s">
        <v>6551</v>
      </c>
      <c r="AC1043" s="12" t="s">
        <v>6551</v>
      </c>
      <c r="AD1043" s="17">
        <v>0</v>
      </c>
      <c r="AE1043" s="12" t="s">
        <v>6551</v>
      </c>
      <c r="AF1043" s="17">
        <v>46493</v>
      </c>
      <c r="AG1043" s="12" t="s">
        <v>6551</v>
      </c>
      <c r="AH1043" s="17" t="s">
        <v>6551</v>
      </c>
      <c r="AI1043" s="12" t="s">
        <v>6551</v>
      </c>
      <c r="AJ1043" s="17">
        <v>0</v>
      </c>
      <c r="AK1043" s="12" t="s">
        <v>6551</v>
      </c>
      <c r="AL1043" s="17">
        <v>0</v>
      </c>
      <c r="AM1043" s="12" t="s">
        <v>6551</v>
      </c>
      <c r="AN1043" s="17">
        <v>0</v>
      </c>
      <c r="AO1043" s="12" t="s">
        <v>6551</v>
      </c>
      <c r="AP1043" s="192">
        <v>0</v>
      </c>
      <c r="AQ1043" s="12" t="s">
        <v>6551</v>
      </c>
      <c r="AR1043" s="17">
        <v>55637</v>
      </c>
      <c r="AS1043" s="12" t="s">
        <v>6551</v>
      </c>
      <c r="AT1043" s="17">
        <v>0</v>
      </c>
      <c r="AU1043" s="1" t="s">
        <v>6551</v>
      </c>
      <c r="AV1043" s="1" t="str">
        <f>IF(OR(M1043="Q",O1043="Q",Q1043="Q",S1043="Q",U1043="Q",W1043="Q",Y1043="Q",AA1043="Q",AC1043="Q",AE1043="Q",AG1043="Q",AI1043="Q",AK1043="Q",AM1043="Q",AO1043="Q",AQ1043="Q",AS1043="Q",AU1043="Q"),"Yes","No")</f>
        <v>No</v>
      </c>
    </row>
    <row r="1044" spans="1:48" x14ac:dyDescent="0.2">
      <c r="A1044" s="1" t="s">
        <v>4101</v>
      </c>
      <c r="B1044" s="1" t="s">
        <v>1727</v>
      </c>
      <c r="C1044" s="1" t="s">
        <v>90</v>
      </c>
      <c r="D1044" s="194" t="s">
        <v>4102</v>
      </c>
      <c r="E1044" s="197" t="s">
        <v>4103</v>
      </c>
      <c r="F1044" s="1" t="s">
        <v>242</v>
      </c>
      <c r="G1044" s="1" t="s">
        <v>287</v>
      </c>
      <c r="H1044" s="17">
        <v>0</v>
      </c>
      <c r="I1044" s="12">
        <v>44</v>
      </c>
      <c r="J1044" s="1" t="s">
        <v>12</v>
      </c>
      <c r="K1044" s="1" t="s">
        <v>9</v>
      </c>
      <c r="L1044" s="4">
        <v>34</v>
      </c>
      <c r="M1044" s="1" t="s">
        <v>6551</v>
      </c>
      <c r="N1044" s="12">
        <v>0</v>
      </c>
      <c r="O1044" s="12" t="s">
        <v>6551</v>
      </c>
      <c r="P1044" s="14">
        <v>27.349109428327644</v>
      </c>
      <c r="Q1044" s="12" t="s">
        <v>6551</v>
      </c>
      <c r="R1044" s="14">
        <v>0</v>
      </c>
      <c r="S1044" s="12" t="s">
        <v>6551</v>
      </c>
      <c r="T1044" s="14">
        <v>4.9544581911262799</v>
      </c>
      <c r="U1044" s="12" t="s">
        <v>6551</v>
      </c>
      <c r="V1044" s="17">
        <v>0</v>
      </c>
      <c r="W1044" s="12" t="s">
        <v>6551</v>
      </c>
      <c r="X1044" s="17">
        <v>0</v>
      </c>
      <c r="Y1044" s="12" t="s">
        <v>6551</v>
      </c>
      <c r="Z1044" s="17">
        <v>1025701</v>
      </c>
      <c r="AA1044" s="12" t="s">
        <v>6551</v>
      </c>
      <c r="AB1044" s="17" t="s">
        <v>6551</v>
      </c>
      <c r="AC1044" s="12" t="s">
        <v>6551</v>
      </c>
      <c r="AD1044" s="17">
        <v>0</v>
      </c>
      <c r="AE1044" s="12" t="s">
        <v>6551</v>
      </c>
      <c r="AF1044" s="17">
        <v>37504</v>
      </c>
      <c r="AG1044" s="12" t="s">
        <v>6551</v>
      </c>
      <c r="AH1044" s="17" t="s">
        <v>6551</v>
      </c>
      <c r="AI1044" s="12" t="s">
        <v>6551</v>
      </c>
      <c r="AJ1044" s="17">
        <v>0</v>
      </c>
      <c r="AK1044" s="12" t="s">
        <v>6551</v>
      </c>
      <c r="AL1044" s="17">
        <v>0</v>
      </c>
      <c r="AM1044" s="12" t="s">
        <v>6551</v>
      </c>
      <c r="AN1044" s="17">
        <v>0</v>
      </c>
      <c r="AO1044" s="12" t="s">
        <v>6551</v>
      </c>
      <c r="AP1044" s="192">
        <v>0</v>
      </c>
      <c r="AQ1044" s="12" t="s">
        <v>6551</v>
      </c>
      <c r="AR1044" s="17">
        <v>185812</v>
      </c>
      <c r="AS1044" s="12" t="s">
        <v>6551</v>
      </c>
      <c r="AT1044" s="17">
        <v>0</v>
      </c>
      <c r="AU1044" s="1" t="s">
        <v>6551</v>
      </c>
      <c r="AV1044" s="1" t="str">
        <f>IF(OR(M1044="Q",O1044="Q",Q1044="Q",S1044="Q",U1044="Q",W1044="Q",Y1044="Q",AA1044="Q",AC1044="Q",AE1044="Q",AG1044="Q",AI1044="Q",AK1044="Q",AM1044="Q",AO1044="Q",AQ1044="Q",AS1044="Q",AU1044="Q"),"Yes","No")</f>
        <v>No</v>
      </c>
    </row>
    <row r="1045" spans="1:48" x14ac:dyDescent="0.2">
      <c r="A1045" s="1" t="s">
        <v>2469</v>
      </c>
      <c r="B1045" s="1" t="s">
        <v>2470</v>
      </c>
      <c r="C1045" s="1" t="s">
        <v>105</v>
      </c>
      <c r="D1045" s="194" t="s">
        <v>2471</v>
      </c>
      <c r="E1045" s="197" t="s">
        <v>2472</v>
      </c>
      <c r="F1045" s="1" t="s">
        <v>239</v>
      </c>
      <c r="G1045" s="1" t="s">
        <v>287</v>
      </c>
      <c r="H1045" s="17">
        <v>0</v>
      </c>
      <c r="I1045" s="12">
        <v>44</v>
      </c>
      <c r="J1045" s="1" t="s">
        <v>11</v>
      </c>
      <c r="K1045" s="1" t="s">
        <v>9</v>
      </c>
      <c r="L1045" s="4">
        <v>32</v>
      </c>
      <c r="M1045" s="1" t="s">
        <v>6551</v>
      </c>
      <c r="N1045" s="12">
        <v>0</v>
      </c>
      <c r="O1045" s="12" t="s">
        <v>6551</v>
      </c>
      <c r="P1045" s="14">
        <v>17.069190894748704</v>
      </c>
      <c r="Q1045" s="12" t="s">
        <v>6551</v>
      </c>
      <c r="R1045" s="14">
        <v>0</v>
      </c>
      <c r="S1045" s="12" t="s">
        <v>6551</v>
      </c>
      <c r="T1045" s="14">
        <v>2.1143790849673203</v>
      </c>
      <c r="U1045" s="12" t="s">
        <v>6551</v>
      </c>
      <c r="V1045" s="17">
        <v>0</v>
      </c>
      <c r="W1045" s="12" t="s">
        <v>6551</v>
      </c>
      <c r="X1045" s="17">
        <v>0</v>
      </c>
      <c r="Y1045" s="12" t="s">
        <v>6551</v>
      </c>
      <c r="Z1045" s="17">
        <v>757360</v>
      </c>
      <c r="AA1045" s="12" t="s">
        <v>6551</v>
      </c>
      <c r="AB1045" s="17" t="s">
        <v>6551</v>
      </c>
      <c r="AC1045" s="12" t="s">
        <v>6551</v>
      </c>
      <c r="AD1045" s="17">
        <v>0</v>
      </c>
      <c r="AE1045" s="12" t="s">
        <v>6551</v>
      </c>
      <c r="AF1045" s="17">
        <v>44370</v>
      </c>
      <c r="AG1045" s="12" t="s">
        <v>6551</v>
      </c>
      <c r="AH1045" s="17" t="s">
        <v>6551</v>
      </c>
      <c r="AI1045" s="12" t="s">
        <v>6551</v>
      </c>
      <c r="AJ1045" s="17">
        <v>0</v>
      </c>
      <c r="AK1045" s="12" t="s">
        <v>6551</v>
      </c>
      <c r="AL1045" s="17">
        <v>0</v>
      </c>
      <c r="AM1045" s="12" t="s">
        <v>6551</v>
      </c>
      <c r="AN1045" s="17">
        <v>0</v>
      </c>
      <c r="AO1045" s="12" t="s">
        <v>6551</v>
      </c>
      <c r="AP1045" s="192">
        <v>0</v>
      </c>
      <c r="AQ1045" s="12" t="s">
        <v>6551</v>
      </c>
      <c r="AR1045" s="17">
        <v>93815</v>
      </c>
      <c r="AS1045" s="12" t="s">
        <v>6551</v>
      </c>
      <c r="AT1045" s="17">
        <v>0</v>
      </c>
      <c r="AU1045" s="1" t="s">
        <v>6551</v>
      </c>
      <c r="AV1045" s="1" t="str">
        <f>IF(OR(M1045="Q",O1045="Q",Q1045="Q",S1045="Q",U1045="Q",W1045="Q",Y1045="Q",AA1045="Q",AC1045="Q",AE1045="Q",AG1045="Q",AI1045="Q",AK1045="Q",AM1045="Q",AO1045="Q",AQ1045="Q",AS1045="Q",AU1045="Q"),"Yes","No")</f>
        <v>No</v>
      </c>
    </row>
    <row r="1046" spans="1:48" x14ac:dyDescent="0.2">
      <c r="A1046" s="1" t="s">
        <v>757</v>
      </c>
      <c r="B1046" s="1" t="s">
        <v>758</v>
      </c>
      <c r="C1046" s="1" t="s">
        <v>64</v>
      </c>
      <c r="D1046" s="194">
        <v>6088</v>
      </c>
      <c r="E1046" s="197">
        <v>60088</v>
      </c>
      <c r="F1046" s="1" t="s">
        <v>239</v>
      </c>
      <c r="G1046" s="1" t="s">
        <v>236</v>
      </c>
      <c r="H1046" s="17">
        <v>899703</v>
      </c>
      <c r="I1046" s="12">
        <v>44</v>
      </c>
      <c r="J1046" s="1" t="s">
        <v>12</v>
      </c>
      <c r="K1046" s="1" t="s">
        <v>13</v>
      </c>
      <c r="L1046" s="4">
        <v>29</v>
      </c>
      <c r="M1046" s="1" t="s">
        <v>6551</v>
      </c>
      <c r="N1046" s="12">
        <v>0</v>
      </c>
      <c r="O1046" s="12" t="s">
        <v>6551</v>
      </c>
      <c r="P1046" s="14">
        <v>14.174426468293191</v>
      </c>
      <c r="Q1046" s="12" t="s">
        <v>6551</v>
      </c>
      <c r="R1046" s="14">
        <v>5.159999942770126</v>
      </c>
      <c r="S1046" s="12" t="s">
        <v>6551</v>
      </c>
      <c r="T1046" s="14">
        <v>21.815606304947199</v>
      </c>
      <c r="U1046" s="12" t="s">
        <v>6551</v>
      </c>
      <c r="V1046" s="17">
        <v>1370324</v>
      </c>
      <c r="W1046" s="12" t="s">
        <v>6551</v>
      </c>
      <c r="X1046" s="17">
        <v>1487251</v>
      </c>
      <c r="Y1046" s="12" t="s">
        <v>6551</v>
      </c>
      <c r="Z1046" s="17">
        <v>1362375</v>
      </c>
      <c r="AA1046" s="12" t="s">
        <v>6551</v>
      </c>
      <c r="AB1046" s="17">
        <v>124876</v>
      </c>
      <c r="AC1046" s="12" t="s">
        <v>6551</v>
      </c>
      <c r="AD1046" s="17">
        <v>101783</v>
      </c>
      <c r="AE1046" s="12" t="s">
        <v>6551</v>
      </c>
      <c r="AF1046" s="17">
        <v>96115</v>
      </c>
      <c r="AG1046" s="12" t="s">
        <v>6551</v>
      </c>
      <c r="AH1046" s="17">
        <v>5668</v>
      </c>
      <c r="AI1046" s="12" t="s">
        <v>6551</v>
      </c>
      <c r="AJ1046" s="17">
        <v>0</v>
      </c>
      <c r="AK1046" s="12" t="s">
        <v>6551</v>
      </c>
      <c r="AL1046" s="17">
        <v>0</v>
      </c>
      <c r="AM1046" s="12" t="s">
        <v>6551</v>
      </c>
      <c r="AN1046" s="17">
        <v>0</v>
      </c>
      <c r="AO1046" s="12" t="s">
        <v>6551</v>
      </c>
      <c r="AP1046" s="192">
        <v>0</v>
      </c>
      <c r="AQ1046" s="12" t="s">
        <v>6551</v>
      </c>
      <c r="AR1046" s="17">
        <v>2096807</v>
      </c>
      <c r="AS1046" s="12" t="s">
        <v>6551</v>
      </c>
      <c r="AT1046" s="17">
        <v>10819524</v>
      </c>
      <c r="AU1046" s="1" t="s">
        <v>6551</v>
      </c>
      <c r="AV1046" s="1" t="str">
        <f>IF(OR(M1046="Q",O1046="Q",Q1046="Q",S1046="Q",U1046="Q",W1046="Q",Y1046="Q",AA1046="Q",AC1046="Q",AE1046="Q",AG1046="Q",AI1046="Q",AK1046="Q",AM1046="Q",AO1046="Q",AQ1046="Q",AS1046="Q",AU1046="Q"),"Yes","No")</f>
        <v>No</v>
      </c>
    </row>
    <row r="1047" spans="1:48" x14ac:dyDescent="0.2">
      <c r="A1047" s="1" t="s">
        <v>651</v>
      </c>
      <c r="B1047" s="1" t="s">
        <v>560</v>
      </c>
      <c r="C1047" s="1" t="s">
        <v>92</v>
      </c>
      <c r="D1047" s="194">
        <v>2010</v>
      </c>
      <c r="E1047" s="197">
        <v>20010</v>
      </c>
      <c r="F1047" s="1" t="s">
        <v>239</v>
      </c>
      <c r="G1047" s="1" t="s">
        <v>236</v>
      </c>
      <c r="H1047" s="17">
        <v>423566</v>
      </c>
      <c r="I1047" s="12">
        <v>44</v>
      </c>
      <c r="J1047" s="1" t="s">
        <v>12</v>
      </c>
      <c r="K1047" s="1" t="s">
        <v>9</v>
      </c>
      <c r="L1047" s="4">
        <v>26</v>
      </c>
      <c r="M1047" s="1" t="s">
        <v>6551</v>
      </c>
      <c r="N1047" s="12">
        <v>0</v>
      </c>
      <c r="O1047" s="12" t="s">
        <v>6551</v>
      </c>
      <c r="P1047" s="14">
        <v>19.87447848106914</v>
      </c>
      <c r="Q1047" s="12" t="s">
        <v>6551</v>
      </c>
      <c r="R1047" s="14">
        <v>5.7861037531750714</v>
      </c>
      <c r="S1047" s="12" t="s">
        <v>6551</v>
      </c>
      <c r="T1047" s="14">
        <v>10.663349769081456</v>
      </c>
      <c r="U1047" s="12" t="s">
        <v>6551</v>
      </c>
      <c r="V1047" s="17">
        <v>909680</v>
      </c>
      <c r="W1047" s="12" t="s">
        <v>6551</v>
      </c>
      <c r="X1047" s="17">
        <v>941723</v>
      </c>
      <c r="Y1047" s="12" t="s">
        <v>6551</v>
      </c>
      <c r="Z1047" s="17">
        <v>890794</v>
      </c>
      <c r="AA1047" s="12" t="s">
        <v>6551</v>
      </c>
      <c r="AB1047" s="17">
        <v>50929</v>
      </c>
      <c r="AC1047" s="12" t="s">
        <v>6551</v>
      </c>
      <c r="AD1047" s="17">
        <v>49130</v>
      </c>
      <c r="AE1047" s="12" t="s">
        <v>6551</v>
      </c>
      <c r="AF1047" s="17">
        <v>44821</v>
      </c>
      <c r="AG1047" s="12" t="s">
        <v>6551</v>
      </c>
      <c r="AH1047" s="17">
        <v>4309</v>
      </c>
      <c r="AI1047" s="12" t="s">
        <v>6551</v>
      </c>
      <c r="AJ1047" s="17">
        <v>0</v>
      </c>
      <c r="AK1047" s="12" t="s">
        <v>6551</v>
      </c>
      <c r="AL1047" s="17">
        <v>0</v>
      </c>
      <c r="AM1047" s="12" t="s">
        <v>6551</v>
      </c>
      <c r="AN1047" s="17">
        <v>0</v>
      </c>
      <c r="AO1047" s="12" t="s">
        <v>6551</v>
      </c>
      <c r="AP1047" s="192">
        <v>0</v>
      </c>
      <c r="AQ1047" s="12" t="s">
        <v>6551</v>
      </c>
      <c r="AR1047" s="17">
        <v>477942</v>
      </c>
      <c r="AS1047" s="12" t="s">
        <v>6551</v>
      </c>
      <c r="AT1047" s="17">
        <v>2765422</v>
      </c>
      <c r="AU1047" s="1" t="s">
        <v>6551</v>
      </c>
      <c r="AV1047" s="1" t="str">
        <f>IF(OR(M1047="Q",O1047="Q",Q1047="Q",S1047="Q",U1047="Q",W1047="Q",Y1047="Q",AA1047="Q",AC1047="Q",AE1047="Q",AG1047="Q",AI1047="Q",AK1047="Q",AM1047="Q",AO1047="Q",AQ1047="Q",AS1047="Q",AU1047="Q"),"Yes","No")</f>
        <v>No</v>
      </c>
    </row>
    <row r="1048" spans="1:48" x14ac:dyDescent="0.2">
      <c r="A1048" s="1" t="s">
        <v>5627</v>
      </c>
      <c r="B1048" s="1" t="s">
        <v>1453</v>
      </c>
      <c r="C1048" s="1" t="s">
        <v>26</v>
      </c>
      <c r="D1048" s="194" t="s">
        <v>5628</v>
      </c>
      <c r="E1048" s="197" t="s">
        <v>5629</v>
      </c>
      <c r="F1048" s="1" t="s">
        <v>242</v>
      </c>
      <c r="G1048" s="1" t="s">
        <v>287</v>
      </c>
      <c r="H1048" s="17">
        <v>0</v>
      </c>
      <c r="I1048" s="12">
        <v>44</v>
      </c>
      <c r="J1048" s="1" t="s">
        <v>12</v>
      </c>
      <c r="K1048" s="1" t="s">
        <v>9</v>
      </c>
      <c r="L1048" s="4">
        <v>26</v>
      </c>
      <c r="M1048" s="1" t="s">
        <v>6551</v>
      </c>
      <c r="N1048" s="12">
        <v>0</v>
      </c>
      <c r="O1048" s="12" t="s">
        <v>6551</v>
      </c>
      <c r="P1048" s="14">
        <v>17.296233078281343</v>
      </c>
      <c r="Q1048" s="12" t="s">
        <v>6551</v>
      </c>
      <c r="R1048" s="14">
        <v>0</v>
      </c>
      <c r="S1048" s="12" t="s">
        <v>6551</v>
      </c>
      <c r="T1048" s="14">
        <v>26.801294879340787</v>
      </c>
      <c r="U1048" s="12" t="s">
        <v>6551</v>
      </c>
      <c r="V1048" s="17">
        <v>0</v>
      </c>
      <c r="W1048" s="12" t="s">
        <v>6551</v>
      </c>
      <c r="X1048" s="17">
        <v>0</v>
      </c>
      <c r="Y1048" s="12" t="s">
        <v>6551</v>
      </c>
      <c r="Z1048" s="17">
        <v>587726</v>
      </c>
      <c r="AA1048" s="12" t="s">
        <v>6551</v>
      </c>
      <c r="AB1048" s="17" t="s">
        <v>6551</v>
      </c>
      <c r="AC1048" s="12" t="s">
        <v>6551</v>
      </c>
      <c r="AD1048" s="17">
        <v>0</v>
      </c>
      <c r="AE1048" s="12" t="s">
        <v>6551</v>
      </c>
      <c r="AF1048" s="17">
        <v>33980</v>
      </c>
      <c r="AG1048" s="12" t="s">
        <v>6551</v>
      </c>
      <c r="AH1048" s="17" t="s">
        <v>6551</v>
      </c>
      <c r="AI1048" s="12" t="s">
        <v>6551</v>
      </c>
      <c r="AJ1048" s="17">
        <v>0</v>
      </c>
      <c r="AK1048" s="12" t="s">
        <v>6551</v>
      </c>
      <c r="AL1048" s="17">
        <v>0</v>
      </c>
      <c r="AM1048" s="12" t="s">
        <v>6551</v>
      </c>
      <c r="AN1048" s="17">
        <v>0</v>
      </c>
      <c r="AO1048" s="12" t="s">
        <v>6551</v>
      </c>
      <c r="AP1048" s="192">
        <v>0</v>
      </c>
      <c r="AQ1048" s="12" t="s">
        <v>6551</v>
      </c>
      <c r="AR1048" s="17">
        <v>910708</v>
      </c>
      <c r="AS1048" s="12" t="s">
        <v>6551</v>
      </c>
      <c r="AT1048" s="17">
        <v>0</v>
      </c>
      <c r="AU1048" s="1" t="s">
        <v>6551</v>
      </c>
      <c r="AV1048" s="1" t="str">
        <f>IF(OR(M1048="Q",O1048="Q",Q1048="Q",S1048="Q",U1048="Q",W1048="Q",Y1048="Q",AA1048="Q",AC1048="Q",AE1048="Q",AG1048="Q",AI1048="Q",AK1048="Q",AM1048="Q",AO1048="Q",AQ1048="Q",AS1048="Q",AU1048="Q"),"Yes","No")</f>
        <v>No</v>
      </c>
    </row>
    <row r="1049" spans="1:48" x14ac:dyDescent="0.2">
      <c r="A1049" s="1" t="s">
        <v>1161</v>
      </c>
      <c r="B1049" s="1" t="s">
        <v>1162</v>
      </c>
      <c r="C1049" s="1" t="s">
        <v>79</v>
      </c>
      <c r="D1049" s="194">
        <v>4006</v>
      </c>
      <c r="E1049" s="197">
        <v>40006</v>
      </c>
      <c r="F1049" s="1" t="s">
        <v>242</v>
      </c>
      <c r="G1049" s="1" t="s">
        <v>236</v>
      </c>
      <c r="H1049" s="17">
        <v>219957</v>
      </c>
      <c r="I1049" s="12">
        <v>44</v>
      </c>
      <c r="J1049" s="1" t="s">
        <v>12</v>
      </c>
      <c r="K1049" s="1" t="s">
        <v>13</v>
      </c>
      <c r="L1049" s="4">
        <v>25</v>
      </c>
      <c r="M1049" s="1" t="s">
        <v>6551</v>
      </c>
      <c r="N1049" s="12">
        <v>0</v>
      </c>
      <c r="O1049" s="12" t="s">
        <v>6551</v>
      </c>
      <c r="P1049" s="14">
        <v>14.083443510651751</v>
      </c>
      <c r="Q1049" s="12" t="s">
        <v>6551</v>
      </c>
      <c r="R1049" s="14">
        <v>3.8359747909800626</v>
      </c>
      <c r="S1049" s="12" t="s">
        <v>6551</v>
      </c>
      <c r="T1049" s="14">
        <v>16.978110161989399</v>
      </c>
      <c r="U1049" s="12" t="s">
        <v>6551</v>
      </c>
      <c r="V1049" s="17">
        <v>1228510</v>
      </c>
      <c r="W1049" s="12" t="s">
        <v>6551</v>
      </c>
      <c r="X1049" s="17">
        <v>1268776</v>
      </c>
      <c r="Y1049" s="12" t="s">
        <v>6551</v>
      </c>
      <c r="Z1049" s="17">
        <v>1224992</v>
      </c>
      <c r="AA1049" s="12" t="s">
        <v>6551</v>
      </c>
      <c r="AB1049" s="17">
        <v>43784</v>
      </c>
      <c r="AC1049" s="12" t="s">
        <v>6551</v>
      </c>
      <c r="AD1049" s="17">
        <v>92998</v>
      </c>
      <c r="AE1049" s="12" t="s">
        <v>6551</v>
      </c>
      <c r="AF1049" s="17">
        <v>86981</v>
      </c>
      <c r="AG1049" s="12" t="s">
        <v>6551</v>
      </c>
      <c r="AH1049" s="17">
        <v>6017</v>
      </c>
      <c r="AI1049" s="12" t="s">
        <v>6551</v>
      </c>
      <c r="AJ1049" s="17">
        <v>0</v>
      </c>
      <c r="AK1049" s="12" t="s">
        <v>6551</v>
      </c>
      <c r="AL1049" s="17">
        <v>0</v>
      </c>
      <c r="AM1049" s="12" t="s">
        <v>6551</v>
      </c>
      <c r="AN1049" s="17">
        <v>0</v>
      </c>
      <c r="AO1049" s="12" t="s">
        <v>6551</v>
      </c>
      <c r="AP1049" s="192">
        <v>0</v>
      </c>
      <c r="AQ1049" s="12" t="s">
        <v>6551</v>
      </c>
      <c r="AR1049" s="17">
        <v>1476773</v>
      </c>
      <c r="AS1049" s="12" t="s">
        <v>6551</v>
      </c>
      <c r="AT1049" s="17">
        <v>5664864</v>
      </c>
      <c r="AU1049" s="1" t="s">
        <v>6551</v>
      </c>
      <c r="AV1049" s="1" t="str">
        <f>IF(OR(M1049="Q",O1049="Q",Q1049="Q",S1049="Q",U1049="Q",W1049="Q",Y1049="Q",AA1049="Q",AC1049="Q",AE1049="Q",AG1049="Q",AI1049="Q",AK1049="Q",AM1049="Q",AO1049="Q",AQ1049="Q",AS1049="Q",AU1049="Q"),"Yes","No")</f>
        <v>No</v>
      </c>
    </row>
    <row r="1050" spans="1:48" x14ac:dyDescent="0.2">
      <c r="A1050" s="1" t="s">
        <v>1277</v>
      </c>
      <c r="B1050" s="1" t="s">
        <v>569</v>
      </c>
      <c r="C1050" s="1" t="s">
        <v>26</v>
      </c>
      <c r="D1050" s="194">
        <v>9206</v>
      </c>
      <c r="E1050" s="197">
        <v>90206</v>
      </c>
      <c r="F1050" s="1" t="s">
        <v>242</v>
      </c>
      <c r="G1050" s="1" t="s">
        <v>236</v>
      </c>
      <c r="H1050" s="17">
        <v>59219</v>
      </c>
      <c r="I1050" s="12">
        <v>44</v>
      </c>
      <c r="J1050" s="1" t="s">
        <v>12</v>
      </c>
      <c r="K1050" s="1" t="s">
        <v>9</v>
      </c>
      <c r="L1050" s="4">
        <v>22</v>
      </c>
      <c r="M1050" s="1" t="s">
        <v>6551</v>
      </c>
      <c r="N1050" s="12">
        <v>0</v>
      </c>
      <c r="O1050" s="12" t="s">
        <v>6551</v>
      </c>
      <c r="P1050" s="14">
        <v>24.90638673524219</v>
      </c>
      <c r="Q1050" s="12" t="s">
        <v>6551</v>
      </c>
      <c r="R1050" s="14">
        <v>12.439872298349268</v>
      </c>
      <c r="S1050" s="12" t="s">
        <v>6551</v>
      </c>
      <c r="T1050" s="14">
        <v>21.213422123282413</v>
      </c>
      <c r="U1050" s="12" t="s">
        <v>6551</v>
      </c>
      <c r="V1050" s="17">
        <v>1298437</v>
      </c>
      <c r="W1050" s="12" t="s">
        <v>6551</v>
      </c>
      <c r="X1050" s="17">
        <v>1563357</v>
      </c>
      <c r="Y1050" s="12" t="s">
        <v>6551</v>
      </c>
      <c r="Z1050" s="17">
        <v>1297822</v>
      </c>
      <c r="AA1050" s="12" t="s">
        <v>6551</v>
      </c>
      <c r="AB1050" s="17">
        <v>265535</v>
      </c>
      <c r="AC1050" s="12" t="s">
        <v>6551</v>
      </c>
      <c r="AD1050" s="17">
        <v>63274</v>
      </c>
      <c r="AE1050" s="12" t="s">
        <v>6551</v>
      </c>
      <c r="AF1050" s="17">
        <v>52108</v>
      </c>
      <c r="AG1050" s="12" t="s">
        <v>6551</v>
      </c>
      <c r="AH1050" s="17">
        <v>11166</v>
      </c>
      <c r="AI1050" s="12" t="s">
        <v>6551</v>
      </c>
      <c r="AJ1050" s="17">
        <v>0</v>
      </c>
      <c r="AK1050" s="12" t="s">
        <v>6551</v>
      </c>
      <c r="AL1050" s="17">
        <v>0</v>
      </c>
      <c r="AM1050" s="12" t="s">
        <v>6551</v>
      </c>
      <c r="AN1050" s="17">
        <v>0</v>
      </c>
      <c r="AO1050" s="12" t="s">
        <v>6551</v>
      </c>
      <c r="AP1050" s="192">
        <v>0</v>
      </c>
      <c r="AQ1050" s="12" t="s">
        <v>6551</v>
      </c>
      <c r="AR1050" s="17">
        <v>1105389</v>
      </c>
      <c r="AS1050" s="12" t="s">
        <v>6551</v>
      </c>
      <c r="AT1050" s="17">
        <v>13750898</v>
      </c>
      <c r="AU1050" s="1" t="s">
        <v>6551</v>
      </c>
      <c r="AV1050" s="1" t="str">
        <f>IF(OR(M1050="Q",O1050="Q",Q1050="Q",S1050="Q",U1050="Q",W1050="Q",Y1050="Q",AA1050="Q",AC1050="Q",AE1050="Q",AG1050="Q",AI1050="Q",AK1050="Q",AM1050="Q",AO1050="Q",AQ1050="Q",AS1050="Q",AU1050="Q"),"Yes","No")</f>
        <v>No</v>
      </c>
    </row>
    <row r="1051" spans="1:48" x14ac:dyDescent="0.2">
      <c r="A1051" s="1" t="s">
        <v>5348</v>
      </c>
      <c r="B1051" s="1" t="s">
        <v>5349</v>
      </c>
      <c r="C1051" s="1" t="s">
        <v>78</v>
      </c>
      <c r="D1051" s="194" t="s">
        <v>5350</v>
      </c>
      <c r="E1051" s="197" t="s">
        <v>5351</v>
      </c>
      <c r="F1051" s="1" t="s">
        <v>239</v>
      </c>
      <c r="G1051" s="1" t="s">
        <v>287</v>
      </c>
      <c r="H1051" s="17">
        <v>0</v>
      </c>
      <c r="I1051" s="12">
        <v>44</v>
      </c>
      <c r="J1051" s="1" t="s">
        <v>11</v>
      </c>
      <c r="K1051" s="1" t="s">
        <v>9</v>
      </c>
      <c r="L1051" s="4">
        <v>22</v>
      </c>
      <c r="M1051" s="1" t="s">
        <v>6551</v>
      </c>
      <c r="N1051" s="12">
        <v>0</v>
      </c>
      <c r="O1051" s="12" t="s">
        <v>6551</v>
      </c>
      <c r="P1051" s="14">
        <v>5.8951798688640791</v>
      </c>
      <c r="Q1051" s="12" t="s">
        <v>122</v>
      </c>
      <c r="R1051" s="14">
        <v>0</v>
      </c>
      <c r="S1051" s="12" t="s">
        <v>6551</v>
      </c>
      <c r="T1051" s="14">
        <v>1.5980418217260322</v>
      </c>
      <c r="U1051" s="12" t="s">
        <v>122</v>
      </c>
      <c r="V1051" s="17">
        <v>0</v>
      </c>
      <c r="W1051" s="12" t="s">
        <v>6551</v>
      </c>
      <c r="X1051" s="17">
        <v>0</v>
      </c>
      <c r="Y1051" s="12" t="s">
        <v>6551</v>
      </c>
      <c r="Z1051" s="17">
        <v>266132</v>
      </c>
      <c r="AA1051" s="12" t="s">
        <v>6551</v>
      </c>
      <c r="AB1051" s="17" t="s">
        <v>6551</v>
      </c>
      <c r="AC1051" s="12" t="s">
        <v>6551</v>
      </c>
      <c r="AD1051" s="17">
        <v>0</v>
      </c>
      <c r="AE1051" s="12" t="s">
        <v>6551</v>
      </c>
      <c r="AF1051" s="17">
        <v>45144</v>
      </c>
      <c r="AG1051" s="12" t="s">
        <v>122</v>
      </c>
      <c r="AH1051" s="17" t="s">
        <v>6551</v>
      </c>
      <c r="AI1051" s="12" t="s">
        <v>6551</v>
      </c>
      <c r="AJ1051" s="17">
        <v>0</v>
      </c>
      <c r="AK1051" s="12" t="s">
        <v>6551</v>
      </c>
      <c r="AL1051" s="17">
        <v>0</v>
      </c>
      <c r="AM1051" s="12" t="s">
        <v>6551</v>
      </c>
      <c r="AN1051" s="17">
        <v>0</v>
      </c>
      <c r="AO1051" s="12" t="s">
        <v>6551</v>
      </c>
      <c r="AP1051" s="192">
        <v>0</v>
      </c>
      <c r="AQ1051" s="12" t="s">
        <v>6551</v>
      </c>
      <c r="AR1051" s="17">
        <v>72142</v>
      </c>
      <c r="AS1051" s="12" t="s">
        <v>6551</v>
      </c>
      <c r="AT1051" s="17">
        <v>0</v>
      </c>
      <c r="AU1051" s="1" t="s">
        <v>6551</v>
      </c>
      <c r="AV1051" s="1" t="str">
        <f>IF(OR(M1051="Q",O1051="Q",Q1051="Q",S1051="Q",U1051="Q",W1051="Q",Y1051="Q",AA1051="Q",AC1051="Q",AE1051="Q",AG1051="Q",AI1051="Q",AK1051="Q",AM1051="Q",AO1051="Q",AQ1051="Q",AS1051="Q",AU1051="Q"),"Yes","No")</f>
        <v>Yes</v>
      </c>
    </row>
    <row r="1052" spans="1:48" x14ac:dyDescent="0.2">
      <c r="A1052" s="1" t="s">
        <v>5348</v>
      </c>
      <c r="B1052" s="1" t="s">
        <v>5349</v>
      </c>
      <c r="C1052" s="1" t="s">
        <v>78</v>
      </c>
      <c r="D1052" s="194" t="s">
        <v>5350</v>
      </c>
      <c r="E1052" s="197" t="s">
        <v>5351</v>
      </c>
      <c r="F1052" s="1" t="s">
        <v>239</v>
      </c>
      <c r="G1052" s="1" t="s">
        <v>287</v>
      </c>
      <c r="H1052" s="17">
        <v>0</v>
      </c>
      <c r="I1052" s="12">
        <v>44</v>
      </c>
      <c r="J1052" s="1" t="s">
        <v>12</v>
      </c>
      <c r="K1052" s="1" t="s">
        <v>9</v>
      </c>
      <c r="L1052" s="4">
        <v>22</v>
      </c>
      <c r="M1052" s="1" t="s">
        <v>6551</v>
      </c>
      <c r="N1052" s="12">
        <v>0</v>
      </c>
      <c r="O1052" s="12" t="s">
        <v>6551</v>
      </c>
      <c r="P1052" s="14">
        <v>15.613752818200451</v>
      </c>
      <c r="Q1052" s="12" t="s">
        <v>6551</v>
      </c>
      <c r="R1052" s="14">
        <v>0</v>
      </c>
      <c r="S1052" s="12" t="s">
        <v>6551</v>
      </c>
      <c r="T1052" s="14">
        <v>12.726634556261528</v>
      </c>
      <c r="U1052" s="12" t="s">
        <v>122</v>
      </c>
      <c r="V1052" s="17">
        <v>0</v>
      </c>
      <c r="W1052" s="12" t="s">
        <v>6551</v>
      </c>
      <c r="X1052" s="17">
        <v>0</v>
      </c>
      <c r="Y1052" s="12" t="s">
        <v>6551</v>
      </c>
      <c r="Z1052" s="17">
        <v>304718</v>
      </c>
      <c r="AA1052" s="12" t="s">
        <v>6551</v>
      </c>
      <c r="AB1052" s="17" t="s">
        <v>6551</v>
      </c>
      <c r="AC1052" s="12" t="s">
        <v>6551</v>
      </c>
      <c r="AD1052" s="17">
        <v>0</v>
      </c>
      <c r="AE1052" s="12" t="s">
        <v>6551</v>
      </c>
      <c r="AF1052" s="17">
        <v>19516</v>
      </c>
      <c r="AG1052" s="12" t="s">
        <v>6551</v>
      </c>
      <c r="AH1052" s="17" t="s">
        <v>6551</v>
      </c>
      <c r="AI1052" s="12" t="s">
        <v>6551</v>
      </c>
      <c r="AJ1052" s="17">
        <v>0</v>
      </c>
      <c r="AK1052" s="12" t="s">
        <v>6551</v>
      </c>
      <c r="AL1052" s="17">
        <v>0</v>
      </c>
      <c r="AM1052" s="12" t="s">
        <v>6551</v>
      </c>
      <c r="AN1052" s="17">
        <v>0</v>
      </c>
      <c r="AO1052" s="12" t="s">
        <v>6551</v>
      </c>
      <c r="AP1052" s="192">
        <v>0</v>
      </c>
      <c r="AQ1052" s="12" t="s">
        <v>6551</v>
      </c>
      <c r="AR1052" s="17">
        <v>248373</v>
      </c>
      <c r="AS1052" s="12" t="s">
        <v>122</v>
      </c>
      <c r="AT1052" s="17">
        <v>0</v>
      </c>
      <c r="AU1052" s="1" t="s">
        <v>6551</v>
      </c>
      <c r="AV1052" s="1" t="str">
        <f>IF(OR(M1052="Q",O1052="Q",Q1052="Q",S1052="Q",U1052="Q",W1052="Q",Y1052="Q",AA1052="Q",AC1052="Q",AE1052="Q",AG1052="Q",AI1052="Q",AK1052="Q",AM1052="Q",AO1052="Q",AQ1052="Q",AS1052="Q",AU1052="Q"),"Yes","No")</f>
        <v>Yes</v>
      </c>
    </row>
    <row r="1053" spans="1:48" x14ac:dyDescent="0.2">
      <c r="A1053" s="1" t="s">
        <v>1277</v>
      </c>
      <c r="B1053" s="1" t="s">
        <v>569</v>
      </c>
      <c r="C1053" s="1" t="s">
        <v>26</v>
      </c>
      <c r="D1053" s="194">
        <v>9206</v>
      </c>
      <c r="E1053" s="197">
        <v>90206</v>
      </c>
      <c r="F1053" s="1" t="s">
        <v>242</v>
      </c>
      <c r="G1053" s="1" t="s">
        <v>236</v>
      </c>
      <c r="H1053" s="17">
        <v>59219</v>
      </c>
      <c r="I1053" s="12">
        <v>44</v>
      </c>
      <c r="J1053" s="1" t="s">
        <v>11</v>
      </c>
      <c r="K1053" s="1" t="s">
        <v>9</v>
      </c>
      <c r="L1053" s="4">
        <v>21</v>
      </c>
      <c r="M1053" s="1" t="s">
        <v>6551</v>
      </c>
      <c r="N1053" s="12">
        <v>0</v>
      </c>
      <c r="O1053" s="12" t="s">
        <v>6551</v>
      </c>
      <c r="P1053" s="14">
        <v>16.097700495190391</v>
      </c>
      <c r="Q1053" s="12" t="s">
        <v>6551</v>
      </c>
      <c r="R1053" s="14">
        <v>8.4106398061293461</v>
      </c>
      <c r="S1053" s="12" t="s">
        <v>6551</v>
      </c>
      <c r="T1053" s="14">
        <v>1.7263077010643748</v>
      </c>
      <c r="U1053" s="12" t="s">
        <v>6551</v>
      </c>
      <c r="V1053" s="17">
        <v>0</v>
      </c>
      <c r="W1053" s="12" t="s">
        <v>6551</v>
      </c>
      <c r="X1053" s="17">
        <v>670017</v>
      </c>
      <c r="Y1053" s="12" t="s">
        <v>6551</v>
      </c>
      <c r="Z1053" s="17">
        <v>565641</v>
      </c>
      <c r="AA1053" s="12" t="s">
        <v>6551</v>
      </c>
      <c r="AB1053" s="17">
        <v>104376</v>
      </c>
      <c r="AC1053" s="12" t="s">
        <v>6551</v>
      </c>
      <c r="AD1053" s="17">
        <v>42526</v>
      </c>
      <c r="AE1053" s="12" t="s">
        <v>6551</v>
      </c>
      <c r="AF1053" s="17">
        <v>35138</v>
      </c>
      <c r="AG1053" s="12" t="s">
        <v>6551</v>
      </c>
      <c r="AH1053" s="17">
        <v>7388</v>
      </c>
      <c r="AI1053" s="12" t="s">
        <v>6551</v>
      </c>
      <c r="AJ1053" s="17">
        <v>0</v>
      </c>
      <c r="AK1053" s="12" t="s">
        <v>6551</v>
      </c>
      <c r="AL1053" s="17">
        <v>0</v>
      </c>
      <c r="AM1053" s="12" t="s">
        <v>6551</v>
      </c>
      <c r="AN1053" s="17">
        <v>0</v>
      </c>
      <c r="AO1053" s="12" t="s">
        <v>6551</v>
      </c>
      <c r="AP1053" s="192">
        <v>0</v>
      </c>
      <c r="AQ1053" s="12" t="s">
        <v>6551</v>
      </c>
      <c r="AR1053" s="17">
        <v>60659</v>
      </c>
      <c r="AS1053" s="12" t="s">
        <v>6551</v>
      </c>
      <c r="AT1053" s="17">
        <v>510181</v>
      </c>
      <c r="AU1053" s="1" t="s">
        <v>6551</v>
      </c>
      <c r="AV1053" s="1" t="str">
        <f>IF(OR(M1053="Q",O1053="Q",Q1053="Q",S1053="Q",U1053="Q",W1053="Q",Y1053="Q",AA1053="Q",AC1053="Q",AE1053="Q",AG1053="Q",AI1053="Q",AK1053="Q",AM1053="Q",AO1053="Q",AQ1053="Q",AS1053="Q",AU1053="Q"),"Yes","No")</f>
        <v>No</v>
      </c>
    </row>
    <row r="1054" spans="1:48" x14ac:dyDescent="0.2">
      <c r="A1054" s="1" t="s">
        <v>651</v>
      </c>
      <c r="B1054" s="1" t="s">
        <v>560</v>
      </c>
      <c r="C1054" s="1" t="s">
        <v>92</v>
      </c>
      <c r="D1054" s="194">
        <v>2010</v>
      </c>
      <c r="E1054" s="197">
        <v>20010</v>
      </c>
      <c r="F1054" s="1" t="s">
        <v>239</v>
      </c>
      <c r="G1054" s="1" t="s">
        <v>236</v>
      </c>
      <c r="H1054" s="17">
        <v>423566</v>
      </c>
      <c r="I1054" s="12">
        <v>44</v>
      </c>
      <c r="J1054" s="1" t="s">
        <v>11</v>
      </c>
      <c r="K1054" s="1" t="s">
        <v>9</v>
      </c>
      <c r="L1054" s="4">
        <v>18</v>
      </c>
      <c r="M1054" s="1" t="s">
        <v>6551</v>
      </c>
      <c r="N1054" s="12">
        <v>0</v>
      </c>
      <c r="O1054" s="12" t="s">
        <v>6551</v>
      </c>
      <c r="P1054" s="14">
        <v>18.484844825504165</v>
      </c>
      <c r="Q1054" s="12" t="s">
        <v>6551</v>
      </c>
      <c r="R1054" s="14">
        <v>8.3075289370287777</v>
      </c>
      <c r="S1054" s="12" t="s">
        <v>6551</v>
      </c>
      <c r="T1054" s="14">
        <v>2.274362999637725</v>
      </c>
      <c r="U1054" s="12" t="s">
        <v>6551</v>
      </c>
      <c r="V1054" s="17">
        <v>0</v>
      </c>
      <c r="W1054" s="12" t="s">
        <v>6551</v>
      </c>
      <c r="X1054" s="17">
        <v>242709</v>
      </c>
      <c r="Y1054" s="12" t="s">
        <v>6551</v>
      </c>
      <c r="Z1054" s="17">
        <v>153073</v>
      </c>
      <c r="AA1054" s="12" t="s">
        <v>6551</v>
      </c>
      <c r="AB1054" s="17">
        <v>89636</v>
      </c>
      <c r="AC1054" s="12" t="s">
        <v>6551</v>
      </c>
      <c r="AD1054" s="17">
        <v>16243</v>
      </c>
      <c r="AE1054" s="12" t="s">
        <v>6551</v>
      </c>
      <c r="AF1054" s="17">
        <v>8281</v>
      </c>
      <c r="AG1054" s="12" t="s">
        <v>6551</v>
      </c>
      <c r="AH1054" s="17">
        <v>7962</v>
      </c>
      <c r="AI1054" s="12" t="s">
        <v>6551</v>
      </c>
      <c r="AJ1054" s="17">
        <v>0</v>
      </c>
      <c r="AK1054" s="12" t="s">
        <v>6551</v>
      </c>
      <c r="AL1054" s="17">
        <v>0</v>
      </c>
      <c r="AM1054" s="12" t="s">
        <v>6551</v>
      </c>
      <c r="AN1054" s="17">
        <v>0</v>
      </c>
      <c r="AO1054" s="12" t="s">
        <v>6551</v>
      </c>
      <c r="AP1054" s="192">
        <v>0</v>
      </c>
      <c r="AQ1054" s="12" t="s">
        <v>6551</v>
      </c>
      <c r="AR1054" s="17">
        <v>18834</v>
      </c>
      <c r="AS1054" s="12" t="s">
        <v>6551</v>
      </c>
      <c r="AT1054" s="17">
        <v>156464</v>
      </c>
      <c r="AU1054" s="1" t="s">
        <v>6551</v>
      </c>
      <c r="AV1054" s="1" t="str">
        <f>IF(OR(M1054="Q",O1054="Q",Q1054="Q",S1054="Q",U1054="Q",W1054="Q",Y1054="Q",AA1054="Q",AC1054="Q",AE1054="Q",AG1054="Q",AI1054="Q",AK1054="Q",AM1054="Q",AO1054="Q",AQ1054="Q",AS1054="Q",AU1054="Q"),"Yes","No")</f>
        <v>No</v>
      </c>
    </row>
    <row r="1055" spans="1:48" x14ac:dyDescent="0.2">
      <c r="A1055" s="1" t="s">
        <v>1161</v>
      </c>
      <c r="B1055" s="1" t="s">
        <v>1162</v>
      </c>
      <c r="C1055" s="1" t="s">
        <v>79</v>
      </c>
      <c r="D1055" s="194">
        <v>4006</v>
      </c>
      <c r="E1055" s="197">
        <v>40006</v>
      </c>
      <c r="F1055" s="1" t="s">
        <v>242</v>
      </c>
      <c r="G1055" s="1" t="s">
        <v>236</v>
      </c>
      <c r="H1055" s="17">
        <v>219957</v>
      </c>
      <c r="I1055" s="12">
        <v>44</v>
      </c>
      <c r="J1055" s="1" t="s">
        <v>11</v>
      </c>
      <c r="K1055" s="1" t="s">
        <v>9</v>
      </c>
      <c r="L1055" s="4">
        <v>16</v>
      </c>
      <c r="M1055" s="1" t="s">
        <v>6551</v>
      </c>
      <c r="N1055" s="12">
        <v>0</v>
      </c>
      <c r="O1055" s="12" t="s">
        <v>6551</v>
      </c>
      <c r="P1055" s="14">
        <v>19.09416805106234</v>
      </c>
      <c r="Q1055" s="12" t="s">
        <v>6551</v>
      </c>
      <c r="R1055" s="14">
        <v>7.4976224400460065</v>
      </c>
      <c r="S1055" s="12" t="s">
        <v>6551</v>
      </c>
      <c r="T1055" s="14">
        <v>2.5466905657077903</v>
      </c>
      <c r="U1055" s="12" t="s">
        <v>6551</v>
      </c>
      <c r="V1055" s="17">
        <v>0</v>
      </c>
      <c r="W1055" s="12" t="s">
        <v>6551</v>
      </c>
      <c r="X1055" s="17">
        <v>451783</v>
      </c>
      <c r="Y1055" s="12" t="s">
        <v>6551</v>
      </c>
      <c r="Z1055" s="17">
        <v>436760</v>
      </c>
      <c r="AA1055" s="12" t="s">
        <v>6551</v>
      </c>
      <c r="AB1055" s="17">
        <v>15023</v>
      </c>
      <c r="AC1055" s="12" t="s">
        <v>6551</v>
      </c>
      <c r="AD1055" s="17">
        <v>23678</v>
      </c>
      <c r="AE1055" s="12" t="s">
        <v>6551</v>
      </c>
      <c r="AF1055" s="17">
        <v>22874</v>
      </c>
      <c r="AG1055" s="12" t="s">
        <v>6551</v>
      </c>
      <c r="AH1055" s="17">
        <v>804</v>
      </c>
      <c r="AI1055" s="12" t="s">
        <v>6551</v>
      </c>
      <c r="AJ1055" s="17">
        <v>0</v>
      </c>
      <c r="AK1055" s="12" t="s">
        <v>6551</v>
      </c>
      <c r="AL1055" s="17">
        <v>0</v>
      </c>
      <c r="AM1055" s="12" t="s">
        <v>6551</v>
      </c>
      <c r="AN1055" s="17">
        <v>0</v>
      </c>
      <c r="AO1055" s="12" t="s">
        <v>6551</v>
      </c>
      <c r="AP1055" s="192">
        <v>0</v>
      </c>
      <c r="AQ1055" s="12" t="s">
        <v>6551</v>
      </c>
      <c r="AR1055" s="17">
        <v>58253</v>
      </c>
      <c r="AS1055" s="12" t="s">
        <v>6551</v>
      </c>
      <c r="AT1055" s="17">
        <v>436759</v>
      </c>
      <c r="AU1055" s="1" t="s">
        <v>6551</v>
      </c>
      <c r="AV1055" s="1" t="str">
        <f>IF(OR(M1055="Q",O1055="Q",Q1055="Q",S1055="Q",U1055="Q",W1055="Q",Y1055="Q",AA1055="Q",AC1055="Q",AE1055="Q",AG1055="Q",AI1055="Q",AK1055="Q",AM1055="Q",AO1055="Q",AQ1055="Q",AS1055="Q",AU1055="Q"),"Yes","No")</f>
        <v>No</v>
      </c>
    </row>
    <row r="1056" spans="1:48" x14ac:dyDescent="0.2">
      <c r="A1056" s="1" t="s">
        <v>1165</v>
      </c>
      <c r="B1056" s="1" t="s">
        <v>1166</v>
      </c>
      <c r="C1056" s="1" t="s">
        <v>15</v>
      </c>
      <c r="D1056" s="194">
        <v>4103</v>
      </c>
      <c r="E1056" s="197">
        <v>40103</v>
      </c>
      <c r="F1056" s="1" t="s">
        <v>334</v>
      </c>
      <c r="G1056" s="1" t="s">
        <v>236</v>
      </c>
      <c r="H1056" s="17">
        <v>68781</v>
      </c>
      <c r="I1056" s="12">
        <v>44</v>
      </c>
      <c r="J1056" s="1" t="s">
        <v>17</v>
      </c>
      <c r="K1056" s="1" t="s">
        <v>13</v>
      </c>
      <c r="L1056" s="4">
        <v>16</v>
      </c>
      <c r="M1056" s="1" t="s">
        <v>6551</v>
      </c>
      <c r="N1056" s="12">
        <v>0</v>
      </c>
      <c r="O1056" s="12" t="s">
        <v>6551</v>
      </c>
      <c r="P1056" s="14">
        <v>16</v>
      </c>
      <c r="Q1056" s="12" t="s">
        <v>6551</v>
      </c>
      <c r="R1056" s="14">
        <v>18.179136846671003</v>
      </c>
      <c r="S1056" s="12" t="s">
        <v>6551</v>
      </c>
      <c r="T1056" s="14">
        <v>0.88012979576255013</v>
      </c>
      <c r="U1056" s="12" t="s">
        <v>6551</v>
      </c>
      <c r="V1056" s="17">
        <v>0</v>
      </c>
      <c r="W1056" s="12" t="s">
        <v>6551</v>
      </c>
      <c r="X1056" s="17">
        <v>0</v>
      </c>
      <c r="Y1056" s="12" t="s">
        <v>6551</v>
      </c>
      <c r="Z1056" s="17">
        <v>251472</v>
      </c>
      <c r="AA1056" s="12" t="s">
        <v>6551</v>
      </c>
      <c r="AB1056" s="17" t="s">
        <v>6551</v>
      </c>
      <c r="AC1056" s="12" t="s">
        <v>6551</v>
      </c>
      <c r="AD1056" s="17">
        <v>0</v>
      </c>
      <c r="AE1056" s="12" t="s">
        <v>6551</v>
      </c>
      <c r="AF1056" s="17">
        <v>15717</v>
      </c>
      <c r="AG1056" s="12" t="s">
        <v>6551</v>
      </c>
      <c r="AH1056" s="17" t="s">
        <v>6551</v>
      </c>
      <c r="AI1056" s="12" t="s">
        <v>6551</v>
      </c>
      <c r="AJ1056" s="17">
        <v>0</v>
      </c>
      <c r="AK1056" s="12" t="s">
        <v>6551</v>
      </c>
      <c r="AL1056" s="17">
        <v>0</v>
      </c>
      <c r="AM1056" s="12" t="s">
        <v>6551</v>
      </c>
      <c r="AN1056" s="17">
        <v>0</v>
      </c>
      <c r="AO1056" s="12" t="s">
        <v>6551</v>
      </c>
      <c r="AP1056" s="192">
        <v>0</v>
      </c>
      <c r="AQ1056" s="12" t="s">
        <v>6551</v>
      </c>
      <c r="AR1056" s="17">
        <v>13833</v>
      </c>
      <c r="AS1056" s="12" t="s">
        <v>6551</v>
      </c>
      <c r="AT1056" s="17">
        <v>251472</v>
      </c>
      <c r="AU1056" s="1" t="s">
        <v>6551</v>
      </c>
      <c r="AV1056" s="1" t="str">
        <f>IF(OR(M1056="Q",O1056="Q",Q1056="Q",S1056="Q",U1056="Q",W1056="Q",Y1056="Q",AA1056="Q",AC1056="Q",AE1056="Q",AG1056="Q",AI1056="Q",AK1056="Q",AM1056="Q",AO1056="Q",AQ1056="Q",AS1056="Q",AU1056="Q"),"Yes","No")</f>
        <v>No</v>
      </c>
    </row>
    <row r="1057" spans="1:48" x14ac:dyDescent="0.2">
      <c r="A1057" s="1" t="s">
        <v>1165</v>
      </c>
      <c r="B1057" s="1" t="s">
        <v>1166</v>
      </c>
      <c r="C1057" s="1" t="s">
        <v>15</v>
      </c>
      <c r="D1057" s="194">
        <v>4103</v>
      </c>
      <c r="E1057" s="197">
        <v>40103</v>
      </c>
      <c r="F1057" s="1" t="s">
        <v>334</v>
      </c>
      <c r="G1057" s="1" t="s">
        <v>236</v>
      </c>
      <c r="H1057" s="17">
        <v>68781</v>
      </c>
      <c r="I1057" s="12">
        <v>44</v>
      </c>
      <c r="J1057" s="1" t="s">
        <v>11</v>
      </c>
      <c r="K1057" s="1" t="s">
        <v>13</v>
      </c>
      <c r="L1057" s="4">
        <v>15</v>
      </c>
      <c r="M1057" s="1" t="s">
        <v>6551</v>
      </c>
      <c r="N1057" s="12">
        <v>0</v>
      </c>
      <c r="O1057" s="12" t="s">
        <v>6551</v>
      </c>
      <c r="P1057" s="14">
        <v>21.262518360261716</v>
      </c>
      <c r="Q1057" s="12" t="s">
        <v>6551</v>
      </c>
      <c r="R1057" s="14">
        <v>26.707711478830383</v>
      </c>
      <c r="S1057" s="12" t="s">
        <v>6551</v>
      </c>
      <c r="T1057" s="14">
        <v>1.1519228201361997</v>
      </c>
      <c r="U1057" s="12" t="s">
        <v>6551</v>
      </c>
      <c r="V1057" s="17">
        <v>0</v>
      </c>
      <c r="W1057" s="12" t="s">
        <v>6551</v>
      </c>
      <c r="X1057" s="17">
        <v>652863</v>
      </c>
      <c r="Y1057" s="12" t="s">
        <v>6551</v>
      </c>
      <c r="Z1057" s="17">
        <v>636940</v>
      </c>
      <c r="AA1057" s="12" t="s">
        <v>6551</v>
      </c>
      <c r="AB1057" s="17">
        <v>15923</v>
      </c>
      <c r="AC1057" s="12" t="s">
        <v>6551</v>
      </c>
      <c r="AD1057" s="17">
        <v>30764</v>
      </c>
      <c r="AE1057" s="12" t="s">
        <v>6551</v>
      </c>
      <c r="AF1057" s="17">
        <v>29956</v>
      </c>
      <c r="AG1057" s="12" t="s">
        <v>6551</v>
      </c>
      <c r="AH1057" s="17">
        <v>808</v>
      </c>
      <c r="AI1057" s="12" t="s">
        <v>6551</v>
      </c>
      <c r="AJ1057" s="17">
        <v>0</v>
      </c>
      <c r="AK1057" s="12" t="s">
        <v>6551</v>
      </c>
      <c r="AL1057" s="17">
        <v>0</v>
      </c>
      <c r="AM1057" s="12" t="s">
        <v>6551</v>
      </c>
      <c r="AN1057" s="17">
        <v>0</v>
      </c>
      <c r="AO1057" s="12" t="s">
        <v>6551</v>
      </c>
      <c r="AP1057" s="192">
        <v>0</v>
      </c>
      <c r="AQ1057" s="12" t="s">
        <v>6551</v>
      </c>
      <c r="AR1057" s="17">
        <v>34507</v>
      </c>
      <c r="AS1057" s="12" t="s">
        <v>6551</v>
      </c>
      <c r="AT1057" s="17">
        <v>921603</v>
      </c>
      <c r="AU1057" s="1" t="s">
        <v>6551</v>
      </c>
      <c r="AV1057" s="1" t="str">
        <f>IF(OR(M1057="Q",O1057="Q",Q1057="Q",S1057="Q",U1057="Q",W1057="Q",Y1057="Q",AA1057="Q",AC1057="Q",AE1057="Q",AG1057="Q",AI1057="Q",AK1057="Q",AM1057="Q",AO1057="Q",AQ1057="Q",AS1057="Q",AU1057="Q"),"Yes","No")</f>
        <v>No</v>
      </c>
    </row>
    <row r="1058" spans="1:48" x14ac:dyDescent="0.2">
      <c r="A1058" s="1" t="s">
        <v>757</v>
      </c>
      <c r="B1058" s="1" t="s">
        <v>758</v>
      </c>
      <c r="C1058" s="1" t="s">
        <v>64</v>
      </c>
      <c r="D1058" s="194">
        <v>6088</v>
      </c>
      <c r="E1058" s="197">
        <v>60088</v>
      </c>
      <c r="F1058" s="1" t="s">
        <v>239</v>
      </c>
      <c r="G1058" s="1" t="s">
        <v>236</v>
      </c>
      <c r="H1058" s="17">
        <v>899703</v>
      </c>
      <c r="I1058" s="12">
        <v>44</v>
      </c>
      <c r="J1058" s="1" t="s">
        <v>11</v>
      </c>
      <c r="K1058" s="1" t="s">
        <v>13</v>
      </c>
      <c r="L1058" s="4">
        <v>15</v>
      </c>
      <c r="M1058" s="1" t="s">
        <v>6551</v>
      </c>
      <c r="N1058" s="12">
        <v>0</v>
      </c>
      <c r="O1058" s="12" t="s">
        <v>6551</v>
      </c>
      <c r="P1058" s="14">
        <v>11.046948224267405</v>
      </c>
      <c r="Q1058" s="12" t="s">
        <v>6551</v>
      </c>
      <c r="R1058" s="14">
        <v>6.5575545381093452</v>
      </c>
      <c r="S1058" s="12" t="s">
        <v>6551</v>
      </c>
      <c r="T1058" s="14">
        <v>2.0964372423917341</v>
      </c>
      <c r="U1058" s="12" t="s">
        <v>6551</v>
      </c>
      <c r="V1058" s="17">
        <v>0</v>
      </c>
      <c r="W1058" s="12" t="s">
        <v>6551</v>
      </c>
      <c r="X1058" s="17">
        <v>463668</v>
      </c>
      <c r="Y1058" s="12" t="s">
        <v>6551</v>
      </c>
      <c r="Z1058" s="17">
        <v>391305</v>
      </c>
      <c r="AA1058" s="12" t="s">
        <v>6551</v>
      </c>
      <c r="AB1058" s="17">
        <v>72363</v>
      </c>
      <c r="AC1058" s="12" t="s">
        <v>6551</v>
      </c>
      <c r="AD1058" s="17">
        <v>40822</v>
      </c>
      <c r="AE1058" s="12" t="s">
        <v>6551</v>
      </c>
      <c r="AF1058" s="17">
        <v>35422</v>
      </c>
      <c r="AG1058" s="12" t="s">
        <v>6551</v>
      </c>
      <c r="AH1058" s="17">
        <v>5400</v>
      </c>
      <c r="AI1058" s="12" t="s">
        <v>6551</v>
      </c>
      <c r="AJ1058" s="17">
        <v>0</v>
      </c>
      <c r="AK1058" s="12" t="s">
        <v>6551</v>
      </c>
      <c r="AL1058" s="17">
        <v>0</v>
      </c>
      <c r="AM1058" s="12" t="s">
        <v>6551</v>
      </c>
      <c r="AN1058" s="17">
        <v>0</v>
      </c>
      <c r="AO1058" s="12" t="s">
        <v>6551</v>
      </c>
      <c r="AP1058" s="192">
        <v>0</v>
      </c>
      <c r="AQ1058" s="12" t="s">
        <v>6551</v>
      </c>
      <c r="AR1058" s="17">
        <v>74260</v>
      </c>
      <c r="AS1058" s="12" t="s">
        <v>6551</v>
      </c>
      <c r="AT1058" s="17">
        <v>486964</v>
      </c>
      <c r="AU1058" s="1" t="s">
        <v>6551</v>
      </c>
      <c r="AV1058" s="1" t="str">
        <f>IF(OR(M1058="Q",O1058="Q",Q1058="Q",S1058="Q",U1058="Q",W1058="Q",Y1058="Q",AA1058="Q",AC1058="Q",AE1058="Q",AG1058="Q",AI1058="Q",AK1058="Q",AM1058="Q",AO1058="Q",AQ1058="Q",AS1058="Q",AU1058="Q"),"Yes","No")</f>
        <v>No</v>
      </c>
    </row>
    <row r="1059" spans="1:48" x14ac:dyDescent="0.2">
      <c r="A1059" s="1" t="s">
        <v>1165</v>
      </c>
      <c r="B1059" s="1" t="s">
        <v>1166</v>
      </c>
      <c r="C1059" s="1" t="s">
        <v>15</v>
      </c>
      <c r="D1059" s="194">
        <v>4103</v>
      </c>
      <c r="E1059" s="197">
        <v>40103</v>
      </c>
      <c r="F1059" s="1" t="s">
        <v>334</v>
      </c>
      <c r="G1059" s="1" t="s">
        <v>236</v>
      </c>
      <c r="H1059" s="17">
        <v>68781</v>
      </c>
      <c r="I1059" s="12">
        <v>44</v>
      </c>
      <c r="J1059" s="1" t="s">
        <v>11</v>
      </c>
      <c r="K1059" s="1" t="s">
        <v>9</v>
      </c>
      <c r="L1059" s="4">
        <v>13</v>
      </c>
      <c r="M1059" s="1" t="s">
        <v>6551</v>
      </c>
      <c r="N1059" s="12">
        <v>0</v>
      </c>
      <c r="O1059" s="12" t="s">
        <v>6551</v>
      </c>
      <c r="P1059" s="14">
        <v>12.263634174035715</v>
      </c>
      <c r="Q1059" s="12" t="s">
        <v>6551</v>
      </c>
      <c r="R1059" s="14">
        <v>18.205096574489716</v>
      </c>
      <c r="S1059" s="12" t="s">
        <v>6551</v>
      </c>
      <c r="T1059" s="14">
        <v>3.0123868836665175</v>
      </c>
      <c r="U1059" s="12" t="s">
        <v>6551</v>
      </c>
      <c r="V1059" s="17">
        <v>0</v>
      </c>
      <c r="W1059" s="12" t="s">
        <v>6551</v>
      </c>
      <c r="X1059" s="17">
        <v>391655</v>
      </c>
      <c r="Y1059" s="12" t="s">
        <v>6551</v>
      </c>
      <c r="Z1059" s="17">
        <v>356418</v>
      </c>
      <c r="AA1059" s="12" t="s">
        <v>6551</v>
      </c>
      <c r="AB1059" s="17">
        <v>35237</v>
      </c>
      <c r="AC1059" s="12" t="s">
        <v>6551</v>
      </c>
      <c r="AD1059" s="17">
        <v>34306</v>
      </c>
      <c r="AE1059" s="12" t="s">
        <v>6551</v>
      </c>
      <c r="AF1059" s="17">
        <v>29063</v>
      </c>
      <c r="AG1059" s="12" t="s">
        <v>6551</v>
      </c>
      <c r="AH1059" s="17">
        <v>5243</v>
      </c>
      <c r="AI1059" s="12" t="s">
        <v>6551</v>
      </c>
      <c r="AJ1059" s="17">
        <v>0</v>
      </c>
      <c r="AK1059" s="12" t="s">
        <v>6551</v>
      </c>
      <c r="AL1059" s="17">
        <v>0</v>
      </c>
      <c r="AM1059" s="12" t="s">
        <v>6551</v>
      </c>
      <c r="AN1059" s="17">
        <v>0</v>
      </c>
      <c r="AO1059" s="12" t="s">
        <v>6551</v>
      </c>
      <c r="AP1059" s="192">
        <v>0</v>
      </c>
      <c r="AQ1059" s="12" t="s">
        <v>6551</v>
      </c>
      <c r="AR1059" s="17">
        <v>87549</v>
      </c>
      <c r="AS1059" s="12" t="s">
        <v>6551</v>
      </c>
      <c r="AT1059" s="17">
        <v>1593838</v>
      </c>
      <c r="AU1059" s="1" t="s">
        <v>6551</v>
      </c>
      <c r="AV1059" s="1" t="str">
        <f>IF(OR(M1059="Q",O1059="Q",Q1059="Q",S1059="Q",U1059="Q",W1059="Q",Y1059="Q",AA1059="Q",AC1059="Q",AE1059="Q",AG1059="Q",AI1059="Q",AK1059="Q",AM1059="Q",AO1059="Q",AQ1059="Q",AS1059="Q",AU1059="Q"),"Yes","No")</f>
        <v>No</v>
      </c>
    </row>
    <row r="1060" spans="1:48" x14ac:dyDescent="0.2">
      <c r="A1060" s="1" t="s">
        <v>2469</v>
      </c>
      <c r="B1060" s="1" t="s">
        <v>2470</v>
      </c>
      <c r="C1060" s="1" t="s">
        <v>105</v>
      </c>
      <c r="D1060" s="194" t="s">
        <v>2471</v>
      </c>
      <c r="E1060" s="197" t="s">
        <v>2472</v>
      </c>
      <c r="F1060" s="1" t="s">
        <v>239</v>
      </c>
      <c r="G1060" s="1" t="s">
        <v>287</v>
      </c>
      <c r="H1060" s="17">
        <v>0</v>
      </c>
      <c r="I1060" s="12">
        <v>44</v>
      </c>
      <c r="J1060" s="1" t="s">
        <v>12</v>
      </c>
      <c r="K1060" s="1" t="s">
        <v>9</v>
      </c>
      <c r="L1060" s="4">
        <v>12</v>
      </c>
      <c r="M1060" s="1" t="s">
        <v>6551</v>
      </c>
      <c r="N1060" s="12">
        <v>0</v>
      </c>
      <c r="O1060" s="12" t="s">
        <v>6551</v>
      </c>
      <c r="P1060" s="14">
        <v>13.011026820876342</v>
      </c>
      <c r="Q1060" s="12" t="s">
        <v>6551</v>
      </c>
      <c r="R1060" s="14">
        <v>0</v>
      </c>
      <c r="S1060" s="12" t="s">
        <v>6551</v>
      </c>
      <c r="T1060" s="14">
        <v>3.8076524478713263</v>
      </c>
      <c r="U1060" s="12" t="s">
        <v>6551</v>
      </c>
      <c r="V1060" s="17">
        <v>0</v>
      </c>
      <c r="W1060" s="12" t="s">
        <v>6551</v>
      </c>
      <c r="X1060" s="17">
        <v>0</v>
      </c>
      <c r="Y1060" s="12" t="s">
        <v>6551</v>
      </c>
      <c r="Z1060" s="17">
        <v>313865</v>
      </c>
      <c r="AA1060" s="12" t="s">
        <v>6551</v>
      </c>
      <c r="AB1060" s="17" t="s">
        <v>6551</v>
      </c>
      <c r="AC1060" s="12" t="s">
        <v>6551</v>
      </c>
      <c r="AD1060" s="17">
        <v>0</v>
      </c>
      <c r="AE1060" s="12" t="s">
        <v>6551</v>
      </c>
      <c r="AF1060" s="17">
        <v>24123</v>
      </c>
      <c r="AG1060" s="12" t="s">
        <v>6551</v>
      </c>
      <c r="AH1060" s="17" t="s">
        <v>6551</v>
      </c>
      <c r="AI1060" s="12" t="s">
        <v>6551</v>
      </c>
      <c r="AJ1060" s="17">
        <v>0</v>
      </c>
      <c r="AK1060" s="12" t="s">
        <v>6551</v>
      </c>
      <c r="AL1060" s="17">
        <v>0</v>
      </c>
      <c r="AM1060" s="12" t="s">
        <v>6551</v>
      </c>
      <c r="AN1060" s="17">
        <v>0</v>
      </c>
      <c r="AO1060" s="12" t="s">
        <v>6551</v>
      </c>
      <c r="AP1060" s="192">
        <v>0</v>
      </c>
      <c r="AQ1060" s="12" t="s">
        <v>6551</v>
      </c>
      <c r="AR1060" s="17">
        <v>91852</v>
      </c>
      <c r="AS1060" s="12" t="s">
        <v>6551</v>
      </c>
      <c r="AT1060" s="17">
        <v>0</v>
      </c>
      <c r="AU1060" s="1" t="s">
        <v>6551</v>
      </c>
      <c r="AV1060" s="1" t="str">
        <f>IF(OR(M1060="Q",O1060="Q",Q1060="Q",S1060="Q",U1060="Q",W1060="Q",Y1060="Q",AA1060="Q",AC1060="Q",AE1060="Q",AG1060="Q",AI1060="Q",AK1060="Q",AM1060="Q",AO1060="Q",AQ1060="Q",AS1060="Q",AU1060="Q"),"Yes","No")</f>
        <v>No</v>
      </c>
    </row>
    <row r="1061" spans="1:48" x14ac:dyDescent="0.2">
      <c r="A1061" s="1" t="s">
        <v>5627</v>
      </c>
      <c r="B1061" s="1" t="s">
        <v>1453</v>
      </c>
      <c r="C1061" s="1" t="s">
        <v>26</v>
      </c>
      <c r="D1061" s="194" t="s">
        <v>5628</v>
      </c>
      <c r="E1061" s="197" t="s">
        <v>5629</v>
      </c>
      <c r="F1061" s="1" t="s">
        <v>242</v>
      </c>
      <c r="G1061" s="1" t="s">
        <v>287</v>
      </c>
      <c r="H1061" s="17">
        <v>0</v>
      </c>
      <c r="I1061" s="12">
        <v>44</v>
      </c>
      <c r="J1061" s="1" t="s">
        <v>11</v>
      </c>
      <c r="K1061" s="1" t="s">
        <v>9</v>
      </c>
      <c r="L1061" s="4">
        <v>11</v>
      </c>
      <c r="M1061" s="1" t="s">
        <v>6551</v>
      </c>
      <c r="N1061" s="12">
        <v>0</v>
      </c>
      <c r="O1061" s="12" t="s">
        <v>6551</v>
      </c>
      <c r="P1061" s="14">
        <v>9.6603365384615376</v>
      </c>
      <c r="Q1061" s="12" t="s">
        <v>6551</v>
      </c>
      <c r="R1061" s="14">
        <v>0</v>
      </c>
      <c r="S1061" s="12" t="s">
        <v>6551</v>
      </c>
      <c r="T1061" s="14">
        <v>3.1766826923076925</v>
      </c>
      <c r="U1061" s="12" t="s">
        <v>6551</v>
      </c>
      <c r="V1061" s="17">
        <v>0</v>
      </c>
      <c r="W1061" s="12" t="s">
        <v>6551</v>
      </c>
      <c r="X1061" s="17">
        <v>0</v>
      </c>
      <c r="Y1061" s="12" t="s">
        <v>6551</v>
      </c>
      <c r="Z1061" s="17">
        <v>160748</v>
      </c>
      <c r="AA1061" s="12" t="s">
        <v>6551</v>
      </c>
      <c r="AB1061" s="17" t="s">
        <v>6551</v>
      </c>
      <c r="AC1061" s="12" t="s">
        <v>6551</v>
      </c>
      <c r="AD1061" s="17">
        <v>0</v>
      </c>
      <c r="AE1061" s="12" t="s">
        <v>6551</v>
      </c>
      <c r="AF1061" s="17">
        <v>16640</v>
      </c>
      <c r="AG1061" s="12" t="s">
        <v>6551</v>
      </c>
      <c r="AH1061" s="17" t="s">
        <v>6551</v>
      </c>
      <c r="AI1061" s="12" t="s">
        <v>6551</v>
      </c>
      <c r="AJ1061" s="17">
        <v>0</v>
      </c>
      <c r="AK1061" s="12" t="s">
        <v>6551</v>
      </c>
      <c r="AL1061" s="17">
        <v>0</v>
      </c>
      <c r="AM1061" s="12" t="s">
        <v>6551</v>
      </c>
      <c r="AN1061" s="17">
        <v>0</v>
      </c>
      <c r="AO1061" s="12" t="s">
        <v>6551</v>
      </c>
      <c r="AP1061" s="192">
        <v>0</v>
      </c>
      <c r="AQ1061" s="12" t="s">
        <v>6551</v>
      </c>
      <c r="AR1061" s="17">
        <v>52860</v>
      </c>
      <c r="AS1061" s="12" t="s">
        <v>6551</v>
      </c>
      <c r="AT1061" s="17">
        <v>0</v>
      </c>
      <c r="AU1061" s="1" t="s">
        <v>6551</v>
      </c>
      <c r="AV1061" s="1" t="str">
        <f>IF(OR(M1061="Q",O1061="Q",Q1061="Q",S1061="Q",U1061="Q",W1061="Q",Y1061="Q",AA1061="Q",AC1061="Q",AE1061="Q",AG1061="Q",AI1061="Q",AK1061="Q",AM1061="Q",AO1061="Q",AQ1061="Q",AS1061="Q",AU1061="Q"),"Yes","No")</f>
        <v>No</v>
      </c>
    </row>
    <row r="1062" spans="1:48" x14ac:dyDescent="0.2">
      <c r="A1062" s="1" t="s">
        <v>4101</v>
      </c>
      <c r="B1062" s="1" t="s">
        <v>1727</v>
      </c>
      <c r="C1062" s="1" t="s">
        <v>90</v>
      </c>
      <c r="D1062" s="194" t="s">
        <v>4102</v>
      </c>
      <c r="E1062" s="197" t="s">
        <v>4103</v>
      </c>
      <c r="F1062" s="1" t="s">
        <v>242</v>
      </c>
      <c r="G1062" s="1" t="s">
        <v>287</v>
      </c>
      <c r="H1062" s="17">
        <v>0</v>
      </c>
      <c r="I1062" s="12">
        <v>44</v>
      </c>
      <c r="J1062" s="1" t="s">
        <v>11</v>
      </c>
      <c r="K1062" s="1" t="s">
        <v>9</v>
      </c>
      <c r="L1062" s="4">
        <v>10</v>
      </c>
      <c r="M1062" s="1" t="s">
        <v>6551</v>
      </c>
      <c r="N1062" s="12">
        <v>0</v>
      </c>
      <c r="O1062" s="12" t="s">
        <v>6551</v>
      </c>
      <c r="P1062" s="14">
        <v>12.840634920634921</v>
      </c>
      <c r="Q1062" s="12" t="s">
        <v>6551</v>
      </c>
      <c r="R1062" s="14">
        <v>0</v>
      </c>
      <c r="S1062" s="12" t="s">
        <v>6551</v>
      </c>
      <c r="T1062" s="14">
        <v>1.8096825396825398</v>
      </c>
      <c r="U1062" s="12" t="s">
        <v>6551</v>
      </c>
      <c r="V1062" s="17">
        <v>0</v>
      </c>
      <c r="W1062" s="12" t="s">
        <v>6551</v>
      </c>
      <c r="X1062" s="17">
        <v>0</v>
      </c>
      <c r="Y1062" s="12" t="s">
        <v>6551</v>
      </c>
      <c r="Z1062" s="17">
        <v>80896</v>
      </c>
      <c r="AA1062" s="12" t="s">
        <v>6551</v>
      </c>
      <c r="AB1062" s="17" t="s">
        <v>6551</v>
      </c>
      <c r="AC1062" s="12" t="s">
        <v>6551</v>
      </c>
      <c r="AD1062" s="17">
        <v>0</v>
      </c>
      <c r="AE1062" s="12" t="s">
        <v>6551</v>
      </c>
      <c r="AF1062" s="17">
        <v>6300</v>
      </c>
      <c r="AG1062" s="12" t="s">
        <v>6551</v>
      </c>
      <c r="AH1062" s="17" t="s">
        <v>6551</v>
      </c>
      <c r="AI1062" s="12" t="s">
        <v>6551</v>
      </c>
      <c r="AJ1062" s="17">
        <v>0</v>
      </c>
      <c r="AK1062" s="12" t="s">
        <v>6551</v>
      </c>
      <c r="AL1062" s="17">
        <v>0</v>
      </c>
      <c r="AM1062" s="12" t="s">
        <v>6551</v>
      </c>
      <c r="AN1062" s="17">
        <v>0</v>
      </c>
      <c r="AO1062" s="12" t="s">
        <v>6551</v>
      </c>
      <c r="AP1062" s="192">
        <v>0</v>
      </c>
      <c r="AQ1062" s="12" t="s">
        <v>6551</v>
      </c>
      <c r="AR1062" s="17">
        <v>11401</v>
      </c>
      <c r="AS1062" s="12" t="s">
        <v>6551</v>
      </c>
      <c r="AT1062" s="17">
        <v>0</v>
      </c>
      <c r="AU1062" s="1" t="s">
        <v>6551</v>
      </c>
      <c r="AV1062" s="1" t="str">
        <f>IF(OR(M1062="Q",O1062="Q",Q1062="Q",S1062="Q",U1062="Q",W1062="Q",Y1062="Q",AA1062="Q",AC1062="Q",AE1062="Q",AG1062="Q",AI1062="Q",AK1062="Q",AM1062="Q",AO1062="Q",AQ1062="Q",AS1062="Q",AU1062="Q"),"Yes","No")</f>
        <v>No</v>
      </c>
    </row>
    <row r="1063" spans="1:48" x14ac:dyDescent="0.2">
      <c r="A1063" s="1" t="s">
        <v>5627</v>
      </c>
      <c r="B1063" s="1" t="s">
        <v>1453</v>
      </c>
      <c r="C1063" s="1" t="s">
        <v>26</v>
      </c>
      <c r="D1063" s="194" t="s">
        <v>5628</v>
      </c>
      <c r="E1063" s="197" t="s">
        <v>5629</v>
      </c>
      <c r="F1063" s="1" t="s">
        <v>242</v>
      </c>
      <c r="G1063" s="1" t="s">
        <v>287</v>
      </c>
      <c r="H1063" s="17">
        <v>0</v>
      </c>
      <c r="I1063" s="12">
        <v>44</v>
      </c>
      <c r="J1063" s="1" t="s">
        <v>28</v>
      </c>
      <c r="K1063" s="1" t="s">
        <v>9</v>
      </c>
      <c r="L1063" s="4">
        <v>7</v>
      </c>
      <c r="M1063" s="1" t="s">
        <v>6551</v>
      </c>
      <c r="N1063" s="12">
        <v>0</v>
      </c>
      <c r="O1063" s="12" t="s">
        <v>6551</v>
      </c>
      <c r="P1063" s="14">
        <v>40.326566328316417</v>
      </c>
      <c r="Q1063" s="12" t="s">
        <v>6551</v>
      </c>
      <c r="R1063" s="14">
        <v>0</v>
      </c>
      <c r="S1063" s="12" t="s">
        <v>6551</v>
      </c>
      <c r="T1063" s="14">
        <v>4.035351767588379</v>
      </c>
      <c r="U1063" s="12" t="s">
        <v>6551</v>
      </c>
      <c r="V1063" s="17">
        <v>0</v>
      </c>
      <c r="W1063" s="12" t="s">
        <v>6551</v>
      </c>
      <c r="X1063" s="17">
        <v>0</v>
      </c>
      <c r="Y1063" s="12" t="s">
        <v>6551</v>
      </c>
      <c r="Z1063" s="17">
        <v>115213</v>
      </c>
      <c r="AA1063" s="12" t="s">
        <v>6551</v>
      </c>
      <c r="AB1063" s="17" t="s">
        <v>6551</v>
      </c>
      <c r="AC1063" s="12" t="s">
        <v>6551</v>
      </c>
      <c r="AD1063" s="17">
        <v>0</v>
      </c>
      <c r="AE1063" s="12" t="s">
        <v>6551</v>
      </c>
      <c r="AF1063" s="17">
        <v>2857</v>
      </c>
      <c r="AG1063" s="12" t="s">
        <v>6551</v>
      </c>
      <c r="AH1063" s="17" t="s">
        <v>6551</v>
      </c>
      <c r="AI1063" s="12" t="s">
        <v>6551</v>
      </c>
      <c r="AJ1063" s="17">
        <v>0</v>
      </c>
      <c r="AK1063" s="12" t="s">
        <v>6551</v>
      </c>
      <c r="AL1063" s="17">
        <v>0</v>
      </c>
      <c r="AM1063" s="12" t="s">
        <v>6551</v>
      </c>
      <c r="AN1063" s="17">
        <v>0</v>
      </c>
      <c r="AO1063" s="12" t="s">
        <v>6551</v>
      </c>
      <c r="AP1063" s="192">
        <v>0</v>
      </c>
      <c r="AQ1063" s="12" t="s">
        <v>6551</v>
      </c>
      <c r="AR1063" s="17">
        <v>11529</v>
      </c>
      <c r="AS1063" s="12" t="s">
        <v>6551</v>
      </c>
      <c r="AT1063" s="17">
        <v>0</v>
      </c>
      <c r="AU1063" s="1" t="s">
        <v>6551</v>
      </c>
      <c r="AV1063" s="1" t="str">
        <f>IF(OR(M1063="Q",O1063="Q",Q1063="Q",S1063="Q",U1063="Q",W1063="Q",Y1063="Q",AA1063="Q",AC1063="Q",AE1063="Q",AG1063="Q",AI1063="Q",AK1063="Q",AM1063="Q",AO1063="Q",AQ1063="Q",AS1063="Q",AU1063="Q"),"Yes","No")</f>
        <v>No</v>
      </c>
    </row>
    <row r="1064" spans="1:48" x14ac:dyDescent="0.2">
      <c r="A1064" s="1" t="s">
        <v>1161</v>
      </c>
      <c r="B1064" s="1" t="s">
        <v>1162</v>
      </c>
      <c r="C1064" s="1" t="s">
        <v>79</v>
      </c>
      <c r="D1064" s="194">
        <v>4006</v>
      </c>
      <c r="E1064" s="197">
        <v>40006</v>
      </c>
      <c r="F1064" s="1" t="s">
        <v>242</v>
      </c>
      <c r="G1064" s="1" t="s">
        <v>236</v>
      </c>
      <c r="H1064" s="17">
        <v>219957</v>
      </c>
      <c r="I1064" s="12">
        <v>44</v>
      </c>
      <c r="J1064" s="1" t="s">
        <v>14</v>
      </c>
      <c r="K1064" s="1" t="s">
        <v>9</v>
      </c>
      <c r="L1064" s="4">
        <v>3</v>
      </c>
      <c r="M1064" s="1" t="s">
        <v>6551</v>
      </c>
      <c r="N1064" s="12">
        <v>0</v>
      </c>
      <c r="O1064" s="12" t="s">
        <v>6551</v>
      </c>
      <c r="P1064" s="14">
        <v>55.207446808510639</v>
      </c>
      <c r="Q1064" s="12" t="s">
        <v>6551</v>
      </c>
      <c r="R1064" s="14">
        <v>47.667380824852707</v>
      </c>
      <c r="S1064" s="12" t="s">
        <v>6551</v>
      </c>
      <c r="T1064" s="14">
        <v>5.6747720364741641</v>
      </c>
      <c r="U1064" s="12" t="s">
        <v>6551</v>
      </c>
      <c r="V1064" s="17">
        <v>0</v>
      </c>
      <c r="W1064" s="12" t="s">
        <v>6551</v>
      </c>
      <c r="X1064" s="17">
        <v>72653</v>
      </c>
      <c r="Y1064" s="12" t="s">
        <v>6551</v>
      </c>
      <c r="Z1064" s="17">
        <v>72653</v>
      </c>
      <c r="AA1064" s="12" t="s">
        <v>6551</v>
      </c>
      <c r="AB1064" s="17">
        <v>0</v>
      </c>
      <c r="AC1064" s="12" t="s">
        <v>6551</v>
      </c>
      <c r="AD1064" s="17">
        <v>1316</v>
      </c>
      <c r="AE1064" s="12" t="s">
        <v>6551</v>
      </c>
      <c r="AF1064" s="17">
        <v>1316</v>
      </c>
      <c r="AG1064" s="12" t="s">
        <v>6551</v>
      </c>
      <c r="AH1064" s="17">
        <v>0</v>
      </c>
      <c r="AI1064" s="12" t="s">
        <v>6551</v>
      </c>
      <c r="AJ1064" s="17">
        <v>0</v>
      </c>
      <c r="AK1064" s="12" t="s">
        <v>6551</v>
      </c>
      <c r="AL1064" s="17">
        <v>0</v>
      </c>
      <c r="AM1064" s="12" t="s">
        <v>6551</v>
      </c>
      <c r="AN1064" s="17">
        <v>0</v>
      </c>
      <c r="AO1064" s="12" t="s">
        <v>6551</v>
      </c>
      <c r="AP1064" s="192">
        <v>0</v>
      </c>
      <c r="AQ1064" s="12" t="s">
        <v>6551</v>
      </c>
      <c r="AR1064" s="17">
        <v>7468</v>
      </c>
      <c r="AS1064" s="12" t="s">
        <v>6551</v>
      </c>
      <c r="AT1064" s="17">
        <v>355980</v>
      </c>
      <c r="AU1064" s="1" t="s">
        <v>6551</v>
      </c>
      <c r="AV1064" s="1" t="str">
        <f>IF(OR(M1064="Q",O1064="Q",Q1064="Q",S1064="Q",U1064="Q",W1064="Q",Y1064="Q",AA1064="Q",AC1064="Q",AE1064="Q",AG1064="Q",AI1064="Q",AK1064="Q",AM1064="Q",AO1064="Q",AQ1064="Q",AS1064="Q",AU1064="Q"),"Yes","No")</f>
        <v>No</v>
      </c>
    </row>
    <row r="1065" spans="1:48" x14ac:dyDescent="0.2">
      <c r="A1065" s="1" t="s">
        <v>1277</v>
      </c>
      <c r="B1065" s="1" t="s">
        <v>569</v>
      </c>
      <c r="C1065" s="1" t="s">
        <v>26</v>
      </c>
      <c r="D1065" s="194">
        <v>9206</v>
      </c>
      <c r="E1065" s="197">
        <v>90206</v>
      </c>
      <c r="F1065" s="1" t="s">
        <v>242</v>
      </c>
      <c r="G1065" s="1" t="s">
        <v>236</v>
      </c>
      <c r="H1065" s="17">
        <v>59219</v>
      </c>
      <c r="I1065" s="12">
        <v>44</v>
      </c>
      <c r="J1065" s="1" t="s">
        <v>28</v>
      </c>
      <c r="K1065" s="1" t="s">
        <v>9</v>
      </c>
      <c r="L1065" s="4">
        <v>1</v>
      </c>
      <c r="M1065" s="1" t="s">
        <v>6551</v>
      </c>
      <c r="N1065" s="12">
        <v>0</v>
      </c>
      <c r="O1065" s="12" t="s">
        <v>6551</v>
      </c>
      <c r="P1065" s="14">
        <v>49.86376811594203</v>
      </c>
      <c r="Q1065" s="12" t="s">
        <v>6551</v>
      </c>
      <c r="R1065" s="14">
        <v>44</v>
      </c>
      <c r="S1065" s="12" t="s">
        <v>6551</v>
      </c>
      <c r="T1065" s="14">
        <v>6.7623188405797103</v>
      </c>
      <c r="U1065" s="12" t="s">
        <v>6551</v>
      </c>
      <c r="V1065" s="17">
        <v>34290</v>
      </c>
      <c r="W1065" s="12" t="s">
        <v>6551</v>
      </c>
      <c r="X1065" s="17">
        <v>34920</v>
      </c>
      <c r="Y1065" s="12" t="s">
        <v>6551</v>
      </c>
      <c r="Z1065" s="17">
        <v>34406</v>
      </c>
      <c r="AA1065" s="12" t="s">
        <v>6551</v>
      </c>
      <c r="AB1065" s="17">
        <v>514</v>
      </c>
      <c r="AC1065" s="12" t="s">
        <v>6551</v>
      </c>
      <c r="AD1065" s="17">
        <v>900</v>
      </c>
      <c r="AE1065" s="12" t="s">
        <v>6551</v>
      </c>
      <c r="AF1065" s="17">
        <v>690</v>
      </c>
      <c r="AG1065" s="12" t="s">
        <v>6551</v>
      </c>
      <c r="AH1065" s="17">
        <v>210</v>
      </c>
      <c r="AI1065" s="12" t="s">
        <v>6551</v>
      </c>
      <c r="AJ1065" s="17">
        <v>0</v>
      </c>
      <c r="AK1065" s="12" t="s">
        <v>6551</v>
      </c>
      <c r="AL1065" s="17">
        <v>0</v>
      </c>
      <c r="AM1065" s="12" t="s">
        <v>6551</v>
      </c>
      <c r="AN1065" s="17">
        <v>0</v>
      </c>
      <c r="AO1065" s="12" t="s">
        <v>6551</v>
      </c>
      <c r="AP1065" s="192">
        <v>0</v>
      </c>
      <c r="AQ1065" s="12" t="s">
        <v>6551</v>
      </c>
      <c r="AR1065" s="17">
        <v>4666</v>
      </c>
      <c r="AS1065" s="12" t="s">
        <v>6551</v>
      </c>
      <c r="AT1065" s="17">
        <v>205304</v>
      </c>
      <c r="AU1065" s="1" t="s">
        <v>6551</v>
      </c>
      <c r="AV1065" s="1" t="str">
        <f>IF(OR(M1065="Q",O1065="Q",Q1065="Q",S1065="Q",U1065="Q",W1065="Q",Y1065="Q",AA1065="Q",AC1065="Q",AE1065="Q",AG1065="Q",AI1065="Q",AK1065="Q",AM1065="Q",AO1065="Q",AQ1065="Q",AS1065="Q",AU1065="Q"),"Yes","No")</f>
        <v>No</v>
      </c>
    </row>
    <row r="1066" spans="1:48" x14ac:dyDescent="0.2">
      <c r="A1066" s="1" t="s">
        <v>3781</v>
      </c>
      <c r="B1066" s="1" t="s">
        <v>752</v>
      </c>
      <c r="C1066" s="1" t="s">
        <v>57</v>
      </c>
      <c r="D1066" s="194" t="s">
        <v>3782</v>
      </c>
      <c r="E1066" s="197" t="s">
        <v>3783</v>
      </c>
      <c r="F1066" s="1" t="s">
        <v>242</v>
      </c>
      <c r="G1066" s="1" t="s">
        <v>287</v>
      </c>
      <c r="H1066" s="17">
        <v>0</v>
      </c>
      <c r="I1066" s="12">
        <v>43</v>
      </c>
      <c r="J1066" s="1" t="s">
        <v>11</v>
      </c>
      <c r="K1066" s="1" t="s">
        <v>9</v>
      </c>
      <c r="L1066" s="4">
        <v>43</v>
      </c>
      <c r="M1066" s="1" t="s">
        <v>6551</v>
      </c>
      <c r="N1066" s="12">
        <v>0</v>
      </c>
      <c r="O1066" s="12" t="s">
        <v>6551</v>
      </c>
      <c r="P1066" s="14">
        <v>17.078134153485646</v>
      </c>
      <c r="Q1066" s="12" t="s">
        <v>6551</v>
      </c>
      <c r="R1066" s="14">
        <v>0</v>
      </c>
      <c r="S1066" s="12" t="s">
        <v>6551</v>
      </c>
      <c r="T1066" s="14">
        <v>3.1487990626830697</v>
      </c>
      <c r="U1066" s="12" t="s">
        <v>6551</v>
      </c>
      <c r="V1066" s="17">
        <v>0</v>
      </c>
      <c r="W1066" s="12" t="s">
        <v>6551</v>
      </c>
      <c r="X1066" s="17">
        <v>0</v>
      </c>
      <c r="Y1066" s="12" t="s">
        <v>6551</v>
      </c>
      <c r="Z1066" s="17">
        <v>932876</v>
      </c>
      <c r="AA1066" s="12" t="s">
        <v>6551</v>
      </c>
      <c r="AB1066" s="17" t="s">
        <v>6551</v>
      </c>
      <c r="AC1066" s="12" t="s">
        <v>6551</v>
      </c>
      <c r="AD1066" s="17">
        <v>0</v>
      </c>
      <c r="AE1066" s="12" t="s">
        <v>6551</v>
      </c>
      <c r="AF1066" s="17">
        <v>54624</v>
      </c>
      <c r="AG1066" s="12" t="s">
        <v>6551</v>
      </c>
      <c r="AH1066" s="17" t="s">
        <v>6551</v>
      </c>
      <c r="AI1066" s="12" t="s">
        <v>6551</v>
      </c>
      <c r="AJ1066" s="17">
        <v>0</v>
      </c>
      <c r="AK1066" s="12" t="s">
        <v>6551</v>
      </c>
      <c r="AL1066" s="17">
        <v>0</v>
      </c>
      <c r="AM1066" s="12" t="s">
        <v>6551</v>
      </c>
      <c r="AN1066" s="17">
        <v>0</v>
      </c>
      <c r="AO1066" s="12" t="s">
        <v>6551</v>
      </c>
      <c r="AP1066" s="192">
        <v>0</v>
      </c>
      <c r="AQ1066" s="12" t="s">
        <v>6551</v>
      </c>
      <c r="AR1066" s="17">
        <v>172000</v>
      </c>
      <c r="AS1066" s="12" t="s">
        <v>6551</v>
      </c>
      <c r="AT1066" s="17">
        <v>0</v>
      </c>
      <c r="AU1066" s="1" t="s">
        <v>6551</v>
      </c>
      <c r="AV1066" s="1" t="str">
        <f>IF(OR(M1066="Q",O1066="Q",Q1066="Q",S1066="Q",U1066="Q",W1066="Q",Y1066="Q",AA1066="Q",AC1066="Q",AE1066="Q",AG1066="Q",AI1066="Q",AK1066="Q",AM1066="Q",AO1066="Q",AQ1066="Q",AS1066="Q",AU1066="Q"),"Yes","No")</f>
        <v>No</v>
      </c>
    </row>
    <row r="1067" spans="1:48" x14ac:dyDescent="0.2">
      <c r="A1067" s="1" t="s">
        <v>4284</v>
      </c>
      <c r="B1067" s="1" t="s">
        <v>4285</v>
      </c>
      <c r="C1067" s="1" t="s">
        <v>98</v>
      </c>
      <c r="D1067" s="194" t="s">
        <v>4286</v>
      </c>
      <c r="E1067" s="197" t="s">
        <v>4287</v>
      </c>
      <c r="F1067" s="1" t="s">
        <v>305</v>
      </c>
      <c r="G1067" s="1" t="s">
        <v>287</v>
      </c>
      <c r="H1067" s="17">
        <v>0</v>
      </c>
      <c r="I1067" s="12">
        <v>43</v>
      </c>
      <c r="J1067" s="1" t="s">
        <v>11</v>
      </c>
      <c r="K1067" s="1" t="s">
        <v>9</v>
      </c>
      <c r="L1067" s="4">
        <v>43</v>
      </c>
      <c r="M1067" s="1" t="s">
        <v>6551</v>
      </c>
      <c r="N1067" s="12">
        <v>0</v>
      </c>
      <c r="O1067" s="12" t="s">
        <v>6551</v>
      </c>
      <c r="P1067" s="14">
        <v>17.261013993273263</v>
      </c>
      <c r="Q1067" s="12" t="s">
        <v>6551</v>
      </c>
      <c r="R1067" s="14">
        <v>0</v>
      </c>
      <c r="S1067" s="12" t="s">
        <v>6551</v>
      </c>
      <c r="T1067" s="14">
        <v>3.3089108499771624</v>
      </c>
      <c r="U1067" s="12" t="s">
        <v>6551</v>
      </c>
      <c r="V1067" s="17">
        <v>0</v>
      </c>
      <c r="W1067" s="12" t="s">
        <v>6551</v>
      </c>
      <c r="X1067" s="17">
        <v>0</v>
      </c>
      <c r="Y1067" s="12" t="s">
        <v>6551</v>
      </c>
      <c r="Z1067" s="17">
        <v>831394</v>
      </c>
      <c r="AA1067" s="12" t="s">
        <v>6551</v>
      </c>
      <c r="AB1067" s="17" t="s">
        <v>6551</v>
      </c>
      <c r="AC1067" s="12" t="s">
        <v>6551</v>
      </c>
      <c r="AD1067" s="17">
        <v>0</v>
      </c>
      <c r="AE1067" s="12" t="s">
        <v>6551</v>
      </c>
      <c r="AF1067" s="17">
        <v>48166</v>
      </c>
      <c r="AG1067" s="12" t="s">
        <v>6551</v>
      </c>
      <c r="AH1067" s="17" t="s">
        <v>6551</v>
      </c>
      <c r="AI1067" s="12" t="s">
        <v>6551</v>
      </c>
      <c r="AJ1067" s="17">
        <v>0</v>
      </c>
      <c r="AK1067" s="12" t="s">
        <v>6551</v>
      </c>
      <c r="AL1067" s="17">
        <v>0</v>
      </c>
      <c r="AM1067" s="12" t="s">
        <v>6551</v>
      </c>
      <c r="AN1067" s="17">
        <v>0</v>
      </c>
      <c r="AO1067" s="12" t="s">
        <v>6551</v>
      </c>
      <c r="AP1067" s="192">
        <v>0</v>
      </c>
      <c r="AQ1067" s="12" t="s">
        <v>6551</v>
      </c>
      <c r="AR1067" s="17">
        <v>159377</v>
      </c>
      <c r="AS1067" s="12" t="s">
        <v>6551</v>
      </c>
      <c r="AT1067" s="17">
        <v>0</v>
      </c>
      <c r="AU1067" s="1" t="s">
        <v>6551</v>
      </c>
      <c r="AV1067" s="1" t="str">
        <f>IF(OR(M1067="Q",O1067="Q",Q1067="Q",S1067="Q",U1067="Q",W1067="Q",Y1067="Q",AA1067="Q",AC1067="Q",AE1067="Q",AG1067="Q",AI1067="Q",AK1067="Q",AM1067="Q",AO1067="Q",AQ1067="Q",AS1067="Q",AU1067="Q"),"Yes","No")</f>
        <v>No</v>
      </c>
    </row>
    <row r="1068" spans="1:48" x14ac:dyDescent="0.2">
      <c r="A1068" s="1" t="s">
        <v>2998</v>
      </c>
      <c r="B1068" s="1" t="s">
        <v>2999</v>
      </c>
      <c r="C1068" s="1" t="s">
        <v>79</v>
      </c>
      <c r="D1068" s="194" t="s">
        <v>3000</v>
      </c>
      <c r="E1068" s="197" t="s">
        <v>3001</v>
      </c>
      <c r="F1068" s="1" t="s">
        <v>305</v>
      </c>
      <c r="G1068" s="1" t="s">
        <v>287</v>
      </c>
      <c r="H1068" s="17">
        <v>0</v>
      </c>
      <c r="I1068" s="12">
        <v>43</v>
      </c>
      <c r="J1068" s="1" t="s">
        <v>11</v>
      </c>
      <c r="K1068" s="1" t="s">
        <v>9</v>
      </c>
      <c r="L1068" s="4">
        <v>38</v>
      </c>
      <c r="M1068" s="1" t="s">
        <v>6551</v>
      </c>
      <c r="N1068" s="12">
        <v>0</v>
      </c>
      <c r="O1068" s="12" t="s">
        <v>6551</v>
      </c>
      <c r="P1068" s="14">
        <v>17.354438962312368</v>
      </c>
      <c r="Q1068" s="12" t="s">
        <v>6551</v>
      </c>
      <c r="R1068" s="14">
        <v>0</v>
      </c>
      <c r="S1068" s="12" t="s">
        <v>6551</v>
      </c>
      <c r="T1068" s="14">
        <v>1.0390749684458678</v>
      </c>
      <c r="U1068" s="12" t="s">
        <v>6551</v>
      </c>
      <c r="V1068" s="17">
        <v>0</v>
      </c>
      <c r="W1068" s="12" t="s">
        <v>6551</v>
      </c>
      <c r="X1068" s="17">
        <v>0</v>
      </c>
      <c r="Y1068" s="12" t="s">
        <v>6551</v>
      </c>
      <c r="Z1068" s="17">
        <v>1663718</v>
      </c>
      <c r="AA1068" s="12" t="s">
        <v>6551</v>
      </c>
      <c r="AB1068" s="17" t="s">
        <v>6551</v>
      </c>
      <c r="AC1068" s="12" t="s">
        <v>6551</v>
      </c>
      <c r="AD1068" s="17">
        <v>0</v>
      </c>
      <c r="AE1068" s="12" t="s">
        <v>6551</v>
      </c>
      <c r="AF1068" s="17">
        <v>95867</v>
      </c>
      <c r="AG1068" s="12" t="s">
        <v>6551</v>
      </c>
      <c r="AH1068" s="17" t="s">
        <v>6551</v>
      </c>
      <c r="AI1068" s="12" t="s">
        <v>6551</v>
      </c>
      <c r="AJ1068" s="17">
        <v>0</v>
      </c>
      <c r="AK1068" s="12" t="s">
        <v>6551</v>
      </c>
      <c r="AL1068" s="17">
        <v>0</v>
      </c>
      <c r="AM1068" s="12" t="s">
        <v>6551</v>
      </c>
      <c r="AN1068" s="17">
        <v>0</v>
      </c>
      <c r="AO1068" s="12" t="s">
        <v>6551</v>
      </c>
      <c r="AP1068" s="192">
        <v>0</v>
      </c>
      <c r="AQ1068" s="12" t="s">
        <v>6551</v>
      </c>
      <c r="AR1068" s="17">
        <v>99613</v>
      </c>
      <c r="AS1068" s="12" t="s">
        <v>6551</v>
      </c>
      <c r="AT1068" s="17">
        <v>0</v>
      </c>
      <c r="AU1068" s="1" t="s">
        <v>6551</v>
      </c>
      <c r="AV1068" s="1" t="str">
        <f>IF(OR(M1068="Q",O1068="Q",Q1068="Q",S1068="Q",U1068="Q",W1068="Q",Y1068="Q",AA1068="Q",AC1068="Q",AE1068="Q",AG1068="Q",AI1068="Q",AK1068="Q",AM1068="Q",AO1068="Q",AQ1068="Q",AS1068="Q",AU1068="Q"),"Yes","No")</f>
        <v>No</v>
      </c>
    </row>
    <row r="1069" spans="1:48" x14ac:dyDescent="0.2">
      <c r="A1069" s="1" t="s">
        <v>324</v>
      </c>
      <c r="B1069" s="1" t="s">
        <v>325</v>
      </c>
      <c r="C1069" s="1" t="s">
        <v>110</v>
      </c>
      <c r="D1069" s="194">
        <v>3091</v>
      </c>
      <c r="E1069" s="197">
        <v>30091</v>
      </c>
      <c r="F1069" s="1" t="s">
        <v>239</v>
      </c>
      <c r="G1069" s="1" t="s">
        <v>236</v>
      </c>
      <c r="H1069" s="17">
        <v>88542</v>
      </c>
      <c r="I1069" s="12">
        <v>43</v>
      </c>
      <c r="J1069" s="1" t="s">
        <v>12</v>
      </c>
      <c r="K1069" s="1" t="s">
        <v>9</v>
      </c>
      <c r="L1069" s="4">
        <v>35</v>
      </c>
      <c r="M1069" s="1" t="s">
        <v>6551</v>
      </c>
      <c r="N1069" s="12">
        <v>0</v>
      </c>
      <c r="O1069" s="12" t="s">
        <v>6551</v>
      </c>
      <c r="P1069" s="14">
        <v>9.7183455818672204</v>
      </c>
      <c r="Q1069" s="12" t="s">
        <v>6551</v>
      </c>
      <c r="R1069" s="14">
        <v>1.7821999022525172</v>
      </c>
      <c r="S1069" s="12" t="s">
        <v>6551</v>
      </c>
      <c r="T1069" s="14">
        <v>45.769034716551602</v>
      </c>
      <c r="U1069" s="12" t="s">
        <v>6551</v>
      </c>
      <c r="V1069" s="17">
        <v>783257</v>
      </c>
      <c r="W1069" s="12" t="s">
        <v>6551</v>
      </c>
      <c r="X1069" s="17">
        <v>861735</v>
      </c>
      <c r="Y1069" s="12" t="s">
        <v>6551</v>
      </c>
      <c r="Z1069" s="17">
        <v>785495</v>
      </c>
      <c r="AA1069" s="12" t="s">
        <v>6551</v>
      </c>
      <c r="AB1069" s="17">
        <v>76240</v>
      </c>
      <c r="AC1069" s="12" t="s">
        <v>6551</v>
      </c>
      <c r="AD1069" s="17">
        <v>85096</v>
      </c>
      <c r="AE1069" s="12" t="s">
        <v>6551</v>
      </c>
      <c r="AF1069" s="17">
        <v>80826</v>
      </c>
      <c r="AG1069" s="12" t="s">
        <v>6551</v>
      </c>
      <c r="AH1069" s="17">
        <v>4270</v>
      </c>
      <c r="AI1069" s="12" t="s">
        <v>6551</v>
      </c>
      <c r="AJ1069" s="17">
        <v>0</v>
      </c>
      <c r="AK1069" s="12" t="s">
        <v>6551</v>
      </c>
      <c r="AL1069" s="17">
        <v>0</v>
      </c>
      <c r="AM1069" s="12" t="s">
        <v>6551</v>
      </c>
      <c r="AN1069" s="17">
        <v>0</v>
      </c>
      <c r="AO1069" s="12" t="s">
        <v>6551</v>
      </c>
      <c r="AP1069" s="192">
        <v>0</v>
      </c>
      <c r="AQ1069" s="12" t="s">
        <v>6551</v>
      </c>
      <c r="AR1069" s="17">
        <v>3699328</v>
      </c>
      <c r="AS1069" s="12" t="s">
        <v>6551</v>
      </c>
      <c r="AT1069" s="17">
        <v>6592942</v>
      </c>
      <c r="AU1069" s="1" t="s">
        <v>6551</v>
      </c>
      <c r="AV1069" s="1" t="str">
        <f>IF(OR(M1069="Q",O1069="Q",Q1069="Q",S1069="Q",U1069="Q",W1069="Q",Y1069="Q",AA1069="Q",AC1069="Q",AE1069="Q",AG1069="Q",AI1069="Q",AK1069="Q",AM1069="Q",AO1069="Q",AQ1069="Q",AS1069="Q",AU1069="Q"),"Yes","No")</f>
        <v>No</v>
      </c>
    </row>
    <row r="1070" spans="1:48" x14ac:dyDescent="0.2">
      <c r="A1070" s="1" t="s">
        <v>606</v>
      </c>
      <c r="B1070" s="1" t="s">
        <v>607</v>
      </c>
      <c r="C1070" s="1" t="s">
        <v>39</v>
      </c>
      <c r="D1070" s="194">
        <v>1102</v>
      </c>
      <c r="E1070" s="197">
        <v>10102</v>
      </c>
      <c r="F1070" s="1" t="s">
        <v>235</v>
      </c>
      <c r="G1070" s="1" t="s">
        <v>236</v>
      </c>
      <c r="H1070" s="17">
        <v>924859</v>
      </c>
      <c r="I1070" s="12">
        <v>43</v>
      </c>
      <c r="J1070" s="1" t="s">
        <v>27</v>
      </c>
      <c r="K1070" s="1" t="s">
        <v>13</v>
      </c>
      <c r="L1070" s="4">
        <v>28</v>
      </c>
      <c r="M1070" s="1" t="s">
        <v>6551</v>
      </c>
      <c r="N1070" s="12">
        <v>6</v>
      </c>
      <c r="O1070" s="12" t="s">
        <v>6551</v>
      </c>
      <c r="P1070" s="14">
        <v>44.753034190997987</v>
      </c>
      <c r="Q1070" s="12" t="s">
        <v>6551</v>
      </c>
      <c r="R1070" s="14">
        <v>24.675054350391974</v>
      </c>
      <c r="S1070" s="12" t="s">
        <v>6551</v>
      </c>
      <c r="T1070" s="14">
        <v>20.565411378505214</v>
      </c>
      <c r="U1070" s="12" t="s">
        <v>6551</v>
      </c>
      <c r="V1070" s="17">
        <v>2001016</v>
      </c>
      <c r="W1070" s="12" t="s">
        <v>6551</v>
      </c>
      <c r="X1070" s="17">
        <v>2395863</v>
      </c>
      <c r="Y1070" s="12" t="s">
        <v>6551</v>
      </c>
      <c r="Z1070" s="17">
        <v>1935882</v>
      </c>
      <c r="AA1070" s="12" t="s">
        <v>6551</v>
      </c>
      <c r="AB1070" s="17">
        <v>459981</v>
      </c>
      <c r="AC1070" s="12" t="s">
        <v>6551</v>
      </c>
      <c r="AD1070" s="17">
        <v>52750</v>
      </c>
      <c r="AE1070" s="12" t="s">
        <v>6551</v>
      </c>
      <c r="AF1070" s="17">
        <v>43257</v>
      </c>
      <c r="AG1070" s="12" t="s">
        <v>6551</v>
      </c>
      <c r="AH1070" s="17">
        <v>9493</v>
      </c>
      <c r="AI1070" s="12" t="s">
        <v>6551</v>
      </c>
      <c r="AJ1070" s="17">
        <v>607000</v>
      </c>
      <c r="AK1070" s="12" t="s">
        <v>6551</v>
      </c>
      <c r="AL1070" s="17">
        <v>490316</v>
      </c>
      <c r="AM1070" s="12" t="s">
        <v>6551</v>
      </c>
      <c r="AN1070" s="17">
        <v>13360</v>
      </c>
      <c r="AO1070" s="12" t="s">
        <v>6551</v>
      </c>
      <c r="AP1070" s="192">
        <v>10953</v>
      </c>
      <c r="AQ1070" s="12" t="s">
        <v>6551</v>
      </c>
      <c r="AR1070" s="17">
        <v>889598</v>
      </c>
      <c r="AS1070" s="12" t="s">
        <v>6551</v>
      </c>
      <c r="AT1070" s="17">
        <v>21950879</v>
      </c>
      <c r="AU1070" s="1" t="s">
        <v>6551</v>
      </c>
      <c r="AV1070" s="1" t="str">
        <f>IF(OR(M1070="Q",O1070="Q",Q1070="Q",S1070="Q",U1070="Q",W1070="Q",Y1070="Q",AA1070="Q",AC1070="Q",AE1070="Q",AG1070="Q",AI1070="Q",AK1070="Q",AM1070="Q",AO1070="Q",AQ1070="Q",AS1070="Q",AU1070="Q"),"Yes","No")</f>
        <v>No</v>
      </c>
    </row>
    <row r="1071" spans="1:48" x14ac:dyDescent="0.2">
      <c r="A1071" s="1" t="s">
        <v>1012</v>
      </c>
      <c r="B1071" s="1" t="s">
        <v>1013</v>
      </c>
      <c r="C1071" s="1" t="s">
        <v>105</v>
      </c>
      <c r="D1071" s="194">
        <v>4100</v>
      </c>
      <c r="E1071" s="197">
        <v>40100</v>
      </c>
      <c r="F1071" s="1" t="s">
        <v>242</v>
      </c>
      <c r="G1071" s="1" t="s">
        <v>236</v>
      </c>
      <c r="H1071" s="17">
        <v>73107</v>
      </c>
      <c r="I1071" s="12">
        <v>43</v>
      </c>
      <c r="J1071" s="1" t="s">
        <v>11</v>
      </c>
      <c r="K1071" s="1" t="s">
        <v>9</v>
      </c>
      <c r="L1071" s="4">
        <v>25</v>
      </c>
      <c r="M1071" s="1" t="s">
        <v>6551</v>
      </c>
      <c r="N1071" s="12">
        <v>0</v>
      </c>
      <c r="O1071" s="12" t="s">
        <v>6551</v>
      </c>
      <c r="P1071" s="14">
        <v>19.274657194779447</v>
      </c>
      <c r="Q1071" s="12" t="s">
        <v>6551</v>
      </c>
      <c r="R1071" s="14">
        <v>12.452283349434712</v>
      </c>
      <c r="S1071" s="12" t="s">
        <v>6551</v>
      </c>
      <c r="T1071" s="14">
        <v>3.1636378655212289</v>
      </c>
      <c r="U1071" s="12" t="s">
        <v>6551</v>
      </c>
      <c r="V1071" s="17">
        <v>0</v>
      </c>
      <c r="W1071" s="12" t="s">
        <v>6551</v>
      </c>
      <c r="X1071" s="17">
        <v>299453</v>
      </c>
      <c r="Y1071" s="12" t="s">
        <v>6551</v>
      </c>
      <c r="Z1071" s="17">
        <v>233339</v>
      </c>
      <c r="AA1071" s="12" t="s">
        <v>6551</v>
      </c>
      <c r="AB1071" s="17">
        <v>66114</v>
      </c>
      <c r="AC1071" s="12" t="s">
        <v>6551</v>
      </c>
      <c r="AD1071" s="17">
        <v>21143</v>
      </c>
      <c r="AE1071" s="12" t="s">
        <v>6551</v>
      </c>
      <c r="AF1071" s="17">
        <v>12106</v>
      </c>
      <c r="AG1071" s="12" t="s">
        <v>6551</v>
      </c>
      <c r="AH1071" s="17">
        <v>9037</v>
      </c>
      <c r="AI1071" s="12" t="s">
        <v>6551</v>
      </c>
      <c r="AJ1071" s="17">
        <v>0</v>
      </c>
      <c r="AK1071" s="12" t="s">
        <v>6551</v>
      </c>
      <c r="AL1071" s="17">
        <v>0</v>
      </c>
      <c r="AM1071" s="12" t="s">
        <v>6551</v>
      </c>
      <c r="AN1071" s="17">
        <v>0</v>
      </c>
      <c r="AO1071" s="12" t="s">
        <v>6551</v>
      </c>
      <c r="AP1071" s="192">
        <v>0</v>
      </c>
      <c r="AQ1071" s="12" t="s">
        <v>6551</v>
      </c>
      <c r="AR1071" s="17">
        <v>38299</v>
      </c>
      <c r="AS1071" s="12" t="s">
        <v>6551</v>
      </c>
      <c r="AT1071" s="17">
        <v>476910</v>
      </c>
      <c r="AU1071" s="1" t="s">
        <v>6551</v>
      </c>
      <c r="AV1071" s="1" t="str">
        <f>IF(OR(M1071="Q",O1071="Q",Q1071="Q",S1071="Q",U1071="Q",W1071="Q",Y1071="Q",AA1071="Q",AC1071="Q",AE1071="Q",AG1071="Q",AI1071="Q",AK1071="Q",AM1071="Q",AO1071="Q",AQ1071="Q",AS1071="Q",AU1071="Q"),"Yes","No")</f>
        <v>No</v>
      </c>
    </row>
    <row r="1072" spans="1:48" x14ac:dyDescent="0.2">
      <c r="A1072" s="1" t="s">
        <v>6446</v>
      </c>
      <c r="B1072" s="1" t="s">
        <v>557</v>
      </c>
      <c r="C1072" s="1" t="s">
        <v>26</v>
      </c>
      <c r="D1072" s="194">
        <v>9088</v>
      </c>
      <c r="E1072" s="197">
        <v>90088</v>
      </c>
      <c r="F1072" s="1" t="s">
        <v>242</v>
      </c>
      <c r="G1072" s="1" t="s">
        <v>236</v>
      </c>
      <c r="H1072" s="17">
        <v>83913</v>
      </c>
      <c r="I1072" s="12">
        <v>43</v>
      </c>
      <c r="J1072" s="1" t="s">
        <v>12</v>
      </c>
      <c r="K1072" s="1" t="s">
        <v>13</v>
      </c>
      <c r="L1072" s="4">
        <v>24</v>
      </c>
      <c r="M1072" s="1" t="s">
        <v>6551</v>
      </c>
      <c r="N1072" s="12">
        <v>0</v>
      </c>
      <c r="O1072" s="12" t="s">
        <v>6551</v>
      </c>
      <c r="P1072" s="14">
        <v>16.226472253247447</v>
      </c>
      <c r="Q1072" s="12" t="s">
        <v>6551</v>
      </c>
      <c r="R1072" s="14">
        <v>8.2587725240482328</v>
      </c>
      <c r="S1072" s="12" t="s">
        <v>6551</v>
      </c>
      <c r="T1072" s="14">
        <v>11.631802812160529</v>
      </c>
      <c r="U1072" s="12" t="s">
        <v>6551</v>
      </c>
      <c r="V1072" s="17">
        <v>1057493</v>
      </c>
      <c r="W1072" s="12" t="s">
        <v>6551</v>
      </c>
      <c r="X1072" s="17">
        <v>1096340</v>
      </c>
      <c r="Y1072" s="12" t="s">
        <v>6551</v>
      </c>
      <c r="Z1072" s="17">
        <v>1060546</v>
      </c>
      <c r="AA1072" s="12" t="s">
        <v>6551</v>
      </c>
      <c r="AB1072" s="17">
        <v>35794</v>
      </c>
      <c r="AC1072" s="12" t="s">
        <v>6551</v>
      </c>
      <c r="AD1072" s="17">
        <v>83348</v>
      </c>
      <c r="AE1072" s="12" t="s">
        <v>6551</v>
      </c>
      <c r="AF1072" s="17">
        <v>65359</v>
      </c>
      <c r="AG1072" s="12" t="s">
        <v>6551</v>
      </c>
      <c r="AH1072" s="17">
        <v>17989</v>
      </c>
      <c r="AI1072" s="12" t="s">
        <v>6551</v>
      </c>
      <c r="AJ1072" s="17">
        <v>0</v>
      </c>
      <c r="AK1072" s="12" t="s">
        <v>6551</v>
      </c>
      <c r="AL1072" s="17">
        <v>0</v>
      </c>
      <c r="AM1072" s="12" t="s">
        <v>6551</v>
      </c>
      <c r="AN1072" s="17">
        <v>0</v>
      </c>
      <c r="AO1072" s="12" t="s">
        <v>6551</v>
      </c>
      <c r="AP1072" s="192">
        <v>0</v>
      </c>
      <c r="AQ1072" s="12" t="s">
        <v>6551</v>
      </c>
      <c r="AR1072" s="17">
        <v>760243</v>
      </c>
      <c r="AS1072" s="12" t="s">
        <v>6551</v>
      </c>
      <c r="AT1072" s="17">
        <v>6278674</v>
      </c>
      <c r="AU1072" s="1" t="s">
        <v>6551</v>
      </c>
      <c r="AV1072" s="1" t="str">
        <f>IF(OR(M1072="Q",O1072="Q",Q1072="Q",S1072="Q",U1072="Q",W1072="Q",Y1072="Q",AA1072="Q",AC1072="Q",AE1072="Q",AG1072="Q",AI1072="Q",AK1072="Q",AM1072="Q",AO1072="Q",AQ1072="Q",AS1072="Q",AU1072="Q"),"Yes","No")</f>
        <v>No</v>
      </c>
    </row>
    <row r="1073" spans="1:48" x14ac:dyDescent="0.2">
      <c r="A1073" s="1" t="s">
        <v>290</v>
      </c>
      <c r="B1073" s="1" t="s">
        <v>291</v>
      </c>
      <c r="C1073" s="1" t="s">
        <v>96</v>
      </c>
      <c r="D1073" s="194">
        <v>5166</v>
      </c>
      <c r="E1073" s="197">
        <v>50166</v>
      </c>
      <c r="F1073" s="1" t="s">
        <v>239</v>
      </c>
      <c r="G1073" s="1" t="s">
        <v>236</v>
      </c>
      <c r="H1073" s="17">
        <v>1624827</v>
      </c>
      <c r="I1073" s="12">
        <v>43</v>
      </c>
      <c r="J1073" s="1" t="s">
        <v>11</v>
      </c>
      <c r="K1073" s="1" t="s">
        <v>13</v>
      </c>
      <c r="L1073" s="4">
        <v>18</v>
      </c>
      <c r="M1073" s="1" t="s">
        <v>6551</v>
      </c>
      <c r="N1073" s="12">
        <v>0</v>
      </c>
      <c r="O1073" s="12" t="s">
        <v>6551</v>
      </c>
      <c r="P1073" s="14">
        <v>15.155281007751938</v>
      </c>
      <c r="Q1073" s="12" t="s">
        <v>6551</v>
      </c>
      <c r="R1073" s="14">
        <v>12.024939515762282</v>
      </c>
      <c r="S1073" s="12" t="s">
        <v>6551</v>
      </c>
      <c r="T1073" s="14">
        <v>1.4796780792420328</v>
      </c>
      <c r="U1073" s="12" t="s">
        <v>6551</v>
      </c>
      <c r="V1073" s="17">
        <v>0</v>
      </c>
      <c r="W1073" s="12" t="s">
        <v>6551</v>
      </c>
      <c r="X1073" s="17">
        <v>675171</v>
      </c>
      <c r="Y1073" s="12" t="s">
        <v>6551</v>
      </c>
      <c r="Z1073" s="17">
        <v>563049</v>
      </c>
      <c r="AA1073" s="12" t="s">
        <v>6551</v>
      </c>
      <c r="AB1073" s="17">
        <v>112122</v>
      </c>
      <c r="AC1073" s="12" t="s">
        <v>6551</v>
      </c>
      <c r="AD1073" s="17">
        <v>43052</v>
      </c>
      <c r="AE1073" s="12" t="s">
        <v>6551</v>
      </c>
      <c r="AF1073" s="17">
        <v>37152</v>
      </c>
      <c r="AG1073" s="12" t="s">
        <v>6551</v>
      </c>
      <c r="AH1073" s="17">
        <v>5900</v>
      </c>
      <c r="AI1073" s="12" t="s">
        <v>6551</v>
      </c>
      <c r="AJ1073" s="17">
        <v>0</v>
      </c>
      <c r="AK1073" s="12" t="s">
        <v>6551</v>
      </c>
      <c r="AL1073" s="17">
        <v>0</v>
      </c>
      <c r="AM1073" s="12" t="s">
        <v>6551</v>
      </c>
      <c r="AN1073" s="17">
        <v>0</v>
      </c>
      <c r="AO1073" s="12" t="s">
        <v>6551</v>
      </c>
      <c r="AP1073" s="192">
        <v>0</v>
      </c>
      <c r="AQ1073" s="12" t="s">
        <v>6551</v>
      </c>
      <c r="AR1073" s="17">
        <v>54973</v>
      </c>
      <c r="AS1073" s="12" t="s">
        <v>6551</v>
      </c>
      <c r="AT1073" s="17">
        <v>661047</v>
      </c>
      <c r="AU1073" s="1" t="s">
        <v>6551</v>
      </c>
      <c r="AV1073" s="1" t="str">
        <f>IF(OR(M1073="Q",O1073="Q",Q1073="Q",S1073="Q",U1073="Q",W1073="Q",Y1073="Q",AA1073="Q",AC1073="Q",AE1073="Q",AG1073="Q",AI1073="Q",AK1073="Q",AM1073="Q",AO1073="Q",AQ1073="Q",AS1073="Q",AU1073="Q"),"Yes","No")</f>
        <v>No</v>
      </c>
    </row>
    <row r="1074" spans="1:48" x14ac:dyDescent="0.2">
      <c r="A1074" s="1" t="s">
        <v>2226</v>
      </c>
      <c r="B1074" s="1" t="s">
        <v>2227</v>
      </c>
      <c r="C1074" s="1" t="s">
        <v>100</v>
      </c>
      <c r="D1074" s="194" t="s">
        <v>2228</v>
      </c>
      <c r="E1074" s="197" t="s">
        <v>2229</v>
      </c>
      <c r="F1074" s="1" t="s">
        <v>242</v>
      </c>
      <c r="G1074" s="1" t="s">
        <v>287</v>
      </c>
      <c r="H1074" s="17">
        <v>0</v>
      </c>
      <c r="I1074" s="12">
        <v>43</v>
      </c>
      <c r="J1074" s="1" t="s">
        <v>11</v>
      </c>
      <c r="K1074" s="1" t="s">
        <v>13</v>
      </c>
      <c r="L1074" s="4">
        <v>18</v>
      </c>
      <c r="M1074" s="1" t="s">
        <v>6551</v>
      </c>
      <c r="N1074" s="12">
        <v>0</v>
      </c>
      <c r="O1074" s="12" t="s">
        <v>6551</v>
      </c>
      <c r="P1074" s="14">
        <v>10.509803921568627</v>
      </c>
      <c r="Q1074" s="12" t="s">
        <v>6551</v>
      </c>
      <c r="R1074" s="14">
        <v>0</v>
      </c>
      <c r="S1074" s="12" t="s">
        <v>6551</v>
      </c>
      <c r="T1074" s="14">
        <v>2.4385026737967914</v>
      </c>
      <c r="U1074" s="12" t="s">
        <v>6551</v>
      </c>
      <c r="V1074" s="17">
        <v>0</v>
      </c>
      <c r="W1074" s="12" t="s">
        <v>6551</v>
      </c>
      <c r="X1074" s="17">
        <v>0</v>
      </c>
      <c r="Y1074" s="12" t="s">
        <v>6551</v>
      </c>
      <c r="Z1074" s="17">
        <v>17688</v>
      </c>
      <c r="AA1074" s="12" t="s">
        <v>6551</v>
      </c>
      <c r="AB1074" s="17" t="s">
        <v>6551</v>
      </c>
      <c r="AC1074" s="12" t="s">
        <v>6551</v>
      </c>
      <c r="AD1074" s="17">
        <v>0</v>
      </c>
      <c r="AE1074" s="12" t="s">
        <v>6551</v>
      </c>
      <c r="AF1074" s="17">
        <v>1683</v>
      </c>
      <c r="AG1074" s="12" t="s">
        <v>6551</v>
      </c>
      <c r="AH1074" s="17" t="s">
        <v>6551</v>
      </c>
      <c r="AI1074" s="12" t="s">
        <v>6551</v>
      </c>
      <c r="AJ1074" s="17">
        <v>0</v>
      </c>
      <c r="AK1074" s="12" t="s">
        <v>6551</v>
      </c>
      <c r="AL1074" s="17">
        <v>0</v>
      </c>
      <c r="AM1074" s="12" t="s">
        <v>6551</v>
      </c>
      <c r="AN1074" s="17">
        <v>0</v>
      </c>
      <c r="AO1074" s="12" t="s">
        <v>6551</v>
      </c>
      <c r="AP1074" s="192">
        <v>0</v>
      </c>
      <c r="AQ1074" s="12" t="s">
        <v>6551</v>
      </c>
      <c r="AR1074" s="17">
        <v>4104</v>
      </c>
      <c r="AS1074" s="12" t="s">
        <v>6551</v>
      </c>
      <c r="AT1074" s="17">
        <v>0</v>
      </c>
      <c r="AU1074" s="1" t="s">
        <v>6551</v>
      </c>
      <c r="AV1074" s="1" t="str">
        <f>IF(OR(M1074="Q",O1074="Q",Q1074="Q",S1074="Q",U1074="Q",W1074="Q",Y1074="Q",AA1074="Q",AC1074="Q",AE1074="Q",AG1074="Q",AI1074="Q",AK1074="Q",AM1074="Q",AO1074="Q",AQ1074="Q",AS1074="Q",AU1074="Q"),"Yes","No")</f>
        <v>No</v>
      </c>
    </row>
    <row r="1075" spans="1:48" x14ac:dyDescent="0.2">
      <c r="A1075" s="1" t="s">
        <v>2226</v>
      </c>
      <c r="B1075" s="1" t="s">
        <v>2227</v>
      </c>
      <c r="C1075" s="1" t="s">
        <v>100</v>
      </c>
      <c r="D1075" s="194" t="s">
        <v>2228</v>
      </c>
      <c r="E1075" s="197" t="s">
        <v>2229</v>
      </c>
      <c r="F1075" s="1" t="s">
        <v>242</v>
      </c>
      <c r="G1075" s="1" t="s">
        <v>287</v>
      </c>
      <c r="H1075" s="17">
        <v>0</v>
      </c>
      <c r="I1075" s="12">
        <v>43</v>
      </c>
      <c r="J1075" s="1" t="s">
        <v>12</v>
      </c>
      <c r="K1075" s="1" t="s">
        <v>9</v>
      </c>
      <c r="L1075" s="4">
        <v>18</v>
      </c>
      <c r="M1075" s="1" t="s">
        <v>6551</v>
      </c>
      <c r="N1075" s="12">
        <v>0</v>
      </c>
      <c r="O1075" s="12" t="s">
        <v>6551</v>
      </c>
      <c r="P1075" s="14">
        <v>15.990166119063483</v>
      </c>
      <c r="Q1075" s="12" t="s">
        <v>6551</v>
      </c>
      <c r="R1075" s="14">
        <v>0</v>
      </c>
      <c r="S1075" s="12" t="s">
        <v>6551</v>
      </c>
      <c r="T1075" s="14">
        <v>10.611263010362338</v>
      </c>
      <c r="U1075" s="12" t="s">
        <v>6551</v>
      </c>
      <c r="V1075" s="17">
        <v>0</v>
      </c>
      <c r="W1075" s="12" t="s">
        <v>6551</v>
      </c>
      <c r="X1075" s="17">
        <v>0</v>
      </c>
      <c r="Y1075" s="12" t="s">
        <v>6551</v>
      </c>
      <c r="Z1075" s="17">
        <v>695940</v>
      </c>
      <c r="AA1075" s="12" t="s">
        <v>6551</v>
      </c>
      <c r="AB1075" s="17" t="s">
        <v>6551</v>
      </c>
      <c r="AC1075" s="12" t="s">
        <v>6551</v>
      </c>
      <c r="AD1075" s="17">
        <v>0</v>
      </c>
      <c r="AE1075" s="12" t="s">
        <v>6551</v>
      </c>
      <c r="AF1075" s="17">
        <v>43523</v>
      </c>
      <c r="AG1075" s="12" t="s">
        <v>6551</v>
      </c>
      <c r="AH1075" s="17" t="s">
        <v>6551</v>
      </c>
      <c r="AI1075" s="12" t="s">
        <v>6551</v>
      </c>
      <c r="AJ1075" s="17">
        <v>0</v>
      </c>
      <c r="AK1075" s="12" t="s">
        <v>6551</v>
      </c>
      <c r="AL1075" s="17">
        <v>0</v>
      </c>
      <c r="AM1075" s="12" t="s">
        <v>6551</v>
      </c>
      <c r="AN1075" s="17">
        <v>0</v>
      </c>
      <c r="AO1075" s="12" t="s">
        <v>6551</v>
      </c>
      <c r="AP1075" s="192">
        <v>0</v>
      </c>
      <c r="AQ1075" s="12" t="s">
        <v>6551</v>
      </c>
      <c r="AR1075" s="17">
        <v>461834</v>
      </c>
      <c r="AS1075" s="12" t="s">
        <v>6551</v>
      </c>
      <c r="AT1075" s="17">
        <v>0</v>
      </c>
      <c r="AU1075" s="1" t="s">
        <v>6551</v>
      </c>
      <c r="AV1075" s="1" t="str">
        <f>IF(OR(M1075="Q",O1075="Q",Q1075="Q",S1075="Q",U1075="Q",W1075="Q",Y1075="Q",AA1075="Q",AC1075="Q",AE1075="Q",AG1075="Q",AI1075="Q",AK1075="Q",AM1075="Q",AO1075="Q",AQ1075="Q",AS1075="Q",AU1075="Q"),"Yes","No")</f>
        <v>No</v>
      </c>
    </row>
    <row r="1076" spans="1:48" x14ac:dyDescent="0.2">
      <c r="A1076" s="1" t="s">
        <v>290</v>
      </c>
      <c r="B1076" s="1" t="s">
        <v>291</v>
      </c>
      <c r="C1076" s="1" t="s">
        <v>96</v>
      </c>
      <c r="D1076" s="194">
        <v>5166</v>
      </c>
      <c r="E1076" s="197">
        <v>50166</v>
      </c>
      <c r="F1076" s="1" t="s">
        <v>239</v>
      </c>
      <c r="G1076" s="1" t="s">
        <v>236</v>
      </c>
      <c r="H1076" s="17">
        <v>1624827</v>
      </c>
      <c r="I1076" s="12">
        <v>43</v>
      </c>
      <c r="J1076" s="1" t="s">
        <v>11</v>
      </c>
      <c r="K1076" s="1" t="s">
        <v>9</v>
      </c>
      <c r="L1076" s="4">
        <v>16</v>
      </c>
      <c r="M1076" s="1" t="s">
        <v>6551</v>
      </c>
      <c r="N1076" s="12">
        <v>0</v>
      </c>
      <c r="O1076" s="12" t="s">
        <v>6551</v>
      </c>
      <c r="P1076" s="14">
        <v>18.515549491159248</v>
      </c>
      <c r="Q1076" s="12" t="s">
        <v>6551</v>
      </c>
      <c r="R1076" s="14">
        <v>11.111491615180936</v>
      </c>
      <c r="S1076" s="12" t="s">
        <v>6551</v>
      </c>
      <c r="T1076" s="14">
        <v>1.610381488430269</v>
      </c>
      <c r="U1076" s="12" t="s">
        <v>6551</v>
      </c>
      <c r="V1076" s="17">
        <v>0</v>
      </c>
      <c r="W1076" s="12" t="s">
        <v>6551</v>
      </c>
      <c r="X1076" s="17">
        <v>427558</v>
      </c>
      <c r="Y1076" s="12" t="s">
        <v>6551</v>
      </c>
      <c r="Z1076" s="17">
        <v>325670</v>
      </c>
      <c r="AA1076" s="12" t="s">
        <v>6551</v>
      </c>
      <c r="AB1076" s="17">
        <v>101888</v>
      </c>
      <c r="AC1076" s="12" t="s">
        <v>6551</v>
      </c>
      <c r="AD1076" s="17">
        <v>22987</v>
      </c>
      <c r="AE1076" s="12" t="s">
        <v>6551</v>
      </c>
      <c r="AF1076" s="17">
        <v>17589</v>
      </c>
      <c r="AG1076" s="12" t="s">
        <v>6551</v>
      </c>
      <c r="AH1076" s="17">
        <v>5398</v>
      </c>
      <c r="AI1076" s="12" t="s">
        <v>6551</v>
      </c>
      <c r="AJ1076" s="17">
        <v>0</v>
      </c>
      <c r="AK1076" s="12" t="s">
        <v>6551</v>
      </c>
      <c r="AL1076" s="17">
        <v>0</v>
      </c>
      <c r="AM1076" s="12" t="s">
        <v>6551</v>
      </c>
      <c r="AN1076" s="17">
        <v>0</v>
      </c>
      <c r="AO1076" s="12" t="s">
        <v>6551</v>
      </c>
      <c r="AP1076" s="192">
        <v>0</v>
      </c>
      <c r="AQ1076" s="12" t="s">
        <v>6551</v>
      </c>
      <c r="AR1076" s="17">
        <v>28325</v>
      </c>
      <c r="AS1076" s="12" t="s">
        <v>6551</v>
      </c>
      <c r="AT1076" s="17">
        <v>314733</v>
      </c>
      <c r="AU1076" s="1" t="s">
        <v>6551</v>
      </c>
      <c r="AV1076" s="1" t="str">
        <f>IF(OR(M1076="Q",O1076="Q",Q1076="Q",S1076="Q",U1076="Q",W1076="Q",Y1076="Q",AA1076="Q",AC1076="Q",AE1076="Q",AG1076="Q",AI1076="Q",AK1076="Q",AM1076="Q",AO1076="Q",AQ1076="Q",AS1076="Q",AU1076="Q"),"Yes","No")</f>
        <v>No</v>
      </c>
    </row>
    <row r="1077" spans="1:48" x14ac:dyDescent="0.2">
      <c r="A1077" s="1" t="s">
        <v>606</v>
      </c>
      <c r="B1077" s="1" t="s">
        <v>607</v>
      </c>
      <c r="C1077" s="1" t="s">
        <v>39</v>
      </c>
      <c r="D1077" s="194">
        <v>1102</v>
      </c>
      <c r="E1077" s="197">
        <v>10102</v>
      </c>
      <c r="F1077" s="1" t="s">
        <v>235</v>
      </c>
      <c r="G1077" s="1" t="s">
        <v>236</v>
      </c>
      <c r="H1077" s="17">
        <v>924859</v>
      </c>
      <c r="I1077" s="12">
        <v>43</v>
      </c>
      <c r="J1077" s="1" t="s">
        <v>28</v>
      </c>
      <c r="K1077" s="1" t="s">
        <v>13</v>
      </c>
      <c r="L1077" s="4">
        <v>15</v>
      </c>
      <c r="M1077" s="1" t="s">
        <v>6551</v>
      </c>
      <c r="N1077" s="12">
        <v>0</v>
      </c>
      <c r="O1077" s="12" t="s">
        <v>6551</v>
      </c>
      <c r="P1077" s="14">
        <v>26.228237366861535</v>
      </c>
      <c r="Q1077" s="12" t="s">
        <v>6551</v>
      </c>
      <c r="R1077" s="14">
        <v>18.582949734634781</v>
      </c>
      <c r="S1077" s="12" t="s">
        <v>6551</v>
      </c>
      <c r="T1077" s="14">
        <v>18.19764555137343</v>
      </c>
      <c r="U1077" s="12" t="s">
        <v>6551</v>
      </c>
      <c r="V1077" s="17">
        <v>330639</v>
      </c>
      <c r="W1077" s="12" t="s">
        <v>6551</v>
      </c>
      <c r="X1077" s="17">
        <v>551081</v>
      </c>
      <c r="Y1077" s="12" t="s">
        <v>6551</v>
      </c>
      <c r="Z1077" s="17">
        <v>327512</v>
      </c>
      <c r="AA1077" s="12" t="s">
        <v>6551</v>
      </c>
      <c r="AB1077" s="17">
        <v>223569</v>
      </c>
      <c r="AC1077" s="12" t="s">
        <v>6551</v>
      </c>
      <c r="AD1077" s="17">
        <v>27915</v>
      </c>
      <c r="AE1077" s="12" t="s">
        <v>6551</v>
      </c>
      <c r="AF1077" s="17">
        <v>12487</v>
      </c>
      <c r="AG1077" s="12" t="s">
        <v>6551</v>
      </c>
      <c r="AH1077" s="17">
        <v>15428</v>
      </c>
      <c r="AI1077" s="12" t="s">
        <v>6551</v>
      </c>
      <c r="AJ1077" s="17">
        <v>0</v>
      </c>
      <c r="AK1077" s="12" t="s">
        <v>6551</v>
      </c>
      <c r="AL1077" s="17">
        <v>0</v>
      </c>
      <c r="AM1077" s="12" t="s">
        <v>6551</v>
      </c>
      <c r="AN1077" s="17">
        <v>0</v>
      </c>
      <c r="AO1077" s="12" t="s">
        <v>6551</v>
      </c>
      <c r="AP1077" s="192">
        <v>0</v>
      </c>
      <c r="AQ1077" s="12" t="s">
        <v>6551</v>
      </c>
      <c r="AR1077" s="17">
        <v>227234</v>
      </c>
      <c r="AS1077" s="12" t="s">
        <v>6551</v>
      </c>
      <c r="AT1077" s="17">
        <v>4222678</v>
      </c>
      <c r="AU1077" s="1" t="s">
        <v>6551</v>
      </c>
      <c r="AV1077" s="1" t="str">
        <f>IF(OR(M1077="Q",O1077="Q",Q1077="Q",S1077="Q",U1077="Q",W1077="Q",Y1077="Q",AA1077="Q",AC1077="Q",AE1077="Q",AG1077="Q",AI1077="Q",AK1077="Q",AM1077="Q",AO1077="Q",AQ1077="Q",AS1077="Q",AU1077="Q"),"Yes","No")</f>
        <v>No</v>
      </c>
    </row>
    <row r="1078" spans="1:48" x14ac:dyDescent="0.2">
      <c r="A1078" s="1" t="s">
        <v>6446</v>
      </c>
      <c r="B1078" s="1" t="s">
        <v>557</v>
      </c>
      <c r="C1078" s="1" t="s">
        <v>26</v>
      </c>
      <c r="D1078" s="194">
        <v>9088</v>
      </c>
      <c r="E1078" s="197">
        <v>90088</v>
      </c>
      <c r="F1078" s="1" t="s">
        <v>242</v>
      </c>
      <c r="G1078" s="1" t="s">
        <v>236</v>
      </c>
      <c r="H1078" s="17">
        <v>83913</v>
      </c>
      <c r="I1078" s="12">
        <v>43</v>
      </c>
      <c r="J1078" s="1" t="s">
        <v>11</v>
      </c>
      <c r="K1078" s="1" t="s">
        <v>13</v>
      </c>
      <c r="L1078" s="4">
        <v>12</v>
      </c>
      <c r="M1078" s="1" t="s">
        <v>6551</v>
      </c>
      <c r="N1078" s="12">
        <v>0</v>
      </c>
      <c r="O1078" s="12" t="s">
        <v>6551</v>
      </c>
      <c r="P1078" s="14">
        <v>9.3237375960984856</v>
      </c>
      <c r="Q1078" s="12" t="s">
        <v>6551</v>
      </c>
      <c r="R1078" s="14">
        <v>8.4700040309093563</v>
      </c>
      <c r="S1078" s="12" t="s">
        <v>6551</v>
      </c>
      <c r="T1078" s="14">
        <v>3.9488942323974667</v>
      </c>
      <c r="U1078" s="12" t="s">
        <v>6551</v>
      </c>
      <c r="V1078" s="17">
        <v>0</v>
      </c>
      <c r="W1078" s="12" t="s">
        <v>6551</v>
      </c>
      <c r="X1078" s="17">
        <v>333450</v>
      </c>
      <c r="Y1078" s="12" t="s">
        <v>6551</v>
      </c>
      <c r="Z1078" s="17">
        <v>275302</v>
      </c>
      <c r="AA1078" s="12" t="s">
        <v>6551</v>
      </c>
      <c r="AB1078" s="17">
        <v>58148</v>
      </c>
      <c r="AC1078" s="12" t="s">
        <v>6551</v>
      </c>
      <c r="AD1078" s="17">
        <v>35045</v>
      </c>
      <c r="AE1078" s="12" t="s">
        <v>6551</v>
      </c>
      <c r="AF1078" s="17">
        <v>29527</v>
      </c>
      <c r="AG1078" s="12" t="s">
        <v>6551</v>
      </c>
      <c r="AH1078" s="17">
        <v>5518</v>
      </c>
      <c r="AI1078" s="12" t="s">
        <v>6551</v>
      </c>
      <c r="AJ1078" s="17">
        <v>0</v>
      </c>
      <c r="AK1078" s="12" t="s">
        <v>6551</v>
      </c>
      <c r="AL1078" s="17">
        <v>0</v>
      </c>
      <c r="AM1078" s="12" t="s">
        <v>6551</v>
      </c>
      <c r="AN1078" s="17">
        <v>0</v>
      </c>
      <c r="AO1078" s="12" t="s">
        <v>6551</v>
      </c>
      <c r="AP1078" s="192">
        <v>0</v>
      </c>
      <c r="AQ1078" s="12" t="s">
        <v>6551</v>
      </c>
      <c r="AR1078" s="17">
        <v>116599</v>
      </c>
      <c r="AS1078" s="12" t="s">
        <v>6551</v>
      </c>
      <c r="AT1078" s="17">
        <v>987594</v>
      </c>
      <c r="AU1078" s="1" t="s">
        <v>6551</v>
      </c>
      <c r="AV1078" s="1" t="str">
        <f>IF(OR(M1078="Q",O1078="Q",Q1078="Q",S1078="Q",U1078="Q",W1078="Q",Y1078="Q",AA1078="Q",AC1078="Q",AE1078="Q",AG1078="Q",AI1078="Q",AK1078="Q",AM1078="Q",AO1078="Q",AQ1078="Q",AS1078="Q",AU1078="Q"),"Yes","No")</f>
        <v>No</v>
      </c>
    </row>
    <row r="1079" spans="1:48" x14ac:dyDescent="0.2">
      <c r="A1079" s="1" t="s">
        <v>1012</v>
      </c>
      <c r="B1079" s="1" t="s">
        <v>1013</v>
      </c>
      <c r="C1079" s="1" t="s">
        <v>105</v>
      </c>
      <c r="D1079" s="194">
        <v>4100</v>
      </c>
      <c r="E1079" s="197">
        <v>40100</v>
      </c>
      <c r="F1079" s="1" t="s">
        <v>242</v>
      </c>
      <c r="G1079" s="1" t="s">
        <v>236</v>
      </c>
      <c r="H1079" s="17">
        <v>73107</v>
      </c>
      <c r="I1079" s="12">
        <v>43</v>
      </c>
      <c r="J1079" s="1" t="s">
        <v>12</v>
      </c>
      <c r="K1079" s="1" t="s">
        <v>9</v>
      </c>
      <c r="L1079" s="4">
        <v>11</v>
      </c>
      <c r="M1079" s="1" t="s">
        <v>6551</v>
      </c>
      <c r="N1079" s="12">
        <v>0</v>
      </c>
      <c r="O1079" s="12" t="s">
        <v>6551</v>
      </c>
      <c r="P1079" s="14">
        <v>15.793113228953937</v>
      </c>
      <c r="Q1079" s="12" t="s">
        <v>6551</v>
      </c>
      <c r="R1079" s="14">
        <v>2.2099988236678039</v>
      </c>
      <c r="S1079" s="12" t="s">
        <v>6551</v>
      </c>
      <c r="T1079" s="14">
        <v>7.2336623553437711</v>
      </c>
      <c r="U1079" s="12" t="s">
        <v>6551</v>
      </c>
      <c r="V1079" s="17">
        <v>280728</v>
      </c>
      <c r="W1079" s="12" t="s">
        <v>6551</v>
      </c>
      <c r="X1079" s="17">
        <v>283425</v>
      </c>
      <c r="Y1079" s="12" t="s">
        <v>6551</v>
      </c>
      <c r="Z1079" s="17">
        <v>278401</v>
      </c>
      <c r="AA1079" s="12" t="s">
        <v>6551</v>
      </c>
      <c r="AB1079" s="17">
        <v>5024</v>
      </c>
      <c r="AC1079" s="12" t="s">
        <v>6551</v>
      </c>
      <c r="AD1079" s="17">
        <v>17978</v>
      </c>
      <c r="AE1079" s="12" t="s">
        <v>6551</v>
      </c>
      <c r="AF1079" s="17">
        <v>17628</v>
      </c>
      <c r="AG1079" s="12" t="s">
        <v>6551</v>
      </c>
      <c r="AH1079" s="17">
        <v>350</v>
      </c>
      <c r="AI1079" s="12" t="s">
        <v>6551</v>
      </c>
      <c r="AJ1079" s="17">
        <v>0</v>
      </c>
      <c r="AK1079" s="12" t="s">
        <v>6551</v>
      </c>
      <c r="AL1079" s="17">
        <v>0</v>
      </c>
      <c r="AM1079" s="12" t="s">
        <v>6551</v>
      </c>
      <c r="AN1079" s="17">
        <v>0</v>
      </c>
      <c r="AO1079" s="12" t="s">
        <v>6551</v>
      </c>
      <c r="AP1079" s="192">
        <v>0</v>
      </c>
      <c r="AQ1079" s="12" t="s">
        <v>6551</v>
      </c>
      <c r="AR1079" s="17">
        <v>127515</v>
      </c>
      <c r="AS1079" s="12" t="s">
        <v>6551</v>
      </c>
      <c r="AT1079" s="17">
        <v>281808</v>
      </c>
      <c r="AU1079" s="1" t="s">
        <v>6551</v>
      </c>
      <c r="AV1079" s="1" t="str">
        <f>IF(OR(M1079="Q",O1079="Q",Q1079="Q",S1079="Q",U1079="Q",W1079="Q",Y1079="Q",AA1079="Q",AC1079="Q",AE1079="Q",AG1079="Q",AI1079="Q",AK1079="Q",AM1079="Q",AO1079="Q",AQ1079="Q",AS1079="Q",AU1079="Q"),"Yes","No")</f>
        <v>No</v>
      </c>
    </row>
    <row r="1080" spans="1:48" x14ac:dyDescent="0.2">
      <c r="A1080" s="1" t="s">
        <v>290</v>
      </c>
      <c r="B1080" s="1" t="s">
        <v>291</v>
      </c>
      <c r="C1080" s="1" t="s">
        <v>96</v>
      </c>
      <c r="D1080" s="194">
        <v>5166</v>
      </c>
      <c r="E1080" s="197">
        <v>50166</v>
      </c>
      <c r="F1080" s="1" t="s">
        <v>239</v>
      </c>
      <c r="G1080" s="1" t="s">
        <v>236</v>
      </c>
      <c r="H1080" s="17">
        <v>1624827</v>
      </c>
      <c r="I1080" s="12">
        <v>43</v>
      </c>
      <c r="J1080" s="1" t="s">
        <v>12</v>
      </c>
      <c r="K1080" s="1" t="s">
        <v>9</v>
      </c>
      <c r="L1080" s="4">
        <v>9</v>
      </c>
      <c r="M1080" s="1" t="s">
        <v>6551</v>
      </c>
      <c r="N1080" s="12">
        <v>0</v>
      </c>
      <c r="O1080" s="12" t="s">
        <v>6551</v>
      </c>
      <c r="P1080" s="14">
        <v>27.916633266533065</v>
      </c>
      <c r="Q1080" s="12" t="s">
        <v>6551</v>
      </c>
      <c r="R1080" s="14">
        <v>14.265078112671612</v>
      </c>
      <c r="S1080" s="12" t="s">
        <v>6551</v>
      </c>
      <c r="T1080" s="14">
        <v>12.69939879759519</v>
      </c>
      <c r="U1080" s="12" t="s">
        <v>6551</v>
      </c>
      <c r="V1080" s="17">
        <v>139713</v>
      </c>
      <c r="W1080" s="12" t="s">
        <v>6551</v>
      </c>
      <c r="X1080" s="17">
        <v>259096</v>
      </c>
      <c r="Y1080" s="12" t="s">
        <v>6551</v>
      </c>
      <c r="Z1080" s="17">
        <v>139304</v>
      </c>
      <c r="AA1080" s="12" t="s">
        <v>6551</v>
      </c>
      <c r="AB1080" s="17">
        <v>119792</v>
      </c>
      <c r="AC1080" s="12" t="s">
        <v>6551</v>
      </c>
      <c r="AD1080" s="17">
        <v>10060</v>
      </c>
      <c r="AE1080" s="12" t="s">
        <v>6551</v>
      </c>
      <c r="AF1080" s="17">
        <v>4990</v>
      </c>
      <c r="AG1080" s="12" t="s">
        <v>6551</v>
      </c>
      <c r="AH1080" s="17">
        <v>5070</v>
      </c>
      <c r="AI1080" s="12" t="s">
        <v>6551</v>
      </c>
      <c r="AJ1080" s="17">
        <v>0</v>
      </c>
      <c r="AK1080" s="12" t="s">
        <v>6551</v>
      </c>
      <c r="AL1080" s="17">
        <v>0</v>
      </c>
      <c r="AM1080" s="12" t="s">
        <v>6551</v>
      </c>
      <c r="AN1080" s="17">
        <v>0</v>
      </c>
      <c r="AO1080" s="12" t="s">
        <v>6551</v>
      </c>
      <c r="AP1080" s="192">
        <v>0</v>
      </c>
      <c r="AQ1080" s="12" t="s">
        <v>6551</v>
      </c>
      <c r="AR1080" s="17">
        <v>63370</v>
      </c>
      <c r="AS1080" s="12" t="s">
        <v>6551</v>
      </c>
      <c r="AT1080" s="17">
        <v>903978</v>
      </c>
      <c r="AU1080" s="1" t="s">
        <v>6551</v>
      </c>
      <c r="AV1080" s="1" t="str">
        <f>IF(OR(M1080="Q",O1080="Q",Q1080="Q",S1080="Q",U1080="Q",W1080="Q",Y1080="Q",AA1080="Q",AC1080="Q",AE1080="Q",AG1080="Q",AI1080="Q",AK1080="Q",AM1080="Q",AO1080="Q",AQ1080="Q",AS1080="Q",AU1080="Q"),"Yes","No")</f>
        <v>No</v>
      </c>
    </row>
    <row r="1081" spans="1:48" x14ac:dyDescent="0.2">
      <c r="A1081" s="1" t="s">
        <v>324</v>
      </c>
      <c r="B1081" s="1" t="s">
        <v>325</v>
      </c>
      <c r="C1081" s="1" t="s">
        <v>110</v>
      </c>
      <c r="D1081" s="194">
        <v>3091</v>
      </c>
      <c r="E1081" s="197">
        <v>30091</v>
      </c>
      <c r="F1081" s="1" t="s">
        <v>239</v>
      </c>
      <c r="G1081" s="1" t="s">
        <v>236</v>
      </c>
      <c r="H1081" s="17">
        <v>88542</v>
      </c>
      <c r="I1081" s="12">
        <v>43</v>
      </c>
      <c r="J1081" s="1" t="s">
        <v>11</v>
      </c>
      <c r="K1081" s="1" t="s">
        <v>9</v>
      </c>
      <c r="L1081" s="4">
        <v>8</v>
      </c>
      <c r="M1081" s="1" t="s">
        <v>6551</v>
      </c>
      <c r="N1081" s="12">
        <v>0</v>
      </c>
      <c r="O1081" s="12" t="s">
        <v>6551</v>
      </c>
      <c r="P1081" s="14">
        <v>9.7078887195121943</v>
      </c>
      <c r="Q1081" s="12" t="s">
        <v>6551</v>
      </c>
      <c r="R1081" s="14">
        <v>3.1280737097825444</v>
      </c>
      <c r="S1081" s="12" t="s">
        <v>6551</v>
      </c>
      <c r="T1081" s="14">
        <v>2.1439278455284554</v>
      </c>
      <c r="U1081" s="12" t="s">
        <v>6551</v>
      </c>
      <c r="V1081" s="17">
        <v>0</v>
      </c>
      <c r="W1081" s="12" t="s">
        <v>6551</v>
      </c>
      <c r="X1081" s="17">
        <v>189358</v>
      </c>
      <c r="Y1081" s="12" t="s">
        <v>6551</v>
      </c>
      <c r="Z1081" s="17">
        <v>152841</v>
      </c>
      <c r="AA1081" s="12" t="s">
        <v>6551</v>
      </c>
      <c r="AB1081" s="17">
        <v>36517</v>
      </c>
      <c r="AC1081" s="12" t="s">
        <v>6551</v>
      </c>
      <c r="AD1081" s="17">
        <v>19000</v>
      </c>
      <c r="AE1081" s="12" t="s">
        <v>6551</v>
      </c>
      <c r="AF1081" s="17">
        <v>15744</v>
      </c>
      <c r="AG1081" s="12" t="s">
        <v>6551</v>
      </c>
      <c r="AH1081" s="17">
        <v>3256</v>
      </c>
      <c r="AI1081" s="12" t="s">
        <v>6551</v>
      </c>
      <c r="AJ1081" s="17">
        <v>0</v>
      </c>
      <c r="AK1081" s="12" t="s">
        <v>6551</v>
      </c>
      <c r="AL1081" s="17">
        <v>0</v>
      </c>
      <c r="AM1081" s="12" t="s">
        <v>6551</v>
      </c>
      <c r="AN1081" s="17">
        <v>0</v>
      </c>
      <c r="AO1081" s="12" t="s">
        <v>6551</v>
      </c>
      <c r="AP1081" s="192">
        <v>0</v>
      </c>
      <c r="AQ1081" s="12" t="s">
        <v>6551</v>
      </c>
      <c r="AR1081" s="17">
        <v>33754</v>
      </c>
      <c r="AS1081" s="12" t="s">
        <v>6551</v>
      </c>
      <c r="AT1081" s="17">
        <v>105585</v>
      </c>
      <c r="AU1081" s="1" t="s">
        <v>6551</v>
      </c>
      <c r="AV1081" s="1" t="str">
        <f>IF(OR(M1081="Q",O1081="Q",Q1081="Q",S1081="Q",U1081="Q",W1081="Q",Y1081="Q",AA1081="Q",AC1081="Q",AE1081="Q",AG1081="Q",AI1081="Q",AK1081="Q",AM1081="Q",AO1081="Q",AQ1081="Q",AS1081="Q",AU1081="Q"),"Yes","No")</f>
        <v>No</v>
      </c>
    </row>
    <row r="1082" spans="1:48" x14ac:dyDescent="0.2">
      <c r="A1082" s="1" t="s">
        <v>1012</v>
      </c>
      <c r="B1082" s="1" t="s">
        <v>1013</v>
      </c>
      <c r="C1082" s="1" t="s">
        <v>105</v>
      </c>
      <c r="D1082" s="194">
        <v>4100</v>
      </c>
      <c r="E1082" s="197">
        <v>40100</v>
      </c>
      <c r="F1082" s="1" t="s">
        <v>242</v>
      </c>
      <c r="G1082" s="1" t="s">
        <v>236</v>
      </c>
      <c r="H1082" s="17">
        <v>73107</v>
      </c>
      <c r="I1082" s="12">
        <v>43</v>
      </c>
      <c r="J1082" s="1" t="s">
        <v>28</v>
      </c>
      <c r="K1082" s="1" t="s">
        <v>9</v>
      </c>
      <c r="L1082" s="4">
        <v>7</v>
      </c>
      <c r="M1082" s="1" t="s">
        <v>6551</v>
      </c>
      <c r="N1082" s="12">
        <v>0</v>
      </c>
      <c r="O1082" s="12" t="s">
        <v>6551</v>
      </c>
      <c r="P1082" s="14">
        <v>30.055679051550758</v>
      </c>
      <c r="Q1082" s="12" t="s">
        <v>6551</v>
      </c>
      <c r="R1082" s="14">
        <v>46.700004786521156</v>
      </c>
      <c r="S1082" s="12" t="s">
        <v>6551</v>
      </c>
      <c r="T1082" s="14">
        <v>4.4229914258494762</v>
      </c>
      <c r="U1082" s="12" t="s">
        <v>6551</v>
      </c>
      <c r="V1082" s="17">
        <v>286520</v>
      </c>
      <c r="W1082" s="12" t="s">
        <v>6551</v>
      </c>
      <c r="X1082" s="17">
        <v>288782</v>
      </c>
      <c r="Y1082" s="12" t="s">
        <v>6551</v>
      </c>
      <c r="Z1082" s="17">
        <v>283936</v>
      </c>
      <c r="AA1082" s="12" t="s">
        <v>6551</v>
      </c>
      <c r="AB1082" s="17">
        <v>4846</v>
      </c>
      <c r="AC1082" s="12" t="s">
        <v>6551</v>
      </c>
      <c r="AD1082" s="17">
        <v>9975</v>
      </c>
      <c r="AE1082" s="12" t="s">
        <v>6551</v>
      </c>
      <c r="AF1082" s="17">
        <v>9447</v>
      </c>
      <c r="AG1082" s="12" t="s">
        <v>6551</v>
      </c>
      <c r="AH1082" s="17">
        <v>528</v>
      </c>
      <c r="AI1082" s="12" t="s">
        <v>6551</v>
      </c>
      <c r="AJ1082" s="17">
        <v>0</v>
      </c>
      <c r="AK1082" s="12" t="s">
        <v>6551</v>
      </c>
      <c r="AL1082" s="17">
        <v>0</v>
      </c>
      <c r="AM1082" s="12" t="s">
        <v>6551</v>
      </c>
      <c r="AN1082" s="17">
        <v>0</v>
      </c>
      <c r="AO1082" s="12" t="s">
        <v>6551</v>
      </c>
      <c r="AP1082" s="192">
        <v>0</v>
      </c>
      <c r="AQ1082" s="12" t="s">
        <v>6551</v>
      </c>
      <c r="AR1082" s="17">
        <v>41784</v>
      </c>
      <c r="AS1082" s="12" t="s">
        <v>6551</v>
      </c>
      <c r="AT1082" s="17">
        <v>1951313</v>
      </c>
      <c r="AU1082" s="1" t="s">
        <v>6551</v>
      </c>
      <c r="AV1082" s="1" t="str">
        <f>IF(OR(M1082="Q",O1082="Q",Q1082="Q",S1082="Q",U1082="Q",W1082="Q",Y1082="Q",AA1082="Q",AC1082="Q",AE1082="Q",AG1082="Q",AI1082="Q",AK1082="Q",AM1082="Q",AO1082="Q",AQ1082="Q",AS1082="Q",AU1082="Q"),"Yes","No")</f>
        <v>No</v>
      </c>
    </row>
    <row r="1083" spans="1:48" x14ac:dyDescent="0.2">
      <c r="A1083" s="1" t="s">
        <v>6446</v>
      </c>
      <c r="B1083" s="1" t="s">
        <v>557</v>
      </c>
      <c r="C1083" s="1" t="s">
        <v>26</v>
      </c>
      <c r="D1083" s="194">
        <v>9088</v>
      </c>
      <c r="E1083" s="197">
        <v>90088</v>
      </c>
      <c r="F1083" s="1" t="s">
        <v>242</v>
      </c>
      <c r="G1083" s="1" t="s">
        <v>236</v>
      </c>
      <c r="H1083" s="17">
        <v>83913</v>
      </c>
      <c r="I1083" s="12">
        <v>43</v>
      </c>
      <c r="J1083" s="1" t="s">
        <v>28</v>
      </c>
      <c r="K1083" s="1" t="s">
        <v>13</v>
      </c>
      <c r="L1083" s="4">
        <v>7</v>
      </c>
      <c r="M1083" s="1" t="s">
        <v>6551</v>
      </c>
      <c r="N1083" s="12">
        <v>0</v>
      </c>
      <c r="O1083" s="12" t="s">
        <v>6551</v>
      </c>
      <c r="P1083" s="14">
        <v>26.495974842767296</v>
      </c>
      <c r="Q1083" s="12" t="s">
        <v>6551</v>
      </c>
      <c r="R1083" s="14">
        <v>20.770002311070026</v>
      </c>
      <c r="S1083" s="12" t="s">
        <v>6551</v>
      </c>
      <c r="T1083" s="14">
        <v>4.0820754716981131</v>
      </c>
      <c r="U1083" s="12" t="s">
        <v>6551</v>
      </c>
      <c r="V1083" s="17">
        <v>421452</v>
      </c>
      <c r="W1083" s="12" t="s">
        <v>6551</v>
      </c>
      <c r="X1083" s="17">
        <v>438670</v>
      </c>
      <c r="Y1083" s="12" t="s">
        <v>6551</v>
      </c>
      <c r="Z1083" s="17">
        <v>421286</v>
      </c>
      <c r="AA1083" s="12" t="s">
        <v>6551</v>
      </c>
      <c r="AB1083" s="17">
        <v>17384</v>
      </c>
      <c r="AC1083" s="12" t="s">
        <v>6551</v>
      </c>
      <c r="AD1083" s="17">
        <v>18959</v>
      </c>
      <c r="AE1083" s="12" t="s">
        <v>6551</v>
      </c>
      <c r="AF1083" s="17">
        <v>15900</v>
      </c>
      <c r="AG1083" s="12" t="s">
        <v>6551</v>
      </c>
      <c r="AH1083" s="17">
        <v>3059</v>
      </c>
      <c r="AI1083" s="12" t="s">
        <v>6551</v>
      </c>
      <c r="AJ1083" s="17">
        <v>0</v>
      </c>
      <c r="AK1083" s="12" t="s">
        <v>6551</v>
      </c>
      <c r="AL1083" s="17">
        <v>0</v>
      </c>
      <c r="AM1083" s="12" t="s">
        <v>6551</v>
      </c>
      <c r="AN1083" s="17">
        <v>0</v>
      </c>
      <c r="AO1083" s="12" t="s">
        <v>6551</v>
      </c>
      <c r="AP1083" s="192">
        <v>0</v>
      </c>
      <c r="AQ1083" s="12" t="s">
        <v>6551</v>
      </c>
      <c r="AR1083" s="17">
        <v>64905</v>
      </c>
      <c r="AS1083" s="12" t="s">
        <v>6551</v>
      </c>
      <c r="AT1083" s="17">
        <v>1348077</v>
      </c>
      <c r="AU1083" s="1" t="s">
        <v>6551</v>
      </c>
      <c r="AV1083" s="1" t="str">
        <f>IF(OR(M1083="Q",O1083="Q",Q1083="Q",S1083="Q",U1083="Q",W1083="Q",Y1083="Q",AA1083="Q",AC1083="Q",AE1083="Q",AG1083="Q",AI1083="Q",AK1083="Q",AM1083="Q",AO1083="Q",AQ1083="Q",AS1083="Q",AU1083="Q"),"Yes","No")</f>
        <v>No</v>
      </c>
    </row>
    <row r="1084" spans="1:48" x14ac:dyDescent="0.2">
      <c r="A1084" s="1" t="s">
        <v>2226</v>
      </c>
      <c r="B1084" s="1" t="s">
        <v>2227</v>
      </c>
      <c r="C1084" s="1" t="s">
        <v>100</v>
      </c>
      <c r="D1084" s="194" t="s">
        <v>2228</v>
      </c>
      <c r="E1084" s="197" t="s">
        <v>2229</v>
      </c>
      <c r="F1084" s="1" t="s">
        <v>242</v>
      </c>
      <c r="G1084" s="1" t="s">
        <v>287</v>
      </c>
      <c r="H1084" s="17">
        <v>0</v>
      </c>
      <c r="I1084" s="12">
        <v>43</v>
      </c>
      <c r="J1084" s="1" t="s">
        <v>28</v>
      </c>
      <c r="K1084" s="1" t="s">
        <v>9</v>
      </c>
      <c r="L1084" s="4">
        <v>7</v>
      </c>
      <c r="M1084" s="1" t="s">
        <v>6551</v>
      </c>
      <c r="N1084" s="12">
        <v>0</v>
      </c>
      <c r="O1084" s="12" t="s">
        <v>6551</v>
      </c>
      <c r="P1084" s="14">
        <v>40.387096774193552</v>
      </c>
      <c r="Q1084" s="12" t="s">
        <v>6551</v>
      </c>
      <c r="R1084" s="14">
        <v>0</v>
      </c>
      <c r="S1084" s="12" t="s">
        <v>6551</v>
      </c>
      <c r="T1084" s="14">
        <v>13.014699877501021</v>
      </c>
      <c r="U1084" s="12" t="s">
        <v>6551</v>
      </c>
      <c r="V1084" s="17">
        <v>0</v>
      </c>
      <c r="W1084" s="12" t="s">
        <v>6551</v>
      </c>
      <c r="X1084" s="17">
        <v>0</v>
      </c>
      <c r="Y1084" s="12" t="s">
        <v>6551</v>
      </c>
      <c r="Z1084" s="17">
        <v>395632</v>
      </c>
      <c r="AA1084" s="12" t="s">
        <v>6551</v>
      </c>
      <c r="AB1084" s="17" t="s">
        <v>6551</v>
      </c>
      <c r="AC1084" s="12" t="s">
        <v>6551</v>
      </c>
      <c r="AD1084" s="17">
        <v>0</v>
      </c>
      <c r="AE1084" s="12" t="s">
        <v>6551</v>
      </c>
      <c r="AF1084" s="17">
        <v>9796</v>
      </c>
      <c r="AG1084" s="12" t="s">
        <v>6551</v>
      </c>
      <c r="AH1084" s="17" t="s">
        <v>6551</v>
      </c>
      <c r="AI1084" s="12" t="s">
        <v>6551</v>
      </c>
      <c r="AJ1084" s="17">
        <v>0</v>
      </c>
      <c r="AK1084" s="12" t="s">
        <v>6551</v>
      </c>
      <c r="AL1084" s="17">
        <v>0</v>
      </c>
      <c r="AM1084" s="12" t="s">
        <v>6551</v>
      </c>
      <c r="AN1084" s="17">
        <v>0</v>
      </c>
      <c r="AO1084" s="12" t="s">
        <v>6551</v>
      </c>
      <c r="AP1084" s="192">
        <v>0</v>
      </c>
      <c r="AQ1084" s="12" t="s">
        <v>6551</v>
      </c>
      <c r="AR1084" s="17">
        <v>127492</v>
      </c>
      <c r="AS1084" s="12" t="s">
        <v>6551</v>
      </c>
      <c r="AT1084" s="17">
        <v>0</v>
      </c>
      <c r="AU1084" s="1" t="s">
        <v>6551</v>
      </c>
      <c r="AV1084" s="1" t="str">
        <f>IF(OR(M1084="Q",O1084="Q",Q1084="Q",S1084="Q",U1084="Q",W1084="Q",Y1084="Q",AA1084="Q",AC1084="Q",AE1084="Q",AG1084="Q",AI1084="Q",AK1084="Q",AM1084="Q",AO1084="Q",AQ1084="Q",AS1084="Q",AU1084="Q"),"Yes","No")</f>
        <v>No</v>
      </c>
    </row>
    <row r="1085" spans="1:48" x14ac:dyDescent="0.2">
      <c r="A1085" s="1" t="s">
        <v>2998</v>
      </c>
      <c r="B1085" s="1" t="s">
        <v>2999</v>
      </c>
      <c r="C1085" s="1" t="s">
        <v>79</v>
      </c>
      <c r="D1085" s="194" t="s">
        <v>3000</v>
      </c>
      <c r="E1085" s="197" t="s">
        <v>3001</v>
      </c>
      <c r="F1085" s="1" t="s">
        <v>305</v>
      </c>
      <c r="G1085" s="1" t="s">
        <v>287</v>
      </c>
      <c r="H1085" s="17">
        <v>0</v>
      </c>
      <c r="I1085" s="12">
        <v>43</v>
      </c>
      <c r="J1085" s="1" t="s">
        <v>12</v>
      </c>
      <c r="K1085" s="1" t="s">
        <v>9</v>
      </c>
      <c r="L1085" s="4">
        <v>5</v>
      </c>
      <c r="M1085" s="1" t="s">
        <v>6551</v>
      </c>
      <c r="N1085" s="12">
        <v>0</v>
      </c>
      <c r="O1085" s="12" t="s">
        <v>6551</v>
      </c>
      <c r="P1085" s="14">
        <v>17.592849519743865</v>
      </c>
      <c r="Q1085" s="12" t="s">
        <v>6551</v>
      </c>
      <c r="R1085" s="14">
        <v>0</v>
      </c>
      <c r="S1085" s="12" t="s">
        <v>6551</v>
      </c>
      <c r="T1085" s="14">
        <v>0.85378868729989332</v>
      </c>
      <c r="U1085" s="12" t="s">
        <v>6551</v>
      </c>
      <c r="V1085" s="17">
        <v>0</v>
      </c>
      <c r="W1085" s="12" t="s">
        <v>6551</v>
      </c>
      <c r="X1085" s="17">
        <v>0</v>
      </c>
      <c r="Y1085" s="12" t="s">
        <v>6551</v>
      </c>
      <c r="Z1085" s="17">
        <v>98907</v>
      </c>
      <c r="AA1085" s="12" t="s">
        <v>6551</v>
      </c>
      <c r="AB1085" s="17" t="s">
        <v>6551</v>
      </c>
      <c r="AC1085" s="12" t="s">
        <v>6551</v>
      </c>
      <c r="AD1085" s="17">
        <v>0</v>
      </c>
      <c r="AE1085" s="12" t="s">
        <v>6551</v>
      </c>
      <c r="AF1085" s="17">
        <v>5622</v>
      </c>
      <c r="AG1085" s="12" t="s">
        <v>6551</v>
      </c>
      <c r="AH1085" s="17" t="s">
        <v>6551</v>
      </c>
      <c r="AI1085" s="12" t="s">
        <v>6551</v>
      </c>
      <c r="AJ1085" s="17">
        <v>0</v>
      </c>
      <c r="AK1085" s="12" t="s">
        <v>6551</v>
      </c>
      <c r="AL1085" s="17">
        <v>0</v>
      </c>
      <c r="AM1085" s="12" t="s">
        <v>6551</v>
      </c>
      <c r="AN1085" s="17">
        <v>0</v>
      </c>
      <c r="AO1085" s="12" t="s">
        <v>6551</v>
      </c>
      <c r="AP1085" s="192">
        <v>0</v>
      </c>
      <c r="AQ1085" s="12" t="s">
        <v>6551</v>
      </c>
      <c r="AR1085" s="17">
        <v>4800</v>
      </c>
      <c r="AS1085" s="12" t="s">
        <v>6551</v>
      </c>
      <c r="AT1085" s="17">
        <v>0</v>
      </c>
      <c r="AU1085" s="1" t="s">
        <v>6551</v>
      </c>
      <c r="AV1085" s="1" t="str">
        <f>IF(OR(M1085="Q",O1085="Q",Q1085="Q",S1085="Q",U1085="Q",W1085="Q",Y1085="Q",AA1085="Q",AC1085="Q",AE1085="Q",AG1085="Q",AI1085="Q",AK1085="Q",AM1085="Q",AO1085="Q",AQ1085="Q",AS1085="Q",AU1085="Q"),"Yes","No")</f>
        <v>No</v>
      </c>
    </row>
    <row r="1086" spans="1:48" x14ac:dyDescent="0.2">
      <c r="A1086" s="1" t="s">
        <v>611</v>
      </c>
      <c r="B1086" s="1" t="s">
        <v>609</v>
      </c>
      <c r="C1086" s="1" t="s">
        <v>39</v>
      </c>
      <c r="D1086" s="194">
        <v>1056</v>
      </c>
      <c r="E1086" s="197">
        <v>10056</v>
      </c>
      <c r="F1086" s="1" t="s">
        <v>235</v>
      </c>
      <c r="G1086" s="1" t="s">
        <v>236</v>
      </c>
      <c r="H1086" s="17">
        <v>923311</v>
      </c>
      <c r="I1086" s="12">
        <v>42</v>
      </c>
      <c r="J1086" s="1" t="s">
        <v>12</v>
      </c>
      <c r="K1086" s="1" t="s">
        <v>9</v>
      </c>
      <c r="L1086" s="4">
        <v>42</v>
      </c>
      <c r="M1086" s="1" t="s">
        <v>6551</v>
      </c>
      <c r="N1086" s="12">
        <v>0</v>
      </c>
      <c r="O1086" s="12" t="s">
        <v>6551</v>
      </c>
      <c r="P1086" s="14">
        <v>10.930517083866253</v>
      </c>
      <c r="Q1086" s="12" t="s">
        <v>6551</v>
      </c>
      <c r="R1086" s="14">
        <v>3.5190159645105381</v>
      </c>
      <c r="S1086" s="12" t="s">
        <v>6551</v>
      </c>
      <c r="T1086" s="14">
        <v>25.178724648273342</v>
      </c>
      <c r="U1086" s="12" t="s">
        <v>6551</v>
      </c>
      <c r="V1086" s="17">
        <v>1497236</v>
      </c>
      <c r="W1086" s="12" t="s">
        <v>6551</v>
      </c>
      <c r="X1086" s="17">
        <v>1567915</v>
      </c>
      <c r="Y1086" s="12" t="s">
        <v>6551</v>
      </c>
      <c r="Z1086" s="17">
        <v>1495568</v>
      </c>
      <c r="AA1086" s="12" t="s">
        <v>6551</v>
      </c>
      <c r="AB1086" s="17">
        <v>72347</v>
      </c>
      <c r="AC1086" s="12" t="s">
        <v>6551</v>
      </c>
      <c r="AD1086" s="17">
        <v>141035</v>
      </c>
      <c r="AE1086" s="12" t="s">
        <v>6551</v>
      </c>
      <c r="AF1086" s="17">
        <v>136825</v>
      </c>
      <c r="AG1086" s="12" t="s">
        <v>6551</v>
      </c>
      <c r="AH1086" s="17">
        <v>4210</v>
      </c>
      <c r="AI1086" s="12" t="s">
        <v>6551</v>
      </c>
      <c r="AJ1086" s="17">
        <v>0</v>
      </c>
      <c r="AK1086" s="12" t="s">
        <v>6551</v>
      </c>
      <c r="AL1086" s="17">
        <v>0</v>
      </c>
      <c r="AM1086" s="12" t="s">
        <v>6551</v>
      </c>
      <c r="AN1086" s="17">
        <v>0</v>
      </c>
      <c r="AO1086" s="12" t="s">
        <v>6551</v>
      </c>
      <c r="AP1086" s="192">
        <v>0</v>
      </c>
      <c r="AQ1086" s="12" t="s">
        <v>6551</v>
      </c>
      <c r="AR1086" s="17">
        <v>3445079</v>
      </c>
      <c r="AS1086" s="12" t="s">
        <v>6551</v>
      </c>
      <c r="AT1086" s="17">
        <v>12123288</v>
      </c>
      <c r="AU1086" s="1" t="s">
        <v>6551</v>
      </c>
      <c r="AV1086" s="1" t="str">
        <f>IF(OR(M1086="Q",O1086="Q",Q1086="Q",S1086="Q",U1086="Q",W1086="Q",Y1086="Q",AA1086="Q",AC1086="Q",AE1086="Q",AG1086="Q",AI1086="Q",AK1086="Q",AM1086="Q",AO1086="Q",AQ1086="Q",AS1086="Q",AU1086="Q"),"Yes","No")</f>
        <v>No</v>
      </c>
    </row>
    <row r="1087" spans="1:48" x14ac:dyDescent="0.2">
      <c r="A1087" s="1" t="s">
        <v>904</v>
      </c>
      <c r="B1087" s="1" t="s">
        <v>905</v>
      </c>
      <c r="C1087" s="1" t="s">
        <v>15</v>
      </c>
      <c r="D1087" s="194">
        <v>4068</v>
      </c>
      <c r="E1087" s="197">
        <v>40068</v>
      </c>
      <c r="F1087" s="1" t="s">
        <v>334</v>
      </c>
      <c r="G1087" s="1" t="s">
        <v>236</v>
      </c>
      <c r="H1087" s="17">
        <v>77074</v>
      </c>
      <c r="I1087" s="12">
        <v>42</v>
      </c>
      <c r="J1087" s="1" t="s">
        <v>11</v>
      </c>
      <c r="K1087" s="1" t="s">
        <v>9</v>
      </c>
      <c r="L1087" s="4">
        <v>42</v>
      </c>
      <c r="M1087" s="1" t="s">
        <v>6551</v>
      </c>
      <c r="N1087" s="12">
        <v>0</v>
      </c>
      <c r="O1087" s="12" t="s">
        <v>6551</v>
      </c>
      <c r="P1087" s="14">
        <v>12.74781726512543</v>
      </c>
      <c r="Q1087" s="12" t="s">
        <v>6551</v>
      </c>
      <c r="R1087" s="14">
        <v>9.5900002098151536</v>
      </c>
      <c r="S1087" s="12" t="s">
        <v>6551</v>
      </c>
      <c r="T1087" s="14">
        <v>2.9304599114608951</v>
      </c>
      <c r="U1087" s="12" t="s">
        <v>6551</v>
      </c>
      <c r="V1087" s="17">
        <v>0</v>
      </c>
      <c r="W1087" s="12" t="s">
        <v>6551</v>
      </c>
      <c r="X1087" s="17">
        <v>480488</v>
      </c>
      <c r="Y1087" s="12" t="s">
        <v>6551</v>
      </c>
      <c r="Z1087" s="17">
        <v>414661</v>
      </c>
      <c r="AA1087" s="12" t="s">
        <v>6551</v>
      </c>
      <c r="AB1087" s="17">
        <v>65827</v>
      </c>
      <c r="AC1087" s="12" t="s">
        <v>6551</v>
      </c>
      <c r="AD1087" s="17">
        <v>35090</v>
      </c>
      <c r="AE1087" s="12" t="s">
        <v>6551</v>
      </c>
      <c r="AF1087" s="17">
        <v>32528</v>
      </c>
      <c r="AG1087" s="12" t="s">
        <v>6551</v>
      </c>
      <c r="AH1087" s="17">
        <v>2562</v>
      </c>
      <c r="AI1087" s="12" t="s">
        <v>6551</v>
      </c>
      <c r="AJ1087" s="17">
        <v>0</v>
      </c>
      <c r="AK1087" s="12" t="s">
        <v>6551</v>
      </c>
      <c r="AL1087" s="17">
        <v>0</v>
      </c>
      <c r="AM1087" s="12" t="s">
        <v>6551</v>
      </c>
      <c r="AN1087" s="17">
        <v>0</v>
      </c>
      <c r="AO1087" s="12" t="s">
        <v>6551</v>
      </c>
      <c r="AP1087" s="192">
        <v>0</v>
      </c>
      <c r="AQ1087" s="12" t="s">
        <v>6551</v>
      </c>
      <c r="AR1087" s="17">
        <v>95322</v>
      </c>
      <c r="AS1087" s="12" t="s">
        <v>6551</v>
      </c>
      <c r="AT1087" s="17">
        <v>914138</v>
      </c>
      <c r="AU1087" s="1" t="s">
        <v>6551</v>
      </c>
      <c r="AV1087" s="1" t="str">
        <f>IF(OR(M1087="Q",O1087="Q",Q1087="Q",S1087="Q",U1087="Q",W1087="Q",Y1087="Q",AA1087="Q",AC1087="Q",AE1087="Q",AG1087="Q",AI1087="Q",AK1087="Q",AM1087="Q",AO1087="Q",AQ1087="Q",AS1087="Q",AU1087="Q"),"Yes","No")</f>
        <v>No</v>
      </c>
    </row>
    <row r="1088" spans="1:48" x14ac:dyDescent="0.2">
      <c r="A1088" s="1" t="s">
        <v>6355</v>
      </c>
      <c r="B1088" s="1" t="s">
        <v>1045</v>
      </c>
      <c r="C1088" s="1" t="s">
        <v>105</v>
      </c>
      <c r="E1088" s="197">
        <v>40244</v>
      </c>
      <c r="F1088" s="1" t="s">
        <v>712</v>
      </c>
      <c r="G1088" s="1" t="s">
        <v>236</v>
      </c>
      <c r="H1088" s="17">
        <v>180786</v>
      </c>
      <c r="I1088" s="12">
        <v>42</v>
      </c>
      <c r="J1088" s="1" t="s">
        <v>11</v>
      </c>
      <c r="K1088" s="1" t="s">
        <v>9</v>
      </c>
      <c r="L1088" s="4">
        <v>42</v>
      </c>
      <c r="M1088" s="1" t="s">
        <v>6551</v>
      </c>
      <c r="N1088" s="12">
        <v>0</v>
      </c>
      <c r="O1088" s="12" t="s">
        <v>6551</v>
      </c>
      <c r="P1088" s="14">
        <v>17.464088641194806</v>
      </c>
      <c r="Q1088" s="12" t="s">
        <v>6551</v>
      </c>
      <c r="R1088" s="14">
        <v>15.894459065668503</v>
      </c>
      <c r="S1088" s="12" t="s">
        <v>6551</v>
      </c>
      <c r="T1088" s="14">
        <v>1.5609903847212891</v>
      </c>
      <c r="U1088" s="12" t="s">
        <v>6551</v>
      </c>
      <c r="V1088" s="17">
        <v>0</v>
      </c>
      <c r="W1088" s="12" t="s">
        <v>6551</v>
      </c>
      <c r="X1088" s="17">
        <v>2039395</v>
      </c>
      <c r="Y1088" s="12" t="s">
        <v>6551</v>
      </c>
      <c r="Z1088" s="17">
        <v>1585617</v>
      </c>
      <c r="AA1088" s="12" t="s">
        <v>6551</v>
      </c>
      <c r="AB1088" s="17">
        <v>453778</v>
      </c>
      <c r="AC1088" s="12" t="s">
        <v>6551</v>
      </c>
      <c r="AD1088" s="17">
        <v>104777</v>
      </c>
      <c r="AE1088" s="12" t="s">
        <v>6551</v>
      </c>
      <c r="AF1088" s="17">
        <v>90793</v>
      </c>
      <c r="AG1088" s="12" t="s">
        <v>6551</v>
      </c>
      <c r="AH1088" s="17">
        <v>13984</v>
      </c>
      <c r="AI1088" s="12" t="s">
        <v>6551</v>
      </c>
      <c r="AJ1088" s="17">
        <v>0</v>
      </c>
      <c r="AK1088" s="12" t="s">
        <v>6551</v>
      </c>
      <c r="AL1088" s="17">
        <v>0</v>
      </c>
      <c r="AM1088" s="12" t="s">
        <v>6551</v>
      </c>
      <c r="AN1088" s="17">
        <v>0</v>
      </c>
      <c r="AO1088" s="12" t="s">
        <v>6551</v>
      </c>
      <c r="AP1088" s="192">
        <v>0</v>
      </c>
      <c r="AQ1088" s="12" t="s">
        <v>6551</v>
      </c>
      <c r="AR1088" s="17">
        <v>141727</v>
      </c>
      <c r="AS1088" s="12" t="s">
        <v>6551</v>
      </c>
      <c r="AT1088" s="17">
        <v>2252674</v>
      </c>
      <c r="AU1088" s="1" t="s">
        <v>6551</v>
      </c>
      <c r="AV1088" s="1" t="str">
        <f>IF(OR(M1088="Q",O1088="Q",Q1088="Q",S1088="Q",U1088="Q",W1088="Q",Y1088="Q",AA1088="Q",AC1088="Q",AE1088="Q",AG1088="Q",AI1088="Q",AK1088="Q",AM1088="Q",AO1088="Q",AQ1088="Q",AS1088="Q",AU1088="Q"),"Yes","No")</f>
        <v>No</v>
      </c>
    </row>
    <row r="1089" spans="1:48" x14ac:dyDescent="0.2">
      <c r="A1089" s="1" t="s">
        <v>3090</v>
      </c>
      <c r="B1089" s="1" t="s">
        <v>1227</v>
      </c>
      <c r="C1089" s="1" t="s">
        <v>63</v>
      </c>
      <c r="D1089" s="194" t="s">
        <v>3091</v>
      </c>
      <c r="E1089" s="197" t="s">
        <v>3092</v>
      </c>
      <c r="F1089" s="1" t="s">
        <v>305</v>
      </c>
      <c r="G1089" s="1" t="s">
        <v>287</v>
      </c>
      <c r="H1089" s="17">
        <v>0</v>
      </c>
      <c r="I1089" s="12">
        <v>42</v>
      </c>
      <c r="J1089" s="1" t="s">
        <v>11</v>
      </c>
      <c r="K1089" s="1" t="s">
        <v>9</v>
      </c>
      <c r="L1089" s="4">
        <v>42</v>
      </c>
      <c r="M1089" s="1" t="s">
        <v>6551</v>
      </c>
      <c r="N1089" s="12">
        <v>0</v>
      </c>
      <c r="O1089" s="12" t="s">
        <v>6551</v>
      </c>
      <c r="P1089" s="14">
        <v>23.432431314704786</v>
      </c>
      <c r="Q1089" s="12" t="s">
        <v>6551</v>
      </c>
      <c r="R1089" s="14">
        <v>0</v>
      </c>
      <c r="S1089" s="12" t="s">
        <v>6551</v>
      </c>
      <c r="T1089" s="14">
        <v>1.7408086461449388</v>
      </c>
      <c r="U1089" s="12" t="s">
        <v>6551</v>
      </c>
      <c r="V1089" s="17">
        <v>0</v>
      </c>
      <c r="W1089" s="12" t="s">
        <v>6551</v>
      </c>
      <c r="X1089" s="17">
        <v>0</v>
      </c>
      <c r="Y1089" s="12" t="s">
        <v>6551</v>
      </c>
      <c r="Z1089" s="17">
        <v>1699812</v>
      </c>
      <c r="AA1089" s="12" t="s">
        <v>6551</v>
      </c>
      <c r="AB1089" s="17" t="s">
        <v>6551</v>
      </c>
      <c r="AC1089" s="12" t="s">
        <v>6551</v>
      </c>
      <c r="AD1089" s="17">
        <v>0</v>
      </c>
      <c r="AE1089" s="12" t="s">
        <v>6551</v>
      </c>
      <c r="AF1089" s="17">
        <v>72541</v>
      </c>
      <c r="AG1089" s="12" t="s">
        <v>6551</v>
      </c>
      <c r="AH1089" s="17" t="s">
        <v>6551</v>
      </c>
      <c r="AI1089" s="12" t="s">
        <v>6551</v>
      </c>
      <c r="AJ1089" s="17">
        <v>0</v>
      </c>
      <c r="AK1089" s="12" t="s">
        <v>6551</v>
      </c>
      <c r="AL1089" s="17">
        <v>0</v>
      </c>
      <c r="AM1089" s="12" t="s">
        <v>6551</v>
      </c>
      <c r="AN1089" s="17">
        <v>0</v>
      </c>
      <c r="AO1089" s="12" t="s">
        <v>6551</v>
      </c>
      <c r="AP1089" s="192">
        <v>0</v>
      </c>
      <c r="AQ1089" s="12" t="s">
        <v>6551</v>
      </c>
      <c r="AR1089" s="17">
        <v>126280</v>
      </c>
      <c r="AS1089" s="12" t="s">
        <v>6551</v>
      </c>
      <c r="AT1089" s="17">
        <v>0</v>
      </c>
      <c r="AU1089" s="1" t="s">
        <v>6551</v>
      </c>
      <c r="AV1089" s="1" t="str">
        <f>IF(OR(M1089="Q",O1089="Q",Q1089="Q",S1089="Q",U1089="Q",W1089="Q",Y1089="Q",AA1089="Q",AC1089="Q",AE1089="Q",AG1089="Q",AI1089="Q",AK1089="Q",AM1089="Q",AO1089="Q",AQ1089="Q",AS1089="Q",AU1089="Q"),"Yes","No")</f>
        <v>No</v>
      </c>
    </row>
    <row r="1090" spans="1:48" x14ac:dyDescent="0.2">
      <c r="A1090" s="1" t="s">
        <v>563</v>
      </c>
      <c r="B1090" s="1" t="s">
        <v>387</v>
      </c>
      <c r="C1090" s="1" t="s">
        <v>73</v>
      </c>
      <c r="D1090" s="194">
        <v>5092</v>
      </c>
      <c r="E1090" s="197">
        <v>50092</v>
      </c>
      <c r="F1090" s="1" t="s">
        <v>239</v>
      </c>
      <c r="G1090" s="1" t="s">
        <v>236</v>
      </c>
      <c r="H1090" s="17">
        <v>107677</v>
      </c>
      <c r="I1090" s="12">
        <v>42</v>
      </c>
      <c r="J1090" s="1" t="s">
        <v>12</v>
      </c>
      <c r="K1090" s="1" t="s">
        <v>13</v>
      </c>
      <c r="L1090" s="4">
        <v>37</v>
      </c>
      <c r="M1090" s="1" t="s">
        <v>6551</v>
      </c>
      <c r="N1090" s="12">
        <v>0</v>
      </c>
      <c r="O1090" s="12" t="s">
        <v>6551</v>
      </c>
      <c r="P1090" s="14">
        <v>15.468960497773718</v>
      </c>
      <c r="Q1090" s="12" t="s">
        <v>6551</v>
      </c>
      <c r="R1090" s="14">
        <v>3.4762256255950352</v>
      </c>
      <c r="S1090" s="12" t="s">
        <v>6551</v>
      </c>
      <c r="T1090" s="14">
        <v>24.283308596871787</v>
      </c>
      <c r="U1090" s="12" t="s">
        <v>6551</v>
      </c>
      <c r="V1090" s="17">
        <v>972749</v>
      </c>
      <c r="W1090" s="12" t="s">
        <v>6551</v>
      </c>
      <c r="X1090" s="17">
        <v>1250522</v>
      </c>
      <c r="Y1090" s="12" t="s">
        <v>6551</v>
      </c>
      <c r="Z1090" s="17">
        <v>1083941</v>
      </c>
      <c r="AA1090" s="12" t="s">
        <v>6551</v>
      </c>
      <c r="AB1090" s="17">
        <v>166581</v>
      </c>
      <c r="AC1090" s="12" t="s">
        <v>6551</v>
      </c>
      <c r="AD1090" s="17">
        <v>82785</v>
      </c>
      <c r="AE1090" s="12" t="s">
        <v>6551</v>
      </c>
      <c r="AF1090" s="17">
        <v>70072</v>
      </c>
      <c r="AG1090" s="12" t="s">
        <v>6551</v>
      </c>
      <c r="AH1090" s="17">
        <v>12713</v>
      </c>
      <c r="AI1090" s="12" t="s">
        <v>6551</v>
      </c>
      <c r="AJ1090" s="17">
        <v>0</v>
      </c>
      <c r="AK1090" s="12" t="s">
        <v>6551</v>
      </c>
      <c r="AL1090" s="17">
        <v>0</v>
      </c>
      <c r="AM1090" s="12" t="s">
        <v>6551</v>
      </c>
      <c r="AN1090" s="17">
        <v>0</v>
      </c>
      <c r="AO1090" s="12" t="s">
        <v>6551</v>
      </c>
      <c r="AP1090" s="192">
        <v>0</v>
      </c>
      <c r="AQ1090" s="12" t="s">
        <v>6551</v>
      </c>
      <c r="AR1090" s="17">
        <v>1701580</v>
      </c>
      <c r="AS1090" s="12" t="s">
        <v>6551</v>
      </c>
      <c r="AT1090" s="17">
        <v>5915076</v>
      </c>
      <c r="AU1090" s="1" t="s">
        <v>6551</v>
      </c>
      <c r="AV1090" s="1" t="str">
        <f>IF(OR(M1090="Q",O1090="Q",Q1090="Q",S1090="Q",U1090="Q",W1090="Q",Y1090="Q",AA1090="Q",AC1090="Q",AE1090="Q",AG1090="Q",AI1090="Q",AK1090="Q",AM1090="Q",AO1090="Q",AQ1090="Q",AS1090="Q",AU1090="Q"),"Yes","No")</f>
        <v>No</v>
      </c>
    </row>
    <row r="1091" spans="1:48" x14ac:dyDescent="0.2">
      <c r="A1091" s="1" t="s">
        <v>676</v>
      </c>
      <c r="B1091" s="1" t="s">
        <v>677</v>
      </c>
      <c r="C1091" s="1" t="s">
        <v>58</v>
      </c>
      <c r="D1091" s="194">
        <v>5044</v>
      </c>
      <c r="E1091" s="197">
        <v>50044</v>
      </c>
      <c r="F1091" s="1" t="s">
        <v>242</v>
      </c>
      <c r="G1091" s="1" t="s">
        <v>236</v>
      </c>
      <c r="H1091" s="17">
        <v>313492</v>
      </c>
      <c r="I1091" s="12">
        <v>42</v>
      </c>
      <c r="J1091" s="1" t="s">
        <v>12</v>
      </c>
      <c r="K1091" s="1" t="s">
        <v>9</v>
      </c>
      <c r="L1091" s="4">
        <v>30</v>
      </c>
      <c r="M1091" s="1" t="s">
        <v>6551</v>
      </c>
      <c r="N1091" s="12">
        <v>0</v>
      </c>
      <c r="O1091" s="12" t="s">
        <v>6551</v>
      </c>
      <c r="P1091" s="14">
        <v>13.968679639370336</v>
      </c>
      <c r="Q1091" s="12" t="s">
        <v>6551</v>
      </c>
      <c r="R1091" s="14">
        <v>3.3732567876793809</v>
      </c>
      <c r="S1091" s="12" t="s">
        <v>6551</v>
      </c>
      <c r="T1091" s="14">
        <v>18.22604504996503</v>
      </c>
      <c r="U1091" s="12" t="s">
        <v>6551</v>
      </c>
      <c r="V1091" s="17">
        <v>1457953</v>
      </c>
      <c r="W1091" s="12" t="s">
        <v>6551</v>
      </c>
      <c r="X1091" s="17">
        <v>1524545</v>
      </c>
      <c r="Y1091" s="12" t="s">
        <v>6551</v>
      </c>
      <c r="Z1091" s="17">
        <v>1457953</v>
      </c>
      <c r="AA1091" s="12" t="s">
        <v>6551</v>
      </c>
      <c r="AB1091" s="17">
        <v>66592</v>
      </c>
      <c r="AC1091" s="12" t="s">
        <v>6551</v>
      </c>
      <c r="AD1091" s="17">
        <v>109394</v>
      </c>
      <c r="AE1091" s="12" t="s">
        <v>6551</v>
      </c>
      <c r="AF1091" s="17">
        <v>104373</v>
      </c>
      <c r="AG1091" s="12" t="s">
        <v>6551</v>
      </c>
      <c r="AH1091" s="17">
        <v>5021</v>
      </c>
      <c r="AI1091" s="12" t="s">
        <v>6551</v>
      </c>
      <c r="AJ1091" s="17">
        <v>0</v>
      </c>
      <c r="AK1091" s="12" t="s">
        <v>6551</v>
      </c>
      <c r="AL1091" s="17">
        <v>0</v>
      </c>
      <c r="AM1091" s="12" t="s">
        <v>6551</v>
      </c>
      <c r="AN1091" s="17">
        <v>0</v>
      </c>
      <c r="AO1091" s="12" t="s">
        <v>6551</v>
      </c>
      <c r="AP1091" s="192">
        <v>0</v>
      </c>
      <c r="AQ1091" s="12" t="s">
        <v>6551</v>
      </c>
      <c r="AR1091" s="17">
        <v>1902307</v>
      </c>
      <c r="AS1091" s="12" t="s">
        <v>6551</v>
      </c>
      <c r="AT1091" s="17">
        <v>6416970</v>
      </c>
      <c r="AU1091" s="1" t="s">
        <v>6551</v>
      </c>
      <c r="AV1091" s="1" t="str">
        <f>IF(OR(M1091="Q",O1091="Q",Q1091="Q",S1091="Q",U1091="Q",W1091="Q",Y1091="Q",AA1091="Q",AC1091="Q",AE1091="Q",AG1091="Q",AI1091="Q",AK1091="Q",AM1091="Q",AO1091="Q",AQ1091="Q",AS1091="Q",AU1091="Q"),"Yes","No")</f>
        <v>No</v>
      </c>
    </row>
    <row r="1092" spans="1:48" x14ac:dyDescent="0.2">
      <c r="A1092" s="1" t="s">
        <v>1029</v>
      </c>
      <c r="B1092" s="1" t="s">
        <v>1030</v>
      </c>
      <c r="C1092" s="1" t="s">
        <v>106</v>
      </c>
      <c r="D1092" s="194">
        <v>8002</v>
      </c>
      <c r="E1092" s="197">
        <v>80002</v>
      </c>
      <c r="F1092" s="1" t="s">
        <v>302</v>
      </c>
      <c r="G1092" s="1" t="s">
        <v>236</v>
      </c>
      <c r="H1092" s="17">
        <v>156777</v>
      </c>
      <c r="I1092" s="12">
        <v>42</v>
      </c>
      <c r="J1092" s="1" t="s">
        <v>12</v>
      </c>
      <c r="K1092" s="1" t="s">
        <v>9</v>
      </c>
      <c r="L1092" s="4">
        <v>22</v>
      </c>
      <c r="M1092" s="1" t="s">
        <v>6551</v>
      </c>
      <c r="N1092" s="12">
        <v>0</v>
      </c>
      <c r="O1092" s="12" t="s">
        <v>6551</v>
      </c>
      <c r="P1092" s="14">
        <v>11.670140158439976</v>
      </c>
      <c r="Q1092" s="12" t="s">
        <v>6551</v>
      </c>
      <c r="R1092" s="14">
        <v>4.5052683074531359</v>
      </c>
      <c r="S1092" s="12" t="s">
        <v>6551</v>
      </c>
      <c r="T1092" s="14">
        <v>13.484216940889702</v>
      </c>
      <c r="U1092" s="12" t="s">
        <v>6551</v>
      </c>
      <c r="V1092" s="17">
        <v>750316</v>
      </c>
      <c r="W1092" s="12" t="s">
        <v>6551</v>
      </c>
      <c r="X1092" s="17">
        <v>776323</v>
      </c>
      <c r="Y1092" s="12" t="s">
        <v>6551</v>
      </c>
      <c r="Z1092" s="17">
        <v>766028</v>
      </c>
      <c r="AA1092" s="12" t="s">
        <v>6551</v>
      </c>
      <c r="AB1092" s="17">
        <v>10295</v>
      </c>
      <c r="AC1092" s="12" t="s">
        <v>6551</v>
      </c>
      <c r="AD1092" s="17">
        <v>66132</v>
      </c>
      <c r="AE1092" s="12" t="s">
        <v>6551</v>
      </c>
      <c r="AF1092" s="17">
        <v>65640</v>
      </c>
      <c r="AG1092" s="12" t="s">
        <v>6551</v>
      </c>
      <c r="AH1092" s="17">
        <v>492</v>
      </c>
      <c r="AI1092" s="12" t="s">
        <v>6551</v>
      </c>
      <c r="AJ1092" s="17">
        <v>0</v>
      </c>
      <c r="AK1092" s="12" t="s">
        <v>6551</v>
      </c>
      <c r="AL1092" s="17">
        <v>0</v>
      </c>
      <c r="AM1092" s="12" t="s">
        <v>6551</v>
      </c>
      <c r="AN1092" s="17">
        <v>0</v>
      </c>
      <c r="AO1092" s="12" t="s">
        <v>6551</v>
      </c>
      <c r="AP1092" s="192">
        <v>0</v>
      </c>
      <c r="AQ1092" s="12" t="s">
        <v>6551</v>
      </c>
      <c r="AR1092" s="17">
        <v>885104</v>
      </c>
      <c r="AS1092" s="12" t="s">
        <v>6551</v>
      </c>
      <c r="AT1092" s="17">
        <v>3987631</v>
      </c>
      <c r="AU1092" s="1" t="s">
        <v>6551</v>
      </c>
      <c r="AV1092" s="1" t="str">
        <f>IF(OR(M1092="Q",O1092="Q",Q1092="Q",S1092="Q",U1092="Q",W1092="Q",Y1092="Q",AA1092="Q",AC1092="Q",AE1092="Q",AG1092="Q",AI1092="Q",AK1092="Q",AM1092="Q",AO1092="Q",AQ1092="Q",AS1092="Q",AU1092="Q"),"Yes","No")</f>
        <v>No</v>
      </c>
    </row>
    <row r="1093" spans="1:48" x14ac:dyDescent="0.2">
      <c r="A1093" s="1" t="s">
        <v>1029</v>
      </c>
      <c r="B1093" s="1" t="s">
        <v>1030</v>
      </c>
      <c r="C1093" s="1" t="s">
        <v>106</v>
      </c>
      <c r="D1093" s="194">
        <v>8002</v>
      </c>
      <c r="E1093" s="197">
        <v>80002</v>
      </c>
      <c r="F1093" s="1" t="s">
        <v>302</v>
      </c>
      <c r="G1093" s="1" t="s">
        <v>236</v>
      </c>
      <c r="H1093" s="17">
        <v>156777</v>
      </c>
      <c r="I1093" s="12">
        <v>42</v>
      </c>
      <c r="J1093" s="1" t="s">
        <v>11</v>
      </c>
      <c r="K1093" s="1" t="s">
        <v>9</v>
      </c>
      <c r="L1093" s="4">
        <v>20</v>
      </c>
      <c r="M1093" s="1" t="s">
        <v>6551</v>
      </c>
      <c r="N1093" s="12">
        <v>0</v>
      </c>
      <c r="O1093" s="12" t="s">
        <v>6551</v>
      </c>
      <c r="P1093" s="14">
        <v>12.078786525067517</v>
      </c>
      <c r="Q1093" s="12" t="s">
        <v>6551</v>
      </c>
      <c r="R1093" s="14">
        <v>6.2736536022010245</v>
      </c>
      <c r="S1093" s="12" t="s">
        <v>6551</v>
      </c>
      <c r="T1093" s="14">
        <v>2.4650841675635062</v>
      </c>
      <c r="U1093" s="12" t="s">
        <v>6551</v>
      </c>
      <c r="V1093" s="17">
        <v>0</v>
      </c>
      <c r="W1093" s="12" t="s">
        <v>6551</v>
      </c>
      <c r="X1093" s="17">
        <v>603599</v>
      </c>
      <c r="Y1093" s="12" t="s">
        <v>6551</v>
      </c>
      <c r="Z1093" s="17">
        <v>594844</v>
      </c>
      <c r="AA1093" s="12" t="s">
        <v>6551</v>
      </c>
      <c r="AB1093" s="17">
        <v>8755</v>
      </c>
      <c r="AC1093" s="12" t="s">
        <v>6551</v>
      </c>
      <c r="AD1093" s="17">
        <v>49956</v>
      </c>
      <c r="AE1093" s="12" t="s">
        <v>6551</v>
      </c>
      <c r="AF1093" s="17">
        <v>49247</v>
      </c>
      <c r="AG1093" s="12" t="s">
        <v>6551</v>
      </c>
      <c r="AH1093" s="17">
        <v>709</v>
      </c>
      <c r="AI1093" s="12" t="s">
        <v>6551</v>
      </c>
      <c r="AJ1093" s="17">
        <v>0</v>
      </c>
      <c r="AK1093" s="12" t="s">
        <v>6551</v>
      </c>
      <c r="AL1093" s="17">
        <v>0</v>
      </c>
      <c r="AM1093" s="12" t="s">
        <v>6551</v>
      </c>
      <c r="AN1093" s="17">
        <v>0</v>
      </c>
      <c r="AO1093" s="12" t="s">
        <v>6551</v>
      </c>
      <c r="AP1093" s="192">
        <v>0</v>
      </c>
      <c r="AQ1093" s="12" t="s">
        <v>6551</v>
      </c>
      <c r="AR1093" s="17">
        <v>121398</v>
      </c>
      <c r="AS1093" s="12" t="s">
        <v>6551</v>
      </c>
      <c r="AT1093" s="17">
        <v>761609</v>
      </c>
      <c r="AU1093" s="1" t="s">
        <v>6551</v>
      </c>
      <c r="AV1093" s="1" t="str">
        <f>IF(OR(M1093="Q",O1093="Q",Q1093="Q",S1093="Q",U1093="Q",W1093="Q",Y1093="Q",AA1093="Q",AC1093="Q",AE1093="Q",AG1093="Q",AI1093="Q",AK1093="Q",AM1093="Q",AO1093="Q",AQ1093="Q",AS1093="Q",AU1093="Q"),"Yes","No")</f>
        <v>No</v>
      </c>
    </row>
    <row r="1094" spans="1:48" x14ac:dyDescent="0.2">
      <c r="A1094" s="1" t="s">
        <v>736</v>
      </c>
      <c r="B1094" s="1" t="s">
        <v>737</v>
      </c>
      <c r="C1094" s="1" t="s">
        <v>66</v>
      </c>
      <c r="D1094" s="194">
        <v>3048</v>
      </c>
      <c r="E1094" s="197">
        <v>30048</v>
      </c>
      <c r="F1094" s="1" t="s">
        <v>239</v>
      </c>
      <c r="G1094" s="1" t="s">
        <v>236</v>
      </c>
      <c r="H1094" s="17">
        <v>2203663</v>
      </c>
      <c r="I1094" s="12">
        <v>42</v>
      </c>
      <c r="J1094" s="1" t="s">
        <v>12</v>
      </c>
      <c r="K1094" s="1" t="s">
        <v>13</v>
      </c>
      <c r="L1094" s="4">
        <v>19</v>
      </c>
      <c r="M1094" s="1" t="s">
        <v>6551</v>
      </c>
      <c r="N1094" s="12">
        <v>0</v>
      </c>
      <c r="O1094" s="12" t="s">
        <v>6551</v>
      </c>
      <c r="P1094" s="14">
        <v>15.61063552852244</v>
      </c>
      <c r="Q1094" s="12" t="s">
        <v>6551</v>
      </c>
      <c r="R1094" s="14">
        <v>8.8074000141388513</v>
      </c>
      <c r="S1094" s="12" t="s">
        <v>6551</v>
      </c>
      <c r="T1094" s="14">
        <v>13.454631924107032</v>
      </c>
      <c r="U1094" s="12" t="s">
        <v>6551</v>
      </c>
      <c r="V1094" s="17">
        <v>1311101</v>
      </c>
      <c r="W1094" s="12" t="s">
        <v>6551</v>
      </c>
      <c r="X1094" s="17">
        <v>1394634</v>
      </c>
      <c r="Y1094" s="12" t="s">
        <v>6551</v>
      </c>
      <c r="Z1094" s="17">
        <v>1247321</v>
      </c>
      <c r="AA1094" s="12" t="s">
        <v>6551</v>
      </c>
      <c r="AB1094" s="17">
        <v>147313</v>
      </c>
      <c r="AC1094" s="12" t="s">
        <v>6551</v>
      </c>
      <c r="AD1094" s="17">
        <v>88840</v>
      </c>
      <c r="AE1094" s="12" t="s">
        <v>6551</v>
      </c>
      <c r="AF1094" s="17">
        <v>79902</v>
      </c>
      <c r="AG1094" s="12" t="s">
        <v>6551</v>
      </c>
      <c r="AH1094" s="17">
        <v>8938</v>
      </c>
      <c r="AI1094" s="12" t="s">
        <v>6551</v>
      </c>
      <c r="AJ1094" s="17">
        <v>0</v>
      </c>
      <c r="AK1094" s="12" t="s">
        <v>6551</v>
      </c>
      <c r="AL1094" s="17">
        <v>0</v>
      </c>
      <c r="AM1094" s="12" t="s">
        <v>6551</v>
      </c>
      <c r="AN1094" s="17">
        <v>0</v>
      </c>
      <c r="AO1094" s="12" t="s">
        <v>6551</v>
      </c>
      <c r="AP1094" s="192">
        <v>0</v>
      </c>
      <c r="AQ1094" s="12" t="s">
        <v>6551</v>
      </c>
      <c r="AR1094" s="17">
        <v>1075052</v>
      </c>
      <c r="AS1094" s="12" t="s">
        <v>6551</v>
      </c>
      <c r="AT1094" s="17">
        <v>9468413</v>
      </c>
      <c r="AU1094" s="1" t="s">
        <v>6551</v>
      </c>
      <c r="AV1094" s="1" t="str">
        <f>IF(OR(M1094="Q",O1094="Q",Q1094="Q",S1094="Q",U1094="Q",W1094="Q",Y1094="Q",AA1094="Q",AC1094="Q",AE1094="Q",AG1094="Q",AI1094="Q",AK1094="Q",AM1094="Q",AO1094="Q",AQ1094="Q",AS1094="Q",AU1094="Q"),"Yes","No")</f>
        <v>No</v>
      </c>
    </row>
    <row r="1095" spans="1:48" x14ac:dyDescent="0.2">
      <c r="A1095" s="1" t="s">
        <v>736</v>
      </c>
      <c r="B1095" s="1" t="s">
        <v>737</v>
      </c>
      <c r="C1095" s="1" t="s">
        <v>66</v>
      </c>
      <c r="D1095" s="194">
        <v>3048</v>
      </c>
      <c r="E1095" s="197">
        <v>30048</v>
      </c>
      <c r="F1095" s="1" t="s">
        <v>239</v>
      </c>
      <c r="G1095" s="1" t="s">
        <v>236</v>
      </c>
      <c r="H1095" s="17">
        <v>2203663</v>
      </c>
      <c r="I1095" s="12">
        <v>42</v>
      </c>
      <c r="J1095" s="1" t="s">
        <v>11</v>
      </c>
      <c r="K1095" s="1" t="s">
        <v>13</v>
      </c>
      <c r="L1095" s="4">
        <v>18</v>
      </c>
      <c r="M1095" s="1" t="s">
        <v>6551</v>
      </c>
      <c r="N1095" s="12">
        <v>0</v>
      </c>
      <c r="O1095" s="12" t="s">
        <v>6551</v>
      </c>
      <c r="P1095" s="14">
        <v>18.094178726392617</v>
      </c>
      <c r="Q1095" s="12" t="s">
        <v>6551</v>
      </c>
      <c r="R1095" s="14">
        <v>14.773202867661306</v>
      </c>
      <c r="S1095" s="12" t="s">
        <v>6551</v>
      </c>
      <c r="T1095" s="14">
        <v>1.8121943267036191</v>
      </c>
      <c r="U1095" s="12" t="s">
        <v>6551</v>
      </c>
      <c r="V1095" s="17">
        <v>0</v>
      </c>
      <c r="W1095" s="12" t="s">
        <v>6551</v>
      </c>
      <c r="X1095" s="17">
        <v>845571</v>
      </c>
      <c r="Y1095" s="12" t="s">
        <v>6551</v>
      </c>
      <c r="Z1095" s="17">
        <v>721433</v>
      </c>
      <c r="AA1095" s="12" t="s">
        <v>6551</v>
      </c>
      <c r="AB1095" s="17">
        <v>124138</v>
      </c>
      <c r="AC1095" s="12" t="s">
        <v>6551</v>
      </c>
      <c r="AD1095" s="17">
        <v>49055</v>
      </c>
      <c r="AE1095" s="12" t="s">
        <v>6551</v>
      </c>
      <c r="AF1095" s="17">
        <v>39871</v>
      </c>
      <c r="AG1095" s="12" t="s">
        <v>6551</v>
      </c>
      <c r="AH1095" s="17">
        <v>9184</v>
      </c>
      <c r="AI1095" s="12" t="s">
        <v>6551</v>
      </c>
      <c r="AJ1095" s="17">
        <v>0</v>
      </c>
      <c r="AK1095" s="12" t="s">
        <v>6551</v>
      </c>
      <c r="AL1095" s="17">
        <v>0</v>
      </c>
      <c r="AM1095" s="12" t="s">
        <v>6551</v>
      </c>
      <c r="AN1095" s="17">
        <v>0</v>
      </c>
      <c r="AO1095" s="12" t="s">
        <v>6551</v>
      </c>
      <c r="AP1095" s="192">
        <v>0</v>
      </c>
      <c r="AQ1095" s="12" t="s">
        <v>6551</v>
      </c>
      <c r="AR1095" s="17">
        <v>72254</v>
      </c>
      <c r="AS1095" s="12" t="s">
        <v>6551</v>
      </c>
      <c r="AT1095" s="17">
        <v>1067423</v>
      </c>
      <c r="AU1095" s="1" t="s">
        <v>6551</v>
      </c>
      <c r="AV1095" s="1" t="str">
        <f>IF(OR(M1095="Q",O1095="Q",Q1095="Q",S1095="Q",U1095="Q",W1095="Q",Y1095="Q",AA1095="Q",AC1095="Q",AE1095="Q",AG1095="Q",AI1095="Q",AK1095="Q",AM1095="Q",AO1095="Q",AQ1095="Q",AS1095="Q",AU1095="Q"),"Yes","No")</f>
        <v>No</v>
      </c>
    </row>
    <row r="1096" spans="1:48" x14ac:dyDescent="0.2">
      <c r="A1096" s="1" t="s">
        <v>518</v>
      </c>
      <c r="B1096" s="1" t="s">
        <v>519</v>
      </c>
      <c r="C1096" s="1" t="s">
        <v>26</v>
      </c>
      <c r="D1096" s="194">
        <v>9092</v>
      </c>
      <c r="E1096" s="197">
        <v>90092</v>
      </c>
      <c r="F1096" s="1" t="s">
        <v>239</v>
      </c>
      <c r="G1096" s="1" t="s">
        <v>236</v>
      </c>
      <c r="H1096" s="17">
        <v>133683</v>
      </c>
      <c r="I1096" s="12">
        <v>42</v>
      </c>
      <c r="J1096" s="1" t="s">
        <v>12</v>
      </c>
      <c r="K1096" s="1" t="s">
        <v>13</v>
      </c>
      <c r="L1096" s="4">
        <v>17</v>
      </c>
      <c r="M1096" s="1" t="s">
        <v>6551</v>
      </c>
      <c r="N1096" s="12">
        <v>0</v>
      </c>
      <c r="O1096" s="12" t="s">
        <v>6551</v>
      </c>
      <c r="P1096" s="14">
        <v>13.734390504541638</v>
      </c>
      <c r="Q1096" s="12" t="s">
        <v>6551</v>
      </c>
      <c r="R1096" s="14">
        <v>2.64</v>
      </c>
      <c r="S1096" s="12" t="s">
        <v>6551</v>
      </c>
      <c r="T1096" s="14">
        <v>12.86065949164186</v>
      </c>
      <c r="U1096" s="12" t="s">
        <v>6551</v>
      </c>
      <c r="V1096" s="17">
        <v>719263</v>
      </c>
      <c r="W1096" s="12" t="s">
        <v>6551</v>
      </c>
      <c r="X1096" s="17">
        <v>745874</v>
      </c>
      <c r="Y1096" s="12" t="s">
        <v>6551</v>
      </c>
      <c r="Z1096" s="17">
        <v>719737</v>
      </c>
      <c r="AA1096" s="12" t="s">
        <v>6551</v>
      </c>
      <c r="AB1096" s="17">
        <v>26137</v>
      </c>
      <c r="AC1096" s="12" t="s">
        <v>6551</v>
      </c>
      <c r="AD1096" s="17">
        <v>53832</v>
      </c>
      <c r="AE1096" s="12" t="s">
        <v>6551</v>
      </c>
      <c r="AF1096" s="17">
        <v>52404</v>
      </c>
      <c r="AG1096" s="12" t="s">
        <v>6551</v>
      </c>
      <c r="AH1096" s="17">
        <v>1428</v>
      </c>
      <c r="AI1096" s="12" t="s">
        <v>6551</v>
      </c>
      <c r="AJ1096" s="17">
        <v>0</v>
      </c>
      <c r="AK1096" s="12" t="s">
        <v>6551</v>
      </c>
      <c r="AL1096" s="17">
        <v>0</v>
      </c>
      <c r="AM1096" s="12" t="s">
        <v>6551</v>
      </c>
      <c r="AN1096" s="17">
        <v>0</v>
      </c>
      <c r="AO1096" s="12" t="s">
        <v>6551</v>
      </c>
      <c r="AP1096" s="192">
        <v>0</v>
      </c>
      <c r="AQ1096" s="12" t="s">
        <v>6551</v>
      </c>
      <c r="AR1096" s="17">
        <v>673950</v>
      </c>
      <c r="AS1096" s="12" t="s">
        <v>6551</v>
      </c>
      <c r="AT1096" s="17">
        <v>1779228</v>
      </c>
      <c r="AU1096" s="1" t="s">
        <v>6551</v>
      </c>
      <c r="AV1096" s="1" t="str">
        <f>IF(OR(M1096="Q",O1096="Q",Q1096="Q",S1096="Q",U1096="Q",W1096="Q",Y1096="Q",AA1096="Q",AC1096="Q",AE1096="Q",AG1096="Q",AI1096="Q",AK1096="Q",AM1096="Q",AO1096="Q",AQ1096="Q",AS1096="Q",AU1096="Q"),"Yes","No")</f>
        <v>No</v>
      </c>
    </row>
    <row r="1097" spans="1:48" x14ac:dyDescent="0.2">
      <c r="A1097" s="1" t="s">
        <v>518</v>
      </c>
      <c r="B1097" s="1" t="s">
        <v>519</v>
      </c>
      <c r="C1097" s="1" t="s">
        <v>26</v>
      </c>
      <c r="D1097" s="194">
        <v>9092</v>
      </c>
      <c r="E1097" s="197">
        <v>90092</v>
      </c>
      <c r="F1097" s="1" t="s">
        <v>239</v>
      </c>
      <c r="G1097" s="1" t="s">
        <v>236</v>
      </c>
      <c r="H1097" s="17">
        <v>133683</v>
      </c>
      <c r="I1097" s="12">
        <v>42</v>
      </c>
      <c r="J1097" s="1" t="s">
        <v>28</v>
      </c>
      <c r="K1097" s="1" t="s">
        <v>13</v>
      </c>
      <c r="L1097" s="4">
        <v>16</v>
      </c>
      <c r="M1097" s="1" t="s">
        <v>6551</v>
      </c>
      <c r="N1097" s="12">
        <v>0</v>
      </c>
      <c r="O1097" s="12" t="s">
        <v>6551</v>
      </c>
      <c r="P1097" s="14">
        <v>33.183459628004783</v>
      </c>
      <c r="Q1097" s="12" t="s">
        <v>6551</v>
      </c>
      <c r="R1097" s="14">
        <v>17.856684076792771</v>
      </c>
      <c r="S1097" s="12" t="s">
        <v>6551</v>
      </c>
      <c r="T1097" s="14">
        <v>14.383234835575214</v>
      </c>
      <c r="U1097" s="12" t="s">
        <v>6551</v>
      </c>
      <c r="V1097" s="17">
        <v>914565</v>
      </c>
      <c r="W1097" s="12" t="s">
        <v>6551</v>
      </c>
      <c r="X1097" s="17">
        <v>1012579</v>
      </c>
      <c r="Y1097" s="12" t="s">
        <v>6551</v>
      </c>
      <c r="Z1097" s="17">
        <v>915233</v>
      </c>
      <c r="AA1097" s="12" t="s">
        <v>6551</v>
      </c>
      <c r="AB1097" s="17">
        <v>97346</v>
      </c>
      <c r="AC1097" s="12" t="s">
        <v>6551</v>
      </c>
      <c r="AD1097" s="17">
        <v>31030</v>
      </c>
      <c r="AE1097" s="12" t="s">
        <v>6551</v>
      </c>
      <c r="AF1097" s="17">
        <v>27581</v>
      </c>
      <c r="AG1097" s="12" t="s">
        <v>6551</v>
      </c>
      <c r="AH1097" s="17">
        <v>3449</v>
      </c>
      <c r="AI1097" s="12" t="s">
        <v>6551</v>
      </c>
      <c r="AJ1097" s="17">
        <v>0</v>
      </c>
      <c r="AK1097" s="12" t="s">
        <v>6551</v>
      </c>
      <c r="AL1097" s="17">
        <v>0</v>
      </c>
      <c r="AM1097" s="12" t="s">
        <v>6551</v>
      </c>
      <c r="AN1097" s="17">
        <v>0</v>
      </c>
      <c r="AO1097" s="12" t="s">
        <v>6551</v>
      </c>
      <c r="AP1097" s="192">
        <v>0</v>
      </c>
      <c r="AQ1097" s="12" t="s">
        <v>6551</v>
      </c>
      <c r="AR1097" s="17">
        <v>396704</v>
      </c>
      <c r="AS1097" s="12" t="s">
        <v>6551</v>
      </c>
      <c r="AT1097" s="17">
        <v>7083818</v>
      </c>
      <c r="AU1097" s="1" t="s">
        <v>6551</v>
      </c>
      <c r="AV1097" s="1" t="str">
        <f>IF(OR(M1097="Q",O1097="Q",Q1097="Q",S1097="Q",U1097="Q",W1097="Q",Y1097="Q",AA1097="Q",AC1097="Q",AE1097="Q",AG1097="Q",AI1097="Q",AK1097="Q",AM1097="Q",AO1097="Q",AQ1097="Q",AS1097="Q",AU1097="Q"),"Yes","No")</f>
        <v>No</v>
      </c>
    </row>
    <row r="1098" spans="1:48" x14ac:dyDescent="0.2">
      <c r="A1098" s="1" t="s">
        <v>676</v>
      </c>
      <c r="B1098" s="1" t="s">
        <v>677</v>
      </c>
      <c r="C1098" s="1" t="s">
        <v>58</v>
      </c>
      <c r="D1098" s="194">
        <v>5044</v>
      </c>
      <c r="E1098" s="197">
        <v>50044</v>
      </c>
      <c r="F1098" s="1" t="s">
        <v>242</v>
      </c>
      <c r="G1098" s="1" t="s">
        <v>236</v>
      </c>
      <c r="H1098" s="17">
        <v>313492</v>
      </c>
      <c r="I1098" s="12">
        <v>42</v>
      </c>
      <c r="J1098" s="1" t="s">
        <v>11</v>
      </c>
      <c r="K1098" s="1" t="s">
        <v>9</v>
      </c>
      <c r="L1098" s="4">
        <v>12</v>
      </c>
      <c r="M1098" s="1" t="s">
        <v>6551</v>
      </c>
      <c r="N1098" s="12">
        <v>0</v>
      </c>
      <c r="O1098" s="12" t="s">
        <v>6551</v>
      </c>
      <c r="P1098" s="14">
        <v>14.493826621875137</v>
      </c>
      <c r="Q1098" s="12" t="s">
        <v>122</v>
      </c>
      <c r="R1098" s="14">
        <v>7.6532574451643587</v>
      </c>
      <c r="S1098" s="12" t="s">
        <v>122</v>
      </c>
      <c r="T1098" s="14">
        <v>2.9358230443697919</v>
      </c>
      <c r="U1098" s="12" t="s">
        <v>122</v>
      </c>
      <c r="V1098" s="17">
        <v>0</v>
      </c>
      <c r="W1098" s="12" t="s">
        <v>6551</v>
      </c>
      <c r="X1098" s="17">
        <v>394819</v>
      </c>
      <c r="Y1098" s="12" t="s">
        <v>6551</v>
      </c>
      <c r="Z1098" s="17">
        <v>332213</v>
      </c>
      <c r="AA1098" s="12" t="s">
        <v>122</v>
      </c>
      <c r="AB1098" s="17">
        <v>62606</v>
      </c>
      <c r="AC1098" s="12" t="s">
        <v>6551</v>
      </c>
      <c r="AD1098" s="17">
        <v>26813</v>
      </c>
      <c r="AE1098" s="12" t="s">
        <v>6551</v>
      </c>
      <c r="AF1098" s="17">
        <v>22921</v>
      </c>
      <c r="AG1098" s="12" t="s">
        <v>122</v>
      </c>
      <c r="AH1098" s="17">
        <v>3892</v>
      </c>
      <c r="AI1098" s="12" t="s">
        <v>6551</v>
      </c>
      <c r="AJ1098" s="17">
        <v>0</v>
      </c>
      <c r="AK1098" s="12" t="s">
        <v>6551</v>
      </c>
      <c r="AL1098" s="17">
        <v>0</v>
      </c>
      <c r="AM1098" s="12" t="s">
        <v>6551</v>
      </c>
      <c r="AN1098" s="17">
        <v>0</v>
      </c>
      <c r="AO1098" s="12" t="s">
        <v>6551</v>
      </c>
      <c r="AP1098" s="192">
        <v>0</v>
      </c>
      <c r="AQ1098" s="12" t="s">
        <v>6551</v>
      </c>
      <c r="AR1098" s="17">
        <v>67292</v>
      </c>
      <c r="AS1098" s="12" t="s">
        <v>6551</v>
      </c>
      <c r="AT1098" s="17">
        <v>515003</v>
      </c>
      <c r="AU1098" s="1" t="s">
        <v>122</v>
      </c>
      <c r="AV1098" s="1" t="str">
        <f>IF(OR(M1098="Q",O1098="Q",Q1098="Q",S1098="Q",U1098="Q",W1098="Q",Y1098="Q",AA1098="Q",AC1098="Q",AE1098="Q",AG1098="Q",AI1098="Q",AK1098="Q",AM1098="Q",AO1098="Q",AQ1098="Q",AS1098="Q",AU1098="Q"),"Yes","No")</f>
        <v>Yes</v>
      </c>
    </row>
    <row r="1099" spans="1:48" x14ac:dyDescent="0.2">
      <c r="A1099" s="1" t="s">
        <v>518</v>
      </c>
      <c r="B1099" s="1" t="s">
        <v>519</v>
      </c>
      <c r="C1099" s="1" t="s">
        <v>26</v>
      </c>
      <c r="D1099" s="194">
        <v>9092</v>
      </c>
      <c r="E1099" s="197">
        <v>90092</v>
      </c>
      <c r="F1099" s="1" t="s">
        <v>239</v>
      </c>
      <c r="G1099" s="1" t="s">
        <v>236</v>
      </c>
      <c r="H1099" s="17">
        <v>133683</v>
      </c>
      <c r="I1099" s="12">
        <v>42</v>
      </c>
      <c r="J1099" s="1" t="s">
        <v>11</v>
      </c>
      <c r="K1099" s="1" t="s">
        <v>13</v>
      </c>
      <c r="L1099" s="4">
        <v>9</v>
      </c>
      <c r="M1099" s="1" t="s">
        <v>6551</v>
      </c>
      <c r="N1099" s="12">
        <v>0</v>
      </c>
      <c r="O1099" s="12" t="s">
        <v>6551</v>
      </c>
      <c r="P1099" s="14">
        <v>16.202119774681293</v>
      </c>
      <c r="Q1099" s="12" t="s">
        <v>6551</v>
      </c>
      <c r="R1099" s="14">
        <v>9.5792200709026449</v>
      </c>
      <c r="S1099" s="12" t="s">
        <v>6551</v>
      </c>
      <c r="T1099" s="14">
        <v>1.9025348354580491</v>
      </c>
      <c r="U1099" s="12" t="s">
        <v>6551</v>
      </c>
      <c r="V1099" s="17">
        <v>0</v>
      </c>
      <c r="W1099" s="12" t="s">
        <v>6551</v>
      </c>
      <c r="X1099" s="17">
        <v>238982</v>
      </c>
      <c r="Y1099" s="12" t="s">
        <v>6551</v>
      </c>
      <c r="Z1099" s="17">
        <v>218599</v>
      </c>
      <c r="AA1099" s="12" t="s">
        <v>6551</v>
      </c>
      <c r="AB1099" s="17">
        <v>20383</v>
      </c>
      <c r="AC1099" s="12" t="s">
        <v>6551</v>
      </c>
      <c r="AD1099" s="17">
        <v>14653</v>
      </c>
      <c r="AE1099" s="12" t="s">
        <v>6551</v>
      </c>
      <c r="AF1099" s="17">
        <v>13492</v>
      </c>
      <c r="AG1099" s="12" t="s">
        <v>6551</v>
      </c>
      <c r="AH1099" s="17">
        <v>1161</v>
      </c>
      <c r="AI1099" s="12" t="s">
        <v>6551</v>
      </c>
      <c r="AJ1099" s="17">
        <v>0</v>
      </c>
      <c r="AK1099" s="12" t="s">
        <v>6551</v>
      </c>
      <c r="AL1099" s="17">
        <v>0</v>
      </c>
      <c r="AM1099" s="12" t="s">
        <v>6551</v>
      </c>
      <c r="AN1099" s="17">
        <v>0</v>
      </c>
      <c r="AO1099" s="12" t="s">
        <v>6551</v>
      </c>
      <c r="AP1099" s="192">
        <v>0</v>
      </c>
      <c r="AQ1099" s="12" t="s">
        <v>6551</v>
      </c>
      <c r="AR1099" s="17">
        <v>25669</v>
      </c>
      <c r="AS1099" s="12" t="s">
        <v>6551</v>
      </c>
      <c r="AT1099" s="17">
        <v>245889</v>
      </c>
      <c r="AU1099" s="1" t="s">
        <v>6551</v>
      </c>
      <c r="AV1099" s="1" t="str">
        <f>IF(OR(M1099="Q",O1099="Q",Q1099="Q",S1099="Q",U1099="Q",W1099="Q",Y1099="Q",AA1099="Q",AC1099="Q",AE1099="Q",AG1099="Q",AI1099="Q",AK1099="Q",AM1099="Q",AO1099="Q",AQ1099="Q",AS1099="Q",AU1099="Q"),"Yes","No")</f>
        <v>No</v>
      </c>
    </row>
    <row r="1100" spans="1:48" x14ac:dyDescent="0.2">
      <c r="A1100" s="1" t="s">
        <v>736</v>
      </c>
      <c r="B1100" s="1" t="s">
        <v>737</v>
      </c>
      <c r="C1100" s="1" t="s">
        <v>66</v>
      </c>
      <c r="D1100" s="194">
        <v>3048</v>
      </c>
      <c r="E1100" s="197">
        <v>30048</v>
      </c>
      <c r="F1100" s="1" t="s">
        <v>239</v>
      </c>
      <c r="G1100" s="1" t="s">
        <v>236</v>
      </c>
      <c r="H1100" s="17">
        <v>2203663</v>
      </c>
      <c r="I1100" s="12">
        <v>42</v>
      </c>
      <c r="J1100" s="1" t="s">
        <v>17</v>
      </c>
      <c r="K1100" s="1" t="s">
        <v>13</v>
      </c>
      <c r="L1100" s="4">
        <v>5</v>
      </c>
      <c r="M1100" s="1" t="s">
        <v>6551</v>
      </c>
      <c r="N1100" s="12">
        <v>0</v>
      </c>
      <c r="O1100" s="12" t="s">
        <v>6551</v>
      </c>
      <c r="P1100" s="14">
        <v>13.551789401238816</v>
      </c>
      <c r="Q1100" s="12" t="s">
        <v>6551</v>
      </c>
      <c r="R1100" s="14">
        <v>8.7617995264404112</v>
      </c>
      <c r="S1100" s="12" t="s">
        <v>6551</v>
      </c>
      <c r="T1100" s="14">
        <v>2.179972470750172</v>
      </c>
      <c r="U1100" s="12" t="s">
        <v>6551</v>
      </c>
      <c r="V1100" s="17">
        <v>0</v>
      </c>
      <c r="W1100" s="12" t="s">
        <v>6551</v>
      </c>
      <c r="X1100" s="17">
        <v>0</v>
      </c>
      <c r="Y1100" s="12" t="s">
        <v>6551</v>
      </c>
      <c r="Z1100" s="17">
        <v>78763</v>
      </c>
      <c r="AA1100" s="12" t="s">
        <v>6551</v>
      </c>
      <c r="AB1100" s="17" t="s">
        <v>6551</v>
      </c>
      <c r="AC1100" s="12" t="s">
        <v>6551</v>
      </c>
      <c r="AD1100" s="17">
        <v>0</v>
      </c>
      <c r="AE1100" s="12" t="s">
        <v>6551</v>
      </c>
      <c r="AF1100" s="17">
        <v>5812</v>
      </c>
      <c r="AG1100" s="12" t="s">
        <v>6551</v>
      </c>
      <c r="AH1100" s="17" t="s">
        <v>6551</v>
      </c>
      <c r="AI1100" s="12" t="s">
        <v>6551</v>
      </c>
      <c r="AJ1100" s="17">
        <v>0</v>
      </c>
      <c r="AK1100" s="12" t="s">
        <v>6551</v>
      </c>
      <c r="AL1100" s="17">
        <v>0</v>
      </c>
      <c r="AM1100" s="12" t="s">
        <v>6551</v>
      </c>
      <c r="AN1100" s="17">
        <v>0</v>
      </c>
      <c r="AO1100" s="12" t="s">
        <v>6551</v>
      </c>
      <c r="AP1100" s="192">
        <v>0</v>
      </c>
      <c r="AQ1100" s="12" t="s">
        <v>6551</v>
      </c>
      <c r="AR1100" s="17">
        <v>12670</v>
      </c>
      <c r="AS1100" s="12" t="s">
        <v>6551</v>
      </c>
      <c r="AT1100" s="17">
        <v>111012</v>
      </c>
      <c r="AU1100" s="1" t="s">
        <v>6551</v>
      </c>
      <c r="AV1100" s="1" t="str">
        <f>IF(OR(M1100="Q",O1100="Q",Q1100="Q",S1100="Q",U1100="Q",W1100="Q",Y1100="Q",AA1100="Q",AC1100="Q",AE1100="Q",AG1100="Q",AI1100="Q",AK1100="Q",AM1100="Q",AO1100="Q",AQ1100="Q",AS1100="Q",AU1100="Q"),"Yes","No")</f>
        <v>No</v>
      </c>
    </row>
    <row r="1101" spans="1:48" x14ac:dyDescent="0.2">
      <c r="A1101" s="1" t="s">
        <v>563</v>
      </c>
      <c r="B1101" s="1" t="s">
        <v>387</v>
      </c>
      <c r="C1101" s="1" t="s">
        <v>73</v>
      </c>
      <c r="D1101" s="194">
        <v>5092</v>
      </c>
      <c r="E1101" s="197">
        <v>50092</v>
      </c>
      <c r="F1101" s="1" t="s">
        <v>239</v>
      </c>
      <c r="G1101" s="1" t="s">
        <v>236</v>
      </c>
      <c r="H1101" s="17">
        <v>107677</v>
      </c>
      <c r="I1101" s="12">
        <v>42</v>
      </c>
      <c r="J1101" s="1" t="s">
        <v>11</v>
      </c>
      <c r="K1101" s="1" t="s">
        <v>13</v>
      </c>
      <c r="L1101" s="4">
        <v>5</v>
      </c>
      <c r="M1101" s="1" t="s">
        <v>6551</v>
      </c>
      <c r="N1101" s="12">
        <v>0</v>
      </c>
      <c r="O1101" s="12" t="s">
        <v>6551</v>
      </c>
      <c r="P1101" s="14">
        <v>15.832829398767299</v>
      </c>
      <c r="Q1101" s="12" t="s">
        <v>6551</v>
      </c>
      <c r="R1101" s="14">
        <v>7.067506990368825</v>
      </c>
      <c r="S1101" s="12" t="s">
        <v>6551</v>
      </c>
      <c r="T1101" s="14">
        <v>2.6201883939993023</v>
      </c>
      <c r="U1101" s="12" t="s">
        <v>6551</v>
      </c>
      <c r="V1101" s="17">
        <v>0</v>
      </c>
      <c r="W1101" s="12" t="s">
        <v>6551</v>
      </c>
      <c r="X1101" s="17">
        <v>278108</v>
      </c>
      <c r="Y1101" s="12" t="s">
        <v>6551</v>
      </c>
      <c r="Z1101" s="17">
        <v>272293</v>
      </c>
      <c r="AA1101" s="12" t="s">
        <v>6551</v>
      </c>
      <c r="AB1101" s="17">
        <v>5815</v>
      </c>
      <c r="AC1101" s="12" t="s">
        <v>6551</v>
      </c>
      <c r="AD1101" s="17">
        <v>17490</v>
      </c>
      <c r="AE1101" s="12" t="s">
        <v>6551</v>
      </c>
      <c r="AF1101" s="17">
        <v>17198</v>
      </c>
      <c r="AG1101" s="12" t="s">
        <v>6551</v>
      </c>
      <c r="AH1101" s="17">
        <v>292</v>
      </c>
      <c r="AI1101" s="12" t="s">
        <v>6551</v>
      </c>
      <c r="AJ1101" s="17">
        <v>0</v>
      </c>
      <c r="AK1101" s="12" t="s">
        <v>6551</v>
      </c>
      <c r="AL1101" s="17">
        <v>0</v>
      </c>
      <c r="AM1101" s="12" t="s">
        <v>6551</v>
      </c>
      <c r="AN1101" s="17">
        <v>0</v>
      </c>
      <c r="AO1101" s="12" t="s">
        <v>6551</v>
      </c>
      <c r="AP1101" s="192">
        <v>0</v>
      </c>
      <c r="AQ1101" s="12" t="s">
        <v>6551</v>
      </c>
      <c r="AR1101" s="17">
        <v>45062</v>
      </c>
      <c r="AS1101" s="12" t="s">
        <v>6551</v>
      </c>
      <c r="AT1101" s="17">
        <v>318476</v>
      </c>
      <c r="AU1101" s="1" t="s">
        <v>6551</v>
      </c>
      <c r="AV1101" s="1" t="str">
        <f>IF(OR(M1101="Q",O1101="Q",Q1101="Q",S1101="Q",U1101="Q",W1101="Q",Y1101="Q",AA1101="Q",AC1101="Q",AE1101="Q",AG1101="Q",AI1101="Q",AK1101="Q",AM1101="Q",AO1101="Q",AQ1101="Q",AS1101="Q",AU1101="Q"),"Yes","No")</f>
        <v>No</v>
      </c>
    </row>
    <row r="1102" spans="1:48" x14ac:dyDescent="0.2">
      <c r="A1102" s="1" t="s">
        <v>1815</v>
      </c>
      <c r="B1102" s="1" t="s">
        <v>1816</v>
      </c>
      <c r="C1102" s="1" t="s">
        <v>44</v>
      </c>
      <c r="D1102" s="194" t="s">
        <v>1817</v>
      </c>
      <c r="E1102" s="197" t="s">
        <v>1818</v>
      </c>
      <c r="F1102" s="1" t="s">
        <v>305</v>
      </c>
      <c r="G1102" s="1" t="s">
        <v>287</v>
      </c>
      <c r="H1102" s="17">
        <v>530290</v>
      </c>
      <c r="I1102" s="12">
        <v>41</v>
      </c>
      <c r="J1102" s="1" t="s">
        <v>11</v>
      </c>
      <c r="K1102" s="1" t="s">
        <v>9</v>
      </c>
      <c r="L1102" s="4">
        <v>41</v>
      </c>
      <c r="M1102" s="1" t="s">
        <v>6551</v>
      </c>
      <c r="N1102" s="12">
        <v>0</v>
      </c>
      <c r="O1102" s="12" t="s">
        <v>6551</v>
      </c>
      <c r="P1102" s="14">
        <v>13.330498897464167</v>
      </c>
      <c r="Q1102" s="12" t="s">
        <v>6551</v>
      </c>
      <c r="R1102" s="14">
        <v>0</v>
      </c>
      <c r="S1102" s="12" t="s">
        <v>6551</v>
      </c>
      <c r="T1102" s="14">
        <v>1.1298649393605291</v>
      </c>
      <c r="U1102" s="12" t="s">
        <v>6551</v>
      </c>
      <c r="V1102" s="17">
        <v>0</v>
      </c>
      <c r="W1102" s="12" t="s">
        <v>6551</v>
      </c>
      <c r="X1102" s="17">
        <v>0</v>
      </c>
      <c r="Y1102" s="12" t="s">
        <v>6551</v>
      </c>
      <c r="Z1102" s="17">
        <v>967261</v>
      </c>
      <c r="AA1102" s="12" t="s">
        <v>6551</v>
      </c>
      <c r="AB1102" s="17" t="s">
        <v>6551</v>
      </c>
      <c r="AC1102" s="12" t="s">
        <v>6551</v>
      </c>
      <c r="AD1102" s="17">
        <v>0</v>
      </c>
      <c r="AE1102" s="12" t="s">
        <v>6551</v>
      </c>
      <c r="AF1102" s="17">
        <v>72560</v>
      </c>
      <c r="AG1102" s="12" t="s">
        <v>6551</v>
      </c>
      <c r="AH1102" s="17" t="s">
        <v>6551</v>
      </c>
      <c r="AI1102" s="12" t="s">
        <v>6551</v>
      </c>
      <c r="AJ1102" s="17">
        <v>0</v>
      </c>
      <c r="AK1102" s="12" t="s">
        <v>6551</v>
      </c>
      <c r="AL1102" s="17">
        <v>0</v>
      </c>
      <c r="AM1102" s="12" t="s">
        <v>6551</v>
      </c>
      <c r="AN1102" s="17">
        <v>0</v>
      </c>
      <c r="AO1102" s="12" t="s">
        <v>6551</v>
      </c>
      <c r="AP1102" s="192">
        <v>0</v>
      </c>
      <c r="AQ1102" s="12" t="s">
        <v>6551</v>
      </c>
      <c r="AR1102" s="17">
        <v>81983</v>
      </c>
      <c r="AS1102" s="12" t="s">
        <v>6551</v>
      </c>
      <c r="AT1102" s="17">
        <v>0</v>
      </c>
      <c r="AU1102" s="1" t="s">
        <v>6551</v>
      </c>
      <c r="AV1102" s="1" t="str">
        <f>IF(OR(M1102="Q",O1102="Q",Q1102="Q",S1102="Q",U1102="Q",W1102="Q",Y1102="Q",AA1102="Q",AC1102="Q",AE1102="Q",AG1102="Q",AI1102="Q",AK1102="Q",AM1102="Q",AO1102="Q",AQ1102="Q",AS1102="Q",AU1102="Q"),"Yes","No")</f>
        <v>No</v>
      </c>
    </row>
    <row r="1103" spans="1:48" x14ac:dyDescent="0.2">
      <c r="A1103" s="1" t="s">
        <v>3272</v>
      </c>
      <c r="B1103" s="1" t="s">
        <v>2478</v>
      </c>
      <c r="C1103" s="1" t="s">
        <v>71</v>
      </c>
      <c r="D1103" s="194" t="s">
        <v>3273</v>
      </c>
      <c r="E1103" s="197" t="s">
        <v>3274</v>
      </c>
      <c r="F1103" s="1" t="s">
        <v>239</v>
      </c>
      <c r="G1103" s="1" t="s">
        <v>287</v>
      </c>
      <c r="H1103" s="17">
        <v>0</v>
      </c>
      <c r="I1103" s="12">
        <v>41</v>
      </c>
      <c r="J1103" s="1" t="s">
        <v>11</v>
      </c>
      <c r="K1103" s="1" t="s">
        <v>9</v>
      </c>
      <c r="L1103" s="4">
        <v>41</v>
      </c>
      <c r="M1103" s="1" t="s">
        <v>6551</v>
      </c>
      <c r="N1103" s="12">
        <v>0</v>
      </c>
      <c r="O1103" s="12" t="s">
        <v>6551</v>
      </c>
      <c r="P1103" s="14">
        <v>13.917551846231664</v>
      </c>
      <c r="Q1103" s="12" t="s">
        <v>6551</v>
      </c>
      <c r="R1103" s="14">
        <v>0</v>
      </c>
      <c r="S1103" s="12" t="s">
        <v>6551</v>
      </c>
      <c r="T1103" s="14">
        <v>6.2627047784212317</v>
      </c>
      <c r="U1103" s="12" t="s">
        <v>6551</v>
      </c>
      <c r="V1103" s="17">
        <v>0</v>
      </c>
      <c r="W1103" s="12" t="s">
        <v>6551</v>
      </c>
      <c r="X1103" s="17">
        <v>0</v>
      </c>
      <c r="Y1103" s="12" t="s">
        <v>6551</v>
      </c>
      <c r="Z1103" s="17">
        <v>1348235</v>
      </c>
      <c r="AA1103" s="12" t="s">
        <v>6551</v>
      </c>
      <c r="AB1103" s="17" t="s">
        <v>6551</v>
      </c>
      <c r="AC1103" s="12" t="s">
        <v>6551</v>
      </c>
      <c r="AD1103" s="17">
        <v>0</v>
      </c>
      <c r="AE1103" s="12" t="s">
        <v>6551</v>
      </c>
      <c r="AF1103" s="17">
        <v>96873</v>
      </c>
      <c r="AG1103" s="12" t="s">
        <v>6551</v>
      </c>
      <c r="AH1103" s="17" t="s">
        <v>6551</v>
      </c>
      <c r="AI1103" s="12" t="s">
        <v>6551</v>
      </c>
      <c r="AJ1103" s="17">
        <v>0</v>
      </c>
      <c r="AK1103" s="12" t="s">
        <v>6551</v>
      </c>
      <c r="AL1103" s="17">
        <v>0</v>
      </c>
      <c r="AM1103" s="12" t="s">
        <v>6551</v>
      </c>
      <c r="AN1103" s="17">
        <v>0</v>
      </c>
      <c r="AO1103" s="12" t="s">
        <v>6551</v>
      </c>
      <c r="AP1103" s="192">
        <v>0</v>
      </c>
      <c r="AQ1103" s="12" t="s">
        <v>6551</v>
      </c>
      <c r="AR1103" s="17">
        <v>606687</v>
      </c>
      <c r="AS1103" s="12" t="s">
        <v>6551</v>
      </c>
      <c r="AT1103" s="17">
        <v>0</v>
      </c>
      <c r="AU1103" s="1" t="s">
        <v>6551</v>
      </c>
      <c r="AV1103" s="1" t="str">
        <f>IF(OR(M1103="Q",O1103="Q",Q1103="Q",S1103="Q",U1103="Q",W1103="Q",Y1103="Q",AA1103="Q",AC1103="Q",AE1103="Q",AG1103="Q",AI1103="Q",AK1103="Q",AM1103="Q",AO1103="Q",AQ1103="Q",AS1103="Q",AU1103="Q"),"Yes","No")</f>
        <v>No</v>
      </c>
    </row>
    <row r="1104" spans="1:48" x14ac:dyDescent="0.2">
      <c r="A1104" s="1" t="s">
        <v>6427</v>
      </c>
      <c r="B1104" s="1" t="s">
        <v>5447</v>
      </c>
      <c r="C1104" s="1" t="s">
        <v>37</v>
      </c>
      <c r="D1104" s="194" t="s">
        <v>5448</v>
      </c>
      <c r="E1104" s="197" t="s">
        <v>5449</v>
      </c>
      <c r="F1104" s="1" t="s">
        <v>305</v>
      </c>
      <c r="G1104" s="1" t="s">
        <v>287</v>
      </c>
      <c r="H1104" s="17">
        <v>0</v>
      </c>
      <c r="I1104" s="12">
        <v>41</v>
      </c>
      <c r="J1104" s="1" t="s">
        <v>11</v>
      </c>
      <c r="K1104" s="1" t="s">
        <v>9</v>
      </c>
      <c r="L1104" s="4">
        <v>41</v>
      </c>
      <c r="M1104" s="1" t="s">
        <v>6551</v>
      </c>
      <c r="N1104" s="12">
        <v>0</v>
      </c>
      <c r="O1104" s="12" t="s">
        <v>6551</v>
      </c>
      <c r="P1104" s="14">
        <v>8.907689275643552</v>
      </c>
      <c r="Q1104" s="12" t="s">
        <v>6551</v>
      </c>
      <c r="R1104" s="14">
        <v>0</v>
      </c>
      <c r="S1104" s="12" t="s">
        <v>6551</v>
      </c>
      <c r="T1104" s="14">
        <v>2.0686455838209876</v>
      </c>
      <c r="U1104" s="12" t="s">
        <v>6551</v>
      </c>
      <c r="V1104" s="17">
        <v>0</v>
      </c>
      <c r="W1104" s="12" t="s">
        <v>6551</v>
      </c>
      <c r="X1104" s="17">
        <v>0</v>
      </c>
      <c r="Y1104" s="12" t="s">
        <v>6551</v>
      </c>
      <c r="Z1104" s="17">
        <v>587569</v>
      </c>
      <c r="AA1104" s="12" t="s">
        <v>6551</v>
      </c>
      <c r="AB1104" s="17" t="s">
        <v>6551</v>
      </c>
      <c r="AC1104" s="12" t="s">
        <v>6551</v>
      </c>
      <c r="AD1104" s="17">
        <v>0</v>
      </c>
      <c r="AE1104" s="12" t="s">
        <v>6551</v>
      </c>
      <c r="AF1104" s="17">
        <v>65962</v>
      </c>
      <c r="AG1104" s="12" t="s">
        <v>6551</v>
      </c>
      <c r="AH1104" s="17" t="s">
        <v>6551</v>
      </c>
      <c r="AI1104" s="12" t="s">
        <v>6551</v>
      </c>
      <c r="AJ1104" s="17">
        <v>0</v>
      </c>
      <c r="AK1104" s="12" t="s">
        <v>6551</v>
      </c>
      <c r="AL1104" s="17">
        <v>0</v>
      </c>
      <c r="AM1104" s="12" t="s">
        <v>6551</v>
      </c>
      <c r="AN1104" s="17">
        <v>0</v>
      </c>
      <c r="AO1104" s="12" t="s">
        <v>6551</v>
      </c>
      <c r="AP1104" s="192">
        <v>0</v>
      </c>
      <c r="AQ1104" s="12" t="s">
        <v>6551</v>
      </c>
      <c r="AR1104" s="17">
        <v>136452</v>
      </c>
      <c r="AS1104" s="12" t="s">
        <v>6551</v>
      </c>
      <c r="AT1104" s="17">
        <v>0</v>
      </c>
      <c r="AU1104" s="1" t="s">
        <v>6551</v>
      </c>
      <c r="AV1104" s="1" t="str">
        <f>IF(OR(M1104="Q",O1104="Q",Q1104="Q",S1104="Q",U1104="Q",W1104="Q",Y1104="Q",AA1104="Q",AC1104="Q",AE1104="Q",AG1104="Q",AI1104="Q",AK1104="Q",AM1104="Q",AO1104="Q",AQ1104="Q",AS1104="Q",AU1104="Q"),"Yes","No")</f>
        <v>No</v>
      </c>
    </row>
    <row r="1105" spans="1:48" x14ac:dyDescent="0.2">
      <c r="A1105" s="1" t="s">
        <v>2546</v>
      </c>
      <c r="B1105" s="1" t="s">
        <v>711</v>
      </c>
      <c r="C1105" s="1" t="s">
        <v>63</v>
      </c>
      <c r="D1105" s="194" t="s">
        <v>2547</v>
      </c>
      <c r="E1105" s="197" t="s">
        <v>2548</v>
      </c>
      <c r="F1105" s="1" t="s">
        <v>305</v>
      </c>
      <c r="G1105" s="1" t="s">
        <v>287</v>
      </c>
      <c r="H1105" s="17">
        <v>0</v>
      </c>
      <c r="I1105" s="12">
        <v>41</v>
      </c>
      <c r="J1105" s="1" t="s">
        <v>11</v>
      </c>
      <c r="K1105" s="1" t="s">
        <v>9</v>
      </c>
      <c r="L1105" s="4">
        <v>36</v>
      </c>
      <c r="M1105" s="1" t="s">
        <v>6551</v>
      </c>
      <c r="N1105" s="12">
        <v>0</v>
      </c>
      <c r="O1105" s="12" t="s">
        <v>6551</v>
      </c>
      <c r="P1105" s="14">
        <v>13.830963033983169</v>
      </c>
      <c r="Q1105" s="12" t="s">
        <v>6551</v>
      </c>
      <c r="R1105" s="14">
        <v>0</v>
      </c>
      <c r="S1105" s="12" t="s">
        <v>6551</v>
      </c>
      <c r="T1105" s="14">
        <v>3.0454351763076595</v>
      </c>
      <c r="U1105" s="12" t="s">
        <v>6551</v>
      </c>
      <c r="V1105" s="17">
        <v>0</v>
      </c>
      <c r="W1105" s="12" t="s">
        <v>6551</v>
      </c>
      <c r="X1105" s="17">
        <v>0</v>
      </c>
      <c r="Y1105" s="12" t="s">
        <v>6551</v>
      </c>
      <c r="Z1105" s="17">
        <v>519325</v>
      </c>
      <c r="AA1105" s="12" t="s">
        <v>6551</v>
      </c>
      <c r="AB1105" s="17" t="s">
        <v>6551</v>
      </c>
      <c r="AC1105" s="12" t="s">
        <v>6551</v>
      </c>
      <c r="AD1105" s="17">
        <v>0</v>
      </c>
      <c r="AE1105" s="12" t="s">
        <v>6551</v>
      </c>
      <c r="AF1105" s="17">
        <v>37548</v>
      </c>
      <c r="AG1105" s="12" t="s">
        <v>6551</v>
      </c>
      <c r="AH1105" s="17" t="s">
        <v>6551</v>
      </c>
      <c r="AI1105" s="12" t="s">
        <v>6551</v>
      </c>
      <c r="AJ1105" s="17">
        <v>0</v>
      </c>
      <c r="AK1105" s="12" t="s">
        <v>6551</v>
      </c>
      <c r="AL1105" s="17">
        <v>0</v>
      </c>
      <c r="AM1105" s="12" t="s">
        <v>6551</v>
      </c>
      <c r="AN1105" s="17">
        <v>0</v>
      </c>
      <c r="AO1105" s="12" t="s">
        <v>6551</v>
      </c>
      <c r="AP1105" s="192">
        <v>0</v>
      </c>
      <c r="AQ1105" s="12" t="s">
        <v>6551</v>
      </c>
      <c r="AR1105" s="17">
        <v>114350</v>
      </c>
      <c r="AS1105" s="12" t="s">
        <v>6551</v>
      </c>
      <c r="AT1105" s="17">
        <v>0</v>
      </c>
      <c r="AU1105" s="1" t="s">
        <v>6551</v>
      </c>
      <c r="AV1105" s="1" t="str">
        <f>IF(OR(M1105="Q",O1105="Q",Q1105="Q",S1105="Q",U1105="Q",W1105="Q",Y1105="Q",AA1105="Q",AC1105="Q",AE1105="Q",AG1105="Q",AI1105="Q",AK1105="Q",AM1105="Q",AO1105="Q",AQ1105="Q",AS1105="Q",AU1105="Q"),"Yes","No")</f>
        <v>No</v>
      </c>
    </row>
    <row r="1106" spans="1:48" x14ac:dyDescent="0.2">
      <c r="A1106" s="1" t="s">
        <v>587</v>
      </c>
      <c r="B1106" s="1" t="s">
        <v>588</v>
      </c>
      <c r="C1106" s="1" t="s">
        <v>26</v>
      </c>
      <c r="D1106" s="194">
        <v>9091</v>
      </c>
      <c r="E1106" s="197">
        <v>90091</v>
      </c>
      <c r="F1106" s="1" t="s">
        <v>239</v>
      </c>
      <c r="G1106" s="1" t="s">
        <v>236</v>
      </c>
      <c r="H1106" s="17">
        <v>219454</v>
      </c>
      <c r="I1106" s="12">
        <v>41</v>
      </c>
      <c r="J1106" s="1" t="s">
        <v>12</v>
      </c>
      <c r="K1106" s="1" t="s">
        <v>13</v>
      </c>
      <c r="L1106" s="4">
        <v>33</v>
      </c>
      <c r="M1106" s="1" t="s">
        <v>6551</v>
      </c>
      <c r="N1106" s="12">
        <v>0</v>
      </c>
      <c r="O1106" s="12" t="s">
        <v>6551</v>
      </c>
      <c r="P1106" s="14">
        <v>14.240770383488863</v>
      </c>
      <c r="Q1106" s="12" t="s">
        <v>6551</v>
      </c>
      <c r="R1106" s="14">
        <v>5.1284965466096279</v>
      </c>
      <c r="S1106" s="12" t="s">
        <v>6551</v>
      </c>
      <c r="T1106" s="14">
        <v>14.328375110687283</v>
      </c>
      <c r="U1106" s="12" t="s">
        <v>6551</v>
      </c>
      <c r="V1106" s="17">
        <v>1672600</v>
      </c>
      <c r="W1106" s="12" t="s">
        <v>6551</v>
      </c>
      <c r="X1106" s="17">
        <v>1723891</v>
      </c>
      <c r="Y1106" s="12" t="s">
        <v>6551</v>
      </c>
      <c r="Z1106" s="17">
        <v>1672550</v>
      </c>
      <c r="AA1106" s="12" t="s">
        <v>6551</v>
      </c>
      <c r="AB1106" s="17">
        <v>51341</v>
      </c>
      <c r="AC1106" s="12" t="s">
        <v>6551</v>
      </c>
      <c r="AD1106" s="17">
        <v>120831</v>
      </c>
      <c r="AE1106" s="12" t="s">
        <v>6551</v>
      </c>
      <c r="AF1106" s="17">
        <v>117448</v>
      </c>
      <c r="AG1106" s="12" t="s">
        <v>6551</v>
      </c>
      <c r="AH1106" s="17">
        <v>3383</v>
      </c>
      <c r="AI1106" s="12" t="s">
        <v>6551</v>
      </c>
      <c r="AJ1106" s="17">
        <v>0</v>
      </c>
      <c r="AK1106" s="12" t="s">
        <v>6551</v>
      </c>
      <c r="AL1106" s="17">
        <v>0</v>
      </c>
      <c r="AM1106" s="12" t="s">
        <v>6551</v>
      </c>
      <c r="AN1106" s="17">
        <v>0</v>
      </c>
      <c r="AO1106" s="12" t="s">
        <v>6551</v>
      </c>
      <c r="AP1106" s="192">
        <v>0</v>
      </c>
      <c r="AQ1106" s="12" t="s">
        <v>6551</v>
      </c>
      <c r="AR1106" s="17">
        <v>1682839</v>
      </c>
      <c r="AS1106" s="12" t="s">
        <v>6551</v>
      </c>
      <c r="AT1106" s="17">
        <v>8630434</v>
      </c>
      <c r="AU1106" s="1" t="s">
        <v>6551</v>
      </c>
      <c r="AV1106" s="1" t="str">
        <f>IF(OR(M1106="Q",O1106="Q",Q1106="Q",S1106="Q",U1106="Q",W1106="Q",Y1106="Q",AA1106="Q",AC1106="Q",AE1106="Q",AG1106="Q",AI1106="Q",AK1106="Q",AM1106="Q",AO1106="Q",AQ1106="Q",AS1106="Q",AU1106="Q"),"Yes","No")</f>
        <v>No</v>
      </c>
    </row>
    <row r="1107" spans="1:48" x14ac:dyDescent="0.2">
      <c r="A1107" s="1" t="s">
        <v>1897</v>
      </c>
      <c r="B1107" s="1" t="s">
        <v>1898</v>
      </c>
      <c r="C1107" s="1" t="s">
        <v>112</v>
      </c>
      <c r="D1107" s="194" t="s">
        <v>1899</v>
      </c>
      <c r="E1107" s="197" t="s">
        <v>1900</v>
      </c>
      <c r="F1107" s="1" t="s">
        <v>305</v>
      </c>
      <c r="G1107" s="1" t="s">
        <v>287</v>
      </c>
      <c r="H1107" s="17">
        <v>0</v>
      </c>
      <c r="I1107" s="12">
        <v>41</v>
      </c>
      <c r="J1107" s="1" t="s">
        <v>12</v>
      </c>
      <c r="K1107" s="1" t="s">
        <v>9</v>
      </c>
      <c r="L1107" s="4">
        <v>24</v>
      </c>
      <c r="M1107" s="1" t="s">
        <v>6551</v>
      </c>
      <c r="N1107" s="12">
        <v>0</v>
      </c>
      <c r="O1107" s="12" t="s">
        <v>6551</v>
      </c>
      <c r="P1107" s="14">
        <v>17.311149825783971</v>
      </c>
      <c r="Q1107" s="12" t="s">
        <v>6551</v>
      </c>
      <c r="R1107" s="14">
        <v>0</v>
      </c>
      <c r="S1107" s="12" t="s">
        <v>6551</v>
      </c>
      <c r="T1107" s="14">
        <v>16.10075493612079</v>
      </c>
      <c r="U1107" s="12" t="s">
        <v>6551</v>
      </c>
      <c r="V1107" s="17">
        <v>0</v>
      </c>
      <c r="W1107" s="12" t="s">
        <v>6551</v>
      </c>
      <c r="X1107" s="17">
        <v>0</v>
      </c>
      <c r="Y1107" s="12" t="s">
        <v>6551</v>
      </c>
      <c r="Z1107" s="17">
        <v>298098</v>
      </c>
      <c r="AA1107" s="12" t="s">
        <v>6551</v>
      </c>
      <c r="AB1107" s="17" t="s">
        <v>6551</v>
      </c>
      <c r="AC1107" s="12" t="s">
        <v>6551</v>
      </c>
      <c r="AD1107" s="17">
        <v>0</v>
      </c>
      <c r="AE1107" s="12" t="s">
        <v>6551</v>
      </c>
      <c r="AF1107" s="17">
        <v>17220</v>
      </c>
      <c r="AG1107" s="12" t="s">
        <v>6551</v>
      </c>
      <c r="AH1107" s="17" t="s">
        <v>6551</v>
      </c>
      <c r="AI1107" s="12" t="s">
        <v>6551</v>
      </c>
      <c r="AJ1107" s="17">
        <v>0</v>
      </c>
      <c r="AK1107" s="12" t="s">
        <v>6551</v>
      </c>
      <c r="AL1107" s="17">
        <v>0</v>
      </c>
      <c r="AM1107" s="12" t="s">
        <v>6551</v>
      </c>
      <c r="AN1107" s="17">
        <v>0</v>
      </c>
      <c r="AO1107" s="12" t="s">
        <v>6551</v>
      </c>
      <c r="AP1107" s="192">
        <v>0</v>
      </c>
      <c r="AQ1107" s="12" t="s">
        <v>6551</v>
      </c>
      <c r="AR1107" s="17">
        <v>277255</v>
      </c>
      <c r="AS1107" s="12" t="s">
        <v>6551</v>
      </c>
      <c r="AT1107" s="17">
        <v>0</v>
      </c>
      <c r="AU1107" s="1" t="s">
        <v>6551</v>
      </c>
      <c r="AV1107" s="1" t="str">
        <f>IF(OR(M1107="Q",O1107="Q",Q1107="Q",S1107="Q",U1107="Q",W1107="Q",Y1107="Q",AA1107="Q",AC1107="Q",AE1107="Q",AG1107="Q",AI1107="Q",AK1107="Q",AM1107="Q",AO1107="Q",AQ1107="Q",AS1107="Q",AU1107="Q"),"Yes","No")</f>
        <v>No</v>
      </c>
    </row>
    <row r="1108" spans="1:48" x14ac:dyDescent="0.2">
      <c r="A1108" s="1" t="s">
        <v>986</v>
      </c>
      <c r="B1108" s="1" t="s">
        <v>987</v>
      </c>
      <c r="C1108" s="1" t="s">
        <v>99</v>
      </c>
      <c r="D1108" s="194">
        <v>34</v>
      </c>
      <c r="E1108" s="197">
        <v>34</v>
      </c>
      <c r="F1108" s="1" t="s">
        <v>242</v>
      </c>
      <c r="G1108" s="1" t="s">
        <v>236</v>
      </c>
      <c r="H1108" s="17">
        <v>154081</v>
      </c>
      <c r="I1108" s="12">
        <v>41</v>
      </c>
      <c r="J1108" s="1" t="s">
        <v>11</v>
      </c>
      <c r="K1108" s="1" t="s">
        <v>13</v>
      </c>
      <c r="L1108" s="4">
        <v>22</v>
      </c>
      <c r="M1108" s="1" t="s">
        <v>6551</v>
      </c>
      <c r="N1108" s="12">
        <v>0</v>
      </c>
      <c r="O1108" s="12" t="s">
        <v>6551</v>
      </c>
      <c r="P1108" s="14">
        <v>14.037836025261276</v>
      </c>
      <c r="Q1108" s="12" t="s">
        <v>6551</v>
      </c>
      <c r="R1108" s="14">
        <v>8.9490505997132566</v>
      </c>
      <c r="S1108" s="12" t="s">
        <v>6551</v>
      </c>
      <c r="T1108" s="14">
        <v>1.5982227686804895</v>
      </c>
      <c r="U1108" s="12" t="s">
        <v>6551</v>
      </c>
      <c r="V1108" s="17">
        <v>0</v>
      </c>
      <c r="W1108" s="12" t="s">
        <v>6551</v>
      </c>
      <c r="X1108" s="17">
        <v>531991</v>
      </c>
      <c r="Y1108" s="12" t="s">
        <v>6551</v>
      </c>
      <c r="Z1108" s="17">
        <v>502358</v>
      </c>
      <c r="AA1108" s="12" t="s">
        <v>6551</v>
      </c>
      <c r="AB1108" s="17">
        <v>29633</v>
      </c>
      <c r="AC1108" s="12" t="s">
        <v>6551</v>
      </c>
      <c r="AD1108" s="17">
        <v>37752</v>
      </c>
      <c r="AE1108" s="12" t="s">
        <v>6551</v>
      </c>
      <c r="AF1108" s="17">
        <v>35786</v>
      </c>
      <c r="AG1108" s="12" t="s">
        <v>6551</v>
      </c>
      <c r="AH1108" s="17">
        <v>1966</v>
      </c>
      <c r="AI1108" s="12" t="s">
        <v>6551</v>
      </c>
      <c r="AJ1108" s="17">
        <v>0</v>
      </c>
      <c r="AK1108" s="12" t="s">
        <v>6551</v>
      </c>
      <c r="AL1108" s="17">
        <v>0</v>
      </c>
      <c r="AM1108" s="12" t="s">
        <v>6551</v>
      </c>
      <c r="AN1108" s="17">
        <v>0</v>
      </c>
      <c r="AO1108" s="12" t="s">
        <v>6551</v>
      </c>
      <c r="AP1108" s="192">
        <v>0</v>
      </c>
      <c r="AQ1108" s="12" t="s">
        <v>6551</v>
      </c>
      <c r="AR1108" s="17">
        <v>57194</v>
      </c>
      <c r="AS1108" s="12" t="s">
        <v>6551</v>
      </c>
      <c r="AT1108" s="17">
        <v>511832</v>
      </c>
      <c r="AU1108" s="1" t="s">
        <v>6551</v>
      </c>
      <c r="AV1108" s="1" t="str">
        <f>IF(OR(M1108="Q",O1108="Q",Q1108="Q",S1108="Q",U1108="Q",W1108="Q",Y1108="Q",AA1108="Q",AC1108="Q",AE1108="Q",AG1108="Q",AI1108="Q",AK1108="Q",AM1108="Q",AO1108="Q",AQ1108="Q",AS1108="Q",AU1108="Q"),"Yes","No")</f>
        <v>No</v>
      </c>
    </row>
    <row r="1109" spans="1:48" x14ac:dyDescent="0.2">
      <c r="A1109" s="1" t="s">
        <v>1096</v>
      </c>
      <c r="B1109" s="1" t="s">
        <v>1097</v>
      </c>
      <c r="C1109" s="1" t="s">
        <v>61</v>
      </c>
      <c r="D1109" s="194">
        <v>7014</v>
      </c>
      <c r="E1109" s="197">
        <v>70014</v>
      </c>
      <c r="F1109" s="1" t="s">
        <v>242</v>
      </c>
      <c r="G1109" s="1" t="s">
        <v>236</v>
      </c>
      <c r="H1109" s="17">
        <v>150003</v>
      </c>
      <c r="I1109" s="12">
        <v>41</v>
      </c>
      <c r="J1109" s="1" t="s">
        <v>12</v>
      </c>
      <c r="K1109" s="1" t="s">
        <v>9</v>
      </c>
      <c r="L1109" s="4">
        <v>22</v>
      </c>
      <c r="M1109" s="1" t="s">
        <v>6551</v>
      </c>
      <c r="N1109" s="12">
        <v>0</v>
      </c>
      <c r="O1109" s="12" t="s">
        <v>6551</v>
      </c>
      <c r="P1109" s="14">
        <v>14.906917730131294</v>
      </c>
      <c r="Q1109" s="12" t="s">
        <v>6551</v>
      </c>
      <c r="R1109" s="14">
        <v>4.5840959745978873</v>
      </c>
      <c r="S1109" s="12" t="s">
        <v>6551</v>
      </c>
      <c r="T1109" s="14">
        <v>22.168530028318195</v>
      </c>
      <c r="U1109" s="12" t="s">
        <v>6551</v>
      </c>
      <c r="V1109" s="17">
        <v>811591</v>
      </c>
      <c r="W1109" s="12" t="s">
        <v>6551</v>
      </c>
      <c r="X1109" s="17">
        <v>839592</v>
      </c>
      <c r="Y1109" s="12" t="s">
        <v>6551</v>
      </c>
      <c r="Z1109" s="17">
        <v>810668</v>
      </c>
      <c r="AA1109" s="12" t="s">
        <v>6551</v>
      </c>
      <c r="AB1109" s="17">
        <v>28924</v>
      </c>
      <c r="AC1109" s="12" t="s">
        <v>6551</v>
      </c>
      <c r="AD1109" s="17">
        <v>56301</v>
      </c>
      <c r="AE1109" s="12" t="s">
        <v>6551</v>
      </c>
      <c r="AF1109" s="17">
        <v>54382</v>
      </c>
      <c r="AG1109" s="12" t="s">
        <v>6551</v>
      </c>
      <c r="AH1109" s="17">
        <v>1919</v>
      </c>
      <c r="AI1109" s="12" t="s">
        <v>6551</v>
      </c>
      <c r="AJ1109" s="17">
        <v>0</v>
      </c>
      <c r="AK1109" s="12" t="s">
        <v>6551</v>
      </c>
      <c r="AL1109" s="17">
        <v>0</v>
      </c>
      <c r="AM1109" s="12" t="s">
        <v>6551</v>
      </c>
      <c r="AN1109" s="17">
        <v>0</v>
      </c>
      <c r="AO1109" s="12" t="s">
        <v>6551</v>
      </c>
      <c r="AP1109" s="192">
        <v>0</v>
      </c>
      <c r="AQ1109" s="12" t="s">
        <v>6551</v>
      </c>
      <c r="AR1109" s="17">
        <v>1205569</v>
      </c>
      <c r="AS1109" s="12" t="s">
        <v>6551</v>
      </c>
      <c r="AT1109" s="17">
        <v>5526444</v>
      </c>
      <c r="AU1109" s="1" t="s">
        <v>6551</v>
      </c>
      <c r="AV1109" s="1" t="str">
        <f>IF(OR(M1109="Q",O1109="Q",Q1109="Q",S1109="Q",U1109="Q",W1109="Q",Y1109="Q",AA1109="Q",AC1109="Q",AE1109="Q",AG1109="Q",AI1109="Q",AK1109="Q",AM1109="Q",AO1109="Q",AQ1109="Q",AS1109="Q",AU1109="Q"),"Yes","No")</f>
        <v>No</v>
      </c>
    </row>
    <row r="1110" spans="1:48" x14ac:dyDescent="0.2">
      <c r="A1110" s="1" t="s">
        <v>1138</v>
      </c>
      <c r="B1110" s="1" t="s">
        <v>1139</v>
      </c>
      <c r="C1110" s="1" t="s">
        <v>117</v>
      </c>
      <c r="D1110" s="194">
        <v>5096</v>
      </c>
      <c r="E1110" s="197">
        <v>50096</v>
      </c>
      <c r="F1110" s="1" t="s">
        <v>239</v>
      </c>
      <c r="G1110" s="1" t="s">
        <v>236</v>
      </c>
      <c r="H1110" s="17">
        <v>1376476</v>
      </c>
      <c r="I1110" s="12">
        <v>41</v>
      </c>
      <c r="J1110" s="1" t="s">
        <v>12</v>
      </c>
      <c r="K1110" s="1" t="s">
        <v>9</v>
      </c>
      <c r="L1110" s="4">
        <v>20</v>
      </c>
      <c r="M1110" s="1" t="s">
        <v>6551</v>
      </c>
      <c r="N1110" s="12">
        <v>0</v>
      </c>
      <c r="O1110" s="12" t="s">
        <v>6551</v>
      </c>
      <c r="P1110" s="14">
        <v>13.92557567811194</v>
      </c>
      <c r="Q1110" s="12" t="s">
        <v>6551</v>
      </c>
      <c r="R1110" s="14">
        <v>3.5029299154006242</v>
      </c>
      <c r="S1110" s="12" t="s">
        <v>6551</v>
      </c>
      <c r="T1110" s="14">
        <v>15.380201589773007</v>
      </c>
      <c r="U1110" s="12" t="s">
        <v>6551</v>
      </c>
      <c r="V1110" s="17">
        <v>847951</v>
      </c>
      <c r="W1110" s="12" t="s">
        <v>6551</v>
      </c>
      <c r="X1110" s="17">
        <v>907180</v>
      </c>
      <c r="Y1110" s="12" t="s">
        <v>6551</v>
      </c>
      <c r="Z1110" s="17">
        <v>849669</v>
      </c>
      <c r="AA1110" s="12" t="s">
        <v>6551</v>
      </c>
      <c r="AB1110" s="17">
        <v>57511</v>
      </c>
      <c r="AC1110" s="12" t="s">
        <v>6551</v>
      </c>
      <c r="AD1110" s="17">
        <v>63547</v>
      </c>
      <c r="AE1110" s="12" t="s">
        <v>6551</v>
      </c>
      <c r="AF1110" s="17">
        <v>61015</v>
      </c>
      <c r="AG1110" s="12" t="s">
        <v>6551</v>
      </c>
      <c r="AH1110" s="17">
        <v>2532</v>
      </c>
      <c r="AI1110" s="12" t="s">
        <v>6551</v>
      </c>
      <c r="AJ1110" s="17">
        <v>0</v>
      </c>
      <c r="AK1110" s="12" t="s">
        <v>6551</v>
      </c>
      <c r="AL1110" s="17">
        <v>0</v>
      </c>
      <c r="AM1110" s="12" t="s">
        <v>6551</v>
      </c>
      <c r="AN1110" s="17">
        <v>0</v>
      </c>
      <c r="AO1110" s="12" t="s">
        <v>6551</v>
      </c>
      <c r="AP1110" s="192">
        <v>0</v>
      </c>
      <c r="AQ1110" s="12" t="s">
        <v>6551</v>
      </c>
      <c r="AR1110" s="17">
        <v>938423</v>
      </c>
      <c r="AS1110" s="12" t="s">
        <v>6551</v>
      </c>
      <c r="AT1110" s="17">
        <v>3287230</v>
      </c>
      <c r="AU1110" s="1" t="s">
        <v>6551</v>
      </c>
      <c r="AV1110" s="1" t="str">
        <f>IF(OR(M1110="Q",O1110="Q",Q1110="Q",S1110="Q",U1110="Q",W1110="Q",Y1110="Q",AA1110="Q",AC1110="Q",AE1110="Q",AG1110="Q",AI1110="Q",AK1110="Q",AM1110="Q",AO1110="Q",AQ1110="Q",AS1110="Q",AU1110="Q"),"Yes","No")</f>
        <v>No</v>
      </c>
    </row>
    <row r="1111" spans="1:48" x14ac:dyDescent="0.2">
      <c r="A1111" s="1" t="s">
        <v>986</v>
      </c>
      <c r="B1111" s="1" t="s">
        <v>987</v>
      </c>
      <c r="C1111" s="1" t="s">
        <v>99</v>
      </c>
      <c r="D1111" s="194">
        <v>34</v>
      </c>
      <c r="E1111" s="197">
        <v>34</v>
      </c>
      <c r="F1111" s="1" t="s">
        <v>242</v>
      </c>
      <c r="G1111" s="1" t="s">
        <v>236</v>
      </c>
      <c r="H1111" s="17">
        <v>154081</v>
      </c>
      <c r="I1111" s="12">
        <v>41</v>
      </c>
      <c r="J1111" s="1" t="s">
        <v>12</v>
      </c>
      <c r="K1111" s="1" t="s">
        <v>9</v>
      </c>
      <c r="L1111" s="4">
        <v>19</v>
      </c>
      <c r="M1111" s="1" t="s">
        <v>6551</v>
      </c>
      <c r="N1111" s="12">
        <v>0</v>
      </c>
      <c r="O1111" s="12" t="s">
        <v>6551</v>
      </c>
      <c r="P1111" s="14">
        <v>14.430015670985743</v>
      </c>
      <c r="Q1111" s="12" t="s">
        <v>6551</v>
      </c>
      <c r="R1111" s="14">
        <v>5.5300003738554491</v>
      </c>
      <c r="S1111" s="12" t="s">
        <v>6551</v>
      </c>
      <c r="T1111" s="14">
        <v>25.048102281848411</v>
      </c>
      <c r="U1111" s="12" t="s">
        <v>6551</v>
      </c>
      <c r="V1111" s="17">
        <v>754590</v>
      </c>
      <c r="W1111" s="12" t="s">
        <v>6551</v>
      </c>
      <c r="X1111" s="17">
        <v>794659</v>
      </c>
      <c r="Y1111" s="12" t="s">
        <v>6551</v>
      </c>
      <c r="Z1111" s="17">
        <v>755065</v>
      </c>
      <c r="AA1111" s="12" t="s">
        <v>6551</v>
      </c>
      <c r="AB1111" s="17">
        <v>39594</v>
      </c>
      <c r="AC1111" s="12" t="s">
        <v>6551</v>
      </c>
      <c r="AD1111" s="17">
        <v>54689</v>
      </c>
      <c r="AE1111" s="12" t="s">
        <v>6551</v>
      </c>
      <c r="AF1111" s="17">
        <v>52326</v>
      </c>
      <c r="AG1111" s="12" t="s">
        <v>6551</v>
      </c>
      <c r="AH1111" s="17">
        <v>2363</v>
      </c>
      <c r="AI1111" s="12" t="s">
        <v>6551</v>
      </c>
      <c r="AJ1111" s="17">
        <v>0</v>
      </c>
      <c r="AK1111" s="12" t="s">
        <v>6551</v>
      </c>
      <c r="AL1111" s="17">
        <v>0</v>
      </c>
      <c r="AM1111" s="12" t="s">
        <v>6551</v>
      </c>
      <c r="AN1111" s="17">
        <v>0</v>
      </c>
      <c r="AO1111" s="12" t="s">
        <v>6551</v>
      </c>
      <c r="AP1111" s="192">
        <v>0</v>
      </c>
      <c r="AQ1111" s="12" t="s">
        <v>6551</v>
      </c>
      <c r="AR1111" s="17">
        <v>1310667</v>
      </c>
      <c r="AS1111" s="12" t="s">
        <v>6551</v>
      </c>
      <c r="AT1111" s="17">
        <v>7247989</v>
      </c>
      <c r="AU1111" s="1" t="s">
        <v>6551</v>
      </c>
      <c r="AV1111" s="1" t="str">
        <f>IF(OR(M1111="Q",O1111="Q",Q1111="Q",S1111="Q",U1111="Q",W1111="Q",Y1111="Q",AA1111="Q",AC1111="Q",AE1111="Q",AG1111="Q",AI1111="Q",AK1111="Q",AM1111="Q",AO1111="Q",AQ1111="Q",AS1111="Q",AU1111="Q"),"Yes","No")</f>
        <v>No</v>
      </c>
    </row>
    <row r="1112" spans="1:48" x14ac:dyDescent="0.2">
      <c r="A1112" s="1" t="s">
        <v>1897</v>
      </c>
      <c r="B1112" s="1" t="s">
        <v>1898</v>
      </c>
      <c r="C1112" s="1" t="s">
        <v>112</v>
      </c>
      <c r="D1112" s="194" t="s">
        <v>1899</v>
      </c>
      <c r="E1112" s="197" t="s">
        <v>1900</v>
      </c>
      <c r="F1112" s="1" t="s">
        <v>305</v>
      </c>
      <c r="G1112" s="1" t="s">
        <v>287</v>
      </c>
      <c r="H1112" s="17">
        <v>0</v>
      </c>
      <c r="I1112" s="12">
        <v>41</v>
      </c>
      <c r="J1112" s="1" t="s">
        <v>11</v>
      </c>
      <c r="K1112" s="1" t="s">
        <v>9</v>
      </c>
      <c r="L1112" s="4">
        <v>17</v>
      </c>
      <c r="M1112" s="1" t="s">
        <v>6551</v>
      </c>
      <c r="N1112" s="12">
        <v>0</v>
      </c>
      <c r="O1112" s="12" t="s">
        <v>6551</v>
      </c>
      <c r="P1112" s="14">
        <v>18.394046220133177</v>
      </c>
      <c r="Q1112" s="12" t="s">
        <v>6551</v>
      </c>
      <c r="R1112" s="14">
        <v>0</v>
      </c>
      <c r="S1112" s="12" t="s">
        <v>6551</v>
      </c>
      <c r="T1112" s="14">
        <v>2.1829220524872697</v>
      </c>
      <c r="U1112" s="12" t="s">
        <v>6551</v>
      </c>
      <c r="V1112" s="17">
        <v>0</v>
      </c>
      <c r="W1112" s="12" t="s">
        <v>6551</v>
      </c>
      <c r="X1112" s="17">
        <v>0</v>
      </c>
      <c r="Y1112" s="12" t="s">
        <v>6551</v>
      </c>
      <c r="Z1112" s="17">
        <v>46960</v>
      </c>
      <c r="AA1112" s="12" t="s">
        <v>6551</v>
      </c>
      <c r="AB1112" s="17" t="s">
        <v>6551</v>
      </c>
      <c r="AC1112" s="12" t="s">
        <v>6551</v>
      </c>
      <c r="AD1112" s="17">
        <v>0</v>
      </c>
      <c r="AE1112" s="12" t="s">
        <v>6551</v>
      </c>
      <c r="AF1112" s="17">
        <v>2553</v>
      </c>
      <c r="AG1112" s="12" t="s">
        <v>6551</v>
      </c>
      <c r="AH1112" s="17" t="s">
        <v>6551</v>
      </c>
      <c r="AI1112" s="12" t="s">
        <v>6551</v>
      </c>
      <c r="AJ1112" s="17">
        <v>0</v>
      </c>
      <c r="AK1112" s="12" t="s">
        <v>6551</v>
      </c>
      <c r="AL1112" s="17">
        <v>0</v>
      </c>
      <c r="AM1112" s="12" t="s">
        <v>6551</v>
      </c>
      <c r="AN1112" s="17">
        <v>0</v>
      </c>
      <c r="AO1112" s="12" t="s">
        <v>6551</v>
      </c>
      <c r="AP1112" s="192">
        <v>0</v>
      </c>
      <c r="AQ1112" s="12" t="s">
        <v>6551</v>
      </c>
      <c r="AR1112" s="17">
        <v>5573</v>
      </c>
      <c r="AS1112" s="12" t="s">
        <v>6551</v>
      </c>
      <c r="AT1112" s="17">
        <v>0</v>
      </c>
      <c r="AU1112" s="1" t="s">
        <v>6551</v>
      </c>
      <c r="AV1112" s="1" t="str">
        <f>IF(OR(M1112="Q",O1112="Q",Q1112="Q",S1112="Q",U1112="Q",W1112="Q",Y1112="Q",AA1112="Q",AC1112="Q",AE1112="Q",AG1112="Q",AI1112="Q",AK1112="Q",AM1112="Q",AO1112="Q",AQ1112="Q",AS1112="Q",AU1112="Q"),"Yes","No")</f>
        <v>No</v>
      </c>
    </row>
    <row r="1113" spans="1:48" x14ac:dyDescent="0.2">
      <c r="A1113" s="1" t="s">
        <v>1676</v>
      </c>
      <c r="B1113" s="1" t="s">
        <v>1677</v>
      </c>
      <c r="C1113" s="1" t="s">
        <v>99</v>
      </c>
      <c r="D1113" s="194">
        <v>57</v>
      </c>
      <c r="E1113" s="197">
        <v>57</v>
      </c>
      <c r="F1113" s="1" t="s">
        <v>334</v>
      </c>
      <c r="G1113" s="1" t="s">
        <v>236</v>
      </c>
      <c r="H1113" s="17">
        <v>83794</v>
      </c>
      <c r="I1113" s="12">
        <v>41</v>
      </c>
      <c r="J1113" s="1" t="s">
        <v>11</v>
      </c>
      <c r="K1113" s="1" t="s">
        <v>9</v>
      </c>
      <c r="L1113" s="4">
        <v>12</v>
      </c>
      <c r="M1113" s="1" t="s">
        <v>6551</v>
      </c>
      <c r="N1113" s="12">
        <v>0</v>
      </c>
      <c r="O1113" s="12" t="s">
        <v>6551</v>
      </c>
      <c r="P1113" s="14">
        <v>11.748764996471419</v>
      </c>
      <c r="Q1113" s="12" t="s">
        <v>6551</v>
      </c>
      <c r="R1113" s="14">
        <v>3.4900028717065115</v>
      </c>
      <c r="S1113" s="12" t="s">
        <v>6551</v>
      </c>
      <c r="T1113" s="14">
        <v>4.9149611856033877</v>
      </c>
      <c r="U1113" s="12" t="s">
        <v>6551</v>
      </c>
      <c r="V1113" s="17">
        <v>0</v>
      </c>
      <c r="W1113" s="12" t="s">
        <v>6551</v>
      </c>
      <c r="X1113" s="17">
        <v>153162</v>
      </c>
      <c r="Y1113" s="12" t="s">
        <v>6551</v>
      </c>
      <c r="Z1113" s="17">
        <v>133184</v>
      </c>
      <c r="AA1113" s="12" t="s">
        <v>6551</v>
      </c>
      <c r="AB1113" s="17">
        <v>19978</v>
      </c>
      <c r="AC1113" s="12" t="s">
        <v>6551</v>
      </c>
      <c r="AD1113" s="17">
        <v>13604</v>
      </c>
      <c r="AE1113" s="12" t="s">
        <v>6551</v>
      </c>
      <c r="AF1113" s="17">
        <v>11336</v>
      </c>
      <c r="AG1113" s="12" t="s">
        <v>6551</v>
      </c>
      <c r="AH1113" s="17">
        <v>2268</v>
      </c>
      <c r="AI1113" s="12" t="s">
        <v>6551</v>
      </c>
      <c r="AJ1113" s="17">
        <v>0</v>
      </c>
      <c r="AK1113" s="12" t="s">
        <v>6551</v>
      </c>
      <c r="AL1113" s="17">
        <v>0</v>
      </c>
      <c r="AM1113" s="12" t="s">
        <v>6551</v>
      </c>
      <c r="AN1113" s="17">
        <v>0</v>
      </c>
      <c r="AO1113" s="12" t="s">
        <v>6551</v>
      </c>
      <c r="AP1113" s="192">
        <v>0</v>
      </c>
      <c r="AQ1113" s="12" t="s">
        <v>6551</v>
      </c>
      <c r="AR1113" s="17">
        <v>55716</v>
      </c>
      <c r="AS1113" s="12" t="s">
        <v>6551</v>
      </c>
      <c r="AT1113" s="17">
        <v>194449</v>
      </c>
      <c r="AU1113" s="1" t="s">
        <v>6551</v>
      </c>
      <c r="AV1113" s="1" t="str">
        <f>IF(OR(M1113="Q",O1113="Q",Q1113="Q",S1113="Q",U1113="Q",W1113="Q",Y1113="Q",AA1113="Q",AC1113="Q",AE1113="Q",AG1113="Q",AI1113="Q",AK1113="Q",AM1113="Q",AO1113="Q",AQ1113="Q",AS1113="Q",AU1113="Q"),"Yes","No")</f>
        <v>No</v>
      </c>
    </row>
    <row r="1114" spans="1:48" x14ac:dyDescent="0.2">
      <c r="A1114" s="1" t="s">
        <v>1138</v>
      </c>
      <c r="B1114" s="1" t="s">
        <v>1139</v>
      </c>
      <c r="C1114" s="1" t="s">
        <v>117</v>
      </c>
      <c r="D1114" s="194">
        <v>5096</v>
      </c>
      <c r="E1114" s="197">
        <v>50096</v>
      </c>
      <c r="F1114" s="1" t="s">
        <v>239</v>
      </c>
      <c r="G1114" s="1" t="s">
        <v>236</v>
      </c>
      <c r="H1114" s="17">
        <v>1376476</v>
      </c>
      <c r="I1114" s="12">
        <v>41</v>
      </c>
      <c r="J1114" s="1" t="s">
        <v>28</v>
      </c>
      <c r="K1114" s="1" t="s">
        <v>13</v>
      </c>
      <c r="L1114" s="4">
        <v>12</v>
      </c>
      <c r="M1114" s="1" t="s">
        <v>6551</v>
      </c>
      <c r="N1114" s="12">
        <v>0</v>
      </c>
      <c r="O1114" s="12" t="s">
        <v>6551</v>
      </c>
      <c r="P1114" s="14">
        <v>24.289951727642276</v>
      </c>
      <c r="Q1114" s="12" t="s">
        <v>6551</v>
      </c>
      <c r="R1114" s="14">
        <v>21.931952572821139</v>
      </c>
      <c r="S1114" s="12" t="s">
        <v>6551</v>
      </c>
      <c r="T1114" s="14">
        <v>10.45141006097561</v>
      </c>
      <c r="U1114" s="12" t="s">
        <v>6551</v>
      </c>
      <c r="V1114" s="17">
        <v>386560</v>
      </c>
      <c r="W1114" s="12" t="s">
        <v>6551</v>
      </c>
      <c r="X1114" s="17">
        <v>546653</v>
      </c>
      <c r="Y1114" s="12" t="s">
        <v>6551</v>
      </c>
      <c r="Z1114" s="17">
        <v>382421</v>
      </c>
      <c r="AA1114" s="12" t="s">
        <v>6551</v>
      </c>
      <c r="AB1114" s="17">
        <v>164232</v>
      </c>
      <c r="AC1114" s="12" t="s">
        <v>6551</v>
      </c>
      <c r="AD1114" s="17">
        <v>22851</v>
      </c>
      <c r="AE1114" s="12" t="s">
        <v>6551</v>
      </c>
      <c r="AF1114" s="17">
        <v>15744</v>
      </c>
      <c r="AG1114" s="12" t="s">
        <v>6551</v>
      </c>
      <c r="AH1114" s="17">
        <v>7107</v>
      </c>
      <c r="AI1114" s="12" t="s">
        <v>6551</v>
      </c>
      <c r="AJ1114" s="17">
        <v>0</v>
      </c>
      <c r="AK1114" s="12" t="s">
        <v>6551</v>
      </c>
      <c r="AL1114" s="17">
        <v>0</v>
      </c>
      <c r="AM1114" s="12" t="s">
        <v>6551</v>
      </c>
      <c r="AN1114" s="17">
        <v>0</v>
      </c>
      <c r="AO1114" s="12" t="s">
        <v>6551</v>
      </c>
      <c r="AP1114" s="192">
        <v>0</v>
      </c>
      <c r="AQ1114" s="12" t="s">
        <v>6551</v>
      </c>
      <c r="AR1114" s="17">
        <v>164547</v>
      </c>
      <c r="AS1114" s="12" t="s">
        <v>6551</v>
      </c>
      <c r="AT1114" s="17">
        <v>3608837</v>
      </c>
      <c r="AU1114" s="1" t="s">
        <v>6551</v>
      </c>
      <c r="AV1114" s="1" t="str">
        <f>IF(OR(M1114="Q",O1114="Q",Q1114="Q",S1114="Q",U1114="Q",W1114="Q",Y1114="Q",AA1114="Q",AC1114="Q",AE1114="Q",AG1114="Q",AI1114="Q",AK1114="Q",AM1114="Q",AO1114="Q",AQ1114="Q",AS1114="Q",AU1114="Q"),"Yes","No")</f>
        <v>No</v>
      </c>
    </row>
    <row r="1115" spans="1:48" x14ac:dyDescent="0.2">
      <c r="A1115" s="1" t="s">
        <v>1096</v>
      </c>
      <c r="B1115" s="1" t="s">
        <v>1097</v>
      </c>
      <c r="C1115" s="1" t="s">
        <v>61</v>
      </c>
      <c r="D1115" s="194">
        <v>7014</v>
      </c>
      <c r="E1115" s="197">
        <v>70014</v>
      </c>
      <c r="F1115" s="1" t="s">
        <v>242</v>
      </c>
      <c r="G1115" s="1" t="s">
        <v>236</v>
      </c>
      <c r="H1115" s="17">
        <v>150003</v>
      </c>
      <c r="I1115" s="12">
        <v>41</v>
      </c>
      <c r="J1115" s="1" t="s">
        <v>11</v>
      </c>
      <c r="K1115" s="1" t="s">
        <v>9</v>
      </c>
      <c r="L1115" s="4">
        <v>11</v>
      </c>
      <c r="M1115" s="1" t="s">
        <v>6551</v>
      </c>
      <c r="N1115" s="12">
        <v>0</v>
      </c>
      <c r="O1115" s="12" t="s">
        <v>6551</v>
      </c>
      <c r="P1115" s="14">
        <v>13.00731029482842</v>
      </c>
      <c r="Q1115" s="12" t="s">
        <v>6551</v>
      </c>
      <c r="R1115" s="14">
        <v>5.1344684385382058</v>
      </c>
      <c r="S1115" s="12" t="s">
        <v>6551</v>
      </c>
      <c r="T1115" s="14">
        <v>2.1822136297728369</v>
      </c>
      <c r="U1115" s="12" t="s">
        <v>6551</v>
      </c>
      <c r="V1115" s="17">
        <v>0</v>
      </c>
      <c r="W1115" s="12" t="s">
        <v>6551</v>
      </c>
      <c r="X1115" s="17">
        <v>248137</v>
      </c>
      <c r="Y1115" s="12" t="s">
        <v>6551</v>
      </c>
      <c r="Z1115" s="17">
        <v>215297</v>
      </c>
      <c r="AA1115" s="12" t="s">
        <v>6551</v>
      </c>
      <c r="AB1115" s="17">
        <v>32840</v>
      </c>
      <c r="AC1115" s="12" t="s">
        <v>6551</v>
      </c>
      <c r="AD1115" s="17">
        <v>18323</v>
      </c>
      <c r="AE1115" s="12" t="s">
        <v>6551</v>
      </c>
      <c r="AF1115" s="17">
        <v>16552</v>
      </c>
      <c r="AG1115" s="12" t="s">
        <v>6551</v>
      </c>
      <c r="AH1115" s="17">
        <v>1771</v>
      </c>
      <c r="AI1115" s="12" t="s">
        <v>6551</v>
      </c>
      <c r="AJ1115" s="17">
        <v>0</v>
      </c>
      <c r="AK1115" s="12" t="s">
        <v>6551</v>
      </c>
      <c r="AL1115" s="17">
        <v>0</v>
      </c>
      <c r="AM1115" s="12" t="s">
        <v>6551</v>
      </c>
      <c r="AN1115" s="17">
        <v>0</v>
      </c>
      <c r="AO1115" s="12" t="s">
        <v>6551</v>
      </c>
      <c r="AP1115" s="192">
        <v>0</v>
      </c>
      <c r="AQ1115" s="12" t="s">
        <v>6551</v>
      </c>
      <c r="AR1115" s="17">
        <v>36120</v>
      </c>
      <c r="AS1115" s="12" t="s">
        <v>6551</v>
      </c>
      <c r="AT1115" s="17">
        <v>185457</v>
      </c>
      <c r="AU1115" s="1" t="s">
        <v>6551</v>
      </c>
      <c r="AV1115" s="1" t="str">
        <f>IF(OR(M1115="Q",O1115="Q",Q1115="Q",S1115="Q",U1115="Q",W1115="Q",Y1115="Q",AA1115="Q",AC1115="Q",AE1115="Q",AG1115="Q",AI1115="Q",AK1115="Q",AM1115="Q",AO1115="Q",AQ1115="Q",AS1115="Q",AU1115="Q"),"Yes","No")</f>
        <v>No</v>
      </c>
    </row>
    <row r="1116" spans="1:48" x14ac:dyDescent="0.2">
      <c r="A1116" s="1" t="s">
        <v>1676</v>
      </c>
      <c r="B1116" s="1" t="s">
        <v>1677</v>
      </c>
      <c r="C1116" s="1" t="s">
        <v>99</v>
      </c>
      <c r="D1116" s="194">
        <v>57</v>
      </c>
      <c r="E1116" s="197">
        <v>57</v>
      </c>
      <c r="F1116" s="1" t="s">
        <v>334</v>
      </c>
      <c r="G1116" s="1" t="s">
        <v>236</v>
      </c>
      <c r="H1116" s="17">
        <v>83794</v>
      </c>
      <c r="I1116" s="12">
        <v>41</v>
      </c>
      <c r="J1116" s="1" t="s">
        <v>28</v>
      </c>
      <c r="K1116" s="1" t="s">
        <v>9</v>
      </c>
      <c r="L1116" s="4">
        <v>10</v>
      </c>
      <c r="M1116" s="1" t="s">
        <v>6551</v>
      </c>
      <c r="N1116" s="12">
        <v>0</v>
      </c>
      <c r="O1116" s="12" t="s">
        <v>6551</v>
      </c>
      <c r="P1116" s="14">
        <v>25.73103295731033</v>
      </c>
      <c r="Q1116" s="12" t="s">
        <v>6551</v>
      </c>
      <c r="R1116" s="14">
        <v>15.807687349050685</v>
      </c>
      <c r="S1116" s="12" t="s">
        <v>6551</v>
      </c>
      <c r="T1116" s="14">
        <v>8.5782643957826448</v>
      </c>
      <c r="U1116" s="12" t="s">
        <v>6551</v>
      </c>
      <c r="V1116" s="17">
        <v>356043</v>
      </c>
      <c r="W1116" s="12" t="s">
        <v>6551</v>
      </c>
      <c r="X1116" s="17">
        <v>369929</v>
      </c>
      <c r="Y1116" s="12" t="s">
        <v>6551</v>
      </c>
      <c r="Z1116" s="17">
        <v>348990</v>
      </c>
      <c r="AA1116" s="12" t="s">
        <v>6551</v>
      </c>
      <c r="AB1116" s="17">
        <v>20939</v>
      </c>
      <c r="AC1116" s="12" t="s">
        <v>6551</v>
      </c>
      <c r="AD1116" s="17">
        <v>14919</v>
      </c>
      <c r="AE1116" s="12" t="s">
        <v>6551</v>
      </c>
      <c r="AF1116" s="17">
        <v>13563</v>
      </c>
      <c r="AG1116" s="12" t="s">
        <v>6551</v>
      </c>
      <c r="AH1116" s="17">
        <v>1356</v>
      </c>
      <c r="AI1116" s="12" t="s">
        <v>6551</v>
      </c>
      <c r="AJ1116" s="17">
        <v>0</v>
      </c>
      <c r="AK1116" s="12" t="s">
        <v>6551</v>
      </c>
      <c r="AL1116" s="17">
        <v>0</v>
      </c>
      <c r="AM1116" s="12" t="s">
        <v>6551</v>
      </c>
      <c r="AN1116" s="17">
        <v>0</v>
      </c>
      <c r="AO1116" s="12" t="s">
        <v>6551</v>
      </c>
      <c r="AP1116" s="192">
        <v>0</v>
      </c>
      <c r="AQ1116" s="12" t="s">
        <v>6551</v>
      </c>
      <c r="AR1116" s="17">
        <v>116347</v>
      </c>
      <c r="AS1116" s="12" t="s">
        <v>6551</v>
      </c>
      <c r="AT1116" s="17">
        <v>1839177</v>
      </c>
      <c r="AU1116" s="1" t="s">
        <v>6551</v>
      </c>
      <c r="AV1116" s="1" t="str">
        <f>IF(OR(M1116="Q",O1116="Q",Q1116="Q",S1116="Q",U1116="Q",W1116="Q",Y1116="Q",AA1116="Q",AC1116="Q",AE1116="Q",AG1116="Q",AI1116="Q",AK1116="Q",AM1116="Q",AO1116="Q",AQ1116="Q",AS1116="Q",AU1116="Q"),"Yes","No")</f>
        <v>No</v>
      </c>
    </row>
    <row r="1117" spans="1:48" x14ac:dyDescent="0.2">
      <c r="A1117" s="1" t="s">
        <v>1676</v>
      </c>
      <c r="B1117" s="1" t="s">
        <v>1677</v>
      </c>
      <c r="C1117" s="1" t="s">
        <v>99</v>
      </c>
      <c r="D1117" s="194">
        <v>57</v>
      </c>
      <c r="E1117" s="197">
        <v>57</v>
      </c>
      <c r="F1117" s="1" t="s">
        <v>334</v>
      </c>
      <c r="G1117" s="1" t="s">
        <v>236</v>
      </c>
      <c r="H1117" s="17">
        <v>83794</v>
      </c>
      <c r="I1117" s="12">
        <v>41</v>
      </c>
      <c r="J1117" s="1" t="s">
        <v>11</v>
      </c>
      <c r="K1117" s="1" t="s">
        <v>13</v>
      </c>
      <c r="L1117" s="4">
        <v>10</v>
      </c>
      <c r="M1117" s="1" t="s">
        <v>6551</v>
      </c>
      <c r="N1117" s="12">
        <v>0</v>
      </c>
      <c r="O1117" s="12" t="s">
        <v>6551</v>
      </c>
      <c r="P1117" s="14">
        <v>11.969717193626428</v>
      </c>
      <c r="Q1117" s="12" t="s">
        <v>6551</v>
      </c>
      <c r="R1117" s="14">
        <v>3.2074728550138385</v>
      </c>
      <c r="S1117" s="12" t="s">
        <v>6551</v>
      </c>
      <c r="T1117" s="14">
        <v>3.9184116125802952</v>
      </c>
      <c r="U1117" s="12" t="s">
        <v>6551</v>
      </c>
      <c r="V1117" s="17">
        <v>0</v>
      </c>
      <c r="W1117" s="12" t="s">
        <v>6551</v>
      </c>
      <c r="X1117" s="17">
        <v>162134</v>
      </c>
      <c r="Y1117" s="12" t="s">
        <v>6551</v>
      </c>
      <c r="Z1117" s="17">
        <v>143481</v>
      </c>
      <c r="AA1117" s="12" t="s">
        <v>6551</v>
      </c>
      <c r="AB1117" s="17">
        <v>18653</v>
      </c>
      <c r="AC1117" s="12" t="s">
        <v>6551</v>
      </c>
      <c r="AD1117" s="17">
        <v>13782</v>
      </c>
      <c r="AE1117" s="12" t="s">
        <v>6551</v>
      </c>
      <c r="AF1117" s="17">
        <v>11987</v>
      </c>
      <c r="AG1117" s="12" t="s">
        <v>6551</v>
      </c>
      <c r="AH1117" s="17">
        <v>1795</v>
      </c>
      <c r="AI1117" s="12" t="s">
        <v>6551</v>
      </c>
      <c r="AJ1117" s="17">
        <v>0</v>
      </c>
      <c r="AK1117" s="12" t="s">
        <v>6551</v>
      </c>
      <c r="AL1117" s="17">
        <v>0</v>
      </c>
      <c r="AM1117" s="12" t="s">
        <v>6551</v>
      </c>
      <c r="AN1117" s="17">
        <v>0</v>
      </c>
      <c r="AO1117" s="12" t="s">
        <v>6551</v>
      </c>
      <c r="AP1117" s="192">
        <v>0</v>
      </c>
      <c r="AQ1117" s="12" t="s">
        <v>6551</v>
      </c>
      <c r="AR1117" s="17">
        <v>46970</v>
      </c>
      <c r="AS1117" s="12" t="s">
        <v>6551</v>
      </c>
      <c r="AT1117" s="17">
        <v>150655</v>
      </c>
      <c r="AU1117" s="1" t="s">
        <v>6551</v>
      </c>
      <c r="AV1117" s="1" t="str">
        <f>IF(OR(M1117="Q",O1117="Q",Q1117="Q",S1117="Q",U1117="Q",W1117="Q",Y1117="Q",AA1117="Q",AC1117="Q",AE1117="Q",AG1117="Q",AI1117="Q",AK1117="Q",AM1117="Q",AO1117="Q",AQ1117="Q",AS1117="Q",AU1117="Q"),"Yes","No")</f>
        <v>No</v>
      </c>
    </row>
    <row r="1118" spans="1:48" x14ac:dyDescent="0.2">
      <c r="A1118" s="1" t="s">
        <v>1676</v>
      </c>
      <c r="B1118" s="1" t="s">
        <v>1677</v>
      </c>
      <c r="C1118" s="1" t="s">
        <v>99</v>
      </c>
      <c r="D1118" s="194">
        <v>57</v>
      </c>
      <c r="E1118" s="197">
        <v>57</v>
      </c>
      <c r="F1118" s="1" t="s">
        <v>334</v>
      </c>
      <c r="G1118" s="1" t="s">
        <v>236</v>
      </c>
      <c r="H1118" s="17">
        <v>83794</v>
      </c>
      <c r="I1118" s="12">
        <v>41</v>
      </c>
      <c r="J1118" s="1" t="s">
        <v>12</v>
      </c>
      <c r="K1118" s="1" t="s">
        <v>13</v>
      </c>
      <c r="L1118" s="4">
        <v>9</v>
      </c>
      <c r="M1118" s="1" t="s">
        <v>6551</v>
      </c>
      <c r="N1118" s="12">
        <v>0</v>
      </c>
      <c r="O1118" s="12" t="s">
        <v>6551</v>
      </c>
      <c r="P1118" s="14">
        <v>12.51797717327559</v>
      </c>
      <c r="Q1118" s="12" t="s">
        <v>6551</v>
      </c>
      <c r="R1118" s="14">
        <v>3.3213720371398767</v>
      </c>
      <c r="S1118" s="12" t="s">
        <v>6551</v>
      </c>
      <c r="T1118" s="14">
        <v>17.384129561961473</v>
      </c>
      <c r="U1118" s="12" t="s">
        <v>6551</v>
      </c>
      <c r="V1118" s="17">
        <v>286034</v>
      </c>
      <c r="W1118" s="12" t="s">
        <v>6551</v>
      </c>
      <c r="X1118" s="17">
        <v>294135</v>
      </c>
      <c r="Y1118" s="12" t="s">
        <v>6551</v>
      </c>
      <c r="Z1118" s="17">
        <v>277486</v>
      </c>
      <c r="AA1118" s="12" t="s">
        <v>6551</v>
      </c>
      <c r="AB1118" s="17">
        <v>16649</v>
      </c>
      <c r="AC1118" s="12" t="s">
        <v>6551</v>
      </c>
      <c r="AD1118" s="17">
        <v>23275</v>
      </c>
      <c r="AE1118" s="12" t="s">
        <v>6551</v>
      </c>
      <c r="AF1118" s="17">
        <v>22167</v>
      </c>
      <c r="AG1118" s="12" t="s">
        <v>6551</v>
      </c>
      <c r="AH1118" s="17">
        <v>1108</v>
      </c>
      <c r="AI1118" s="12" t="s">
        <v>6551</v>
      </c>
      <c r="AJ1118" s="17">
        <v>0</v>
      </c>
      <c r="AK1118" s="12" t="s">
        <v>6551</v>
      </c>
      <c r="AL1118" s="17">
        <v>0</v>
      </c>
      <c r="AM1118" s="12" t="s">
        <v>6551</v>
      </c>
      <c r="AN1118" s="17">
        <v>0</v>
      </c>
      <c r="AO1118" s="12" t="s">
        <v>6551</v>
      </c>
      <c r="AP1118" s="192">
        <v>0</v>
      </c>
      <c r="AQ1118" s="12" t="s">
        <v>6551</v>
      </c>
      <c r="AR1118" s="17">
        <v>385354</v>
      </c>
      <c r="AS1118" s="12" t="s">
        <v>6551</v>
      </c>
      <c r="AT1118" s="17">
        <v>1279904</v>
      </c>
      <c r="AU1118" s="1" t="s">
        <v>6551</v>
      </c>
      <c r="AV1118" s="1" t="str">
        <f>IF(OR(M1118="Q",O1118="Q",Q1118="Q",S1118="Q",U1118="Q",W1118="Q",Y1118="Q",AA1118="Q",AC1118="Q",AE1118="Q",AG1118="Q",AI1118="Q",AK1118="Q",AM1118="Q",AO1118="Q",AQ1118="Q",AS1118="Q",AU1118="Q"),"Yes","No")</f>
        <v>No</v>
      </c>
    </row>
    <row r="1119" spans="1:48" x14ac:dyDescent="0.2">
      <c r="A1119" s="1" t="s">
        <v>1096</v>
      </c>
      <c r="B1119" s="1" t="s">
        <v>1097</v>
      </c>
      <c r="C1119" s="1" t="s">
        <v>61</v>
      </c>
      <c r="D1119" s="194">
        <v>7014</v>
      </c>
      <c r="E1119" s="197">
        <v>70014</v>
      </c>
      <c r="F1119" s="1" t="s">
        <v>242</v>
      </c>
      <c r="G1119" s="1" t="s">
        <v>236</v>
      </c>
      <c r="H1119" s="17">
        <v>150003</v>
      </c>
      <c r="I1119" s="12">
        <v>41</v>
      </c>
      <c r="J1119" s="1" t="s">
        <v>17</v>
      </c>
      <c r="K1119" s="1" t="s">
        <v>13</v>
      </c>
      <c r="L1119" s="4">
        <v>8</v>
      </c>
      <c r="M1119" s="1" t="s">
        <v>6551</v>
      </c>
      <c r="N1119" s="12">
        <v>0</v>
      </c>
      <c r="O1119" s="12" t="s">
        <v>6551</v>
      </c>
      <c r="P1119" s="14">
        <v>21.631746754725576</v>
      </c>
      <c r="Q1119" s="12" t="s">
        <v>6551</v>
      </c>
      <c r="R1119" s="14">
        <v>7.0799755488767762</v>
      </c>
      <c r="S1119" s="12" t="s">
        <v>6551</v>
      </c>
      <c r="T1119" s="14">
        <v>4.4707355955363246</v>
      </c>
      <c r="U1119" s="12" t="s">
        <v>6551</v>
      </c>
      <c r="V1119" s="17">
        <v>0</v>
      </c>
      <c r="W1119" s="12" t="s">
        <v>6551</v>
      </c>
      <c r="X1119" s="17">
        <v>0</v>
      </c>
      <c r="Y1119" s="12" t="s">
        <v>6551</v>
      </c>
      <c r="Z1119" s="17">
        <v>94985</v>
      </c>
      <c r="AA1119" s="12" t="s">
        <v>6551</v>
      </c>
      <c r="AB1119" s="17" t="s">
        <v>6551</v>
      </c>
      <c r="AC1119" s="12" t="s">
        <v>6551</v>
      </c>
      <c r="AD1119" s="17">
        <v>0</v>
      </c>
      <c r="AE1119" s="12" t="s">
        <v>6551</v>
      </c>
      <c r="AF1119" s="17">
        <v>4391</v>
      </c>
      <c r="AG1119" s="12" t="s">
        <v>6551</v>
      </c>
      <c r="AH1119" s="17" t="s">
        <v>6551</v>
      </c>
      <c r="AI1119" s="12" t="s">
        <v>6551</v>
      </c>
      <c r="AJ1119" s="17">
        <v>0</v>
      </c>
      <c r="AK1119" s="12" t="s">
        <v>6551</v>
      </c>
      <c r="AL1119" s="17">
        <v>0</v>
      </c>
      <c r="AM1119" s="12" t="s">
        <v>6551</v>
      </c>
      <c r="AN1119" s="17">
        <v>0</v>
      </c>
      <c r="AO1119" s="12" t="s">
        <v>6551</v>
      </c>
      <c r="AP1119" s="192">
        <v>0</v>
      </c>
      <c r="AQ1119" s="12" t="s">
        <v>6551</v>
      </c>
      <c r="AR1119" s="17">
        <v>19631</v>
      </c>
      <c r="AS1119" s="12" t="s">
        <v>6551</v>
      </c>
      <c r="AT1119" s="17">
        <v>138987</v>
      </c>
      <c r="AU1119" s="1" t="s">
        <v>6551</v>
      </c>
      <c r="AV1119" s="1" t="str">
        <f>IF(OR(M1119="Q",O1119="Q",Q1119="Q",S1119="Q",U1119="Q",W1119="Q",Y1119="Q",AA1119="Q",AC1119="Q",AE1119="Q",AG1119="Q",AI1119="Q",AK1119="Q",AM1119="Q",AO1119="Q",AQ1119="Q",AS1119="Q",AU1119="Q"),"Yes","No")</f>
        <v>No</v>
      </c>
    </row>
    <row r="1120" spans="1:48" x14ac:dyDescent="0.2">
      <c r="A1120" s="1" t="s">
        <v>587</v>
      </c>
      <c r="B1120" s="1" t="s">
        <v>588</v>
      </c>
      <c r="C1120" s="1" t="s">
        <v>26</v>
      </c>
      <c r="D1120" s="194">
        <v>9091</v>
      </c>
      <c r="E1120" s="197">
        <v>90091</v>
      </c>
      <c r="F1120" s="1" t="s">
        <v>239</v>
      </c>
      <c r="G1120" s="1" t="s">
        <v>236</v>
      </c>
      <c r="H1120" s="17">
        <v>219454</v>
      </c>
      <c r="I1120" s="12">
        <v>41</v>
      </c>
      <c r="J1120" s="1" t="s">
        <v>11</v>
      </c>
      <c r="K1120" s="1" t="s">
        <v>13</v>
      </c>
      <c r="L1120" s="4">
        <v>8</v>
      </c>
      <c r="M1120" s="1" t="s">
        <v>6551</v>
      </c>
      <c r="N1120" s="12">
        <v>0</v>
      </c>
      <c r="O1120" s="12" t="s">
        <v>6551</v>
      </c>
      <c r="P1120" s="14">
        <v>15.094848813158672</v>
      </c>
      <c r="Q1120" s="12" t="s">
        <v>6551</v>
      </c>
      <c r="R1120" s="14">
        <v>7.6420319401970778</v>
      </c>
      <c r="S1120" s="12" t="s">
        <v>6551</v>
      </c>
      <c r="T1120" s="14">
        <v>3.478380774155422</v>
      </c>
      <c r="U1120" s="12" t="s">
        <v>6551</v>
      </c>
      <c r="V1120" s="17">
        <v>0</v>
      </c>
      <c r="W1120" s="12" t="s">
        <v>6551</v>
      </c>
      <c r="X1120" s="17">
        <v>170233</v>
      </c>
      <c r="Y1120" s="12" t="s">
        <v>6551</v>
      </c>
      <c r="Z1120" s="17">
        <v>153258</v>
      </c>
      <c r="AA1120" s="12" t="s">
        <v>6551</v>
      </c>
      <c r="AB1120" s="17">
        <v>16975</v>
      </c>
      <c r="AC1120" s="12" t="s">
        <v>6551</v>
      </c>
      <c r="AD1120" s="17">
        <v>11386</v>
      </c>
      <c r="AE1120" s="12" t="s">
        <v>6551</v>
      </c>
      <c r="AF1120" s="17">
        <v>10153</v>
      </c>
      <c r="AG1120" s="12" t="s">
        <v>6551</v>
      </c>
      <c r="AH1120" s="17">
        <v>1233</v>
      </c>
      <c r="AI1120" s="12" t="s">
        <v>6551</v>
      </c>
      <c r="AJ1120" s="17">
        <v>0</v>
      </c>
      <c r="AK1120" s="12" t="s">
        <v>6551</v>
      </c>
      <c r="AL1120" s="17">
        <v>0</v>
      </c>
      <c r="AM1120" s="12" t="s">
        <v>6551</v>
      </c>
      <c r="AN1120" s="17">
        <v>0</v>
      </c>
      <c r="AO1120" s="12" t="s">
        <v>6551</v>
      </c>
      <c r="AP1120" s="192">
        <v>0</v>
      </c>
      <c r="AQ1120" s="12" t="s">
        <v>6551</v>
      </c>
      <c r="AR1120" s="17">
        <v>35316</v>
      </c>
      <c r="AS1120" s="12" t="s">
        <v>6551</v>
      </c>
      <c r="AT1120" s="17">
        <v>269886</v>
      </c>
      <c r="AU1120" s="1" t="s">
        <v>6551</v>
      </c>
      <c r="AV1120" s="1" t="str">
        <f>IF(OR(M1120="Q",O1120="Q",Q1120="Q",S1120="Q",U1120="Q",W1120="Q",Y1120="Q",AA1120="Q",AC1120="Q",AE1120="Q",AG1120="Q",AI1120="Q",AK1120="Q",AM1120="Q",AO1120="Q",AQ1120="Q",AS1120="Q",AU1120="Q"),"Yes","No")</f>
        <v>No</v>
      </c>
    </row>
    <row r="1121" spans="1:48" x14ac:dyDescent="0.2">
      <c r="A1121" s="1" t="s">
        <v>1138</v>
      </c>
      <c r="B1121" s="1" t="s">
        <v>1139</v>
      </c>
      <c r="C1121" s="1" t="s">
        <v>117</v>
      </c>
      <c r="D1121" s="194">
        <v>5096</v>
      </c>
      <c r="E1121" s="197">
        <v>50096</v>
      </c>
      <c r="F1121" s="1" t="s">
        <v>239</v>
      </c>
      <c r="G1121" s="1" t="s">
        <v>236</v>
      </c>
      <c r="H1121" s="17">
        <v>1376476</v>
      </c>
      <c r="I1121" s="12">
        <v>41</v>
      </c>
      <c r="J1121" s="1" t="s">
        <v>11</v>
      </c>
      <c r="K1121" s="1" t="s">
        <v>9</v>
      </c>
      <c r="L1121" s="4">
        <v>5</v>
      </c>
      <c r="M1121" s="1" t="s">
        <v>6551</v>
      </c>
      <c r="N1121" s="12">
        <v>0</v>
      </c>
      <c r="O1121" s="12" t="s">
        <v>6551</v>
      </c>
      <c r="P1121" s="14">
        <v>10.199141499310134</v>
      </c>
      <c r="Q1121" s="12" t="s">
        <v>6551</v>
      </c>
      <c r="R1121" s="14">
        <v>4.006693563176233</v>
      </c>
      <c r="S1121" s="12" t="s">
        <v>6551</v>
      </c>
      <c r="T1121" s="14">
        <v>1.6719300935152537</v>
      </c>
      <c r="U1121" s="12" t="s">
        <v>6551</v>
      </c>
      <c r="V1121" s="17">
        <v>0</v>
      </c>
      <c r="W1121" s="12" t="s">
        <v>6551</v>
      </c>
      <c r="X1121" s="17">
        <v>79179</v>
      </c>
      <c r="Y1121" s="12" t="s">
        <v>6551</v>
      </c>
      <c r="Z1121" s="17">
        <v>66529</v>
      </c>
      <c r="AA1121" s="12" t="s">
        <v>6551</v>
      </c>
      <c r="AB1121" s="17">
        <v>12650</v>
      </c>
      <c r="AC1121" s="12" t="s">
        <v>6551</v>
      </c>
      <c r="AD1121" s="17">
        <v>7342</v>
      </c>
      <c r="AE1121" s="12" t="s">
        <v>6551</v>
      </c>
      <c r="AF1121" s="17">
        <v>6523</v>
      </c>
      <c r="AG1121" s="12" t="s">
        <v>6551</v>
      </c>
      <c r="AH1121" s="17">
        <v>819</v>
      </c>
      <c r="AI1121" s="12" t="s">
        <v>6551</v>
      </c>
      <c r="AJ1121" s="17">
        <v>0</v>
      </c>
      <c r="AK1121" s="12" t="s">
        <v>6551</v>
      </c>
      <c r="AL1121" s="17">
        <v>0</v>
      </c>
      <c r="AM1121" s="12" t="s">
        <v>6551</v>
      </c>
      <c r="AN1121" s="17">
        <v>0</v>
      </c>
      <c r="AO1121" s="12" t="s">
        <v>6551</v>
      </c>
      <c r="AP1121" s="192">
        <v>0</v>
      </c>
      <c r="AQ1121" s="12" t="s">
        <v>6551</v>
      </c>
      <c r="AR1121" s="17">
        <v>10906</v>
      </c>
      <c r="AS1121" s="12" t="s">
        <v>6551</v>
      </c>
      <c r="AT1121" s="17">
        <v>43697</v>
      </c>
      <c r="AU1121" s="1" t="s">
        <v>6551</v>
      </c>
      <c r="AV1121" s="1" t="str">
        <f>IF(OR(M1121="Q",O1121="Q",Q1121="Q",S1121="Q",U1121="Q",W1121="Q",Y1121="Q",AA1121="Q",AC1121="Q",AE1121="Q",AG1121="Q",AI1121="Q",AK1121="Q",AM1121="Q",AO1121="Q",AQ1121="Q",AS1121="Q",AU1121="Q"),"Yes","No")</f>
        <v>No</v>
      </c>
    </row>
    <row r="1122" spans="1:48" x14ac:dyDescent="0.2">
      <c r="A1122" s="1" t="s">
        <v>2546</v>
      </c>
      <c r="B1122" s="1" t="s">
        <v>711</v>
      </c>
      <c r="C1122" s="1" t="s">
        <v>63</v>
      </c>
      <c r="D1122" s="194" t="s">
        <v>2547</v>
      </c>
      <c r="E1122" s="197" t="s">
        <v>2548</v>
      </c>
      <c r="F1122" s="1" t="s">
        <v>305</v>
      </c>
      <c r="G1122" s="1" t="s">
        <v>287</v>
      </c>
      <c r="H1122" s="17">
        <v>0</v>
      </c>
      <c r="I1122" s="12">
        <v>41</v>
      </c>
      <c r="J1122" s="1" t="s">
        <v>12</v>
      </c>
      <c r="K1122" s="1" t="s">
        <v>9</v>
      </c>
      <c r="L1122" s="4">
        <v>5</v>
      </c>
      <c r="M1122" s="1" t="s">
        <v>6551</v>
      </c>
      <c r="N1122" s="12">
        <v>0</v>
      </c>
      <c r="O1122" s="12" t="s">
        <v>6551</v>
      </c>
      <c r="P1122" s="14">
        <v>9.3569194683346364</v>
      </c>
      <c r="Q1122" s="12" t="s">
        <v>6551</v>
      </c>
      <c r="R1122" s="14">
        <v>0</v>
      </c>
      <c r="S1122" s="12" t="s">
        <v>6551</v>
      </c>
      <c r="T1122" s="14">
        <v>7.1321344800625486</v>
      </c>
      <c r="U1122" s="12" t="s">
        <v>6551</v>
      </c>
      <c r="V1122" s="17">
        <v>0</v>
      </c>
      <c r="W1122" s="12" t="s">
        <v>6551</v>
      </c>
      <c r="X1122" s="17">
        <v>0</v>
      </c>
      <c r="Y1122" s="12" t="s">
        <v>6551</v>
      </c>
      <c r="Z1122" s="17">
        <v>119675</v>
      </c>
      <c r="AA1122" s="12" t="s">
        <v>6551</v>
      </c>
      <c r="AB1122" s="17" t="s">
        <v>6551</v>
      </c>
      <c r="AC1122" s="12" t="s">
        <v>6551</v>
      </c>
      <c r="AD1122" s="17">
        <v>0</v>
      </c>
      <c r="AE1122" s="12" t="s">
        <v>6551</v>
      </c>
      <c r="AF1122" s="17">
        <v>12790</v>
      </c>
      <c r="AG1122" s="12" t="s">
        <v>6551</v>
      </c>
      <c r="AH1122" s="17" t="s">
        <v>6551</v>
      </c>
      <c r="AI1122" s="12" t="s">
        <v>6551</v>
      </c>
      <c r="AJ1122" s="17">
        <v>0</v>
      </c>
      <c r="AK1122" s="12" t="s">
        <v>6551</v>
      </c>
      <c r="AL1122" s="17">
        <v>0</v>
      </c>
      <c r="AM1122" s="12" t="s">
        <v>6551</v>
      </c>
      <c r="AN1122" s="17">
        <v>0</v>
      </c>
      <c r="AO1122" s="12" t="s">
        <v>6551</v>
      </c>
      <c r="AP1122" s="192">
        <v>0</v>
      </c>
      <c r="AQ1122" s="12" t="s">
        <v>6551</v>
      </c>
      <c r="AR1122" s="17">
        <v>91220</v>
      </c>
      <c r="AS1122" s="12" t="s">
        <v>6551</v>
      </c>
      <c r="AT1122" s="17">
        <v>0</v>
      </c>
      <c r="AU1122" s="1" t="s">
        <v>6551</v>
      </c>
      <c r="AV1122" s="1" t="str">
        <f>IF(OR(M1122="Q",O1122="Q",Q1122="Q",S1122="Q",U1122="Q",W1122="Q",Y1122="Q",AA1122="Q",AC1122="Q",AE1122="Q",AG1122="Q",AI1122="Q",AK1122="Q",AM1122="Q",AO1122="Q",AQ1122="Q",AS1122="Q",AU1122="Q"),"Yes","No")</f>
        <v>No</v>
      </c>
    </row>
    <row r="1123" spans="1:48" x14ac:dyDescent="0.2">
      <c r="A1123" s="1" t="s">
        <v>1138</v>
      </c>
      <c r="B1123" s="1" t="s">
        <v>1139</v>
      </c>
      <c r="C1123" s="1" t="s">
        <v>117</v>
      </c>
      <c r="D1123" s="194">
        <v>5096</v>
      </c>
      <c r="E1123" s="197">
        <v>50096</v>
      </c>
      <c r="F1123" s="1" t="s">
        <v>239</v>
      </c>
      <c r="G1123" s="1" t="s">
        <v>236</v>
      </c>
      <c r="H1123" s="17">
        <v>1376476</v>
      </c>
      <c r="I1123" s="12">
        <v>41</v>
      </c>
      <c r="J1123" s="1" t="s">
        <v>11</v>
      </c>
      <c r="K1123" s="1" t="s">
        <v>13</v>
      </c>
      <c r="L1123" s="4">
        <v>4</v>
      </c>
      <c r="M1123" s="1" t="s">
        <v>6551</v>
      </c>
      <c r="N1123" s="12">
        <v>0</v>
      </c>
      <c r="O1123" s="12" t="s">
        <v>6551</v>
      </c>
      <c r="P1123" s="14">
        <v>15.977536231884057</v>
      </c>
      <c r="Q1123" s="12" t="s">
        <v>6551</v>
      </c>
      <c r="R1123" s="14">
        <v>7.3896607431340868</v>
      </c>
      <c r="S1123" s="12" t="s">
        <v>6551</v>
      </c>
      <c r="T1123" s="14">
        <v>2.2427536231884058</v>
      </c>
      <c r="U1123" s="12" t="s">
        <v>6551</v>
      </c>
      <c r="V1123" s="17">
        <v>0</v>
      </c>
      <c r="W1123" s="12" t="s">
        <v>6551</v>
      </c>
      <c r="X1123" s="17">
        <v>22049</v>
      </c>
      <c r="Y1123" s="12" t="s">
        <v>6551</v>
      </c>
      <c r="Z1123" s="17">
        <v>22049</v>
      </c>
      <c r="AA1123" s="12" t="s">
        <v>6551</v>
      </c>
      <c r="AB1123" s="17">
        <v>0</v>
      </c>
      <c r="AC1123" s="12" t="s">
        <v>6551</v>
      </c>
      <c r="AD1123" s="17">
        <v>1380</v>
      </c>
      <c r="AE1123" s="12" t="s">
        <v>6551</v>
      </c>
      <c r="AF1123" s="17">
        <v>1380</v>
      </c>
      <c r="AG1123" s="12" t="s">
        <v>6551</v>
      </c>
      <c r="AH1123" s="17">
        <v>0</v>
      </c>
      <c r="AI1123" s="12" t="s">
        <v>6551</v>
      </c>
      <c r="AJ1123" s="17">
        <v>0</v>
      </c>
      <c r="AK1123" s="12" t="s">
        <v>6551</v>
      </c>
      <c r="AL1123" s="17">
        <v>0</v>
      </c>
      <c r="AM1123" s="12" t="s">
        <v>6551</v>
      </c>
      <c r="AN1123" s="17">
        <v>0</v>
      </c>
      <c r="AO1123" s="12" t="s">
        <v>6551</v>
      </c>
      <c r="AP1123" s="192">
        <v>0</v>
      </c>
      <c r="AQ1123" s="12" t="s">
        <v>6551</v>
      </c>
      <c r="AR1123" s="17">
        <v>3095</v>
      </c>
      <c r="AS1123" s="12" t="s">
        <v>6551</v>
      </c>
      <c r="AT1123" s="17">
        <v>22871</v>
      </c>
      <c r="AU1123" s="1" t="s">
        <v>6551</v>
      </c>
      <c r="AV1123" s="1" t="str">
        <f>IF(OR(M1123="Q",O1123="Q",Q1123="Q",S1123="Q",U1123="Q",W1123="Q",Y1123="Q",AA1123="Q",AC1123="Q",AE1123="Q",AG1123="Q",AI1123="Q",AK1123="Q",AM1123="Q",AO1123="Q",AQ1123="Q",AS1123="Q",AU1123="Q"),"Yes","No")</f>
        <v>No</v>
      </c>
    </row>
    <row r="1124" spans="1:48" x14ac:dyDescent="0.2">
      <c r="A1124" s="1" t="s">
        <v>933</v>
      </c>
      <c r="B1124" s="1" t="s">
        <v>625</v>
      </c>
      <c r="C1124" s="1" t="s">
        <v>100</v>
      </c>
      <c r="D1124" s="194">
        <v>3057</v>
      </c>
      <c r="E1124" s="197">
        <v>30057</v>
      </c>
      <c r="F1124" s="1" t="s">
        <v>235</v>
      </c>
      <c r="G1124" s="1" t="s">
        <v>236</v>
      </c>
      <c r="H1124" s="17">
        <v>5441567</v>
      </c>
      <c r="I1124" s="12">
        <v>40</v>
      </c>
      <c r="J1124" s="1" t="s">
        <v>27</v>
      </c>
      <c r="K1124" s="1" t="s">
        <v>13</v>
      </c>
      <c r="L1124" s="4">
        <v>40</v>
      </c>
      <c r="M1124" s="1" t="s">
        <v>6551</v>
      </c>
      <c r="N1124" s="12">
        <v>4</v>
      </c>
      <c r="O1124" s="12" t="s">
        <v>6551</v>
      </c>
      <c r="P1124" s="14">
        <v>59.769528545796192</v>
      </c>
      <c r="Q1124" s="12" t="s">
        <v>6551</v>
      </c>
      <c r="R1124" s="14">
        <v>87.826028835844099</v>
      </c>
      <c r="S1124" s="12" t="s">
        <v>6551</v>
      </c>
      <c r="T1124" s="14">
        <v>19.224608298837257</v>
      </c>
      <c r="U1124" s="12" t="s">
        <v>6551</v>
      </c>
      <c r="V1124" s="17">
        <v>4254082</v>
      </c>
      <c r="W1124" s="12" t="s">
        <v>6551</v>
      </c>
      <c r="X1124" s="17">
        <v>4230547</v>
      </c>
      <c r="Y1124" s="12" t="s">
        <v>6551</v>
      </c>
      <c r="Z1124" s="17">
        <v>4230547</v>
      </c>
      <c r="AA1124" s="12" t="s">
        <v>6551</v>
      </c>
      <c r="AB1124" s="17">
        <v>0</v>
      </c>
      <c r="AC1124" s="12" t="s">
        <v>6551</v>
      </c>
      <c r="AD1124" s="17">
        <v>70781</v>
      </c>
      <c r="AE1124" s="12" t="s">
        <v>6551</v>
      </c>
      <c r="AF1124" s="17">
        <v>70781</v>
      </c>
      <c r="AG1124" s="12" t="s">
        <v>6551</v>
      </c>
      <c r="AH1124" s="17">
        <v>0</v>
      </c>
      <c r="AI1124" s="12" t="s">
        <v>6551</v>
      </c>
      <c r="AJ1124" s="17">
        <v>846109</v>
      </c>
      <c r="AK1124" s="12" t="s">
        <v>6551</v>
      </c>
      <c r="AL1124" s="17">
        <v>846109</v>
      </c>
      <c r="AM1124" s="12" t="s">
        <v>6551</v>
      </c>
      <c r="AN1124" s="17">
        <v>14156</v>
      </c>
      <c r="AO1124" s="12" t="s">
        <v>6551</v>
      </c>
      <c r="AP1124" s="192">
        <v>14156</v>
      </c>
      <c r="AQ1124" s="12" t="s">
        <v>6551</v>
      </c>
      <c r="AR1124" s="17">
        <v>1360737</v>
      </c>
      <c r="AS1124" s="12" t="s">
        <v>6551</v>
      </c>
      <c r="AT1124" s="17">
        <v>119508127</v>
      </c>
      <c r="AU1124" s="1" t="s">
        <v>6551</v>
      </c>
      <c r="AV1124" s="1" t="str">
        <f>IF(OR(M1124="Q",O1124="Q",Q1124="Q",S1124="Q",U1124="Q",W1124="Q",Y1124="Q",AA1124="Q",AC1124="Q",AE1124="Q",AG1124="Q",AI1124="Q",AK1124="Q",AM1124="Q",AO1124="Q",AQ1124="Q",AS1124="Q",AU1124="Q"),"Yes","No")</f>
        <v>No</v>
      </c>
    </row>
    <row r="1125" spans="1:48" x14ac:dyDescent="0.2">
      <c r="A1125" s="1" t="s">
        <v>1432</v>
      </c>
      <c r="B1125" s="1" t="s">
        <v>773</v>
      </c>
      <c r="C1125" s="1" t="s">
        <v>107</v>
      </c>
      <c r="D1125" s="194">
        <v>4171</v>
      </c>
      <c r="E1125" s="197">
        <v>40171</v>
      </c>
      <c r="F1125" s="1" t="s">
        <v>239</v>
      </c>
      <c r="G1125" s="1" t="s">
        <v>236</v>
      </c>
      <c r="H1125" s="17">
        <v>558696</v>
      </c>
      <c r="I1125" s="12">
        <v>40</v>
      </c>
      <c r="J1125" s="1" t="s">
        <v>11</v>
      </c>
      <c r="K1125" s="1" t="s">
        <v>9</v>
      </c>
      <c r="L1125" s="4">
        <v>40</v>
      </c>
      <c r="M1125" s="1" t="s">
        <v>6551</v>
      </c>
      <c r="N1125" s="12">
        <v>0</v>
      </c>
      <c r="O1125" s="12" t="s">
        <v>6551</v>
      </c>
      <c r="P1125" s="14">
        <v>21.343372777546531</v>
      </c>
      <c r="Q1125" s="12" t="s">
        <v>6551</v>
      </c>
      <c r="R1125" s="14">
        <v>12.78239602668941</v>
      </c>
      <c r="S1125" s="12" t="s">
        <v>6551</v>
      </c>
      <c r="T1125" s="14">
        <v>2.3705773919248379</v>
      </c>
      <c r="U1125" s="12" t="s">
        <v>6551</v>
      </c>
      <c r="V1125" s="17">
        <v>0</v>
      </c>
      <c r="W1125" s="12" t="s">
        <v>6551</v>
      </c>
      <c r="X1125" s="17">
        <v>1610470</v>
      </c>
      <c r="Y1125" s="12" t="s">
        <v>6551</v>
      </c>
      <c r="Z1125" s="17">
        <v>1435726</v>
      </c>
      <c r="AA1125" s="12" t="s">
        <v>6551</v>
      </c>
      <c r="AB1125" s="17">
        <v>174744</v>
      </c>
      <c r="AC1125" s="12" t="s">
        <v>6551</v>
      </c>
      <c r="AD1125" s="17">
        <v>77456</v>
      </c>
      <c r="AE1125" s="12" t="s">
        <v>6551</v>
      </c>
      <c r="AF1125" s="17">
        <v>67268</v>
      </c>
      <c r="AG1125" s="12" t="s">
        <v>6551</v>
      </c>
      <c r="AH1125" s="17">
        <v>10188</v>
      </c>
      <c r="AI1125" s="12" t="s">
        <v>6551</v>
      </c>
      <c r="AJ1125" s="17">
        <v>0</v>
      </c>
      <c r="AK1125" s="12" t="s">
        <v>6551</v>
      </c>
      <c r="AL1125" s="17">
        <v>0</v>
      </c>
      <c r="AM1125" s="12" t="s">
        <v>6551</v>
      </c>
      <c r="AN1125" s="17">
        <v>0</v>
      </c>
      <c r="AO1125" s="12" t="s">
        <v>6551</v>
      </c>
      <c r="AP1125" s="192">
        <v>0</v>
      </c>
      <c r="AQ1125" s="12" t="s">
        <v>6551</v>
      </c>
      <c r="AR1125" s="17">
        <v>159464</v>
      </c>
      <c r="AS1125" s="12" t="s">
        <v>6551</v>
      </c>
      <c r="AT1125" s="17">
        <v>2038332</v>
      </c>
      <c r="AU1125" s="1" t="s">
        <v>6551</v>
      </c>
      <c r="AV1125" s="1" t="str">
        <f>IF(OR(M1125="Q",O1125="Q",Q1125="Q",S1125="Q",U1125="Q",W1125="Q",Y1125="Q",AA1125="Q",AC1125="Q",AE1125="Q",AG1125="Q",AI1125="Q",AK1125="Q",AM1125="Q",AO1125="Q",AQ1125="Q",AS1125="Q",AU1125="Q"),"Yes","No")</f>
        <v>No</v>
      </c>
    </row>
    <row r="1126" spans="1:48" x14ac:dyDescent="0.2">
      <c r="A1126" s="1" t="s">
        <v>1199</v>
      </c>
      <c r="B1126" s="1" t="s">
        <v>363</v>
      </c>
      <c r="C1126" s="1" t="s">
        <v>71</v>
      </c>
      <c r="D1126" s="194">
        <v>5158</v>
      </c>
      <c r="E1126" s="197">
        <v>50158</v>
      </c>
      <c r="F1126" s="1" t="s">
        <v>19</v>
      </c>
      <c r="G1126" s="1" t="s">
        <v>236</v>
      </c>
      <c r="H1126" s="17">
        <v>306022</v>
      </c>
      <c r="I1126" s="12">
        <v>40</v>
      </c>
      <c r="J1126" s="1" t="s">
        <v>12</v>
      </c>
      <c r="K1126" s="1" t="s">
        <v>9</v>
      </c>
      <c r="L1126" s="4">
        <v>40</v>
      </c>
      <c r="M1126" s="1" t="s">
        <v>6551</v>
      </c>
      <c r="N1126" s="12">
        <v>0</v>
      </c>
      <c r="O1126" s="12" t="s">
        <v>6551</v>
      </c>
      <c r="P1126" s="14">
        <v>9.7056375193826572</v>
      </c>
      <c r="Q1126" s="12" t="s">
        <v>6551</v>
      </c>
      <c r="R1126" s="14">
        <v>2.4541809402004677</v>
      </c>
      <c r="S1126" s="12" t="s">
        <v>6551</v>
      </c>
      <c r="T1126" s="14">
        <v>65.80336238087034</v>
      </c>
      <c r="U1126" s="12" t="s">
        <v>6551</v>
      </c>
      <c r="V1126" s="17">
        <v>1078699</v>
      </c>
      <c r="W1126" s="12" t="s">
        <v>6551</v>
      </c>
      <c r="X1126" s="17">
        <v>1230442</v>
      </c>
      <c r="Y1126" s="12" t="s">
        <v>6551</v>
      </c>
      <c r="Z1126" s="17">
        <v>1070328</v>
      </c>
      <c r="AA1126" s="12" t="s">
        <v>6551</v>
      </c>
      <c r="AB1126" s="17">
        <v>160114</v>
      </c>
      <c r="AC1126" s="12" t="s">
        <v>6551</v>
      </c>
      <c r="AD1126" s="17">
        <v>125450</v>
      </c>
      <c r="AE1126" s="12" t="s">
        <v>6551</v>
      </c>
      <c r="AF1126" s="17">
        <v>110279</v>
      </c>
      <c r="AG1126" s="12" t="s">
        <v>6551</v>
      </c>
      <c r="AH1126" s="17">
        <v>15171</v>
      </c>
      <c r="AI1126" s="12" t="s">
        <v>6551</v>
      </c>
      <c r="AJ1126" s="17">
        <v>0</v>
      </c>
      <c r="AK1126" s="12" t="s">
        <v>6551</v>
      </c>
      <c r="AL1126" s="17">
        <v>0</v>
      </c>
      <c r="AM1126" s="12" t="s">
        <v>6551</v>
      </c>
      <c r="AN1126" s="17">
        <v>0</v>
      </c>
      <c r="AO1126" s="12" t="s">
        <v>6551</v>
      </c>
      <c r="AP1126" s="192">
        <v>0</v>
      </c>
      <c r="AQ1126" s="12" t="s">
        <v>6551</v>
      </c>
      <c r="AR1126" s="17">
        <v>7256729</v>
      </c>
      <c r="AS1126" s="12" t="s">
        <v>6551</v>
      </c>
      <c r="AT1126" s="17">
        <v>17809326</v>
      </c>
      <c r="AU1126" s="1" t="s">
        <v>6551</v>
      </c>
      <c r="AV1126" s="1" t="str">
        <f>IF(OR(M1126="Q",O1126="Q",Q1126="Q",S1126="Q",U1126="Q",W1126="Q",Y1126="Q",AA1126="Q",AC1126="Q",AE1126="Q",AG1126="Q",AI1126="Q",AK1126="Q",AM1126="Q",AO1126="Q",AQ1126="Q",AS1126="Q",AU1126="Q"),"Yes","No")</f>
        <v>No</v>
      </c>
    </row>
    <row r="1127" spans="1:48" x14ac:dyDescent="0.2">
      <c r="A1127" s="1" t="s">
        <v>4319</v>
      </c>
      <c r="B1127" s="1" t="s">
        <v>4320</v>
      </c>
      <c r="C1127" s="1" t="s">
        <v>108</v>
      </c>
      <c r="D1127" s="194">
        <v>6130</v>
      </c>
      <c r="E1127" s="197">
        <v>60130</v>
      </c>
      <c r="F1127" s="1" t="s">
        <v>239</v>
      </c>
      <c r="G1127" s="1" t="s">
        <v>236</v>
      </c>
      <c r="H1127" s="17">
        <v>1758210</v>
      </c>
      <c r="I1127" s="12">
        <v>40</v>
      </c>
      <c r="J1127" s="1" t="s">
        <v>11</v>
      </c>
      <c r="K1127" s="1" t="s">
        <v>9</v>
      </c>
      <c r="L1127" s="4">
        <v>40</v>
      </c>
      <c r="M1127" s="1" t="s">
        <v>6551</v>
      </c>
      <c r="N1127" s="12">
        <v>0</v>
      </c>
      <c r="O1127" s="12" t="s">
        <v>6551</v>
      </c>
      <c r="P1127" s="14">
        <v>17.327057519354895</v>
      </c>
      <c r="Q1127" s="12" t="s">
        <v>6551</v>
      </c>
      <c r="R1127" s="14">
        <v>13.7951324845922</v>
      </c>
      <c r="S1127" s="12" t="s">
        <v>6551</v>
      </c>
      <c r="T1127" s="14">
        <v>1.9872516941121778</v>
      </c>
      <c r="U1127" s="12" t="s">
        <v>6551</v>
      </c>
      <c r="V1127" s="17">
        <v>0</v>
      </c>
      <c r="W1127" s="12" t="s">
        <v>6551</v>
      </c>
      <c r="X1127" s="17">
        <v>1304779</v>
      </c>
      <c r="Y1127" s="12" t="s">
        <v>6551</v>
      </c>
      <c r="Z1127" s="17">
        <v>969085</v>
      </c>
      <c r="AA1127" s="12" t="s">
        <v>6551</v>
      </c>
      <c r="AB1127" s="17">
        <v>335694</v>
      </c>
      <c r="AC1127" s="12" t="s">
        <v>6551</v>
      </c>
      <c r="AD1127" s="17">
        <v>78962</v>
      </c>
      <c r="AE1127" s="12" t="s">
        <v>6551</v>
      </c>
      <c r="AF1127" s="17">
        <v>55929</v>
      </c>
      <c r="AG1127" s="12" t="s">
        <v>6551</v>
      </c>
      <c r="AH1127" s="17">
        <v>23033</v>
      </c>
      <c r="AI1127" s="12" t="s">
        <v>6551</v>
      </c>
      <c r="AJ1127" s="17">
        <v>0</v>
      </c>
      <c r="AK1127" s="12" t="s">
        <v>6551</v>
      </c>
      <c r="AL1127" s="17">
        <v>0</v>
      </c>
      <c r="AM1127" s="12" t="s">
        <v>6551</v>
      </c>
      <c r="AN1127" s="17">
        <v>0</v>
      </c>
      <c r="AO1127" s="12" t="s">
        <v>6551</v>
      </c>
      <c r="AP1127" s="192">
        <v>0</v>
      </c>
      <c r="AQ1127" s="12" t="s">
        <v>6551</v>
      </c>
      <c r="AR1127" s="17">
        <v>111145</v>
      </c>
      <c r="AS1127" s="12" t="s">
        <v>6551</v>
      </c>
      <c r="AT1127" s="17">
        <v>1533260</v>
      </c>
      <c r="AU1127" s="1" t="s">
        <v>6551</v>
      </c>
      <c r="AV1127" s="1" t="str">
        <f>IF(OR(M1127="Q",O1127="Q",Q1127="Q",S1127="Q",U1127="Q",W1127="Q",Y1127="Q",AA1127="Q",AC1127="Q",AE1127="Q",AG1127="Q",AI1127="Q",AK1127="Q",AM1127="Q",AO1127="Q",AQ1127="Q",AS1127="Q",AU1127="Q"),"Yes","No")</f>
        <v>No</v>
      </c>
    </row>
    <row r="1128" spans="1:48" x14ac:dyDescent="0.2">
      <c r="A1128" s="1" t="s">
        <v>6034</v>
      </c>
      <c r="B1128" s="1" t="s">
        <v>6035</v>
      </c>
      <c r="C1128" s="1" t="s">
        <v>15</v>
      </c>
      <c r="E1128" s="197" t="s">
        <v>6036</v>
      </c>
      <c r="F1128" s="1" t="s">
        <v>305</v>
      </c>
      <c r="G1128" s="1" t="s">
        <v>287</v>
      </c>
      <c r="H1128" s="17">
        <v>0</v>
      </c>
      <c r="I1128" s="12">
        <v>40</v>
      </c>
      <c r="J1128" s="1" t="s">
        <v>11</v>
      </c>
      <c r="K1128" s="1" t="s">
        <v>9</v>
      </c>
      <c r="L1128" s="4">
        <v>40</v>
      </c>
      <c r="M1128" s="1" t="s">
        <v>6551</v>
      </c>
      <c r="N1128" s="12">
        <v>0</v>
      </c>
      <c r="O1128" s="12" t="s">
        <v>6551</v>
      </c>
      <c r="P1128" s="14">
        <v>17.939937746156779</v>
      </c>
      <c r="Q1128" s="12" t="s">
        <v>6551</v>
      </c>
      <c r="R1128" s="14">
        <v>0</v>
      </c>
      <c r="S1128" s="12" t="s">
        <v>6551</v>
      </c>
      <c r="T1128" s="14">
        <v>9.1332264007114716</v>
      </c>
      <c r="U1128" s="12" t="s">
        <v>6551</v>
      </c>
      <c r="V1128" s="17">
        <v>0</v>
      </c>
      <c r="W1128" s="12" t="s">
        <v>6551</v>
      </c>
      <c r="X1128" s="17">
        <v>0</v>
      </c>
      <c r="Y1128" s="12" t="s">
        <v>6551</v>
      </c>
      <c r="Z1128" s="17">
        <v>1129642</v>
      </c>
      <c r="AA1128" s="12" t="s">
        <v>6551</v>
      </c>
      <c r="AB1128" s="17" t="s">
        <v>6551</v>
      </c>
      <c r="AC1128" s="12" t="s">
        <v>6551</v>
      </c>
      <c r="AD1128" s="17">
        <v>0</v>
      </c>
      <c r="AE1128" s="12" t="s">
        <v>6551</v>
      </c>
      <c r="AF1128" s="17">
        <v>62968</v>
      </c>
      <c r="AG1128" s="12" t="s">
        <v>6551</v>
      </c>
      <c r="AH1128" s="17" t="s">
        <v>6551</v>
      </c>
      <c r="AI1128" s="12" t="s">
        <v>6551</v>
      </c>
      <c r="AJ1128" s="17">
        <v>0</v>
      </c>
      <c r="AK1128" s="12" t="s">
        <v>6551</v>
      </c>
      <c r="AL1128" s="17">
        <v>0</v>
      </c>
      <c r="AM1128" s="12" t="s">
        <v>6551</v>
      </c>
      <c r="AN1128" s="17">
        <v>0</v>
      </c>
      <c r="AO1128" s="12" t="s">
        <v>6551</v>
      </c>
      <c r="AP1128" s="192">
        <v>0</v>
      </c>
      <c r="AQ1128" s="12" t="s">
        <v>6551</v>
      </c>
      <c r="AR1128" s="17">
        <v>575101</v>
      </c>
      <c r="AS1128" s="12" t="s">
        <v>6551</v>
      </c>
      <c r="AT1128" s="17">
        <v>0</v>
      </c>
      <c r="AU1128" s="1" t="s">
        <v>6551</v>
      </c>
      <c r="AV1128" s="1" t="str">
        <f>IF(OR(M1128="Q",O1128="Q",Q1128="Q",S1128="Q",U1128="Q",W1128="Q",Y1128="Q",AA1128="Q",AC1128="Q",AE1128="Q",AG1128="Q",AI1128="Q",AK1128="Q",AM1128="Q",AO1128="Q",AQ1128="Q",AS1128="Q",AU1128="Q"),"Yes","No")</f>
        <v>No</v>
      </c>
    </row>
    <row r="1129" spans="1:48" x14ac:dyDescent="0.2">
      <c r="A1129" s="1" t="s">
        <v>4097</v>
      </c>
      <c r="B1129" s="1" t="s">
        <v>4098</v>
      </c>
      <c r="C1129" s="1" t="s">
        <v>8</v>
      </c>
      <c r="D1129" s="194" t="s">
        <v>4099</v>
      </c>
      <c r="E1129" s="197" t="s">
        <v>4100</v>
      </c>
      <c r="F1129" s="1" t="s">
        <v>305</v>
      </c>
      <c r="G1129" s="1" t="s">
        <v>287</v>
      </c>
      <c r="H1129" s="17">
        <v>0</v>
      </c>
      <c r="I1129" s="12">
        <v>40</v>
      </c>
      <c r="J1129" s="1" t="s">
        <v>11</v>
      </c>
      <c r="K1129" s="1" t="s">
        <v>9</v>
      </c>
      <c r="L1129" s="4">
        <v>40</v>
      </c>
      <c r="M1129" s="1" t="s">
        <v>6551</v>
      </c>
      <c r="N1129" s="12">
        <v>0</v>
      </c>
      <c r="O1129" s="12" t="s">
        <v>6551</v>
      </c>
      <c r="P1129" s="14">
        <v>23.097361468635686</v>
      </c>
      <c r="Q1129" s="12" t="s">
        <v>6551</v>
      </c>
      <c r="R1129" s="14">
        <v>0</v>
      </c>
      <c r="S1129" s="12" t="s">
        <v>6551</v>
      </c>
      <c r="T1129" s="14">
        <v>1.4810662511854762</v>
      </c>
      <c r="U1129" s="12" t="s">
        <v>6551</v>
      </c>
      <c r="V1129" s="17">
        <v>0</v>
      </c>
      <c r="W1129" s="12" t="s">
        <v>6551</v>
      </c>
      <c r="X1129" s="17">
        <v>0</v>
      </c>
      <c r="Y1129" s="12" t="s">
        <v>6551</v>
      </c>
      <c r="Z1129" s="17">
        <v>1363853</v>
      </c>
      <c r="AA1129" s="12" t="s">
        <v>6551</v>
      </c>
      <c r="AB1129" s="17" t="s">
        <v>6551</v>
      </c>
      <c r="AC1129" s="12" t="s">
        <v>6551</v>
      </c>
      <c r="AD1129" s="17">
        <v>0</v>
      </c>
      <c r="AE1129" s="12" t="s">
        <v>6551</v>
      </c>
      <c r="AF1129" s="17">
        <v>59048</v>
      </c>
      <c r="AG1129" s="12" t="s">
        <v>6551</v>
      </c>
      <c r="AH1129" s="17" t="s">
        <v>6551</v>
      </c>
      <c r="AI1129" s="12" t="s">
        <v>6551</v>
      </c>
      <c r="AJ1129" s="17">
        <v>0</v>
      </c>
      <c r="AK1129" s="12" t="s">
        <v>6551</v>
      </c>
      <c r="AL1129" s="17">
        <v>0</v>
      </c>
      <c r="AM1129" s="12" t="s">
        <v>6551</v>
      </c>
      <c r="AN1129" s="17">
        <v>0</v>
      </c>
      <c r="AO1129" s="12" t="s">
        <v>6551</v>
      </c>
      <c r="AP1129" s="192">
        <v>0</v>
      </c>
      <c r="AQ1129" s="12" t="s">
        <v>6551</v>
      </c>
      <c r="AR1129" s="17">
        <v>87454</v>
      </c>
      <c r="AS1129" s="12" t="s">
        <v>6551</v>
      </c>
      <c r="AT1129" s="17">
        <v>0</v>
      </c>
      <c r="AU1129" s="1" t="s">
        <v>6551</v>
      </c>
      <c r="AV1129" s="1" t="str">
        <f>IF(OR(M1129="Q",O1129="Q",Q1129="Q",S1129="Q",U1129="Q",W1129="Q",Y1129="Q",AA1129="Q",AC1129="Q",AE1129="Q",AG1129="Q",AI1129="Q",AK1129="Q",AM1129="Q",AO1129="Q",AQ1129="Q",AS1129="Q",AU1129="Q"),"Yes","No")</f>
        <v>No</v>
      </c>
    </row>
    <row r="1130" spans="1:48" x14ac:dyDescent="0.2">
      <c r="A1130" s="1" t="s">
        <v>5007</v>
      </c>
      <c r="B1130" s="1" t="s">
        <v>4623</v>
      </c>
      <c r="C1130" s="1" t="s">
        <v>54</v>
      </c>
      <c r="D1130" s="194" t="s">
        <v>5008</v>
      </c>
      <c r="E1130" s="197" t="s">
        <v>5009</v>
      </c>
      <c r="F1130" s="1" t="s">
        <v>242</v>
      </c>
      <c r="G1130" s="1" t="s">
        <v>287</v>
      </c>
      <c r="H1130" s="17">
        <v>0</v>
      </c>
      <c r="I1130" s="12">
        <v>40</v>
      </c>
      <c r="J1130" s="1" t="s">
        <v>11</v>
      </c>
      <c r="K1130" s="1" t="s">
        <v>9</v>
      </c>
      <c r="L1130" s="4">
        <v>40</v>
      </c>
      <c r="M1130" s="1" t="s">
        <v>6551</v>
      </c>
      <c r="N1130" s="12">
        <v>0</v>
      </c>
      <c r="O1130" s="12" t="s">
        <v>6551</v>
      </c>
      <c r="P1130" s="14">
        <v>17.624977264459805</v>
      </c>
      <c r="Q1130" s="12" t="s">
        <v>6551</v>
      </c>
      <c r="R1130" s="14">
        <v>0</v>
      </c>
      <c r="S1130" s="12" t="s">
        <v>6551</v>
      </c>
      <c r="T1130" s="14">
        <v>3.8602673699527101</v>
      </c>
      <c r="U1130" s="12" t="s">
        <v>6551</v>
      </c>
      <c r="V1130" s="17">
        <v>0</v>
      </c>
      <c r="W1130" s="12" t="s">
        <v>6551</v>
      </c>
      <c r="X1130" s="17">
        <v>0</v>
      </c>
      <c r="Y1130" s="12" t="s">
        <v>6551</v>
      </c>
      <c r="Z1130" s="17">
        <v>775217</v>
      </c>
      <c r="AA1130" s="12" t="s">
        <v>6551</v>
      </c>
      <c r="AB1130" s="17" t="s">
        <v>6551</v>
      </c>
      <c r="AC1130" s="12" t="s">
        <v>6551</v>
      </c>
      <c r="AD1130" s="17">
        <v>0</v>
      </c>
      <c r="AE1130" s="12" t="s">
        <v>6551</v>
      </c>
      <c r="AF1130" s="17">
        <v>43984</v>
      </c>
      <c r="AG1130" s="12" t="s">
        <v>6551</v>
      </c>
      <c r="AH1130" s="17" t="s">
        <v>6551</v>
      </c>
      <c r="AI1130" s="12" t="s">
        <v>6551</v>
      </c>
      <c r="AJ1130" s="17">
        <v>0</v>
      </c>
      <c r="AK1130" s="12" t="s">
        <v>6551</v>
      </c>
      <c r="AL1130" s="17">
        <v>0</v>
      </c>
      <c r="AM1130" s="12" t="s">
        <v>6551</v>
      </c>
      <c r="AN1130" s="17">
        <v>0</v>
      </c>
      <c r="AO1130" s="12" t="s">
        <v>6551</v>
      </c>
      <c r="AP1130" s="192">
        <v>0</v>
      </c>
      <c r="AQ1130" s="12" t="s">
        <v>6551</v>
      </c>
      <c r="AR1130" s="17">
        <v>169790</v>
      </c>
      <c r="AS1130" s="12" t="s">
        <v>6551</v>
      </c>
      <c r="AT1130" s="17">
        <v>0</v>
      </c>
      <c r="AU1130" s="1" t="s">
        <v>6551</v>
      </c>
      <c r="AV1130" s="1" t="str">
        <f>IF(OR(M1130="Q",O1130="Q",Q1130="Q",S1130="Q",U1130="Q",W1130="Q",Y1130="Q",AA1130="Q",AC1130="Q",AE1130="Q",AG1130="Q",AI1130="Q",AK1130="Q",AM1130="Q",AO1130="Q",AQ1130="Q",AS1130="Q",AU1130="Q"),"Yes","No")</f>
        <v>No</v>
      </c>
    </row>
    <row r="1131" spans="1:48" x14ac:dyDescent="0.2">
      <c r="A1131" s="1" t="s">
        <v>5687</v>
      </c>
      <c r="B1131" s="1" t="s">
        <v>5688</v>
      </c>
      <c r="C1131" s="1" t="s">
        <v>91</v>
      </c>
      <c r="D1131" s="194" t="s">
        <v>5689</v>
      </c>
      <c r="E1131" s="197" t="s">
        <v>5690</v>
      </c>
      <c r="F1131" s="1" t="s">
        <v>239</v>
      </c>
      <c r="G1131" s="1" t="s">
        <v>287</v>
      </c>
      <c r="H1131" s="17">
        <v>0</v>
      </c>
      <c r="I1131" s="12">
        <v>40</v>
      </c>
      <c r="J1131" s="1" t="s">
        <v>12</v>
      </c>
      <c r="K1131" s="1" t="s">
        <v>13</v>
      </c>
      <c r="L1131" s="4">
        <v>34</v>
      </c>
      <c r="M1131" s="1" t="s">
        <v>6551</v>
      </c>
      <c r="N1131" s="12">
        <v>0</v>
      </c>
      <c r="O1131" s="12" t="s">
        <v>6551</v>
      </c>
      <c r="P1131" s="14">
        <v>12.071949553947636</v>
      </c>
      <c r="Q1131" s="12" t="s">
        <v>6551</v>
      </c>
      <c r="R1131" s="14">
        <v>0</v>
      </c>
      <c r="S1131" s="12" t="s">
        <v>6551</v>
      </c>
      <c r="T1131" s="14">
        <v>16.832882922151512</v>
      </c>
      <c r="U1131" s="12" t="s">
        <v>6551</v>
      </c>
      <c r="V1131" s="17">
        <v>0</v>
      </c>
      <c r="W1131" s="12" t="s">
        <v>6551</v>
      </c>
      <c r="X1131" s="17">
        <v>0</v>
      </c>
      <c r="Y1131" s="12" t="s">
        <v>6551</v>
      </c>
      <c r="Z1131" s="17">
        <v>415432</v>
      </c>
      <c r="AA1131" s="12" t="s">
        <v>6551</v>
      </c>
      <c r="AB1131" s="17" t="s">
        <v>6551</v>
      </c>
      <c r="AC1131" s="12" t="s">
        <v>6551</v>
      </c>
      <c r="AD1131" s="17">
        <v>0</v>
      </c>
      <c r="AE1131" s="12" t="s">
        <v>6551</v>
      </c>
      <c r="AF1131" s="17">
        <v>34413</v>
      </c>
      <c r="AG1131" s="12" t="s">
        <v>6551</v>
      </c>
      <c r="AH1131" s="17" t="s">
        <v>6551</v>
      </c>
      <c r="AI1131" s="12" t="s">
        <v>6551</v>
      </c>
      <c r="AJ1131" s="17">
        <v>0</v>
      </c>
      <c r="AK1131" s="12" t="s">
        <v>6551</v>
      </c>
      <c r="AL1131" s="17">
        <v>0</v>
      </c>
      <c r="AM1131" s="12" t="s">
        <v>6551</v>
      </c>
      <c r="AN1131" s="17">
        <v>0</v>
      </c>
      <c r="AO1131" s="12" t="s">
        <v>6551</v>
      </c>
      <c r="AP1131" s="192">
        <v>0</v>
      </c>
      <c r="AQ1131" s="12" t="s">
        <v>6551</v>
      </c>
      <c r="AR1131" s="17">
        <v>579270</v>
      </c>
      <c r="AS1131" s="12" t="s">
        <v>6551</v>
      </c>
      <c r="AT1131" s="17">
        <v>0</v>
      </c>
      <c r="AU1131" s="1" t="s">
        <v>6551</v>
      </c>
      <c r="AV1131" s="1" t="str">
        <f>IF(OR(M1131="Q",O1131="Q",Q1131="Q",S1131="Q",U1131="Q",W1131="Q",Y1131="Q",AA1131="Q",AC1131="Q",AE1131="Q",AG1131="Q",AI1131="Q",AK1131="Q",AM1131="Q",AO1131="Q",AQ1131="Q",AS1131="Q",AU1131="Q"),"Yes","No")</f>
        <v>No</v>
      </c>
    </row>
    <row r="1132" spans="1:48" x14ac:dyDescent="0.2">
      <c r="A1132" s="1" t="s">
        <v>2265</v>
      </c>
      <c r="B1132" s="1" t="s">
        <v>375</v>
      </c>
      <c r="C1132" s="1" t="s">
        <v>100</v>
      </c>
      <c r="D1132" s="194" t="s">
        <v>2266</v>
      </c>
      <c r="E1132" s="197" t="s">
        <v>2267</v>
      </c>
      <c r="F1132" s="1" t="s">
        <v>242</v>
      </c>
      <c r="G1132" s="1" t="s">
        <v>287</v>
      </c>
      <c r="H1132" s="17">
        <v>0</v>
      </c>
      <c r="I1132" s="12">
        <v>40</v>
      </c>
      <c r="J1132" s="1" t="s">
        <v>11</v>
      </c>
      <c r="K1132" s="1" t="s">
        <v>9</v>
      </c>
      <c r="L1132" s="4">
        <v>31</v>
      </c>
      <c r="M1132" s="1" t="s">
        <v>6551</v>
      </c>
      <c r="N1132" s="12">
        <v>0</v>
      </c>
      <c r="O1132" s="12" t="s">
        <v>6551</v>
      </c>
      <c r="P1132" s="14">
        <v>24.493798635481831</v>
      </c>
      <c r="Q1132" s="12" t="s">
        <v>6551</v>
      </c>
      <c r="R1132" s="14">
        <v>0</v>
      </c>
      <c r="S1132" s="12" t="s">
        <v>6551</v>
      </c>
      <c r="T1132" s="14">
        <v>1.4726115482703752</v>
      </c>
      <c r="U1132" s="12" t="s">
        <v>6551</v>
      </c>
      <c r="V1132" s="17">
        <v>0</v>
      </c>
      <c r="W1132" s="12" t="s">
        <v>6551</v>
      </c>
      <c r="X1132" s="17">
        <v>0</v>
      </c>
      <c r="Y1132" s="12" t="s">
        <v>6551</v>
      </c>
      <c r="Z1132" s="17">
        <v>1123702</v>
      </c>
      <c r="AA1132" s="12" t="s">
        <v>6551</v>
      </c>
      <c r="AB1132" s="17" t="s">
        <v>6551</v>
      </c>
      <c r="AC1132" s="12" t="s">
        <v>6551</v>
      </c>
      <c r="AD1132" s="17">
        <v>0</v>
      </c>
      <c r="AE1132" s="12" t="s">
        <v>6551</v>
      </c>
      <c r="AF1132" s="17">
        <v>45877</v>
      </c>
      <c r="AG1132" s="12" t="s">
        <v>6551</v>
      </c>
      <c r="AH1132" s="17" t="s">
        <v>6551</v>
      </c>
      <c r="AI1132" s="12" t="s">
        <v>6551</v>
      </c>
      <c r="AJ1132" s="17">
        <v>0</v>
      </c>
      <c r="AK1132" s="12" t="s">
        <v>6551</v>
      </c>
      <c r="AL1132" s="17">
        <v>0</v>
      </c>
      <c r="AM1132" s="12" t="s">
        <v>6551</v>
      </c>
      <c r="AN1132" s="17">
        <v>0</v>
      </c>
      <c r="AO1132" s="12" t="s">
        <v>6551</v>
      </c>
      <c r="AP1132" s="192">
        <v>0</v>
      </c>
      <c r="AQ1132" s="12" t="s">
        <v>6551</v>
      </c>
      <c r="AR1132" s="17">
        <v>67559</v>
      </c>
      <c r="AS1132" s="12" t="s">
        <v>6551</v>
      </c>
      <c r="AT1132" s="17">
        <v>0</v>
      </c>
      <c r="AU1132" s="1" t="s">
        <v>6551</v>
      </c>
      <c r="AV1132" s="1" t="str">
        <f>IF(OR(M1132="Q",O1132="Q",Q1132="Q",S1132="Q",U1132="Q",W1132="Q",Y1132="Q",AA1132="Q",AC1132="Q",AE1132="Q",AG1132="Q",AI1132="Q",AK1132="Q",AM1132="Q",AO1132="Q",AQ1132="Q",AS1132="Q",AU1132="Q"),"Yes","No")</f>
        <v>No</v>
      </c>
    </row>
    <row r="1133" spans="1:48" x14ac:dyDescent="0.2">
      <c r="A1133" s="1" t="s">
        <v>4716</v>
      </c>
      <c r="B1133" s="1" t="s">
        <v>4717</v>
      </c>
      <c r="C1133" s="1" t="s">
        <v>61</v>
      </c>
      <c r="D1133" s="194" t="s">
        <v>4718</v>
      </c>
      <c r="E1133" s="197" t="s">
        <v>4719</v>
      </c>
      <c r="F1133" s="1" t="s">
        <v>305</v>
      </c>
      <c r="G1133" s="1" t="s">
        <v>287</v>
      </c>
      <c r="H1133" s="17">
        <v>0</v>
      </c>
      <c r="I1133" s="12">
        <v>40</v>
      </c>
      <c r="J1133" s="1" t="s">
        <v>11</v>
      </c>
      <c r="K1133" s="1" t="s">
        <v>9</v>
      </c>
      <c r="L1133" s="4">
        <v>25</v>
      </c>
      <c r="M1133" s="1" t="s">
        <v>6551</v>
      </c>
      <c r="N1133" s="12">
        <v>0</v>
      </c>
      <c r="O1133" s="12" t="s">
        <v>6551</v>
      </c>
      <c r="P1133" s="14">
        <v>18.231224422077204</v>
      </c>
      <c r="Q1133" s="12" t="s">
        <v>6551</v>
      </c>
      <c r="R1133" s="14">
        <v>0</v>
      </c>
      <c r="S1133" s="12" t="s">
        <v>6551</v>
      </c>
      <c r="T1133" s="14">
        <v>3.6051874792611436</v>
      </c>
      <c r="U1133" s="12" t="s">
        <v>6551</v>
      </c>
      <c r="V1133" s="17">
        <v>0</v>
      </c>
      <c r="W1133" s="12" t="s">
        <v>6551</v>
      </c>
      <c r="X1133" s="17">
        <v>0</v>
      </c>
      <c r="Y1133" s="12" t="s">
        <v>6551</v>
      </c>
      <c r="Z1133" s="17">
        <v>329657</v>
      </c>
      <c r="AA1133" s="12" t="s">
        <v>6551</v>
      </c>
      <c r="AB1133" s="17" t="s">
        <v>6551</v>
      </c>
      <c r="AC1133" s="12" t="s">
        <v>6551</v>
      </c>
      <c r="AD1133" s="17">
        <v>0</v>
      </c>
      <c r="AE1133" s="12" t="s">
        <v>6551</v>
      </c>
      <c r="AF1133" s="17">
        <v>18082</v>
      </c>
      <c r="AG1133" s="12" t="s">
        <v>6551</v>
      </c>
      <c r="AH1133" s="17" t="s">
        <v>6551</v>
      </c>
      <c r="AI1133" s="12" t="s">
        <v>6551</v>
      </c>
      <c r="AJ1133" s="17">
        <v>0</v>
      </c>
      <c r="AK1133" s="12" t="s">
        <v>6551</v>
      </c>
      <c r="AL1133" s="17">
        <v>0</v>
      </c>
      <c r="AM1133" s="12" t="s">
        <v>6551</v>
      </c>
      <c r="AN1133" s="17">
        <v>0</v>
      </c>
      <c r="AO1133" s="12" t="s">
        <v>6551</v>
      </c>
      <c r="AP1133" s="192">
        <v>0</v>
      </c>
      <c r="AQ1133" s="12" t="s">
        <v>6551</v>
      </c>
      <c r="AR1133" s="17">
        <v>65189</v>
      </c>
      <c r="AS1133" s="12" t="s">
        <v>6551</v>
      </c>
      <c r="AT1133" s="17">
        <v>0</v>
      </c>
      <c r="AU1133" s="1" t="s">
        <v>6551</v>
      </c>
      <c r="AV1133" s="1" t="str">
        <f>IF(OR(M1133="Q",O1133="Q",Q1133="Q",S1133="Q",U1133="Q",W1133="Q",Y1133="Q",AA1133="Q",AC1133="Q",AE1133="Q",AG1133="Q",AI1133="Q",AK1133="Q",AM1133="Q",AO1133="Q",AQ1133="Q",AS1133="Q",AU1133="Q"),"Yes","No")</f>
        <v>No</v>
      </c>
    </row>
    <row r="1134" spans="1:48" x14ac:dyDescent="0.2">
      <c r="A1134" s="1" t="s">
        <v>2199</v>
      </c>
      <c r="B1134" s="1" t="s">
        <v>2200</v>
      </c>
      <c r="C1134" s="1" t="s">
        <v>100</v>
      </c>
      <c r="D1134" s="194" t="s">
        <v>2201</v>
      </c>
      <c r="E1134" s="197">
        <v>30137</v>
      </c>
      <c r="F1134" s="1" t="s">
        <v>242</v>
      </c>
      <c r="G1134" s="1" t="s">
        <v>236</v>
      </c>
      <c r="H1134" s="17">
        <v>54316</v>
      </c>
      <c r="I1134" s="12">
        <v>40</v>
      </c>
      <c r="J1134" s="1" t="s">
        <v>11</v>
      </c>
      <c r="K1134" s="1" t="s">
        <v>9</v>
      </c>
      <c r="L1134" s="4">
        <v>24</v>
      </c>
      <c r="M1134" s="1" t="s">
        <v>6551</v>
      </c>
      <c r="N1134" s="12">
        <v>0</v>
      </c>
      <c r="O1134" s="12" t="s">
        <v>6551</v>
      </c>
      <c r="P1134" s="14">
        <v>30.405278984296693</v>
      </c>
      <c r="Q1134" s="12" t="s">
        <v>6551</v>
      </c>
      <c r="R1134" s="14">
        <v>19.7188858888731</v>
      </c>
      <c r="S1134" s="12" t="s">
        <v>6551</v>
      </c>
      <c r="T1134" s="14">
        <v>2.6123918773434309</v>
      </c>
      <c r="U1134" s="12" t="s">
        <v>6551</v>
      </c>
      <c r="V1134" s="17">
        <v>0</v>
      </c>
      <c r="W1134" s="12" t="s">
        <v>6551</v>
      </c>
      <c r="X1134" s="17">
        <v>957996</v>
      </c>
      <c r="Y1134" s="12" t="s">
        <v>6551</v>
      </c>
      <c r="Z1134" s="17">
        <v>819027</v>
      </c>
      <c r="AA1134" s="12" t="s">
        <v>6551</v>
      </c>
      <c r="AB1134" s="17">
        <v>138969</v>
      </c>
      <c r="AC1134" s="12" t="s">
        <v>6551</v>
      </c>
      <c r="AD1134" s="17">
        <v>43075</v>
      </c>
      <c r="AE1134" s="12" t="s">
        <v>6551</v>
      </c>
      <c r="AF1134" s="17">
        <v>26937</v>
      </c>
      <c r="AG1134" s="12" t="s">
        <v>6551</v>
      </c>
      <c r="AH1134" s="17">
        <v>16138</v>
      </c>
      <c r="AI1134" s="12" t="s">
        <v>6551</v>
      </c>
      <c r="AJ1134" s="17">
        <v>0</v>
      </c>
      <c r="AK1134" s="12" t="s">
        <v>6551</v>
      </c>
      <c r="AL1134" s="17">
        <v>0</v>
      </c>
      <c r="AM1134" s="12" t="s">
        <v>6551</v>
      </c>
      <c r="AN1134" s="17">
        <v>0</v>
      </c>
      <c r="AO1134" s="12" t="s">
        <v>6551</v>
      </c>
      <c r="AP1134" s="192">
        <v>0</v>
      </c>
      <c r="AQ1134" s="12" t="s">
        <v>6551</v>
      </c>
      <c r="AR1134" s="17">
        <v>70370</v>
      </c>
      <c r="AS1134" s="12" t="s">
        <v>6551</v>
      </c>
      <c r="AT1134" s="17">
        <v>1387618</v>
      </c>
      <c r="AU1134" s="1" t="s">
        <v>6551</v>
      </c>
      <c r="AV1134" s="1" t="str">
        <f>IF(OR(M1134="Q",O1134="Q",Q1134="Q",S1134="Q",U1134="Q",W1134="Q",Y1134="Q",AA1134="Q",AC1134="Q",AE1134="Q",AG1134="Q",AI1134="Q",AK1134="Q",AM1134="Q",AO1134="Q",AQ1134="Q",AS1134="Q",AU1134="Q"),"Yes","No")</f>
        <v>No</v>
      </c>
    </row>
    <row r="1135" spans="1:48" x14ac:dyDescent="0.2">
      <c r="A1135" s="1" t="s">
        <v>6332</v>
      </c>
      <c r="B1135" s="1" t="s">
        <v>6487</v>
      </c>
      <c r="C1135" s="1" t="s">
        <v>92</v>
      </c>
      <c r="D1135" s="194" t="s">
        <v>2038</v>
      </c>
      <c r="E1135" s="197" t="s">
        <v>2039</v>
      </c>
      <c r="F1135" s="1" t="s">
        <v>239</v>
      </c>
      <c r="G1135" s="1" t="s">
        <v>287</v>
      </c>
      <c r="H1135" s="17">
        <v>0</v>
      </c>
      <c r="I1135" s="12">
        <v>40</v>
      </c>
      <c r="J1135" s="1" t="s">
        <v>11</v>
      </c>
      <c r="K1135" s="1" t="s">
        <v>13</v>
      </c>
      <c r="L1135" s="4">
        <v>24</v>
      </c>
      <c r="M1135" s="1" t="s">
        <v>6551</v>
      </c>
      <c r="N1135" s="12">
        <v>0</v>
      </c>
      <c r="O1135" s="12" t="s">
        <v>6551</v>
      </c>
      <c r="P1135" s="14">
        <v>13.175999804199911</v>
      </c>
      <c r="Q1135" s="12" t="s">
        <v>6551</v>
      </c>
      <c r="R1135" s="14">
        <v>0</v>
      </c>
      <c r="S1135" s="12" t="s">
        <v>6551</v>
      </c>
      <c r="T1135" s="14">
        <v>2.5424641441088647</v>
      </c>
      <c r="U1135" s="12" t="s">
        <v>6551</v>
      </c>
      <c r="V1135" s="17">
        <v>0</v>
      </c>
      <c r="W1135" s="12" t="s">
        <v>6551</v>
      </c>
      <c r="X1135" s="17">
        <v>0</v>
      </c>
      <c r="Y1135" s="12" t="s">
        <v>6551</v>
      </c>
      <c r="Z1135" s="17">
        <v>538345</v>
      </c>
      <c r="AA1135" s="12" t="s">
        <v>6551</v>
      </c>
      <c r="AB1135" s="17" t="s">
        <v>6551</v>
      </c>
      <c r="AC1135" s="12" t="s">
        <v>6551</v>
      </c>
      <c r="AD1135" s="17">
        <v>0</v>
      </c>
      <c r="AE1135" s="12" t="s">
        <v>6551</v>
      </c>
      <c r="AF1135" s="17">
        <v>40858</v>
      </c>
      <c r="AG1135" s="12" t="s">
        <v>6551</v>
      </c>
      <c r="AH1135" s="17" t="s">
        <v>6551</v>
      </c>
      <c r="AI1135" s="12" t="s">
        <v>6551</v>
      </c>
      <c r="AJ1135" s="17">
        <v>0</v>
      </c>
      <c r="AK1135" s="12" t="s">
        <v>6551</v>
      </c>
      <c r="AL1135" s="17">
        <v>0</v>
      </c>
      <c r="AM1135" s="12" t="s">
        <v>6551</v>
      </c>
      <c r="AN1135" s="17">
        <v>0</v>
      </c>
      <c r="AO1135" s="12" t="s">
        <v>6551</v>
      </c>
      <c r="AP1135" s="192">
        <v>0</v>
      </c>
      <c r="AQ1135" s="12" t="s">
        <v>6551</v>
      </c>
      <c r="AR1135" s="17">
        <v>103880</v>
      </c>
      <c r="AS1135" s="12" t="s">
        <v>6551</v>
      </c>
      <c r="AT1135" s="17">
        <v>0</v>
      </c>
      <c r="AU1135" s="1" t="s">
        <v>6551</v>
      </c>
      <c r="AV1135" s="1" t="str">
        <f>IF(OR(M1135="Q",O1135="Q",Q1135="Q",S1135="Q",U1135="Q",W1135="Q",Y1135="Q",AA1135="Q",AC1135="Q",AE1135="Q",AG1135="Q",AI1135="Q",AK1135="Q",AM1135="Q",AO1135="Q",AQ1135="Q",AS1135="Q",AU1135="Q"),"Yes","No")</f>
        <v>No</v>
      </c>
    </row>
    <row r="1136" spans="1:48" x14ac:dyDescent="0.2">
      <c r="A1136" s="1" t="s">
        <v>1301</v>
      </c>
      <c r="B1136" s="1" t="s">
        <v>1302</v>
      </c>
      <c r="C1136" s="1" t="s">
        <v>108</v>
      </c>
      <c r="D1136" s="194">
        <v>6103</v>
      </c>
      <c r="E1136" s="197">
        <v>60103</v>
      </c>
      <c r="F1136" s="1" t="s">
        <v>239</v>
      </c>
      <c r="G1136" s="1" t="s">
        <v>236</v>
      </c>
      <c r="H1136" s="17">
        <v>4944332</v>
      </c>
      <c r="I1136" s="12">
        <v>40</v>
      </c>
      <c r="J1136" s="1" t="s">
        <v>11</v>
      </c>
      <c r="K1136" s="1" t="s">
        <v>13</v>
      </c>
      <c r="L1136" s="4">
        <v>19</v>
      </c>
      <c r="M1136" s="1" t="s">
        <v>6551</v>
      </c>
      <c r="N1136" s="12">
        <v>0</v>
      </c>
      <c r="O1136" s="12" t="s">
        <v>6551</v>
      </c>
      <c r="P1136" s="14">
        <v>20.150906788661057</v>
      </c>
      <c r="Q1136" s="12" t="s">
        <v>6551</v>
      </c>
      <c r="R1136" s="14">
        <v>13.686101236669504</v>
      </c>
      <c r="S1136" s="12" t="s">
        <v>123</v>
      </c>
      <c r="T1136" s="14">
        <v>2.4474716117964217</v>
      </c>
      <c r="U1136" s="12" t="s">
        <v>6551</v>
      </c>
      <c r="V1136" s="17">
        <v>0</v>
      </c>
      <c r="W1136" s="12" t="s">
        <v>6551</v>
      </c>
      <c r="X1136" s="17">
        <v>1141522</v>
      </c>
      <c r="Y1136" s="12" t="s">
        <v>6551</v>
      </c>
      <c r="Z1136" s="17">
        <v>986669</v>
      </c>
      <c r="AA1136" s="12" t="s">
        <v>6551</v>
      </c>
      <c r="AB1136" s="17">
        <v>154853</v>
      </c>
      <c r="AC1136" s="12" t="s">
        <v>6551</v>
      </c>
      <c r="AD1136" s="17">
        <v>55473</v>
      </c>
      <c r="AE1136" s="12" t="s">
        <v>6551</v>
      </c>
      <c r="AF1136" s="17">
        <v>48964</v>
      </c>
      <c r="AG1136" s="12" t="s">
        <v>6551</v>
      </c>
      <c r="AH1136" s="17">
        <v>6509</v>
      </c>
      <c r="AI1136" s="12" t="s">
        <v>6551</v>
      </c>
      <c r="AJ1136" s="17">
        <v>0</v>
      </c>
      <c r="AK1136" s="12" t="s">
        <v>6551</v>
      </c>
      <c r="AL1136" s="17">
        <v>0</v>
      </c>
      <c r="AM1136" s="12" t="s">
        <v>6551</v>
      </c>
      <c r="AN1136" s="17">
        <v>0</v>
      </c>
      <c r="AO1136" s="12" t="s">
        <v>6551</v>
      </c>
      <c r="AP1136" s="192">
        <v>0</v>
      </c>
      <c r="AQ1136" s="12" t="s">
        <v>6551</v>
      </c>
      <c r="AR1136" s="17">
        <v>119838</v>
      </c>
      <c r="AS1136" s="12" t="s">
        <v>6551</v>
      </c>
      <c r="AT1136" s="17">
        <v>1640115</v>
      </c>
      <c r="AU1136" s="1" t="s">
        <v>123</v>
      </c>
      <c r="AV1136" s="1" t="str">
        <f>IF(OR(M1136="Q",O1136="Q",Q1136="Q",S1136="Q",U1136="Q",W1136="Q",Y1136="Q",AA1136="Q",AC1136="Q",AE1136="Q",AG1136="Q",AI1136="Q",AK1136="Q",AM1136="Q",AO1136="Q",AQ1136="Q",AS1136="Q",AU1136="Q"),"Yes","No")</f>
        <v>No</v>
      </c>
    </row>
    <row r="1137" spans="1:48" x14ac:dyDescent="0.2">
      <c r="A1137" s="1" t="s">
        <v>1684</v>
      </c>
      <c r="B1137" s="1" t="s">
        <v>1685</v>
      </c>
      <c r="C1137" s="1" t="s">
        <v>26</v>
      </c>
      <c r="D1137" s="194">
        <v>9232</v>
      </c>
      <c r="E1137" s="197">
        <v>90232</v>
      </c>
      <c r="F1137" s="1" t="s">
        <v>239</v>
      </c>
      <c r="G1137" s="1" t="s">
        <v>236</v>
      </c>
      <c r="H1137" s="17">
        <v>165074</v>
      </c>
      <c r="I1137" s="12">
        <v>40</v>
      </c>
      <c r="J1137" s="1" t="s">
        <v>12</v>
      </c>
      <c r="K1137" s="1" t="s">
        <v>13</v>
      </c>
      <c r="L1137" s="4">
        <v>19</v>
      </c>
      <c r="M1137" s="1" t="s">
        <v>6551</v>
      </c>
      <c r="N1137" s="12">
        <v>0</v>
      </c>
      <c r="O1137" s="12" t="s">
        <v>6551</v>
      </c>
      <c r="P1137" s="14">
        <v>12.77216633827647</v>
      </c>
      <c r="Q1137" s="12" t="s">
        <v>6551</v>
      </c>
      <c r="R1137" s="14">
        <v>3.0567597595551668</v>
      </c>
      <c r="S1137" s="12" t="s">
        <v>6551</v>
      </c>
      <c r="T1137" s="14">
        <v>15.830177330706212</v>
      </c>
      <c r="U1137" s="12" t="s">
        <v>6551</v>
      </c>
      <c r="V1137" s="17">
        <v>622873</v>
      </c>
      <c r="W1137" s="12" t="s">
        <v>6551</v>
      </c>
      <c r="X1137" s="17">
        <v>663315</v>
      </c>
      <c r="Y1137" s="12" t="s">
        <v>6551</v>
      </c>
      <c r="Z1137" s="17">
        <v>615810</v>
      </c>
      <c r="AA1137" s="12" t="s">
        <v>6551</v>
      </c>
      <c r="AB1137" s="17">
        <v>47505</v>
      </c>
      <c r="AC1137" s="12" t="s">
        <v>6551</v>
      </c>
      <c r="AD1137" s="17">
        <v>50647</v>
      </c>
      <c r="AE1137" s="12" t="s">
        <v>6551</v>
      </c>
      <c r="AF1137" s="17">
        <v>48215</v>
      </c>
      <c r="AG1137" s="12" t="s">
        <v>6551</v>
      </c>
      <c r="AH1137" s="17">
        <v>2432</v>
      </c>
      <c r="AI1137" s="12" t="s">
        <v>6551</v>
      </c>
      <c r="AJ1137" s="17">
        <v>0</v>
      </c>
      <c r="AK1137" s="12" t="s">
        <v>6551</v>
      </c>
      <c r="AL1137" s="17">
        <v>0</v>
      </c>
      <c r="AM1137" s="12" t="s">
        <v>6551</v>
      </c>
      <c r="AN1137" s="17">
        <v>0</v>
      </c>
      <c r="AO1137" s="12" t="s">
        <v>6551</v>
      </c>
      <c r="AP1137" s="192">
        <v>0</v>
      </c>
      <c r="AQ1137" s="12" t="s">
        <v>6551</v>
      </c>
      <c r="AR1137" s="17">
        <v>763252</v>
      </c>
      <c r="AS1137" s="12" t="s">
        <v>6551</v>
      </c>
      <c r="AT1137" s="17">
        <v>2333078</v>
      </c>
      <c r="AU1137" s="1" t="s">
        <v>6551</v>
      </c>
      <c r="AV1137" s="1" t="str">
        <f>IF(OR(M1137="Q",O1137="Q",Q1137="Q",S1137="Q",U1137="Q",W1137="Q",Y1137="Q",AA1137="Q",AC1137="Q",AE1137="Q",AG1137="Q",AI1137="Q",AK1137="Q",AM1137="Q",AO1137="Q",AQ1137="Q",AS1137="Q",AU1137="Q"),"Yes","No")</f>
        <v>No</v>
      </c>
    </row>
    <row r="1138" spans="1:48" x14ac:dyDescent="0.2">
      <c r="A1138" s="1" t="s">
        <v>1301</v>
      </c>
      <c r="B1138" s="1" t="s">
        <v>1302</v>
      </c>
      <c r="C1138" s="1" t="s">
        <v>108</v>
      </c>
      <c r="D1138" s="194">
        <v>6103</v>
      </c>
      <c r="E1138" s="197">
        <v>60103</v>
      </c>
      <c r="F1138" s="1" t="s">
        <v>239</v>
      </c>
      <c r="G1138" s="1" t="s">
        <v>236</v>
      </c>
      <c r="H1138" s="17">
        <v>4944332</v>
      </c>
      <c r="I1138" s="12">
        <v>40</v>
      </c>
      <c r="J1138" s="1" t="s">
        <v>28</v>
      </c>
      <c r="K1138" s="1" t="s">
        <v>13</v>
      </c>
      <c r="L1138" s="4">
        <v>16</v>
      </c>
      <c r="M1138" s="1" t="s">
        <v>6551</v>
      </c>
      <c r="N1138" s="12">
        <v>0</v>
      </c>
      <c r="O1138" s="12" t="s">
        <v>6551</v>
      </c>
      <c r="P1138" s="14">
        <v>25.161112825259693</v>
      </c>
      <c r="Q1138" s="12" t="s">
        <v>6551</v>
      </c>
      <c r="R1138" s="14">
        <v>19.778915298459971</v>
      </c>
      <c r="S1138" s="12" t="s">
        <v>6551</v>
      </c>
      <c r="T1138" s="14">
        <v>12.929342795433508</v>
      </c>
      <c r="U1138" s="12" t="s">
        <v>6551</v>
      </c>
      <c r="V1138" s="17">
        <v>498480</v>
      </c>
      <c r="W1138" s="12" t="s">
        <v>6551</v>
      </c>
      <c r="X1138" s="17">
        <v>689320</v>
      </c>
      <c r="Y1138" s="12" t="s">
        <v>6551</v>
      </c>
      <c r="Z1138" s="17">
        <v>489283</v>
      </c>
      <c r="AA1138" s="12" t="s">
        <v>6551</v>
      </c>
      <c r="AB1138" s="17">
        <v>200037</v>
      </c>
      <c r="AC1138" s="12" t="s">
        <v>6551</v>
      </c>
      <c r="AD1138" s="17">
        <v>28422</v>
      </c>
      <c r="AE1138" s="12" t="s">
        <v>6551</v>
      </c>
      <c r="AF1138" s="17">
        <v>19446</v>
      </c>
      <c r="AG1138" s="12" t="s">
        <v>6551</v>
      </c>
      <c r="AH1138" s="17">
        <v>8976</v>
      </c>
      <c r="AI1138" s="12" t="s">
        <v>6551</v>
      </c>
      <c r="AJ1138" s="17">
        <v>0</v>
      </c>
      <c r="AK1138" s="12" t="s">
        <v>6551</v>
      </c>
      <c r="AL1138" s="17">
        <v>0</v>
      </c>
      <c r="AM1138" s="12" t="s">
        <v>6551</v>
      </c>
      <c r="AN1138" s="17">
        <v>0</v>
      </c>
      <c r="AO1138" s="12" t="s">
        <v>6551</v>
      </c>
      <c r="AP1138" s="192">
        <v>0</v>
      </c>
      <c r="AQ1138" s="12" t="s">
        <v>6551</v>
      </c>
      <c r="AR1138" s="17">
        <v>251424</v>
      </c>
      <c r="AS1138" s="12" t="s">
        <v>6551</v>
      </c>
      <c r="AT1138" s="17">
        <v>4972894</v>
      </c>
      <c r="AU1138" s="1" t="s">
        <v>6551</v>
      </c>
      <c r="AV1138" s="1" t="str">
        <f>IF(OR(M1138="Q",O1138="Q",Q1138="Q",S1138="Q",U1138="Q",W1138="Q",Y1138="Q",AA1138="Q",AC1138="Q",AE1138="Q",AG1138="Q",AI1138="Q",AK1138="Q",AM1138="Q",AO1138="Q",AQ1138="Q",AS1138="Q",AU1138="Q"),"Yes","No")</f>
        <v>No</v>
      </c>
    </row>
    <row r="1139" spans="1:48" x14ac:dyDescent="0.2">
      <c r="A1139" s="1" t="s">
        <v>6332</v>
      </c>
      <c r="B1139" s="1" t="s">
        <v>6487</v>
      </c>
      <c r="C1139" s="1" t="s">
        <v>92</v>
      </c>
      <c r="D1139" s="194" t="s">
        <v>2038</v>
      </c>
      <c r="E1139" s="197" t="s">
        <v>2039</v>
      </c>
      <c r="F1139" s="1" t="s">
        <v>239</v>
      </c>
      <c r="G1139" s="1" t="s">
        <v>287</v>
      </c>
      <c r="H1139" s="17">
        <v>0</v>
      </c>
      <c r="I1139" s="12">
        <v>40</v>
      </c>
      <c r="J1139" s="1" t="s">
        <v>12</v>
      </c>
      <c r="K1139" s="1" t="s">
        <v>13</v>
      </c>
      <c r="L1139" s="4">
        <v>16</v>
      </c>
      <c r="M1139" s="1" t="s">
        <v>6551</v>
      </c>
      <c r="N1139" s="12">
        <v>0</v>
      </c>
      <c r="O1139" s="12" t="s">
        <v>6551</v>
      </c>
      <c r="P1139" s="14">
        <v>40.304044089109681</v>
      </c>
      <c r="Q1139" s="12" t="s">
        <v>6551</v>
      </c>
      <c r="R1139" s="14">
        <v>0</v>
      </c>
      <c r="S1139" s="12" t="s">
        <v>6551</v>
      </c>
      <c r="T1139" s="14">
        <v>5.5676472871225648</v>
      </c>
      <c r="U1139" s="12" t="s">
        <v>6551</v>
      </c>
      <c r="V1139" s="17">
        <v>0</v>
      </c>
      <c r="W1139" s="12" t="s">
        <v>6551</v>
      </c>
      <c r="X1139" s="17">
        <v>0</v>
      </c>
      <c r="Y1139" s="12" t="s">
        <v>6551</v>
      </c>
      <c r="Z1139" s="17">
        <v>519237</v>
      </c>
      <c r="AA1139" s="12" t="s">
        <v>6551</v>
      </c>
      <c r="AB1139" s="17" t="s">
        <v>6551</v>
      </c>
      <c r="AC1139" s="12" t="s">
        <v>6551</v>
      </c>
      <c r="AD1139" s="17">
        <v>0</v>
      </c>
      <c r="AE1139" s="12" t="s">
        <v>6551</v>
      </c>
      <c r="AF1139" s="17">
        <v>12883</v>
      </c>
      <c r="AG1139" s="12" t="s">
        <v>6551</v>
      </c>
      <c r="AH1139" s="17" t="s">
        <v>6551</v>
      </c>
      <c r="AI1139" s="12" t="s">
        <v>6551</v>
      </c>
      <c r="AJ1139" s="17">
        <v>0</v>
      </c>
      <c r="AK1139" s="12" t="s">
        <v>6551</v>
      </c>
      <c r="AL1139" s="17">
        <v>0</v>
      </c>
      <c r="AM1139" s="12" t="s">
        <v>6551</v>
      </c>
      <c r="AN1139" s="17">
        <v>0</v>
      </c>
      <c r="AO1139" s="12" t="s">
        <v>6551</v>
      </c>
      <c r="AP1139" s="192">
        <v>0</v>
      </c>
      <c r="AQ1139" s="12" t="s">
        <v>6551</v>
      </c>
      <c r="AR1139" s="17">
        <v>71728</v>
      </c>
      <c r="AS1139" s="12" t="s">
        <v>6551</v>
      </c>
      <c r="AT1139" s="17">
        <v>0</v>
      </c>
      <c r="AU1139" s="1" t="s">
        <v>6551</v>
      </c>
      <c r="AV1139" s="1" t="str">
        <f>IF(OR(M1139="Q",O1139="Q",Q1139="Q",S1139="Q",U1139="Q",W1139="Q",Y1139="Q",AA1139="Q",AC1139="Q",AE1139="Q",AG1139="Q",AI1139="Q",AK1139="Q",AM1139="Q",AO1139="Q",AQ1139="Q",AS1139="Q",AU1139="Q"),"Yes","No")</f>
        <v>No</v>
      </c>
    </row>
    <row r="1140" spans="1:48" x14ac:dyDescent="0.2">
      <c r="A1140" s="1" t="s">
        <v>4716</v>
      </c>
      <c r="B1140" s="1" t="s">
        <v>4717</v>
      </c>
      <c r="C1140" s="1" t="s">
        <v>61</v>
      </c>
      <c r="D1140" s="194" t="s">
        <v>4718</v>
      </c>
      <c r="E1140" s="197" t="s">
        <v>4719</v>
      </c>
      <c r="F1140" s="1" t="s">
        <v>305</v>
      </c>
      <c r="G1140" s="1" t="s">
        <v>287</v>
      </c>
      <c r="H1140" s="17">
        <v>0</v>
      </c>
      <c r="I1140" s="12">
        <v>40</v>
      </c>
      <c r="J1140" s="1" t="s">
        <v>12</v>
      </c>
      <c r="K1140" s="1" t="s">
        <v>9</v>
      </c>
      <c r="L1140" s="4">
        <v>15</v>
      </c>
      <c r="M1140" s="1" t="s">
        <v>6551</v>
      </c>
      <c r="N1140" s="12">
        <v>0</v>
      </c>
      <c r="O1140" s="12" t="s">
        <v>6551</v>
      </c>
      <c r="P1140" s="14">
        <v>13.968085474222883</v>
      </c>
      <c r="Q1140" s="12" t="s">
        <v>6551</v>
      </c>
      <c r="R1140" s="14">
        <v>0</v>
      </c>
      <c r="S1140" s="12" t="s">
        <v>6551</v>
      </c>
      <c r="T1140" s="14">
        <v>8.530445005359427</v>
      </c>
      <c r="U1140" s="12" t="s">
        <v>6551</v>
      </c>
      <c r="V1140" s="17">
        <v>0</v>
      </c>
      <c r="W1140" s="12" t="s">
        <v>6551</v>
      </c>
      <c r="X1140" s="17">
        <v>0</v>
      </c>
      <c r="Y1140" s="12" t="s">
        <v>6551</v>
      </c>
      <c r="Z1140" s="17">
        <v>403971</v>
      </c>
      <c r="AA1140" s="12" t="s">
        <v>6551</v>
      </c>
      <c r="AB1140" s="17" t="s">
        <v>6551</v>
      </c>
      <c r="AC1140" s="12" t="s">
        <v>6551</v>
      </c>
      <c r="AD1140" s="17">
        <v>0</v>
      </c>
      <c r="AE1140" s="12" t="s">
        <v>6551</v>
      </c>
      <c r="AF1140" s="17">
        <v>28921</v>
      </c>
      <c r="AG1140" s="12" t="s">
        <v>6551</v>
      </c>
      <c r="AH1140" s="17" t="s">
        <v>6551</v>
      </c>
      <c r="AI1140" s="12" t="s">
        <v>6551</v>
      </c>
      <c r="AJ1140" s="17">
        <v>0</v>
      </c>
      <c r="AK1140" s="12" t="s">
        <v>6551</v>
      </c>
      <c r="AL1140" s="17">
        <v>0</v>
      </c>
      <c r="AM1140" s="12" t="s">
        <v>6551</v>
      </c>
      <c r="AN1140" s="17">
        <v>0</v>
      </c>
      <c r="AO1140" s="12" t="s">
        <v>6551</v>
      </c>
      <c r="AP1140" s="192">
        <v>0</v>
      </c>
      <c r="AQ1140" s="12" t="s">
        <v>6551</v>
      </c>
      <c r="AR1140" s="17">
        <v>246709</v>
      </c>
      <c r="AS1140" s="12" t="s">
        <v>6551</v>
      </c>
      <c r="AT1140" s="17">
        <v>0</v>
      </c>
      <c r="AU1140" s="1" t="s">
        <v>6551</v>
      </c>
      <c r="AV1140" s="1" t="str">
        <f>IF(OR(M1140="Q",O1140="Q",Q1140="Q",S1140="Q",U1140="Q",W1140="Q",Y1140="Q",AA1140="Q",AC1140="Q",AE1140="Q",AG1140="Q",AI1140="Q",AK1140="Q",AM1140="Q",AO1140="Q",AQ1140="Q",AS1140="Q",AU1140="Q"),"Yes","No")</f>
        <v>No</v>
      </c>
    </row>
    <row r="1141" spans="1:48" x14ac:dyDescent="0.2">
      <c r="A1141" s="1" t="s">
        <v>1684</v>
      </c>
      <c r="B1141" s="1" t="s">
        <v>1685</v>
      </c>
      <c r="C1141" s="1" t="s">
        <v>26</v>
      </c>
      <c r="D1141" s="194">
        <v>9232</v>
      </c>
      <c r="E1141" s="197">
        <v>90232</v>
      </c>
      <c r="F1141" s="1" t="s">
        <v>239</v>
      </c>
      <c r="G1141" s="1" t="s">
        <v>236</v>
      </c>
      <c r="H1141" s="17">
        <v>165074</v>
      </c>
      <c r="I1141" s="12">
        <v>40</v>
      </c>
      <c r="J1141" s="1" t="s">
        <v>28</v>
      </c>
      <c r="K1141" s="1" t="s">
        <v>13</v>
      </c>
      <c r="L1141" s="4">
        <v>12</v>
      </c>
      <c r="M1141" s="1" t="s">
        <v>6551</v>
      </c>
      <c r="N1141" s="12">
        <v>0</v>
      </c>
      <c r="O1141" s="12" t="s">
        <v>6551</v>
      </c>
      <c r="P1141" s="14">
        <v>26.330480868665976</v>
      </c>
      <c r="Q1141" s="12" t="s">
        <v>6551</v>
      </c>
      <c r="R1141" s="14">
        <v>12.557262192304004</v>
      </c>
      <c r="S1141" s="12" t="s">
        <v>6551</v>
      </c>
      <c r="T1141" s="14">
        <v>17.789503619441572</v>
      </c>
      <c r="U1141" s="12" t="s">
        <v>6551</v>
      </c>
      <c r="V1141" s="17">
        <v>1022388</v>
      </c>
      <c r="W1141" s="12" t="s">
        <v>6551</v>
      </c>
      <c r="X1141" s="17">
        <v>1065288</v>
      </c>
      <c r="Y1141" s="12" t="s">
        <v>6551</v>
      </c>
      <c r="Z1141" s="17">
        <v>1018463</v>
      </c>
      <c r="AA1141" s="12" t="s">
        <v>6551</v>
      </c>
      <c r="AB1141" s="17">
        <v>46825</v>
      </c>
      <c r="AC1141" s="12" t="s">
        <v>6551</v>
      </c>
      <c r="AD1141" s="17">
        <v>41033</v>
      </c>
      <c r="AE1141" s="12" t="s">
        <v>6551</v>
      </c>
      <c r="AF1141" s="17">
        <v>38680</v>
      </c>
      <c r="AG1141" s="12" t="s">
        <v>6551</v>
      </c>
      <c r="AH1141" s="17">
        <v>2353</v>
      </c>
      <c r="AI1141" s="12" t="s">
        <v>6551</v>
      </c>
      <c r="AJ1141" s="17">
        <v>0</v>
      </c>
      <c r="AK1141" s="12" t="s">
        <v>6551</v>
      </c>
      <c r="AL1141" s="17">
        <v>0</v>
      </c>
      <c r="AM1141" s="12" t="s">
        <v>6551</v>
      </c>
      <c r="AN1141" s="17">
        <v>0</v>
      </c>
      <c r="AO1141" s="12" t="s">
        <v>6551</v>
      </c>
      <c r="AP1141" s="192">
        <v>0</v>
      </c>
      <c r="AQ1141" s="12" t="s">
        <v>6551</v>
      </c>
      <c r="AR1141" s="17">
        <v>688098</v>
      </c>
      <c r="AS1141" s="12" t="s">
        <v>6551</v>
      </c>
      <c r="AT1141" s="17">
        <v>8640627</v>
      </c>
      <c r="AU1141" s="1" t="s">
        <v>6551</v>
      </c>
      <c r="AV1141" s="1" t="str">
        <f>IF(OR(M1141="Q",O1141="Q",Q1141="Q",S1141="Q",U1141="Q",W1141="Q",Y1141="Q",AA1141="Q",AC1141="Q",AE1141="Q",AG1141="Q",AI1141="Q",AK1141="Q",AM1141="Q",AO1141="Q",AQ1141="Q",AS1141="Q",AU1141="Q"),"Yes","No")</f>
        <v>No</v>
      </c>
    </row>
    <row r="1142" spans="1:48" x14ac:dyDescent="0.2">
      <c r="A1142" s="1" t="s">
        <v>2199</v>
      </c>
      <c r="B1142" s="1" t="s">
        <v>2200</v>
      </c>
      <c r="C1142" s="1" t="s">
        <v>100</v>
      </c>
      <c r="D1142" s="194" t="s">
        <v>2201</v>
      </c>
      <c r="E1142" s="197">
        <v>30137</v>
      </c>
      <c r="F1142" s="1" t="s">
        <v>242</v>
      </c>
      <c r="G1142" s="1" t="s">
        <v>236</v>
      </c>
      <c r="H1142" s="17">
        <v>54316</v>
      </c>
      <c r="I1142" s="12">
        <v>40</v>
      </c>
      <c r="J1142" s="1" t="s">
        <v>12</v>
      </c>
      <c r="K1142" s="1" t="s">
        <v>9</v>
      </c>
      <c r="L1142" s="4">
        <v>11</v>
      </c>
      <c r="M1142" s="1" t="s">
        <v>6551</v>
      </c>
      <c r="N1142" s="12">
        <v>0</v>
      </c>
      <c r="O1142" s="12" t="s">
        <v>6551</v>
      </c>
      <c r="P1142" s="14">
        <v>15.180836625750219</v>
      </c>
      <c r="Q1142" s="12" t="s">
        <v>6551</v>
      </c>
      <c r="R1142" s="14">
        <v>8.3524337620988813</v>
      </c>
      <c r="S1142" s="12" t="s">
        <v>123</v>
      </c>
      <c r="T1142" s="14">
        <v>7.3318153029526192</v>
      </c>
      <c r="U1142" s="12" t="s">
        <v>6551</v>
      </c>
      <c r="V1142" s="17">
        <v>508385</v>
      </c>
      <c r="W1142" s="12" t="s">
        <v>6551</v>
      </c>
      <c r="X1142" s="17">
        <v>536351</v>
      </c>
      <c r="Y1142" s="12" t="s">
        <v>6551</v>
      </c>
      <c r="Z1142" s="17">
        <v>503351</v>
      </c>
      <c r="AA1142" s="12" t="s">
        <v>6551</v>
      </c>
      <c r="AB1142" s="17">
        <v>33000</v>
      </c>
      <c r="AC1142" s="12" t="s">
        <v>6551</v>
      </c>
      <c r="AD1142" s="17">
        <v>35274</v>
      </c>
      <c r="AE1142" s="12" t="s">
        <v>6551</v>
      </c>
      <c r="AF1142" s="17">
        <v>33157</v>
      </c>
      <c r="AG1142" s="12" t="s">
        <v>6551</v>
      </c>
      <c r="AH1142" s="17">
        <v>2117</v>
      </c>
      <c r="AI1142" s="12" t="s">
        <v>6551</v>
      </c>
      <c r="AJ1142" s="17">
        <v>0</v>
      </c>
      <c r="AK1142" s="12" t="s">
        <v>6551</v>
      </c>
      <c r="AL1142" s="17">
        <v>0</v>
      </c>
      <c r="AM1142" s="12" t="s">
        <v>6551</v>
      </c>
      <c r="AN1142" s="17">
        <v>0</v>
      </c>
      <c r="AO1142" s="12" t="s">
        <v>6551</v>
      </c>
      <c r="AP1142" s="192">
        <v>0</v>
      </c>
      <c r="AQ1142" s="12" t="s">
        <v>6551</v>
      </c>
      <c r="AR1142" s="17">
        <v>243101</v>
      </c>
      <c r="AS1142" s="12" t="s">
        <v>6551</v>
      </c>
      <c r="AT1142" s="17">
        <v>2030485</v>
      </c>
      <c r="AU1142" s="1" t="s">
        <v>123</v>
      </c>
      <c r="AV1142" s="1" t="str">
        <f>IF(OR(M1142="Q",O1142="Q",Q1142="Q",S1142="Q",U1142="Q",W1142="Q",Y1142="Q",AA1142="Q",AC1142="Q",AE1142="Q",AG1142="Q",AI1142="Q",AK1142="Q",AM1142="Q",AO1142="Q",AQ1142="Q",AS1142="Q",AU1142="Q"),"Yes","No")</f>
        <v>No</v>
      </c>
    </row>
    <row r="1143" spans="1:48" x14ac:dyDescent="0.2">
      <c r="A1143" s="1" t="s">
        <v>1684</v>
      </c>
      <c r="B1143" s="1" t="s">
        <v>1685</v>
      </c>
      <c r="C1143" s="1" t="s">
        <v>26</v>
      </c>
      <c r="D1143" s="194">
        <v>9232</v>
      </c>
      <c r="E1143" s="197">
        <v>90232</v>
      </c>
      <c r="F1143" s="1" t="s">
        <v>239</v>
      </c>
      <c r="G1143" s="1" t="s">
        <v>236</v>
      </c>
      <c r="H1143" s="17">
        <v>165074</v>
      </c>
      <c r="I1143" s="12">
        <v>40</v>
      </c>
      <c r="J1143" s="1" t="s">
        <v>11</v>
      </c>
      <c r="K1143" s="1" t="s">
        <v>13</v>
      </c>
      <c r="L1143" s="4">
        <v>9</v>
      </c>
      <c r="M1143" s="1" t="s">
        <v>6551</v>
      </c>
      <c r="N1143" s="12">
        <v>0</v>
      </c>
      <c r="O1143" s="12" t="s">
        <v>6551</v>
      </c>
      <c r="P1143" s="14">
        <v>13.697682053975967</v>
      </c>
      <c r="Q1143" s="12" t="s">
        <v>6551</v>
      </c>
      <c r="R1143" s="14">
        <v>6.5873260253725832</v>
      </c>
      <c r="S1143" s="12" t="s">
        <v>6551</v>
      </c>
      <c r="T1143" s="14">
        <v>2.132510342110447</v>
      </c>
      <c r="U1143" s="12" t="s">
        <v>6551</v>
      </c>
      <c r="V1143" s="17">
        <v>0</v>
      </c>
      <c r="W1143" s="12" t="s">
        <v>6551</v>
      </c>
      <c r="X1143" s="17">
        <v>239186</v>
      </c>
      <c r="Y1143" s="12" t="s">
        <v>6551</v>
      </c>
      <c r="Z1143" s="17">
        <v>208602</v>
      </c>
      <c r="AA1143" s="12" t="s">
        <v>6551</v>
      </c>
      <c r="AB1143" s="17">
        <v>30584</v>
      </c>
      <c r="AC1143" s="12" t="s">
        <v>6551</v>
      </c>
      <c r="AD1143" s="17">
        <v>16688</v>
      </c>
      <c r="AE1143" s="12" t="s">
        <v>6551</v>
      </c>
      <c r="AF1143" s="17">
        <v>15229</v>
      </c>
      <c r="AG1143" s="12" t="s">
        <v>6551</v>
      </c>
      <c r="AH1143" s="17">
        <v>1459</v>
      </c>
      <c r="AI1143" s="12" t="s">
        <v>6551</v>
      </c>
      <c r="AJ1143" s="17">
        <v>0</v>
      </c>
      <c r="AK1143" s="12" t="s">
        <v>6551</v>
      </c>
      <c r="AL1143" s="17">
        <v>0</v>
      </c>
      <c r="AM1143" s="12" t="s">
        <v>6551</v>
      </c>
      <c r="AN1143" s="17">
        <v>0</v>
      </c>
      <c r="AO1143" s="12" t="s">
        <v>6551</v>
      </c>
      <c r="AP1143" s="192">
        <v>0</v>
      </c>
      <c r="AQ1143" s="12" t="s">
        <v>6551</v>
      </c>
      <c r="AR1143" s="17">
        <v>32476</v>
      </c>
      <c r="AS1143" s="12" t="s">
        <v>6551</v>
      </c>
      <c r="AT1143" s="17">
        <v>213930</v>
      </c>
      <c r="AU1143" s="1" t="s">
        <v>6551</v>
      </c>
      <c r="AV1143" s="1" t="str">
        <f>IF(OR(M1143="Q",O1143="Q",Q1143="Q",S1143="Q",U1143="Q",W1143="Q",Y1143="Q",AA1143="Q",AC1143="Q",AE1143="Q",AG1143="Q",AI1143="Q",AK1143="Q",AM1143="Q",AO1143="Q",AQ1143="Q",AS1143="Q",AU1143="Q"),"Yes","No")</f>
        <v>No</v>
      </c>
    </row>
    <row r="1144" spans="1:48" x14ac:dyDescent="0.2">
      <c r="A1144" s="1" t="s">
        <v>2265</v>
      </c>
      <c r="B1144" s="1" t="s">
        <v>375</v>
      </c>
      <c r="C1144" s="1" t="s">
        <v>100</v>
      </c>
      <c r="D1144" s="194" t="s">
        <v>2266</v>
      </c>
      <c r="E1144" s="197" t="s">
        <v>2267</v>
      </c>
      <c r="F1144" s="1" t="s">
        <v>242</v>
      </c>
      <c r="G1144" s="1" t="s">
        <v>287</v>
      </c>
      <c r="H1144" s="17">
        <v>0</v>
      </c>
      <c r="I1144" s="12">
        <v>40</v>
      </c>
      <c r="J1144" s="1" t="s">
        <v>12</v>
      </c>
      <c r="K1144" s="1" t="s">
        <v>9</v>
      </c>
      <c r="L1144" s="4">
        <v>9</v>
      </c>
      <c r="M1144" s="1" t="s">
        <v>6551</v>
      </c>
      <c r="N1144" s="12">
        <v>0</v>
      </c>
      <c r="O1144" s="12" t="s">
        <v>6551</v>
      </c>
      <c r="P1144" s="14">
        <v>21.167372464053575</v>
      </c>
      <c r="Q1144" s="12" t="s">
        <v>6551</v>
      </c>
      <c r="R1144" s="14">
        <v>0</v>
      </c>
      <c r="S1144" s="12" t="s">
        <v>6551</v>
      </c>
      <c r="T1144" s="14">
        <v>7.4102816623990542</v>
      </c>
      <c r="U1144" s="12" t="s">
        <v>6551</v>
      </c>
      <c r="V1144" s="17">
        <v>0</v>
      </c>
      <c r="W1144" s="12" t="s">
        <v>6551</v>
      </c>
      <c r="X1144" s="17">
        <v>0</v>
      </c>
      <c r="Y1144" s="12" t="s">
        <v>6551</v>
      </c>
      <c r="Z1144" s="17">
        <v>429867</v>
      </c>
      <c r="AA1144" s="12" t="s">
        <v>6551</v>
      </c>
      <c r="AB1144" s="17" t="s">
        <v>6551</v>
      </c>
      <c r="AC1144" s="12" t="s">
        <v>6551</v>
      </c>
      <c r="AD1144" s="17">
        <v>0</v>
      </c>
      <c r="AE1144" s="12" t="s">
        <v>6551</v>
      </c>
      <c r="AF1144" s="17">
        <v>20308</v>
      </c>
      <c r="AG1144" s="12" t="s">
        <v>6551</v>
      </c>
      <c r="AH1144" s="17" t="s">
        <v>6551</v>
      </c>
      <c r="AI1144" s="12" t="s">
        <v>6551</v>
      </c>
      <c r="AJ1144" s="17">
        <v>0</v>
      </c>
      <c r="AK1144" s="12" t="s">
        <v>6551</v>
      </c>
      <c r="AL1144" s="17">
        <v>0</v>
      </c>
      <c r="AM1144" s="12" t="s">
        <v>6551</v>
      </c>
      <c r="AN1144" s="17">
        <v>0</v>
      </c>
      <c r="AO1144" s="12" t="s">
        <v>6551</v>
      </c>
      <c r="AP1144" s="192">
        <v>0</v>
      </c>
      <c r="AQ1144" s="12" t="s">
        <v>6551</v>
      </c>
      <c r="AR1144" s="17">
        <v>150488</v>
      </c>
      <c r="AS1144" s="12" t="s">
        <v>6551</v>
      </c>
      <c r="AT1144" s="17">
        <v>0</v>
      </c>
      <c r="AU1144" s="1" t="s">
        <v>6551</v>
      </c>
      <c r="AV1144" s="1" t="str">
        <f>IF(OR(M1144="Q",O1144="Q",Q1144="Q",S1144="Q",U1144="Q",W1144="Q",Y1144="Q",AA1144="Q",AC1144="Q",AE1144="Q",AG1144="Q",AI1144="Q",AK1144="Q",AM1144="Q",AO1144="Q",AQ1144="Q",AS1144="Q",AU1144="Q"),"Yes","No")</f>
        <v>No</v>
      </c>
    </row>
    <row r="1145" spans="1:48" x14ac:dyDescent="0.2">
      <c r="A1145" s="1" t="s">
        <v>2199</v>
      </c>
      <c r="B1145" s="1" t="s">
        <v>2200</v>
      </c>
      <c r="C1145" s="1" t="s">
        <v>100</v>
      </c>
      <c r="D1145" s="194" t="s">
        <v>2201</v>
      </c>
      <c r="E1145" s="197">
        <v>30137</v>
      </c>
      <c r="F1145" s="1" t="s">
        <v>242</v>
      </c>
      <c r="G1145" s="1" t="s">
        <v>236</v>
      </c>
      <c r="H1145" s="17">
        <v>54316</v>
      </c>
      <c r="I1145" s="12">
        <v>40</v>
      </c>
      <c r="J1145" s="1" t="s">
        <v>17</v>
      </c>
      <c r="K1145" s="1" t="s">
        <v>13</v>
      </c>
      <c r="L1145" s="4">
        <v>5</v>
      </c>
      <c r="M1145" s="1" t="s">
        <v>6551</v>
      </c>
      <c r="N1145" s="12">
        <v>0</v>
      </c>
      <c r="O1145" s="12" t="s">
        <v>6551</v>
      </c>
      <c r="P1145" s="14">
        <v>31.758859784283512</v>
      </c>
      <c r="Q1145" s="12" t="s">
        <v>6551</v>
      </c>
      <c r="R1145" s="14">
        <v>29.82850940665702</v>
      </c>
      <c r="S1145" s="12" t="s">
        <v>6551</v>
      </c>
      <c r="T1145" s="14">
        <v>1.0647149460708782</v>
      </c>
      <c r="U1145" s="12" t="s">
        <v>6551</v>
      </c>
      <c r="V1145" s="17">
        <v>0</v>
      </c>
      <c r="W1145" s="12" t="s">
        <v>6551</v>
      </c>
      <c r="X1145" s="17">
        <v>0</v>
      </c>
      <c r="Y1145" s="12" t="s">
        <v>6551</v>
      </c>
      <c r="Z1145" s="17">
        <v>41223</v>
      </c>
      <c r="AA1145" s="12" t="s">
        <v>6551</v>
      </c>
      <c r="AB1145" s="17" t="s">
        <v>6551</v>
      </c>
      <c r="AC1145" s="12" t="s">
        <v>6551</v>
      </c>
      <c r="AD1145" s="17">
        <v>0</v>
      </c>
      <c r="AE1145" s="12" t="s">
        <v>6551</v>
      </c>
      <c r="AF1145" s="17">
        <v>1298</v>
      </c>
      <c r="AG1145" s="12" t="s">
        <v>6551</v>
      </c>
      <c r="AH1145" s="17" t="s">
        <v>6551</v>
      </c>
      <c r="AI1145" s="12" t="s">
        <v>6551</v>
      </c>
      <c r="AJ1145" s="17">
        <v>0</v>
      </c>
      <c r="AK1145" s="12" t="s">
        <v>6551</v>
      </c>
      <c r="AL1145" s="17">
        <v>0</v>
      </c>
      <c r="AM1145" s="12" t="s">
        <v>6551</v>
      </c>
      <c r="AN1145" s="17">
        <v>0</v>
      </c>
      <c r="AO1145" s="12" t="s">
        <v>6551</v>
      </c>
      <c r="AP1145" s="192">
        <v>0</v>
      </c>
      <c r="AQ1145" s="12" t="s">
        <v>6551</v>
      </c>
      <c r="AR1145" s="17">
        <v>1382</v>
      </c>
      <c r="AS1145" s="12" t="s">
        <v>6551</v>
      </c>
      <c r="AT1145" s="17">
        <v>41223</v>
      </c>
      <c r="AU1145" s="1" t="s">
        <v>6551</v>
      </c>
      <c r="AV1145" s="1" t="str">
        <f>IF(OR(M1145="Q",O1145="Q",Q1145="Q",S1145="Q",U1145="Q",W1145="Q",Y1145="Q",AA1145="Q",AC1145="Q",AE1145="Q",AG1145="Q",AI1145="Q",AK1145="Q",AM1145="Q",AO1145="Q",AQ1145="Q",AS1145="Q",AU1145="Q"),"Yes","No")</f>
        <v>No</v>
      </c>
    </row>
    <row r="1146" spans="1:48" x14ac:dyDescent="0.2">
      <c r="A1146" s="1" t="s">
        <v>1301</v>
      </c>
      <c r="B1146" s="1" t="s">
        <v>1302</v>
      </c>
      <c r="C1146" s="1" t="s">
        <v>108</v>
      </c>
      <c r="D1146" s="194">
        <v>6103</v>
      </c>
      <c r="E1146" s="197">
        <v>60103</v>
      </c>
      <c r="F1146" s="1" t="s">
        <v>239</v>
      </c>
      <c r="G1146" s="1" t="s">
        <v>236</v>
      </c>
      <c r="H1146" s="17">
        <v>4944332</v>
      </c>
      <c r="I1146" s="12">
        <v>40</v>
      </c>
      <c r="J1146" s="1" t="s">
        <v>12</v>
      </c>
      <c r="K1146" s="1" t="s">
        <v>13</v>
      </c>
      <c r="L1146" s="4">
        <v>5</v>
      </c>
      <c r="M1146" s="1" t="s">
        <v>6551</v>
      </c>
      <c r="N1146" s="12">
        <v>0</v>
      </c>
      <c r="O1146" s="12" t="s">
        <v>6551</v>
      </c>
      <c r="P1146" s="14">
        <v>16.964431964431963</v>
      </c>
      <c r="Q1146" s="12" t="s">
        <v>6551</v>
      </c>
      <c r="R1146" s="14">
        <v>9.0325783972125429</v>
      </c>
      <c r="S1146" s="12" t="s">
        <v>123</v>
      </c>
      <c r="T1146" s="14">
        <v>1.3431613431613432</v>
      </c>
      <c r="U1146" s="12" t="s">
        <v>6551</v>
      </c>
      <c r="V1146" s="17">
        <v>85682</v>
      </c>
      <c r="W1146" s="12" t="s">
        <v>6551</v>
      </c>
      <c r="X1146" s="17">
        <v>176070</v>
      </c>
      <c r="Y1146" s="12" t="s">
        <v>6551</v>
      </c>
      <c r="Z1146" s="17">
        <v>144995</v>
      </c>
      <c r="AA1146" s="12" t="s">
        <v>6551</v>
      </c>
      <c r="AB1146" s="17">
        <v>31075</v>
      </c>
      <c r="AC1146" s="12" t="s">
        <v>6551</v>
      </c>
      <c r="AD1146" s="17">
        <v>9857</v>
      </c>
      <c r="AE1146" s="12" t="s">
        <v>6551</v>
      </c>
      <c r="AF1146" s="17">
        <v>8547</v>
      </c>
      <c r="AG1146" s="12" t="s">
        <v>6551</v>
      </c>
      <c r="AH1146" s="17">
        <v>1310</v>
      </c>
      <c r="AI1146" s="12" t="s">
        <v>6551</v>
      </c>
      <c r="AJ1146" s="17">
        <v>0</v>
      </c>
      <c r="AK1146" s="12" t="s">
        <v>6551</v>
      </c>
      <c r="AL1146" s="17">
        <v>0</v>
      </c>
      <c r="AM1146" s="12" t="s">
        <v>6551</v>
      </c>
      <c r="AN1146" s="17">
        <v>0</v>
      </c>
      <c r="AO1146" s="12" t="s">
        <v>6551</v>
      </c>
      <c r="AP1146" s="192">
        <v>0</v>
      </c>
      <c r="AQ1146" s="12" t="s">
        <v>6551</v>
      </c>
      <c r="AR1146" s="17">
        <v>11480</v>
      </c>
      <c r="AS1146" s="12" t="s">
        <v>6551</v>
      </c>
      <c r="AT1146" s="17">
        <v>103694</v>
      </c>
      <c r="AU1146" s="1" t="s">
        <v>123</v>
      </c>
      <c r="AV1146" s="1" t="str">
        <f>IF(OR(M1146="Q",O1146="Q",Q1146="Q",S1146="Q",U1146="Q",W1146="Q",Y1146="Q",AA1146="Q",AC1146="Q",AE1146="Q",AG1146="Q",AI1146="Q",AK1146="Q",AM1146="Q",AO1146="Q",AQ1146="Q",AS1146="Q",AU1146="Q"),"Yes","No")</f>
        <v>No</v>
      </c>
    </row>
    <row r="1147" spans="1:48" x14ac:dyDescent="0.2">
      <c r="A1147" s="1" t="s">
        <v>5687</v>
      </c>
      <c r="B1147" s="1" t="s">
        <v>5688</v>
      </c>
      <c r="C1147" s="1" t="s">
        <v>91</v>
      </c>
      <c r="D1147" s="194" t="s">
        <v>5689</v>
      </c>
      <c r="E1147" s="197" t="s">
        <v>5690</v>
      </c>
      <c r="F1147" s="1" t="s">
        <v>239</v>
      </c>
      <c r="G1147" s="1" t="s">
        <v>287</v>
      </c>
      <c r="H1147" s="17">
        <v>0</v>
      </c>
      <c r="I1147" s="12">
        <v>40</v>
      </c>
      <c r="J1147" s="1" t="s">
        <v>11</v>
      </c>
      <c r="K1147" s="1" t="s">
        <v>13</v>
      </c>
      <c r="L1147" s="4">
        <v>3</v>
      </c>
      <c r="M1147" s="1" t="s">
        <v>6551</v>
      </c>
      <c r="N1147" s="12">
        <v>0</v>
      </c>
      <c r="O1147" s="12" t="s">
        <v>6551</v>
      </c>
      <c r="P1147" s="14">
        <v>12.292197699720237</v>
      </c>
      <c r="Q1147" s="12" t="s">
        <v>6551</v>
      </c>
      <c r="R1147" s="14">
        <v>0</v>
      </c>
      <c r="S1147" s="12" t="s">
        <v>6551</v>
      </c>
      <c r="T1147" s="14">
        <v>2.3658688218837427</v>
      </c>
      <c r="U1147" s="12" t="s">
        <v>6551</v>
      </c>
      <c r="V1147" s="17">
        <v>0</v>
      </c>
      <c r="W1147" s="12" t="s">
        <v>6551</v>
      </c>
      <c r="X1147" s="17">
        <v>0</v>
      </c>
      <c r="Y1147" s="12" t="s">
        <v>6551</v>
      </c>
      <c r="Z1147" s="17">
        <v>79088</v>
      </c>
      <c r="AA1147" s="12" t="s">
        <v>6551</v>
      </c>
      <c r="AB1147" s="17" t="s">
        <v>6551</v>
      </c>
      <c r="AC1147" s="12" t="s">
        <v>6551</v>
      </c>
      <c r="AD1147" s="17">
        <v>0</v>
      </c>
      <c r="AE1147" s="12" t="s">
        <v>6551</v>
      </c>
      <c r="AF1147" s="17">
        <v>6434</v>
      </c>
      <c r="AG1147" s="12" t="s">
        <v>6551</v>
      </c>
      <c r="AH1147" s="17" t="s">
        <v>6551</v>
      </c>
      <c r="AI1147" s="12" t="s">
        <v>6551</v>
      </c>
      <c r="AJ1147" s="17">
        <v>0</v>
      </c>
      <c r="AK1147" s="12" t="s">
        <v>6551</v>
      </c>
      <c r="AL1147" s="17">
        <v>0</v>
      </c>
      <c r="AM1147" s="12" t="s">
        <v>6551</v>
      </c>
      <c r="AN1147" s="17">
        <v>0</v>
      </c>
      <c r="AO1147" s="12" t="s">
        <v>6551</v>
      </c>
      <c r="AP1147" s="192">
        <v>0</v>
      </c>
      <c r="AQ1147" s="12" t="s">
        <v>6551</v>
      </c>
      <c r="AR1147" s="17">
        <v>15222</v>
      </c>
      <c r="AS1147" s="12" t="s">
        <v>6551</v>
      </c>
      <c r="AT1147" s="17">
        <v>0</v>
      </c>
      <c r="AU1147" s="1" t="s">
        <v>6551</v>
      </c>
      <c r="AV1147" s="1" t="str">
        <f>IF(OR(M1147="Q",O1147="Q",Q1147="Q",S1147="Q",U1147="Q",W1147="Q",Y1147="Q",AA1147="Q",AC1147="Q",AE1147="Q",AG1147="Q",AI1147="Q",AK1147="Q",AM1147="Q",AO1147="Q",AQ1147="Q",AS1147="Q",AU1147="Q"),"Yes","No")</f>
        <v>No</v>
      </c>
    </row>
    <row r="1148" spans="1:48" x14ac:dyDescent="0.2">
      <c r="A1148" s="1" t="s">
        <v>5687</v>
      </c>
      <c r="B1148" s="1" t="s">
        <v>5688</v>
      </c>
      <c r="C1148" s="1" t="s">
        <v>91</v>
      </c>
      <c r="D1148" s="194" t="s">
        <v>5689</v>
      </c>
      <c r="E1148" s="197" t="s">
        <v>5690</v>
      </c>
      <c r="F1148" s="1" t="s">
        <v>239</v>
      </c>
      <c r="G1148" s="1" t="s">
        <v>287</v>
      </c>
      <c r="H1148" s="17">
        <v>0</v>
      </c>
      <c r="I1148" s="12">
        <v>40</v>
      </c>
      <c r="J1148" s="1" t="s">
        <v>28</v>
      </c>
      <c r="K1148" s="1" t="s">
        <v>13</v>
      </c>
      <c r="L1148" s="4">
        <v>3</v>
      </c>
      <c r="M1148" s="1" t="s">
        <v>6551</v>
      </c>
      <c r="N1148" s="12">
        <v>0</v>
      </c>
      <c r="O1148" s="12" t="s">
        <v>6551</v>
      </c>
      <c r="P1148" s="14">
        <v>25.276623742832975</v>
      </c>
      <c r="Q1148" s="12" t="s">
        <v>6551</v>
      </c>
      <c r="R1148" s="14">
        <v>0</v>
      </c>
      <c r="S1148" s="12" t="s">
        <v>6551</v>
      </c>
      <c r="T1148" s="14">
        <v>4.5208196259046902</v>
      </c>
      <c r="U1148" s="12" t="s">
        <v>6551</v>
      </c>
      <c r="V1148" s="17">
        <v>0</v>
      </c>
      <c r="W1148" s="12" t="s">
        <v>6551</v>
      </c>
      <c r="X1148" s="17">
        <v>0</v>
      </c>
      <c r="Y1148" s="12" t="s">
        <v>6551</v>
      </c>
      <c r="Z1148" s="17">
        <v>268918</v>
      </c>
      <c r="AA1148" s="12" t="s">
        <v>6551</v>
      </c>
      <c r="AB1148" s="17" t="s">
        <v>6551</v>
      </c>
      <c r="AC1148" s="12" t="s">
        <v>6551</v>
      </c>
      <c r="AD1148" s="17">
        <v>0</v>
      </c>
      <c r="AE1148" s="12" t="s">
        <v>6551</v>
      </c>
      <c r="AF1148" s="17">
        <v>10639</v>
      </c>
      <c r="AG1148" s="12" t="s">
        <v>6551</v>
      </c>
      <c r="AH1148" s="17" t="s">
        <v>6551</v>
      </c>
      <c r="AI1148" s="12" t="s">
        <v>6551</v>
      </c>
      <c r="AJ1148" s="17">
        <v>0</v>
      </c>
      <c r="AK1148" s="12" t="s">
        <v>6551</v>
      </c>
      <c r="AL1148" s="17">
        <v>0</v>
      </c>
      <c r="AM1148" s="12" t="s">
        <v>6551</v>
      </c>
      <c r="AN1148" s="17">
        <v>0</v>
      </c>
      <c r="AO1148" s="12" t="s">
        <v>6551</v>
      </c>
      <c r="AP1148" s="192">
        <v>0</v>
      </c>
      <c r="AQ1148" s="12" t="s">
        <v>6551</v>
      </c>
      <c r="AR1148" s="17">
        <v>48097</v>
      </c>
      <c r="AS1148" s="12" t="s">
        <v>6551</v>
      </c>
      <c r="AT1148" s="17">
        <v>0</v>
      </c>
      <c r="AU1148" s="1" t="s">
        <v>6551</v>
      </c>
      <c r="AV1148" s="1" t="str">
        <f>IF(OR(M1148="Q",O1148="Q",Q1148="Q",S1148="Q",U1148="Q",W1148="Q",Y1148="Q",AA1148="Q",AC1148="Q",AE1148="Q",AG1148="Q",AI1148="Q",AK1148="Q",AM1148="Q",AO1148="Q",AQ1148="Q",AS1148="Q",AU1148="Q"),"Yes","No")</f>
        <v>No</v>
      </c>
    </row>
    <row r="1149" spans="1:48" x14ac:dyDescent="0.2">
      <c r="A1149" s="1" t="s">
        <v>233</v>
      </c>
      <c r="B1149" s="1" t="s">
        <v>234</v>
      </c>
      <c r="C1149" s="1" t="s">
        <v>7</v>
      </c>
      <c r="D1149" s="194">
        <v>41</v>
      </c>
      <c r="E1149" s="197">
        <v>41</v>
      </c>
      <c r="F1149" s="1" t="s">
        <v>235</v>
      </c>
      <c r="G1149" s="1" t="s">
        <v>236</v>
      </c>
      <c r="H1149" s="17">
        <v>251243</v>
      </c>
      <c r="I1149" s="12">
        <v>39</v>
      </c>
      <c r="J1149" s="1" t="s">
        <v>8</v>
      </c>
      <c r="K1149" s="1" t="s">
        <v>9</v>
      </c>
      <c r="L1149" s="4">
        <v>39</v>
      </c>
      <c r="M1149" s="1" t="s">
        <v>6551</v>
      </c>
      <c r="N1149" s="12">
        <v>5</v>
      </c>
      <c r="O1149" s="12" t="s">
        <v>6551</v>
      </c>
      <c r="P1149" s="14">
        <v>27.291187443715426</v>
      </c>
      <c r="Q1149" s="12" t="s">
        <v>6551</v>
      </c>
      <c r="R1149" s="14">
        <v>122.47025511634426</v>
      </c>
      <c r="S1149" s="12" t="s">
        <v>6551</v>
      </c>
      <c r="T1149" s="14">
        <v>4.5889617908143574</v>
      </c>
      <c r="U1149" s="12" t="s">
        <v>6551</v>
      </c>
      <c r="V1149" s="17">
        <v>1063975</v>
      </c>
      <c r="W1149" s="12" t="s">
        <v>6551</v>
      </c>
      <c r="X1149" s="17">
        <v>1061704</v>
      </c>
      <c r="Y1149" s="12" t="s">
        <v>6551</v>
      </c>
      <c r="Z1149" s="17">
        <v>1060672</v>
      </c>
      <c r="AA1149" s="12" t="s">
        <v>6551</v>
      </c>
      <c r="AB1149" s="17">
        <v>1032</v>
      </c>
      <c r="AC1149" s="12" t="s">
        <v>6551</v>
      </c>
      <c r="AD1149" s="17">
        <v>38903</v>
      </c>
      <c r="AE1149" s="12" t="s">
        <v>6551</v>
      </c>
      <c r="AF1149" s="17">
        <v>38865</v>
      </c>
      <c r="AG1149" s="12" t="s">
        <v>6551</v>
      </c>
      <c r="AH1149" s="17">
        <v>38</v>
      </c>
      <c r="AI1149" s="12" t="s">
        <v>6551</v>
      </c>
      <c r="AJ1149" s="17">
        <v>176963</v>
      </c>
      <c r="AK1149" s="12" t="s">
        <v>6551</v>
      </c>
      <c r="AL1149" s="17">
        <v>176738</v>
      </c>
      <c r="AM1149" s="12" t="s">
        <v>6551</v>
      </c>
      <c r="AN1149" s="17">
        <v>6675</v>
      </c>
      <c r="AO1149" s="12" t="s">
        <v>6551</v>
      </c>
      <c r="AP1149" s="192">
        <v>6666</v>
      </c>
      <c r="AQ1149" s="12" t="s">
        <v>6551</v>
      </c>
      <c r="AR1149" s="17">
        <v>178350</v>
      </c>
      <c r="AS1149" s="12" t="s">
        <v>6551</v>
      </c>
      <c r="AT1149" s="17">
        <v>21842570</v>
      </c>
      <c r="AU1149" s="1" t="s">
        <v>6551</v>
      </c>
      <c r="AV1149" s="1" t="str">
        <f>IF(OR(M1149="Q",O1149="Q",Q1149="Q",S1149="Q",U1149="Q",W1149="Q",Y1149="Q",AA1149="Q",AC1149="Q",AE1149="Q",AG1149="Q",AI1149="Q",AK1149="Q",AM1149="Q",AO1149="Q",AQ1149="Q",AS1149="Q",AU1149="Q"),"Yes","No")</f>
        <v>No</v>
      </c>
    </row>
    <row r="1150" spans="1:48" x14ac:dyDescent="0.2">
      <c r="A1150" s="1" t="s">
        <v>6320</v>
      </c>
      <c r="B1150" s="1" t="s">
        <v>1969</v>
      </c>
      <c r="C1150" s="1" t="s">
        <v>70</v>
      </c>
      <c r="D1150" s="194" t="s">
        <v>1970</v>
      </c>
      <c r="E1150" s="197" t="s">
        <v>1971</v>
      </c>
      <c r="F1150" s="1" t="s">
        <v>305</v>
      </c>
      <c r="G1150" s="1" t="s">
        <v>287</v>
      </c>
      <c r="H1150" s="17">
        <v>0</v>
      </c>
      <c r="I1150" s="12">
        <v>39</v>
      </c>
      <c r="J1150" s="1" t="s">
        <v>11</v>
      </c>
      <c r="K1150" s="1" t="s">
        <v>9</v>
      </c>
      <c r="L1150" s="4">
        <v>39</v>
      </c>
      <c r="M1150" s="1" t="s">
        <v>6551</v>
      </c>
      <c r="N1150" s="12">
        <v>0</v>
      </c>
      <c r="O1150" s="12" t="s">
        <v>6551</v>
      </c>
      <c r="P1150" s="14">
        <v>25.869677941106513</v>
      </c>
      <c r="Q1150" s="12" t="s">
        <v>6551</v>
      </c>
      <c r="R1150" s="14">
        <v>0</v>
      </c>
      <c r="S1150" s="12" t="s">
        <v>6551</v>
      </c>
      <c r="T1150" s="14">
        <v>1.3580942866657153</v>
      </c>
      <c r="U1150" s="12" t="s">
        <v>6551</v>
      </c>
      <c r="V1150" s="17">
        <v>0</v>
      </c>
      <c r="W1150" s="12" t="s">
        <v>6551</v>
      </c>
      <c r="X1150" s="17">
        <v>0</v>
      </c>
      <c r="Y1150" s="12" t="s">
        <v>6551</v>
      </c>
      <c r="Z1150" s="17">
        <v>1087613</v>
      </c>
      <c r="AA1150" s="12" t="s">
        <v>6551</v>
      </c>
      <c r="AB1150" s="17" t="s">
        <v>6551</v>
      </c>
      <c r="AC1150" s="12" t="s">
        <v>6551</v>
      </c>
      <c r="AD1150" s="17">
        <v>0</v>
      </c>
      <c r="AE1150" s="12" t="s">
        <v>6551</v>
      </c>
      <c r="AF1150" s="17">
        <v>42042</v>
      </c>
      <c r="AG1150" s="12" t="s">
        <v>6551</v>
      </c>
      <c r="AH1150" s="17" t="s">
        <v>6551</v>
      </c>
      <c r="AI1150" s="12" t="s">
        <v>6551</v>
      </c>
      <c r="AJ1150" s="17">
        <v>0</v>
      </c>
      <c r="AK1150" s="12" t="s">
        <v>6551</v>
      </c>
      <c r="AL1150" s="17">
        <v>0</v>
      </c>
      <c r="AM1150" s="12" t="s">
        <v>6551</v>
      </c>
      <c r="AN1150" s="17">
        <v>0</v>
      </c>
      <c r="AO1150" s="12" t="s">
        <v>6551</v>
      </c>
      <c r="AP1150" s="192">
        <v>0</v>
      </c>
      <c r="AQ1150" s="12" t="s">
        <v>6551</v>
      </c>
      <c r="AR1150" s="17">
        <v>57097</v>
      </c>
      <c r="AS1150" s="12" t="s">
        <v>6551</v>
      </c>
      <c r="AT1150" s="17">
        <v>0</v>
      </c>
      <c r="AU1150" s="1" t="s">
        <v>6551</v>
      </c>
      <c r="AV1150" s="1" t="str">
        <f>IF(OR(M1150="Q",O1150="Q",Q1150="Q",S1150="Q",U1150="Q",W1150="Q",Y1150="Q",AA1150="Q",AC1150="Q",AE1150="Q",AG1150="Q",AI1150="Q",AK1150="Q",AM1150="Q",AO1150="Q",AQ1150="Q",AS1150="Q",AU1150="Q"),"Yes","No")</f>
        <v>No</v>
      </c>
    </row>
    <row r="1151" spans="1:48" x14ac:dyDescent="0.2">
      <c r="A1151" s="1" t="s">
        <v>6360</v>
      </c>
      <c r="B1151" s="1" t="s">
        <v>1259</v>
      </c>
      <c r="C1151" s="1" t="s">
        <v>44</v>
      </c>
      <c r="D1151" s="194" t="s">
        <v>6359</v>
      </c>
      <c r="E1151" s="197" t="s">
        <v>6358</v>
      </c>
      <c r="F1151" s="1" t="s">
        <v>305</v>
      </c>
      <c r="G1151" s="1" t="s">
        <v>287</v>
      </c>
      <c r="H1151" s="17">
        <v>0</v>
      </c>
      <c r="I1151" s="12">
        <v>39</v>
      </c>
      <c r="J1151" s="1" t="s">
        <v>11</v>
      </c>
      <c r="K1151" s="1" t="s">
        <v>9</v>
      </c>
      <c r="L1151" s="4">
        <v>39</v>
      </c>
      <c r="M1151" s="1" t="s">
        <v>6551</v>
      </c>
      <c r="N1151" s="12">
        <v>0</v>
      </c>
      <c r="O1151" s="12" t="s">
        <v>6551</v>
      </c>
      <c r="P1151" s="14">
        <v>21.68760553866937</v>
      </c>
      <c r="Q1151" s="12" t="s">
        <v>123</v>
      </c>
      <c r="R1151" s="14">
        <v>0</v>
      </c>
      <c r="S1151" s="12" t="s">
        <v>6551</v>
      </c>
      <c r="T1151" s="14">
        <v>0.9134966688158177</v>
      </c>
      <c r="U1151" s="12" t="s">
        <v>123</v>
      </c>
      <c r="V1151" s="17">
        <v>0</v>
      </c>
      <c r="W1151" s="12" t="s">
        <v>6551</v>
      </c>
      <c r="X1151" s="17">
        <v>0</v>
      </c>
      <c r="Y1151" s="12" t="s">
        <v>6551</v>
      </c>
      <c r="Z1151" s="17">
        <v>1412774</v>
      </c>
      <c r="AA1151" s="12" t="s">
        <v>123</v>
      </c>
      <c r="AB1151" s="17" t="s">
        <v>6551</v>
      </c>
      <c r="AC1151" s="12" t="s">
        <v>6551</v>
      </c>
      <c r="AD1151" s="17">
        <v>0</v>
      </c>
      <c r="AE1151" s="12" t="s">
        <v>6551</v>
      </c>
      <c r="AF1151" s="17">
        <v>65142</v>
      </c>
      <c r="AG1151" s="12" t="s">
        <v>123</v>
      </c>
      <c r="AH1151" s="17" t="s">
        <v>6551</v>
      </c>
      <c r="AI1151" s="12" t="s">
        <v>6551</v>
      </c>
      <c r="AJ1151" s="17">
        <v>0</v>
      </c>
      <c r="AK1151" s="12" t="s">
        <v>6551</v>
      </c>
      <c r="AL1151" s="17">
        <v>0</v>
      </c>
      <c r="AM1151" s="12" t="s">
        <v>6551</v>
      </c>
      <c r="AN1151" s="17">
        <v>0</v>
      </c>
      <c r="AO1151" s="12" t="s">
        <v>6551</v>
      </c>
      <c r="AP1151" s="192">
        <v>0</v>
      </c>
      <c r="AQ1151" s="12" t="s">
        <v>6551</v>
      </c>
      <c r="AR1151" s="17">
        <v>59507</v>
      </c>
      <c r="AS1151" s="12" t="s">
        <v>6551</v>
      </c>
      <c r="AT1151" s="17">
        <v>0</v>
      </c>
      <c r="AU1151" s="1" t="s">
        <v>6551</v>
      </c>
      <c r="AV1151" s="1" t="str">
        <f>IF(OR(M1151="Q",O1151="Q",Q1151="Q",S1151="Q",U1151="Q",W1151="Q",Y1151="Q",AA1151="Q",AC1151="Q",AE1151="Q",AG1151="Q",AI1151="Q",AK1151="Q",AM1151="Q",AO1151="Q",AQ1151="Q",AS1151="Q",AU1151="Q"),"Yes","No")</f>
        <v>No</v>
      </c>
    </row>
    <row r="1152" spans="1:48" x14ac:dyDescent="0.2">
      <c r="A1152" s="1" t="s">
        <v>4159</v>
      </c>
      <c r="B1152" s="1" t="s">
        <v>4160</v>
      </c>
      <c r="C1152" s="1" t="s">
        <v>98</v>
      </c>
      <c r="D1152" s="194" t="s">
        <v>4161</v>
      </c>
      <c r="E1152" s="197" t="s">
        <v>4162</v>
      </c>
      <c r="F1152" s="1" t="s">
        <v>19</v>
      </c>
      <c r="G1152" s="1" t="s">
        <v>287</v>
      </c>
      <c r="H1152" s="17">
        <v>0</v>
      </c>
      <c r="I1152" s="12">
        <v>39</v>
      </c>
      <c r="J1152" s="1" t="s">
        <v>12</v>
      </c>
      <c r="K1152" s="1" t="s">
        <v>9</v>
      </c>
      <c r="L1152" s="4">
        <v>35</v>
      </c>
      <c r="M1152" s="1" t="s">
        <v>6551</v>
      </c>
      <c r="N1152" s="12">
        <v>0</v>
      </c>
      <c r="O1152" s="12" t="s">
        <v>6551</v>
      </c>
      <c r="P1152" s="14">
        <v>15.867199001871491</v>
      </c>
      <c r="Q1152" s="12" t="s">
        <v>6551</v>
      </c>
      <c r="R1152" s="14">
        <v>0</v>
      </c>
      <c r="S1152" s="12" t="s">
        <v>6551</v>
      </c>
      <c r="T1152" s="14">
        <v>16.588172177167809</v>
      </c>
      <c r="U1152" s="12" t="s">
        <v>6551</v>
      </c>
      <c r="V1152" s="17">
        <v>0</v>
      </c>
      <c r="W1152" s="12" t="s">
        <v>6551</v>
      </c>
      <c r="X1152" s="17">
        <v>0</v>
      </c>
      <c r="Y1152" s="12" t="s">
        <v>6551</v>
      </c>
      <c r="Z1152" s="17">
        <v>635878</v>
      </c>
      <c r="AA1152" s="12" t="s">
        <v>6551</v>
      </c>
      <c r="AB1152" s="17" t="s">
        <v>6551</v>
      </c>
      <c r="AC1152" s="12" t="s">
        <v>6551</v>
      </c>
      <c r="AD1152" s="17">
        <v>0</v>
      </c>
      <c r="AE1152" s="12" t="s">
        <v>6551</v>
      </c>
      <c r="AF1152" s="17">
        <v>40075</v>
      </c>
      <c r="AG1152" s="12" t="s">
        <v>6551</v>
      </c>
      <c r="AH1152" s="17" t="s">
        <v>6551</v>
      </c>
      <c r="AI1152" s="12" t="s">
        <v>6551</v>
      </c>
      <c r="AJ1152" s="17">
        <v>0</v>
      </c>
      <c r="AK1152" s="12" t="s">
        <v>6551</v>
      </c>
      <c r="AL1152" s="17">
        <v>0</v>
      </c>
      <c r="AM1152" s="12" t="s">
        <v>6551</v>
      </c>
      <c r="AN1152" s="17">
        <v>0</v>
      </c>
      <c r="AO1152" s="12" t="s">
        <v>6551</v>
      </c>
      <c r="AP1152" s="192">
        <v>0</v>
      </c>
      <c r="AQ1152" s="12" t="s">
        <v>6551</v>
      </c>
      <c r="AR1152" s="17">
        <v>664771</v>
      </c>
      <c r="AS1152" s="12" t="s">
        <v>6551</v>
      </c>
      <c r="AT1152" s="17">
        <v>0</v>
      </c>
      <c r="AU1152" s="1" t="s">
        <v>6551</v>
      </c>
      <c r="AV1152" s="1" t="str">
        <f>IF(OR(M1152="Q",O1152="Q",Q1152="Q",S1152="Q",U1152="Q",W1152="Q",Y1152="Q",AA1152="Q",AC1152="Q",AE1152="Q",AG1152="Q",AI1152="Q",AK1152="Q",AM1152="Q",AO1152="Q",AQ1152="Q",AS1152="Q",AU1152="Q"),"Yes","No")</f>
        <v>No</v>
      </c>
    </row>
    <row r="1153" spans="1:48" x14ac:dyDescent="0.2">
      <c r="A1153" s="1" t="s">
        <v>1901</v>
      </c>
      <c r="B1153" s="1" t="s">
        <v>1902</v>
      </c>
      <c r="C1153" s="1" t="s">
        <v>65</v>
      </c>
      <c r="D1153" s="194" t="s">
        <v>1903</v>
      </c>
      <c r="E1153" s="197" t="s">
        <v>1904</v>
      </c>
      <c r="F1153" s="1" t="s">
        <v>242</v>
      </c>
      <c r="G1153" s="1" t="s">
        <v>287</v>
      </c>
      <c r="H1153" s="17">
        <v>0</v>
      </c>
      <c r="I1153" s="12">
        <v>39</v>
      </c>
      <c r="J1153" s="1" t="s">
        <v>12</v>
      </c>
      <c r="K1153" s="1" t="s">
        <v>9</v>
      </c>
      <c r="L1153" s="4">
        <v>33</v>
      </c>
      <c r="M1153" s="1" t="s">
        <v>6551</v>
      </c>
      <c r="N1153" s="12">
        <v>0</v>
      </c>
      <c r="O1153" s="12" t="s">
        <v>6551</v>
      </c>
      <c r="P1153" s="14">
        <v>16.675970099364914</v>
      </c>
      <c r="Q1153" s="12" t="s">
        <v>6551</v>
      </c>
      <c r="R1153" s="14">
        <v>0</v>
      </c>
      <c r="S1153" s="12" t="s">
        <v>6551</v>
      </c>
      <c r="T1153" s="14">
        <v>19.633428545382721</v>
      </c>
      <c r="U1153" s="12" t="s">
        <v>6551</v>
      </c>
      <c r="V1153" s="17">
        <v>0</v>
      </c>
      <c r="W1153" s="12" t="s">
        <v>6551</v>
      </c>
      <c r="X1153" s="17">
        <v>0</v>
      </c>
      <c r="Y1153" s="12" t="s">
        <v>6551</v>
      </c>
      <c r="Z1153" s="17">
        <v>1097579</v>
      </c>
      <c r="AA1153" s="12" t="s">
        <v>6551</v>
      </c>
      <c r="AB1153" s="17" t="s">
        <v>6551</v>
      </c>
      <c r="AC1153" s="12" t="s">
        <v>6551</v>
      </c>
      <c r="AD1153" s="17">
        <v>0</v>
      </c>
      <c r="AE1153" s="12" t="s">
        <v>6551</v>
      </c>
      <c r="AF1153" s="17">
        <v>65818</v>
      </c>
      <c r="AG1153" s="12" t="s">
        <v>6551</v>
      </c>
      <c r="AH1153" s="17" t="s">
        <v>6551</v>
      </c>
      <c r="AI1153" s="12" t="s">
        <v>6551</v>
      </c>
      <c r="AJ1153" s="17">
        <v>0</v>
      </c>
      <c r="AK1153" s="12" t="s">
        <v>6551</v>
      </c>
      <c r="AL1153" s="17">
        <v>0</v>
      </c>
      <c r="AM1153" s="12" t="s">
        <v>6551</v>
      </c>
      <c r="AN1153" s="17">
        <v>0</v>
      </c>
      <c r="AO1153" s="12" t="s">
        <v>6551</v>
      </c>
      <c r="AP1153" s="192">
        <v>0</v>
      </c>
      <c r="AQ1153" s="12" t="s">
        <v>6551</v>
      </c>
      <c r="AR1153" s="17">
        <v>1292233</v>
      </c>
      <c r="AS1153" s="12" t="s">
        <v>6551</v>
      </c>
      <c r="AT1153" s="17">
        <v>0</v>
      </c>
      <c r="AU1153" s="1" t="s">
        <v>6551</v>
      </c>
      <c r="AV1153" s="1" t="str">
        <f>IF(OR(M1153="Q",O1153="Q",Q1153="Q",S1153="Q",U1153="Q",W1153="Q",Y1153="Q",AA1153="Q",AC1153="Q",AE1153="Q",AG1153="Q",AI1153="Q",AK1153="Q",AM1153="Q",AO1153="Q",AQ1153="Q",AS1153="Q",AU1153="Q"),"Yes","No")</f>
        <v>No</v>
      </c>
    </row>
    <row r="1154" spans="1:48" x14ac:dyDescent="0.2">
      <c r="A1154" s="1" t="s">
        <v>388</v>
      </c>
      <c r="B1154" s="1" t="s">
        <v>389</v>
      </c>
      <c r="C1154" s="1" t="s">
        <v>117</v>
      </c>
      <c r="D1154" s="194">
        <v>5006</v>
      </c>
      <c r="E1154" s="197">
        <v>50006</v>
      </c>
      <c r="F1154" s="1" t="s">
        <v>239</v>
      </c>
      <c r="G1154" s="1" t="s">
        <v>236</v>
      </c>
      <c r="H1154" s="17">
        <v>133700</v>
      </c>
      <c r="I1154" s="12">
        <v>39</v>
      </c>
      <c r="J1154" s="1" t="s">
        <v>12</v>
      </c>
      <c r="K1154" s="1" t="s">
        <v>9</v>
      </c>
      <c r="L1154" s="4">
        <v>29</v>
      </c>
      <c r="M1154" s="1" t="s">
        <v>6551</v>
      </c>
      <c r="N1154" s="12">
        <v>0</v>
      </c>
      <c r="O1154" s="12" t="s">
        <v>6551</v>
      </c>
      <c r="P1154" s="14">
        <v>12.427772721362631</v>
      </c>
      <c r="Q1154" s="12" t="s">
        <v>6551</v>
      </c>
      <c r="R1154" s="14">
        <v>3.393916784916863</v>
      </c>
      <c r="S1154" s="12" t="s">
        <v>6551</v>
      </c>
      <c r="T1154" s="14">
        <v>16.520751527759717</v>
      </c>
      <c r="U1154" s="12" t="s">
        <v>6551</v>
      </c>
      <c r="V1154" s="17">
        <v>955982</v>
      </c>
      <c r="W1154" s="12" t="s">
        <v>6551</v>
      </c>
      <c r="X1154" s="17">
        <v>1025057</v>
      </c>
      <c r="Y1154" s="12" t="s">
        <v>6551</v>
      </c>
      <c r="Z1154" s="17">
        <v>955820</v>
      </c>
      <c r="AA1154" s="12" t="s">
        <v>6551</v>
      </c>
      <c r="AB1154" s="17">
        <v>69237</v>
      </c>
      <c r="AC1154" s="12" t="s">
        <v>6551</v>
      </c>
      <c r="AD1154" s="17">
        <v>85188</v>
      </c>
      <c r="AE1154" s="12" t="s">
        <v>6551</v>
      </c>
      <c r="AF1154" s="17">
        <v>76910</v>
      </c>
      <c r="AG1154" s="12" t="s">
        <v>6551</v>
      </c>
      <c r="AH1154" s="17">
        <v>8278</v>
      </c>
      <c r="AI1154" s="12" t="s">
        <v>6551</v>
      </c>
      <c r="AJ1154" s="17">
        <v>0</v>
      </c>
      <c r="AK1154" s="12" t="s">
        <v>6551</v>
      </c>
      <c r="AL1154" s="17">
        <v>0</v>
      </c>
      <c r="AM1154" s="12" t="s">
        <v>6551</v>
      </c>
      <c r="AN1154" s="17">
        <v>0</v>
      </c>
      <c r="AO1154" s="12" t="s">
        <v>6551</v>
      </c>
      <c r="AP1154" s="192">
        <v>0</v>
      </c>
      <c r="AQ1154" s="12" t="s">
        <v>6551</v>
      </c>
      <c r="AR1154" s="17">
        <v>1270611</v>
      </c>
      <c r="AS1154" s="12" t="s">
        <v>6551</v>
      </c>
      <c r="AT1154" s="17">
        <v>4312348</v>
      </c>
      <c r="AU1154" s="1" t="s">
        <v>6551</v>
      </c>
      <c r="AV1154" s="1" t="str">
        <f>IF(OR(M1154="Q",O1154="Q",Q1154="Q",S1154="Q",U1154="Q",W1154="Q",Y1154="Q",AA1154="Q",AC1154="Q",AE1154="Q",AG1154="Q",AI1154="Q",AK1154="Q",AM1154="Q",AO1154="Q",AQ1154="Q",AS1154="Q",AU1154="Q"),"Yes","No")</f>
        <v>No</v>
      </c>
    </row>
    <row r="1155" spans="1:48" x14ac:dyDescent="0.2">
      <c r="A1155" s="1" t="s">
        <v>1109</v>
      </c>
      <c r="B1155" s="1" t="s">
        <v>1110</v>
      </c>
      <c r="C1155" s="1" t="s">
        <v>90</v>
      </c>
      <c r="D1155" s="194">
        <v>6077</v>
      </c>
      <c r="E1155" s="197">
        <v>60077</v>
      </c>
      <c r="F1155" s="1" t="s">
        <v>239</v>
      </c>
      <c r="G1155" s="1" t="s">
        <v>236</v>
      </c>
      <c r="H1155" s="17">
        <v>89284</v>
      </c>
      <c r="I1155" s="12">
        <v>39</v>
      </c>
      <c r="J1155" s="1" t="s">
        <v>12</v>
      </c>
      <c r="K1155" s="1" t="s">
        <v>9</v>
      </c>
      <c r="L1155" s="4">
        <v>25</v>
      </c>
      <c r="M1155" s="1" t="s">
        <v>6551</v>
      </c>
      <c r="N1155" s="12">
        <v>0</v>
      </c>
      <c r="O1155" s="12" t="s">
        <v>6551</v>
      </c>
      <c r="P1155" s="14">
        <v>10.827394253008743</v>
      </c>
      <c r="Q1155" s="12" t="s">
        <v>6551</v>
      </c>
      <c r="R1155" s="14">
        <v>4</v>
      </c>
      <c r="S1155" s="12" t="s">
        <v>6551</v>
      </c>
      <c r="T1155" s="14">
        <v>14.334613927110693</v>
      </c>
      <c r="U1155" s="12" t="s">
        <v>6551</v>
      </c>
      <c r="V1155" s="17">
        <v>828588</v>
      </c>
      <c r="W1155" s="12" t="s">
        <v>6551</v>
      </c>
      <c r="X1155" s="17">
        <v>862723</v>
      </c>
      <c r="Y1155" s="12" t="s">
        <v>6551</v>
      </c>
      <c r="Z1155" s="17">
        <v>828588</v>
      </c>
      <c r="AA1155" s="12" t="s">
        <v>6551</v>
      </c>
      <c r="AB1155" s="17">
        <v>34135</v>
      </c>
      <c r="AC1155" s="12" t="s">
        <v>6551</v>
      </c>
      <c r="AD1155" s="17">
        <v>78620</v>
      </c>
      <c r="AE1155" s="12" t="s">
        <v>6551</v>
      </c>
      <c r="AF1155" s="17">
        <v>76527</v>
      </c>
      <c r="AG1155" s="12" t="s">
        <v>6551</v>
      </c>
      <c r="AH1155" s="17">
        <v>2093</v>
      </c>
      <c r="AI1155" s="12" t="s">
        <v>6551</v>
      </c>
      <c r="AJ1155" s="17">
        <v>0</v>
      </c>
      <c r="AK1155" s="12" t="s">
        <v>6551</v>
      </c>
      <c r="AL1155" s="17">
        <v>0</v>
      </c>
      <c r="AM1155" s="12" t="s">
        <v>6551</v>
      </c>
      <c r="AN1155" s="17">
        <v>0</v>
      </c>
      <c r="AO1155" s="12" t="s">
        <v>6551</v>
      </c>
      <c r="AP1155" s="192">
        <v>0</v>
      </c>
      <c r="AQ1155" s="12" t="s">
        <v>6551</v>
      </c>
      <c r="AR1155" s="17">
        <v>1096985</v>
      </c>
      <c r="AS1155" s="12" t="s">
        <v>6551</v>
      </c>
      <c r="AT1155" s="17">
        <v>4387940</v>
      </c>
      <c r="AU1155" s="1" t="s">
        <v>6551</v>
      </c>
      <c r="AV1155" s="1" t="str">
        <f>IF(OR(M1155="Q",O1155="Q",Q1155="Q",S1155="Q",U1155="Q",W1155="Q",Y1155="Q",AA1155="Q",AC1155="Q",AE1155="Q",AG1155="Q",AI1155="Q",AK1155="Q",AM1155="Q",AO1155="Q",AQ1155="Q",AS1155="Q",AU1155="Q"),"Yes","No")</f>
        <v>No</v>
      </c>
    </row>
    <row r="1156" spans="1:48" x14ac:dyDescent="0.2">
      <c r="A1156" s="1" t="s">
        <v>734</v>
      </c>
      <c r="B1156" s="1" t="s">
        <v>735</v>
      </c>
      <c r="C1156" s="1" t="s">
        <v>39</v>
      </c>
      <c r="D1156" s="194">
        <v>1051</v>
      </c>
      <c r="E1156" s="197">
        <v>10051</v>
      </c>
      <c r="F1156" s="1" t="s">
        <v>242</v>
      </c>
      <c r="G1156" s="1" t="s">
        <v>236</v>
      </c>
      <c r="H1156" s="17">
        <v>168136</v>
      </c>
      <c r="I1156" s="12">
        <v>39</v>
      </c>
      <c r="J1156" s="1" t="s">
        <v>12</v>
      </c>
      <c r="K1156" s="1" t="s">
        <v>9</v>
      </c>
      <c r="L1156" s="4">
        <v>24</v>
      </c>
      <c r="M1156" s="1" t="s">
        <v>6551</v>
      </c>
      <c r="N1156" s="12">
        <v>0</v>
      </c>
      <c r="O1156" s="12" t="s">
        <v>6551</v>
      </c>
      <c r="P1156" s="14">
        <v>17.931432529146946</v>
      </c>
      <c r="Q1156" s="12" t="s">
        <v>6551</v>
      </c>
      <c r="R1156" s="14">
        <v>7.9</v>
      </c>
      <c r="S1156" s="12" t="s">
        <v>6551</v>
      </c>
      <c r="T1156" s="14">
        <v>13.484111409772266</v>
      </c>
      <c r="U1156" s="12" t="s">
        <v>6551</v>
      </c>
      <c r="V1156" s="17">
        <v>945559</v>
      </c>
      <c r="W1156" s="12" t="s">
        <v>6551</v>
      </c>
      <c r="X1156" s="17">
        <v>1227999</v>
      </c>
      <c r="Y1156" s="12" t="s">
        <v>6551</v>
      </c>
      <c r="Z1156" s="17">
        <v>1087380</v>
      </c>
      <c r="AA1156" s="12" t="s">
        <v>6551</v>
      </c>
      <c r="AB1156" s="17">
        <v>140619</v>
      </c>
      <c r="AC1156" s="12" t="s">
        <v>6551</v>
      </c>
      <c r="AD1156" s="17">
        <v>67054</v>
      </c>
      <c r="AE1156" s="12" t="s">
        <v>6551</v>
      </c>
      <c r="AF1156" s="17">
        <v>60641</v>
      </c>
      <c r="AG1156" s="12" t="s">
        <v>6551</v>
      </c>
      <c r="AH1156" s="17">
        <v>6413</v>
      </c>
      <c r="AI1156" s="12" t="s">
        <v>6551</v>
      </c>
      <c r="AJ1156" s="17">
        <v>0</v>
      </c>
      <c r="AK1156" s="12" t="s">
        <v>6551</v>
      </c>
      <c r="AL1156" s="17">
        <v>0</v>
      </c>
      <c r="AM1156" s="12" t="s">
        <v>6551</v>
      </c>
      <c r="AN1156" s="17">
        <v>0</v>
      </c>
      <c r="AO1156" s="12" t="s">
        <v>6551</v>
      </c>
      <c r="AP1156" s="192">
        <v>0</v>
      </c>
      <c r="AQ1156" s="12" t="s">
        <v>6551</v>
      </c>
      <c r="AR1156" s="17">
        <v>817690</v>
      </c>
      <c r="AS1156" s="12" t="s">
        <v>6551</v>
      </c>
      <c r="AT1156" s="17">
        <v>6459751</v>
      </c>
      <c r="AU1156" s="1" t="s">
        <v>6551</v>
      </c>
      <c r="AV1156" s="1" t="str">
        <f>IF(OR(M1156="Q",O1156="Q",Q1156="Q",S1156="Q",U1156="Q",W1156="Q",Y1156="Q",AA1156="Q",AC1156="Q",AE1156="Q",AG1156="Q",AI1156="Q",AK1156="Q",AM1156="Q",AO1156="Q",AQ1156="Q",AS1156="Q",AU1156="Q"),"Yes","No")</f>
        <v>No</v>
      </c>
    </row>
    <row r="1157" spans="1:48" x14ac:dyDescent="0.2">
      <c r="A1157" s="1" t="s">
        <v>6447</v>
      </c>
      <c r="B1157" s="1" t="s">
        <v>1149</v>
      </c>
      <c r="C1157" s="1" t="s">
        <v>26</v>
      </c>
      <c r="D1157" s="194">
        <v>9196</v>
      </c>
      <c r="E1157" s="197">
        <v>90196</v>
      </c>
      <c r="F1157" s="1" t="s">
        <v>239</v>
      </c>
      <c r="G1157" s="1" t="s">
        <v>236</v>
      </c>
      <c r="H1157" s="17">
        <v>1723634</v>
      </c>
      <c r="I1157" s="12">
        <v>39</v>
      </c>
      <c r="J1157" s="1" t="s">
        <v>12</v>
      </c>
      <c r="K1157" s="1" t="s">
        <v>9</v>
      </c>
      <c r="L1157" s="4">
        <v>16</v>
      </c>
      <c r="M1157" s="1" t="s">
        <v>6551</v>
      </c>
      <c r="N1157" s="12">
        <v>0</v>
      </c>
      <c r="O1157" s="12" t="s">
        <v>6551</v>
      </c>
      <c r="P1157" s="14">
        <v>21.383204809035156</v>
      </c>
      <c r="Q1157" s="12" t="s">
        <v>6551</v>
      </c>
      <c r="R1157" s="14">
        <v>8.3904393639893211</v>
      </c>
      <c r="S1157" s="12" t="s">
        <v>6551</v>
      </c>
      <c r="T1157" s="14">
        <v>12.850304612706701</v>
      </c>
      <c r="U1157" s="12" t="s">
        <v>6551</v>
      </c>
      <c r="V1157" s="17">
        <v>1063695</v>
      </c>
      <c r="W1157" s="12" t="s">
        <v>6551</v>
      </c>
      <c r="X1157" s="17">
        <v>1163841</v>
      </c>
      <c r="Y1157" s="12" t="s">
        <v>6551</v>
      </c>
      <c r="Z1157" s="17">
        <v>1056480</v>
      </c>
      <c r="AA1157" s="12" t="s">
        <v>6551</v>
      </c>
      <c r="AB1157" s="17">
        <v>107361</v>
      </c>
      <c r="AC1157" s="12" t="s">
        <v>6551</v>
      </c>
      <c r="AD1157" s="17">
        <v>52337</v>
      </c>
      <c r="AE1157" s="12" t="s">
        <v>6551</v>
      </c>
      <c r="AF1157" s="17">
        <v>49407</v>
      </c>
      <c r="AG1157" s="12" t="s">
        <v>6551</v>
      </c>
      <c r="AH1157" s="17">
        <v>2930</v>
      </c>
      <c r="AI1157" s="12" t="s">
        <v>6551</v>
      </c>
      <c r="AJ1157" s="17">
        <v>0</v>
      </c>
      <c r="AK1157" s="12" t="s">
        <v>6551</v>
      </c>
      <c r="AL1157" s="17">
        <v>0</v>
      </c>
      <c r="AM1157" s="12" t="s">
        <v>6551</v>
      </c>
      <c r="AN1157" s="17">
        <v>0</v>
      </c>
      <c r="AO1157" s="12" t="s">
        <v>6551</v>
      </c>
      <c r="AP1157" s="192">
        <v>0</v>
      </c>
      <c r="AQ1157" s="12" t="s">
        <v>6551</v>
      </c>
      <c r="AR1157" s="17">
        <v>634895</v>
      </c>
      <c r="AS1157" s="12" t="s">
        <v>6551</v>
      </c>
      <c r="AT1157" s="17">
        <v>5327048</v>
      </c>
      <c r="AU1157" s="1" t="s">
        <v>6551</v>
      </c>
      <c r="AV1157" s="1" t="str">
        <f>IF(OR(M1157="Q",O1157="Q",Q1157="Q",S1157="Q",U1157="Q",W1157="Q",Y1157="Q",AA1157="Q",AC1157="Q",AE1157="Q",AG1157="Q",AI1157="Q",AK1157="Q",AM1157="Q",AO1157="Q",AQ1157="Q",AS1157="Q",AU1157="Q"),"Yes","No")</f>
        <v>No</v>
      </c>
    </row>
    <row r="1158" spans="1:48" x14ac:dyDescent="0.2">
      <c r="A1158" s="1" t="s">
        <v>734</v>
      </c>
      <c r="B1158" s="1" t="s">
        <v>735</v>
      </c>
      <c r="C1158" s="1" t="s">
        <v>39</v>
      </c>
      <c r="D1158" s="194">
        <v>1051</v>
      </c>
      <c r="E1158" s="197">
        <v>10051</v>
      </c>
      <c r="F1158" s="1" t="s">
        <v>242</v>
      </c>
      <c r="G1158" s="1" t="s">
        <v>236</v>
      </c>
      <c r="H1158" s="17">
        <v>168136</v>
      </c>
      <c r="I1158" s="12">
        <v>39</v>
      </c>
      <c r="J1158" s="1" t="s">
        <v>11</v>
      </c>
      <c r="K1158" s="1" t="s">
        <v>9</v>
      </c>
      <c r="L1158" s="4">
        <v>15</v>
      </c>
      <c r="M1158" s="1" t="s">
        <v>6551</v>
      </c>
      <c r="N1158" s="12">
        <v>0</v>
      </c>
      <c r="O1158" s="12" t="s">
        <v>6551</v>
      </c>
      <c r="P1158" s="14">
        <v>14.545678327497139</v>
      </c>
      <c r="Q1158" s="12" t="s">
        <v>6551</v>
      </c>
      <c r="R1158" s="14">
        <v>6.3000063119358707</v>
      </c>
      <c r="S1158" s="12" t="s">
        <v>6551</v>
      </c>
      <c r="T1158" s="14">
        <v>2.1971362202267448</v>
      </c>
      <c r="U1158" s="12" t="s">
        <v>6551</v>
      </c>
      <c r="V1158" s="17">
        <v>0</v>
      </c>
      <c r="W1158" s="12" t="s">
        <v>6551</v>
      </c>
      <c r="X1158" s="17">
        <v>457770</v>
      </c>
      <c r="Y1158" s="12" t="s">
        <v>6551</v>
      </c>
      <c r="Z1158" s="17">
        <v>419541</v>
      </c>
      <c r="AA1158" s="12" t="s">
        <v>6551</v>
      </c>
      <c r="AB1158" s="17">
        <v>38229</v>
      </c>
      <c r="AC1158" s="12" t="s">
        <v>6551</v>
      </c>
      <c r="AD1158" s="17">
        <v>31563</v>
      </c>
      <c r="AE1158" s="12" t="s">
        <v>6551</v>
      </c>
      <c r="AF1158" s="17">
        <v>28843</v>
      </c>
      <c r="AG1158" s="12" t="s">
        <v>6551</v>
      </c>
      <c r="AH1158" s="17">
        <v>2720</v>
      </c>
      <c r="AI1158" s="12" t="s">
        <v>6551</v>
      </c>
      <c r="AJ1158" s="17">
        <v>0</v>
      </c>
      <c r="AK1158" s="12" t="s">
        <v>6551</v>
      </c>
      <c r="AL1158" s="17">
        <v>0</v>
      </c>
      <c r="AM1158" s="12" t="s">
        <v>6551</v>
      </c>
      <c r="AN1158" s="17">
        <v>0</v>
      </c>
      <c r="AO1158" s="12" t="s">
        <v>6551</v>
      </c>
      <c r="AP1158" s="192">
        <v>0</v>
      </c>
      <c r="AQ1158" s="12" t="s">
        <v>6551</v>
      </c>
      <c r="AR1158" s="17">
        <v>63372</v>
      </c>
      <c r="AS1158" s="12" t="s">
        <v>6551</v>
      </c>
      <c r="AT1158" s="17">
        <v>399244</v>
      </c>
      <c r="AU1158" s="1" t="s">
        <v>6551</v>
      </c>
      <c r="AV1158" s="1" t="str">
        <f>IF(OR(M1158="Q",O1158="Q",Q1158="Q",S1158="Q",U1158="Q",W1158="Q",Y1158="Q",AA1158="Q",AC1158="Q",AE1158="Q",AG1158="Q",AI1158="Q",AK1158="Q",AM1158="Q",AO1158="Q",AQ1158="Q",AS1158="Q",AU1158="Q"),"Yes","No")</f>
        <v>No</v>
      </c>
    </row>
    <row r="1159" spans="1:48" x14ac:dyDescent="0.2">
      <c r="A1159" s="1" t="s">
        <v>1109</v>
      </c>
      <c r="B1159" s="1" t="s">
        <v>1110</v>
      </c>
      <c r="C1159" s="1" t="s">
        <v>90</v>
      </c>
      <c r="D1159" s="194">
        <v>6077</v>
      </c>
      <c r="E1159" s="197">
        <v>60077</v>
      </c>
      <c r="F1159" s="1" t="s">
        <v>239</v>
      </c>
      <c r="G1159" s="1" t="s">
        <v>236</v>
      </c>
      <c r="H1159" s="17">
        <v>89284</v>
      </c>
      <c r="I1159" s="12">
        <v>39</v>
      </c>
      <c r="J1159" s="1" t="s">
        <v>11</v>
      </c>
      <c r="K1159" s="1" t="s">
        <v>9</v>
      </c>
      <c r="L1159" s="4">
        <v>14</v>
      </c>
      <c r="M1159" s="1" t="s">
        <v>6551</v>
      </c>
      <c r="N1159" s="12">
        <v>0</v>
      </c>
      <c r="O1159" s="12" t="s">
        <v>6551</v>
      </c>
      <c r="P1159" s="14">
        <v>10.87344736732048</v>
      </c>
      <c r="Q1159" s="12" t="s">
        <v>6551</v>
      </c>
      <c r="R1159" s="14">
        <v>5.9997638780666334</v>
      </c>
      <c r="S1159" s="12" t="s">
        <v>6551</v>
      </c>
      <c r="T1159" s="14">
        <v>1.7711931746894736</v>
      </c>
      <c r="U1159" s="12" t="s">
        <v>6551</v>
      </c>
      <c r="V1159" s="17">
        <v>0</v>
      </c>
      <c r="W1159" s="12" t="s">
        <v>6551</v>
      </c>
      <c r="X1159" s="17">
        <v>295794</v>
      </c>
      <c r="Y1159" s="12" t="s">
        <v>6551</v>
      </c>
      <c r="Z1159" s="17">
        <v>259995</v>
      </c>
      <c r="AA1159" s="12" t="s">
        <v>6551</v>
      </c>
      <c r="AB1159" s="17">
        <v>35799</v>
      </c>
      <c r="AC1159" s="12" t="s">
        <v>6551</v>
      </c>
      <c r="AD1159" s="17">
        <v>29107</v>
      </c>
      <c r="AE1159" s="12" t="s">
        <v>6551</v>
      </c>
      <c r="AF1159" s="17">
        <v>23911</v>
      </c>
      <c r="AG1159" s="12" t="s">
        <v>6551</v>
      </c>
      <c r="AH1159" s="17">
        <v>5196</v>
      </c>
      <c r="AI1159" s="12" t="s">
        <v>6551</v>
      </c>
      <c r="AJ1159" s="17">
        <v>0</v>
      </c>
      <c r="AK1159" s="12" t="s">
        <v>6551</v>
      </c>
      <c r="AL1159" s="17">
        <v>0</v>
      </c>
      <c r="AM1159" s="12" t="s">
        <v>6551</v>
      </c>
      <c r="AN1159" s="17">
        <v>0</v>
      </c>
      <c r="AO1159" s="12" t="s">
        <v>6551</v>
      </c>
      <c r="AP1159" s="192">
        <v>0</v>
      </c>
      <c r="AQ1159" s="12" t="s">
        <v>6551</v>
      </c>
      <c r="AR1159" s="17">
        <v>42351</v>
      </c>
      <c r="AS1159" s="12" t="s">
        <v>6551</v>
      </c>
      <c r="AT1159" s="17">
        <v>254096</v>
      </c>
      <c r="AU1159" s="1" t="s">
        <v>6551</v>
      </c>
      <c r="AV1159" s="1" t="str">
        <f>IF(OR(M1159="Q",O1159="Q",Q1159="Q",S1159="Q",U1159="Q",W1159="Q",Y1159="Q",AA1159="Q",AC1159="Q",AE1159="Q",AG1159="Q",AI1159="Q",AK1159="Q",AM1159="Q",AO1159="Q",AQ1159="Q",AS1159="Q",AU1159="Q"),"Yes","No")</f>
        <v>No</v>
      </c>
    </row>
    <row r="1160" spans="1:48" x14ac:dyDescent="0.2">
      <c r="A1160" s="1" t="s">
        <v>6447</v>
      </c>
      <c r="B1160" s="1" t="s">
        <v>1149</v>
      </c>
      <c r="C1160" s="1" t="s">
        <v>26</v>
      </c>
      <c r="D1160" s="194">
        <v>9196</v>
      </c>
      <c r="E1160" s="197">
        <v>90196</v>
      </c>
      <c r="F1160" s="1" t="s">
        <v>239</v>
      </c>
      <c r="G1160" s="1" t="s">
        <v>236</v>
      </c>
      <c r="H1160" s="17">
        <v>1723634</v>
      </c>
      <c r="I1160" s="12">
        <v>39</v>
      </c>
      <c r="J1160" s="1" t="s">
        <v>14</v>
      </c>
      <c r="K1160" s="1" t="s">
        <v>13</v>
      </c>
      <c r="L1160" s="4">
        <v>10</v>
      </c>
      <c r="M1160" s="1" t="s">
        <v>6551</v>
      </c>
      <c r="N1160" s="12">
        <v>0</v>
      </c>
      <c r="O1160" s="12" t="s">
        <v>6551</v>
      </c>
      <c r="P1160" s="14">
        <v>41.783578219533275</v>
      </c>
      <c r="Q1160" s="12" t="s">
        <v>6551</v>
      </c>
      <c r="R1160" s="14">
        <v>39.739995599006633</v>
      </c>
      <c r="S1160" s="12" t="s">
        <v>6551</v>
      </c>
      <c r="T1160" s="14">
        <v>5.4988764044943821</v>
      </c>
      <c r="U1160" s="12" t="s">
        <v>6551</v>
      </c>
      <c r="V1160" s="17">
        <v>0</v>
      </c>
      <c r="W1160" s="12" t="s">
        <v>6551</v>
      </c>
      <c r="X1160" s="17">
        <v>241718</v>
      </c>
      <c r="Y1160" s="12" t="s">
        <v>6551</v>
      </c>
      <c r="Z1160" s="17">
        <v>241718</v>
      </c>
      <c r="AA1160" s="12" t="s">
        <v>6551</v>
      </c>
      <c r="AB1160" s="17">
        <v>0</v>
      </c>
      <c r="AC1160" s="12" t="s">
        <v>6551</v>
      </c>
      <c r="AD1160" s="17">
        <v>5785</v>
      </c>
      <c r="AE1160" s="12" t="s">
        <v>6551</v>
      </c>
      <c r="AF1160" s="17">
        <v>5785</v>
      </c>
      <c r="AG1160" s="12" t="s">
        <v>6551</v>
      </c>
      <c r="AH1160" s="17">
        <v>0</v>
      </c>
      <c r="AI1160" s="12" t="s">
        <v>6551</v>
      </c>
      <c r="AJ1160" s="17">
        <v>0</v>
      </c>
      <c r="AK1160" s="12" t="s">
        <v>6551</v>
      </c>
      <c r="AL1160" s="17">
        <v>0</v>
      </c>
      <c r="AM1160" s="12" t="s">
        <v>6551</v>
      </c>
      <c r="AN1160" s="17">
        <v>0</v>
      </c>
      <c r="AO1160" s="12" t="s">
        <v>6551</v>
      </c>
      <c r="AP1160" s="192">
        <v>0</v>
      </c>
      <c r="AQ1160" s="12" t="s">
        <v>6551</v>
      </c>
      <c r="AR1160" s="17">
        <v>31811</v>
      </c>
      <c r="AS1160" s="12" t="s">
        <v>6551</v>
      </c>
      <c r="AT1160" s="17">
        <v>1264169</v>
      </c>
      <c r="AU1160" s="1" t="s">
        <v>6551</v>
      </c>
      <c r="AV1160" s="1" t="str">
        <f>IF(OR(M1160="Q",O1160="Q",Q1160="Q",S1160="Q",U1160="Q",W1160="Q",Y1160="Q",AA1160="Q",AC1160="Q",AE1160="Q",AG1160="Q",AI1160="Q",AK1160="Q",AM1160="Q",AO1160="Q",AQ1160="Q",AS1160="Q",AU1160="Q"),"Yes","No")</f>
        <v>No</v>
      </c>
    </row>
    <row r="1161" spans="1:48" x14ac:dyDescent="0.2">
      <c r="A1161" s="1" t="s">
        <v>388</v>
      </c>
      <c r="B1161" s="1" t="s">
        <v>389</v>
      </c>
      <c r="C1161" s="1" t="s">
        <v>117</v>
      </c>
      <c r="D1161" s="194">
        <v>5006</v>
      </c>
      <c r="E1161" s="197">
        <v>50006</v>
      </c>
      <c r="F1161" s="1" t="s">
        <v>239</v>
      </c>
      <c r="G1161" s="1" t="s">
        <v>236</v>
      </c>
      <c r="H1161" s="17">
        <v>133700</v>
      </c>
      <c r="I1161" s="12">
        <v>39</v>
      </c>
      <c r="J1161" s="1" t="s">
        <v>11</v>
      </c>
      <c r="K1161" s="1" t="s">
        <v>9</v>
      </c>
      <c r="L1161" s="4">
        <v>7</v>
      </c>
      <c r="M1161" s="1" t="s">
        <v>6551</v>
      </c>
      <c r="N1161" s="12">
        <v>0</v>
      </c>
      <c r="O1161" s="12" t="s">
        <v>6551</v>
      </c>
      <c r="P1161" s="14">
        <v>11.804712498787937</v>
      </c>
      <c r="Q1161" s="12" t="s">
        <v>6551</v>
      </c>
      <c r="R1161" s="14">
        <v>4.0311809969889598</v>
      </c>
      <c r="S1161" s="12" t="s">
        <v>6551</v>
      </c>
      <c r="T1161" s="14">
        <v>2.8982837195772326</v>
      </c>
      <c r="U1161" s="12" t="s">
        <v>6551</v>
      </c>
      <c r="V1161" s="17">
        <v>0</v>
      </c>
      <c r="W1161" s="12" t="s">
        <v>6551</v>
      </c>
      <c r="X1161" s="17">
        <v>133291</v>
      </c>
      <c r="Y1161" s="12" t="s">
        <v>6551</v>
      </c>
      <c r="Z1161" s="17">
        <v>121742</v>
      </c>
      <c r="AA1161" s="12" t="s">
        <v>6551</v>
      </c>
      <c r="AB1161" s="17">
        <v>11549</v>
      </c>
      <c r="AC1161" s="12" t="s">
        <v>6551</v>
      </c>
      <c r="AD1161" s="17">
        <v>11430</v>
      </c>
      <c r="AE1161" s="12" t="s">
        <v>6551</v>
      </c>
      <c r="AF1161" s="17">
        <v>10313</v>
      </c>
      <c r="AG1161" s="12" t="s">
        <v>6551</v>
      </c>
      <c r="AH1161" s="17">
        <v>1117</v>
      </c>
      <c r="AI1161" s="12" t="s">
        <v>6551</v>
      </c>
      <c r="AJ1161" s="17">
        <v>0</v>
      </c>
      <c r="AK1161" s="12" t="s">
        <v>6551</v>
      </c>
      <c r="AL1161" s="17">
        <v>0</v>
      </c>
      <c r="AM1161" s="12" t="s">
        <v>6551</v>
      </c>
      <c r="AN1161" s="17">
        <v>0</v>
      </c>
      <c r="AO1161" s="12" t="s">
        <v>6551</v>
      </c>
      <c r="AP1161" s="192">
        <v>0</v>
      </c>
      <c r="AQ1161" s="12" t="s">
        <v>6551</v>
      </c>
      <c r="AR1161" s="17">
        <v>29890</v>
      </c>
      <c r="AS1161" s="12" t="s">
        <v>6551</v>
      </c>
      <c r="AT1161" s="17">
        <v>120492</v>
      </c>
      <c r="AU1161" s="1" t="s">
        <v>6551</v>
      </c>
      <c r="AV1161" s="1" t="str">
        <f>IF(OR(M1161="Q",O1161="Q",Q1161="Q",S1161="Q",U1161="Q",W1161="Q",Y1161="Q",AA1161="Q",AC1161="Q",AE1161="Q",AG1161="Q",AI1161="Q",AK1161="Q",AM1161="Q",AO1161="Q",AQ1161="Q",AS1161="Q",AU1161="Q"),"Yes","No")</f>
        <v>No</v>
      </c>
    </row>
    <row r="1162" spans="1:48" x14ac:dyDescent="0.2">
      <c r="A1162" s="1" t="s">
        <v>6447</v>
      </c>
      <c r="B1162" s="1" t="s">
        <v>1149</v>
      </c>
      <c r="C1162" s="1" t="s">
        <v>26</v>
      </c>
      <c r="D1162" s="194">
        <v>9196</v>
      </c>
      <c r="E1162" s="197">
        <v>90196</v>
      </c>
      <c r="F1162" s="1" t="s">
        <v>239</v>
      </c>
      <c r="G1162" s="1" t="s">
        <v>236</v>
      </c>
      <c r="H1162" s="17">
        <v>1723634</v>
      </c>
      <c r="I1162" s="12">
        <v>39</v>
      </c>
      <c r="J1162" s="1" t="s">
        <v>11</v>
      </c>
      <c r="K1162" s="1" t="s">
        <v>13</v>
      </c>
      <c r="L1162" s="4">
        <v>7</v>
      </c>
      <c r="M1162" s="1" t="s">
        <v>6551</v>
      </c>
      <c r="N1162" s="12">
        <v>0</v>
      </c>
      <c r="O1162" s="12" t="s">
        <v>6551</v>
      </c>
      <c r="P1162" s="14">
        <v>8.5585445625511039</v>
      </c>
      <c r="Q1162" s="12" t="s">
        <v>6551</v>
      </c>
      <c r="R1162" s="14">
        <v>3.8231050032209577</v>
      </c>
      <c r="S1162" s="12" t="s">
        <v>6551</v>
      </c>
      <c r="T1162" s="14">
        <v>1.9039247751430908</v>
      </c>
      <c r="U1162" s="12" t="s">
        <v>6551</v>
      </c>
      <c r="V1162" s="17">
        <v>0</v>
      </c>
      <c r="W1162" s="12" t="s">
        <v>6551</v>
      </c>
      <c r="X1162" s="17">
        <v>157619</v>
      </c>
      <c r="Y1162" s="12" t="s">
        <v>6551</v>
      </c>
      <c r="Z1162" s="17">
        <v>104671</v>
      </c>
      <c r="AA1162" s="12" t="s">
        <v>6551</v>
      </c>
      <c r="AB1162" s="17">
        <v>52948</v>
      </c>
      <c r="AC1162" s="12" t="s">
        <v>6551</v>
      </c>
      <c r="AD1162" s="17">
        <v>14582</v>
      </c>
      <c r="AE1162" s="12" t="s">
        <v>6551</v>
      </c>
      <c r="AF1162" s="17">
        <v>12230</v>
      </c>
      <c r="AG1162" s="12" t="s">
        <v>6551</v>
      </c>
      <c r="AH1162" s="17">
        <v>2352</v>
      </c>
      <c r="AI1162" s="12" t="s">
        <v>6551</v>
      </c>
      <c r="AJ1162" s="17">
        <v>0</v>
      </c>
      <c r="AK1162" s="12" t="s">
        <v>6551</v>
      </c>
      <c r="AL1162" s="17">
        <v>0</v>
      </c>
      <c r="AM1162" s="12" t="s">
        <v>6551</v>
      </c>
      <c r="AN1162" s="17">
        <v>0</v>
      </c>
      <c r="AO1162" s="12" t="s">
        <v>6551</v>
      </c>
      <c r="AP1162" s="192">
        <v>0</v>
      </c>
      <c r="AQ1162" s="12" t="s">
        <v>6551</v>
      </c>
      <c r="AR1162" s="17">
        <v>23285</v>
      </c>
      <c r="AS1162" s="12" t="s">
        <v>6551</v>
      </c>
      <c r="AT1162" s="17">
        <v>89021</v>
      </c>
      <c r="AU1162" s="1" t="s">
        <v>6551</v>
      </c>
      <c r="AV1162" s="1" t="str">
        <f>IF(OR(M1162="Q",O1162="Q",Q1162="Q",S1162="Q",U1162="Q",W1162="Q",Y1162="Q",AA1162="Q",AC1162="Q",AE1162="Q",AG1162="Q",AI1162="Q",AK1162="Q",AM1162="Q",AO1162="Q",AQ1162="Q",AS1162="Q",AU1162="Q"),"Yes","No")</f>
        <v>No</v>
      </c>
    </row>
    <row r="1163" spans="1:48" x14ac:dyDescent="0.2">
      <c r="A1163" s="1" t="s">
        <v>1901</v>
      </c>
      <c r="B1163" s="1" t="s">
        <v>1902</v>
      </c>
      <c r="C1163" s="1" t="s">
        <v>65</v>
      </c>
      <c r="D1163" s="194" t="s">
        <v>1903</v>
      </c>
      <c r="E1163" s="197" t="s">
        <v>1904</v>
      </c>
      <c r="F1163" s="1" t="s">
        <v>242</v>
      </c>
      <c r="G1163" s="1" t="s">
        <v>287</v>
      </c>
      <c r="H1163" s="17">
        <v>0</v>
      </c>
      <c r="I1163" s="12">
        <v>39</v>
      </c>
      <c r="J1163" s="1" t="s">
        <v>11</v>
      </c>
      <c r="K1163" s="1" t="s">
        <v>9</v>
      </c>
      <c r="L1163" s="4">
        <v>6</v>
      </c>
      <c r="M1163" s="1" t="s">
        <v>6551</v>
      </c>
      <c r="N1163" s="12">
        <v>0</v>
      </c>
      <c r="O1163" s="12" t="s">
        <v>6551</v>
      </c>
      <c r="P1163" s="14">
        <v>14.865158986566911</v>
      </c>
      <c r="Q1163" s="12" t="s">
        <v>6551</v>
      </c>
      <c r="R1163" s="14">
        <v>0</v>
      </c>
      <c r="S1163" s="12" t="s">
        <v>6551</v>
      </c>
      <c r="T1163" s="14">
        <v>2.4606359462676415</v>
      </c>
      <c r="U1163" s="12" t="s">
        <v>6551</v>
      </c>
      <c r="V1163" s="17">
        <v>0</v>
      </c>
      <c r="W1163" s="12" t="s">
        <v>6551</v>
      </c>
      <c r="X1163" s="17">
        <v>0</v>
      </c>
      <c r="Y1163" s="12" t="s">
        <v>6551</v>
      </c>
      <c r="Z1163" s="17">
        <v>87422</v>
      </c>
      <c r="AA1163" s="12" t="s">
        <v>6551</v>
      </c>
      <c r="AB1163" s="17" t="s">
        <v>6551</v>
      </c>
      <c r="AC1163" s="12" t="s">
        <v>6551</v>
      </c>
      <c r="AD1163" s="17">
        <v>0</v>
      </c>
      <c r="AE1163" s="12" t="s">
        <v>6551</v>
      </c>
      <c r="AF1163" s="17">
        <v>5881</v>
      </c>
      <c r="AG1163" s="12" t="s">
        <v>6551</v>
      </c>
      <c r="AH1163" s="17" t="s">
        <v>6551</v>
      </c>
      <c r="AI1163" s="12" t="s">
        <v>6551</v>
      </c>
      <c r="AJ1163" s="17">
        <v>0</v>
      </c>
      <c r="AK1163" s="12" t="s">
        <v>6551</v>
      </c>
      <c r="AL1163" s="17">
        <v>0</v>
      </c>
      <c r="AM1163" s="12" t="s">
        <v>6551</v>
      </c>
      <c r="AN1163" s="17">
        <v>0</v>
      </c>
      <c r="AO1163" s="12" t="s">
        <v>6551</v>
      </c>
      <c r="AP1163" s="192">
        <v>0</v>
      </c>
      <c r="AQ1163" s="12" t="s">
        <v>6551</v>
      </c>
      <c r="AR1163" s="17">
        <v>14471</v>
      </c>
      <c r="AS1163" s="12" t="s">
        <v>6551</v>
      </c>
      <c r="AT1163" s="17">
        <v>0</v>
      </c>
      <c r="AU1163" s="1" t="s">
        <v>6551</v>
      </c>
      <c r="AV1163" s="1" t="str">
        <f>IF(OR(M1163="Q",O1163="Q",Q1163="Q",S1163="Q",U1163="Q",W1163="Q",Y1163="Q",AA1163="Q",AC1163="Q",AE1163="Q",AG1163="Q",AI1163="Q",AK1163="Q",AM1163="Q",AO1163="Q",AQ1163="Q",AS1163="Q",AU1163="Q"),"Yes","No")</f>
        <v>No</v>
      </c>
    </row>
    <row r="1164" spans="1:48" x14ac:dyDescent="0.2">
      <c r="A1164" s="1" t="s">
        <v>6447</v>
      </c>
      <c r="B1164" s="1" t="s">
        <v>1149</v>
      </c>
      <c r="C1164" s="1" t="s">
        <v>26</v>
      </c>
      <c r="D1164" s="194">
        <v>9196</v>
      </c>
      <c r="E1164" s="197">
        <v>90196</v>
      </c>
      <c r="F1164" s="1" t="s">
        <v>239</v>
      </c>
      <c r="G1164" s="1" t="s">
        <v>236</v>
      </c>
      <c r="H1164" s="17">
        <v>1723634</v>
      </c>
      <c r="I1164" s="12">
        <v>39</v>
      </c>
      <c r="J1164" s="1" t="s">
        <v>28</v>
      </c>
      <c r="K1164" s="1" t="s">
        <v>13</v>
      </c>
      <c r="L1164" s="4">
        <v>4</v>
      </c>
      <c r="M1164" s="1" t="s">
        <v>6551</v>
      </c>
      <c r="N1164" s="12">
        <v>0</v>
      </c>
      <c r="O1164" s="12" t="s">
        <v>6551</v>
      </c>
      <c r="P1164" s="14">
        <v>30.968048086048718</v>
      </c>
      <c r="Q1164" s="12" t="s">
        <v>6551</v>
      </c>
      <c r="R1164" s="14">
        <v>21.985996756100882</v>
      </c>
      <c r="S1164" s="12" t="s">
        <v>6551</v>
      </c>
      <c r="T1164" s="14">
        <v>25.551091426763684</v>
      </c>
      <c r="U1164" s="12" t="s">
        <v>6551</v>
      </c>
      <c r="V1164" s="17">
        <v>97890</v>
      </c>
      <c r="W1164" s="12" t="s">
        <v>6551</v>
      </c>
      <c r="X1164" s="17">
        <v>123241</v>
      </c>
      <c r="Y1164" s="12" t="s">
        <v>6551</v>
      </c>
      <c r="Z1164" s="17">
        <v>97890</v>
      </c>
      <c r="AA1164" s="12" t="s">
        <v>6551</v>
      </c>
      <c r="AB1164" s="17">
        <v>25351</v>
      </c>
      <c r="AC1164" s="12" t="s">
        <v>6551</v>
      </c>
      <c r="AD1164" s="17">
        <v>3914</v>
      </c>
      <c r="AE1164" s="12" t="s">
        <v>6551</v>
      </c>
      <c r="AF1164" s="17">
        <v>3161</v>
      </c>
      <c r="AG1164" s="12" t="s">
        <v>6551</v>
      </c>
      <c r="AH1164" s="17">
        <v>753</v>
      </c>
      <c r="AI1164" s="12" t="s">
        <v>6551</v>
      </c>
      <c r="AJ1164" s="17">
        <v>0</v>
      </c>
      <c r="AK1164" s="12" t="s">
        <v>6551</v>
      </c>
      <c r="AL1164" s="17">
        <v>0</v>
      </c>
      <c r="AM1164" s="12" t="s">
        <v>6551</v>
      </c>
      <c r="AN1164" s="17">
        <v>0</v>
      </c>
      <c r="AO1164" s="12" t="s">
        <v>6551</v>
      </c>
      <c r="AP1164" s="192">
        <v>0</v>
      </c>
      <c r="AQ1164" s="12" t="s">
        <v>6551</v>
      </c>
      <c r="AR1164" s="17">
        <v>80767</v>
      </c>
      <c r="AS1164" s="12" t="s">
        <v>6551</v>
      </c>
      <c r="AT1164" s="17">
        <v>1775743</v>
      </c>
      <c r="AU1164" s="1" t="s">
        <v>6551</v>
      </c>
      <c r="AV1164" s="1" t="str">
        <f>IF(OR(M1164="Q",O1164="Q",Q1164="Q",S1164="Q",U1164="Q",W1164="Q",Y1164="Q",AA1164="Q",AC1164="Q",AE1164="Q",AG1164="Q",AI1164="Q",AK1164="Q",AM1164="Q",AO1164="Q",AQ1164="Q",AS1164="Q",AU1164="Q"),"Yes","No")</f>
        <v>No</v>
      </c>
    </row>
    <row r="1165" spans="1:48" x14ac:dyDescent="0.2">
      <c r="A1165" s="1" t="s">
        <v>4159</v>
      </c>
      <c r="B1165" s="1" t="s">
        <v>4160</v>
      </c>
      <c r="C1165" s="1" t="s">
        <v>98</v>
      </c>
      <c r="D1165" s="194" t="s">
        <v>4161</v>
      </c>
      <c r="E1165" s="197" t="s">
        <v>4162</v>
      </c>
      <c r="F1165" s="1" t="s">
        <v>19</v>
      </c>
      <c r="G1165" s="1" t="s">
        <v>287</v>
      </c>
      <c r="H1165" s="17">
        <v>0</v>
      </c>
      <c r="I1165" s="12">
        <v>39</v>
      </c>
      <c r="J1165" s="1" t="s">
        <v>11</v>
      </c>
      <c r="K1165" s="1" t="s">
        <v>9</v>
      </c>
      <c r="L1165" s="4">
        <v>4</v>
      </c>
      <c r="M1165" s="1" t="s">
        <v>6551</v>
      </c>
      <c r="N1165" s="12">
        <v>0</v>
      </c>
      <c r="O1165" s="12" t="s">
        <v>6551</v>
      </c>
      <c r="P1165" s="14">
        <v>7.5361291295821387</v>
      </c>
      <c r="Q1165" s="12" t="s">
        <v>6551</v>
      </c>
      <c r="R1165" s="14">
        <v>0</v>
      </c>
      <c r="S1165" s="12" t="s">
        <v>6551</v>
      </c>
      <c r="T1165" s="14">
        <v>1.6497209232161714</v>
      </c>
      <c r="U1165" s="12" t="s">
        <v>6551</v>
      </c>
      <c r="V1165" s="17">
        <v>0</v>
      </c>
      <c r="W1165" s="12" t="s">
        <v>6551</v>
      </c>
      <c r="X1165" s="17">
        <v>0</v>
      </c>
      <c r="Y1165" s="12" t="s">
        <v>6551</v>
      </c>
      <c r="Z1165" s="17">
        <v>49957</v>
      </c>
      <c r="AA1165" s="12" t="s">
        <v>6551</v>
      </c>
      <c r="AB1165" s="17" t="s">
        <v>6551</v>
      </c>
      <c r="AC1165" s="12" t="s">
        <v>6551</v>
      </c>
      <c r="AD1165" s="17">
        <v>0</v>
      </c>
      <c r="AE1165" s="12" t="s">
        <v>6551</v>
      </c>
      <c r="AF1165" s="17">
        <v>6629</v>
      </c>
      <c r="AG1165" s="12" t="s">
        <v>6551</v>
      </c>
      <c r="AH1165" s="17" t="s">
        <v>6551</v>
      </c>
      <c r="AI1165" s="12" t="s">
        <v>6551</v>
      </c>
      <c r="AJ1165" s="17">
        <v>0</v>
      </c>
      <c r="AK1165" s="12" t="s">
        <v>6551</v>
      </c>
      <c r="AL1165" s="17">
        <v>0</v>
      </c>
      <c r="AM1165" s="12" t="s">
        <v>6551</v>
      </c>
      <c r="AN1165" s="17">
        <v>0</v>
      </c>
      <c r="AO1165" s="12" t="s">
        <v>6551</v>
      </c>
      <c r="AP1165" s="192">
        <v>0</v>
      </c>
      <c r="AQ1165" s="12" t="s">
        <v>6551</v>
      </c>
      <c r="AR1165" s="17">
        <v>10936</v>
      </c>
      <c r="AS1165" s="12" t="s">
        <v>6551</v>
      </c>
      <c r="AT1165" s="17">
        <v>0</v>
      </c>
      <c r="AU1165" s="1" t="s">
        <v>6551</v>
      </c>
      <c r="AV1165" s="1" t="str">
        <f>IF(OR(M1165="Q",O1165="Q",Q1165="Q",S1165="Q",U1165="Q",W1165="Q",Y1165="Q",AA1165="Q",AC1165="Q",AE1165="Q",AG1165="Q",AI1165="Q",AK1165="Q",AM1165="Q",AO1165="Q",AQ1165="Q",AS1165="Q",AU1165="Q"),"Yes","No")</f>
        <v>No</v>
      </c>
    </row>
    <row r="1166" spans="1:48" x14ac:dyDescent="0.2">
      <c r="A1166" s="1" t="s">
        <v>388</v>
      </c>
      <c r="B1166" s="1" t="s">
        <v>389</v>
      </c>
      <c r="C1166" s="1" t="s">
        <v>117</v>
      </c>
      <c r="D1166" s="194">
        <v>5006</v>
      </c>
      <c r="E1166" s="197">
        <v>50006</v>
      </c>
      <c r="F1166" s="1" t="s">
        <v>239</v>
      </c>
      <c r="G1166" s="1" t="s">
        <v>236</v>
      </c>
      <c r="H1166" s="17">
        <v>133700</v>
      </c>
      <c r="I1166" s="12">
        <v>39</v>
      </c>
      <c r="J1166" s="1" t="s">
        <v>28</v>
      </c>
      <c r="K1166" s="1" t="s">
        <v>13</v>
      </c>
      <c r="L1166" s="4">
        <v>3</v>
      </c>
      <c r="M1166" s="1" t="s">
        <v>6551</v>
      </c>
      <c r="N1166" s="12">
        <v>0</v>
      </c>
      <c r="O1166" s="12" t="s">
        <v>6551</v>
      </c>
      <c r="P1166" s="14">
        <v>23.27843858131488</v>
      </c>
      <c r="Q1166" s="12" t="s">
        <v>6551</v>
      </c>
      <c r="R1166" s="14">
        <v>25.912110045904505</v>
      </c>
      <c r="S1166" s="12" t="s">
        <v>6551</v>
      </c>
      <c r="T1166" s="14">
        <v>6.9253892733564015</v>
      </c>
      <c r="U1166" s="12" t="s">
        <v>6551</v>
      </c>
      <c r="V1166" s="17">
        <v>215279</v>
      </c>
      <c r="W1166" s="12" t="s">
        <v>6551</v>
      </c>
      <c r="X1166" s="17">
        <v>218743</v>
      </c>
      <c r="Y1166" s="12" t="s">
        <v>6551</v>
      </c>
      <c r="Z1166" s="17">
        <v>215279</v>
      </c>
      <c r="AA1166" s="12" t="s">
        <v>6551</v>
      </c>
      <c r="AB1166" s="17">
        <v>3464</v>
      </c>
      <c r="AC1166" s="12" t="s">
        <v>6551</v>
      </c>
      <c r="AD1166" s="17">
        <v>9506</v>
      </c>
      <c r="AE1166" s="12" t="s">
        <v>6551</v>
      </c>
      <c r="AF1166" s="17">
        <v>9248</v>
      </c>
      <c r="AG1166" s="12" t="s">
        <v>6551</v>
      </c>
      <c r="AH1166" s="17">
        <v>258</v>
      </c>
      <c r="AI1166" s="12" t="s">
        <v>6551</v>
      </c>
      <c r="AJ1166" s="17">
        <v>0</v>
      </c>
      <c r="AK1166" s="12" t="s">
        <v>6551</v>
      </c>
      <c r="AL1166" s="17">
        <v>0</v>
      </c>
      <c r="AM1166" s="12" t="s">
        <v>6551</v>
      </c>
      <c r="AN1166" s="17">
        <v>0</v>
      </c>
      <c r="AO1166" s="12" t="s">
        <v>6551</v>
      </c>
      <c r="AP1166" s="192">
        <v>0</v>
      </c>
      <c r="AQ1166" s="12" t="s">
        <v>6551</v>
      </c>
      <c r="AR1166" s="17">
        <v>64046</v>
      </c>
      <c r="AS1166" s="12" t="s">
        <v>6551</v>
      </c>
      <c r="AT1166" s="17">
        <v>1659567</v>
      </c>
      <c r="AU1166" s="1" t="s">
        <v>6551</v>
      </c>
      <c r="AV1166" s="1" t="str">
        <f>IF(OR(M1166="Q",O1166="Q",Q1166="Q",S1166="Q",U1166="Q",W1166="Q",Y1166="Q",AA1166="Q",AC1166="Q",AE1166="Q",AG1166="Q",AI1166="Q",AK1166="Q",AM1166="Q",AO1166="Q",AQ1166="Q",AS1166="Q",AU1166="Q"),"Yes","No")</f>
        <v>No</v>
      </c>
    </row>
    <row r="1167" spans="1:48" x14ac:dyDescent="0.2">
      <c r="A1167" s="1" t="s">
        <v>6447</v>
      </c>
      <c r="B1167" s="1" t="s">
        <v>1149</v>
      </c>
      <c r="C1167" s="1" t="s">
        <v>26</v>
      </c>
      <c r="D1167" s="194">
        <v>9196</v>
      </c>
      <c r="E1167" s="197">
        <v>90196</v>
      </c>
      <c r="F1167" s="1" t="s">
        <v>239</v>
      </c>
      <c r="G1167" s="1" t="s">
        <v>236</v>
      </c>
      <c r="H1167" s="17">
        <v>1723634</v>
      </c>
      <c r="I1167" s="12">
        <v>39</v>
      </c>
      <c r="J1167" s="1" t="s">
        <v>17</v>
      </c>
      <c r="K1167" s="1" t="s">
        <v>13</v>
      </c>
      <c r="L1167" s="4">
        <v>1</v>
      </c>
      <c r="M1167" s="1" t="s">
        <v>6551</v>
      </c>
      <c r="N1167" s="12">
        <v>0</v>
      </c>
      <c r="O1167" s="12" t="s">
        <v>6551</v>
      </c>
      <c r="P1167" s="14">
        <v>36.23121387283237</v>
      </c>
      <c r="Q1167" s="12" t="s">
        <v>6551</v>
      </c>
      <c r="R1167" s="14">
        <v>14.644859813084112</v>
      </c>
      <c r="S1167" s="12" t="s">
        <v>6551</v>
      </c>
      <c r="T1167" s="14">
        <v>2.4739884393063583</v>
      </c>
      <c r="U1167" s="12" t="s">
        <v>6551</v>
      </c>
      <c r="V1167" s="17">
        <v>0</v>
      </c>
      <c r="W1167" s="12" t="s">
        <v>6551</v>
      </c>
      <c r="X1167" s="17">
        <v>0</v>
      </c>
      <c r="Y1167" s="12" t="s">
        <v>6551</v>
      </c>
      <c r="Z1167" s="17">
        <v>6268</v>
      </c>
      <c r="AA1167" s="12" t="s">
        <v>6551</v>
      </c>
      <c r="AB1167" s="17" t="s">
        <v>6551</v>
      </c>
      <c r="AC1167" s="12" t="s">
        <v>6551</v>
      </c>
      <c r="AD1167" s="17">
        <v>0</v>
      </c>
      <c r="AE1167" s="12" t="s">
        <v>6551</v>
      </c>
      <c r="AF1167" s="17">
        <v>173</v>
      </c>
      <c r="AG1167" s="12" t="s">
        <v>6551</v>
      </c>
      <c r="AH1167" s="17" t="s">
        <v>6551</v>
      </c>
      <c r="AI1167" s="12" t="s">
        <v>6551</v>
      </c>
      <c r="AJ1167" s="17">
        <v>0</v>
      </c>
      <c r="AK1167" s="12" t="s">
        <v>6551</v>
      </c>
      <c r="AL1167" s="17">
        <v>0</v>
      </c>
      <c r="AM1167" s="12" t="s">
        <v>6551</v>
      </c>
      <c r="AN1167" s="17">
        <v>0</v>
      </c>
      <c r="AO1167" s="12" t="s">
        <v>6551</v>
      </c>
      <c r="AP1167" s="192">
        <v>0</v>
      </c>
      <c r="AQ1167" s="12" t="s">
        <v>6551</v>
      </c>
      <c r="AR1167" s="17">
        <v>428</v>
      </c>
      <c r="AS1167" s="12" t="s">
        <v>6551</v>
      </c>
      <c r="AT1167" s="17">
        <v>6268</v>
      </c>
      <c r="AU1167" s="1" t="s">
        <v>6551</v>
      </c>
      <c r="AV1167" s="1" t="str">
        <f>IF(OR(M1167="Q",O1167="Q",Q1167="Q",S1167="Q",U1167="Q",W1167="Q",Y1167="Q",AA1167="Q",AC1167="Q",AE1167="Q",AG1167="Q",AI1167="Q",AK1167="Q",AM1167="Q",AO1167="Q",AQ1167="Q",AS1167="Q",AU1167="Q"),"Yes","No")</f>
        <v>No</v>
      </c>
    </row>
    <row r="1168" spans="1:48" x14ac:dyDescent="0.2">
      <c r="A1168" s="1" t="s">
        <v>6447</v>
      </c>
      <c r="B1168" s="1" t="s">
        <v>1149</v>
      </c>
      <c r="C1168" s="1" t="s">
        <v>26</v>
      </c>
      <c r="D1168" s="194">
        <v>9196</v>
      </c>
      <c r="E1168" s="197">
        <v>90196</v>
      </c>
      <c r="F1168" s="1" t="s">
        <v>239</v>
      </c>
      <c r="G1168" s="1" t="s">
        <v>236</v>
      </c>
      <c r="H1168" s="17">
        <v>1723634</v>
      </c>
      <c r="I1168" s="12">
        <v>39</v>
      </c>
      <c r="J1168" s="1" t="s">
        <v>12</v>
      </c>
      <c r="K1168" s="1" t="s">
        <v>13</v>
      </c>
      <c r="L1168" s="4">
        <v>1</v>
      </c>
      <c r="M1168" s="1" t="s">
        <v>6551</v>
      </c>
      <c r="N1168" s="12">
        <v>0</v>
      </c>
      <c r="O1168" s="12" t="s">
        <v>6551</v>
      </c>
      <c r="P1168" s="14">
        <v>14.672904191616766</v>
      </c>
      <c r="Q1168" s="12" t="s">
        <v>6551</v>
      </c>
      <c r="R1168" s="14">
        <v>4.6199827362969357</v>
      </c>
      <c r="S1168" s="12" t="s">
        <v>6551</v>
      </c>
      <c r="T1168" s="14">
        <v>3.4685628742514969</v>
      </c>
      <c r="U1168" s="12" t="s">
        <v>6551</v>
      </c>
      <c r="V1168" s="17">
        <v>55026</v>
      </c>
      <c r="W1168" s="12" t="s">
        <v>6551</v>
      </c>
      <c r="X1168" s="17">
        <v>63868</v>
      </c>
      <c r="Y1168" s="12" t="s">
        <v>6551</v>
      </c>
      <c r="Z1168" s="17">
        <v>58809</v>
      </c>
      <c r="AA1168" s="12" t="s">
        <v>6551</v>
      </c>
      <c r="AB1168" s="17">
        <v>5059</v>
      </c>
      <c r="AC1168" s="12" t="s">
        <v>6551</v>
      </c>
      <c r="AD1168" s="17">
        <v>4218</v>
      </c>
      <c r="AE1168" s="12" t="s">
        <v>6551</v>
      </c>
      <c r="AF1168" s="17">
        <v>4008</v>
      </c>
      <c r="AG1168" s="12" t="s">
        <v>6551</v>
      </c>
      <c r="AH1168" s="17">
        <v>210</v>
      </c>
      <c r="AI1168" s="12" t="s">
        <v>6551</v>
      </c>
      <c r="AJ1168" s="17">
        <v>0</v>
      </c>
      <c r="AK1168" s="12" t="s">
        <v>6551</v>
      </c>
      <c r="AL1168" s="17">
        <v>0</v>
      </c>
      <c r="AM1168" s="12" t="s">
        <v>6551</v>
      </c>
      <c r="AN1168" s="17">
        <v>0</v>
      </c>
      <c r="AO1168" s="12" t="s">
        <v>6551</v>
      </c>
      <c r="AP1168" s="192">
        <v>0</v>
      </c>
      <c r="AQ1168" s="12" t="s">
        <v>6551</v>
      </c>
      <c r="AR1168" s="17">
        <v>13902</v>
      </c>
      <c r="AS1168" s="12" t="s">
        <v>6551</v>
      </c>
      <c r="AT1168" s="17">
        <v>64227</v>
      </c>
      <c r="AU1168" s="1" t="s">
        <v>6551</v>
      </c>
      <c r="AV1168" s="1" t="str">
        <f>IF(OR(M1168="Q",O1168="Q",Q1168="Q",S1168="Q",U1168="Q",W1168="Q",Y1168="Q",AA1168="Q",AC1168="Q",AE1168="Q",AG1168="Q",AI1168="Q",AK1168="Q",AM1168="Q",AO1168="Q",AQ1168="Q",AS1168="Q",AU1168="Q"),"Yes","No")</f>
        <v>No</v>
      </c>
    </row>
    <row r="1169" spans="1:48" x14ac:dyDescent="0.2">
      <c r="A1169" s="1" t="s">
        <v>1581</v>
      </c>
      <c r="B1169" s="1" t="s">
        <v>1582</v>
      </c>
      <c r="C1169" s="1" t="s">
        <v>84</v>
      </c>
      <c r="D1169" s="194">
        <v>2199</v>
      </c>
      <c r="E1169" s="197">
        <v>20199</v>
      </c>
      <c r="F1169" s="1" t="s">
        <v>239</v>
      </c>
      <c r="G1169" s="1" t="s">
        <v>236</v>
      </c>
      <c r="H1169" s="17">
        <v>248402</v>
      </c>
      <c r="I1169" s="12">
        <v>38</v>
      </c>
      <c r="J1169" s="1" t="s">
        <v>11</v>
      </c>
      <c r="K1169" s="1" t="s">
        <v>9</v>
      </c>
      <c r="L1169" s="4">
        <v>38</v>
      </c>
      <c r="M1169" s="1" t="s">
        <v>6551</v>
      </c>
      <c r="N1169" s="12">
        <v>0</v>
      </c>
      <c r="O1169" s="12" t="s">
        <v>6551</v>
      </c>
      <c r="P1169" s="14">
        <v>14.681203052342912</v>
      </c>
      <c r="Q1169" s="12" t="s">
        <v>6551</v>
      </c>
      <c r="R1169" s="14">
        <v>7.6227241421936531</v>
      </c>
      <c r="S1169" s="12" t="s">
        <v>6551</v>
      </c>
      <c r="T1169" s="14">
        <v>3.3758793370692737</v>
      </c>
      <c r="U1169" s="12" t="s">
        <v>6551</v>
      </c>
      <c r="V1169" s="17">
        <v>0</v>
      </c>
      <c r="W1169" s="12" t="s">
        <v>6551</v>
      </c>
      <c r="X1169" s="17">
        <v>678371</v>
      </c>
      <c r="Y1169" s="12" t="s">
        <v>6551</v>
      </c>
      <c r="Z1169" s="17">
        <v>492525</v>
      </c>
      <c r="AA1169" s="12" t="s">
        <v>6551</v>
      </c>
      <c r="AB1169" s="17">
        <v>185846</v>
      </c>
      <c r="AC1169" s="12" t="s">
        <v>6551</v>
      </c>
      <c r="AD1169" s="17">
        <v>46852</v>
      </c>
      <c r="AE1169" s="12" t="s">
        <v>6551</v>
      </c>
      <c r="AF1169" s="17">
        <v>33548</v>
      </c>
      <c r="AG1169" s="12" t="s">
        <v>6551</v>
      </c>
      <c r="AH1169" s="17">
        <v>13304</v>
      </c>
      <c r="AI1169" s="12" t="s">
        <v>6551</v>
      </c>
      <c r="AJ1169" s="17">
        <v>0</v>
      </c>
      <c r="AK1169" s="12" t="s">
        <v>6551</v>
      </c>
      <c r="AL1169" s="17">
        <v>0</v>
      </c>
      <c r="AM1169" s="12" t="s">
        <v>6551</v>
      </c>
      <c r="AN1169" s="17">
        <v>0</v>
      </c>
      <c r="AO1169" s="12" t="s">
        <v>6551</v>
      </c>
      <c r="AP1169" s="192">
        <v>0</v>
      </c>
      <c r="AQ1169" s="12" t="s">
        <v>6551</v>
      </c>
      <c r="AR1169" s="17">
        <v>113254</v>
      </c>
      <c r="AS1169" s="12" t="s">
        <v>6551</v>
      </c>
      <c r="AT1169" s="17">
        <v>863304</v>
      </c>
      <c r="AU1169" s="1" t="s">
        <v>6551</v>
      </c>
      <c r="AV1169" s="1" t="str">
        <f>IF(OR(M1169="Q",O1169="Q",Q1169="Q",S1169="Q",U1169="Q",W1169="Q",Y1169="Q",AA1169="Q",AC1169="Q",AE1169="Q",AG1169="Q",AI1169="Q",AK1169="Q",AM1169="Q",AO1169="Q",AQ1169="Q",AS1169="Q",AU1169="Q"),"Yes","No")</f>
        <v>No</v>
      </c>
    </row>
    <row r="1170" spans="1:48" x14ac:dyDescent="0.2">
      <c r="A1170" s="1" t="s">
        <v>281</v>
      </c>
      <c r="B1170" s="1" t="s">
        <v>282</v>
      </c>
      <c r="C1170" s="1" t="s">
        <v>96</v>
      </c>
      <c r="D1170" s="194">
        <v>5163</v>
      </c>
      <c r="E1170" s="197">
        <v>50163</v>
      </c>
      <c r="F1170" s="1" t="s">
        <v>239</v>
      </c>
      <c r="G1170" s="1" t="s">
        <v>236</v>
      </c>
      <c r="H1170" s="17">
        <v>76068</v>
      </c>
      <c r="I1170" s="12">
        <v>38</v>
      </c>
      <c r="J1170" s="1" t="s">
        <v>11</v>
      </c>
      <c r="K1170" s="1" t="s">
        <v>13</v>
      </c>
      <c r="L1170" s="4">
        <v>38</v>
      </c>
      <c r="M1170" s="1" t="s">
        <v>6551</v>
      </c>
      <c r="N1170" s="12">
        <v>0</v>
      </c>
      <c r="O1170" s="12" t="s">
        <v>6551</v>
      </c>
      <c r="P1170" s="14">
        <v>20.468426569635046</v>
      </c>
      <c r="Q1170" s="12" t="s">
        <v>6551</v>
      </c>
      <c r="R1170" s="14">
        <v>11.31278273319397</v>
      </c>
      <c r="S1170" s="12" t="s">
        <v>6551</v>
      </c>
      <c r="T1170" s="14">
        <v>1.792486475414774</v>
      </c>
      <c r="U1170" s="12" t="s">
        <v>6551</v>
      </c>
      <c r="V1170" s="17">
        <v>0</v>
      </c>
      <c r="W1170" s="12" t="s">
        <v>6551</v>
      </c>
      <c r="X1170" s="17">
        <v>1986206</v>
      </c>
      <c r="Y1170" s="12" t="s">
        <v>6551</v>
      </c>
      <c r="Z1170" s="17">
        <v>1698818</v>
      </c>
      <c r="AA1170" s="12" t="s">
        <v>6551</v>
      </c>
      <c r="AB1170" s="17">
        <v>287388</v>
      </c>
      <c r="AC1170" s="12" t="s">
        <v>6551</v>
      </c>
      <c r="AD1170" s="17">
        <v>94125</v>
      </c>
      <c r="AE1170" s="12" t="s">
        <v>6551</v>
      </c>
      <c r="AF1170" s="17">
        <v>82997</v>
      </c>
      <c r="AG1170" s="12" t="s">
        <v>6551</v>
      </c>
      <c r="AH1170" s="17">
        <v>11128</v>
      </c>
      <c r="AI1170" s="12" t="s">
        <v>6551</v>
      </c>
      <c r="AJ1170" s="17">
        <v>0</v>
      </c>
      <c r="AK1170" s="12" t="s">
        <v>6551</v>
      </c>
      <c r="AL1170" s="17">
        <v>0</v>
      </c>
      <c r="AM1170" s="12" t="s">
        <v>6551</v>
      </c>
      <c r="AN1170" s="17">
        <v>0</v>
      </c>
      <c r="AO1170" s="12" t="s">
        <v>6551</v>
      </c>
      <c r="AP1170" s="192">
        <v>0</v>
      </c>
      <c r="AQ1170" s="12" t="s">
        <v>6551</v>
      </c>
      <c r="AR1170" s="17">
        <v>148771</v>
      </c>
      <c r="AS1170" s="12" t="s">
        <v>6551</v>
      </c>
      <c r="AT1170" s="17">
        <v>1683014</v>
      </c>
      <c r="AU1170" s="1" t="s">
        <v>6551</v>
      </c>
      <c r="AV1170" s="1" t="str">
        <f>IF(OR(M1170="Q",O1170="Q",Q1170="Q",S1170="Q",U1170="Q",W1170="Q",Y1170="Q",AA1170="Q",AC1170="Q",AE1170="Q",AG1170="Q",AI1170="Q",AK1170="Q",AM1170="Q",AO1170="Q",AQ1170="Q",AS1170="Q",AU1170="Q"),"Yes","No")</f>
        <v>No</v>
      </c>
    </row>
    <row r="1171" spans="1:48" x14ac:dyDescent="0.2">
      <c r="A1171" s="1" t="s">
        <v>1845</v>
      </c>
      <c r="B1171" s="1" t="s">
        <v>1846</v>
      </c>
      <c r="C1171" s="1" t="s">
        <v>79</v>
      </c>
      <c r="D1171" s="194">
        <v>4224</v>
      </c>
      <c r="E1171" s="197">
        <v>40224</v>
      </c>
      <c r="F1171" s="1" t="s">
        <v>239</v>
      </c>
      <c r="G1171" s="1" t="s">
        <v>236</v>
      </c>
      <c r="H1171" s="17">
        <v>280648</v>
      </c>
      <c r="I1171" s="12">
        <v>38</v>
      </c>
      <c r="J1171" s="1" t="s">
        <v>11</v>
      </c>
      <c r="K1171" s="1" t="s">
        <v>13</v>
      </c>
      <c r="L1171" s="4">
        <v>35</v>
      </c>
      <c r="M1171" s="1" t="s">
        <v>6551</v>
      </c>
      <c r="N1171" s="12">
        <v>0</v>
      </c>
      <c r="O1171" s="12" t="s">
        <v>6551</v>
      </c>
      <c r="P1171" s="14">
        <v>19.253489989124429</v>
      </c>
      <c r="Q1171" s="12" t="s">
        <v>6551</v>
      </c>
      <c r="R1171" s="14">
        <v>10.314213717040392</v>
      </c>
      <c r="S1171" s="12" t="s">
        <v>6551</v>
      </c>
      <c r="T1171" s="14">
        <v>2.4409420742034982</v>
      </c>
      <c r="U1171" s="12" t="s">
        <v>6551</v>
      </c>
      <c r="V1171" s="17">
        <v>0</v>
      </c>
      <c r="W1171" s="12" t="s">
        <v>6551</v>
      </c>
      <c r="X1171" s="17">
        <v>1321814</v>
      </c>
      <c r="Y1171" s="12" t="s">
        <v>6551</v>
      </c>
      <c r="Z1171" s="17">
        <v>1079909</v>
      </c>
      <c r="AA1171" s="12" t="s">
        <v>6551</v>
      </c>
      <c r="AB1171" s="17">
        <v>241905</v>
      </c>
      <c r="AC1171" s="12" t="s">
        <v>6551</v>
      </c>
      <c r="AD1171" s="17">
        <v>71282</v>
      </c>
      <c r="AE1171" s="12" t="s">
        <v>6551</v>
      </c>
      <c r="AF1171" s="17">
        <v>56089</v>
      </c>
      <c r="AG1171" s="12" t="s">
        <v>6551</v>
      </c>
      <c r="AH1171" s="17">
        <v>15193</v>
      </c>
      <c r="AI1171" s="12" t="s">
        <v>6551</v>
      </c>
      <c r="AJ1171" s="17">
        <v>0</v>
      </c>
      <c r="AK1171" s="12" t="s">
        <v>6551</v>
      </c>
      <c r="AL1171" s="17">
        <v>0</v>
      </c>
      <c r="AM1171" s="12" t="s">
        <v>6551</v>
      </c>
      <c r="AN1171" s="17">
        <v>0</v>
      </c>
      <c r="AO1171" s="12" t="s">
        <v>6551</v>
      </c>
      <c r="AP1171" s="192">
        <v>0</v>
      </c>
      <c r="AQ1171" s="12" t="s">
        <v>6551</v>
      </c>
      <c r="AR1171" s="17">
        <v>136910</v>
      </c>
      <c r="AS1171" s="12" t="s">
        <v>6551</v>
      </c>
      <c r="AT1171" s="17">
        <v>1412119</v>
      </c>
      <c r="AU1171" s="1" t="s">
        <v>6551</v>
      </c>
      <c r="AV1171" s="1" t="str">
        <f>IF(OR(M1171="Q",O1171="Q",Q1171="Q",S1171="Q",U1171="Q",W1171="Q",Y1171="Q",AA1171="Q",AC1171="Q",AE1171="Q",AG1171="Q",AI1171="Q",AK1171="Q",AM1171="Q",AO1171="Q",AQ1171="Q",AS1171="Q",AU1171="Q"),"Yes","No")</f>
        <v>No</v>
      </c>
    </row>
    <row r="1172" spans="1:48" x14ac:dyDescent="0.2">
      <c r="A1172" s="1" t="s">
        <v>1222</v>
      </c>
      <c r="B1172" s="1" t="s">
        <v>1223</v>
      </c>
      <c r="C1172" s="1" t="s">
        <v>110</v>
      </c>
      <c r="D1172" s="194">
        <v>3094</v>
      </c>
      <c r="E1172" s="197">
        <v>30094</v>
      </c>
      <c r="F1172" s="1" t="s">
        <v>239</v>
      </c>
      <c r="G1172" s="1" t="s">
        <v>236</v>
      </c>
      <c r="H1172" s="17">
        <v>66784</v>
      </c>
      <c r="I1172" s="12">
        <v>38</v>
      </c>
      <c r="J1172" s="1" t="s">
        <v>12</v>
      </c>
      <c r="K1172" s="1" t="s">
        <v>9</v>
      </c>
      <c r="L1172" s="4">
        <v>31</v>
      </c>
      <c r="M1172" s="1" t="s">
        <v>6551</v>
      </c>
      <c r="N1172" s="12">
        <v>0</v>
      </c>
      <c r="O1172" s="12" t="s">
        <v>6551</v>
      </c>
      <c r="P1172" s="14">
        <v>10.329364880025452</v>
      </c>
      <c r="Q1172" s="12" t="s">
        <v>6551</v>
      </c>
      <c r="R1172" s="14">
        <v>1.7874435600933911</v>
      </c>
      <c r="S1172" s="12" t="s">
        <v>6551</v>
      </c>
      <c r="T1172" s="14">
        <v>46.75288424507292</v>
      </c>
      <c r="U1172" s="12" t="s">
        <v>6551</v>
      </c>
      <c r="V1172" s="17">
        <v>616758</v>
      </c>
      <c r="W1172" s="12" t="s">
        <v>6551</v>
      </c>
      <c r="X1172" s="17">
        <v>642381</v>
      </c>
      <c r="Y1172" s="12" t="s">
        <v>6551</v>
      </c>
      <c r="Z1172" s="17">
        <v>616880</v>
      </c>
      <c r="AA1172" s="12" t="s">
        <v>6551</v>
      </c>
      <c r="AB1172" s="17">
        <v>25501</v>
      </c>
      <c r="AC1172" s="12" t="s">
        <v>6551</v>
      </c>
      <c r="AD1172" s="17">
        <v>61222</v>
      </c>
      <c r="AE1172" s="12" t="s">
        <v>6551</v>
      </c>
      <c r="AF1172" s="17">
        <v>59721</v>
      </c>
      <c r="AG1172" s="12" t="s">
        <v>6551</v>
      </c>
      <c r="AH1172" s="17">
        <v>1501</v>
      </c>
      <c r="AI1172" s="12" t="s">
        <v>6551</v>
      </c>
      <c r="AJ1172" s="17">
        <v>0</v>
      </c>
      <c r="AK1172" s="12" t="s">
        <v>6551</v>
      </c>
      <c r="AL1172" s="17">
        <v>0</v>
      </c>
      <c r="AM1172" s="12" t="s">
        <v>6551</v>
      </c>
      <c r="AN1172" s="17">
        <v>0</v>
      </c>
      <c r="AO1172" s="12" t="s">
        <v>6551</v>
      </c>
      <c r="AP1172" s="192">
        <v>0</v>
      </c>
      <c r="AQ1172" s="12" t="s">
        <v>6551</v>
      </c>
      <c r="AR1172" s="17">
        <v>2792129</v>
      </c>
      <c r="AS1172" s="12" t="s">
        <v>6551</v>
      </c>
      <c r="AT1172" s="17">
        <v>4990773</v>
      </c>
      <c r="AU1172" s="1" t="s">
        <v>6551</v>
      </c>
      <c r="AV1172" s="1" t="str">
        <f>IF(OR(M1172="Q",O1172="Q",Q1172="Q",S1172="Q",U1172="Q",W1172="Q",Y1172="Q",AA1172="Q",AC1172="Q",AE1172="Q",AG1172="Q",AI1172="Q",AK1172="Q",AM1172="Q",AO1172="Q",AQ1172="Q",AS1172="Q",AU1172="Q"),"Yes","No")</f>
        <v>No</v>
      </c>
    </row>
    <row r="1173" spans="1:48" x14ac:dyDescent="0.2">
      <c r="A1173" s="1" t="s">
        <v>407</v>
      </c>
      <c r="B1173" s="1" t="s">
        <v>408</v>
      </c>
      <c r="C1173" s="1" t="s">
        <v>58</v>
      </c>
      <c r="D1173" s="194">
        <v>5110</v>
      </c>
      <c r="E1173" s="197">
        <v>50110</v>
      </c>
      <c r="F1173" s="1" t="s">
        <v>242</v>
      </c>
      <c r="G1173" s="1" t="s">
        <v>236</v>
      </c>
      <c r="H1173" s="17">
        <v>108657</v>
      </c>
      <c r="I1173" s="12">
        <v>38</v>
      </c>
      <c r="J1173" s="1" t="s">
        <v>12</v>
      </c>
      <c r="K1173" s="1" t="s">
        <v>9</v>
      </c>
      <c r="L1173" s="4">
        <v>30</v>
      </c>
      <c r="M1173" s="1" t="s">
        <v>6551</v>
      </c>
      <c r="N1173" s="12">
        <v>0</v>
      </c>
      <c r="O1173" s="12" t="s">
        <v>6551</v>
      </c>
      <c r="P1173" s="14">
        <v>10.471243572652828</v>
      </c>
      <c r="Q1173" s="12" t="s">
        <v>6551</v>
      </c>
      <c r="R1173" s="14">
        <v>2.0799999427572131</v>
      </c>
      <c r="S1173" s="12" t="s">
        <v>6551</v>
      </c>
      <c r="T1173" s="14">
        <v>36.965339935250427</v>
      </c>
      <c r="U1173" s="12" t="s">
        <v>6551</v>
      </c>
      <c r="V1173" s="17">
        <v>1006407</v>
      </c>
      <c r="W1173" s="12" t="s">
        <v>6551</v>
      </c>
      <c r="X1173" s="17">
        <v>1030335</v>
      </c>
      <c r="Y1173" s="12" t="s">
        <v>6551</v>
      </c>
      <c r="Z1173" s="17">
        <v>989721</v>
      </c>
      <c r="AA1173" s="12" t="s">
        <v>6551</v>
      </c>
      <c r="AB1173" s="17">
        <v>40614</v>
      </c>
      <c r="AC1173" s="12" t="s">
        <v>6551</v>
      </c>
      <c r="AD1173" s="17">
        <v>97066</v>
      </c>
      <c r="AE1173" s="12" t="s">
        <v>6551</v>
      </c>
      <c r="AF1173" s="17">
        <v>94518</v>
      </c>
      <c r="AG1173" s="12" t="s">
        <v>6551</v>
      </c>
      <c r="AH1173" s="17">
        <v>2548</v>
      </c>
      <c r="AI1173" s="12" t="s">
        <v>6551</v>
      </c>
      <c r="AJ1173" s="17">
        <v>0</v>
      </c>
      <c r="AK1173" s="12" t="s">
        <v>6551</v>
      </c>
      <c r="AL1173" s="17">
        <v>0</v>
      </c>
      <c r="AM1173" s="12" t="s">
        <v>6551</v>
      </c>
      <c r="AN1173" s="17">
        <v>0</v>
      </c>
      <c r="AO1173" s="12" t="s">
        <v>6551</v>
      </c>
      <c r="AP1173" s="192">
        <v>0</v>
      </c>
      <c r="AQ1173" s="12" t="s">
        <v>6551</v>
      </c>
      <c r="AR1173" s="17">
        <v>3493890</v>
      </c>
      <c r="AS1173" s="12" t="s">
        <v>6551</v>
      </c>
      <c r="AT1173" s="17">
        <v>7267291</v>
      </c>
      <c r="AU1173" s="1" t="s">
        <v>6551</v>
      </c>
      <c r="AV1173" s="1" t="str">
        <f>IF(OR(M1173="Q",O1173="Q",Q1173="Q",S1173="Q",U1173="Q",W1173="Q",Y1173="Q",AA1173="Q",AC1173="Q",AE1173="Q",AG1173="Q",AI1173="Q",AK1173="Q",AM1173="Q",AO1173="Q",AQ1173="Q",AS1173="Q",AU1173="Q"),"Yes","No")</f>
        <v>No</v>
      </c>
    </row>
    <row r="1174" spans="1:48" x14ac:dyDescent="0.2">
      <c r="A1174" s="1" t="s">
        <v>779</v>
      </c>
      <c r="B1174" s="1" t="s">
        <v>780</v>
      </c>
      <c r="C1174" s="1" t="s">
        <v>44</v>
      </c>
      <c r="D1174" s="194">
        <v>4031</v>
      </c>
      <c r="E1174" s="197">
        <v>40031</v>
      </c>
      <c r="F1174" s="1" t="s">
        <v>242</v>
      </c>
      <c r="G1174" s="1" t="s">
        <v>236</v>
      </c>
      <c r="H1174" s="17">
        <v>262596</v>
      </c>
      <c r="I1174" s="12">
        <v>38</v>
      </c>
      <c r="J1174" s="1" t="s">
        <v>12</v>
      </c>
      <c r="K1174" s="1" t="s">
        <v>9</v>
      </c>
      <c r="L1174" s="4">
        <v>27</v>
      </c>
      <c r="M1174" s="1" t="s">
        <v>6551</v>
      </c>
      <c r="N1174" s="12">
        <v>0</v>
      </c>
      <c r="O1174" s="12" t="s">
        <v>6551</v>
      </c>
      <c r="P1174" s="14">
        <v>14.606829023349235</v>
      </c>
      <c r="Q1174" s="12" t="s">
        <v>6551</v>
      </c>
      <c r="R1174" s="14">
        <v>5.9343975829407309</v>
      </c>
      <c r="S1174" s="12" t="s">
        <v>6551</v>
      </c>
      <c r="T1174" s="14">
        <v>17.018541300527239</v>
      </c>
      <c r="U1174" s="12" t="s">
        <v>6551</v>
      </c>
      <c r="V1174" s="17">
        <v>1164431</v>
      </c>
      <c r="W1174" s="12" t="s">
        <v>6551</v>
      </c>
      <c r="X1174" s="17">
        <v>1244144</v>
      </c>
      <c r="Y1174" s="12" t="s">
        <v>6551</v>
      </c>
      <c r="Z1174" s="17">
        <v>1163580</v>
      </c>
      <c r="AA1174" s="12" t="s">
        <v>6551</v>
      </c>
      <c r="AB1174" s="17">
        <v>80564</v>
      </c>
      <c r="AC1174" s="12" t="s">
        <v>6551</v>
      </c>
      <c r="AD1174" s="17">
        <v>82743</v>
      </c>
      <c r="AE1174" s="12" t="s">
        <v>6551</v>
      </c>
      <c r="AF1174" s="17">
        <v>79660</v>
      </c>
      <c r="AG1174" s="12" t="s">
        <v>6551</v>
      </c>
      <c r="AH1174" s="17">
        <v>3083</v>
      </c>
      <c r="AI1174" s="12" t="s">
        <v>6551</v>
      </c>
      <c r="AJ1174" s="17">
        <v>0</v>
      </c>
      <c r="AK1174" s="12" t="s">
        <v>6551</v>
      </c>
      <c r="AL1174" s="17">
        <v>0</v>
      </c>
      <c r="AM1174" s="12" t="s">
        <v>6551</v>
      </c>
      <c r="AN1174" s="17">
        <v>0</v>
      </c>
      <c r="AO1174" s="12" t="s">
        <v>6551</v>
      </c>
      <c r="AP1174" s="192">
        <v>0</v>
      </c>
      <c r="AQ1174" s="12" t="s">
        <v>6551</v>
      </c>
      <c r="AR1174" s="17">
        <v>1355697</v>
      </c>
      <c r="AS1174" s="12" t="s">
        <v>6551</v>
      </c>
      <c r="AT1174" s="17">
        <v>8045245</v>
      </c>
      <c r="AU1174" s="1" t="s">
        <v>6551</v>
      </c>
      <c r="AV1174" s="1" t="str">
        <f>IF(OR(M1174="Q",O1174="Q",Q1174="Q",S1174="Q",U1174="Q",W1174="Q",Y1174="Q",AA1174="Q",AC1174="Q",AE1174="Q",AG1174="Q",AI1174="Q",AK1174="Q",AM1174="Q",AO1174="Q",AQ1174="Q",AS1174="Q",AU1174="Q"),"Yes","No")</f>
        <v>No</v>
      </c>
    </row>
    <row r="1175" spans="1:48" x14ac:dyDescent="0.2">
      <c r="A1175" s="1" t="s">
        <v>1632</v>
      </c>
      <c r="B1175" s="1" t="s">
        <v>633</v>
      </c>
      <c r="C1175" s="1" t="s">
        <v>54</v>
      </c>
      <c r="D1175" s="194">
        <v>7049</v>
      </c>
      <c r="E1175" s="197">
        <v>70049</v>
      </c>
      <c r="F1175" s="1" t="s">
        <v>305</v>
      </c>
      <c r="G1175" s="1" t="s">
        <v>236</v>
      </c>
      <c r="H1175" s="17">
        <v>280051</v>
      </c>
      <c r="I1175" s="12">
        <v>38</v>
      </c>
      <c r="J1175" s="1" t="s">
        <v>11</v>
      </c>
      <c r="K1175" s="1" t="s">
        <v>9</v>
      </c>
      <c r="L1175" s="4">
        <v>27</v>
      </c>
      <c r="M1175" s="1" t="s">
        <v>6551</v>
      </c>
      <c r="N1175" s="12">
        <v>0</v>
      </c>
      <c r="O1175" s="12" t="s">
        <v>6551</v>
      </c>
      <c r="P1175" s="14">
        <v>14.951892288106169</v>
      </c>
      <c r="Q1175" s="12" t="s">
        <v>6551</v>
      </c>
      <c r="R1175" s="14">
        <v>10.766117843710823</v>
      </c>
      <c r="S1175" s="12" t="s">
        <v>6551</v>
      </c>
      <c r="T1175" s="14">
        <v>4.6159484587785968</v>
      </c>
      <c r="U1175" s="12" t="s">
        <v>6551</v>
      </c>
      <c r="V1175" s="17">
        <v>0</v>
      </c>
      <c r="W1175" s="12" t="s">
        <v>6551</v>
      </c>
      <c r="X1175" s="17">
        <v>561678</v>
      </c>
      <c r="Y1175" s="12" t="s">
        <v>6551</v>
      </c>
      <c r="Z1175" s="17">
        <v>387568</v>
      </c>
      <c r="AA1175" s="12" t="s">
        <v>6551</v>
      </c>
      <c r="AB1175" s="17">
        <v>174110</v>
      </c>
      <c r="AC1175" s="12" t="s">
        <v>6551</v>
      </c>
      <c r="AD1175" s="17">
        <v>34669</v>
      </c>
      <c r="AE1175" s="12" t="s">
        <v>6551</v>
      </c>
      <c r="AF1175" s="17">
        <v>25921</v>
      </c>
      <c r="AG1175" s="12" t="s">
        <v>6551</v>
      </c>
      <c r="AH1175" s="17">
        <v>8748</v>
      </c>
      <c r="AI1175" s="12" t="s">
        <v>6551</v>
      </c>
      <c r="AJ1175" s="17">
        <v>0</v>
      </c>
      <c r="AK1175" s="12" t="s">
        <v>6551</v>
      </c>
      <c r="AL1175" s="17">
        <v>0</v>
      </c>
      <c r="AM1175" s="12" t="s">
        <v>6551</v>
      </c>
      <c r="AN1175" s="17">
        <v>0</v>
      </c>
      <c r="AO1175" s="12" t="s">
        <v>6551</v>
      </c>
      <c r="AP1175" s="192">
        <v>0</v>
      </c>
      <c r="AQ1175" s="12" t="s">
        <v>6551</v>
      </c>
      <c r="AR1175" s="17">
        <v>119650</v>
      </c>
      <c r="AS1175" s="12" t="s">
        <v>6551</v>
      </c>
      <c r="AT1175" s="17">
        <v>1288166</v>
      </c>
      <c r="AU1175" s="1" t="s">
        <v>6551</v>
      </c>
      <c r="AV1175" s="1" t="str">
        <f>IF(OR(M1175="Q",O1175="Q",Q1175="Q",S1175="Q",U1175="Q",W1175="Q",Y1175="Q",AA1175="Q",AC1175="Q",AE1175="Q",AG1175="Q",AI1175="Q",AK1175="Q",AM1175="Q",AO1175="Q",AQ1175="Q",AS1175="Q",AU1175="Q"),"Yes","No")</f>
        <v>No</v>
      </c>
    </row>
    <row r="1176" spans="1:48" x14ac:dyDescent="0.2">
      <c r="A1176" s="1" t="s">
        <v>715</v>
      </c>
      <c r="B1176" s="1" t="s">
        <v>716</v>
      </c>
      <c r="C1176" s="1" t="s">
        <v>117</v>
      </c>
      <c r="D1176" s="194">
        <v>5002</v>
      </c>
      <c r="E1176" s="197">
        <v>50002</v>
      </c>
      <c r="F1176" s="1" t="s">
        <v>239</v>
      </c>
      <c r="G1176" s="1" t="s">
        <v>236</v>
      </c>
      <c r="H1176" s="17">
        <v>206520</v>
      </c>
      <c r="I1176" s="12">
        <v>38</v>
      </c>
      <c r="J1176" s="1" t="s">
        <v>12</v>
      </c>
      <c r="K1176" s="1" t="s">
        <v>9</v>
      </c>
      <c r="L1176" s="4">
        <v>25</v>
      </c>
      <c r="M1176" s="1" t="s">
        <v>6551</v>
      </c>
      <c r="N1176" s="12">
        <v>0</v>
      </c>
      <c r="O1176" s="12" t="s">
        <v>6551</v>
      </c>
      <c r="P1176" s="14">
        <v>14.314080493120301</v>
      </c>
      <c r="Q1176" s="12" t="s">
        <v>6551</v>
      </c>
      <c r="R1176" s="14">
        <v>2.7351437537055929</v>
      </c>
      <c r="S1176" s="12" t="s">
        <v>6551</v>
      </c>
      <c r="T1176" s="14">
        <v>17.987169071659768</v>
      </c>
      <c r="U1176" s="12" t="s">
        <v>6551</v>
      </c>
      <c r="V1176" s="17">
        <v>1163008</v>
      </c>
      <c r="W1176" s="12" t="s">
        <v>6551</v>
      </c>
      <c r="X1176" s="17">
        <v>1128447</v>
      </c>
      <c r="Y1176" s="12" t="s">
        <v>6551</v>
      </c>
      <c r="Z1176" s="17">
        <v>1110014</v>
      </c>
      <c r="AA1176" s="12" t="s">
        <v>6551</v>
      </c>
      <c r="AB1176" s="17">
        <v>18433</v>
      </c>
      <c r="AC1176" s="12" t="s">
        <v>6551</v>
      </c>
      <c r="AD1176" s="17">
        <v>78711</v>
      </c>
      <c r="AE1176" s="12" t="s">
        <v>6551</v>
      </c>
      <c r="AF1176" s="17">
        <v>77547</v>
      </c>
      <c r="AG1176" s="12" t="s">
        <v>6551</v>
      </c>
      <c r="AH1176" s="17">
        <v>1164</v>
      </c>
      <c r="AI1176" s="12" t="s">
        <v>6551</v>
      </c>
      <c r="AJ1176" s="17">
        <v>0</v>
      </c>
      <c r="AK1176" s="12" t="s">
        <v>6551</v>
      </c>
      <c r="AL1176" s="17">
        <v>0</v>
      </c>
      <c r="AM1176" s="12" t="s">
        <v>6551</v>
      </c>
      <c r="AN1176" s="17">
        <v>0</v>
      </c>
      <c r="AO1176" s="12" t="s">
        <v>6551</v>
      </c>
      <c r="AP1176" s="192">
        <v>0</v>
      </c>
      <c r="AQ1176" s="12" t="s">
        <v>6551</v>
      </c>
      <c r="AR1176" s="17">
        <v>1394851</v>
      </c>
      <c r="AS1176" s="12" t="s">
        <v>6551</v>
      </c>
      <c r="AT1176" s="17">
        <v>3815118</v>
      </c>
      <c r="AU1176" s="1" t="s">
        <v>6551</v>
      </c>
      <c r="AV1176" s="1" t="str">
        <f>IF(OR(M1176="Q",O1176="Q",Q1176="Q",S1176="Q",U1176="Q",W1176="Q",Y1176="Q",AA1176="Q",AC1176="Q",AE1176="Q",AG1176="Q",AI1176="Q",AK1176="Q",AM1176="Q",AO1176="Q",AQ1176="Q",AS1176="Q",AU1176="Q"),"Yes","No")</f>
        <v>No</v>
      </c>
    </row>
    <row r="1177" spans="1:48" x14ac:dyDescent="0.2">
      <c r="A1177" s="1" t="s">
        <v>842</v>
      </c>
      <c r="B1177" s="1" t="s">
        <v>843</v>
      </c>
      <c r="C1177" s="1" t="s">
        <v>58</v>
      </c>
      <c r="D1177" s="194">
        <v>5043</v>
      </c>
      <c r="E1177" s="197">
        <v>50043</v>
      </c>
      <c r="F1177" s="1" t="s">
        <v>239</v>
      </c>
      <c r="G1177" s="1" t="s">
        <v>236</v>
      </c>
      <c r="H1177" s="17">
        <v>229351</v>
      </c>
      <c r="I1177" s="12">
        <v>38</v>
      </c>
      <c r="J1177" s="1" t="s">
        <v>12</v>
      </c>
      <c r="K1177" s="1" t="s">
        <v>9</v>
      </c>
      <c r="L1177" s="4">
        <v>24</v>
      </c>
      <c r="M1177" s="1" t="s">
        <v>6551</v>
      </c>
      <c r="N1177" s="12">
        <v>0</v>
      </c>
      <c r="O1177" s="12" t="s">
        <v>6551</v>
      </c>
      <c r="P1177" s="14">
        <v>14.396923554314338</v>
      </c>
      <c r="Q1177" s="12" t="s">
        <v>6551</v>
      </c>
      <c r="R1177" s="14">
        <v>3.6888361610654892</v>
      </c>
      <c r="S1177" s="12" t="s">
        <v>6551</v>
      </c>
      <c r="T1177" s="14">
        <v>21.877330052973381</v>
      </c>
      <c r="U1177" s="12" t="s">
        <v>6551</v>
      </c>
      <c r="V1177" s="17">
        <v>0</v>
      </c>
      <c r="W1177" s="12" t="s">
        <v>6551</v>
      </c>
      <c r="X1177" s="17">
        <v>1320382</v>
      </c>
      <c r="Y1177" s="12" t="s">
        <v>6551</v>
      </c>
      <c r="Z1177" s="17">
        <v>1299092</v>
      </c>
      <c r="AA1177" s="12" t="s">
        <v>6551</v>
      </c>
      <c r="AB1177" s="17">
        <v>21290</v>
      </c>
      <c r="AC1177" s="12" t="s">
        <v>6551</v>
      </c>
      <c r="AD1177" s="17">
        <v>96117</v>
      </c>
      <c r="AE1177" s="12" t="s">
        <v>6551</v>
      </c>
      <c r="AF1177" s="17">
        <v>90234</v>
      </c>
      <c r="AG1177" s="12" t="s">
        <v>6551</v>
      </c>
      <c r="AH1177" s="17">
        <v>5883</v>
      </c>
      <c r="AI1177" s="12" t="s">
        <v>6551</v>
      </c>
      <c r="AJ1177" s="17">
        <v>0</v>
      </c>
      <c r="AK1177" s="12" t="s">
        <v>6551</v>
      </c>
      <c r="AL1177" s="17">
        <v>0</v>
      </c>
      <c r="AM1177" s="12" t="s">
        <v>6551</v>
      </c>
      <c r="AN1177" s="17">
        <v>0</v>
      </c>
      <c r="AO1177" s="12" t="s">
        <v>6551</v>
      </c>
      <c r="AP1177" s="192">
        <v>0</v>
      </c>
      <c r="AQ1177" s="12" t="s">
        <v>6551</v>
      </c>
      <c r="AR1177" s="17">
        <v>1974079</v>
      </c>
      <c r="AS1177" s="12" t="s">
        <v>6551</v>
      </c>
      <c r="AT1177" s="17">
        <v>7282054</v>
      </c>
      <c r="AU1177" s="1" t="s">
        <v>6551</v>
      </c>
      <c r="AV1177" s="1" t="str">
        <f>IF(OR(M1177="Q",O1177="Q",Q1177="Q",S1177="Q",U1177="Q",W1177="Q",Y1177="Q",AA1177="Q",AC1177="Q",AE1177="Q",AG1177="Q",AI1177="Q",AK1177="Q",AM1177="Q",AO1177="Q",AQ1177="Q",AS1177="Q",AU1177="Q"),"Yes","No")</f>
        <v>No</v>
      </c>
    </row>
    <row r="1178" spans="1:48" x14ac:dyDescent="0.2">
      <c r="A1178" s="1" t="s">
        <v>669</v>
      </c>
      <c r="B1178" s="1" t="s">
        <v>670</v>
      </c>
      <c r="C1178" s="1" t="s">
        <v>79</v>
      </c>
      <c r="D1178" s="194">
        <v>4009</v>
      </c>
      <c r="E1178" s="197">
        <v>40009</v>
      </c>
      <c r="F1178" s="1" t="s">
        <v>239</v>
      </c>
      <c r="G1178" s="1" t="s">
        <v>236</v>
      </c>
      <c r="H1178" s="17">
        <v>310282</v>
      </c>
      <c r="I1178" s="12">
        <v>38</v>
      </c>
      <c r="J1178" s="1" t="s">
        <v>12</v>
      </c>
      <c r="K1178" s="1" t="s">
        <v>9</v>
      </c>
      <c r="L1178" s="4">
        <v>22</v>
      </c>
      <c r="M1178" s="1" t="s">
        <v>6551</v>
      </c>
      <c r="N1178" s="12">
        <v>0</v>
      </c>
      <c r="O1178" s="12" t="s">
        <v>6551</v>
      </c>
      <c r="P1178" s="14">
        <v>12.730357080526371</v>
      </c>
      <c r="Q1178" s="12" t="s">
        <v>6551</v>
      </c>
      <c r="R1178" s="14">
        <v>4.5845664434328572</v>
      </c>
      <c r="S1178" s="12" t="s">
        <v>6551</v>
      </c>
      <c r="T1178" s="14">
        <v>18.356871094977137</v>
      </c>
      <c r="U1178" s="12" t="s">
        <v>6551</v>
      </c>
      <c r="V1178" s="17">
        <v>1108644</v>
      </c>
      <c r="W1178" s="12" t="s">
        <v>6551</v>
      </c>
      <c r="X1178" s="17">
        <v>1143250</v>
      </c>
      <c r="Y1178" s="12" t="s">
        <v>6551</v>
      </c>
      <c r="Z1178" s="17">
        <v>1094136</v>
      </c>
      <c r="AA1178" s="12" t="s">
        <v>6551</v>
      </c>
      <c r="AB1178" s="17">
        <v>49114</v>
      </c>
      <c r="AC1178" s="12" t="s">
        <v>6551</v>
      </c>
      <c r="AD1178" s="17">
        <v>88522</v>
      </c>
      <c r="AE1178" s="12" t="s">
        <v>6551</v>
      </c>
      <c r="AF1178" s="17">
        <v>85947</v>
      </c>
      <c r="AG1178" s="12" t="s">
        <v>6551</v>
      </c>
      <c r="AH1178" s="17">
        <v>2575</v>
      </c>
      <c r="AI1178" s="12" t="s">
        <v>6551</v>
      </c>
      <c r="AJ1178" s="17">
        <v>0</v>
      </c>
      <c r="AK1178" s="12" t="s">
        <v>6551</v>
      </c>
      <c r="AL1178" s="17">
        <v>0</v>
      </c>
      <c r="AM1178" s="12" t="s">
        <v>6551</v>
      </c>
      <c r="AN1178" s="17">
        <v>0</v>
      </c>
      <c r="AO1178" s="12" t="s">
        <v>6551</v>
      </c>
      <c r="AP1178" s="192">
        <v>0</v>
      </c>
      <c r="AQ1178" s="12" t="s">
        <v>6551</v>
      </c>
      <c r="AR1178" s="17">
        <v>1577718</v>
      </c>
      <c r="AS1178" s="12" t="s">
        <v>6551</v>
      </c>
      <c r="AT1178" s="17">
        <v>7233153</v>
      </c>
      <c r="AU1178" s="1" t="s">
        <v>6551</v>
      </c>
      <c r="AV1178" s="1" t="str">
        <f>IF(OR(M1178="Q",O1178="Q",Q1178="Q",S1178="Q",U1178="Q",W1178="Q",Y1178="Q",AA1178="Q",AC1178="Q",AE1178="Q",AG1178="Q",AI1178="Q",AK1178="Q",AM1178="Q",AO1178="Q",AQ1178="Q",AS1178="Q",AU1178="Q"),"Yes","No")</f>
        <v>No</v>
      </c>
    </row>
    <row r="1179" spans="1:48" x14ac:dyDescent="0.2">
      <c r="A1179" s="1" t="s">
        <v>251</v>
      </c>
      <c r="B1179" s="1" t="s">
        <v>252</v>
      </c>
      <c r="C1179" s="1" t="s">
        <v>96</v>
      </c>
      <c r="D1179" s="194">
        <v>5157</v>
      </c>
      <c r="E1179" s="197">
        <v>50157</v>
      </c>
      <c r="F1179" s="1" t="s">
        <v>242</v>
      </c>
      <c r="G1179" s="1" t="s">
        <v>236</v>
      </c>
      <c r="H1179" s="17">
        <v>1624827</v>
      </c>
      <c r="I1179" s="12">
        <v>38</v>
      </c>
      <c r="J1179" s="1" t="s">
        <v>11</v>
      </c>
      <c r="K1179" s="1" t="s">
        <v>9</v>
      </c>
      <c r="L1179" s="4">
        <v>22</v>
      </c>
      <c r="M1179" s="1" t="s">
        <v>6551</v>
      </c>
      <c r="N1179" s="12">
        <v>0</v>
      </c>
      <c r="O1179" s="12" t="s">
        <v>6551</v>
      </c>
      <c r="P1179" s="14">
        <v>12.739918896999189</v>
      </c>
      <c r="Q1179" s="12" t="s">
        <v>6551</v>
      </c>
      <c r="R1179" s="14">
        <v>6.7348148148148148</v>
      </c>
      <c r="S1179" s="12" t="s">
        <v>6551</v>
      </c>
      <c r="T1179" s="14">
        <v>1.4233576642335766</v>
      </c>
      <c r="U1179" s="12" t="s">
        <v>6551</v>
      </c>
      <c r="V1179" s="17">
        <v>0</v>
      </c>
      <c r="W1179" s="12" t="s">
        <v>6551</v>
      </c>
      <c r="X1179" s="17">
        <v>521603</v>
      </c>
      <c r="Y1179" s="12" t="s">
        <v>6551</v>
      </c>
      <c r="Z1179" s="17">
        <v>392708</v>
      </c>
      <c r="AA1179" s="12" t="s">
        <v>6551</v>
      </c>
      <c r="AB1179" s="17">
        <v>128895</v>
      </c>
      <c r="AC1179" s="12" t="s">
        <v>6551</v>
      </c>
      <c r="AD1179" s="17">
        <v>41392</v>
      </c>
      <c r="AE1179" s="12" t="s">
        <v>6551</v>
      </c>
      <c r="AF1179" s="17">
        <v>30825</v>
      </c>
      <c r="AG1179" s="12" t="s">
        <v>6551</v>
      </c>
      <c r="AH1179" s="17">
        <v>10567</v>
      </c>
      <c r="AI1179" s="12" t="s">
        <v>6551</v>
      </c>
      <c r="AJ1179" s="17">
        <v>0</v>
      </c>
      <c r="AK1179" s="12" t="s">
        <v>6551</v>
      </c>
      <c r="AL1179" s="17">
        <v>0</v>
      </c>
      <c r="AM1179" s="12" t="s">
        <v>6551</v>
      </c>
      <c r="AN1179" s="17">
        <v>0</v>
      </c>
      <c r="AO1179" s="12" t="s">
        <v>6551</v>
      </c>
      <c r="AP1179" s="192">
        <v>0</v>
      </c>
      <c r="AQ1179" s="12" t="s">
        <v>6551</v>
      </c>
      <c r="AR1179" s="17">
        <v>43875</v>
      </c>
      <c r="AS1179" s="12" t="s">
        <v>6551</v>
      </c>
      <c r="AT1179" s="17">
        <v>295490</v>
      </c>
      <c r="AU1179" s="1" t="s">
        <v>6551</v>
      </c>
      <c r="AV1179" s="1" t="str">
        <f>IF(OR(M1179="Q",O1179="Q",Q1179="Q",S1179="Q",U1179="Q",W1179="Q",Y1179="Q",AA1179="Q",AC1179="Q",AE1179="Q",AG1179="Q",AI1179="Q",AK1179="Q",AM1179="Q",AO1179="Q",AQ1179="Q",AS1179="Q",AU1179="Q"),"Yes","No")</f>
        <v>No</v>
      </c>
    </row>
    <row r="1180" spans="1:48" x14ac:dyDescent="0.2">
      <c r="A1180" s="1" t="s">
        <v>386</v>
      </c>
      <c r="B1180" s="1" t="s">
        <v>387</v>
      </c>
      <c r="C1180" s="1" t="s">
        <v>100</v>
      </c>
      <c r="D1180" s="194">
        <v>3023</v>
      </c>
      <c r="E1180" s="197">
        <v>30023</v>
      </c>
      <c r="F1180" s="1" t="s">
        <v>242</v>
      </c>
      <c r="G1180" s="1" t="s">
        <v>236</v>
      </c>
      <c r="H1180" s="17">
        <v>1733853</v>
      </c>
      <c r="I1180" s="12">
        <v>38</v>
      </c>
      <c r="J1180" s="1" t="s">
        <v>12</v>
      </c>
      <c r="K1180" s="1" t="s">
        <v>9</v>
      </c>
      <c r="L1180" s="4">
        <v>20</v>
      </c>
      <c r="M1180" s="1" t="s">
        <v>6551</v>
      </c>
      <c r="N1180" s="12">
        <v>0</v>
      </c>
      <c r="O1180" s="12" t="s">
        <v>6551</v>
      </c>
      <c r="P1180" s="14">
        <v>16.608079647712042</v>
      </c>
      <c r="Q1180" s="12" t="s">
        <v>6551</v>
      </c>
      <c r="R1180" s="14">
        <v>10.719999558971079</v>
      </c>
      <c r="S1180" s="12" t="s">
        <v>6551</v>
      </c>
      <c r="T1180" s="14">
        <v>19.294360414406366</v>
      </c>
      <c r="U1180" s="12" t="s">
        <v>6551</v>
      </c>
      <c r="V1180" s="17">
        <v>780698</v>
      </c>
      <c r="W1180" s="12" t="s">
        <v>6551</v>
      </c>
      <c r="X1180" s="17">
        <v>1047372</v>
      </c>
      <c r="Y1180" s="12" t="s">
        <v>6551</v>
      </c>
      <c r="Z1180" s="17">
        <v>780696</v>
      </c>
      <c r="AA1180" s="12" t="s">
        <v>6551</v>
      </c>
      <c r="AB1180" s="17">
        <v>266676</v>
      </c>
      <c r="AC1180" s="12" t="s">
        <v>6551</v>
      </c>
      <c r="AD1180" s="17">
        <v>54543</v>
      </c>
      <c r="AE1180" s="12" t="s">
        <v>6551</v>
      </c>
      <c r="AF1180" s="17">
        <v>47007</v>
      </c>
      <c r="AG1180" s="12" t="s">
        <v>6551</v>
      </c>
      <c r="AH1180" s="17">
        <v>7536</v>
      </c>
      <c r="AI1180" s="12" t="s">
        <v>6551</v>
      </c>
      <c r="AJ1180" s="17">
        <v>0</v>
      </c>
      <c r="AK1180" s="12" t="s">
        <v>6551</v>
      </c>
      <c r="AL1180" s="17">
        <v>0</v>
      </c>
      <c r="AM1180" s="12" t="s">
        <v>6551</v>
      </c>
      <c r="AN1180" s="17">
        <v>0</v>
      </c>
      <c r="AO1180" s="12" t="s">
        <v>6551</v>
      </c>
      <c r="AP1180" s="192">
        <v>0</v>
      </c>
      <c r="AQ1180" s="12" t="s">
        <v>6551</v>
      </c>
      <c r="AR1180" s="17">
        <v>906970</v>
      </c>
      <c r="AS1180" s="12" t="s">
        <v>6551</v>
      </c>
      <c r="AT1180" s="17">
        <v>9722718</v>
      </c>
      <c r="AU1180" s="1" t="s">
        <v>6551</v>
      </c>
      <c r="AV1180" s="1" t="str">
        <f>IF(OR(M1180="Q",O1180="Q",Q1180="Q",S1180="Q",U1180="Q",W1180="Q",Y1180="Q",AA1180="Q",AC1180="Q",AE1180="Q",AG1180="Q",AI1180="Q",AK1180="Q",AM1180="Q",AO1180="Q",AQ1180="Q",AS1180="Q",AU1180="Q"),"Yes","No")</f>
        <v>No</v>
      </c>
    </row>
    <row r="1181" spans="1:48" x14ac:dyDescent="0.2">
      <c r="A1181" s="1" t="s">
        <v>386</v>
      </c>
      <c r="B1181" s="1" t="s">
        <v>387</v>
      </c>
      <c r="C1181" s="1" t="s">
        <v>100</v>
      </c>
      <c r="D1181" s="194">
        <v>3023</v>
      </c>
      <c r="E1181" s="197">
        <v>30023</v>
      </c>
      <c r="F1181" s="1" t="s">
        <v>242</v>
      </c>
      <c r="G1181" s="1" t="s">
        <v>236</v>
      </c>
      <c r="H1181" s="17">
        <v>1733853</v>
      </c>
      <c r="I1181" s="12">
        <v>38</v>
      </c>
      <c r="J1181" s="1" t="s">
        <v>11</v>
      </c>
      <c r="K1181" s="1" t="s">
        <v>9</v>
      </c>
      <c r="L1181" s="4">
        <v>18</v>
      </c>
      <c r="M1181" s="1" t="s">
        <v>6551</v>
      </c>
      <c r="N1181" s="12">
        <v>0</v>
      </c>
      <c r="O1181" s="12" t="s">
        <v>6551</v>
      </c>
      <c r="P1181" s="14">
        <v>15.192834861518103</v>
      </c>
      <c r="Q1181" s="12" t="s">
        <v>6551</v>
      </c>
      <c r="R1181" s="14">
        <v>10.413389720234223</v>
      </c>
      <c r="S1181" s="12" t="s">
        <v>6551</v>
      </c>
      <c r="T1181" s="14">
        <v>2.4214639064813941</v>
      </c>
      <c r="U1181" s="12" t="s">
        <v>6551</v>
      </c>
      <c r="V1181" s="17">
        <v>0</v>
      </c>
      <c r="W1181" s="12" t="s">
        <v>6551</v>
      </c>
      <c r="X1181" s="17">
        <v>551086</v>
      </c>
      <c r="Y1181" s="12" t="s">
        <v>6551</v>
      </c>
      <c r="Z1181" s="17">
        <v>482175</v>
      </c>
      <c r="AA1181" s="12" t="s">
        <v>6551</v>
      </c>
      <c r="AB1181" s="17">
        <v>68911</v>
      </c>
      <c r="AC1181" s="12" t="s">
        <v>6551</v>
      </c>
      <c r="AD1181" s="17">
        <v>34310</v>
      </c>
      <c r="AE1181" s="12" t="s">
        <v>6551</v>
      </c>
      <c r="AF1181" s="17">
        <v>31737</v>
      </c>
      <c r="AG1181" s="12" t="s">
        <v>6551</v>
      </c>
      <c r="AH1181" s="17">
        <v>2573</v>
      </c>
      <c r="AI1181" s="12" t="s">
        <v>6551</v>
      </c>
      <c r="AJ1181" s="17">
        <v>0</v>
      </c>
      <c r="AK1181" s="12" t="s">
        <v>6551</v>
      </c>
      <c r="AL1181" s="17">
        <v>0</v>
      </c>
      <c r="AM1181" s="12" t="s">
        <v>6551</v>
      </c>
      <c r="AN1181" s="17">
        <v>0</v>
      </c>
      <c r="AO1181" s="12" t="s">
        <v>6551</v>
      </c>
      <c r="AP1181" s="192">
        <v>0</v>
      </c>
      <c r="AQ1181" s="12" t="s">
        <v>6551</v>
      </c>
      <c r="AR1181" s="17">
        <v>76850</v>
      </c>
      <c r="AS1181" s="12" t="s">
        <v>6551</v>
      </c>
      <c r="AT1181" s="17">
        <v>800269</v>
      </c>
      <c r="AU1181" s="1" t="s">
        <v>6551</v>
      </c>
      <c r="AV1181" s="1" t="str">
        <f>IF(OR(M1181="Q",O1181="Q",Q1181="Q",S1181="Q",U1181="Q",W1181="Q",Y1181="Q",AA1181="Q",AC1181="Q",AE1181="Q",AG1181="Q",AI1181="Q",AK1181="Q",AM1181="Q",AO1181="Q",AQ1181="Q",AS1181="Q",AU1181="Q"),"Yes","No")</f>
        <v>No</v>
      </c>
    </row>
    <row r="1182" spans="1:48" x14ac:dyDescent="0.2">
      <c r="A1182" s="1" t="s">
        <v>669</v>
      </c>
      <c r="B1182" s="1" t="s">
        <v>670</v>
      </c>
      <c r="C1182" s="1" t="s">
        <v>79</v>
      </c>
      <c r="D1182" s="194">
        <v>4009</v>
      </c>
      <c r="E1182" s="197">
        <v>40009</v>
      </c>
      <c r="F1182" s="1" t="s">
        <v>239</v>
      </c>
      <c r="G1182" s="1" t="s">
        <v>236</v>
      </c>
      <c r="H1182" s="17">
        <v>310282</v>
      </c>
      <c r="I1182" s="12">
        <v>38</v>
      </c>
      <c r="J1182" s="1" t="s">
        <v>11</v>
      </c>
      <c r="K1182" s="1" t="s">
        <v>9</v>
      </c>
      <c r="L1182" s="4">
        <v>16</v>
      </c>
      <c r="M1182" s="1" t="s">
        <v>6551</v>
      </c>
      <c r="N1182" s="12">
        <v>0</v>
      </c>
      <c r="O1182" s="12" t="s">
        <v>6551</v>
      </c>
      <c r="P1182" s="14">
        <v>15.593960304717658</v>
      </c>
      <c r="Q1182" s="12" t="s">
        <v>6551</v>
      </c>
      <c r="R1182" s="14">
        <v>10.407937779558049</v>
      </c>
      <c r="S1182" s="12" t="s">
        <v>6551</v>
      </c>
      <c r="T1182" s="14">
        <v>2.0468008062036689</v>
      </c>
      <c r="U1182" s="12" t="s">
        <v>6551</v>
      </c>
      <c r="V1182" s="17">
        <v>0</v>
      </c>
      <c r="W1182" s="12" t="s">
        <v>6551</v>
      </c>
      <c r="X1182" s="17">
        <v>503614</v>
      </c>
      <c r="Y1182" s="12" t="s">
        <v>6551</v>
      </c>
      <c r="Z1182" s="17">
        <v>456482</v>
      </c>
      <c r="AA1182" s="12" t="s">
        <v>6551</v>
      </c>
      <c r="AB1182" s="17">
        <v>47132</v>
      </c>
      <c r="AC1182" s="12" t="s">
        <v>6551</v>
      </c>
      <c r="AD1182" s="17">
        <v>36781</v>
      </c>
      <c r="AE1182" s="12" t="s">
        <v>6551</v>
      </c>
      <c r="AF1182" s="17">
        <v>29273</v>
      </c>
      <c r="AG1182" s="12" t="s">
        <v>6551</v>
      </c>
      <c r="AH1182" s="17">
        <v>7508</v>
      </c>
      <c r="AI1182" s="12" t="s">
        <v>6551</v>
      </c>
      <c r="AJ1182" s="17">
        <v>0</v>
      </c>
      <c r="AK1182" s="12" t="s">
        <v>6551</v>
      </c>
      <c r="AL1182" s="17">
        <v>0</v>
      </c>
      <c r="AM1182" s="12" t="s">
        <v>6551</v>
      </c>
      <c r="AN1182" s="17">
        <v>0</v>
      </c>
      <c r="AO1182" s="12" t="s">
        <v>6551</v>
      </c>
      <c r="AP1182" s="192">
        <v>0</v>
      </c>
      <c r="AQ1182" s="12" t="s">
        <v>6551</v>
      </c>
      <c r="AR1182" s="17">
        <v>59916</v>
      </c>
      <c r="AS1182" s="12" t="s">
        <v>6551</v>
      </c>
      <c r="AT1182" s="17">
        <v>623602</v>
      </c>
      <c r="AU1182" s="1" t="s">
        <v>6551</v>
      </c>
      <c r="AV1182" s="1" t="str">
        <f>IF(OR(M1182="Q",O1182="Q",Q1182="Q",S1182="Q",U1182="Q",W1182="Q",Y1182="Q",AA1182="Q",AC1182="Q",AE1182="Q",AG1182="Q",AI1182="Q",AK1182="Q",AM1182="Q",AO1182="Q",AQ1182="Q",AS1182="Q",AU1182="Q"),"Yes","No")</f>
        <v>No</v>
      </c>
    </row>
    <row r="1183" spans="1:48" x14ac:dyDescent="0.2">
      <c r="A1183" s="1" t="s">
        <v>842</v>
      </c>
      <c r="B1183" s="1" t="s">
        <v>843</v>
      </c>
      <c r="C1183" s="1" t="s">
        <v>58</v>
      </c>
      <c r="D1183" s="194">
        <v>5043</v>
      </c>
      <c r="E1183" s="197">
        <v>50043</v>
      </c>
      <c r="F1183" s="1" t="s">
        <v>239</v>
      </c>
      <c r="G1183" s="1" t="s">
        <v>236</v>
      </c>
      <c r="H1183" s="17">
        <v>229351</v>
      </c>
      <c r="I1183" s="12">
        <v>38</v>
      </c>
      <c r="J1183" s="1" t="s">
        <v>11</v>
      </c>
      <c r="K1183" s="1" t="s">
        <v>9</v>
      </c>
      <c r="L1183" s="4">
        <v>14</v>
      </c>
      <c r="M1183" s="1" t="s">
        <v>6551</v>
      </c>
      <c r="N1183" s="12">
        <v>0</v>
      </c>
      <c r="O1183" s="12" t="s">
        <v>6551</v>
      </c>
      <c r="P1183" s="14">
        <v>10.397330530071356</v>
      </c>
      <c r="Q1183" s="12" t="s">
        <v>6551</v>
      </c>
      <c r="R1183" s="14">
        <v>7.3036408899953322</v>
      </c>
      <c r="S1183" s="12" t="s">
        <v>6551</v>
      </c>
      <c r="T1183" s="14">
        <v>1.6378695208970437</v>
      </c>
      <c r="U1183" s="12" t="s">
        <v>6551</v>
      </c>
      <c r="V1183" s="17">
        <v>0</v>
      </c>
      <c r="W1183" s="12" t="s">
        <v>6551</v>
      </c>
      <c r="X1183" s="17">
        <v>352257</v>
      </c>
      <c r="Y1183" s="12" t="s">
        <v>6551</v>
      </c>
      <c r="Z1183" s="17">
        <v>326393</v>
      </c>
      <c r="AA1183" s="12" t="s">
        <v>6551</v>
      </c>
      <c r="AB1183" s="17">
        <v>25864</v>
      </c>
      <c r="AC1183" s="12" t="s">
        <v>6551</v>
      </c>
      <c r="AD1183" s="17">
        <v>33775</v>
      </c>
      <c r="AE1183" s="12" t="s">
        <v>6551</v>
      </c>
      <c r="AF1183" s="17">
        <v>31392</v>
      </c>
      <c r="AG1183" s="12" t="s">
        <v>6551</v>
      </c>
      <c r="AH1183" s="17">
        <v>2383</v>
      </c>
      <c r="AI1183" s="12" t="s">
        <v>6551</v>
      </c>
      <c r="AJ1183" s="17">
        <v>0</v>
      </c>
      <c r="AK1183" s="12" t="s">
        <v>6551</v>
      </c>
      <c r="AL1183" s="17">
        <v>0</v>
      </c>
      <c r="AM1183" s="12" t="s">
        <v>6551</v>
      </c>
      <c r="AN1183" s="17">
        <v>0</v>
      </c>
      <c r="AO1183" s="12" t="s">
        <v>6551</v>
      </c>
      <c r="AP1183" s="192">
        <v>0</v>
      </c>
      <c r="AQ1183" s="12" t="s">
        <v>6551</v>
      </c>
      <c r="AR1183" s="17">
        <v>51416</v>
      </c>
      <c r="AS1183" s="12" t="s">
        <v>6551</v>
      </c>
      <c r="AT1183" s="17">
        <v>375524</v>
      </c>
      <c r="AU1183" s="1" t="s">
        <v>6551</v>
      </c>
      <c r="AV1183" s="1" t="str">
        <f>IF(OR(M1183="Q",O1183="Q",Q1183="Q",S1183="Q",U1183="Q",W1183="Q",Y1183="Q",AA1183="Q",AC1183="Q",AE1183="Q",AG1183="Q",AI1183="Q",AK1183="Q",AM1183="Q",AO1183="Q",AQ1183="Q",AS1183="Q",AU1183="Q"),"Yes","No")</f>
        <v>No</v>
      </c>
    </row>
    <row r="1184" spans="1:48" x14ac:dyDescent="0.2">
      <c r="A1184" s="1" t="s">
        <v>715</v>
      </c>
      <c r="B1184" s="1" t="s">
        <v>716</v>
      </c>
      <c r="C1184" s="1" t="s">
        <v>117</v>
      </c>
      <c r="D1184" s="194">
        <v>5002</v>
      </c>
      <c r="E1184" s="197">
        <v>50002</v>
      </c>
      <c r="F1184" s="1" t="s">
        <v>239</v>
      </c>
      <c r="G1184" s="1" t="s">
        <v>236</v>
      </c>
      <c r="H1184" s="17">
        <v>206520</v>
      </c>
      <c r="I1184" s="12">
        <v>38</v>
      </c>
      <c r="J1184" s="1" t="s">
        <v>11</v>
      </c>
      <c r="K1184" s="1" t="s">
        <v>13</v>
      </c>
      <c r="L1184" s="4">
        <v>13</v>
      </c>
      <c r="M1184" s="1" t="s">
        <v>6551</v>
      </c>
      <c r="N1184" s="12">
        <v>0</v>
      </c>
      <c r="O1184" s="12" t="s">
        <v>6551</v>
      </c>
      <c r="P1184" s="14">
        <v>14.840531097134871</v>
      </c>
      <c r="Q1184" s="12" t="s">
        <v>6551</v>
      </c>
      <c r="R1184" s="14">
        <v>7.9442686392679338</v>
      </c>
      <c r="S1184" s="12" t="s">
        <v>6551</v>
      </c>
      <c r="T1184" s="14">
        <v>2.3113440484509669</v>
      </c>
      <c r="U1184" s="12" t="s">
        <v>6551</v>
      </c>
      <c r="V1184" s="17">
        <v>0</v>
      </c>
      <c r="W1184" s="12" t="s">
        <v>6551</v>
      </c>
      <c r="X1184" s="17">
        <v>382116</v>
      </c>
      <c r="Y1184" s="12" t="s">
        <v>6551</v>
      </c>
      <c r="Z1184" s="17">
        <v>318552</v>
      </c>
      <c r="AA1184" s="12" t="s">
        <v>6551</v>
      </c>
      <c r="AB1184" s="17">
        <v>63564</v>
      </c>
      <c r="AC1184" s="12" t="s">
        <v>6551</v>
      </c>
      <c r="AD1184" s="17">
        <v>24599</v>
      </c>
      <c r="AE1184" s="12" t="s">
        <v>6551</v>
      </c>
      <c r="AF1184" s="17">
        <v>21465</v>
      </c>
      <c r="AG1184" s="12" t="s">
        <v>6551</v>
      </c>
      <c r="AH1184" s="17">
        <v>3134</v>
      </c>
      <c r="AI1184" s="12" t="s">
        <v>6551</v>
      </c>
      <c r="AJ1184" s="17">
        <v>0</v>
      </c>
      <c r="AK1184" s="12" t="s">
        <v>6551</v>
      </c>
      <c r="AL1184" s="17">
        <v>0</v>
      </c>
      <c r="AM1184" s="12" t="s">
        <v>6551</v>
      </c>
      <c r="AN1184" s="17">
        <v>0</v>
      </c>
      <c r="AO1184" s="12" t="s">
        <v>6551</v>
      </c>
      <c r="AP1184" s="192">
        <v>0</v>
      </c>
      <c r="AQ1184" s="12" t="s">
        <v>6551</v>
      </c>
      <c r="AR1184" s="17">
        <v>49613</v>
      </c>
      <c r="AS1184" s="12" t="s">
        <v>6551</v>
      </c>
      <c r="AT1184" s="17">
        <v>394139</v>
      </c>
      <c r="AU1184" s="1" t="s">
        <v>6551</v>
      </c>
      <c r="AV1184" s="1" t="str">
        <f>IF(OR(M1184="Q",O1184="Q",Q1184="Q",S1184="Q",U1184="Q",W1184="Q",Y1184="Q",AA1184="Q",AC1184="Q",AE1184="Q",AG1184="Q",AI1184="Q",AK1184="Q",AM1184="Q",AO1184="Q",AQ1184="Q",AS1184="Q",AU1184="Q"),"Yes","No")</f>
        <v>No</v>
      </c>
    </row>
    <row r="1185" spans="1:48" x14ac:dyDescent="0.2">
      <c r="A1185" s="1" t="s">
        <v>779</v>
      </c>
      <c r="B1185" s="1" t="s">
        <v>780</v>
      </c>
      <c r="C1185" s="1" t="s">
        <v>44</v>
      </c>
      <c r="D1185" s="194">
        <v>4031</v>
      </c>
      <c r="E1185" s="197">
        <v>40031</v>
      </c>
      <c r="F1185" s="1" t="s">
        <v>242</v>
      </c>
      <c r="G1185" s="1" t="s">
        <v>236</v>
      </c>
      <c r="H1185" s="17">
        <v>262596</v>
      </c>
      <c r="I1185" s="12">
        <v>38</v>
      </c>
      <c r="J1185" s="1" t="s">
        <v>11</v>
      </c>
      <c r="K1185" s="1" t="s">
        <v>9</v>
      </c>
      <c r="L1185" s="4">
        <v>11</v>
      </c>
      <c r="M1185" s="1" t="s">
        <v>6551</v>
      </c>
      <c r="N1185" s="12">
        <v>0</v>
      </c>
      <c r="O1185" s="12" t="s">
        <v>6551</v>
      </c>
      <c r="P1185" s="14">
        <v>11.219788519637461</v>
      </c>
      <c r="Q1185" s="12" t="s">
        <v>6551</v>
      </c>
      <c r="R1185" s="14">
        <v>5.9691343766241269</v>
      </c>
      <c r="S1185" s="12" t="s">
        <v>6551</v>
      </c>
      <c r="T1185" s="14">
        <v>2.9065122524337026</v>
      </c>
      <c r="U1185" s="12" t="s">
        <v>6551</v>
      </c>
      <c r="V1185" s="17">
        <v>0</v>
      </c>
      <c r="W1185" s="12" t="s">
        <v>6551</v>
      </c>
      <c r="X1185" s="17">
        <v>293055</v>
      </c>
      <c r="Y1185" s="12" t="s">
        <v>6551</v>
      </c>
      <c r="Z1185" s="17">
        <v>267390</v>
      </c>
      <c r="AA1185" s="12" t="s">
        <v>6551</v>
      </c>
      <c r="AB1185" s="17">
        <v>25665</v>
      </c>
      <c r="AC1185" s="12" t="s">
        <v>6551</v>
      </c>
      <c r="AD1185" s="17">
        <v>26282</v>
      </c>
      <c r="AE1185" s="12" t="s">
        <v>6551</v>
      </c>
      <c r="AF1185" s="17">
        <v>23832</v>
      </c>
      <c r="AG1185" s="12" t="s">
        <v>6551</v>
      </c>
      <c r="AH1185" s="17">
        <v>2450</v>
      </c>
      <c r="AI1185" s="12" t="s">
        <v>6551</v>
      </c>
      <c r="AJ1185" s="17">
        <v>0</v>
      </c>
      <c r="AK1185" s="12" t="s">
        <v>6551</v>
      </c>
      <c r="AL1185" s="17">
        <v>0</v>
      </c>
      <c r="AM1185" s="12" t="s">
        <v>6551</v>
      </c>
      <c r="AN1185" s="17">
        <v>0</v>
      </c>
      <c r="AO1185" s="12" t="s">
        <v>6551</v>
      </c>
      <c r="AP1185" s="192">
        <v>0</v>
      </c>
      <c r="AQ1185" s="12" t="s">
        <v>6551</v>
      </c>
      <c r="AR1185" s="17">
        <v>69268</v>
      </c>
      <c r="AS1185" s="12" t="s">
        <v>6551</v>
      </c>
      <c r="AT1185" s="17">
        <v>413470</v>
      </c>
      <c r="AU1185" s="1" t="s">
        <v>6551</v>
      </c>
      <c r="AV1185" s="1" t="str">
        <f>IF(OR(M1185="Q",O1185="Q",Q1185="Q",S1185="Q",U1185="Q",W1185="Q",Y1185="Q",AA1185="Q",AC1185="Q",AE1185="Q",AG1185="Q",AI1185="Q",AK1185="Q",AM1185="Q",AO1185="Q",AQ1185="Q",AS1185="Q",AU1185="Q"),"Yes","No")</f>
        <v>No</v>
      </c>
    </row>
    <row r="1186" spans="1:48" x14ac:dyDescent="0.2">
      <c r="A1186" s="1" t="s">
        <v>251</v>
      </c>
      <c r="B1186" s="1" t="s">
        <v>252</v>
      </c>
      <c r="C1186" s="1" t="s">
        <v>96</v>
      </c>
      <c r="D1186" s="194">
        <v>5157</v>
      </c>
      <c r="E1186" s="197">
        <v>50157</v>
      </c>
      <c r="F1186" s="1" t="s">
        <v>242</v>
      </c>
      <c r="G1186" s="1" t="s">
        <v>236</v>
      </c>
      <c r="H1186" s="17">
        <v>1624827</v>
      </c>
      <c r="I1186" s="12">
        <v>38</v>
      </c>
      <c r="J1186" s="1" t="s">
        <v>12</v>
      </c>
      <c r="K1186" s="1" t="s">
        <v>9</v>
      </c>
      <c r="L1186" s="4">
        <v>11</v>
      </c>
      <c r="M1186" s="1" t="s">
        <v>6551</v>
      </c>
      <c r="N1186" s="12">
        <v>0</v>
      </c>
      <c r="O1186" s="12" t="s">
        <v>6551</v>
      </c>
      <c r="P1186" s="14">
        <v>9.3566802161968994</v>
      </c>
      <c r="Q1186" s="12" t="s">
        <v>6551</v>
      </c>
      <c r="R1186" s="14">
        <v>2.7790974969947388</v>
      </c>
      <c r="S1186" s="12" t="s">
        <v>6551</v>
      </c>
      <c r="T1186" s="14">
        <v>18.356456872291954</v>
      </c>
      <c r="U1186" s="12" t="s">
        <v>6551</v>
      </c>
      <c r="V1186" s="17">
        <v>207272</v>
      </c>
      <c r="W1186" s="12" t="s">
        <v>6551</v>
      </c>
      <c r="X1186" s="17">
        <v>214581</v>
      </c>
      <c r="Y1186" s="12" t="s">
        <v>6551</v>
      </c>
      <c r="Z1186" s="17">
        <v>209468</v>
      </c>
      <c r="AA1186" s="12" t="s">
        <v>6551</v>
      </c>
      <c r="AB1186" s="17">
        <v>5113</v>
      </c>
      <c r="AC1186" s="12" t="s">
        <v>6551</v>
      </c>
      <c r="AD1186" s="17">
        <v>24715</v>
      </c>
      <c r="AE1186" s="12" t="s">
        <v>6551</v>
      </c>
      <c r="AF1186" s="17">
        <v>22387</v>
      </c>
      <c r="AG1186" s="12" t="s">
        <v>6551</v>
      </c>
      <c r="AH1186" s="17">
        <v>2328</v>
      </c>
      <c r="AI1186" s="12" t="s">
        <v>6551</v>
      </c>
      <c r="AJ1186" s="17">
        <v>0</v>
      </c>
      <c r="AK1186" s="12" t="s">
        <v>6551</v>
      </c>
      <c r="AL1186" s="17">
        <v>0</v>
      </c>
      <c r="AM1186" s="12" t="s">
        <v>6551</v>
      </c>
      <c r="AN1186" s="17">
        <v>0</v>
      </c>
      <c r="AO1186" s="12" t="s">
        <v>6551</v>
      </c>
      <c r="AP1186" s="192">
        <v>0</v>
      </c>
      <c r="AQ1186" s="12" t="s">
        <v>6551</v>
      </c>
      <c r="AR1186" s="17">
        <v>410946</v>
      </c>
      <c r="AS1186" s="12" t="s">
        <v>6551</v>
      </c>
      <c r="AT1186" s="17">
        <v>1142059</v>
      </c>
      <c r="AU1186" s="1" t="s">
        <v>6551</v>
      </c>
      <c r="AV1186" s="1" t="str">
        <f>IF(OR(M1186="Q",O1186="Q",Q1186="Q",S1186="Q",U1186="Q",W1186="Q",Y1186="Q",AA1186="Q",AC1186="Q",AE1186="Q",AG1186="Q",AI1186="Q",AK1186="Q",AM1186="Q",AO1186="Q",AQ1186="Q",AS1186="Q",AU1186="Q"),"Yes","No")</f>
        <v>No</v>
      </c>
    </row>
    <row r="1187" spans="1:48" x14ac:dyDescent="0.2">
      <c r="A1187" s="1" t="s">
        <v>1632</v>
      </c>
      <c r="B1187" s="1" t="s">
        <v>633</v>
      </c>
      <c r="C1187" s="1" t="s">
        <v>54</v>
      </c>
      <c r="D1187" s="194">
        <v>7049</v>
      </c>
      <c r="E1187" s="197">
        <v>70049</v>
      </c>
      <c r="F1187" s="1" t="s">
        <v>305</v>
      </c>
      <c r="G1187" s="1" t="s">
        <v>236</v>
      </c>
      <c r="H1187" s="17">
        <v>280051</v>
      </c>
      <c r="I1187" s="12">
        <v>38</v>
      </c>
      <c r="J1187" s="1" t="s">
        <v>11</v>
      </c>
      <c r="K1187" s="1" t="s">
        <v>13</v>
      </c>
      <c r="L1187" s="4">
        <v>10</v>
      </c>
      <c r="M1187" s="1" t="s">
        <v>6551</v>
      </c>
      <c r="N1187" s="12">
        <v>0</v>
      </c>
      <c r="O1187" s="12" t="s">
        <v>6551</v>
      </c>
      <c r="P1187" s="14">
        <v>12.616142100342786</v>
      </c>
      <c r="Q1187" s="12" t="s">
        <v>6551</v>
      </c>
      <c r="R1187" s="14">
        <v>5.6908757716049383</v>
      </c>
      <c r="S1187" s="12" t="s">
        <v>6551</v>
      </c>
      <c r="T1187" s="14">
        <v>2.5847304456216889</v>
      </c>
      <c r="U1187" s="12" t="s">
        <v>6551</v>
      </c>
      <c r="V1187" s="17">
        <v>0</v>
      </c>
      <c r="W1187" s="12" t="s">
        <v>6551</v>
      </c>
      <c r="X1187" s="17">
        <v>245933</v>
      </c>
      <c r="Y1187" s="12" t="s">
        <v>6551</v>
      </c>
      <c r="Z1187" s="17">
        <v>202426</v>
      </c>
      <c r="AA1187" s="12" t="s">
        <v>6551</v>
      </c>
      <c r="AB1187" s="17">
        <v>43507</v>
      </c>
      <c r="AC1187" s="12" t="s">
        <v>6551</v>
      </c>
      <c r="AD1187" s="17">
        <v>19645</v>
      </c>
      <c r="AE1187" s="12" t="s">
        <v>6551</v>
      </c>
      <c r="AF1187" s="17">
        <v>16045</v>
      </c>
      <c r="AG1187" s="12" t="s">
        <v>6551</v>
      </c>
      <c r="AH1187" s="17">
        <v>3600</v>
      </c>
      <c r="AI1187" s="12" t="s">
        <v>6551</v>
      </c>
      <c r="AJ1187" s="17">
        <v>0</v>
      </c>
      <c r="AK1187" s="12" t="s">
        <v>6551</v>
      </c>
      <c r="AL1187" s="17">
        <v>0</v>
      </c>
      <c r="AM1187" s="12" t="s">
        <v>6551</v>
      </c>
      <c r="AN1187" s="17">
        <v>0</v>
      </c>
      <c r="AO1187" s="12" t="s">
        <v>6551</v>
      </c>
      <c r="AP1187" s="192">
        <v>0</v>
      </c>
      <c r="AQ1187" s="12" t="s">
        <v>6551</v>
      </c>
      <c r="AR1187" s="17">
        <v>41472</v>
      </c>
      <c r="AS1187" s="12" t="s">
        <v>6551</v>
      </c>
      <c r="AT1187" s="17">
        <v>236012</v>
      </c>
      <c r="AU1187" s="1" t="s">
        <v>6551</v>
      </c>
      <c r="AV1187" s="1" t="str">
        <f>IF(OR(M1187="Q",O1187="Q",Q1187="Q",S1187="Q",U1187="Q",W1187="Q",Y1187="Q",AA1187="Q",AC1187="Q",AE1187="Q",AG1187="Q",AI1187="Q",AK1187="Q",AM1187="Q",AO1187="Q",AQ1187="Q",AS1187="Q",AU1187="Q"),"Yes","No")</f>
        <v>No</v>
      </c>
    </row>
    <row r="1188" spans="1:48" x14ac:dyDescent="0.2">
      <c r="A1188" s="1" t="s">
        <v>407</v>
      </c>
      <c r="B1188" s="1" t="s">
        <v>408</v>
      </c>
      <c r="C1188" s="1" t="s">
        <v>58</v>
      </c>
      <c r="D1188" s="194">
        <v>5110</v>
      </c>
      <c r="E1188" s="197">
        <v>50110</v>
      </c>
      <c r="F1188" s="1" t="s">
        <v>242</v>
      </c>
      <c r="G1188" s="1" t="s">
        <v>236</v>
      </c>
      <c r="H1188" s="17">
        <v>108657</v>
      </c>
      <c r="I1188" s="12">
        <v>38</v>
      </c>
      <c r="J1188" s="1" t="s">
        <v>11</v>
      </c>
      <c r="K1188" s="1" t="s">
        <v>9</v>
      </c>
      <c r="L1188" s="4">
        <v>8</v>
      </c>
      <c r="M1188" s="1" t="s">
        <v>6551</v>
      </c>
      <c r="N1188" s="12">
        <v>0</v>
      </c>
      <c r="O1188" s="12" t="s">
        <v>6551</v>
      </c>
      <c r="P1188" s="14">
        <v>9.0288449505693897</v>
      </c>
      <c r="Q1188" s="12" t="s">
        <v>6551</v>
      </c>
      <c r="R1188" s="14">
        <v>4.0660402446591615</v>
      </c>
      <c r="S1188" s="12" t="s">
        <v>6551</v>
      </c>
      <c r="T1188" s="14">
        <v>2.117569765986735</v>
      </c>
      <c r="U1188" s="12" t="s">
        <v>6551</v>
      </c>
      <c r="V1188" s="17">
        <v>0</v>
      </c>
      <c r="W1188" s="12" t="s">
        <v>6551</v>
      </c>
      <c r="X1188" s="17">
        <v>163472</v>
      </c>
      <c r="Y1188" s="12" t="s">
        <v>6551</v>
      </c>
      <c r="Z1188" s="17">
        <v>144299</v>
      </c>
      <c r="AA1188" s="12" t="s">
        <v>6551</v>
      </c>
      <c r="AB1188" s="17">
        <v>19173</v>
      </c>
      <c r="AC1188" s="12" t="s">
        <v>6551</v>
      </c>
      <c r="AD1188" s="17">
        <v>17010</v>
      </c>
      <c r="AE1188" s="12" t="s">
        <v>6551</v>
      </c>
      <c r="AF1188" s="17">
        <v>15982</v>
      </c>
      <c r="AG1188" s="12" t="s">
        <v>6551</v>
      </c>
      <c r="AH1188" s="17">
        <v>1028</v>
      </c>
      <c r="AI1188" s="12" t="s">
        <v>6551</v>
      </c>
      <c r="AJ1188" s="17">
        <v>0</v>
      </c>
      <c r="AK1188" s="12" t="s">
        <v>6551</v>
      </c>
      <c r="AL1188" s="17">
        <v>0</v>
      </c>
      <c r="AM1188" s="12" t="s">
        <v>6551</v>
      </c>
      <c r="AN1188" s="17">
        <v>0</v>
      </c>
      <c r="AO1188" s="12" t="s">
        <v>6551</v>
      </c>
      <c r="AP1188" s="192">
        <v>0</v>
      </c>
      <c r="AQ1188" s="12" t="s">
        <v>6551</v>
      </c>
      <c r="AR1188" s="17">
        <v>33843</v>
      </c>
      <c r="AS1188" s="12" t="s">
        <v>6551</v>
      </c>
      <c r="AT1188" s="17">
        <v>137607</v>
      </c>
      <c r="AU1188" s="1" t="s">
        <v>6551</v>
      </c>
      <c r="AV1188" s="1" t="str">
        <f>IF(OR(M1188="Q",O1188="Q",Q1188="Q",S1188="Q",U1188="Q",W1188="Q",Y1188="Q",AA1188="Q",AC1188="Q",AE1188="Q",AG1188="Q",AI1188="Q",AK1188="Q",AM1188="Q",AO1188="Q",AQ1188="Q",AS1188="Q",AU1188="Q"),"Yes","No")</f>
        <v>No</v>
      </c>
    </row>
    <row r="1189" spans="1:48" x14ac:dyDescent="0.2">
      <c r="A1189" s="1" t="s">
        <v>1222</v>
      </c>
      <c r="B1189" s="1" t="s">
        <v>1223</v>
      </c>
      <c r="C1189" s="1" t="s">
        <v>110</v>
      </c>
      <c r="D1189" s="194">
        <v>3094</v>
      </c>
      <c r="E1189" s="197">
        <v>30094</v>
      </c>
      <c r="F1189" s="1" t="s">
        <v>239</v>
      </c>
      <c r="G1189" s="1" t="s">
        <v>236</v>
      </c>
      <c r="H1189" s="17">
        <v>66784</v>
      </c>
      <c r="I1189" s="12">
        <v>38</v>
      </c>
      <c r="J1189" s="1" t="s">
        <v>11</v>
      </c>
      <c r="K1189" s="1" t="s">
        <v>9</v>
      </c>
      <c r="L1189" s="4">
        <v>7</v>
      </c>
      <c r="M1189" s="1" t="s">
        <v>6551</v>
      </c>
      <c r="N1189" s="12">
        <v>0</v>
      </c>
      <c r="O1189" s="12" t="s">
        <v>6551</v>
      </c>
      <c r="P1189" s="14">
        <v>9.0060728744939276</v>
      </c>
      <c r="Q1189" s="12" t="s">
        <v>6551</v>
      </c>
      <c r="R1189" s="14">
        <v>3.225698126546483</v>
      </c>
      <c r="S1189" s="12" t="s">
        <v>6551</v>
      </c>
      <c r="T1189" s="14">
        <v>2.2025848645281845</v>
      </c>
      <c r="U1189" s="12" t="s">
        <v>6551</v>
      </c>
      <c r="V1189" s="17">
        <v>0</v>
      </c>
      <c r="W1189" s="12" t="s">
        <v>6551</v>
      </c>
      <c r="X1189" s="17">
        <v>124386</v>
      </c>
      <c r="Y1189" s="12" t="s">
        <v>6551</v>
      </c>
      <c r="Z1189" s="17">
        <v>115674</v>
      </c>
      <c r="AA1189" s="12" t="s">
        <v>6551</v>
      </c>
      <c r="AB1189" s="17">
        <v>8712</v>
      </c>
      <c r="AC1189" s="12" t="s">
        <v>6551</v>
      </c>
      <c r="AD1189" s="17">
        <v>13300</v>
      </c>
      <c r="AE1189" s="12" t="s">
        <v>6551</v>
      </c>
      <c r="AF1189" s="17">
        <v>12844</v>
      </c>
      <c r="AG1189" s="12" t="s">
        <v>6551</v>
      </c>
      <c r="AH1189" s="17">
        <v>456</v>
      </c>
      <c r="AI1189" s="12" t="s">
        <v>6551</v>
      </c>
      <c r="AJ1189" s="17">
        <v>0</v>
      </c>
      <c r="AK1189" s="12" t="s">
        <v>6551</v>
      </c>
      <c r="AL1189" s="17">
        <v>0</v>
      </c>
      <c r="AM1189" s="12" t="s">
        <v>6551</v>
      </c>
      <c r="AN1189" s="17">
        <v>0</v>
      </c>
      <c r="AO1189" s="12" t="s">
        <v>6551</v>
      </c>
      <c r="AP1189" s="192">
        <v>0</v>
      </c>
      <c r="AQ1189" s="12" t="s">
        <v>6551</v>
      </c>
      <c r="AR1189" s="17">
        <v>28290</v>
      </c>
      <c r="AS1189" s="12" t="s">
        <v>6551</v>
      </c>
      <c r="AT1189" s="17">
        <v>91255</v>
      </c>
      <c r="AU1189" s="1" t="s">
        <v>6551</v>
      </c>
      <c r="AV1189" s="1" t="str">
        <f>IF(OR(M1189="Q",O1189="Q",Q1189="Q",S1189="Q",U1189="Q",W1189="Q",Y1189="Q",AA1189="Q",AC1189="Q",AE1189="Q",AG1189="Q",AI1189="Q",AK1189="Q",AM1189="Q",AO1189="Q",AQ1189="Q",AS1189="Q",AU1189="Q"),"Yes","No")</f>
        <v>No</v>
      </c>
    </row>
    <row r="1190" spans="1:48" x14ac:dyDescent="0.2">
      <c r="A1190" s="1" t="s">
        <v>251</v>
      </c>
      <c r="B1190" s="1" t="s">
        <v>252</v>
      </c>
      <c r="C1190" s="1" t="s">
        <v>96</v>
      </c>
      <c r="D1190" s="194">
        <v>5157</v>
      </c>
      <c r="E1190" s="197">
        <v>50157</v>
      </c>
      <c r="F1190" s="1" t="s">
        <v>242</v>
      </c>
      <c r="G1190" s="1" t="s">
        <v>236</v>
      </c>
      <c r="H1190" s="17">
        <v>1624827</v>
      </c>
      <c r="I1190" s="12">
        <v>38</v>
      </c>
      <c r="J1190" s="1" t="s">
        <v>28</v>
      </c>
      <c r="K1190" s="1" t="s">
        <v>9</v>
      </c>
      <c r="L1190" s="4">
        <v>5</v>
      </c>
      <c r="M1190" s="1" t="s">
        <v>6551</v>
      </c>
      <c r="N1190" s="12">
        <v>0</v>
      </c>
      <c r="O1190" s="12" t="s">
        <v>6551</v>
      </c>
      <c r="P1190" s="14">
        <v>19.811827956989248</v>
      </c>
      <c r="Q1190" s="12" t="s">
        <v>6551</v>
      </c>
      <c r="R1190" s="14">
        <v>20.110004702237713</v>
      </c>
      <c r="S1190" s="12" t="s">
        <v>6551</v>
      </c>
      <c r="T1190" s="14">
        <v>4.7992831541218637</v>
      </c>
      <c r="U1190" s="12" t="s">
        <v>6551</v>
      </c>
      <c r="V1190" s="17">
        <v>278550</v>
      </c>
      <c r="W1190" s="12" t="s">
        <v>6551</v>
      </c>
      <c r="X1190" s="17">
        <v>309858</v>
      </c>
      <c r="Y1190" s="12" t="s">
        <v>6551</v>
      </c>
      <c r="Z1190" s="17">
        <v>298485</v>
      </c>
      <c r="AA1190" s="12" t="s">
        <v>6551</v>
      </c>
      <c r="AB1190" s="17">
        <v>11373</v>
      </c>
      <c r="AC1190" s="12" t="s">
        <v>6551</v>
      </c>
      <c r="AD1190" s="17">
        <v>16982</v>
      </c>
      <c r="AE1190" s="12" t="s">
        <v>6551</v>
      </c>
      <c r="AF1190" s="17">
        <v>15066</v>
      </c>
      <c r="AG1190" s="12" t="s">
        <v>6551</v>
      </c>
      <c r="AH1190" s="17">
        <v>1916</v>
      </c>
      <c r="AI1190" s="12" t="s">
        <v>6551</v>
      </c>
      <c r="AJ1190" s="17">
        <v>0</v>
      </c>
      <c r="AK1190" s="12" t="s">
        <v>6551</v>
      </c>
      <c r="AL1190" s="17">
        <v>0</v>
      </c>
      <c r="AM1190" s="12" t="s">
        <v>6551</v>
      </c>
      <c r="AN1190" s="17">
        <v>0</v>
      </c>
      <c r="AO1190" s="12" t="s">
        <v>6551</v>
      </c>
      <c r="AP1190" s="192">
        <v>0</v>
      </c>
      <c r="AQ1190" s="12" t="s">
        <v>6551</v>
      </c>
      <c r="AR1190" s="17">
        <v>72306</v>
      </c>
      <c r="AS1190" s="12" t="s">
        <v>6551</v>
      </c>
      <c r="AT1190" s="17">
        <v>1454074</v>
      </c>
      <c r="AU1190" s="1" t="s">
        <v>6551</v>
      </c>
      <c r="AV1190" s="1" t="str">
        <f>IF(OR(M1190="Q",O1190="Q",Q1190="Q",S1190="Q",U1190="Q",W1190="Q",Y1190="Q",AA1190="Q",AC1190="Q",AE1190="Q",AG1190="Q",AI1190="Q",AK1190="Q",AM1190="Q",AO1190="Q",AQ1190="Q",AS1190="Q",AU1190="Q"),"Yes","No")</f>
        <v>No</v>
      </c>
    </row>
    <row r="1191" spans="1:48" x14ac:dyDescent="0.2">
      <c r="A1191" s="1" t="s">
        <v>1845</v>
      </c>
      <c r="B1191" s="1" t="s">
        <v>1846</v>
      </c>
      <c r="C1191" s="1" t="s">
        <v>79</v>
      </c>
      <c r="D1191" s="194">
        <v>4224</v>
      </c>
      <c r="E1191" s="197">
        <v>40224</v>
      </c>
      <c r="F1191" s="1" t="s">
        <v>239</v>
      </c>
      <c r="G1191" s="1" t="s">
        <v>236</v>
      </c>
      <c r="H1191" s="17">
        <v>280648</v>
      </c>
      <c r="I1191" s="12">
        <v>38</v>
      </c>
      <c r="J1191" s="1" t="s">
        <v>12</v>
      </c>
      <c r="K1191" s="1" t="s">
        <v>13</v>
      </c>
      <c r="L1191" s="4">
        <v>3</v>
      </c>
      <c r="M1191" s="1" t="s">
        <v>6551</v>
      </c>
      <c r="N1191" s="12">
        <v>0</v>
      </c>
      <c r="O1191" s="12" t="s">
        <v>6551</v>
      </c>
      <c r="P1191" s="14">
        <v>18.730795193735656</v>
      </c>
      <c r="Q1191" s="12" t="s">
        <v>6551</v>
      </c>
      <c r="R1191" s="14">
        <v>13.559848271986514</v>
      </c>
      <c r="S1191" s="12" t="s">
        <v>6551</v>
      </c>
      <c r="T1191" s="14">
        <v>3.8439314162278926</v>
      </c>
      <c r="U1191" s="12" t="s">
        <v>6551</v>
      </c>
      <c r="V1191" s="17">
        <v>138739</v>
      </c>
      <c r="W1191" s="12" t="s">
        <v>6551</v>
      </c>
      <c r="X1191" s="17">
        <v>161262</v>
      </c>
      <c r="Y1191" s="12" t="s">
        <v>6551</v>
      </c>
      <c r="Z1191" s="17">
        <v>138739</v>
      </c>
      <c r="AA1191" s="12" t="s">
        <v>6551</v>
      </c>
      <c r="AB1191" s="17">
        <v>22523</v>
      </c>
      <c r="AC1191" s="12" t="s">
        <v>6551</v>
      </c>
      <c r="AD1191" s="17">
        <v>8146</v>
      </c>
      <c r="AE1191" s="12" t="s">
        <v>6551</v>
      </c>
      <c r="AF1191" s="17">
        <v>7407</v>
      </c>
      <c r="AG1191" s="12" t="s">
        <v>6551</v>
      </c>
      <c r="AH1191" s="17">
        <v>739</v>
      </c>
      <c r="AI1191" s="12" t="s">
        <v>6551</v>
      </c>
      <c r="AJ1191" s="17">
        <v>0</v>
      </c>
      <c r="AK1191" s="12" t="s">
        <v>6551</v>
      </c>
      <c r="AL1191" s="17">
        <v>0</v>
      </c>
      <c r="AM1191" s="12" t="s">
        <v>6551</v>
      </c>
      <c r="AN1191" s="17">
        <v>0</v>
      </c>
      <c r="AO1191" s="12" t="s">
        <v>6551</v>
      </c>
      <c r="AP1191" s="192">
        <v>0</v>
      </c>
      <c r="AQ1191" s="12" t="s">
        <v>6551</v>
      </c>
      <c r="AR1191" s="17">
        <v>28472</v>
      </c>
      <c r="AS1191" s="12" t="s">
        <v>6551</v>
      </c>
      <c r="AT1191" s="17">
        <v>386076</v>
      </c>
      <c r="AU1191" s="1" t="s">
        <v>6551</v>
      </c>
      <c r="AV1191" s="1" t="str">
        <f>IF(OR(M1191="Q",O1191="Q",Q1191="Q",S1191="Q",U1191="Q",W1191="Q",Y1191="Q",AA1191="Q",AC1191="Q",AE1191="Q",AG1191="Q",AI1191="Q",AK1191="Q",AM1191="Q",AO1191="Q",AQ1191="Q",AS1191="Q",AU1191="Q"),"Yes","No")</f>
        <v>No</v>
      </c>
    </row>
    <row r="1192" spans="1:48" x14ac:dyDescent="0.2">
      <c r="A1192" s="1" t="s">
        <v>1632</v>
      </c>
      <c r="B1192" s="1" t="s">
        <v>633</v>
      </c>
      <c r="C1192" s="1" t="s">
        <v>54</v>
      </c>
      <c r="D1192" s="194">
        <v>7049</v>
      </c>
      <c r="E1192" s="197">
        <v>70049</v>
      </c>
      <c r="F1192" s="1" t="s">
        <v>305</v>
      </c>
      <c r="G1192" s="1" t="s">
        <v>236</v>
      </c>
      <c r="H1192" s="17">
        <v>280051</v>
      </c>
      <c r="I1192" s="12">
        <v>38</v>
      </c>
      <c r="J1192" s="1" t="s">
        <v>12</v>
      </c>
      <c r="K1192" s="1" t="s">
        <v>13</v>
      </c>
      <c r="L1192" s="4">
        <v>1</v>
      </c>
      <c r="M1192" s="1" t="s">
        <v>6551</v>
      </c>
      <c r="N1192" s="12">
        <v>0</v>
      </c>
      <c r="O1192" s="12" t="s">
        <v>6551</v>
      </c>
      <c r="P1192" s="14">
        <v>16.631726457399104</v>
      </c>
      <c r="Q1192" s="12" t="s">
        <v>6551</v>
      </c>
      <c r="R1192" s="14">
        <v>2.6324350570526827</v>
      </c>
      <c r="S1192" s="12" t="s">
        <v>6551</v>
      </c>
      <c r="T1192" s="14">
        <v>6.926569506726457</v>
      </c>
      <c r="U1192" s="12" t="s">
        <v>6551</v>
      </c>
      <c r="V1192" s="17">
        <v>30226</v>
      </c>
      <c r="W1192" s="12" t="s">
        <v>6551</v>
      </c>
      <c r="X1192" s="17">
        <v>33320</v>
      </c>
      <c r="Y1192" s="12" t="s">
        <v>6551</v>
      </c>
      <c r="Z1192" s="17">
        <v>29671</v>
      </c>
      <c r="AA1192" s="12" t="s">
        <v>6551</v>
      </c>
      <c r="AB1192" s="17">
        <v>3649</v>
      </c>
      <c r="AC1192" s="12" t="s">
        <v>6551</v>
      </c>
      <c r="AD1192" s="17">
        <v>2005</v>
      </c>
      <c r="AE1192" s="12" t="s">
        <v>6551</v>
      </c>
      <c r="AF1192" s="17">
        <v>1784</v>
      </c>
      <c r="AG1192" s="12" t="s">
        <v>6551</v>
      </c>
      <c r="AH1192" s="17">
        <v>221</v>
      </c>
      <c r="AI1192" s="12" t="s">
        <v>6551</v>
      </c>
      <c r="AJ1192" s="17">
        <v>0</v>
      </c>
      <c r="AK1192" s="12" t="s">
        <v>6551</v>
      </c>
      <c r="AL1192" s="17">
        <v>0</v>
      </c>
      <c r="AM1192" s="12" t="s">
        <v>6551</v>
      </c>
      <c r="AN1192" s="17">
        <v>0</v>
      </c>
      <c r="AO1192" s="12" t="s">
        <v>6551</v>
      </c>
      <c r="AP1192" s="192">
        <v>0</v>
      </c>
      <c r="AQ1192" s="12" t="s">
        <v>6551</v>
      </c>
      <c r="AR1192" s="17">
        <v>12357</v>
      </c>
      <c r="AS1192" s="12" t="s">
        <v>6551</v>
      </c>
      <c r="AT1192" s="17">
        <v>32529</v>
      </c>
      <c r="AU1192" s="1" t="s">
        <v>6551</v>
      </c>
      <c r="AV1192" s="1" t="str">
        <f>IF(OR(M1192="Q",O1192="Q",Q1192="Q",S1192="Q",U1192="Q",W1192="Q",Y1192="Q",AA1192="Q",AC1192="Q",AE1192="Q",AG1192="Q",AI1192="Q",AK1192="Q",AM1192="Q",AO1192="Q",AQ1192="Q",AS1192="Q",AU1192="Q"),"Yes","No")</f>
        <v>No</v>
      </c>
    </row>
    <row r="1193" spans="1:48" x14ac:dyDescent="0.2">
      <c r="A1193" s="1" t="s">
        <v>288</v>
      </c>
      <c r="B1193" s="1" t="s">
        <v>289</v>
      </c>
      <c r="C1193" s="1" t="s">
        <v>96</v>
      </c>
      <c r="D1193" s="194">
        <v>5165</v>
      </c>
      <c r="E1193" s="197">
        <v>50165</v>
      </c>
      <c r="F1193" s="1" t="s">
        <v>239</v>
      </c>
      <c r="G1193" s="1" t="s">
        <v>236</v>
      </c>
      <c r="H1193" s="17">
        <v>724091</v>
      </c>
      <c r="I1193" s="12">
        <v>37</v>
      </c>
      <c r="J1193" s="1" t="s">
        <v>11</v>
      </c>
      <c r="K1193" s="1" t="s">
        <v>13</v>
      </c>
      <c r="L1193" s="4">
        <v>37</v>
      </c>
      <c r="M1193" s="1" t="s">
        <v>6551</v>
      </c>
      <c r="N1193" s="12">
        <v>0</v>
      </c>
      <c r="O1193" s="12" t="s">
        <v>6551</v>
      </c>
      <c r="P1193" s="14">
        <v>19.075352015867718</v>
      </c>
      <c r="Q1193" s="12" t="s">
        <v>6551</v>
      </c>
      <c r="R1193" s="14">
        <v>11.01392402266727</v>
      </c>
      <c r="S1193" s="12" t="s">
        <v>6551</v>
      </c>
      <c r="T1193" s="14">
        <v>3.5555861039649654</v>
      </c>
      <c r="U1193" s="12" t="s">
        <v>6551</v>
      </c>
      <c r="V1193" s="17">
        <v>0</v>
      </c>
      <c r="W1193" s="12" t="s">
        <v>6551</v>
      </c>
      <c r="X1193" s="17">
        <v>1224135</v>
      </c>
      <c r="Y1193" s="12" t="s">
        <v>6551</v>
      </c>
      <c r="Z1193" s="17">
        <v>971336</v>
      </c>
      <c r="AA1193" s="12" t="s">
        <v>6551</v>
      </c>
      <c r="AB1193" s="17">
        <v>252799</v>
      </c>
      <c r="AC1193" s="12" t="s">
        <v>6551</v>
      </c>
      <c r="AD1193" s="17">
        <v>63602</v>
      </c>
      <c r="AE1193" s="12" t="s">
        <v>6551</v>
      </c>
      <c r="AF1193" s="17">
        <v>50921</v>
      </c>
      <c r="AG1193" s="12" t="s">
        <v>6551</v>
      </c>
      <c r="AH1193" s="17">
        <v>12681</v>
      </c>
      <c r="AI1193" s="12" t="s">
        <v>6551</v>
      </c>
      <c r="AJ1193" s="17">
        <v>0</v>
      </c>
      <c r="AK1193" s="12" t="s">
        <v>6551</v>
      </c>
      <c r="AL1193" s="17">
        <v>0</v>
      </c>
      <c r="AM1193" s="12" t="s">
        <v>6551</v>
      </c>
      <c r="AN1193" s="17">
        <v>0</v>
      </c>
      <c r="AO1193" s="12" t="s">
        <v>6551</v>
      </c>
      <c r="AP1193" s="192">
        <v>0</v>
      </c>
      <c r="AQ1193" s="12" t="s">
        <v>6551</v>
      </c>
      <c r="AR1193" s="17">
        <v>181054</v>
      </c>
      <c r="AS1193" s="12" t="s">
        <v>6551</v>
      </c>
      <c r="AT1193" s="17">
        <v>1994115</v>
      </c>
      <c r="AU1193" s="1" t="s">
        <v>6551</v>
      </c>
      <c r="AV1193" s="1" t="str">
        <f>IF(OR(M1193="Q",O1193="Q",Q1193="Q",S1193="Q",U1193="Q",W1193="Q",Y1193="Q",AA1193="Q",AC1193="Q",AE1193="Q",AG1193="Q",AI1193="Q",AK1193="Q",AM1193="Q",AO1193="Q",AQ1193="Q",AS1193="Q",AU1193="Q"),"Yes","No")</f>
        <v>No</v>
      </c>
    </row>
    <row r="1194" spans="1:48" x14ac:dyDescent="0.2">
      <c r="A1194" s="1" t="s">
        <v>2271</v>
      </c>
      <c r="B1194" s="1" t="s">
        <v>2272</v>
      </c>
      <c r="C1194" s="1" t="s">
        <v>110</v>
      </c>
      <c r="D1194" s="194" t="s">
        <v>2273</v>
      </c>
      <c r="E1194" s="197" t="s">
        <v>2274</v>
      </c>
      <c r="F1194" s="1" t="s">
        <v>1645</v>
      </c>
      <c r="G1194" s="1" t="s">
        <v>287</v>
      </c>
      <c r="H1194" s="17">
        <v>0</v>
      </c>
      <c r="I1194" s="12">
        <v>37</v>
      </c>
      <c r="J1194" s="1" t="s">
        <v>12</v>
      </c>
      <c r="K1194" s="1" t="s">
        <v>9</v>
      </c>
      <c r="L1194" s="4">
        <v>37</v>
      </c>
      <c r="M1194" s="1" t="s">
        <v>6551</v>
      </c>
      <c r="N1194" s="12">
        <v>0</v>
      </c>
      <c r="O1194" s="12" t="s">
        <v>6551</v>
      </c>
      <c r="P1194" s="14">
        <v>21.353857772183762</v>
      </c>
      <c r="Q1194" s="12" t="s">
        <v>6551</v>
      </c>
      <c r="R1194" s="14">
        <v>0</v>
      </c>
      <c r="S1194" s="12" t="s">
        <v>6551</v>
      </c>
      <c r="T1194" s="14">
        <v>4.1471617369414728</v>
      </c>
      <c r="U1194" s="12" t="s">
        <v>6551</v>
      </c>
      <c r="V1194" s="17">
        <v>0</v>
      </c>
      <c r="W1194" s="12" t="s">
        <v>6551</v>
      </c>
      <c r="X1194" s="17">
        <v>0</v>
      </c>
      <c r="Y1194" s="12" t="s">
        <v>6551</v>
      </c>
      <c r="Z1194" s="17">
        <v>848282</v>
      </c>
      <c r="AA1194" s="12" t="s">
        <v>6551</v>
      </c>
      <c r="AB1194" s="17" t="s">
        <v>6551</v>
      </c>
      <c r="AC1194" s="12" t="s">
        <v>6551</v>
      </c>
      <c r="AD1194" s="17">
        <v>0</v>
      </c>
      <c r="AE1194" s="12" t="s">
        <v>6551</v>
      </c>
      <c r="AF1194" s="17">
        <v>39725</v>
      </c>
      <c r="AG1194" s="12" t="s">
        <v>6551</v>
      </c>
      <c r="AH1194" s="17" t="s">
        <v>6551</v>
      </c>
      <c r="AI1194" s="12" t="s">
        <v>6551</v>
      </c>
      <c r="AJ1194" s="17">
        <v>0</v>
      </c>
      <c r="AK1194" s="12" t="s">
        <v>6551</v>
      </c>
      <c r="AL1194" s="17">
        <v>0</v>
      </c>
      <c r="AM1194" s="12" t="s">
        <v>6551</v>
      </c>
      <c r="AN1194" s="17">
        <v>0</v>
      </c>
      <c r="AO1194" s="12" t="s">
        <v>6551</v>
      </c>
      <c r="AP1194" s="192">
        <v>0</v>
      </c>
      <c r="AQ1194" s="12" t="s">
        <v>6551</v>
      </c>
      <c r="AR1194" s="17">
        <v>164746</v>
      </c>
      <c r="AS1194" s="12" t="s">
        <v>6551</v>
      </c>
      <c r="AT1194" s="17">
        <v>0</v>
      </c>
      <c r="AU1194" s="1" t="s">
        <v>6551</v>
      </c>
      <c r="AV1194" s="1" t="str">
        <f>IF(OR(M1194="Q",O1194="Q",Q1194="Q",S1194="Q",U1194="Q",W1194="Q",Y1194="Q",AA1194="Q",AC1194="Q",AE1194="Q",AG1194="Q",AI1194="Q",AK1194="Q",AM1194="Q",AO1194="Q",AQ1194="Q",AS1194="Q",AU1194="Q"),"Yes","No")</f>
        <v>No</v>
      </c>
    </row>
    <row r="1195" spans="1:48" x14ac:dyDescent="0.2">
      <c r="A1195" s="1" t="s">
        <v>2523</v>
      </c>
      <c r="B1195" s="1" t="s">
        <v>2524</v>
      </c>
      <c r="C1195" s="1" t="s">
        <v>63</v>
      </c>
      <c r="D1195" s="194" t="s">
        <v>2525</v>
      </c>
      <c r="E1195" s="197" t="s">
        <v>2526</v>
      </c>
      <c r="F1195" s="1" t="s">
        <v>305</v>
      </c>
      <c r="G1195" s="1" t="s">
        <v>287</v>
      </c>
      <c r="H1195" s="17">
        <v>0</v>
      </c>
      <c r="I1195" s="12">
        <v>37</v>
      </c>
      <c r="J1195" s="1" t="s">
        <v>11</v>
      </c>
      <c r="K1195" s="1" t="s">
        <v>9</v>
      </c>
      <c r="L1195" s="4">
        <v>37</v>
      </c>
      <c r="M1195" s="1" t="s">
        <v>6551</v>
      </c>
      <c r="N1195" s="12">
        <v>0</v>
      </c>
      <c r="O1195" s="12" t="s">
        <v>6551</v>
      </c>
      <c r="P1195" s="14">
        <v>18.898186915543096</v>
      </c>
      <c r="Q1195" s="12" t="s">
        <v>6551</v>
      </c>
      <c r="R1195" s="14">
        <v>0</v>
      </c>
      <c r="S1195" s="12" t="s">
        <v>6551</v>
      </c>
      <c r="T1195" s="14">
        <v>0.60912628880240516</v>
      </c>
      <c r="U1195" s="12" t="s">
        <v>6551</v>
      </c>
      <c r="V1195" s="17">
        <v>0</v>
      </c>
      <c r="W1195" s="12" t="s">
        <v>6551</v>
      </c>
      <c r="X1195" s="17">
        <v>0</v>
      </c>
      <c r="Y1195" s="12" t="s">
        <v>6551</v>
      </c>
      <c r="Z1195" s="17">
        <v>1024603</v>
      </c>
      <c r="AA1195" s="12" t="s">
        <v>6551</v>
      </c>
      <c r="AB1195" s="17" t="s">
        <v>6551</v>
      </c>
      <c r="AC1195" s="12" t="s">
        <v>6551</v>
      </c>
      <c r="AD1195" s="17">
        <v>0</v>
      </c>
      <c r="AE1195" s="12" t="s">
        <v>6551</v>
      </c>
      <c r="AF1195" s="17">
        <v>54217</v>
      </c>
      <c r="AG1195" s="12" t="s">
        <v>6551</v>
      </c>
      <c r="AH1195" s="17" t="s">
        <v>6551</v>
      </c>
      <c r="AI1195" s="12" t="s">
        <v>6551</v>
      </c>
      <c r="AJ1195" s="17">
        <v>0</v>
      </c>
      <c r="AK1195" s="12" t="s">
        <v>6551</v>
      </c>
      <c r="AL1195" s="17">
        <v>0</v>
      </c>
      <c r="AM1195" s="12" t="s">
        <v>6551</v>
      </c>
      <c r="AN1195" s="17">
        <v>0</v>
      </c>
      <c r="AO1195" s="12" t="s">
        <v>6551</v>
      </c>
      <c r="AP1195" s="192">
        <v>0</v>
      </c>
      <c r="AQ1195" s="12" t="s">
        <v>6551</v>
      </c>
      <c r="AR1195" s="17">
        <v>33025</v>
      </c>
      <c r="AS1195" s="12" t="s">
        <v>6551</v>
      </c>
      <c r="AT1195" s="17">
        <v>0</v>
      </c>
      <c r="AU1195" s="1" t="s">
        <v>6551</v>
      </c>
      <c r="AV1195" s="1" t="str">
        <f>IF(OR(M1195="Q",O1195="Q",Q1195="Q",S1195="Q",U1195="Q",W1195="Q",Y1195="Q",AA1195="Q",AC1195="Q",AE1195="Q",AG1195="Q",AI1195="Q",AK1195="Q",AM1195="Q",AO1195="Q",AQ1195="Q",AS1195="Q",AU1195="Q"),"Yes","No")</f>
        <v>No</v>
      </c>
    </row>
    <row r="1196" spans="1:48" x14ac:dyDescent="0.2">
      <c r="A1196" s="1" t="s">
        <v>3543</v>
      </c>
      <c r="B1196" s="1" t="s">
        <v>408</v>
      </c>
      <c r="C1196" s="1" t="s">
        <v>57</v>
      </c>
      <c r="D1196" s="194" t="s">
        <v>3544</v>
      </c>
      <c r="E1196" s="197" t="s">
        <v>3545</v>
      </c>
      <c r="F1196" s="1" t="s">
        <v>239</v>
      </c>
      <c r="G1196" s="1" t="s">
        <v>287</v>
      </c>
      <c r="H1196" s="17">
        <v>0</v>
      </c>
      <c r="I1196" s="12">
        <v>37</v>
      </c>
      <c r="J1196" s="1" t="s">
        <v>11</v>
      </c>
      <c r="K1196" s="1" t="s">
        <v>9</v>
      </c>
      <c r="L1196" s="4">
        <v>37</v>
      </c>
      <c r="M1196" s="1" t="s">
        <v>6551</v>
      </c>
      <c r="N1196" s="12">
        <v>0</v>
      </c>
      <c r="O1196" s="12" t="s">
        <v>6551</v>
      </c>
      <c r="P1196" s="14">
        <v>18.605636397126542</v>
      </c>
      <c r="Q1196" s="12" t="s">
        <v>6551</v>
      </c>
      <c r="R1196" s="14">
        <v>0</v>
      </c>
      <c r="S1196" s="12" t="s">
        <v>6551</v>
      </c>
      <c r="T1196" s="14">
        <v>2.8664809357156016</v>
      </c>
      <c r="U1196" s="12" t="s">
        <v>6551</v>
      </c>
      <c r="V1196" s="17">
        <v>0</v>
      </c>
      <c r="W1196" s="12" t="s">
        <v>6551</v>
      </c>
      <c r="X1196" s="17">
        <v>0</v>
      </c>
      <c r="Y1196" s="12" t="s">
        <v>6551</v>
      </c>
      <c r="Z1196" s="17">
        <v>808080</v>
      </c>
      <c r="AA1196" s="12" t="s">
        <v>6551</v>
      </c>
      <c r="AB1196" s="17" t="s">
        <v>6551</v>
      </c>
      <c r="AC1196" s="12" t="s">
        <v>6551</v>
      </c>
      <c r="AD1196" s="17">
        <v>0</v>
      </c>
      <c r="AE1196" s="12" t="s">
        <v>6551</v>
      </c>
      <c r="AF1196" s="17">
        <v>43432</v>
      </c>
      <c r="AG1196" s="12" t="s">
        <v>6551</v>
      </c>
      <c r="AH1196" s="17" t="s">
        <v>6551</v>
      </c>
      <c r="AI1196" s="12" t="s">
        <v>6551</v>
      </c>
      <c r="AJ1196" s="17">
        <v>0</v>
      </c>
      <c r="AK1196" s="12" t="s">
        <v>6551</v>
      </c>
      <c r="AL1196" s="17">
        <v>0</v>
      </c>
      <c r="AM1196" s="12" t="s">
        <v>6551</v>
      </c>
      <c r="AN1196" s="17">
        <v>0</v>
      </c>
      <c r="AO1196" s="12" t="s">
        <v>6551</v>
      </c>
      <c r="AP1196" s="192">
        <v>0</v>
      </c>
      <c r="AQ1196" s="12" t="s">
        <v>6551</v>
      </c>
      <c r="AR1196" s="17">
        <v>124497</v>
      </c>
      <c r="AS1196" s="12" t="s">
        <v>6551</v>
      </c>
      <c r="AT1196" s="17">
        <v>0</v>
      </c>
      <c r="AU1196" s="1" t="s">
        <v>6551</v>
      </c>
      <c r="AV1196" s="1" t="str">
        <f>IF(OR(M1196="Q",O1196="Q",Q1196="Q",S1196="Q",U1196="Q",W1196="Q",Y1196="Q",AA1196="Q",AC1196="Q",AE1196="Q",AG1196="Q",AI1196="Q",AK1196="Q",AM1196="Q",AO1196="Q",AQ1196="Q",AS1196="Q",AU1196="Q"),"Yes","No")</f>
        <v>No</v>
      </c>
    </row>
    <row r="1197" spans="1:48" x14ac:dyDescent="0.2">
      <c r="A1197" s="1" t="s">
        <v>6321</v>
      </c>
      <c r="B1197" s="1" t="s">
        <v>1905</v>
      </c>
      <c r="C1197" s="1" t="s">
        <v>70</v>
      </c>
      <c r="D1197" s="194" t="s">
        <v>1986</v>
      </c>
      <c r="E1197" s="197" t="s">
        <v>1987</v>
      </c>
      <c r="F1197" s="1" t="s">
        <v>305</v>
      </c>
      <c r="G1197" s="1" t="s">
        <v>287</v>
      </c>
      <c r="H1197" s="17">
        <v>0</v>
      </c>
      <c r="I1197" s="12">
        <v>37</v>
      </c>
      <c r="J1197" s="1" t="s">
        <v>12</v>
      </c>
      <c r="K1197" s="1" t="s">
        <v>9</v>
      </c>
      <c r="L1197" s="4">
        <v>32</v>
      </c>
      <c r="M1197" s="1" t="s">
        <v>6551</v>
      </c>
      <c r="N1197" s="12">
        <v>0</v>
      </c>
      <c r="O1197" s="12" t="s">
        <v>6551</v>
      </c>
      <c r="P1197" s="14">
        <v>14.35383280121509</v>
      </c>
      <c r="Q1197" s="12" t="s">
        <v>6551</v>
      </c>
      <c r="R1197" s="14">
        <v>0</v>
      </c>
      <c r="S1197" s="12" t="s">
        <v>6551</v>
      </c>
      <c r="T1197" s="14">
        <v>15.930225349493195</v>
      </c>
      <c r="U1197" s="12" t="s">
        <v>6551</v>
      </c>
      <c r="V1197" s="17">
        <v>0</v>
      </c>
      <c r="W1197" s="12" t="s">
        <v>6551</v>
      </c>
      <c r="X1197" s="17">
        <v>0</v>
      </c>
      <c r="Y1197" s="12" t="s">
        <v>6551</v>
      </c>
      <c r="Z1197" s="17">
        <v>463069</v>
      </c>
      <c r="AA1197" s="12" t="s">
        <v>6551</v>
      </c>
      <c r="AB1197" s="17" t="s">
        <v>6551</v>
      </c>
      <c r="AC1197" s="12" t="s">
        <v>6551</v>
      </c>
      <c r="AD1197" s="17">
        <v>0</v>
      </c>
      <c r="AE1197" s="12" t="s">
        <v>6551</v>
      </c>
      <c r="AF1197" s="17">
        <v>32261</v>
      </c>
      <c r="AG1197" s="12" t="s">
        <v>6551</v>
      </c>
      <c r="AH1197" s="17" t="s">
        <v>6551</v>
      </c>
      <c r="AI1197" s="12" t="s">
        <v>6551</v>
      </c>
      <c r="AJ1197" s="17">
        <v>0</v>
      </c>
      <c r="AK1197" s="12" t="s">
        <v>6551</v>
      </c>
      <c r="AL1197" s="17">
        <v>0</v>
      </c>
      <c r="AM1197" s="12" t="s">
        <v>6551</v>
      </c>
      <c r="AN1197" s="17">
        <v>0</v>
      </c>
      <c r="AO1197" s="12" t="s">
        <v>6551</v>
      </c>
      <c r="AP1197" s="192">
        <v>0</v>
      </c>
      <c r="AQ1197" s="12" t="s">
        <v>6551</v>
      </c>
      <c r="AR1197" s="17">
        <v>513925</v>
      </c>
      <c r="AS1197" s="12" t="s">
        <v>6551</v>
      </c>
      <c r="AT1197" s="17">
        <v>0</v>
      </c>
      <c r="AU1197" s="1" t="s">
        <v>6551</v>
      </c>
      <c r="AV1197" s="1" t="str">
        <f>IF(OR(M1197="Q",O1197="Q",Q1197="Q",S1197="Q",U1197="Q",W1197="Q",Y1197="Q",AA1197="Q",AC1197="Q",AE1197="Q",AG1197="Q",AI1197="Q",AK1197="Q",AM1197="Q",AO1197="Q",AQ1197="Q",AS1197="Q",AU1197="Q"),"Yes","No")</f>
        <v>No</v>
      </c>
    </row>
    <row r="1198" spans="1:48" x14ac:dyDescent="0.2">
      <c r="A1198" s="1" t="s">
        <v>564</v>
      </c>
      <c r="B1198" s="1" t="s">
        <v>565</v>
      </c>
      <c r="C1198" s="1" t="s">
        <v>50</v>
      </c>
      <c r="D1198" s="194">
        <v>4058</v>
      </c>
      <c r="E1198" s="197">
        <v>40058</v>
      </c>
      <c r="F1198" s="1" t="s">
        <v>239</v>
      </c>
      <c r="G1198" s="1" t="s">
        <v>236</v>
      </c>
      <c r="H1198" s="17">
        <v>60851</v>
      </c>
      <c r="I1198" s="12">
        <v>37</v>
      </c>
      <c r="J1198" s="1" t="s">
        <v>12</v>
      </c>
      <c r="K1198" s="1" t="s">
        <v>9</v>
      </c>
      <c r="L1198" s="4">
        <v>31</v>
      </c>
      <c r="M1198" s="1" t="s">
        <v>6551</v>
      </c>
      <c r="N1198" s="12">
        <v>0</v>
      </c>
      <c r="O1198" s="12" t="s">
        <v>6551</v>
      </c>
      <c r="P1198" s="14">
        <v>15.221281330160398</v>
      </c>
      <c r="Q1198" s="12" t="s">
        <v>6551</v>
      </c>
      <c r="R1198" s="14">
        <v>4.6136495217163631</v>
      </c>
      <c r="S1198" s="12" t="s">
        <v>6551</v>
      </c>
      <c r="T1198" s="14">
        <v>33.52325617331644</v>
      </c>
      <c r="U1198" s="12" t="s">
        <v>6551</v>
      </c>
      <c r="V1198" s="17">
        <v>505206</v>
      </c>
      <c r="W1198" s="12" t="s">
        <v>6551</v>
      </c>
      <c r="X1198" s="17">
        <v>517906</v>
      </c>
      <c r="Y1198" s="12" t="s">
        <v>6551</v>
      </c>
      <c r="Z1198" s="17">
        <v>492515</v>
      </c>
      <c r="AA1198" s="12" t="s">
        <v>6551</v>
      </c>
      <c r="AB1198" s="17">
        <v>25391</v>
      </c>
      <c r="AC1198" s="12" t="s">
        <v>6551</v>
      </c>
      <c r="AD1198" s="17">
        <v>33682</v>
      </c>
      <c r="AE1198" s="12" t="s">
        <v>6551</v>
      </c>
      <c r="AF1198" s="17">
        <v>32357</v>
      </c>
      <c r="AG1198" s="12" t="s">
        <v>6551</v>
      </c>
      <c r="AH1198" s="17">
        <v>1325</v>
      </c>
      <c r="AI1198" s="12" t="s">
        <v>6551</v>
      </c>
      <c r="AJ1198" s="17">
        <v>0</v>
      </c>
      <c r="AK1198" s="12" t="s">
        <v>6551</v>
      </c>
      <c r="AL1198" s="17">
        <v>0</v>
      </c>
      <c r="AM1198" s="12" t="s">
        <v>6551</v>
      </c>
      <c r="AN1198" s="17">
        <v>0</v>
      </c>
      <c r="AO1198" s="12" t="s">
        <v>6551</v>
      </c>
      <c r="AP1198" s="192">
        <v>0</v>
      </c>
      <c r="AQ1198" s="12" t="s">
        <v>6551</v>
      </c>
      <c r="AR1198" s="17">
        <v>1084712</v>
      </c>
      <c r="AS1198" s="12" t="s">
        <v>6551</v>
      </c>
      <c r="AT1198" s="17">
        <v>5004481</v>
      </c>
      <c r="AU1198" s="1" t="s">
        <v>6551</v>
      </c>
      <c r="AV1198" s="1" t="str">
        <f>IF(OR(M1198="Q",O1198="Q",Q1198="Q",S1198="Q",U1198="Q",W1198="Q",Y1198="Q",AA1198="Q",AC1198="Q",AE1198="Q",AG1198="Q",AI1198="Q",AK1198="Q",AM1198="Q",AO1198="Q",AQ1198="Q",AS1198="Q",AU1198="Q"),"Yes","No")</f>
        <v>No</v>
      </c>
    </row>
    <row r="1199" spans="1:48" x14ac:dyDescent="0.2">
      <c r="A1199" s="1" t="s">
        <v>5443</v>
      </c>
      <c r="B1199" s="1" t="s">
        <v>5444</v>
      </c>
      <c r="C1199" s="1" t="s">
        <v>109</v>
      </c>
      <c r="D1199" s="194" t="s">
        <v>5445</v>
      </c>
      <c r="E1199" s="197" t="s">
        <v>5446</v>
      </c>
      <c r="F1199" s="1" t="s">
        <v>239</v>
      </c>
      <c r="G1199" s="1" t="s">
        <v>287</v>
      </c>
      <c r="H1199" s="17">
        <v>0</v>
      </c>
      <c r="I1199" s="12">
        <v>37</v>
      </c>
      <c r="J1199" s="1" t="s">
        <v>12</v>
      </c>
      <c r="K1199" s="1" t="s">
        <v>9</v>
      </c>
      <c r="L1199" s="4">
        <v>31</v>
      </c>
      <c r="M1199" s="1" t="s">
        <v>6551</v>
      </c>
      <c r="N1199" s="12">
        <v>0</v>
      </c>
      <c r="O1199" s="12" t="s">
        <v>6551</v>
      </c>
      <c r="P1199" s="14">
        <v>14.635577682311533</v>
      </c>
      <c r="Q1199" s="12" t="s">
        <v>6551</v>
      </c>
      <c r="R1199" s="14">
        <v>0</v>
      </c>
      <c r="S1199" s="12" t="s">
        <v>6551</v>
      </c>
      <c r="T1199" s="14">
        <v>24.739979389997458</v>
      </c>
      <c r="U1199" s="12" t="s">
        <v>6551</v>
      </c>
      <c r="V1199" s="17">
        <v>0</v>
      </c>
      <c r="W1199" s="12" t="s">
        <v>6551</v>
      </c>
      <c r="X1199" s="17">
        <v>0</v>
      </c>
      <c r="Y1199" s="12" t="s">
        <v>6551</v>
      </c>
      <c r="Z1199" s="17">
        <v>1093585</v>
      </c>
      <c r="AA1199" s="12" t="s">
        <v>6551</v>
      </c>
      <c r="AB1199" s="17" t="s">
        <v>6551</v>
      </c>
      <c r="AC1199" s="12" t="s">
        <v>6551</v>
      </c>
      <c r="AD1199" s="17">
        <v>0</v>
      </c>
      <c r="AE1199" s="12" t="s">
        <v>6551</v>
      </c>
      <c r="AF1199" s="17">
        <v>74721</v>
      </c>
      <c r="AG1199" s="12" t="s">
        <v>6551</v>
      </c>
      <c r="AH1199" s="17" t="s">
        <v>6551</v>
      </c>
      <c r="AI1199" s="12" t="s">
        <v>6551</v>
      </c>
      <c r="AJ1199" s="17">
        <v>0</v>
      </c>
      <c r="AK1199" s="12" t="s">
        <v>6551</v>
      </c>
      <c r="AL1199" s="17">
        <v>0</v>
      </c>
      <c r="AM1199" s="12" t="s">
        <v>6551</v>
      </c>
      <c r="AN1199" s="17">
        <v>0</v>
      </c>
      <c r="AO1199" s="12" t="s">
        <v>6551</v>
      </c>
      <c r="AP1199" s="192">
        <v>0</v>
      </c>
      <c r="AQ1199" s="12" t="s">
        <v>6551</v>
      </c>
      <c r="AR1199" s="17">
        <v>1848596</v>
      </c>
      <c r="AS1199" s="12" t="s">
        <v>6551</v>
      </c>
      <c r="AT1199" s="17">
        <v>0</v>
      </c>
      <c r="AU1199" s="1" t="s">
        <v>6551</v>
      </c>
      <c r="AV1199" s="1" t="str">
        <f>IF(OR(M1199="Q",O1199="Q",Q1199="Q",S1199="Q",U1199="Q",W1199="Q",Y1199="Q",AA1199="Q",AC1199="Q",AE1199="Q",AG1199="Q",AI1199="Q",AK1199="Q",AM1199="Q",AO1199="Q",AQ1199="Q",AS1199="Q",AU1199="Q"),"Yes","No")</f>
        <v>No</v>
      </c>
    </row>
    <row r="1200" spans="1:48" x14ac:dyDescent="0.2">
      <c r="A1200" s="1" t="s">
        <v>6356</v>
      </c>
      <c r="B1200" s="1" t="s">
        <v>3082</v>
      </c>
      <c r="C1200" s="1" t="s">
        <v>44</v>
      </c>
      <c r="E1200" s="197">
        <v>40245</v>
      </c>
      <c r="F1200" s="1" t="s">
        <v>305</v>
      </c>
      <c r="G1200" s="1" t="s">
        <v>236</v>
      </c>
      <c r="H1200" s="17">
        <v>1065219</v>
      </c>
      <c r="I1200" s="12">
        <v>37</v>
      </c>
      <c r="J1200" s="1" t="s">
        <v>11</v>
      </c>
      <c r="K1200" s="1" t="s">
        <v>9</v>
      </c>
      <c r="L1200" s="4">
        <v>30</v>
      </c>
      <c r="M1200" s="1" t="s">
        <v>6551</v>
      </c>
      <c r="N1200" s="12">
        <v>0</v>
      </c>
      <c r="O1200" s="12" t="s">
        <v>6551</v>
      </c>
      <c r="P1200" s="14">
        <v>19.886424964599641</v>
      </c>
      <c r="Q1200" s="12" t="s">
        <v>6551</v>
      </c>
      <c r="R1200" s="14">
        <v>15.079017460787215</v>
      </c>
      <c r="S1200" s="12" t="s">
        <v>6551</v>
      </c>
      <c r="T1200" s="14">
        <v>2.1666622137914451</v>
      </c>
      <c r="U1200" s="12" t="s">
        <v>6551</v>
      </c>
      <c r="V1200" s="17">
        <v>0</v>
      </c>
      <c r="W1200" s="12" t="s">
        <v>6551</v>
      </c>
      <c r="X1200" s="17">
        <v>866997</v>
      </c>
      <c r="Y1200" s="12" t="s">
        <v>6551</v>
      </c>
      <c r="Z1200" s="17">
        <v>744329</v>
      </c>
      <c r="AA1200" s="12" t="s">
        <v>6551</v>
      </c>
      <c r="AB1200" s="17">
        <v>122668</v>
      </c>
      <c r="AC1200" s="12" t="s">
        <v>6551</v>
      </c>
      <c r="AD1200" s="17">
        <v>48497</v>
      </c>
      <c r="AE1200" s="12" t="s">
        <v>6551</v>
      </c>
      <c r="AF1200" s="17">
        <v>37429</v>
      </c>
      <c r="AG1200" s="12" t="s">
        <v>6551</v>
      </c>
      <c r="AH1200" s="17">
        <v>11068</v>
      </c>
      <c r="AI1200" s="12" t="s">
        <v>6551</v>
      </c>
      <c r="AJ1200" s="17">
        <v>0</v>
      </c>
      <c r="AK1200" s="12" t="s">
        <v>6551</v>
      </c>
      <c r="AL1200" s="17">
        <v>0</v>
      </c>
      <c r="AM1200" s="12" t="s">
        <v>6551</v>
      </c>
      <c r="AN1200" s="17">
        <v>0</v>
      </c>
      <c r="AO1200" s="12" t="s">
        <v>6551</v>
      </c>
      <c r="AP1200" s="192">
        <v>0</v>
      </c>
      <c r="AQ1200" s="12" t="s">
        <v>6551</v>
      </c>
      <c r="AR1200" s="17">
        <v>81096</v>
      </c>
      <c r="AS1200" s="12" t="s">
        <v>6551</v>
      </c>
      <c r="AT1200" s="17">
        <v>1222848</v>
      </c>
      <c r="AU1200" s="1" t="s">
        <v>6551</v>
      </c>
      <c r="AV1200" s="1" t="str">
        <f>IF(OR(M1200="Q",O1200="Q",Q1200="Q",S1200="Q",U1200="Q",W1200="Q",Y1200="Q",AA1200="Q",AC1200="Q",AE1200="Q",AG1200="Q",AI1200="Q",AK1200="Q",AM1200="Q",AO1200="Q",AQ1200="Q",AS1200="Q",AU1200="Q"),"Yes","No")</f>
        <v>No</v>
      </c>
    </row>
    <row r="1201" spans="1:48" x14ac:dyDescent="0.2">
      <c r="A1201" s="1" t="s">
        <v>705</v>
      </c>
      <c r="B1201" s="1" t="s">
        <v>706</v>
      </c>
      <c r="C1201" s="1" t="s">
        <v>110</v>
      </c>
      <c r="D1201" s="194">
        <v>3008</v>
      </c>
      <c r="E1201" s="197">
        <v>30008</v>
      </c>
      <c r="F1201" s="1" t="s">
        <v>242</v>
      </c>
      <c r="G1201" s="1" t="s">
        <v>236</v>
      </c>
      <c r="H1201" s="17">
        <v>116636</v>
      </c>
      <c r="I1201" s="12">
        <v>37</v>
      </c>
      <c r="J1201" s="1" t="s">
        <v>12</v>
      </c>
      <c r="K1201" s="1" t="s">
        <v>9</v>
      </c>
      <c r="L1201" s="4">
        <v>28</v>
      </c>
      <c r="M1201" s="1" t="s">
        <v>6551</v>
      </c>
      <c r="N1201" s="12">
        <v>0</v>
      </c>
      <c r="O1201" s="12" t="s">
        <v>6551</v>
      </c>
      <c r="P1201" s="14">
        <v>11.224841790357841</v>
      </c>
      <c r="Q1201" s="12" t="s">
        <v>122</v>
      </c>
      <c r="R1201" s="14">
        <v>3.3541576911040538</v>
      </c>
      <c r="S1201" s="12" t="s">
        <v>123</v>
      </c>
      <c r="T1201" s="14">
        <v>32.796364054769299</v>
      </c>
      <c r="U1201" s="12" t="s">
        <v>6551</v>
      </c>
      <c r="V1201" s="17">
        <v>964920</v>
      </c>
      <c r="W1201" s="12" t="s">
        <v>6551</v>
      </c>
      <c r="X1201" s="17">
        <v>1154150</v>
      </c>
      <c r="Y1201" s="12" t="s">
        <v>122</v>
      </c>
      <c r="Z1201" s="17">
        <v>975551</v>
      </c>
      <c r="AA1201" s="12" t="s">
        <v>122</v>
      </c>
      <c r="AB1201" s="17">
        <v>178599</v>
      </c>
      <c r="AC1201" s="12" t="s">
        <v>6551</v>
      </c>
      <c r="AD1201" s="17">
        <v>89100</v>
      </c>
      <c r="AE1201" s="12" t="s">
        <v>6551</v>
      </c>
      <c r="AF1201" s="17">
        <v>86910</v>
      </c>
      <c r="AG1201" s="12" t="s">
        <v>6551</v>
      </c>
      <c r="AH1201" s="17">
        <v>2190</v>
      </c>
      <c r="AI1201" s="12" t="s">
        <v>6551</v>
      </c>
      <c r="AJ1201" s="17">
        <v>0</v>
      </c>
      <c r="AK1201" s="12" t="s">
        <v>6551</v>
      </c>
      <c r="AL1201" s="17">
        <v>0</v>
      </c>
      <c r="AM1201" s="12" t="s">
        <v>6551</v>
      </c>
      <c r="AN1201" s="17">
        <v>0</v>
      </c>
      <c r="AO1201" s="12" t="s">
        <v>6551</v>
      </c>
      <c r="AP1201" s="192">
        <v>0</v>
      </c>
      <c r="AQ1201" s="12" t="s">
        <v>6551</v>
      </c>
      <c r="AR1201" s="17">
        <v>2850332</v>
      </c>
      <c r="AS1201" s="12" t="s">
        <v>6551</v>
      </c>
      <c r="AT1201" s="17">
        <v>9560463</v>
      </c>
      <c r="AU1201" s="1" t="s">
        <v>123</v>
      </c>
      <c r="AV1201" s="1" t="str">
        <f>IF(OR(M1201="Q",O1201="Q",Q1201="Q",S1201="Q",U1201="Q",W1201="Q",Y1201="Q",AA1201="Q",AC1201="Q",AE1201="Q",AG1201="Q",AI1201="Q",AK1201="Q",AM1201="Q",AO1201="Q",AQ1201="Q",AS1201="Q",AU1201="Q"),"Yes","No")</f>
        <v>Yes</v>
      </c>
    </row>
    <row r="1202" spans="1:48" x14ac:dyDescent="0.2">
      <c r="A1202" s="1" t="s">
        <v>600</v>
      </c>
      <c r="B1202" s="1" t="s">
        <v>342</v>
      </c>
      <c r="C1202" s="1" t="s">
        <v>76</v>
      </c>
      <c r="D1202" s="194">
        <v>7016</v>
      </c>
      <c r="E1202" s="197">
        <v>70016</v>
      </c>
      <c r="F1202" s="1" t="s">
        <v>239</v>
      </c>
      <c r="G1202" s="1" t="s">
        <v>236</v>
      </c>
      <c r="H1202" s="17">
        <v>124748</v>
      </c>
      <c r="I1202" s="12">
        <v>37</v>
      </c>
      <c r="J1202" s="1" t="s">
        <v>12</v>
      </c>
      <c r="K1202" s="1" t="s">
        <v>9</v>
      </c>
      <c r="L1202" s="4">
        <v>28</v>
      </c>
      <c r="M1202" s="1" t="s">
        <v>6551</v>
      </c>
      <c r="N1202" s="12">
        <v>0</v>
      </c>
      <c r="O1202" s="12" t="s">
        <v>6551</v>
      </c>
      <c r="P1202" s="14">
        <v>10.302996273799193</v>
      </c>
      <c r="Q1202" s="12" t="s">
        <v>6551</v>
      </c>
      <c r="R1202" s="14">
        <v>2.8326425249007623</v>
      </c>
      <c r="S1202" s="12" t="s">
        <v>6551</v>
      </c>
      <c r="T1202" s="14">
        <v>20.960134755755195</v>
      </c>
      <c r="U1202" s="12" t="s">
        <v>6551</v>
      </c>
      <c r="V1202" s="17">
        <v>794588</v>
      </c>
      <c r="W1202" s="12" t="s">
        <v>6551</v>
      </c>
      <c r="X1202" s="17">
        <v>817456</v>
      </c>
      <c r="Y1202" s="12" t="s">
        <v>6551</v>
      </c>
      <c r="Z1202" s="17">
        <v>807384</v>
      </c>
      <c r="AA1202" s="12" t="s">
        <v>6551</v>
      </c>
      <c r="AB1202" s="17">
        <v>10072</v>
      </c>
      <c r="AC1202" s="12" t="s">
        <v>6551</v>
      </c>
      <c r="AD1202" s="17">
        <v>80106</v>
      </c>
      <c r="AE1202" s="12" t="s">
        <v>6551</v>
      </c>
      <c r="AF1202" s="17">
        <v>78364</v>
      </c>
      <c r="AG1202" s="12" t="s">
        <v>6551</v>
      </c>
      <c r="AH1202" s="17">
        <v>1742</v>
      </c>
      <c r="AI1202" s="12" t="s">
        <v>6551</v>
      </c>
      <c r="AJ1202" s="17">
        <v>0</v>
      </c>
      <c r="AK1202" s="12" t="s">
        <v>6551</v>
      </c>
      <c r="AL1202" s="17">
        <v>0</v>
      </c>
      <c r="AM1202" s="12" t="s">
        <v>6551</v>
      </c>
      <c r="AN1202" s="17">
        <v>0</v>
      </c>
      <c r="AO1202" s="12" t="s">
        <v>6551</v>
      </c>
      <c r="AP1202" s="192">
        <v>0</v>
      </c>
      <c r="AQ1202" s="12" t="s">
        <v>6551</v>
      </c>
      <c r="AR1202" s="17">
        <v>1642520</v>
      </c>
      <c r="AS1202" s="12" t="s">
        <v>6551</v>
      </c>
      <c r="AT1202" s="17">
        <v>4652672</v>
      </c>
      <c r="AU1202" s="1" t="s">
        <v>6551</v>
      </c>
      <c r="AV1202" s="1" t="str">
        <f>IF(OR(M1202="Q",O1202="Q",Q1202="Q",S1202="Q",U1202="Q",W1202="Q",Y1202="Q",AA1202="Q",AC1202="Q",AE1202="Q",AG1202="Q",AI1202="Q",AK1202="Q",AM1202="Q",AO1202="Q",AQ1202="Q",AS1202="Q",AU1202="Q"),"Yes","No")</f>
        <v>No</v>
      </c>
    </row>
    <row r="1203" spans="1:48" x14ac:dyDescent="0.2">
      <c r="A1203" s="1" t="s">
        <v>1088</v>
      </c>
      <c r="B1203" s="1" t="s">
        <v>1089</v>
      </c>
      <c r="C1203" s="1" t="s">
        <v>120</v>
      </c>
      <c r="D1203" s="194">
        <v>3002</v>
      </c>
      <c r="E1203" s="197">
        <v>30002</v>
      </c>
      <c r="F1203" s="1" t="s">
        <v>242</v>
      </c>
      <c r="G1203" s="1" t="s">
        <v>236</v>
      </c>
      <c r="H1203" s="17">
        <v>202637</v>
      </c>
      <c r="I1203" s="12">
        <v>37</v>
      </c>
      <c r="J1203" s="1" t="s">
        <v>12</v>
      </c>
      <c r="K1203" s="1" t="s">
        <v>9</v>
      </c>
      <c r="L1203" s="4">
        <v>27</v>
      </c>
      <c r="M1203" s="1" t="s">
        <v>6551</v>
      </c>
      <c r="N1203" s="12">
        <v>0</v>
      </c>
      <c r="O1203" s="12" t="s">
        <v>6551</v>
      </c>
      <c r="P1203" s="14">
        <v>17.069518444361488</v>
      </c>
      <c r="Q1203" s="12" t="s">
        <v>6551</v>
      </c>
      <c r="R1203" s="14">
        <v>5.5692000022159069</v>
      </c>
      <c r="S1203" s="12" t="s">
        <v>6551</v>
      </c>
      <c r="T1203" s="14">
        <v>15.314843723487291</v>
      </c>
      <c r="U1203" s="12" t="s">
        <v>6551</v>
      </c>
      <c r="V1203" s="17">
        <v>1003559</v>
      </c>
      <c r="W1203" s="12" t="s">
        <v>6551</v>
      </c>
      <c r="X1203" s="17">
        <v>1067591</v>
      </c>
      <c r="Y1203" s="12" t="s">
        <v>6551</v>
      </c>
      <c r="Z1203" s="17">
        <v>1005975</v>
      </c>
      <c r="AA1203" s="12" t="s">
        <v>6551</v>
      </c>
      <c r="AB1203" s="17">
        <v>61616</v>
      </c>
      <c r="AC1203" s="12" t="s">
        <v>6551</v>
      </c>
      <c r="AD1203" s="17">
        <v>61794</v>
      </c>
      <c r="AE1203" s="12" t="s">
        <v>6551</v>
      </c>
      <c r="AF1203" s="17">
        <v>58934</v>
      </c>
      <c r="AG1203" s="12" t="s">
        <v>6551</v>
      </c>
      <c r="AH1203" s="17">
        <v>2860</v>
      </c>
      <c r="AI1203" s="12" t="s">
        <v>6551</v>
      </c>
      <c r="AJ1203" s="17">
        <v>0</v>
      </c>
      <c r="AK1203" s="12" t="s">
        <v>6551</v>
      </c>
      <c r="AL1203" s="17">
        <v>0</v>
      </c>
      <c r="AM1203" s="12" t="s">
        <v>6551</v>
      </c>
      <c r="AN1203" s="17">
        <v>0</v>
      </c>
      <c r="AO1203" s="12" t="s">
        <v>6551</v>
      </c>
      <c r="AP1203" s="192">
        <v>0</v>
      </c>
      <c r="AQ1203" s="12" t="s">
        <v>6551</v>
      </c>
      <c r="AR1203" s="17">
        <v>902565</v>
      </c>
      <c r="AS1203" s="12" t="s">
        <v>6551</v>
      </c>
      <c r="AT1203" s="17">
        <v>5026565</v>
      </c>
      <c r="AU1203" s="1" t="s">
        <v>6551</v>
      </c>
      <c r="AV1203" s="1" t="str">
        <f>IF(OR(M1203="Q",O1203="Q",Q1203="Q",S1203="Q",U1203="Q",W1203="Q",Y1203="Q",AA1203="Q",AC1203="Q",AE1203="Q",AG1203="Q",AI1203="Q",AK1203="Q",AM1203="Q",AO1203="Q",AQ1203="Q",AS1203="Q",AU1203="Q"),"Yes","No")</f>
        <v>No</v>
      </c>
    </row>
    <row r="1204" spans="1:48" x14ac:dyDescent="0.2">
      <c r="A1204" s="1" t="s">
        <v>1341</v>
      </c>
      <c r="B1204" s="1" t="s">
        <v>1342</v>
      </c>
      <c r="C1204" s="1" t="s">
        <v>117</v>
      </c>
      <c r="D1204" s="194" t="s">
        <v>1343</v>
      </c>
      <c r="E1204" s="197">
        <v>55228</v>
      </c>
      <c r="F1204" s="1" t="s">
        <v>166</v>
      </c>
      <c r="G1204" s="1" t="s">
        <v>6120</v>
      </c>
      <c r="H1204" s="17">
        <v>0</v>
      </c>
      <c r="I1204" s="12">
        <v>37</v>
      </c>
      <c r="J1204" s="1" t="s">
        <v>11</v>
      </c>
      <c r="K1204" s="1" t="s">
        <v>9</v>
      </c>
      <c r="L1204" s="4">
        <v>27</v>
      </c>
      <c r="M1204" s="1" t="s">
        <v>6551</v>
      </c>
      <c r="N1204" s="12">
        <v>0</v>
      </c>
      <c r="O1204" s="12" t="s">
        <v>6551</v>
      </c>
      <c r="P1204" s="14">
        <v>23.221374549292058</v>
      </c>
      <c r="Q1204" s="12" t="s">
        <v>6551</v>
      </c>
      <c r="R1204" s="14">
        <v>0</v>
      </c>
      <c r="S1204" s="12" t="s">
        <v>6551</v>
      </c>
      <c r="T1204" s="14">
        <v>2.17628176941342</v>
      </c>
      <c r="U1204" s="12" t="s">
        <v>6551</v>
      </c>
      <c r="V1204" s="17">
        <v>0</v>
      </c>
      <c r="W1204" s="12" t="s">
        <v>6551</v>
      </c>
      <c r="X1204" s="17">
        <v>0</v>
      </c>
      <c r="Y1204" s="12" t="s">
        <v>6551</v>
      </c>
      <c r="Z1204" s="17">
        <v>1056201</v>
      </c>
      <c r="AA1204" s="12" t="s">
        <v>6551</v>
      </c>
      <c r="AB1204" s="17" t="s">
        <v>6551</v>
      </c>
      <c r="AC1204" s="12" t="s">
        <v>6551</v>
      </c>
      <c r="AD1204" s="17">
        <v>0</v>
      </c>
      <c r="AE1204" s="12" t="s">
        <v>6551</v>
      </c>
      <c r="AF1204" s="17">
        <v>45484</v>
      </c>
      <c r="AG1204" s="12" t="s">
        <v>6551</v>
      </c>
      <c r="AH1204" s="17" t="s">
        <v>6551</v>
      </c>
      <c r="AI1204" s="12" t="s">
        <v>6551</v>
      </c>
      <c r="AJ1204" s="17">
        <v>0</v>
      </c>
      <c r="AK1204" s="12" t="s">
        <v>6551</v>
      </c>
      <c r="AL1204" s="17">
        <v>0</v>
      </c>
      <c r="AM1204" s="12" t="s">
        <v>6551</v>
      </c>
      <c r="AN1204" s="17">
        <v>0</v>
      </c>
      <c r="AO1204" s="12" t="s">
        <v>6551</v>
      </c>
      <c r="AP1204" s="192">
        <v>0</v>
      </c>
      <c r="AQ1204" s="12" t="s">
        <v>6551</v>
      </c>
      <c r="AR1204" s="17">
        <v>98986</v>
      </c>
      <c r="AS1204" s="12" t="s">
        <v>6551</v>
      </c>
      <c r="AT1204" s="17">
        <v>0</v>
      </c>
      <c r="AU1204" s="1" t="s">
        <v>6551</v>
      </c>
      <c r="AV1204" s="1" t="str">
        <f>IF(OR(M1204="Q",O1204="Q",Q1204="Q",S1204="Q",U1204="Q",W1204="Q",Y1204="Q",AA1204="Q",AC1204="Q",AE1204="Q",AG1204="Q",AI1204="Q",AK1204="Q",AM1204="Q",AO1204="Q",AQ1204="Q",AS1204="Q",AU1204="Q"),"Yes","No")</f>
        <v>No</v>
      </c>
    </row>
    <row r="1205" spans="1:48" x14ac:dyDescent="0.2">
      <c r="A1205" s="1" t="s">
        <v>1193</v>
      </c>
      <c r="B1205" s="1" t="s">
        <v>1194</v>
      </c>
      <c r="C1205" s="1" t="s">
        <v>44</v>
      </c>
      <c r="D1205" s="194">
        <v>4127</v>
      </c>
      <c r="E1205" s="197">
        <v>40127</v>
      </c>
      <c r="F1205" s="1" t="s">
        <v>239</v>
      </c>
      <c r="G1205" s="1" t="s">
        <v>236</v>
      </c>
      <c r="H1205" s="17">
        <v>201289</v>
      </c>
      <c r="I1205" s="12">
        <v>37</v>
      </c>
      <c r="J1205" s="1" t="s">
        <v>11</v>
      </c>
      <c r="K1205" s="1" t="s">
        <v>9</v>
      </c>
      <c r="L1205" s="4">
        <v>25</v>
      </c>
      <c r="M1205" s="1" t="s">
        <v>6551</v>
      </c>
      <c r="N1205" s="12">
        <v>0</v>
      </c>
      <c r="O1205" s="12" t="s">
        <v>6551</v>
      </c>
      <c r="P1205" s="14">
        <v>13.678616286372201</v>
      </c>
      <c r="Q1205" s="12" t="s">
        <v>6551</v>
      </c>
      <c r="R1205" s="14">
        <v>9.7307411019015113</v>
      </c>
      <c r="S1205" s="12" t="s">
        <v>6551</v>
      </c>
      <c r="T1205" s="14">
        <v>1.2880468913544065</v>
      </c>
      <c r="U1205" s="12" t="s">
        <v>6551</v>
      </c>
      <c r="V1205" s="17">
        <v>0</v>
      </c>
      <c r="W1205" s="12" t="s">
        <v>6551</v>
      </c>
      <c r="X1205" s="17">
        <v>654328</v>
      </c>
      <c r="Y1205" s="12" t="s">
        <v>6551</v>
      </c>
      <c r="Z1205" s="17">
        <v>522742</v>
      </c>
      <c r="AA1205" s="12" t="s">
        <v>6551</v>
      </c>
      <c r="AB1205" s="17">
        <v>131586</v>
      </c>
      <c r="AC1205" s="12" t="s">
        <v>6551</v>
      </c>
      <c r="AD1205" s="17">
        <v>53434</v>
      </c>
      <c r="AE1205" s="12" t="s">
        <v>6551</v>
      </c>
      <c r="AF1205" s="17">
        <v>38216</v>
      </c>
      <c r="AG1205" s="12" t="s">
        <v>6551</v>
      </c>
      <c r="AH1205" s="17">
        <v>15218</v>
      </c>
      <c r="AI1205" s="12" t="s">
        <v>6551</v>
      </c>
      <c r="AJ1205" s="17">
        <v>0</v>
      </c>
      <c r="AK1205" s="12" t="s">
        <v>6551</v>
      </c>
      <c r="AL1205" s="17">
        <v>0</v>
      </c>
      <c r="AM1205" s="12" t="s">
        <v>6551</v>
      </c>
      <c r="AN1205" s="17">
        <v>0</v>
      </c>
      <c r="AO1205" s="12" t="s">
        <v>6551</v>
      </c>
      <c r="AP1205" s="192">
        <v>0</v>
      </c>
      <c r="AQ1205" s="12" t="s">
        <v>6551</v>
      </c>
      <c r="AR1205" s="17">
        <v>49224</v>
      </c>
      <c r="AS1205" s="12" t="s">
        <v>6551</v>
      </c>
      <c r="AT1205" s="17">
        <v>478986</v>
      </c>
      <c r="AU1205" s="1" t="s">
        <v>6551</v>
      </c>
      <c r="AV1205" s="1" t="str">
        <f>IF(OR(M1205="Q",O1205="Q",Q1205="Q",S1205="Q",U1205="Q",W1205="Q",Y1205="Q",AA1205="Q",AC1205="Q",AE1205="Q",AG1205="Q",AI1205="Q",AK1205="Q",AM1205="Q",AO1205="Q",AQ1205="Q",AS1205="Q",AU1205="Q"),"Yes","No")</f>
        <v>No</v>
      </c>
    </row>
    <row r="1206" spans="1:48" x14ac:dyDescent="0.2">
      <c r="A1206" s="1" t="s">
        <v>409</v>
      </c>
      <c r="B1206" s="1" t="s">
        <v>410</v>
      </c>
      <c r="C1206" s="1" t="s">
        <v>57</v>
      </c>
      <c r="D1206" s="194">
        <v>5047</v>
      </c>
      <c r="E1206" s="197">
        <v>50047</v>
      </c>
      <c r="F1206" s="1" t="s">
        <v>242</v>
      </c>
      <c r="G1206" s="1" t="s">
        <v>236</v>
      </c>
      <c r="H1206" s="17">
        <v>132600</v>
      </c>
      <c r="I1206" s="12">
        <v>37</v>
      </c>
      <c r="J1206" s="1" t="s">
        <v>12</v>
      </c>
      <c r="K1206" s="1" t="s">
        <v>9</v>
      </c>
      <c r="L1206" s="4">
        <v>23</v>
      </c>
      <c r="M1206" s="1" t="s">
        <v>6551</v>
      </c>
      <c r="N1206" s="12">
        <v>0</v>
      </c>
      <c r="O1206" s="12" t="s">
        <v>6551</v>
      </c>
      <c r="P1206" s="14">
        <v>13.873921953250852</v>
      </c>
      <c r="Q1206" s="12" t="s">
        <v>6551</v>
      </c>
      <c r="R1206" s="14">
        <v>2.801412375215516</v>
      </c>
      <c r="S1206" s="12" t="s">
        <v>6551</v>
      </c>
      <c r="T1206" s="14">
        <v>29.091394255531323</v>
      </c>
      <c r="U1206" s="12" t="s">
        <v>6551</v>
      </c>
      <c r="V1206" s="17">
        <v>1260688</v>
      </c>
      <c r="W1206" s="12" t="s">
        <v>6551</v>
      </c>
      <c r="X1206" s="17">
        <v>1310106</v>
      </c>
      <c r="Y1206" s="12" t="s">
        <v>6551</v>
      </c>
      <c r="Z1206" s="17">
        <v>1266037</v>
      </c>
      <c r="AA1206" s="12" t="s">
        <v>6551</v>
      </c>
      <c r="AB1206" s="17">
        <v>44069</v>
      </c>
      <c r="AC1206" s="12" t="s">
        <v>6551</v>
      </c>
      <c r="AD1206" s="17">
        <v>93933</v>
      </c>
      <c r="AE1206" s="12" t="s">
        <v>6551</v>
      </c>
      <c r="AF1206" s="17">
        <v>91253</v>
      </c>
      <c r="AG1206" s="12" t="s">
        <v>6551</v>
      </c>
      <c r="AH1206" s="17">
        <v>2680</v>
      </c>
      <c r="AI1206" s="12" t="s">
        <v>6551</v>
      </c>
      <c r="AJ1206" s="17">
        <v>0</v>
      </c>
      <c r="AK1206" s="12" t="s">
        <v>6551</v>
      </c>
      <c r="AL1206" s="17">
        <v>0</v>
      </c>
      <c r="AM1206" s="12" t="s">
        <v>6551</v>
      </c>
      <c r="AN1206" s="17">
        <v>0</v>
      </c>
      <c r="AO1206" s="12" t="s">
        <v>6551</v>
      </c>
      <c r="AP1206" s="192">
        <v>0</v>
      </c>
      <c r="AQ1206" s="12" t="s">
        <v>6551</v>
      </c>
      <c r="AR1206" s="17">
        <v>2654677</v>
      </c>
      <c r="AS1206" s="12" t="s">
        <v>6551</v>
      </c>
      <c r="AT1206" s="17">
        <v>7436845</v>
      </c>
      <c r="AU1206" s="1" t="s">
        <v>6551</v>
      </c>
      <c r="AV1206" s="1" t="str">
        <f>IF(OR(M1206="Q",O1206="Q",Q1206="Q",S1206="Q",U1206="Q",W1206="Q",Y1206="Q",AA1206="Q",AC1206="Q",AE1206="Q",AG1206="Q",AI1206="Q",AK1206="Q",AM1206="Q",AO1206="Q",AQ1206="Q",AS1206="Q",AU1206="Q"),"Yes","No")</f>
        <v>No</v>
      </c>
    </row>
    <row r="1207" spans="1:48" x14ac:dyDescent="0.2">
      <c r="A1207" s="1" t="s">
        <v>1798</v>
      </c>
      <c r="B1207" s="1" t="s">
        <v>1799</v>
      </c>
      <c r="C1207" s="1" t="s">
        <v>53</v>
      </c>
      <c r="D1207" s="194" t="s">
        <v>1800</v>
      </c>
      <c r="E1207" s="197" t="s">
        <v>1801</v>
      </c>
      <c r="F1207" s="1" t="s">
        <v>239</v>
      </c>
      <c r="G1207" s="1" t="s">
        <v>287</v>
      </c>
      <c r="H1207" s="17">
        <v>55934</v>
      </c>
      <c r="I1207" s="12">
        <v>37</v>
      </c>
      <c r="J1207" s="1" t="s">
        <v>12</v>
      </c>
      <c r="K1207" s="1" t="s">
        <v>9</v>
      </c>
      <c r="L1207" s="4">
        <v>23</v>
      </c>
      <c r="M1207" s="1" t="s">
        <v>6551</v>
      </c>
      <c r="N1207" s="12">
        <v>0</v>
      </c>
      <c r="O1207" s="12" t="s">
        <v>6551</v>
      </c>
      <c r="P1207" s="14">
        <v>22.668916684205779</v>
      </c>
      <c r="Q1207" s="12" t="s">
        <v>6551</v>
      </c>
      <c r="R1207" s="14">
        <v>0</v>
      </c>
      <c r="S1207" s="12" t="s">
        <v>6551</v>
      </c>
      <c r="T1207" s="14">
        <v>11.965528127724827</v>
      </c>
      <c r="U1207" s="12" t="s">
        <v>6551</v>
      </c>
      <c r="V1207" s="17">
        <v>0</v>
      </c>
      <c r="W1207" s="12" t="s">
        <v>6551</v>
      </c>
      <c r="X1207" s="17">
        <v>0</v>
      </c>
      <c r="Y1207" s="12" t="s">
        <v>6551</v>
      </c>
      <c r="Z1207" s="17">
        <v>1507891</v>
      </c>
      <c r="AA1207" s="12" t="s">
        <v>6551</v>
      </c>
      <c r="AB1207" s="17" t="s">
        <v>6551</v>
      </c>
      <c r="AC1207" s="12" t="s">
        <v>6551</v>
      </c>
      <c r="AD1207" s="17">
        <v>0</v>
      </c>
      <c r="AE1207" s="12" t="s">
        <v>6551</v>
      </c>
      <c r="AF1207" s="17">
        <v>66518</v>
      </c>
      <c r="AG1207" s="12" t="s">
        <v>6551</v>
      </c>
      <c r="AH1207" s="17" t="s">
        <v>6551</v>
      </c>
      <c r="AI1207" s="12" t="s">
        <v>6551</v>
      </c>
      <c r="AJ1207" s="17">
        <v>0</v>
      </c>
      <c r="AK1207" s="12" t="s">
        <v>6551</v>
      </c>
      <c r="AL1207" s="17">
        <v>0</v>
      </c>
      <c r="AM1207" s="12" t="s">
        <v>6551</v>
      </c>
      <c r="AN1207" s="17">
        <v>0</v>
      </c>
      <c r="AO1207" s="12" t="s">
        <v>6551</v>
      </c>
      <c r="AP1207" s="192">
        <v>0</v>
      </c>
      <c r="AQ1207" s="12" t="s">
        <v>6551</v>
      </c>
      <c r="AR1207" s="17">
        <v>795923</v>
      </c>
      <c r="AS1207" s="12" t="s">
        <v>6551</v>
      </c>
      <c r="AT1207" s="17">
        <v>0</v>
      </c>
      <c r="AU1207" s="1" t="s">
        <v>6551</v>
      </c>
      <c r="AV1207" s="1" t="str">
        <f>IF(OR(M1207="Q",O1207="Q",Q1207="Q",S1207="Q",U1207="Q",W1207="Q",Y1207="Q",AA1207="Q",AC1207="Q",AE1207="Q",AG1207="Q",AI1207="Q",AK1207="Q",AM1207="Q",AO1207="Q",AQ1207="Q",AS1207="Q",AU1207="Q"),"Yes","No")</f>
        <v>No</v>
      </c>
    </row>
    <row r="1208" spans="1:48" x14ac:dyDescent="0.2">
      <c r="A1208" s="1" t="s">
        <v>753</v>
      </c>
      <c r="B1208" s="1" t="s">
        <v>754</v>
      </c>
      <c r="C1208" s="1" t="s">
        <v>110</v>
      </c>
      <c r="D1208" s="194">
        <v>3076</v>
      </c>
      <c r="E1208" s="197">
        <v>30076</v>
      </c>
      <c r="F1208" s="1" t="s">
        <v>242</v>
      </c>
      <c r="G1208" s="1" t="s">
        <v>236</v>
      </c>
      <c r="H1208" s="17">
        <v>75689</v>
      </c>
      <c r="I1208" s="12">
        <v>37</v>
      </c>
      <c r="J1208" s="1" t="s">
        <v>12</v>
      </c>
      <c r="K1208" s="1" t="s">
        <v>9</v>
      </c>
      <c r="L1208" s="4">
        <v>20</v>
      </c>
      <c r="M1208" s="1" t="s">
        <v>6551</v>
      </c>
      <c r="N1208" s="12">
        <v>0</v>
      </c>
      <c r="O1208" s="12" t="s">
        <v>6551</v>
      </c>
      <c r="P1208" s="14">
        <v>17.375621281064053</v>
      </c>
      <c r="Q1208" s="12" t="s">
        <v>6551</v>
      </c>
      <c r="R1208" s="14">
        <v>4.6772880093412788</v>
      </c>
      <c r="S1208" s="12" t="s">
        <v>6551</v>
      </c>
      <c r="T1208" s="14">
        <v>17.386069303465174</v>
      </c>
      <c r="U1208" s="12" t="s">
        <v>6551</v>
      </c>
      <c r="V1208" s="17">
        <v>1051659</v>
      </c>
      <c r="W1208" s="12" t="s">
        <v>6551</v>
      </c>
      <c r="X1208" s="17">
        <v>1038851</v>
      </c>
      <c r="Y1208" s="12" t="s">
        <v>6551</v>
      </c>
      <c r="Z1208" s="17">
        <v>992843</v>
      </c>
      <c r="AA1208" s="12" t="s">
        <v>6551</v>
      </c>
      <c r="AB1208" s="17">
        <v>46008</v>
      </c>
      <c r="AC1208" s="12" t="s">
        <v>6551</v>
      </c>
      <c r="AD1208" s="17">
        <v>60590</v>
      </c>
      <c r="AE1208" s="12" t="s">
        <v>6551</v>
      </c>
      <c r="AF1208" s="17">
        <v>57140</v>
      </c>
      <c r="AG1208" s="12" t="s">
        <v>6551</v>
      </c>
      <c r="AH1208" s="17">
        <v>3450</v>
      </c>
      <c r="AI1208" s="12" t="s">
        <v>6551</v>
      </c>
      <c r="AJ1208" s="17">
        <v>0</v>
      </c>
      <c r="AK1208" s="12" t="s">
        <v>6551</v>
      </c>
      <c r="AL1208" s="17">
        <v>0</v>
      </c>
      <c r="AM1208" s="12" t="s">
        <v>6551</v>
      </c>
      <c r="AN1208" s="17">
        <v>0</v>
      </c>
      <c r="AO1208" s="12" t="s">
        <v>6551</v>
      </c>
      <c r="AP1208" s="192">
        <v>0</v>
      </c>
      <c r="AQ1208" s="12" t="s">
        <v>6551</v>
      </c>
      <c r="AR1208" s="17">
        <v>993440</v>
      </c>
      <c r="AS1208" s="12" t="s">
        <v>6551</v>
      </c>
      <c r="AT1208" s="17">
        <v>4646605</v>
      </c>
      <c r="AU1208" s="1" t="s">
        <v>6551</v>
      </c>
      <c r="AV1208" s="1" t="str">
        <f>IF(OR(M1208="Q",O1208="Q",Q1208="Q",S1208="Q",U1208="Q",W1208="Q",Y1208="Q",AA1208="Q",AC1208="Q",AE1208="Q",AG1208="Q",AI1208="Q",AK1208="Q",AM1208="Q",AO1208="Q",AQ1208="Q",AS1208="Q",AU1208="Q"),"Yes","No")</f>
        <v>No</v>
      </c>
    </row>
    <row r="1209" spans="1:48" x14ac:dyDescent="0.2">
      <c r="A1209" s="1" t="s">
        <v>409</v>
      </c>
      <c r="B1209" s="1" t="s">
        <v>410</v>
      </c>
      <c r="C1209" s="1" t="s">
        <v>57</v>
      </c>
      <c r="D1209" s="194">
        <v>5047</v>
      </c>
      <c r="E1209" s="197">
        <v>50047</v>
      </c>
      <c r="F1209" s="1" t="s">
        <v>242</v>
      </c>
      <c r="G1209" s="1" t="s">
        <v>236</v>
      </c>
      <c r="H1209" s="17">
        <v>132600</v>
      </c>
      <c r="I1209" s="12">
        <v>37</v>
      </c>
      <c r="J1209" s="1" t="s">
        <v>11</v>
      </c>
      <c r="K1209" s="1" t="s">
        <v>9</v>
      </c>
      <c r="L1209" s="4">
        <v>14</v>
      </c>
      <c r="M1209" s="1" t="s">
        <v>6551</v>
      </c>
      <c r="N1209" s="12">
        <v>0</v>
      </c>
      <c r="O1209" s="12" t="s">
        <v>6551</v>
      </c>
      <c r="P1209" s="14">
        <v>13.100582866784263</v>
      </c>
      <c r="Q1209" s="12" t="s">
        <v>6551</v>
      </c>
      <c r="R1209" s="14">
        <v>5.3768716108668091</v>
      </c>
      <c r="S1209" s="12" t="s">
        <v>6551</v>
      </c>
      <c r="T1209" s="14">
        <v>2.8427793542449575</v>
      </c>
      <c r="U1209" s="12" t="s">
        <v>6551</v>
      </c>
      <c r="V1209" s="17">
        <v>0</v>
      </c>
      <c r="W1209" s="12" t="s">
        <v>6551</v>
      </c>
      <c r="X1209" s="17">
        <v>385865</v>
      </c>
      <c r="Y1209" s="12" t="s">
        <v>6551</v>
      </c>
      <c r="Z1209" s="17">
        <v>341637</v>
      </c>
      <c r="AA1209" s="12" t="s">
        <v>6551</v>
      </c>
      <c r="AB1209" s="17">
        <v>44228</v>
      </c>
      <c r="AC1209" s="12" t="s">
        <v>6551</v>
      </c>
      <c r="AD1209" s="17">
        <v>30266</v>
      </c>
      <c r="AE1209" s="12" t="s">
        <v>6551</v>
      </c>
      <c r="AF1209" s="17">
        <v>26078</v>
      </c>
      <c r="AG1209" s="12" t="s">
        <v>6551</v>
      </c>
      <c r="AH1209" s="17">
        <v>4188</v>
      </c>
      <c r="AI1209" s="12" t="s">
        <v>6551</v>
      </c>
      <c r="AJ1209" s="17">
        <v>0</v>
      </c>
      <c r="AK1209" s="12" t="s">
        <v>6551</v>
      </c>
      <c r="AL1209" s="17">
        <v>0</v>
      </c>
      <c r="AM1209" s="12" t="s">
        <v>6551</v>
      </c>
      <c r="AN1209" s="17">
        <v>0</v>
      </c>
      <c r="AO1209" s="12" t="s">
        <v>6551</v>
      </c>
      <c r="AP1209" s="192">
        <v>0</v>
      </c>
      <c r="AQ1209" s="12" t="s">
        <v>6551</v>
      </c>
      <c r="AR1209" s="17">
        <v>74134</v>
      </c>
      <c r="AS1209" s="12" t="s">
        <v>6551</v>
      </c>
      <c r="AT1209" s="17">
        <v>398609</v>
      </c>
      <c r="AU1209" s="1" t="s">
        <v>6551</v>
      </c>
      <c r="AV1209" s="1" t="str">
        <f>IF(OR(M1209="Q",O1209="Q",Q1209="Q",S1209="Q",U1209="Q",W1209="Q",Y1209="Q",AA1209="Q",AC1209="Q",AE1209="Q",AG1209="Q",AI1209="Q",AK1209="Q",AM1209="Q",AO1209="Q",AQ1209="Q",AS1209="Q",AU1209="Q"),"Yes","No")</f>
        <v>No</v>
      </c>
    </row>
    <row r="1210" spans="1:48" x14ac:dyDescent="0.2">
      <c r="A1210" s="1" t="s">
        <v>1798</v>
      </c>
      <c r="B1210" s="1" t="s">
        <v>1799</v>
      </c>
      <c r="C1210" s="1" t="s">
        <v>53</v>
      </c>
      <c r="D1210" s="194" t="s">
        <v>1800</v>
      </c>
      <c r="E1210" s="197" t="s">
        <v>1801</v>
      </c>
      <c r="F1210" s="1" t="s">
        <v>239</v>
      </c>
      <c r="G1210" s="1" t="s">
        <v>287</v>
      </c>
      <c r="H1210" s="17">
        <v>55934</v>
      </c>
      <c r="I1210" s="12">
        <v>37</v>
      </c>
      <c r="J1210" s="1" t="s">
        <v>11</v>
      </c>
      <c r="K1210" s="1" t="s">
        <v>9</v>
      </c>
      <c r="L1210" s="4">
        <v>14</v>
      </c>
      <c r="M1210" s="1" t="s">
        <v>6551</v>
      </c>
      <c r="N1210" s="12">
        <v>0</v>
      </c>
      <c r="O1210" s="12" t="s">
        <v>6551</v>
      </c>
      <c r="P1210" s="14">
        <v>22.668127653746062</v>
      </c>
      <c r="Q1210" s="12" t="s">
        <v>6551</v>
      </c>
      <c r="R1210" s="14">
        <v>0</v>
      </c>
      <c r="S1210" s="12" t="s">
        <v>6551</v>
      </c>
      <c r="T1210" s="14">
        <v>5.3480345158197506</v>
      </c>
      <c r="U1210" s="12" t="s">
        <v>6551</v>
      </c>
      <c r="V1210" s="17">
        <v>0</v>
      </c>
      <c r="W1210" s="12" t="s">
        <v>6551</v>
      </c>
      <c r="X1210" s="17">
        <v>0</v>
      </c>
      <c r="Y1210" s="12" t="s">
        <v>6551</v>
      </c>
      <c r="Z1210" s="17">
        <v>331000</v>
      </c>
      <c r="AA1210" s="12" t="s">
        <v>6551</v>
      </c>
      <c r="AB1210" s="17" t="s">
        <v>6551</v>
      </c>
      <c r="AC1210" s="12" t="s">
        <v>6551</v>
      </c>
      <c r="AD1210" s="17">
        <v>0</v>
      </c>
      <c r="AE1210" s="12" t="s">
        <v>6551</v>
      </c>
      <c r="AF1210" s="17">
        <v>14602</v>
      </c>
      <c r="AG1210" s="12" t="s">
        <v>6551</v>
      </c>
      <c r="AH1210" s="17" t="s">
        <v>6551</v>
      </c>
      <c r="AI1210" s="12" t="s">
        <v>6551</v>
      </c>
      <c r="AJ1210" s="17">
        <v>0</v>
      </c>
      <c r="AK1210" s="12" t="s">
        <v>6551</v>
      </c>
      <c r="AL1210" s="17">
        <v>0</v>
      </c>
      <c r="AM1210" s="12" t="s">
        <v>6551</v>
      </c>
      <c r="AN1210" s="17">
        <v>0</v>
      </c>
      <c r="AO1210" s="12" t="s">
        <v>6551</v>
      </c>
      <c r="AP1210" s="192">
        <v>0</v>
      </c>
      <c r="AQ1210" s="12" t="s">
        <v>6551</v>
      </c>
      <c r="AR1210" s="17">
        <v>78092</v>
      </c>
      <c r="AS1210" s="12" t="s">
        <v>6551</v>
      </c>
      <c r="AT1210" s="17">
        <v>0</v>
      </c>
      <c r="AU1210" s="1" t="s">
        <v>6551</v>
      </c>
      <c r="AV1210" s="1" t="str">
        <f>IF(OR(M1210="Q",O1210="Q",Q1210="Q",S1210="Q",U1210="Q",W1210="Q",Y1210="Q",AA1210="Q",AC1210="Q",AE1210="Q",AG1210="Q",AI1210="Q",AK1210="Q",AM1210="Q",AO1210="Q",AQ1210="Q",AS1210="Q",AU1210="Q"),"Yes","No")</f>
        <v>No</v>
      </c>
    </row>
    <row r="1211" spans="1:48" x14ac:dyDescent="0.2">
      <c r="A1211" s="1" t="s">
        <v>753</v>
      </c>
      <c r="B1211" s="1" t="s">
        <v>754</v>
      </c>
      <c r="C1211" s="1" t="s">
        <v>110</v>
      </c>
      <c r="D1211" s="194">
        <v>3076</v>
      </c>
      <c r="E1211" s="197">
        <v>30076</v>
      </c>
      <c r="F1211" s="1" t="s">
        <v>242</v>
      </c>
      <c r="G1211" s="1" t="s">
        <v>236</v>
      </c>
      <c r="H1211" s="17">
        <v>75689</v>
      </c>
      <c r="I1211" s="12">
        <v>37</v>
      </c>
      <c r="J1211" s="1" t="s">
        <v>12</v>
      </c>
      <c r="K1211" s="1" t="s">
        <v>13</v>
      </c>
      <c r="L1211" s="4">
        <v>13</v>
      </c>
      <c r="M1211" s="1" t="s">
        <v>6551</v>
      </c>
      <c r="N1211" s="12">
        <v>0</v>
      </c>
      <c r="O1211" s="12" t="s">
        <v>6551</v>
      </c>
      <c r="P1211" s="14">
        <v>7.8529326664737731</v>
      </c>
      <c r="Q1211" s="12" t="s">
        <v>6551</v>
      </c>
      <c r="R1211" s="14">
        <v>1.4146445054415999</v>
      </c>
      <c r="S1211" s="12" t="s">
        <v>6551</v>
      </c>
      <c r="T1211" s="14">
        <v>62.674409953292276</v>
      </c>
      <c r="U1211" s="12" t="s">
        <v>6551</v>
      </c>
      <c r="V1211" s="17">
        <v>189986</v>
      </c>
      <c r="W1211" s="12" t="s">
        <v>6551</v>
      </c>
      <c r="X1211" s="17">
        <v>204620</v>
      </c>
      <c r="Y1211" s="12" t="s">
        <v>6551</v>
      </c>
      <c r="Z1211" s="17">
        <v>189986</v>
      </c>
      <c r="AA1211" s="12" t="s">
        <v>6551</v>
      </c>
      <c r="AB1211" s="17">
        <v>14634</v>
      </c>
      <c r="AC1211" s="12" t="s">
        <v>6551</v>
      </c>
      <c r="AD1211" s="17">
        <v>25597</v>
      </c>
      <c r="AE1211" s="12" t="s">
        <v>6551</v>
      </c>
      <c r="AF1211" s="17">
        <v>24193</v>
      </c>
      <c r="AG1211" s="12" t="s">
        <v>6551</v>
      </c>
      <c r="AH1211" s="17">
        <v>1404</v>
      </c>
      <c r="AI1211" s="12" t="s">
        <v>6551</v>
      </c>
      <c r="AJ1211" s="17">
        <v>0</v>
      </c>
      <c r="AK1211" s="12" t="s">
        <v>6551</v>
      </c>
      <c r="AL1211" s="17">
        <v>0</v>
      </c>
      <c r="AM1211" s="12" t="s">
        <v>6551</v>
      </c>
      <c r="AN1211" s="17">
        <v>0</v>
      </c>
      <c r="AO1211" s="12" t="s">
        <v>6551</v>
      </c>
      <c r="AP1211" s="192">
        <v>0</v>
      </c>
      <c r="AQ1211" s="12" t="s">
        <v>6551</v>
      </c>
      <c r="AR1211" s="17">
        <v>1516282</v>
      </c>
      <c r="AS1211" s="12" t="s">
        <v>6551</v>
      </c>
      <c r="AT1211" s="17">
        <v>2145000</v>
      </c>
      <c r="AU1211" s="1" t="s">
        <v>6551</v>
      </c>
      <c r="AV1211" s="1" t="str">
        <f>IF(OR(M1211="Q",O1211="Q",Q1211="Q",S1211="Q",U1211="Q",W1211="Q",Y1211="Q",AA1211="Q",AC1211="Q",AE1211="Q",AG1211="Q",AI1211="Q",AK1211="Q",AM1211="Q",AO1211="Q",AQ1211="Q",AS1211="Q",AU1211="Q"),"Yes","No")</f>
        <v>No</v>
      </c>
    </row>
    <row r="1212" spans="1:48" x14ac:dyDescent="0.2">
      <c r="A1212" s="1" t="s">
        <v>1088</v>
      </c>
      <c r="B1212" s="1" t="s">
        <v>1089</v>
      </c>
      <c r="C1212" s="1" t="s">
        <v>120</v>
      </c>
      <c r="D1212" s="194">
        <v>3002</v>
      </c>
      <c r="E1212" s="197">
        <v>30002</v>
      </c>
      <c r="F1212" s="1" t="s">
        <v>242</v>
      </c>
      <c r="G1212" s="1" t="s">
        <v>236</v>
      </c>
      <c r="H1212" s="17">
        <v>202637</v>
      </c>
      <c r="I1212" s="12">
        <v>37</v>
      </c>
      <c r="J1212" s="1" t="s">
        <v>11</v>
      </c>
      <c r="K1212" s="1" t="s">
        <v>9</v>
      </c>
      <c r="L1212" s="4">
        <v>10</v>
      </c>
      <c r="M1212" s="1" t="s">
        <v>6551</v>
      </c>
      <c r="N1212" s="12">
        <v>0</v>
      </c>
      <c r="O1212" s="12" t="s">
        <v>6551</v>
      </c>
      <c r="P1212" s="14">
        <v>16.539605298729388</v>
      </c>
      <c r="Q1212" s="12" t="s">
        <v>6551</v>
      </c>
      <c r="R1212" s="14">
        <v>5.1877076853550257</v>
      </c>
      <c r="S1212" s="12" t="s">
        <v>6551</v>
      </c>
      <c r="T1212" s="14">
        <v>2.0339010543390104</v>
      </c>
      <c r="U1212" s="12" t="s">
        <v>6551</v>
      </c>
      <c r="V1212" s="17">
        <v>0</v>
      </c>
      <c r="W1212" s="12" t="s">
        <v>6551</v>
      </c>
      <c r="X1212" s="17">
        <v>336765</v>
      </c>
      <c r="Y1212" s="12" t="s">
        <v>6551</v>
      </c>
      <c r="Z1212" s="17">
        <v>305900</v>
      </c>
      <c r="AA1212" s="12" t="s">
        <v>6551</v>
      </c>
      <c r="AB1212" s="17">
        <v>30865</v>
      </c>
      <c r="AC1212" s="12" t="s">
        <v>6551</v>
      </c>
      <c r="AD1212" s="17">
        <v>20292</v>
      </c>
      <c r="AE1212" s="12" t="s">
        <v>6551</v>
      </c>
      <c r="AF1212" s="17">
        <v>18495</v>
      </c>
      <c r="AG1212" s="12" t="s">
        <v>6551</v>
      </c>
      <c r="AH1212" s="17">
        <v>1797</v>
      </c>
      <c r="AI1212" s="12" t="s">
        <v>6551</v>
      </c>
      <c r="AJ1212" s="17">
        <v>0</v>
      </c>
      <c r="AK1212" s="12" t="s">
        <v>6551</v>
      </c>
      <c r="AL1212" s="17">
        <v>0</v>
      </c>
      <c r="AM1212" s="12" t="s">
        <v>6551</v>
      </c>
      <c r="AN1212" s="17">
        <v>0</v>
      </c>
      <c r="AO1212" s="12" t="s">
        <v>6551</v>
      </c>
      <c r="AP1212" s="192">
        <v>0</v>
      </c>
      <c r="AQ1212" s="12" t="s">
        <v>6551</v>
      </c>
      <c r="AR1212" s="17">
        <v>37617</v>
      </c>
      <c r="AS1212" s="12" t="s">
        <v>6551</v>
      </c>
      <c r="AT1212" s="17">
        <v>195146</v>
      </c>
      <c r="AU1212" s="1" t="s">
        <v>6551</v>
      </c>
      <c r="AV1212" s="1" t="str">
        <f>IF(OR(M1212="Q",O1212="Q",Q1212="Q",S1212="Q",U1212="Q",W1212="Q",Y1212="Q",AA1212="Q",AC1212="Q",AE1212="Q",AG1212="Q",AI1212="Q",AK1212="Q",AM1212="Q",AO1212="Q",AQ1212="Q",AS1212="Q",AU1212="Q"),"Yes","No")</f>
        <v>No</v>
      </c>
    </row>
    <row r="1213" spans="1:48" x14ac:dyDescent="0.2">
      <c r="A1213" s="1" t="s">
        <v>1341</v>
      </c>
      <c r="B1213" s="1" t="s">
        <v>1342</v>
      </c>
      <c r="C1213" s="1" t="s">
        <v>117</v>
      </c>
      <c r="D1213" s="194" t="s">
        <v>1343</v>
      </c>
      <c r="E1213" s="197">
        <v>55228</v>
      </c>
      <c r="F1213" s="1" t="s">
        <v>166</v>
      </c>
      <c r="G1213" s="1" t="s">
        <v>6120</v>
      </c>
      <c r="H1213" s="17">
        <v>0</v>
      </c>
      <c r="I1213" s="12">
        <v>37</v>
      </c>
      <c r="J1213" s="1" t="s">
        <v>12</v>
      </c>
      <c r="K1213" s="1" t="s">
        <v>9</v>
      </c>
      <c r="L1213" s="4">
        <v>10</v>
      </c>
      <c r="M1213" s="1" t="s">
        <v>6551</v>
      </c>
      <c r="N1213" s="12">
        <v>0</v>
      </c>
      <c r="O1213" s="12" t="s">
        <v>6551</v>
      </c>
      <c r="P1213" s="14">
        <v>23.407027818448025</v>
      </c>
      <c r="Q1213" s="12" t="s">
        <v>6551</v>
      </c>
      <c r="R1213" s="14">
        <v>0</v>
      </c>
      <c r="S1213" s="12" t="s">
        <v>6551</v>
      </c>
      <c r="T1213" s="14">
        <v>2.3104348858375214</v>
      </c>
      <c r="U1213" s="12" t="s">
        <v>6551</v>
      </c>
      <c r="V1213" s="17">
        <v>0</v>
      </c>
      <c r="W1213" s="12" t="s">
        <v>6551</v>
      </c>
      <c r="X1213" s="17">
        <v>0</v>
      </c>
      <c r="Y1213" s="12" t="s">
        <v>6551</v>
      </c>
      <c r="Z1213" s="17">
        <v>591519</v>
      </c>
      <c r="AA1213" s="12" t="s">
        <v>6551</v>
      </c>
      <c r="AB1213" s="17" t="s">
        <v>6551</v>
      </c>
      <c r="AC1213" s="12" t="s">
        <v>6551</v>
      </c>
      <c r="AD1213" s="17">
        <v>0</v>
      </c>
      <c r="AE1213" s="12" t="s">
        <v>6551</v>
      </c>
      <c r="AF1213" s="17">
        <v>25271</v>
      </c>
      <c r="AG1213" s="12" t="s">
        <v>6551</v>
      </c>
      <c r="AH1213" s="17" t="s">
        <v>6551</v>
      </c>
      <c r="AI1213" s="12" t="s">
        <v>6551</v>
      </c>
      <c r="AJ1213" s="17">
        <v>0</v>
      </c>
      <c r="AK1213" s="12" t="s">
        <v>6551</v>
      </c>
      <c r="AL1213" s="17">
        <v>0</v>
      </c>
      <c r="AM1213" s="12" t="s">
        <v>6551</v>
      </c>
      <c r="AN1213" s="17">
        <v>0</v>
      </c>
      <c r="AO1213" s="12" t="s">
        <v>6551</v>
      </c>
      <c r="AP1213" s="192">
        <v>0</v>
      </c>
      <c r="AQ1213" s="12" t="s">
        <v>6551</v>
      </c>
      <c r="AR1213" s="17">
        <v>58387</v>
      </c>
      <c r="AS1213" s="12" t="s">
        <v>6551</v>
      </c>
      <c r="AT1213" s="17">
        <v>0</v>
      </c>
      <c r="AU1213" s="1" t="s">
        <v>6551</v>
      </c>
      <c r="AV1213" s="1" t="str">
        <f>IF(OR(M1213="Q",O1213="Q",Q1213="Q",S1213="Q",U1213="Q",W1213="Q",Y1213="Q",AA1213="Q",AC1213="Q",AE1213="Q",AG1213="Q",AI1213="Q",AK1213="Q",AM1213="Q",AO1213="Q",AQ1213="Q",AS1213="Q",AU1213="Q"),"Yes","No")</f>
        <v>No</v>
      </c>
    </row>
    <row r="1214" spans="1:48" x14ac:dyDescent="0.2">
      <c r="A1214" s="1" t="s">
        <v>705</v>
      </c>
      <c r="B1214" s="1" t="s">
        <v>706</v>
      </c>
      <c r="C1214" s="1" t="s">
        <v>110</v>
      </c>
      <c r="D1214" s="194">
        <v>3008</v>
      </c>
      <c r="E1214" s="197">
        <v>30008</v>
      </c>
      <c r="F1214" s="1" t="s">
        <v>242</v>
      </c>
      <c r="G1214" s="1" t="s">
        <v>236</v>
      </c>
      <c r="H1214" s="17">
        <v>116636</v>
      </c>
      <c r="I1214" s="12">
        <v>37</v>
      </c>
      <c r="J1214" s="1" t="s">
        <v>11</v>
      </c>
      <c r="K1214" s="1" t="s">
        <v>9</v>
      </c>
      <c r="L1214" s="4">
        <v>9</v>
      </c>
      <c r="M1214" s="1" t="s">
        <v>6551</v>
      </c>
      <c r="N1214" s="12">
        <v>0</v>
      </c>
      <c r="O1214" s="12" t="s">
        <v>6551</v>
      </c>
      <c r="P1214" s="14">
        <v>9.3428989564774749</v>
      </c>
      <c r="Q1214" s="12" t="s">
        <v>6551</v>
      </c>
      <c r="R1214" s="14">
        <v>6.91917121046892</v>
      </c>
      <c r="S1214" s="12" t="s">
        <v>6551</v>
      </c>
      <c r="T1214" s="14">
        <v>1.4587045049630949</v>
      </c>
      <c r="U1214" s="12" t="s">
        <v>6551</v>
      </c>
      <c r="V1214" s="17">
        <v>0</v>
      </c>
      <c r="W1214" s="12" t="s">
        <v>6551</v>
      </c>
      <c r="X1214" s="17">
        <v>162893</v>
      </c>
      <c r="Y1214" s="12" t="s">
        <v>6551</v>
      </c>
      <c r="Z1214" s="17">
        <v>146833</v>
      </c>
      <c r="AA1214" s="12" t="s">
        <v>6551</v>
      </c>
      <c r="AB1214" s="17">
        <v>16060</v>
      </c>
      <c r="AC1214" s="12" t="s">
        <v>6551</v>
      </c>
      <c r="AD1214" s="17">
        <v>17218</v>
      </c>
      <c r="AE1214" s="12" t="s">
        <v>6551</v>
      </c>
      <c r="AF1214" s="17">
        <v>15716</v>
      </c>
      <c r="AG1214" s="12" t="s">
        <v>6551</v>
      </c>
      <c r="AH1214" s="17">
        <v>1502</v>
      </c>
      <c r="AI1214" s="12" t="s">
        <v>6551</v>
      </c>
      <c r="AJ1214" s="17">
        <v>0</v>
      </c>
      <c r="AK1214" s="12" t="s">
        <v>6551</v>
      </c>
      <c r="AL1214" s="17">
        <v>0</v>
      </c>
      <c r="AM1214" s="12" t="s">
        <v>6551</v>
      </c>
      <c r="AN1214" s="17">
        <v>0</v>
      </c>
      <c r="AO1214" s="12" t="s">
        <v>6551</v>
      </c>
      <c r="AP1214" s="192">
        <v>0</v>
      </c>
      <c r="AQ1214" s="12" t="s">
        <v>6551</v>
      </c>
      <c r="AR1214" s="17">
        <v>22925</v>
      </c>
      <c r="AS1214" s="12" t="s">
        <v>6551</v>
      </c>
      <c r="AT1214" s="17">
        <v>158622</v>
      </c>
      <c r="AU1214" s="1" t="s">
        <v>6551</v>
      </c>
      <c r="AV1214" s="1" t="str">
        <f>IF(OR(M1214="Q",O1214="Q",Q1214="Q",S1214="Q",U1214="Q",W1214="Q",Y1214="Q",AA1214="Q",AC1214="Q",AE1214="Q",AG1214="Q",AI1214="Q",AK1214="Q",AM1214="Q",AO1214="Q",AQ1214="Q",AS1214="Q",AU1214="Q"),"Yes","No")</f>
        <v>No</v>
      </c>
    </row>
    <row r="1215" spans="1:48" x14ac:dyDescent="0.2">
      <c r="A1215" s="1" t="s">
        <v>600</v>
      </c>
      <c r="B1215" s="1" t="s">
        <v>342</v>
      </c>
      <c r="C1215" s="1" t="s">
        <v>76</v>
      </c>
      <c r="D1215" s="194">
        <v>7016</v>
      </c>
      <c r="E1215" s="197">
        <v>70016</v>
      </c>
      <c r="F1215" s="1" t="s">
        <v>239</v>
      </c>
      <c r="G1215" s="1" t="s">
        <v>236</v>
      </c>
      <c r="H1215" s="17">
        <v>124748</v>
      </c>
      <c r="I1215" s="12">
        <v>37</v>
      </c>
      <c r="J1215" s="1" t="s">
        <v>11</v>
      </c>
      <c r="K1215" s="1" t="s">
        <v>9</v>
      </c>
      <c r="L1215" s="4">
        <v>9</v>
      </c>
      <c r="M1215" s="1" t="s">
        <v>6551</v>
      </c>
      <c r="N1215" s="12">
        <v>0</v>
      </c>
      <c r="O1215" s="12" t="s">
        <v>6551</v>
      </c>
      <c r="P1215" s="14">
        <v>12.791828434091329</v>
      </c>
      <c r="Q1215" s="12" t="s">
        <v>6551</v>
      </c>
      <c r="R1215" s="14">
        <v>5.0571844458307345</v>
      </c>
      <c r="S1215" s="12" t="s">
        <v>6551</v>
      </c>
      <c r="T1215" s="14">
        <v>2.6672212978369383</v>
      </c>
      <c r="U1215" s="12" t="s">
        <v>6551</v>
      </c>
      <c r="V1215" s="17">
        <v>0</v>
      </c>
      <c r="W1215" s="12" t="s">
        <v>6551</v>
      </c>
      <c r="X1215" s="17">
        <v>423822</v>
      </c>
      <c r="Y1215" s="12" t="s">
        <v>6551</v>
      </c>
      <c r="Z1215" s="17">
        <v>276764</v>
      </c>
      <c r="AA1215" s="12" t="s">
        <v>6551</v>
      </c>
      <c r="AB1215" s="17">
        <v>147058</v>
      </c>
      <c r="AC1215" s="12" t="s">
        <v>122</v>
      </c>
      <c r="AD1215" s="17">
        <v>24954</v>
      </c>
      <c r="AE1215" s="12" t="s">
        <v>6551</v>
      </c>
      <c r="AF1215" s="17">
        <v>21636</v>
      </c>
      <c r="AG1215" s="12" t="s">
        <v>6551</v>
      </c>
      <c r="AH1215" s="17">
        <v>3318</v>
      </c>
      <c r="AI1215" s="12" t="s">
        <v>122</v>
      </c>
      <c r="AJ1215" s="17">
        <v>0</v>
      </c>
      <c r="AK1215" s="12" t="s">
        <v>6551</v>
      </c>
      <c r="AL1215" s="17">
        <v>0</v>
      </c>
      <c r="AM1215" s="12" t="s">
        <v>6551</v>
      </c>
      <c r="AN1215" s="17">
        <v>0</v>
      </c>
      <c r="AO1215" s="12" t="s">
        <v>6551</v>
      </c>
      <c r="AP1215" s="192">
        <v>0</v>
      </c>
      <c r="AQ1215" s="12" t="s">
        <v>6551</v>
      </c>
      <c r="AR1215" s="17">
        <v>57708</v>
      </c>
      <c r="AS1215" s="12" t="s">
        <v>6551</v>
      </c>
      <c r="AT1215" s="17">
        <v>291840</v>
      </c>
      <c r="AU1215" s="1" t="s">
        <v>6551</v>
      </c>
      <c r="AV1215" s="1" t="str">
        <f>IF(OR(M1215="Q",O1215="Q",Q1215="Q",S1215="Q",U1215="Q",W1215="Q",Y1215="Q",AA1215="Q",AC1215="Q",AE1215="Q",AG1215="Q",AI1215="Q",AK1215="Q",AM1215="Q",AO1215="Q",AQ1215="Q",AS1215="Q",AU1215="Q"),"Yes","No")</f>
        <v>Yes</v>
      </c>
    </row>
    <row r="1216" spans="1:48" x14ac:dyDescent="0.2">
      <c r="A1216" s="1" t="s">
        <v>6356</v>
      </c>
      <c r="B1216" s="1" t="s">
        <v>3082</v>
      </c>
      <c r="C1216" s="1" t="s">
        <v>44</v>
      </c>
      <c r="E1216" s="197">
        <v>40245</v>
      </c>
      <c r="F1216" s="1" t="s">
        <v>305</v>
      </c>
      <c r="G1216" s="1" t="s">
        <v>236</v>
      </c>
      <c r="H1216" s="17">
        <v>1065219</v>
      </c>
      <c r="I1216" s="12">
        <v>37</v>
      </c>
      <c r="J1216" s="1" t="s">
        <v>12</v>
      </c>
      <c r="K1216" s="1" t="s">
        <v>9</v>
      </c>
      <c r="L1216" s="4">
        <v>7</v>
      </c>
      <c r="M1216" s="1" t="s">
        <v>6551</v>
      </c>
      <c r="N1216" s="12">
        <v>0</v>
      </c>
      <c r="O1216" s="12" t="s">
        <v>6551</v>
      </c>
      <c r="P1216" s="14">
        <v>18.16854615436559</v>
      </c>
      <c r="Q1216" s="12" t="s">
        <v>6551</v>
      </c>
      <c r="R1216" s="14">
        <v>15.916835289356536</v>
      </c>
      <c r="S1216" s="12" t="s">
        <v>6551</v>
      </c>
      <c r="T1216" s="14">
        <v>3.670875818758863</v>
      </c>
      <c r="U1216" s="12" t="s">
        <v>6551</v>
      </c>
      <c r="V1216" s="17">
        <v>269058</v>
      </c>
      <c r="W1216" s="12" t="s">
        <v>6551</v>
      </c>
      <c r="X1216" s="17">
        <v>269058</v>
      </c>
      <c r="Y1216" s="12" t="s">
        <v>6551</v>
      </c>
      <c r="Z1216" s="17">
        <v>269058</v>
      </c>
      <c r="AA1216" s="12" t="s">
        <v>6551</v>
      </c>
      <c r="AB1216" s="17">
        <v>0</v>
      </c>
      <c r="AC1216" s="12" t="s">
        <v>6551</v>
      </c>
      <c r="AD1216" s="17">
        <v>14809</v>
      </c>
      <c r="AE1216" s="12" t="s">
        <v>6551</v>
      </c>
      <c r="AF1216" s="17">
        <v>14809</v>
      </c>
      <c r="AG1216" s="12" t="s">
        <v>6551</v>
      </c>
      <c r="AH1216" s="17">
        <v>0</v>
      </c>
      <c r="AI1216" s="12" t="s">
        <v>6551</v>
      </c>
      <c r="AJ1216" s="17">
        <v>0</v>
      </c>
      <c r="AK1216" s="12" t="s">
        <v>6551</v>
      </c>
      <c r="AL1216" s="17">
        <v>0</v>
      </c>
      <c r="AM1216" s="12" t="s">
        <v>6551</v>
      </c>
      <c r="AN1216" s="17">
        <v>0</v>
      </c>
      <c r="AO1216" s="12" t="s">
        <v>6551</v>
      </c>
      <c r="AP1216" s="192">
        <v>0</v>
      </c>
      <c r="AQ1216" s="12" t="s">
        <v>6551</v>
      </c>
      <c r="AR1216" s="17">
        <v>54362</v>
      </c>
      <c r="AS1216" s="12" t="s">
        <v>6551</v>
      </c>
      <c r="AT1216" s="17">
        <v>865271</v>
      </c>
      <c r="AU1216" s="1" t="s">
        <v>6551</v>
      </c>
      <c r="AV1216" s="1" t="str">
        <f>IF(OR(M1216="Q",O1216="Q",Q1216="Q",S1216="Q",U1216="Q",W1216="Q",Y1216="Q",AA1216="Q",AC1216="Q",AE1216="Q",AG1216="Q",AI1216="Q",AK1216="Q",AM1216="Q",AO1216="Q",AQ1216="Q",AS1216="Q",AU1216="Q"),"Yes","No")</f>
        <v>No</v>
      </c>
    </row>
    <row r="1217" spans="1:48" x14ac:dyDescent="0.2">
      <c r="A1217" s="1" t="s">
        <v>564</v>
      </c>
      <c r="B1217" s="1" t="s">
        <v>565</v>
      </c>
      <c r="C1217" s="1" t="s">
        <v>50</v>
      </c>
      <c r="D1217" s="194">
        <v>4058</v>
      </c>
      <c r="E1217" s="197">
        <v>40058</v>
      </c>
      <c r="F1217" s="1" t="s">
        <v>239</v>
      </c>
      <c r="G1217" s="1" t="s">
        <v>236</v>
      </c>
      <c r="H1217" s="17">
        <v>60851</v>
      </c>
      <c r="I1217" s="12">
        <v>37</v>
      </c>
      <c r="J1217" s="1" t="s">
        <v>11</v>
      </c>
      <c r="K1217" s="1" t="s">
        <v>9</v>
      </c>
      <c r="L1217" s="4">
        <v>6</v>
      </c>
      <c r="M1217" s="1" t="s">
        <v>6551</v>
      </c>
      <c r="N1217" s="12">
        <v>0</v>
      </c>
      <c r="O1217" s="12" t="s">
        <v>6551</v>
      </c>
      <c r="P1217" s="14">
        <v>12.244130982367759</v>
      </c>
      <c r="Q1217" s="12" t="s">
        <v>6551</v>
      </c>
      <c r="R1217" s="14">
        <v>4.6694599992168229</v>
      </c>
      <c r="S1217" s="12" t="s">
        <v>6551</v>
      </c>
      <c r="T1217" s="14">
        <v>2.5729974811083123</v>
      </c>
      <c r="U1217" s="12" t="s">
        <v>6551</v>
      </c>
      <c r="V1217" s="17">
        <v>0</v>
      </c>
      <c r="W1217" s="12" t="s">
        <v>6551</v>
      </c>
      <c r="X1217" s="17">
        <v>129509</v>
      </c>
      <c r="Y1217" s="12" t="s">
        <v>6551</v>
      </c>
      <c r="Z1217" s="17">
        <v>121523</v>
      </c>
      <c r="AA1217" s="12" t="s">
        <v>6551</v>
      </c>
      <c r="AB1217" s="17">
        <v>7986</v>
      </c>
      <c r="AC1217" s="12" t="s">
        <v>6551</v>
      </c>
      <c r="AD1217" s="17">
        <v>10421</v>
      </c>
      <c r="AE1217" s="12" t="s">
        <v>6551</v>
      </c>
      <c r="AF1217" s="17">
        <v>9925</v>
      </c>
      <c r="AG1217" s="12" t="s">
        <v>6551</v>
      </c>
      <c r="AH1217" s="17">
        <v>496</v>
      </c>
      <c r="AI1217" s="12" t="s">
        <v>6551</v>
      </c>
      <c r="AJ1217" s="17">
        <v>0</v>
      </c>
      <c r="AK1217" s="12" t="s">
        <v>6551</v>
      </c>
      <c r="AL1217" s="17">
        <v>0</v>
      </c>
      <c r="AM1217" s="12" t="s">
        <v>6551</v>
      </c>
      <c r="AN1217" s="17">
        <v>0</v>
      </c>
      <c r="AO1217" s="12" t="s">
        <v>6551</v>
      </c>
      <c r="AP1217" s="192">
        <v>0</v>
      </c>
      <c r="AQ1217" s="12" t="s">
        <v>6551</v>
      </c>
      <c r="AR1217" s="17">
        <v>25537</v>
      </c>
      <c r="AS1217" s="12" t="s">
        <v>6551</v>
      </c>
      <c r="AT1217" s="17">
        <v>119244</v>
      </c>
      <c r="AU1217" s="1" t="s">
        <v>6551</v>
      </c>
      <c r="AV1217" s="1" t="str">
        <f>IF(OR(M1217="Q",O1217="Q",Q1217="Q",S1217="Q",U1217="Q",W1217="Q",Y1217="Q",AA1217="Q",AC1217="Q",AE1217="Q",AG1217="Q",AI1217="Q",AK1217="Q",AM1217="Q",AO1217="Q",AQ1217="Q",AS1217="Q",AU1217="Q"),"Yes","No")</f>
        <v>No</v>
      </c>
    </row>
    <row r="1218" spans="1:48" x14ac:dyDescent="0.2">
      <c r="A1218" s="1" t="s">
        <v>1193</v>
      </c>
      <c r="B1218" s="1" t="s">
        <v>1194</v>
      </c>
      <c r="C1218" s="1" t="s">
        <v>44</v>
      </c>
      <c r="D1218" s="194">
        <v>4127</v>
      </c>
      <c r="E1218" s="197">
        <v>40127</v>
      </c>
      <c r="F1218" s="1" t="s">
        <v>239</v>
      </c>
      <c r="G1218" s="1" t="s">
        <v>236</v>
      </c>
      <c r="H1218" s="17">
        <v>201289</v>
      </c>
      <c r="I1218" s="12">
        <v>37</v>
      </c>
      <c r="J1218" s="1" t="s">
        <v>11</v>
      </c>
      <c r="K1218" s="1" t="s">
        <v>13</v>
      </c>
      <c r="L1218" s="4">
        <v>6</v>
      </c>
      <c r="M1218" s="1" t="s">
        <v>6551</v>
      </c>
      <c r="N1218" s="12">
        <v>0</v>
      </c>
      <c r="O1218" s="12" t="s">
        <v>6551</v>
      </c>
      <c r="P1218" s="14">
        <v>4.6306306306306304</v>
      </c>
      <c r="Q1218" s="12" t="s">
        <v>6551</v>
      </c>
      <c r="R1218" s="14">
        <v>16.700581395348838</v>
      </c>
      <c r="S1218" s="12" t="s">
        <v>6551</v>
      </c>
      <c r="T1218" s="14">
        <v>0.30990990990990991</v>
      </c>
      <c r="U1218" s="12" t="s">
        <v>6551</v>
      </c>
      <c r="V1218" s="17">
        <v>0</v>
      </c>
      <c r="W1218" s="12" t="s">
        <v>6551</v>
      </c>
      <c r="X1218" s="17">
        <v>13473</v>
      </c>
      <c r="Y1218" s="12" t="s">
        <v>6551</v>
      </c>
      <c r="Z1218" s="17">
        <v>5140</v>
      </c>
      <c r="AA1218" s="12" t="s">
        <v>6551</v>
      </c>
      <c r="AB1218" s="17">
        <v>8333</v>
      </c>
      <c r="AC1218" s="12" t="s">
        <v>6551</v>
      </c>
      <c r="AD1218" s="17">
        <v>1677</v>
      </c>
      <c r="AE1218" s="12" t="s">
        <v>6551</v>
      </c>
      <c r="AF1218" s="17">
        <v>1110</v>
      </c>
      <c r="AG1218" s="12" t="s">
        <v>6551</v>
      </c>
      <c r="AH1218" s="17">
        <v>567</v>
      </c>
      <c r="AI1218" s="12" t="s">
        <v>6551</v>
      </c>
      <c r="AJ1218" s="17">
        <v>0</v>
      </c>
      <c r="AK1218" s="12" t="s">
        <v>6551</v>
      </c>
      <c r="AL1218" s="17">
        <v>0</v>
      </c>
      <c r="AM1218" s="12" t="s">
        <v>6551</v>
      </c>
      <c r="AN1218" s="17">
        <v>0</v>
      </c>
      <c r="AO1218" s="12" t="s">
        <v>6551</v>
      </c>
      <c r="AP1218" s="192">
        <v>0</v>
      </c>
      <c r="AQ1218" s="12" t="s">
        <v>6551</v>
      </c>
      <c r="AR1218" s="17">
        <v>344</v>
      </c>
      <c r="AS1218" s="12" t="s">
        <v>6551</v>
      </c>
      <c r="AT1218" s="17">
        <v>5745</v>
      </c>
      <c r="AU1218" s="1" t="s">
        <v>6551</v>
      </c>
      <c r="AV1218" s="1" t="str">
        <f>IF(OR(M1218="Q",O1218="Q",Q1218="Q",S1218="Q",U1218="Q",W1218="Q",Y1218="Q",AA1218="Q",AC1218="Q",AE1218="Q",AG1218="Q",AI1218="Q",AK1218="Q",AM1218="Q",AO1218="Q",AQ1218="Q",AS1218="Q",AU1218="Q"),"Yes","No")</f>
        <v>No</v>
      </c>
    </row>
    <row r="1219" spans="1:48" x14ac:dyDescent="0.2">
      <c r="A1219" s="1" t="s">
        <v>1193</v>
      </c>
      <c r="B1219" s="1" t="s">
        <v>1194</v>
      </c>
      <c r="C1219" s="1" t="s">
        <v>44</v>
      </c>
      <c r="D1219" s="194">
        <v>4127</v>
      </c>
      <c r="E1219" s="197">
        <v>40127</v>
      </c>
      <c r="F1219" s="1" t="s">
        <v>239</v>
      </c>
      <c r="G1219" s="1" t="s">
        <v>236</v>
      </c>
      <c r="H1219" s="17">
        <v>201289</v>
      </c>
      <c r="I1219" s="12">
        <v>37</v>
      </c>
      <c r="J1219" s="1" t="s">
        <v>12</v>
      </c>
      <c r="K1219" s="1" t="s">
        <v>9</v>
      </c>
      <c r="L1219" s="4">
        <v>6</v>
      </c>
      <c r="M1219" s="1" t="s">
        <v>6551</v>
      </c>
      <c r="N1219" s="12">
        <v>0</v>
      </c>
      <c r="O1219" s="12" t="s">
        <v>6551</v>
      </c>
      <c r="P1219" s="14">
        <v>17.549282296650716</v>
      </c>
      <c r="Q1219" s="12" t="s">
        <v>6551</v>
      </c>
      <c r="R1219" s="14">
        <v>7.8869432173648537</v>
      </c>
      <c r="S1219" s="12" t="s">
        <v>6551</v>
      </c>
      <c r="T1219" s="14">
        <v>11.093477713422311</v>
      </c>
      <c r="U1219" s="12" t="s">
        <v>6551</v>
      </c>
      <c r="V1219" s="17">
        <v>358747</v>
      </c>
      <c r="W1219" s="12" t="s">
        <v>6551</v>
      </c>
      <c r="X1219" s="17">
        <v>353697</v>
      </c>
      <c r="Y1219" s="12" t="s">
        <v>6551</v>
      </c>
      <c r="Z1219" s="17">
        <v>348441</v>
      </c>
      <c r="AA1219" s="12" t="s">
        <v>6551</v>
      </c>
      <c r="AB1219" s="17">
        <v>5256</v>
      </c>
      <c r="AC1219" s="12" t="s">
        <v>6551</v>
      </c>
      <c r="AD1219" s="17">
        <v>19981</v>
      </c>
      <c r="AE1219" s="12" t="s">
        <v>6551</v>
      </c>
      <c r="AF1219" s="17">
        <v>19855</v>
      </c>
      <c r="AG1219" s="12" t="s">
        <v>6551</v>
      </c>
      <c r="AH1219" s="17">
        <v>126</v>
      </c>
      <c r="AI1219" s="12" t="s">
        <v>6551</v>
      </c>
      <c r="AJ1219" s="17">
        <v>0</v>
      </c>
      <c r="AK1219" s="12" t="s">
        <v>6551</v>
      </c>
      <c r="AL1219" s="17">
        <v>0</v>
      </c>
      <c r="AM1219" s="12" t="s">
        <v>6551</v>
      </c>
      <c r="AN1219" s="17">
        <v>0</v>
      </c>
      <c r="AO1219" s="12" t="s">
        <v>6551</v>
      </c>
      <c r="AP1219" s="192">
        <v>0</v>
      </c>
      <c r="AQ1219" s="12" t="s">
        <v>6551</v>
      </c>
      <c r="AR1219" s="17">
        <v>220261</v>
      </c>
      <c r="AS1219" s="12" t="s">
        <v>6551</v>
      </c>
      <c r="AT1219" s="17">
        <v>1737186</v>
      </c>
      <c r="AU1219" s="1" t="s">
        <v>6551</v>
      </c>
      <c r="AV1219" s="1" t="str">
        <f>IF(OR(M1219="Q",O1219="Q",Q1219="Q",S1219="Q",U1219="Q",W1219="Q",Y1219="Q",AA1219="Q",AC1219="Q",AE1219="Q",AG1219="Q",AI1219="Q",AK1219="Q",AM1219="Q",AO1219="Q",AQ1219="Q",AS1219="Q",AU1219="Q"),"Yes","No")</f>
        <v>No</v>
      </c>
    </row>
    <row r="1220" spans="1:48" x14ac:dyDescent="0.2">
      <c r="A1220" s="1" t="s">
        <v>5443</v>
      </c>
      <c r="B1220" s="1" t="s">
        <v>5444</v>
      </c>
      <c r="C1220" s="1" t="s">
        <v>109</v>
      </c>
      <c r="D1220" s="194" t="s">
        <v>5445</v>
      </c>
      <c r="E1220" s="197" t="s">
        <v>5446</v>
      </c>
      <c r="F1220" s="1" t="s">
        <v>239</v>
      </c>
      <c r="G1220" s="1" t="s">
        <v>287</v>
      </c>
      <c r="H1220" s="17">
        <v>0</v>
      </c>
      <c r="I1220" s="12">
        <v>37</v>
      </c>
      <c r="J1220" s="1" t="s">
        <v>11</v>
      </c>
      <c r="K1220" s="1" t="s">
        <v>9</v>
      </c>
      <c r="L1220" s="4">
        <v>6</v>
      </c>
      <c r="M1220" s="1" t="s">
        <v>6551</v>
      </c>
      <c r="N1220" s="12">
        <v>0</v>
      </c>
      <c r="O1220" s="12" t="s">
        <v>6551</v>
      </c>
      <c r="P1220" s="14">
        <v>9.7501629372148599</v>
      </c>
      <c r="Q1220" s="12" t="s">
        <v>6551</v>
      </c>
      <c r="R1220" s="14">
        <v>0</v>
      </c>
      <c r="S1220" s="12" t="s">
        <v>6551</v>
      </c>
      <c r="T1220" s="14">
        <v>1.650445361720617</v>
      </c>
      <c r="U1220" s="12" t="s">
        <v>6551</v>
      </c>
      <c r="V1220" s="17">
        <v>0</v>
      </c>
      <c r="W1220" s="12" t="s">
        <v>6551</v>
      </c>
      <c r="X1220" s="17">
        <v>0</v>
      </c>
      <c r="Y1220" s="12" t="s">
        <v>6551</v>
      </c>
      <c r="Z1220" s="17">
        <v>89760</v>
      </c>
      <c r="AA1220" s="12" t="s">
        <v>6551</v>
      </c>
      <c r="AB1220" s="17" t="s">
        <v>6551</v>
      </c>
      <c r="AC1220" s="12" t="s">
        <v>6551</v>
      </c>
      <c r="AD1220" s="17">
        <v>0</v>
      </c>
      <c r="AE1220" s="12" t="s">
        <v>6551</v>
      </c>
      <c r="AF1220" s="17">
        <v>9206</v>
      </c>
      <c r="AG1220" s="12" t="s">
        <v>6551</v>
      </c>
      <c r="AH1220" s="17" t="s">
        <v>6551</v>
      </c>
      <c r="AI1220" s="12" t="s">
        <v>6551</v>
      </c>
      <c r="AJ1220" s="17">
        <v>0</v>
      </c>
      <c r="AK1220" s="12" t="s">
        <v>6551</v>
      </c>
      <c r="AL1220" s="17">
        <v>0</v>
      </c>
      <c r="AM1220" s="12" t="s">
        <v>6551</v>
      </c>
      <c r="AN1220" s="17">
        <v>0</v>
      </c>
      <c r="AO1220" s="12" t="s">
        <v>6551</v>
      </c>
      <c r="AP1220" s="192">
        <v>0</v>
      </c>
      <c r="AQ1220" s="12" t="s">
        <v>6551</v>
      </c>
      <c r="AR1220" s="17">
        <v>15194</v>
      </c>
      <c r="AS1220" s="12" t="s">
        <v>6551</v>
      </c>
      <c r="AT1220" s="17">
        <v>0</v>
      </c>
      <c r="AU1220" s="1" t="s">
        <v>6551</v>
      </c>
      <c r="AV1220" s="1" t="str">
        <f>IF(OR(M1220="Q",O1220="Q",Q1220="Q",S1220="Q",U1220="Q",W1220="Q",Y1220="Q",AA1220="Q",AC1220="Q",AE1220="Q",AG1220="Q",AI1220="Q",AK1220="Q",AM1220="Q",AO1220="Q",AQ1220="Q",AS1220="Q",AU1220="Q"),"Yes","No")</f>
        <v>No</v>
      </c>
    </row>
    <row r="1221" spans="1:48" x14ac:dyDescent="0.2">
      <c r="A1221" s="1" t="s">
        <v>6321</v>
      </c>
      <c r="B1221" s="1" t="s">
        <v>1905</v>
      </c>
      <c r="C1221" s="1" t="s">
        <v>70</v>
      </c>
      <c r="D1221" s="194" t="s">
        <v>1986</v>
      </c>
      <c r="E1221" s="197" t="s">
        <v>1987</v>
      </c>
      <c r="F1221" s="1" t="s">
        <v>305</v>
      </c>
      <c r="G1221" s="1" t="s">
        <v>287</v>
      </c>
      <c r="H1221" s="17">
        <v>0</v>
      </c>
      <c r="I1221" s="12">
        <v>37</v>
      </c>
      <c r="J1221" s="1" t="s">
        <v>28</v>
      </c>
      <c r="K1221" s="1" t="s">
        <v>9</v>
      </c>
      <c r="L1221" s="4">
        <v>5</v>
      </c>
      <c r="M1221" s="1" t="s">
        <v>6551</v>
      </c>
      <c r="N1221" s="12">
        <v>0</v>
      </c>
      <c r="O1221" s="12" t="s">
        <v>6551</v>
      </c>
      <c r="P1221" s="14">
        <v>27.343124165554073</v>
      </c>
      <c r="Q1221" s="12" t="s">
        <v>6551</v>
      </c>
      <c r="R1221" s="14">
        <v>0</v>
      </c>
      <c r="S1221" s="12" t="s">
        <v>6551</v>
      </c>
      <c r="T1221" s="14">
        <v>9.2094220865916459</v>
      </c>
      <c r="U1221" s="12" t="s">
        <v>6551</v>
      </c>
      <c r="V1221" s="17">
        <v>0</v>
      </c>
      <c r="W1221" s="12" t="s">
        <v>6551</v>
      </c>
      <c r="X1221" s="17">
        <v>0</v>
      </c>
      <c r="Y1221" s="12" t="s">
        <v>6551</v>
      </c>
      <c r="Z1221" s="17">
        <v>143360</v>
      </c>
      <c r="AA1221" s="12" t="s">
        <v>6551</v>
      </c>
      <c r="AB1221" s="17" t="s">
        <v>6551</v>
      </c>
      <c r="AC1221" s="12" t="s">
        <v>6551</v>
      </c>
      <c r="AD1221" s="17">
        <v>0</v>
      </c>
      <c r="AE1221" s="12" t="s">
        <v>6551</v>
      </c>
      <c r="AF1221" s="17">
        <v>5243</v>
      </c>
      <c r="AG1221" s="12" t="s">
        <v>6551</v>
      </c>
      <c r="AH1221" s="17" t="s">
        <v>6551</v>
      </c>
      <c r="AI1221" s="12" t="s">
        <v>6551</v>
      </c>
      <c r="AJ1221" s="17">
        <v>0</v>
      </c>
      <c r="AK1221" s="12" t="s">
        <v>6551</v>
      </c>
      <c r="AL1221" s="17">
        <v>0</v>
      </c>
      <c r="AM1221" s="12" t="s">
        <v>6551</v>
      </c>
      <c r="AN1221" s="17">
        <v>0</v>
      </c>
      <c r="AO1221" s="12" t="s">
        <v>6551</v>
      </c>
      <c r="AP1221" s="192">
        <v>0</v>
      </c>
      <c r="AQ1221" s="12" t="s">
        <v>6551</v>
      </c>
      <c r="AR1221" s="17">
        <v>48285</v>
      </c>
      <c r="AS1221" s="12" t="s">
        <v>6551</v>
      </c>
      <c r="AT1221" s="17">
        <v>0</v>
      </c>
      <c r="AU1221" s="1" t="s">
        <v>6551</v>
      </c>
      <c r="AV1221" s="1" t="str">
        <f>IF(OR(M1221="Q",O1221="Q",Q1221="Q",S1221="Q",U1221="Q",W1221="Q",Y1221="Q",AA1221="Q",AC1221="Q",AE1221="Q",AG1221="Q",AI1221="Q",AK1221="Q",AM1221="Q",AO1221="Q",AQ1221="Q",AS1221="Q",AU1221="Q"),"Yes","No")</f>
        <v>No</v>
      </c>
    </row>
    <row r="1222" spans="1:48" x14ac:dyDescent="0.2">
      <c r="A1222" s="1" t="s">
        <v>753</v>
      </c>
      <c r="B1222" s="1" t="s">
        <v>754</v>
      </c>
      <c r="C1222" s="1" t="s">
        <v>110</v>
      </c>
      <c r="D1222" s="194">
        <v>3076</v>
      </c>
      <c r="E1222" s="197">
        <v>30076</v>
      </c>
      <c r="F1222" s="1" t="s">
        <v>242</v>
      </c>
      <c r="G1222" s="1" t="s">
        <v>236</v>
      </c>
      <c r="H1222" s="17">
        <v>75689</v>
      </c>
      <c r="I1222" s="12">
        <v>37</v>
      </c>
      <c r="J1222" s="1" t="s">
        <v>11</v>
      </c>
      <c r="K1222" s="1" t="s">
        <v>9</v>
      </c>
      <c r="L1222" s="4">
        <v>4</v>
      </c>
      <c r="M1222" s="1" t="s">
        <v>6551</v>
      </c>
      <c r="N1222" s="12">
        <v>0</v>
      </c>
      <c r="O1222" s="12" t="s">
        <v>6551</v>
      </c>
      <c r="P1222" s="14">
        <v>18.032719186785261</v>
      </c>
      <c r="Q1222" s="12" t="s">
        <v>6551</v>
      </c>
      <c r="R1222" s="14">
        <v>6.8800216420938725</v>
      </c>
      <c r="S1222" s="12" t="s">
        <v>6551</v>
      </c>
      <c r="T1222" s="14">
        <v>2.3484752223634056</v>
      </c>
      <c r="U1222" s="12" t="s">
        <v>6551</v>
      </c>
      <c r="V1222" s="17">
        <v>0</v>
      </c>
      <c r="W1222" s="12" t="s">
        <v>6551</v>
      </c>
      <c r="X1222" s="17">
        <v>82620</v>
      </c>
      <c r="Y1222" s="12" t="s">
        <v>6551</v>
      </c>
      <c r="Z1222" s="17">
        <v>56767</v>
      </c>
      <c r="AA1222" s="12" t="s">
        <v>6551</v>
      </c>
      <c r="AB1222" s="17">
        <v>25853</v>
      </c>
      <c r="AC1222" s="12" t="s">
        <v>6551</v>
      </c>
      <c r="AD1222" s="17">
        <v>6079</v>
      </c>
      <c r="AE1222" s="12" t="s">
        <v>6551</v>
      </c>
      <c r="AF1222" s="17">
        <v>3148</v>
      </c>
      <c r="AG1222" s="12" t="s">
        <v>6551</v>
      </c>
      <c r="AH1222" s="17">
        <v>2931</v>
      </c>
      <c r="AI1222" s="12" t="s">
        <v>6551</v>
      </c>
      <c r="AJ1222" s="17">
        <v>0</v>
      </c>
      <c r="AK1222" s="12" t="s">
        <v>6551</v>
      </c>
      <c r="AL1222" s="17">
        <v>0</v>
      </c>
      <c r="AM1222" s="12" t="s">
        <v>6551</v>
      </c>
      <c r="AN1222" s="17">
        <v>0</v>
      </c>
      <c r="AO1222" s="12" t="s">
        <v>6551</v>
      </c>
      <c r="AP1222" s="192">
        <v>0</v>
      </c>
      <c r="AQ1222" s="12" t="s">
        <v>6551</v>
      </c>
      <c r="AR1222" s="17">
        <v>7393</v>
      </c>
      <c r="AS1222" s="12" t="s">
        <v>6551</v>
      </c>
      <c r="AT1222" s="17">
        <v>50864</v>
      </c>
      <c r="AU1222" s="1" t="s">
        <v>6551</v>
      </c>
      <c r="AV1222" s="1" t="str">
        <f>IF(OR(M1222="Q",O1222="Q",Q1222="Q",S1222="Q",U1222="Q",W1222="Q",Y1222="Q",AA1222="Q",AC1222="Q",AE1222="Q",AG1222="Q",AI1222="Q",AK1222="Q",AM1222="Q",AO1222="Q",AQ1222="Q",AS1222="Q",AU1222="Q"),"Yes","No")</f>
        <v>No</v>
      </c>
    </row>
    <row r="1223" spans="1:48" x14ac:dyDescent="0.2">
      <c r="A1223" s="1" t="s">
        <v>1118</v>
      </c>
      <c r="B1223" s="1" t="s">
        <v>635</v>
      </c>
      <c r="C1223" s="1" t="s">
        <v>26</v>
      </c>
      <c r="D1223" s="194">
        <v>9142</v>
      </c>
      <c r="E1223" s="197">
        <v>90142</v>
      </c>
      <c r="F1223" s="1" t="s">
        <v>19</v>
      </c>
      <c r="G1223" s="1" t="s">
        <v>236</v>
      </c>
      <c r="H1223" s="17">
        <v>72794</v>
      </c>
      <c r="I1223" s="12">
        <v>36</v>
      </c>
      <c r="J1223" s="1" t="s">
        <v>12</v>
      </c>
      <c r="K1223" s="1" t="s">
        <v>9</v>
      </c>
      <c r="L1223" s="4">
        <v>36</v>
      </c>
      <c r="M1223" s="1" t="s">
        <v>6551</v>
      </c>
      <c r="N1223" s="12">
        <v>0</v>
      </c>
      <c r="O1223" s="12" t="s">
        <v>6551</v>
      </c>
      <c r="P1223" s="14">
        <v>10.326583092253294</v>
      </c>
      <c r="Q1223" s="12" t="s">
        <v>6551</v>
      </c>
      <c r="R1223" s="14">
        <v>2.1532457313080871</v>
      </c>
      <c r="S1223" s="12" t="s">
        <v>6551</v>
      </c>
      <c r="T1223" s="14">
        <v>47.294391466361894</v>
      </c>
      <c r="U1223" s="12" t="s">
        <v>6551</v>
      </c>
      <c r="V1223" s="17">
        <v>885778</v>
      </c>
      <c r="W1223" s="12" t="s">
        <v>6551</v>
      </c>
      <c r="X1223" s="17">
        <v>937358</v>
      </c>
      <c r="Y1223" s="12" t="s">
        <v>6551</v>
      </c>
      <c r="Z1223" s="17">
        <v>867402</v>
      </c>
      <c r="AA1223" s="12" t="s">
        <v>6551</v>
      </c>
      <c r="AB1223" s="17">
        <v>69956</v>
      </c>
      <c r="AC1223" s="12" t="s">
        <v>6551</v>
      </c>
      <c r="AD1223" s="17">
        <v>89301</v>
      </c>
      <c r="AE1223" s="12" t="s">
        <v>6551</v>
      </c>
      <c r="AF1223" s="17">
        <v>83997</v>
      </c>
      <c r="AG1223" s="12" t="s">
        <v>6551</v>
      </c>
      <c r="AH1223" s="17">
        <v>5304</v>
      </c>
      <c r="AI1223" s="12" t="s">
        <v>6551</v>
      </c>
      <c r="AJ1223" s="17">
        <v>0</v>
      </c>
      <c r="AK1223" s="12" t="s">
        <v>6551</v>
      </c>
      <c r="AL1223" s="17">
        <v>0</v>
      </c>
      <c r="AM1223" s="12" t="s">
        <v>6551</v>
      </c>
      <c r="AN1223" s="17">
        <v>0</v>
      </c>
      <c r="AO1223" s="12" t="s">
        <v>6551</v>
      </c>
      <c r="AP1223" s="192">
        <v>0</v>
      </c>
      <c r="AQ1223" s="12" t="s">
        <v>6551</v>
      </c>
      <c r="AR1223" s="17">
        <v>3972587</v>
      </c>
      <c r="AS1223" s="12" t="s">
        <v>6551</v>
      </c>
      <c r="AT1223" s="17">
        <v>8553956</v>
      </c>
      <c r="AU1223" s="1" t="s">
        <v>6551</v>
      </c>
      <c r="AV1223" s="1" t="str">
        <f>IF(OR(M1223="Q",O1223="Q",Q1223="Q",S1223="Q",U1223="Q",W1223="Q",Y1223="Q",AA1223="Q",AC1223="Q",AE1223="Q",AG1223="Q",AI1223="Q",AK1223="Q",AM1223="Q",AO1223="Q",AQ1223="Q",AS1223="Q",AU1223="Q"),"Yes","No")</f>
        <v>No</v>
      </c>
    </row>
    <row r="1224" spans="1:48" x14ac:dyDescent="0.2">
      <c r="A1224" s="1" t="s">
        <v>2268</v>
      </c>
      <c r="B1224" s="1" t="s">
        <v>2257</v>
      </c>
      <c r="C1224" s="1" t="s">
        <v>110</v>
      </c>
      <c r="D1224" s="194" t="s">
        <v>2269</v>
      </c>
      <c r="E1224" s="197" t="s">
        <v>2270</v>
      </c>
      <c r="F1224" s="1" t="s">
        <v>305</v>
      </c>
      <c r="G1224" s="1" t="s">
        <v>287</v>
      </c>
      <c r="H1224" s="17">
        <v>0</v>
      </c>
      <c r="I1224" s="12">
        <v>36</v>
      </c>
      <c r="J1224" s="1" t="s">
        <v>11</v>
      </c>
      <c r="K1224" s="1" t="s">
        <v>9</v>
      </c>
      <c r="L1224" s="4">
        <v>36</v>
      </c>
      <c r="M1224" s="1" t="s">
        <v>6551</v>
      </c>
      <c r="N1224" s="12">
        <v>0</v>
      </c>
      <c r="O1224" s="12" t="s">
        <v>6551</v>
      </c>
      <c r="P1224" s="14">
        <v>21.902051253543831</v>
      </c>
      <c r="Q1224" s="12" t="s">
        <v>6551</v>
      </c>
      <c r="R1224" s="14">
        <v>0</v>
      </c>
      <c r="S1224" s="12" t="s">
        <v>6551</v>
      </c>
      <c r="T1224" s="14">
        <v>2.6488224285211333</v>
      </c>
      <c r="U1224" s="12" t="s">
        <v>6551</v>
      </c>
      <c r="V1224" s="17">
        <v>0</v>
      </c>
      <c r="W1224" s="12" t="s">
        <v>6551</v>
      </c>
      <c r="X1224" s="17">
        <v>0</v>
      </c>
      <c r="Y1224" s="12" t="s">
        <v>6551</v>
      </c>
      <c r="Z1224" s="17">
        <v>1181988</v>
      </c>
      <c r="AA1224" s="12" t="s">
        <v>6551</v>
      </c>
      <c r="AB1224" s="17" t="s">
        <v>6551</v>
      </c>
      <c r="AC1224" s="12" t="s">
        <v>6551</v>
      </c>
      <c r="AD1224" s="17">
        <v>0</v>
      </c>
      <c r="AE1224" s="12" t="s">
        <v>6551</v>
      </c>
      <c r="AF1224" s="17">
        <v>53967</v>
      </c>
      <c r="AG1224" s="12" t="s">
        <v>6551</v>
      </c>
      <c r="AH1224" s="17" t="s">
        <v>6551</v>
      </c>
      <c r="AI1224" s="12" t="s">
        <v>6551</v>
      </c>
      <c r="AJ1224" s="17">
        <v>0</v>
      </c>
      <c r="AK1224" s="12" t="s">
        <v>6551</v>
      </c>
      <c r="AL1224" s="17">
        <v>0</v>
      </c>
      <c r="AM1224" s="12" t="s">
        <v>6551</v>
      </c>
      <c r="AN1224" s="17">
        <v>0</v>
      </c>
      <c r="AO1224" s="12" t="s">
        <v>6551</v>
      </c>
      <c r="AP1224" s="192">
        <v>0</v>
      </c>
      <c r="AQ1224" s="12" t="s">
        <v>6551</v>
      </c>
      <c r="AR1224" s="17">
        <v>142949</v>
      </c>
      <c r="AS1224" s="12" t="s">
        <v>6551</v>
      </c>
      <c r="AT1224" s="17">
        <v>0</v>
      </c>
      <c r="AU1224" s="1" t="s">
        <v>6551</v>
      </c>
      <c r="AV1224" s="1" t="str">
        <f>IF(OR(M1224="Q",O1224="Q",Q1224="Q",S1224="Q",U1224="Q",W1224="Q",Y1224="Q",AA1224="Q",AC1224="Q",AE1224="Q",AG1224="Q",AI1224="Q",AK1224="Q",AM1224="Q",AO1224="Q",AQ1224="Q",AS1224="Q",AU1224="Q"),"Yes","No")</f>
        <v>No</v>
      </c>
    </row>
    <row r="1225" spans="1:48" x14ac:dyDescent="0.2">
      <c r="A1225" s="1" t="s">
        <v>2509</v>
      </c>
      <c r="B1225" s="1" t="s">
        <v>2510</v>
      </c>
      <c r="C1225" s="1" t="s">
        <v>15</v>
      </c>
      <c r="D1225" s="194" t="s">
        <v>2511</v>
      </c>
      <c r="E1225" s="197" t="s">
        <v>2512</v>
      </c>
      <c r="F1225" s="1" t="s">
        <v>239</v>
      </c>
      <c r="G1225" s="1" t="s">
        <v>287</v>
      </c>
      <c r="H1225" s="17">
        <v>0</v>
      </c>
      <c r="I1225" s="12">
        <v>36</v>
      </c>
      <c r="J1225" s="1" t="s">
        <v>11</v>
      </c>
      <c r="K1225" s="1" t="s">
        <v>9</v>
      </c>
      <c r="L1225" s="4">
        <v>36</v>
      </c>
      <c r="M1225" s="1" t="s">
        <v>6551</v>
      </c>
      <c r="N1225" s="12">
        <v>0</v>
      </c>
      <c r="O1225" s="12" t="s">
        <v>6551</v>
      </c>
      <c r="P1225" s="14">
        <v>14.319218144720111</v>
      </c>
      <c r="Q1225" s="12" t="s">
        <v>6551</v>
      </c>
      <c r="R1225" s="14">
        <v>0</v>
      </c>
      <c r="S1225" s="12" t="s">
        <v>6551</v>
      </c>
      <c r="T1225" s="14">
        <v>2.3848951710678064</v>
      </c>
      <c r="U1225" s="12" t="s">
        <v>6551</v>
      </c>
      <c r="V1225" s="17">
        <v>0</v>
      </c>
      <c r="W1225" s="12" t="s">
        <v>6551</v>
      </c>
      <c r="X1225" s="17">
        <v>0</v>
      </c>
      <c r="Y1225" s="12" t="s">
        <v>6551</v>
      </c>
      <c r="Z1225" s="17">
        <v>484233</v>
      </c>
      <c r="AA1225" s="12" t="s">
        <v>6551</v>
      </c>
      <c r="AB1225" s="17" t="s">
        <v>6551</v>
      </c>
      <c r="AC1225" s="12" t="s">
        <v>6551</v>
      </c>
      <c r="AD1225" s="17">
        <v>0</v>
      </c>
      <c r="AE1225" s="12" t="s">
        <v>6551</v>
      </c>
      <c r="AF1225" s="17">
        <v>33817</v>
      </c>
      <c r="AG1225" s="12" t="s">
        <v>6551</v>
      </c>
      <c r="AH1225" s="17" t="s">
        <v>6551</v>
      </c>
      <c r="AI1225" s="12" t="s">
        <v>6551</v>
      </c>
      <c r="AJ1225" s="17">
        <v>0</v>
      </c>
      <c r="AK1225" s="12" t="s">
        <v>6551</v>
      </c>
      <c r="AL1225" s="17">
        <v>0</v>
      </c>
      <c r="AM1225" s="12" t="s">
        <v>6551</v>
      </c>
      <c r="AN1225" s="17">
        <v>0</v>
      </c>
      <c r="AO1225" s="12" t="s">
        <v>6551</v>
      </c>
      <c r="AP1225" s="192">
        <v>0</v>
      </c>
      <c r="AQ1225" s="12" t="s">
        <v>6551</v>
      </c>
      <c r="AR1225" s="17">
        <v>80650</v>
      </c>
      <c r="AS1225" s="12" t="s">
        <v>6551</v>
      </c>
      <c r="AT1225" s="17">
        <v>0</v>
      </c>
      <c r="AU1225" s="1" t="s">
        <v>6551</v>
      </c>
      <c r="AV1225" s="1" t="str">
        <f>IF(OR(M1225="Q",O1225="Q",Q1225="Q",S1225="Q",U1225="Q",W1225="Q",Y1225="Q",AA1225="Q",AC1225="Q",AE1225="Q",AG1225="Q",AI1225="Q",AK1225="Q",AM1225="Q",AO1225="Q",AQ1225="Q",AS1225="Q",AU1225="Q"),"Yes","No")</f>
        <v>No</v>
      </c>
    </row>
    <row r="1226" spans="1:48" x14ac:dyDescent="0.2">
      <c r="A1226" s="1" t="s">
        <v>3981</v>
      </c>
      <c r="B1226" s="1" t="s">
        <v>3982</v>
      </c>
      <c r="C1226" s="1" t="s">
        <v>96</v>
      </c>
      <c r="D1226" s="194" t="s">
        <v>3983</v>
      </c>
      <c r="E1226" s="197" t="s">
        <v>3984</v>
      </c>
      <c r="F1226" s="1" t="s">
        <v>239</v>
      </c>
      <c r="G1226" s="1" t="s">
        <v>287</v>
      </c>
      <c r="H1226" s="17">
        <v>0</v>
      </c>
      <c r="I1226" s="12">
        <v>36</v>
      </c>
      <c r="J1226" s="1" t="s">
        <v>11</v>
      </c>
      <c r="K1226" s="1" t="s">
        <v>9</v>
      </c>
      <c r="L1226" s="4">
        <v>36</v>
      </c>
      <c r="M1226" s="1" t="s">
        <v>6551</v>
      </c>
      <c r="N1226" s="12">
        <v>0</v>
      </c>
      <c r="O1226" s="12" t="s">
        <v>6551</v>
      </c>
      <c r="P1226" s="14">
        <v>18.544384634678089</v>
      </c>
      <c r="Q1226" s="12" t="s">
        <v>6551</v>
      </c>
      <c r="R1226" s="14">
        <v>0</v>
      </c>
      <c r="S1226" s="12" t="s">
        <v>6551</v>
      </c>
      <c r="T1226" s="14">
        <v>2.5482819162277401</v>
      </c>
      <c r="U1226" s="12" t="s">
        <v>6551</v>
      </c>
      <c r="V1226" s="17">
        <v>0</v>
      </c>
      <c r="W1226" s="12" t="s">
        <v>6551</v>
      </c>
      <c r="X1226" s="17">
        <v>0</v>
      </c>
      <c r="Y1226" s="12" t="s">
        <v>6551</v>
      </c>
      <c r="Z1226" s="17">
        <v>961174</v>
      </c>
      <c r="AA1226" s="12" t="s">
        <v>6551</v>
      </c>
      <c r="AB1226" s="17" t="s">
        <v>6551</v>
      </c>
      <c r="AC1226" s="12" t="s">
        <v>6551</v>
      </c>
      <c r="AD1226" s="17">
        <v>0</v>
      </c>
      <c r="AE1226" s="12" t="s">
        <v>6551</v>
      </c>
      <c r="AF1226" s="17">
        <v>51831</v>
      </c>
      <c r="AG1226" s="12" t="s">
        <v>6551</v>
      </c>
      <c r="AH1226" s="17" t="s">
        <v>6551</v>
      </c>
      <c r="AI1226" s="12" t="s">
        <v>6551</v>
      </c>
      <c r="AJ1226" s="17">
        <v>0</v>
      </c>
      <c r="AK1226" s="12" t="s">
        <v>6551</v>
      </c>
      <c r="AL1226" s="17">
        <v>0</v>
      </c>
      <c r="AM1226" s="12" t="s">
        <v>6551</v>
      </c>
      <c r="AN1226" s="17">
        <v>0</v>
      </c>
      <c r="AO1226" s="12" t="s">
        <v>6551</v>
      </c>
      <c r="AP1226" s="192">
        <v>0</v>
      </c>
      <c r="AQ1226" s="12" t="s">
        <v>6551</v>
      </c>
      <c r="AR1226" s="17">
        <v>132080</v>
      </c>
      <c r="AS1226" s="12" t="s">
        <v>6551</v>
      </c>
      <c r="AT1226" s="17">
        <v>0</v>
      </c>
      <c r="AU1226" s="1" t="s">
        <v>6551</v>
      </c>
      <c r="AV1226" s="1" t="str">
        <f>IF(OR(M1226="Q",O1226="Q",Q1226="Q",S1226="Q",U1226="Q",W1226="Q",Y1226="Q",AA1226="Q",AC1226="Q",AE1226="Q",AG1226="Q",AI1226="Q",AK1226="Q",AM1226="Q",AO1226="Q",AQ1226="Q",AS1226="Q",AU1226="Q"),"Yes","No")</f>
        <v>No</v>
      </c>
    </row>
    <row r="1227" spans="1:48" x14ac:dyDescent="0.2">
      <c r="A1227" s="1" t="s">
        <v>4665</v>
      </c>
      <c r="B1227" s="1" t="s">
        <v>1028</v>
      </c>
      <c r="C1227" s="1" t="s">
        <v>54</v>
      </c>
      <c r="D1227" s="194" t="s">
        <v>4666</v>
      </c>
      <c r="E1227" s="197" t="s">
        <v>4667</v>
      </c>
      <c r="F1227" s="1" t="s">
        <v>305</v>
      </c>
      <c r="G1227" s="1" t="s">
        <v>287</v>
      </c>
      <c r="H1227" s="17">
        <v>0</v>
      </c>
      <c r="I1227" s="12">
        <v>36</v>
      </c>
      <c r="J1227" s="1" t="s">
        <v>11</v>
      </c>
      <c r="K1227" s="1" t="s">
        <v>9</v>
      </c>
      <c r="L1227" s="4">
        <v>36</v>
      </c>
      <c r="M1227" s="1" t="s">
        <v>6551</v>
      </c>
      <c r="N1227" s="12">
        <v>0</v>
      </c>
      <c r="O1227" s="12" t="s">
        <v>6551</v>
      </c>
      <c r="P1227" s="14">
        <v>12.415461103271836</v>
      </c>
      <c r="Q1227" s="12" t="s">
        <v>6551</v>
      </c>
      <c r="R1227" s="14">
        <v>0</v>
      </c>
      <c r="S1227" s="12" t="s">
        <v>6551</v>
      </c>
      <c r="T1227" s="14">
        <v>2.3924224241385224</v>
      </c>
      <c r="U1227" s="12" t="s">
        <v>6551</v>
      </c>
      <c r="V1227" s="17">
        <v>0</v>
      </c>
      <c r="W1227" s="12" t="s">
        <v>6551</v>
      </c>
      <c r="X1227" s="17">
        <v>0</v>
      </c>
      <c r="Y1227" s="12" t="s">
        <v>6551</v>
      </c>
      <c r="Z1227" s="17">
        <v>941452</v>
      </c>
      <c r="AA1227" s="12" t="s">
        <v>6551</v>
      </c>
      <c r="AB1227" s="17" t="s">
        <v>6551</v>
      </c>
      <c r="AC1227" s="12" t="s">
        <v>6551</v>
      </c>
      <c r="AD1227" s="17">
        <v>0</v>
      </c>
      <c r="AE1227" s="12" t="s">
        <v>6551</v>
      </c>
      <c r="AF1227" s="17">
        <v>75829</v>
      </c>
      <c r="AG1227" s="12" t="s">
        <v>6551</v>
      </c>
      <c r="AH1227" s="17" t="s">
        <v>6551</v>
      </c>
      <c r="AI1227" s="12" t="s">
        <v>6551</v>
      </c>
      <c r="AJ1227" s="17">
        <v>0</v>
      </c>
      <c r="AK1227" s="12" t="s">
        <v>6551</v>
      </c>
      <c r="AL1227" s="17">
        <v>0</v>
      </c>
      <c r="AM1227" s="12" t="s">
        <v>6551</v>
      </c>
      <c r="AN1227" s="17">
        <v>0</v>
      </c>
      <c r="AO1227" s="12" t="s">
        <v>6551</v>
      </c>
      <c r="AP1227" s="192">
        <v>0</v>
      </c>
      <c r="AQ1227" s="12" t="s">
        <v>6551</v>
      </c>
      <c r="AR1227" s="17">
        <v>181415</v>
      </c>
      <c r="AS1227" s="12" t="s">
        <v>6551</v>
      </c>
      <c r="AT1227" s="17">
        <v>0</v>
      </c>
      <c r="AU1227" s="1" t="s">
        <v>6551</v>
      </c>
      <c r="AV1227" s="1" t="str">
        <f>IF(OR(M1227="Q",O1227="Q",Q1227="Q",S1227="Q",U1227="Q",W1227="Q",Y1227="Q",AA1227="Q",AC1227="Q",AE1227="Q",AG1227="Q",AI1227="Q",AK1227="Q",AM1227="Q",AO1227="Q",AQ1227="Q",AS1227="Q",AU1227="Q"),"Yes","No")</f>
        <v>No</v>
      </c>
    </row>
    <row r="1228" spans="1:48" x14ac:dyDescent="0.2">
      <c r="A1228" s="1" t="s">
        <v>879</v>
      </c>
      <c r="B1228" s="1" t="s">
        <v>880</v>
      </c>
      <c r="C1228" s="1" t="s">
        <v>58</v>
      </c>
      <c r="D1228" s="194">
        <v>5054</v>
      </c>
      <c r="E1228" s="197">
        <v>50054</v>
      </c>
      <c r="F1228" s="1" t="s">
        <v>239</v>
      </c>
      <c r="G1228" s="1" t="s">
        <v>236</v>
      </c>
      <c r="H1228" s="17">
        <v>90580</v>
      </c>
      <c r="I1228" s="12">
        <v>36</v>
      </c>
      <c r="J1228" s="1" t="s">
        <v>12</v>
      </c>
      <c r="K1228" s="1" t="s">
        <v>9</v>
      </c>
      <c r="L1228" s="4">
        <v>26</v>
      </c>
      <c r="M1228" s="1" t="s">
        <v>6551</v>
      </c>
      <c r="N1228" s="12">
        <v>0</v>
      </c>
      <c r="O1228" s="12" t="s">
        <v>6551</v>
      </c>
      <c r="P1228" s="14">
        <v>14.23205546492659</v>
      </c>
      <c r="Q1228" s="12" t="s">
        <v>6551</v>
      </c>
      <c r="R1228" s="14">
        <v>2.970000229093325</v>
      </c>
      <c r="S1228" s="12" t="s">
        <v>6551</v>
      </c>
      <c r="T1228" s="14">
        <v>32.507872898787149</v>
      </c>
      <c r="U1228" s="12" t="s">
        <v>6551</v>
      </c>
      <c r="V1228" s="17">
        <v>817331</v>
      </c>
      <c r="W1228" s="12" t="s">
        <v>6551</v>
      </c>
      <c r="X1228" s="17">
        <v>873585</v>
      </c>
      <c r="Y1228" s="12" t="s">
        <v>6551</v>
      </c>
      <c r="Z1228" s="17">
        <v>802631</v>
      </c>
      <c r="AA1228" s="12" t="s">
        <v>6551</v>
      </c>
      <c r="AB1228" s="17">
        <v>70954</v>
      </c>
      <c r="AC1228" s="12" t="s">
        <v>6551</v>
      </c>
      <c r="AD1228" s="17">
        <v>60861</v>
      </c>
      <c r="AE1228" s="12" t="s">
        <v>6551</v>
      </c>
      <c r="AF1228" s="17">
        <v>56396</v>
      </c>
      <c r="AG1228" s="12" t="s">
        <v>6551</v>
      </c>
      <c r="AH1228" s="17">
        <v>4465</v>
      </c>
      <c r="AI1228" s="12" t="s">
        <v>6551</v>
      </c>
      <c r="AJ1228" s="17">
        <v>0</v>
      </c>
      <c r="AK1228" s="12" t="s">
        <v>6551</v>
      </c>
      <c r="AL1228" s="17">
        <v>0</v>
      </c>
      <c r="AM1228" s="12" t="s">
        <v>6551</v>
      </c>
      <c r="AN1228" s="17">
        <v>0</v>
      </c>
      <c r="AO1228" s="12" t="s">
        <v>6551</v>
      </c>
      <c r="AP1228" s="192">
        <v>0</v>
      </c>
      <c r="AQ1228" s="12" t="s">
        <v>6551</v>
      </c>
      <c r="AR1228" s="17">
        <v>1833314</v>
      </c>
      <c r="AS1228" s="12" t="s">
        <v>6551</v>
      </c>
      <c r="AT1228" s="17">
        <v>5444943</v>
      </c>
      <c r="AU1228" s="1" t="s">
        <v>6551</v>
      </c>
      <c r="AV1228" s="1" t="str">
        <f>IF(OR(M1228="Q",O1228="Q",Q1228="Q",S1228="Q",U1228="Q",W1228="Q",Y1228="Q",AA1228="Q",AC1228="Q",AE1228="Q",AG1228="Q",AI1228="Q",AK1228="Q",AM1228="Q",AO1228="Q",AQ1228="Q",AS1228="Q",AU1228="Q"),"Yes","No")</f>
        <v>No</v>
      </c>
    </row>
    <row r="1229" spans="1:48" x14ac:dyDescent="0.2">
      <c r="A1229" s="1" t="s">
        <v>3230</v>
      </c>
      <c r="B1229" s="1" t="s">
        <v>3231</v>
      </c>
      <c r="C1229" s="1" t="s">
        <v>73</v>
      </c>
      <c r="D1229" s="194" t="s">
        <v>3232</v>
      </c>
      <c r="E1229" s="197" t="s">
        <v>3233</v>
      </c>
      <c r="F1229" s="1" t="s">
        <v>242</v>
      </c>
      <c r="G1229" s="1" t="s">
        <v>287</v>
      </c>
      <c r="H1229" s="17">
        <v>0</v>
      </c>
      <c r="I1229" s="12">
        <v>36</v>
      </c>
      <c r="J1229" s="1" t="s">
        <v>11</v>
      </c>
      <c r="K1229" s="1" t="s">
        <v>9</v>
      </c>
      <c r="L1229" s="4">
        <v>24</v>
      </c>
      <c r="M1229" s="1" t="s">
        <v>6551</v>
      </c>
      <c r="N1229" s="12">
        <v>0</v>
      </c>
      <c r="O1229" s="12" t="s">
        <v>6551</v>
      </c>
      <c r="P1229" s="14">
        <v>12.058690813744322</v>
      </c>
      <c r="Q1229" s="12" t="s">
        <v>6551</v>
      </c>
      <c r="R1229" s="14">
        <v>0</v>
      </c>
      <c r="S1229" s="12" t="s">
        <v>6551</v>
      </c>
      <c r="T1229" s="14">
        <v>3.2313790054574834</v>
      </c>
      <c r="U1229" s="12" t="s">
        <v>6551</v>
      </c>
      <c r="V1229" s="17">
        <v>0</v>
      </c>
      <c r="W1229" s="12" t="s">
        <v>6551</v>
      </c>
      <c r="X1229" s="17">
        <v>0</v>
      </c>
      <c r="Y1229" s="12" t="s">
        <v>6551</v>
      </c>
      <c r="Z1229" s="17">
        <v>395513</v>
      </c>
      <c r="AA1229" s="12" t="s">
        <v>6551</v>
      </c>
      <c r="AB1229" s="17" t="s">
        <v>6551</v>
      </c>
      <c r="AC1229" s="12" t="s">
        <v>6551</v>
      </c>
      <c r="AD1229" s="17">
        <v>0</v>
      </c>
      <c r="AE1229" s="12" t="s">
        <v>6551</v>
      </c>
      <c r="AF1229" s="17">
        <v>32799</v>
      </c>
      <c r="AG1229" s="12" t="s">
        <v>6551</v>
      </c>
      <c r="AH1229" s="17" t="s">
        <v>6551</v>
      </c>
      <c r="AI1229" s="12" t="s">
        <v>6551</v>
      </c>
      <c r="AJ1229" s="17">
        <v>0</v>
      </c>
      <c r="AK1229" s="12" t="s">
        <v>6551</v>
      </c>
      <c r="AL1229" s="17">
        <v>0</v>
      </c>
      <c r="AM1229" s="12" t="s">
        <v>6551</v>
      </c>
      <c r="AN1229" s="17">
        <v>0</v>
      </c>
      <c r="AO1229" s="12" t="s">
        <v>6551</v>
      </c>
      <c r="AP1229" s="192">
        <v>0</v>
      </c>
      <c r="AQ1229" s="12" t="s">
        <v>6551</v>
      </c>
      <c r="AR1229" s="17">
        <v>105986</v>
      </c>
      <c r="AS1229" s="12" t="s">
        <v>6551</v>
      </c>
      <c r="AT1229" s="17">
        <v>0</v>
      </c>
      <c r="AU1229" s="1" t="s">
        <v>6551</v>
      </c>
      <c r="AV1229" s="1" t="str">
        <f>IF(OR(M1229="Q",O1229="Q",Q1229="Q",S1229="Q",U1229="Q",W1229="Q",Y1229="Q",AA1229="Q",AC1229="Q",AE1229="Q",AG1229="Q",AI1229="Q",AK1229="Q",AM1229="Q",AO1229="Q",AQ1229="Q",AS1229="Q",AU1229="Q"),"Yes","No")</f>
        <v>No</v>
      </c>
    </row>
    <row r="1230" spans="1:48" x14ac:dyDescent="0.2">
      <c r="A1230" s="1" t="s">
        <v>667</v>
      </c>
      <c r="B1230" s="1" t="s">
        <v>668</v>
      </c>
      <c r="C1230" s="1" t="s">
        <v>80</v>
      </c>
      <c r="D1230" s="194">
        <v>8003</v>
      </c>
      <c r="E1230" s="197">
        <v>80003</v>
      </c>
      <c r="F1230" s="1" t="s">
        <v>239</v>
      </c>
      <c r="G1230" s="1" t="s">
        <v>236</v>
      </c>
      <c r="H1230" s="17">
        <v>176676</v>
      </c>
      <c r="I1230" s="12">
        <v>36</v>
      </c>
      <c r="J1230" s="1" t="s">
        <v>12</v>
      </c>
      <c r="K1230" s="1" t="s">
        <v>13</v>
      </c>
      <c r="L1230" s="4">
        <v>23</v>
      </c>
      <c r="M1230" s="1" t="s">
        <v>6551</v>
      </c>
      <c r="N1230" s="12">
        <v>0</v>
      </c>
      <c r="O1230" s="12" t="s">
        <v>6551</v>
      </c>
      <c r="P1230" s="14">
        <v>12.315982357555262</v>
      </c>
      <c r="Q1230" s="12" t="s">
        <v>6551</v>
      </c>
      <c r="R1230" s="14">
        <v>3.5716277744060503</v>
      </c>
      <c r="S1230" s="12" t="s">
        <v>6551</v>
      </c>
      <c r="T1230" s="14">
        <v>20.933249321691719</v>
      </c>
      <c r="U1230" s="12" t="s">
        <v>6551</v>
      </c>
      <c r="V1230" s="17">
        <v>951603</v>
      </c>
      <c r="W1230" s="12" t="s">
        <v>6551</v>
      </c>
      <c r="X1230" s="17">
        <v>979907</v>
      </c>
      <c r="Y1230" s="12" t="s">
        <v>6551</v>
      </c>
      <c r="Z1230" s="17">
        <v>957777</v>
      </c>
      <c r="AA1230" s="12" t="s">
        <v>6551</v>
      </c>
      <c r="AB1230" s="17">
        <v>22130</v>
      </c>
      <c r="AC1230" s="12" t="s">
        <v>6551</v>
      </c>
      <c r="AD1230" s="17">
        <v>79176</v>
      </c>
      <c r="AE1230" s="12" t="s">
        <v>6551</v>
      </c>
      <c r="AF1230" s="17">
        <v>77767</v>
      </c>
      <c r="AG1230" s="12" t="s">
        <v>6551</v>
      </c>
      <c r="AH1230" s="17">
        <v>1409</v>
      </c>
      <c r="AI1230" s="12" t="s">
        <v>6551</v>
      </c>
      <c r="AJ1230" s="17">
        <v>0</v>
      </c>
      <c r="AK1230" s="12" t="s">
        <v>6551</v>
      </c>
      <c r="AL1230" s="17">
        <v>0</v>
      </c>
      <c r="AM1230" s="12" t="s">
        <v>6551</v>
      </c>
      <c r="AN1230" s="17">
        <v>0</v>
      </c>
      <c r="AO1230" s="12" t="s">
        <v>6551</v>
      </c>
      <c r="AP1230" s="192">
        <v>0</v>
      </c>
      <c r="AQ1230" s="12" t="s">
        <v>6551</v>
      </c>
      <c r="AR1230" s="17">
        <v>1627916</v>
      </c>
      <c r="AS1230" s="12" t="s">
        <v>6551</v>
      </c>
      <c r="AT1230" s="17">
        <v>5814310</v>
      </c>
      <c r="AU1230" s="1" t="s">
        <v>6551</v>
      </c>
      <c r="AV1230" s="1" t="str">
        <f>IF(OR(M1230="Q",O1230="Q",Q1230="Q",S1230="Q",U1230="Q",W1230="Q",Y1230="Q",AA1230="Q",AC1230="Q",AE1230="Q",AG1230="Q",AI1230="Q",AK1230="Q",AM1230="Q",AO1230="Q",AQ1230="Q",AS1230="Q",AU1230="Q"),"Yes","No")</f>
        <v>No</v>
      </c>
    </row>
    <row r="1231" spans="1:48" x14ac:dyDescent="0.2">
      <c r="A1231" s="1" t="s">
        <v>330</v>
      </c>
      <c r="B1231" s="1" t="s">
        <v>331</v>
      </c>
      <c r="C1231" s="1" t="s">
        <v>44</v>
      </c>
      <c r="D1231" s="194">
        <v>4140</v>
      </c>
      <c r="E1231" s="197">
        <v>40140</v>
      </c>
      <c r="F1231" s="1" t="s">
        <v>239</v>
      </c>
      <c r="G1231" s="1" t="s">
        <v>236</v>
      </c>
      <c r="H1231" s="17">
        <v>310298</v>
      </c>
      <c r="I1231" s="12">
        <v>36</v>
      </c>
      <c r="J1231" s="1" t="s">
        <v>11</v>
      </c>
      <c r="K1231" s="1" t="s">
        <v>13</v>
      </c>
      <c r="L1231" s="4">
        <v>19</v>
      </c>
      <c r="M1231" s="1" t="s">
        <v>6551</v>
      </c>
      <c r="N1231" s="12">
        <v>0</v>
      </c>
      <c r="O1231" s="12" t="s">
        <v>6551</v>
      </c>
      <c r="P1231" s="14">
        <v>18.40634479027802</v>
      </c>
      <c r="Q1231" s="12" t="s">
        <v>6551</v>
      </c>
      <c r="R1231" s="14">
        <v>25.81287646567062</v>
      </c>
      <c r="S1231" s="12" t="s">
        <v>6551</v>
      </c>
      <c r="T1231" s="14">
        <v>1.8026236982940165</v>
      </c>
      <c r="U1231" s="12" t="s">
        <v>6551</v>
      </c>
      <c r="V1231" s="17">
        <v>0</v>
      </c>
      <c r="W1231" s="12" t="s">
        <v>6551</v>
      </c>
      <c r="X1231" s="17">
        <v>1119199</v>
      </c>
      <c r="Y1231" s="12" t="s">
        <v>6551</v>
      </c>
      <c r="Z1231" s="17">
        <v>952694</v>
      </c>
      <c r="AA1231" s="12" t="s">
        <v>6551</v>
      </c>
      <c r="AB1231" s="17">
        <v>166505</v>
      </c>
      <c r="AC1231" s="12" t="s">
        <v>6551</v>
      </c>
      <c r="AD1231" s="17">
        <v>59820</v>
      </c>
      <c r="AE1231" s="12" t="s">
        <v>6551</v>
      </c>
      <c r="AF1231" s="17">
        <v>51759</v>
      </c>
      <c r="AG1231" s="12" t="s">
        <v>6551</v>
      </c>
      <c r="AH1231" s="17">
        <v>8061</v>
      </c>
      <c r="AI1231" s="12" t="s">
        <v>6551</v>
      </c>
      <c r="AJ1231" s="17">
        <v>0</v>
      </c>
      <c r="AK1231" s="12" t="s">
        <v>6551</v>
      </c>
      <c r="AL1231" s="17">
        <v>0</v>
      </c>
      <c r="AM1231" s="12" t="s">
        <v>6551</v>
      </c>
      <c r="AN1231" s="17">
        <v>0</v>
      </c>
      <c r="AO1231" s="12" t="s">
        <v>6551</v>
      </c>
      <c r="AP1231" s="192">
        <v>0</v>
      </c>
      <c r="AQ1231" s="12" t="s">
        <v>6551</v>
      </c>
      <c r="AR1231" s="17">
        <v>93302</v>
      </c>
      <c r="AS1231" s="12" t="s">
        <v>6551</v>
      </c>
      <c r="AT1231" s="17">
        <v>2408393</v>
      </c>
      <c r="AU1231" s="1" t="s">
        <v>6551</v>
      </c>
      <c r="AV1231" s="1" t="str">
        <f>IF(OR(M1231="Q",O1231="Q",Q1231="Q",S1231="Q",U1231="Q",W1231="Q",Y1231="Q",AA1231="Q",AC1231="Q",AE1231="Q",AG1231="Q",AI1231="Q",AK1231="Q",AM1231="Q",AO1231="Q",AQ1231="Q",AS1231="Q",AU1231="Q"),"Yes","No")</f>
        <v>No</v>
      </c>
    </row>
    <row r="1232" spans="1:48" x14ac:dyDescent="0.2">
      <c r="A1232" s="1" t="s">
        <v>5236</v>
      </c>
      <c r="B1232" s="1" t="s">
        <v>5237</v>
      </c>
      <c r="C1232" s="1" t="s">
        <v>78</v>
      </c>
      <c r="D1232" s="194" t="s">
        <v>5238</v>
      </c>
      <c r="E1232" s="197" t="s">
        <v>5239</v>
      </c>
      <c r="F1232" s="1" t="s">
        <v>239</v>
      </c>
      <c r="G1232" s="1" t="s">
        <v>287</v>
      </c>
      <c r="H1232" s="17">
        <v>0</v>
      </c>
      <c r="I1232" s="12">
        <v>36</v>
      </c>
      <c r="J1232" s="1" t="s">
        <v>11</v>
      </c>
      <c r="K1232" s="1" t="s">
        <v>9</v>
      </c>
      <c r="L1232" s="4">
        <v>18</v>
      </c>
      <c r="M1232" s="1" t="s">
        <v>6551</v>
      </c>
      <c r="N1232" s="12">
        <v>0</v>
      </c>
      <c r="O1232" s="12" t="s">
        <v>6551</v>
      </c>
      <c r="P1232" s="14">
        <v>11.86235856759594</v>
      </c>
      <c r="Q1232" s="12" t="s">
        <v>122</v>
      </c>
      <c r="R1232" s="14">
        <v>0</v>
      </c>
      <c r="S1232" s="12" t="s">
        <v>6551</v>
      </c>
      <c r="T1232" s="14">
        <v>4.2595357517788406</v>
      </c>
      <c r="U1232" s="12" t="s">
        <v>122</v>
      </c>
      <c r="V1232" s="17">
        <v>0</v>
      </c>
      <c r="W1232" s="12" t="s">
        <v>6551</v>
      </c>
      <c r="X1232" s="17">
        <v>0</v>
      </c>
      <c r="Y1232" s="12" t="s">
        <v>6551</v>
      </c>
      <c r="Z1232" s="17">
        <v>101696</v>
      </c>
      <c r="AA1232" s="12" t="s">
        <v>122</v>
      </c>
      <c r="AB1232" s="17" t="s">
        <v>6551</v>
      </c>
      <c r="AC1232" s="12" t="s">
        <v>6551</v>
      </c>
      <c r="AD1232" s="17">
        <v>0</v>
      </c>
      <c r="AE1232" s="12" t="s">
        <v>6551</v>
      </c>
      <c r="AF1232" s="17">
        <v>8573</v>
      </c>
      <c r="AG1232" s="12" t="s">
        <v>122</v>
      </c>
      <c r="AH1232" s="17" t="s">
        <v>6551</v>
      </c>
      <c r="AI1232" s="12" t="s">
        <v>6551</v>
      </c>
      <c r="AJ1232" s="17">
        <v>0</v>
      </c>
      <c r="AK1232" s="12" t="s">
        <v>6551</v>
      </c>
      <c r="AL1232" s="17">
        <v>0</v>
      </c>
      <c r="AM1232" s="12" t="s">
        <v>6551</v>
      </c>
      <c r="AN1232" s="17">
        <v>0</v>
      </c>
      <c r="AO1232" s="12" t="s">
        <v>6551</v>
      </c>
      <c r="AP1232" s="192">
        <v>0</v>
      </c>
      <c r="AQ1232" s="12" t="s">
        <v>6551</v>
      </c>
      <c r="AR1232" s="17">
        <v>36517</v>
      </c>
      <c r="AS1232" s="12" t="s">
        <v>122</v>
      </c>
      <c r="AT1232" s="17">
        <v>0</v>
      </c>
      <c r="AU1232" s="1" t="s">
        <v>6551</v>
      </c>
      <c r="AV1232" s="1" t="str">
        <f>IF(OR(M1232="Q",O1232="Q",Q1232="Q",S1232="Q",U1232="Q",W1232="Q",Y1232="Q",AA1232="Q",AC1232="Q",AE1232="Q",AG1232="Q",AI1232="Q",AK1232="Q",AM1232="Q",AO1232="Q",AQ1232="Q",AS1232="Q",AU1232="Q"),"Yes","No")</f>
        <v>Yes</v>
      </c>
    </row>
    <row r="1233" spans="1:48" x14ac:dyDescent="0.2">
      <c r="A1233" s="1" t="s">
        <v>5236</v>
      </c>
      <c r="B1233" s="1" t="s">
        <v>5237</v>
      </c>
      <c r="C1233" s="1" t="s">
        <v>78</v>
      </c>
      <c r="D1233" s="194" t="s">
        <v>5238</v>
      </c>
      <c r="E1233" s="197" t="s">
        <v>5239</v>
      </c>
      <c r="F1233" s="1" t="s">
        <v>239</v>
      </c>
      <c r="G1233" s="1" t="s">
        <v>287</v>
      </c>
      <c r="H1233" s="17">
        <v>0</v>
      </c>
      <c r="I1233" s="12">
        <v>36</v>
      </c>
      <c r="J1233" s="1" t="s">
        <v>12</v>
      </c>
      <c r="K1233" s="1" t="s">
        <v>9</v>
      </c>
      <c r="L1233" s="4">
        <v>18</v>
      </c>
      <c r="M1233" s="1" t="s">
        <v>122</v>
      </c>
      <c r="N1233" s="12">
        <v>0</v>
      </c>
      <c r="O1233" s="12" t="s">
        <v>6551</v>
      </c>
      <c r="P1233" s="14">
        <v>14.744323261219382</v>
      </c>
      <c r="Q1233" s="12" t="s">
        <v>122</v>
      </c>
      <c r="R1233" s="14">
        <v>0</v>
      </c>
      <c r="S1233" s="12" t="s">
        <v>6551</v>
      </c>
      <c r="T1233" s="14">
        <v>14.027892007866976</v>
      </c>
      <c r="U1233" s="12" t="s">
        <v>122</v>
      </c>
      <c r="V1233" s="17">
        <v>0</v>
      </c>
      <c r="W1233" s="12" t="s">
        <v>6551</v>
      </c>
      <c r="X1233" s="17">
        <v>0</v>
      </c>
      <c r="Y1233" s="12" t="s">
        <v>6551</v>
      </c>
      <c r="Z1233" s="17">
        <v>164930</v>
      </c>
      <c r="AA1233" s="12" t="s">
        <v>6551</v>
      </c>
      <c r="AB1233" s="17" t="s">
        <v>6551</v>
      </c>
      <c r="AC1233" s="12" t="s">
        <v>6551</v>
      </c>
      <c r="AD1233" s="17">
        <v>0</v>
      </c>
      <c r="AE1233" s="12" t="s">
        <v>6551</v>
      </c>
      <c r="AF1233" s="17">
        <v>11186</v>
      </c>
      <c r="AG1233" s="12" t="s">
        <v>122</v>
      </c>
      <c r="AH1233" s="17" t="s">
        <v>6551</v>
      </c>
      <c r="AI1233" s="12" t="s">
        <v>6551</v>
      </c>
      <c r="AJ1233" s="17">
        <v>0</v>
      </c>
      <c r="AK1233" s="12" t="s">
        <v>6551</v>
      </c>
      <c r="AL1233" s="17">
        <v>0</v>
      </c>
      <c r="AM1233" s="12" t="s">
        <v>6551</v>
      </c>
      <c r="AN1233" s="17">
        <v>0</v>
      </c>
      <c r="AO1233" s="12" t="s">
        <v>6551</v>
      </c>
      <c r="AP1233" s="192">
        <v>0</v>
      </c>
      <c r="AQ1233" s="12" t="s">
        <v>6551</v>
      </c>
      <c r="AR1233" s="17">
        <v>156916</v>
      </c>
      <c r="AS1233" s="12" t="s">
        <v>6551</v>
      </c>
      <c r="AT1233" s="17">
        <v>0</v>
      </c>
      <c r="AU1233" s="1" t="s">
        <v>6551</v>
      </c>
      <c r="AV1233" s="1" t="str">
        <f>IF(OR(M1233="Q",O1233="Q",Q1233="Q",S1233="Q",U1233="Q",W1233="Q",Y1233="Q",AA1233="Q",AC1233="Q",AE1233="Q",AG1233="Q",AI1233="Q",AK1233="Q",AM1233="Q",AO1233="Q",AQ1233="Q",AS1233="Q",AU1233="Q"),"Yes","No")</f>
        <v>Yes</v>
      </c>
    </row>
    <row r="1234" spans="1:48" x14ac:dyDescent="0.2">
      <c r="A1234" s="1" t="s">
        <v>330</v>
      </c>
      <c r="B1234" s="1" t="s">
        <v>331</v>
      </c>
      <c r="C1234" s="1" t="s">
        <v>44</v>
      </c>
      <c r="D1234" s="194">
        <v>4140</v>
      </c>
      <c r="E1234" s="197">
        <v>40140</v>
      </c>
      <c r="F1234" s="1" t="s">
        <v>239</v>
      </c>
      <c r="G1234" s="1" t="s">
        <v>236</v>
      </c>
      <c r="H1234" s="17">
        <v>310298</v>
      </c>
      <c r="I1234" s="12">
        <v>36</v>
      </c>
      <c r="J1234" s="1" t="s">
        <v>12</v>
      </c>
      <c r="K1234" s="1" t="s">
        <v>13</v>
      </c>
      <c r="L1234" s="4">
        <v>17</v>
      </c>
      <c r="M1234" s="1" t="s">
        <v>6551</v>
      </c>
      <c r="N1234" s="12">
        <v>0</v>
      </c>
      <c r="O1234" s="12" t="s">
        <v>6551</v>
      </c>
      <c r="P1234" s="14">
        <v>18.781780685535487</v>
      </c>
      <c r="Q1234" s="12" t="s">
        <v>6551</v>
      </c>
      <c r="R1234" s="14">
        <v>7.399999817201854</v>
      </c>
      <c r="S1234" s="12" t="s">
        <v>6551</v>
      </c>
      <c r="T1234" s="14">
        <v>15.561129284596786</v>
      </c>
      <c r="U1234" s="12" t="s">
        <v>6551</v>
      </c>
      <c r="V1234" s="17">
        <v>1320633</v>
      </c>
      <c r="W1234" s="12" t="s">
        <v>6551</v>
      </c>
      <c r="X1234" s="17">
        <v>1407141</v>
      </c>
      <c r="Y1234" s="12" t="s">
        <v>6551</v>
      </c>
      <c r="Z1234" s="17">
        <v>1320547</v>
      </c>
      <c r="AA1234" s="12" t="s">
        <v>6551</v>
      </c>
      <c r="AB1234" s="17">
        <v>86594</v>
      </c>
      <c r="AC1234" s="12" t="s">
        <v>6551</v>
      </c>
      <c r="AD1234" s="17">
        <v>73013</v>
      </c>
      <c r="AE1234" s="12" t="s">
        <v>6551</v>
      </c>
      <c r="AF1234" s="17">
        <v>70310</v>
      </c>
      <c r="AG1234" s="12" t="s">
        <v>6551</v>
      </c>
      <c r="AH1234" s="17">
        <v>2703</v>
      </c>
      <c r="AI1234" s="12" t="s">
        <v>6551</v>
      </c>
      <c r="AJ1234" s="17">
        <v>0</v>
      </c>
      <c r="AK1234" s="12" t="s">
        <v>6551</v>
      </c>
      <c r="AL1234" s="17">
        <v>0</v>
      </c>
      <c r="AM1234" s="12" t="s">
        <v>6551</v>
      </c>
      <c r="AN1234" s="17">
        <v>0</v>
      </c>
      <c r="AO1234" s="12" t="s">
        <v>6551</v>
      </c>
      <c r="AP1234" s="192">
        <v>0</v>
      </c>
      <c r="AQ1234" s="12" t="s">
        <v>6551</v>
      </c>
      <c r="AR1234" s="17">
        <v>1094103</v>
      </c>
      <c r="AS1234" s="12" t="s">
        <v>6551</v>
      </c>
      <c r="AT1234" s="17">
        <v>8096362</v>
      </c>
      <c r="AU1234" s="1" t="s">
        <v>6551</v>
      </c>
      <c r="AV1234" s="1" t="str">
        <f>IF(OR(M1234="Q",O1234="Q",Q1234="Q",S1234="Q",U1234="Q",W1234="Q",Y1234="Q",AA1234="Q",AC1234="Q",AE1234="Q",AG1234="Q",AI1234="Q",AK1234="Q",AM1234="Q",AO1234="Q",AQ1234="Q",AS1234="Q",AU1234="Q"),"Yes","No")</f>
        <v>No</v>
      </c>
    </row>
    <row r="1235" spans="1:48" x14ac:dyDescent="0.2">
      <c r="A1235" s="1" t="s">
        <v>667</v>
      </c>
      <c r="B1235" s="1" t="s">
        <v>668</v>
      </c>
      <c r="C1235" s="1" t="s">
        <v>80</v>
      </c>
      <c r="D1235" s="194">
        <v>8003</v>
      </c>
      <c r="E1235" s="197">
        <v>80003</v>
      </c>
      <c r="F1235" s="1" t="s">
        <v>239</v>
      </c>
      <c r="G1235" s="1" t="s">
        <v>236</v>
      </c>
      <c r="H1235" s="17">
        <v>176676</v>
      </c>
      <c r="I1235" s="12">
        <v>36</v>
      </c>
      <c r="J1235" s="1" t="s">
        <v>11</v>
      </c>
      <c r="K1235" s="1" t="s">
        <v>13</v>
      </c>
      <c r="L1235" s="4">
        <v>13</v>
      </c>
      <c r="M1235" s="1" t="s">
        <v>6551</v>
      </c>
      <c r="N1235" s="12">
        <v>0</v>
      </c>
      <c r="O1235" s="12" t="s">
        <v>6551</v>
      </c>
      <c r="P1235" s="14">
        <v>13.342425903284287</v>
      </c>
      <c r="Q1235" s="12" t="s">
        <v>6551</v>
      </c>
      <c r="R1235" s="14">
        <v>5.5215109158420654</v>
      </c>
      <c r="S1235" s="12" t="s">
        <v>6551</v>
      </c>
      <c r="T1235" s="14">
        <v>2.1686833340360048</v>
      </c>
      <c r="U1235" s="12" t="s">
        <v>6551</v>
      </c>
      <c r="V1235" s="17">
        <v>0</v>
      </c>
      <c r="W1235" s="12" t="s">
        <v>6551</v>
      </c>
      <c r="X1235" s="17">
        <v>339913</v>
      </c>
      <c r="Y1235" s="12" t="s">
        <v>6551</v>
      </c>
      <c r="Z1235" s="17">
        <v>316469</v>
      </c>
      <c r="AA1235" s="12" t="s">
        <v>6551</v>
      </c>
      <c r="AB1235" s="17">
        <v>23444</v>
      </c>
      <c r="AC1235" s="12" t="s">
        <v>6551</v>
      </c>
      <c r="AD1235" s="17">
        <v>27420</v>
      </c>
      <c r="AE1235" s="12" t="s">
        <v>6551</v>
      </c>
      <c r="AF1235" s="17">
        <v>23719</v>
      </c>
      <c r="AG1235" s="12" t="s">
        <v>6551</v>
      </c>
      <c r="AH1235" s="17">
        <v>3701</v>
      </c>
      <c r="AI1235" s="12" t="s">
        <v>6551</v>
      </c>
      <c r="AJ1235" s="17">
        <v>0</v>
      </c>
      <c r="AK1235" s="12" t="s">
        <v>6551</v>
      </c>
      <c r="AL1235" s="17">
        <v>0</v>
      </c>
      <c r="AM1235" s="12" t="s">
        <v>6551</v>
      </c>
      <c r="AN1235" s="17">
        <v>0</v>
      </c>
      <c r="AO1235" s="12" t="s">
        <v>6551</v>
      </c>
      <c r="AP1235" s="192">
        <v>0</v>
      </c>
      <c r="AQ1235" s="12" t="s">
        <v>6551</v>
      </c>
      <c r="AR1235" s="17">
        <v>51439</v>
      </c>
      <c r="AS1235" s="12" t="s">
        <v>6551</v>
      </c>
      <c r="AT1235" s="17">
        <v>284021</v>
      </c>
      <c r="AU1235" s="1" t="s">
        <v>6551</v>
      </c>
      <c r="AV1235" s="1" t="str">
        <f>IF(OR(M1235="Q",O1235="Q",Q1235="Q",S1235="Q",U1235="Q",W1235="Q",Y1235="Q",AA1235="Q",AC1235="Q",AE1235="Q",AG1235="Q",AI1235="Q",AK1235="Q",AM1235="Q",AO1235="Q",AQ1235="Q",AS1235="Q",AU1235="Q"),"Yes","No")</f>
        <v>No</v>
      </c>
    </row>
    <row r="1236" spans="1:48" x14ac:dyDescent="0.2">
      <c r="A1236" s="1" t="s">
        <v>3230</v>
      </c>
      <c r="B1236" s="1" t="s">
        <v>3231</v>
      </c>
      <c r="C1236" s="1" t="s">
        <v>73</v>
      </c>
      <c r="D1236" s="194" t="s">
        <v>3232</v>
      </c>
      <c r="E1236" s="197" t="s">
        <v>3233</v>
      </c>
      <c r="F1236" s="1" t="s">
        <v>242</v>
      </c>
      <c r="G1236" s="1" t="s">
        <v>287</v>
      </c>
      <c r="H1236" s="17">
        <v>0</v>
      </c>
      <c r="I1236" s="12">
        <v>36</v>
      </c>
      <c r="J1236" s="1" t="s">
        <v>12</v>
      </c>
      <c r="K1236" s="1" t="s">
        <v>9</v>
      </c>
      <c r="L1236" s="4">
        <v>12</v>
      </c>
      <c r="M1236" s="1" t="s">
        <v>6551</v>
      </c>
      <c r="N1236" s="12">
        <v>0</v>
      </c>
      <c r="O1236" s="12" t="s">
        <v>6551</v>
      </c>
      <c r="P1236" s="14">
        <v>12.058462123131493</v>
      </c>
      <c r="Q1236" s="12" t="s">
        <v>6551</v>
      </c>
      <c r="R1236" s="14">
        <v>0</v>
      </c>
      <c r="S1236" s="12" t="s">
        <v>6551</v>
      </c>
      <c r="T1236" s="14">
        <v>3.2313149227261211</v>
      </c>
      <c r="U1236" s="12" t="s">
        <v>6551</v>
      </c>
      <c r="V1236" s="17">
        <v>0</v>
      </c>
      <c r="W1236" s="12" t="s">
        <v>6551</v>
      </c>
      <c r="X1236" s="17">
        <v>0</v>
      </c>
      <c r="Y1236" s="12" t="s">
        <v>6551</v>
      </c>
      <c r="Z1236" s="17">
        <v>190379</v>
      </c>
      <c r="AA1236" s="12" t="s">
        <v>6551</v>
      </c>
      <c r="AB1236" s="17" t="s">
        <v>6551</v>
      </c>
      <c r="AC1236" s="12" t="s">
        <v>6551</v>
      </c>
      <c r="AD1236" s="17">
        <v>0</v>
      </c>
      <c r="AE1236" s="12" t="s">
        <v>6551</v>
      </c>
      <c r="AF1236" s="17">
        <v>15788</v>
      </c>
      <c r="AG1236" s="12" t="s">
        <v>6551</v>
      </c>
      <c r="AH1236" s="17" t="s">
        <v>6551</v>
      </c>
      <c r="AI1236" s="12" t="s">
        <v>6551</v>
      </c>
      <c r="AJ1236" s="17">
        <v>0</v>
      </c>
      <c r="AK1236" s="12" t="s">
        <v>6551</v>
      </c>
      <c r="AL1236" s="17">
        <v>0</v>
      </c>
      <c r="AM1236" s="12" t="s">
        <v>6551</v>
      </c>
      <c r="AN1236" s="17">
        <v>0</v>
      </c>
      <c r="AO1236" s="12" t="s">
        <v>6551</v>
      </c>
      <c r="AP1236" s="192">
        <v>0</v>
      </c>
      <c r="AQ1236" s="12" t="s">
        <v>6551</v>
      </c>
      <c r="AR1236" s="17">
        <v>51016</v>
      </c>
      <c r="AS1236" s="12" t="s">
        <v>6551</v>
      </c>
      <c r="AT1236" s="17">
        <v>0</v>
      </c>
      <c r="AU1236" s="1" t="s">
        <v>6551</v>
      </c>
      <c r="AV1236" s="1" t="str">
        <f>IF(OR(M1236="Q",O1236="Q",Q1236="Q",S1236="Q",U1236="Q",W1236="Q",Y1236="Q",AA1236="Q",AC1236="Q",AE1236="Q",AG1236="Q",AI1236="Q",AK1236="Q",AM1236="Q",AO1236="Q",AQ1236="Q",AS1236="Q",AU1236="Q"),"Yes","No")</f>
        <v>No</v>
      </c>
    </row>
    <row r="1237" spans="1:48" x14ac:dyDescent="0.2">
      <c r="A1237" s="1" t="s">
        <v>879</v>
      </c>
      <c r="B1237" s="1" t="s">
        <v>880</v>
      </c>
      <c r="C1237" s="1" t="s">
        <v>58</v>
      </c>
      <c r="D1237" s="194">
        <v>5054</v>
      </c>
      <c r="E1237" s="197">
        <v>50054</v>
      </c>
      <c r="F1237" s="1" t="s">
        <v>239</v>
      </c>
      <c r="G1237" s="1" t="s">
        <v>236</v>
      </c>
      <c r="H1237" s="17">
        <v>90580</v>
      </c>
      <c r="I1237" s="12">
        <v>36</v>
      </c>
      <c r="J1237" s="1" t="s">
        <v>11</v>
      </c>
      <c r="K1237" s="1" t="s">
        <v>9</v>
      </c>
      <c r="L1237" s="4">
        <v>10</v>
      </c>
      <c r="M1237" s="1" t="s">
        <v>6551</v>
      </c>
      <c r="N1237" s="12">
        <v>0</v>
      </c>
      <c r="O1237" s="12" t="s">
        <v>6551</v>
      </c>
      <c r="P1237" s="14">
        <v>11.610682169134344</v>
      </c>
      <c r="Q1237" s="12" t="s">
        <v>6551</v>
      </c>
      <c r="R1237" s="14">
        <v>4.2442061771680466</v>
      </c>
      <c r="S1237" s="12" t="s">
        <v>6551</v>
      </c>
      <c r="T1237" s="14">
        <v>3.1218548460350624</v>
      </c>
      <c r="U1237" s="12" t="s">
        <v>6551</v>
      </c>
      <c r="V1237" s="17">
        <v>0</v>
      </c>
      <c r="W1237" s="12" t="s">
        <v>6551</v>
      </c>
      <c r="X1237" s="17">
        <v>290503</v>
      </c>
      <c r="Y1237" s="12" t="s">
        <v>6551</v>
      </c>
      <c r="Z1237" s="17">
        <v>255644</v>
      </c>
      <c r="AA1237" s="12" t="s">
        <v>6551</v>
      </c>
      <c r="AB1237" s="17">
        <v>34859</v>
      </c>
      <c r="AC1237" s="12" t="s">
        <v>6551</v>
      </c>
      <c r="AD1237" s="17">
        <v>24342</v>
      </c>
      <c r="AE1237" s="12" t="s">
        <v>6551</v>
      </c>
      <c r="AF1237" s="17">
        <v>22018</v>
      </c>
      <c r="AG1237" s="12" t="s">
        <v>6551</v>
      </c>
      <c r="AH1237" s="17">
        <v>2324</v>
      </c>
      <c r="AI1237" s="12" t="s">
        <v>6551</v>
      </c>
      <c r="AJ1237" s="17">
        <v>0</v>
      </c>
      <c r="AK1237" s="12" t="s">
        <v>6551</v>
      </c>
      <c r="AL1237" s="17">
        <v>0</v>
      </c>
      <c r="AM1237" s="12" t="s">
        <v>6551</v>
      </c>
      <c r="AN1237" s="17">
        <v>0</v>
      </c>
      <c r="AO1237" s="12" t="s">
        <v>6551</v>
      </c>
      <c r="AP1237" s="192">
        <v>0</v>
      </c>
      <c r="AQ1237" s="12" t="s">
        <v>6551</v>
      </c>
      <c r="AR1237" s="17">
        <v>68737</v>
      </c>
      <c r="AS1237" s="12" t="s">
        <v>6551</v>
      </c>
      <c r="AT1237" s="17">
        <v>291734</v>
      </c>
      <c r="AU1237" s="1" t="s">
        <v>6551</v>
      </c>
      <c r="AV1237" s="1" t="str">
        <f>IF(OR(M1237="Q",O1237="Q",Q1237="Q",S1237="Q",U1237="Q",W1237="Q",Y1237="Q",AA1237="Q",AC1237="Q",AE1237="Q",AG1237="Q",AI1237="Q",AK1237="Q",AM1237="Q",AO1237="Q",AQ1237="Q",AS1237="Q",AU1237="Q"),"Yes","No")</f>
        <v>No</v>
      </c>
    </row>
    <row r="1238" spans="1:48" x14ac:dyDescent="0.2">
      <c r="A1238" s="1" t="s">
        <v>1430</v>
      </c>
      <c r="B1238" s="1" t="s">
        <v>404</v>
      </c>
      <c r="C1238" s="1" t="s">
        <v>15</v>
      </c>
      <c r="D1238" s="194">
        <v>4169</v>
      </c>
      <c r="E1238" s="197">
        <v>40169</v>
      </c>
      <c r="F1238" s="1" t="s">
        <v>334</v>
      </c>
      <c r="G1238" s="1" t="s">
        <v>236</v>
      </c>
      <c r="H1238" s="17">
        <v>749495</v>
      </c>
      <c r="I1238" s="12">
        <v>35</v>
      </c>
      <c r="J1238" s="1" t="s">
        <v>14</v>
      </c>
      <c r="K1238" s="1" t="s">
        <v>13</v>
      </c>
      <c r="L1238" s="4">
        <v>35</v>
      </c>
      <c r="M1238" s="1" t="s">
        <v>6551</v>
      </c>
      <c r="N1238" s="12">
        <v>0</v>
      </c>
      <c r="O1238" s="12" t="s">
        <v>6551</v>
      </c>
      <c r="P1238" s="14">
        <v>48.440721505556489</v>
      </c>
      <c r="Q1238" s="12" t="s">
        <v>6551</v>
      </c>
      <c r="R1238" s="14">
        <v>52.857046900777753</v>
      </c>
      <c r="S1238" s="12" t="s">
        <v>6551</v>
      </c>
      <c r="T1238" s="14">
        <v>4.7389289104819348</v>
      </c>
      <c r="U1238" s="12" t="s">
        <v>6551</v>
      </c>
      <c r="V1238" s="17">
        <v>0</v>
      </c>
      <c r="W1238" s="12" t="s">
        <v>6551</v>
      </c>
      <c r="X1238" s="17">
        <v>867428</v>
      </c>
      <c r="Y1238" s="12" t="s">
        <v>6551</v>
      </c>
      <c r="Z1238" s="17">
        <v>867428</v>
      </c>
      <c r="AA1238" s="12" t="s">
        <v>6551</v>
      </c>
      <c r="AB1238" s="17">
        <v>0</v>
      </c>
      <c r="AC1238" s="12" t="s">
        <v>6551</v>
      </c>
      <c r="AD1238" s="17">
        <v>17907</v>
      </c>
      <c r="AE1238" s="12" t="s">
        <v>6551</v>
      </c>
      <c r="AF1238" s="17">
        <v>17907</v>
      </c>
      <c r="AG1238" s="12" t="s">
        <v>6551</v>
      </c>
      <c r="AH1238" s="17">
        <v>0</v>
      </c>
      <c r="AI1238" s="12" t="s">
        <v>6551</v>
      </c>
      <c r="AJ1238" s="17">
        <v>0</v>
      </c>
      <c r="AK1238" s="12" t="s">
        <v>6551</v>
      </c>
      <c r="AL1238" s="17">
        <v>0</v>
      </c>
      <c r="AM1238" s="12" t="s">
        <v>6551</v>
      </c>
      <c r="AN1238" s="17">
        <v>0</v>
      </c>
      <c r="AO1238" s="12" t="s">
        <v>6551</v>
      </c>
      <c r="AP1238" s="192">
        <v>0</v>
      </c>
      <c r="AQ1238" s="12" t="s">
        <v>6551</v>
      </c>
      <c r="AR1238" s="17">
        <v>84860</v>
      </c>
      <c r="AS1238" s="12" t="s">
        <v>6551</v>
      </c>
      <c r="AT1238" s="17">
        <v>4485449</v>
      </c>
      <c r="AU1238" s="1" t="s">
        <v>6551</v>
      </c>
      <c r="AV1238" s="1" t="str">
        <f>IF(OR(M1238="Q",O1238="Q",Q1238="Q",S1238="Q",U1238="Q",W1238="Q",Y1238="Q",AA1238="Q",AC1238="Q",AE1238="Q",AG1238="Q",AI1238="Q",AK1238="Q",AM1238="Q",AO1238="Q",AQ1238="Q",AS1238="Q",AU1238="Q"),"Yes","No")</f>
        <v>No</v>
      </c>
    </row>
    <row r="1239" spans="1:48" x14ac:dyDescent="0.2">
      <c r="A1239" s="1" t="s">
        <v>328</v>
      </c>
      <c r="B1239" s="1" t="s">
        <v>329</v>
      </c>
      <c r="C1239" s="1" t="s">
        <v>26</v>
      </c>
      <c r="D1239" s="194">
        <v>9193</v>
      </c>
      <c r="E1239" s="197">
        <v>90193</v>
      </c>
      <c r="F1239" s="1" t="s">
        <v>239</v>
      </c>
      <c r="G1239" s="1" t="s">
        <v>236</v>
      </c>
      <c r="H1239" s="17">
        <v>2956746</v>
      </c>
      <c r="I1239" s="12">
        <v>35</v>
      </c>
      <c r="J1239" s="1" t="s">
        <v>12</v>
      </c>
      <c r="K1239" s="1" t="s">
        <v>13</v>
      </c>
      <c r="L1239" s="4">
        <v>35</v>
      </c>
      <c r="M1239" s="1" t="s">
        <v>6551</v>
      </c>
      <c r="N1239" s="12">
        <v>0</v>
      </c>
      <c r="O1239" s="12" t="s">
        <v>6551</v>
      </c>
      <c r="P1239" s="14">
        <v>10.398752154995485</v>
      </c>
      <c r="Q1239" s="12" t="s">
        <v>6551</v>
      </c>
      <c r="R1239" s="14">
        <v>3.7199764486249731</v>
      </c>
      <c r="S1239" s="12" t="s">
        <v>6551</v>
      </c>
      <c r="T1239" s="14">
        <v>28.583449634676956</v>
      </c>
      <c r="U1239" s="12" t="s">
        <v>6551</v>
      </c>
      <c r="V1239" s="17">
        <v>610648</v>
      </c>
      <c r="W1239" s="12" t="s">
        <v>6551</v>
      </c>
      <c r="X1239" s="17">
        <v>706426</v>
      </c>
      <c r="Y1239" s="12" t="s">
        <v>6551</v>
      </c>
      <c r="Z1239" s="17">
        <v>633336</v>
      </c>
      <c r="AA1239" s="12" t="s">
        <v>6551</v>
      </c>
      <c r="AB1239" s="17">
        <v>73090</v>
      </c>
      <c r="AC1239" s="12" t="s">
        <v>6551</v>
      </c>
      <c r="AD1239" s="17">
        <v>64509</v>
      </c>
      <c r="AE1239" s="12" t="s">
        <v>6551</v>
      </c>
      <c r="AF1239" s="17">
        <v>60905</v>
      </c>
      <c r="AG1239" s="12" t="s">
        <v>6551</v>
      </c>
      <c r="AH1239" s="17">
        <v>3604</v>
      </c>
      <c r="AI1239" s="12" t="s">
        <v>6551</v>
      </c>
      <c r="AJ1239" s="17">
        <v>0</v>
      </c>
      <c r="AK1239" s="12" t="s">
        <v>6551</v>
      </c>
      <c r="AL1239" s="17">
        <v>0</v>
      </c>
      <c r="AM1239" s="12" t="s">
        <v>6551</v>
      </c>
      <c r="AN1239" s="17">
        <v>0</v>
      </c>
      <c r="AO1239" s="12" t="s">
        <v>6551</v>
      </c>
      <c r="AP1239" s="192">
        <v>0</v>
      </c>
      <c r="AQ1239" s="12" t="s">
        <v>6551</v>
      </c>
      <c r="AR1239" s="17">
        <v>1740875</v>
      </c>
      <c r="AS1239" s="12" t="s">
        <v>6551</v>
      </c>
      <c r="AT1239" s="17">
        <v>6476014</v>
      </c>
      <c r="AU1239" s="1" t="s">
        <v>6551</v>
      </c>
      <c r="AV1239" s="1" t="str">
        <f>IF(OR(M1239="Q",O1239="Q",Q1239="Q",S1239="Q",U1239="Q",W1239="Q",Y1239="Q",AA1239="Q",AC1239="Q",AE1239="Q",AG1239="Q",AI1239="Q",AK1239="Q",AM1239="Q",AO1239="Q",AQ1239="Q",AS1239="Q",AU1239="Q"),"Yes","No")</f>
        <v>No</v>
      </c>
    </row>
    <row r="1240" spans="1:48" x14ac:dyDescent="0.2">
      <c r="A1240" s="1" t="s">
        <v>6315</v>
      </c>
      <c r="B1240" s="1" t="s">
        <v>1905</v>
      </c>
      <c r="C1240" s="1" t="s">
        <v>70</v>
      </c>
      <c r="D1240" s="194" t="s">
        <v>1906</v>
      </c>
      <c r="E1240" s="197" t="s">
        <v>1907</v>
      </c>
      <c r="F1240" s="1" t="s">
        <v>305</v>
      </c>
      <c r="G1240" s="1" t="s">
        <v>287</v>
      </c>
      <c r="H1240" s="17">
        <v>0</v>
      </c>
      <c r="I1240" s="12">
        <v>35</v>
      </c>
      <c r="J1240" s="1" t="s">
        <v>11</v>
      </c>
      <c r="K1240" s="1" t="s">
        <v>9</v>
      </c>
      <c r="L1240" s="4">
        <v>35</v>
      </c>
      <c r="M1240" s="1" t="s">
        <v>6551</v>
      </c>
      <c r="N1240" s="12">
        <v>0</v>
      </c>
      <c r="O1240" s="12" t="s">
        <v>6551</v>
      </c>
      <c r="P1240" s="14">
        <v>35.000657008639664</v>
      </c>
      <c r="Q1240" s="12" t="s">
        <v>6551</v>
      </c>
      <c r="R1240" s="14">
        <v>0</v>
      </c>
      <c r="S1240" s="12" t="s">
        <v>6551</v>
      </c>
      <c r="T1240" s="14">
        <v>1.7798035544167405</v>
      </c>
      <c r="U1240" s="12" t="s">
        <v>6551</v>
      </c>
      <c r="V1240" s="17">
        <v>0</v>
      </c>
      <c r="W1240" s="12" t="s">
        <v>6551</v>
      </c>
      <c r="X1240" s="17">
        <v>0</v>
      </c>
      <c r="Y1240" s="12" t="s">
        <v>6551</v>
      </c>
      <c r="Z1240" s="17">
        <v>1065455</v>
      </c>
      <c r="AA1240" s="12" t="s">
        <v>6551</v>
      </c>
      <c r="AB1240" s="17" t="s">
        <v>6551</v>
      </c>
      <c r="AC1240" s="12" t="s">
        <v>6551</v>
      </c>
      <c r="AD1240" s="17">
        <v>0</v>
      </c>
      <c r="AE1240" s="12" t="s">
        <v>6551</v>
      </c>
      <c r="AF1240" s="17">
        <v>30441</v>
      </c>
      <c r="AG1240" s="12" t="s">
        <v>6551</v>
      </c>
      <c r="AH1240" s="17" t="s">
        <v>6551</v>
      </c>
      <c r="AI1240" s="12" t="s">
        <v>6551</v>
      </c>
      <c r="AJ1240" s="17">
        <v>0</v>
      </c>
      <c r="AK1240" s="12" t="s">
        <v>6551</v>
      </c>
      <c r="AL1240" s="17">
        <v>0</v>
      </c>
      <c r="AM1240" s="12" t="s">
        <v>6551</v>
      </c>
      <c r="AN1240" s="17">
        <v>0</v>
      </c>
      <c r="AO1240" s="12" t="s">
        <v>6551</v>
      </c>
      <c r="AP1240" s="192">
        <v>0</v>
      </c>
      <c r="AQ1240" s="12" t="s">
        <v>6551</v>
      </c>
      <c r="AR1240" s="17">
        <v>54179</v>
      </c>
      <c r="AS1240" s="12" t="s">
        <v>6551</v>
      </c>
      <c r="AT1240" s="17">
        <v>0</v>
      </c>
      <c r="AU1240" s="1" t="s">
        <v>6551</v>
      </c>
      <c r="AV1240" s="1" t="str">
        <f>IF(OR(M1240="Q",O1240="Q",Q1240="Q",S1240="Q",U1240="Q",W1240="Q",Y1240="Q",AA1240="Q",AC1240="Q",AE1240="Q",AG1240="Q",AI1240="Q",AK1240="Q",AM1240="Q",AO1240="Q",AQ1240="Q",AS1240="Q",AU1240="Q"),"Yes","No")</f>
        <v>No</v>
      </c>
    </row>
    <row r="1241" spans="1:48" x14ac:dyDescent="0.2">
      <c r="A1241" s="1" t="s">
        <v>2880</v>
      </c>
      <c r="B1241" s="1" t="s">
        <v>2881</v>
      </c>
      <c r="C1241" s="1" t="s">
        <v>44</v>
      </c>
      <c r="D1241" s="194" t="s">
        <v>2882</v>
      </c>
      <c r="E1241" s="197" t="s">
        <v>2883</v>
      </c>
      <c r="F1241" s="1" t="s">
        <v>256</v>
      </c>
      <c r="G1241" s="1" t="s">
        <v>287</v>
      </c>
      <c r="H1241" s="17">
        <v>0</v>
      </c>
      <c r="I1241" s="12">
        <v>35</v>
      </c>
      <c r="J1241" s="1" t="s">
        <v>14</v>
      </c>
      <c r="K1241" s="1" t="s">
        <v>9</v>
      </c>
      <c r="L1241" s="4">
        <v>35</v>
      </c>
      <c r="M1241" s="1" t="s">
        <v>6551</v>
      </c>
      <c r="N1241" s="12">
        <v>0</v>
      </c>
      <c r="O1241" s="12" t="s">
        <v>6551</v>
      </c>
      <c r="P1241" s="14">
        <v>54.811482197074248</v>
      </c>
      <c r="Q1241" s="12" t="s">
        <v>6551</v>
      </c>
      <c r="R1241" s="14">
        <v>0</v>
      </c>
      <c r="S1241" s="12" t="s">
        <v>6551</v>
      </c>
      <c r="T1241" s="14">
        <v>5.9589842671818936</v>
      </c>
      <c r="U1241" s="12" t="s">
        <v>6551</v>
      </c>
      <c r="V1241" s="17">
        <v>0</v>
      </c>
      <c r="W1241" s="12" t="s">
        <v>6551</v>
      </c>
      <c r="X1241" s="17">
        <v>0</v>
      </c>
      <c r="Y1241" s="12" t="s">
        <v>6551</v>
      </c>
      <c r="Z1241" s="17">
        <v>992910</v>
      </c>
      <c r="AA1241" s="12" t="s">
        <v>6551</v>
      </c>
      <c r="AB1241" s="17" t="s">
        <v>6551</v>
      </c>
      <c r="AC1241" s="12" t="s">
        <v>6551</v>
      </c>
      <c r="AD1241" s="17">
        <v>0</v>
      </c>
      <c r="AE1241" s="12" t="s">
        <v>6551</v>
      </c>
      <c r="AF1241" s="17">
        <v>18115</v>
      </c>
      <c r="AG1241" s="12" t="s">
        <v>6551</v>
      </c>
      <c r="AH1241" s="17" t="s">
        <v>6551</v>
      </c>
      <c r="AI1241" s="12" t="s">
        <v>6551</v>
      </c>
      <c r="AJ1241" s="17">
        <v>0</v>
      </c>
      <c r="AK1241" s="12" t="s">
        <v>6551</v>
      </c>
      <c r="AL1241" s="17">
        <v>0</v>
      </c>
      <c r="AM1241" s="12" t="s">
        <v>6551</v>
      </c>
      <c r="AN1241" s="17">
        <v>0</v>
      </c>
      <c r="AO1241" s="12" t="s">
        <v>6551</v>
      </c>
      <c r="AP1241" s="192">
        <v>0</v>
      </c>
      <c r="AQ1241" s="12" t="s">
        <v>6551</v>
      </c>
      <c r="AR1241" s="17">
        <v>107947</v>
      </c>
      <c r="AS1241" s="12" t="s">
        <v>6551</v>
      </c>
      <c r="AT1241" s="17">
        <v>0</v>
      </c>
      <c r="AU1241" s="1" t="s">
        <v>6551</v>
      </c>
      <c r="AV1241" s="1" t="str">
        <f>IF(OR(M1241="Q",O1241="Q",Q1241="Q",S1241="Q",U1241="Q",W1241="Q",Y1241="Q",AA1241="Q",AC1241="Q",AE1241="Q",AG1241="Q",AI1241="Q",AK1241="Q",AM1241="Q",AO1241="Q",AQ1241="Q",AS1241="Q",AU1241="Q"),"Yes","No")</f>
        <v>No</v>
      </c>
    </row>
    <row r="1242" spans="1:48" x14ac:dyDescent="0.2">
      <c r="A1242" s="1" t="s">
        <v>2663</v>
      </c>
      <c r="B1242" s="1" t="s">
        <v>2664</v>
      </c>
      <c r="C1242" s="1" t="s">
        <v>107</v>
      </c>
      <c r="D1242" s="194" t="s">
        <v>2665</v>
      </c>
      <c r="E1242" s="197" t="s">
        <v>2666</v>
      </c>
      <c r="F1242" s="1" t="s">
        <v>242</v>
      </c>
      <c r="G1242" s="1" t="s">
        <v>287</v>
      </c>
      <c r="H1242" s="17">
        <v>0</v>
      </c>
      <c r="I1242" s="12">
        <v>35</v>
      </c>
      <c r="J1242" s="1" t="s">
        <v>11</v>
      </c>
      <c r="K1242" s="1" t="s">
        <v>9</v>
      </c>
      <c r="L1242" s="4">
        <v>35</v>
      </c>
      <c r="M1242" s="1" t="s">
        <v>6551</v>
      </c>
      <c r="N1242" s="12">
        <v>0</v>
      </c>
      <c r="O1242" s="12" t="s">
        <v>6551</v>
      </c>
      <c r="P1242" s="14">
        <v>19.972082208984606</v>
      </c>
      <c r="Q1242" s="12" t="s">
        <v>6551</v>
      </c>
      <c r="R1242" s="14">
        <v>0</v>
      </c>
      <c r="S1242" s="12" t="s">
        <v>6551</v>
      </c>
      <c r="T1242" s="14">
        <v>1.050336880335353</v>
      </c>
      <c r="U1242" s="12" t="s">
        <v>6551</v>
      </c>
      <c r="V1242" s="17">
        <v>0</v>
      </c>
      <c r="W1242" s="12" t="s">
        <v>6551</v>
      </c>
      <c r="X1242" s="17">
        <v>0</v>
      </c>
      <c r="Y1242" s="12" t="s">
        <v>6551</v>
      </c>
      <c r="Z1242" s="17">
        <v>1176815</v>
      </c>
      <c r="AA1242" s="12" t="s">
        <v>6551</v>
      </c>
      <c r="AB1242" s="17" t="s">
        <v>6551</v>
      </c>
      <c r="AC1242" s="12" t="s">
        <v>6551</v>
      </c>
      <c r="AD1242" s="17">
        <v>0</v>
      </c>
      <c r="AE1242" s="12" t="s">
        <v>6551</v>
      </c>
      <c r="AF1242" s="17">
        <v>58923</v>
      </c>
      <c r="AG1242" s="12" t="s">
        <v>6551</v>
      </c>
      <c r="AH1242" s="17" t="s">
        <v>6551</v>
      </c>
      <c r="AI1242" s="12" t="s">
        <v>6551</v>
      </c>
      <c r="AJ1242" s="17">
        <v>0</v>
      </c>
      <c r="AK1242" s="12" t="s">
        <v>6551</v>
      </c>
      <c r="AL1242" s="17">
        <v>0</v>
      </c>
      <c r="AM1242" s="12" t="s">
        <v>6551</v>
      </c>
      <c r="AN1242" s="17">
        <v>0</v>
      </c>
      <c r="AO1242" s="12" t="s">
        <v>6551</v>
      </c>
      <c r="AP1242" s="192">
        <v>0</v>
      </c>
      <c r="AQ1242" s="12" t="s">
        <v>6551</v>
      </c>
      <c r="AR1242" s="17">
        <v>61889</v>
      </c>
      <c r="AS1242" s="12" t="s">
        <v>6551</v>
      </c>
      <c r="AT1242" s="17">
        <v>0</v>
      </c>
      <c r="AU1242" s="1" t="s">
        <v>6551</v>
      </c>
      <c r="AV1242" s="1" t="str">
        <f>IF(OR(M1242="Q",O1242="Q",Q1242="Q",S1242="Q",U1242="Q",W1242="Q",Y1242="Q",AA1242="Q",AC1242="Q",AE1242="Q",AG1242="Q",AI1242="Q",AK1242="Q",AM1242="Q",AO1242="Q",AQ1242="Q",AS1242="Q",AU1242="Q"),"Yes","No")</f>
        <v>No</v>
      </c>
    </row>
    <row r="1243" spans="1:48" x14ac:dyDescent="0.2">
      <c r="A1243" s="1" t="s">
        <v>6369</v>
      </c>
      <c r="B1243" s="1" t="s">
        <v>6369</v>
      </c>
      <c r="C1243" s="1" t="s">
        <v>73</v>
      </c>
      <c r="D1243" s="194">
        <v>5219</v>
      </c>
      <c r="E1243" s="197">
        <v>50516</v>
      </c>
      <c r="F1243" s="1" t="s">
        <v>239</v>
      </c>
      <c r="G1243" s="1" t="s">
        <v>236</v>
      </c>
      <c r="H1243" s="17">
        <v>2650890</v>
      </c>
      <c r="I1243" s="12">
        <v>35</v>
      </c>
      <c r="J1243" s="1" t="s">
        <v>12</v>
      </c>
      <c r="K1243" s="1" t="s">
        <v>13</v>
      </c>
      <c r="L1243" s="4">
        <v>27</v>
      </c>
      <c r="M1243" s="1" t="s">
        <v>6551</v>
      </c>
      <c r="N1243" s="12">
        <v>0</v>
      </c>
      <c r="O1243" s="12" t="s">
        <v>6551</v>
      </c>
      <c r="P1243" s="14">
        <v>19.705713674299165</v>
      </c>
      <c r="Q1243" s="12" t="s">
        <v>6551</v>
      </c>
      <c r="R1243" s="14">
        <v>14.68267572567645</v>
      </c>
      <c r="S1243" s="12" t="s">
        <v>6551</v>
      </c>
      <c r="T1243" s="14">
        <v>19.779798844425422</v>
      </c>
      <c r="U1243" s="12" t="s">
        <v>6551</v>
      </c>
      <c r="V1243" s="17">
        <v>454899</v>
      </c>
      <c r="W1243" s="12" t="s">
        <v>6551</v>
      </c>
      <c r="X1243" s="17">
        <v>857883</v>
      </c>
      <c r="Y1243" s="12" t="s">
        <v>6551</v>
      </c>
      <c r="Z1243" s="17">
        <v>460424</v>
      </c>
      <c r="AA1243" s="12" t="s">
        <v>6551</v>
      </c>
      <c r="AB1243" s="17">
        <v>397459</v>
      </c>
      <c r="AC1243" s="12" t="s">
        <v>6551</v>
      </c>
      <c r="AD1243" s="17">
        <v>38610</v>
      </c>
      <c r="AE1243" s="12" t="s">
        <v>6551</v>
      </c>
      <c r="AF1243" s="17">
        <v>23365</v>
      </c>
      <c r="AG1243" s="12" t="s">
        <v>6551</v>
      </c>
      <c r="AH1243" s="17">
        <v>15245</v>
      </c>
      <c r="AI1243" s="12" t="s">
        <v>6551</v>
      </c>
      <c r="AJ1243" s="17">
        <v>0</v>
      </c>
      <c r="AK1243" s="12" t="s">
        <v>6551</v>
      </c>
      <c r="AL1243" s="17">
        <v>0</v>
      </c>
      <c r="AM1243" s="12" t="s">
        <v>6551</v>
      </c>
      <c r="AN1243" s="17">
        <v>0</v>
      </c>
      <c r="AO1243" s="12" t="s">
        <v>6551</v>
      </c>
      <c r="AP1243" s="192">
        <v>0</v>
      </c>
      <c r="AQ1243" s="12" t="s">
        <v>6551</v>
      </c>
      <c r="AR1243" s="17">
        <v>462155</v>
      </c>
      <c r="AS1243" s="12" t="s">
        <v>6551</v>
      </c>
      <c r="AT1243" s="17">
        <v>6785672</v>
      </c>
      <c r="AU1243" s="1" t="s">
        <v>6551</v>
      </c>
      <c r="AV1243" s="1" t="str">
        <f>IF(OR(M1243="Q",O1243="Q",Q1243="Q",S1243="Q",U1243="Q",W1243="Q",Y1243="Q",AA1243="Q",AC1243="Q",AE1243="Q",AG1243="Q",AI1243="Q",AK1243="Q",AM1243="Q",AO1243="Q",AQ1243="Q",AS1243="Q",AU1243="Q"),"Yes","No")</f>
        <v>No</v>
      </c>
    </row>
    <row r="1244" spans="1:48" x14ac:dyDescent="0.2">
      <c r="A1244" s="1" t="s">
        <v>2242</v>
      </c>
      <c r="B1244" s="1" t="s">
        <v>2243</v>
      </c>
      <c r="C1244" s="1" t="s">
        <v>66</v>
      </c>
      <c r="D1244" s="194" t="s">
        <v>2244</v>
      </c>
      <c r="E1244" s="197" t="s">
        <v>2245</v>
      </c>
      <c r="F1244" s="1" t="s">
        <v>239</v>
      </c>
      <c r="G1244" s="1" t="s">
        <v>287</v>
      </c>
      <c r="H1244" s="17">
        <v>0</v>
      </c>
      <c r="I1244" s="12">
        <v>35</v>
      </c>
      <c r="J1244" s="1" t="s">
        <v>11</v>
      </c>
      <c r="K1244" s="1" t="s">
        <v>9</v>
      </c>
      <c r="L1244" s="4">
        <v>23</v>
      </c>
      <c r="M1244" s="1" t="s">
        <v>6551</v>
      </c>
      <c r="N1244" s="12">
        <v>0</v>
      </c>
      <c r="O1244" s="12" t="s">
        <v>6551</v>
      </c>
      <c r="P1244" s="14">
        <v>6.8112416107382554</v>
      </c>
      <c r="Q1244" s="12" t="s">
        <v>6551</v>
      </c>
      <c r="R1244" s="14">
        <v>0</v>
      </c>
      <c r="S1244" s="12" t="s">
        <v>6551</v>
      </c>
      <c r="T1244" s="14">
        <v>1.3889261744966444</v>
      </c>
      <c r="U1244" s="12" t="s">
        <v>6551</v>
      </c>
      <c r="V1244" s="17">
        <v>0</v>
      </c>
      <c r="W1244" s="12" t="s">
        <v>6551</v>
      </c>
      <c r="X1244" s="17">
        <v>0</v>
      </c>
      <c r="Y1244" s="12" t="s">
        <v>6551</v>
      </c>
      <c r="Z1244" s="17">
        <v>40595</v>
      </c>
      <c r="AA1244" s="12" t="s">
        <v>6551</v>
      </c>
      <c r="AB1244" s="17" t="s">
        <v>6551</v>
      </c>
      <c r="AC1244" s="12" t="s">
        <v>6551</v>
      </c>
      <c r="AD1244" s="17">
        <v>0</v>
      </c>
      <c r="AE1244" s="12" t="s">
        <v>6551</v>
      </c>
      <c r="AF1244" s="17">
        <v>5960</v>
      </c>
      <c r="AG1244" s="12" t="s">
        <v>6551</v>
      </c>
      <c r="AH1244" s="17" t="s">
        <v>6551</v>
      </c>
      <c r="AI1244" s="12" t="s">
        <v>6551</v>
      </c>
      <c r="AJ1244" s="17">
        <v>0</v>
      </c>
      <c r="AK1244" s="12" t="s">
        <v>6551</v>
      </c>
      <c r="AL1244" s="17">
        <v>0</v>
      </c>
      <c r="AM1244" s="12" t="s">
        <v>6551</v>
      </c>
      <c r="AN1244" s="17">
        <v>0</v>
      </c>
      <c r="AO1244" s="12" t="s">
        <v>6551</v>
      </c>
      <c r="AP1244" s="192">
        <v>0</v>
      </c>
      <c r="AQ1244" s="12" t="s">
        <v>6551</v>
      </c>
      <c r="AR1244" s="17">
        <v>8278</v>
      </c>
      <c r="AS1244" s="12" t="s">
        <v>6551</v>
      </c>
      <c r="AT1244" s="17">
        <v>0</v>
      </c>
      <c r="AU1244" s="1" t="s">
        <v>6551</v>
      </c>
      <c r="AV1244" s="1" t="str">
        <f>IF(OR(M1244="Q",O1244="Q",Q1244="Q",S1244="Q",U1244="Q",W1244="Q",Y1244="Q",AA1244="Q",AC1244="Q",AE1244="Q",AG1244="Q",AI1244="Q",AK1244="Q",AM1244="Q",AO1244="Q",AQ1244="Q",AS1244="Q",AU1244="Q"),"Yes","No")</f>
        <v>No</v>
      </c>
    </row>
    <row r="1245" spans="1:48" x14ac:dyDescent="0.2">
      <c r="A1245" s="1" t="s">
        <v>637</v>
      </c>
      <c r="B1245" s="1" t="s">
        <v>638</v>
      </c>
      <c r="C1245" s="1" t="s">
        <v>57</v>
      </c>
      <c r="D1245" s="194">
        <v>5061</v>
      </c>
      <c r="E1245" s="197">
        <v>50061</v>
      </c>
      <c r="F1245" s="1" t="s">
        <v>239</v>
      </c>
      <c r="G1245" s="1" t="s">
        <v>236</v>
      </c>
      <c r="H1245" s="17">
        <v>93863</v>
      </c>
      <c r="I1245" s="12">
        <v>35</v>
      </c>
      <c r="J1245" s="1" t="s">
        <v>12</v>
      </c>
      <c r="K1245" s="1" t="s">
        <v>9</v>
      </c>
      <c r="L1245" s="4">
        <v>22</v>
      </c>
      <c r="M1245" s="1" t="s">
        <v>6551</v>
      </c>
      <c r="N1245" s="12">
        <v>0</v>
      </c>
      <c r="O1245" s="12" t="s">
        <v>6551</v>
      </c>
      <c r="P1245" s="14">
        <v>14.427602848218383</v>
      </c>
      <c r="Q1245" s="12" t="s">
        <v>6551</v>
      </c>
      <c r="R1245" s="14">
        <v>2.8805456494658981</v>
      </c>
      <c r="S1245" s="12" t="s">
        <v>6551</v>
      </c>
      <c r="T1245" s="14">
        <v>21.486106793385737</v>
      </c>
      <c r="U1245" s="12" t="s">
        <v>6551</v>
      </c>
      <c r="V1245" s="17">
        <v>969571</v>
      </c>
      <c r="W1245" s="12" t="s">
        <v>6551</v>
      </c>
      <c r="X1245" s="17">
        <v>996600</v>
      </c>
      <c r="Y1245" s="12" t="s">
        <v>6551</v>
      </c>
      <c r="Z1245" s="17">
        <v>974599</v>
      </c>
      <c r="AA1245" s="12" t="s">
        <v>6551</v>
      </c>
      <c r="AB1245" s="17">
        <v>22001</v>
      </c>
      <c r="AC1245" s="12" t="s">
        <v>6551</v>
      </c>
      <c r="AD1245" s="17">
        <v>69501</v>
      </c>
      <c r="AE1245" s="12" t="s">
        <v>6551</v>
      </c>
      <c r="AF1245" s="17">
        <v>67551</v>
      </c>
      <c r="AG1245" s="12" t="s">
        <v>6551</v>
      </c>
      <c r="AH1245" s="17">
        <v>1950</v>
      </c>
      <c r="AI1245" s="12" t="s">
        <v>6551</v>
      </c>
      <c r="AJ1245" s="17">
        <v>0</v>
      </c>
      <c r="AK1245" s="12" t="s">
        <v>6551</v>
      </c>
      <c r="AL1245" s="17">
        <v>0</v>
      </c>
      <c r="AM1245" s="12" t="s">
        <v>6551</v>
      </c>
      <c r="AN1245" s="17">
        <v>0</v>
      </c>
      <c r="AO1245" s="12" t="s">
        <v>6551</v>
      </c>
      <c r="AP1245" s="192">
        <v>0</v>
      </c>
      <c r="AQ1245" s="12" t="s">
        <v>6551</v>
      </c>
      <c r="AR1245" s="17">
        <v>1451408</v>
      </c>
      <c r="AS1245" s="12" t="s">
        <v>6551</v>
      </c>
      <c r="AT1245" s="17">
        <v>4180847</v>
      </c>
      <c r="AU1245" s="1" t="s">
        <v>6551</v>
      </c>
      <c r="AV1245" s="1" t="str">
        <f>IF(OR(M1245="Q",O1245="Q",Q1245="Q",S1245="Q",U1245="Q",W1245="Q",Y1245="Q",AA1245="Q",AC1245="Q",AE1245="Q",AG1245="Q",AI1245="Q",AK1245="Q",AM1245="Q",AO1245="Q",AQ1245="Q",AS1245="Q",AU1245="Q"),"Yes","No")</f>
        <v>No</v>
      </c>
    </row>
    <row r="1246" spans="1:48" x14ac:dyDescent="0.2">
      <c r="A1246" s="1" t="s">
        <v>1085</v>
      </c>
      <c r="B1246" s="1" t="s">
        <v>1086</v>
      </c>
      <c r="C1246" s="1" t="s">
        <v>108</v>
      </c>
      <c r="D1246" s="194">
        <v>6082</v>
      </c>
      <c r="E1246" s="197">
        <v>60082</v>
      </c>
      <c r="F1246" s="1" t="s">
        <v>242</v>
      </c>
      <c r="G1246" s="1" t="s">
        <v>236</v>
      </c>
      <c r="H1246" s="17">
        <v>106383</v>
      </c>
      <c r="I1246" s="12">
        <v>35</v>
      </c>
      <c r="J1246" s="1" t="s">
        <v>12</v>
      </c>
      <c r="K1246" s="1" t="s">
        <v>9</v>
      </c>
      <c r="L1246" s="4">
        <v>14</v>
      </c>
      <c r="M1246" s="1" t="s">
        <v>6551</v>
      </c>
      <c r="N1246" s="12">
        <v>0</v>
      </c>
      <c r="O1246" s="12" t="s">
        <v>6551</v>
      </c>
      <c r="P1246" s="14">
        <v>18.983090108871902</v>
      </c>
      <c r="Q1246" s="12" t="s">
        <v>6551</v>
      </c>
      <c r="R1246" s="14">
        <v>6.75</v>
      </c>
      <c r="S1246" s="12" t="s">
        <v>6551</v>
      </c>
      <c r="T1246" s="14">
        <v>8.5252490155200373</v>
      </c>
      <c r="U1246" s="12" t="s">
        <v>6551</v>
      </c>
      <c r="V1246" s="17">
        <v>707882</v>
      </c>
      <c r="W1246" s="12" t="s">
        <v>6551</v>
      </c>
      <c r="X1246" s="17">
        <v>770862</v>
      </c>
      <c r="Y1246" s="12" t="s">
        <v>6551</v>
      </c>
      <c r="Z1246" s="17">
        <v>655600</v>
      </c>
      <c r="AA1246" s="12" t="s">
        <v>6551</v>
      </c>
      <c r="AB1246" s="17">
        <v>115262</v>
      </c>
      <c r="AC1246" s="12" t="s">
        <v>6551</v>
      </c>
      <c r="AD1246" s="17">
        <v>39794</v>
      </c>
      <c r="AE1246" s="12" t="s">
        <v>6551</v>
      </c>
      <c r="AF1246" s="17">
        <v>34536</v>
      </c>
      <c r="AG1246" s="12" t="s">
        <v>6551</v>
      </c>
      <c r="AH1246" s="17">
        <v>5258</v>
      </c>
      <c r="AI1246" s="12" t="s">
        <v>6551</v>
      </c>
      <c r="AJ1246" s="17">
        <v>0</v>
      </c>
      <c r="AK1246" s="12" t="s">
        <v>6551</v>
      </c>
      <c r="AL1246" s="17">
        <v>0</v>
      </c>
      <c r="AM1246" s="12" t="s">
        <v>6551</v>
      </c>
      <c r="AN1246" s="17">
        <v>0</v>
      </c>
      <c r="AO1246" s="12" t="s">
        <v>6551</v>
      </c>
      <c r="AP1246" s="192">
        <v>0</v>
      </c>
      <c r="AQ1246" s="12" t="s">
        <v>6551</v>
      </c>
      <c r="AR1246" s="17">
        <v>294428</v>
      </c>
      <c r="AS1246" s="12" t="s">
        <v>6551</v>
      </c>
      <c r="AT1246" s="17">
        <v>1987389</v>
      </c>
      <c r="AU1246" s="1" t="s">
        <v>6551</v>
      </c>
      <c r="AV1246" s="1" t="str">
        <f>IF(OR(M1246="Q",O1246="Q",Q1246="Q",S1246="Q",U1246="Q",W1246="Q",Y1246="Q",AA1246="Q",AC1246="Q",AE1246="Q",AG1246="Q",AI1246="Q",AK1246="Q",AM1246="Q",AO1246="Q",AQ1246="Q",AS1246="Q",AU1246="Q"),"Yes","No")</f>
        <v>No</v>
      </c>
    </row>
    <row r="1247" spans="1:48" x14ac:dyDescent="0.2">
      <c r="A1247" s="1" t="s">
        <v>1085</v>
      </c>
      <c r="B1247" s="1" t="s">
        <v>1086</v>
      </c>
      <c r="C1247" s="1" t="s">
        <v>108</v>
      </c>
      <c r="D1247" s="194">
        <v>6082</v>
      </c>
      <c r="E1247" s="197">
        <v>60082</v>
      </c>
      <c r="F1247" s="1" t="s">
        <v>242</v>
      </c>
      <c r="G1247" s="1" t="s">
        <v>236</v>
      </c>
      <c r="H1247" s="17">
        <v>106383</v>
      </c>
      <c r="I1247" s="12">
        <v>35</v>
      </c>
      <c r="J1247" s="1" t="s">
        <v>17</v>
      </c>
      <c r="K1247" s="1" t="s">
        <v>13</v>
      </c>
      <c r="L1247" s="4">
        <v>12</v>
      </c>
      <c r="M1247" s="1" t="s">
        <v>6551</v>
      </c>
      <c r="N1247" s="12">
        <v>0</v>
      </c>
      <c r="O1247" s="12" t="s">
        <v>6551</v>
      </c>
      <c r="P1247" s="14">
        <v>27.662901241471872</v>
      </c>
      <c r="Q1247" s="12" t="s">
        <v>6551</v>
      </c>
      <c r="R1247" s="14">
        <v>15.008717399071097</v>
      </c>
      <c r="S1247" s="12" t="s">
        <v>6551</v>
      </c>
      <c r="T1247" s="14">
        <v>3.130522312940387</v>
      </c>
      <c r="U1247" s="12" t="s">
        <v>6551</v>
      </c>
      <c r="V1247" s="17">
        <v>0</v>
      </c>
      <c r="W1247" s="12" t="s">
        <v>6551</v>
      </c>
      <c r="X1247" s="17">
        <v>0</v>
      </c>
      <c r="Y1247" s="12" t="s">
        <v>6551</v>
      </c>
      <c r="Z1247" s="17">
        <v>247334</v>
      </c>
      <c r="AA1247" s="12" t="s">
        <v>6551</v>
      </c>
      <c r="AB1247" s="17" t="s">
        <v>6551</v>
      </c>
      <c r="AC1247" s="12" t="s">
        <v>6551</v>
      </c>
      <c r="AD1247" s="17">
        <v>0</v>
      </c>
      <c r="AE1247" s="12" t="s">
        <v>6551</v>
      </c>
      <c r="AF1247" s="17">
        <v>8941</v>
      </c>
      <c r="AG1247" s="12" t="s">
        <v>6551</v>
      </c>
      <c r="AH1247" s="17" t="s">
        <v>6551</v>
      </c>
      <c r="AI1247" s="12" t="s">
        <v>6551</v>
      </c>
      <c r="AJ1247" s="17">
        <v>0</v>
      </c>
      <c r="AK1247" s="12" t="s">
        <v>6551</v>
      </c>
      <c r="AL1247" s="17">
        <v>0</v>
      </c>
      <c r="AM1247" s="12" t="s">
        <v>6551</v>
      </c>
      <c r="AN1247" s="17">
        <v>0</v>
      </c>
      <c r="AO1247" s="12" t="s">
        <v>6551</v>
      </c>
      <c r="AP1247" s="192">
        <v>0</v>
      </c>
      <c r="AQ1247" s="12" t="s">
        <v>6551</v>
      </c>
      <c r="AR1247" s="17">
        <v>27990</v>
      </c>
      <c r="AS1247" s="12" t="s">
        <v>6551</v>
      </c>
      <c r="AT1247" s="17">
        <v>420094</v>
      </c>
      <c r="AU1247" s="1" t="s">
        <v>6551</v>
      </c>
      <c r="AV1247" s="1" t="str">
        <f>IF(OR(M1247="Q",O1247="Q",Q1247="Q",S1247="Q",U1247="Q",W1247="Q",Y1247="Q",AA1247="Q",AC1247="Q",AE1247="Q",AG1247="Q",AI1247="Q",AK1247="Q",AM1247="Q",AO1247="Q",AQ1247="Q",AS1247="Q",AU1247="Q"),"Yes","No")</f>
        <v>No</v>
      </c>
    </row>
    <row r="1248" spans="1:48" x14ac:dyDescent="0.2">
      <c r="A1248" s="1" t="s">
        <v>2242</v>
      </c>
      <c r="B1248" s="1" t="s">
        <v>2243</v>
      </c>
      <c r="C1248" s="1" t="s">
        <v>66</v>
      </c>
      <c r="D1248" s="194" t="s">
        <v>2244</v>
      </c>
      <c r="E1248" s="197" t="s">
        <v>2245</v>
      </c>
      <c r="F1248" s="1" t="s">
        <v>239</v>
      </c>
      <c r="G1248" s="1" t="s">
        <v>287</v>
      </c>
      <c r="H1248" s="17">
        <v>0</v>
      </c>
      <c r="I1248" s="12">
        <v>35</v>
      </c>
      <c r="J1248" s="1" t="s">
        <v>12</v>
      </c>
      <c r="K1248" s="1" t="s">
        <v>9</v>
      </c>
      <c r="L1248" s="4">
        <v>12</v>
      </c>
      <c r="M1248" s="1" t="s">
        <v>6551</v>
      </c>
      <c r="N1248" s="12">
        <v>0</v>
      </c>
      <c r="O1248" s="12" t="s">
        <v>6551</v>
      </c>
      <c r="P1248" s="14">
        <v>18.040975691674713</v>
      </c>
      <c r="Q1248" s="12" t="s">
        <v>6551</v>
      </c>
      <c r="R1248" s="14">
        <v>0</v>
      </c>
      <c r="S1248" s="12" t="s">
        <v>6551</v>
      </c>
      <c r="T1248" s="14">
        <v>3.6155590075150088</v>
      </c>
      <c r="U1248" s="12" t="s">
        <v>6551</v>
      </c>
      <c r="V1248" s="17">
        <v>0</v>
      </c>
      <c r="W1248" s="12" t="s">
        <v>6551</v>
      </c>
      <c r="X1248" s="17">
        <v>0</v>
      </c>
      <c r="Y1248" s="12" t="s">
        <v>6551</v>
      </c>
      <c r="Z1248" s="17">
        <v>429718</v>
      </c>
      <c r="AA1248" s="12" t="s">
        <v>6551</v>
      </c>
      <c r="AB1248" s="17" t="s">
        <v>6551</v>
      </c>
      <c r="AC1248" s="12" t="s">
        <v>6551</v>
      </c>
      <c r="AD1248" s="17">
        <v>0</v>
      </c>
      <c r="AE1248" s="12" t="s">
        <v>6551</v>
      </c>
      <c r="AF1248" s="17">
        <v>23819</v>
      </c>
      <c r="AG1248" s="12" t="s">
        <v>6551</v>
      </c>
      <c r="AH1248" s="17" t="s">
        <v>6551</v>
      </c>
      <c r="AI1248" s="12" t="s">
        <v>6551</v>
      </c>
      <c r="AJ1248" s="17">
        <v>0</v>
      </c>
      <c r="AK1248" s="12" t="s">
        <v>6551</v>
      </c>
      <c r="AL1248" s="17">
        <v>0</v>
      </c>
      <c r="AM1248" s="12" t="s">
        <v>6551</v>
      </c>
      <c r="AN1248" s="17">
        <v>0</v>
      </c>
      <c r="AO1248" s="12" t="s">
        <v>6551</v>
      </c>
      <c r="AP1248" s="192">
        <v>0</v>
      </c>
      <c r="AQ1248" s="12" t="s">
        <v>6551</v>
      </c>
      <c r="AR1248" s="17">
        <v>86119</v>
      </c>
      <c r="AS1248" s="12" t="s">
        <v>6551</v>
      </c>
      <c r="AT1248" s="17">
        <v>0</v>
      </c>
      <c r="AU1248" s="1" t="s">
        <v>6551</v>
      </c>
      <c r="AV1248" s="1" t="str">
        <f>IF(OR(M1248="Q",O1248="Q",Q1248="Q",S1248="Q",U1248="Q",W1248="Q",Y1248="Q",AA1248="Q",AC1248="Q",AE1248="Q",AG1248="Q",AI1248="Q",AK1248="Q",AM1248="Q",AO1248="Q",AQ1248="Q",AS1248="Q",AU1248="Q"),"Yes","No")</f>
        <v>No</v>
      </c>
    </row>
    <row r="1249" spans="1:48" x14ac:dyDescent="0.2">
      <c r="A1249" s="1" t="s">
        <v>1085</v>
      </c>
      <c r="B1249" s="1" t="s">
        <v>1086</v>
      </c>
      <c r="C1249" s="1" t="s">
        <v>108</v>
      </c>
      <c r="D1249" s="194">
        <v>6082</v>
      </c>
      <c r="E1249" s="197">
        <v>60082</v>
      </c>
      <c r="F1249" s="1" t="s">
        <v>242</v>
      </c>
      <c r="G1249" s="1" t="s">
        <v>236</v>
      </c>
      <c r="H1249" s="17">
        <v>106383</v>
      </c>
      <c r="I1249" s="12">
        <v>35</v>
      </c>
      <c r="J1249" s="1" t="s">
        <v>11</v>
      </c>
      <c r="K1249" s="1" t="s">
        <v>9</v>
      </c>
      <c r="L1249" s="4">
        <v>9</v>
      </c>
      <c r="M1249" s="1" t="s">
        <v>6551</v>
      </c>
      <c r="N1249" s="12">
        <v>0</v>
      </c>
      <c r="O1249" s="12" t="s">
        <v>6551</v>
      </c>
      <c r="P1249" s="14">
        <v>16.923179214402619</v>
      </c>
      <c r="Q1249" s="12" t="s">
        <v>6551</v>
      </c>
      <c r="R1249" s="14">
        <v>17.599988666628889</v>
      </c>
      <c r="S1249" s="12" t="s">
        <v>6551</v>
      </c>
      <c r="T1249" s="14">
        <v>1.8051350245499183</v>
      </c>
      <c r="U1249" s="12" t="s">
        <v>6551</v>
      </c>
      <c r="V1249" s="17">
        <v>0</v>
      </c>
      <c r="W1249" s="12" t="s">
        <v>6551</v>
      </c>
      <c r="X1249" s="17">
        <v>199971</v>
      </c>
      <c r="Y1249" s="12" t="s">
        <v>6551</v>
      </c>
      <c r="Z1249" s="17">
        <v>165441</v>
      </c>
      <c r="AA1249" s="12" t="s">
        <v>6551</v>
      </c>
      <c r="AB1249" s="17">
        <v>34530</v>
      </c>
      <c r="AC1249" s="12" t="s">
        <v>6551</v>
      </c>
      <c r="AD1249" s="17">
        <v>11555</v>
      </c>
      <c r="AE1249" s="12" t="s">
        <v>6551</v>
      </c>
      <c r="AF1249" s="17">
        <v>9776</v>
      </c>
      <c r="AG1249" s="12" t="s">
        <v>6551</v>
      </c>
      <c r="AH1249" s="17">
        <v>1779</v>
      </c>
      <c r="AI1249" s="12" t="s">
        <v>6551</v>
      </c>
      <c r="AJ1249" s="17">
        <v>0</v>
      </c>
      <c r="AK1249" s="12" t="s">
        <v>6551</v>
      </c>
      <c r="AL1249" s="17">
        <v>0</v>
      </c>
      <c r="AM1249" s="12" t="s">
        <v>6551</v>
      </c>
      <c r="AN1249" s="17">
        <v>0</v>
      </c>
      <c r="AO1249" s="12" t="s">
        <v>6551</v>
      </c>
      <c r="AP1249" s="192">
        <v>0</v>
      </c>
      <c r="AQ1249" s="12" t="s">
        <v>6551</v>
      </c>
      <c r="AR1249" s="17">
        <v>17647</v>
      </c>
      <c r="AS1249" s="12" t="s">
        <v>6551</v>
      </c>
      <c r="AT1249" s="17">
        <v>310587</v>
      </c>
      <c r="AU1249" s="1" t="s">
        <v>6551</v>
      </c>
      <c r="AV1249" s="1" t="str">
        <f>IF(OR(M1249="Q",O1249="Q",Q1249="Q",S1249="Q",U1249="Q",W1249="Q",Y1249="Q",AA1249="Q",AC1249="Q",AE1249="Q",AG1249="Q",AI1249="Q",AK1249="Q",AM1249="Q",AO1249="Q",AQ1249="Q",AS1249="Q",AU1249="Q"),"Yes","No")</f>
        <v>No</v>
      </c>
    </row>
    <row r="1250" spans="1:48" x14ac:dyDescent="0.2">
      <c r="A1250" s="1" t="s">
        <v>6369</v>
      </c>
      <c r="B1250" s="1" t="s">
        <v>6369</v>
      </c>
      <c r="C1250" s="1" t="s">
        <v>73</v>
      </c>
      <c r="D1250" s="194">
        <v>5219</v>
      </c>
      <c r="E1250" s="197">
        <v>50516</v>
      </c>
      <c r="F1250" s="1" t="s">
        <v>239</v>
      </c>
      <c r="G1250" s="1" t="s">
        <v>236</v>
      </c>
      <c r="H1250" s="17">
        <v>2650890</v>
      </c>
      <c r="I1250" s="12">
        <v>35</v>
      </c>
      <c r="J1250" s="1" t="s">
        <v>11</v>
      </c>
      <c r="K1250" s="1" t="s">
        <v>13</v>
      </c>
      <c r="L1250" s="4">
        <v>8</v>
      </c>
      <c r="M1250" s="1" t="s">
        <v>6551</v>
      </c>
      <c r="N1250" s="12">
        <v>0</v>
      </c>
      <c r="O1250" s="12" t="s">
        <v>6551</v>
      </c>
      <c r="P1250" s="14">
        <v>14.547026334747459</v>
      </c>
      <c r="Q1250" s="12" t="s">
        <v>6551</v>
      </c>
      <c r="R1250" s="14">
        <v>7.2574729837773706</v>
      </c>
      <c r="S1250" s="12" t="s">
        <v>6551</v>
      </c>
      <c r="T1250" s="14">
        <v>3.1035780036820619</v>
      </c>
      <c r="U1250" s="12" t="s">
        <v>6551</v>
      </c>
      <c r="V1250" s="17">
        <v>0</v>
      </c>
      <c r="W1250" s="12" t="s">
        <v>6551</v>
      </c>
      <c r="X1250" s="17">
        <v>259807</v>
      </c>
      <c r="Y1250" s="12" t="s">
        <v>6551</v>
      </c>
      <c r="Z1250" s="17">
        <v>181736</v>
      </c>
      <c r="AA1250" s="12" t="s">
        <v>6551</v>
      </c>
      <c r="AB1250" s="17">
        <v>78071</v>
      </c>
      <c r="AC1250" s="12" t="s">
        <v>6551</v>
      </c>
      <c r="AD1250" s="17">
        <v>15118</v>
      </c>
      <c r="AE1250" s="12" t="s">
        <v>6551</v>
      </c>
      <c r="AF1250" s="17">
        <v>12493</v>
      </c>
      <c r="AG1250" s="12" t="s">
        <v>6551</v>
      </c>
      <c r="AH1250" s="17">
        <v>2625</v>
      </c>
      <c r="AI1250" s="12" t="s">
        <v>6551</v>
      </c>
      <c r="AJ1250" s="17">
        <v>0</v>
      </c>
      <c r="AK1250" s="12" t="s">
        <v>6551</v>
      </c>
      <c r="AL1250" s="17">
        <v>0</v>
      </c>
      <c r="AM1250" s="12" t="s">
        <v>6551</v>
      </c>
      <c r="AN1250" s="17">
        <v>0</v>
      </c>
      <c r="AO1250" s="12" t="s">
        <v>6551</v>
      </c>
      <c r="AP1250" s="192">
        <v>0</v>
      </c>
      <c r="AQ1250" s="12" t="s">
        <v>6551</v>
      </c>
      <c r="AR1250" s="17">
        <v>38773</v>
      </c>
      <c r="AS1250" s="12" t="s">
        <v>6551</v>
      </c>
      <c r="AT1250" s="17">
        <v>281394</v>
      </c>
      <c r="AU1250" s="1" t="s">
        <v>6551</v>
      </c>
      <c r="AV1250" s="1" t="str">
        <f>IF(OR(M1250="Q",O1250="Q",Q1250="Q",S1250="Q",U1250="Q",W1250="Q",Y1250="Q",AA1250="Q",AC1250="Q",AE1250="Q",AG1250="Q",AI1250="Q",AK1250="Q",AM1250="Q",AO1250="Q",AQ1250="Q",AS1250="Q",AU1250="Q"),"Yes","No")</f>
        <v>No</v>
      </c>
    </row>
    <row r="1251" spans="1:48" x14ac:dyDescent="0.2">
      <c r="A1251" s="1" t="s">
        <v>637</v>
      </c>
      <c r="B1251" s="1" t="s">
        <v>638</v>
      </c>
      <c r="C1251" s="1" t="s">
        <v>57</v>
      </c>
      <c r="D1251" s="194">
        <v>5061</v>
      </c>
      <c r="E1251" s="197">
        <v>50061</v>
      </c>
      <c r="F1251" s="1" t="s">
        <v>239</v>
      </c>
      <c r="G1251" s="1" t="s">
        <v>236</v>
      </c>
      <c r="H1251" s="17">
        <v>93863</v>
      </c>
      <c r="I1251" s="12">
        <v>35</v>
      </c>
      <c r="J1251" s="1" t="s">
        <v>17</v>
      </c>
      <c r="K1251" s="1" t="s">
        <v>13</v>
      </c>
      <c r="L1251" s="4">
        <v>7</v>
      </c>
      <c r="M1251" s="1" t="s">
        <v>6551</v>
      </c>
      <c r="N1251" s="12">
        <v>0</v>
      </c>
      <c r="O1251" s="12" t="s">
        <v>6551</v>
      </c>
      <c r="P1251" s="14">
        <v>16.381857186638062</v>
      </c>
      <c r="Q1251" s="12" t="s">
        <v>6551</v>
      </c>
      <c r="R1251" s="14">
        <v>3.7999761379228061</v>
      </c>
      <c r="S1251" s="12" t="s">
        <v>6551</v>
      </c>
      <c r="T1251" s="14">
        <v>5.137296965982225</v>
      </c>
      <c r="U1251" s="12" t="s">
        <v>6551</v>
      </c>
      <c r="V1251" s="17">
        <v>0</v>
      </c>
      <c r="W1251" s="12" t="s">
        <v>6551</v>
      </c>
      <c r="X1251" s="17">
        <v>0</v>
      </c>
      <c r="Y1251" s="12" t="s">
        <v>6551</v>
      </c>
      <c r="Z1251" s="17">
        <v>53454</v>
      </c>
      <c r="AA1251" s="12" t="s">
        <v>6551</v>
      </c>
      <c r="AB1251" s="17" t="s">
        <v>6551</v>
      </c>
      <c r="AC1251" s="12" t="s">
        <v>6551</v>
      </c>
      <c r="AD1251" s="17">
        <v>0</v>
      </c>
      <c r="AE1251" s="12" t="s">
        <v>6551</v>
      </c>
      <c r="AF1251" s="17">
        <v>3263</v>
      </c>
      <c r="AG1251" s="12" t="s">
        <v>6551</v>
      </c>
      <c r="AH1251" s="17" t="s">
        <v>6551</v>
      </c>
      <c r="AI1251" s="12" t="s">
        <v>6551</v>
      </c>
      <c r="AJ1251" s="17">
        <v>0</v>
      </c>
      <c r="AK1251" s="12" t="s">
        <v>6551</v>
      </c>
      <c r="AL1251" s="17">
        <v>0</v>
      </c>
      <c r="AM1251" s="12" t="s">
        <v>6551</v>
      </c>
      <c r="AN1251" s="17">
        <v>0</v>
      </c>
      <c r="AO1251" s="12" t="s">
        <v>6551</v>
      </c>
      <c r="AP1251" s="192">
        <v>0</v>
      </c>
      <c r="AQ1251" s="12" t="s">
        <v>6551</v>
      </c>
      <c r="AR1251" s="17">
        <v>16763</v>
      </c>
      <c r="AS1251" s="12" t="s">
        <v>6551</v>
      </c>
      <c r="AT1251" s="17">
        <v>63699</v>
      </c>
      <c r="AU1251" s="1" t="s">
        <v>6551</v>
      </c>
      <c r="AV1251" s="1" t="str">
        <f>IF(OR(M1251="Q",O1251="Q",Q1251="Q",S1251="Q",U1251="Q",W1251="Q",Y1251="Q",AA1251="Q",AC1251="Q",AE1251="Q",AG1251="Q",AI1251="Q",AK1251="Q",AM1251="Q",AO1251="Q",AQ1251="Q",AS1251="Q",AU1251="Q"),"Yes","No")</f>
        <v>No</v>
      </c>
    </row>
    <row r="1252" spans="1:48" x14ac:dyDescent="0.2">
      <c r="A1252" s="1" t="s">
        <v>637</v>
      </c>
      <c r="B1252" s="1" t="s">
        <v>638</v>
      </c>
      <c r="C1252" s="1" t="s">
        <v>57</v>
      </c>
      <c r="D1252" s="194">
        <v>5061</v>
      </c>
      <c r="E1252" s="197">
        <v>50061</v>
      </c>
      <c r="F1252" s="1" t="s">
        <v>239</v>
      </c>
      <c r="G1252" s="1" t="s">
        <v>236</v>
      </c>
      <c r="H1252" s="17">
        <v>93863</v>
      </c>
      <c r="I1252" s="12">
        <v>35</v>
      </c>
      <c r="J1252" s="1" t="s">
        <v>11</v>
      </c>
      <c r="K1252" s="1" t="s">
        <v>9</v>
      </c>
      <c r="L1252" s="4">
        <v>6</v>
      </c>
      <c r="M1252" s="1" t="s">
        <v>6551</v>
      </c>
      <c r="N1252" s="12">
        <v>0</v>
      </c>
      <c r="O1252" s="12" t="s">
        <v>6551</v>
      </c>
      <c r="P1252" s="14">
        <v>10.234034525044807</v>
      </c>
      <c r="Q1252" s="12" t="s">
        <v>6551</v>
      </c>
      <c r="R1252" s="14">
        <v>3.4164967006598679</v>
      </c>
      <c r="S1252" s="12" t="s">
        <v>6551</v>
      </c>
      <c r="T1252" s="14">
        <v>1.572493161022545</v>
      </c>
      <c r="U1252" s="12" t="s">
        <v>6551</v>
      </c>
      <c r="V1252" s="17">
        <v>0</v>
      </c>
      <c r="W1252" s="12" t="s">
        <v>6551</v>
      </c>
      <c r="X1252" s="17">
        <v>128241</v>
      </c>
      <c r="Y1252" s="12" t="s">
        <v>6551</v>
      </c>
      <c r="Z1252" s="17">
        <v>108491</v>
      </c>
      <c r="AA1252" s="12" t="s">
        <v>6551</v>
      </c>
      <c r="AB1252" s="17">
        <v>19750</v>
      </c>
      <c r="AC1252" s="12" t="s">
        <v>6551</v>
      </c>
      <c r="AD1252" s="17">
        <v>12015</v>
      </c>
      <c r="AE1252" s="12" t="s">
        <v>6551</v>
      </c>
      <c r="AF1252" s="17">
        <v>10601</v>
      </c>
      <c r="AG1252" s="12" t="s">
        <v>6551</v>
      </c>
      <c r="AH1252" s="17">
        <v>1414</v>
      </c>
      <c r="AI1252" s="12" t="s">
        <v>6551</v>
      </c>
      <c r="AJ1252" s="17">
        <v>0</v>
      </c>
      <c r="AK1252" s="12" t="s">
        <v>6551</v>
      </c>
      <c r="AL1252" s="17">
        <v>0</v>
      </c>
      <c r="AM1252" s="12" t="s">
        <v>6551</v>
      </c>
      <c r="AN1252" s="17">
        <v>0</v>
      </c>
      <c r="AO1252" s="12" t="s">
        <v>6551</v>
      </c>
      <c r="AP1252" s="192">
        <v>0</v>
      </c>
      <c r="AQ1252" s="12" t="s">
        <v>6551</v>
      </c>
      <c r="AR1252" s="17">
        <v>16670</v>
      </c>
      <c r="AS1252" s="12" t="s">
        <v>6551</v>
      </c>
      <c r="AT1252" s="17">
        <v>56953</v>
      </c>
      <c r="AU1252" s="1" t="s">
        <v>6551</v>
      </c>
      <c r="AV1252" s="1" t="str">
        <f>IF(OR(M1252="Q",O1252="Q",Q1252="Q",S1252="Q",U1252="Q",W1252="Q",Y1252="Q",AA1252="Q",AC1252="Q",AE1252="Q",AG1252="Q",AI1252="Q",AK1252="Q",AM1252="Q",AO1252="Q",AQ1252="Q",AS1252="Q",AU1252="Q"),"Yes","No")</f>
        <v>No</v>
      </c>
    </row>
    <row r="1253" spans="1:48" x14ac:dyDescent="0.2">
      <c r="A1253" s="1" t="s">
        <v>6330</v>
      </c>
      <c r="B1253" s="1" t="s">
        <v>2031</v>
      </c>
      <c r="C1253" s="1" t="s">
        <v>92</v>
      </c>
      <c r="D1253" s="194" t="s">
        <v>2018</v>
      </c>
      <c r="E1253" s="197" t="s">
        <v>2019</v>
      </c>
      <c r="F1253" s="1" t="s">
        <v>239</v>
      </c>
      <c r="G1253" s="1" t="s">
        <v>287</v>
      </c>
      <c r="H1253" s="17">
        <v>0</v>
      </c>
      <c r="I1253" s="12">
        <v>34</v>
      </c>
      <c r="J1253" s="1" t="s">
        <v>12</v>
      </c>
      <c r="K1253" s="1" t="s">
        <v>9</v>
      </c>
      <c r="L1253" s="4">
        <v>34</v>
      </c>
      <c r="M1253" s="1" t="s">
        <v>6551</v>
      </c>
      <c r="N1253" s="12">
        <v>0</v>
      </c>
      <c r="O1253" s="12" t="s">
        <v>6551</v>
      </c>
      <c r="P1253" s="14">
        <v>20.034460643892427</v>
      </c>
      <c r="Q1253" s="12" t="s">
        <v>6551</v>
      </c>
      <c r="R1253" s="14">
        <v>0</v>
      </c>
      <c r="S1253" s="12" t="s">
        <v>6551</v>
      </c>
      <c r="T1253" s="14">
        <v>3.1410919663089487</v>
      </c>
      <c r="U1253" s="12" t="s">
        <v>6551</v>
      </c>
      <c r="V1253" s="17">
        <v>0</v>
      </c>
      <c r="W1253" s="12" t="s">
        <v>6551</v>
      </c>
      <c r="X1253" s="17">
        <v>0</v>
      </c>
      <c r="Y1253" s="12" t="s">
        <v>6551</v>
      </c>
      <c r="Z1253" s="17">
        <v>468586</v>
      </c>
      <c r="AA1253" s="12" t="s">
        <v>6551</v>
      </c>
      <c r="AB1253" s="17" t="s">
        <v>6551</v>
      </c>
      <c r="AC1253" s="12" t="s">
        <v>6551</v>
      </c>
      <c r="AD1253" s="17">
        <v>0</v>
      </c>
      <c r="AE1253" s="12" t="s">
        <v>6551</v>
      </c>
      <c r="AF1253" s="17">
        <v>23389</v>
      </c>
      <c r="AG1253" s="12" t="s">
        <v>6551</v>
      </c>
      <c r="AH1253" s="17" t="s">
        <v>6551</v>
      </c>
      <c r="AI1253" s="12" t="s">
        <v>6551</v>
      </c>
      <c r="AJ1253" s="17">
        <v>0</v>
      </c>
      <c r="AK1253" s="12" t="s">
        <v>6551</v>
      </c>
      <c r="AL1253" s="17">
        <v>0</v>
      </c>
      <c r="AM1253" s="12" t="s">
        <v>6551</v>
      </c>
      <c r="AN1253" s="17">
        <v>0</v>
      </c>
      <c r="AO1253" s="12" t="s">
        <v>6551</v>
      </c>
      <c r="AP1253" s="192">
        <v>0</v>
      </c>
      <c r="AQ1253" s="12" t="s">
        <v>6551</v>
      </c>
      <c r="AR1253" s="17">
        <v>73467</v>
      </c>
      <c r="AS1253" s="12" t="s">
        <v>6551</v>
      </c>
      <c r="AT1253" s="17">
        <v>0</v>
      </c>
      <c r="AU1253" s="1" t="s">
        <v>6551</v>
      </c>
      <c r="AV1253" s="1" t="str">
        <f>IF(OR(M1253="Q",O1253="Q",Q1253="Q",S1253="Q",U1253="Q",W1253="Q",Y1253="Q",AA1253="Q",AC1253="Q",AE1253="Q",AG1253="Q",AI1253="Q",AK1253="Q",AM1253="Q",AO1253="Q",AQ1253="Q",AS1253="Q",AU1253="Q"),"Yes","No")</f>
        <v>No</v>
      </c>
    </row>
    <row r="1254" spans="1:48" x14ac:dyDescent="0.2">
      <c r="A1254" s="1" t="s">
        <v>3557</v>
      </c>
      <c r="B1254" s="1" t="s">
        <v>1246</v>
      </c>
      <c r="C1254" s="1" t="s">
        <v>58</v>
      </c>
      <c r="D1254" s="194" t="s">
        <v>3558</v>
      </c>
      <c r="E1254" s="197" t="s">
        <v>3559</v>
      </c>
      <c r="F1254" s="1" t="s">
        <v>305</v>
      </c>
      <c r="G1254" s="1" t="s">
        <v>287</v>
      </c>
      <c r="H1254" s="17">
        <v>0</v>
      </c>
      <c r="I1254" s="12">
        <v>34</v>
      </c>
      <c r="J1254" s="1" t="s">
        <v>11</v>
      </c>
      <c r="K1254" s="1" t="s">
        <v>9</v>
      </c>
      <c r="L1254" s="4">
        <v>34</v>
      </c>
      <c r="M1254" s="1" t="s">
        <v>6551</v>
      </c>
      <c r="N1254" s="12">
        <v>0</v>
      </c>
      <c r="O1254" s="12" t="s">
        <v>6551</v>
      </c>
      <c r="P1254" s="14">
        <v>10.380100633556777</v>
      </c>
      <c r="Q1254" s="12" t="s">
        <v>6551</v>
      </c>
      <c r="R1254" s="14">
        <v>0</v>
      </c>
      <c r="S1254" s="12" t="s">
        <v>6551</v>
      </c>
      <c r="T1254" s="14">
        <v>1.7270189398371809</v>
      </c>
      <c r="U1254" s="12" t="s">
        <v>6551</v>
      </c>
      <c r="V1254" s="17">
        <v>0</v>
      </c>
      <c r="W1254" s="12" t="s">
        <v>6551</v>
      </c>
      <c r="X1254" s="17">
        <v>0</v>
      </c>
      <c r="Y1254" s="12" t="s">
        <v>6551</v>
      </c>
      <c r="Z1254" s="17">
        <v>620948</v>
      </c>
      <c r="AA1254" s="12" t="s">
        <v>6551</v>
      </c>
      <c r="AB1254" s="17" t="s">
        <v>6551</v>
      </c>
      <c r="AC1254" s="12" t="s">
        <v>6551</v>
      </c>
      <c r="AD1254" s="17">
        <v>0</v>
      </c>
      <c r="AE1254" s="12" t="s">
        <v>6551</v>
      </c>
      <c r="AF1254" s="17">
        <v>59821</v>
      </c>
      <c r="AG1254" s="12" t="s">
        <v>6551</v>
      </c>
      <c r="AH1254" s="17" t="s">
        <v>6551</v>
      </c>
      <c r="AI1254" s="12" t="s">
        <v>6551</v>
      </c>
      <c r="AJ1254" s="17">
        <v>0</v>
      </c>
      <c r="AK1254" s="12" t="s">
        <v>6551</v>
      </c>
      <c r="AL1254" s="17">
        <v>0</v>
      </c>
      <c r="AM1254" s="12" t="s">
        <v>6551</v>
      </c>
      <c r="AN1254" s="17">
        <v>0</v>
      </c>
      <c r="AO1254" s="12" t="s">
        <v>6551</v>
      </c>
      <c r="AP1254" s="192">
        <v>0</v>
      </c>
      <c r="AQ1254" s="12" t="s">
        <v>6551</v>
      </c>
      <c r="AR1254" s="17">
        <v>103312</v>
      </c>
      <c r="AS1254" s="12" t="s">
        <v>6551</v>
      </c>
      <c r="AT1254" s="17">
        <v>0</v>
      </c>
      <c r="AU1254" s="1" t="s">
        <v>6551</v>
      </c>
      <c r="AV1254" s="1" t="str">
        <f>IF(OR(M1254="Q",O1254="Q",Q1254="Q",S1254="Q",U1254="Q",W1254="Q",Y1254="Q",AA1254="Q",AC1254="Q",AE1254="Q",AG1254="Q",AI1254="Q",AK1254="Q",AM1254="Q",AO1254="Q",AQ1254="Q",AS1254="Q",AU1254="Q"),"Yes","No")</f>
        <v>No</v>
      </c>
    </row>
    <row r="1255" spans="1:48" x14ac:dyDescent="0.2">
      <c r="A1255" s="1" t="s">
        <v>4421</v>
      </c>
      <c r="B1255" s="1" t="s">
        <v>4422</v>
      </c>
      <c r="C1255" s="1" t="s">
        <v>98</v>
      </c>
      <c r="D1255" s="194" t="s">
        <v>4423</v>
      </c>
      <c r="E1255" s="197" t="s">
        <v>4424</v>
      </c>
      <c r="F1255" s="1" t="s">
        <v>305</v>
      </c>
      <c r="G1255" s="1" t="s">
        <v>287</v>
      </c>
      <c r="H1255" s="17">
        <v>0</v>
      </c>
      <c r="I1255" s="12">
        <v>34</v>
      </c>
      <c r="J1255" s="1" t="s">
        <v>11</v>
      </c>
      <c r="K1255" s="1" t="s">
        <v>9</v>
      </c>
      <c r="L1255" s="4">
        <v>34</v>
      </c>
      <c r="M1255" s="1" t="s">
        <v>6551</v>
      </c>
      <c r="N1255" s="12">
        <v>0</v>
      </c>
      <c r="O1255" s="12" t="s">
        <v>6551</v>
      </c>
      <c r="P1255" s="14">
        <v>13.034463255533352</v>
      </c>
      <c r="Q1255" s="12" t="s">
        <v>6551</v>
      </c>
      <c r="R1255" s="14">
        <v>0</v>
      </c>
      <c r="S1255" s="12" t="s">
        <v>6551</v>
      </c>
      <c r="T1255" s="14">
        <v>3.0334640473586969</v>
      </c>
      <c r="U1255" s="12" t="s">
        <v>6551</v>
      </c>
      <c r="V1255" s="17">
        <v>0</v>
      </c>
      <c r="W1255" s="12" t="s">
        <v>6551</v>
      </c>
      <c r="X1255" s="17">
        <v>0</v>
      </c>
      <c r="Y1255" s="12" t="s">
        <v>6551</v>
      </c>
      <c r="Z1255" s="17">
        <v>691374</v>
      </c>
      <c r="AA1255" s="12" t="s">
        <v>6551</v>
      </c>
      <c r="AB1255" s="17" t="s">
        <v>6551</v>
      </c>
      <c r="AC1255" s="12" t="s">
        <v>6551</v>
      </c>
      <c r="AD1255" s="17">
        <v>0</v>
      </c>
      <c r="AE1255" s="12" t="s">
        <v>6551</v>
      </c>
      <c r="AF1255" s="17">
        <v>53042</v>
      </c>
      <c r="AG1255" s="12" t="s">
        <v>6551</v>
      </c>
      <c r="AH1255" s="17" t="s">
        <v>6551</v>
      </c>
      <c r="AI1255" s="12" t="s">
        <v>6551</v>
      </c>
      <c r="AJ1255" s="17">
        <v>0</v>
      </c>
      <c r="AK1255" s="12" t="s">
        <v>6551</v>
      </c>
      <c r="AL1255" s="17">
        <v>0</v>
      </c>
      <c r="AM1255" s="12" t="s">
        <v>6551</v>
      </c>
      <c r="AN1255" s="17">
        <v>0</v>
      </c>
      <c r="AO1255" s="12" t="s">
        <v>6551</v>
      </c>
      <c r="AP1255" s="192">
        <v>0</v>
      </c>
      <c r="AQ1255" s="12" t="s">
        <v>6551</v>
      </c>
      <c r="AR1255" s="17">
        <v>160901</v>
      </c>
      <c r="AS1255" s="12" t="s">
        <v>6551</v>
      </c>
      <c r="AT1255" s="17">
        <v>0</v>
      </c>
      <c r="AU1255" s="1" t="s">
        <v>6551</v>
      </c>
      <c r="AV1255" s="1" t="str">
        <f>IF(OR(M1255="Q",O1255="Q",Q1255="Q",S1255="Q",U1255="Q",W1255="Q",Y1255="Q",AA1255="Q",AC1255="Q",AE1255="Q",AG1255="Q",AI1255="Q",AK1255="Q",AM1255="Q",AO1255="Q",AQ1255="Q",AS1255="Q",AU1255="Q"),"Yes","No")</f>
        <v>No</v>
      </c>
    </row>
    <row r="1256" spans="1:48" x14ac:dyDescent="0.2">
      <c r="A1256" s="1" t="s">
        <v>1486</v>
      </c>
      <c r="B1256" s="1" t="s">
        <v>1487</v>
      </c>
      <c r="C1256" s="1" t="s">
        <v>44</v>
      </c>
      <c r="D1256" s="194">
        <v>4185</v>
      </c>
      <c r="E1256" s="197">
        <v>40185</v>
      </c>
      <c r="F1256" s="1" t="s">
        <v>334</v>
      </c>
      <c r="G1256" s="1" t="s">
        <v>236</v>
      </c>
      <c r="H1256" s="17">
        <v>143280</v>
      </c>
      <c r="I1256" s="12">
        <v>34</v>
      </c>
      <c r="J1256" s="1" t="s">
        <v>11</v>
      </c>
      <c r="K1256" s="1" t="s">
        <v>13</v>
      </c>
      <c r="L1256" s="4">
        <v>23</v>
      </c>
      <c r="M1256" s="1" t="s">
        <v>6551</v>
      </c>
      <c r="N1256" s="12">
        <v>0</v>
      </c>
      <c r="O1256" s="12" t="s">
        <v>6551</v>
      </c>
      <c r="P1256" s="14">
        <v>13.432498451799352</v>
      </c>
      <c r="Q1256" s="12" t="s">
        <v>6551</v>
      </c>
      <c r="R1256" s="14">
        <v>5.0005403419283727</v>
      </c>
      <c r="S1256" s="12" t="s">
        <v>6551</v>
      </c>
      <c r="T1256" s="14">
        <v>3.1835821922521159</v>
      </c>
      <c r="U1256" s="12" t="s">
        <v>6551</v>
      </c>
      <c r="V1256" s="17">
        <v>0</v>
      </c>
      <c r="W1256" s="12" t="s">
        <v>6551</v>
      </c>
      <c r="X1256" s="17">
        <v>419614</v>
      </c>
      <c r="Y1256" s="12" t="s">
        <v>6551</v>
      </c>
      <c r="Z1256" s="17">
        <v>390429</v>
      </c>
      <c r="AA1256" s="12" t="s">
        <v>6551</v>
      </c>
      <c r="AB1256" s="17">
        <v>29185</v>
      </c>
      <c r="AC1256" s="12" t="s">
        <v>6551</v>
      </c>
      <c r="AD1256" s="17">
        <v>36785</v>
      </c>
      <c r="AE1256" s="12" t="s">
        <v>6551</v>
      </c>
      <c r="AF1256" s="17">
        <v>29066</v>
      </c>
      <c r="AG1256" s="12" t="s">
        <v>6551</v>
      </c>
      <c r="AH1256" s="17">
        <v>7719</v>
      </c>
      <c r="AI1256" s="12" t="s">
        <v>6551</v>
      </c>
      <c r="AJ1256" s="17">
        <v>0</v>
      </c>
      <c r="AK1256" s="12" t="s">
        <v>6551</v>
      </c>
      <c r="AL1256" s="17">
        <v>0</v>
      </c>
      <c r="AM1256" s="12" t="s">
        <v>6551</v>
      </c>
      <c r="AN1256" s="17">
        <v>0</v>
      </c>
      <c r="AO1256" s="12" t="s">
        <v>6551</v>
      </c>
      <c r="AP1256" s="192">
        <v>0</v>
      </c>
      <c r="AQ1256" s="12" t="s">
        <v>6551</v>
      </c>
      <c r="AR1256" s="17">
        <v>92534</v>
      </c>
      <c r="AS1256" s="12" t="s">
        <v>6551</v>
      </c>
      <c r="AT1256" s="17">
        <v>462720</v>
      </c>
      <c r="AU1256" s="1" t="s">
        <v>6551</v>
      </c>
      <c r="AV1256" s="1" t="str">
        <f>IF(OR(M1256="Q",O1256="Q",Q1256="Q",S1256="Q",U1256="Q",W1256="Q",Y1256="Q",AA1256="Q",AC1256="Q",AE1256="Q",AG1256="Q",AI1256="Q",AK1256="Q",AM1256="Q",AO1256="Q",AQ1256="Q",AS1256="Q",AU1256="Q"),"Yes","No")</f>
        <v>No</v>
      </c>
    </row>
    <row r="1257" spans="1:48" x14ac:dyDescent="0.2">
      <c r="A1257" s="1" t="s">
        <v>160</v>
      </c>
      <c r="B1257" s="1" t="s">
        <v>357</v>
      </c>
      <c r="C1257" s="1" t="s">
        <v>100</v>
      </c>
      <c r="D1257" s="194">
        <v>3011</v>
      </c>
      <c r="E1257" s="197">
        <v>30011</v>
      </c>
      <c r="F1257" s="1" t="s">
        <v>242</v>
      </c>
      <c r="G1257" s="1" t="s">
        <v>236</v>
      </c>
      <c r="H1257" s="17">
        <v>79930</v>
      </c>
      <c r="I1257" s="12">
        <v>34</v>
      </c>
      <c r="J1257" s="1" t="s">
        <v>12</v>
      </c>
      <c r="K1257" s="1" t="s">
        <v>9</v>
      </c>
      <c r="L1257" s="4">
        <v>21</v>
      </c>
      <c r="M1257" s="1" t="s">
        <v>6551</v>
      </c>
      <c r="N1257" s="12">
        <v>0</v>
      </c>
      <c r="O1257" s="12" t="s">
        <v>6551</v>
      </c>
      <c r="P1257" s="14">
        <v>12.460942997888811</v>
      </c>
      <c r="Q1257" s="12" t="s">
        <v>6551</v>
      </c>
      <c r="R1257" s="14">
        <v>2.9399997901907167</v>
      </c>
      <c r="S1257" s="12" t="s">
        <v>6551</v>
      </c>
      <c r="T1257" s="14">
        <v>14.374886900573037</v>
      </c>
      <c r="U1257" s="12" t="s">
        <v>6551</v>
      </c>
      <c r="V1257" s="17">
        <v>520058</v>
      </c>
      <c r="W1257" s="12" t="s">
        <v>6551</v>
      </c>
      <c r="X1257" s="17">
        <v>512128</v>
      </c>
      <c r="Y1257" s="12" t="s">
        <v>6551</v>
      </c>
      <c r="Z1257" s="17">
        <v>495796</v>
      </c>
      <c r="AA1257" s="12" t="s">
        <v>6551</v>
      </c>
      <c r="AB1257" s="17">
        <v>16332</v>
      </c>
      <c r="AC1257" s="12" t="s">
        <v>6551</v>
      </c>
      <c r="AD1257" s="17">
        <v>43859</v>
      </c>
      <c r="AE1257" s="12" t="s">
        <v>6551</v>
      </c>
      <c r="AF1257" s="17">
        <v>39788</v>
      </c>
      <c r="AG1257" s="12" t="s">
        <v>6551</v>
      </c>
      <c r="AH1257" s="17">
        <v>4071</v>
      </c>
      <c r="AI1257" s="12" t="s">
        <v>6551</v>
      </c>
      <c r="AJ1257" s="17">
        <v>0</v>
      </c>
      <c r="AK1257" s="12" t="s">
        <v>6551</v>
      </c>
      <c r="AL1257" s="17">
        <v>0</v>
      </c>
      <c r="AM1257" s="12" t="s">
        <v>6551</v>
      </c>
      <c r="AN1257" s="17">
        <v>0</v>
      </c>
      <c r="AO1257" s="12" t="s">
        <v>6551</v>
      </c>
      <c r="AP1257" s="192">
        <v>0</v>
      </c>
      <c r="AQ1257" s="12" t="s">
        <v>6551</v>
      </c>
      <c r="AR1257" s="17">
        <v>571948</v>
      </c>
      <c r="AS1257" s="12" t="s">
        <v>6551</v>
      </c>
      <c r="AT1257" s="17">
        <v>1681527</v>
      </c>
      <c r="AU1257" s="1" t="s">
        <v>6551</v>
      </c>
      <c r="AV1257" s="1" t="str">
        <f>IF(OR(M1257="Q",O1257="Q",Q1257="Q",S1257="Q",U1257="Q",W1257="Q",Y1257="Q",AA1257="Q",AC1257="Q",AE1257="Q",AG1257="Q",AI1257="Q",AK1257="Q",AM1257="Q",AO1257="Q",AQ1257="Q",AS1257="Q",AU1257="Q"),"Yes","No")</f>
        <v>No</v>
      </c>
    </row>
    <row r="1258" spans="1:48" x14ac:dyDescent="0.2">
      <c r="A1258" s="1" t="s">
        <v>68</v>
      </c>
      <c r="B1258" s="1" t="s">
        <v>680</v>
      </c>
      <c r="C1258" s="1" t="s">
        <v>66</v>
      </c>
      <c r="D1258" s="194">
        <v>3072</v>
      </c>
      <c r="E1258" s="197">
        <v>30072</v>
      </c>
      <c r="F1258" s="1" t="s">
        <v>239</v>
      </c>
      <c r="G1258" s="1" t="s">
        <v>236</v>
      </c>
      <c r="H1258" s="17">
        <v>141576</v>
      </c>
      <c r="I1258" s="12">
        <v>34</v>
      </c>
      <c r="J1258" s="1" t="s">
        <v>11</v>
      </c>
      <c r="K1258" s="1" t="s">
        <v>9</v>
      </c>
      <c r="L1258" s="4">
        <v>18</v>
      </c>
      <c r="M1258" s="1" t="s">
        <v>6551</v>
      </c>
      <c r="N1258" s="12">
        <v>0</v>
      </c>
      <c r="O1258" s="12" t="s">
        <v>6551</v>
      </c>
      <c r="P1258" s="14">
        <v>21.123947321268592</v>
      </c>
      <c r="Q1258" s="12" t="s">
        <v>6551</v>
      </c>
      <c r="R1258" s="14">
        <v>7.1445430386018645</v>
      </c>
      <c r="S1258" s="12" t="s">
        <v>6551</v>
      </c>
      <c r="T1258" s="14">
        <v>2.9834707041748789</v>
      </c>
      <c r="U1258" s="12" t="s">
        <v>6551</v>
      </c>
      <c r="V1258" s="17">
        <v>0</v>
      </c>
      <c r="W1258" s="12" t="s">
        <v>6551</v>
      </c>
      <c r="X1258" s="17">
        <v>603933</v>
      </c>
      <c r="Y1258" s="12" t="s">
        <v>6551</v>
      </c>
      <c r="Z1258" s="17">
        <v>471571</v>
      </c>
      <c r="AA1258" s="12" t="s">
        <v>6551</v>
      </c>
      <c r="AB1258" s="17">
        <v>132362</v>
      </c>
      <c r="AC1258" s="12" t="s">
        <v>6551</v>
      </c>
      <c r="AD1258" s="17">
        <v>28027</v>
      </c>
      <c r="AE1258" s="12" t="s">
        <v>6551</v>
      </c>
      <c r="AF1258" s="17">
        <v>22324</v>
      </c>
      <c r="AG1258" s="12" t="s">
        <v>6551</v>
      </c>
      <c r="AH1258" s="17">
        <v>5703</v>
      </c>
      <c r="AI1258" s="12" t="s">
        <v>6551</v>
      </c>
      <c r="AJ1258" s="17">
        <v>0</v>
      </c>
      <c r="AK1258" s="12" t="s">
        <v>6551</v>
      </c>
      <c r="AL1258" s="17">
        <v>0</v>
      </c>
      <c r="AM1258" s="12" t="s">
        <v>6551</v>
      </c>
      <c r="AN1258" s="17">
        <v>0</v>
      </c>
      <c r="AO1258" s="12" t="s">
        <v>6551</v>
      </c>
      <c r="AP1258" s="192">
        <v>0</v>
      </c>
      <c r="AQ1258" s="12" t="s">
        <v>6551</v>
      </c>
      <c r="AR1258" s="17">
        <v>66603</v>
      </c>
      <c r="AS1258" s="12" t="s">
        <v>6551</v>
      </c>
      <c r="AT1258" s="17">
        <v>475848</v>
      </c>
      <c r="AU1258" s="1" t="s">
        <v>6551</v>
      </c>
      <c r="AV1258" s="1" t="str">
        <f>IF(OR(M1258="Q",O1258="Q",Q1258="Q",S1258="Q",U1258="Q",W1258="Q",Y1258="Q",AA1258="Q",AC1258="Q",AE1258="Q",AG1258="Q",AI1258="Q",AK1258="Q",AM1258="Q",AO1258="Q",AQ1258="Q",AS1258="Q",AU1258="Q"),"Yes","No")</f>
        <v>No</v>
      </c>
    </row>
    <row r="1259" spans="1:48" x14ac:dyDescent="0.2">
      <c r="A1259" s="1" t="s">
        <v>68</v>
      </c>
      <c r="B1259" s="1" t="s">
        <v>680</v>
      </c>
      <c r="C1259" s="1" t="s">
        <v>66</v>
      </c>
      <c r="D1259" s="194">
        <v>3072</v>
      </c>
      <c r="E1259" s="197">
        <v>30072</v>
      </c>
      <c r="F1259" s="1" t="s">
        <v>239</v>
      </c>
      <c r="G1259" s="1" t="s">
        <v>236</v>
      </c>
      <c r="H1259" s="17">
        <v>141576</v>
      </c>
      <c r="I1259" s="12">
        <v>34</v>
      </c>
      <c r="J1259" s="1" t="s">
        <v>12</v>
      </c>
      <c r="K1259" s="1" t="s">
        <v>9</v>
      </c>
      <c r="L1259" s="4">
        <v>16</v>
      </c>
      <c r="M1259" s="1" t="s">
        <v>6551</v>
      </c>
      <c r="N1259" s="12">
        <v>0</v>
      </c>
      <c r="O1259" s="12" t="s">
        <v>6551</v>
      </c>
      <c r="P1259" s="14">
        <v>11.311318407960199</v>
      </c>
      <c r="Q1259" s="12" t="s">
        <v>6551</v>
      </c>
      <c r="R1259" s="14">
        <v>4.8600004319685528</v>
      </c>
      <c r="S1259" s="12" t="s">
        <v>6551</v>
      </c>
      <c r="T1259" s="14">
        <v>12.339996446339731</v>
      </c>
      <c r="U1259" s="12" t="s">
        <v>6551</v>
      </c>
      <c r="V1259" s="17">
        <v>646066</v>
      </c>
      <c r="W1259" s="12" t="s">
        <v>6551</v>
      </c>
      <c r="X1259" s="17">
        <v>670730</v>
      </c>
      <c r="Y1259" s="12" t="s">
        <v>6551</v>
      </c>
      <c r="Z1259" s="17">
        <v>636601</v>
      </c>
      <c r="AA1259" s="12" t="s">
        <v>6551</v>
      </c>
      <c r="AB1259" s="17">
        <v>34129</v>
      </c>
      <c r="AC1259" s="12" t="s">
        <v>6551</v>
      </c>
      <c r="AD1259" s="17">
        <v>58296</v>
      </c>
      <c r="AE1259" s="12" t="s">
        <v>6551</v>
      </c>
      <c r="AF1259" s="17">
        <v>56280</v>
      </c>
      <c r="AG1259" s="12" t="s">
        <v>6551</v>
      </c>
      <c r="AH1259" s="17">
        <v>2016</v>
      </c>
      <c r="AI1259" s="12" t="s">
        <v>6551</v>
      </c>
      <c r="AJ1259" s="17">
        <v>0</v>
      </c>
      <c r="AK1259" s="12" t="s">
        <v>6551</v>
      </c>
      <c r="AL1259" s="17">
        <v>0</v>
      </c>
      <c r="AM1259" s="12" t="s">
        <v>6551</v>
      </c>
      <c r="AN1259" s="17">
        <v>0</v>
      </c>
      <c r="AO1259" s="12" t="s">
        <v>6551</v>
      </c>
      <c r="AP1259" s="192">
        <v>0</v>
      </c>
      <c r="AQ1259" s="12" t="s">
        <v>6551</v>
      </c>
      <c r="AR1259" s="17">
        <v>694495</v>
      </c>
      <c r="AS1259" s="12" t="s">
        <v>6551</v>
      </c>
      <c r="AT1259" s="17">
        <v>3375246</v>
      </c>
      <c r="AU1259" s="1" t="s">
        <v>6551</v>
      </c>
      <c r="AV1259" s="1" t="str">
        <f>IF(OR(M1259="Q",O1259="Q",Q1259="Q",S1259="Q",U1259="Q",W1259="Q",Y1259="Q",AA1259="Q",AC1259="Q",AE1259="Q",AG1259="Q",AI1259="Q",AK1259="Q",AM1259="Q",AO1259="Q",AQ1259="Q",AS1259="Q",AU1259="Q"),"Yes","No")</f>
        <v>No</v>
      </c>
    </row>
    <row r="1260" spans="1:48" x14ac:dyDescent="0.2">
      <c r="A1260" s="1" t="s">
        <v>1177</v>
      </c>
      <c r="B1260" s="1" t="s">
        <v>1178</v>
      </c>
      <c r="C1260" s="1" t="s">
        <v>26</v>
      </c>
      <c r="D1260" s="194">
        <v>9061</v>
      </c>
      <c r="E1260" s="197">
        <v>90061</v>
      </c>
      <c r="F1260" s="1" t="s">
        <v>242</v>
      </c>
      <c r="G1260" s="1" t="s">
        <v>236</v>
      </c>
      <c r="H1260" s="17">
        <v>116719</v>
      </c>
      <c r="I1260" s="12">
        <v>34</v>
      </c>
      <c r="J1260" s="1" t="s">
        <v>12</v>
      </c>
      <c r="K1260" s="1" t="s">
        <v>13</v>
      </c>
      <c r="L1260" s="4">
        <v>14</v>
      </c>
      <c r="M1260" s="1" t="s">
        <v>6551</v>
      </c>
      <c r="N1260" s="12">
        <v>0</v>
      </c>
      <c r="O1260" s="12" t="s">
        <v>6551</v>
      </c>
      <c r="P1260" s="14">
        <v>11.664650114699851</v>
      </c>
      <c r="Q1260" s="12" t="s">
        <v>6551</v>
      </c>
      <c r="R1260" s="14">
        <v>2.984453111815335</v>
      </c>
      <c r="S1260" s="12" t="s">
        <v>6551</v>
      </c>
      <c r="T1260" s="14">
        <v>21.652489900322784</v>
      </c>
      <c r="U1260" s="12" t="s">
        <v>6551</v>
      </c>
      <c r="V1260" s="17">
        <v>564977</v>
      </c>
      <c r="W1260" s="12" t="s">
        <v>6551</v>
      </c>
      <c r="X1260" s="17">
        <v>609940</v>
      </c>
      <c r="Y1260" s="12" t="s">
        <v>6551</v>
      </c>
      <c r="Z1260" s="17">
        <v>574589</v>
      </c>
      <c r="AA1260" s="12" t="s">
        <v>6551</v>
      </c>
      <c r="AB1260" s="17">
        <v>35351</v>
      </c>
      <c r="AC1260" s="12" t="s">
        <v>6551</v>
      </c>
      <c r="AD1260" s="17">
        <v>51526</v>
      </c>
      <c r="AE1260" s="12" t="s">
        <v>6551</v>
      </c>
      <c r="AF1260" s="17">
        <v>49259</v>
      </c>
      <c r="AG1260" s="12" t="s">
        <v>6551</v>
      </c>
      <c r="AH1260" s="17">
        <v>2267</v>
      </c>
      <c r="AI1260" s="12" t="s">
        <v>6551</v>
      </c>
      <c r="AJ1260" s="17">
        <v>0</v>
      </c>
      <c r="AK1260" s="12" t="s">
        <v>6551</v>
      </c>
      <c r="AL1260" s="17">
        <v>0</v>
      </c>
      <c r="AM1260" s="12" t="s">
        <v>6551</v>
      </c>
      <c r="AN1260" s="17">
        <v>0</v>
      </c>
      <c r="AO1260" s="12" t="s">
        <v>6551</v>
      </c>
      <c r="AP1260" s="192">
        <v>0</v>
      </c>
      <c r="AQ1260" s="12" t="s">
        <v>6551</v>
      </c>
      <c r="AR1260" s="17">
        <v>1066580</v>
      </c>
      <c r="AS1260" s="12" t="s">
        <v>6551</v>
      </c>
      <c r="AT1260" s="17">
        <v>3183158</v>
      </c>
      <c r="AU1260" s="1" t="s">
        <v>6551</v>
      </c>
      <c r="AV1260" s="1" t="str">
        <f>IF(OR(M1260="Q",O1260="Q",Q1260="Q",S1260="Q",U1260="Q",W1260="Q",Y1260="Q",AA1260="Q",AC1260="Q",AE1260="Q",AG1260="Q",AI1260="Q",AK1260="Q",AM1260="Q",AO1260="Q",AQ1260="Q",AS1260="Q",AU1260="Q"),"Yes","No")</f>
        <v>No</v>
      </c>
    </row>
    <row r="1261" spans="1:48" x14ac:dyDescent="0.2">
      <c r="A1261" s="1" t="s">
        <v>5814</v>
      </c>
      <c r="B1261" s="1" t="s">
        <v>5761</v>
      </c>
      <c r="C1261" s="1" t="s">
        <v>113</v>
      </c>
      <c r="D1261" s="194" t="s">
        <v>5815</v>
      </c>
      <c r="E1261" s="197" t="s">
        <v>5816</v>
      </c>
      <c r="F1261" s="1" t="s">
        <v>242</v>
      </c>
      <c r="G1261" s="1" t="s">
        <v>287</v>
      </c>
      <c r="H1261" s="17">
        <v>0</v>
      </c>
      <c r="I1261" s="12">
        <v>34</v>
      </c>
      <c r="J1261" s="1" t="s">
        <v>14</v>
      </c>
      <c r="K1261" s="1" t="s">
        <v>9</v>
      </c>
      <c r="L1261" s="4">
        <v>14</v>
      </c>
      <c r="M1261" s="1" t="s">
        <v>6551</v>
      </c>
      <c r="N1261" s="12">
        <v>0</v>
      </c>
      <c r="O1261" s="12" t="s">
        <v>6551</v>
      </c>
      <c r="P1261" s="14">
        <v>56.957307060755333</v>
      </c>
      <c r="Q1261" s="12" t="s">
        <v>6551</v>
      </c>
      <c r="R1261" s="14">
        <v>0</v>
      </c>
      <c r="S1261" s="12" t="s">
        <v>6551</v>
      </c>
      <c r="T1261" s="14">
        <v>9.221469622331691</v>
      </c>
      <c r="U1261" s="12" t="s">
        <v>6551</v>
      </c>
      <c r="V1261" s="17">
        <v>0</v>
      </c>
      <c r="W1261" s="12" t="s">
        <v>6551</v>
      </c>
      <c r="X1261" s="17">
        <v>0</v>
      </c>
      <c r="Y1261" s="12" t="s">
        <v>6551</v>
      </c>
      <c r="Z1261" s="17">
        <v>277496</v>
      </c>
      <c r="AA1261" s="12" t="s">
        <v>6551</v>
      </c>
      <c r="AB1261" s="17" t="s">
        <v>6551</v>
      </c>
      <c r="AC1261" s="12" t="s">
        <v>6551</v>
      </c>
      <c r="AD1261" s="17">
        <v>0</v>
      </c>
      <c r="AE1261" s="12" t="s">
        <v>6551</v>
      </c>
      <c r="AF1261" s="17">
        <v>4872</v>
      </c>
      <c r="AG1261" s="12" t="s">
        <v>6551</v>
      </c>
      <c r="AH1261" s="17" t="s">
        <v>6551</v>
      </c>
      <c r="AI1261" s="12" t="s">
        <v>6551</v>
      </c>
      <c r="AJ1261" s="17">
        <v>0</v>
      </c>
      <c r="AK1261" s="12" t="s">
        <v>6551</v>
      </c>
      <c r="AL1261" s="17">
        <v>0</v>
      </c>
      <c r="AM1261" s="12" t="s">
        <v>6551</v>
      </c>
      <c r="AN1261" s="17">
        <v>0</v>
      </c>
      <c r="AO1261" s="12" t="s">
        <v>6551</v>
      </c>
      <c r="AP1261" s="192">
        <v>0</v>
      </c>
      <c r="AQ1261" s="12" t="s">
        <v>6551</v>
      </c>
      <c r="AR1261" s="17">
        <v>44927</v>
      </c>
      <c r="AS1261" s="12" t="s">
        <v>6551</v>
      </c>
      <c r="AT1261" s="17">
        <v>0</v>
      </c>
      <c r="AU1261" s="1" t="s">
        <v>6551</v>
      </c>
      <c r="AV1261" s="1" t="str">
        <f>IF(OR(M1261="Q",O1261="Q",Q1261="Q",S1261="Q",U1261="Q",W1261="Q",Y1261="Q",AA1261="Q",AC1261="Q",AE1261="Q",AG1261="Q",AI1261="Q",AK1261="Q",AM1261="Q",AO1261="Q",AQ1261="Q",AS1261="Q",AU1261="Q"),"Yes","No")</f>
        <v>No</v>
      </c>
    </row>
    <row r="1262" spans="1:48" x14ac:dyDescent="0.2">
      <c r="A1262" s="1" t="s">
        <v>160</v>
      </c>
      <c r="B1262" s="1" t="s">
        <v>357</v>
      </c>
      <c r="C1262" s="1" t="s">
        <v>100</v>
      </c>
      <c r="D1262" s="194">
        <v>3011</v>
      </c>
      <c r="E1262" s="197">
        <v>30011</v>
      </c>
      <c r="F1262" s="1" t="s">
        <v>242</v>
      </c>
      <c r="G1262" s="1" t="s">
        <v>236</v>
      </c>
      <c r="H1262" s="17">
        <v>79930</v>
      </c>
      <c r="I1262" s="12">
        <v>34</v>
      </c>
      <c r="J1262" s="1" t="s">
        <v>11</v>
      </c>
      <c r="K1262" s="1" t="s">
        <v>13</v>
      </c>
      <c r="L1262" s="4">
        <v>12</v>
      </c>
      <c r="M1262" s="1" t="s">
        <v>6551</v>
      </c>
      <c r="N1262" s="12">
        <v>0</v>
      </c>
      <c r="O1262" s="12" t="s">
        <v>6551</v>
      </c>
      <c r="P1262" s="14">
        <v>12.168367346938776</v>
      </c>
      <c r="Q1262" s="12" t="s">
        <v>6551</v>
      </c>
      <c r="R1262" s="14">
        <v>5.1083054456951631</v>
      </c>
      <c r="S1262" s="12" t="s">
        <v>6551</v>
      </c>
      <c r="T1262" s="14">
        <v>3.194363459669582</v>
      </c>
      <c r="U1262" s="12" t="s">
        <v>6551</v>
      </c>
      <c r="V1262" s="17">
        <v>0</v>
      </c>
      <c r="W1262" s="12" t="s">
        <v>6551</v>
      </c>
      <c r="X1262" s="17">
        <v>58980</v>
      </c>
      <c r="Y1262" s="12" t="s">
        <v>6551</v>
      </c>
      <c r="Z1262" s="17">
        <v>50085</v>
      </c>
      <c r="AA1262" s="12" t="s">
        <v>6551</v>
      </c>
      <c r="AB1262" s="17">
        <v>8895</v>
      </c>
      <c r="AC1262" s="12" t="s">
        <v>6551</v>
      </c>
      <c r="AD1262" s="17">
        <v>4644</v>
      </c>
      <c r="AE1262" s="12" t="s">
        <v>6551</v>
      </c>
      <c r="AF1262" s="17">
        <v>4116</v>
      </c>
      <c r="AG1262" s="12" t="s">
        <v>6551</v>
      </c>
      <c r="AH1262" s="17">
        <v>528</v>
      </c>
      <c r="AI1262" s="12" t="s">
        <v>6551</v>
      </c>
      <c r="AJ1262" s="17">
        <v>0</v>
      </c>
      <c r="AK1262" s="12" t="s">
        <v>6551</v>
      </c>
      <c r="AL1262" s="17">
        <v>0</v>
      </c>
      <c r="AM1262" s="12" t="s">
        <v>6551</v>
      </c>
      <c r="AN1262" s="17">
        <v>0</v>
      </c>
      <c r="AO1262" s="12" t="s">
        <v>6551</v>
      </c>
      <c r="AP1262" s="192">
        <v>0</v>
      </c>
      <c r="AQ1262" s="12" t="s">
        <v>6551</v>
      </c>
      <c r="AR1262" s="17">
        <v>13148</v>
      </c>
      <c r="AS1262" s="12" t="s">
        <v>6551</v>
      </c>
      <c r="AT1262" s="17">
        <v>67164</v>
      </c>
      <c r="AU1262" s="1" t="s">
        <v>6551</v>
      </c>
      <c r="AV1262" s="1" t="str">
        <f>IF(OR(M1262="Q",O1262="Q",Q1262="Q",S1262="Q",U1262="Q",W1262="Q",Y1262="Q",AA1262="Q",AC1262="Q",AE1262="Q",AG1262="Q",AI1262="Q",AK1262="Q",AM1262="Q",AO1262="Q",AQ1262="Q",AS1262="Q",AU1262="Q"),"Yes","No")</f>
        <v>No</v>
      </c>
    </row>
    <row r="1263" spans="1:48" x14ac:dyDescent="0.2">
      <c r="A1263" s="1" t="s">
        <v>1486</v>
      </c>
      <c r="B1263" s="1" t="s">
        <v>1487</v>
      </c>
      <c r="C1263" s="1" t="s">
        <v>44</v>
      </c>
      <c r="D1263" s="194">
        <v>4185</v>
      </c>
      <c r="E1263" s="197">
        <v>40185</v>
      </c>
      <c r="F1263" s="1" t="s">
        <v>334</v>
      </c>
      <c r="G1263" s="1" t="s">
        <v>236</v>
      </c>
      <c r="H1263" s="17">
        <v>143280</v>
      </c>
      <c r="I1263" s="12">
        <v>34</v>
      </c>
      <c r="J1263" s="1" t="s">
        <v>12</v>
      </c>
      <c r="K1263" s="1" t="s">
        <v>13</v>
      </c>
      <c r="L1263" s="4">
        <v>11</v>
      </c>
      <c r="M1263" s="1" t="s">
        <v>6551</v>
      </c>
      <c r="N1263" s="12">
        <v>0</v>
      </c>
      <c r="O1263" s="12" t="s">
        <v>6551</v>
      </c>
      <c r="P1263" s="14">
        <v>12.930330300632912</v>
      </c>
      <c r="Q1263" s="12" t="s">
        <v>6551</v>
      </c>
      <c r="R1263" s="14">
        <v>3.9000053312617573</v>
      </c>
      <c r="S1263" s="12" t="s">
        <v>6551</v>
      </c>
      <c r="T1263" s="14">
        <v>16.230839596518987</v>
      </c>
      <c r="U1263" s="12" t="s">
        <v>6551</v>
      </c>
      <c r="V1263" s="17">
        <v>523312</v>
      </c>
      <c r="W1263" s="12" t="s">
        <v>6551</v>
      </c>
      <c r="X1263" s="17">
        <v>553733</v>
      </c>
      <c r="Y1263" s="12" t="s">
        <v>6551</v>
      </c>
      <c r="Z1263" s="17">
        <v>523006</v>
      </c>
      <c r="AA1263" s="12" t="s">
        <v>6551</v>
      </c>
      <c r="AB1263" s="17">
        <v>30727</v>
      </c>
      <c r="AC1263" s="12" t="s">
        <v>6551</v>
      </c>
      <c r="AD1263" s="17">
        <v>42150</v>
      </c>
      <c r="AE1263" s="12" t="s">
        <v>6551</v>
      </c>
      <c r="AF1263" s="17">
        <v>40448</v>
      </c>
      <c r="AG1263" s="12" t="s">
        <v>6551</v>
      </c>
      <c r="AH1263" s="17">
        <v>1702</v>
      </c>
      <c r="AI1263" s="12" t="s">
        <v>6551</v>
      </c>
      <c r="AJ1263" s="17">
        <v>0</v>
      </c>
      <c r="AK1263" s="12" t="s">
        <v>6551</v>
      </c>
      <c r="AL1263" s="17">
        <v>0</v>
      </c>
      <c r="AM1263" s="12" t="s">
        <v>6551</v>
      </c>
      <c r="AN1263" s="17">
        <v>0</v>
      </c>
      <c r="AO1263" s="12" t="s">
        <v>6551</v>
      </c>
      <c r="AP1263" s="192">
        <v>0</v>
      </c>
      <c r="AQ1263" s="12" t="s">
        <v>6551</v>
      </c>
      <c r="AR1263" s="17">
        <v>656505</v>
      </c>
      <c r="AS1263" s="12" t="s">
        <v>6551</v>
      </c>
      <c r="AT1263" s="17">
        <v>2560373</v>
      </c>
      <c r="AU1263" s="1" t="s">
        <v>6551</v>
      </c>
      <c r="AV1263" s="1" t="str">
        <f>IF(OR(M1263="Q",O1263="Q",Q1263="Q",S1263="Q",U1263="Q",W1263="Q",Y1263="Q",AA1263="Q",AC1263="Q",AE1263="Q",AG1263="Q",AI1263="Q",AK1263="Q",AM1263="Q",AO1263="Q",AQ1263="Q",AS1263="Q",AU1263="Q"),"Yes","No")</f>
        <v>No</v>
      </c>
    </row>
    <row r="1264" spans="1:48" x14ac:dyDescent="0.2">
      <c r="A1264" s="1" t="s">
        <v>1177</v>
      </c>
      <c r="B1264" s="1" t="s">
        <v>1178</v>
      </c>
      <c r="C1264" s="1" t="s">
        <v>26</v>
      </c>
      <c r="D1264" s="194">
        <v>9061</v>
      </c>
      <c r="E1264" s="197">
        <v>90061</v>
      </c>
      <c r="F1264" s="1" t="s">
        <v>242</v>
      </c>
      <c r="G1264" s="1" t="s">
        <v>236</v>
      </c>
      <c r="H1264" s="17">
        <v>116719</v>
      </c>
      <c r="I1264" s="12">
        <v>34</v>
      </c>
      <c r="J1264" s="1" t="s">
        <v>28</v>
      </c>
      <c r="K1264" s="1" t="s">
        <v>13</v>
      </c>
      <c r="L1264" s="4">
        <v>10</v>
      </c>
      <c r="M1264" s="1" t="s">
        <v>6551</v>
      </c>
      <c r="N1264" s="12">
        <v>0</v>
      </c>
      <c r="O1264" s="12" t="s">
        <v>6551</v>
      </c>
      <c r="P1264" s="14">
        <v>37.526922172584058</v>
      </c>
      <c r="Q1264" s="12" t="s">
        <v>6551</v>
      </c>
      <c r="R1264" s="14">
        <v>38.793383947939262</v>
      </c>
      <c r="S1264" s="12" t="s">
        <v>6551</v>
      </c>
      <c r="T1264" s="14">
        <v>18.210204561486009</v>
      </c>
      <c r="U1264" s="12" t="s">
        <v>6551</v>
      </c>
      <c r="V1264" s="17">
        <v>321029</v>
      </c>
      <c r="W1264" s="12" t="s">
        <v>6551</v>
      </c>
      <c r="X1264" s="17">
        <v>487608</v>
      </c>
      <c r="Y1264" s="12" t="s">
        <v>6551</v>
      </c>
      <c r="Z1264" s="17">
        <v>319204</v>
      </c>
      <c r="AA1264" s="12" t="s">
        <v>6551</v>
      </c>
      <c r="AB1264" s="17">
        <v>168404</v>
      </c>
      <c r="AC1264" s="12" t="s">
        <v>6551</v>
      </c>
      <c r="AD1264" s="17">
        <v>13372</v>
      </c>
      <c r="AE1264" s="12" t="s">
        <v>6551</v>
      </c>
      <c r="AF1264" s="17">
        <v>8506</v>
      </c>
      <c r="AG1264" s="12" t="s">
        <v>6551</v>
      </c>
      <c r="AH1264" s="17">
        <v>4866</v>
      </c>
      <c r="AI1264" s="12" t="s">
        <v>6551</v>
      </c>
      <c r="AJ1264" s="17">
        <v>0</v>
      </c>
      <c r="AK1264" s="12" t="s">
        <v>6551</v>
      </c>
      <c r="AL1264" s="17">
        <v>0</v>
      </c>
      <c r="AM1264" s="12" t="s">
        <v>6551</v>
      </c>
      <c r="AN1264" s="17">
        <v>0</v>
      </c>
      <c r="AO1264" s="12" t="s">
        <v>6551</v>
      </c>
      <c r="AP1264" s="192">
        <v>0</v>
      </c>
      <c r="AQ1264" s="12" t="s">
        <v>6551</v>
      </c>
      <c r="AR1264" s="17">
        <v>154896</v>
      </c>
      <c r="AS1264" s="12" t="s">
        <v>6551</v>
      </c>
      <c r="AT1264" s="17">
        <v>6008940</v>
      </c>
      <c r="AU1264" s="1" t="s">
        <v>6551</v>
      </c>
      <c r="AV1264" s="1" t="str">
        <f>IF(OR(M1264="Q",O1264="Q",Q1264="Q",S1264="Q",U1264="Q",W1264="Q",Y1264="Q",AA1264="Q",AC1264="Q",AE1264="Q",AG1264="Q",AI1264="Q",AK1264="Q",AM1264="Q",AO1264="Q",AQ1264="Q",AS1264="Q",AU1264="Q"),"Yes","No")</f>
        <v>No</v>
      </c>
    </row>
    <row r="1265" spans="1:48" x14ac:dyDescent="0.2">
      <c r="A1265" s="1" t="s">
        <v>1177</v>
      </c>
      <c r="B1265" s="1" t="s">
        <v>1178</v>
      </c>
      <c r="C1265" s="1" t="s">
        <v>26</v>
      </c>
      <c r="D1265" s="194">
        <v>9061</v>
      </c>
      <c r="E1265" s="197">
        <v>90061</v>
      </c>
      <c r="F1265" s="1" t="s">
        <v>242</v>
      </c>
      <c r="G1265" s="1" t="s">
        <v>236</v>
      </c>
      <c r="H1265" s="17">
        <v>116719</v>
      </c>
      <c r="I1265" s="12">
        <v>34</v>
      </c>
      <c r="J1265" s="1" t="s">
        <v>11</v>
      </c>
      <c r="K1265" s="1" t="s">
        <v>13</v>
      </c>
      <c r="L1265" s="4">
        <v>10</v>
      </c>
      <c r="M1265" s="1" t="s">
        <v>6551</v>
      </c>
      <c r="N1265" s="12">
        <v>0</v>
      </c>
      <c r="O1265" s="12" t="s">
        <v>6551</v>
      </c>
      <c r="P1265" s="14">
        <v>12.831233012107734</v>
      </c>
      <c r="Q1265" s="12" t="s">
        <v>6551</v>
      </c>
      <c r="R1265" s="14">
        <v>6.8707183349745824</v>
      </c>
      <c r="S1265" s="12" t="s">
        <v>6551</v>
      </c>
      <c r="T1265" s="14">
        <v>3.0947203689976113</v>
      </c>
      <c r="U1265" s="12" t="s">
        <v>6551</v>
      </c>
      <c r="V1265" s="17">
        <v>0</v>
      </c>
      <c r="W1265" s="12" t="s">
        <v>6551</v>
      </c>
      <c r="X1265" s="17">
        <v>351497</v>
      </c>
      <c r="Y1265" s="12" t="s">
        <v>6551</v>
      </c>
      <c r="Z1265" s="17">
        <v>311568</v>
      </c>
      <c r="AA1265" s="12" t="s">
        <v>6551</v>
      </c>
      <c r="AB1265" s="17">
        <v>39929</v>
      </c>
      <c r="AC1265" s="12" t="s">
        <v>6551</v>
      </c>
      <c r="AD1265" s="17">
        <v>26644</v>
      </c>
      <c r="AE1265" s="12" t="s">
        <v>6551</v>
      </c>
      <c r="AF1265" s="17">
        <v>24282</v>
      </c>
      <c r="AG1265" s="12" t="s">
        <v>6551</v>
      </c>
      <c r="AH1265" s="17">
        <v>2362</v>
      </c>
      <c r="AI1265" s="12" t="s">
        <v>6551</v>
      </c>
      <c r="AJ1265" s="17">
        <v>0</v>
      </c>
      <c r="AK1265" s="12" t="s">
        <v>6551</v>
      </c>
      <c r="AL1265" s="17">
        <v>0</v>
      </c>
      <c r="AM1265" s="12" t="s">
        <v>6551</v>
      </c>
      <c r="AN1265" s="17">
        <v>0</v>
      </c>
      <c r="AO1265" s="12" t="s">
        <v>6551</v>
      </c>
      <c r="AP1265" s="192">
        <v>0</v>
      </c>
      <c r="AQ1265" s="12" t="s">
        <v>6551</v>
      </c>
      <c r="AR1265" s="17">
        <v>75146</v>
      </c>
      <c r="AS1265" s="12" t="s">
        <v>6551</v>
      </c>
      <c r="AT1265" s="17">
        <v>516307</v>
      </c>
      <c r="AU1265" s="1" t="s">
        <v>6551</v>
      </c>
      <c r="AV1265" s="1" t="str">
        <f>IF(OR(M1265="Q",O1265="Q",Q1265="Q",S1265="Q",U1265="Q",W1265="Q",Y1265="Q",AA1265="Q",AC1265="Q",AE1265="Q",AG1265="Q",AI1265="Q",AK1265="Q",AM1265="Q",AO1265="Q",AQ1265="Q",AS1265="Q",AU1265="Q"),"Yes","No")</f>
        <v>No</v>
      </c>
    </row>
    <row r="1266" spans="1:48" x14ac:dyDescent="0.2">
      <c r="A1266" s="1" t="s">
        <v>5814</v>
      </c>
      <c r="B1266" s="1" t="s">
        <v>5761</v>
      </c>
      <c r="C1266" s="1" t="s">
        <v>113</v>
      </c>
      <c r="D1266" s="194" t="s">
        <v>5815</v>
      </c>
      <c r="E1266" s="197" t="s">
        <v>5816</v>
      </c>
      <c r="F1266" s="1" t="s">
        <v>242</v>
      </c>
      <c r="G1266" s="1" t="s">
        <v>287</v>
      </c>
      <c r="H1266" s="17">
        <v>0</v>
      </c>
      <c r="I1266" s="12">
        <v>34</v>
      </c>
      <c r="J1266" s="1" t="s">
        <v>12</v>
      </c>
      <c r="K1266" s="1" t="s">
        <v>9</v>
      </c>
      <c r="L1266" s="4">
        <v>10</v>
      </c>
      <c r="M1266" s="1" t="s">
        <v>6551</v>
      </c>
      <c r="N1266" s="12">
        <v>0</v>
      </c>
      <c r="O1266" s="12" t="s">
        <v>6551</v>
      </c>
      <c r="P1266" s="14">
        <v>29.786702936234899</v>
      </c>
      <c r="Q1266" s="12" t="s">
        <v>6551</v>
      </c>
      <c r="R1266" s="14">
        <v>0</v>
      </c>
      <c r="S1266" s="12" t="s">
        <v>6551</v>
      </c>
      <c r="T1266" s="14">
        <v>7.1312905032402591</v>
      </c>
      <c r="U1266" s="12" t="s">
        <v>6551</v>
      </c>
      <c r="V1266" s="17">
        <v>0</v>
      </c>
      <c r="W1266" s="12" t="s">
        <v>6551</v>
      </c>
      <c r="X1266" s="17">
        <v>0</v>
      </c>
      <c r="Y1266" s="12" t="s">
        <v>6551</v>
      </c>
      <c r="Z1266" s="17">
        <v>744608</v>
      </c>
      <c r="AA1266" s="12" t="s">
        <v>6551</v>
      </c>
      <c r="AB1266" s="17" t="s">
        <v>6551</v>
      </c>
      <c r="AC1266" s="12" t="s">
        <v>6551</v>
      </c>
      <c r="AD1266" s="17">
        <v>0</v>
      </c>
      <c r="AE1266" s="12" t="s">
        <v>6551</v>
      </c>
      <c r="AF1266" s="17">
        <v>24998</v>
      </c>
      <c r="AG1266" s="12" t="s">
        <v>6551</v>
      </c>
      <c r="AH1266" s="17" t="s">
        <v>6551</v>
      </c>
      <c r="AI1266" s="12" t="s">
        <v>6551</v>
      </c>
      <c r="AJ1266" s="17">
        <v>0</v>
      </c>
      <c r="AK1266" s="12" t="s">
        <v>6551</v>
      </c>
      <c r="AL1266" s="17">
        <v>0</v>
      </c>
      <c r="AM1266" s="12" t="s">
        <v>6551</v>
      </c>
      <c r="AN1266" s="17">
        <v>0</v>
      </c>
      <c r="AO1266" s="12" t="s">
        <v>6551</v>
      </c>
      <c r="AP1266" s="192">
        <v>0</v>
      </c>
      <c r="AQ1266" s="12" t="s">
        <v>6551</v>
      </c>
      <c r="AR1266" s="17">
        <v>178268</v>
      </c>
      <c r="AS1266" s="12" t="s">
        <v>6551</v>
      </c>
      <c r="AT1266" s="17">
        <v>0</v>
      </c>
      <c r="AU1266" s="1" t="s">
        <v>6551</v>
      </c>
      <c r="AV1266" s="1" t="str">
        <f>IF(OR(M1266="Q",O1266="Q",Q1266="Q",S1266="Q",U1266="Q",W1266="Q",Y1266="Q",AA1266="Q",AC1266="Q",AE1266="Q",AG1266="Q",AI1266="Q",AK1266="Q",AM1266="Q",AO1266="Q",AQ1266="Q",AS1266="Q",AU1266="Q"),"Yes","No")</f>
        <v>No</v>
      </c>
    </row>
    <row r="1267" spans="1:48" x14ac:dyDescent="0.2">
      <c r="A1267" s="1" t="s">
        <v>5814</v>
      </c>
      <c r="B1267" s="1" t="s">
        <v>5761</v>
      </c>
      <c r="C1267" s="1" t="s">
        <v>113</v>
      </c>
      <c r="D1267" s="194" t="s">
        <v>5815</v>
      </c>
      <c r="E1267" s="197" t="s">
        <v>5816</v>
      </c>
      <c r="F1267" s="1" t="s">
        <v>242</v>
      </c>
      <c r="G1267" s="1" t="s">
        <v>287</v>
      </c>
      <c r="H1267" s="17">
        <v>0</v>
      </c>
      <c r="I1267" s="12">
        <v>34</v>
      </c>
      <c r="J1267" s="1" t="s">
        <v>11</v>
      </c>
      <c r="K1267" s="1" t="s">
        <v>13</v>
      </c>
      <c r="L1267" s="4">
        <v>7</v>
      </c>
      <c r="M1267" s="1" t="s">
        <v>6551</v>
      </c>
      <c r="N1267" s="12">
        <v>0</v>
      </c>
      <c r="O1267" s="12" t="s">
        <v>6551</v>
      </c>
      <c r="P1267" s="14">
        <v>12.432473944048272</v>
      </c>
      <c r="Q1267" s="12" t="s">
        <v>6551</v>
      </c>
      <c r="R1267" s="14">
        <v>0</v>
      </c>
      <c r="S1267" s="12" t="s">
        <v>6551</v>
      </c>
      <c r="T1267" s="14">
        <v>2.3125617114646189</v>
      </c>
      <c r="U1267" s="12" t="s">
        <v>6551</v>
      </c>
      <c r="V1267" s="17">
        <v>0</v>
      </c>
      <c r="W1267" s="12" t="s">
        <v>6551</v>
      </c>
      <c r="X1267" s="17">
        <v>0</v>
      </c>
      <c r="Y1267" s="12" t="s">
        <v>6551</v>
      </c>
      <c r="Z1267" s="17">
        <v>113322</v>
      </c>
      <c r="AA1267" s="12" t="s">
        <v>6551</v>
      </c>
      <c r="AB1267" s="17" t="s">
        <v>6551</v>
      </c>
      <c r="AC1267" s="12" t="s">
        <v>6551</v>
      </c>
      <c r="AD1267" s="17">
        <v>0</v>
      </c>
      <c r="AE1267" s="12" t="s">
        <v>6551</v>
      </c>
      <c r="AF1267" s="17">
        <v>9115</v>
      </c>
      <c r="AG1267" s="12" t="s">
        <v>6551</v>
      </c>
      <c r="AH1267" s="17" t="s">
        <v>6551</v>
      </c>
      <c r="AI1267" s="12" t="s">
        <v>6551</v>
      </c>
      <c r="AJ1267" s="17">
        <v>0</v>
      </c>
      <c r="AK1267" s="12" t="s">
        <v>6551</v>
      </c>
      <c r="AL1267" s="17">
        <v>0</v>
      </c>
      <c r="AM1267" s="12" t="s">
        <v>6551</v>
      </c>
      <c r="AN1267" s="17">
        <v>0</v>
      </c>
      <c r="AO1267" s="12" t="s">
        <v>6551</v>
      </c>
      <c r="AP1267" s="192">
        <v>0</v>
      </c>
      <c r="AQ1267" s="12" t="s">
        <v>6551</v>
      </c>
      <c r="AR1267" s="17">
        <v>21079</v>
      </c>
      <c r="AS1267" s="12" t="s">
        <v>6551</v>
      </c>
      <c r="AT1267" s="17">
        <v>0</v>
      </c>
      <c r="AU1267" s="1" t="s">
        <v>6551</v>
      </c>
      <c r="AV1267" s="1" t="str">
        <f>IF(OR(M1267="Q",O1267="Q",Q1267="Q",S1267="Q",U1267="Q",W1267="Q",Y1267="Q",AA1267="Q",AC1267="Q",AE1267="Q",AG1267="Q",AI1267="Q",AK1267="Q",AM1267="Q",AO1267="Q",AQ1267="Q",AS1267="Q",AU1267="Q"),"Yes","No")</f>
        <v>No</v>
      </c>
    </row>
    <row r="1268" spans="1:48" x14ac:dyDescent="0.2">
      <c r="A1268" s="1" t="s">
        <v>5814</v>
      </c>
      <c r="B1268" s="1" t="s">
        <v>5761</v>
      </c>
      <c r="C1268" s="1" t="s">
        <v>113</v>
      </c>
      <c r="D1268" s="194" t="s">
        <v>5815</v>
      </c>
      <c r="E1268" s="197" t="s">
        <v>5816</v>
      </c>
      <c r="F1268" s="1" t="s">
        <v>242</v>
      </c>
      <c r="G1268" s="1" t="s">
        <v>287</v>
      </c>
      <c r="H1268" s="17">
        <v>0</v>
      </c>
      <c r="I1268" s="12">
        <v>34</v>
      </c>
      <c r="J1268" s="1" t="s">
        <v>28</v>
      </c>
      <c r="K1268" s="1" t="s">
        <v>9</v>
      </c>
      <c r="L1268" s="4">
        <v>3</v>
      </c>
      <c r="M1268" s="1" t="s">
        <v>6551</v>
      </c>
      <c r="N1268" s="12">
        <v>0</v>
      </c>
      <c r="O1268" s="12" t="s">
        <v>6551</v>
      </c>
      <c r="P1268" s="14">
        <v>23.752971137521222</v>
      </c>
      <c r="Q1268" s="12" t="s">
        <v>6551</v>
      </c>
      <c r="R1268" s="14">
        <v>0</v>
      </c>
      <c r="S1268" s="12" t="s">
        <v>6551</v>
      </c>
      <c r="T1268" s="14">
        <v>8.8998302207130724</v>
      </c>
      <c r="U1268" s="12" t="s">
        <v>6551</v>
      </c>
      <c r="V1268" s="17">
        <v>0</v>
      </c>
      <c r="W1268" s="12" t="s">
        <v>6551</v>
      </c>
      <c r="X1268" s="17">
        <v>0</v>
      </c>
      <c r="Y1268" s="12" t="s">
        <v>6551</v>
      </c>
      <c r="Z1268" s="17">
        <v>111924</v>
      </c>
      <c r="AA1268" s="12" t="s">
        <v>6551</v>
      </c>
      <c r="AB1268" s="17" t="s">
        <v>6551</v>
      </c>
      <c r="AC1268" s="12" t="s">
        <v>6551</v>
      </c>
      <c r="AD1268" s="17">
        <v>0</v>
      </c>
      <c r="AE1268" s="12" t="s">
        <v>6551</v>
      </c>
      <c r="AF1268" s="17">
        <v>4712</v>
      </c>
      <c r="AG1268" s="12" t="s">
        <v>6551</v>
      </c>
      <c r="AH1268" s="17" t="s">
        <v>6551</v>
      </c>
      <c r="AI1268" s="12" t="s">
        <v>6551</v>
      </c>
      <c r="AJ1268" s="17">
        <v>0</v>
      </c>
      <c r="AK1268" s="12" t="s">
        <v>6551</v>
      </c>
      <c r="AL1268" s="17">
        <v>0</v>
      </c>
      <c r="AM1268" s="12" t="s">
        <v>6551</v>
      </c>
      <c r="AN1268" s="17">
        <v>0</v>
      </c>
      <c r="AO1268" s="12" t="s">
        <v>6551</v>
      </c>
      <c r="AP1268" s="192">
        <v>0</v>
      </c>
      <c r="AQ1268" s="12" t="s">
        <v>6551</v>
      </c>
      <c r="AR1268" s="17">
        <v>41936</v>
      </c>
      <c r="AS1268" s="12" t="s">
        <v>6551</v>
      </c>
      <c r="AT1268" s="17">
        <v>0</v>
      </c>
      <c r="AU1268" s="1" t="s">
        <v>6551</v>
      </c>
      <c r="AV1268" s="1" t="str">
        <f>IF(OR(M1268="Q",O1268="Q",Q1268="Q",S1268="Q",U1268="Q",W1268="Q",Y1268="Q",AA1268="Q",AC1268="Q",AE1268="Q",AG1268="Q",AI1268="Q",AK1268="Q",AM1268="Q",AO1268="Q",AQ1268="Q",AS1268="Q",AU1268="Q"),"Yes","No")</f>
        <v>No</v>
      </c>
    </row>
    <row r="1269" spans="1:48" x14ac:dyDescent="0.2">
      <c r="A1269" s="1" t="s">
        <v>160</v>
      </c>
      <c r="B1269" s="1" t="s">
        <v>357</v>
      </c>
      <c r="C1269" s="1" t="s">
        <v>100</v>
      </c>
      <c r="D1269" s="194">
        <v>3011</v>
      </c>
      <c r="E1269" s="197">
        <v>30011</v>
      </c>
      <c r="F1269" s="1" t="s">
        <v>242</v>
      </c>
      <c r="G1269" s="1" t="s">
        <v>236</v>
      </c>
      <c r="H1269" s="17">
        <v>79930</v>
      </c>
      <c r="I1269" s="12">
        <v>34</v>
      </c>
      <c r="J1269" s="1" t="s">
        <v>11</v>
      </c>
      <c r="K1269" s="1" t="s">
        <v>9</v>
      </c>
      <c r="L1269" s="4">
        <v>1</v>
      </c>
      <c r="M1269" s="1" t="s">
        <v>6551</v>
      </c>
      <c r="N1269" s="12">
        <v>0</v>
      </c>
      <c r="O1269" s="12" t="s">
        <v>6551</v>
      </c>
      <c r="P1269" s="14">
        <v>14.403669724770642</v>
      </c>
      <c r="Q1269" s="12" t="s">
        <v>6551</v>
      </c>
      <c r="R1269" s="14">
        <v>4.3407202216066478</v>
      </c>
      <c r="S1269" s="12" t="s">
        <v>6551</v>
      </c>
      <c r="T1269" s="14">
        <v>3.3119266055045871</v>
      </c>
      <c r="U1269" s="12" t="s">
        <v>6551</v>
      </c>
      <c r="V1269" s="17">
        <v>0</v>
      </c>
      <c r="W1269" s="12" t="s">
        <v>6551</v>
      </c>
      <c r="X1269" s="17">
        <v>3367</v>
      </c>
      <c r="Y1269" s="12" t="s">
        <v>6551</v>
      </c>
      <c r="Z1269" s="17">
        <v>1570</v>
      </c>
      <c r="AA1269" s="12" t="s">
        <v>6551</v>
      </c>
      <c r="AB1269" s="17">
        <v>1797</v>
      </c>
      <c r="AC1269" s="12" t="s">
        <v>6551</v>
      </c>
      <c r="AD1269" s="17">
        <v>278</v>
      </c>
      <c r="AE1269" s="12" t="s">
        <v>6551</v>
      </c>
      <c r="AF1269" s="17">
        <v>109</v>
      </c>
      <c r="AG1269" s="12" t="s">
        <v>6551</v>
      </c>
      <c r="AH1269" s="17">
        <v>169</v>
      </c>
      <c r="AI1269" s="12" t="s">
        <v>6551</v>
      </c>
      <c r="AJ1269" s="17">
        <v>0</v>
      </c>
      <c r="AK1269" s="12" t="s">
        <v>6551</v>
      </c>
      <c r="AL1269" s="17">
        <v>0</v>
      </c>
      <c r="AM1269" s="12" t="s">
        <v>6551</v>
      </c>
      <c r="AN1269" s="17">
        <v>0</v>
      </c>
      <c r="AO1269" s="12" t="s">
        <v>6551</v>
      </c>
      <c r="AP1269" s="192">
        <v>0</v>
      </c>
      <c r="AQ1269" s="12" t="s">
        <v>6551</v>
      </c>
      <c r="AR1269" s="17">
        <v>361</v>
      </c>
      <c r="AS1269" s="12" t="s">
        <v>6551</v>
      </c>
      <c r="AT1269" s="17">
        <v>1567</v>
      </c>
      <c r="AU1269" s="1" t="s">
        <v>6551</v>
      </c>
      <c r="AV1269" s="1" t="str">
        <f>IF(OR(M1269="Q",O1269="Q",Q1269="Q",S1269="Q",U1269="Q",W1269="Q",Y1269="Q",AA1269="Q",AC1269="Q",AE1269="Q",AG1269="Q",AI1269="Q",AK1269="Q",AM1269="Q",AO1269="Q",AQ1269="Q",AS1269="Q",AU1269="Q"),"Yes","No")</f>
        <v>No</v>
      </c>
    </row>
    <row r="1270" spans="1:48" x14ac:dyDescent="0.2">
      <c r="A1270" s="1" t="s">
        <v>1249</v>
      </c>
      <c r="B1270" s="1" t="s">
        <v>443</v>
      </c>
      <c r="C1270" s="1" t="s">
        <v>79</v>
      </c>
      <c r="D1270" s="194">
        <v>4147</v>
      </c>
      <c r="E1270" s="197">
        <v>40147</v>
      </c>
      <c r="F1270" s="1" t="s">
        <v>19</v>
      </c>
      <c r="G1270" s="1" t="s">
        <v>236</v>
      </c>
      <c r="H1270" s="17">
        <v>884891</v>
      </c>
      <c r="I1270" s="12">
        <v>33</v>
      </c>
      <c r="J1270" s="1" t="s">
        <v>12</v>
      </c>
      <c r="K1270" s="1" t="s">
        <v>13</v>
      </c>
      <c r="L1270" s="4">
        <v>33</v>
      </c>
      <c r="M1270" s="1" t="s">
        <v>6551</v>
      </c>
      <c r="N1270" s="12">
        <v>0</v>
      </c>
      <c r="O1270" s="12" t="s">
        <v>6551</v>
      </c>
      <c r="P1270" s="14">
        <v>10.090812187660063</v>
      </c>
      <c r="Q1270" s="12" t="s">
        <v>6551</v>
      </c>
      <c r="R1270" s="14">
        <v>1.6532259780346106</v>
      </c>
      <c r="S1270" s="12" t="s">
        <v>6551</v>
      </c>
      <c r="T1270" s="14">
        <v>43.593241690546392</v>
      </c>
      <c r="U1270" s="12" t="s">
        <v>6551</v>
      </c>
      <c r="V1270" s="17">
        <v>765785</v>
      </c>
      <c r="W1270" s="12" t="s">
        <v>6551</v>
      </c>
      <c r="X1270" s="17">
        <v>779985</v>
      </c>
      <c r="Y1270" s="12" t="s">
        <v>6551</v>
      </c>
      <c r="Z1270" s="17">
        <v>728930</v>
      </c>
      <c r="AA1270" s="12" t="s">
        <v>6551</v>
      </c>
      <c r="AB1270" s="17">
        <v>51055</v>
      </c>
      <c r="AC1270" s="12" t="s">
        <v>6551</v>
      </c>
      <c r="AD1270" s="17">
        <v>75430</v>
      </c>
      <c r="AE1270" s="12" t="s">
        <v>6551</v>
      </c>
      <c r="AF1270" s="17">
        <v>72237</v>
      </c>
      <c r="AG1270" s="12" t="s">
        <v>6551</v>
      </c>
      <c r="AH1270" s="17">
        <v>3193</v>
      </c>
      <c r="AI1270" s="12" t="s">
        <v>6551</v>
      </c>
      <c r="AJ1270" s="17">
        <v>0</v>
      </c>
      <c r="AK1270" s="12" t="s">
        <v>6551</v>
      </c>
      <c r="AL1270" s="17">
        <v>0</v>
      </c>
      <c r="AM1270" s="12" t="s">
        <v>6551</v>
      </c>
      <c r="AN1270" s="17">
        <v>0</v>
      </c>
      <c r="AO1270" s="12" t="s">
        <v>6551</v>
      </c>
      <c r="AP1270" s="192">
        <v>0</v>
      </c>
      <c r="AQ1270" s="12" t="s">
        <v>6551</v>
      </c>
      <c r="AR1270" s="17">
        <v>3149045</v>
      </c>
      <c r="AS1270" s="12" t="s">
        <v>6551</v>
      </c>
      <c r="AT1270" s="17">
        <v>5206083</v>
      </c>
      <c r="AU1270" s="1" t="s">
        <v>6551</v>
      </c>
      <c r="AV1270" s="1" t="str">
        <f>IF(OR(M1270="Q",O1270="Q",Q1270="Q",S1270="Q",U1270="Q",W1270="Q",Y1270="Q",AA1270="Q",AC1270="Q",AE1270="Q",AG1270="Q",AI1270="Q",AK1270="Q",AM1270="Q",AO1270="Q",AQ1270="Q",AS1270="Q",AU1270="Q"),"Yes","No")</f>
        <v>No</v>
      </c>
    </row>
    <row r="1271" spans="1:48" x14ac:dyDescent="0.2">
      <c r="A1271" s="1" t="s">
        <v>24</v>
      </c>
      <c r="B1271" s="1" t="s">
        <v>1548</v>
      </c>
      <c r="C1271" s="1" t="s">
        <v>20</v>
      </c>
      <c r="D1271" s="194">
        <v>9228</v>
      </c>
      <c r="E1271" s="197">
        <v>90228</v>
      </c>
      <c r="F1271" s="1" t="s">
        <v>302</v>
      </c>
      <c r="G1271" s="1" t="s">
        <v>236</v>
      </c>
      <c r="H1271" s="17">
        <v>843168</v>
      </c>
      <c r="I1271" s="12">
        <v>33</v>
      </c>
      <c r="J1271" s="1" t="s">
        <v>14</v>
      </c>
      <c r="K1271" s="1" t="s">
        <v>9</v>
      </c>
      <c r="L1271" s="4">
        <v>33</v>
      </c>
      <c r="M1271" s="1" t="s">
        <v>6551</v>
      </c>
      <c r="N1271" s="12">
        <v>0</v>
      </c>
      <c r="O1271" s="12" t="s">
        <v>6551</v>
      </c>
      <c r="P1271" s="14">
        <v>47.758363563079406</v>
      </c>
      <c r="Q1271" s="12" t="s">
        <v>6551</v>
      </c>
      <c r="R1271" s="14">
        <v>48.255041757466586</v>
      </c>
      <c r="S1271" s="12" t="s">
        <v>6551</v>
      </c>
      <c r="T1271" s="14">
        <v>5.3329974472658872</v>
      </c>
      <c r="U1271" s="12" t="s">
        <v>6551</v>
      </c>
      <c r="V1271" s="17">
        <v>0</v>
      </c>
      <c r="W1271" s="12" t="s">
        <v>6551</v>
      </c>
      <c r="X1271" s="17">
        <v>710931</v>
      </c>
      <c r="Y1271" s="12" t="s">
        <v>6551</v>
      </c>
      <c r="Z1271" s="17">
        <v>710931</v>
      </c>
      <c r="AA1271" s="12" t="s">
        <v>6551</v>
      </c>
      <c r="AB1271" s="17">
        <v>0</v>
      </c>
      <c r="AC1271" s="12" t="s">
        <v>6551</v>
      </c>
      <c r="AD1271" s="17">
        <v>14886</v>
      </c>
      <c r="AE1271" s="12" t="s">
        <v>6551</v>
      </c>
      <c r="AF1271" s="17">
        <v>14886</v>
      </c>
      <c r="AG1271" s="12" t="s">
        <v>6551</v>
      </c>
      <c r="AH1271" s="17">
        <v>0</v>
      </c>
      <c r="AI1271" s="12" t="s">
        <v>6551</v>
      </c>
      <c r="AJ1271" s="17">
        <v>0</v>
      </c>
      <c r="AK1271" s="12" t="s">
        <v>6551</v>
      </c>
      <c r="AL1271" s="17">
        <v>0</v>
      </c>
      <c r="AM1271" s="12" t="s">
        <v>6551</v>
      </c>
      <c r="AN1271" s="17">
        <v>0</v>
      </c>
      <c r="AO1271" s="12" t="s">
        <v>6551</v>
      </c>
      <c r="AP1271" s="192">
        <v>0</v>
      </c>
      <c r="AQ1271" s="12" t="s">
        <v>6551</v>
      </c>
      <c r="AR1271" s="17">
        <v>79387</v>
      </c>
      <c r="AS1271" s="12" t="s">
        <v>6551</v>
      </c>
      <c r="AT1271" s="17">
        <v>3830823</v>
      </c>
      <c r="AU1271" s="1" t="s">
        <v>6551</v>
      </c>
      <c r="AV1271" s="1" t="str">
        <f>IF(OR(M1271="Q",O1271="Q",Q1271="Q",S1271="Q",U1271="Q",W1271="Q",Y1271="Q",AA1271="Q",AC1271="Q",AE1271="Q",AG1271="Q",AI1271="Q",AK1271="Q",AM1271="Q",AO1271="Q",AQ1271="Q",AS1271="Q",AU1271="Q"),"Yes","No")</f>
        <v>No</v>
      </c>
    </row>
    <row r="1272" spans="1:48" x14ac:dyDescent="0.2">
      <c r="A1272" s="1" t="s">
        <v>2090</v>
      </c>
      <c r="B1272" s="1" t="s">
        <v>2017</v>
      </c>
      <c r="C1272" s="1" t="s">
        <v>92</v>
      </c>
      <c r="D1272" s="194" t="s">
        <v>2091</v>
      </c>
      <c r="E1272" s="197" t="s">
        <v>2092</v>
      </c>
      <c r="F1272" s="1" t="s">
        <v>242</v>
      </c>
      <c r="G1272" s="1" t="s">
        <v>287</v>
      </c>
      <c r="H1272" s="17">
        <v>0</v>
      </c>
      <c r="I1272" s="12">
        <v>33</v>
      </c>
      <c r="J1272" s="1" t="s">
        <v>12</v>
      </c>
      <c r="K1272" s="1" t="s">
        <v>9</v>
      </c>
      <c r="L1272" s="4">
        <v>33</v>
      </c>
      <c r="M1272" s="1" t="s">
        <v>6551</v>
      </c>
      <c r="N1272" s="12">
        <v>0</v>
      </c>
      <c r="O1272" s="12" t="s">
        <v>6551</v>
      </c>
      <c r="P1272" s="14">
        <v>19.367249945992654</v>
      </c>
      <c r="Q1272" s="12" t="s">
        <v>6551</v>
      </c>
      <c r="R1272" s="14">
        <v>0</v>
      </c>
      <c r="S1272" s="12" t="s">
        <v>6551</v>
      </c>
      <c r="T1272" s="14">
        <v>3.7165154461006695</v>
      </c>
      <c r="U1272" s="12" t="s">
        <v>6551</v>
      </c>
      <c r="V1272" s="17">
        <v>0</v>
      </c>
      <c r="W1272" s="12" t="s">
        <v>6551</v>
      </c>
      <c r="X1272" s="17">
        <v>0</v>
      </c>
      <c r="Y1272" s="12" t="s">
        <v>6551</v>
      </c>
      <c r="Z1272" s="17">
        <v>1075812</v>
      </c>
      <c r="AA1272" s="12" t="s">
        <v>6551</v>
      </c>
      <c r="AB1272" s="17" t="s">
        <v>6551</v>
      </c>
      <c r="AC1272" s="12" t="s">
        <v>6551</v>
      </c>
      <c r="AD1272" s="17">
        <v>0</v>
      </c>
      <c r="AE1272" s="12" t="s">
        <v>6551</v>
      </c>
      <c r="AF1272" s="17">
        <v>55548</v>
      </c>
      <c r="AG1272" s="12" t="s">
        <v>6551</v>
      </c>
      <c r="AH1272" s="17" t="s">
        <v>6551</v>
      </c>
      <c r="AI1272" s="12" t="s">
        <v>6551</v>
      </c>
      <c r="AJ1272" s="17">
        <v>0</v>
      </c>
      <c r="AK1272" s="12" t="s">
        <v>6551</v>
      </c>
      <c r="AL1272" s="17">
        <v>0</v>
      </c>
      <c r="AM1272" s="12" t="s">
        <v>6551</v>
      </c>
      <c r="AN1272" s="17">
        <v>0</v>
      </c>
      <c r="AO1272" s="12" t="s">
        <v>6551</v>
      </c>
      <c r="AP1272" s="192">
        <v>0</v>
      </c>
      <c r="AQ1272" s="12" t="s">
        <v>6551</v>
      </c>
      <c r="AR1272" s="17">
        <v>206445</v>
      </c>
      <c r="AS1272" s="12" t="s">
        <v>6551</v>
      </c>
      <c r="AT1272" s="17">
        <v>0</v>
      </c>
      <c r="AU1272" s="1" t="s">
        <v>6551</v>
      </c>
      <c r="AV1272" s="1" t="str">
        <f>IF(OR(M1272="Q",O1272="Q",Q1272="Q",S1272="Q",U1272="Q",W1272="Q",Y1272="Q",AA1272="Q",AC1272="Q",AE1272="Q",AG1272="Q",AI1272="Q",AK1272="Q",AM1272="Q",AO1272="Q",AQ1272="Q",AS1272="Q",AU1272="Q"),"Yes","No")</f>
        <v>No</v>
      </c>
    </row>
    <row r="1273" spans="1:48" x14ac:dyDescent="0.2">
      <c r="A1273" s="1" t="s">
        <v>3002</v>
      </c>
      <c r="B1273" s="1" t="s">
        <v>3003</v>
      </c>
      <c r="C1273" s="1" t="s">
        <v>107</v>
      </c>
      <c r="D1273" s="194" t="s">
        <v>3004</v>
      </c>
      <c r="E1273" s="197" t="s">
        <v>3005</v>
      </c>
      <c r="F1273" s="1" t="s">
        <v>239</v>
      </c>
      <c r="G1273" s="1" t="s">
        <v>287</v>
      </c>
      <c r="H1273" s="17">
        <v>0</v>
      </c>
      <c r="I1273" s="12">
        <v>33</v>
      </c>
      <c r="J1273" s="1" t="s">
        <v>12</v>
      </c>
      <c r="K1273" s="1" t="s">
        <v>9</v>
      </c>
      <c r="L1273" s="4">
        <v>33</v>
      </c>
      <c r="M1273" s="1" t="s">
        <v>6551</v>
      </c>
      <c r="N1273" s="12">
        <v>0</v>
      </c>
      <c r="O1273" s="12" t="s">
        <v>6551</v>
      </c>
      <c r="P1273" s="14">
        <v>12.170988782810843</v>
      </c>
      <c r="Q1273" s="12" t="s">
        <v>6551</v>
      </c>
      <c r="R1273" s="14">
        <v>0</v>
      </c>
      <c r="S1273" s="12" t="s">
        <v>6551</v>
      </c>
      <c r="T1273" s="14">
        <v>51.619676349109625</v>
      </c>
      <c r="U1273" s="12" t="s">
        <v>6551</v>
      </c>
      <c r="V1273" s="17">
        <v>0</v>
      </c>
      <c r="W1273" s="12" t="s">
        <v>6551</v>
      </c>
      <c r="X1273" s="17">
        <v>0</v>
      </c>
      <c r="Y1273" s="12" t="s">
        <v>6551</v>
      </c>
      <c r="Z1273" s="17">
        <v>539260</v>
      </c>
      <c r="AA1273" s="12" t="s">
        <v>6551</v>
      </c>
      <c r="AB1273" s="17" t="s">
        <v>6551</v>
      </c>
      <c r="AC1273" s="12" t="s">
        <v>6551</v>
      </c>
      <c r="AD1273" s="17">
        <v>0</v>
      </c>
      <c r="AE1273" s="12" t="s">
        <v>6551</v>
      </c>
      <c r="AF1273" s="17">
        <v>44307</v>
      </c>
      <c r="AG1273" s="12" t="s">
        <v>6551</v>
      </c>
      <c r="AH1273" s="17" t="s">
        <v>6551</v>
      </c>
      <c r="AI1273" s="12" t="s">
        <v>6551</v>
      </c>
      <c r="AJ1273" s="17">
        <v>0</v>
      </c>
      <c r="AK1273" s="12" t="s">
        <v>6551</v>
      </c>
      <c r="AL1273" s="17">
        <v>0</v>
      </c>
      <c r="AM1273" s="12" t="s">
        <v>6551</v>
      </c>
      <c r="AN1273" s="17">
        <v>0</v>
      </c>
      <c r="AO1273" s="12" t="s">
        <v>6551</v>
      </c>
      <c r="AP1273" s="192">
        <v>0</v>
      </c>
      <c r="AQ1273" s="12" t="s">
        <v>6551</v>
      </c>
      <c r="AR1273" s="17">
        <v>2287113</v>
      </c>
      <c r="AS1273" s="12" t="s">
        <v>6551</v>
      </c>
      <c r="AT1273" s="17">
        <v>0</v>
      </c>
      <c r="AU1273" s="1" t="s">
        <v>6551</v>
      </c>
      <c r="AV1273" s="1" t="str">
        <f>IF(OR(M1273="Q",O1273="Q",Q1273="Q",S1273="Q",U1273="Q",W1273="Q",Y1273="Q",AA1273="Q",AC1273="Q",AE1273="Q",AG1273="Q",AI1273="Q",AK1273="Q",AM1273="Q",AO1273="Q",AQ1273="Q",AS1273="Q",AU1273="Q"),"Yes","No")</f>
        <v>No</v>
      </c>
    </row>
    <row r="1274" spans="1:48" x14ac:dyDescent="0.2">
      <c r="A1274" s="1" t="s">
        <v>3238</v>
      </c>
      <c r="B1274" s="1" t="s">
        <v>3239</v>
      </c>
      <c r="C1274" s="1" t="s">
        <v>71</v>
      </c>
      <c r="D1274" s="194" t="s">
        <v>3240</v>
      </c>
      <c r="E1274" s="197" t="s">
        <v>3241</v>
      </c>
      <c r="F1274" s="1" t="s">
        <v>242</v>
      </c>
      <c r="G1274" s="1" t="s">
        <v>287</v>
      </c>
      <c r="H1274" s="17">
        <v>0</v>
      </c>
      <c r="I1274" s="12">
        <v>33</v>
      </c>
      <c r="J1274" s="1" t="s">
        <v>11</v>
      </c>
      <c r="K1274" s="1" t="s">
        <v>13</v>
      </c>
      <c r="L1274" s="4">
        <v>33</v>
      </c>
      <c r="M1274" s="1" t="s">
        <v>6551</v>
      </c>
      <c r="N1274" s="12">
        <v>0</v>
      </c>
      <c r="O1274" s="12" t="s">
        <v>6551</v>
      </c>
      <c r="P1274" s="14">
        <v>16.727841718082583</v>
      </c>
      <c r="Q1274" s="12" t="s">
        <v>6551</v>
      </c>
      <c r="R1274" s="14">
        <v>0</v>
      </c>
      <c r="S1274" s="12" t="s">
        <v>6551</v>
      </c>
      <c r="T1274" s="14">
        <v>4.3636983863312766</v>
      </c>
      <c r="U1274" s="12" t="s">
        <v>6551</v>
      </c>
      <c r="V1274" s="17">
        <v>0</v>
      </c>
      <c r="W1274" s="12" t="s">
        <v>6551</v>
      </c>
      <c r="X1274" s="17">
        <v>0</v>
      </c>
      <c r="Y1274" s="12" t="s">
        <v>6551</v>
      </c>
      <c r="Z1274" s="17">
        <v>563929</v>
      </c>
      <c r="AA1274" s="12" t="s">
        <v>6551</v>
      </c>
      <c r="AB1274" s="17" t="s">
        <v>6551</v>
      </c>
      <c r="AC1274" s="12" t="s">
        <v>6551</v>
      </c>
      <c r="AD1274" s="17">
        <v>0</v>
      </c>
      <c r="AE1274" s="12" t="s">
        <v>6551</v>
      </c>
      <c r="AF1274" s="17">
        <v>33712</v>
      </c>
      <c r="AG1274" s="12" t="s">
        <v>6551</v>
      </c>
      <c r="AH1274" s="17" t="s">
        <v>6551</v>
      </c>
      <c r="AI1274" s="12" t="s">
        <v>6551</v>
      </c>
      <c r="AJ1274" s="17">
        <v>0</v>
      </c>
      <c r="AK1274" s="12" t="s">
        <v>6551</v>
      </c>
      <c r="AL1274" s="17">
        <v>0</v>
      </c>
      <c r="AM1274" s="12" t="s">
        <v>6551</v>
      </c>
      <c r="AN1274" s="17">
        <v>0</v>
      </c>
      <c r="AO1274" s="12" t="s">
        <v>6551</v>
      </c>
      <c r="AP1274" s="192">
        <v>0</v>
      </c>
      <c r="AQ1274" s="12" t="s">
        <v>6551</v>
      </c>
      <c r="AR1274" s="17">
        <v>147109</v>
      </c>
      <c r="AS1274" s="12" t="s">
        <v>6551</v>
      </c>
      <c r="AT1274" s="17">
        <v>0</v>
      </c>
      <c r="AU1274" s="1" t="s">
        <v>6551</v>
      </c>
      <c r="AV1274" s="1" t="str">
        <f>IF(OR(M1274="Q",O1274="Q",Q1274="Q",S1274="Q",U1274="Q",W1274="Q",Y1274="Q",AA1274="Q",AC1274="Q",AE1274="Q",AG1274="Q",AI1274="Q",AK1274="Q",AM1274="Q",AO1274="Q",AQ1274="Q",AS1274="Q",AU1274="Q"),"Yes","No")</f>
        <v>No</v>
      </c>
    </row>
    <row r="1275" spans="1:48" x14ac:dyDescent="0.2">
      <c r="A1275" s="1" t="s">
        <v>69</v>
      </c>
      <c r="B1275" s="1" t="s">
        <v>1202</v>
      </c>
      <c r="C1275" s="1" t="s">
        <v>117</v>
      </c>
      <c r="D1275" s="194">
        <v>5160</v>
      </c>
      <c r="E1275" s="197">
        <v>50160</v>
      </c>
      <c r="F1275" s="1" t="s">
        <v>239</v>
      </c>
      <c r="G1275" s="1" t="s">
        <v>236</v>
      </c>
      <c r="H1275" s="17">
        <v>1376476</v>
      </c>
      <c r="I1275" s="12">
        <v>33</v>
      </c>
      <c r="J1275" s="1" t="s">
        <v>11</v>
      </c>
      <c r="K1275" s="1" t="s">
        <v>13</v>
      </c>
      <c r="L1275" s="4">
        <v>25</v>
      </c>
      <c r="M1275" s="1" t="s">
        <v>6551</v>
      </c>
      <c r="N1275" s="12">
        <v>0</v>
      </c>
      <c r="O1275" s="12" t="s">
        <v>6551</v>
      </c>
      <c r="P1275" s="14">
        <v>20.758076172580761</v>
      </c>
      <c r="Q1275" s="12" t="s">
        <v>6551</v>
      </c>
      <c r="R1275" s="14">
        <v>10.929173996905403</v>
      </c>
      <c r="S1275" s="12" t="s">
        <v>6551</v>
      </c>
      <c r="T1275" s="14">
        <v>1.7048131820481318</v>
      </c>
      <c r="U1275" s="12" t="s">
        <v>6551</v>
      </c>
      <c r="V1275" s="17">
        <v>0</v>
      </c>
      <c r="W1275" s="12" t="s">
        <v>6551</v>
      </c>
      <c r="X1275" s="17">
        <v>1304469</v>
      </c>
      <c r="Y1275" s="12" t="s">
        <v>6551</v>
      </c>
      <c r="Z1275" s="17">
        <v>1148918</v>
      </c>
      <c r="AA1275" s="12" t="s">
        <v>6551</v>
      </c>
      <c r="AB1275" s="17">
        <v>155551</v>
      </c>
      <c r="AC1275" s="12" t="s">
        <v>6551</v>
      </c>
      <c r="AD1275" s="17">
        <v>62723</v>
      </c>
      <c r="AE1275" s="12" t="s">
        <v>6551</v>
      </c>
      <c r="AF1275" s="17">
        <v>55348</v>
      </c>
      <c r="AG1275" s="12" t="s">
        <v>6551</v>
      </c>
      <c r="AH1275" s="17">
        <v>7375</v>
      </c>
      <c r="AI1275" s="12" t="s">
        <v>6551</v>
      </c>
      <c r="AJ1275" s="17">
        <v>0</v>
      </c>
      <c r="AK1275" s="12" t="s">
        <v>6551</v>
      </c>
      <c r="AL1275" s="17">
        <v>0</v>
      </c>
      <c r="AM1275" s="12" t="s">
        <v>6551</v>
      </c>
      <c r="AN1275" s="17">
        <v>0</v>
      </c>
      <c r="AO1275" s="12" t="s">
        <v>6551</v>
      </c>
      <c r="AP1275" s="192">
        <v>0</v>
      </c>
      <c r="AQ1275" s="12" t="s">
        <v>6551</v>
      </c>
      <c r="AR1275" s="17">
        <v>94358</v>
      </c>
      <c r="AS1275" s="12" t="s">
        <v>6551</v>
      </c>
      <c r="AT1275" s="17">
        <v>1031255</v>
      </c>
      <c r="AU1275" s="1" t="s">
        <v>6551</v>
      </c>
      <c r="AV1275" s="1" t="str">
        <f>IF(OR(M1275="Q",O1275="Q",Q1275="Q",S1275="Q",U1275="Q",W1275="Q",Y1275="Q",AA1275="Q",AC1275="Q",AE1275="Q",AG1275="Q",AI1275="Q",AK1275="Q",AM1275="Q",AO1275="Q",AQ1275="Q",AS1275="Q",AU1275="Q"),"Yes","No")</f>
        <v>No</v>
      </c>
    </row>
    <row r="1276" spans="1:48" x14ac:dyDescent="0.2">
      <c r="A1276" s="1" t="s">
        <v>570</v>
      </c>
      <c r="B1276" s="1" t="s">
        <v>571</v>
      </c>
      <c r="C1276" s="1" t="s">
        <v>26</v>
      </c>
      <c r="D1276" s="194">
        <v>9017</v>
      </c>
      <c r="E1276" s="197">
        <v>90017</v>
      </c>
      <c r="F1276" s="1" t="s">
        <v>239</v>
      </c>
      <c r="G1276" s="1" t="s">
        <v>236</v>
      </c>
      <c r="H1276" s="17">
        <v>308231</v>
      </c>
      <c r="I1276" s="12">
        <v>33</v>
      </c>
      <c r="J1276" s="1" t="s">
        <v>12</v>
      </c>
      <c r="K1276" s="1" t="s">
        <v>9</v>
      </c>
      <c r="L1276" s="4">
        <v>22</v>
      </c>
      <c r="M1276" s="1" t="s">
        <v>6551</v>
      </c>
      <c r="N1276" s="12">
        <v>0</v>
      </c>
      <c r="O1276" s="12" t="s">
        <v>6551</v>
      </c>
      <c r="P1276" s="14">
        <v>11.602980607345513</v>
      </c>
      <c r="Q1276" s="12" t="s">
        <v>6551</v>
      </c>
      <c r="R1276" s="14">
        <v>2.8400015014822562</v>
      </c>
      <c r="S1276" s="12" t="s">
        <v>6551</v>
      </c>
      <c r="T1276" s="14">
        <v>27.243349753694581</v>
      </c>
      <c r="U1276" s="12" t="s">
        <v>6551</v>
      </c>
      <c r="V1276" s="17">
        <v>931540</v>
      </c>
      <c r="W1276" s="12" t="s">
        <v>6551</v>
      </c>
      <c r="X1276" s="17">
        <v>957914</v>
      </c>
      <c r="Y1276" s="12" t="s">
        <v>6551</v>
      </c>
      <c r="Z1276" s="17">
        <v>930385</v>
      </c>
      <c r="AA1276" s="12" t="s">
        <v>6551</v>
      </c>
      <c r="AB1276" s="17">
        <v>27529</v>
      </c>
      <c r="AC1276" s="12" t="s">
        <v>6551</v>
      </c>
      <c r="AD1276" s="17">
        <v>81118</v>
      </c>
      <c r="AE1276" s="12" t="s">
        <v>6551</v>
      </c>
      <c r="AF1276" s="17">
        <v>80185</v>
      </c>
      <c r="AG1276" s="12" t="s">
        <v>6551</v>
      </c>
      <c r="AH1276" s="17">
        <v>933</v>
      </c>
      <c r="AI1276" s="12" t="s">
        <v>6551</v>
      </c>
      <c r="AJ1276" s="17">
        <v>0</v>
      </c>
      <c r="AK1276" s="12" t="s">
        <v>6551</v>
      </c>
      <c r="AL1276" s="17">
        <v>0</v>
      </c>
      <c r="AM1276" s="12" t="s">
        <v>6551</v>
      </c>
      <c r="AN1276" s="17">
        <v>0</v>
      </c>
      <c r="AO1276" s="12" t="s">
        <v>6551</v>
      </c>
      <c r="AP1276" s="192">
        <v>0</v>
      </c>
      <c r="AQ1276" s="12" t="s">
        <v>6551</v>
      </c>
      <c r="AR1276" s="17">
        <v>2184508</v>
      </c>
      <c r="AS1276" s="12" t="s">
        <v>6551</v>
      </c>
      <c r="AT1276" s="17">
        <v>6204006</v>
      </c>
      <c r="AU1276" s="1" t="s">
        <v>6551</v>
      </c>
      <c r="AV1276" s="1" t="str">
        <f>IF(OR(M1276="Q",O1276="Q",Q1276="Q",S1276="Q",U1276="Q",W1276="Q",Y1276="Q",AA1276="Q",AC1276="Q",AE1276="Q",AG1276="Q",AI1276="Q",AK1276="Q",AM1276="Q",AO1276="Q",AQ1276="Q",AS1276="Q",AU1276="Q"),"Yes","No")</f>
        <v>No</v>
      </c>
    </row>
    <row r="1277" spans="1:48" x14ac:dyDescent="0.2">
      <c r="A1277" s="1" t="s">
        <v>505</v>
      </c>
      <c r="B1277" s="1" t="s">
        <v>506</v>
      </c>
      <c r="C1277" s="1" t="s">
        <v>108</v>
      </c>
      <c r="D1277" s="194">
        <v>6014</v>
      </c>
      <c r="E1277" s="197">
        <v>60014</v>
      </c>
      <c r="F1277" s="1" t="s">
        <v>239</v>
      </c>
      <c r="G1277" s="1" t="s">
        <v>236</v>
      </c>
      <c r="H1277" s="17">
        <v>217585</v>
      </c>
      <c r="I1277" s="12">
        <v>33</v>
      </c>
      <c r="J1277" s="1" t="s">
        <v>12</v>
      </c>
      <c r="K1277" s="1" t="s">
        <v>9</v>
      </c>
      <c r="L1277" s="4">
        <v>19</v>
      </c>
      <c r="M1277" s="1" t="s">
        <v>6551</v>
      </c>
      <c r="N1277" s="12">
        <v>0</v>
      </c>
      <c r="O1277" s="12" t="s">
        <v>6551</v>
      </c>
      <c r="P1277" s="14">
        <v>11.494930040219792</v>
      </c>
      <c r="Q1277" s="12" t="s">
        <v>6551</v>
      </c>
      <c r="R1277" s="14">
        <v>5.502164721042071</v>
      </c>
      <c r="S1277" s="12" t="s">
        <v>6551</v>
      </c>
      <c r="T1277" s="14">
        <v>19.606780717158557</v>
      </c>
      <c r="U1277" s="12" t="s">
        <v>6551</v>
      </c>
      <c r="V1277" s="17">
        <v>863109</v>
      </c>
      <c r="W1277" s="12" t="s">
        <v>6551</v>
      </c>
      <c r="X1277" s="17">
        <v>879809</v>
      </c>
      <c r="Y1277" s="12" t="s">
        <v>6551</v>
      </c>
      <c r="Z1277" s="17">
        <v>811680</v>
      </c>
      <c r="AA1277" s="12" t="s">
        <v>6551</v>
      </c>
      <c r="AB1277" s="17">
        <v>68129</v>
      </c>
      <c r="AC1277" s="12" t="s">
        <v>6551</v>
      </c>
      <c r="AD1277" s="17">
        <v>74273</v>
      </c>
      <c r="AE1277" s="12" t="s">
        <v>6551</v>
      </c>
      <c r="AF1277" s="17">
        <v>70612</v>
      </c>
      <c r="AG1277" s="12" t="s">
        <v>6551</v>
      </c>
      <c r="AH1277" s="17">
        <v>3661</v>
      </c>
      <c r="AI1277" s="12" t="s">
        <v>6551</v>
      </c>
      <c r="AJ1277" s="17">
        <v>0</v>
      </c>
      <c r="AK1277" s="12" t="s">
        <v>6551</v>
      </c>
      <c r="AL1277" s="17">
        <v>0</v>
      </c>
      <c r="AM1277" s="12" t="s">
        <v>6551</v>
      </c>
      <c r="AN1277" s="17">
        <v>0</v>
      </c>
      <c r="AO1277" s="12" t="s">
        <v>6551</v>
      </c>
      <c r="AP1277" s="192">
        <v>0</v>
      </c>
      <c r="AQ1277" s="12" t="s">
        <v>6551</v>
      </c>
      <c r="AR1277" s="17">
        <v>1384474</v>
      </c>
      <c r="AS1277" s="12" t="s">
        <v>6551</v>
      </c>
      <c r="AT1277" s="17">
        <v>7617604</v>
      </c>
      <c r="AU1277" s="1" t="s">
        <v>6551</v>
      </c>
      <c r="AV1277" s="1" t="str">
        <f>IF(OR(M1277="Q",O1277="Q",Q1277="Q",S1277="Q",U1277="Q",W1277="Q",Y1277="Q",AA1277="Q",AC1277="Q",AE1277="Q",AG1277="Q",AI1277="Q",AK1277="Q",AM1277="Q",AO1277="Q",AQ1277="Q",AS1277="Q",AU1277="Q"),"Yes","No")</f>
        <v>No</v>
      </c>
    </row>
    <row r="1278" spans="1:48" x14ac:dyDescent="0.2">
      <c r="A1278" s="1" t="s">
        <v>570</v>
      </c>
      <c r="B1278" s="1" t="s">
        <v>571</v>
      </c>
      <c r="C1278" s="1" t="s">
        <v>26</v>
      </c>
      <c r="D1278" s="194">
        <v>9017</v>
      </c>
      <c r="E1278" s="197">
        <v>90017</v>
      </c>
      <c r="F1278" s="1" t="s">
        <v>239</v>
      </c>
      <c r="G1278" s="1" t="s">
        <v>236</v>
      </c>
      <c r="H1278" s="17">
        <v>308231</v>
      </c>
      <c r="I1278" s="12">
        <v>33</v>
      </c>
      <c r="J1278" s="1" t="s">
        <v>11</v>
      </c>
      <c r="K1278" s="1" t="s">
        <v>13</v>
      </c>
      <c r="L1278" s="4">
        <v>10</v>
      </c>
      <c r="M1278" s="1" t="s">
        <v>6551</v>
      </c>
      <c r="N1278" s="12">
        <v>0</v>
      </c>
      <c r="O1278" s="12" t="s">
        <v>6551</v>
      </c>
      <c r="P1278" s="14">
        <v>12.71500748502994</v>
      </c>
      <c r="Q1278" s="12" t="s">
        <v>6551</v>
      </c>
      <c r="R1278" s="14">
        <v>5.7940418277826282</v>
      </c>
      <c r="S1278" s="12" t="s">
        <v>6551</v>
      </c>
      <c r="T1278" s="14">
        <v>2.2502806886227544</v>
      </c>
      <c r="U1278" s="12" t="s">
        <v>6551</v>
      </c>
      <c r="V1278" s="17">
        <v>0</v>
      </c>
      <c r="W1278" s="12" t="s">
        <v>6551</v>
      </c>
      <c r="X1278" s="17">
        <v>287547</v>
      </c>
      <c r="Y1278" s="12" t="s">
        <v>6551</v>
      </c>
      <c r="Z1278" s="17">
        <v>271796</v>
      </c>
      <c r="AA1278" s="12" t="s">
        <v>6551</v>
      </c>
      <c r="AB1278" s="17">
        <v>15751</v>
      </c>
      <c r="AC1278" s="12" t="s">
        <v>6551</v>
      </c>
      <c r="AD1278" s="17">
        <v>22276</v>
      </c>
      <c r="AE1278" s="12" t="s">
        <v>6551</v>
      </c>
      <c r="AF1278" s="17">
        <v>21376</v>
      </c>
      <c r="AG1278" s="12" t="s">
        <v>6551</v>
      </c>
      <c r="AH1278" s="17">
        <v>900</v>
      </c>
      <c r="AI1278" s="12" t="s">
        <v>6551</v>
      </c>
      <c r="AJ1278" s="17">
        <v>0</v>
      </c>
      <c r="AK1278" s="12" t="s">
        <v>6551</v>
      </c>
      <c r="AL1278" s="17">
        <v>0</v>
      </c>
      <c r="AM1278" s="12" t="s">
        <v>6551</v>
      </c>
      <c r="AN1278" s="17">
        <v>0</v>
      </c>
      <c r="AO1278" s="12" t="s">
        <v>6551</v>
      </c>
      <c r="AP1278" s="192">
        <v>0</v>
      </c>
      <c r="AQ1278" s="12" t="s">
        <v>6551</v>
      </c>
      <c r="AR1278" s="17">
        <v>48102</v>
      </c>
      <c r="AS1278" s="12" t="s">
        <v>6551</v>
      </c>
      <c r="AT1278" s="17">
        <v>278705</v>
      </c>
      <c r="AU1278" s="1" t="s">
        <v>6551</v>
      </c>
      <c r="AV1278" s="1" t="str">
        <f>IF(OR(M1278="Q",O1278="Q",Q1278="Q",S1278="Q",U1278="Q",W1278="Q",Y1278="Q",AA1278="Q",AC1278="Q",AE1278="Q",AG1278="Q",AI1278="Q",AK1278="Q",AM1278="Q",AO1278="Q",AQ1278="Q",AS1278="Q",AU1278="Q"),"Yes","No")</f>
        <v>No</v>
      </c>
    </row>
    <row r="1279" spans="1:48" x14ac:dyDescent="0.2">
      <c r="A1279" s="1" t="s">
        <v>69</v>
      </c>
      <c r="B1279" s="1" t="s">
        <v>1202</v>
      </c>
      <c r="C1279" s="1" t="s">
        <v>117</v>
      </c>
      <c r="D1279" s="194">
        <v>5160</v>
      </c>
      <c r="E1279" s="197">
        <v>50160</v>
      </c>
      <c r="F1279" s="1" t="s">
        <v>239</v>
      </c>
      <c r="G1279" s="1" t="s">
        <v>236</v>
      </c>
      <c r="H1279" s="17">
        <v>1376476</v>
      </c>
      <c r="I1279" s="12">
        <v>33</v>
      </c>
      <c r="J1279" s="1" t="s">
        <v>28</v>
      </c>
      <c r="K1279" s="1" t="s">
        <v>13</v>
      </c>
      <c r="L1279" s="4">
        <v>8</v>
      </c>
      <c r="M1279" s="1" t="s">
        <v>6551</v>
      </c>
      <c r="N1279" s="12">
        <v>0</v>
      </c>
      <c r="O1279" s="12" t="s">
        <v>6551</v>
      </c>
      <c r="P1279" s="14">
        <v>27.89653237571541</v>
      </c>
      <c r="Q1279" s="12" t="s">
        <v>6551</v>
      </c>
      <c r="R1279" s="14">
        <v>30.907558338633141</v>
      </c>
      <c r="S1279" s="12" t="s">
        <v>6551</v>
      </c>
      <c r="T1279" s="14">
        <v>11.469532039052856</v>
      </c>
      <c r="U1279" s="12" t="s">
        <v>6551</v>
      </c>
      <c r="V1279" s="17">
        <v>263675</v>
      </c>
      <c r="W1279" s="12" t="s">
        <v>6551</v>
      </c>
      <c r="X1279" s="17">
        <v>477993</v>
      </c>
      <c r="Y1279" s="12" t="s">
        <v>6551</v>
      </c>
      <c r="Z1279" s="17">
        <v>248586</v>
      </c>
      <c r="AA1279" s="12" t="s">
        <v>6551</v>
      </c>
      <c r="AB1279" s="17">
        <v>229407</v>
      </c>
      <c r="AC1279" s="12" t="s">
        <v>6551</v>
      </c>
      <c r="AD1279" s="17">
        <v>14839</v>
      </c>
      <c r="AE1279" s="12" t="s">
        <v>6551</v>
      </c>
      <c r="AF1279" s="17">
        <v>8911</v>
      </c>
      <c r="AG1279" s="12" t="s">
        <v>6551</v>
      </c>
      <c r="AH1279" s="17">
        <v>5928</v>
      </c>
      <c r="AI1279" s="12" t="s">
        <v>6551</v>
      </c>
      <c r="AJ1279" s="17">
        <v>0</v>
      </c>
      <c r="AK1279" s="12" t="s">
        <v>6551</v>
      </c>
      <c r="AL1279" s="17">
        <v>0</v>
      </c>
      <c r="AM1279" s="12" t="s">
        <v>6551</v>
      </c>
      <c r="AN1279" s="17">
        <v>0</v>
      </c>
      <c r="AO1279" s="12" t="s">
        <v>6551</v>
      </c>
      <c r="AP1279" s="192">
        <v>0</v>
      </c>
      <c r="AQ1279" s="12" t="s">
        <v>6551</v>
      </c>
      <c r="AR1279" s="17">
        <v>102205</v>
      </c>
      <c r="AS1279" s="12" t="s">
        <v>6551</v>
      </c>
      <c r="AT1279" s="17">
        <v>3158907</v>
      </c>
      <c r="AU1279" s="1" t="s">
        <v>6551</v>
      </c>
      <c r="AV1279" s="1" t="str">
        <f>IF(OR(M1279="Q",O1279="Q",Q1279="Q",S1279="Q",U1279="Q",W1279="Q",Y1279="Q",AA1279="Q",AC1279="Q",AE1279="Q",AG1279="Q",AI1279="Q",AK1279="Q",AM1279="Q",AO1279="Q",AQ1279="Q",AS1279="Q",AU1279="Q"),"Yes","No")</f>
        <v>No</v>
      </c>
    </row>
    <row r="1280" spans="1:48" x14ac:dyDescent="0.2">
      <c r="A1280" s="1" t="s">
        <v>505</v>
      </c>
      <c r="B1280" s="1" t="s">
        <v>506</v>
      </c>
      <c r="C1280" s="1" t="s">
        <v>108</v>
      </c>
      <c r="D1280" s="194">
        <v>6014</v>
      </c>
      <c r="E1280" s="197">
        <v>60014</v>
      </c>
      <c r="F1280" s="1" t="s">
        <v>239</v>
      </c>
      <c r="G1280" s="1" t="s">
        <v>236</v>
      </c>
      <c r="H1280" s="17">
        <v>217585</v>
      </c>
      <c r="I1280" s="12">
        <v>33</v>
      </c>
      <c r="J1280" s="1" t="s">
        <v>11</v>
      </c>
      <c r="K1280" s="1" t="s">
        <v>9</v>
      </c>
      <c r="L1280" s="4">
        <v>8</v>
      </c>
      <c r="M1280" s="1" t="s">
        <v>6551</v>
      </c>
      <c r="N1280" s="12">
        <v>0</v>
      </c>
      <c r="O1280" s="12" t="s">
        <v>6551</v>
      </c>
      <c r="P1280" s="14">
        <v>11.812867282301763</v>
      </c>
      <c r="Q1280" s="12" t="s">
        <v>6551</v>
      </c>
      <c r="R1280" s="14">
        <v>5.4067791143935242</v>
      </c>
      <c r="S1280" s="12" t="s">
        <v>6551</v>
      </c>
      <c r="T1280" s="14">
        <v>2.3664046401587422</v>
      </c>
      <c r="U1280" s="12" t="s">
        <v>6551</v>
      </c>
      <c r="V1280" s="17">
        <v>0</v>
      </c>
      <c r="W1280" s="12" t="s">
        <v>6551</v>
      </c>
      <c r="X1280" s="17">
        <v>170829</v>
      </c>
      <c r="Y1280" s="12" t="s">
        <v>6551</v>
      </c>
      <c r="Z1280" s="17">
        <v>154784</v>
      </c>
      <c r="AA1280" s="12" t="s">
        <v>6551</v>
      </c>
      <c r="AB1280" s="17">
        <v>16045</v>
      </c>
      <c r="AC1280" s="12" t="s">
        <v>6551</v>
      </c>
      <c r="AD1280" s="17">
        <v>14778</v>
      </c>
      <c r="AE1280" s="12" t="s">
        <v>6551</v>
      </c>
      <c r="AF1280" s="17">
        <v>13103</v>
      </c>
      <c r="AG1280" s="12" t="s">
        <v>6551</v>
      </c>
      <c r="AH1280" s="17">
        <v>1675</v>
      </c>
      <c r="AI1280" s="12" t="s">
        <v>6551</v>
      </c>
      <c r="AJ1280" s="17">
        <v>0</v>
      </c>
      <c r="AK1280" s="12" t="s">
        <v>6551</v>
      </c>
      <c r="AL1280" s="17">
        <v>0</v>
      </c>
      <c r="AM1280" s="12" t="s">
        <v>6551</v>
      </c>
      <c r="AN1280" s="17">
        <v>0</v>
      </c>
      <c r="AO1280" s="12" t="s">
        <v>6551</v>
      </c>
      <c r="AP1280" s="192">
        <v>0</v>
      </c>
      <c r="AQ1280" s="12" t="s">
        <v>6551</v>
      </c>
      <c r="AR1280" s="17">
        <v>31007</v>
      </c>
      <c r="AS1280" s="12" t="s">
        <v>6551</v>
      </c>
      <c r="AT1280" s="17">
        <v>167648</v>
      </c>
      <c r="AU1280" s="1" t="s">
        <v>6551</v>
      </c>
      <c r="AV1280" s="1" t="str">
        <f>IF(OR(M1280="Q",O1280="Q",Q1280="Q",S1280="Q",U1280="Q",W1280="Q",Y1280="Q",AA1280="Q",AC1280="Q",AE1280="Q",AG1280="Q",AI1280="Q",AK1280="Q",AM1280="Q",AO1280="Q",AQ1280="Q",AS1280="Q",AU1280="Q"),"Yes","No")</f>
        <v>No</v>
      </c>
    </row>
    <row r="1281" spans="1:48" x14ac:dyDescent="0.2">
      <c r="A1281" s="1" t="s">
        <v>505</v>
      </c>
      <c r="B1281" s="1" t="s">
        <v>506</v>
      </c>
      <c r="C1281" s="1" t="s">
        <v>108</v>
      </c>
      <c r="D1281" s="194">
        <v>6014</v>
      </c>
      <c r="E1281" s="197">
        <v>60014</v>
      </c>
      <c r="F1281" s="1" t="s">
        <v>239</v>
      </c>
      <c r="G1281" s="1" t="s">
        <v>236</v>
      </c>
      <c r="H1281" s="17">
        <v>217585</v>
      </c>
      <c r="I1281" s="12">
        <v>33</v>
      </c>
      <c r="J1281" s="1" t="s">
        <v>28</v>
      </c>
      <c r="K1281" s="1" t="s">
        <v>13</v>
      </c>
      <c r="L1281" s="4">
        <v>6</v>
      </c>
      <c r="M1281" s="1" t="s">
        <v>6551</v>
      </c>
      <c r="N1281" s="12">
        <v>0</v>
      </c>
      <c r="O1281" s="12" t="s">
        <v>6551</v>
      </c>
      <c r="P1281" s="14">
        <v>32.771458117890383</v>
      </c>
      <c r="Q1281" s="12" t="s">
        <v>6551</v>
      </c>
      <c r="R1281" s="14">
        <v>26.765523210787663</v>
      </c>
      <c r="S1281" s="12" t="s">
        <v>6551</v>
      </c>
      <c r="T1281" s="14">
        <v>6.4857438321760972</v>
      </c>
      <c r="U1281" s="12" t="s">
        <v>6551</v>
      </c>
      <c r="V1281" s="17">
        <v>726419</v>
      </c>
      <c r="W1281" s="12" t="s">
        <v>6551</v>
      </c>
      <c r="X1281" s="17">
        <v>683481</v>
      </c>
      <c r="Y1281" s="12" t="s">
        <v>6551</v>
      </c>
      <c r="Z1281" s="17">
        <v>665490</v>
      </c>
      <c r="AA1281" s="12" t="s">
        <v>6551</v>
      </c>
      <c r="AB1281" s="17">
        <v>17991</v>
      </c>
      <c r="AC1281" s="12" t="s">
        <v>6551</v>
      </c>
      <c r="AD1281" s="17">
        <v>21261</v>
      </c>
      <c r="AE1281" s="12" t="s">
        <v>6551</v>
      </c>
      <c r="AF1281" s="17">
        <v>20307</v>
      </c>
      <c r="AG1281" s="12" t="s">
        <v>6551</v>
      </c>
      <c r="AH1281" s="17">
        <v>954</v>
      </c>
      <c r="AI1281" s="12" t="s">
        <v>6551</v>
      </c>
      <c r="AJ1281" s="17">
        <v>0</v>
      </c>
      <c r="AK1281" s="12" t="s">
        <v>6551</v>
      </c>
      <c r="AL1281" s="17">
        <v>0</v>
      </c>
      <c r="AM1281" s="12" t="s">
        <v>6551</v>
      </c>
      <c r="AN1281" s="17">
        <v>0</v>
      </c>
      <c r="AO1281" s="12" t="s">
        <v>6551</v>
      </c>
      <c r="AP1281" s="192">
        <v>0</v>
      </c>
      <c r="AQ1281" s="12" t="s">
        <v>6551</v>
      </c>
      <c r="AR1281" s="17">
        <v>131706</v>
      </c>
      <c r="AS1281" s="12" t="s">
        <v>6551</v>
      </c>
      <c r="AT1281" s="17">
        <v>3525180</v>
      </c>
      <c r="AU1281" s="1" t="s">
        <v>6551</v>
      </c>
      <c r="AV1281" s="1" t="str">
        <f>IF(OR(M1281="Q",O1281="Q",Q1281="Q",S1281="Q",U1281="Q",W1281="Q",Y1281="Q",AA1281="Q",AC1281="Q",AE1281="Q",AG1281="Q",AI1281="Q",AK1281="Q",AM1281="Q",AO1281="Q",AQ1281="Q",AS1281="Q",AU1281="Q"),"Yes","No")</f>
        <v>No</v>
      </c>
    </row>
    <row r="1282" spans="1:48" x14ac:dyDescent="0.2">
      <c r="A1282" s="1" t="s">
        <v>570</v>
      </c>
      <c r="B1282" s="1" t="s">
        <v>571</v>
      </c>
      <c r="C1282" s="1" t="s">
        <v>26</v>
      </c>
      <c r="D1282" s="194">
        <v>9017</v>
      </c>
      <c r="E1282" s="197">
        <v>90017</v>
      </c>
      <c r="F1282" s="1" t="s">
        <v>239</v>
      </c>
      <c r="G1282" s="1" t="s">
        <v>236</v>
      </c>
      <c r="H1282" s="17">
        <v>308231</v>
      </c>
      <c r="I1282" s="12">
        <v>33</v>
      </c>
      <c r="J1282" s="1" t="s">
        <v>12</v>
      </c>
      <c r="K1282" s="1" t="s">
        <v>13</v>
      </c>
      <c r="L1282" s="4">
        <v>1</v>
      </c>
      <c r="M1282" s="1" t="s">
        <v>6551</v>
      </c>
      <c r="N1282" s="12">
        <v>0</v>
      </c>
      <c r="O1282" s="12" t="s">
        <v>6551</v>
      </c>
      <c r="P1282" s="14">
        <v>11.687567567567568</v>
      </c>
      <c r="Q1282" s="12" t="s">
        <v>6551</v>
      </c>
      <c r="R1282" s="14">
        <v>2.757525636784651</v>
      </c>
      <c r="S1282" s="12" t="s">
        <v>6551</v>
      </c>
      <c r="T1282" s="14">
        <v>4.9021621621621625</v>
      </c>
      <c r="U1282" s="12" t="s">
        <v>6551</v>
      </c>
      <c r="V1282" s="17">
        <v>21625</v>
      </c>
      <c r="W1282" s="12" t="s">
        <v>6551</v>
      </c>
      <c r="X1282" s="17">
        <v>27880</v>
      </c>
      <c r="Y1282" s="12" t="s">
        <v>6551</v>
      </c>
      <c r="Z1282" s="17">
        <v>21622</v>
      </c>
      <c r="AA1282" s="12" t="s">
        <v>6551</v>
      </c>
      <c r="AB1282" s="17">
        <v>6258</v>
      </c>
      <c r="AC1282" s="12" t="s">
        <v>6551</v>
      </c>
      <c r="AD1282" s="17">
        <v>2167</v>
      </c>
      <c r="AE1282" s="12" t="s">
        <v>6551</v>
      </c>
      <c r="AF1282" s="17">
        <v>1850</v>
      </c>
      <c r="AG1282" s="12" t="s">
        <v>6551</v>
      </c>
      <c r="AH1282" s="17">
        <v>317</v>
      </c>
      <c r="AI1282" s="12" t="s">
        <v>6551</v>
      </c>
      <c r="AJ1282" s="17">
        <v>0</v>
      </c>
      <c r="AK1282" s="12" t="s">
        <v>6551</v>
      </c>
      <c r="AL1282" s="17">
        <v>0</v>
      </c>
      <c r="AM1282" s="12" t="s">
        <v>6551</v>
      </c>
      <c r="AN1282" s="17">
        <v>0</v>
      </c>
      <c r="AO1282" s="12" t="s">
        <v>6551</v>
      </c>
      <c r="AP1282" s="192">
        <v>0</v>
      </c>
      <c r="AQ1282" s="12" t="s">
        <v>6551</v>
      </c>
      <c r="AR1282" s="17">
        <v>9069</v>
      </c>
      <c r="AS1282" s="12" t="s">
        <v>6551</v>
      </c>
      <c r="AT1282" s="17">
        <v>25008</v>
      </c>
      <c r="AU1282" s="1" t="s">
        <v>6551</v>
      </c>
      <c r="AV1282" s="1" t="str">
        <f>IF(OR(M1282="Q",O1282="Q",Q1282="Q",S1282="Q",U1282="Q",W1282="Q",Y1282="Q",AA1282="Q",AC1282="Q",AE1282="Q",AG1282="Q",AI1282="Q",AK1282="Q",AM1282="Q",AO1282="Q",AQ1282="Q",AS1282="Q",AU1282="Q"),"Yes","No")</f>
        <v>No</v>
      </c>
    </row>
    <row r="1283" spans="1:48" x14ac:dyDescent="0.2">
      <c r="A1283" s="1" t="s">
        <v>3002</v>
      </c>
      <c r="B1283" s="1" t="s">
        <v>3003</v>
      </c>
      <c r="C1283" s="1" t="s">
        <v>107</v>
      </c>
      <c r="D1283" s="194" t="s">
        <v>3004</v>
      </c>
      <c r="E1283" s="197" t="s">
        <v>3005</v>
      </c>
      <c r="F1283" s="1" t="s">
        <v>239</v>
      </c>
      <c r="G1283" s="1" t="s">
        <v>287</v>
      </c>
      <c r="H1283" s="17">
        <v>0</v>
      </c>
      <c r="I1283" s="12">
        <v>33</v>
      </c>
      <c r="J1283" s="1" t="s">
        <v>11</v>
      </c>
      <c r="K1283" s="1" t="s">
        <v>9</v>
      </c>
      <c r="L1283" s="4">
        <v>0</v>
      </c>
      <c r="M1283" s="1" t="s">
        <v>6551</v>
      </c>
      <c r="N1283" s="12">
        <v>0</v>
      </c>
      <c r="O1283" s="12" t="s">
        <v>6551</v>
      </c>
      <c r="P1283" s="14" t="e">
        <v>#DIV/0!</v>
      </c>
      <c r="Q1283" s="12" t="s">
        <v>6551</v>
      </c>
      <c r="R1283" s="14" t="e">
        <v>#DIV/0!</v>
      </c>
      <c r="S1283" s="12" t="s">
        <v>6551</v>
      </c>
      <c r="T1283" s="14" t="e">
        <v>#DIV/0!</v>
      </c>
      <c r="U1283" s="12" t="s">
        <v>6551</v>
      </c>
      <c r="V1283" s="17">
        <v>0</v>
      </c>
      <c r="W1283" s="12" t="s">
        <v>6551</v>
      </c>
      <c r="X1283" s="17">
        <v>0</v>
      </c>
      <c r="Y1283" s="12" t="s">
        <v>6551</v>
      </c>
      <c r="Z1283" s="17">
        <v>0</v>
      </c>
      <c r="AA1283" s="12" t="s">
        <v>6551</v>
      </c>
      <c r="AB1283" s="17" t="s">
        <v>6551</v>
      </c>
      <c r="AC1283" s="12" t="s">
        <v>6551</v>
      </c>
      <c r="AD1283" s="17">
        <v>0</v>
      </c>
      <c r="AE1283" s="12" t="s">
        <v>6551</v>
      </c>
      <c r="AF1283" s="17">
        <v>0</v>
      </c>
      <c r="AG1283" s="12" t="s">
        <v>6551</v>
      </c>
      <c r="AH1283" s="17" t="s">
        <v>6551</v>
      </c>
      <c r="AI1283" s="12" t="s">
        <v>6551</v>
      </c>
      <c r="AJ1283" s="17">
        <v>0</v>
      </c>
      <c r="AK1283" s="12" t="s">
        <v>6551</v>
      </c>
      <c r="AL1283" s="17">
        <v>0</v>
      </c>
      <c r="AM1283" s="12" t="s">
        <v>6551</v>
      </c>
      <c r="AN1283" s="17">
        <v>0</v>
      </c>
      <c r="AO1283" s="12" t="s">
        <v>6551</v>
      </c>
      <c r="AP1283" s="192">
        <v>0</v>
      </c>
      <c r="AQ1283" s="12" t="s">
        <v>6551</v>
      </c>
      <c r="AR1283" s="17">
        <v>0</v>
      </c>
      <c r="AS1283" s="12" t="s">
        <v>6551</v>
      </c>
      <c r="AT1283" s="17">
        <v>0</v>
      </c>
      <c r="AU1283" s="1" t="s">
        <v>6551</v>
      </c>
      <c r="AV1283" s="1" t="str">
        <f>IF(OR(M1283="Q",O1283="Q",Q1283="Q",S1283="Q",U1283="Q",W1283="Q",Y1283="Q",AA1283="Q",AC1283="Q",AE1283="Q",AG1283="Q",AI1283="Q",AK1283="Q",AM1283="Q",AO1283="Q",AQ1283="Q",AS1283="Q",AU1283="Q"),"Yes","No")</f>
        <v>No</v>
      </c>
    </row>
    <row r="1284" spans="1:48" x14ac:dyDescent="0.2">
      <c r="A1284" s="1" t="s">
        <v>94</v>
      </c>
      <c r="B1284" s="1" t="s">
        <v>268</v>
      </c>
      <c r="C1284" s="1" t="s">
        <v>92</v>
      </c>
      <c r="D1284" s="194">
        <v>2135</v>
      </c>
      <c r="E1284" s="197">
        <v>20135</v>
      </c>
      <c r="F1284" s="1" t="s">
        <v>256</v>
      </c>
      <c r="G1284" s="1" t="s">
        <v>236</v>
      </c>
      <c r="H1284" s="17">
        <v>18351295</v>
      </c>
      <c r="I1284" s="12">
        <v>32</v>
      </c>
      <c r="J1284" s="1" t="s">
        <v>28</v>
      </c>
      <c r="K1284" s="1" t="s">
        <v>9</v>
      </c>
      <c r="L1284" s="4">
        <v>32</v>
      </c>
      <c r="M1284" s="1" t="s">
        <v>6551</v>
      </c>
      <c r="N1284" s="12">
        <v>0</v>
      </c>
      <c r="O1284" s="12" t="s">
        <v>6551</v>
      </c>
      <c r="P1284" s="14">
        <v>23.439511582888382</v>
      </c>
      <c r="Q1284" s="12" t="s">
        <v>6551</v>
      </c>
      <c r="R1284" s="14">
        <v>40.099999362797575</v>
      </c>
      <c r="S1284" s="12" t="s">
        <v>6551</v>
      </c>
      <c r="T1284" s="14">
        <v>13.353698227998894</v>
      </c>
      <c r="U1284" s="12" t="s">
        <v>6551</v>
      </c>
      <c r="V1284" s="17">
        <v>1105825</v>
      </c>
      <c r="W1284" s="12" t="s">
        <v>6551</v>
      </c>
      <c r="X1284" s="17">
        <v>1183908</v>
      </c>
      <c r="Y1284" s="12" t="s">
        <v>6551</v>
      </c>
      <c r="Z1284" s="17">
        <v>1101868</v>
      </c>
      <c r="AA1284" s="12" t="s">
        <v>6551</v>
      </c>
      <c r="AB1284" s="17">
        <v>82040</v>
      </c>
      <c r="AC1284" s="12" t="s">
        <v>6551</v>
      </c>
      <c r="AD1284" s="17">
        <v>48984</v>
      </c>
      <c r="AE1284" s="12" t="s">
        <v>6551</v>
      </c>
      <c r="AF1284" s="17">
        <v>47009</v>
      </c>
      <c r="AG1284" s="12" t="s">
        <v>6551</v>
      </c>
      <c r="AH1284" s="17">
        <v>1975</v>
      </c>
      <c r="AI1284" s="12" t="s">
        <v>6551</v>
      </c>
      <c r="AJ1284" s="17">
        <v>0</v>
      </c>
      <c r="AK1284" s="12" t="s">
        <v>6551</v>
      </c>
      <c r="AL1284" s="17">
        <v>0</v>
      </c>
      <c r="AM1284" s="12" t="s">
        <v>6551</v>
      </c>
      <c r="AN1284" s="17">
        <v>0</v>
      </c>
      <c r="AO1284" s="12" t="s">
        <v>6551</v>
      </c>
      <c r="AP1284" s="192">
        <v>0</v>
      </c>
      <c r="AQ1284" s="12" t="s">
        <v>6551</v>
      </c>
      <c r="AR1284" s="17">
        <v>627744</v>
      </c>
      <c r="AS1284" s="12" t="s">
        <v>6551</v>
      </c>
      <c r="AT1284" s="17">
        <v>25172534</v>
      </c>
      <c r="AU1284" s="1" t="s">
        <v>6551</v>
      </c>
      <c r="AV1284" s="1" t="str">
        <f>IF(OR(M1284="Q",O1284="Q",Q1284="Q",S1284="Q",U1284="Q",W1284="Q",Y1284="Q",AA1284="Q",AC1284="Q",AE1284="Q",AG1284="Q",AI1284="Q",AK1284="Q",AM1284="Q",AO1284="Q",AQ1284="Q",AS1284="Q",AU1284="Q"),"Yes","No")</f>
        <v>No</v>
      </c>
    </row>
    <row r="1285" spans="1:48" x14ac:dyDescent="0.2">
      <c r="A1285" s="1" t="s">
        <v>6398</v>
      </c>
      <c r="B1285" s="1" t="s">
        <v>6523</v>
      </c>
      <c r="C1285" s="1" t="s">
        <v>108</v>
      </c>
      <c r="D1285" s="194">
        <v>6134</v>
      </c>
      <c r="E1285" s="197">
        <v>60134</v>
      </c>
      <c r="F1285" s="1" t="s">
        <v>239</v>
      </c>
      <c r="G1285" s="1" t="s">
        <v>236</v>
      </c>
      <c r="H1285" s="17">
        <v>239938</v>
      </c>
      <c r="I1285" s="12">
        <v>32</v>
      </c>
      <c r="J1285" s="1" t="s">
        <v>28</v>
      </c>
      <c r="K1285" s="1" t="s">
        <v>13</v>
      </c>
      <c r="L1285" s="4">
        <v>32</v>
      </c>
      <c r="M1285" s="1" t="s">
        <v>6551</v>
      </c>
      <c r="N1285" s="12">
        <v>0</v>
      </c>
      <c r="O1285" s="12" t="s">
        <v>6551</v>
      </c>
      <c r="P1285" s="14">
        <v>36.730453694527036</v>
      </c>
      <c r="Q1285" s="12" t="s">
        <v>6551</v>
      </c>
      <c r="R1285" s="14">
        <v>34.529026459964399</v>
      </c>
      <c r="S1285" s="12" t="s">
        <v>6551</v>
      </c>
      <c r="T1285" s="14">
        <v>17.52205153617443</v>
      </c>
      <c r="U1285" s="12" t="s">
        <v>6551</v>
      </c>
      <c r="V1285" s="17">
        <v>1335163</v>
      </c>
      <c r="W1285" s="12" t="s">
        <v>6551</v>
      </c>
      <c r="X1285" s="17">
        <v>1335878</v>
      </c>
      <c r="Y1285" s="12" t="s">
        <v>6551</v>
      </c>
      <c r="Z1285" s="17">
        <v>1334197</v>
      </c>
      <c r="AA1285" s="12" t="s">
        <v>6551</v>
      </c>
      <c r="AB1285" s="17">
        <v>1681</v>
      </c>
      <c r="AC1285" s="12" t="s">
        <v>6551</v>
      </c>
      <c r="AD1285" s="17">
        <v>36370</v>
      </c>
      <c r="AE1285" s="12" t="s">
        <v>6551</v>
      </c>
      <c r="AF1285" s="17">
        <v>36324</v>
      </c>
      <c r="AG1285" s="12" t="s">
        <v>6551</v>
      </c>
      <c r="AH1285" s="17">
        <v>46</v>
      </c>
      <c r="AI1285" s="12" t="s">
        <v>6551</v>
      </c>
      <c r="AJ1285" s="17">
        <v>0</v>
      </c>
      <c r="AK1285" s="12" t="s">
        <v>6551</v>
      </c>
      <c r="AL1285" s="17">
        <v>0</v>
      </c>
      <c r="AM1285" s="12" t="s">
        <v>6551</v>
      </c>
      <c r="AN1285" s="17">
        <v>0</v>
      </c>
      <c r="AO1285" s="12" t="s">
        <v>6551</v>
      </c>
      <c r="AP1285" s="192">
        <v>0</v>
      </c>
      <c r="AQ1285" s="12" t="s">
        <v>6551</v>
      </c>
      <c r="AR1285" s="17">
        <v>636471</v>
      </c>
      <c r="AS1285" s="12" t="s">
        <v>6551</v>
      </c>
      <c r="AT1285" s="17">
        <v>21976724</v>
      </c>
      <c r="AU1285" s="1" t="s">
        <v>6551</v>
      </c>
      <c r="AV1285" s="1" t="str">
        <f>IF(OR(M1285="Q",O1285="Q",Q1285="Q",S1285="Q",U1285="Q",W1285="Q",Y1285="Q",AA1285="Q",AC1285="Q",AE1285="Q",AG1285="Q",AI1285="Q",AK1285="Q",AM1285="Q",AO1285="Q",AQ1285="Q",AS1285="Q",AU1285="Q"),"Yes","No")</f>
        <v>No</v>
      </c>
    </row>
    <row r="1286" spans="1:48" x14ac:dyDescent="0.2">
      <c r="A1286" s="1" t="s">
        <v>2112</v>
      </c>
      <c r="B1286" s="1" t="s">
        <v>2113</v>
      </c>
      <c r="C1286" s="1" t="s">
        <v>92</v>
      </c>
      <c r="D1286" s="194" t="s">
        <v>2114</v>
      </c>
      <c r="E1286" s="197" t="s">
        <v>2115</v>
      </c>
      <c r="F1286" s="1" t="s">
        <v>242</v>
      </c>
      <c r="G1286" s="1" t="s">
        <v>287</v>
      </c>
      <c r="H1286" s="17">
        <v>0</v>
      </c>
      <c r="I1286" s="12">
        <v>32</v>
      </c>
      <c r="J1286" s="1" t="s">
        <v>12</v>
      </c>
      <c r="K1286" s="1" t="s">
        <v>9</v>
      </c>
      <c r="L1286" s="4">
        <v>32</v>
      </c>
      <c r="M1286" s="1" t="s">
        <v>6551</v>
      </c>
      <c r="N1286" s="12">
        <v>0</v>
      </c>
      <c r="O1286" s="12" t="s">
        <v>6551</v>
      </c>
      <c r="P1286" s="14">
        <v>20.649633398174473</v>
      </c>
      <c r="Q1286" s="12" t="s">
        <v>6551</v>
      </c>
      <c r="R1286" s="14">
        <v>0</v>
      </c>
      <c r="S1286" s="12" t="s">
        <v>6551</v>
      </c>
      <c r="T1286" s="14">
        <v>5.8867773953813156</v>
      </c>
      <c r="U1286" s="12" t="s">
        <v>6551</v>
      </c>
      <c r="V1286" s="17">
        <v>0</v>
      </c>
      <c r="W1286" s="12" t="s">
        <v>6551</v>
      </c>
      <c r="X1286" s="17">
        <v>0</v>
      </c>
      <c r="Y1286" s="12" t="s">
        <v>6551</v>
      </c>
      <c r="Z1286" s="17">
        <v>828009</v>
      </c>
      <c r="AA1286" s="12" t="s">
        <v>6551</v>
      </c>
      <c r="AB1286" s="17" t="s">
        <v>6551</v>
      </c>
      <c r="AC1286" s="12" t="s">
        <v>6551</v>
      </c>
      <c r="AD1286" s="17">
        <v>0</v>
      </c>
      <c r="AE1286" s="12" t="s">
        <v>6551</v>
      </c>
      <c r="AF1286" s="17">
        <v>40098</v>
      </c>
      <c r="AG1286" s="12" t="s">
        <v>6551</v>
      </c>
      <c r="AH1286" s="17" t="s">
        <v>6551</v>
      </c>
      <c r="AI1286" s="12" t="s">
        <v>6551</v>
      </c>
      <c r="AJ1286" s="17">
        <v>0</v>
      </c>
      <c r="AK1286" s="12" t="s">
        <v>6551</v>
      </c>
      <c r="AL1286" s="17">
        <v>0</v>
      </c>
      <c r="AM1286" s="12" t="s">
        <v>6551</v>
      </c>
      <c r="AN1286" s="17">
        <v>0</v>
      </c>
      <c r="AO1286" s="12" t="s">
        <v>6551</v>
      </c>
      <c r="AP1286" s="192">
        <v>0</v>
      </c>
      <c r="AQ1286" s="12" t="s">
        <v>6551</v>
      </c>
      <c r="AR1286" s="17">
        <v>236048</v>
      </c>
      <c r="AS1286" s="12" t="s">
        <v>6551</v>
      </c>
      <c r="AT1286" s="17">
        <v>0</v>
      </c>
      <c r="AU1286" s="1" t="s">
        <v>6551</v>
      </c>
      <c r="AV1286" s="1" t="str">
        <f>IF(OR(M1286="Q",O1286="Q",Q1286="Q",S1286="Q",U1286="Q",W1286="Q",Y1286="Q",AA1286="Q",AC1286="Q",AE1286="Q",AG1286="Q",AI1286="Q",AK1286="Q",AM1286="Q",AO1286="Q",AQ1286="Q",AS1286="Q",AU1286="Q"),"Yes","No")</f>
        <v>No</v>
      </c>
    </row>
    <row r="1287" spans="1:48" x14ac:dyDescent="0.2">
      <c r="A1287" s="1" t="s">
        <v>3643</v>
      </c>
      <c r="B1287" s="1" t="s">
        <v>3644</v>
      </c>
      <c r="C1287" s="1" t="s">
        <v>71</v>
      </c>
      <c r="D1287" s="194" t="s">
        <v>3645</v>
      </c>
      <c r="E1287" s="197" t="s">
        <v>3646</v>
      </c>
      <c r="F1287" s="1" t="s">
        <v>239</v>
      </c>
      <c r="G1287" s="1" t="s">
        <v>287</v>
      </c>
      <c r="H1287" s="17">
        <v>0</v>
      </c>
      <c r="I1287" s="12">
        <v>32</v>
      </c>
      <c r="J1287" s="1" t="s">
        <v>11</v>
      </c>
      <c r="K1287" s="1" t="s">
        <v>9</v>
      </c>
      <c r="L1287" s="4">
        <v>32</v>
      </c>
      <c r="M1287" s="1" t="s">
        <v>6551</v>
      </c>
      <c r="N1287" s="12">
        <v>0</v>
      </c>
      <c r="O1287" s="12" t="s">
        <v>6551</v>
      </c>
      <c r="P1287" s="14">
        <v>21.257090576395242</v>
      </c>
      <c r="Q1287" s="12" t="s">
        <v>6551</v>
      </c>
      <c r="R1287" s="14">
        <v>0</v>
      </c>
      <c r="S1287" s="12" t="s">
        <v>6551</v>
      </c>
      <c r="T1287" s="14">
        <v>5.7044830741079595</v>
      </c>
      <c r="U1287" s="12" t="s">
        <v>6551</v>
      </c>
      <c r="V1287" s="17">
        <v>0</v>
      </c>
      <c r="W1287" s="12" t="s">
        <v>6551</v>
      </c>
      <c r="X1287" s="17">
        <v>0</v>
      </c>
      <c r="Y1287" s="12" t="s">
        <v>6551</v>
      </c>
      <c r="Z1287" s="17">
        <v>1347572</v>
      </c>
      <c r="AA1287" s="12" t="s">
        <v>6551</v>
      </c>
      <c r="AB1287" s="17" t="s">
        <v>6551</v>
      </c>
      <c r="AC1287" s="12" t="s">
        <v>6551</v>
      </c>
      <c r="AD1287" s="17">
        <v>0</v>
      </c>
      <c r="AE1287" s="12" t="s">
        <v>6551</v>
      </c>
      <c r="AF1287" s="17">
        <v>63394</v>
      </c>
      <c r="AG1287" s="12" t="s">
        <v>6551</v>
      </c>
      <c r="AH1287" s="17" t="s">
        <v>6551</v>
      </c>
      <c r="AI1287" s="12" t="s">
        <v>6551</v>
      </c>
      <c r="AJ1287" s="17">
        <v>0</v>
      </c>
      <c r="AK1287" s="12" t="s">
        <v>6551</v>
      </c>
      <c r="AL1287" s="17">
        <v>0</v>
      </c>
      <c r="AM1287" s="12" t="s">
        <v>6551</v>
      </c>
      <c r="AN1287" s="17">
        <v>0</v>
      </c>
      <c r="AO1287" s="12" t="s">
        <v>6551</v>
      </c>
      <c r="AP1287" s="192">
        <v>0</v>
      </c>
      <c r="AQ1287" s="12" t="s">
        <v>6551</v>
      </c>
      <c r="AR1287" s="17">
        <v>361630</v>
      </c>
      <c r="AS1287" s="12" t="s">
        <v>6551</v>
      </c>
      <c r="AT1287" s="17">
        <v>0</v>
      </c>
      <c r="AU1287" s="1" t="s">
        <v>6551</v>
      </c>
      <c r="AV1287" s="1" t="str">
        <f>IF(OR(M1287="Q",O1287="Q",Q1287="Q",S1287="Q",U1287="Q",W1287="Q",Y1287="Q",AA1287="Q",AC1287="Q",AE1287="Q",AG1287="Q",AI1287="Q",AK1287="Q",AM1287="Q",AO1287="Q",AQ1287="Q",AS1287="Q",AU1287="Q"),"Yes","No")</f>
        <v>No</v>
      </c>
    </row>
    <row r="1288" spans="1:48" x14ac:dyDescent="0.2">
      <c r="A1288" s="1" t="s">
        <v>4822</v>
      </c>
      <c r="B1288" s="1" t="s">
        <v>4823</v>
      </c>
      <c r="C1288" s="1" t="s">
        <v>54</v>
      </c>
      <c r="D1288" s="194" t="s">
        <v>4824</v>
      </c>
      <c r="E1288" s="197" t="s">
        <v>4825</v>
      </c>
      <c r="F1288" s="1" t="s">
        <v>242</v>
      </c>
      <c r="G1288" s="1" t="s">
        <v>287</v>
      </c>
      <c r="H1288" s="17">
        <v>0</v>
      </c>
      <c r="I1288" s="12">
        <v>32</v>
      </c>
      <c r="J1288" s="1" t="s">
        <v>11</v>
      </c>
      <c r="K1288" s="1" t="s">
        <v>9</v>
      </c>
      <c r="L1288" s="4">
        <v>32</v>
      </c>
      <c r="M1288" s="1" t="s">
        <v>6551</v>
      </c>
      <c r="N1288" s="12">
        <v>0</v>
      </c>
      <c r="O1288" s="12" t="s">
        <v>6551</v>
      </c>
      <c r="P1288" s="14">
        <v>15.001105071765416</v>
      </c>
      <c r="Q1288" s="12" t="s">
        <v>6551</v>
      </c>
      <c r="R1288" s="14">
        <v>0</v>
      </c>
      <c r="S1288" s="12" t="s">
        <v>6551</v>
      </c>
      <c r="T1288" s="14">
        <v>5.3402593063747226</v>
      </c>
      <c r="U1288" s="12" t="s">
        <v>6551</v>
      </c>
      <c r="V1288" s="17">
        <v>0</v>
      </c>
      <c r="W1288" s="12" t="s">
        <v>6551</v>
      </c>
      <c r="X1288" s="17">
        <v>0</v>
      </c>
      <c r="Y1288" s="12" t="s">
        <v>6551</v>
      </c>
      <c r="Z1288" s="17">
        <v>1167431</v>
      </c>
      <c r="AA1288" s="12" t="s">
        <v>6551</v>
      </c>
      <c r="AB1288" s="17" t="s">
        <v>6551</v>
      </c>
      <c r="AC1288" s="12" t="s">
        <v>6551</v>
      </c>
      <c r="AD1288" s="17">
        <v>0</v>
      </c>
      <c r="AE1288" s="12" t="s">
        <v>6551</v>
      </c>
      <c r="AF1288" s="17">
        <v>77823</v>
      </c>
      <c r="AG1288" s="12" t="s">
        <v>6551</v>
      </c>
      <c r="AH1288" s="17" t="s">
        <v>6551</v>
      </c>
      <c r="AI1288" s="12" t="s">
        <v>6551</v>
      </c>
      <c r="AJ1288" s="17">
        <v>0</v>
      </c>
      <c r="AK1288" s="12" t="s">
        <v>6551</v>
      </c>
      <c r="AL1288" s="17">
        <v>0</v>
      </c>
      <c r="AM1288" s="12" t="s">
        <v>6551</v>
      </c>
      <c r="AN1288" s="17">
        <v>0</v>
      </c>
      <c r="AO1288" s="12" t="s">
        <v>6551</v>
      </c>
      <c r="AP1288" s="192">
        <v>0</v>
      </c>
      <c r="AQ1288" s="12" t="s">
        <v>6551</v>
      </c>
      <c r="AR1288" s="17">
        <v>415595</v>
      </c>
      <c r="AS1288" s="12" t="s">
        <v>6551</v>
      </c>
      <c r="AT1288" s="17">
        <v>0</v>
      </c>
      <c r="AU1288" s="1" t="s">
        <v>6551</v>
      </c>
      <c r="AV1288" s="1" t="str">
        <f>IF(OR(M1288="Q",O1288="Q",Q1288="Q",S1288="Q",U1288="Q",W1288="Q",Y1288="Q",AA1288="Q",AC1288="Q",AE1288="Q",AG1288="Q",AI1288="Q",AK1288="Q",AM1288="Q",AO1288="Q",AQ1288="Q",AS1288="Q",AU1288="Q"),"Yes","No")</f>
        <v>No</v>
      </c>
    </row>
    <row r="1289" spans="1:48" x14ac:dyDescent="0.2">
      <c r="A1289" s="1" t="s">
        <v>5045</v>
      </c>
      <c r="B1289" s="1" t="s">
        <v>4593</v>
      </c>
      <c r="C1289" s="1" t="s">
        <v>54</v>
      </c>
      <c r="D1289" s="194" t="s">
        <v>5046</v>
      </c>
      <c r="E1289" s="197" t="s">
        <v>5047</v>
      </c>
      <c r="F1289" s="1" t="s">
        <v>242</v>
      </c>
      <c r="G1289" s="1" t="s">
        <v>287</v>
      </c>
      <c r="H1289" s="17">
        <v>0</v>
      </c>
      <c r="I1289" s="12">
        <v>32</v>
      </c>
      <c r="J1289" s="1" t="s">
        <v>11</v>
      </c>
      <c r="K1289" s="1" t="s">
        <v>9</v>
      </c>
      <c r="L1289" s="4">
        <v>32</v>
      </c>
      <c r="M1289" s="1" t="s">
        <v>6551</v>
      </c>
      <c r="N1289" s="12">
        <v>0</v>
      </c>
      <c r="O1289" s="12" t="s">
        <v>6551</v>
      </c>
      <c r="P1289" s="14">
        <v>11.411812398652863</v>
      </c>
      <c r="Q1289" s="12" t="s">
        <v>6551</v>
      </c>
      <c r="R1289" s="14">
        <v>0</v>
      </c>
      <c r="S1289" s="12" t="s">
        <v>6551</v>
      </c>
      <c r="T1289" s="14">
        <v>6.0387613820631163</v>
      </c>
      <c r="U1289" s="12" t="s">
        <v>6551</v>
      </c>
      <c r="V1289" s="17">
        <v>0</v>
      </c>
      <c r="W1289" s="12" t="s">
        <v>6551</v>
      </c>
      <c r="X1289" s="17">
        <v>0</v>
      </c>
      <c r="Y1289" s="12" t="s">
        <v>6551</v>
      </c>
      <c r="Z1289" s="17">
        <v>365954</v>
      </c>
      <c r="AA1289" s="12" t="s">
        <v>6551</v>
      </c>
      <c r="AB1289" s="17" t="s">
        <v>6551</v>
      </c>
      <c r="AC1289" s="12" t="s">
        <v>6551</v>
      </c>
      <c r="AD1289" s="17">
        <v>0</v>
      </c>
      <c r="AE1289" s="12" t="s">
        <v>6551</v>
      </c>
      <c r="AF1289" s="17">
        <v>32068</v>
      </c>
      <c r="AG1289" s="12" t="s">
        <v>6551</v>
      </c>
      <c r="AH1289" s="17" t="s">
        <v>6551</v>
      </c>
      <c r="AI1289" s="12" t="s">
        <v>6551</v>
      </c>
      <c r="AJ1289" s="17">
        <v>0</v>
      </c>
      <c r="AK1289" s="12" t="s">
        <v>6551</v>
      </c>
      <c r="AL1289" s="17">
        <v>0</v>
      </c>
      <c r="AM1289" s="12" t="s">
        <v>6551</v>
      </c>
      <c r="AN1289" s="17">
        <v>0</v>
      </c>
      <c r="AO1289" s="12" t="s">
        <v>6551</v>
      </c>
      <c r="AP1289" s="192">
        <v>0</v>
      </c>
      <c r="AQ1289" s="12" t="s">
        <v>6551</v>
      </c>
      <c r="AR1289" s="17">
        <v>193651</v>
      </c>
      <c r="AS1289" s="12" t="s">
        <v>6551</v>
      </c>
      <c r="AT1289" s="17">
        <v>0</v>
      </c>
      <c r="AU1289" s="1" t="s">
        <v>6551</v>
      </c>
      <c r="AV1289" s="1" t="str">
        <f>IF(OR(M1289="Q",O1289="Q",Q1289="Q",S1289="Q",U1289="Q",W1289="Q",Y1289="Q",AA1289="Q",AC1289="Q",AE1289="Q",AG1289="Q",AI1289="Q",AK1289="Q",AM1289="Q",AO1289="Q",AQ1289="Q",AS1289="Q",AU1289="Q"),"Yes","No")</f>
        <v>No</v>
      </c>
    </row>
    <row r="1290" spans="1:48" x14ac:dyDescent="0.2">
      <c r="A1290" s="1" t="s">
        <v>992</v>
      </c>
      <c r="B1290" s="1" t="s">
        <v>993</v>
      </c>
      <c r="C1290" s="1" t="s">
        <v>71</v>
      </c>
      <c r="D1290" s="194">
        <v>5039</v>
      </c>
      <c r="E1290" s="197">
        <v>50039</v>
      </c>
      <c r="F1290" s="1" t="s">
        <v>242</v>
      </c>
      <c r="G1290" s="1" t="s">
        <v>236</v>
      </c>
      <c r="H1290" s="17">
        <v>126265</v>
      </c>
      <c r="I1290" s="12">
        <v>32</v>
      </c>
      <c r="J1290" s="1" t="s">
        <v>12</v>
      </c>
      <c r="K1290" s="1" t="s">
        <v>9</v>
      </c>
      <c r="L1290" s="4">
        <v>28</v>
      </c>
      <c r="M1290" s="1" t="s">
        <v>6551</v>
      </c>
      <c r="N1290" s="12">
        <v>0</v>
      </c>
      <c r="O1290" s="12" t="s">
        <v>6551</v>
      </c>
      <c r="P1290" s="14">
        <v>15.383116883116884</v>
      </c>
      <c r="Q1290" s="12" t="s">
        <v>6551</v>
      </c>
      <c r="R1290" s="14">
        <v>0</v>
      </c>
      <c r="S1290" s="12" t="s">
        <v>123</v>
      </c>
      <c r="T1290" s="14">
        <v>25.480519480519479</v>
      </c>
      <c r="U1290" s="12" t="s">
        <v>6551</v>
      </c>
      <c r="V1290" s="17">
        <v>0</v>
      </c>
      <c r="W1290" s="12" t="s">
        <v>122</v>
      </c>
      <c r="X1290" s="17">
        <v>767130</v>
      </c>
      <c r="Y1290" s="12" t="s">
        <v>6551</v>
      </c>
      <c r="Z1290" s="17">
        <v>646737</v>
      </c>
      <c r="AA1290" s="12" t="s">
        <v>6551</v>
      </c>
      <c r="AB1290" s="17">
        <v>120393</v>
      </c>
      <c r="AC1290" s="12" t="s">
        <v>6551</v>
      </c>
      <c r="AD1290" s="17">
        <v>49686</v>
      </c>
      <c r="AE1290" s="12" t="s">
        <v>6551</v>
      </c>
      <c r="AF1290" s="17">
        <v>42042</v>
      </c>
      <c r="AG1290" s="12" t="s">
        <v>6551</v>
      </c>
      <c r="AH1290" s="17">
        <v>7644</v>
      </c>
      <c r="AI1290" s="12" t="s">
        <v>6551</v>
      </c>
      <c r="AJ1290" s="17">
        <v>0</v>
      </c>
      <c r="AK1290" s="12" t="s">
        <v>6551</v>
      </c>
      <c r="AL1290" s="17">
        <v>0</v>
      </c>
      <c r="AM1290" s="12" t="s">
        <v>6551</v>
      </c>
      <c r="AN1290" s="17">
        <v>0</v>
      </c>
      <c r="AO1290" s="12" t="s">
        <v>6551</v>
      </c>
      <c r="AP1290" s="192">
        <v>0</v>
      </c>
      <c r="AQ1290" s="12" t="s">
        <v>6551</v>
      </c>
      <c r="AR1290" s="17">
        <v>1071252</v>
      </c>
      <c r="AS1290" s="12" t="s">
        <v>6551</v>
      </c>
      <c r="AT1290" s="17">
        <v>0</v>
      </c>
      <c r="AU1290" s="1" t="s">
        <v>123</v>
      </c>
      <c r="AV1290" s="1" t="str">
        <f>IF(OR(M1290="Q",O1290="Q",Q1290="Q",S1290="Q",U1290="Q",W1290="Q",Y1290="Q",AA1290="Q",AC1290="Q",AE1290="Q",AG1290="Q",AI1290="Q",AK1290="Q",AM1290="Q",AO1290="Q",AQ1290="Q",AS1290="Q",AU1290="Q"),"Yes","No")</f>
        <v>Yes</v>
      </c>
    </row>
    <row r="1291" spans="1:48" x14ac:dyDescent="0.2">
      <c r="A1291" s="1" t="s">
        <v>60</v>
      </c>
      <c r="B1291" s="1" t="s">
        <v>900</v>
      </c>
      <c r="C1291" s="1" t="s">
        <v>58</v>
      </c>
      <c r="D1291" s="194">
        <v>5103</v>
      </c>
      <c r="E1291" s="197">
        <v>50103</v>
      </c>
      <c r="F1291" s="1" t="s">
        <v>239</v>
      </c>
      <c r="G1291" s="1" t="s">
        <v>236</v>
      </c>
      <c r="H1291" s="17">
        <v>8608208</v>
      </c>
      <c r="I1291" s="12">
        <v>32</v>
      </c>
      <c r="J1291" s="1" t="s">
        <v>17</v>
      </c>
      <c r="K1291" s="1" t="s">
        <v>13</v>
      </c>
      <c r="L1291" s="4">
        <v>26</v>
      </c>
      <c r="M1291" s="1" t="s">
        <v>6551</v>
      </c>
      <c r="N1291" s="12">
        <v>0</v>
      </c>
      <c r="O1291" s="12" t="s">
        <v>6551</v>
      </c>
      <c r="P1291" s="14">
        <v>10.280536202486992</v>
      </c>
      <c r="Q1291" s="12" t="s">
        <v>6551</v>
      </c>
      <c r="R1291" s="14">
        <v>9.4374230430958654</v>
      </c>
      <c r="S1291" s="12" t="s">
        <v>123</v>
      </c>
      <c r="T1291" s="14">
        <v>2.0054678543081401</v>
      </c>
      <c r="U1291" s="12" t="s">
        <v>6551</v>
      </c>
      <c r="V1291" s="17">
        <v>0</v>
      </c>
      <c r="W1291" s="12" t="s">
        <v>6551</v>
      </c>
      <c r="X1291" s="17">
        <v>0</v>
      </c>
      <c r="Y1291" s="12" t="s">
        <v>6551</v>
      </c>
      <c r="Z1291" s="17">
        <v>116571</v>
      </c>
      <c r="AA1291" s="12" t="s">
        <v>6551</v>
      </c>
      <c r="AB1291" s="17" t="s">
        <v>6551</v>
      </c>
      <c r="AC1291" s="12" t="s">
        <v>6551</v>
      </c>
      <c r="AD1291" s="17">
        <v>0</v>
      </c>
      <c r="AE1291" s="12" t="s">
        <v>6551</v>
      </c>
      <c r="AF1291" s="17">
        <v>11339</v>
      </c>
      <c r="AG1291" s="12" t="s">
        <v>6551</v>
      </c>
      <c r="AH1291" s="17" t="s">
        <v>6551</v>
      </c>
      <c r="AI1291" s="12" t="s">
        <v>6551</v>
      </c>
      <c r="AJ1291" s="17">
        <v>0</v>
      </c>
      <c r="AK1291" s="12" t="s">
        <v>6551</v>
      </c>
      <c r="AL1291" s="17">
        <v>0</v>
      </c>
      <c r="AM1291" s="12" t="s">
        <v>6551</v>
      </c>
      <c r="AN1291" s="17">
        <v>0</v>
      </c>
      <c r="AO1291" s="12" t="s">
        <v>6551</v>
      </c>
      <c r="AP1291" s="192">
        <v>0</v>
      </c>
      <c r="AQ1291" s="12" t="s">
        <v>6551</v>
      </c>
      <c r="AR1291" s="17">
        <v>22740</v>
      </c>
      <c r="AS1291" s="12" t="s">
        <v>6551</v>
      </c>
      <c r="AT1291" s="17">
        <v>214607</v>
      </c>
      <c r="AU1291" s="1" t="s">
        <v>123</v>
      </c>
      <c r="AV1291" s="1" t="str">
        <f>IF(OR(M1291="Q",O1291="Q",Q1291="Q",S1291="Q",U1291="Q",W1291="Q",Y1291="Q",AA1291="Q",AC1291="Q",AE1291="Q",AG1291="Q",AI1291="Q",AK1291="Q",AM1291="Q",AO1291="Q",AQ1291="Q",AS1291="Q",AU1291="Q"),"Yes","No")</f>
        <v>No</v>
      </c>
    </row>
    <row r="1292" spans="1:48" x14ac:dyDescent="0.2">
      <c r="A1292" s="1" t="s">
        <v>45</v>
      </c>
      <c r="B1292" s="1" t="s">
        <v>1196</v>
      </c>
      <c r="C1292" s="1" t="s">
        <v>44</v>
      </c>
      <c r="D1292" s="194">
        <v>4129</v>
      </c>
      <c r="E1292" s="197">
        <v>40129</v>
      </c>
      <c r="F1292" s="1" t="s">
        <v>239</v>
      </c>
      <c r="G1292" s="1" t="s">
        <v>236</v>
      </c>
      <c r="H1292" s="17">
        <v>169541</v>
      </c>
      <c r="I1292" s="12">
        <v>32</v>
      </c>
      <c r="J1292" s="1" t="s">
        <v>11</v>
      </c>
      <c r="K1292" s="1" t="s">
        <v>13</v>
      </c>
      <c r="L1292" s="4">
        <v>25</v>
      </c>
      <c r="M1292" s="1" t="s">
        <v>6551</v>
      </c>
      <c r="N1292" s="12">
        <v>0</v>
      </c>
      <c r="O1292" s="12" t="s">
        <v>6551</v>
      </c>
      <c r="P1292" s="14">
        <v>16.071306128279605</v>
      </c>
      <c r="Q1292" s="12" t="s">
        <v>6551</v>
      </c>
      <c r="R1292" s="14">
        <v>15.376445002797631</v>
      </c>
      <c r="S1292" s="12" t="s">
        <v>6551</v>
      </c>
      <c r="T1292" s="14">
        <v>2.2552021332317507</v>
      </c>
      <c r="U1292" s="12" t="s">
        <v>6551</v>
      </c>
      <c r="V1292" s="17">
        <v>0</v>
      </c>
      <c r="W1292" s="12" t="s">
        <v>6551</v>
      </c>
      <c r="X1292" s="17">
        <v>722324</v>
      </c>
      <c r="Y1292" s="12" t="s">
        <v>6551</v>
      </c>
      <c r="Z1292" s="17">
        <v>675027</v>
      </c>
      <c r="AA1292" s="12" t="s">
        <v>6551</v>
      </c>
      <c r="AB1292" s="17">
        <v>47297</v>
      </c>
      <c r="AC1292" s="12" t="s">
        <v>6551</v>
      </c>
      <c r="AD1292" s="17">
        <v>48375</v>
      </c>
      <c r="AE1292" s="12" t="s">
        <v>6551</v>
      </c>
      <c r="AF1292" s="17">
        <v>42002</v>
      </c>
      <c r="AG1292" s="12" t="s">
        <v>6551</v>
      </c>
      <c r="AH1292" s="17">
        <v>6373</v>
      </c>
      <c r="AI1292" s="12" t="s">
        <v>6551</v>
      </c>
      <c r="AJ1292" s="17">
        <v>0</v>
      </c>
      <c r="AK1292" s="12" t="s">
        <v>6551</v>
      </c>
      <c r="AL1292" s="17">
        <v>0</v>
      </c>
      <c r="AM1292" s="12" t="s">
        <v>6551</v>
      </c>
      <c r="AN1292" s="17">
        <v>0</v>
      </c>
      <c r="AO1292" s="12" t="s">
        <v>6551</v>
      </c>
      <c r="AP1292" s="192">
        <v>0</v>
      </c>
      <c r="AQ1292" s="12" t="s">
        <v>6551</v>
      </c>
      <c r="AR1292" s="17">
        <v>94723</v>
      </c>
      <c r="AS1292" s="12" t="s">
        <v>6551</v>
      </c>
      <c r="AT1292" s="17">
        <v>1456503</v>
      </c>
      <c r="AU1292" s="1" t="s">
        <v>6551</v>
      </c>
      <c r="AV1292" s="1" t="str">
        <f>IF(OR(M1292="Q",O1292="Q",Q1292="Q",S1292="Q",U1292="Q",W1292="Q",Y1292="Q",AA1292="Q",AC1292="Q",AE1292="Q",AG1292="Q",AI1292="Q",AK1292="Q",AM1292="Q",AO1292="Q",AQ1292="Q",AS1292="Q",AU1292="Q"),"Yes","No")</f>
        <v>No</v>
      </c>
    </row>
    <row r="1293" spans="1:48" x14ac:dyDescent="0.2">
      <c r="A1293" s="1" t="s">
        <v>432</v>
      </c>
      <c r="B1293" s="1" t="s">
        <v>433</v>
      </c>
      <c r="C1293" s="1" t="s">
        <v>44</v>
      </c>
      <c r="D1293" s="194">
        <v>4097</v>
      </c>
      <c r="E1293" s="197">
        <v>40097</v>
      </c>
      <c r="F1293" s="1" t="s">
        <v>302</v>
      </c>
      <c r="G1293" s="1" t="s">
        <v>236</v>
      </c>
      <c r="H1293" s="17">
        <v>376047</v>
      </c>
      <c r="I1293" s="12">
        <v>32</v>
      </c>
      <c r="J1293" s="1" t="s">
        <v>11</v>
      </c>
      <c r="K1293" s="1" t="s">
        <v>9</v>
      </c>
      <c r="L1293" s="4">
        <v>24</v>
      </c>
      <c r="M1293" s="1" t="s">
        <v>6551</v>
      </c>
      <c r="N1293" s="12">
        <v>0</v>
      </c>
      <c r="O1293" s="12" t="s">
        <v>6551</v>
      </c>
      <c r="P1293" s="14">
        <v>14.966939393939393</v>
      </c>
      <c r="Q1293" s="12" t="s">
        <v>6551</v>
      </c>
      <c r="R1293" s="14">
        <v>5.0958193195540877</v>
      </c>
      <c r="S1293" s="12" t="s">
        <v>6551</v>
      </c>
      <c r="T1293" s="14">
        <v>3.0363333333333333</v>
      </c>
      <c r="U1293" s="12" t="s">
        <v>6551</v>
      </c>
      <c r="V1293" s="17">
        <v>0</v>
      </c>
      <c r="W1293" s="12" t="s">
        <v>6551</v>
      </c>
      <c r="X1293" s="17">
        <v>563430</v>
      </c>
      <c r="Y1293" s="12" t="s">
        <v>6551</v>
      </c>
      <c r="Z1293" s="17">
        <v>493909</v>
      </c>
      <c r="AA1293" s="12" t="s">
        <v>6551</v>
      </c>
      <c r="AB1293" s="17">
        <v>69521</v>
      </c>
      <c r="AC1293" s="12" t="s">
        <v>6551</v>
      </c>
      <c r="AD1293" s="17">
        <v>38421</v>
      </c>
      <c r="AE1293" s="12" t="s">
        <v>6551</v>
      </c>
      <c r="AF1293" s="17">
        <v>33000</v>
      </c>
      <c r="AG1293" s="12" t="s">
        <v>6551</v>
      </c>
      <c r="AH1293" s="17">
        <v>5421</v>
      </c>
      <c r="AI1293" s="12" t="s">
        <v>6551</v>
      </c>
      <c r="AJ1293" s="17">
        <v>0</v>
      </c>
      <c r="AK1293" s="12" t="s">
        <v>6551</v>
      </c>
      <c r="AL1293" s="17">
        <v>0</v>
      </c>
      <c r="AM1293" s="12" t="s">
        <v>6551</v>
      </c>
      <c r="AN1293" s="17">
        <v>0</v>
      </c>
      <c r="AO1293" s="12" t="s">
        <v>6551</v>
      </c>
      <c r="AP1293" s="192">
        <v>0</v>
      </c>
      <c r="AQ1293" s="12" t="s">
        <v>6551</v>
      </c>
      <c r="AR1293" s="17">
        <v>100199</v>
      </c>
      <c r="AS1293" s="12" t="s">
        <v>6551</v>
      </c>
      <c r="AT1293" s="17">
        <v>510596</v>
      </c>
      <c r="AU1293" s="1" t="s">
        <v>6551</v>
      </c>
      <c r="AV1293" s="1" t="str">
        <f>IF(OR(M1293="Q",O1293="Q",Q1293="Q",S1293="Q",U1293="Q",W1293="Q",Y1293="Q",AA1293="Q",AC1293="Q",AE1293="Q",AG1293="Q",AI1293="Q",AK1293="Q",AM1293="Q",AO1293="Q",AQ1293="Q",AS1293="Q",AU1293="Q"),"Yes","No")</f>
        <v>No</v>
      </c>
    </row>
    <row r="1294" spans="1:48" x14ac:dyDescent="0.2">
      <c r="A1294" s="1" t="s">
        <v>118</v>
      </c>
      <c r="B1294" s="1" t="s">
        <v>920</v>
      </c>
      <c r="C1294" s="1" t="s">
        <v>117</v>
      </c>
      <c r="D1294" s="194">
        <v>5009</v>
      </c>
      <c r="E1294" s="197">
        <v>50009</v>
      </c>
      <c r="F1294" s="1" t="s">
        <v>239</v>
      </c>
      <c r="G1294" s="1" t="s">
        <v>236</v>
      </c>
      <c r="H1294" s="17">
        <v>74495</v>
      </c>
      <c r="I1294" s="12">
        <v>32</v>
      </c>
      <c r="J1294" s="1" t="s">
        <v>17</v>
      </c>
      <c r="K1294" s="1" t="s">
        <v>13</v>
      </c>
      <c r="L1294" s="4">
        <v>22</v>
      </c>
      <c r="M1294" s="1" t="s">
        <v>6551</v>
      </c>
      <c r="N1294" s="12">
        <v>0</v>
      </c>
      <c r="O1294" s="12" t="s">
        <v>6551</v>
      </c>
      <c r="P1294" s="14">
        <v>15.10501290084777</v>
      </c>
      <c r="Q1294" s="12" t="s">
        <v>6551</v>
      </c>
      <c r="R1294" s="14">
        <v>4.5</v>
      </c>
      <c r="S1294" s="12" t="s">
        <v>6551</v>
      </c>
      <c r="T1294" s="14">
        <v>3.3885735348322892</v>
      </c>
      <c r="U1294" s="12" t="s">
        <v>6551</v>
      </c>
      <c r="V1294" s="17">
        <v>0</v>
      </c>
      <c r="W1294" s="12" t="s">
        <v>6551</v>
      </c>
      <c r="X1294" s="17">
        <v>0</v>
      </c>
      <c r="Y1294" s="12" t="s">
        <v>6551</v>
      </c>
      <c r="Z1294" s="17">
        <v>409799</v>
      </c>
      <c r="AA1294" s="12" t="s">
        <v>6551</v>
      </c>
      <c r="AB1294" s="17" t="s">
        <v>6551</v>
      </c>
      <c r="AC1294" s="12" t="s">
        <v>6551</v>
      </c>
      <c r="AD1294" s="17">
        <v>0</v>
      </c>
      <c r="AE1294" s="12" t="s">
        <v>6551</v>
      </c>
      <c r="AF1294" s="17">
        <v>27130</v>
      </c>
      <c r="AG1294" s="12" t="s">
        <v>6551</v>
      </c>
      <c r="AH1294" s="17" t="s">
        <v>6551</v>
      </c>
      <c r="AI1294" s="12" t="s">
        <v>6551</v>
      </c>
      <c r="AJ1294" s="17">
        <v>0</v>
      </c>
      <c r="AK1294" s="12" t="s">
        <v>6551</v>
      </c>
      <c r="AL1294" s="17">
        <v>0</v>
      </c>
      <c r="AM1294" s="12" t="s">
        <v>6551</v>
      </c>
      <c r="AN1294" s="17">
        <v>0</v>
      </c>
      <c r="AO1294" s="12" t="s">
        <v>6551</v>
      </c>
      <c r="AP1294" s="192">
        <v>0</v>
      </c>
      <c r="AQ1294" s="12" t="s">
        <v>6551</v>
      </c>
      <c r="AR1294" s="17">
        <v>91932</v>
      </c>
      <c r="AS1294" s="12" t="s">
        <v>6551</v>
      </c>
      <c r="AT1294" s="17">
        <v>413694</v>
      </c>
      <c r="AU1294" s="1" t="s">
        <v>6551</v>
      </c>
      <c r="AV1294" s="1" t="str">
        <f>IF(OR(M1294="Q",O1294="Q",Q1294="Q",S1294="Q",U1294="Q",W1294="Q",Y1294="Q",AA1294="Q",AC1294="Q",AE1294="Q",AG1294="Q",AI1294="Q",AK1294="Q",AM1294="Q",AO1294="Q",AQ1294="Q",AS1294="Q",AU1294="Q"),"Yes","No")</f>
        <v>No</v>
      </c>
    </row>
    <row r="1295" spans="1:48" x14ac:dyDescent="0.2">
      <c r="A1295" s="1" t="s">
        <v>2297</v>
      </c>
      <c r="B1295" s="1" t="s">
        <v>1556</v>
      </c>
      <c r="C1295" s="1" t="s">
        <v>66</v>
      </c>
      <c r="D1295" s="194" t="s">
        <v>2298</v>
      </c>
      <c r="E1295" s="197" t="s">
        <v>2299</v>
      </c>
      <c r="F1295" s="1" t="s">
        <v>239</v>
      </c>
      <c r="G1295" s="1" t="s">
        <v>287</v>
      </c>
      <c r="H1295" s="17">
        <v>0</v>
      </c>
      <c r="I1295" s="12">
        <v>32</v>
      </c>
      <c r="J1295" s="1" t="s">
        <v>12</v>
      </c>
      <c r="K1295" s="1" t="s">
        <v>9</v>
      </c>
      <c r="L1295" s="4">
        <v>22</v>
      </c>
      <c r="M1295" s="1" t="s">
        <v>6551</v>
      </c>
      <c r="N1295" s="12">
        <v>0</v>
      </c>
      <c r="O1295" s="12" t="s">
        <v>6551</v>
      </c>
      <c r="P1295" s="14">
        <v>17.591934604904633</v>
      </c>
      <c r="Q1295" s="12" t="s">
        <v>6551</v>
      </c>
      <c r="R1295" s="14">
        <v>0</v>
      </c>
      <c r="S1295" s="12" t="s">
        <v>6551</v>
      </c>
      <c r="T1295" s="14">
        <v>2.5016348773841961</v>
      </c>
      <c r="U1295" s="12" t="s">
        <v>6551</v>
      </c>
      <c r="V1295" s="17">
        <v>0</v>
      </c>
      <c r="W1295" s="12" t="s">
        <v>6551</v>
      </c>
      <c r="X1295" s="17">
        <v>0</v>
      </c>
      <c r="Y1295" s="12" t="s">
        <v>6551</v>
      </c>
      <c r="Z1295" s="17">
        <v>322812</v>
      </c>
      <c r="AA1295" s="12" t="s">
        <v>6551</v>
      </c>
      <c r="AB1295" s="17" t="s">
        <v>6551</v>
      </c>
      <c r="AC1295" s="12" t="s">
        <v>6551</v>
      </c>
      <c r="AD1295" s="17">
        <v>0</v>
      </c>
      <c r="AE1295" s="12" t="s">
        <v>6551</v>
      </c>
      <c r="AF1295" s="17">
        <v>18350</v>
      </c>
      <c r="AG1295" s="12" t="s">
        <v>6551</v>
      </c>
      <c r="AH1295" s="17" t="s">
        <v>6551</v>
      </c>
      <c r="AI1295" s="12" t="s">
        <v>6551</v>
      </c>
      <c r="AJ1295" s="17">
        <v>0</v>
      </c>
      <c r="AK1295" s="12" t="s">
        <v>6551</v>
      </c>
      <c r="AL1295" s="17">
        <v>0</v>
      </c>
      <c r="AM1295" s="12" t="s">
        <v>6551</v>
      </c>
      <c r="AN1295" s="17">
        <v>0</v>
      </c>
      <c r="AO1295" s="12" t="s">
        <v>6551</v>
      </c>
      <c r="AP1295" s="192">
        <v>0</v>
      </c>
      <c r="AQ1295" s="12" t="s">
        <v>6551</v>
      </c>
      <c r="AR1295" s="17">
        <v>45905</v>
      </c>
      <c r="AS1295" s="12" t="s">
        <v>6551</v>
      </c>
      <c r="AT1295" s="17">
        <v>0</v>
      </c>
      <c r="AU1295" s="1" t="s">
        <v>6551</v>
      </c>
      <c r="AV1295" s="1" t="str">
        <f>IF(OR(M1295="Q",O1295="Q",Q1295="Q",S1295="Q",U1295="Q",W1295="Q",Y1295="Q",AA1295="Q",AC1295="Q",AE1295="Q",AG1295="Q",AI1295="Q",AK1295="Q",AM1295="Q",AO1295="Q",AQ1295="Q",AS1295="Q",AU1295="Q"),"Yes","No")</f>
        <v>No</v>
      </c>
    </row>
    <row r="1296" spans="1:48" x14ac:dyDescent="0.2">
      <c r="A1296" s="1" t="s">
        <v>4151</v>
      </c>
      <c r="B1296" s="1" t="s">
        <v>4152</v>
      </c>
      <c r="C1296" s="1" t="s">
        <v>108</v>
      </c>
      <c r="D1296" s="194" t="s">
        <v>4153</v>
      </c>
      <c r="E1296" s="197" t="s">
        <v>4154</v>
      </c>
      <c r="F1296" s="1" t="s">
        <v>712</v>
      </c>
      <c r="G1296" s="1" t="s">
        <v>287</v>
      </c>
      <c r="H1296" s="17">
        <v>0</v>
      </c>
      <c r="I1296" s="12">
        <v>32</v>
      </c>
      <c r="J1296" s="1" t="s">
        <v>11</v>
      </c>
      <c r="K1296" s="1" t="s">
        <v>9</v>
      </c>
      <c r="L1296" s="4">
        <v>20</v>
      </c>
      <c r="M1296" s="1" t="s">
        <v>6551</v>
      </c>
      <c r="N1296" s="12">
        <v>0</v>
      </c>
      <c r="O1296" s="12" t="s">
        <v>6551</v>
      </c>
      <c r="P1296" s="14">
        <v>26.41527696793003</v>
      </c>
      <c r="Q1296" s="12" t="s">
        <v>6551</v>
      </c>
      <c r="R1296" s="14">
        <v>0</v>
      </c>
      <c r="S1296" s="12" t="s">
        <v>6551</v>
      </c>
      <c r="T1296" s="14">
        <v>3.5616326530612246</v>
      </c>
      <c r="U1296" s="12" t="s">
        <v>6551</v>
      </c>
      <c r="V1296" s="17">
        <v>0</v>
      </c>
      <c r="W1296" s="12" t="s">
        <v>6551</v>
      </c>
      <c r="X1296" s="17">
        <v>0</v>
      </c>
      <c r="Y1296" s="12" t="s">
        <v>6551</v>
      </c>
      <c r="Z1296" s="17">
        <v>226511</v>
      </c>
      <c r="AA1296" s="12" t="s">
        <v>6551</v>
      </c>
      <c r="AB1296" s="17" t="s">
        <v>6551</v>
      </c>
      <c r="AC1296" s="12" t="s">
        <v>6551</v>
      </c>
      <c r="AD1296" s="17">
        <v>0</v>
      </c>
      <c r="AE1296" s="12" t="s">
        <v>6551</v>
      </c>
      <c r="AF1296" s="17">
        <v>8575</v>
      </c>
      <c r="AG1296" s="12" t="s">
        <v>6551</v>
      </c>
      <c r="AH1296" s="17" t="s">
        <v>6551</v>
      </c>
      <c r="AI1296" s="12" t="s">
        <v>6551</v>
      </c>
      <c r="AJ1296" s="17">
        <v>0</v>
      </c>
      <c r="AK1296" s="12" t="s">
        <v>6551</v>
      </c>
      <c r="AL1296" s="17">
        <v>0</v>
      </c>
      <c r="AM1296" s="12" t="s">
        <v>6551</v>
      </c>
      <c r="AN1296" s="17">
        <v>0</v>
      </c>
      <c r="AO1296" s="12" t="s">
        <v>6551</v>
      </c>
      <c r="AP1296" s="192">
        <v>0</v>
      </c>
      <c r="AQ1296" s="12" t="s">
        <v>6551</v>
      </c>
      <c r="AR1296" s="17">
        <v>30541</v>
      </c>
      <c r="AS1296" s="12" t="s">
        <v>6551</v>
      </c>
      <c r="AT1296" s="17">
        <v>0</v>
      </c>
      <c r="AU1296" s="1" t="s">
        <v>6551</v>
      </c>
      <c r="AV1296" s="1" t="str">
        <f>IF(OR(M1296="Q",O1296="Q",Q1296="Q",S1296="Q",U1296="Q",W1296="Q",Y1296="Q",AA1296="Q",AC1296="Q",AE1296="Q",AG1296="Q",AI1296="Q",AK1296="Q",AM1296="Q",AO1296="Q",AQ1296="Q",AS1296="Q",AU1296="Q"),"Yes","No")</f>
        <v>No</v>
      </c>
    </row>
    <row r="1297" spans="1:48" x14ac:dyDescent="0.2">
      <c r="A1297" s="1" t="s">
        <v>16</v>
      </c>
      <c r="B1297" s="1" t="s">
        <v>527</v>
      </c>
      <c r="C1297" s="1" t="s">
        <v>15</v>
      </c>
      <c r="D1297" s="194">
        <v>4071</v>
      </c>
      <c r="E1297" s="197">
        <v>40071</v>
      </c>
      <c r="F1297" s="1" t="s">
        <v>239</v>
      </c>
      <c r="G1297" s="1" t="s">
        <v>236</v>
      </c>
      <c r="H1297" s="17">
        <v>286692</v>
      </c>
      <c r="I1297" s="12">
        <v>32</v>
      </c>
      <c r="J1297" s="1" t="s">
        <v>11</v>
      </c>
      <c r="K1297" s="1" t="s">
        <v>9</v>
      </c>
      <c r="L1297" s="4">
        <v>19</v>
      </c>
      <c r="M1297" s="1" t="s">
        <v>6551</v>
      </c>
      <c r="N1297" s="12">
        <v>0</v>
      </c>
      <c r="O1297" s="12" t="s">
        <v>6551</v>
      </c>
      <c r="P1297" s="14">
        <v>13.887152728002523</v>
      </c>
      <c r="Q1297" s="12" t="s">
        <v>6551</v>
      </c>
      <c r="R1297" s="14">
        <v>6.5063989408649601</v>
      </c>
      <c r="S1297" s="12" t="s">
        <v>6551</v>
      </c>
      <c r="T1297" s="14">
        <v>2.5986983571776712</v>
      </c>
      <c r="U1297" s="12" t="s">
        <v>6551</v>
      </c>
      <c r="V1297" s="17">
        <v>0</v>
      </c>
      <c r="W1297" s="12" t="s">
        <v>6551</v>
      </c>
      <c r="X1297" s="17">
        <v>519049</v>
      </c>
      <c r="Y1297" s="12" t="s">
        <v>6551</v>
      </c>
      <c r="Z1297" s="17">
        <v>484370</v>
      </c>
      <c r="AA1297" s="12" t="s">
        <v>6551</v>
      </c>
      <c r="AB1297" s="17">
        <v>34679</v>
      </c>
      <c r="AC1297" s="12" t="s">
        <v>6551</v>
      </c>
      <c r="AD1297" s="17">
        <v>38165</v>
      </c>
      <c r="AE1297" s="12" t="s">
        <v>6551</v>
      </c>
      <c r="AF1297" s="17">
        <v>34879</v>
      </c>
      <c r="AG1297" s="12" t="s">
        <v>6551</v>
      </c>
      <c r="AH1297" s="17">
        <v>3286</v>
      </c>
      <c r="AI1297" s="12" t="s">
        <v>6551</v>
      </c>
      <c r="AJ1297" s="17">
        <v>0</v>
      </c>
      <c r="AK1297" s="12" t="s">
        <v>6551</v>
      </c>
      <c r="AL1297" s="17">
        <v>0</v>
      </c>
      <c r="AM1297" s="12" t="s">
        <v>6551</v>
      </c>
      <c r="AN1297" s="17">
        <v>0</v>
      </c>
      <c r="AO1297" s="12" t="s">
        <v>6551</v>
      </c>
      <c r="AP1297" s="192">
        <v>0</v>
      </c>
      <c r="AQ1297" s="12" t="s">
        <v>6551</v>
      </c>
      <c r="AR1297" s="17">
        <v>90640</v>
      </c>
      <c r="AS1297" s="12" t="s">
        <v>6551</v>
      </c>
      <c r="AT1297" s="17">
        <v>589740</v>
      </c>
      <c r="AU1297" s="1" t="s">
        <v>6551</v>
      </c>
      <c r="AV1297" s="1" t="str">
        <f>IF(OR(M1297="Q",O1297="Q",Q1297="Q",S1297="Q",U1297="Q",W1297="Q",Y1297="Q",AA1297="Q",AC1297="Q",AE1297="Q",AG1297="Q",AI1297="Q",AK1297="Q",AM1297="Q",AO1297="Q",AQ1297="Q",AS1297="Q",AU1297="Q"),"Yes","No")</f>
        <v>No</v>
      </c>
    </row>
    <row r="1298" spans="1:48" x14ac:dyDescent="0.2">
      <c r="A1298" s="1" t="s">
        <v>16</v>
      </c>
      <c r="B1298" s="1" t="s">
        <v>527</v>
      </c>
      <c r="C1298" s="1" t="s">
        <v>15</v>
      </c>
      <c r="D1298" s="194">
        <v>4071</v>
      </c>
      <c r="E1298" s="197">
        <v>40071</v>
      </c>
      <c r="F1298" s="1" t="s">
        <v>239</v>
      </c>
      <c r="G1298" s="1" t="s">
        <v>236</v>
      </c>
      <c r="H1298" s="17">
        <v>286692</v>
      </c>
      <c r="I1298" s="12">
        <v>32</v>
      </c>
      <c r="J1298" s="1" t="s">
        <v>12</v>
      </c>
      <c r="K1298" s="1" t="s">
        <v>9</v>
      </c>
      <c r="L1298" s="4">
        <v>13</v>
      </c>
      <c r="M1298" s="1" t="s">
        <v>6551</v>
      </c>
      <c r="N1298" s="12">
        <v>0</v>
      </c>
      <c r="O1298" s="12" t="s">
        <v>6551</v>
      </c>
      <c r="P1298" s="14">
        <v>14.840486107449781</v>
      </c>
      <c r="Q1298" s="12" t="s">
        <v>6551</v>
      </c>
      <c r="R1298" s="14">
        <v>5.3781864851436278</v>
      </c>
      <c r="S1298" s="12" t="s">
        <v>6551</v>
      </c>
      <c r="T1298" s="14">
        <v>16.288369272947751</v>
      </c>
      <c r="U1298" s="12" t="s">
        <v>6551</v>
      </c>
      <c r="V1298" s="17">
        <v>601966</v>
      </c>
      <c r="W1298" s="12" t="s">
        <v>6551</v>
      </c>
      <c r="X1298" s="17">
        <v>575913</v>
      </c>
      <c r="Y1298" s="12" t="s">
        <v>6551</v>
      </c>
      <c r="Z1298" s="17">
        <v>562959</v>
      </c>
      <c r="AA1298" s="12" t="s">
        <v>6551</v>
      </c>
      <c r="AB1298" s="17">
        <v>12954</v>
      </c>
      <c r="AC1298" s="12" t="s">
        <v>6551</v>
      </c>
      <c r="AD1298" s="17">
        <v>38797</v>
      </c>
      <c r="AE1298" s="12" t="s">
        <v>6551</v>
      </c>
      <c r="AF1298" s="17">
        <v>37934</v>
      </c>
      <c r="AG1298" s="12" t="s">
        <v>6551</v>
      </c>
      <c r="AH1298" s="17">
        <v>863</v>
      </c>
      <c r="AI1298" s="12" t="s">
        <v>6551</v>
      </c>
      <c r="AJ1298" s="17">
        <v>0</v>
      </c>
      <c r="AK1298" s="12" t="s">
        <v>6551</v>
      </c>
      <c r="AL1298" s="17">
        <v>0</v>
      </c>
      <c r="AM1298" s="12" t="s">
        <v>6551</v>
      </c>
      <c r="AN1298" s="17">
        <v>0</v>
      </c>
      <c r="AO1298" s="12" t="s">
        <v>6551</v>
      </c>
      <c r="AP1298" s="192">
        <v>0</v>
      </c>
      <c r="AQ1298" s="12" t="s">
        <v>6551</v>
      </c>
      <c r="AR1298" s="17">
        <v>617883</v>
      </c>
      <c r="AS1298" s="12" t="s">
        <v>6551</v>
      </c>
      <c r="AT1298" s="17">
        <v>3323090</v>
      </c>
      <c r="AU1298" s="1" t="s">
        <v>6551</v>
      </c>
      <c r="AV1298" s="1" t="str">
        <f>IF(OR(M1298="Q",O1298="Q",Q1298="Q",S1298="Q",U1298="Q",W1298="Q",Y1298="Q",AA1298="Q",AC1298="Q",AE1298="Q",AG1298="Q",AI1298="Q",AK1298="Q",AM1298="Q",AO1298="Q",AQ1298="Q",AS1298="Q",AU1298="Q"),"Yes","No")</f>
        <v>No</v>
      </c>
    </row>
    <row r="1299" spans="1:48" x14ac:dyDescent="0.2">
      <c r="A1299" s="1" t="s">
        <v>4151</v>
      </c>
      <c r="B1299" s="1" t="s">
        <v>4152</v>
      </c>
      <c r="C1299" s="1" t="s">
        <v>108</v>
      </c>
      <c r="D1299" s="194" t="s">
        <v>4153</v>
      </c>
      <c r="E1299" s="197" t="s">
        <v>4154</v>
      </c>
      <c r="F1299" s="1" t="s">
        <v>712</v>
      </c>
      <c r="G1299" s="1" t="s">
        <v>287</v>
      </c>
      <c r="H1299" s="17">
        <v>0</v>
      </c>
      <c r="I1299" s="12">
        <v>32</v>
      </c>
      <c r="J1299" s="1" t="s">
        <v>12</v>
      </c>
      <c r="K1299" s="1" t="s">
        <v>9</v>
      </c>
      <c r="L1299" s="4">
        <v>12</v>
      </c>
      <c r="M1299" s="1" t="s">
        <v>6551</v>
      </c>
      <c r="N1299" s="12">
        <v>0</v>
      </c>
      <c r="O1299" s="12" t="s">
        <v>6551</v>
      </c>
      <c r="P1299" s="14">
        <v>15.225449988607883</v>
      </c>
      <c r="Q1299" s="12" t="s">
        <v>6551</v>
      </c>
      <c r="R1299" s="14">
        <v>0</v>
      </c>
      <c r="S1299" s="12" t="s">
        <v>6551</v>
      </c>
      <c r="T1299" s="14">
        <v>5.5367965367965368</v>
      </c>
      <c r="U1299" s="12" t="s">
        <v>6551</v>
      </c>
      <c r="V1299" s="17">
        <v>0</v>
      </c>
      <c r="W1299" s="12" t="s">
        <v>6551</v>
      </c>
      <c r="X1299" s="17">
        <v>0</v>
      </c>
      <c r="Y1299" s="12" t="s">
        <v>6551</v>
      </c>
      <c r="Z1299" s="17">
        <v>133649</v>
      </c>
      <c r="AA1299" s="12" t="s">
        <v>6551</v>
      </c>
      <c r="AB1299" s="17" t="s">
        <v>6551</v>
      </c>
      <c r="AC1299" s="12" t="s">
        <v>6551</v>
      </c>
      <c r="AD1299" s="17">
        <v>0</v>
      </c>
      <c r="AE1299" s="12" t="s">
        <v>6551</v>
      </c>
      <c r="AF1299" s="17">
        <v>8778</v>
      </c>
      <c r="AG1299" s="12" t="s">
        <v>6551</v>
      </c>
      <c r="AH1299" s="17" t="s">
        <v>6551</v>
      </c>
      <c r="AI1299" s="12" t="s">
        <v>6551</v>
      </c>
      <c r="AJ1299" s="17">
        <v>0</v>
      </c>
      <c r="AK1299" s="12" t="s">
        <v>6551</v>
      </c>
      <c r="AL1299" s="17">
        <v>0</v>
      </c>
      <c r="AM1299" s="12" t="s">
        <v>6551</v>
      </c>
      <c r="AN1299" s="17">
        <v>0</v>
      </c>
      <c r="AO1299" s="12" t="s">
        <v>6551</v>
      </c>
      <c r="AP1299" s="192">
        <v>0</v>
      </c>
      <c r="AQ1299" s="12" t="s">
        <v>6551</v>
      </c>
      <c r="AR1299" s="17">
        <v>48602</v>
      </c>
      <c r="AS1299" s="12" t="s">
        <v>6551</v>
      </c>
      <c r="AT1299" s="17">
        <v>0</v>
      </c>
      <c r="AU1299" s="1" t="s">
        <v>6551</v>
      </c>
      <c r="AV1299" s="1" t="str">
        <f>IF(OR(M1299="Q",O1299="Q",Q1299="Q",S1299="Q",U1299="Q",W1299="Q",Y1299="Q",AA1299="Q",AC1299="Q",AE1299="Q",AG1299="Q",AI1299="Q",AK1299="Q",AM1299="Q",AO1299="Q",AQ1299="Q",AS1299="Q",AU1299="Q"),"Yes","No")</f>
        <v>No</v>
      </c>
    </row>
    <row r="1300" spans="1:48" x14ac:dyDescent="0.2">
      <c r="A1300" s="1" t="s">
        <v>2297</v>
      </c>
      <c r="B1300" s="1" t="s">
        <v>1556</v>
      </c>
      <c r="C1300" s="1" t="s">
        <v>66</v>
      </c>
      <c r="D1300" s="194" t="s">
        <v>2298</v>
      </c>
      <c r="E1300" s="197" t="s">
        <v>2299</v>
      </c>
      <c r="F1300" s="1" t="s">
        <v>239</v>
      </c>
      <c r="G1300" s="1" t="s">
        <v>287</v>
      </c>
      <c r="H1300" s="17">
        <v>0</v>
      </c>
      <c r="I1300" s="12">
        <v>32</v>
      </c>
      <c r="J1300" s="1" t="s">
        <v>11</v>
      </c>
      <c r="K1300" s="1" t="s">
        <v>9</v>
      </c>
      <c r="L1300" s="4">
        <v>10</v>
      </c>
      <c r="M1300" s="1" t="s">
        <v>6551</v>
      </c>
      <c r="N1300" s="12">
        <v>0</v>
      </c>
      <c r="O1300" s="12" t="s">
        <v>6551</v>
      </c>
      <c r="P1300" s="14">
        <v>15.813780509531444</v>
      </c>
      <c r="Q1300" s="12" t="s">
        <v>6551</v>
      </c>
      <c r="R1300" s="14">
        <v>0</v>
      </c>
      <c r="S1300" s="12" t="s">
        <v>6551</v>
      </c>
      <c r="T1300" s="14">
        <v>2.859166221272047</v>
      </c>
      <c r="U1300" s="12" t="s">
        <v>6551</v>
      </c>
      <c r="V1300" s="17">
        <v>0</v>
      </c>
      <c r="W1300" s="12" t="s">
        <v>6551</v>
      </c>
      <c r="X1300" s="17">
        <v>0</v>
      </c>
      <c r="Y1300" s="12" t="s">
        <v>6551</v>
      </c>
      <c r="Z1300" s="17">
        <v>355051</v>
      </c>
      <c r="AA1300" s="12" t="s">
        <v>6551</v>
      </c>
      <c r="AB1300" s="17" t="s">
        <v>6551</v>
      </c>
      <c r="AC1300" s="12" t="s">
        <v>6551</v>
      </c>
      <c r="AD1300" s="17">
        <v>0</v>
      </c>
      <c r="AE1300" s="12" t="s">
        <v>6551</v>
      </c>
      <c r="AF1300" s="17">
        <v>22452</v>
      </c>
      <c r="AG1300" s="12" t="s">
        <v>6551</v>
      </c>
      <c r="AH1300" s="17" t="s">
        <v>6551</v>
      </c>
      <c r="AI1300" s="12" t="s">
        <v>6551</v>
      </c>
      <c r="AJ1300" s="17">
        <v>0</v>
      </c>
      <c r="AK1300" s="12" t="s">
        <v>6551</v>
      </c>
      <c r="AL1300" s="17">
        <v>0</v>
      </c>
      <c r="AM1300" s="12" t="s">
        <v>6551</v>
      </c>
      <c r="AN1300" s="17">
        <v>0</v>
      </c>
      <c r="AO1300" s="12" t="s">
        <v>6551</v>
      </c>
      <c r="AP1300" s="192">
        <v>0</v>
      </c>
      <c r="AQ1300" s="12" t="s">
        <v>6551</v>
      </c>
      <c r="AR1300" s="17">
        <v>64194</v>
      </c>
      <c r="AS1300" s="12" t="s">
        <v>6551</v>
      </c>
      <c r="AT1300" s="17">
        <v>0</v>
      </c>
      <c r="AU1300" s="1" t="s">
        <v>6551</v>
      </c>
      <c r="AV1300" s="1" t="str">
        <f>IF(OR(M1300="Q",O1300="Q",Q1300="Q",S1300="Q",U1300="Q",W1300="Q",Y1300="Q",AA1300="Q",AC1300="Q",AE1300="Q",AG1300="Q",AI1300="Q",AK1300="Q",AM1300="Q",AO1300="Q",AQ1300="Q",AS1300="Q",AU1300="Q"),"Yes","No")</f>
        <v>No</v>
      </c>
    </row>
    <row r="1301" spans="1:48" x14ac:dyDescent="0.2">
      <c r="A1301" s="1" t="s">
        <v>118</v>
      </c>
      <c r="B1301" s="1" t="s">
        <v>920</v>
      </c>
      <c r="C1301" s="1" t="s">
        <v>117</v>
      </c>
      <c r="D1301" s="194">
        <v>5009</v>
      </c>
      <c r="E1301" s="197">
        <v>50009</v>
      </c>
      <c r="F1301" s="1" t="s">
        <v>239</v>
      </c>
      <c r="G1301" s="1" t="s">
        <v>236</v>
      </c>
      <c r="H1301" s="17">
        <v>74495</v>
      </c>
      <c r="I1301" s="12">
        <v>32</v>
      </c>
      <c r="J1301" s="1" t="s">
        <v>12</v>
      </c>
      <c r="K1301" s="1" t="s">
        <v>9</v>
      </c>
      <c r="L1301" s="4">
        <v>9</v>
      </c>
      <c r="M1301" s="1" t="s">
        <v>6551</v>
      </c>
      <c r="N1301" s="12">
        <v>0</v>
      </c>
      <c r="O1301" s="12" t="s">
        <v>6551</v>
      </c>
      <c r="P1301" s="14">
        <v>13.905435720448663</v>
      </c>
      <c r="Q1301" s="12" t="s">
        <v>6551</v>
      </c>
      <c r="R1301" s="14">
        <v>2.8445253029932749</v>
      </c>
      <c r="S1301" s="12" t="s">
        <v>6551</v>
      </c>
      <c r="T1301" s="14">
        <v>25.419844693701467</v>
      </c>
      <c r="U1301" s="12" t="s">
        <v>6551</v>
      </c>
      <c r="V1301" s="17">
        <v>497869</v>
      </c>
      <c r="W1301" s="12" t="s">
        <v>6551</v>
      </c>
      <c r="X1301" s="17">
        <v>498765</v>
      </c>
      <c r="Y1301" s="12" t="s">
        <v>6551</v>
      </c>
      <c r="Z1301" s="17">
        <v>483492</v>
      </c>
      <c r="AA1301" s="12" t="s">
        <v>6551</v>
      </c>
      <c r="AB1301" s="17">
        <v>15273</v>
      </c>
      <c r="AC1301" s="12" t="s">
        <v>6551</v>
      </c>
      <c r="AD1301" s="17">
        <v>35592</v>
      </c>
      <c r="AE1301" s="12" t="s">
        <v>6551</v>
      </c>
      <c r="AF1301" s="17">
        <v>34770</v>
      </c>
      <c r="AG1301" s="12" t="s">
        <v>6551</v>
      </c>
      <c r="AH1301" s="17">
        <v>822</v>
      </c>
      <c r="AI1301" s="12" t="s">
        <v>6551</v>
      </c>
      <c r="AJ1301" s="17">
        <v>0</v>
      </c>
      <c r="AK1301" s="12" t="s">
        <v>6551</v>
      </c>
      <c r="AL1301" s="17">
        <v>0</v>
      </c>
      <c r="AM1301" s="12" t="s">
        <v>6551</v>
      </c>
      <c r="AN1301" s="17">
        <v>0</v>
      </c>
      <c r="AO1301" s="12" t="s">
        <v>6551</v>
      </c>
      <c r="AP1301" s="192">
        <v>0</v>
      </c>
      <c r="AQ1301" s="12" t="s">
        <v>6551</v>
      </c>
      <c r="AR1301" s="17">
        <v>883848</v>
      </c>
      <c r="AS1301" s="12" t="s">
        <v>6551</v>
      </c>
      <c r="AT1301" s="17">
        <v>2514128</v>
      </c>
      <c r="AU1301" s="1" t="s">
        <v>6551</v>
      </c>
      <c r="AV1301" s="1" t="str">
        <f>IF(OR(M1301="Q",O1301="Q",Q1301="Q",S1301="Q",U1301="Q",W1301="Q",Y1301="Q",AA1301="Q",AC1301="Q",AE1301="Q",AG1301="Q",AI1301="Q",AK1301="Q",AM1301="Q",AO1301="Q",AQ1301="Q",AS1301="Q",AU1301="Q"),"Yes","No")</f>
        <v>No</v>
      </c>
    </row>
    <row r="1302" spans="1:48" x14ac:dyDescent="0.2">
      <c r="A1302" s="1" t="s">
        <v>432</v>
      </c>
      <c r="B1302" s="1" t="s">
        <v>433</v>
      </c>
      <c r="C1302" s="1" t="s">
        <v>44</v>
      </c>
      <c r="D1302" s="194">
        <v>4097</v>
      </c>
      <c r="E1302" s="197">
        <v>40097</v>
      </c>
      <c r="F1302" s="1" t="s">
        <v>302</v>
      </c>
      <c r="G1302" s="1" t="s">
        <v>236</v>
      </c>
      <c r="H1302" s="17">
        <v>376047</v>
      </c>
      <c r="I1302" s="12">
        <v>32</v>
      </c>
      <c r="J1302" s="1" t="s">
        <v>12</v>
      </c>
      <c r="K1302" s="1" t="s">
        <v>9</v>
      </c>
      <c r="L1302" s="4">
        <v>8</v>
      </c>
      <c r="M1302" s="1" t="s">
        <v>6551</v>
      </c>
      <c r="N1302" s="12">
        <v>0</v>
      </c>
      <c r="O1302" s="12" t="s">
        <v>6551</v>
      </c>
      <c r="P1302" s="14">
        <v>14.112914862914863</v>
      </c>
      <c r="Q1302" s="12" t="s">
        <v>6551</v>
      </c>
      <c r="R1302" s="14">
        <v>13.01140310566308</v>
      </c>
      <c r="S1302" s="12" t="s">
        <v>6551</v>
      </c>
      <c r="T1302" s="14">
        <v>8.4389430014430022</v>
      </c>
      <c r="U1302" s="12" t="s">
        <v>6551</v>
      </c>
      <c r="V1302" s="17">
        <v>316285</v>
      </c>
      <c r="W1302" s="12" t="s">
        <v>6551</v>
      </c>
      <c r="X1302" s="17">
        <v>326154</v>
      </c>
      <c r="Y1302" s="12" t="s">
        <v>6551</v>
      </c>
      <c r="Z1302" s="17">
        <v>312968</v>
      </c>
      <c r="AA1302" s="12" t="s">
        <v>6551</v>
      </c>
      <c r="AB1302" s="17">
        <v>13186</v>
      </c>
      <c r="AC1302" s="12" t="s">
        <v>6551</v>
      </c>
      <c r="AD1302" s="17">
        <v>22679</v>
      </c>
      <c r="AE1302" s="12" t="s">
        <v>6551</v>
      </c>
      <c r="AF1302" s="17">
        <v>22176</v>
      </c>
      <c r="AG1302" s="12" t="s">
        <v>6551</v>
      </c>
      <c r="AH1302" s="17">
        <v>503</v>
      </c>
      <c r="AI1302" s="12" t="s">
        <v>6551</v>
      </c>
      <c r="AJ1302" s="17">
        <v>0</v>
      </c>
      <c r="AK1302" s="12" t="s">
        <v>6551</v>
      </c>
      <c r="AL1302" s="17">
        <v>0</v>
      </c>
      <c r="AM1302" s="12" t="s">
        <v>6551</v>
      </c>
      <c r="AN1302" s="17">
        <v>0</v>
      </c>
      <c r="AO1302" s="12" t="s">
        <v>6551</v>
      </c>
      <c r="AP1302" s="192">
        <v>0</v>
      </c>
      <c r="AQ1302" s="12" t="s">
        <v>6551</v>
      </c>
      <c r="AR1302" s="17">
        <v>187142</v>
      </c>
      <c r="AS1302" s="12" t="s">
        <v>6551</v>
      </c>
      <c r="AT1302" s="17">
        <v>2434980</v>
      </c>
      <c r="AU1302" s="1" t="s">
        <v>6551</v>
      </c>
      <c r="AV1302" s="1" t="str">
        <f>IF(OR(M1302="Q",O1302="Q",Q1302="Q",S1302="Q",U1302="Q",W1302="Q",Y1302="Q",AA1302="Q",AC1302="Q",AE1302="Q",AG1302="Q",AI1302="Q",AK1302="Q",AM1302="Q",AO1302="Q",AQ1302="Q",AS1302="Q",AU1302="Q"),"Yes","No")</f>
        <v>No</v>
      </c>
    </row>
    <row r="1303" spans="1:48" x14ac:dyDescent="0.2">
      <c r="A1303" s="1" t="s">
        <v>45</v>
      </c>
      <c r="B1303" s="1" t="s">
        <v>1196</v>
      </c>
      <c r="C1303" s="1" t="s">
        <v>44</v>
      </c>
      <c r="D1303" s="194">
        <v>4129</v>
      </c>
      <c r="E1303" s="197">
        <v>40129</v>
      </c>
      <c r="F1303" s="1" t="s">
        <v>239</v>
      </c>
      <c r="G1303" s="1" t="s">
        <v>236</v>
      </c>
      <c r="H1303" s="17">
        <v>169541</v>
      </c>
      <c r="I1303" s="12">
        <v>32</v>
      </c>
      <c r="J1303" s="1" t="s">
        <v>14</v>
      </c>
      <c r="K1303" s="1" t="s">
        <v>9</v>
      </c>
      <c r="L1303" s="4">
        <v>7</v>
      </c>
      <c r="M1303" s="1" t="s">
        <v>6551</v>
      </c>
      <c r="N1303" s="12">
        <v>0</v>
      </c>
      <c r="O1303" s="12" t="s">
        <v>6551</v>
      </c>
      <c r="P1303" s="14">
        <v>15.798748980146859</v>
      </c>
      <c r="Q1303" s="12" t="s">
        <v>6551</v>
      </c>
      <c r="R1303" s="14">
        <v>32.208965062623598</v>
      </c>
      <c r="S1303" s="12" t="s">
        <v>6551</v>
      </c>
      <c r="T1303" s="14">
        <v>1.6502583627957574</v>
      </c>
      <c r="U1303" s="12" t="s">
        <v>6551</v>
      </c>
      <c r="V1303" s="17">
        <v>0</v>
      </c>
      <c r="W1303" s="12" t="s">
        <v>6551</v>
      </c>
      <c r="X1303" s="17">
        <v>58092</v>
      </c>
      <c r="Y1303" s="12" t="s">
        <v>6551</v>
      </c>
      <c r="Z1303" s="17">
        <v>58092</v>
      </c>
      <c r="AA1303" s="12" t="s">
        <v>6551</v>
      </c>
      <c r="AB1303" s="17">
        <v>0</v>
      </c>
      <c r="AC1303" s="12" t="s">
        <v>6551</v>
      </c>
      <c r="AD1303" s="17">
        <v>3677</v>
      </c>
      <c r="AE1303" s="12" t="s">
        <v>6551</v>
      </c>
      <c r="AF1303" s="17">
        <v>3677</v>
      </c>
      <c r="AG1303" s="12" t="s">
        <v>6551</v>
      </c>
      <c r="AH1303" s="17">
        <v>0</v>
      </c>
      <c r="AI1303" s="12" t="s">
        <v>6551</v>
      </c>
      <c r="AJ1303" s="17">
        <v>0</v>
      </c>
      <c r="AK1303" s="12" t="s">
        <v>6551</v>
      </c>
      <c r="AL1303" s="17">
        <v>0</v>
      </c>
      <c r="AM1303" s="12" t="s">
        <v>6551</v>
      </c>
      <c r="AN1303" s="17">
        <v>0</v>
      </c>
      <c r="AO1303" s="12" t="s">
        <v>6551</v>
      </c>
      <c r="AP1303" s="192">
        <v>0</v>
      </c>
      <c r="AQ1303" s="12" t="s">
        <v>6551</v>
      </c>
      <c r="AR1303" s="17">
        <v>6068</v>
      </c>
      <c r="AS1303" s="12" t="s">
        <v>6551</v>
      </c>
      <c r="AT1303" s="17">
        <v>195444</v>
      </c>
      <c r="AU1303" s="1" t="s">
        <v>6551</v>
      </c>
      <c r="AV1303" s="1" t="str">
        <f>IF(OR(M1303="Q",O1303="Q",Q1303="Q",S1303="Q",U1303="Q",W1303="Q",Y1303="Q",AA1303="Q",AC1303="Q",AE1303="Q",AG1303="Q",AI1303="Q",AK1303="Q",AM1303="Q",AO1303="Q",AQ1303="Q",AS1303="Q",AU1303="Q"),"Yes","No")</f>
        <v>No</v>
      </c>
    </row>
    <row r="1304" spans="1:48" x14ac:dyDescent="0.2">
      <c r="A1304" s="1" t="s">
        <v>60</v>
      </c>
      <c r="B1304" s="1" t="s">
        <v>900</v>
      </c>
      <c r="C1304" s="1" t="s">
        <v>58</v>
      </c>
      <c r="D1304" s="194">
        <v>5103</v>
      </c>
      <c r="E1304" s="197">
        <v>50103</v>
      </c>
      <c r="F1304" s="1" t="s">
        <v>239</v>
      </c>
      <c r="G1304" s="1" t="s">
        <v>236</v>
      </c>
      <c r="H1304" s="17">
        <v>8608208</v>
      </c>
      <c r="I1304" s="12">
        <v>32</v>
      </c>
      <c r="J1304" s="1" t="s">
        <v>11</v>
      </c>
      <c r="K1304" s="1" t="s">
        <v>9</v>
      </c>
      <c r="L1304" s="4">
        <v>6</v>
      </c>
      <c r="M1304" s="1" t="s">
        <v>6551</v>
      </c>
      <c r="N1304" s="12">
        <v>0</v>
      </c>
      <c r="O1304" s="12" t="s">
        <v>6551</v>
      </c>
      <c r="P1304" s="14">
        <v>14.569558521560575</v>
      </c>
      <c r="Q1304" s="12" t="s">
        <v>6551</v>
      </c>
      <c r="R1304" s="14">
        <v>9.9415466768379908</v>
      </c>
      <c r="S1304" s="12" t="s">
        <v>6551</v>
      </c>
      <c r="T1304" s="14">
        <v>2.6917351129363452</v>
      </c>
      <c r="U1304" s="12" t="s">
        <v>6551</v>
      </c>
      <c r="V1304" s="17">
        <v>0</v>
      </c>
      <c r="W1304" s="12" t="s">
        <v>6551</v>
      </c>
      <c r="X1304" s="17">
        <v>129374</v>
      </c>
      <c r="Y1304" s="12" t="s">
        <v>6551</v>
      </c>
      <c r="Z1304" s="17">
        <v>113526</v>
      </c>
      <c r="AA1304" s="12" t="s">
        <v>6551</v>
      </c>
      <c r="AB1304" s="17">
        <v>15848</v>
      </c>
      <c r="AC1304" s="12" t="s">
        <v>6551</v>
      </c>
      <c r="AD1304" s="17">
        <v>9455</v>
      </c>
      <c r="AE1304" s="12" t="s">
        <v>6551</v>
      </c>
      <c r="AF1304" s="17">
        <v>7792</v>
      </c>
      <c r="AG1304" s="12" t="s">
        <v>6551</v>
      </c>
      <c r="AH1304" s="17">
        <v>1663</v>
      </c>
      <c r="AI1304" s="12" t="s">
        <v>6551</v>
      </c>
      <c r="AJ1304" s="17">
        <v>0</v>
      </c>
      <c r="AK1304" s="12" t="s">
        <v>6551</v>
      </c>
      <c r="AL1304" s="17">
        <v>0</v>
      </c>
      <c r="AM1304" s="12" t="s">
        <v>6551</v>
      </c>
      <c r="AN1304" s="17">
        <v>0</v>
      </c>
      <c r="AO1304" s="12" t="s">
        <v>6551</v>
      </c>
      <c r="AP1304" s="192">
        <v>0</v>
      </c>
      <c r="AQ1304" s="12" t="s">
        <v>6551</v>
      </c>
      <c r="AR1304" s="17">
        <v>20974</v>
      </c>
      <c r="AS1304" s="12" t="s">
        <v>6551</v>
      </c>
      <c r="AT1304" s="17">
        <v>208514</v>
      </c>
      <c r="AU1304" s="1" t="s">
        <v>6551</v>
      </c>
      <c r="AV1304" s="1" t="str">
        <f>IF(OR(M1304="Q",O1304="Q",Q1304="Q",S1304="Q",U1304="Q",W1304="Q",Y1304="Q",AA1304="Q",AC1304="Q",AE1304="Q",AG1304="Q",AI1304="Q",AK1304="Q",AM1304="Q",AO1304="Q",AQ1304="Q",AS1304="Q",AU1304="Q"),"Yes","No")</f>
        <v>No</v>
      </c>
    </row>
    <row r="1305" spans="1:48" x14ac:dyDescent="0.2">
      <c r="A1305" s="1" t="s">
        <v>992</v>
      </c>
      <c r="B1305" s="1" t="s">
        <v>993</v>
      </c>
      <c r="C1305" s="1" t="s">
        <v>71</v>
      </c>
      <c r="D1305" s="194">
        <v>5039</v>
      </c>
      <c r="E1305" s="197">
        <v>50039</v>
      </c>
      <c r="F1305" s="1" t="s">
        <v>242</v>
      </c>
      <c r="G1305" s="1" t="s">
        <v>236</v>
      </c>
      <c r="H1305" s="17">
        <v>126265</v>
      </c>
      <c r="I1305" s="12">
        <v>32</v>
      </c>
      <c r="J1305" s="1" t="s">
        <v>11</v>
      </c>
      <c r="K1305" s="1" t="s">
        <v>9</v>
      </c>
      <c r="L1305" s="4">
        <v>4</v>
      </c>
      <c r="M1305" s="1" t="s">
        <v>6551</v>
      </c>
      <c r="N1305" s="12">
        <v>0</v>
      </c>
      <c r="O1305" s="12" t="s">
        <v>6551</v>
      </c>
      <c r="P1305" s="14">
        <v>15.157894736842104</v>
      </c>
      <c r="Q1305" s="12" t="s">
        <v>6551</v>
      </c>
      <c r="R1305" s="14">
        <v>0</v>
      </c>
      <c r="S1305" s="12" t="s">
        <v>123</v>
      </c>
      <c r="T1305" s="14">
        <v>2.5263157894736841</v>
      </c>
      <c r="U1305" s="12" t="s">
        <v>6551</v>
      </c>
      <c r="V1305" s="17">
        <v>0</v>
      </c>
      <c r="W1305" s="12" t="s">
        <v>6551</v>
      </c>
      <c r="X1305" s="17">
        <v>212940</v>
      </c>
      <c r="Y1305" s="12" t="s">
        <v>6551</v>
      </c>
      <c r="Z1305" s="17">
        <v>157248</v>
      </c>
      <c r="AA1305" s="12" t="s">
        <v>6551</v>
      </c>
      <c r="AB1305" s="17">
        <v>55692</v>
      </c>
      <c r="AC1305" s="12" t="s">
        <v>6551</v>
      </c>
      <c r="AD1305" s="17">
        <v>13923</v>
      </c>
      <c r="AE1305" s="12" t="s">
        <v>6551</v>
      </c>
      <c r="AF1305" s="17">
        <v>10374</v>
      </c>
      <c r="AG1305" s="12" t="s">
        <v>6551</v>
      </c>
      <c r="AH1305" s="17">
        <v>3549</v>
      </c>
      <c r="AI1305" s="12" t="s">
        <v>6551</v>
      </c>
      <c r="AJ1305" s="17">
        <v>0</v>
      </c>
      <c r="AK1305" s="12" t="s">
        <v>6551</v>
      </c>
      <c r="AL1305" s="17">
        <v>0</v>
      </c>
      <c r="AM1305" s="12" t="s">
        <v>6551</v>
      </c>
      <c r="AN1305" s="17">
        <v>0</v>
      </c>
      <c r="AO1305" s="12" t="s">
        <v>6551</v>
      </c>
      <c r="AP1305" s="192">
        <v>0</v>
      </c>
      <c r="AQ1305" s="12" t="s">
        <v>6551</v>
      </c>
      <c r="AR1305" s="17">
        <v>26208</v>
      </c>
      <c r="AS1305" s="12" t="s">
        <v>6551</v>
      </c>
      <c r="AT1305" s="17">
        <v>0</v>
      </c>
      <c r="AU1305" s="1" t="s">
        <v>123</v>
      </c>
      <c r="AV1305" s="1" t="str">
        <f>IF(OR(M1305="Q",O1305="Q",Q1305="Q",S1305="Q",U1305="Q",W1305="Q",Y1305="Q",AA1305="Q",AC1305="Q",AE1305="Q",AG1305="Q",AI1305="Q",AK1305="Q",AM1305="Q",AO1305="Q",AQ1305="Q",AS1305="Q",AU1305="Q"),"Yes","No")</f>
        <v>No</v>
      </c>
    </row>
    <row r="1306" spans="1:48" x14ac:dyDescent="0.2">
      <c r="A1306" s="1" t="s">
        <v>118</v>
      </c>
      <c r="B1306" s="1" t="s">
        <v>920</v>
      </c>
      <c r="C1306" s="1" t="s">
        <v>117</v>
      </c>
      <c r="D1306" s="194">
        <v>5009</v>
      </c>
      <c r="E1306" s="197">
        <v>50009</v>
      </c>
      <c r="F1306" s="1" t="s">
        <v>239</v>
      </c>
      <c r="G1306" s="1" t="s">
        <v>236</v>
      </c>
      <c r="H1306" s="17">
        <v>74495</v>
      </c>
      <c r="I1306" s="12">
        <v>32</v>
      </c>
      <c r="J1306" s="1" t="s">
        <v>12</v>
      </c>
      <c r="K1306" s="1" t="s">
        <v>13</v>
      </c>
      <c r="L1306" s="4">
        <v>1</v>
      </c>
      <c r="M1306" s="1" t="s">
        <v>6551</v>
      </c>
      <c r="N1306" s="12">
        <v>0</v>
      </c>
      <c r="O1306" s="12" t="s">
        <v>6551</v>
      </c>
      <c r="P1306" s="14">
        <v>22.674135090609557</v>
      </c>
      <c r="Q1306" s="12" t="s">
        <v>6551</v>
      </c>
      <c r="R1306" s="14">
        <v>11.629238010778362</v>
      </c>
      <c r="S1306" s="12" t="s">
        <v>6551</v>
      </c>
      <c r="T1306" s="14">
        <v>4.82998352553542</v>
      </c>
      <c r="U1306" s="12" t="s">
        <v>6551</v>
      </c>
      <c r="V1306" s="17">
        <v>70337</v>
      </c>
      <c r="W1306" s="12" t="s">
        <v>6551</v>
      </c>
      <c r="X1306" s="17">
        <v>74587</v>
      </c>
      <c r="Y1306" s="12" t="s">
        <v>6551</v>
      </c>
      <c r="Z1306" s="17">
        <v>68816</v>
      </c>
      <c r="AA1306" s="12" t="s">
        <v>6551</v>
      </c>
      <c r="AB1306" s="17">
        <v>5771</v>
      </c>
      <c r="AC1306" s="12" t="s">
        <v>6551</v>
      </c>
      <c r="AD1306" s="17">
        <v>3207</v>
      </c>
      <c r="AE1306" s="12" t="s">
        <v>6551</v>
      </c>
      <c r="AF1306" s="17">
        <v>3035</v>
      </c>
      <c r="AG1306" s="12" t="s">
        <v>6551</v>
      </c>
      <c r="AH1306" s="17">
        <v>172</v>
      </c>
      <c r="AI1306" s="12" t="s">
        <v>6551</v>
      </c>
      <c r="AJ1306" s="17">
        <v>0</v>
      </c>
      <c r="AK1306" s="12" t="s">
        <v>6551</v>
      </c>
      <c r="AL1306" s="17">
        <v>0</v>
      </c>
      <c r="AM1306" s="12" t="s">
        <v>6551</v>
      </c>
      <c r="AN1306" s="17">
        <v>0</v>
      </c>
      <c r="AO1306" s="12" t="s">
        <v>6551</v>
      </c>
      <c r="AP1306" s="192">
        <v>0</v>
      </c>
      <c r="AQ1306" s="12" t="s">
        <v>6551</v>
      </c>
      <c r="AR1306" s="17">
        <v>14659</v>
      </c>
      <c r="AS1306" s="12" t="s">
        <v>6551</v>
      </c>
      <c r="AT1306" s="17">
        <v>170473</v>
      </c>
      <c r="AU1306" s="1" t="s">
        <v>6551</v>
      </c>
      <c r="AV1306" s="1" t="str">
        <f>IF(OR(M1306="Q",O1306="Q",Q1306="Q",S1306="Q",U1306="Q",W1306="Q",Y1306="Q",AA1306="Q",AC1306="Q",AE1306="Q",AG1306="Q",AI1306="Q",AK1306="Q",AM1306="Q",AO1306="Q",AQ1306="Q",AS1306="Q",AU1306="Q"),"Yes","No")</f>
        <v>No</v>
      </c>
    </row>
    <row r="1307" spans="1:48" x14ac:dyDescent="0.2">
      <c r="A1307" s="1" t="s">
        <v>3133</v>
      </c>
      <c r="B1307" s="1" t="s">
        <v>2037</v>
      </c>
      <c r="C1307" s="1" t="s">
        <v>63</v>
      </c>
      <c r="D1307" s="194" t="s">
        <v>3134</v>
      </c>
      <c r="E1307" s="197" t="s">
        <v>3135</v>
      </c>
      <c r="F1307" s="1" t="s">
        <v>239</v>
      </c>
      <c r="G1307" s="1" t="s">
        <v>287</v>
      </c>
      <c r="H1307" s="17">
        <v>0</v>
      </c>
      <c r="I1307" s="12">
        <v>31</v>
      </c>
      <c r="J1307" s="1" t="s">
        <v>11</v>
      </c>
      <c r="K1307" s="1" t="s">
        <v>9</v>
      </c>
      <c r="L1307" s="4">
        <v>31</v>
      </c>
      <c r="M1307" s="1" t="s">
        <v>6551</v>
      </c>
      <c r="N1307" s="12">
        <v>0</v>
      </c>
      <c r="O1307" s="12" t="s">
        <v>6551</v>
      </c>
      <c r="P1307" s="14">
        <v>14.572681623794418</v>
      </c>
      <c r="Q1307" s="12" t="s">
        <v>6551</v>
      </c>
      <c r="R1307" s="14">
        <v>0</v>
      </c>
      <c r="S1307" s="12" t="s">
        <v>6551</v>
      </c>
      <c r="T1307" s="14">
        <v>1.3434574338294785</v>
      </c>
      <c r="U1307" s="12" t="s">
        <v>6551</v>
      </c>
      <c r="V1307" s="17">
        <v>0</v>
      </c>
      <c r="W1307" s="12" t="s">
        <v>6551</v>
      </c>
      <c r="X1307" s="17">
        <v>0</v>
      </c>
      <c r="Y1307" s="12" t="s">
        <v>6551</v>
      </c>
      <c r="Z1307" s="17">
        <v>1134731</v>
      </c>
      <c r="AA1307" s="12" t="s">
        <v>6551</v>
      </c>
      <c r="AB1307" s="17" t="s">
        <v>6551</v>
      </c>
      <c r="AC1307" s="12" t="s">
        <v>6551</v>
      </c>
      <c r="AD1307" s="17">
        <v>0</v>
      </c>
      <c r="AE1307" s="12" t="s">
        <v>6551</v>
      </c>
      <c r="AF1307" s="17">
        <v>77867</v>
      </c>
      <c r="AG1307" s="12" t="s">
        <v>6551</v>
      </c>
      <c r="AH1307" s="17" t="s">
        <v>6551</v>
      </c>
      <c r="AI1307" s="12" t="s">
        <v>6551</v>
      </c>
      <c r="AJ1307" s="17">
        <v>0</v>
      </c>
      <c r="AK1307" s="12" t="s">
        <v>6551</v>
      </c>
      <c r="AL1307" s="17">
        <v>0</v>
      </c>
      <c r="AM1307" s="12" t="s">
        <v>6551</v>
      </c>
      <c r="AN1307" s="17">
        <v>0</v>
      </c>
      <c r="AO1307" s="12" t="s">
        <v>6551</v>
      </c>
      <c r="AP1307" s="192">
        <v>0</v>
      </c>
      <c r="AQ1307" s="12" t="s">
        <v>6551</v>
      </c>
      <c r="AR1307" s="17">
        <v>104611</v>
      </c>
      <c r="AS1307" s="12" t="s">
        <v>6551</v>
      </c>
      <c r="AT1307" s="17">
        <v>0</v>
      </c>
      <c r="AU1307" s="1" t="s">
        <v>6551</v>
      </c>
      <c r="AV1307" s="1" t="str">
        <f>IF(OR(M1307="Q",O1307="Q",Q1307="Q",S1307="Q",U1307="Q",W1307="Q",Y1307="Q",AA1307="Q",AC1307="Q",AE1307="Q",AG1307="Q",AI1307="Q",AK1307="Q",AM1307="Q",AO1307="Q",AQ1307="Q",AS1307="Q",AU1307="Q"),"Yes","No")</f>
        <v>No</v>
      </c>
    </row>
    <row r="1308" spans="1:48" x14ac:dyDescent="0.2">
      <c r="A1308" s="1" t="s">
        <v>4143</v>
      </c>
      <c r="B1308" s="1" t="s">
        <v>4144</v>
      </c>
      <c r="C1308" s="1" t="s">
        <v>108</v>
      </c>
      <c r="D1308" s="194" t="s">
        <v>4145</v>
      </c>
      <c r="E1308" s="197" t="s">
        <v>4146</v>
      </c>
      <c r="F1308" s="1" t="s">
        <v>334</v>
      </c>
      <c r="G1308" s="1" t="s">
        <v>287</v>
      </c>
      <c r="H1308" s="17">
        <v>0</v>
      </c>
      <c r="I1308" s="12">
        <v>31</v>
      </c>
      <c r="J1308" s="1" t="s">
        <v>11</v>
      </c>
      <c r="K1308" s="1" t="s">
        <v>9</v>
      </c>
      <c r="L1308" s="4">
        <v>31</v>
      </c>
      <c r="M1308" s="1" t="s">
        <v>6551</v>
      </c>
      <c r="N1308" s="12">
        <v>0</v>
      </c>
      <c r="O1308" s="12" t="s">
        <v>6551</v>
      </c>
      <c r="P1308" s="14">
        <v>16.56396213657877</v>
      </c>
      <c r="Q1308" s="12" t="s">
        <v>6551</v>
      </c>
      <c r="R1308" s="14">
        <v>0</v>
      </c>
      <c r="S1308" s="12" t="s">
        <v>6551</v>
      </c>
      <c r="T1308" s="14">
        <v>2.1671399594320486</v>
      </c>
      <c r="U1308" s="12" t="s">
        <v>6551</v>
      </c>
      <c r="V1308" s="17">
        <v>0</v>
      </c>
      <c r="W1308" s="12" t="s">
        <v>6551</v>
      </c>
      <c r="X1308" s="17">
        <v>0</v>
      </c>
      <c r="Y1308" s="12" t="s">
        <v>6551</v>
      </c>
      <c r="Z1308" s="17">
        <v>489962</v>
      </c>
      <c r="AA1308" s="12" t="s">
        <v>6551</v>
      </c>
      <c r="AB1308" s="17" t="s">
        <v>6551</v>
      </c>
      <c r="AC1308" s="12" t="s">
        <v>6551</v>
      </c>
      <c r="AD1308" s="17">
        <v>0</v>
      </c>
      <c r="AE1308" s="12" t="s">
        <v>6551</v>
      </c>
      <c r="AF1308" s="17">
        <v>29580</v>
      </c>
      <c r="AG1308" s="12" t="s">
        <v>6551</v>
      </c>
      <c r="AH1308" s="17" t="s">
        <v>6551</v>
      </c>
      <c r="AI1308" s="12" t="s">
        <v>6551</v>
      </c>
      <c r="AJ1308" s="17">
        <v>0</v>
      </c>
      <c r="AK1308" s="12" t="s">
        <v>6551</v>
      </c>
      <c r="AL1308" s="17">
        <v>0</v>
      </c>
      <c r="AM1308" s="12" t="s">
        <v>6551</v>
      </c>
      <c r="AN1308" s="17">
        <v>0</v>
      </c>
      <c r="AO1308" s="12" t="s">
        <v>6551</v>
      </c>
      <c r="AP1308" s="192">
        <v>0</v>
      </c>
      <c r="AQ1308" s="12" t="s">
        <v>6551</v>
      </c>
      <c r="AR1308" s="17">
        <v>64104</v>
      </c>
      <c r="AS1308" s="12" t="s">
        <v>6551</v>
      </c>
      <c r="AT1308" s="17">
        <v>0</v>
      </c>
      <c r="AU1308" s="1" t="s">
        <v>6551</v>
      </c>
      <c r="AV1308" s="1" t="str">
        <f>IF(OR(M1308="Q",O1308="Q",Q1308="Q",S1308="Q",U1308="Q",W1308="Q",Y1308="Q",AA1308="Q",AC1308="Q",AE1308="Q",AG1308="Q",AI1308="Q",AK1308="Q",AM1308="Q",AO1308="Q",AQ1308="Q",AS1308="Q",AU1308="Q"),"Yes","No")</f>
        <v>No</v>
      </c>
    </row>
    <row r="1309" spans="1:48" x14ac:dyDescent="0.2">
      <c r="A1309" s="1" t="s">
        <v>5117</v>
      </c>
      <c r="B1309" s="1" t="s">
        <v>5118</v>
      </c>
      <c r="C1309" s="1" t="s">
        <v>80</v>
      </c>
      <c r="D1309" s="194" t="s">
        <v>5119</v>
      </c>
      <c r="E1309" s="197" t="s">
        <v>5120</v>
      </c>
      <c r="F1309" s="1" t="s">
        <v>305</v>
      </c>
      <c r="G1309" s="1" t="s">
        <v>287</v>
      </c>
      <c r="H1309" s="17">
        <v>0</v>
      </c>
      <c r="I1309" s="12">
        <v>31</v>
      </c>
      <c r="J1309" s="1" t="s">
        <v>11</v>
      </c>
      <c r="K1309" s="1" t="s">
        <v>9</v>
      </c>
      <c r="L1309" s="4">
        <v>29</v>
      </c>
      <c r="M1309" s="1" t="s">
        <v>6551</v>
      </c>
      <c r="N1309" s="12">
        <v>0</v>
      </c>
      <c r="O1309" s="12" t="s">
        <v>6551</v>
      </c>
      <c r="P1309" s="14">
        <v>11.597763870019376</v>
      </c>
      <c r="Q1309" s="12" t="s">
        <v>6551</v>
      </c>
      <c r="R1309" s="14">
        <v>0</v>
      </c>
      <c r="S1309" s="12" t="s">
        <v>6551</v>
      </c>
      <c r="T1309" s="14">
        <v>1.8003519009332056</v>
      </c>
      <c r="U1309" s="12" t="s">
        <v>6551</v>
      </c>
      <c r="V1309" s="17">
        <v>0</v>
      </c>
      <c r="W1309" s="12" t="s">
        <v>6551</v>
      </c>
      <c r="X1309" s="17">
        <v>0</v>
      </c>
      <c r="Y1309" s="12" t="s">
        <v>6551</v>
      </c>
      <c r="Z1309" s="17">
        <v>520728</v>
      </c>
      <c r="AA1309" s="12" t="s">
        <v>6551</v>
      </c>
      <c r="AB1309" s="17" t="s">
        <v>6551</v>
      </c>
      <c r="AC1309" s="12" t="s">
        <v>6551</v>
      </c>
      <c r="AD1309" s="17">
        <v>0</v>
      </c>
      <c r="AE1309" s="12" t="s">
        <v>6551</v>
      </c>
      <c r="AF1309" s="17">
        <v>44899</v>
      </c>
      <c r="AG1309" s="12" t="s">
        <v>6551</v>
      </c>
      <c r="AH1309" s="17" t="s">
        <v>6551</v>
      </c>
      <c r="AI1309" s="12" t="s">
        <v>6551</v>
      </c>
      <c r="AJ1309" s="17">
        <v>0</v>
      </c>
      <c r="AK1309" s="12" t="s">
        <v>6551</v>
      </c>
      <c r="AL1309" s="17">
        <v>0</v>
      </c>
      <c r="AM1309" s="12" t="s">
        <v>6551</v>
      </c>
      <c r="AN1309" s="17">
        <v>0</v>
      </c>
      <c r="AO1309" s="12" t="s">
        <v>6551</v>
      </c>
      <c r="AP1309" s="192">
        <v>0</v>
      </c>
      <c r="AQ1309" s="12" t="s">
        <v>6551</v>
      </c>
      <c r="AR1309" s="17">
        <v>80834</v>
      </c>
      <c r="AS1309" s="12" t="s">
        <v>6551</v>
      </c>
      <c r="AT1309" s="17">
        <v>0</v>
      </c>
      <c r="AU1309" s="1" t="s">
        <v>6551</v>
      </c>
      <c r="AV1309" s="1" t="str">
        <f>IF(OR(M1309="Q",O1309="Q",Q1309="Q",S1309="Q",U1309="Q",W1309="Q",Y1309="Q",AA1309="Q",AC1309="Q",AE1309="Q",AG1309="Q",AI1309="Q",AK1309="Q",AM1309="Q",AO1309="Q",AQ1309="Q",AS1309="Q",AU1309="Q"),"Yes","No")</f>
        <v>No</v>
      </c>
    </row>
    <row r="1310" spans="1:48" x14ac:dyDescent="0.2">
      <c r="A1310" s="1" t="s">
        <v>5683</v>
      </c>
      <c r="B1310" s="1" t="s">
        <v>5684</v>
      </c>
      <c r="C1310" s="1" t="s">
        <v>26</v>
      </c>
      <c r="D1310" s="194" t="s">
        <v>5685</v>
      </c>
      <c r="E1310" s="197" t="s">
        <v>5686</v>
      </c>
      <c r="F1310" s="1" t="s">
        <v>242</v>
      </c>
      <c r="G1310" s="1" t="s">
        <v>287</v>
      </c>
      <c r="H1310" s="17">
        <v>0</v>
      </c>
      <c r="I1310" s="12">
        <v>31</v>
      </c>
      <c r="J1310" s="1" t="s">
        <v>12</v>
      </c>
      <c r="K1310" s="1" t="s">
        <v>9</v>
      </c>
      <c r="L1310" s="4">
        <v>25</v>
      </c>
      <c r="M1310" s="1" t="s">
        <v>6551</v>
      </c>
      <c r="N1310" s="12">
        <v>0</v>
      </c>
      <c r="O1310" s="12" t="s">
        <v>6551</v>
      </c>
      <c r="P1310" s="14">
        <v>22.454556033981149</v>
      </c>
      <c r="Q1310" s="12" t="s">
        <v>6551</v>
      </c>
      <c r="R1310" s="14">
        <v>0</v>
      </c>
      <c r="S1310" s="12" t="s">
        <v>6551</v>
      </c>
      <c r="T1310" s="14">
        <v>11.652895767873074</v>
      </c>
      <c r="U1310" s="12" t="s">
        <v>6551</v>
      </c>
      <c r="V1310" s="17">
        <v>0</v>
      </c>
      <c r="W1310" s="12" t="s">
        <v>6551</v>
      </c>
      <c r="X1310" s="17">
        <v>0</v>
      </c>
      <c r="Y1310" s="12" t="s">
        <v>6551</v>
      </c>
      <c r="Z1310" s="17">
        <v>578856</v>
      </c>
      <c r="AA1310" s="12" t="s">
        <v>6551</v>
      </c>
      <c r="AB1310" s="17" t="s">
        <v>6551</v>
      </c>
      <c r="AC1310" s="12" t="s">
        <v>6551</v>
      </c>
      <c r="AD1310" s="17">
        <v>0</v>
      </c>
      <c r="AE1310" s="12" t="s">
        <v>6551</v>
      </c>
      <c r="AF1310" s="17">
        <v>25779</v>
      </c>
      <c r="AG1310" s="12" t="s">
        <v>6551</v>
      </c>
      <c r="AH1310" s="17" t="s">
        <v>6551</v>
      </c>
      <c r="AI1310" s="12" t="s">
        <v>6551</v>
      </c>
      <c r="AJ1310" s="17">
        <v>0</v>
      </c>
      <c r="AK1310" s="12" t="s">
        <v>6551</v>
      </c>
      <c r="AL1310" s="17">
        <v>0</v>
      </c>
      <c r="AM1310" s="12" t="s">
        <v>6551</v>
      </c>
      <c r="AN1310" s="17">
        <v>0</v>
      </c>
      <c r="AO1310" s="12" t="s">
        <v>6551</v>
      </c>
      <c r="AP1310" s="192">
        <v>0</v>
      </c>
      <c r="AQ1310" s="12" t="s">
        <v>6551</v>
      </c>
      <c r="AR1310" s="17">
        <v>300400</v>
      </c>
      <c r="AS1310" s="12" t="s">
        <v>6551</v>
      </c>
      <c r="AT1310" s="17">
        <v>0</v>
      </c>
      <c r="AU1310" s="1" t="s">
        <v>6551</v>
      </c>
      <c r="AV1310" s="1" t="str">
        <f>IF(OR(M1310="Q",O1310="Q",Q1310="Q",S1310="Q",U1310="Q",W1310="Q",Y1310="Q",AA1310="Q",AC1310="Q",AE1310="Q",AG1310="Q",AI1310="Q",AK1310="Q",AM1310="Q",AO1310="Q",AQ1310="Q",AS1310="Q",AU1310="Q"),"Yes","No")</f>
        <v>No</v>
      </c>
    </row>
    <row r="1311" spans="1:48" x14ac:dyDescent="0.2">
      <c r="A1311" s="1" t="s">
        <v>306</v>
      </c>
      <c r="B1311" s="1" t="s">
        <v>307</v>
      </c>
      <c r="C1311" s="1" t="s">
        <v>100</v>
      </c>
      <c r="D1311" s="194">
        <v>3087</v>
      </c>
      <c r="E1311" s="197">
        <v>30087</v>
      </c>
      <c r="F1311" s="1" t="s">
        <v>239</v>
      </c>
      <c r="G1311" s="1" t="s">
        <v>236</v>
      </c>
      <c r="H1311" s="17">
        <v>51370</v>
      </c>
      <c r="I1311" s="12">
        <v>31</v>
      </c>
      <c r="J1311" s="1" t="s">
        <v>11</v>
      </c>
      <c r="K1311" s="1" t="s">
        <v>9</v>
      </c>
      <c r="L1311" s="4">
        <v>20</v>
      </c>
      <c r="M1311" s="1" t="s">
        <v>6551</v>
      </c>
      <c r="N1311" s="12">
        <v>0</v>
      </c>
      <c r="O1311" s="12" t="s">
        <v>6551</v>
      </c>
      <c r="P1311" s="14">
        <v>20.878518991382062</v>
      </c>
      <c r="Q1311" s="12" t="s">
        <v>6551</v>
      </c>
      <c r="R1311" s="14">
        <v>12.599883931519596</v>
      </c>
      <c r="S1311" s="12" t="s">
        <v>6551</v>
      </c>
      <c r="T1311" s="14">
        <v>3.1899457389083947</v>
      </c>
      <c r="U1311" s="12" t="s">
        <v>6551</v>
      </c>
      <c r="V1311" s="17">
        <v>0</v>
      </c>
      <c r="W1311" s="12" t="s">
        <v>6551</v>
      </c>
      <c r="X1311" s="17">
        <v>801325</v>
      </c>
      <c r="Y1311" s="12" t="s">
        <v>6551</v>
      </c>
      <c r="Z1311" s="17">
        <v>654124</v>
      </c>
      <c r="AA1311" s="12" t="s">
        <v>6551</v>
      </c>
      <c r="AB1311" s="17">
        <v>147201</v>
      </c>
      <c r="AC1311" s="12" t="s">
        <v>6551</v>
      </c>
      <c r="AD1311" s="17">
        <v>39237</v>
      </c>
      <c r="AE1311" s="12" t="s">
        <v>6551</v>
      </c>
      <c r="AF1311" s="17">
        <v>31330</v>
      </c>
      <c r="AG1311" s="12" t="s">
        <v>6551</v>
      </c>
      <c r="AH1311" s="17">
        <v>7907</v>
      </c>
      <c r="AI1311" s="12" t="s">
        <v>6551</v>
      </c>
      <c r="AJ1311" s="17">
        <v>0</v>
      </c>
      <c r="AK1311" s="12" t="s">
        <v>6551</v>
      </c>
      <c r="AL1311" s="17">
        <v>0</v>
      </c>
      <c r="AM1311" s="12" t="s">
        <v>6551</v>
      </c>
      <c r="AN1311" s="17">
        <v>0</v>
      </c>
      <c r="AO1311" s="12" t="s">
        <v>6551</v>
      </c>
      <c r="AP1311" s="192">
        <v>0</v>
      </c>
      <c r="AQ1311" s="12" t="s">
        <v>6551</v>
      </c>
      <c r="AR1311" s="17">
        <v>99941</v>
      </c>
      <c r="AS1311" s="12" t="s">
        <v>6551</v>
      </c>
      <c r="AT1311" s="17">
        <v>1259245</v>
      </c>
      <c r="AU1311" s="1" t="s">
        <v>6551</v>
      </c>
      <c r="AV1311" s="1" t="str">
        <f>IF(OR(M1311="Q",O1311="Q",Q1311="Q",S1311="Q",U1311="Q",W1311="Q",Y1311="Q",AA1311="Q",AC1311="Q",AE1311="Q",AG1311="Q",AI1311="Q",AK1311="Q",AM1311="Q",AO1311="Q",AQ1311="Q",AS1311="Q",AU1311="Q"),"Yes","No")</f>
        <v>No</v>
      </c>
    </row>
    <row r="1312" spans="1:48" x14ac:dyDescent="0.2">
      <c r="A1312" s="1" t="s">
        <v>401</v>
      </c>
      <c r="B1312" s="1" t="s">
        <v>402</v>
      </c>
      <c r="C1312" s="1" t="s">
        <v>78</v>
      </c>
      <c r="D1312" s="194">
        <v>8004</v>
      </c>
      <c r="E1312" s="197">
        <v>80004</v>
      </c>
      <c r="F1312" s="1" t="s">
        <v>239</v>
      </c>
      <c r="G1312" s="1" t="s">
        <v>236</v>
      </c>
      <c r="H1312" s="17">
        <v>114773</v>
      </c>
      <c r="I1312" s="12">
        <v>31</v>
      </c>
      <c r="J1312" s="1" t="s">
        <v>12</v>
      </c>
      <c r="K1312" s="1" t="s">
        <v>9</v>
      </c>
      <c r="L1312" s="4">
        <v>20</v>
      </c>
      <c r="M1312" s="1" t="s">
        <v>6551</v>
      </c>
      <c r="N1312" s="12">
        <v>0</v>
      </c>
      <c r="O1312" s="12" t="s">
        <v>6551</v>
      </c>
      <c r="P1312" s="14">
        <v>14.358867438867438</v>
      </c>
      <c r="Q1312" s="12" t="s">
        <v>6551</v>
      </c>
      <c r="R1312" s="14">
        <v>3.418160630724131</v>
      </c>
      <c r="S1312" s="12" t="s">
        <v>6551</v>
      </c>
      <c r="T1312" s="14">
        <v>14.136679536679537</v>
      </c>
      <c r="U1312" s="12" t="s">
        <v>6551</v>
      </c>
      <c r="V1312" s="17">
        <v>562730</v>
      </c>
      <c r="W1312" s="12" t="s">
        <v>6551</v>
      </c>
      <c r="X1312" s="17">
        <v>603775</v>
      </c>
      <c r="Y1312" s="12" t="s">
        <v>6551</v>
      </c>
      <c r="Z1312" s="17">
        <v>557842</v>
      </c>
      <c r="AA1312" s="12" t="s">
        <v>6551</v>
      </c>
      <c r="AB1312" s="17">
        <v>45933</v>
      </c>
      <c r="AC1312" s="12" t="s">
        <v>6551</v>
      </c>
      <c r="AD1312" s="17">
        <v>40652</v>
      </c>
      <c r="AE1312" s="12" t="s">
        <v>6551</v>
      </c>
      <c r="AF1312" s="17">
        <v>38850</v>
      </c>
      <c r="AG1312" s="12" t="s">
        <v>6551</v>
      </c>
      <c r="AH1312" s="17">
        <v>1802</v>
      </c>
      <c r="AI1312" s="12" t="s">
        <v>6551</v>
      </c>
      <c r="AJ1312" s="17">
        <v>0</v>
      </c>
      <c r="AK1312" s="12" t="s">
        <v>6551</v>
      </c>
      <c r="AL1312" s="17">
        <v>0</v>
      </c>
      <c r="AM1312" s="12" t="s">
        <v>6551</v>
      </c>
      <c r="AN1312" s="17">
        <v>0</v>
      </c>
      <c r="AO1312" s="12" t="s">
        <v>6551</v>
      </c>
      <c r="AP1312" s="192">
        <v>0</v>
      </c>
      <c r="AQ1312" s="12" t="s">
        <v>6551</v>
      </c>
      <c r="AR1312" s="17">
        <v>549210</v>
      </c>
      <c r="AS1312" s="12" t="s">
        <v>6551</v>
      </c>
      <c r="AT1312" s="17">
        <v>1877288</v>
      </c>
      <c r="AU1312" s="1" t="s">
        <v>6551</v>
      </c>
      <c r="AV1312" s="1" t="str">
        <f>IF(OR(M1312="Q",O1312="Q",Q1312="Q",S1312="Q",U1312="Q",W1312="Q",Y1312="Q",AA1312="Q",AC1312="Q",AE1312="Q",AG1312="Q",AI1312="Q",AK1312="Q",AM1312="Q",AO1312="Q",AQ1312="Q",AS1312="Q",AU1312="Q"),"Yes","No")</f>
        <v>No</v>
      </c>
    </row>
    <row r="1313" spans="1:48" x14ac:dyDescent="0.2">
      <c r="A1313" s="1" t="s">
        <v>401</v>
      </c>
      <c r="B1313" s="1" t="s">
        <v>402</v>
      </c>
      <c r="C1313" s="1" t="s">
        <v>78</v>
      </c>
      <c r="D1313" s="194">
        <v>8004</v>
      </c>
      <c r="E1313" s="197">
        <v>80004</v>
      </c>
      <c r="F1313" s="1" t="s">
        <v>239</v>
      </c>
      <c r="G1313" s="1" t="s">
        <v>236</v>
      </c>
      <c r="H1313" s="17">
        <v>114773</v>
      </c>
      <c r="I1313" s="12">
        <v>31</v>
      </c>
      <c r="J1313" s="1" t="s">
        <v>11</v>
      </c>
      <c r="K1313" s="1" t="s">
        <v>9</v>
      </c>
      <c r="L1313" s="4">
        <v>11</v>
      </c>
      <c r="M1313" s="1" t="s">
        <v>6551</v>
      </c>
      <c r="N1313" s="12">
        <v>0</v>
      </c>
      <c r="O1313" s="12" t="s">
        <v>6551</v>
      </c>
      <c r="P1313" s="14">
        <v>12.011682635737099</v>
      </c>
      <c r="Q1313" s="12" t="s">
        <v>6551</v>
      </c>
      <c r="R1313" s="14">
        <v>5.4799392981872606</v>
      </c>
      <c r="S1313" s="12" t="s">
        <v>6551</v>
      </c>
      <c r="T1313" s="14">
        <v>4.0430324424272985</v>
      </c>
      <c r="U1313" s="12" t="s">
        <v>6551</v>
      </c>
      <c r="V1313" s="17">
        <v>0</v>
      </c>
      <c r="W1313" s="12" t="s">
        <v>6551</v>
      </c>
      <c r="X1313" s="17">
        <v>188708</v>
      </c>
      <c r="Y1313" s="12" t="s">
        <v>6551</v>
      </c>
      <c r="Z1313" s="17">
        <v>142915</v>
      </c>
      <c r="AA1313" s="12" t="s">
        <v>6551</v>
      </c>
      <c r="AB1313" s="17">
        <v>45793</v>
      </c>
      <c r="AC1313" s="12" t="s">
        <v>6551</v>
      </c>
      <c r="AD1313" s="17">
        <v>23194</v>
      </c>
      <c r="AE1313" s="12" t="s">
        <v>6551</v>
      </c>
      <c r="AF1313" s="17">
        <v>11898</v>
      </c>
      <c r="AG1313" s="12" t="s">
        <v>6551</v>
      </c>
      <c r="AH1313" s="17">
        <v>11296</v>
      </c>
      <c r="AI1313" s="12" t="s">
        <v>6551</v>
      </c>
      <c r="AJ1313" s="17">
        <v>0</v>
      </c>
      <c r="AK1313" s="12" t="s">
        <v>6551</v>
      </c>
      <c r="AL1313" s="17">
        <v>0</v>
      </c>
      <c r="AM1313" s="12" t="s">
        <v>6551</v>
      </c>
      <c r="AN1313" s="17">
        <v>0</v>
      </c>
      <c r="AO1313" s="12" t="s">
        <v>6551</v>
      </c>
      <c r="AP1313" s="192">
        <v>0</v>
      </c>
      <c r="AQ1313" s="12" t="s">
        <v>6551</v>
      </c>
      <c r="AR1313" s="17">
        <v>48104</v>
      </c>
      <c r="AS1313" s="12" t="s">
        <v>6551</v>
      </c>
      <c r="AT1313" s="17">
        <v>263607</v>
      </c>
      <c r="AU1313" s="1" t="s">
        <v>6551</v>
      </c>
      <c r="AV1313" s="1" t="str">
        <f>IF(OR(M1313="Q",O1313="Q",Q1313="Q",S1313="Q",U1313="Q",W1313="Q",Y1313="Q",AA1313="Q",AC1313="Q",AE1313="Q",AG1313="Q",AI1313="Q",AK1313="Q",AM1313="Q",AO1313="Q",AQ1313="Q",AS1313="Q",AU1313="Q"),"Yes","No")</f>
        <v>No</v>
      </c>
    </row>
    <row r="1314" spans="1:48" x14ac:dyDescent="0.2">
      <c r="A1314" s="1" t="s">
        <v>306</v>
      </c>
      <c r="B1314" s="1" t="s">
        <v>307</v>
      </c>
      <c r="C1314" s="1" t="s">
        <v>100</v>
      </c>
      <c r="D1314" s="194">
        <v>3087</v>
      </c>
      <c r="E1314" s="197">
        <v>30087</v>
      </c>
      <c r="F1314" s="1" t="s">
        <v>239</v>
      </c>
      <c r="G1314" s="1" t="s">
        <v>236</v>
      </c>
      <c r="H1314" s="17">
        <v>51370</v>
      </c>
      <c r="I1314" s="12">
        <v>31</v>
      </c>
      <c r="J1314" s="1" t="s">
        <v>12</v>
      </c>
      <c r="K1314" s="1" t="s">
        <v>9</v>
      </c>
      <c r="L1314" s="4">
        <v>6</v>
      </c>
      <c r="M1314" s="1" t="s">
        <v>6551</v>
      </c>
      <c r="N1314" s="12">
        <v>0</v>
      </c>
      <c r="O1314" s="12" t="s">
        <v>6551</v>
      </c>
      <c r="P1314" s="14">
        <v>18.346365755456663</v>
      </c>
      <c r="Q1314" s="12" t="s">
        <v>6551</v>
      </c>
      <c r="R1314" s="14">
        <v>9.0586624863113361</v>
      </c>
      <c r="S1314" s="12" t="s">
        <v>6551</v>
      </c>
      <c r="T1314" s="14">
        <v>7.0630430175884724</v>
      </c>
      <c r="U1314" s="12" t="s">
        <v>6551</v>
      </c>
      <c r="V1314" s="17">
        <v>348876</v>
      </c>
      <c r="W1314" s="12" t="s">
        <v>6551</v>
      </c>
      <c r="X1314" s="17">
        <v>358316</v>
      </c>
      <c r="Y1314" s="12" t="s">
        <v>6551</v>
      </c>
      <c r="Z1314" s="17">
        <v>346306</v>
      </c>
      <c r="AA1314" s="12" t="s">
        <v>6551</v>
      </c>
      <c r="AB1314" s="17">
        <v>12010</v>
      </c>
      <c r="AC1314" s="12" t="s">
        <v>6551</v>
      </c>
      <c r="AD1314" s="17">
        <v>20176</v>
      </c>
      <c r="AE1314" s="12" t="s">
        <v>6551</v>
      </c>
      <c r="AF1314" s="17">
        <v>18876</v>
      </c>
      <c r="AG1314" s="12" t="s">
        <v>6551</v>
      </c>
      <c r="AH1314" s="17">
        <v>1300</v>
      </c>
      <c r="AI1314" s="12" t="s">
        <v>6551</v>
      </c>
      <c r="AJ1314" s="17">
        <v>0</v>
      </c>
      <c r="AK1314" s="12" t="s">
        <v>6551</v>
      </c>
      <c r="AL1314" s="17">
        <v>0</v>
      </c>
      <c r="AM1314" s="12" t="s">
        <v>6551</v>
      </c>
      <c r="AN1314" s="17">
        <v>0</v>
      </c>
      <c r="AO1314" s="12" t="s">
        <v>6551</v>
      </c>
      <c r="AP1314" s="192">
        <v>0</v>
      </c>
      <c r="AQ1314" s="12" t="s">
        <v>6551</v>
      </c>
      <c r="AR1314" s="17">
        <v>133322</v>
      </c>
      <c r="AS1314" s="12" t="s">
        <v>6551</v>
      </c>
      <c r="AT1314" s="17">
        <v>1207719</v>
      </c>
      <c r="AU1314" s="1" t="s">
        <v>6551</v>
      </c>
      <c r="AV1314" s="1" t="str">
        <f>IF(OR(M1314="Q",O1314="Q",Q1314="Q",S1314="Q",U1314="Q",W1314="Q",Y1314="Q",AA1314="Q",AC1314="Q",AE1314="Q",AG1314="Q",AI1314="Q",AK1314="Q",AM1314="Q",AO1314="Q",AQ1314="Q",AS1314="Q",AU1314="Q"),"Yes","No")</f>
        <v>No</v>
      </c>
    </row>
    <row r="1315" spans="1:48" x14ac:dyDescent="0.2">
      <c r="A1315" s="1" t="s">
        <v>5683</v>
      </c>
      <c r="B1315" s="1" t="s">
        <v>5684</v>
      </c>
      <c r="C1315" s="1" t="s">
        <v>26</v>
      </c>
      <c r="D1315" s="194" t="s">
        <v>5685</v>
      </c>
      <c r="E1315" s="197" t="s">
        <v>5686</v>
      </c>
      <c r="F1315" s="1" t="s">
        <v>242</v>
      </c>
      <c r="G1315" s="1" t="s">
        <v>287</v>
      </c>
      <c r="H1315" s="17">
        <v>0</v>
      </c>
      <c r="I1315" s="12">
        <v>31</v>
      </c>
      <c r="J1315" s="1" t="s">
        <v>11</v>
      </c>
      <c r="K1315" s="1" t="s">
        <v>9</v>
      </c>
      <c r="L1315" s="4">
        <v>4</v>
      </c>
      <c r="M1315" s="1" t="s">
        <v>6551</v>
      </c>
      <c r="N1315" s="12">
        <v>0</v>
      </c>
      <c r="O1315" s="12" t="s">
        <v>6551</v>
      </c>
      <c r="P1315" s="14">
        <v>14.3079328973557</v>
      </c>
      <c r="Q1315" s="12" t="s">
        <v>6551</v>
      </c>
      <c r="R1315" s="14">
        <v>0</v>
      </c>
      <c r="S1315" s="12" t="s">
        <v>6551</v>
      </c>
      <c r="T1315" s="14">
        <v>3.0123684958771682</v>
      </c>
      <c r="U1315" s="12" t="s">
        <v>6551</v>
      </c>
      <c r="V1315" s="17">
        <v>0</v>
      </c>
      <c r="W1315" s="12" t="s">
        <v>6551</v>
      </c>
      <c r="X1315" s="17">
        <v>0</v>
      </c>
      <c r="Y1315" s="12" t="s">
        <v>6551</v>
      </c>
      <c r="Z1315" s="17">
        <v>100642</v>
      </c>
      <c r="AA1315" s="12" t="s">
        <v>6551</v>
      </c>
      <c r="AB1315" s="17" t="s">
        <v>6551</v>
      </c>
      <c r="AC1315" s="12" t="s">
        <v>6551</v>
      </c>
      <c r="AD1315" s="17">
        <v>0</v>
      </c>
      <c r="AE1315" s="12" t="s">
        <v>6551</v>
      </c>
      <c r="AF1315" s="17">
        <v>7034</v>
      </c>
      <c r="AG1315" s="12" t="s">
        <v>6551</v>
      </c>
      <c r="AH1315" s="17" t="s">
        <v>6551</v>
      </c>
      <c r="AI1315" s="12" t="s">
        <v>6551</v>
      </c>
      <c r="AJ1315" s="17">
        <v>0</v>
      </c>
      <c r="AK1315" s="12" t="s">
        <v>6551</v>
      </c>
      <c r="AL1315" s="17">
        <v>0</v>
      </c>
      <c r="AM1315" s="12" t="s">
        <v>6551</v>
      </c>
      <c r="AN1315" s="17">
        <v>0</v>
      </c>
      <c r="AO1315" s="12" t="s">
        <v>6551</v>
      </c>
      <c r="AP1315" s="192">
        <v>0</v>
      </c>
      <c r="AQ1315" s="12" t="s">
        <v>6551</v>
      </c>
      <c r="AR1315" s="17">
        <v>21189</v>
      </c>
      <c r="AS1315" s="12" t="s">
        <v>6551</v>
      </c>
      <c r="AT1315" s="17">
        <v>0</v>
      </c>
      <c r="AU1315" s="1" t="s">
        <v>6551</v>
      </c>
      <c r="AV1315" s="1" t="str">
        <f>IF(OR(M1315="Q",O1315="Q",Q1315="Q",S1315="Q",U1315="Q",W1315="Q",Y1315="Q",AA1315="Q",AC1315="Q",AE1315="Q",AG1315="Q",AI1315="Q",AK1315="Q",AM1315="Q",AO1315="Q",AQ1315="Q",AS1315="Q",AU1315="Q"),"Yes","No")</f>
        <v>No</v>
      </c>
    </row>
    <row r="1316" spans="1:48" x14ac:dyDescent="0.2">
      <c r="A1316" s="1" t="s">
        <v>306</v>
      </c>
      <c r="B1316" s="1" t="s">
        <v>307</v>
      </c>
      <c r="C1316" s="1" t="s">
        <v>100</v>
      </c>
      <c r="D1316" s="194">
        <v>3087</v>
      </c>
      <c r="E1316" s="197">
        <v>30087</v>
      </c>
      <c r="F1316" s="1" t="s">
        <v>239</v>
      </c>
      <c r="G1316" s="1" t="s">
        <v>236</v>
      </c>
      <c r="H1316" s="17">
        <v>51370</v>
      </c>
      <c r="I1316" s="12">
        <v>31</v>
      </c>
      <c r="J1316" s="1" t="s">
        <v>12</v>
      </c>
      <c r="K1316" s="1" t="s">
        <v>13</v>
      </c>
      <c r="L1316" s="4">
        <v>3</v>
      </c>
      <c r="M1316" s="1" t="s">
        <v>6551</v>
      </c>
      <c r="N1316" s="12">
        <v>0</v>
      </c>
      <c r="O1316" s="12" t="s">
        <v>6551</v>
      </c>
      <c r="P1316" s="14">
        <v>21.077336317851149</v>
      </c>
      <c r="Q1316" s="12" t="s">
        <v>6551</v>
      </c>
      <c r="R1316" s="14">
        <v>6.5625278752739051</v>
      </c>
      <c r="S1316" s="12" t="s">
        <v>6551</v>
      </c>
      <c r="T1316" s="14">
        <v>5.7715724678231677</v>
      </c>
      <c r="U1316" s="12" t="s">
        <v>6551</v>
      </c>
      <c r="V1316" s="17">
        <v>189410</v>
      </c>
      <c r="W1316" s="12" t="s">
        <v>6551</v>
      </c>
      <c r="X1316" s="17">
        <v>195410</v>
      </c>
      <c r="Y1316" s="12" t="s">
        <v>6551</v>
      </c>
      <c r="Z1316" s="17">
        <v>188326</v>
      </c>
      <c r="AA1316" s="12" t="s">
        <v>6551</v>
      </c>
      <c r="AB1316" s="17">
        <v>7084</v>
      </c>
      <c r="AC1316" s="12" t="s">
        <v>6551</v>
      </c>
      <c r="AD1316" s="17">
        <v>9330</v>
      </c>
      <c r="AE1316" s="12" t="s">
        <v>6551</v>
      </c>
      <c r="AF1316" s="17">
        <v>8935</v>
      </c>
      <c r="AG1316" s="12" t="s">
        <v>6551</v>
      </c>
      <c r="AH1316" s="17">
        <v>395</v>
      </c>
      <c r="AI1316" s="12" t="s">
        <v>6551</v>
      </c>
      <c r="AJ1316" s="17">
        <v>0</v>
      </c>
      <c r="AK1316" s="12" t="s">
        <v>6551</v>
      </c>
      <c r="AL1316" s="17">
        <v>0</v>
      </c>
      <c r="AM1316" s="12" t="s">
        <v>6551</v>
      </c>
      <c r="AN1316" s="17">
        <v>0</v>
      </c>
      <c r="AO1316" s="12" t="s">
        <v>6551</v>
      </c>
      <c r="AP1316" s="192">
        <v>0</v>
      </c>
      <c r="AQ1316" s="12" t="s">
        <v>6551</v>
      </c>
      <c r="AR1316" s="17">
        <v>51569</v>
      </c>
      <c r="AS1316" s="12" t="s">
        <v>6551</v>
      </c>
      <c r="AT1316" s="17">
        <v>338423</v>
      </c>
      <c r="AU1316" s="1" t="s">
        <v>6551</v>
      </c>
      <c r="AV1316" s="1" t="str">
        <f>IF(OR(M1316="Q",O1316="Q",Q1316="Q",S1316="Q",U1316="Q",W1316="Q",Y1316="Q",AA1316="Q",AC1316="Q",AE1316="Q",AG1316="Q",AI1316="Q",AK1316="Q",AM1316="Q",AO1316="Q",AQ1316="Q",AS1316="Q",AU1316="Q"),"Yes","No")</f>
        <v>No</v>
      </c>
    </row>
    <row r="1317" spans="1:48" x14ac:dyDescent="0.2">
      <c r="A1317" s="1" t="s">
        <v>306</v>
      </c>
      <c r="B1317" s="1" t="s">
        <v>307</v>
      </c>
      <c r="C1317" s="1" t="s">
        <v>100</v>
      </c>
      <c r="D1317" s="194">
        <v>3087</v>
      </c>
      <c r="E1317" s="197">
        <v>30087</v>
      </c>
      <c r="F1317" s="1" t="s">
        <v>239</v>
      </c>
      <c r="G1317" s="1" t="s">
        <v>236</v>
      </c>
      <c r="H1317" s="17">
        <v>51370</v>
      </c>
      <c r="I1317" s="12">
        <v>31</v>
      </c>
      <c r="J1317" s="1" t="s">
        <v>11</v>
      </c>
      <c r="K1317" s="1" t="s">
        <v>13</v>
      </c>
      <c r="L1317" s="4">
        <v>2</v>
      </c>
      <c r="M1317" s="1" t="s">
        <v>6551</v>
      </c>
      <c r="N1317" s="12">
        <v>0</v>
      </c>
      <c r="O1317" s="12" t="s">
        <v>6551</v>
      </c>
      <c r="P1317" s="14">
        <v>12.18375</v>
      </c>
      <c r="Q1317" s="12" t="s">
        <v>6551</v>
      </c>
      <c r="R1317" s="14">
        <v>19.195899772209568</v>
      </c>
      <c r="S1317" s="12" t="s">
        <v>6551</v>
      </c>
      <c r="T1317" s="14">
        <v>1.8291666666666666</v>
      </c>
      <c r="U1317" s="12" t="s">
        <v>6551</v>
      </c>
      <c r="V1317" s="17">
        <v>0</v>
      </c>
      <c r="W1317" s="12" t="s">
        <v>6551</v>
      </c>
      <c r="X1317" s="17">
        <v>32854</v>
      </c>
      <c r="Y1317" s="12" t="s">
        <v>6551</v>
      </c>
      <c r="Z1317" s="17">
        <v>29241</v>
      </c>
      <c r="AA1317" s="12" t="s">
        <v>6551</v>
      </c>
      <c r="AB1317" s="17">
        <v>3613</v>
      </c>
      <c r="AC1317" s="12" t="s">
        <v>6551</v>
      </c>
      <c r="AD1317" s="17">
        <v>2779</v>
      </c>
      <c r="AE1317" s="12" t="s">
        <v>6551</v>
      </c>
      <c r="AF1317" s="17">
        <v>2400</v>
      </c>
      <c r="AG1317" s="12" t="s">
        <v>6551</v>
      </c>
      <c r="AH1317" s="17">
        <v>379</v>
      </c>
      <c r="AI1317" s="12" t="s">
        <v>6551</v>
      </c>
      <c r="AJ1317" s="17">
        <v>0</v>
      </c>
      <c r="AK1317" s="12" t="s">
        <v>6551</v>
      </c>
      <c r="AL1317" s="17">
        <v>0</v>
      </c>
      <c r="AM1317" s="12" t="s">
        <v>6551</v>
      </c>
      <c r="AN1317" s="17">
        <v>0</v>
      </c>
      <c r="AO1317" s="12" t="s">
        <v>6551</v>
      </c>
      <c r="AP1317" s="192">
        <v>0</v>
      </c>
      <c r="AQ1317" s="12" t="s">
        <v>6551</v>
      </c>
      <c r="AR1317" s="17">
        <v>4390</v>
      </c>
      <c r="AS1317" s="12" t="s">
        <v>6551</v>
      </c>
      <c r="AT1317" s="17">
        <v>84270</v>
      </c>
      <c r="AU1317" s="1" t="s">
        <v>6551</v>
      </c>
      <c r="AV1317" s="1" t="str">
        <f>IF(OR(M1317="Q",O1317="Q",Q1317="Q",S1317="Q",U1317="Q",W1317="Q",Y1317="Q",AA1317="Q",AC1317="Q",AE1317="Q",AG1317="Q",AI1317="Q",AK1317="Q",AM1317="Q",AO1317="Q",AQ1317="Q",AS1317="Q",AU1317="Q"),"Yes","No")</f>
        <v>No</v>
      </c>
    </row>
    <row r="1318" spans="1:48" x14ac:dyDescent="0.2">
      <c r="A1318" s="1" t="s">
        <v>5117</v>
      </c>
      <c r="B1318" s="1" t="s">
        <v>5118</v>
      </c>
      <c r="C1318" s="1" t="s">
        <v>80</v>
      </c>
      <c r="D1318" s="194" t="s">
        <v>5119</v>
      </c>
      <c r="E1318" s="197" t="s">
        <v>5120</v>
      </c>
      <c r="F1318" s="1" t="s">
        <v>305</v>
      </c>
      <c r="G1318" s="1" t="s">
        <v>287</v>
      </c>
      <c r="H1318" s="17">
        <v>0</v>
      </c>
      <c r="I1318" s="12">
        <v>31</v>
      </c>
      <c r="J1318" s="1" t="s">
        <v>17</v>
      </c>
      <c r="K1318" s="1" t="s">
        <v>13</v>
      </c>
      <c r="L1318" s="4">
        <v>2</v>
      </c>
      <c r="M1318" s="1" t="s">
        <v>6551</v>
      </c>
      <c r="N1318" s="12">
        <v>0</v>
      </c>
      <c r="O1318" s="12" t="s">
        <v>6551</v>
      </c>
      <c r="P1318" s="14">
        <v>14.408561643835617</v>
      </c>
      <c r="Q1318" s="12" t="s">
        <v>123</v>
      </c>
      <c r="R1318" s="14">
        <v>0</v>
      </c>
      <c r="S1318" s="12" t="s">
        <v>6551</v>
      </c>
      <c r="T1318" s="14">
        <v>2.6327625570776254</v>
      </c>
      <c r="U1318" s="12" t="s">
        <v>123</v>
      </c>
      <c r="V1318" s="17">
        <v>0</v>
      </c>
      <c r="W1318" s="12" t="s">
        <v>6551</v>
      </c>
      <c r="X1318" s="17">
        <v>0</v>
      </c>
      <c r="Y1318" s="12" t="s">
        <v>6551</v>
      </c>
      <c r="Z1318" s="17">
        <v>126219</v>
      </c>
      <c r="AA1318" s="12" t="s">
        <v>6551</v>
      </c>
      <c r="AB1318" s="17" t="s">
        <v>6551</v>
      </c>
      <c r="AC1318" s="12" t="s">
        <v>6551</v>
      </c>
      <c r="AD1318" s="17">
        <v>0</v>
      </c>
      <c r="AE1318" s="12" t="s">
        <v>6551</v>
      </c>
      <c r="AF1318" s="17">
        <v>8760</v>
      </c>
      <c r="AG1318" s="12" t="s">
        <v>123</v>
      </c>
      <c r="AH1318" s="17" t="s">
        <v>6551</v>
      </c>
      <c r="AI1318" s="12" t="s">
        <v>6551</v>
      </c>
      <c r="AJ1318" s="17">
        <v>0</v>
      </c>
      <c r="AK1318" s="12" t="s">
        <v>6551</v>
      </c>
      <c r="AL1318" s="17">
        <v>0</v>
      </c>
      <c r="AM1318" s="12" t="s">
        <v>6551</v>
      </c>
      <c r="AN1318" s="17">
        <v>0</v>
      </c>
      <c r="AO1318" s="12" t="s">
        <v>6551</v>
      </c>
      <c r="AP1318" s="192">
        <v>0</v>
      </c>
      <c r="AQ1318" s="12" t="s">
        <v>6551</v>
      </c>
      <c r="AR1318" s="17">
        <v>23063</v>
      </c>
      <c r="AS1318" s="12" t="s">
        <v>6551</v>
      </c>
      <c r="AT1318" s="17">
        <v>0</v>
      </c>
      <c r="AU1318" s="1" t="s">
        <v>6551</v>
      </c>
      <c r="AV1318" s="1" t="str">
        <f>IF(OR(M1318="Q",O1318="Q",Q1318="Q",S1318="Q",U1318="Q",W1318="Q",Y1318="Q",AA1318="Q",AC1318="Q",AE1318="Q",AG1318="Q",AI1318="Q",AK1318="Q",AM1318="Q",AO1318="Q",AQ1318="Q",AS1318="Q",AU1318="Q"),"Yes","No")</f>
        <v>No</v>
      </c>
    </row>
    <row r="1319" spans="1:48" x14ac:dyDescent="0.2">
      <c r="A1319" s="1" t="s">
        <v>5683</v>
      </c>
      <c r="B1319" s="1" t="s">
        <v>5684</v>
      </c>
      <c r="C1319" s="1" t="s">
        <v>26</v>
      </c>
      <c r="D1319" s="194" t="s">
        <v>5685</v>
      </c>
      <c r="E1319" s="197" t="s">
        <v>5686</v>
      </c>
      <c r="F1319" s="1" t="s">
        <v>242</v>
      </c>
      <c r="G1319" s="1" t="s">
        <v>287</v>
      </c>
      <c r="H1319" s="17">
        <v>0</v>
      </c>
      <c r="I1319" s="12">
        <v>31</v>
      </c>
      <c r="J1319" s="1" t="s">
        <v>28</v>
      </c>
      <c r="K1319" s="1" t="s">
        <v>9</v>
      </c>
      <c r="L1319" s="4">
        <v>2</v>
      </c>
      <c r="M1319" s="1" t="s">
        <v>6551</v>
      </c>
      <c r="N1319" s="12">
        <v>0</v>
      </c>
      <c r="O1319" s="12" t="s">
        <v>6551</v>
      </c>
      <c r="P1319" s="14">
        <v>32.220939818631493</v>
      </c>
      <c r="Q1319" s="12" t="s">
        <v>6551</v>
      </c>
      <c r="R1319" s="14">
        <v>0</v>
      </c>
      <c r="S1319" s="12" t="s">
        <v>6551</v>
      </c>
      <c r="T1319" s="14">
        <v>3.1446826051112944</v>
      </c>
      <c r="U1319" s="12" t="s">
        <v>6551</v>
      </c>
      <c r="V1319" s="17">
        <v>0</v>
      </c>
      <c r="W1319" s="12" t="s">
        <v>6551</v>
      </c>
      <c r="X1319" s="17">
        <v>0</v>
      </c>
      <c r="Y1319" s="12" t="s">
        <v>6551</v>
      </c>
      <c r="Z1319" s="17">
        <v>78168</v>
      </c>
      <c r="AA1319" s="12" t="s">
        <v>6551</v>
      </c>
      <c r="AB1319" s="17" t="s">
        <v>6551</v>
      </c>
      <c r="AC1319" s="12" t="s">
        <v>6551</v>
      </c>
      <c r="AD1319" s="17">
        <v>0</v>
      </c>
      <c r="AE1319" s="12" t="s">
        <v>6551</v>
      </c>
      <c r="AF1319" s="17">
        <v>2426</v>
      </c>
      <c r="AG1319" s="12" t="s">
        <v>6551</v>
      </c>
      <c r="AH1319" s="17" t="s">
        <v>6551</v>
      </c>
      <c r="AI1319" s="12" t="s">
        <v>6551</v>
      </c>
      <c r="AJ1319" s="17">
        <v>0</v>
      </c>
      <c r="AK1319" s="12" t="s">
        <v>6551</v>
      </c>
      <c r="AL1319" s="17">
        <v>0</v>
      </c>
      <c r="AM1319" s="12" t="s">
        <v>6551</v>
      </c>
      <c r="AN1319" s="17">
        <v>0</v>
      </c>
      <c r="AO1319" s="12" t="s">
        <v>6551</v>
      </c>
      <c r="AP1319" s="192">
        <v>0</v>
      </c>
      <c r="AQ1319" s="12" t="s">
        <v>6551</v>
      </c>
      <c r="AR1319" s="17">
        <v>7629</v>
      </c>
      <c r="AS1319" s="12" t="s">
        <v>6551</v>
      </c>
      <c r="AT1319" s="17">
        <v>0</v>
      </c>
      <c r="AU1319" s="1" t="s">
        <v>6551</v>
      </c>
      <c r="AV1319" s="1" t="str">
        <f>IF(OR(M1319="Q",O1319="Q",Q1319="Q",S1319="Q",U1319="Q",W1319="Q",Y1319="Q",AA1319="Q",AC1319="Q",AE1319="Q",AG1319="Q",AI1319="Q",AK1319="Q",AM1319="Q",AO1319="Q",AQ1319="Q",AS1319="Q",AU1319="Q"),"Yes","No")</f>
        <v>No</v>
      </c>
    </row>
    <row r="1320" spans="1:48" x14ac:dyDescent="0.2">
      <c r="A1320" s="1" t="s">
        <v>1173</v>
      </c>
      <c r="B1320" s="1" t="s">
        <v>1174</v>
      </c>
      <c r="C1320" s="1" t="s">
        <v>70</v>
      </c>
      <c r="D1320" s="194">
        <v>1099</v>
      </c>
      <c r="E1320" s="197">
        <v>10099</v>
      </c>
      <c r="F1320" s="1" t="s">
        <v>305</v>
      </c>
      <c r="G1320" s="1" t="s">
        <v>6120</v>
      </c>
      <c r="H1320" s="17">
        <v>88200</v>
      </c>
      <c r="I1320" s="12">
        <v>30</v>
      </c>
      <c r="J1320" s="1" t="s">
        <v>11</v>
      </c>
      <c r="K1320" s="1" t="s">
        <v>9</v>
      </c>
      <c r="L1320" s="4">
        <v>30</v>
      </c>
      <c r="M1320" s="1" t="s">
        <v>6551</v>
      </c>
      <c r="N1320" s="12">
        <v>0</v>
      </c>
      <c r="O1320" s="12" t="s">
        <v>6551</v>
      </c>
      <c r="P1320" s="14">
        <v>9.0495181560310343</v>
      </c>
      <c r="Q1320" s="12" t="s">
        <v>6551</v>
      </c>
      <c r="R1320" s="14">
        <v>0</v>
      </c>
      <c r="S1320" s="12" t="s">
        <v>6551</v>
      </c>
      <c r="T1320" s="14">
        <v>2.7658407378881522</v>
      </c>
      <c r="U1320" s="12" t="s">
        <v>6551</v>
      </c>
      <c r="V1320" s="17">
        <v>0</v>
      </c>
      <c r="W1320" s="12" t="s">
        <v>6551</v>
      </c>
      <c r="X1320" s="17">
        <v>0</v>
      </c>
      <c r="Y1320" s="12" t="s">
        <v>6551</v>
      </c>
      <c r="Z1320" s="17">
        <v>481733</v>
      </c>
      <c r="AA1320" s="12" t="s">
        <v>6551</v>
      </c>
      <c r="AB1320" s="17" t="s">
        <v>6551</v>
      </c>
      <c r="AC1320" s="12" t="s">
        <v>6551</v>
      </c>
      <c r="AD1320" s="17">
        <v>0</v>
      </c>
      <c r="AE1320" s="12" t="s">
        <v>6551</v>
      </c>
      <c r="AF1320" s="17">
        <v>53233</v>
      </c>
      <c r="AG1320" s="12" t="s">
        <v>6551</v>
      </c>
      <c r="AH1320" s="17" t="s">
        <v>6551</v>
      </c>
      <c r="AI1320" s="12" t="s">
        <v>6551</v>
      </c>
      <c r="AJ1320" s="17">
        <v>0</v>
      </c>
      <c r="AK1320" s="12" t="s">
        <v>6551</v>
      </c>
      <c r="AL1320" s="17">
        <v>0</v>
      </c>
      <c r="AM1320" s="12" t="s">
        <v>6551</v>
      </c>
      <c r="AN1320" s="17">
        <v>0</v>
      </c>
      <c r="AO1320" s="12" t="s">
        <v>6551</v>
      </c>
      <c r="AP1320" s="192">
        <v>0</v>
      </c>
      <c r="AQ1320" s="12" t="s">
        <v>6551</v>
      </c>
      <c r="AR1320" s="17">
        <v>147234</v>
      </c>
      <c r="AS1320" s="12" t="s">
        <v>6551</v>
      </c>
      <c r="AT1320" s="17">
        <v>0</v>
      </c>
      <c r="AU1320" s="1" t="s">
        <v>6551</v>
      </c>
      <c r="AV1320" s="1" t="str">
        <f>IF(OR(M1320="Q",O1320="Q",Q1320="Q",S1320="Q",U1320="Q",W1320="Q",Y1320="Q",AA1320="Q",AC1320="Q",AE1320="Q",AG1320="Q",AI1320="Q",AK1320="Q",AM1320="Q",AO1320="Q",AQ1320="Q",AS1320="Q",AU1320="Q"),"Yes","No")</f>
        <v>No</v>
      </c>
    </row>
    <row r="1321" spans="1:48" x14ac:dyDescent="0.2">
      <c r="A1321" s="1" t="s">
        <v>1183</v>
      </c>
      <c r="B1321" s="1" t="s">
        <v>638</v>
      </c>
      <c r="C1321" s="1" t="s">
        <v>15</v>
      </c>
      <c r="D1321" s="194">
        <v>4111</v>
      </c>
      <c r="E1321" s="197">
        <v>40111</v>
      </c>
      <c r="F1321" s="1" t="s">
        <v>239</v>
      </c>
      <c r="G1321" s="1" t="s">
        <v>6120</v>
      </c>
      <c r="H1321" s="17">
        <v>70436</v>
      </c>
      <c r="I1321" s="12">
        <v>30</v>
      </c>
      <c r="J1321" s="1" t="s">
        <v>11</v>
      </c>
      <c r="K1321" s="1" t="s">
        <v>9</v>
      </c>
      <c r="L1321" s="4">
        <v>30</v>
      </c>
      <c r="M1321" s="1" t="s">
        <v>6551</v>
      </c>
      <c r="N1321" s="12">
        <v>0</v>
      </c>
      <c r="O1321" s="12" t="s">
        <v>6551</v>
      </c>
      <c r="P1321" s="14">
        <v>12.50013007960872</v>
      </c>
      <c r="Q1321" s="12" t="s">
        <v>6551</v>
      </c>
      <c r="R1321" s="14">
        <v>0</v>
      </c>
      <c r="S1321" s="12" t="s">
        <v>6551</v>
      </c>
      <c r="T1321" s="14">
        <v>3.1411103595400385</v>
      </c>
      <c r="U1321" s="12" t="s">
        <v>6551</v>
      </c>
      <c r="V1321" s="17">
        <v>0</v>
      </c>
      <c r="W1321" s="12" t="s">
        <v>6551</v>
      </c>
      <c r="X1321" s="17">
        <v>0</v>
      </c>
      <c r="Y1321" s="12" t="s">
        <v>6551</v>
      </c>
      <c r="Z1321" s="17">
        <v>480480</v>
      </c>
      <c r="AA1321" s="12" t="s">
        <v>6551</v>
      </c>
      <c r="AB1321" s="17" t="s">
        <v>6551</v>
      </c>
      <c r="AC1321" s="12" t="s">
        <v>6551</v>
      </c>
      <c r="AD1321" s="17">
        <v>0</v>
      </c>
      <c r="AE1321" s="12" t="s">
        <v>6551</v>
      </c>
      <c r="AF1321" s="17">
        <v>38438</v>
      </c>
      <c r="AG1321" s="12" t="s">
        <v>6551</v>
      </c>
      <c r="AH1321" s="17" t="s">
        <v>6551</v>
      </c>
      <c r="AI1321" s="12" t="s">
        <v>6551</v>
      </c>
      <c r="AJ1321" s="17">
        <v>0</v>
      </c>
      <c r="AK1321" s="12" t="s">
        <v>6551</v>
      </c>
      <c r="AL1321" s="17">
        <v>0</v>
      </c>
      <c r="AM1321" s="12" t="s">
        <v>6551</v>
      </c>
      <c r="AN1321" s="17">
        <v>0</v>
      </c>
      <c r="AO1321" s="12" t="s">
        <v>6551</v>
      </c>
      <c r="AP1321" s="192">
        <v>0</v>
      </c>
      <c r="AQ1321" s="12" t="s">
        <v>6551</v>
      </c>
      <c r="AR1321" s="17">
        <v>120738</v>
      </c>
      <c r="AS1321" s="12" t="s">
        <v>6551</v>
      </c>
      <c r="AT1321" s="17">
        <v>0</v>
      </c>
      <c r="AU1321" s="1" t="s">
        <v>6551</v>
      </c>
      <c r="AV1321" s="1" t="str">
        <f>IF(OR(M1321="Q",O1321="Q",Q1321="Q",S1321="Q",U1321="Q",W1321="Q",Y1321="Q",AA1321="Q",AC1321="Q",AE1321="Q",AG1321="Q",AI1321="Q",AK1321="Q",AM1321="Q",AO1321="Q",AQ1321="Q",AS1321="Q",AU1321="Q"),"Yes","No")</f>
        <v>No</v>
      </c>
    </row>
    <row r="1322" spans="1:48" x14ac:dyDescent="0.2">
      <c r="A1322" s="1" t="s">
        <v>1865</v>
      </c>
      <c r="B1322" s="1" t="s">
        <v>1174</v>
      </c>
      <c r="C1322" s="1" t="s">
        <v>44</v>
      </c>
      <c r="D1322" s="194">
        <v>4232</v>
      </c>
      <c r="E1322" s="197">
        <v>40232</v>
      </c>
      <c r="F1322" s="1" t="s">
        <v>235</v>
      </c>
      <c r="G1322" s="1" t="s">
        <v>236</v>
      </c>
      <c r="H1322" s="17">
        <v>1510516</v>
      </c>
      <c r="I1322" s="12">
        <v>30</v>
      </c>
      <c r="J1322" s="1" t="s">
        <v>27</v>
      </c>
      <c r="K1322" s="1" t="s">
        <v>13</v>
      </c>
      <c r="L1322" s="4">
        <v>30</v>
      </c>
      <c r="M1322" s="1" t="s">
        <v>6551</v>
      </c>
      <c r="N1322" s="12">
        <v>10</v>
      </c>
      <c r="O1322" s="12" t="s">
        <v>6551</v>
      </c>
      <c r="P1322" s="14">
        <v>30.803612940720651</v>
      </c>
      <c r="Q1322" s="12" t="s">
        <v>6551</v>
      </c>
      <c r="R1322" s="14">
        <v>14.658538721655161</v>
      </c>
      <c r="S1322" s="12" t="s">
        <v>6551</v>
      </c>
      <c r="T1322" s="14">
        <v>46.446968229368458</v>
      </c>
      <c r="U1322" s="12" t="s">
        <v>6551</v>
      </c>
      <c r="V1322" s="17">
        <v>637185</v>
      </c>
      <c r="W1322" s="12" t="s">
        <v>6551</v>
      </c>
      <c r="X1322" s="17">
        <v>643821</v>
      </c>
      <c r="Y1322" s="12" t="s">
        <v>6551</v>
      </c>
      <c r="Z1322" s="17">
        <v>636033</v>
      </c>
      <c r="AA1322" s="12" t="s">
        <v>6551</v>
      </c>
      <c r="AB1322" s="17">
        <v>7788</v>
      </c>
      <c r="AC1322" s="12" t="s">
        <v>6551</v>
      </c>
      <c r="AD1322" s="17">
        <v>23144</v>
      </c>
      <c r="AE1322" s="12" t="s">
        <v>6551</v>
      </c>
      <c r="AF1322" s="17">
        <v>20648</v>
      </c>
      <c r="AG1322" s="12" t="s">
        <v>6551</v>
      </c>
      <c r="AH1322" s="17">
        <v>2496</v>
      </c>
      <c r="AI1322" s="12" t="s">
        <v>6551</v>
      </c>
      <c r="AJ1322" s="17">
        <v>284317</v>
      </c>
      <c r="AK1322" s="12" t="s">
        <v>6551</v>
      </c>
      <c r="AL1322" s="17">
        <v>279449</v>
      </c>
      <c r="AM1322" s="12" t="s">
        <v>6551</v>
      </c>
      <c r="AN1322" s="17">
        <v>10013</v>
      </c>
      <c r="AO1322" s="12" t="s">
        <v>6551</v>
      </c>
      <c r="AP1322" s="192">
        <v>8796</v>
      </c>
      <c r="AQ1322" s="12" t="s">
        <v>6551</v>
      </c>
      <c r="AR1322" s="17">
        <v>959037</v>
      </c>
      <c r="AS1322" s="12" t="s">
        <v>6551</v>
      </c>
      <c r="AT1322" s="17">
        <v>14058081</v>
      </c>
      <c r="AU1322" s="1" t="s">
        <v>6551</v>
      </c>
      <c r="AV1322" s="1" t="str">
        <f>IF(OR(M1322="Q",O1322="Q",Q1322="Q",S1322="Q",U1322="Q",W1322="Q",Y1322="Q",AA1322="Q",AC1322="Q",AE1322="Q",AG1322="Q",AI1322="Q",AK1322="Q",AM1322="Q",AO1322="Q",AQ1322="Q",AS1322="Q",AU1322="Q"),"Yes","No")</f>
        <v>No</v>
      </c>
    </row>
    <row r="1323" spans="1:48" x14ac:dyDescent="0.2">
      <c r="A1323" s="1" t="s">
        <v>2888</v>
      </c>
      <c r="B1323" s="1" t="s">
        <v>2889</v>
      </c>
      <c r="C1323" s="1" t="s">
        <v>63</v>
      </c>
      <c r="D1323" s="194" t="s">
        <v>2890</v>
      </c>
      <c r="E1323" s="197" t="s">
        <v>2891</v>
      </c>
      <c r="F1323" s="1" t="s">
        <v>305</v>
      </c>
      <c r="G1323" s="1" t="s">
        <v>287</v>
      </c>
      <c r="H1323" s="17">
        <v>0</v>
      </c>
      <c r="I1323" s="12">
        <v>30</v>
      </c>
      <c r="J1323" s="1" t="s">
        <v>11</v>
      </c>
      <c r="K1323" s="1" t="s">
        <v>9</v>
      </c>
      <c r="L1323" s="4">
        <v>30</v>
      </c>
      <c r="M1323" s="1" t="s">
        <v>6551</v>
      </c>
      <c r="N1323" s="12">
        <v>0</v>
      </c>
      <c r="O1323" s="12" t="s">
        <v>6551</v>
      </c>
      <c r="P1323" s="14">
        <v>13.471824540759625</v>
      </c>
      <c r="Q1323" s="12" t="s">
        <v>6551</v>
      </c>
      <c r="R1323" s="14">
        <v>0</v>
      </c>
      <c r="S1323" s="12" t="s">
        <v>6551</v>
      </c>
      <c r="T1323" s="14">
        <v>0.64741452572399816</v>
      </c>
      <c r="U1323" s="12" t="s">
        <v>6551</v>
      </c>
      <c r="V1323" s="17">
        <v>0</v>
      </c>
      <c r="W1323" s="12" t="s">
        <v>6551</v>
      </c>
      <c r="X1323" s="17">
        <v>0</v>
      </c>
      <c r="Y1323" s="12" t="s">
        <v>6551</v>
      </c>
      <c r="Z1323" s="17">
        <v>412157</v>
      </c>
      <c r="AA1323" s="12" t="s">
        <v>6551</v>
      </c>
      <c r="AB1323" s="17" t="s">
        <v>6551</v>
      </c>
      <c r="AC1323" s="12" t="s">
        <v>6551</v>
      </c>
      <c r="AD1323" s="17">
        <v>0</v>
      </c>
      <c r="AE1323" s="12" t="s">
        <v>6551</v>
      </c>
      <c r="AF1323" s="17">
        <v>30594</v>
      </c>
      <c r="AG1323" s="12" t="s">
        <v>6551</v>
      </c>
      <c r="AH1323" s="17" t="s">
        <v>6551</v>
      </c>
      <c r="AI1323" s="12" t="s">
        <v>6551</v>
      </c>
      <c r="AJ1323" s="17">
        <v>0</v>
      </c>
      <c r="AK1323" s="12" t="s">
        <v>6551</v>
      </c>
      <c r="AL1323" s="17">
        <v>0</v>
      </c>
      <c r="AM1323" s="12" t="s">
        <v>6551</v>
      </c>
      <c r="AN1323" s="17">
        <v>0</v>
      </c>
      <c r="AO1323" s="12" t="s">
        <v>6551</v>
      </c>
      <c r="AP1323" s="192">
        <v>0</v>
      </c>
      <c r="AQ1323" s="12" t="s">
        <v>6551</v>
      </c>
      <c r="AR1323" s="17">
        <v>19807</v>
      </c>
      <c r="AS1323" s="12" t="s">
        <v>6551</v>
      </c>
      <c r="AT1323" s="17">
        <v>0</v>
      </c>
      <c r="AU1323" s="1" t="s">
        <v>6551</v>
      </c>
      <c r="AV1323" s="1" t="str">
        <f>IF(OR(M1323="Q",O1323="Q",Q1323="Q",S1323="Q",U1323="Q",W1323="Q",Y1323="Q",AA1323="Q",AC1323="Q",AE1323="Q",AG1323="Q",AI1323="Q",AK1323="Q",AM1323="Q",AO1323="Q",AQ1323="Q",AS1323="Q",AU1323="Q"),"Yes","No")</f>
        <v>No</v>
      </c>
    </row>
    <row r="1324" spans="1:48" x14ac:dyDescent="0.2">
      <c r="A1324" s="1" t="s">
        <v>2730</v>
      </c>
      <c r="B1324" s="1" t="s">
        <v>2731</v>
      </c>
      <c r="C1324" s="1" t="s">
        <v>77</v>
      </c>
      <c r="D1324" s="194" t="s">
        <v>2732</v>
      </c>
      <c r="E1324" s="197" t="s">
        <v>2733</v>
      </c>
      <c r="F1324" s="1" t="s">
        <v>305</v>
      </c>
      <c r="G1324" s="1" t="s">
        <v>287</v>
      </c>
      <c r="H1324" s="17">
        <v>0</v>
      </c>
      <c r="I1324" s="12">
        <v>30</v>
      </c>
      <c r="J1324" s="1" t="s">
        <v>11</v>
      </c>
      <c r="K1324" s="1" t="s">
        <v>9</v>
      </c>
      <c r="L1324" s="4">
        <v>30</v>
      </c>
      <c r="M1324" s="1" t="s">
        <v>6551</v>
      </c>
      <c r="N1324" s="12">
        <v>0</v>
      </c>
      <c r="O1324" s="12" t="s">
        <v>6551</v>
      </c>
      <c r="P1324" s="14">
        <v>14.685412972468502</v>
      </c>
      <c r="Q1324" s="12" t="s">
        <v>6551</v>
      </c>
      <c r="R1324" s="14">
        <v>0</v>
      </c>
      <c r="S1324" s="12" t="s">
        <v>6551</v>
      </c>
      <c r="T1324" s="14">
        <v>1.6752963135790948</v>
      </c>
      <c r="U1324" s="12" t="s">
        <v>6551</v>
      </c>
      <c r="V1324" s="17">
        <v>0</v>
      </c>
      <c r="W1324" s="12" t="s">
        <v>6551</v>
      </c>
      <c r="X1324" s="17">
        <v>0</v>
      </c>
      <c r="Y1324" s="12" t="s">
        <v>6551</v>
      </c>
      <c r="Z1324" s="17">
        <v>786771</v>
      </c>
      <c r="AA1324" s="12" t="s">
        <v>6551</v>
      </c>
      <c r="AB1324" s="17" t="s">
        <v>6551</v>
      </c>
      <c r="AC1324" s="12" t="s">
        <v>6551</v>
      </c>
      <c r="AD1324" s="17">
        <v>0</v>
      </c>
      <c r="AE1324" s="12" t="s">
        <v>6551</v>
      </c>
      <c r="AF1324" s="17">
        <v>53575</v>
      </c>
      <c r="AG1324" s="12" t="s">
        <v>6551</v>
      </c>
      <c r="AH1324" s="17" t="s">
        <v>6551</v>
      </c>
      <c r="AI1324" s="12" t="s">
        <v>6551</v>
      </c>
      <c r="AJ1324" s="17">
        <v>0</v>
      </c>
      <c r="AK1324" s="12" t="s">
        <v>6551</v>
      </c>
      <c r="AL1324" s="17">
        <v>0</v>
      </c>
      <c r="AM1324" s="12" t="s">
        <v>6551</v>
      </c>
      <c r="AN1324" s="17">
        <v>0</v>
      </c>
      <c r="AO1324" s="12" t="s">
        <v>6551</v>
      </c>
      <c r="AP1324" s="192">
        <v>0</v>
      </c>
      <c r="AQ1324" s="12" t="s">
        <v>6551</v>
      </c>
      <c r="AR1324" s="17">
        <v>89754</v>
      </c>
      <c r="AS1324" s="12" t="s">
        <v>6551</v>
      </c>
      <c r="AT1324" s="17">
        <v>0</v>
      </c>
      <c r="AU1324" s="1" t="s">
        <v>6551</v>
      </c>
      <c r="AV1324" s="1" t="str">
        <f>IF(OR(M1324="Q",O1324="Q",Q1324="Q",S1324="Q",U1324="Q",W1324="Q",Y1324="Q",AA1324="Q",AC1324="Q",AE1324="Q",AG1324="Q",AI1324="Q",AK1324="Q",AM1324="Q",AO1324="Q",AQ1324="Q",AS1324="Q",AU1324="Q"),"Yes","No")</f>
        <v>No</v>
      </c>
    </row>
    <row r="1325" spans="1:48" x14ac:dyDescent="0.2">
      <c r="A1325" s="1" t="s">
        <v>4028</v>
      </c>
      <c r="B1325" s="1" t="s">
        <v>4029</v>
      </c>
      <c r="C1325" s="1" t="s">
        <v>57</v>
      </c>
      <c r="D1325" s="194" t="s">
        <v>4030</v>
      </c>
      <c r="E1325" s="197" t="s">
        <v>4031</v>
      </c>
      <c r="F1325" s="1" t="s">
        <v>239</v>
      </c>
      <c r="G1325" s="1" t="s">
        <v>287</v>
      </c>
      <c r="H1325" s="17">
        <v>0</v>
      </c>
      <c r="I1325" s="12">
        <v>30</v>
      </c>
      <c r="J1325" s="1" t="s">
        <v>11</v>
      </c>
      <c r="K1325" s="1" t="s">
        <v>9</v>
      </c>
      <c r="L1325" s="4">
        <v>30</v>
      </c>
      <c r="M1325" s="1" t="s">
        <v>6551</v>
      </c>
      <c r="N1325" s="12">
        <v>0</v>
      </c>
      <c r="O1325" s="12" t="s">
        <v>6551</v>
      </c>
      <c r="P1325" s="14">
        <v>12.119807692307692</v>
      </c>
      <c r="Q1325" s="12" t="s">
        <v>6551</v>
      </c>
      <c r="R1325" s="14">
        <v>0</v>
      </c>
      <c r="S1325" s="12" t="s">
        <v>6551</v>
      </c>
      <c r="T1325" s="14">
        <v>1.8771428571428572</v>
      </c>
      <c r="U1325" s="12" t="s">
        <v>6551</v>
      </c>
      <c r="V1325" s="17">
        <v>0</v>
      </c>
      <c r="W1325" s="12" t="s">
        <v>6551</v>
      </c>
      <c r="X1325" s="17">
        <v>0</v>
      </c>
      <c r="Y1325" s="12" t="s">
        <v>6551</v>
      </c>
      <c r="Z1325" s="17">
        <v>441161</v>
      </c>
      <c r="AA1325" s="12" t="s">
        <v>6551</v>
      </c>
      <c r="AB1325" s="17" t="s">
        <v>6551</v>
      </c>
      <c r="AC1325" s="12" t="s">
        <v>6551</v>
      </c>
      <c r="AD1325" s="17">
        <v>0</v>
      </c>
      <c r="AE1325" s="12" t="s">
        <v>6551</v>
      </c>
      <c r="AF1325" s="17">
        <v>36400</v>
      </c>
      <c r="AG1325" s="12" t="s">
        <v>6551</v>
      </c>
      <c r="AH1325" s="17" t="s">
        <v>6551</v>
      </c>
      <c r="AI1325" s="12" t="s">
        <v>6551</v>
      </c>
      <c r="AJ1325" s="17">
        <v>0</v>
      </c>
      <c r="AK1325" s="12" t="s">
        <v>6551</v>
      </c>
      <c r="AL1325" s="17">
        <v>0</v>
      </c>
      <c r="AM1325" s="12" t="s">
        <v>6551</v>
      </c>
      <c r="AN1325" s="17">
        <v>0</v>
      </c>
      <c r="AO1325" s="12" t="s">
        <v>6551</v>
      </c>
      <c r="AP1325" s="192">
        <v>0</v>
      </c>
      <c r="AQ1325" s="12" t="s">
        <v>6551</v>
      </c>
      <c r="AR1325" s="17">
        <v>68328</v>
      </c>
      <c r="AS1325" s="12" t="s">
        <v>6551</v>
      </c>
      <c r="AT1325" s="17">
        <v>0</v>
      </c>
      <c r="AU1325" s="1" t="s">
        <v>6551</v>
      </c>
      <c r="AV1325" s="1" t="str">
        <f>IF(OR(M1325="Q",O1325="Q",Q1325="Q",S1325="Q",U1325="Q",W1325="Q",Y1325="Q",AA1325="Q",AC1325="Q",AE1325="Q",AG1325="Q",AI1325="Q",AK1325="Q",AM1325="Q",AO1325="Q",AQ1325="Q",AS1325="Q",AU1325="Q"),"Yes","No")</f>
        <v>No</v>
      </c>
    </row>
    <row r="1326" spans="1:48" x14ac:dyDescent="0.2">
      <c r="A1326" s="1" t="s">
        <v>3816</v>
      </c>
      <c r="B1326" s="1" t="s">
        <v>3817</v>
      </c>
      <c r="C1326" s="1" t="s">
        <v>71</v>
      </c>
      <c r="D1326" s="194" t="s">
        <v>3818</v>
      </c>
      <c r="E1326" s="197" t="s">
        <v>3819</v>
      </c>
      <c r="F1326" s="1" t="s">
        <v>239</v>
      </c>
      <c r="G1326" s="1" t="s">
        <v>287</v>
      </c>
      <c r="H1326" s="17">
        <v>0</v>
      </c>
      <c r="I1326" s="12">
        <v>30</v>
      </c>
      <c r="J1326" s="1" t="s">
        <v>11</v>
      </c>
      <c r="K1326" s="1" t="s">
        <v>9</v>
      </c>
      <c r="L1326" s="4">
        <v>30</v>
      </c>
      <c r="M1326" s="1" t="s">
        <v>6551</v>
      </c>
      <c r="N1326" s="12">
        <v>0</v>
      </c>
      <c r="O1326" s="12" t="s">
        <v>6551</v>
      </c>
      <c r="P1326" s="14">
        <v>19.867450134770891</v>
      </c>
      <c r="Q1326" s="12" t="s">
        <v>6551</v>
      </c>
      <c r="R1326" s="14">
        <v>0</v>
      </c>
      <c r="S1326" s="12" t="s">
        <v>6551</v>
      </c>
      <c r="T1326" s="14">
        <v>8.1260808625336924</v>
      </c>
      <c r="U1326" s="12" t="s">
        <v>6551</v>
      </c>
      <c r="V1326" s="17">
        <v>0</v>
      </c>
      <c r="W1326" s="12" t="s">
        <v>6551</v>
      </c>
      <c r="X1326" s="17">
        <v>0</v>
      </c>
      <c r="Y1326" s="12" t="s">
        <v>6551</v>
      </c>
      <c r="Z1326" s="17">
        <v>921353</v>
      </c>
      <c r="AA1326" s="12" t="s">
        <v>6551</v>
      </c>
      <c r="AB1326" s="17" t="s">
        <v>6551</v>
      </c>
      <c r="AC1326" s="12" t="s">
        <v>6551</v>
      </c>
      <c r="AD1326" s="17">
        <v>0</v>
      </c>
      <c r="AE1326" s="12" t="s">
        <v>6551</v>
      </c>
      <c r="AF1326" s="17">
        <v>46375</v>
      </c>
      <c r="AG1326" s="12" t="s">
        <v>6551</v>
      </c>
      <c r="AH1326" s="17" t="s">
        <v>6551</v>
      </c>
      <c r="AI1326" s="12" t="s">
        <v>6551</v>
      </c>
      <c r="AJ1326" s="17">
        <v>0</v>
      </c>
      <c r="AK1326" s="12" t="s">
        <v>6551</v>
      </c>
      <c r="AL1326" s="17">
        <v>0</v>
      </c>
      <c r="AM1326" s="12" t="s">
        <v>6551</v>
      </c>
      <c r="AN1326" s="17">
        <v>0</v>
      </c>
      <c r="AO1326" s="12" t="s">
        <v>6551</v>
      </c>
      <c r="AP1326" s="192">
        <v>0</v>
      </c>
      <c r="AQ1326" s="12" t="s">
        <v>6551</v>
      </c>
      <c r="AR1326" s="17">
        <v>376847</v>
      </c>
      <c r="AS1326" s="12" t="s">
        <v>6551</v>
      </c>
      <c r="AT1326" s="17">
        <v>0</v>
      </c>
      <c r="AU1326" s="1" t="s">
        <v>6551</v>
      </c>
      <c r="AV1326" s="1" t="str">
        <f>IF(OR(M1326="Q",O1326="Q",Q1326="Q",S1326="Q",U1326="Q",W1326="Q",Y1326="Q",AA1326="Q",AC1326="Q",AE1326="Q",AG1326="Q",AI1326="Q",AK1326="Q",AM1326="Q",AO1326="Q",AQ1326="Q",AS1326="Q",AU1326="Q"),"Yes","No")</f>
        <v>No</v>
      </c>
    </row>
    <row r="1327" spans="1:48" x14ac:dyDescent="0.2">
      <c r="A1327" s="1" t="s">
        <v>3898</v>
      </c>
      <c r="B1327" s="1" t="s">
        <v>3899</v>
      </c>
      <c r="C1327" s="1" t="s">
        <v>71</v>
      </c>
      <c r="D1327" s="194" t="s">
        <v>3900</v>
      </c>
      <c r="E1327" s="197" t="s">
        <v>3901</v>
      </c>
      <c r="F1327" s="1" t="s">
        <v>242</v>
      </c>
      <c r="G1327" s="1" t="s">
        <v>287</v>
      </c>
      <c r="H1327" s="17">
        <v>0</v>
      </c>
      <c r="I1327" s="12">
        <v>30</v>
      </c>
      <c r="J1327" s="1" t="s">
        <v>11</v>
      </c>
      <c r="K1327" s="1" t="s">
        <v>9</v>
      </c>
      <c r="L1327" s="4">
        <v>30</v>
      </c>
      <c r="M1327" s="1" t="s">
        <v>6551</v>
      </c>
      <c r="N1327" s="12">
        <v>0</v>
      </c>
      <c r="O1327" s="12" t="s">
        <v>6551</v>
      </c>
      <c r="P1327" s="14">
        <v>20.045686118830222</v>
      </c>
      <c r="Q1327" s="12" t="s">
        <v>6551</v>
      </c>
      <c r="R1327" s="14">
        <v>0</v>
      </c>
      <c r="S1327" s="12" t="s">
        <v>6551</v>
      </c>
      <c r="T1327" s="14">
        <v>3.7178774646023554</v>
      </c>
      <c r="U1327" s="12" t="s">
        <v>6551</v>
      </c>
      <c r="V1327" s="17">
        <v>0</v>
      </c>
      <c r="W1327" s="12" t="s">
        <v>6551</v>
      </c>
      <c r="X1327" s="17">
        <v>0</v>
      </c>
      <c r="Y1327" s="12" t="s">
        <v>6551</v>
      </c>
      <c r="Z1327" s="17">
        <v>605941</v>
      </c>
      <c r="AA1327" s="12" t="s">
        <v>6551</v>
      </c>
      <c r="AB1327" s="17" t="s">
        <v>6551</v>
      </c>
      <c r="AC1327" s="12" t="s">
        <v>6551</v>
      </c>
      <c r="AD1327" s="17">
        <v>0</v>
      </c>
      <c r="AE1327" s="12" t="s">
        <v>6551</v>
      </c>
      <c r="AF1327" s="17">
        <v>30228</v>
      </c>
      <c r="AG1327" s="12" t="s">
        <v>6551</v>
      </c>
      <c r="AH1327" s="17" t="s">
        <v>6551</v>
      </c>
      <c r="AI1327" s="12" t="s">
        <v>6551</v>
      </c>
      <c r="AJ1327" s="17">
        <v>0</v>
      </c>
      <c r="AK1327" s="12" t="s">
        <v>6551</v>
      </c>
      <c r="AL1327" s="17">
        <v>0</v>
      </c>
      <c r="AM1327" s="12" t="s">
        <v>6551</v>
      </c>
      <c r="AN1327" s="17">
        <v>0</v>
      </c>
      <c r="AO1327" s="12" t="s">
        <v>6551</v>
      </c>
      <c r="AP1327" s="192">
        <v>0</v>
      </c>
      <c r="AQ1327" s="12" t="s">
        <v>6551</v>
      </c>
      <c r="AR1327" s="17">
        <v>112384</v>
      </c>
      <c r="AS1327" s="12" t="s">
        <v>6551</v>
      </c>
      <c r="AT1327" s="17">
        <v>0</v>
      </c>
      <c r="AU1327" s="1" t="s">
        <v>6551</v>
      </c>
      <c r="AV1327" s="1" t="str">
        <f>IF(OR(M1327="Q",O1327="Q",Q1327="Q",S1327="Q",U1327="Q",W1327="Q",Y1327="Q",AA1327="Q",AC1327="Q",AE1327="Q",AG1327="Q",AI1327="Q",AK1327="Q",AM1327="Q",AO1327="Q",AQ1327="Q",AS1327="Q",AU1327="Q"),"Yes","No")</f>
        <v>No</v>
      </c>
    </row>
    <row r="1328" spans="1:48" x14ac:dyDescent="0.2">
      <c r="A1328" s="1" t="s">
        <v>5240</v>
      </c>
      <c r="B1328" s="1" t="s">
        <v>5241</v>
      </c>
      <c r="C1328" s="1" t="s">
        <v>106</v>
      </c>
      <c r="D1328" s="194" t="s">
        <v>5242</v>
      </c>
      <c r="E1328" s="197" t="s">
        <v>5243</v>
      </c>
      <c r="F1328" s="1" t="s">
        <v>305</v>
      </c>
      <c r="G1328" s="1" t="s">
        <v>287</v>
      </c>
      <c r="H1328" s="17">
        <v>0</v>
      </c>
      <c r="I1328" s="12">
        <v>30</v>
      </c>
      <c r="J1328" s="1" t="s">
        <v>11</v>
      </c>
      <c r="K1328" s="1" t="s">
        <v>9</v>
      </c>
      <c r="L1328" s="4">
        <v>30</v>
      </c>
      <c r="M1328" s="1" t="s">
        <v>6551</v>
      </c>
      <c r="N1328" s="12">
        <v>0</v>
      </c>
      <c r="O1328" s="12" t="s">
        <v>6551</v>
      </c>
      <c r="P1328" s="14">
        <v>13.349532542788017</v>
      </c>
      <c r="Q1328" s="12" t="s">
        <v>6551</v>
      </c>
      <c r="R1328" s="14">
        <v>0</v>
      </c>
      <c r="S1328" s="12" t="s">
        <v>6551</v>
      </c>
      <c r="T1328" s="14">
        <v>3.4414409032527855</v>
      </c>
      <c r="U1328" s="12" t="s">
        <v>6551</v>
      </c>
      <c r="V1328" s="17">
        <v>0</v>
      </c>
      <c r="W1328" s="12" t="s">
        <v>6551</v>
      </c>
      <c r="X1328" s="17">
        <v>0</v>
      </c>
      <c r="Y1328" s="12" t="s">
        <v>6551</v>
      </c>
      <c r="Z1328" s="17">
        <v>446929</v>
      </c>
      <c r="AA1328" s="12" t="s">
        <v>6551</v>
      </c>
      <c r="AB1328" s="17" t="s">
        <v>6551</v>
      </c>
      <c r="AC1328" s="12" t="s">
        <v>6551</v>
      </c>
      <c r="AD1328" s="17">
        <v>0</v>
      </c>
      <c r="AE1328" s="12" t="s">
        <v>6551</v>
      </c>
      <c r="AF1328" s="17">
        <v>33479</v>
      </c>
      <c r="AG1328" s="12" t="s">
        <v>6551</v>
      </c>
      <c r="AH1328" s="17" t="s">
        <v>6551</v>
      </c>
      <c r="AI1328" s="12" t="s">
        <v>6551</v>
      </c>
      <c r="AJ1328" s="17">
        <v>0</v>
      </c>
      <c r="AK1328" s="12" t="s">
        <v>6551</v>
      </c>
      <c r="AL1328" s="17">
        <v>0</v>
      </c>
      <c r="AM1328" s="12" t="s">
        <v>6551</v>
      </c>
      <c r="AN1328" s="17">
        <v>0</v>
      </c>
      <c r="AO1328" s="12" t="s">
        <v>6551</v>
      </c>
      <c r="AP1328" s="192">
        <v>0</v>
      </c>
      <c r="AQ1328" s="12" t="s">
        <v>6551</v>
      </c>
      <c r="AR1328" s="17">
        <v>115216</v>
      </c>
      <c r="AS1328" s="12" t="s">
        <v>6551</v>
      </c>
      <c r="AT1328" s="17">
        <v>0</v>
      </c>
      <c r="AU1328" s="1" t="s">
        <v>6551</v>
      </c>
      <c r="AV1328" s="1" t="str">
        <f>IF(OR(M1328="Q",O1328="Q",Q1328="Q",S1328="Q",U1328="Q",W1328="Q",Y1328="Q",AA1328="Q",AC1328="Q",AE1328="Q",AG1328="Q",AI1328="Q",AK1328="Q",AM1328="Q",AO1328="Q",AQ1328="Q",AS1328="Q",AU1328="Q"),"Yes","No")</f>
        <v>No</v>
      </c>
    </row>
    <row r="1329" spans="1:48" x14ac:dyDescent="0.2">
      <c r="A1329" s="1" t="s">
        <v>5377</v>
      </c>
      <c r="B1329" s="1" t="s">
        <v>5378</v>
      </c>
      <c r="C1329" s="1" t="s">
        <v>106</v>
      </c>
      <c r="D1329" s="194" t="s">
        <v>5379</v>
      </c>
      <c r="E1329" s="197" t="s">
        <v>5380</v>
      </c>
      <c r="F1329" s="1" t="s">
        <v>305</v>
      </c>
      <c r="G1329" s="1" t="s">
        <v>287</v>
      </c>
      <c r="H1329" s="17">
        <v>0</v>
      </c>
      <c r="I1329" s="12">
        <v>30</v>
      </c>
      <c r="J1329" s="1" t="s">
        <v>11</v>
      </c>
      <c r="K1329" s="1" t="s">
        <v>9</v>
      </c>
      <c r="L1329" s="4">
        <v>30</v>
      </c>
      <c r="M1329" s="1" t="s">
        <v>6551</v>
      </c>
      <c r="N1329" s="12">
        <v>0</v>
      </c>
      <c r="O1329" s="12" t="s">
        <v>6551</v>
      </c>
      <c r="P1329" s="14">
        <v>14.8314962080506</v>
      </c>
      <c r="Q1329" s="12" t="s">
        <v>6551</v>
      </c>
      <c r="R1329" s="14">
        <v>0</v>
      </c>
      <c r="S1329" s="12" t="s">
        <v>6551</v>
      </c>
      <c r="T1329" s="14">
        <v>2.9323282876354817</v>
      </c>
      <c r="U1329" s="12" t="s">
        <v>6551</v>
      </c>
      <c r="V1329" s="17">
        <v>0</v>
      </c>
      <c r="W1329" s="12" t="s">
        <v>6551</v>
      </c>
      <c r="X1329" s="17">
        <v>0</v>
      </c>
      <c r="Y1329" s="12" t="s">
        <v>6551</v>
      </c>
      <c r="Z1329" s="17">
        <v>483047</v>
      </c>
      <c r="AA1329" s="12" t="s">
        <v>6551</v>
      </c>
      <c r="AB1329" s="17" t="s">
        <v>6551</v>
      </c>
      <c r="AC1329" s="12" t="s">
        <v>6551</v>
      </c>
      <c r="AD1329" s="17">
        <v>0</v>
      </c>
      <c r="AE1329" s="12" t="s">
        <v>6551</v>
      </c>
      <c r="AF1329" s="17">
        <v>32569</v>
      </c>
      <c r="AG1329" s="12" t="s">
        <v>6551</v>
      </c>
      <c r="AH1329" s="17" t="s">
        <v>6551</v>
      </c>
      <c r="AI1329" s="12" t="s">
        <v>6551</v>
      </c>
      <c r="AJ1329" s="17">
        <v>0</v>
      </c>
      <c r="AK1329" s="12" t="s">
        <v>6551</v>
      </c>
      <c r="AL1329" s="17">
        <v>0</v>
      </c>
      <c r="AM1329" s="12" t="s">
        <v>6551</v>
      </c>
      <c r="AN1329" s="17">
        <v>0</v>
      </c>
      <c r="AO1329" s="12" t="s">
        <v>6551</v>
      </c>
      <c r="AP1329" s="192">
        <v>0</v>
      </c>
      <c r="AQ1329" s="12" t="s">
        <v>6551</v>
      </c>
      <c r="AR1329" s="17">
        <v>95503</v>
      </c>
      <c r="AS1329" s="12" t="s">
        <v>6551</v>
      </c>
      <c r="AT1329" s="17">
        <v>0</v>
      </c>
      <c r="AU1329" s="1" t="s">
        <v>6551</v>
      </c>
      <c r="AV1329" s="1" t="str">
        <f>IF(OR(M1329="Q",O1329="Q",Q1329="Q",S1329="Q",U1329="Q",W1329="Q",Y1329="Q",AA1329="Q",AC1329="Q",AE1329="Q",AG1329="Q",AI1329="Q",AK1329="Q",AM1329="Q",AO1329="Q",AQ1329="Q",AS1329="Q",AU1329="Q"),"Yes","No")</f>
        <v>No</v>
      </c>
    </row>
    <row r="1330" spans="1:48" x14ac:dyDescent="0.2">
      <c r="A1330" s="1" t="s">
        <v>1315</v>
      </c>
      <c r="B1330" s="1" t="s">
        <v>1316</v>
      </c>
      <c r="C1330" s="1" t="s">
        <v>98</v>
      </c>
      <c r="D1330" s="194" t="s">
        <v>1317</v>
      </c>
      <c r="E1330" s="197">
        <v>60002</v>
      </c>
      <c r="F1330" s="1" t="s">
        <v>166</v>
      </c>
      <c r="G1330" s="1" t="s">
        <v>6120</v>
      </c>
      <c r="H1330" s="17">
        <v>0</v>
      </c>
      <c r="I1330" s="12">
        <v>30</v>
      </c>
      <c r="J1330" s="1" t="s">
        <v>11</v>
      </c>
      <c r="K1330" s="1" t="s">
        <v>9</v>
      </c>
      <c r="L1330" s="4">
        <v>28</v>
      </c>
      <c r="M1330" s="1" t="s">
        <v>6551</v>
      </c>
      <c r="N1330" s="12">
        <v>0</v>
      </c>
      <c r="O1330" s="12" t="s">
        <v>6551</v>
      </c>
      <c r="P1330" s="14">
        <v>23.294676581680832</v>
      </c>
      <c r="Q1330" s="12" t="s">
        <v>6551</v>
      </c>
      <c r="R1330" s="14">
        <v>0</v>
      </c>
      <c r="S1330" s="12" t="s">
        <v>6551</v>
      </c>
      <c r="T1330" s="14">
        <v>1.2882436260623229</v>
      </c>
      <c r="U1330" s="12" t="s">
        <v>6551</v>
      </c>
      <c r="V1330" s="17">
        <v>0</v>
      </c>
      <c r="W1330" s="12" t="s">
        <v>6551</v>
      </c>
      <c r="X1330" s="17">
        <v>0</v>
      </c>
      <c r="Y1330" s="12" t="s">
        <v>6551</v>
      </c>
      <c r="Z1330" s="17">
        <v>789410</v>
      </c>
      <c r="AA1330" s="12" t="s">
        <v>6551</v>
      </c>
      <c r="AB1330" s="17" t="s">
        <v>6551</v>
      </c>
      <c r="AC1330" s="12" t="s">
        <v>6551</v>
      </c>
      <c r="AD1330" s="17">
        <v>0</v>
      </c>
      <c r="AE1330" s="12" t="s">
        <v>6551</v>
      </c>
      <c r="AF1330" s="17">
        <v>33888</v>
      </c>
      <c r="AG1330" s="12" t="s">
        <v>6551</v>
      </c>
      <c r="AH1330" s="17" t="s">
        <v>6551</v>
      </c>
      <c r="AI1330" s="12" t="s">
        <v>6551</v>
      </c>
      <c r="AJ1330" s="17">
        <v>0</v>
      </c>
      <c r="AK1330" s="12" t="s">
        <v>6551</v>
      </c>
      <c r="AL1330" s="17">
        <v>0</v>
      </c>
      <c r="AM1330" s="12" t="s">
        <v>6551</v>
      </c>
      <c r="AN1330" s="17">
        <v>0</v>
      </c>
      <c r="AO1330" s="12" t="s">
        <v>6551</v>
      </c>
      <c r="AP1330" s="192">
        <v>0</v>
      </c>
      <c r="AQ1330" s="12" t="s">
        <v>6551</v>
      </c>
      <c r="AR1330" s="17">
        <v>43656</v>
      </c>
      <c r="AS1330" s="12" t="s">
        <v>6551</v>
      </c>
      <c r="AT1330" s="17">
        <v>0</v>
      </c>
      <c r="AU1330" s="1" t="s">
        <v>6551</v>
      </c>
      <c r="AV1330" s="1" t="str">
        <f>IF(OR(M1330="Q",O1330="Q",Q1330="Q",S1330="Q",U1330="Q",W1330="Q",Y1330="Q",AA1330="Q",AC1330="Q",AE1330="Q",AG1330="Q",AI1330="Q",AK1330="Q",AM1330="Q",AO1330="Q",AQ1330="Q",AS1330="Q",AU1330="Q"),"Yes","No")</f>
        <v>No</v>
      </c>
    </row>
    <row r="1331" spans="1:48" x14ac:dyDescent="0.2">
      <c r="A1331" s="1" t="s">
        <v>1203</v>
      </c>
      <c r="B1331" s="1" t="s">
        <v>1204</v>
      </c>
      <c r="C1331" s="1" t="s">
        <v>117</v>
      </c>
      <c r="D1331" s="194">
        <v>5161</v>
      </c>
      <c r="E1331" s="197">
        <v>50161</v>
      </c>
      <c r="F1331" s="1" t="s">
        <v>239</v>
      </c>
      <c r="G1331" s="1" t="s">
        <v>236</v>
      </c>
      <c r="H1331" s="17">
        <v>1376476</v>
      </c>
      <c r="I1331" s="12">
        <v>30</v>
      </c>
      <c r="J1331" s="1" t="s">
        <v>11</v>
      </c>
      <c r="K1331" s="1" t="s">
        <v>13</v>
      </c>
      <c r="L1331" s="4">
        <v>23</v>
      </c>
      <c r="M1331" s="1" t="s">
        <v>6551</v>
      </c>
      <c r="N1331" s="12">
        <v>0</v>
      </c>
      <c r="O1331" s="12" t="s">
        <v>6551</v>
      </c>
      <c r="P1331" s="14">
        <v>20.783313431082746</v>
      </c>
      <c r="Q1331" s="12" t="s">
        <v>6551</v>
      </c>
      <c r="R1331" s="14">
        <v>7.3423737248071657</v>
      </c>
      <c r="S1331" s="12" t="s">
        <v>6551</v>
      </c>
      <c r="T1331" s="14">
        <v>2.1242487716069927</v>
      </c>
      <c r="U1331" s="12" t="s">
        <v>6551</v>
      </c>
      <c r="V1331" s="17">
        <v>0</v>
      </c>
      <c r="W1331" s="12" t="s">
        <v>6551</v>
      </c>
      <c r="X1331" s="17">
        <v>1151887</v>
      </c>
      <c r="Y1331" s="12" t="s">
        <v>6551</v>
      </c>
      <c r="Z1331" s="17">
        <v>1061674</v>
      </c>
      <c r="AA1331" s="12" t="s">
        <v>6551</v>
      </c>
      <c r="AB1331" s="17">
        <v>90213</v>
      </c>
      <c r="AC1331" s="12" t="s">
        <v>6551</v>
      </c>
      <c r="AD1331" s="17">
        <v>54890</v>
      </c>
      <c r="AE1331" s="12" t="s">
        <v>6551</v>
      </c>
      <c r="AF1331" s="17">
        <v>51083</v>
      </c>
      <c r="AG1331" s="12" t="s">
        <v>6551</v>
      </c>
      <c r="AH1331" s="17">
        <v>3807</v>
      </c>
      <c r="AI1331" s="12" t="s">
        <v>6551</v>
      </c>
      <c r="AJ1331" s="17">
        <v>0</v>
      </c>
      <c r="AK1331" s="12" t="s">
        <v>6551</v>
      </c>
      <c r="AL1331" s="17">
        <v>0</v>
      </c>
      <c r="AM1331" s="12" t="s">
        <v>6551</v>
      </c>
      <c r="AN1331" s="17">
        <v>0</v>
      </c>
      <c r="AO1331" s="12" t="s">
        <v>6551</v>
      </c>
      <c r="AP1331" s="192">
        <v>0</v>
      </c>
      <c r="AQ1331" s="12" t="s">
        <v>6551</v>
      </c>
      <c r="AR1331" s="17">
        <v>108513</v>
      </c>
      <c r="AS1331" s="12" t="s">
        <v>6551</v>
      </c>
      <c r="AT1331" s="17">
        <v>796743</v>
      </c>
      <c r="AU1331" s="1" t="s">
        <v>6551</v>
      </c>
      <c r="AV1331" s="1" t="str">
        <f>IF(OR(M1331="Q",O1331="Q",Q1331="Q",S1331="Q",U1331="Q",W1331="Q",Y1331="Q",AA1331="Q",AC1331="Q",AE1331="Q",AG1331="Q",AI1331="Q",AK1331="Q",AM1331="Q",AO1331="Q",AQ1331="Q",AS1331="Q",AU1331="Q"),"Yes","No")</f>
        <v>No</v>
      </c>
    </row>
    <row r="1332" spans="1:48" x14ac:dyDescent="0.2">
      <c r="A1332" s="1" t="s">
        <v>1271</v>
      </c>
      <c r="B1332" s="1" t="s">
        <v>431</v>
      </c>
      <c r="C1332" s="1" t="s">
        <v>92</v>
      </c>
      <c r="D1332" s="194">
        <v>2185</v>
      </c>
      <c r="E1332" s="197">
        <v>20185</v>
      </c>
      <c r="F1332" s="1" t="s">
        <v>396</v>
      </c>
      <c r="G1332" s="1" t="s">
        <v>236</v>
      </c>
      <c r="H1332" s="17">
        <v>117328</v>
      </c>
      <c r="I1332" s="12">
        <v>30</v>
      </c>
      <c r="J1332" s="1" t="s">
        <v>12</v>
      </c>
      <c r="K1332" s="1" t="s">
        <v>9</v>
      </c>
      <c r="L1332" s="4">
        <v>22</v>
      </c>
      <c r="M1332" s="1" t="s">
        <v>6551</v>
      </c>
      <c r="N1332" s="12">
        <v>0</v>
      </c>
      <c r="O1332" s="12" t="s">
        <v>6551</v>
      </c>
      <c r="P1332" s="14">
        <v>12.264634585980135</v>
      </c>
      <c r="Q1332" s="12" t="s">
        <v>6551</v>
      </c>
      <c r="R1332" s="14">
        <v>3.496141619407565</v>
      </c>
      <c r="S1332" s="12" t="s">
        <v>6551</v>
      </c>
      <c r="T1332" s="14">
        <v>15.982036970277091</v>
      </c>
      <c r="U1332" s="12" t="s">
        <v>6551</v>
      </c>
      <c r="V1332" s="17">
        <v>986648</v>
      </c>
      <c r="W1332" s="12" t="s">
        <v>6551</v>
      </c>
      <c r="X1332" s="17">
        <v>1017208</v>
      </c>
      <c r="Y1332" s="12" t="s">
        <v>6551</v>
      </c>
      <c r="Z1332" s="17">
        <v>986604</v>
      </c>
      <c r="AA1332" s="12" t="s">
        <v>6551</v>
      </c>
      <c r="AB1332" s="17">
        <v>30604</v>
      </c>
      <c r="AC1332" s="12" t="s">
        <v>6551</v>
      </c>
      <c r="AD1332" s="17">
        <v>82344</v>
      </c>
      <c r="AE1332" s="12" t="s">
        <v>6551</v>
      </c>
      <c r="AF1332" s="17">
        <v>80443</v>
      </c>
      <c r="AG1332" s="12" t="s">
        <v>6551</v>
      </c>
      <c r="AH1332" s="17">
        <v>1901</v>
      </c>
      <c r="AI1332" s="12" t="s">
        <v>6551</v>
      </c>
      <c r="AJ1332" s="17">
        <v>0</v>
      </c>
      <c r="AK1332" s="12" t="s">
        <v>6551</v>
      </c>
      <c r="AL1332" s="17">
        <v>0</v>
      </c>
      <c r="AM1332" s="12" t="s">
        <v>6551</v>
      </c>
      <c r="AN1332" s="17">
        <v>0</v>
      </c>
      <c r="AO1332" s="12" t="s">
        <v>6551</v>
      </c>
      <c r="AP1332" s="192">
        <v>0</v>
      </c>
      <c r="AQ1332" s="12" t="s">
        <v>6551</v>
      </c>
      <c r="AR1332" s="17">
        <v>1285643</v>
      </c>
      <c r="AS1332" s="12" t="s">
        <v>6551</v>
      </c>
      <c r="AT1332" s="17">
        <v>4494790</v>
      </c>
      <c r="AU1332" s="1" t="s">
        <v>6551</v>
      </c>
      <c r="AV1332" s="1" t="str">
        <f>IF(OR(M1332="Q",O1332="Q",Q1332="Q",S1332="Q",U1332="Q",W1332="Q",Y1332="Q",AA1332="Q",AC1332="Q",AE1332="Q",AG1332="Q",AI1332="Q",AK1332="Q",AM1332="Q",AO1332="Q",AQ1332="Q",AS1332="Q",AU1332="Q"),"Yes","No")</f>
        <v>No</v>
      </c>
    </row>
    <row r="1333" spans="1:48" x14ac:dyDescent="0.2">
      <c r="A1333" s="1" t="s">
        <v>1851</v>
      </c>
      <c r="B1333" s="1" t="s">
        <v>476</v>
      </c>
      <c r="C1333" s="1" t="s">
        <v>79</v>
      </c>
      <c r="D1333" s="194">
        <v>4228</v>
      </c>
      <c r="E1333" s="197">
        <v>40228</v>
      </c>
      <c r="F1333" s="1" t="s">
        <v>239</v>
      </c>
      <c r="G1333" s="1" t="s">
        <v>6120</v>
      </c>
      <c r="H1333" s="17">
        <v>1249442</v>
      </c>
      <c r="I1333" s="12">
        <v>30</v>
      </c>
      <c r="J1333" s="1" t="s">
        <v>11</v>
      </c>
      <c r="K1333" s="1" t="s">
        <v>9</v>
      </c>
      <c r="L1333" s="4">
        <v>22</v>
      </c>
      <c r="M1333" s="1" t="s">
        <v>6551</v>
      </c>
      <c r="N1333" s="12">
        <v>0</v>
      </c>
      <c r="O1333" s="12" t="s">
        <v>6551</v>
      </c>
      <c r="P1333" s="14">
        <v>16.116548242934766</v>
      </c>
      <c r="Q1333" s="12" t="s">
        <v>6551</v>
      </c>
      <c r="R1333" s="14">
        <v>0</v>
      </c>
      <c r="S1333" s="12" t="s">
        <v>6551</v>
      </c>
      <c r="T1333" s="14">
        <v>2.2816770086486833</v>
      </c>
      <c r="U1333" s="12" t="s">
        <v>6551</v>
      </c>
      <c r="V1333" s="17">
        <v>0</v>
      </c>
      <c r="W1333" s="12" t="s">
        <v>6551</v>
      </c>
      <c r="X1333" s="17">
        <v>0</v>
      </c>
      <c r="Y1333" s="12" t="s">
        <v>6551</v>
      </c>
      <c r="Z1333" s="17">
        <v>501273</v>
      </c>
      <c r="AA1333" s="12" t="s">
        <v>6551</v>
      </c>
      <c r="AB1333" s="17" t="s">
        <v>6551</v>
      </c>
      <c r="AC1333" s="12" t="s">
        <v>6551</v>
      </c>
      <c r="AD1333" s="17">
        <v>0</v>
      </c>
      <c r="AE1333" s="12" t="s">
        <v>6551</v>
      </c>
      <c r="AF1333" s="17">
        <v>31103</v>
      </c>
      <c r="AG1333" s="12" t="s">
        <v>6551</v>
      </c>
      <c r="AH1333" s="17" t="s">
        <v>6551</v>
      </c>
      <c r="AI1333" s="12" t="s">
        <v>6551</v>
      </c>
      <c r="AJ1333" s="17">
        <v>0</v>
      </c>
      <c r="AK1333" s="12" t="s">
        <v>6551</v>
      </c>
      <c r="AL1333" s="17">
        <v>0</v>
      </c>
      <c r="AM1333" s="12" t="s">
        <v>6551</v>
      </c>
      <c r="AN1333" s="17">
        <v>0</v>
      </c>
      <c r="AO1333" s="12" t="s">
        <v>6551</v>
      </c>
      <c r="AP1333" s="192">
        <v>0</v>
      </c>
      <c r="AQ1333" s="12" t="s">
        <v>6551</v>
      </c>
      <c r="AR1333" s="17">
        <v>70967</v>
      </c>
      <c r="AS1333" s="12" t="s">
        <v>6551</v>
      </c>
      <c r="AT1333" s="17">
        <v>0</v>
      </c>
      <c r="AU1333" s="1" t="s">
        <v>6551</v>
      </c>
      <c r="AV1333" s="1" t="str">
        <f>IF(OR(M1333="Q",O1333="Q",Q1333="Q",S1333="Q",U1333="Q",W1333="Q",Y1333="Q",AA1333="Q",AC1333="Q",AE1333="Q",AG1333="Q",AI1333="Q",AK1333="Q",AM1333="Q",AO1333="Q",AQ1333="Q",AS1333="Q",AU1333="Q"),"Yes","No")</f>
        <v>No</v>
      </c>
    </row>
    <row r="1334" spans="1:48" x14ac:dyDescent="0.2">
      <c r="A1334" s="1" t="s">
        <v>671</v>
      </c>
      <c r="B1334" s="1" t="s">
        <v>672</v>
      </c>
      <c r="C1334" s="1" t="s">
        <v>54</v>
      </c>
      <c r="D1334" s="194">
        <v>7008</v>
      </c>
      <c r="E1334" s="197">
        <v>70008</v>
      </c>
      <c r="F1334" s="1" t="s">
        <v>239</v>
      </c>
      <c r="G1334" s="1" t="s">
        <v>236</v>
      </c>
      <c r="H1334" s="17">
        <v>177844</v>
      </c>
      <c r="I1334" s="12">
        <v>30</v>
      </c>
      <c r="J1334" s="1" t="s">
        <v>12</v>
      </c>
      <c r="K1334" s="1" t="s">
        <v>9</v>
      </c>
      <c r="L1334" s="4">
        <v>22</v>
      </c>
      <c r="M1334" s="1" t="s">
        <v>6551</v>
      </c>
      <c r="N1334" s="12">
        <v>0</v>
      </c>
      <c r="O1334" s="12" t="s">
        <v>6551</v>
      </c>
      <c r="P1334" s="14">
        <v>13.726135277417146</v>
      </c>
      <c r="Q1334" s="12" t="s">
        <v>6551</v>
      </c>
      <c r="R1334" s="14">
        <v>4.6540111807629616</v>
      </c>
      <c r="S1334" s="12" t="s">
        <v>6551</v>
      </c>
      <c r="T1334" s="14">
        <v>19.561225800008561</v>
      </c>
      <c r="U1334" s="12" t="s">
        <v>6551</v>
      </c>
      <c r="V1334" s="17">
        <v>997583</v>
      </c>
      <c r="W1334" s="12" t="s">
        <v>6551</v>
      </c>
      <c r="X1334" s="17">
        <v>984017</v>
      </c>
      <c r="Y1334" s="12" t="s">
        <v>6551</v>
      </c>
      <c r="Z1334" s="17">
        <v>962106</v>
      </c>
      <c r="AA1334" s="12" t="s">
        <v>6551</v>
      </c>
      <c r="AB1334" s="17">
        <v>21911</v>
      </c>
      <c r="AC1334" s="12" t="s">
        <v>6551</v>
      </c>
      <c r="AD1334" s="17">
        <v>71216</v>
      </c>
      <c r="AE1334" s="12" t="s">
        <v>6551</v>
      </c>
      <c r="AF1334" s="17">
        <v>70093</v>
      </c>
      <c r="AG1334" s="12" t="s">
        <v>6551</v>
      </c>
      <c r="AH1334" s="17">
        <v>1123</v>
      </c>
      <c r="AI1334" s="12" t="s">
        <v>6551</v>
      </c>
      <c r="AJ1334" s="17">
        <v>0</v>
      </c>
      <c r="AK1334" s="12" t="s">
        <v>6551</v>
      </c>
      <c r="AL1334" s="17">
        <v>0</v>
      </c>
      <c r="AM1334" s="12" t="s">
        <v>6551</v>
      </c>
      <c r="AN1334" s="17">
        <v>0</v>
      </c>
      <c r="AO1334" s="12" t="s">
        <v>6551</v>
      </c>
      <c r="AP1334" s="192">
        <v>0</v>
      </c>
      <c r="AQ1334" s="12" t="s">
        <v>6551</v>
      </c>
      <c r="AR1334" s="17">
        <v>1371105</v>
      </c>
      <c r="AS1334" s="12" t="s">
        <v>6551</v>
      </c>
      <c r="AT1334" s="17">
        <v>6381138</v>
      </c>
      <c r="AU1334" s="1" t="s">
        <v>6551</v>
      </c>
      <c r="AV1334" s="1" t="str">
        <f>IF(OR(M1334="Q",O1334="Q",Q1334="Q",S1334="Q",U1334="Q",W1334="Q",Y1334="Q",AA1334="Q",AC1334="Q",AE1334="Q",AG1334="Q",AI1334="Q",AK1334="Q",AM1334="Q",AO1334="Q",AQ1334="Q",AS1334="Q",AU1334="Q"),"Yes","No")</f>
        <v>No</v>
      </c>
    </row>
    <row r="1335" spans="1:48" x14ac:dyDescent="0.2">
      <c r="A1335" s="1" t="s">
        <v>1090</v>
      </c>
      <c r="B1335" s="1" t="s">
        <v>1091</v>
      </c>
      <c r="C1335" s="1" t="s">
        <v>26</v>
      </c>
      <c r="D1335" s="194">
        <v>9165</v>
      </c>
      <c r="E1335" s="197">
        <v>90165</v>
      </c>
      <c r="F1335" s="1" t="s">
        <v>239</v>
      </c>
      <c r="G1335" s="1" t="s">
        <v>6120</v>
      </c>
      <c r="H1335" s="17">
        <v>214811</v>
      </c>
      <c r="I1335" s="12">
        <v>30</v>
      </c>
      <c r="J1335" s="1" t="s">
        <v>11</v>
      </c>
      <c r="K1335" s="1" t="s">
        <v>13</v>
      </c>
      <c r="L1335" s="4">
        <v>18</v>
      </c>
      <c r="M1335" s="1" t="s">
        <v>6551</v>
      </c>
      <c r="N1335" s="12">
        <v>0</v>
      </c>
      <c r="O1335" s="12" t="s">
        <v>6551</v>
      </c>
      <c r="P1335" s="14">
        <v>16.088271038468218</v>
      </c>
      <c r="Q1335" s="12" t="s">
        <v>6551</v>
      </c>
      <c r="R1335" s="14">
        <v>0</v>
      </c>
      <c r="S1335" s="12" t="s">
        <v>6551</v>
      </c>
      <c r="T1335" s="14">
        <v>2.3477268781467795</v>
      </c>
      <c r="U1335" s="12" t="s">
        <v>6551</v>
      </c>
      <c r="V1335" s="17">
        <v>0</v>
      </c>
      <c r="W1335" s="12" t="s">
        <v>6551</v>
      </c>
      <c r="X1335" s="17">
        <v>0</v>
      </c>
      <c r="Y1335" s="12" t="s">
        <v>6551</v>
      </c>
      <c r="Z1335" s="17">
        <v>648663</v>
      </c>
      <c r="AA1335" s="12" t="s">
        <v>6551</v>
      </c>
      <c r="AB1335" s="17" t="s">
        <v>6551</v>
      </c>
      <c r="AC1335" s="12" t="s">
        <v>6551</v>
      </c>
      <c r="AD1335" s="17">
        <v>0</v>
      </c>
      <c r="AE1335" s="12" t="s">
        <v>6551</v>
      </c>
      <c r="AF1335" s="17">
        <v>40319</v>
      </c>
      <c r="AG1335" s="12" t="s">
        <v>6551</v>
      </c>
      <c r="AH1335" s="17" t="s">
        <v>6551</v>
      </c>
      <c r="AI1335" s="12" t="s">
        <v>6551</v>
      </c>
      <c r="AJ1335" s="17">
        <v>0</v>
      </c>
      <c r="AK1335" s="12" t="s">
        <v>6551</v>
      </c>
      <c r="AL1335" s="17">
        <v>0</v>
      </c>
      <c r="AM1335" s="12" t="s">
        <v>6551</v>
      </c>
      <c r="AN1335" s="17">
        <v>0</v>
      </c>
      <c r="AO1335" s="12" t="s">
        <v>6551</v>
      </c>
      <c r="AP1335" s="192">
        <v>0</v>
      </c>
      <c r="AQ1335" s="12" t="s">
        <v>6551</v>
      </c>
      <c r="AR1335" s="17">
        <v>94658</v>
      </c>
      <c r="AS1335" s="12" t="s">
        <v>6551</v>
      </c>
      <c r="AT1335" s="17">
        <v>0</v>
      </c>
      <c r="AU1335" s="1" t="s">
        <v>6551</v>
      </c>
      <c r="AV1335" s="1" t="str">
        <f>IF(OR(M1335="Q",O1335="Q",Q1335="Q",S1335="Q",U1335="Q",W1335="Q",Y1335="Q",AA1335="Q",AC1335="Q",AE1335="Q",AG1335="Q",AI1335="Q",AK1335="Q",AM1335="Q",AO1335="Q",AQ1335="Q",AS1335="Q",AU1335="Q"),"Yes","No")</f>
        <v>No</v>
      </c>
    </row>
    <row r="1336" spans="1:48" x14ac:dyDescent="0.2">
      <c r="A1336" s="1" t="s">
        <v>528</v>
      </c>
      <c r="B1336" s="1" t="s">
        <v>529</v>
      </c>
      <c r="C1336" s="1" t="s">
        <v>77</v>
      </c>
      <c r="D1336" s="194">
        <v>4015</v>
      </c>
      <c r="E1336" s="197">
        <v>40015</v>
      </c>
      <c r="F1336" s="1" t="s">
        <v>239</v>
      </c>
      <c r="G1336" s="1" t="s">
        <v>236</v>
      </c>
      <c r="H1336" s="17">
        <v>351478</v>
      </c>
      <c r="I1336" s="12">
        <v>30</v>
      </c>
      <c r="J1336" s="1" t="s">
        <v>11</v>
      </c>
      <c r="K1336" s="1" t="s">
        <v>13</v>
      </c>
      <c r="L1336" s="4">
        <v>16</v>
      </c>
      <c r="M1336" s="1" t="s">
        <v>6551</v>
      </c>
      <c r="N1336" s="12">
        <v>0</v>
      </c>
      <c r="O1336" s="12" t="s">
        <v>6551</v>
      </c>
      <c r="P1336" s="14">
        <v>12.730065953161407</v>
      </c>
      <c r="Q1336" s="12" t="s">
        <v>6551</v>
      </c>
      <c r="R1336" s="14">
        <v>9.392302868788212</v>
      </c>
      <c r="S1336" s="12" t="s">
        <v>6551</v>
      </c>
      <c r="T1336" s="14">
        <v>1.5115516764740728</v>
      </c>
      <c r="U1336" s="12" t="s">
        <v>6551</v>
      </c>
      <c r="V1336" s="17">
        <v>0</v>
      </c>
      <c r="W1336" s="12" t="s">
        <v>6551</v>
      </c>
      <c r="X1336" s="17">
        <v>366254</v>
      </c>
      <c r="Y1336" s="12" t="s">
        <v>6551</v>
      </c>
      <c r="Z1336" s="17">
        <v>322338</v>
      </c>
      <c r="AA1336" s="12" t="s">
        <v>6551</v>
      </c>
      <c r="AB1336" s="17">
        <v>43916</v>
      </c>
      <c r="AC1336" s="12" t="s">
        <v>6551</v>
      </c>
      <c r="AD1336" s="17">
        <v>31317</v>
      </c>
      <c r="AE1336" s="12" t="s">
        <v>6551</v>
      </c>
      <c r="AF1336" s="17">
        <v>25321</v>
      </c>
      <c r="AG1336" s="12" t="s">
        <v>6551</v>
      </c>
      <c r="AH1336" s="17">
        <v>5996</v>
      </c>
      <c r="AI1336" s="12" t="s">
        <v>6551</v>
      </c>
      <c r="AJ1336" s="17">
        <v>0</v>
      </c>
      <c r="AK1336" s="12" t="s">
        <v>6551</v>
      </c>
      <c r="AL1336" s="17">
        <v>0</v>
      </c>
      <c r="AM1336" s="12" t="s">
        <v>6551</v>
      </c>
      <c r="AN1336" s="17">
        <v>0</v>
      </c>
      <c r="AO1336" s="12" t="s">
        <v>6551</v>
      </c>
      <c r="AP1336" s="192">
        <v>0</v>
      </c>
      <c r="AQ1336" s="12" t="s">
        <v>6551</v>
      </c>
      <c r="AR1336" s="17">
        <v>38274</v>
      </c>
      <c r="AS1336" s="12" t="s">
        <v>6551</v>
      </c>
      <c r="AT1336" s="17">
        <v>359481</v>
      </c>
      <c r="AU1336" s="1" t="s">
        <v>6551</v>
      </c>
      <c r="AV1336" s="1" t="str">
        <f>IF(OR(M1336="Q",O1336="Q",Q1336="Q",S1336="Q",U1336="Q",W1336="Q",Y1336="Q",AA1336="Q",AC1336="Q",AE1336="Q",AG1336="Q",AI1336="Q",AK1336="Q",AM1336="Q",AO1336="Q",AQ1336="Q",AS1336="Q",AU1336="Q"),"Yes","No")</f>
        <v>No</v>
      </c>
    </row>
    <row r="1337" spans="1:48" x14ac:dyDescent="0.2">
      <c r="A1337" s="1" t="s">
        <v>1544</v>
      </c>
      <c r="B1337" s="1" t="s">
        <v>1545</v>
      </c>
      <c r="C1337" s="1" t="s">
        <v>197</v>
      </c>
      <c r="D1337" s="194">
        <v>4188</v>
      </c>
      <c r="E1337" s="197">
        <v>40188</v>
      </c>
      <c r="F1337" s="1" t="s">
        <v>235</v>
      </c>
      <c r="G1337" s="1" t="s">
        <v>6120</v>
      </c>
      <c r="H1337" s="17">
        <v>106405</v>
      </c>
      <c r="I1337" s="12">
        <v>30</v>
      </c>
      <c r="J1337" s="1" t="s">
        <v>12</v>
      </c>
      <c r="K1337" s="1" t="s">
        <v>9</v>
      </c>
      <c r="L1337" s="4">
        <v>16</v>
      </c>
      <c r="M1337" s="1" t="s">
        <v>6551</v>
      </c>
      <c r="N1337" s="12">
        <v>0</v>
      </c>
      <c r="O1337" s="12" t="s">
        <v>6551</v>
      </c>
      <c r="P1337" s="14">
        <v>12.717157740517662</v>
      </c>
      <c r="Q1337" s="12" t="s">
        <v>122</v>
      </c>
      <c r="R1337" s="14">
        <v>0</v>
      </c>
      <c r="S1337" s="12" t="s">
        <v>6551</v>
      </c>
      <c r="T1337" s="14">
        <v>11.905990558359107</v>
      </c>
      <c r="U1337" s="12" t="s">
        <v>6551</v>
      </c>
      <c r="V1337" s="17">
        <v>0</v>
      </c>
      <c r="W1337" s="12" t="s">
        <v>6551</v>
      </c>
      <c r="X1337" s="17">
        <v>0</v>
      </c>
      <c r="Y1337" s="12" t="s">
        <v>6551</v>
      </c>
      <c r="Z1337" s="17">
        <v>312486</v>
      </c>
      <c r="AA1337" s="12" t="s">
        <v>122</v>
      </c>
      <c r="AB1337" s="17" t="s">
        <v>6551</v>
      </c>
      <c r="AC1337" s="12" t="s">
        <v>6551</v>
      </c>
      <c r="AD1337" s="17">
        <v>0</v>
      </c>
      <c r="AE1337" s="12" t="s">
        <v>6551</v>
      </c>
      <c r="AF1337" s="17">
        <v>24572</v>
      </c>
      <c r="AG1337" s="12" t="s">
        <v>6551</v>
      </c>
      <c r="AH1337" s="17" t="s">
        <v>6551</v>
      </c>
      <c r="AI1337" s="12" t="s">
        <v>6551</v>
      </c>
      <c r="AJ1337" s="17">
        <v>0</v>
      </c>
      <c r="AK1337" s="12" t="s">
        <v>6551</v>
      </c>
      <c r="AL1337" s="17">
        <v>0</v>
      </c>
      <c r="AM1337" s="12" t="s">
        <v>6551</v>
      </c>
      <c r="AN1337" s="17">
        <v>0</v>
      </c>
      <c r="AO1337" s="12" t="s">
        <v>6551</v>
      </c>
      <c r="AP1337" s="192">
        <v>0</v>
      </c>
      <c r="AQ1337" s="12" t="s">
        <v>6551</v>
      </c>
      <c r="AR1337" s="17">
        <v>292554</v>
      </c>
      <c r="AS1337" s="12" t="s">
        <v>6551</v>
      </c>
      <c r="AT1337" s="17">
        <v>0</v>
      </c>
      <c r="AU1337" s="1" t="s">
        <v>6551</v>
      </c>
      <c r="AV1337" s="1" t="str">
        <f>IF(OR(M1337="Q",O1337="Q",Q1337="Q",S1337="Q",U1337="Q",W1337="Q",Y1337="Q",AA1337="Q",AC1337="Q",AE1337="Q",AG1337="Q",AI1337="Q",AK1337="Q",AM1337="Q",AO1337="Q",AQ1337="Q",AS1337="Q",AU1337="Q"),"Yes","No")</f>
        <v>Yes</v>
      </c>
    </row>
    <row r="1338" spans="1:48" x14ac:dyDescent="0.2">
      <c r="A1338" s="1" t="s">
        <v>775</v>
      </c>
      <c r="B1338" s="1" t="s">
        <v>776</v>
      </c>
      <c r="C1338" s="1" t="s">
        <v>117</v>
      </c>
      <c r="D1338" s="194">
        <v>5004</v>
      </c>
      <c r="E1338" s="197">
        <v>50004</v>
      </c>
      <c r="F1338" s="1" t="s">
        <v>239</v>
      </c>
      <c r="G1338" s="1" t="s">
        <v>236</v>
      </c>
      <c r="H1338" s="17">
        <v>100868</v>
      </c>
      <c r="I1338" s="12">
        <v>30</v>
      </c>
      <c r="J1338" s="1" t="s">
        <v>12</v>
      </c>
      <c r="K1338" s="1" t="s">
        <v>9</v>
      </c>
      <c r="L1338" s="4">
        <v>16</v>
      </c>
      <c r="M1338" s="1" t="s">
        <v>6551</v>
      </c>
      <c r="N1338" s="12">
        <v>0</v>
      </c>
      <c r="O1338" s="12" t="s">
        <v>6551</v>
      </c>
      <c r="P1338" s="14">
        <v>14.153561253561254</v>
      </c>
      <c r="Q1338" s="12" t="s">
        <v>6551</v>
      </c>
      <c r="R1338" s="14">
        <v>3.0978385425881418</v>
      </c>
      <c r="S1338" s="12" t="s">
        <v>6551</v>
      </c>
      <c r="T1338" s="14">
        <v>19.625587606837605</v>
      </c>
      <c r="U1338" s="12" t="s">
        <v>6551</v>
      </c>
      <c r="V1338" s="17">
        <v>797503</v>
      </c>
      <c r="W1338" s="12" t="s">
        <v>6551</v>
      </c>
      <c r="X1338" s="17">
        <v>817238</v>
      </c>
      <c r="Y1338" s="12" t="s">
        <v>6551</v>
      </c>
      <c r="Z1338" s="17">
        <v>794864</v>
      </c>
      <c r="AA1338" s="12" t="s">
        <v>6551</v>
      </c>
      <c r="AB1338" s="17">
        <v>22374</v>
      </c>
      <c r="AC1338" s="12" t="s">
        <v>6551</v>
      </c>
      <c r="AD1338" s="17">
        <v>57576</v>
      </c>
      <c r="AE1338" s="12" t="s">
        <v>6551</v>
      </c>
      <c r="AF1338" s="17">
        <v>56160</v>
      </c>
      <c r="AG1338" s="12" t="s">
        <v>6551</v>
      </c>
      <c r="AH1338" s="17">
        <v>1416</v>
      </c>
      <c r="AI1338" s="12" t="s">
        <v>6551</v>
      </c>
      <c r="AJ1338" s="17">
        <v>0</v>
      </c>
      <c r="AK1338" s="12" t="s">
        <v>6551</v>
      </c>
      <c r="AL1338" s="17">
        <v>0</v>
      </c>
      <c r="AM1338" s="12" t="s">
        <v>6551</v>
      </c>
      <c r="AN1338" s="17">
        <v>0</v>
      </c>
      <c r="AO1338" s="12" t="s">
        <v>6551</v>
      </c>
      <c r="AP1338" s="192">
        <v>0</v>
      </c>
      <c r="AQ1338" s="12" t="s">
        <v>6551</v>
      </c>
      <c r="AR1338" s="17">
        <v>1102173</v>
      </c>
      <c r="AS1338" s="12" t="s">
        <v>6551</v>
      </c>
      <c r="AT1338" s="17">
        <v>3414354</v>
      </c>
      <c r="AU1338" s="1" t="s">
        <v>6551</v>
      </c>
      <c r="AV1338" s="1" t="str">
        <f>IF(OR(M1338="Q",O1338="Q",Q1338="Q",S1338="Q",U1338="Q",W1338="Q",Y1338="Q",AA1338="Q",AC1338="Q",AE1338="Q",AG1338="Q",AI1338="Q",AK1338="Q",AM1338="Q",AO1338="Q",AQ1338="Q",AS1338="Q",AU1338="Q"),"Yes","No")</f>
        <v>No</v>
      </c>
    </row>
    <row r="1339" spans="1:48" x14ac:dyDescent="0.2">
      <c r="A1339" s="1" t="s">
        <v>2275</v>
      </c>
      <c r="B1339" s="1" t="s">
        <v>2276</v>
      </c>
      <c r="C1339" s="1" t="s">
        <v>100</v>
      </c>
      <c r="D1339" s="194" t="s">
        <v>2277</v>
      </c>
      <c r="E1339" s="197" t="s">
        <v>2278</v>
      </c>
      <c r="F1339" s="1" t="s">
        <v>242</v>
      </c>
      <c r="G1339" s="1" t="s">
        <v>287</v>
      </c>
      <c r="H1339" s="17">
        <v>0</v>
      </c>
      <c r="I1339" s="12">
        <v>30</v>
      </c>
      <c r="J1339" s="1" t="s">
        <v>12</v>
      </c>
      <c r="K1339" s="1" t="s">
        <v>9</v>
      </c>
      <c r="L1339" s="4">
        <v>16</v>
      </c>
      <c r="M1339" s="1" t="s">
        <v>6551</v>
      </c>
      <c r="N1339" s="12">
        <v>0</v>
      </c>
      <c r="O1339" s="12" t="s">
        <v>6551</v>
      </c>
      <c r="P1339" s="14">
        <v>12.56700932192568</v>
      </c>
      <c r="Q1339" s="12" t="s">
        <v>6551</v>
      </c>
      <c r="R1339" s="14">
        <v>0</v>
      </c>
      <c r="S1339" s="12" t="s">
        <v>6551</v>
      </c>
      <c r="T1339" s="14">
        <v>13.950485250925807</v>
      </c>
      <c r="U1339" s="12" t="s">
        <v>6551</v>
      </c>
      <c r="V1339" s="17">
        <v>0</v>
      </c>
      <c r="W1339" s="12" t="s">
        <v>6551</v>
      </c>
      <c r="X1339" s="17">
        <v>0</v>
      </c>
      <c r="Y1339" s="12" t="s">
        <v>6551</v>
      </c>
      <c r="Z1339" s="17">
        <v>393649</v>
      </c>
      <c r="AA1339" s="12" t="s">
        <v>6551</v>
      </c>
      <c r="AB1339" s="17" t="s">
        <v>6551</v>
      </c>
      <c r="AC1339" s="12" t="s">
        <v>6551</v>
      </c>
      <c r="AD1339" s="17">
        <v>0</v>
      </c>
      <c r="AE1339" s="12" t="s">
        <v>6551</v>
      </c>
      <c r="AF1339" s="17">
        <v>31324</v>
      </c>
      <c r="AG1339" s="12" t="s">
        <v>6551</v>
      </c>
      <c r="AH1339" s="17" t="s">
        <v>6551</v>
      </c>
      <c r="AI1339" s="12" t="s">
        <v>6551</v>
      </c>
      <c r="AJ1339" s="17">
        <v>0</v>
      </c>
      <c r="AK1339" s="12" t="s">
        <v>6551</v>
      </c>
      <c r="AL1339" s="17">
        <v>0</v>
      </c>
      <c r="AM1339" s="12" t="s">
        <v>6551</v>
      </c>
      <c r="AN1339" s="17">
        <v>0</v>
      </c>
      <c r="AO1339" s="12" t="s">
        <v>6551</v>
      </c>
      <c r="AP1339" s="192">
        <v>0</v>
      </c>
      <c r="AQ1339" s="12" t="s">
        <v>6551</v>
      </c>
      <c r="AR1339" s="17">
        <v>436985</v>
      </c>
      <c r="AS1339" s="12" t="s">
        <v>6551</v>
      </c>
      <c r="AT1339" s="17">
        <v>0</v>
      </c>
      <c r="AU1339" s="1" t="s">
        <v>6551</v>
      </c>
      <c r="AV1339" s="1" t="str">
        <f>IF(OR(M1339="Q",O1339="Q",Q1339="Q",S1339="Q",U1339="Q",W1339="Q",Y1339="Q",AA1339="Q",AC1339="Q",AE1339="Q",AG1339="Q",AI1339="Q",AK1339="Q",AM1339="Q",AO1339="Q",AQ1339="Q",AS1339="Q",AU1339="Q"),"Yes","No")</f>
        <v>No</v>
      </c>
    </row>
    <row r="1340" spans="1:48" x14ac:dyDescent="0.2">
      <c r="A1340" s="1" t="s">
        <v>528</v>
      </c>
      <c r="B1340" s="1" t="s">
        <v>529</v>
      </c>
      <c r="C1340" s="1" t="s">
        <v>77</v>
      </c>
      <c r="D1340" s="194">
        <v>4015</v>
      </c>
      <c r="E1340" s="197">
        <v>40015</v>
      </c>
      <c r="F1340" s="1" t="s">
        <v>239</v>
      </c>
      <c r="G1340" s="1" t="s">
        <v>236</v>
      </c>
      <c r="H1340" s="17">
        <v>351478</v>
      </c>
      <c r="I1340" s="12">
        <v>30</v>
      </c>
      <c r="J1340" s="1" t="s">
        <v>12</v>
      </c>
      <c r="K1340" s="1" t="s">
        <v>13</v>
      </c>
      <c r="L1340" s="4">
        <v>14</v>
      </c>
      <c r="M1340" s="1" t="s">
        <v>6551</v>
      </c>
      <c r="N1340" s="12">
        <v>0</v>
      </c>
      <c r="O1340" s="12" t="s">
        <v>6551</v>
      </c>
      <c r="P1340" s="14">
        <v>15.202721199615926</v>
      </c>
      <c r="Q1340" s="12" t="s">
        <v>6551</v>
      </c>
      <c r="R1340" s="14">
        <v>1.261315495731568</v>
      </c>
      <c r="S1340" s="12" t="s">
        <v>6551</v>
      </c>
      <c r="T1340" s="14">
        <v>12.427281456209524</v>
      </c>
      <c r="U1340" s="12" t="s">
        <v>6551</v>
      </c>
      <c r="V1340" s="17">
        <v>747150</v>
      </c>
      <c r="W1340" s="12" t="s">
        <v>6551</v>
      </c>
      <c r="X1340" s="17">
        <v>767262</v>
      </c>
      <c r="Y1340" s="12" t="s">
        <v>6551</v>
      </c>
      <c r="Z1340" s="17">
        <v>744158</v>
      </c>
      <c r="AA1340" s="12" t="s">
        <v>6551</v>
      </c>
      <c r="AB1340" s="17">
        <v>23104</v>
      </c>
      <c r="AC1340" s="12" t="s">
        <v>6551</v>
      </c>
      <c r="AD1340" s="17">
        <v>52769</v>
      </c>
      <c r="AE1340" s="12" t="s">
        <v>6551</v>
      </c>
      <c r="AF1340" s="17">
        <v>48949</v>
      </c>
      <c r="AG1340" s="12" t="s">
        <v>6551</v>
      </c>
      <c r="AH1340" s="17">
        <v>3820</v>
      </c>
      <c r="AI1340" s="12" t="s">
        <v>6551</v>
      </c>
      <c r="AJ1340" s="17">
        <v>0</v>
      </c>
      <c r="AK1340" s="12" t="s">
        <v>6551</v>
      </c>
      <c r="AL1340" s="17">
        <v>0</v>
      </c>
      <c r="AM1340" s="12" t="s">
        <v>6551</v>
      </c>
      <c r="AN1340" s="17">
        <v>0</v>
      </c>
      <c r="AO1340" s="12" t="s">
        <v>6551</v>
      </c>
      <c r="AP1340" s="192">
        <v>0</v>
      </c>
      <c r="AQ1340" s="12" t="s">
        <v>6551</v>
      </c>
      <c r="AR1340" s="17">
        <v>608303</v>
      </c>
      <c r="AS1340" s="12" t="s">
        <v>6551</v>
      </c>
      <c r="AT1340" s="17">
        <v>767262</v>
      </c>
      <c r="AU1340" s="1" t="s">
        <v>6551</v>
      </c>
      <c r="AV1340" s="1" t="str">
        <f>IF(OR(M1340="Q",O1340="Q",Q1340="Q",S1340="Q",U1340="Q",W1340="Q",Y1340="Q",AA1340="Q",AC1340="Q",AE1340="Q",AG1340="Q",AI1340="Q",AK1340="Q",AM1340="Q",AO1340="Q",AQ1340="Q",AS1340="Q",AU1340="Q"),"Yes","No")</f>
        <v>No</v>
      </c>
    </row>
    <row r="1341" spans="1:48" x14ac:dyDescent="0.2">
      <c r="A1341" s="1" t="s">
        <v>1544</v>
      </c>
      <c r="B1341" s="1" t="s">
        <v>1545</v>
      </c>
      <c r="C1341" s="1" t="s">
        <v>197</v>
      </c>
      <c r="D1341" s="194">
        <v>4188</v>
      </c>
      <c r="E1341" s="197">
        <v>40188</v>
      </c>
      <c r="F1341" s="1" t="s">
        <v>235</v>
      </c>
      <c r="G1341" s="1" t="s">
        <v>6120</v>
      </c>
      <c r="H1341" s="17">
        <v>106405</v>
      </c>
      <c r="I1341" s="12">
        <v>30</v>
      </c>
      <c r="J1341" s="1" t="s">
        <v>11</v>
      </c>
      <c r="K1341" s="1" t="s">
        <v>9</v>
      </c>
      <c r="L1341" s="4">
        <v>14</v>
      </c>
      <c r="M1341" s="1" t="s">
        <v>6551</v>
      </c>
      <c r="N1341" s="12">
        <v>0</v>
      </c>
      <c r="O1341" s="12" t="s">
        <v>6551</v>
      </c>
      <c r="P1341" s="14">
        <v>11.284938047997365</v>
      </c>
      <c r="Q1341" s="12" t="s">
        <v>6551</v>
      </c>
      <c r="R1341" s="14">
        <v>0</v>
      </c>
      <c r="S1341" s="12" t="s">
        <v>6551</v>
      </c>
      <c r="T1341" s="14">
        <v>1.6806899106738566</v>
      </c>
      <c r="U1341" s="12" t="s">
        <v>6551</v>
      </c>
      <c r="V1341" s="17">
        <v>0</v>
      </c>
      <c r="W1341" s="12" t="s">
        <v>6551</v>
      </c>
      <c r="X1341" s="17">
        <v>0</v>
      </c>
      <c r="Y1341" s="12" t="s">
        <v>6551</v>
      </c>
      <c r="Z1341" s="17">
        <v>274145</v>
      </c>
      <c r="AA1341" s="12" t="s">
        <v>6551</v>
      </c>
      <c r="AB1341" s="17" t="s">
        <v>6551</v>
      </c>
      <c r="AC1341" s="12" t="s">
        <v>6551</v>
      </c>
      <c r="AD1341" s="17">
        <v>0</v>
      </c>
      <c r="AE1341" s="12" t="s">
        <v>6551</v>
      </c>
      <c r="AF1341" s="17">
        <v>24293</v>
      </c>
      <c r="AG1341" s="12" t="s">
        <v>6551</v>
      </c>
      <c r="AH1341" s="17" t="s">
        <v>6551</v>
      </c>
      <c r="AI1341" s="12" t="s">
        <v>6551</v>
      </c>
      <c r="AJ1341" s="17">
        <v>0</v>
      </c>
      <c r="AK1341" s="12" t="s">
        <v>6551</v>
      </c>
      <c r="AL1341" s="17">
        <v>0</v>
      </c>
      <c r="AM1341" s="12" t="s">
        <v>6551</v>
      </c>
      <c r="AN1341" s="17">
        <v>0</v>
      </c>
      <c r="AO1341" s="12" t="s">
        <v>6551</v>
      </c>
      <c r="AP1341" s="192">
        <v>0</v>
      </c>
      <c r="AQ1341" s="12" t="s">
        <v>6551</v>
      </c>
      <c r="AR1341" s="17">
        <v>40829</v>
      </c>
      <c r="AS1341" s="12" t="s">
        <v>6551</v>
      </c>
      <c r="AT1341" s="17">
        <v>0</v>
      </c>
      <c r="AU1341" s="1" t="s">
        <v>6551</v>
      </c>
      <c r="AV1341" s="1" t="str">
        <f>IF(OR(M1341="Q",O1341="Q",Q1341="Q",S1341="Q",U1341="Q",W1341="Q",Y1341="Q",AA1341="Q",AC1341="Q",AE1341="Q",AG1341="Q",AI1341="Q",AK1341="Q",AM1341="Q",AO1341="Q",AQ1341="Q",AS1341="Q",AU1341="Q"),"Yes","No")</f>
        <v>No</v>
      </c>
    </row>
    <row r="1342" spans="1:48" x14ac:dyDescent="0.2">
      <c r="A1342" s="1" t="s">
        <v>775</v>
      </c>
      <c r="B1342" s="1" t="s">
        <v>776</v>
      </c>
      <c r="C1342" s="1" t="s">
        <v>117</v>
      </c>
      <c r="D1342" s="194">
        <v>5004</v>
      </c>
      <c r="E1342" s="197">
        <v>50004</v>
      </c>
      <c r="F1342" s="1" t="s">
        <v>239</v>
      </c>
      <c r="G1342" s="1" t="s">
        <v>236</v>
      </c>
      <c r="H1342" s="17">
        <v>100868</v>
      </c>
      <c r="I1342" s="12">
        <v>30</v>
      </c>
      <c r="J1342" s="1" t="s">
        <v>11</v>
      </c>
      <c r="K1342" s="1" t="s">
        <v>13</v>
      </c>
      <c r="L1342" s="4">
        <v>14</v>
      </c>
      <c r="M1342" s="1" t="s">
        <v>6551</v>
      </c>
      <c r="N1342" s="12">
        <v>0</v>
      </c>
      <c r="O1342" s="12" t="s">
        <v>6551</v>
      </c>
      <c r="P1342" s="14">
        <v>13.972939829954218</v>
      </c>
      <c r="Q1342" s="12" t="s">
        <v>6551</v>
      </c>
      <c r="R1342" s="14">
        <v>6.7499906782504944</v>
      </c>
      <c r="S1342" s="12" t="s">
        <v>6551</v>
      </c>
      <c r="T1342" s="14">
        <v>1.096263897972531</v>
      </c>
      <c r="U1342" s="12" t="s">
        <v>6551</v>
      </c>
      <c r="V1342" s="17">
        <v>0</v>
      </c>
      <c r="W1342" s="12" t="s">
        <v>6551</v>
      </c>
      <c r="X1342" s="17">
        <v>376032</v>
      </c>
      <c r="Y1342" s="12" t="s">
        <v>6551</v>
      </c>
      <c r="Z1342" s="17">
        <v>341834</v>
      </c>
      <c r="AA1342" s="12" t="s">
        <v>6551</v>
      </c>
      <c r="AB1342" s="17">
        <v>34198</v>
      </c>
      <c r="AC1342" s="12" t="s">
        <v>6551</v>
      </c>
      <c r="AD1342" s="17">
        <v>26731</v>
      </c>
      <c r="AE1342" s="12" t="s">
        <v>6551</v>
      </c>
      <c r="AF1342" s="17">
        <v>24464</v>
      </c>
      <c r="AG1342" s="12" t="s">
        <v>6551</v>
      </c>
      <c r="AH1342" s="17">
        <v>2267</v>
      </c>
      <c r="AI1342" s="12" t="s">
        <v>6551</v>
      </c>
      <c r="AJ1342" s="17">
        <v>0</v>
      </c>
      <c r="AK1342" s="12" t="s">
        <v>6551</v>
      </c>
      <c r="AL1342" s="17">
        <v>0</v>
      </c>
      <c r="AM1342" s="12" t="s">
        <v>6551</v>
      </c>
      <c r="AN1342" s="17">
        <v>0</v>
      </c>
      <c r="AO1342" s="12" t="s">
        <v>6551</v>
      </c>
      <c r="AP1342" s="192">
        <v>0</v>
      </c>
      <c r="AQ1342" s="12" t="s">
        <v>6551</v>
      </c>
      <c r="AR1342" s="17">
        <v>26819</v>
      </c>
      <c r="AS1342" s="12" t="s">
        <v>6551</v>
      </c>
      <c r="AT1342" s="17">
        <v>181028</v>
      </c>
      <c r="AU1342" s="1" t="s">
        <v>6551</v>
      </c>
      <c r="AV1342" s="1" t="str">
        <f>IF(OR(M1342="Q",O1342="Q",Q1342="Q",S1342="Q",U1342="Q",W1342="Q",Y1342="Q",AA1342="Q",AC1342="Q",AE1342="Q",AG1342="Q",AI1342="Q",AK1342="Q",AM1342="Q",AO1342="Q",AQ1342="Q",AS1342="Q",AU1342="Q"),"Yes","No")</f>
        <v>No</v>
      </c>
    </row>
    <row r="1343" spans="1:48" x14ac:dyDescent="0.2">
      <c r="A1343" s="1" t="s">
        <v>1638</v>
      </c>
      <c r="B1343" s="1" t="s">
        <v>1639</v>
      </c>
      <c r="C1343" s="1" t="s">
        <v>26</v>
      </c>
      <c r="D1343" s="194">
        <v>9229</v>
      </c>
      <c r="E1343" s="197">
        <v>90229</v>
      </c>
      <c r="F1343" s="1" t="s">
        <v>242</v>
      </c>
      <c r="G1343" s="1" t="s">
        <v>6120</v>
      </c>
      <c r="H1343" s="17">
        <v>1723634</v>
      </c>
      <c r="I1343" s="12">
        <v>30</v>
      </c>
      <c r="J1343" s="1" t="s">
        <v>11</v>
      </c>
      <c r="K1343" s="1" t="s">
        <v>9</v>
      </c>
      <c r="L1343" s="4">
        <v>14</v>
      </c>
      <c r="M1343" s="1" t="s">
        <v>6551</v>
      </c>
      <c r="N1343" s="12">
        <v>0</v>
      </c>
      <c r="O1343" s="12" t="s">
        <v>6551</v>
      </c>
      <c r="P1343" s="14">
        <v>20.366901682118471</v>
      </c>
      <c r="Q1343" s="12" t="s">
        <v>6551</v>
      </c>
      <c r="R1343" s="14">
        <v>0</v>
      </c>
      <c r="S1343" s="12" t="s">
        <v>6551</v>
      </c>
      <c r="T1343" s="14">
        <v>3.31838116915561</v>
      </c>
      <c r="U1343" s="12" t="s">
        <v>6551</v>
      </c>
      <c r="V1343" s="17">
        <v>0</v>
      </c>
      <c r="W1343" s="12" t="s">
        <v>6551</v>
      </c>
      <c r="X1343" s="17">
        <v>0</v>
      </c>
      <c r="Y1343" s="12" t="s">
        <v>6551</v>
      </c>
      <c r="Z1343" s="17">
        <v>366869</v>
      </c>
      <c r="AA1343" s="12" t="s">
        <v>6551</v>
      </c>
      <c r="AB1343" s="17" t="s">
        <v>6551</v>
      </c>
      <c r="AC1343" s="12" t="s">
        <v>6551</v>
      </c>
      <c r="AD1343" s="17">
        <v>0</v>
      </c>
      <c r="AE1343" s="12" t="s">
        <v>6551</v>
      </c>
      <c r="AF1343" s="17">
        <v>18013</v>
      </c>
      <c r="AG1343" s="12" t="s">
        <v>6551</v>
      </c>
      <c r="AH1343" s="17" t="s">
        <v>6551</v>
      </c>
      <c r="AI1343" s="12" t="s">
        <v>6551</v>
      </c>
      <c r="AJ1343" s="17">
        <v>0</v>
      </c>
      <c r="AK1343" s="12" t="s">
        <v>6551</v>
      </c>
      <c r="AL1343" s="17">
        <v>0</v>
      </c>
      <c r="AM1343" s="12" t="s">
        <v>6551</v>
      </c>
      <c r="AN1343" s="17">
        <v>0</v>
      </c>
      <c r="AO1343" s="12" t="s">
        <v>6551</v>
      </c>
      <c r="AP1343" s="192">
        <v>0</v>
      </c>
      <c r="AQ1343" s="12" t="s">
        <v>6551</v>
      </c>
      <c r="AR1343" s="17">
        <v>59774</v>
      </c>
      <c r="AS1343" s="12" t="s">
        <v>6551</v>
      </c>
      <c r="AT1343" s="17">
        <v>0</v>
      </c>
      <c r="AU1343" s="1" t="s">
        <v>6551</v>
      </c>
      <c r="AV1343" s="1" t="str">
        <f>IF(OR(M1343="Q",O1343="Q",Q1343="Q",S1343="Q",U1343="Q",W1343="Q",Y1343="Q",AA1343="Q",AC1343="Q",AE1343="Q",AG1343="Q",AI1343="Q",AK1343="Q",AM1343="Q",AO1343="Q",AQ1343="Q",AS1343="Q",AU1343="Q"),"Yes","No")</f>
        <v>No</v>
      </c>
    </row>
    <row r="1344" spans="1:48" x14ac:dyDescent="0.2">
      <c r="A1344" s="1" t="s">
        <v>2275</v>
      </c>
      <c r="B1344" s="1" t="s">
        <v>2276</v>
      </c>
      <c r="C1344" s="1" t="s">
        <v>100</v>
      </c>
      <c r="D1344" s="194" t="s">
        <v>2277</v>
      </c>
      <c r="E1344" s="197" t="s">
        <v>2278</v>
      </c>
      <c r="F1344" s="1" t="s">
        <v>242</v>
      </c>
      <c r="G1344" s="1" t="s">
        <v>287</v>
      </c>
      <c r="H1344" s="17">
        <v>0</v>
      </c>
      <c r="I1344" s="12">
        <v>30</v>
      </c>
      <c r="J1344" s="1" t="s">
        <v>11</v>
      </c>
      <c r="K1344" s="1" t="s">
        <v>9</v>
      </c>
      <c r="L1344" s="4">
        <v>14</v>
      </c>
      <c r="M1344" s="1" t="s">
        <v>6551</v>
      </c>
      <c r="N1344" s="12">
        <v>0</v>
      </c>
      <c r="O1344" s="12" t="s">
        <v>6551</v>
      </c>
      <c r="P1344" s="14">
        <v>21.033770038245585</v>
      </c>
      <c r="Q1344" s="12" t="s">
        <v>6551</v>
      </c>
      <c r="R1344" s="14">
        <v>0</v>
      </c>
      <c r="S1344" s="12" t="s">
        <v>6551</v>
      </c>
      <c r="T1344" s="14">
        <v>2.2015623728537719</v>
      </c>
      <c r="U1344" s="12" t="s">
        <v>6551</v>
      </c>
      <c r="V1344" s="17">
        <v>0</v>
      </c>
      <c r="W1344" s="12" t="s">
        <v>6551</v>
      </c>
      <c r="X1344" s="17">
        <v>0</v>
      </c>
      <c r="Y1344" s="12" t="s">
        <v>6551</v>
      </c>
      <c r="Z1344" s="17">
        <v>258484</v>
      </c>
      <c r="AA1344" s="12" t="s">
        <v>6551</v>
      </c>
      <c r="AB1344" s="17" t="s">
        <v>6551</v>
      </c>
      <c r="AC1344" s="12" t="s">
        <v>6551</v>
      </c>
      <c r="AD1344" s="17">
        <v>0</v>
      </c>
      <c r="AE1344" s="12" t="s">
        <v>6551</v>
      </c>
      <c r="AF1344" s="17">
        <v>12289</v>
      </c>
      <c r="AG1344" s="12" t="s">
        <v>6551</v>
      </c>
      <c r="AH1344" s="17" t="s">
        <v>6551</v>
      </c>
      <c r="AI1344" s="12" t="s">
        <v>6551</v>
      </c>
      <c r="AJ1344" s="17">
        <v>0</v>
      </c>
      <c r="AK1344" s="12" t="s">
        <v>6551</v>
      </c>
      <c r="AL1344" s="17">
        <v>0</v>
      </c>
      <c r="AM1344" s="12" t="s">
        <v>6551</v>
      </c>
      <c r="AN1344" s="17">
        <v>0</v>
      </c>
      <c r="AO1344" s="12" t="s">
        <v>6551</v>
      </c>
      <c r="AP1344" s="192">
        <v>0</v>
      </c>
      <c r="AQ1344" s="12" t="s">
        <v>6551</v>
      </c>
      <c r="AR1344" s="17">
        <v>27055</v>
      </c>
      <c r="AS1344" s="12" t="s">
        <v>6551</v>
      </c>
      <c r="AT1344" s="17">
        <v>0</v>
      </c>
      <c r="AU1344" s="1" t="s">
        <v>6551</v>
      </c>
      <c r="AV1344" s="1" t="str">
        <f>IF(OR(M1344="Q",O1344="Q",Q1344="Q",S1344="Q",U1344="Q",W1344="Q",Y1344="Q",AA1344="Q",AC1344="Q",AE1344="Q",AG1344="Q",AI1344="Q",AK1344="Q",AM1344="Q",AO1344="Q",AQ1344="Q",AS1344="Q",AU1344="Q"),"Yes","No")</f>
        <v>No</v>
      </c>
    </row>
    <row r="1345" spans="1:48" x14ac:dyDescent="0.2">
      <c r="A1345" s="1" t="s">
        <v>1090</v>
      </c>
      <c r="B1345" s="1" t="s">
        <v>1091</v>
      </c>
      <c r="C1345" s="1" t="s">
        <v>26</v>
      </c>
      <c r="D1345" s="194">
        <v>9165</v>
      </c>
      <c r="E1345" s="197">
        <v>90165</v>
      </c>
      <c r="F1345" s="1" t="s">
        <v>239</v>
      </c>
      <c r="G1345" s="1" t="s">
        <v>6120</v>
      </c>
      <c r="H1345" s="17">
        <v>214811</v>
      </c>
      <c r="I1345" s="12">
        <v>30</v>
      </c>
      <c r="J1345" s="1" t="s">
        <v>12</v>
      </c>
      <c r="K1345" s="1" t="s">
        <v>13</v>
      </c>
      <c r="L1345" s="4">
        <v>12</v>
      </c>
      <c r="M1345" s="1" t="s">
        <v>6551</v>
      </c>
      <c r="N1345" s="12">
        <v>0</v>
      </c>
      <c r="O1345" s="12" t="s">
        <v>6551</v>
      </c>
      <c r="P1345" s="14">
        <v>14.567285128750665</v>
      </c>
      <c r="Q1345" s="12" t="s">
        <v>6551</v>
      </c>
      <c r="R1345" s="14">
        <v>0</v>
      </c>
      <c r="S1345" s="12" t="s">
        <v>6551</v>
      </c>
      <c r="T1345" s="14">
        <v>9.5238259128312635</v>
      </c>
      <c r="U1345" s="12" t="s">
        <v>6551</v>
      </c>
      <c r="V1345" s="17">
        <v>0</v>
      </c>
      <c r="W1345" s="12" t="s">
        <v>6551</v>
      </c>
      <c r="X1345" s="17">
        <v>0</v>
      </c>
      <c r="Y1345" s="12" t="s">
        <v>6551</v>
      </c>
      <c r="Z1345" s="17">
        <v>465585</v>
      </c>
      <c r="AA1345" s="12" t="s">
        <v>6551</v>
      </c>
      <c r="AB1345" s="17" t="s">
        <v>6551</v>
      </c>
      <c r="AC1345" s="12" t="s">
        <v>6551</v>
      </c>
      <c r="AD1345" s="17">
        <v>0</v>
      </c>
      <c r="AE1345" s="12" t="s">
        <v>6551</v>
      </c>
      <c r="AF1345" s="17">
        <v>31961</v>
      </c>
      <c r="AG1345" s="12" t="s">
        <v>6551</v>
      </c>
      <c r="AH1345" s="17" t="s">
        <v>6551</v>
      </c>
      <c r="AI1345" s="12" t="s">
        <v>6551</v>
      </c>
      <c r="AJ1345" s="17">
        <v>0</v>
      </c>
      <c r="AK1345" s="12" t="s">
        <v>6551</v>
      </c>
      <c r="AL1345" s="17">
        <v>0</v>
      </c>
      <c r="AM1345" s="12" t="s">
        <v>6551</v>
      </c>
      <c r="AN1345" s="17">
        <v>0</v>
      </c>
      <c r="AO1345" s="12" t="s">
        <v>6551</v>
      </c>
      <c r="AP1345" s="192">
        <v>0</v>
      </c>
      <c r="AQ1345" s="12" t="s">
        <v>6551</v>
      </c>
      <c r="AR1345" s="17">
        <v>304391</v>
      </c>
      <c r="AS1345" s="12" t="s">
        <v>6551</v>
      </c>
      <c r="AT1345" s="17">
        <v>0</v>
      </c>
      <c r="AU1345" s="1" t="s">
        <v>6551</v>
      </c>
      <c r="AV1345" s="1" t="str">
        <f>IF(OR(M1345="Q",O1345="Q",Q1345="Q",S1345="Q",U1345="Q",W1345="Q",Y1345="Q",AA1345="Q",AC1345="Q",AE1345="Q",AG1345="Q",AI1345="Q",AK1345="Q",AM1345="Q",AO1345="Q",AQ1345="Q",AS1345="Q",AU1345="Q"),"Yes","No")</f>
        <v>No</v>
      </c>
    </row>
    <row r="1346" spans="1:48" x14ac:dyDescent="0.2">
      <c r="A1346" s="1" t="s">
        <v>1638</v>
      </c>
      <c r="B1346" s="1" t="s">
        <v>1639</v>
      </c>
      <c r="C1346" s="1" t="s">
        <v>26</v>
      </c>
      <c r="D1346" s="194">
        <v>9229</v>
      </c>
      <c r="E1346" s="197">
        <v>90229</v>
      </c>
      <c r="F1346" s="1" t="s">
        <v>242</v>
      </c>
      <c r="G1346" s="1" t="s">
        <v>6120</v>
      </c>
      <c r="H1346" s="17">
        <v>1723634</v>
      </c>
      <c r="I1346" s="12">
        <v>30</v>
      </c>
      <c r="J1346" s="1" t="s">
        <v>28</v>
      </c>
      <c r="K1346" s="1" t="s">
        <v>9</v>
      </c>
      <c r="L1346" s="4">
        <v>10</v>
      </c>
      <c r="M1346" s="1" t="s">
        <v>6551</v>
      </c>
      <c r="N1346" s="12">
        <v>0</v>
      </c>
      <c r="O1346" s="12" t="s">
        <v>6551</v>
      </c>
      <c r="P1346" s="14">
        <v>30.424128686327077</v>
      </c>
      <c r="Q1346" s="12" t="s">
        <v>6551</v>
      </c>
      <c r="R1346" s="14">
        <v>0</v>
      </c>
      <c r="S1346" s="12" t="s">
        <v>6551</v>
      </c>
      <c r="T1346" s="14">
        <v>13.357015192135835</v>
      </c>
      <c r="U1346" s="12" t="s">
        <v>6551</v>
      </c>
      <c r="V1346" s="17">
        <v>0</v>
      </c>
      <c r="W1346" s="12" t="s">
        <v>6551</v>
      </c>
      <c r="X1346" s="17">
        <v>0</v>
      </c>
      <c r="Y1346" s="12" t="s">
        <v>6551</v>
      </c>
      <c r="Z1346" s="17">
        <v>340446</v>
      </c>
      <c r="AA1346" s="12" t="s">
        <v>6551</v>
      </c>
      <c r="AB1346" s="17" t="s">
        <v>6551</v>
      </c>
      <c r="AC1346" s="12" t="s">
        <v>6551</v>
      </c>
      <c r="AD1346" s="17">
        <v>0</v>
      </c>
      <c r="AE1346" s="12" t="s">
        <v>6551</v>
      </c>
      <c r="AF1346" s="17">
        <v>11190</v>
      </c>
      <c r="AG1346" s="12" t="s">
        <v>6551</v>
      </c>
      <c r="AH1346" s="17" t="s">
        <v>6551</v>
      </c>
      <c r="AI1346" s="12" t="s">
        <v>6551</v>
      </c>
      <c r="AJ1346" s="17">
        <v>0</v>
      </c>
      <c r="AK1346" s="12" t="s">
        <v>6551</v>
      </c>
      <c r="AL1346" s="17">
        <v>0</v>
      </c>
      <c r="AM1346" s="12" t="s">
        <v>6551</v>
      </c>
      <c r="AN1346" s="17">
        <v>0</v>
      </c>
      <c r="AO1346" s="12" t="s">
        <v>6551</v>
      </c>
      <c r="AP1346" s="192">
        <v>0</v>
      </c>
      <c r="AQ1346" s="12" t="s">
        <v>6551</v>
      </c>
      <c r="AR1346" s="17">
        <v>149465</v>
      </c>
      <c r="AS1346" s="12" t="s">
        <v>6551</v>
      </c>
      <c r="AT1346" s="17">
        <v>0</v>
      </c>
      <c r="AU1346" s="1" t="s">
        <v>6551</v>
      </c>
      <c r="AV1346" s="1" t="str">
        <f>IF(OR(M1346="Q",O1346="Q",Q1346="Q",S1346="Q",U1346="Q",W1346="Q",Y1346="Q",AA1346="Q",AC1346="Q",AE1346="Q",AG1346="Q",AI1346="Q",AK1346="Q",AM1346="Q",AO1346="Q",AQ1346="Q",AS1346="Q",AU1346="Q"),"Yes","No")</f>
        <v>No</v>
      </c>
    </row>
    <row r="1347" spans="1:48" x14ac:dyDescent="0.2">
      <c r="A1347" s="1" t="s">
        <v>1271</v>
      </c>
      <c r="B1347" s="1" t="s">
        <v>431</v>
      </c>
      <c r="C1347" s="1" t="s">
        <v>92</v>
      </c>
      <c r="D1347" s="194">
        <v>2185</v>
      </c>
      <c r="E1347" s="197">
        <v>20185</v>
      </c>
      <c r="F1347" s="1" t="s">
        <v>396</v>
      </c>
      <c r="G1347" s="1" t="s">
        <v>236</v>
      </c>
      <c r="H1347" s="17">
        <v>117328</v>
      </c>
      <c r="I1347" s="12">
        <v>30</v>
      </c>
      <c r="J1347" s="1" t="s">
        <v>11</v>
      </c>
      <c r="K1347" s="1" t="s">
        <v>9</v>
      </c>
      <c r="L1347" s="4">
        <v>8</v>
      </c>
      <c r="M1347" s="1" t="s">
        <v>6551</v>
      </c>
      <c r="N1347" s="12">
        <v>0</v>
      </c>
      <c r="O1347" s="12" t="s">
        <v>6551</v>
      </c>
      <c r="P1347" s="14">
        <v>9.8419725854734512</v>
      </c>
      <c r="Q1347" s="12" t="s">
        <v>6551</v>
      </c>
      <c r="R1347" s="14">
        <v>3.7047185744321509</v>
      </c>
      <c r="S1347" s="12" t="s">
        <v>6551</v>
      </c>
      <c r="T1347" s="14">
        <v>2.2855679848747439</v>
      </c>
      <c r="U1347" s="12" t="s">
        <v>6551</v>
      </c>
      <c r="V1347" s="17">
        <v>0</v>
      </c>
      <c r="W1347" s="12" t="s">
        <v>6551</v>
      </c>
      <c r="X1347" s="17">
        <v>181286</v>
      </c>
      <c r="Y1347" s="12" t="s">
        <v>6551</v>
      </c>
      <c r="Z1347" s="17">
        <v>124934</v>
      </c>
      <c r="AA1347" s="12" t="s">
        <v>6551</v>
      </c>
      <c r="AB1347" s="17">
        <v>56352</v>
      </c>
      <c r="AC1347" s="12" t="s">
        <v>6551</v>
      </c>
      <c r="AD1347" s="17">
        <v>16084</v>
      </c>
      <c r="AE1347" s="12" t="s">
        <v>6551</v>
      </c>
      <c r="AF1347" s="17">
        <v>12694</v>
      </c>
      <c r="AG1347" s="12" t="s">
        <v>6551</v>
      </c>
      <c r="AH1347" s="17">
        <v>3390</v>
      </c>
      <c r="AI1347" s="12" t="s">
        <v>6551</v>
      </c>
      <c r="AJ1347" s="17">
        <v>0</v>
      </c>
      <c r="AK1347" s="12" t="s">
        <v>6551</v>
      </c>
      <c r="AL1347" s="17">
        <v>0</v>
      </c>
      <c r="AM1347" s="12" t="s">
        <v>6551</v>
      </c>
      <c r="AN1347" s="17">
        <v>0</v>
      </c>
      <c r="AO1347" s="12" t="s">
        <v>6551</v>
      </c>
      <c r="AP1347" s="192">
        <v>0</v>
      </c>
      <c r="AQ1347" s="12" t="s">
        <v>6551</v>
      </c>
      <c r="AR1347" s="17">
        <v>29013</v>
      </c>
      <c r="AS1347" s="12" t="s">
        <v>6551</v>
      </c>
      <c r="AT1347" s="17">
        <v>107485</v>
      </c>
      <c r="AU1347" s="1" t="s">
        <v>6551</v>
      </c>
      <c r="AV1347" s="1" t="str">
        <f>IF(OR(M1347="Q",O1347="Q",Q1347="Q",S1347="Q",U1347="Q",W1347="Q",Y1347="Q",AA1347="Q",AC1347="Q",AE1347="Q",AG1347="Q",AI1347="Q",AK1347="Q",AM1347="Q",AO1347="Q",AQ1347="Q",AS1347="Q",AU1347="Q"),"Yes","No")</f>
        <v>No</v>
      </c>
    </row>
    <row r="1348" spans="1:48" x14ac:dyDescent="0.2">
      <c r="A1348" s="1" t="s">
        <v>1851</v>
      </c>
      <c r="B1348" s="1" t="s">
        <v>476</v>
      </c>
      <c r="C1348" s="1" t="s">
        <v>79</v>
      </c>
      <c r="D1348" s="194">
        <v>4228</v>
      </c>
      <c r="E1348" s="197">
        <v>40228</v>
      </c>
      <c r="F1348" s="1" t="s">
        <v>239</v>
      </c>
      <c r="G1348" s="1" t="s">
        <v>6120</v>
      </c>
      <c r="H1348" s="17">
        <v>1249442</v>
      </c>
      <c r="I1348" s="12">
        <v>30</v>
      </c>
      <c r="J1348" s="1" t="s">
        <v>17</v>
      </c>
      <c r="K1348" s="1" t="s">
        <v>13</v>
      </c>
      <c r="L1348" s="4">
        <v>8</v>
      </c>
      <c r="M1348" s="1" t="s">
        <v>6551</v>
      </c>
      <c r="N1348" s="12">
        <v>0</v>
      </c>
      <c r="O1348" s="12" t="s">
        <v>6551</v>
      </c>
      <c r="P1348" s="14">
        <v>15.949908368967623</v>
      </c>
      <c r="Q1348" s="12" t="s">
        <v>6551</v>
      </c>
      <c r="R1348" s="14">
        <v>0</v>
      </c>
      <c r="S1348" s="12" t="s">
        <v>6551</v>
      </c>
      <c r="T1348" s="14">
        <v>2.1632479182072468</v>
      </c>
      <c r="U1348" s="12" t="s">
        <v>6551</v>
      </c>
      <c r="V1348" s="17">
        <v>0</v>
      </c>
      <c r="W1348" s="12" t="s">
        <v>6551</v>
      </c>
      <c r="X1348" s="17">
        <v>0</v>
      </c>
      <c r="Y1348" s="12" t="s">
        <v>6551</v>
      </c>
      <c r="Z1348" s="17">
        <v>1984360</v>
      </c>
      <c r="AA1348" s="12" t="s">
        <v>6551</v>
      </c>
      <c r="AB1348" s="17" t="s">
        <v>6551</v>
      </c>
      <c r="AC1348" s="12" t="s">
        <v>6551</v>
      </c>
      <c r="AD1348" s="17">
        <v>0</v>
      </c>
      <c r="AE1348" s="12" t="s">
        <v>6551</v>
      </c>
      <c r="AF1348" s="17">
        <v>124412</v>
      </c>
      <c r="AG1348" s="12" t="s">
        <v>6551</v>
      </c>
      <c r="AH1348" s="17" t="s">
        <v>6551</v>
      </c>
      <c r="AI1348" s="12" t="s">
        <v>6551</v>
      </c>
      <c r="AJ1348" s="17">
        <v>0</v>
      </c>
      <c r="AK1348" s="12" t="s">
        <v>6551</v>
      </c>
      <c r="AL1348" s="17">
        <v>0</v>
      </c>
      <c r="AM1348" s="12" t="s">
        <v>6551</v>
      </c>
      <c r="AN1348" s="17">
        <v>0</v>
      </c>
      <c r="AO1348" s="12" t="s">
        <v>6551</v>
      </c>
      <c r="AP1348" s="192">
        <v>0</v>
      </c>
      <c r="AQ1348" s="12" t="s">
        <v>6551</v>
      </c>
      <c r="AR1348" s="17">
        <v>269134</v>
      </c>
      <c r="AS1348" s="12" t="s">
        <v>6551</v>
      </c>
      <c r="AT1348" s="17">
        <v>0</v>
      </c>
      <c r="AU1348" s="1" t="s">
        <v>6551</v>
      </c>
      <c r="AV1348" s="1" t="str">
        <f>IF(OR(M1348="Q",O1348="Q",Q1348="Q",S1348="Q",U1348="Q",W1348="Q",Y1348="Q",AA1348="Q",AC1348="Q",AE1348="Q",AG1348="Q",AI1348="Q",AK1348="Q",AM1348="Q",AO1348="Q",AQ1348="Q",AS1348="Q",AU1348="Q"),"Yes","No")</f>
        <v>No</v>
      </c>
    </row>
    <row r="1349" spans="1:48" x14ac:dyDescent="0.2">
      <c r="A1349" s="1" t="s">
        <v>671</v>
      </c>
      <c r="B1349" s="1" t="s">
        <v>672</v>
      </c>
      <c r="C1349" s="1" t="s">
        <v>54</v>
      </c>
      <c r="D1349" s="194">
        <v>7008</v>
      </c>
      <c r="E1349" s="197">
        <v>70008</v>
      </c>
      <c r="F1349" s="1" t="s">
        <v>239</v>
      </c>
      <c r="G1349" s="1" t="s">
        <v>236</v>
      </c>
      <c r="H1349" s="17">
        <v>177844</v>
      </c>
      <c r="I1349" s="12">
        <v>30</v>
      </c>
      <c r="J1349" s="1" t="s">
        <v>11</v>
      </c>
      <c r="K1349" s="1" t="s">
        <v>13</v>
      </c>
      <c r="L1349" s="4">
        <v>8</v>
      </c>
      <c r="M1349" s="1" t="s">
        <v>6551</v>
      </c>
      <c r="N1349" s="12">
        <v>0</v>
      </c>
      <c r="O1349" s="12" t="s">
        <v>6551</v>
      </c>
      <c r="P1349" s="14">
        <v>18.095844458136511</v>
      </c>
      <c r="Q1349" s="12" t="s">
        <v>6551</v>
      </c>
      <c r="R1349" s="14">
        <v>5.6235681681164413</v>
      </c>
      <c r="S1349" s="12" t="s">
        <v>6551</v>
      </c>
      <c r="T1349" s="14">
        <v>3.1795714383514753</v>
      </c>
      <c r="U1349" s="12" t="s">
        <v>6551</v>
      </c>
      <c r="V1349" s="17">
        <v>0</v>
      </c>
      <c r="W1349" s="12" t="s">
        <v>6551</v>
      </c>
      <c r="X1349" s="17">
        <v>293001</v>
      </c>
      <c r="Y1349" s="12" t="s">
        <v>6551</v>
      </c>
      <c r="Z1349" s="17">
        <v>264326</v>
      </c>
      <c r="AA1349" s="12" t="s">
        <v>6551</v>
      </c>
      <c r="AB1349" s="17">
        <v>28675</v>
      </c>
      <c r="AC1349" s="12" t="s">
        <v>6551</v>
      </c>
      <c r="AD1349" s="17">
        <v>15594</v>
      </c>
      <c r="AE1349" s="12" t="s">
        <v>6551</v>
      </c>
      <c r="AF1349" s="17">
        <v>14607</v>
      </c>
      <c r="AG1349" s="12" t="s">
        <v>6551</v>
      </c>
      <c r="AH1349" s="17">
        <v>987</v>
      </c>
      <c r="AI1349" s="12" t="s">
        <v>6551</v>
      </c>
      <c r="AJ1349" s="17">
        <v>0</v>
      </c>
      <c r="AK1349" s="12" t="s">
        <v>6551</v>
      </c>
      <c r="AL1349" s="17">
        <v>0</v>
      </c>
      <c r="AM1349" s="12" t="s">
        <v>6551</v>
      </c>
      <c r="AN1349" s="17">
        <v>0</v>
      </c>
      <c r="AO1349" s="12" t="s">
        <v>6551</v>
      </c>
      <c r="AP1349" s="192">
        <v>0</v>
      </c>
      <c r="AQ1349" s="12" t="s">
        <v>6551</v>
      </c>
      <c r="AR1349" s="17">
        <v>46444</v>
      </c>
      <c r="AS1349" s="12" t="s">
        <v>6551</v>
      </c>
      <c r="AT1349" s="17">
        <v>261181</v>
      </c>
      <c r="AU1349" s="1" t="s">
        <v>6551</v>
      </c>
      <c r="AV1349" s="1" t="str">
        <f>IF(OR(M1349="Q",O1349="Q",Q1349="Q",S1349="Q",U1349="Q",W1349="Q",Y1349="Q",AA1349="Q",AC1349="Q",AE1349="Q",AG1349="Q",AI1349="Q",AK1349="Q",AM1349="Q",AO1349="Q",AQ1349="Q",AS1349="Q",AU1349="Q"),"Yes","No")</f>
        <v>No</v>
      </c>
    </row>
    <row r="1350" spans="1:48" x14ac:dyDescent="0.2">
      <c r="A1350" s="1" t="s">
        <v>1203</v>
      </c>
      <c r="B1350" s="1" t="s">
        <v>1204</v>
      </c>
      <c r="C1350" s="1" t="s">
        <v>117</v>
      </c>
      <c r="D1350" s="194">
        <v>5161</v>
      </c>
      <c r="E1350" s="197">
        <v>50161</v>
      </c>
      <c r="F1350" s="1" t="s">
        <v>239</v>
      </c>
      <c r="G1350" s="1" t="s">
        <v>236</v>
      </c>
      <c r="H1350" s="17">
        <v>1376476</v>
      </c>
      <c r="I1350" s="12">
        <v>30</v>
      </c>
      <c r="J1350" s="1" t="s">
        <v>28</v>
      </c>
      <c r="K1350" s="1" t="s">
        <v>9</v>
      </c>
      <c r="L1350" s="4">
        <v>7</v>
      </c>
      <c r="M1350" s="1" t="s">
        <v>6551</v>
      </c>
      <c r="N1350" s="12">
        <v>0</v>
      </c>
      <c r="O1350" s="12" t="s">
        <v>6551</v>
      </c>
      <c r="P1350" s="14">
        <v>25.555819477434678</v>
      </c>
      <c r="Q1350" s="12" t="s">
        <v>6551</v>
      </c>
      <c r="R1350" s="14">
        <v>21.268927359571205</v>
      </c>
      <c r="S1350" s="12" t="s">
        <v>6551</v>
      </c>
      <c r="T1350" s="14">
        <v>12.929719156070979</v>
      </c>
      <c r="U1350" s="12" t="s">
        <v>6551</v>
      </c>
      <c r="V1350" s="17">
        <v>181044</v>
      </c>
      <c r="W1350" s="12" t="s">
        <v>6551</v>
      </c>
      <c r="X1350" s="17">
        <v>270321</v>
      </c>
      <c r="Y1350" s="12" t="s">
        <v>6551</v>
      </c>
      <c r="Z1350" s="17">
        <v>182903</v>
      </c>
      <c r="AA1350" s="12" t="s">
        <v>6551</v>
      </c>
      <c r="AB1350" s="17">
        <v>87418</v>
      </c>
      <c r="AC1350" s="12" t="s">
        <v>6551</v>
      </c>
      <c r="AD1350" s="17">
        <v>9746</v>
      </c>
      <c r="AE1350" s="12" t="s">
        <v>6551</v>
      </c>
      <c r="AF1350" s="17">
        <v>7157</v>
      </c>
      <c r="AG1350" s="12" t="s">
        <v>6551</v>
      </c>
      <c r="AH1350" s="17">
        <v>2589</v>
      </c>
      <c r="AI1350" s="12" t="s">
        <v>6551</v>
      </c>
      <c r="AJ1350" s="17">
        <v>0</v>
      </c>
      <c r="AK1350" s="12" t="s">
        <v>6551</v>
      </c>
      <c r="AL1350" s="17">
        <v>0</v>
      </c>
      <c r="AM1350" s="12" t="s">
        <v>6551</v>
      </c>
      <c r="AN1350" s="17">
        <v>0</v>
      </c>
      <c r="AO1350" s="12" t="s">
        <v>6551</v>
      </c>
      <c r="AP1350" s="192">
        <v>0</v>
      </c>
      <c r="AQ1350" s="12" t="s">
        <v>6551</v>
      </c>
      <c r="AR1350" s="17">
        <v>92538</v>
      </c>
      <c r="AS1350" s="12" t="s">
        <v>6551</v>
      </c>
      <c r="AT1350" s="17">
        <v>1968184</v>
      </c>
      <c r="AU1350" s="1" t="s">
        <v>6551</v>
      </c>
      <c r="AV1350" s="1" t="str">
        <f>IF(OR(M1350="Q",O1350="Q",Q1350="Q",S1350="Q",U1350="Q",W1350="Q",Y1350="Q",AA1350="Q",AC1350="Q",AE1350="Q",AG1350="Q",AI1350="Q",AK1350="Q",AM1350="Q",AO1350="Q",AQ1350="Q",AS1350="Q",AU1350="Q"),"Yes","No")</f>
        <v>No</v>
      </c>
    </row>
    <row r="1351" spans="1:48" x14ac:dyDescent="0.2">
      <c r="A1351" s="1" t="s">
        <v>1638</v>
      </c>
      <c r="B1351" s="1" t="s">
        <v>1639</v>
      </c>
      <c r="C1351" s="1" t="s">
        <v>26</v>
      </c>
      <c r="D1351" s="194">
        <v>9229</v>
      </c>
      <c r="E1351" s="197">
        <v>90229</v>
      </c>
      <c r="F1351" s="1" t="s">
        <v>242</v>
      </c>
      <c r="G1351" s="1" t="s">
        <v>6120</v>
      </c>
      <c r="H1351" s="17">
        <v>1723634</v>
      </c>
      <c r="I1351" s="12">
        <v>30</v>
      </c>
      <c r="J1351" s="1" t="s">
        <v>12</v>
      </c>
      <c r="K1351" s="1" t="s">
        <v>9</v>
      </c>
      <c r="L1351" s="4">
        <v>6</v>
      </c>
      <c r="M1351" s="1" t="s">
        <v>6551</v>
      </c>
      <c r="N1351" s="12">
        <v>0</v>
      </c>
      <c r="O1351" s="12" t="s">
        <v>6551</v>
      </c>
      <c r="P1351" s="14">
        <v>17.178544207317074</v>
      </c>
      <c r="Q1351" s="12" t="s">
        <v>6551</v>
      </c>
      <c r="R1351" s="14">
        <v>0</v>
      </c>
      <c r="S1351" s="12" t="s">
        <v>6551</v>
      </c>
      <c r="T1351" s="14">
        <v>10.485137195121951</v>
      </c>
      <c r="U1351" s="12" t="s">
        <v>6551</v>
      </c>
      <c r="V1351" s="17">
        <v>0</v>
      </c>
      <c r="W1351" s="12" t="s">
        <v>6551</v>
      </c>
      <c r="X1351" s="17">
        <v>0</v>
      </c>
      <c r="Y1351" s="12" t="s">
        <v>6551</v>
      </c>
      <c r="Z1351" s="17">
        <v>270459</v>
      </c>
      <c r="AA1351" s="12" t="s">
        <v>6551</v>
      </c>
      <c r="AB1351" s="17" t="s">
        <v>6551</v>
      </c>
      <c r="AC1351" s="12" t="s">
        <v>6551</v>
      </c>
      <c r="AD1351" s="17">
        <v>0</v>
      </c>
      <c r="AE1351" s="12" t="s">
        <v>6551</v>
      </c>
      <c r="AF1351" s="17">
        <v>15744</v>
      </c>
      <c r="AG1351" s="12" t="s">
        <v>6551</v>
      </c>
      <c r="AH1351" s="17" t="s">
        <v>6551</v>
      </c>
      <c r="AI1351" s="12" t="s">
        <v>6551</v>
      </c>
      <c r="AJ1351" s="17">
        <v>0</v>
      </c>
      <c r="AK1351" s="12" t="s">
        <v>6551</v>
      </c>
      <c r="AL1351" s="17">
        <v>0</v>
      </c>
      <c r="AM1351" s="12" t="s">
        <v>6551</v>
      </c>
      <c r="AN1351" s="17">
        <v>0</v>
      </c>
      <c r="AO1351" s="12" t="s">
        <v>6551</v>
      </c>
      <c r="AP1351" s="192">
        <v>0</v>
      </c>
      <c r="AQ1351" s="12" t="s">
        <v>6551</v>
      </c>
      <c r="AR1351" s="17">
        <v>165078</v>
      </c>
      <c r="AS1351" s="12" t="s">
        <v>6551</v>
      </c>
      <c r="AT1351" s="17">
        <v>0</v>
      </c>
      <c r="AU1351" s="1" t="s">
        <v>6551</v>
      </c>
      <c r="AV1351" s="1" t="str">
        <f>IF(OR(M1351="Q",O1351="Q",Q1351="Q",S1351="Q",U1351="Q",W1351="Q",Y1351="Q",AA1351="Q",AC1351="Q",AE1351="Q",AG1351="Q",AI1351="Q",AK1351="Q",AM1351="Q",AO1351="Q",AQ1351="Q",AS1351="Q",AU1351="Q"),"Yes","No")</f>
        <v>No</v>
      </c>
    </row>
    <row r="1352" spans="1:48" x14ac:dyDescent="0.2">
      <c r="A1352" s="1" t="s">
        <v>1315</v>
      </c>
      <c r="B1352" s="1" t="s">
        <v>1316</v>
      </c>
      <c r="C1352" s="1" t="s">
        <v>98</v>
      </c>
      <c r="D1352" s="194" t="s">
        <v>1317</v>
      </c>
      <c r="E1352" s="197">
        <v>60002</v>
      </c>
      <c r="F1352" s="1" t="s">
        <v>166</v>
      </c>
      <c r="G1352" s="1" t="s">
        <v>6120</v>
      </c>
      <c r="H1352" s="17">
        <v>0</v>
      </c>
      <c r="I1352" s="12">
        <v>30</v>
      </c>
      <c r="J1352" s="1" t="s">
        <v>14</v>
      </c>
      <c r="K1352" s="1" t="s">
        <v>9</v>
      </c>
      <c r="L1352" s="4">
        <v>2</v>
      </c>
      <c r="M1352" s="1" t="s">
        <v>6551</v>
      </c>
      <c r="N1352" s="12">
        <v>0</v>
      </c>
      <c r="O1352" s="12" t="s">
        <v>6551</v>
      </c>
      <c r="P1352" s="14">
        <v>6.4489593657086228</v>
      </c>
      <c r="Q1352" s="12" t="s">
        <v>6551</v>
      </c>
      <c r="R1352" s="14">
        <v>0</v>
      </c>
      <c r="S1352" s="12" t="s">
        <v>6551</v>
      </c>
      <c r="T1352" s="14">
        <v>1.66402378592666</v>
      </c>
      <c r="U1352" s="12" t="s">
        <v>6551</v>
      </c>
      <c r="V1352" s="17">
        <v>0</v>
      </c>
      <c r="W1352" s="12" t="s">
        <v>6551</v>
      </c>
      <c r="X1352" s="17">
        <v>0</v>
      </c>
      <c r="Y1352" s="12" t="s">
        <v>6551</v>
      </c>
      <c r="Z1352" s="17">
        <v>6507</v>
      </c>
      <c r="AA1352" s="12" t="s">
        <v>6551</v>
      </c>
      <c r="AB1352" s="17" t="s">
        <v>6551</v>
      </c>
      <c r="AC1352" s="12" t="s">
        <v>6551</v>
      </c>
      <c r="AD1352" s="17">
        <v>0</v>
      </c>
      <c r="AE1352" s="12" t="s">
        <v>6551</v>
      </c>
      <c r="AF1352" s="17">
        <v>1009</v>
      </c>
      <c r="AG1352" s="12" t="s">
        <v>6551</v>
      </c>
      <c r="AH1352" s="17" t="s">
        <v>6551</v>
      </c>
      <c r="AI1352" s="12" t="s">
        <v>6551</v>
      </c>
      <c r="AJ1352" s="17">
        <v>0</v>
      </c>
      <c r="AK1352" s="12" t="s">
        <v>6551</v>
      </c>
      <c r="AL1352" s="17">
        <v>0</v>
      </c>
      <c r="AM1352" s="12" t="s">
        <v>6551</v>
      </c>
      <c r="AN1352" s="17">
        <v>0</v>
      </c>
      <c r="AO1352" s="12" t="s">
        <v>6551</v>
      </c>
      <c r="AP1352" s="192">
        <v>0</v>
      </c>
      <c r="AQ1352" s="12" t="s">
        <v>6551</v>
      </c>
      <c r="AR1352" s="17">
        <v>1679</v>
      </c>
      <c r="AS1352" s="12" t="s">
        <v>6551</v>
      </c>
      <c r="AT1352" s="17">
        <v>0</v>
      </c>
      <c r="AU1352" s="1" t="s">
        <v>6551</v>
      </c>
      <c r="AV1352" s="1" t="str">
        <f>IF(OR(M1352="Q",O1352="Q",Q1352="Q",S1352="Q",U1352="Q",W1352="Q",Y1352="Q",AA1352="Q",AC1352="Q",AE1352="Q",AG1352="Q",AI1352="Q",AK1352="Q",AM1352="Q",AO1352="Q",AQ1352="Q",AS1352="Q",AU1352="Q"),"Yes","No")</f>
        <v>No</v>
      </c>
    </row>
    <row r="1353" spans="1:48" x14ac:dyDescent="0.2">
      <c r="A1353" s="1" t="s">
        <v>1606</v>
      </c>
      <c r="B1353" s="1" t="s">
        <v>1607</v>
      </c>
      <c r="C1353" s="1" t="s">
        <v>77</v>
      </c>
      <c r="D1353" s="194" t="s">
        <v>1608</v>
      </c>
      <c r="E1353" s="197">
        <v>44925</v>
      </c>
      <c r="F1353" s="1" t="s">
        <v>166</v>
      </c>
      <c r="G1353" s="1" t="s">
        <v>6120</v>
      </c>
      <c r="H1353" s="17">
        <v>0</v>
      </c>
      <c r="I1353" s="12">
        <v>29</v>
      </c>
      <c r="J1353" s="1" t="s">
        <v>11</v>
      </c>
      <c r="K1353" s="1" t="s">
        <v>9</v>
      </c>
      <c r="L1353" s="4">
        <v>29</v>
      </c>
      <c r="M1353" s="1" t="s">
        <v>6551</v>
      </c>
      <c r="N1353" s="12">
        <v>0</v>
      </c>
      <c r="O1353" s="12" t="s">
        <v>6551</v>
      </c>
      <c r="P1353" s="14">
        <v>30.980156809602168</v>
      </c>
      <c r="Q1353" s="12" t="s">
        <v>6551</v>
      </c>
      <c r="R1353" s="14">
        <v>0</v>
      </c>
      <c r="S1353" s="12" t="s">
        <v>6551</v>
      </c>
      <c r="T1353" s="14">
        <v>2.025780014842061</v>
      </c>
      <c r="U1353" s="12" t="s">
        <v>6551</v>
      </c>
      <c r="V1353" s="17">
        <v>0</v>
      </c>
      <c r="W1353" s="12" t="s">
        <v>6551</v>
      </c>
      <c r="X1353" s="17">
        <v>0</v>
      </c>
      <c r="Y1353" s="12" t="s">
        <v>6551</v>
      </c>
      <c r="Z1353" s="17">
        <v>960168</v>
      </c>
      <c r="AA1353" s="12" t="s">
        <v>6551</v>
      </c>
      <c r="AB1353" s="17" t="s">
        <v>6551</v>
      </c>
      <c r="AC1353" s="12" t="s">
        <v>6551</v>
      </c>
      <c r="AD1353" s="17">
        <v>0</v>
      </c>
      <c r="AE1353" s="12" t="s">
        <v>6551</v>
      </c>
      <c r="AF1353" s="17">
        <v>30993</v>
      </c>
      <c r="AG1353" s="12" t="s">
        <v>6551</v>
      </c>
      <c r="AH1353" s="17" t="s">
        <v>6551</v>
      </c>
      <c r="AI1353" s="12" t="s">
        <v>6551</v>
      </c>
      <c r="AJ1353" s="17">
        <v>0</v>
      </c>
      <c r="AK1353" s="12" t="s">
        <v>6551</v>
      </c>
      <c r="AL1353" s="17">
        <v>0</v>
      </c>
      <c r="AM1353" s="12" t="s">
        <v>6551</v>
      </c>
      <c r="AN1353" s="17">
        <v>0</v>
      </c>
      <c r="AO1353" s="12" t="s">
        <v>6551</v>
      </c>
      <c r="AP1353" s="192">
        <v>0</v>
      </c>
      <c r="AQ1353" s="12" t="s">
        <v>6551</v>
      </c>
      <c r="AR1353" s="17">
        <v>62785</v>
      </c>
      <c r="AS1353" s="12" t="s">
        <v>6551</v>
      </c>
      <c r="AT1353" s="17">
        <v>0</v>
      </c>
      <c r="AU1353" s="1" t="s">
        <v>6551</v>
      </c>
      <c r="AV1353" s="1" t="str">
        <f>IF(OR(M1353="Q",O1353="Q",Q1353="Q",S1353="Q",U1353="Q",W1353="Q",Y1353="Q",AA1353="Q",AC1353="Q",AE1353="Q",AG1353="Q",AI1353="Q",AK1353="Q",AM1353="Q",AO1353="Q",AQ1353="Q",AS1353="Q",AU1353="Q"),"Yes","No")</f>
        <v>No</v>
      </c>
    </row>
    <row r="1354" spans="1:48" x14ac:dyDescent="0.2">
      <c r="A1354" s="1" t="s">
        <v>1578</v>
      </c>
      <c r="B1354" s="1" t="s">
        <v>460</v>
      </c>
      <c r="C1354" s="1" t="s">
        <v>96</v>
      </c>
      <c r="D1354" s="194">
        <v>5191</v>
      </c>
      <c r="E1354" s="197">
        <v>50191</v>
      </c>
      <c r="F1354" s="1" t="s">
        <v>334</v>
      </c>
      <c r="G1354" s="1" t="s">
        <v>236</v>
      </c>
      <c r="H1354" s="17">
        <v>1368035</v>
      </c>
      <c r="I1354" s="12">
        <v>29</v>
      </c>
      <c r="J1354" s="1" t="s">
        <v>14</v>
      </c>
      <c r="K1354" s="1" t="s">
        <v>13</v>
      </c>
      <c r="L1354" s="4">
        <v>29</v>
      </c>
      <c r="M1354" s="1" t="s">
        <v>6551</v>
      </c>
      <c r="N1354" s="12">
        <v>0</v>
      </c>
      <c r="O1354" s="12" t="s">
        <v>6551</v>
      </c>
      <c r="P1354" s="14">
        <v>48.46789059572874</v>
      </c>
      <c r="Q1354" s="12" t="s">
        <v>6551</v>
      </c>
      <c r="R1354" s="14">
        <v>48.384789235782613</v>
      </c>
      <c r="S1354" s="12" t="s">
        <v>6551</v>
      </c>
      <c r="T1354" s="14">
        <v>5.7028100412139375</v>
      </c>
      <c r="U1354" s="12" t="s">
        <v>6551</v>
      </c>
      <c r="V1354" s="17">
        <v>0</v>
      </c>
      <c r="W1354" s="12" t="s">
        <v>6551</v>
      </c>
      <c r="X1354" s="17">
        <v>646804</v>
      </c>
      <c r="Y1354" s="12" t="s">
        <v>6551</v>
      </c>
      <c r="Z1354" s="17">
        <v>646804</v>
      </c>
      <c r="AA1354" s="12" t="s">
        <v>6551</v>
      </c>
      <c r="AB1354" s="17">
        <v>0</v>
      </c>
      <c r="AC1354" s="12" t="s">
        <v>6551</v>
      </c>
      <c r="AD1354" s="17">
        <v>13345</v>
      </c>
      <c r="AE1354" s="12" t="s">
        <v>6551</v>
      </c>
      <c r="AF1354" s="17">
        <v>13345</v>
      </c>
      <c r="AG1354" s="12" t="s">
        <v>6551</v>
      </c>
      <c r="AH1354" s="17">
        <v>0</v>
      </c>
      <c r="AI1354" s="12" t="s">
        <v>6551</v>
      </c>
      <c r="AJ1354" s="17">
        <v>0</v>
      </c>
      <c r="AK1354" s="12" t="s">
        <v>6551</v>
      </c>
      <c r="AL1354" s="17">
        <v>0</v>
      </c>
      <c r="AM1354" s="12" t="s">
        <v>6551</v>
      </c>
      <c r="AN1354" s="17">
        <v>0</v>
      </c>
      <c r="AO1354" s="12" t="s">
        <v>6551</v>
      </c>
      <c r="AP1354" s="192">
        <v>0</v>
      </c>
      <c r="AQ1354" s="12" t="s">
        <v>6551</v>
      </c>
      <c r="AR1354" s="17">
        <v>76104</v>
      </c>
      <c r="AS1354" s="12" t="s">
        <v>6551</v>
      </c>
      <c r="AT1354" s="17">
        <v>3682276</v>
      </c>
      <c r="AU1354" s="1" t="s">
        <v>6551</v>
      </c>
      <c r="AV1354" s="1" t="str">
        <f>IF(OR(M1354="Q",O1354="Q",Q1354="Q",S1354="Q",U1354="Q",W1354="Q",Y1354="Q",AA1354="Q",AC1354="Q",AE1354="Q",AG1354="Q",AI1354="Q",AK1354="Q",AM1354="Q",AO1354="Q",AQ1354="Q",AS1354="Q",AU1354="Q"),"Yes","No")</f>
        <v>No</v>
      </c>
    </row>
    <row r="1355" spans="1:48" x14ac:dyDescent="0.2">
      <c r="A1355" s="1" t="s">
        <v>2009</v>
      </c>
      <c r="B1355" s="1" t="s">
        <v>2010</v>
      </c>
      <c r="C1355" s="1" t="s">
        <v>84</v>
      </c>
      <c r="D1355" s="194" t="s">
        <v>2011</v>
      </c>
      <c r="E1355" s="197" t="s">
        <v>2012</v>
      </c>
      <c r="F1355" s="1" t="s">
        <v>242</v>
      </c>
      <c r="G1355" s="1" t="s">
        <v>287</v>
      </c>
      <c r="H1355" s="17">
        <v>0</v>
      </c>
      <c r="I1355" s="12">
        <v>29</v>
      </c>
      <c r="J1355" s="1" t="s">
        <v>11</v>
      </c>
      <c r="K1355" s="1" t="s">
        <v>9</v>
      </c>
      <c r="L1355" s="4">
        <v>29</v>
      </c>
      <c r="M1355" s="1" t="s">
        <v>6551</v>
      </c>
      <c r="N1355" s="12">
        <v>0</v>
      </c>
      <c r="O1355" s="12" t="s">
        <v>6551</v>
      </c>
      <c r="P1355" s="14">
        <v>8.8808189355690406</v>
      </c>
      <c r="Q1355" s="12" t="s">
        <v>6551</v>
      </c>
      <c r="R1355" s="14">
        <v>0</v>
      </c>
      <c r="S1355" s="12" t="s">
        <v>6551</v>
      </c>
      <c r="T1355" s="14">
        <v>2.0939058471134993</v>
      </c>
      <c r="U1355" s="12" t="s">
        <v>6551</v>
      </c>
      <c r="V1355" s="17">
        <v>0</v>
      </c>
      <c r="W1355" s="12" t="s">
        <v>6551</v>
      </c>
      <c r="X1355" s="17">
        <v>0</v>
      </c>
      <c r="Y1355" s="12" t="s">
        <v>6551</v>
      </c>
      <c r="Z1355" s="17">
        <v>575184</v>
      </c>
      <c r="AA1355" s="12" t="s">
        <v>6551</v>
      </c>
      <c r="AB1355" s="17" t="s">
        <v>6551</v>
      </c>
      <c r="AC1355" s="12" t="s">
        <v>6551</v>
      </c>
      <c r="AD1355" s="17">
        <v>0</v>
      </c>
      <c r="AE1355" s="12" t="s">
        <v>6551</v>
      </c>
      <c r="AF1355" s="17">
        <v>64767</v>
      </c>
      <c r="AG1355" s="12" t="s">
        <v>6551</v>
      </c>
      <c r="AH1355" s="17" t="s">
        <v>6551</v>
      </c>
      <c r="AI1355" s="12" t="s">
        <v>6551</v>
      </c>
      <c r="AJ1355" s="17">
        <v>0</v>
      </c>
      <c r="AK1355" s="12" t="s">
        <v>6551</v>
      </c>
      <c r="AL1355" s="17">
        <v>0</v>
      </c>
      <c r="AM1355" s="12" t="s">
        <v>6551</v>
      </c>
      <c r="AN1355" s="17">
        <v>0</v>
      </c>
      <c r="AO1355" s="12" t="s">
        <v>6551</v>
      </c>
      <c r="AP1355" s="192">
        <v>0</v>
      </c>
      <c r="AQ1355" s="12" t="s">
        <v>6551</v>
      </c>
      <c r="AR1355" s="17">
        <v>135616</v>
      </c>
      <c r="AS1355" s="12" t="s">
        <v>6551</v>
      </c>
      <c r="AT1355" s="17">
        <v>0</v>
      </c>
      <c r="AU1355" s="1" t="s">
        <v>6551</v>
      </c>
      <c r="AV1355" s="1" t="str">
        <f>IF(OR(M1355="Q",O1355="Q",Q1355="Q",S1355="Q",U1355="Q",W1355="Q",Y1355="Q",AA1355="Q",AC1355="Q",AE1355="Q",AG1355="Q",AI1355="Q",AK1355="Q",AM1355="Q",AO1355="Q",AQ1355="Q",AS1355="Q",AU1355="Q"),"Yes","No")</f>
        <v>No</v>
      </c>
    </row>
    <row r="1356" spans="1:48" x14ac:dyDescent="0.2">
      <c r="A1356" s="1" t="s">
        <v>4462</v>
      </c>
      <c r="B1356" s="1" t="s">
        <v>847</v>
      </c>
      <c r="C1356" s="1" t="s">
        <v>54</v>
      </c>
      <c r="D1356" s="194" t="s">
        <v>4463</v>
      </c>
      <c r="E1356" s="197" t="s">
        <v>4464</v>
      </c>
      <c r="F1356" s="1" t="s">
        <v>242</v>
      </c>
      <c r="G1356" s="1" t="s">
        <v>287</v>
      </c>
      <c r="H1356" s="17">
        <v>0</v>
      </c>
      <c r="I1356" s="12">
        <v>29</v>
      </c>
      <c r="J1356" s="1" t="s">
        <v>11</v>
      </c>
      <c r="K1356" s="1" t="s">
        <v>9</v>
      </c>
      <c r="L1356" s="4">
        <v>29</v>
      </c>
      <c r="M1356" s="1" t="s">
        <v>6551</v>
      </c>
      <c r="N1356" s="12">
        <v>0</v>
      </c>
      <c r="O1356" s="12" t="s">
        <v>6551</v>
      </c>
      <c r="P1356" s="14">
        <v>18.696233914446498</v>
      </c>
      <c r="Q1356" s="12" t="s">
        <v>6551</v>
      </c>
      <c r="R1356" s="14">
        <v>0</v>
      </c>
      <c r="S1356" s="12" t="s">
        <v>6551</v>
      </c>
      <c r="T1356" s="14">
        <v>6.3220258942977452</v>
      </c>
      <c r="U1356" s="12" t="s">
        <v>6551</v>
      </c>
      <c r="V1356" s="17">
        <v>0</v>
      </c>
      <c r="W1356" s="12" t="s">
        <v>6551</v>
      </c>
      <c r="X1356" s="17">
        <v>0</v>
      </c>
      <c r="Y1356" s="12" t="s">
        <v>6551</v>
      </c>
      <c r="Z1356" s="17">
        <v>475090</v>
      </c>
      <c r="AA1356" s="12" t="s">
        <v>6551</v>
      </c>
      <c r="AB1356" s="17" t="s">
        <v>6551</v>
      </c>
      <c r="AC1356" s="12" t="s">
        <v>6551</v>
      </c>
      <c r="AD1356" s="17">
        <v>0</v>
      </c>
      <c r="AE1356" s="12" t="s">
        <v>6551</v>
      </c>
      <c r="AF1356" s="17">
        <v>25411</v>
      </c>
      <c r="AG1356" s="12" t="s">
        <v>6551</v>
      </c>
      <c r="AH1356" s="17" t="s">
        <v>6551</v>
      </c>
      <c r="AI1356" s="12" t="s">
        <v>6551</v>
      </c>
      <c r="AJ1356" s="17">
        <v>0</v>
      </c>
      <c r="AK1356" s="12" t="s">
        <v>6551</v>
      </c>
      <c r="AL1356" s="17">
        <v>0</v>
      </c>
      <c r="AM1356" s="12" t="s">
        <v>6551</v>
      </c>
      <c r="AN1356" s="17">
        <v>0</v>
      </c>
      <c r="AO1356" s="12" t="s">
        <v>6551</v>
      </c>
      <c r="AP1356" s="192">
        <v>0</v>
      </c>
      <c r="AQ1356" s="12" t="s">
        <v>6551</v>
      </c>
      <c r="AR1356" s="17">
        <v>160649</v>
      </c>
      <c r="AS1356" s="12" t="s">
        <v>6551</v>
      </c>
      <c r="AT1356" s="17">
        <v>0</v>
      </c>
      <c r="AU1356" s="1" t="s">
        <v>6551</v>
      </c>
      <c r="AV1356" s="1" t="str">
        <f>IF(OR(M1356="Q",O1356="Q",Q1356="Q",S1356="Q",U1356="Q",W1356="Q",Y1356="Q",AA1356="Q",AC1356="Q",AE1356="Q",AG1356="Q",AI1356="Q",AK1356="Q",AM1356="Q",AO1356="Q",AQ1356="Q",AS1356="Q",AU1356="Q"),"Yes","No")</f>
        <v>No</v>
      </c>
    </row>
    <row r="1357" spans="1:48" x14ac:dyDescent="0.2">
      <c r="A1357" s="1" t="s">
        <v>1210</v>
      </c>
      <c r="B1357" s="1" t="s">
        <v>1211</v>
      </c>
      <c r="C1357" s="1" t="s">
        <v>15</v>
      </c>
      <c r="D1357" s="194">
        <v>4073</v>
      </c>
      <c r="E1357" s="197">
        <v>40073</v>
      </c>
      <c r="F1357" s="1" t="s">
        <v>334</v>
      </c>
      <c r="G1357" s="1" t="s">
        <v>6120</v>
      </c>
      <c r="H1357" s="17">
        <v>74741</v>
      </c>
      <c r="I1357" s="12">
        <v>29</v>
      </c>
      <c r="J1357" s="1" t="s">
        <v>11</v>
      </c>
      <c r="K1357" s="1" t="s">
        <v>9</v>
      </c>
      <c r="L1357" s="4">
        <v>27</v>
      </c>
      <c r="M1357" s="1" t="s">
        <v>6551</v>
      </c>
      <c r="N1357" s="12">
        <v>0</v>
      </c>
      <c r="O1357" s="12" t="s">
        <v>6551</v>
      </c>
      <c r="P1357" s="14">
        <v>15.411861525592942</v>
      </c>
      <c r="Q1357" s="12" t="s">
        <v>6551</v>
      </c>
      <c r="R1357" s="14">
        <v>0</v>
      </c>
      <c r="S1357" s="12" t="s">
        <v>6551</v>
      </c>
      <c r="T1357" s="14">
        <v>2.3502064164485579</v>
      </c>
      <c r="U1357" s="12" t="s">
        <v>6551</v>
      </c>
      <c r="V1357" s="17">
        <v>0</v>
      </c>
      <c r="W1357" s="12" t="s">
        <v>6551</v>
      </c>
      <c r="X1357" s="17">
        <v>0</v>
      </c>
      <c r="Y1357" s="12" t="s">
        <v>6551</v>
      </c>
      <c r="Z1357" s="17">
        <v>571179</v>
      </c>
      <c r="AA1357" s="12" t="s">
        <v>6551</v>
      </c>
      <c r="AB1357" s="17" t="s">
        <v>6551</v>
      </c>
      <c r="AC1357" s="12" t="s">
        <v>6551</v>
      </c>
      <c r="AD1357" s="17">
        <v>0</v>
      </c>
      <c r="AE1357" s="12" t="s">
        <v>6551</v>
      </c>
      <c r="AF1357" s="17">
        <v>37061</v>
      </c>
      <c r="AG1357" s="12" t="s">
        <v>6551</v>
      </c>
      <c r="AH1357" s="17" t="s">
        <v>6551</v>
      </c>
      <c r="AI1357" s="12" t="s">
        <v>6551</v>
      </c>
      <c r="AJ1357" s="17">
        <v>0</v>
      </c>
      <c r="AK1357" s="12" t="s">
        <v>6551</v>
      </c>
      <c r="AL1357" s="17">
        <v>0</v>
      </c>
      <c r="AM1357" s="12" t="s">
        <v>6551</v>
      </c>
      <c r="AN1357" s="17">
        <v>0</v>
      </c>
      <c r="AO1357" s="12" t="s">
        <v>6551</v>
      </c>
      <c r="AP1357" s="192">
        <v>0</v>
      </c>
      <c r="AQ1357" s="12" t="s">
        <v>6551</v>
      </c>
      <c r="AR1357" s="17">
        <v>87101</v>
      </c>
      <c r="AS1357" s="12" t="s">
        <v>6551</v>
      </c>
      <c r="AT1357" s="17">
        <v>0</v>
      </c>
      <c r="AU1357" s="1" t="s">
        <v>6551</v>
      </c>
      <c r="AV1357" s="1" t="str">
        <f>IF(OR(M1357="Q",O1357="Q",Q1357="Q",S1357="Q",U1357="Q",W1357="Q",Y1357="Q",AA1357="Q",AC1357="Q",AE1357="Q",AG1357="Q",AI1357="Q",AK1357="Q",AM1357="Q",AO1357="Q",AQ1357="Q",AS1357="Q",AU1357="Q"),"Yes","No")</f>
        <v>No</v>
      </c>
    </row>
    <row r="1358" spans="1:48" x14ac:dyDescent="0.2">
      <c r="A1358" s="1" t="s">
        <v>1825</v>
      </c>
      <c r="B1358" s="1" t="s">
        <v>745</v>
      </c>
      <c r="C1358" s="1" t="s">
        <v>58</v>
      </c>
      <c r="D1358" s="194">
        <v>5209</v>
      </c>
      <c r="E1358" s="197">
        <v>50209</v>
      </c>
      <c r="F1358" s="1" t="s">
        <v>242</v>
      </c>
      <c r="G1358" s="1" t="s">
        <v>6120</v>
      </c>
      <c r="H1358" s="17">
        <v>1487483</v>
      </c>
      <c r="I1358" s="12">
        <v>29</v>
      </c>
      <c r="J1358" s="1" t="s">
        <v>14</v>
      </c>
      <c r="K1358" s="1" t="s">
        <v>13</v>
      </c>
      <c r="L1358" s="4">
        <v>26</v>
      </c>
      <c r="M1358" s="1" t="s">
        <v>6551</v>
      </c>
      <c r="N1358" s="12">
        <v>0</v>
      </c>
      <c r="O1358" s="12" t="s">
        <v>6551</v>
      </c>
      <c r="P1358" s="14">
        <v>45.618123943101558</v>
      </c>
      <c r="Q1358" s="12" t="s">
        <v>6551</v>
      </c>
      <c r="R1358" s="14">
        <v>0</v>
      </c>
      <c r="S1358" s="12" t="s">
        <v>6551</v>
      </c>
      <c r="T1358" s="14">
        <v>8.3185118869989054</v>
      </c>
      <c r="U1358" s="12" t="s">
        <v>6551</v>
      </c>
      <c r="V1358" s="17">
        <v>0</v>
      </c>
      <c r="W1358" s="12" t="s">
        <v>6551</v>
      </c>
      <c r="X1358" s="17">
        <v>0</v>
      </c>
      <c r="Y1358" s="12" t="s">
        <v>6551</v>
      </c>
      <c r="Z1358" s="17">
        <v>458599</v>
      </c>
      <c r="AA1358" s="12" t="s">
        <v>6551</v>
      </c>
      <c r="AB1358" s="17" t="s">
        <v>6551</v>
      </c>
      <c r="AC1358" s="12" t="s">
        <v>6551</v>
      </c>
      <c r="AD1358" s="17">
        <v>0</v>
      </c>
      <c r="AE1358" s="12" t="s">
        <v>6551</v>
      </c>
      <c r="AF1358" s="17">
        <v>10053</v>
      </c>
      <c r="AG1358" s="12" t="s">
        <v>6551</v>
      </c>
      <c r="AH1358" s="17" t="s">
        <v>6551</v>
      </c>
      <c r="AI1358" s="12" t="s">
        <v>6551</v>
      </c>
      <c r="AJ1358" s="17">
        <v>0</v>
      </c>
      <c r="AK1358" s="12" t="s">
        <v>6551</v>
      </c>
      <c r="AL1358" s="17">
        <v>0</v>
      </c>
      <c r="AM1358" s="12" t="s">
        <v>6551</v>
      </c>
      <c r="AN1358" s="17">
        <v>0</v>
      </c>
      <c r="AO1358" s="12" t="s">
        <v>6551</v>
      </c>
      <c r="AP1358" s="192">
        <v>0</v>
      </c>
      <c r="AQ1358" s="12" t="s">
        <v>6551</v>
      </c>
      <c r="AR1358" s="17">
        <v>83626</v>
      </c>
      <c r="AS1358" s="12" t="s">
        <v>6551</v>
      </c>
      <c r="AT1358" s="17">
        <v>0</v>
      </c>
      <c r="AU1358" s="1" t="s">
        <v>6551</v>
      </c>
      <c r="AV1358" s="1" t="str">
        <f>IF(OR(M1358="Q",O1358="Q",Q1358="Q",S1358="Q",U1358="Q",W1358="Q",Y1358="Q",AA1358="Q",AC1358="Q",AE1358="Q",AG1358="Q",AI1358="Q",AK1358="Q",AM1358="Q",AO1358="Q",AQ1358="Q",AS1358="Q",AU1358="Q"),"Yes","No")</f>
        <v>No</v>
      </c>
    </row>
    <row r="1359" spans="1:48" x14ac:dyDescent="0.2">
      <c r="A1359" s="1" t="s">
        <v>1120</v>
      </c>
      <c r="B1359" s="1" t="s">
        <v>749</v>
      </c>
      <c r="C1359" s="1" t="s">
        <v>54</v>
      </c>
      <c r="D1359" s="194">
        <v>7019</v>
      </c>
      <c r="E1359" s="197">
        <v>70019</v>
      </c>
      <c r="F1359" s="1" t="s">
        <v>19</v>
      </c>
      <c r="G1359" s="1" t="s">
        <v>236</v>
      </c>
      <c r="H1359" s="17">
        <v>106621</v>
      </c>
      <c r="I1359" s="12">
        <v>29</v>
      </c>
      <c r="J1359" s="1" t="s">
        <v>12</v>
      </c>
      <c r="K1359" s="1" t="s">
        <v>9</v>
      </c>
      <c r="L1359" s="4">
        <v>26</v>
      </c>
      <c r="M1359" s="1" t="s">
        <v>6551</v>
      </c>
      <c r="N1359" s="12">
        <v>0</v>
      </c>
      <c r="O1359" s="12" t="s">
        <v>6551</v>
      </c>
      <c r="P1359" s="14">
        <v>10.155965172825486</v>
      </c>
      <c r="Q1359" s="12" t="s">
        <v>6551</v>
      </c>
      <c r="R1359" s="14">
        <v>1.3800001026468838</v>
      </c>
      <c r="S1359" s="12" t="s">
        <v>6551</v>
      </c>
      <c r="T1359" s="14">
        <v>65.248289216970974</v>
      </c>
      <c r="U1359" s="12" t="s">
        <v>6551</v>
      </c>
      <c r="V1359" s="17">
        <v>709719</v>
      </c>
      <c r="W1359" s="12" t="s">
        <v>6551</v>
      </c>
      <c r="X1359" s="17">
        <v>717183</v>
      </c>
      <c r="Y1359" s="12" t="s">
        <v>6551</v>
      </c>
      <c r="Z1359" s="17">
        <v>697532</v>
      </c>
      <c r="AA1359" s="12" t="s">
        <v>6551</v>
      </c>
      <c r="AB1359" s="17">
        <v>19651</v>
      </c>
      <c r="AC1359" s="12" t="s">
        <v>6551</v>
      </c>
      <c r="AD1359" s="17">
        <v>69653</v>
      </c>
      <c r="AE1359" s="12" t="s">
        <v>6551</v>
      </c>
      <c r="AF1359" s="17">
        <v>68682</v>
      </c>
      <c r="AG1359" s="12" t="s">
        <v>6551</v>
      </c>
      <c r="AH1359" s="17">
        <v>971</v>
      </c>
      <c r="AI1359" s="12" t="s">
        <v>6551</v>
      </c>
      <c r="AJ1359" s="17">
        <v>0</v>
      </c>
      <c r="AK1359" s="12" t="s">
        <v>6551</v>
      </c>
      <c r="AL1359" s="17">
        <v>0</v>
      </c>
      <c r="AM1359" s="12" t="s">
        <v>6551</v>
      </c>
      <c r="AN1359" s="17">
        <v>0</v>
      </c>
      <c r="AO1359" s="12" t="s">
        <v>6551</v>
      </c>
      <c r="AP1359" s="192">
        <v>0</v>
      </c>
      <c r="AQ1359" s="12" t="s">
        <v>6551</v>
      </c>
      <c r="AR1359" s="17">
        <v>4481383</v>
      </c>
      <c r="AS1359" s="12" t="s">
        <v>6551</v>
      </c>
      <c r="AT1359" s="17">
        <v>6184309</v>
      </c>
      <c r="AU1359" s="1" t="s">
        <v>6551</v>
      </c>
      <c r="AV1359" s="1" t="str">
        <f>IF(OR(M1359="Q",O1359="Q",Q1359="Q",S1359="Q",U1359="Q",W1359="Q",Y1359="Q",AA1359="Q",AC1359="Q",AE1359="Q",AG1359="Q",AI1359="Q",AK1359="Q",AM1359="Q",AO1359="Q",AQ1359="Q",AS1359="Q",AU1359="Q"),"Yes","No")</f>
        <v>No</v>
      </c>
    </row>
    <row r="1360" spans="1:48" x14ac:dyDescent="0.2">
      <c r="A1360" s="1" t="s">
        <v>892</v>
      </c>
      <c r="B1360" s="1" t="s">
        <v>839</v>
      </c>
      <c r="C1360" s="1" t="s">
        <v>92</v>
      </c>
      <c r="D1360" s="194">
        <v>2082</v>
      </c>
      <c r="E1360" s="197">
        <v>20082</v>
      </c>
      <c r="F1360" s="1" t="s">
        <v>239</v>
      </c>
      <c r="G1360" s="1" t="s">
        <v>236</v>
      </c>
      <c r="H1360" s="17">
        <v>18351295</v>
      </c>
      <c r="I1360" s="12">
        <v>29</v>
      </c>
      <c r="J1360" s="1" t="s">
        <v>12</v>
      </c>
      <c r="K1360" s="1" t="s">
        <v>13</v>
      </c>
      <c r="L1360" s="4">
        <v>25</v>
      </c>
      <c r="M1360" s="1" t="s">
        <v>6551</v>
      </c>
      <c r="N1360" s="12">
        <v>0</v>
      </c>
      <c r="O1360" s="12" t="s">
        <v>6551</v>
      </c>
      <c r="P1360" s="14">
        <v>26.852348108773008</v>
      </c>
      <c r="Q1360" s="12" t="s">
        <v>6551</v>
      </c>
      <c r="R1360" s="14">
        <v>7.4665998167615797</v>
      </c>
      <c r="S1360" s="12" t="s">
        <v>6551</v>
      </c>
      <c r="T1360" s="14">
        <v>26.899661731757678</v>
      </c>
      <c r="U1360" s="12" t="s">
        <v>6551</v>
      </c>
      <c r="V1360" s="17">
        <v>622480</v>
      </c>
      <c r="W1360" s="12" t="s">
        <v>6551</v>
      </c>
      <c r="X1360" s="17">
        <v>1286527</v>
      </c>
      <c r="Y1360" s="12" t="s">
        <v>6551</v>
      </c>
      <c r="Z1360" s="17">
        <v>611240</v>
      </c>
      <c r="AA1360" s="12" t="s">
        <v>6551</v>
      </c>
      <c r="AB1360" s="17">
        <v>675287</v>
      </c>
      <c r="AC1360" s="12" t="s">
        <v>6551</v>
      </c>
      <c r="AD1360" s="17">
        <v>34981</v>
      </c>
      <c r="AE1360" s="12" t="s">
        <v>6551</v>
      </c>
      <c r="AF1360" s="17">
        <v>22763</v>
      </c>
      <c r="AG1360" s="12" t="s">
        <v>6551</v>
      </c>
      <c r="AH1360" s="17">
        <v>12218</v>
      </c>
      <c r="AI1360" s="12" t="s">
        <v>6551</v>
      </c>
      <c r="AJ1360" s="17">
        <v>0</v>
      </c>
      <c r="AK1360" s="12" t="s">
        <v>6551</v>
      </c>
      <c r="AL1360" s="17">
        <v>0</v>
      </c>
      <c r="AM1360" s="12" t="s">
        <v>6551</v>
      </c>
      <c r="AN1360" s="17">
        <v>0</v>
      </c>
      <c r="AO1360" s="12" t="s">
        <v>6551</v>
      </c>
      <c r="AP1360" s="192">
        <v>0</v>
      </c>
      <c r="AQ1360" s="12" t="s">
        <v>6551</v>
      </c>
      <c r="AR1360" s="17">
        <v>612317</v>
      </c>
      <c r="AS1360" s="12" t="s">
        <v>6551</v>
      </c>
      <c r="AT1360" s="17">
        <v>4571926</v>
      </c>
      <c r="AU1360" s="1" t="s">
        <v>6551</v>
      </c>
      <c r="AV1360" s="1" t="str">
        <f>IF(OR(M1360="Q",O1360="Q",Q1360="Q",S1360="Q",U1360="Q",W1360="Q",Y1360="Q",AA1360="Q",AC1360="Q",AE1360="Q",AG1360="Q",AI1360="Q",AK1360="Q",AM1360="Q",AO1360="Q",AQ1360="Q",AS1360="Q",AU1360="Q"),"Yes","No")</f>
        <v>No</v>
      </c>
    </row>
    <row r="1361" spans="1:48" x14ac:dyDescent="0.2">
      <c r="A1361" s="1" t="s">
        <v>6340</v>
      </c>
      <c r="B1361" s="1" t="s">
        <v>1219</v>
      </c>
      <c r="C1361" s="1" t="s">
        <v>66</v>
      </c>
      <c r="D1361" s="194">
        <v>3092</v>
      </c>
      <c r="E1361" s="197">
        <v>30092</v>
      </c>
      <c r="F1361" s="1" t="s">
        <v>239</v>
      </c>
      <c r="G1361" s="1" t="s">
        <v>6120</v>
      </c>
      <c r="H1361" s="17">
        <v>72714</v>
      </c>
      <c r="I1361" s="12">
        <v>29</v>
      </c>
      <c r="J1361" s="1" t="s">
        <v>11</v>
      </c>
      <c r="K1361" s="1" t="s">
        <v>13</v>
      </c>
      <c r="L1361" s="4">
        <v>25</v>
      </c>
      <c r="M1361" s="1" t="s">
        <v>6551</v>
      </c>
      <c r="N1361" s="12">
        <v>0</v>
      </c>
      <c r="O1361" s="12" t="s">
        <v>6551</v>
      </c>
      <c r="P1361" s="14">
        <v>15.504444857727357</v>
      </c>
      <c r="Q1361" s="12" t="s">
        <v>6551</v>
      </c>
      <c r="R1361" s="14">
        <v>0</v>
      </c>
      <c r="S1361" s="12" t="s">
        <v>6551</v>
      </c>
      <c r="T1361" s="14">
        <v>3.6974149153803237</v>
      </c>
      <c r="U1361" s="12" t="s">
        <v>6551</v>
      </c>
      <c r="V1361" s="17">
        <v>0</v>
      </c>
      <c r="W1361" s="12" t="s">
        <v>6551</v>
      </c>
      <c r="X1361" s="17">
        <v>0</v>
      </c>
      <c r="Y1361" s="12" t="s">
        <v>6551</v>
      </c>
      <c r="Z1361" s="17">
        <v>416837</v>
      </c>
      <c r="AA1361" s="12" t="s">
        <v>6551</v>
      </c>
      <c r="AB1361" s="17" t="s">
        <v>6551</v>
      </c>
      <c r="AC1361" s="12" t="s">
        <v>6551</v>
      </c>
      <c r="AD1361" s="17">
        <v>0</v>
      </c>
      <c r="AE1361" s="12" t="s">
        <v>6551</v>
      </c>
      <c r="AF1361" s="17">
        <v>26885</v>
      </c>
      <c r="AG1361" s="12" t="s">
        <v>6551</v>
      </c>
      <c r="AH1361" s="17" t="s">
        <v>6551</v>
      </c>
      <c r="AI1361" s="12" t="s">
        <v>6551</v>
      </c>
      <c r="AJ1361" s="17">
        <v>0</v>
      </c>
      <c r="AK1361" s="12" t="s">
        <v>6551</v>
      </c>
      <c r="AL1361" s="17">
        <v>0</v>
      </c>
      <c r="AM1361" s="12" t="s">
        <v>6551</v>
      </c>
      <c r="AN1361" s="17">
        <v>0</v>
      </c>
      <c r="AO1361" s="12" t="s">
        <v>6551</v>
      </c>
      <c r="AP1361" s="192">
        <v>0</v>
      </c>
      <c r="AQ1361" s="12" t="s">
        <v>6551</v>
      </c>
      <c r="AR1361" s="17">
        <v>99405</v>
      </c>
      <c r="AS1361" s="12" t="s">
        <v>6551</v>
      </c>
      <c r="AT1361" s="17">
        <v>0</v>
      </c>
      <c r="AU1361" s="1" t="s">
        <v>6551</v>
      </c>
      <c r="AV1361" s="1" t="str">
        <f>IF(OR(M1361="Q",O1361="Q",Q1361="Q",S1361="Q",U1361="Q",W1361="Q",Y1361="Q",AA1361="Q",AC1361="Q",AE1361="Q",AG1361="Q",AI1361="Q",AK1361="Q",AM1361="Q",AO1361="Q",AQ1361="Q",AS1361="Q",AU1361="Q"),"Yes","No")</f>
        <v>No</v>
      </c>
    </row>
    <row r="1362" spans="1:48" x14ac:dyDescent="0.2">
      <c r="A1362" s="1" t="s">
        <v>535</v>
      </c>
      <c r="B1362" s="1" t="s">
        <v>536</v>
      </c>
      <c r="C1362" s="1" t="s">
        <v>58</v>
      </c>
      <c r="D1362" s="194">
        <v>5145</v>
      </c>
      <c r="E1362" s="197">
        <v>50145</v>
      </c>
      <c r="F1362" s="1" t="s">
        <v>239</v>
      </c>
      <c r="G1362" s="1" t="s">
        <v>236</v>
      </c>
      <c r="H1362" s="17">
        <v>62182</v>
      </c>
      <c r="I1362" s="12">
        <v>29</v>
      </c>
      <c r="J1362" s="1" t="s">
        <v>11</v>
      </c>
      <c r="K1362" s="1" t="s">
        <v>9</v>
      </c>
      <c r="L1362" s="4">
        <v>25</v>
      </c>
      <c r="M1362" s="1" t="s">
        <v>6551</v>
      </c>
      <c r="N1362" s="12">
        <v>0</v>
      </c>
      <c r="O1362" s="12" t="s">
        <v>6551</v>
      </c>
      <c r="P1362" s="14">
        <v>11.314073964824306</v>
      </c>
      <c r="Q1362" s="12" t="s">
        <v>6551</v>
      </c>
      <c r="R1362" s="14">
        <v>3.8702763949325587</v>
      </c>
      <c r="S1362" s="12" t="s">
        <v>6551</v>
      </c>
      <c r="T1362" s="14">
        <v>3.0589211312267248</v>
      </c>
      <c r="U1362" s="12" t="s">
        <v>6551</v>
      </c>
      <c r="V1362" s="17">
        <v>0</v>
      </c>
      <c r="W1362" s="12" t="s">
        <v>6551</v>
      </c>
      <c r="X1362" s="17">
        <v>344790</v>
      </c>
      <c r="Y1362" s="12" t="s">
        <v>6551</v>
      </c>
      <c r="Z1362" s="17">
        <v>306849</v>
      </c>
      <c r="AA1362" s="12" t="s">
        <v>6551</v>
      </c>
      <c r="AB1362" s="17">
        <v>37941</v>
      </c>
      <c r="AC1362" s="12" t="s">
        <v>6551</v>
      </c>
      <c r="AD1362" s="17">
        <v>31308</v>
      </c>
      <c r="AE1362" s="12" t="s">
        <v>6551</v>
      </c>
      <c r="AF1362" s="17">
        <v>27121</v>
      </c>
      <c r="AG1362" s="12" t="s">
        <v>6551</v>
      </c>
      <c r="AH1362" s="17">
        <v>4187</v>
      </c>
      <c r="AI1362" s="12" t="s">
        <v>6551</v>
      </c>
      <c r="AJ1362" s="17">
        <v>0</v>
      </c>
      <c r="AK1362" s="12" t="s">
        <v>6551</v>
      </c>
      <c r="AL1362" s="17">
        <v>0</v>
      </c>
      <c r="AM1362" s="12" t="s">
        <v>6551</v>
      </c>
      <c r="AN1362" s="17">
        <v>0</v>
      </c>
      <c r="AO1362" s="12" t="s">
        <v>6551</v>
      </c>
      <c r="AP1362" s="192">
        <v>0</v>
      </c>
      <c r="AQ1362" s="12" t="s">
        <v>6551</v>
      </c>
      <c r="AR1362" s="17">
        <v>82961</v>
      </c>
      <c r="AS1362" s="12" t="s">
        <v>6551</v>
      </c>
      <c r="AT1362" s="17">
        <v>321082</v>
      </c>
      <c r="AU1362" s="1" t="s">
        <v>6551</v>
      </c>
      <c r="AV1362" s="1" t="str">
        <f>IF(OR(M1362="Q",O1362="Q",Q1362="Q",S1362="Q",U1362="Q",W1362="Q",Y1362="Q",AA1362="Q",AC1362="Q",AE1362="Q",AG1362="Q",AI1362="Q",AK1362="Q",AM1362="Q",AO1362="Q",AQ1362="Q",AS1362="Q",AU1362="Q"),"Yes","No")</f>
        <v>No</v>
      </c>
    </row>
    <row r="1363" spans="1:48" x14ac:dyDescent="0.2">
      <c r="A1363" s="1" t="s">
        <v>1781</v>
      </c>
      <c r="B1363" s="1" t="s">
        <v>1780</v>
      </c>
      <c r="C1363" s="1" t="s">
        <v>76</v>
      </c>
      <c r="D1363" s="194">
        <v>7051</v>
      </c>
      <c r="E1363" s="197">
        <v>70051</v>
      </c>
      <c r="F1363" s="1" t="s">
        <v>242</v>
      </c>
      <c r="G1363" s="1" t="s">
        <v>6120</v>
      </c>
      <c r="H1363" s="17">
        <v>52900</v>
      </c>
      <c r="I1363" s="12">
        <v>29</v>
      </c>
      <c r="J1363" s="1" t="s">
        <v>11</v>
      </c>
      <c r="K1363" s="1" t="s">
        <v>9</v>
      </c>
      <c r="L1363" s="4">
        <v>24</v>
      </c>
      <c r="M1363" s="1" t="s">
        <v>6551</v>
      </c>
      <c r="N1363" s="12">
        <v>0</v>
      </c>
      <c r="O1363" s="12" t="s">
        <v>6551</v>
      </c>
      <c r="P1363" s="14">
        <v>16.90826860519153</v>
      </c>
      <c r="Q1363" s="12" t="s">
        <v>6551</v>
      </c>
      <c r="R1363" s="14">
        <v>0</v>
      </c>
      <c r="S1363" s="12" t="s">
        <v>6551</v>
      </c>
      <c r="T1363" s="14">
        <v>1.9596030007302663</v>
      </c>
      <c r="U1363" s="12" t="s">
        <v>6551</v>
      </c>
      <c r="V1363" s="17">
        <v>0</v>
      </c>
      <c r="W1363" s="12" t="s">
        <v>6551</v>
      </c>
      <c r="X1363" s="17">
        <v>0</v>
      </c>
      <c r="Y1363" s="12" t="s">
        <v>6551</v>
      </c>
      <c r="Z1363" s="17">
        <v>1018757</v>
      </c>
      <c r="AA1363" s="12" t="s">
        <v>6551</v>
      </c>
      <c r="AB1363" s="17" t="s">
        <v>6551</v>
      </c>
      <c r="AC1363" s="12" t="s">
        <v>6551</v>
      </c>
      <c r="AD1363" s="17">
        <v>0</v>
      </c>
      <c r="AE1363" s="12" t="s">
        <v>6551</v>
      </c>
      <c r="AF1363" s="17">
        <v>60252</v>
      </c>
      <c r="AG1363" s="12" t="s">
        <v>6551</v>
      </c>
      <c r="AH1363" s="17" t="s">
        <v>6551</v>
      </c>
      <c r="AI1363" s="12" t="s">
        <v>6551</v>
      </c>
      <c r="AJ1363" s="17">
        <v>0</v>
      </c>
      <c r="AK1363" s="12" t="s">
        <v>6551</v>
      </c>
      <c r="AL1363" s="17">
        <v>0</v>
      </c>
      <c r="AM1363" s="12" t="s">
        <v>6551</v>
      </c>
      <c r="AN1363" s="17">
        <v>0</v>
      </c>
      <c r="AO1363" s="12" t="s">
        <v>6551</v>
      </c>
      <c r="AP1363" s="192">
        <v>0</v>
      </c>
      <c r="AQ1363" s="12" t="s">
        <v>6551</v>
      </c>
      <c r="AR1363" s="17">
        <v>118070</v>
      </c>
      <c r="AS1363" s="12" t="s">
        <v>6551</v>
      </c>
      <c r="AT1363" s="17">
        <v>0</v>
      </c>
      <c r="AU1363" s="1" t="s">
        <v>6551</v>
      </c>
      <c r="AV1363" s="1" t="str">
        <f>IF(OR(M1363="Q",O1363="Q",Q1363="Q",S1363="Q",U1363="Q",W1363="Q",Y1363="Q",AA1363="Q",AC1363="Q",AE1363="Q",AG1363="Q",AI1363="Q",AK1363="Q",AM1363="Q",AO1363="Q",AQ1363="Q",AS1363="Q",AU1363="Q"),"Yes","No")</f>
        <v>No</v>
      </c>
    </row>
    <row r="1364" spans="1:48" x14ac:dyDescent="0.2">
      <c r="A1364" s="1" t="s">
        <v>6425</v>
      </c>
      <c r="B1364" s="1" t="s">
        <v>5194</v>
      </c>
      <c r="C1364" s="1" t="s">
        <v>37</v>
      </c>
      <c r="D1364" s="194" t="s">
        <v>5195</v>
      </c>
      <c r="E1364" s="197" t="s">
        <v>5196</v>
      </c>
      <c r="F1364" s="1" t="s">
        <v>239</v>
      </c>
      <c r="G1364" s="1" t="s">
        <v>287</v>
      </c>
      <c r="H1364" s="17">
        <v>0</v>
      </c>
      <c r="I1364" s="12">
        <v>29</v>
      </c>
      <c r="J1364" s="1" t="s">
        <v>12</v>
      </c>
      <c r="K1364" s="1" t="s">
        <v>9</v>
      </c>
      <c r="L1364" s="4">
        <v>24</v>
      </c>
      <c r="M1364" s="1" t="s">
        <v>6551</v>
      </c>
      <c r="N1364" s="12">
        <v>0</v>
      </c>
      <c r="O1364" s="12" t="s">
        <v>6551</v>
      </c>
      <c r="P1364" s="14">
        <v>17.467389349842019</v>
      </c>
      <c r="Q1364" s="12" t="s">
        <v>6551</v>
      </c>
      <c r="R1364" s="14">
        <v>0</v>
      </c>
      <c r="S1364" s="12" t="s">
        <v>6551</v>
      </c>
      <c r="T1364" s="14">
        <v>24.324064322227645</v>
      </c>
      <c r="U1364" s="12" t="s">
        <v>6551</v>
      </c>
      <c r="V1364" s="17">
        <v>0</v>
      </c>
      <c r="W1364" s="12" t="s">
        <v>6551</v>
      </c>
      <c r="X1364" s="17">
        <v>0</v>
      </c>
      <c r="Y1364" s="12" t="s">
        <v>6551</v>
      </c>
      <c r="Z1364" s="17">
        <v>1359976</v>
      </c>
      <c r="AA1364" s="12" t="s">
        <v>6551</v>
      </c>
      <c r="AB1364" s="17" t="s">
        <v>6551</v>
      </c>
      <c r="AC1364" s="12" t="s">
        <v>6551</v>
      </c>
      <c r="AD1364" s="17">
        <v>0</v>
      </c>
      <c r="AE1364" s="12" t="s">
        <v>6551</v>
      </c>
      <c r="AF1364" s="17">
        <v>77858</v>
      </c>
      <c r="AG1364" s="12" t="s">
        <v>6551</v>
      </c>
      <c r="AH1364" s="17" t="s">
        <v>6551</v>
      </c>
      <c r="AI1364" s="12" t="s">
        <v>6551</v>
      </c>
      <c r="AJ1364" s="17">
        <v>0</v>
      </c>
      <c r="AK1364" s="12" t="s">
        <v>6551</v>
      </c>
      <c r="AL1364" s="17">
        <v>0</v>
      </c>
      <c r="AM1364" s="12" t="s">
        <v>6551</v>
      </c>
      <c r="AN1364" s="17">
        <v>0</v>
      </c>
      <c r="AO1364" s="12" t="s">
        <v>6551</v>
      </c>
      <c r="AP1364" s="192">
        <v>0</v>
      </c>
      <c r="AQ1364" s="12" t="s">
        <v>6551</v>
      </c>
      <c r="AR1364" s="17">
        <v>1893823</v>
      </c>
      <c r="AS1364" s="12" t="s">
        <v>6551</v>
      </c>
      <c r="AT1364" s="17">
        <v>0</v>
      </c>
      <c r="AU1364" s="1" t="s">
        <v>6551</v>
      </c>
      <c r="AV1364" s="1" t="str">
        <f>IF(OR(M1364="Q",O1364="Q",Q1364="Q",S1364="Q",U1364="Q",W1364="Q",Y1364="Q",AA1364="Q",AC1364="Q",AE1364="Q",AG1364="Q",AI1364="Q",AK1364="Q",AM1364="Q",AO1364="Q",AQ1364="Q",AS1364="Q",AU1364="Q"),"Yes","No")</f>
        <v>No</v>
      </c>
    </row>
    <row r="1365" spans="1:48" x14ac:dyDescent="0.2">
      <c r="A1365" s="1" t="s">
        <v>2181</v>
      </c>
      <c r="B1365" s="1" t="s">
        <v>6496</v>
      </c>
      <c r="C1365" s="1" t="s">
        <v>100</v>
      </c>
      <c r="D1365" s="194" t="s">
        <v>2182</v>
      </c>
      <c r="E1365" s="197" t="s">
        <v>2183</v>
      </c>
      <c r="F1365" s="1" t="s">
        <v>242</v>
      </c>
      <c r="G1365" s="1" t="s">
        <v>287</v>
      </c>
      <c r="H1365" s="17">
        <v>0</v>
      </c>
      <c r="I1365" s="12">
        <v>29</v>
      </c>
      <c r="J1365" s="1" t="s">
        <v>11</v>
      </c>
      <c r="K1365" s="1" t="s">
        <v>9</v>
      </c>
      <c r="L1365" s="4">
        <v>20</v>
      </c>
      <c r="M1365" s="1" t="s">
        <v>6551</v>
      </c>
      <c r="N1365" s="12">
        <v>0</v>
      </c>
      <c r="O1365" s="12" t="s">
        <v>6551</v>
      </c>
      <c r="P1365" s="14">
        <v>16.680784458153024</v>
      </c>
      <c r="Q1365" s="12" t="s">
        <v>6551</v>
      </c>
      <c r="R1365" s="14">
        <v>0</v>
      </c>
      <c r="S1365" s="12" t="s">
        <v>6551</v>
      </c>
      <c r="T1365" s="14">
        <v>3.4068686124666239</v>
      </c>
      <c r="U1365" s="12" t="s">
        <v>6551</v>
      </c>
      <c r="V1365" s="17">
        <v>0</v>
      </c>
      <c r="W1365" s="12" t="s">
        <v>6551</v>
      </c>
      <c r="X1365" s="17">
        <v>0</v>
      </c>
      <c r="Y1365" s="12" t="s">
        <v>6551</v>
      </c>
      <c r="Z1365" s="17">
        <v>362340</v>
      </c>
      <c r="AA1365" s="12" t="s">
        <v>6551</v>
      </c>
      <c r="AB1365" s="17" t="s">
        <v>6551</v>
      </c>
      <c r="AC1365" s="12" t="s">
        <v>6551</v>
      </c>
      <c r="AD1365" s="17">
        <v>0</v>
      </c>
      <c r="AE1365" s="12" t="s">
        <v>6551</v>
      </c>
      <c r="AF1365" s="17">
        <v>21722</v>
      </c>
      <c r="AG1365" s="12" t="s">
        <v>6551</v>
      </c>
      <c r="AH1365" s="17" t="s">
        <v>6551</v>
      </c>
      <c r="AI1365" s="12" t="s">
        <v>6551</v>
      </c>
      <c r="AJ1365" s="17">
        <v>0</v>
      </c>
      <c r="AK1365" s="12" t="s">
        <v>6551</v>
      </c>
      <c r="AL1365" s="17">
        <v>0</v>
      </c>
      <c r="AM1365" s="12" t="s">
        <v>6551</v>
      </c>
      <c r="AN1365" s="17">
        <v>0</v>
      </c>
      <c r="AO1365" s="12" t="s">
        <v>6551</v>
      </c>
      <c r="AP1365" s="192">
        <v>0</v>
      </c>
      <c r="AQ1365" s="12" t="s">
        <v>6551</v>
      </c>
      <c r="AR1365" s="17">
        <v>74004</v>
      </c>
      <c r="AS1365" s="12" t="s">
        <v>6551</v>
      </c>
      <c r="AT1365" s="17">
        <v>0</v>
      </c>
      <c r="AU1365" s="1" t="s">
        <v>6551</v>
      </c>
      <c r="AV1365" s="1" t="str">
        <f>IF(OR(M1365="Q",O1365="Q",Q1365="Q",S1365="Q",U1365="Q",W1365="Q",Y1365="Q",AA1365="Q",AC1365="Q",AE1365="Q",AG1365="Q",AI1365="Q",AK1365="Q",AM1365="Q",AO1365="Q",AQ1365="Q",AS1365="Q",AU1365="Q"),"Yes","No")</f>
        <v>No</v>
      </c>
    </row>
    <row r="1366" spans="1:48" x14ac:dyDescent="0.2">
      <c r="A1366" s="1" t="s">
        <v>1148</v>
      </c>
      <c r="B1366" s="1" t="s">
        <v>1149</v>
      </c>
      <c r="C1366" s="1" t="s">
        <v>70</v>
      </c>
      <c r="D1366" s="194">
        <v>1098</v>
      </c>
      <c r="E1366" s="197">
        <v>10098</v>
      </c>
      <c r="F1366" s="1" t="s">
        <v>305</v>
      </c>
      <c r="G1366" s="1" t="s">
        <v>6120</v>
      </c>
      <c r="H1366" s="17">
        <v>59397</v>
      </c>
      <c r="I1366" s="12">
        <v>29</v>
      </c>
      <c r="J1366" s="1" t="s">
        <v>11</v>
      </c>
      <c r="K1366" s="1" t="s">
        <v>9</v>
      </c>
      <c r="L1366" s="4">
        <v>19</v>
      </c>
      <c r="M1366" s="1" t="s">
        <v>6551</v>
      </c>
      <c r="N1366" s="12">
        <v>0</v>
      </c>
      <c r="O1366" s="12" t="s">
        <v>6551</v>
      </c>
      <c r="P1366" s="14">
        <v>10.738676434409426</v>
      </c>
      <c r="Q1366" s="12" t="s">
        <v>6551</v>
      </c>
      <c r="R1366" s="14">
        <v>0</v>
      </c>
      <c r="S1366" s="12" t="s">
        <v>6551</v>
      </c>
      <c r="T1366" s="14">
        <v>3.6557417379657218</v>
      </c>
      <c r="U1366" s="12" t="s">
        <v>6551</v>
      </c>
      <c r="V1366" s="17">
        <v>0</v>
      </c>
      <c r="W1366" s="12" t="s">
        <v>6551</v>
      </c>
      <c r="X1366" s="17">
        <v>0</v>
      </c>
      <c r="Y1366" s="12" t="s">
        <v>6551</v>
      </c>
      <c r="Z1366" s="17">
        <v>392853</v>
      </c>
      <c r="AA1366" s="12" t="s">
        <v>6551</v>
      </c>
      <c r="AB1366" s="17" t="s">
        <v>6551</v>
      </c>
      <c r="AC1366" s="12" t="s">
        <v>6551</v>
      </c>
      <c r="AD1366" s="17">
        <v>0</v>
      </c>
      <c r="AE1366" s="12" t="s">
        <v>6551</v>
      </c>
      <c r="AF1366" s="17">
        <v>36583</v>
      </c>
      <c r="AG1366" s="12" t="s">
        <v>6551</v>
      </c>
      <c r="AH1366" s="17" t="s">
        <v>6551</v>
      </c>
      <c r="AI1366" s="12" t="s">
        <v>6551</v>
      </c>
      <c r="AJ1366" s="17">
        <v>0</v>
      </c>
      <c r="AK1366" s="12" t="s">
        <v>6551</v>
      </c>
      <c r="AL1366" s="17">
        <v>0</v>
      </c>
      <c r="AM1366" s="12" t="s">
        <v>6551</v>
      </c>
      <c r="AN1366" s="17">
        <v>0</v>
      </c>
      <c r="AO1366" s="12" t="s">
        <v>6551</v>
      </c>
      <c r="AP1366" s="192">
        <v>0</v>
      </c>
      <c r="AQ1366" s="12" t="s">
        <v>6551</v>
      </c>
      <c r="AR1366" s="17">
        <v>133738</v>
      </c>
      <c r="AS1366" s="12" t="s">
        <v>6551</v>
      </c>
      <c r="AT1366" s="17">
        <v>0</v>
      </c>
      <c r="AU1366" s="1" t="s">
        <v>6551</v>
      </c>
      <c r="AV1366" s="1" t="str">
        <f>IF(OR(M1366="Q",O1366="Q",Q1366="Q",S1366="Q",U1366="Q",W1366="Q",Y1366="Q",AA1366="Q",AC1366="Q",AE1366="Q",AG1366="Q",AI1366="Q",AK1366="Q",AM1366="Q",AO1366="Q",AQ1366="Q",AS1366="Q",AU1366="Q"),"Yes","No")</f>
        <v>No</v>
      </c>
    </row>
    <row r="1367" spans="1:48" x14ac:dyDescent="0.2">
      <c r="A1367" s="1" t="s">
        <v>343</v>
      </c>
      <c r="B1367" s="1" t="s">
        <v>344</v>
      </c>
      <c r="C1367" s="1" t="s">
        <v>108</v>
      </c>
      <c r="D1367" s="194">
        <v>6040</v>
      </c>
      <c r="E1367" s="197">
        <v>60040</v>
      </c>
      <c r="F1367" s="1" t="s">
        <v>239</v>
      </c>
      <c r="G1367" s="1" t="s">
        <v>6120</v>
      </c>
      <c r="H1367" s="17">
        <v>110421</v>
      </c>
      <c r="I1367" s="12">
        <v>29</v>
      </c>
      <c r="J1367" s="1" t="s">
        <v>11</v>
      </c>
      <c r="K1367" s="1" t="s">
        <v>9</v>
      </c>
      <c r="L1367" s="4">
        <v>17</v>
      </c>
      <c r="M1367" s="1" t="s">
        <v>6551</v>
      </c>
      <c r="N1367" s="12">
        <v>0</v>
      </c>
      <c r="O1367" s="12" t="s">
        <v>6551</v>
      </c>
      <c r="P1367" s="14">
        <v>14.65991064618067</v>
      </c>
      <c r="Q1367" s="12" t="s">
        <v>6551</v>
      </c>
      <c r="R1367" s="14">
        <v>0</v>
      </c>
      <c r="S1367" s="12" t="s">
        <v>6551</v>
      </c>
      <c r="T1367" s="14">
        <v>2.2495096436744033</v>
      </c>
      <c r="U1367" s="12" t="s">
        <v>6551</v>
      </c>
      <c r="V1367" s="17">
        <v>0</v>
      </c>
      <c r="W1367" s="12" t="s">
        <v>6551</v>
      </c>
      <c r="X1367" s="17">
        <v>0</v>
      </c>
      <c r="Y1367" s="12" t="s">
        <v>6551</v>
      </c>
      <c r="Z1367" s="17">
        <v>538136</v>
      </c>
      <c r="AA1367" s="12" t="s">
        <v>6551</v>
      </c>
      <c r="AB1367" s="17" t="s">
        <v>6551</v>
      </c>
      <c r="AC1367" s="12" t="s">
        <v>6551</v>
      </c>
      <c r="AD1367" s="17">
        <v>0</v>
      </c>
      <c r="AE1367" s="12" t="s">
        <v>6551</v>
      </c>
      <c r="AF1367" s="17">
        <v>36708</v>
      </c>
      <c r="AG1367" s="12" t="s">
        <v>6551</v>
      </c>
      <c r="AH1367" s="17" t="s">
        <v>6551</v>
      </c>
      <c r="AI1367" s="12" t="s">
        <v>6551</v>
      </c>
      <c r="AJ1367" s="17">
        <v>0</v>
      </c>
      <c r="AK1367" s="12" t="s">
        <v>6551</v>
      </c>
      <c r="AL1367" s="17">
        <v>0</v>
      </c>
      <c r="AM1367" s="12" t="s">
        <v>6551</v>
      </c>
      <c r="AN1367" s="17">
        <v>0</v>
      </c>
      <c r="AO1367" s="12" t="s">
        <v>6551</v>
      </c>
      <c r="AP1367" s="192">
        <v>0</v>
      </c>
      <c r="AQ1367" s="12" t="s">
        <v>6551</v>
      </c>
      <c r="AR1367" s="17">
        <v>82575</v>
      </c>
      <c r="AS1367" s="12" t="s">
        <v>6551</v>
      </c>
      <c r="AT1367" s="17">
        <v>0</v>
      </c>
      <c r="AU1367" s="1" t="s">
        <v>6551</v>
      </c>
      <c r="AV1367" s="1" t="str">
        <f>IF(OR(M1367="Q",O1367="Q",Q1367="Q",S1367="Q",U1367="Q",W1367="Q",Y1367="Q",AA1367="Q",AC1367="Q",AE1367="Q",AG1367="Q",AI1367="Q",AK1367="Q",AM1367="Q",AO1367="Q",AQ1367="Q",AS1367="Q",AU1367="Q"),"Yes","No")</f>
        <v>No</v>
      </c>
    </row>
    <row r="1368" spans="1:48" x14ac:dyDescent="0.2">
      <c r="A1368" s="1" t="s">
        <v>963</v>
      </c>
      <c r="B1368" s="1" t="s">
        <v>964</v>
      </c>
      <c r="C1368" s="1" t="s">
        <v>26</v>
      </c>
      <c r="D1368" s="194">
        <v>9093</v>
      </c>
      <c r="E1368" s="197">
        <v>90093</v>
      </c>
      <c r="F1368" s="1" t="s">
        <v>242</v>
      </c>
      <c r="G1368" s="1" t="s">
        <v>236</v>
      </c>
      <c r="H1368" s="17">
        <v>117731</v>
      </c>
      <c r="I1368" s="12">
        <v>29</v>
      </c>
      <c r="J1368" s="1" t="s">
        <v>11</v>
      </c>
      <c r="K1368" s="1" t="s">
        <v>13</v>
      </c>
      <c r="L1368" s="4">
        <v>16</v>
      </c>
      <c r="M1368" s="1" t="s">
        <v>6551</v>
      </c>
      <c r="N1368" s="12">
        <v>0</v>
      </c>
      <c r="O1368" s="12" t="s">
        <v>6551</v>
      </c>
      <c r="P1368" s="14">
        <v>17.734189253447457</v>
      </c>
      <c r="Q1368" s="12" t="s">
        <v>6551</v>
      </c>
      <c r="R1368" s="14">
        <v>8.4838759154875572</v>
      </c>
      <c r="S1368" s="12" t="s">
        <v>6551</v>
      </c>
      <c r="T1368" s="14">
        <v>3.1002139800285309</v>
      </c>
      <c r="U1368" s="12" t="s">
        <v>6551</v>
      </c>
      <c r="V1368" s="17">
        <v>0</v>
      </c>
      <c r="W1368" s="12" t="s">
        <v>6551</v>
      </c>
      <c r="X1368" s="17">
        <v>339416</v>
      </c>
      <c r="Y1368" s="12" t="s">
        <v>6551</v>
      </c>
      <c r="Z1368" s="17">
        <v>298360</v>
      </c>
      <c r="AA1368" s="12" t="s">
        <v>6551</v>
      </c>
      <c r="AB1368" s="17">
        <v>41056</v>
      </c>
      <c r="AC1368" s="12" t="s">
        <v>6551</v>
      </c>
      <c r="AD1368" s="17">
        <v>19960</v>
      </c>
      <c r="AE1368" s="12" t="s">
        <v>6551</v>
      </c>
      <c r="AF1368" s="17">
        <v>16824</v>
      </c>
      <c r="AG1368" s="12" t="s">
        <v>6551</v>
      </c>
      <c r="AH1368" s="17">
        <v>3136</v>
      </c>
      <c r="AI1368" s="12" t="s">
        <v>6551</v>
      </c>
      <c r="AJ1368" s="17">
        <v>0</v>
      </c>
      <c r="AK1368" s="12" t="s">
        <v>6551</v>
      </c>
      <c r="AL1368" s="17">
        <v>0</v>
      </c>
      <c r="AM1368" s="12" t="s">
        <v>6551</v>
      </c>
      <c r="AN1368" s="17">
        <v>0</v>
      </c>
      <c r="AO1368" s="12" t="s">
        <v>6551</v>
      </c>
      <c r="AP1368" s="192">
        <v>0</v>
      </c>
      <c r="AQ1368" s="12" t="s">
        <v>6551</v>
      </c>
      <c r="AR1368" s="17">
        <v>52158</v>
      </c>
      <c r="AS1368" s="12" t="s">
        <v>6551</v>
      </c>
      <c r="AT1368" s="17">
        <v>442502</v>
      </c>
      <c r="AU1368" s="1" t="s">
        <v>6551</v>
      </c>
      <c r="AV1368" s="1" t="str">
        <f>IF(OR(M1368="Q",O1368="Q",Q1368="Q",S1368="Q",U1368="Q",W1368="Q",Y1368="Q",AA1368="Q",AC1368="Q",AE1368="Q",AG1368="Q",AI1368="Q",AK1368="Q",AM1368="Q",AO1368="Q",AQ1368="Q",AS1368="Q",AU1368="Q"),"Yes","No")</f>
        <v>No</v>
      </c>
    </row>
    <row r="1369" spans="1:48" x14ac:dyDescent="0.2">
      <c r="A1369" s="1" t="s">
        <v>353</v>
      </c>
      <c r="B1369" s="1" t="s">
        <v>354</v>
      </c>
      <c r="C1369" s="1" t="s">
        <v>96</v>
      </c>
      <c r="D1369" s="194">
        <v>5093</v>
      </c>
      <c r="E1369" s="197">
        <v>50093</v>
      </c>
      <c r="F1369" s="1" t="s">
        <v>242</v>
      </c>
      <c r="G1369" s="1" t="s">
        <v>6120</v>
      </c>
      <c r="H1369" s="17">
        <v>72852</v>
      </c>
      <c r="I1369" s="12">
        <v>29</v>
      </c>
      <c r="J1369" s="1" t="s">
        <v>11</v>
      </c>
      <c r="K1369" s="1" t="s">
        <v>9</v>
      </c>
      <c r="L1369" s="4">
        <v>14</v>
      </c>
      <c r="M1369" s="1" t="s">
        <v>6551</v>
      </c>
      <c r="N1369" s="12">
        <v>0</v>
      </c>
      <c r="O1369" s="12" t="s">
        <v>6551</v>
      </c>
      <c r="P1369" s="14">
        <v>11.629965669445808</v>
      </c>
      <c r="Q1369" s="12" t="s">
        <v>6551</v>
      </c>
      <c r="R1369" s="14">
        <v>0</v>
      </c>
      <c r="S1369" s="12" t="s">
        <v>6551</v>
      </c>
      <c r="T1369" s="14">
        <v>1.93825404610103</v>
      </c>
      <c r="U1369" s="12" t="s">
        <v>6551</v>
      </c>
      <c r="V1369" s="17">
        <v>0</v>
      </c>
      <c r="W1369" s="12" t="s">
        <v>6551</v>
      </c>
      <c r="X1369" s="17">
        <v>0</v>
      </c>
      <c r="Y1369" s="12" t="s">
        <v>6551</v>
      </c>
      <c r="Z1369" s="17">
        <v>237135</v>
      </c>
      <c r="AA1369" s="12" t="s">
        <v>6551</v>
      </c>
      <c r="AB1369" s="17" t="s">
        <v>6551</v>
      </c>
      <c r="AC1369" s="12" t="s">
        <v>6551</v>
      </c>
      <c r="AD1369" s="17">
        <v>0</v>
      </c>
      <c r="AE1369" s="12" t="s">
        <v>6551</v>
      </c>
      <c r="AF1369" s="17">
        <v>20390</v>
      </c>
      <c r="AG1369" s="12" t="s">
        <v>6551</v>
      </c>
      <c r="AH1369" s="17" t="s">
        <v>6551</v>
      </c>
      <c r="AI1369" s="12" t="s">
        <v>6551</v>
      </c>
      <c r="AJ1369" s="17">
        <v>0</v>
      </c>
      <c r="AK1369" s="12" t="s">
        <v>6551</v>
      </c>
      <c r="AL1369" s="17">
        <v>0</v>
      </c>
      <c r="AM1369" s="12" t="s">
        <v>6551</v>
      </c>
      <c r="AN1369" s="17">
        <v>0</v>
      </c>
      <c r="AO1369" s="12" t="s">
        <v>6551</v>
      </c>
      <c r="AP1369" s="192">
        <v>0</v>
      </c>
      <c r="AQ1369" s="12" t="s">
        <v>6551</v>
      </c>
      <c r="AR1369" s="17">
        <v>39521</v>
      </c>
      <c r="AS1369" s="12" t="s">
        <v>6551</v>
      </c>
      <c r="AT1369" s="17">
        <v>0</v>
      </c>
      <c r="AU1369" s="1" t="s">
        <v>6551</v>
      </c>
      <c r="AV1369" s="1" t="str">
        <f>IF(OR(M1369="Q",O1369="Q",Q1369="Q",S1369="Q",U1369="Q",W1369="Q",Y1369="Q",AA1369="Q",AC1369="Q",AE1369="Q",AG1369="Q",AI1369="Q",AK1369="Q",AM1369="Q",AO1369="Q",AQ1369="Q",AS1369="Q",AU1369="Q"),"Yes","No")</f>
        <v>No</v>
      </c>
    </row>
    <row r="1370" spans="1:48" x14ac:dyDescent="0.2">
      <c r="A1370" s="1" t="s">
        <v>963</v>
      </c>
      <c r="B1370" s="1" t="s">
        <v>964</v>
      </c>
      <c r="C1370" s="1" t="s">
        <v>26</v>
      </c>
      <c r="D1370" s="194">
        <v>9093</v>
      </c>
      <c r="E1370" s="197">
        <v>90093</v>
      </c>
      <c r="F1370" s="1" t="s">
        <v>242</v>
      </c>
      <c r="G1370" s="1" t="s">
        <v>236</v>
      </c>
      <c r="H1370" s="17">
        <v>117731</v>
      </c>
      <c r="I1370" s="12">
        <v>29</v>
      </c>
      <c r="J1370" s="1" t="s">
        <v>12</v>
      </c>
      <c r="K1370" s="1" t="s">
        <v>13</v>
      </c>
      <c r="L1370" s="4">
        <v>13</v>
      </c>
      <c r="M1370" s="1" t="s">
        <v>6551</v>
      </c>
      <c r="N1370" s="12">
        <v>0</v>
      </c>
      <c r="O1370" s="12" t="s">
        <v>6551</v>
      </c>
      <c r="P1370" s="14">
        <v>15.335890218156228</v>
      </c>
      <c r="Q1370" s="12" t="s">
        <v>6551</v>
      </c>
      <c r="R1370" s="14">
        <v>6.2954798214680041</v>
      </c>
      <c r="S1370" s="12" t="s">
        <v>6551</v>
      </c>
      <c r="T1370" s="14">
        <v>17.527680037532253</v>
      </c>
      <c r="U1370" s="12" t="s">
        <v>6551</v>
      </c>
      <c r="V1370" s="17">
        <v>660002</v>
      </c>
      <c r="W1370" s="12" t="s">
        <v>6551</v>
      </c>
      <c r="X1370" s="17">
        <v>675285</v>
      </c>
      <c r="Y1370" s="12" t="s">
        <v>6551</v>
      </c>
      <c r="Z1370" s="17">
        <v>653769</v>
      </c>
      <c r="AA1370" s="12" t="s">
        <v>6551</v>
      </c>
      <c r="AB1370" s="17">
        <v>21516</v>
      </c>
      <c r="AC1370" s="12" t="s">
        <v>6551</v>
      </c>
      <c r="AD1370" s="17">
        <v>43970</v>
      </c>
      <c r="AE1370" s="12" t="s">
        <v>6551</v>
      </c>
      <c r="AF1370" s="17">
        <v>42630</v>
      </c>
      <c r="AG1370" s="12" t="s">
        <v>6551</v>
      </c>
      <c r="AH1370" s="17">
        <v>1340</v>
      </c>
      <c r="AI1370" s="12" t="s">
        <v>6551</v>
      </c>
      <c r="AJ1370" s="17">
        <v>0</v>
      </c>
      <c r="AK1370" s="12" t="s">
        <v>6551</v>
      </c>
      <c r="AL1370" s="17">
        <v>0</v>
      </c>
      <c r="AM1370" s="12" t="s">
        <v>6551</v>
      </c>
      <c r="AN1370" s="17">
        <v>0</v>
      </c>
      <c r="AO1370" s="12" t="s">
        <v>6551</v>
      </c>
      <c r="AP1370" s="192">
        <v>0</v>
      </c>
      <c r="AQ1370" s="12" t="s">
        <v>6551</v>
      </c>
      <c r="AR1370" s="17">
        <v>747205</v>
      </c>
      <c r="AS1370" s="12" t="s">
        <v>6551</v>
      </c>
      <c r="AT1370" s="17">
        <v>4704014</v>
      </c>
      <c r="AU1370" s="1" t="s">
        <v>6551</v>
      </c>
      <c r="AV1370" s="1" t="str">
        <f>IF(OR(M1370="Q",O1370="Q",Q1370="Q",S1370="Q",U1370="Q",W1370="Q",Y1370="Q",AA1370="Q",AC1370="Q",AE1370="Q",AG1370="Q",AI1370="Q",AK1370="Q",AM1370="Q",AO1370="Q",AQ1370="Q",AS1370="Q",AU1370="Q"),"Yes","No")</f>
        <v>No</v>
      </c>
    </row>
    <row r="1371" spans="1:48" x14ac:dyDescent="0.2">
      <c r="A1371" s="1" t="s">
        <v>343</v>
      </c>
      <c r="B1371" s="1" t="s">
        <v>344</v>
      </c>
      <c r="C1371" s="1" t="s">
        <v>108</v>
      </c>
      <c r="D1371" s="194">
        <v>6040</v>
      </c>
      <c r="E1371" s="197">
        <v>60040</v>
      </c>
      <c r="F1371" s="1" t="s">
        <v>239</v>
      </c>
      <c r="G1371" s="1" t="s">
        <v>6120</v>
      </c>
      <c r="H1371" s="17">
        <v>110421</v>
      </c>
      <c r="I1371" s="12">
        <v>29</v>
      </c>
      <c r="J1371" s="1" t="s">
        <v>12</v>
      </c>
      <c r="K1371" s="1" t="s">
        <v>9</v>
      </c>
      <c r="L1371" s="4">
        <v>12</v>
      </c>
      <c r="M1371" s="1" t="s">
        <v>6551</v>
      </c>
      <c r="N1371" s="12">
        <v>0</v>
      </c>
      <c r="O1371" s="12" t="s">
        <v>6551</v>
      </c>
      <c r="P1371" s="14">
        <v>14.231678971834837</v>
      </c>
      <c r="Q1371" s="12" t="s">
        <v>6551</v>
      </c>
      <c r="R1371" s="14">
        <v>0</v>
      </c>
      <c r="S1371" s="12" t="s">
        <v>6551</v>
      </c>
      <c r="T1371" s="14">
        <v>17.452625102543067</v>
      </c>
      <c r="U1371" s="12" t="s">
        <v>6551</v>
      </c>
      <c r="V1371" s="17">
        <v>0</v>
      </c>
      <c r="W1371" s="12" t="s">
        <v>6551</v>
      </c>
      <c r="X1371" s="17">
        <v>0</v>
      </c>
      <c r="Y1371" s="12" t="s">
        <v>6551</v>
      </c>
      <c r="Z1371" s="17">
        <v>416362</v>
      </c>
      <c r="AA1371" s="12" t="s">
        <v>6551</v>
      </c>
      <c r="AB1371" s="17" t="s">
        <v>6551</v>
      </c>
      <c r="AC1371" s="12" t="s">
        <v>6551</v>
      </c>
      <c r="AD1371" s="17">
        <v>0</v>
      </c>
      <c r="AE1371" s="12" t="s">
        <v>6551</v>
      </c>
      <c r="AF1371" s="17">
        <v>29256</v>
      </c>
      <c r="AG1371" s="12" t="s">
        <v>6551</v>
      </c>
      <c r="AH1371" s="17" t="s">
        <v>6551</v>
      </c>
      <c r="AI1371" s="12" t="s">
        <v>6551</v>
      </c>
      <c r="AJ1371" s="17">
        <v>0</v>
      </c>
      <c r="AK1371" s="12" t="s">
        <v>6551</v>
      </c>
      <c r="AL1371" s="17">
        <v>0</v>
      </c>
      <c r="AM1371" s="12" t="s">
        <v>6551</v>
      </c>
      <c r="AN1371" s="17">
        <v>0</v>
      </c>
      <c r="AO1371" s="12" t="s">
        <v>6551</v>
      </c>
      <c r="AP1371" s="192">
        <v>0</v>
      </c>
      <c r="AQ1371" s="12" t="s">
        <v>6551</v>
      </c>
      <c r="AR1371" s="17">
        <v>510594</v>
      </c>
      <c r="AS1371" s="12" t="s">
        <v>6551</v>
      </c>
      <c r="AT1371" s="17">
        <v>0</v>
      </c>
      <c r="AU1371" s="1" t="s">
        <v>6551</v>
      </c>
      <c r="AV1371" s="1" t="str">
        <f>IF(OR(M1371="Q",O1371="Q",Q1371="Q",S1371="Q",U1371="Q",W1371="Q",Y1371="Q",AA1371="Q",AC1371="Q",AE1371="Q",AG1371="Q",AI1371="Q",AK1371="Q",AM1371="Q",AO1371="Q",AQ1371="Q",AS1371="Q",AU1371="Q"),"Yes","No")</f>
        <v>No</v>
      </c>
    </row>
    <row r="1372" spans="1:48" x14ac:dyDescent="0.2">
      <c r="A1372" s="1" t="s">
        <v>1148</v>
      </c>
      <c r="B1372" s="1" t="s">
        <v>1149</v>
      </c>
      <c r="C1372" s="1" t="s">
        <v>70</v>
      </c>
      <c r="D1372" s="194">
        <v>1098</v>
      </c>
      <c r="E1372" s="197">
        <v>10098</v>
      </c>
      <c r="F1372" s="1" t="s">
        <v>305</v>
      </c>
      <c r="G1372" s="1" t="s">
        <v>6120</v>
      </c>
      <c r="H1372" s="17">
        <v>59397</v>
      </c>
      <c r="I1372" s="12">
        <v>29</v>
      </c>
      <c r="J1372" s="1" t="s">
        <v>12</v>
      </c>
      <c r="K1372" s="1" t="s">
        <v>9</v>
      </c>
      <c r="L1372" s="4">
        <v>10</v>
      </c>
      <c r="M1372" s="1" t="s">
        <v>6551</v>
      </c>
      <c r="N1372" s="12">
        <v>0</v>
      </c>
      <c r="O1372" s="12" t="s">
        <v>6551</v>
      </c>
      <c r="P1372" s="14">
        <v>16.147312179696872</v>
      </c>
      <c r="Q1372" s="12" t="s">
        <v>6551</v>
      </c>
      <c r="R1372" s="14">
        <v>0</v>
      </c>
      <c r="S1372" s="12" t="s">
        <v>6551</v>
      </c>
      <c r="T1372" s="14">
        <v>15.674517500817796</v>
      </c>
      <c r="U1372" s="12" t="s">
        <v>6551</v>
      </c>
      <c r="V1372" s="17">
        <v>0</v>
      </c>
      <c r="W1372" s="12" t="s">
        <v>6551</v>
      </c>
      <c r="X1372" s="17">
        <v>0</v>
      </c>
      <c r="Y1372" s="12" t="s">
        <v>6551</v>
      </c>
      <c r="Z1372" s="17">
        <v>148087</v>
      </c>
      <c r="AA1372" s="12" t="s">
        <v>6551</v>
      </c>
      <c r="AB1372" s="17" t="s">
        <v>6551</v>
      </c>
      <c r="AC1372" s="12" t="s">
        <v>6551</v>
      </c>
      <c r="AD1372" s="17">
        <v>0</v>
      </c>
      <c r="AE1372" s="12" t="s">
        <v>6551</v>
      </c>
      <c r="AF1372" s="17">
        <v>9171</v>
      </c>
      <c r="AG1372" s="12" t="s">
        <v>6551</v>
      </c>
      <c r="AH1372" s="17" t="s">
        <v>6551</v>
      </c>
      <c r="AI1372" s="12" t="s">
        <v>6551</v>
      </c>
      <c r="AJ1372" s="17">
        <v>0</v>
      </c>
      <c r="AK1372" s="12" t="s">
        <v>6551</v>
      </c>
      <c r="AL1372" s="17">
        <v>0</v>
      </c>
      <c r="AM1372" s="12" t="s">
        <v>6551</v>
      </c>
      <c r="AN1372" s="17">
        <v>0</v>
      </c>
      <c r="AO1372" s="12" t="s">
        <v>6551</v>
      </c>
      <c r="AP1372" s="192">
        <v>0</v>
      </c>
      <c r="AQ1372" s="12" t="s">
        <v>6551</v>
      </c>
      <c r="AR1372" s="17">
        <v>143751</v>
      </c>
      <c r="AS1372" s="12" t="s">
        <v>6551</v>
      </c>
      <c r="AT1372" s="17">
        <v>0</v>
      </c>
      <c r="AU1372" s="1" t="s">
        <v>6551</v>
      </c>
      <c r="AV1372" s="1" t="str">
        <f>IF(OR(M1372="Q",O1372="Q",Q1372="Q",S1372="Q",U1372="Q",W1372="Q",Y1372="Q",AA1372="Q",AC1372="Q",AE1372="Q",AG1372="Q",AI1372="Q",AK1372="Q",AM1372="Q",AO1372="Q",AQ1372="Q",AS1372="Q",AU1372="Q"),"Yes","No")</f>
        <v>No</v>
      </c>
    </row>
    <row r="1373" spans="1:48" x14ac:dyDescent="0.2">
      <c r="A1373" s="1" t="s">
        <v>2181</v>
      </c>
      <c r="B1373" s="1" t="s">
        <v>6496</v>
      </c>
      <c r="C1373" s="1" t="s">
        <v>100</v>
      </c>
      <c r="D1373" s="194" t="s">
        <v>2182</v>
      </c>
      <c r="E1373" s="197" t="s">
        <v>2183</v>
      </c>
      <c r="F1373" s="1" t="s">
        <v>242</v>
      </c>
      <c r="G1373" s="1" t="s">
        <v>287</v>
      </c>
      <c r="H1373" s="17">
        <v>0</v>
      </c>
      <c r="I1373" s="12">
        <v>29</v>
      </c>
      <c r="J1373" s="1" t="s">
        <v>12</v>
      </c>
      <c r="K1373" s="1" t="s">
        <v>9</v>
      </c>
      <c r="L1373" s="4">
        <v>9</v>
      </c>
      <c r="M1373" s="1" t="s">
        <v>6551</v>
      </c>
      <c r="N1373" s="12">
        <v>0</v>
      </c>
      <c r="O1373" s="12" t="s">
        <v>6551</v>
      </c>
      <c r="P1373" s="14">
        <v>17.44742768058202</v>
      </c>
      <c r="Q1373" s="12" t="s">
        <v>6551</v>
      </c>
      <c r="R1373" s="14">
        <v>0</v>
      </c>
      <c r="S1373" s="12" t="s">
        <v>6551</v>
      </c>
      <c r="T1373" s="14">
        <v>11.981869622957445</v>
      </c>
      <c r="U1373" s="12" t="s">
        <v>6551</v>
      </c>
      <c r="V1373" s="17">
        <v>0</v>
      </c>
      <c r="W1373" s="12" t="s">
        <v>6551</v>
      </c>
      <c r="X1373" s="17">
        <v>0</v>
      </c>
      <c r="Y1373" s="12" t="s">
        <v>6551</v>
      </c>
      <c r="Z1373" s="17">
        <v>302172</v>
      </c>
      <c r="AA1373" s="12" t="s">
        <v>6551</v>
      </c>
      <c r="AB1373" s="17" t="s">
        <v>6551</v>
      </c>
      <c r="AC1373" s="12" t="s">
        <v>6551</v>
      </c>
      <c r="AD1373" s="17">
        <v>0</v>
      </c>
      <c r="AE1373" s="12" t="s">
        <v>6551</v>
      </c>
      <c r="AF1373" s="17">
        <v>17319</v>
      </c>
      <c r="AG1373" s="12" t="s">
        <v>6551</v>
      </c>
      <c r="AH1373" s="17" t="s">
        <v>6551</v>
      </c>
      <c r="AI1373" s="12" t="s">
        <v>6551</v>
      </c>
      <c r="AJ1373" s="17">
        <v>0</v>
      </c>
      <c r="AK1373" s="12" t="s">
        <v>6551</v>
      </c>
      <c r="AL1373" s="17">
        <v>0</v>
      </c>
      <c r="AM1373" s="12" t="s">
        <v>6551</v>
      </c>
      <c r="AN1373" s="17">
        <v>0</v>
      </c>
      <c r="AO1373" s="12" t="s">
        <v>6551</v>
      </c>
      <c r="AP1373" s="192">
        <v>0</v>
      </c>
      <c r="AQ1373" s="12" t="s">
        <v>6551</v>
      </c>
      <c r="AR1373" s="17">
        <v>207514</v>
      </c>
      <c r="AS1373" s="12" t="s">
        <v>6551</v>
      </c>
      <c r="AT1373" s="17">
        <v>0</v>
      </c>
      <c r="AU1373" s="1" t="s">
        <v>6551</v>
      </c>
      <c r="AV1373" s="1" t="str">
        <f>IF(OR(M1373="Q",O1373="Q",Q1373="Q",S1373="Q",U1373="Q",W1373="Q",Y1373="Q",AA1373="Q",AC1373="Q",AE1373="Q",AG1373="Q",AI1373="Q",AK1373="Q",AM1373="Q",AO1373="Q",AQ1373="Q",AS1373="Q",AU1373="Q"),"Yes","No")</f>
        <v>No</v>
      </c>
    </row>
    <row r="1374" spans="1:48" x14ac:dyDescent="0.2">
      <c r="A1374" s="1" t="s">
        <v>353</v>
      </c>
      <c r="B1374" s="1" t="s">
        <v>354</v>
      </c>
      <c r="C1374" s="1" t="s">
        <v>96</v>
      </c>
      <c r="D1374" s="194">
        <v>5093</v>
      </c>
      <c r="E1374" s="197">
        <v>50093</v>
      </c>
      <c r="F1374" s="1" t="s">
        <v>242</v>
      </c>
      <c r="G1374" s="1" t="s">
        <v>6120</v>
      </c>
      <c r="H1374" s="17">
        <v>72852</v>
      </c>
      <c r="I1374" s="12">
        <v>29</v>
      </c>
      <c r="J1374" s="1" t="s">
        <v>12</v>
      </c>
      <c r="K1374" s="1" t="s">
        <v>9</v>
      </c>
      <c r="L1374" s="4">
        <v>8</v>
      </c>
      <c r="M1374" s="1" t="s">
        <v>6551</v>
      </c>
      <c r="N1374" s="12">
        <v>0</v>
      </c>
      <c r="O1374" s="12" t="s">
        <v>6551</v>
      </c>
      <c r="P1374" s="14">
        <v>14.58801046759865</v>
      </c>
      <c r="Q1374" s="12" t="s">
        <v>6551</v>
      </c>
      <c r="R1374" s="14">
        <v>0</v>
      </c>
      <c r="S1374" s="12" t="s">
        <v>6551</v>
      </c>
      <c r="T1374" s="14">
        <v>10.846567040837408</v>
      </c>
      <c r="U1374" s="12" t="s">
        <v>6551</v>
      </c>
      <c r="V1374" s="17">
        <v>0</v>
      </c>
      <c r="W1374" s="12" t="s">
        <v>6551</v>
      </c>
      <c r="X1374" s="17">
        <v>0</v>
      </c>
      <c r="Y1374" s="12" t="s">
        <v>6551</v>
      </c>
      <c r="Z1374" s="17">
        <v>423665</v>
      </c>
      <c r="AA1374" s="12" t="s">
        <v>6551</v>
      </c>
      <c r="AB1374" s="17" t="s">
        <v>6551</v>
      </c>
      <c r="AC1374" s="12" t="s">
        <v>6551</v>
      </c>
      <c r="AD1374" s="17">
        <v>0</v>
      </c>
      <c r="AE1374" s="12" t="s">
        <v>6551</v>
      </c>
      <c r="AF1374" s="17">
        <v>29042</v>
      </c>
      <c r="AG1374" s="12" t="s">
        <v>6551</v>
      </c>
      <c r="AH1374" s="17" t="s">
        <v>6551</v>
      </c>
      <c r="AI1374" s="12" t="s">
        <v>6551</v>
      </c>
      <c r="AJ1374" s="17">
        <v>0</v>
      </c>
      <c r="AK1374" s="12" t="s">
        <v>6551</v>
      </c>
      <c r="AL1374" s="17">
        <v>0</v>
      </c>
      <c r="AM1374" s="12" t="s">
        <v>6551</v>
      </c>
      <c r="AN1374" s="17">
        <v>0</v>
      </c>
      <c r="AO1374" s="12" t="s">
        <v>6551</v>
      </c>
      <c r="AP1374" s="192">
        <v>0</v>
      </c>
      <c r="AQ1374" s="12" t="s">
        <v>6551</v>
      </c>
      <c r="AR1374" s="17">
        <v>315006</v>
      </c>
      <c r="AS1374" s="12" t="s">
        <v>6551</v>
      </c>
      <c r="AT1374" s="17">
        <v>0</v>
      </c>
      <c r="AU1374" s="1" t="s">
        <v>6551</v>
      </c>
      <c r="AV1374" s="1" t="str">
        <f>IF(OR(M1374="Q",O1374="Q",Q1374="Q",S1374="Q",U1374="Q",W1374="Q",Y1374="Q",AA1374="Q",AC1374="Q",AE1374="Q",AG1374="Q",AI1374="Q",AK1374="Q",AM1374="Q",AO1374="Q",AQ1374="Q",AS1374="Q",AU1374="Q"),"Yes","No")</f>
        <v>No</v>
      </c>
    </row>
    <row r="1375" spans="1:48" x14ac:dyDescent="0.2">
      <c r="A1375" s="1" t="s">
        <v>353</v>
      </c>
      <c r="B1375" s="1" t="s">
        <v>354</v>
      </c>
      <c r="C1375" s="1" t="s">
        <v>96</v>
      </c>
      <c r="D1375" s="194">
        <v>5093</v>
      </c>
      <c r="E1375" s="197">
        <v>50093</v>
      </c>
      <c r="F1375" s="1" t="s">
        <v>242</v>
      </c>
      <c r="G1375" s="1" t="s">
        <v>6120</v>
      </c>
      <c r="H1375" s="17">
        <v>72852</v>
      </c>
      <c r="I1375" s="12">
        <v>29</v>
      </c>
      <c r="J1375" s="1" t="s">
        <v>11</v>
      </c>
      <c r="K1375" s="1" t="s">
        <v>13</v>
      </c>
      <c r="L1375" s="4">
        <v>7</v>
      </c>
      <c r="M1375" s="1" t="s">
        <v>6551</v>
      </c>
      <c r="N1375" s="12">
        <v>0</v>
      </c>
      <c r="O1375" s="12" t="s">
        <v>6551</v>
      </c>
      <c r="P1375" s="14">
        <v>10.331813178172668</v>
      </c>
      <c r="Q1375" s="12" t="s">
        <v>6551</v>
      </c>
      <c r="R1375" s="14">
        <v>0</v>
      </c>
      <c r="S1375" s="12" t="s">
        <v>6551</v>
      </c>
      <c r="T1375" s="14">
        <v>11.212454788488756</v>
      </c>
      <c r="U1375" s="12" t="s">
        <v>6551</v>
      </c>
      <c r="V1375" s="17">
        <v>0</v>
      </c>
      <c r="W1375" s="12" t="s">
        <v>6551</v>
      </c>
      <c r="X1375" s="17">
        <v>0</v>
      </c>
      <c r="Y1375" s="12" t="s">
        <v>6551</v>
      </c>
      <c r="Z1375" s="17">
        <v>65700</v>
      </c>
      <c r="AA1375" s="12" t="s">
        <v>6551</v>
      </c>
      <c r="AB1375" s="17" t="s">
        <v>6551</v>
      </c>
      <c r="AC1375" s="12" t="s">
        <v>6551</v>
      </c>
      <c r="AD1375" s="17">
        <v>0</v>
      </c>
      <c r="AE1375" s="12" t="s">
        <v>6551</v>
      </c>
      <c r="AF1375" s="17">
        <v>6359</v>
      </c>
      <c r="AG1375" s="12" t="s">
        <v>6551</v>
      </c>
      <c r="AH1375" s="17" t="s">
        <v>6551</v>
      </c>
      <c r="AI1375" s="12" t="s">
        <v>6551</v>
      </c>
      <c r="AJ1375" s="17">
        <v>0</v>
      </c>
      <c r="AK1375" s="12" t="s">
        <v>6551</v>
      </c>
      <c r="AL1375" s="17">
        <v>0</v>
      </c>
      <c r="AM1375" s="12" t="s">
        <v>6551</v>
      </c>
      <c r="AN1375" s="17">
        <v>0</v>
      </c>
      <c r="AO1375" s="12" t="s">
        <v>6551</v>
      </c>
      <c r="AP1375" s="192">
        <v>0</v>
      </c>
      <c r="AQ1375" s="12" t="s">
        <v>6551</v>
      </c>
      <c r="AR1375" s="17">
        <v>71300</v>
      </c>
      <c r="AS1375" s="12" t="s">
        <v>6551</v>
      </c>
      <c r="AT1375" s="17">
        <v>0</v>
      </c>
      <c r="AU1375" s="1" t="s">
        <v>6551</v>
      </c>
      <c r="AV1375" s="1" t="str">
        <f>IF(OR(M1375="Q",O1375="Q",Q1375="Q",S1375="Q",U1375="Q",W1375="Q",Y1375="Q",AA1375="Q",AC1375="Q",AE1375="Q",AG1375="Q",AI1375="Q",AK1375="Q",AM1375="Q",AO1375="Q",AQ1375="Q",AS1375="Q",AU1375="Q"),"Yes","No")</f>
        <v>No</v>
      </c>
    </row>
    <row r="1376" spans="1:48" x14ac:dyDescent="0.2">
      <c r="A1376" s="1" t="s">
        <v>892</v>
      </c>
      <c r="B1376" s="1" t="s">
        <v>839</v>
      </c>
      <c r="C1376" s="1" t="s">
        <v>92</v>
      </c>
      <c r="D1376" s="194">
        <v>2082</v>
      </c>
      <c r="E1376" s="197">
        <v>20082</v>
      </c>
      <c r="F1376" s="1" t="s">
        <v>239</v>
      </c>
      <c r="G1376" s="1" t="s">
        <v>236</v>
      </c>
      <c r="H1376" s="17">
        <v>18351295</v>
      </c>
      <c r="I1376" s="12">
        <v>29</v>
      </c>
      <c r="J1376" s="1" t="s">
        <v>29</v>
      </c>
      <c r="K1376" s="1" t="s">
        <v>9</v>
      </c>
      <c r="L1376" s="4">
        <v>4</v>
      </c>
      <c r="M1376" s="1" t="s">
        <v>6551</v>
      </c>
      <c r="N1376" s="12">
        <v>0</v>
      </c>
      <c r="O1376" s="12" t="s">
        <v>6551</v>
      </c>
      <c r="P1376" s="14">
        <v>9.799989232260149</v>
      </c>
      <c r="Q1376" s="12" t="s">
        <v>6551</v>
      </c>
      <c r="R1376" s="14">
        <v>5.1999999908723877</v>
      </c>
      <c r="S1376" s="12" t="s">
        <v>6551</v>
      </c>
      <c r="T1376" s="14">
        <v>1179.6885969634973</v>
      </c>
      <c r="U1376" s="12" t="s">
        <v>6551</v>
      </c>
      <c r="V1376" s="17">
        <v>182127</v>
      </c>
      <c r="W1376" s="12" t="s">
        <v>6551</v>
      </c>
      <c r="X1376" s="17">
        <v>183382</v>
      </c>
      <c r="Y1376" s="12" t="s">
        <v>6551</v>
      </c>
      <c r="Z1376" s="17">
        <v>182025</v>
      </c>
      <c r="AA1376" s="12" t="s">
        <v>6551</v>
      </c>
      <c r="AB1376" s="17">
        <v>1357</v>
      </c>
      <c r="AC1376" s="12" t="s">
        <v>6551</v>
      </c>
      <c r="AD1376" s="17">
        <v>18649</v>
      </c>
      <c r="AE1376" s="12" t="s">
        <v>6551</v>
      </c>
      <c r="AF1376" s="17">
        <v>18574</v>
      </c>
      <c r="AG1376" s="12" t="s">
        <v>6551</v>
      </c>
      <c r="AH1376" s="17">
        <v>75</v>
      </c>
      <c r="AI1376" s="12" t="s">
        <v>6551</v>
      </c>
      <c r="AJ1376" s="17">
        <v>0</v>
      </c>
      <c r="AK1376" s="12" t="s">
        <v>6551</v>
      </c>
      <c r="AL1376" s="17">
        <v>0</v>
      </c>
      <c r="AM1376" s="12" t="s">
        <v>6551</v>
      </c>
      <c r="AN1376" s="17">
        <v>0</v>
      </c>
      <c r="AO1376" s="12" t="s">
        <v>6551</v>
      </c>
      <c r="AP1376" s="192">
        <v>0</v>
      </c>
      <c r="AQ1376" s="12" t="s">
        <v>6551</v>
      </c>
      <c r="AR1376" s="17">
        <v>21911536</v>
      </c>
      <c r="AS1376" s="12" t="s">
        <v>6551</v>
      </c>
      <c r="AT1376" s="17">
        <v>113939987</v>
      </c>
      <c r="AU1376" s="1" t="s">
        <v>6551</v>
      </c>
      <c r="AV1376" s="1" t="str">
        <f>IF(OR(M1376="Q",O1376="Q",Q1376="Q",S1376="Q",U1376="Q",W1376="Q",Y1376="Q",AA1376="Q",AC1376="Q",AE1376="Q",AG1376="Q",AI1376="Q",AK1376="Q",AM1376="Q",AO1376="Q",AQ1376="Q",AS1376="Q",AU1376="Q"),"Yes","No")</f>
        <v>No</v>
      </c>
    </row>
    <row r="1377" spans="1:48" x14ac:dyDescent="0.2">
      <c r="A1377" s="1" t="s">
        <v>6340</v>
      </c>
      <c r="B1377" s="1" t="s">
        <v>1219</v>
      </c>
      <c r="C1377" s="1" t="s">
        <v>66</v>
      </c>
      <c r="D1377" s="194">
        <v>3092</v>
      </c>
      <c r="E1377" s="197">
        <v>30092</v>
      </c>
      <c r="F1377" s="1" t="s">
        <v>239</v>
      </c>
      <c r="G1377" s="1" t="s">
        <v>6120</v>
      </c>
      <c r="H1377" s="17">
        <v>72714</v>
      </c>
      <c r="I1377" s="12">
        <v>29</v>
      </c>
      <c r="J1377" s="1" t="s">
        <v>12</v>
      </c>
      <c r="K1377" s="1" t="s">
        <v>13</v>
      </c>
      <c r="L1377" s="4">
        <v>4</v>
      </c>
      <c r="M1377" s="1" t="s">
        <v>6551</v>
      </c>
      <c r="N1377" s="12">
        <v>0</v>
      </c>
      <c r="O1377" s="12" t="s">
        <v>6551</v>
      </c>
      <c r="P1377" s="14">
        <v>11.477108682202516</v>
      </c>
      <c r="Q1377" s="12" t="s">
        <v>6551</v>
      </c>
      <c r="R1377" s="14">
        <v>0</v>
      </c>
      <c r="S1377" s="12" t="s">
        <v>123</v>
      </c>
      <c r="T1377" s="14">
        <v>1.5050525881625076</v>
      </c>
      <c r="U1377" s="12" t="s">
        <v>123</v>
      </c>
      <c r="V1377" s="17">
        <v>0</v>
      </c>
      <c r="W1377" s="12" t="s">
        <v>6551</v>
      </c>
      <c r="X1377" s="17">
        <v>0</v>
      </c>
      <c r="Y1377" s="12" t="s">
        <v>6551</v>
      </c>
      <c r="Z1377" s="17">
        <v>111305</v>
      </c>
      <c r="AA1377" s="12" t="s">
        <v>6551</v>
      </c>
      <c r="AB1377" s="17" t="s">
        <v>6551</v>
      </c>
      <c r="AC1377" s="12" t="s">
        <v>6551</v>
      </c>
      <c r="AD1377" s="17">
        <v>0</v>
      </c>
      <c r="AE1377" s="12" t="s">
        <v>6551</v>
      </c>
      <c r="AF1377" s="17">
        <v>9698</v>
      </c>
      <c r="AG1377" s="12" t="s">
        <v>6551</v>
      </c>
      <c r="AH1377" s="17" t="s">
        <v>6551</v>
      </c>
      <c r="AI1377" s="12" t="s">
        <v>6551</v>
      </c>
      <c r="AJ1377" s="17">
        <v>0</v>
      </c>
      <c r="AK1377" s="12" t="s">
        <v>6551</v>
      </c>
      <c r="AL1377" s="17">
        <v>0</v>
      </c>
      <c r="AM1377" s="12" t="s">
        <v>6551</v>
      </c>
      <c r="AN1377" s="17">
        <v>0</v>
      </c>
      <c r="AO1377" s="12" t="s">
        <v>6551</v>
      </c>
      <c r="AP1377" s="192">
        <v>0</v>
      </c>
      <c r="AQ1377" s="12" t="s">
        <v>6551</v>
      </c>
      <c r="AR1377" s="17">
        <v>14596</v>
      </c>
      <c r="AS1377" s="12" t="s">
        <v>123</v>
      </c>
      <c r="AT1377" s="17">
        <v>0</v>
      </c>
      <c r="AU1377" s="1" t="s">
        <v>6551</v>
      </c>
      <c r="AV1377" s="1" t="str">
        <f>IF(OR(M1377="Q",O1377="Q",Q1377="Q",S1377="Q",U1377="Q",W1377="Q",Y1377="Q",AA1377="Q",AC1377="Q",AE1377="Q",AG1377="Q",AI1377="Q",AK1377="Q",AM1377="Q",AO1377="Q",AQ1377="Q",AS1377="Q",AU1377="Q"),"Yes","No")</f>
        <v>No</v>
      </c>
    </row>
    <row r="1378" spans="1:48" x14ac:dyDescent="0.2">
      <c r="A1378" s="1" t="s">
        <v>535</v>
      </c>
      <c r="B1378" s="1" t="s">
        <v>536</v>
      </c>
      <c r="C1378" s="1" t="s">
        <v>58</v>
      </c>
      <c r="D1378" s="194">
        <v>5145</v>
      </c>
      <c r="E1378" s="197">
        <v>50145</v>
      </c>
      <c r="F1378" s="1" t="s">
        <v>239</v>
      </c>
      <c r="G1378" s="1" t="s">
        <v>236</v>
      </c>
      <c r="H1378" s="17">
        <v>62182</v>
      </c>
      <c r="I1378" s="12">
        <v>29</v>
      </c>
      <c r="J1378" s="1" t="s">
        <v>12</v>
      </c>
      <c r="K1378" s="1" t="s">
        <v>9</v>
      </c>
      <c r="L1378" s="4">
        <v>4</v>
      </c>
      <c r="M1378" s="1" t="s">
        <v>6551</v>
      </c>
      <c r="N1378" s="12">
        <v>0</v>
      </c>
      <c r="O1378" s="12" t="s">
        <v>6551</v>
      </c>
      <c r="P1378" s="14">
        <v>11.402997364953887</v>
      </c>
      <c r="Q1378" s="12" t="s">
        <v>6551</v>
      </c>
      <c r="R1378" s="14">
        <v>4.249999386997982</v>
      </c>
      <c r="S1378" s="12" t="s">
        <v>6551</v>
      </c>
      <c r="T1378" s="14">
        <v>33.582756916996047</v>
      </c>
      <c r="U1378" s="12" t="s">
        <v>6551</v>
      </c>
      <c r="V1378" s="17">
        <v>138478</v>
      </c>
      <c r="W1378" s="12" t="s">
        <v>6551</v>
      </c>
      <c r="X1378" s="17">
        <v>145676</v>
      </c>
      <c r="Y1378" s="12" t="s">
        <v>6551</v>
      </c>
      <c r="Z1378" s="17">
        <v>138478</v>
      </c>
      <c r="AA1378" s="12" t="s">
        <v>6551</v>
      </c>
      <c r="AB1378" s="17">
        <v>7198</v>
      </c>
      <c r="AC1378" s="12" t="s">
        <v>6551</v>
      </c>
      <c r="AD1378" s="17">
        <v>13058</v>
      </c>
      <c r="AE1378" s="12" t="s">
        <v>6551</v>
      </c>
      <c r="AF1378" s="17">
        <v>12144</v>
      </c>
      <c r="AG1378" s="12" t="s">
        <v>6551</v>
      </c>
      <c r="AH1378" s="17">
        <v>914</v>
      </c>
      <c r="AI1378" s="12" t="s">
        <v>6551</v>
      </c>
      <c r="AJ1378" s="17">
        <v>0</v>
      </c>
      <c r="AK1378" s="12" t="s">
        <v>6551</v>
      </c>
      <c r="AL1378" s="17">
        <v>0</v>
      </c>
      <c r="AM1378" s="12" t="s">
        <v>6551</v>
      </c>
      <c r="AN1378" s="17">
        <v>0</v>
      </c>
      <c r="AO1378" s="12" t="s">
        <v>6551</v>
      </c>
      <c r="AP1378" s="192">
        <v>0</v>
      </c>
      <c r="AQ1378" s="12" t="s">
        <v>6551</v>
      </c>
      <c r="AR1378" s="17">
        <v>407829</v>
      </c>
      <c r="AS1378" s="12" t="s">
        <v>6551</v>
      </c>
      <c r="AT1378" s="17">
        <v>1733273</v>
      </c>
      <c r="AU1378" s="1" t="s">
        <v>6551</v>
      </c>
      <c r="AV1378" s="1" t="str">
        <f>IF(OR(M1378="Q",O1378="Q",Q1378="Q",S1378="Q",U1378="Q",W1378="Q",Y1378="Q",AA1378="Q",AC1378="Q",AE1378="Q",AG1378="Q",AI1378="Q",AK1378="Q",AM1378="Q",AO1378="Q",AQ1378="Q",AS1378="Q",AU1378="Q"),"Yes","No")</f>
        <v>No</v>
      </c>
    </row>
    <row r="1379" spans="1:48" x14ac:dyDescent="0.2">
      <c r="A1379" s="1" t="s">
        <v>1825</v>
      </c>
      <c r="B1379" s="1" t="s">
        <v>745</v>
      </c>
      <c r="C1379" s="1" t="s">
        <v>58</v>
      </c>
      <c r="D1379" s="194">
        <v>5209</v>
      </c>
      <c r="E1379" s="197">
        <v>50209</v>
      </c>
      <c r="F1379" s="1" t="s">
        <v>242</v>
      </c>
      <c r="G1379" s="1" t="s">
        <v>6120</v>
      </c>
      <c r="H1379" s="17">
        <v>1487483</v>
      </c>
      <c r="I1379" s="12">
        <v>29</v>
      </c>
      <c r="J1379" s="1" t="s">
        <v>28</v>
      </c>
      <c r="K1379" s="1" t="s">
        <v>13</v>
      </c>
      <c r="L1379" s="4">
        <v>3</v>
      </c>
      <c r="M1379" s="1" t="s">
        <v>6551</v>
      </c>
      <c r="N1379" s="12">
        <v>0</v>
      </c>
      <c r="O1379" s="12" t="s">
        <v>6551</v>
      </c>
      <c r="P1379" s="14">
        <v>24.903856903297932</v>
      </c>
      <c r="Q1379" s="12" t="s">
        <v>6551</v>
      </c>
      <c r="R1379" s="14">
        <v>0</v>
      </c>
      <c r="S1379" s="12" t="s">
        <v>6551</v>
      </c>
      <c r="T1379" s="14">
        <v>5.2001117942984907</v>
      </c>
      <c r="U1379" s="12" t="s">
        <v>6551</v>
      </c>
      <c r="V1379" s="17">
        <v>0</v>
      </c>
      <c r="W1379" s="12" t="s">
        <v>6551</v>
      </c>
      <c r="X1379" s="17">
        <v>0</v>
      </c>
      <c r="Y1379" s="12" t="s">
        <v>6551</v>
      </c>
      <c r="Z1379" s="17">
        <v>133659</v>
      </c>
      <c r="AA1379" s="12" t="s">
        <v>6551</v>
      </c>
      <c r="AB1379" s="17" t="s">
        <v>6551</v>
      </c>
      <c r="AC1379" s="12" t="s">
        <v>6551</v>
      </c>
      <c r="AD1379" s="17">
        <v>0</v>
      </c>
      <c r="AE1379" s="12" t="s">
        <v>6551</v>
      </c>
      <c r="AF1379" s="17">
        <v>5367</v>
      </c>
      <c r="AG1379" s="12" t="s">
        <v>6551</v>
      </c>
      <c r="AH1379" s="17" t="s">
        <v>6551</v>
      </c>
      <c r="AI1379" s="12" t="s">
        <v>6551</v>
      </c>
      <c r="AJ1379" s="17">
        <v>0</v>
      </c>
      <c r="AK1379" s="12" t="s">
        <v>6551</v>
      </c>
      <c r="AL1379" s="17">
        <v>0</v>
      </c>
      <c r="AM1379" s="12" t="s">
        <v>6551</v>
      </c>
      <c r="AN1379" s="17">
        <v>0</v>
      </c>
      <c r="AO1379" s="12" t="s">
        <v>6551</v>
      </c>
      <c r="AP1379" s="192">
        <v>0</v>
      </c>
      <c r="AQ1379" s="12" t="s">
        <v>6551</v>
      </c>
      <c r="AR1379" s="17">
        <v>27909</v>
      </c>
      <c r="AS1379" s="12" t="s">
        <v>6551</v>
      </c>
      <c r="AT1379" s="17">
        <v>0</v>
      </c>
      <c r="AU1379" s="1" t="s">
        <v>6551</v>
      </c>
      <c r="AV1379" s="1" t="str">
        <f>IF(OR(M1379="Q",O1379="Q",Q1379="Q",S1379="Q",U1379="Q",W1379="Q",Y1379="Q",AA1379="Q",AC1379="Q",AE1379="Q",AG1379="Q",AI1379="Q",AK1379="Q",AM1379="Q",AO1379="Q",AQ1379="Q",AS1379="Q",AU1379="Q"),"Yes","No")</f>
        <v>No</v>
      </c>
    </row>
    <row r="1380" spans="1:48" x14ac:dyDescent="0.2">
      <c r="A1380" s="1" t="s">
        <v>1120</v>
      </c>
      <c r="B1380" s="1" t="s">
        <v>749</v>
      </c>
      <c r="C1380" s="1" t="s">
        <v>54</v>
      </c>
      <c r="D1380" s="194">
        <v>7019</v>
      </c>
      <c r="E1380" s="197">
        <v>70019</v>
      </c>
      <c r="F1380" s="1" t="s">
        <v>19</v>
      </c>
      <c r="G1380" s="1" t="s">
        <v>236</v>
      </c>
      <c r="H1380" s="17">
        <v>106621</v>
      </c>
      <c r="I1380" s="12">
        <v>29</v>
      </c>
      <c r="J1380" s="1" t="s">
        <v>11</v>
      </c>
      <c r="K1380" s="1" t="s">
        <v>9</v>
      </c>
      <c r="L1380" s="4">
        <v>3</v>
      </c>
      <c r="M1380" s="1" t="s">
        <v>6551</v>
      </c>
      <c r="N1380" s="12">
        <v>0</v>
      </c>
      <c r="O1380" s="12" t="s">
        <v>6551</v>
      </c>
      <c r="P1380" s="14">
        <v>5.8334010152284268</v>
      </c>
      <c r="Q1380" s="12" t="s">
        <v>6551</v>
      </c>
      <c r="R1380" s="14">
        <v>3.4999468819717414</v>
      </c>
      <c r="S1380" s="12" t="s">
        <v>6551</v>
      </c>
      <c r="T1380" s="14">
        <v>0.95563451776649744</v>
      </c>
      <c r="U1380" s="12" t="s">
        <v>6551</v>
      </c>
      <c r="V1380" s="17">
        <v>0</v>
      </c>
      <c r="W1380" s="12" t="s">
        <v>6551</v>
      </c>
      <c r="X1380" s="17">
        <v>64575</v>
      </c>
      <c r="Y1380" s="12" t="s">
        <v>6551</v>
      </c>
      <c r="Z1380" s="17">
        <v>57459</v>
      </c>
      <c r="AA1380" s="12" t="s">
        <v>6551</v>
      </c>
      <c r="AB1380" s="17">
        <v>7116</v>
      </c>
      <c r="AC1380" s="12" t="s">
        <v>6551</v>
      </c>
      <c r="AD1380" s="17">
        <v>10241</v>
      </c>
      <c r="AE1380" s="12" t="s">
        <v>6551</v>
      </c>
      <c r="AF1380" s="17">
        <v>9850</v>
      </c>
      <c r="AG1380" s="12" t="s">
        <v>6551</v>
      </c>
      <c r="AH1380" s="17">
        <v>391</v>
      </c>
      <c r="AI1380" s="12" t="s">
        <v>6551</v>
      </c>
      <c r="AJ1380" s="17">
        <v>0</v>
      </c>
      <c r="AK1380" s="12" t="s">
        <v>6551</v>
      </c>
      <c r="AL1380" s="17">
        <v>0</v>
      </c>
      <c r="AM1380" s="12" t="s">
        <v>6551</v>
      </c>
      <c r="AN1380" s="17">
        <v>0</v>
      </c>
      <c r="AO1380" s="12" t="s">
        <v>6551</v>
      </c>
      <c r="AP1380" s="192">
        <v>0</v>
      </c>
      <c r="AQ1380" s="12" t="s">
        <v>6551</v>
      </c>
      <c r="AR1380" s="17">
        <v>9413</v>
      </c>
      <c r="AS1380" s="12" t="s">
        <v>6551</v>
      </c>
      <c r="AT1380" s="17">
        <v>32945</v>
      </c>
      <c r="AU1380" s="1" t="s">
        <v>6551</v>
      </c>
      <c r="AV1380" s="1" t="str">
        <f>IF(OR(M1380="Q",O1380="Q",Q1380="Q",S1380="Q",U1380="Q",W1380="Q",Y1380="Q",AA1380="Q",AC1380="Q",AE1380="Q",AG1380="Q",AI1380="Q",AK1380="Q",AM1380="Q",AO1380="Q",AQ1380="Q",AS1380="Q",AU1380="Q"),"Yes","No")</f>
        <v>No</v>
      </c>
    </row>
    <row r="1381" spans="1:48" x14ac:dyDescent="0.2">
      <c r="A1381" s="1" t="s">
        <v>1781</v>
      </c>
      <c r="B1381" s="1" t="s">
        <v>1780</v>
      </c>
      <c r="C1381" s="1" t="s">
        <v>76</v>
      </c>
      <c r="D1381" s="194">
        <v>7051</v>
      </c>
      <c r="E1381" s="197">
        <v>70051</v>
      </c>
      <c r="F1381" s="1" t="s">
        <v>242</v>
      </c>
      <c r="G1381" s="1" t="s">
        <v>6120</v>
      </c>
      <c r="H1381" s="17">
        <v>52900</v>
      </c>
      <c r="I1381" s="12">
        <v>29</v>
      </c>
      <c r="J1381" s="1" t="s">
        <v>12</v>
      </c>
      <c r="K1381" s="1" t="s">
        <v>9</v>
      </c>
      <c r="L1381" s="4">
        <v>3</v>
      </c>
      <c r="M1381" s="1" t="s">
        <v>6551</v>
      </c>
      <c r="N1381" s="12">
        <v>0</v>
      </c>
      <c r="O1381" s="12" t="s">
        <v>6551</v>
      </c>
      <c r="P1381" s="14">
        <v>13.289112855970936</v>
      </c>
      <c r="Q1381" s="12" t="s">
        <v>6551</v>
      </c>
      <c r="R1381" s="14">
        <v>0</v>
      </c>
      <c r="S1381" s="12" t="s">
        <v>6551</v>
      </c>
      <c r="T1381" s="14">
        <v>3.9285128325325207</v>
      </c>
      <c r="U1381" s="12" t="s">
        <v>6551</v>
      </c>
      <c r="V1381" s="17">
        <v>0</v>
      </c>
      <c r="W1381" s="12" t="s">
        <v>6551</v>
      </c>
      <c r="X1381" s="17">
        <v>0</v>
      </c>
      <c r="Y1381" s="12" t="s">
        <v>6551</v>
      </c>
      <c r="Z1381" s="17">
        <v>113396</v>
      </c>
      <c r="AA1381" s="12" t="s">
        <v>6551</v>
      </c>
      <c r="AB1381" s="17" t="s">
        <v>6551</v>
      </c>
      <c r="AC1381" s="12" t="s">
        <v>6551</v>
      </c>
      <c r="AD1381" s="17">
        <v>0</v>
      </c>
      <c r="AE1381" s="12" t="s">
        <v>6551</v>
      </c>
      <c r="AF1381" s="17">
        <v>8533</v>
      </c>
      <c r="AG1381" s="12" t="s">
        <v>6551</v>
      </c>
      <c r="AH1381" s="17" t="s">
        <v>6551</v>
      </c>
      <c r="AI1381" s="12" t="s">
        <v>6551</v>
      </c>
      <c r="AJ1381" s="17">
        <v>0</v>
      </c>
      <c r="AK1381" s="12" t="s">
        <v>6551</v>
      </c>
      <c r="AL1381" s="17">
        <v>0</v>
      </c>
      <c r="AM1381" s="12" t="s">
        <v>6551</v>
      </c>
      <c r="AN1381" s="17">
        <v>0</v>
      </c>
      <c r="AO1381" s="12" t="s">
        <v>6551</v>
      </c>
      <c r="AP1381" s="192">
        <v>0</v>
      </c>
      <c r="AQ1381" s="12" t="s">
        <v>6551</v>
      </c>
      <c r="AR1381" s="17">
        <v>33522</v>
      </c>
      <c r="AS1381" s="12" t="s">
        <v>6551</v>
      </c>
      <c r="AT1381" s="17">
        <v>0</v>
      </c>
      <c r="AU1381" s="1" t="s">
        <v>6551</v>
      </c>
      <c r="AV1381" s="1" t="str">
        <f>IF(OR(M1381="Q",O1381="Q",Q1381="Q",S1381="Q",U1381="Q",W1381="Q",Y1381="Q",AA1381="Q",AC1381="Q",AE1381="Q",AG1381="Q",AI1381="Q",AK1381="Q",AM1381="Q",AO1381="Q",AQ1381="Q",AS1381="Q",AU1381="Q"),"Yes","No")</f>
        <v>No</v>
      </c>
    </row>
    <row r="1382" spans="1:48" x14ac:dyDescent="0.2">
      <c r="A1382" s="1" t="s">
        <v>6425</v>
      </c>
      <c r="B1382" s="1" t="s">
        <v>5194</v>
      </c>
      <c r="C1382" s="1" t="s">
        <v>37</v>
      </c>
      <c r="D1382" s="194" t="s">
        <v>5195</v>
      </c>
      <c r="E1382" s="197" t="s">
        <v>5196</v>
      </c>
      <c r="F1382" s="1" t="s">
        <v>239</v>
      </c>
      <c r="G1382" s="1" t="s">
        <v>287</v>
      </c>
      <c r="H1382" s="17">
        <v>0</v>
      </c>
      <c r="I1382" s="12">
        <v>29</v>
      </c>
      <c r="J1382" s="1" t="s">
        <v>11</v>
      </c>
      <c r="K1382" s="1" t="s">
        <v>9</v>
      </c>
      <c r="L1382" s="4">
        <v>3</v>
      </c>
      <c r="M1382" s="1" t="s">
        <v>6551</v>
      </c>
      <c r="N1382" s="12">
        <v>0</v>
      </c>
      <c r="O1382" s="12" t="s">
        <v>6551</v>
      </c>
      <c r="P1382" s="14">
        <v>54.107648725212464</v>
      </c>
      <c r="Q1382" s="12" t="s">
        <v>122</v>
      </c>
      <c r="R1382" s="14">
        <v>0</v>
      </c>
      <c r="S1382" s="12" t="s">
        <v>6551</v>
      </c>
      <c r="T1382" s="14">
        <v>2.9121813031161472</v>
      </c>
      <c r="U1382" s="12" t="s">
        <v>122</v>
      </c>
      <c r="V1382" s="17">
        <v>0</v>
      </c>
      <c r="W1382" s="12" t="s">
        <v>6551</v>
      </c>
      <c r="X1382" s="17">
        <v>0</v>
      </c>
      <c r="Y1382" s="12" t="s">
        <v>6551</v>
      </c>
      <c r="Z1382" s="17">
        <v>114600</v>
      </c>
      <c r="AA1382" s="12" t="s">
        <v>6551</v>
      </c>
      <c r="AB1382" s="17" t="s">
        <v>6551</v>
      </c>
      <c r="AC1382" s="12" t="s">
        <v>6551</v>
      </c>
      <c r="AD1382" s="17">
        <v>0</v>
      </c>
      <c r="AE1382" s="12" t="s">
        <v>6551</v>
      </c>
      <c r="AF1382" s="17">
        <v>2118</v>
      </c>
      <c r="AG1382" s="12" t="s">
        <v>122</v>
      </c>
      <c r="AH1382" s="17" t="s">
        <v>6551</v>
      </c>
      <c r="AI1382" s="12" t="s">
        <v>6551</v>
      </c>
      <c r="AJ1382" s="17">
        <v>0</v>
      </c>
      <c r="AK1382" s="12" t="s">
        <v>6551</v>
      </c>
      <c r="AL1382" s="17">
        <v>0</v>
      </c>
      <c r="AM1382" s="12" t="s">
        <v>6551</v>
      </c>
      <c r="AN1382" s="17">
        <v>0</v>
      </c>
      <c r="AO1382" s="12" t="s">
        <v>6551</v>
      </c>
      <c r="AP1382" s="192">
        <v>0</v>
      </c>
      <c r="AQ1382" s="12" t="s">
        <v>6551</v>
      </c>
      <c r="AR1382" s="17">
        <v>6168</v>
      </c>
      <c r="AS1382" s="12" t="s">
        <v>6551</v>
      </c>
      <c r="AT1382" s="17">
        <v>0</v>
      </c>
      <c r="AU1382" s="1" t="s">
        <v>6551</v>
      </c>
      <c r="AV1382" s="1" t="str">
        <f>IF(OR(M1382="Q",O1382="Q",Q1382="Q",S1382="Q",U1382="Q",W1382="Q",Y1382="Q",AA1382="Q",AC1382="Q",AE1382="Q",AG1382="Q",AI1382="Q",AK1382="Q",AM1382="Q",AO1382="Q",AQ1382="Q",AS1382="Q",AU1382="Q"),"Yes","No")</f>
        <v>Yes</v>
      </c>
    </row>
    <row r="1383" spans="1:48" x14ac:dyDescent="0.2">
      <c r="A1383" s="1" t="s">
        <v>1210</v>
      </c>
      <c r="B1383" s="1" t="s">
        <v>1211</v>
      </c>
      <c r="C1383" s="1" t="s">
        <v>15</v>
      </c>
      <c r="D1383" s="194">
        <v>4073</v>
      </c>
      <c r="E1383" s="197">
        <v>40073</v>
      </c>
      <c r="F1383" s="1" t="s">
        <v>334</v>
      </c>
      <c r="G1383" s="1" t="s">
        <v>6120</v>
      </c>
      <c r="H1383" s="17">
        <v>74741</v>
      </c>
      <c r="I1383" s="12">
        <v>29</v>
      </c>
      <c r="J1383" s="1" t="s">
        <v>12</v>
      </c>
      <c r="K1383" s="1" t="s">
        <v>9</v>
      </c>
      <c r="L1383" s="4">
        <v>2</v>
      </c>
      <c r="M1383" s="1" t="s">
        <v>6551</v>
      </c>
      <c r="N1383" s="12">
        <v>0</v>
      </c>
      <c r="O1383" s="12" t="s">
        <v>6551</v>
      </c>
      <c r="P1383" s="14">
        <v>24.592369477911646</v>
      </c>
      <c r="Q1383" s="12" t="s">
        <v>6551</v>
      </c>
      <c r="R1383" s="14">
        <v>0</v>
      </c>
      <c r="S1383" s="12" t="s">
        <v>6551</v>
      </c>
      <c r="T1383" s="14">
        <v>14.023092369477911</v>
      </c>
      <c r="U1383" s="12" t="s">
        <v>6551</v>
      </c>
      <c r="V1383" s="17">
        <v>0</v>
      </c>
      <c r="W1383" s="12" t="s">
        <v>6551</v>
      </c>
      <c r="X1383" s="17">
        <v>0</v>
      </c>
      <c r="Y1383" s="12" t="s">
        <v>6551</v>
      </c>
      <c r="Z1383" s="17">
        <v>48988</v>
      </c>
      <c r="AA1383" s="12" t="s">
        <v>6551</v>
      </c>
      <c r="AB1383" s="17" t="s">
        <v>6551</v>
      </c>
      <c r="AC1383" s="12" t="s">
        <v>6551</v>
      </c>
      <c r="AD1383" s="17">
        <v>0</v>
      </c>
      <c r="AE1383" s="12" t="s">
        <v>6551</v>
      </c>
      <c r="AF1383" s="17">
        <v>1992</v>
      </c>
      <c r="AG1383" s="12" t="s">
        <v>6551</v>
      </c>
      <c r="AH1383" s="17" t="s">
        <v>6551</v>
      </c>
      <c r="AI1383" s="12" t="s">
        <v>6551</v>
      </c>
      <c r="AJ1383" s="17">
        <v>0</v>
      </c>
      <c r="AK1383" s="12" t="s">
        <v>6551</v>
      </c>
      <c r="AL1383" s="17">
        <v>0</v>
      </c>
      <c r="AM1383" s="12" t="s">
        <v>6551</v>
      </c>
      <c r="AN1383" s="17">
        <v>0</v>
      </c>
      <c r="AO1383" s="12" t="s">
        <v>6551</v>
      </c>
      <c r="AP1383" s="192">
        <v>0</v>
      </c>
      <c r="AQ1383" s="12" t="s">
        <v>6551</v>
      </c>
      <c r="AR1383" s="17">
        <v>27934</v>
      </c>
      <c r="AS1383" s="12" t="s">
        <v>6551</v>
      </c>
      <c r="AT1383" s="17">
        <v>0</v>
      </c>
      <c r="AU1383" s="1" t="s">
        <v>6551</v>
      </c>
      <c r="AV1383" s="1" t="str">
        <f>IF(OR(M1383="Q",O1383="Q",Q1383="Q",S1383="Q",U1383="Q",W1383="Q",Y1383="Q",AA1383="Q",AC1383="Q",AE1383="Q",AG1383="Q",AI1383="Q",AK1383="Q",AM1383="Q",AO1383="Q",AQ1383="Q",AS1383="Q",AU1383="Q"),"Yes","No")</f>
        <v>No</v>
      </c>
    </row>
    <row r="1384" spans="1:48" x14ac:dyDescent="0.2">
      <c r="A1384" s="1" t="s">
        <v>1781</v>
      </c>
      <c r="B1384" s="1" t="s">
        <v>1780</v>
      </c>
      <c r="C1384" s="1" t="s">
        <v>76</v>
      </c>
      <c r="D1384" s="194">
        <v>7051</v>
      </c>
      <c r="E1384" s="197">
        <v>70051</v>
      </c>
      <c r="F1384" s="1" t="s">
        <v>242</v>
      </c>
      <c r="G1384" s="1" t="s">
        <v>6120</v>
      </c>
      <c r="H1384" s="17">
        <v>52900</v>
      </c>
      <c r="I1384" s="12">
        <v>29</v>
      </c>
      <c r="J1384" s="1" t="s">
        <v>14</v>
      </c>
      <c r="K1384" s="1" t="s">
        <v>9</v>
      </c>
      <c r="L1384" s="4">
        <v>2</v>
      </c>
      <c r="M1384" s="1" t="s">
        <v>6551</v>
      </c>
      <c r="N1384" s="12">
        <v>0</v>
      </c>
      <c r="O1384" s="12" t="s">
        <v>6551</v>
      </c>
      <c r="P1384" s="14">
        <v>38.605617655488679</v>
      </c>
      <c r="Q1384" s="12" t="s">
        <v>6551</v>
      </c>
      <c r="R1384" s="14">
        <v>0</v>
      </c>
      <c r="S1384" s="12" t="s">
        <v>6551</v>
      </c>
      <c r="T1384" s="14">
        <v>8.3516766981943249</v>
      </c>
      <c r="U1384" s="12" t="s">
        <v>6551</v>
      </c>
      <c r="V1384" s="17">
        <v>0</v>
      </c>
      <c r="W1384" s="12" t="s">
        <v>6551</v>
      </c>
      <c r="X1384" s="17">
        <v>0</v>
      </c>
      <c r="Y1384" s="12" t="s">
        <v>6551</v>
      </c>
      <c r="Z1384" s="17">
        <v>134695</v>
      </c>
      <c r="AA1384" s="12" t="s">
        <v>6551</v>
      </c>
      <c r="AB1384" s="17" t="s">
        <v>6551</v>
      </c>
      <c r="AC1384" s="12" t="s">
        <v>6551</v>
      </c>
      <c r="AD1384" s="17">
        <v>0</v>
      </c>
      <c r="AE1384" s="12" t="s">
        <v>6551</v>
      </c>
      <c r="AF1384" s="17">
        <v>3489</v>
      </c>
      <c r="AG1384" s="12" t="s">
        <v>6551</v>
      </c>
      <c r="AH1384" s="17" t="s">
        <v>6551</v>
      </c>
      <c r="AI1384" s="12" t="s">
        <v>6551</v>
      </c>
      <c r="AJ1384" s="17">
        <v>0</v>
      </c>
      <c r="AK1384" s="12" t="s">
        <v>6551</v>
      </c>
      <c r="AL1384" s="17">
        <v>0</v>
      </c>
      <c r="AM1384" s="12" t="s">
        <v>6551</v>
      </c>
      <c r="AN1384" s="17">
        <v>0</v>
      </c>
      <c r="AO1384" s="12" t="s">
        <v>6551</v>
      </c>
      <c r="AP1384" s="192">
        <v>0</v>
      </c>
      <c r="AQ1384" s="12" t="s">
        <v>6551</v>
      </c>
      <c r="AR1384" s="17">
        <v>29139</v>
      </c>
      <c r="AS1384" s="12" t="s">
        <v>6551</v>
      </c>
      <c r="AT1384" s="17">
        <v>0</v>
      </c>
      <c r="AU1384" s="1" t="s">
        <v>6551</v>
      </c>
      <c r="AV1384" s="1" t="str">
        <f>IF(OR(M1384="Q",O1384="Q",Q1384="Q",S1384="Q",U1384="Q",W1384="Q",Y1384="Q",AA1384="Q",AC1384="Q",AE1384="Q",AG1384="Q",AI1384="Q",AK1384="Q",AM1384="Q",AO1384="Q",AQ1384="Q",AS1384="Q",AU1384="Q"),"Yes","No")</f>
        <v>No</v>
      </c>
    </row>
    <row r="1385" spans="1:48" x14ac:dyDescent="0.2">
      <c r="A1385" s="1" t="s">
        <v>6425</v>
      </c>
      <c r="B1385" s="1" t="s">
        <v>5194</v>
      </c>
      <c r="C1385" s="1" t="s">
        <v>37</v>
      </c>
      <c r="D1385" s="194" t="s">
        <v>5195</v>
      </c>
      <c r="E1385" s="197" t="s">
        <v>5196</v>
      </c>
      <c r="F1385" s="1" t="s">
        <v>239</v>
      </c>
      <c r="G1385" s="1" t="s">
        <v>287</v>
      </c>
      <c r="H1385" s="17">
        <v>0</v>
      </c>
      <c r="I1385" s="12">
        <v>29</v>
      </c>
      <c r="J1385" s="1" t="s">
        <v>28</v>
      </c>
      <c r="K1385" s="1" t="s">
        <v>9</v>
      </c>
      <c r="L1385" s="4">
        <v>2</v>
      </c>
      <c r="M1385" s="1" t="s">
        <v>6551</v>
      </c>
      <c r="N1385" s="12">
        <v>0</v>
      </c>
      <c r="O1385" s="12" t="s">
        <v>6551</v>
      </c>
      <c r="P1385" s="14">
        <v>20</v>
      </c>
      <c r="Q1385" s="12" t="s">
        <v>122</v>
      </c>
      <c r="R1385" s="14">
        <v>0</v>
      </c>
      <c r="S1385" s="12" t="s">
        <v>6551</v>
      </c>
      <c r="T1385" s="14">
        <v>5.2067856098274348</v>
      </c>
      <c r="U1385" s="12" t="s">
        <v>122</v>
      </c>
      <c r="V1385" s="17">
        <v>0</v>
      </c>
      <c r="W1385" s="12" t="s">
        <v>6551</v>
      </c>
      <c r="X1385" s="17">
        <v>0</v>
      </c>
      <c r="Y1385" s="12" t="s">
        <v>6551</v>
      </c>
      <c r="Z1385" s="17">
        <v>68380</v>
      </c>
      <c r="AA1385" s="12" t="s">
        <v>6551</v>
      </c>
      <c r="AB1385" s="17" t="s">
        <v>6551</v>
      </c>
      <c r="AC1385" s="12" t="s">
        <v>6551</v>
      </c>
      <c r="AD1385" s="17">
        <v>0</v>
      </c>
      <c r="AE1385" s="12" t="s">
        <v>6551</v>
      </c>
      <c r="AF1385" s="17">
        <v>3419</v>
      </c>
      <c r="AG1385" s="12" t="s">
        <v>122</v>
      </c>
      <c r="AH1385" s="17" t="s">
        <v>6551</v>
      </c>
      <c r="AI1385" s="12" t="s">
        <v>6551</v>
      </c>
      <c r="AJ1385" s="17">
        <v>0</v>
      </c>
      <c r="AK1385" s="12" t="s">
        <v>6551</v>
      </c>
      <c r="AL1385" s="17">
        <v>0</v>
      </c>
      <c r="AM1385" s="12" t="s">
        <v>6551</v>
      </c>
      <c r="AN1385" s="17">
        <v>0</v>
      </c>
      <c r="AO1385" s="12" t="s">
        <v>6551</v>
      </c>
      <c r="AP1385" s="192">
        <v>0</v>
      </c>
      <c r="AQ1385" s="12" t="s">
        <v>6551</v>
      </c>
      <c r="AR1385" s="17">
        <v>17802</v>
      </c>
      <c r="AS1385" s="12" t="s">
        <v>122</v>
      </c>
      <c r="AT1385" s="17">
        <v>0</v>
      </c>
      <c r="AU1385" s="1" t="s">
        <v>6551</v>
      </c>
      <c r="AV1385" s="1" t="str">
        <f>IF(OR(M1385="Q",O1385="Q",Q1385="Q",S1385="Q",U1385="Q",W1385="Q",Y1385="Q",AA1385="Q",AC1385="Q",AE1385="Q",AG1385="Q",AI1385="Q",AK1385="Q",AM1385="Q",AO1385="Q",AQ1385="Q",AS1385="Q",AU1385="Q"),"Yes","No")</f>
        <v>Yes</v>
      </c>
    </row>
    <row r="1386" spans="1:48" x14ac:dyDescent="0.2">
      <c r="A1386" s="1" t="s">
        <v>6325</v>
      </c>
      <c r="B1386" s="1" t="s">
        <v>947</v>
      </c>
      <c r="C1386" s="1" t="s">
        <v>84</v>
      </c>
      <c r="D1386" s="194">
        <v>2219</v>
      </c>
      <c r="E1386" s="197">
        <v>20219</v>
      </c>
      <c r="F1386" s="1" t="s">
        <v>256</v>
      </c>
      <c r="G1386" s="1" t="s">
        <v>6120</v>
      </c>
      <c r="H1386" s="17">
        <v>18351295</v>
      </c>
      <c r="I1386" s="12">
        <v>28</v>
      </c>
      <c r="J1386" s="1" t="s">
        <v>12</v>
      </c>
      <c r="K1386" s="1" t="s">
        <v>9</v>
      </c>
      <c r="L1386" s="4">
        <v>28</v>
      </c>
      <c r="M1386" s="1" t="s">
        <v>6551</v>
      </c>
      <c r="N1386" s="12">
        <v>0</v>
      </c>
      <c r="O1386" s="12" t="s">
        <v>6551</v>
      </c>
      <c r="P1386" s="14">
        <v>7.0082541744472406</v>
      </c>
      <c r="Q1386" s="12" t="s">
        <v>6551</v>
      </c>
      <c r="R1386" s="14">
        <v>0</v>
      </c>
      <c r="S1386" s="12" t="s">
        <v>6551</v>
      </c>
      <c r="T1386" s="14">
        <v>41.636735135720279</v>
      </c>
      <c r="U1386" s="12" t="s">
        <v>6551</v>
      </c>
      <c r="V1386" s="17">
        <v>0</v>
      </c>
      <c r="W1386" s="12" t="s">
        <v>6551</v>
      </c>
      <c r="X1386" s="17">
        <v>0</v>
      </c>
      <c r="Y1386" s="12" t="s">
        <v>6551</v>
      </c>
      <c r="Z1386" s="17">
        <v>776886</v>
      </c>
      <c r="AA1386" s="12" t="s">
        <v>6551</v>
      </c>
      <c r="AB1386" s="17" t="s">
        <v>6551</v>
      </c>
      <c r="AC1386" s="12" t="s">
        <v>6551</v>
      </c>
      <c r="AD1386" s="17">
        <v>0</v>
      </c>
      <c r="AE1386" s="12" t="s">
        <v>6551</v>
      </c>
      <c r="AF1386" s="17">
        <v>110853</v>
      </c>
      <c r="AG1386" s="12" t="s">
        <v>6551</v>
      </c>
      <c r="AH1386" s="17" t="s">
        <v>6551</v>
      </c>
      <c r="AI1386" s="12" t="s">
        <v>6551</v>
      </c>
      <c r="AJ1386" s="17">
        <v>0</v>
      </c>
      <c r="AK1386" s="12" t="s">
        <v>6551</v>
      </c>
      <c r="AL1386" s="17">
        <v>0</v>
      </c>
      <c r="AM1386" s="12" t="s">
        <v>6551</v>
      </c>
      <c r="AN1386" s="17">
        <v>0</v>
      </c>
      <c r="AO1386" s="12" t="s">
        <v>6551</v>
      </c>
      <c r="AP1386" s="192">
        <v>0</v>
      </c>
      <c r="AQ1386" s="12" t="s">
        <v>6551</v>
      </c>
      <c r="AR1386" s="17">
        <v>4615557</v>
      </c>
      <c r="AS1386" s="12" t="s">
        <v>6551</v>
      </c>
      <c r="AT1386" s="17">
        <v>0</v>
      </c>
      <c r="AU1386" s="1" t="s">
        <v>6551</v>
      </c>
      <c r="AV1386" s="1" t="str">
        <f>IF(OR(M1386="Q",O1386="Q",Q1386="Q",S1386="Q",U1386="Q",W1386="Q",Y1386="Q",AA1386="Q",AC1386="Q",AE1386="Q",AG1386="Q",AI1386="Q",AK1386="Q",AM1386="Q",AO1386="Q",AQ1386="Q",AS1386="Q",AU1386="Q"),"Yes","No")</f>
        <v>No</v>
      </c>
    </row>
    <row r="1387" spans="1:48" x14ac:dyDescent="0.2">
      <c r="A1387" s="1" t="s">
        <v>1292</v>
      </c>
      <c r="B1387" s="1" t="s">
        <v>559</v>
      </c>
      <c r="C1387" s="1" t="s">
        <v>20</v>
      </c>
      <c r="D1387" s="194">
        <v>9209</v>
      </c>
      <c r="E1387" s="197">
        <v>90209</v>
      </c>
      <c r="F1387" s="1" t="s">
        <v>712</v>
      </c>
      <c r="G1387" s="1" t="s">
        <v>236</v>
      </c>
      <c r="H1387" s="17">
        <v>3629114</v>
      </c>
      <c r="I1387" s="12">
        <v>28</v>
      </c>
      <c r="J1387" s="1" t="s">
        <v>23</v>
      </c>
      <c r="K1387" s="1" t="s">
        <v>13</v>
      </c>
      <c r="L1387" s="4">
        <v>28</v>
      </c>
      <c r="M1387" s="1" t="s">
        <v>6551</v>
      </c>
      <c r="N1387" s="12">
        <v>14</v>
      </c>
      <c r="O1387" s="12" t="s">
        <v>6551</v>
      </c>
      <c r="P1387" s="14">
        <v>14.728375139419541</v>
      </c>
      <c r="Q1387" s="12" t="s">
        <v>6551</v>
      </c>
      <c r="R1387" s="14">
        <v>6.3298452239298157</v>
      </c>
      <c r="S1387" s="12" t="s">
        <v>6551</v>
      </c>
      <c r="T1387" s="14">
        <v>84.701131968010628</v>
      </c>
      <c r="U1387" s="12" t="s">
        <v>6551</v>
      </c>
      <c r="V1387" s="17">
        <v>2400676</v>
      </c>
      <c r="W1387" s="12" t="s">
        <v>6551</v>
      </c>
      <c r="X1387" s="17">
        <v>2518866</v>
      </c>
      <c r="Y1387" s="12" t="s">
        <v>6551</v>
      </c>
      <c r="Z1387" s="17">
        <v>2482556</v>
      </c>
      <c r="AA1387" s="12" t="s">
        <v>6551</v>
      </c>
      <c r="AB1387" s="17">
        <v>36310</v>
      </c>
      <c r="AC1387" s="12" t="s">
        <v>6551</v>
      </c>
      <c r="AD1387" s="17">
        <v>171780</v>
      </c>
      <c r="AE1387" s="12" t="s">
        <v>6551</v>
      </c>
      <c r="AF1387" s="17">
        <v>168556</v>
      </c>
      <c r="AG1387" s="12" t="s">
        <v>6551</v>
      </c>
      <c r="AH1387" s="17">
        <v>3224</v>
      </c>
      <c r="AI1387" s="12" t="s">
        <v>6551</v>
      </c>
      <c r="AJ1387" s="17">
        <v>1099023</v>
      </c>
      <c r="AK1387" s="12" t="s">
        <v>6551</v>
      </c>
      <c r="AL1387" s="17">
        <v>1083181</v>
      </c>
      <c r="AM1387" s="12" t="s">
        <v>6551</v>
      </c>
      <c r="AN1387" s="17">
        <v>74950</v>
      </c>
      <c r="AO1387" s="12" t="s">
        <v>6551</v>
      </c>
      <c r="AP1387" s="192">
        <v>73544</v>
      </c>
      <c r="AQ1387" s="12" t="s">
        <v>6551</v>
      </c>
      <c r="AR1387" s="17">
        <v>14276884</v>
      </c>
      <c r="AS1387" s="12" t="s">
        <v>6551</v>
      </c>
      <c r="AT1387" s="17">
        <v>90370466</v>
      </c>
      <c r="AU1387" s="1" t="s">
        <v>6551</v>
      </c>
      <c r="AV1387" s="1" t="str">
        <f>IF(OR(M1387="Q",O1387="Q",Q1387="Q",S1387="Q",U1387="Q",W1387="Q",Y1387="Q",AA1387="Q",AC1387="Q",AE1387="Q",AG1387="Q",AI1387="Q",AK1387="Q",AM1387="Q",AO1387="Q",AQ1387="Q",AS1387="Q",AU1387="Q"),"Yes","No")</f>
        <v>No</v>
      </c>
    </row>
    <row r="1388" spans="1:48" x14ac:dyDescent="0.2">
      <c r="A1388" s="1" t="s">
        <v>3909</v>
      </c>
      <c r="B1388" s="1" t="s">
        <v>3910</v>
      </c>
      <c r="C1388" s="1" t="s">
        <v>71</v>
      </c>
      <c r="D1388" s="194" t="s">
        <v>3911</v>
      </c>
      <c r="E1388" s="197" t="s">
        <v>3912</v>
      </c>
      <c r="F1388" s="1" t="s">
        <v>239</v>
      </c>
      <c r="G1388" s="1" t="s">
        <v>287</v>
      </c>
      <c r="H1388" s="17">
        <v>0</v>
      </c>
      <c r="I1388" s="12">
        <v>28</v>
      </c>
      <c r="J1388" s="1" t="s">
        <v>11</v>
      </c>
      <c r="K1388" s="1" t="s">
        <v>13</v>
      </c>
      <c r="L1388" s="4">
        <v>28</v>
      </c>
      <c r="M1388" s="1" t="s">
        <v>6551</v>
      </c>
      <c r="N1388" s="12">
        <v>0</v>
      </c>
      <c r="O1388" s="12" t="s">
        <v>6551</v>
      </c>
      <c r="P1388" s="14">
        <v>24.962331299685708</v>
      </c>
      <c r="Q1388" s="12" t="s">
        <v>6551</v>
      </c>
      <c r="R1388" s="14">
        <v>0</v>
      </c>
      <c r="S1388" s="12" t="s">
        <v>6551</v>
      </c>
      <c r="T1388" s="14">
        <v>2.2575799593270474</v>
      </c>
      <c r="U1388" s="12" t="s">
        <v>6551</v>
      </c>
      <c r="V1388" s="17">
        <v>0</v>
      </c>
      <c r="W1388" s="12" t="s">
        <v>6551</v>
      </c>
      <c r="X1388" s="17">
        <v>0</v>
      </c>
      <c r="Y1388" s="12" t="s">
        <v>6551</v>
      </c>
      <c r="Z1388" s="17">
        <v>540085</v>
      </c>
      <c r="AA1388" s="12" t="s">
        <v>6551</v>
      </c>
      <c r="AB1388" s="17" t="s">
        <v>6551</v>
      </c>
      <c r="AC1388" s="12" t="s">
        <v>6551</v>
      </c>
      <c r="AD1388" s="17">
        <v>0</v>
      </c>
      <c r="AE1388" s="12" t="s">
        <v>6551</v>
      </c>
      <c r="AF1388" s="17">
        <v>21636</v>
      </c>
      <c r="AG1388" s="12" t="s">
        <v>6551</v>
      </c>
      <c r="AH1388" s="17" t="s">
        <v>6551</v>
      </c>
      <c r="AI1388" s="12" t="s">
        <v>6551</v>
      </c>
      <c r="AJ1388" s="17">
        <v>0</v>
      </c>
      <c r="AK1388" s="12" t="s">
        <v>6551</v>
      </c>
      <c r="AL1388" s="17">
        <v>0</v>
      </c>
      <c r="AM1388" s="12" t="s">
        <v>6551</v>
      </c>
      <c r="AN1388" s="17">
        <v>0</v>
      </c>
      <c r="AO1388" s="12" t="s">
        <v>6551</v>
      </c>
      <c r="AP1388" s="192">
        <v>0</v>
      </c>
      <c r="AQ1388" s="12" t="s">
        <v>6551</v>
      </c>
      <c r="AR1388" s="17">
        <v>48845</v>
      </c>
      <c r="AS1388" s="12" t="s">
        <v>6551</v>
      </c>
      <c r="AT1388" s="17">
        <v>0</v>
      </c>
      <c r="AU1388" s="1" t="s">
        <v>6551</v>
      </c>
      <c r="AV1388" s="1" t="str">
        <f>IF(OR(M1388="Q",O1388="Q",Q1388="Q",S1388="Q",U1388="Q",W1388="Q",Y1388="Q",AA1388="Q",AC1388="Q",AE1388="Q",AG1388="Q",AI1388="Q",AK1388="Q",AM1388="Q",AO1388="Q",AQ1388="Q",AS1388="Q",AU1388="Q"),"Yes","No")</f>
        <v>No</v>
      </c>
    </row>
    <row r="1389" spans="1:48" x14ac:dyDescent="0.2">
      <c r="A1389" s="1" t="s">
        <v>4353</v>
      </c>
      <c r="B1389" s="1" t="s">
        <v>1078</v>
      </c>
      <c r="C1389" s="1" t="s">
        <v>64</v>
      </c>
      <c r="D1389" s="194" t="s">
        <v>4354</v>
      </c>
      <c r="E1389" s="197" t="s">
        <v>4355</v>
      </c>
      <c r="F1389" s="1" t="s">
        <v>1645</v>
      </c>
      <c r="G1389" s="1" t="s">
        <v>287</v>
      </c>
      <c r="H1389" s="17">
        <v>0</v>
      </c>
      <c r="I1389" s="12">
        <v>28</v>
      </c>
      <c r="J1389" s="1" t="s">
        <v>11</v>
      </c>
      <c r="K1389" s="1" t="s">
        <v>9</v>
      </c>
      <c r="L1389" s="4">
        <v>28</v>
      </c>
      <c r="M1389" s="1" t="s">
        <v>6551</v>
      </c>
      <c r="N1389" s="12">
        <v>0</v>
      </c>
      <c r="O1389" s="12" t="s">
        <v>6551</v>
      </c>
      <c r="P1389" s="14">
        <v>14.195059756060093</v>
      </c>
      <c r="Q1389" s="12" t="s">
        <v>6551</v>
      </c>
      <c r="R1389" s="14">
        <v>0</v>
      </c>
      <c r="S1389" s="12" t="s">
        <v>6551</v>
      </c>
      <c r="T1389" s="14">
        <v>0.45595870840886049</v>
      </c>
      <c r="U1389" s="12" t="s">
        <v>6551</v>
      </c>
      <c r="V1389" s="17">
        <v>0</v>
      </c>
      <c r="W1389" s="12" t="s">
        <v>6551</v>
      </c>
      <c r="X1389" s="17">
        <v>0</v>
      </c>
      <c r="Y1389" s="12" t="s">
        <v>6551</v>
      </c>
      <c r="Z1389" s="17">
        <v>462035</v>
      </c>
      <c r="AA1389" s="12" t="s">
        <v>6551</v>
      </c>
      <c r="AB1389" s="17" t="s">
        <v>6551</v>
      </c>
      <c r="AC1389" s="12" t="s">
        <v>6551</v>
      </c>
      <c r="AD1389" s="17">
        <v>0</v>
      </c>
      <c r="AE1389" s="12" t="s">
        <v>6551</v>
      </c>
      <c r="AF1389" s="17">
        <v>32549</v>
      </c>
      <c r="AG1389" s="12" t="s">
        <v>6551</v>
      </c>
      <c r="AH1389" s="17" t="s">
        <v>6551</v>
      </c>
      <c r="AI1389" s="12" t="s">
        <v>6551</v>
      </c>
      <c r="AJ1389" s="17">
        <v>0</v>
      </c>
      <c r="AK1389" s="12" t="s">
        <v>6551</v>
      </c>
      <c r="AL1389" s="17">
        <v>0</v>
      </c>
      <c r="AM1389" s="12" t="s">
        <v>6551</v>
      </c>
      <c r="AN1389" s="17">
        <v>0</v>
      </c>
      <c r="AO1389" s="12" t="s">
        <v>6551</v>
      </c>
      <c r="AP1389" s="192">
        <v>0</v>
      </c>
      <c r="AQ1389" s="12" t="s">
        <v>6551</v>
      </c>
      <c r="AR1389" s="17">
        <v>14841</v>
      </c>
      <c r="AS1389" s="12" t="s">
        <v>6551</v>
      </c>
      <c r="AT1389" s="17">
        <v>0</v>
      </c>
      <c r="AU1389" s="1" t="s">
        <v>6551</v>
      </c>
      <c r="AV1389" s="1" t="str">
        <f>IF(OR(M1389="Q",O1389="Q",Q1389="Q",S1389="Q",U1389="Q",W1389="Q",Y1389="Q",AA1389="Q",AC1389="Q",AE1389="Q",AG1389="Q",AI1389="Q",AK1389="Q",AM1389="Q",AO1389="Q",AQ1389="Q",AS1389="Q",AU1389="Q"),"Yes","No")</f>
        <v>No</v>
      </c>
    </row>
    <row r="1390" spans="1:48" x14ac:dyDescent="0.2">
      <c r="A1390" s="1" t="s">
        <v>6407</v>
      </c>
      <c r="B1390" s="1" t="s">
        <v>6524</v>
      </c>
      <c r="C1390" s="1" t="s">
        <v>98</v>
      </c>
      <c r="E1390" s="197" t="s">
        <v>6406</v>
      </c>
      <c r="F1390" s="1" t="s">
        <v>305</v>
      </c>
      <c r="G1390" s="1" t="s">
        <v>287</v>
      </c>
      <c r="H1390" s="17">
        <v>0</v>
      </c>
      <c r="I1390" s="12">
        <v>28</v>
      </c>
      <c r="J1390" s="1" t="s">
        <v>11</v>
      </c>
      <c r="K1390" s="1" t="s">
        <v>9</v>
      </c>
      <c r="L1390" s="4">
        <v>28</v>
      </c>
      <c r="M1390" s="1" t="s">
        <v>6551</v>
      </c>
      <c r="N1390" s="12">
        <v>0</v>
      </c>
      <c r="O1390" s="12" t="s">
        <v>6551</v>
      </c>
      <c r="P1390" s="14">
        <v>24.102599360076155</v>
      </c>
      <c r="Q1390" s="12" t="s">
        <v>6551</v>
      </c>
      <c r="R1390" s="14">
        <v>0</v>
      </c>
      <c r="S1390" s="12" t="s">
        <v>6551</v>
      </c>
      <c r="T1390" s="14">
        <v>0.66385488008038718</v>
      </c>
      <c r="U1390" s="12" t="s">
        <v>6551</v>
      </c>
      <c r="V1390" s="17">
        <v>0</v>
      </c>
      <c r="W1390" s="12" t="s">
        <v>6551</v>
      </c>
      <c r="X1390" s="17">
        <v>0</v>
      </c>
      <c r="Y1390" s="12" t="s">
        <v>6551</v>
      </c>
      <c r="Z1390" s="17">
        <v>911488</v>
      </c>
      <c r="AA1390" s="12" t="s">
        <v>6551</v>
      </c>
      <c r="AB1390" s="17" t="s">
        <v>6551</v>
      </c>
      <c r="AC1390" s="12" t="s">
        <v>6551</v>
      </c>
      <c r="AD1390" s="17">
        <v>0</v>
      </c>
      <c r="AE1390" s="12" t="s">
        <v>6551</v>
      </c>
      <c r="AF1390" s="17">
        <v>37817</v>
      </c>
      <c r="AG1390" s="12" t="s">
        <v>6551</v>
      </c>
      <c r="AH1390" s="17" t="s">
        <v>6551</v>
      </c>
      <c r="AI1390" s="12" t="s">
        <v>6551</v>
      </c>
      <c r="AJ1390" s="17">
        <v>0</v>
      </c>
      <c r="AK1390" s="12" t="s">
        <v>6551</v>
      </c>
      <c r="AL1390" s="17">
        <v>0</v>
      </c>
      <c r="AM1390" s="12" t="s">
        <v>6551</v>
      </c>
      <c r="AN1390" s="17">
        <v>0</v>
      </c>
      <c r="AO1390" s="12" t="s">
        <v>6551</v>
      </c>
      <c r="AP1390" s="192">
        <v>0</v>
      </c>
      <c r="AQ1390" s="12" t="s">
        <v>6551</v>
      </c>
      <c r="AR1390" s="17">
        <v>25105</v>
      </c>
      <c r="AS1390" s="12" t="s">
        <v>6551</v>
      </c>
      <c r="AT1390" s="17">
        <v>0</v>
      </c>
      <c r="AU1390" s="1" t="s">
        <v>6551</v>
      </c>
      <c r="AV1390" s="1" t="str">
        <f>IF(OR(M1390="Q",O1390="Q",Q1390="Q",S1390="Q",U1390="Q",W1390="Q",Y1390="Q",AA1390="Q",AC1390="Q",AE1390="Q",AG1390="Q",AI1390="Q",AK1390="Q",AM1390="Q",AO1390="Q",AQ1390="Q",AS1390="Q",AU1390="Q"),"Yes","No")</f>
        <v>No</v>
      </c>
    </row>
    <row r="1391" spans="1:48" x14ac:dyDescent="0.2">
      <c r="A1391" s="1" t="s">
        <v>172</v>
      </c>
      <c r="B1391" s="1" t="s">
        <v>1843</v>
      </c>
      <c r="C1391" s="1" t="s">
        <v>79</v>
      </c>
      <c r="D1391" s="194">
        <v>4221</v>
      </c>
      <c r="E1391" s="197">
        <v>40221</v>
      </c>
      <c r="F1391" s="1" t="s">
        <v>239</v>
      </c>
      <c r="G1391" s="1" t="s">
        <v>6120</v>
      </c>
      <c r="H1391" s="17">
        <v>169495</v>
      </c>
      <c r="I1391" s="12">
        <v>28</v>
      </c>
      <c r="J1391" s="1" t="s">
        <v>11</v>
      </c>
      <c r="K1391" s="1" t="s">
        <v>9</v>
      </c>
      <c r="L1391" s="4">
        <v>26</v>
      </c>
      <c r="M1391" s="1" t="s">
        <v>6551</v>
      </c>
      <c r="N1391" s="12">
        <v>0</v>
      </c>
      <c r="O1391" s="12" t="s">
        <v>6551</v>
      </c>
      <c r="P1391" s="14">
        <v>18.588432835820896</v>
      </c>
      <c r="Q1391" s="12" t="s">
        <v>6551</v>
      </c>
      <c r="R1391" s="14">
        <v>0</v>
      </c>
      <c r="S1391" s="12" t="s">
        <v>6551</v>
      </c>
      <c r="T1391" s="14">
        <v>4.6316417910447765</v>
      </c>
      <c r="U1391" s="12" t="s">
        <v>6551</v>
      </c>
      <c r="V1391" s="17">
        <v>0</v>
      </c>
      <c r="W1391" s="12" t="s">
        <v>6551</v>
      </c>
      <c r="X1391" s="17">
        <v>0</v>
      </c>
      <c r="Y1391" s="12" t="s">
        <v>6551</v>
      </c>
      <c r="Z1391" s="17">
        <v>498170</v>
      </c>
      <c r="AA1391" s="12" t="s">
        <v>6551</v>
      </c>
      <c r="AB1391" s="17" t="s">
        <v>6551</v>
      </c>
      <c r="AC1391" s="12" t="s">
        <v>6551</v>
      </c>
      <c r="AD1391" s="17">
        <v>0</v>
      </c>
      <c r="AE1391" s="12" t="s">
        <v>6551</v>
      </c>
      <c r="AF1391" s="17">
        <v>26800</v>
      </c>
      <c r="AG1391" s="12" t="s">
        <v>6551</v>
      </c>
      <c r="AH1391" s="17" t="s">
        <v>6551</v>
      </c>
      <c r="AI1391" s="12" t="s">
        <v>6551</v>
      </c>
      <c r="AJ1391" s="17">
        <v>0</v>
      </c>
      <c r="AK1391" s="12" t="s">
        <v>6551</v>
      </c>
      <c r="AL1391" s="17">
        <v>0</v>
      </c>
      <c r="AM1391" s="12" t="s">
        <v>6551</v>
      </c>
      <c r="AN1391" s="17">
        <v>0</v>
      </c>
      <c r="AO1391" s="12" t="s">
        <v>6551</v>
      </c>
      <c r="AP1391" s="192">
        <v>0</v>
      </c>
      <c r="AQ1391" s="12" t="s">
        <v>6551</v>
      </c>
      <c r="AR1391" s="17">
        <v>124128</v>
      </c>
      <c r="AS1391" s="12" t="s">
        <v>6551</v>
      </c>
      <c r="AT1391" s="17">
        <v>0</v>
      </c>
      <c r="AU1391" s="1" t="s">
        <v>6551</v>
      </c>
      <c r="AV1391" s="1" t="str">
        <f>IF(OR(M1391="Q",O1391="Q",Q1391="Q",S1391="Q",U1391="Q",W1391="Q",Y1391="Q",AA1391="Q",AC1391="Q",AE1391="Q",AG1391="Q",AI1391="Q",AK1391="Q",AM1391="Q",AO1391="Q",AQ1391="Q",AS1391="Q",AU1391="Q"),"Yes","No")</f>
        <v>No</v>
      </c>
    </row>
    <row r="1392" spans="1:48" x14ac:dyDescent="0.2">
      <c r="A1392" s="1" t="s">
        <v>1811</v>
      </c>
      <c r="B1392" s="1" t="s">
        <v>1812</v>
      </c>
      <c r="C1392" s="1" t="s">
        <v>79</v>
      </c>
      <c r="D1392" s="194">
        <v>4205</v>
      </c>
      <c r="E1392" s="197">
        <v>40205</v>
      </c>
      <c r="F1392" s="1" t="s">
        <v>239</v>
      </c>
      <c r="G1392" s="1" t="s">
        <v>6120</v>
      </c>
      <c r="H1392" s="17">
        <v>1249442</v>
      </c>
      <c r="I1392" s="12">
        <v>28</v>
      </c>
      <c r="J1392" s="1" t="s">
        <v>11</v>
      </c>
      <c r="K1392" s="1" t="s">
        <v>9</v>
      </c>
      <c r="L1392" s="4">
        <v>25</v>
      </c>
      <c r="M1392" s="1" t="s">
        <v>6551</v>
      </c>
      <c r="N1392" s="12">
        <v>0</v>
      </c>
      <c r="O1392" s="12" t="s">
        <v>6551</v>
      </c>
      <c r="P1392" s="14">
        <v>16.154561517715987</v>
      </c>
      <c r="Q1392" s="12" t="s">
        <v>6551</v>
      </c>
      <c r="R1392" s="14">
        <v>0</v>
      </c>
      <c r="S1392" s="12" t="s">
        <v>6551</v>
      </c>
      <c r="T1392" s="14">
        <v>1.7508369757277038</v>
      </c>
      <c r="U1392" s="12" t="s">
        <v>6551</v>
      </c>
      <c r="V1392" s="17">
        <v>0</v>
      </c>
      <c r="W1392" s="12" t="s">
        <v>6551</v>
      </c>
      <c r="X1392" s="17">
        <v>0</v>
      </c>
      <c r="Y1392" s="12" t="s">
        <v>6551</v>
      </c>
      <c r="Z1392" s="17">
        <v>694840</v>
      </c>
      <c r="AA1392" s="12" t="s">
        <v>6551</v>
      </c>
      <c r="AB1392" s="17" t="s">
        <v>6551</v>
      </c>
      <c r="AC1392" s="12" t="s">
        <v>6551</v>
      </c>
      <c r="AD1392" s="17">
        <v>0</v>
      </c>
      <c r="AE1392" s="12" t="s">
        <v>6551</v>
      </c>
      <c r="AF1392" s="17">
        <v>43012</v>
      </c>
      <c r="AG1392" s="12" t="s">
        <v>6551</v>
      </c>
      <c r="AH1392" s="17" t="s">
        <v>6551</v>
      </c>
      <c r="AI1392" s="12" t="s">
        <v>6551</v>
      </c>
      <c r="AJ1392" s="17">
        <v>0</v>
      </c>
      <c r="AK1392" s="12" t="s">
        <v>6551</v>
      </c>
      <c r="AL1392" s="17">
        <v>0</v>
      </c>
      <c r="AM1392" s="12" t="s">
        <v>6551</v>
      </c>
      <c r="AN1392" s="17">
        <v>0</v>
      </c>
      <c r="AO1392" s="12" t="s">
        <v>6551</v>
      </c>
      <c r="AP1392" s="192">
        <v>0</v>
      </c>
      <c r="AQ1392" s="12" t="s">
        <v>6551</v>
      </c>
      <c r="AR1392" s="17">
        <v>75307</v>
      </c>
      <c r="AS1392" s="12" t="s">
        <v>6551</v>
      </c>
      <c r="AT1392" s="17">
        <v>0</v>
      </c>
      <c r="AU1392" s="1" t="s">
        <v>6551</v>
      </c>
      <c r="AV1392" s="1" t="str">
        <f>IF(OR(M1392="Q",O1392="Q",Q1392="Q",S1392="Q",U1392="Q",W1392="Q",Y1392="Q",AA1392="Q",AC1392="Q",AE1392="Q",AG1392="Q",AI1392="Q",AK1392="Q",AM1392="Q",AO1392="Q",AQ1392="Q",AS1392="Q",AU1392="Q"),"Yes","No")</f>
        <v>No</v>
      </c>
    </row>
    <row r="1393" spans="1:48" x14ac:dyDescent="0.2">
      <c r="A1393" s="1" t="s">
        <v>4277</v>
      </c>
      <c r="B1393" s="1" t="s">
        <v>4278</v>
      </c>
      <c r="C1393" s="1" t="s">
        <v>98</v>
      </c>
      <c r="D1393" s="194" t="s">
        <v>4279</v>
      </c>
      <c r="E1393" s="197" t="s">
        <v>4280</v>
      </c>
      <c r="F1393" s="1" t="s">
        <v>239</v>
      </c>
      <c r="G1393" s="1" t="s">
        <v>287</v>
      </c>
      <c r="H1393" s="17">
        <v>0</v>
      </c>
      <c r="I1393" s="12">
        <v>28</v>
      </c>
      <c r="J1393" s="1" t="s">
        <v>11</v>
      </c>
      <c r="K1393" s="1" t="s">
        <v>9</v>
      </c>
      <c r="L1393" s="4">
        <v>25</v>
      </c>
      <c r="M1393" s="1" t="s">
        <v>6551</v>
      </c>
      <c r="N1393" s="12">
        <v>0</v>
      </c>
      <c r="O1393" s="12" t="s">
        <v>6551</v>
      </c>
      <c r="P1393" s="14">
        <v>13.964130804558598</v>
      </c>
      <c r="Q1393" s="12" t="s">
        <v>6551</v>
      </c>
      <c r="R1393" s="14">
        <v>0</v>
      </c>
      <c r="S1393" s="12" t="s">
        <v>6551</v>
      </c>
      <c r="T1393" s="14">
        <v>1.2713684300051029</v>
      </c>
      <c r="U1393" s="12" t="s">
        <v>6551</v>
      </c>
      <c r="V1393" s="17">
        <v>0</v>
      </c>
      <c r="W1393" s="12" t="s">
        <v>6551</v>
      </c>
      <c r="X1393" s="17">
        <v>0</v>
      </c>
      <c r="Y1393" s="12" t="s">
        <v>6551</v>
      </c>
      <c r="Z1393" s="17">
        <v>656761</v>
      </c>
      <c r="AA1393" s="12" t="s">
        <v>6551</v>
      </c>
      <c r="AB1393" s="17" t="s">
        <v>6551</v>
      </c>
      <c r="AC1393" s="12" t="s">
        <v>6551</v>
      </c>
      <c r="AD1393" s="17">
        <v>0</v>
      </c>
      <c r="AE1393" s="12" t="s">
        <v>6551</v>
      </c>
      <c r="AF1393" s="17">
        <v>47032</v>
      </c>
      <c r="AG1393" s="12" t="s">
        <v>6551</v>
      </c>
      <c r="AH1393" s="17" t="s">
        <v>6551</v>
      </c>
      <c r="AI1393" s="12" t="s">
        <v>6551</v>
      </c>
      <c r="AJ1393" s="17">
        <v>0</v>
      </c>
      <c r="AK1393" s="12" t="s">
        <v>6551</v>
      </c>
      <c r="AL1393" s="17">
        <v>0</v>
      </c>
      <c r="AM1393" s="12" t="s">
        <v>6551</v>
      </c>
      <c r="AN1393" s="17">
        <v>0</v>
      </c>
      <c r="AO1393" s="12" t="s">
        <v>6551</v>
      </c>
      <c r="AP1393" s="192">
        <v>0</v>
      </c>
      <c r="AQ1393" s="12" t="s">
        <v>6551</v>
      </c>
      <c r="AR1393" s="17">
        <v>59795</v>
      </c>
      <c r="AS1393" s="12" t="s">
        <v>6551</v>
      </c>
      <c r="AT1393" s="17">
        <v>0</v>
      </c>
      <c r="AU1393" s="1" t="s">
        <v>6551</v>
      </c>
      <c r="AV1393" s="1" t="str">
        <f>IF(OR(M1393="Q",O1393="Q",Q1393="Q",S1393="Q",U1393="Q",W1393="Q",Y1393="Q",AA1393="Q",AC1393="Q",AE1393="Q",AG1393="Q",AI1393="Q",AK1393="Q",AM1393="Q",AO1393="Q",AQ1393="Q",AS1393="Q",AU1393="Q"),"Yes","No")</f>
        <v>No</v>
      </c>
    </row>
    <row r="1394" spans="1:48" x14ac:dyDescent="0.2">
      <c r="A1394" s="1" t="s">
        <v>652</v>
      </c>
      <c r="B1394" s="1" t="s">
        <v>653</v>
      </c>
      <c r="C1394" s="1" t="s">
        <v>15</v>
      </c>
      <c r="D1394" s="194">
        <v>4064</v>
      </c>
      <c r="E1394" s="197">
        <v>40064</v>
      </c>
      <c r="F1394" s="1" t="s">
        <v>334</v>
      </c>
      <c r="G1394" s="1" t="s">
        <v>6120</v>
      </c>
      <c r="H1394" s="17">
        <v>79796</v>
      </c>
      <c r="I1394" s="12">
        <v>28</v>
      </c>
      <c r="J1394" s="1" t="s">
        <v>11</v>
      </c>
      <c r="K1394" s="1" t="s">
        <v>13</v>
      </c>
      <c r="L1394" s="4">
        <v>24</v>
      </c>
      <c r="M1394" s="1" t="s">
        <v>6551</v>
      </c>
      <c r="N1394" s="12">
        <v>0</v>
      </c>
      <c r="O1394" s="12" t="s">
        <v>6551</v>
      </c>
      <c r="P1394" s="14">
        <v>11.017984776157915</v>
      </c>
      <c r="Q1394" s="12" t="s">
        <v>6551</v>
      </c>
      <c r="R1394" s="14">
        <v>0</v>
      </c>
      <c r="S1394" s="12" t="s">
        <v>6551</v>
      </c>
      <c r="T1394" s="14">
        <v>3.096065023867888</v>
      </c>
      <c r="U1394" s="12" t="s">
        <v>6551</v>
      </c>
      <c r="V1394" s="17">
        <v>0</v>
      </c>
      <c r="W1394" s="12" t="s">
        <v>6551</v>
      </c>
      <c r="X1394" s="17">
        <v>0</v>
      </c>
      <c r="Y1394" s="12" t="s">
        <v>6551</v>
      </c>
      <c r="Z1394" s="17">
        <v>427002</v>
      </c>
      <c r="AA1394" s="12" t="s">
        <v>6551</v>
      </c>
      <c r="AB1394" s="17" t="s">
        <v>6551</v>
      </c>
      <c r="AC1394" s="12" t="s">
        <v>6551</v>
      </c>
      <c r="AD1394" s="17">
        <v>0</v>
      </c>
      <c r="AE1394" s="12" t="s">
        <v>6551</v>
      </c>
      <c r="AF1394" s="17">
        <v>38755</v>
      </c>
      <c r="AG1394" s="12" t="s">
        <v>6551</v>
      </c>
      <c r="AH1394" s="17" t="s">
        <v>6551</v>
      </c>
      <c r="AI1394" s="12" t="s">
        <v>6551</v>
      </c>
      <c r="AJ1394" s="17">
        <v>0</v>
      </c>
      <c r="AK1394" s="12" t="s">
        <v>6551</v>
      </c>
      <c r="AL1394" s="17">
        <v>0</v>
      </c>
      <c r="AM1394" s="12" t="s">
        <v>6551</v>
      </c>
      <c r="AN1394" s="17">
        <v>0</v>
      </c>
      <c r="AO1394" s="12" t="s">
        <v>6551</v>
      </c>
      <c r="AP1394" s="192">
        <v>0</v>
      </c>
      <c r="AQ1394" s="12" t="s">
        <v>6551</v>
      </c>
      <c r="AR1394" s="17">
        <v>119988</v>
      </c>
      <c r="AS1394" s="12" t="s">
        <v>6551</v>
      </c>
      <c r="AT1394" s="17">
        <v>0</v>
      </c>
      <c r="AU1394" s="1" t="s">
        <v>6551</v>
      </c>
      <c r="AV1394" s="1" t="str">
        <f>IF(OR(M1394="Q",O1394="Q",Q1394="Q",S1394="Q",U1394="Q",W1394="Q",Y1394="Q",AA1394="Q",AC1394="Q",AE1394="Q",AG1394="Q",AI1394="Q",AK1394="Q",AM1394="Q",AO1394="Q",AQ1394="Q",AS1394="Q",AU1394="Q"),"Yes","No")</f>
        <v>No</v>
      </c>
    </row>
    <row r="1395" spans="1:48" x14ac:dyDescent="0.2">
      <c r="A1395" s="1" t="s">
        <v>1863</v>
      </c>
      <c r="B1395" s="1" t="s">
        <v>1854</v>
      </c>
      <c r="C1395" s="1" t="s">
        <v>57</v>
      </c>
      <c r="D1395" s="194">
        <v>5215</v>
      </c>
      <c r="E1395" s="197">
        <v>50215</v>
      </c>
      <c r="F1395" s="1" t="s">
        <v>305</v>
      </c>
      <c r="G1395" s="1" t="s">
        <v>6120</v>
      </c>
      <c r="H1395" s="17">
        <v>68545</v>
      </c>
      <c r="I1395" s="12">
        <v>28</v>
      </c>
      <c r="J1395" s="1" t="s">
        <v>11</v>
      </c>
      <c r="K1395" s="1" t="s">
        <v>9</v>
      </c>
      <c r="L1395" s="4">
        <v>24</v>
      </c>
      <c r="M1395" s="1" t="s">
        <v>6551</v>
      </c>
      <c r="N1395" s="12">
        <v>0</v>
      </c>
      <c r="O1395" s="12" t="s">
        <v>6551</v>
      </c>
      <c r="P1395" s="14">
        <v>11.350787668827977</v>
      </c>
      <c r="Q1395" s="12" t="s">
        <v>6551</v>
      </c>
      <c r="R1395" s="14">
        <v>0</v>
      </c>
      <c r="S1395" s="12" t="s">
        <v>6551</v>
      </c>
      <c r="T1395" s="14">
        <v>2.2623534093303062</v>
      </c>
      <c r="U1395" s="12" t="s">
        <v>6551</v>
      </c>
      <c r="V1395" s="17">
        <v>0</v>
      </c>
      <c r="W1395" s="12" t="s">
        <v>6551</v>
      </c>
      <c r="X1395" s="17">
        <v>0</v>
      </c>
      <c r="Y1395" s="12" t="s">
        <v>6551</v>
      </c>
      <c r="Z1395" s="17">
        <v>484917</v>
      </c>
      <c r="AA1395" s="12" t="s">
        <v>6551</v>
      </c>
      <c r="AB1395" s="17" t="s">
        <v>6551</v>
      </c>
      <c r="AC1395" s="12" t="s">
        <v>6551</v>
      </c>
      <c r="AD1395" s="17">
        <v>0</v>
      </c>
      <c r="AE1395" s="12" t="s">
        <v>6551</v>
      </c>
      <c r="AF1395" s="17">
        <v>42721</v>
      </c>
      <c r="AG1395" s="12" t="s">
        <v>6551</v>
      </c>
      <c r="AH1395" s="17" t="s">
        <v>6551</v>
      </c>
      <c r="AI1395" s="12" t="s">
        <v>6551</v>
      </c>
      <c r="AJ1395" s="17">
        <v>0</v>
      </c>
      <c r="AK1395" s="12" t="s">
        <v>6551</v>
      </c>
      <c r="AL1395" s="17">
        <v>0</v>
      </c>
      <c r="AM1395" s="12" t="s">
        <v>6551</v>
      </c>
      <c r="AN1395" s="17">
        <v>0</v>
      </c>
      <c r="AO1395" s="12" t="s">
        <v>6551</v>
      </c>
      <c r="AP1395" s="192">
        <v>0</v>
      </c>
      <c r="AQ1395" s="12" t="s">
        <v>6551</v>
      </c>
      <c r="AR1395" s="17">
        <v>96650</v>
      </c>
      <c r="AS1395" s="12" t="s">
        <v>6551</v>
      </c>
      <c r="AT1395" s="17">
        <v>0</v>
      </c>
      <c r="AU1395" s="1" t="s">
        <v>6551</v>
      </c>
      <c r="AV1395" s="1" t="str">
        <f>IF(OR(M1395="Q",O1395="Q",Q1395="Q",S1395="Q",U1395="Q",W1395="Q",Y1395="Q",AA1395="Q",AC1395="Q",AE1395="Q",AG1395="Q",AI1395="Q",AK1395="Q",AM1395="Q",AO1395="Q",AQ1395="Q",AS1395="Q",AU1395="Q"),"Yes","No")</f>
        <v>No</v>
      </c>
    </row>
    <row r="1396" spans="1:48" x14ac:dyDescent="0.2">
      <c r="A1396" s="1" t="s">
        <v>261</v>
      </c>
      <c r="B1396" s="1" t="s">
        <v>262</v>
      </c>
      <c r="C1396" s="1" t="s">
        <v>50</v>
      </c>
      <c r="D1396" s="194">
        <v>4130</v>
      </c>
      <c r="E1396" s="197">
        <v>40130</v>
      </c>
      <c r="F1396" s="1" t="s">
        <v>242</v>
      </c>
      <c r="G1396" s="1" t="s">
        <v>6120</v>
      </c>
      <c r="H1396" s="17">
        <v>137570</v>
      </c>
      <c r="I1396" s="12">
        <v>28</v>
      </c>
      <c r="J1396" s="1" t="s">
        <v>12</v>
      </c>
      <c r="K1396" s="1" t="s">
        <v>9</v>
      </c>
      <c r="L1396" s="4">
        <v>22</v>
      </c>
      <c r="M1396" s="1" t="s">
        <v>6551</v>
      </c>
      <c r="N1396" s="12">
        <v>0</v>
      </c>
      <c r="O1396" s="12" t="s">
        <v>6551</v>
      </c>
      <c r="P1396" s="14">
        <v>16.898392918835849</v>
      </c>
      <c r="Q1396" s="12" t="s">
        <v>6551</v>
      </c>
      <c r="R1396" s="14">
        <v>0</v>
      </c>
      <c r="S1396" s="12" t="s">
        <v>6551</v>
      </c>
      <c r="T1396" s="14">
        <v>11.869110446623223</v>
      </c>
      <c r="U1396" s="12" t="s">
        <v>6551</v>
      </c>
      <c r="V1396" s="17">
        <v>0</v>
      </c>
      <c r="W1396" s="12" t="s">
        <v>6551</v>
      </c>
      <c r="X1396" s="17">
        <v>0</v>
      </c>
      <c r="Y1396" s="12" t="s">
        <v>6551</v>
      </c>
      <c r="Z1396" s="17">
        <v>1418468</v>
      </c>
      <c r="AA1396" s="12" t="s">
        <v>6551</v>
      </c>
      <c r="AB1396" s="17" t="s">
        <v>6551</v>
      </c>
      <c r="AC1396" s="12" t="s">
        <v>6551</v>
      </c>
      <c r="AD1396" s="17">
        <v>0</v>
      </c>
      <c r="AE1396" s="12" t="s">
        <v>6551</v>
      </c>
      <c r="AF1396" s="17">
        <v>83941</v>
      </c>
      <c r="AG1396" s="12" t="s">
        <v>6551</v>
      </c>
      <c r="AH1396" s="17" t="s">
        <v>6551</v>
      </c>
      <c r="AI1396" s="12" t="s">
        <v>6551</v>
      </c>
      <c r="AJ1396" s="17">
        <v>0</v>
      </c>
      <c r="AK1396" s="12" t="s">
        <v>6551</v>
      </c>
      <c r="AL1396" s="17">
        <v>0</v>
      </c>
      <c r="AM1396" s="12" t="s">
        <v>6551</v>
      </c>
      <c r="AN1396" s="17">
        <v>0</v>
      </c>
      <c r="AO1396" s="12" t="s">
        <v>6551</v>
      </c>
      <c r="AP1396" s="192">
        <v>0</v>
      </c>
      <c r="AQ1396" s="12" t="s">
        <v>6551</v>
      </c>
      <c r="AR1396" s="17">
        <v>996305</v>
      </c>
      <c r="AS1396" s="12" t="s">
        <v>6551</v>
      </c>
      <c r="AT1396" s="17">
        <v>0</v>
      </c>
      <c r="AU1396" s="1" t="s">
        <v>6551</v>
      </c>
      <c r="AV1396" s="1" t="str">
        <f>IF(OR(M1396="Q",O1396="Q",Q1396="Q",S1396="Q",U1396="Q",W1396="Q",Y1396="Q",AA1396="Q",AC1396="Q",AE1396="Q",AG1396="Q",AI1396="Q",AK1396="Q",AM1396="Q",AO1396="Q",AQ1396="Q",AS1396="Q",AU1396="Q"),"Yes","No")</f>
        <v>No</v>
      </c>
    </row>
    <row r="1397" spans="1:48" x14ac:dyDescent="0.2">
      <c r="A1397" s="1" t="s">
        <v>1027</v>
      </c>
      <c r="B1397" s="1" t="s">
        <v>1028</v>
      </c>
      <c r="C1397" s="1" t="s">
        <v>54</v>
      </c>
      <c r="D1397" s="194">
        <v>7012</v>
      </c>
      <c r="E1397" s="197">
        <v>70012</v>
      </c>
      <c r="F1397" s="1" t="s">
        <v>239</v>
      </c>
      <c r="G1397" s="1" t="s">
        <v>236</v>
      </c>
      <c r="H1397" s="17">
        <v>106494</v>
      </c>
      <c r="I1397" s="12">
        <v>28</v>
      </c>
      <c r="J1397" s="1" t="s">
        <v>12</v>
      </c>
      <c r="K1397" s="1" t="s">
        <v>9</v>
      </c>
      <c r="L1397" s="4">
        <v>21</v>
      </c>
      <c r="M1397" s="1" t="s">
        <v>6551</v>
      </c>
      <c r="N1397" s="12">
        <v>0</v>
      </c>
      <c r="O1397" s="12" t="s">
        <v>6551</v>
      </c>
      <c r="P1397" s="14">
        <v>13.86823487401522</v>
      </c>
      <c r="Q1397" s="12" t="s">
        <v>6551</v>
      </c>
      <c r="R1397" s="14">
        <v>4.6283946280189401</v>
      </c>
      <c r="S1397" s="12" t="s">
        <v>6551</v>
      </c>
      <c r="T1397" s="14">
        <v>24.712678822505413</v>
      </c>
      <c r="U1397" s="12" t="s">
        <v>6551</v>
      </c>
      <c r="V1397" s="17">
        <v>625557</v>
      </c>
      <c r="W1397" s="12" t="s">
        <v>6551</v>
      </c>
      <c r="X1397" s="17">
        <v>625190</v>
      </c>
      <c r="Y1397" s="12" t="s">
        <v>6551</v>
      </c>
      <c r="Z1397" s="17">
        <v>621394</v>
      </c>
      <c r="AA1397" s="12" t="s">
        <v>6551</v>
      </c>
      <c r="AB1397" s="17">
        <v>3796</v>
      </c>
      <c r="AC1397" s="12" t="s">
        <v>6551</v>
      </c>
      <c r="AD1397" s="17">
        <v>45150</v>
      </c>
      <c r="AE1397" s="12" t="s">
        <v>6551</v>
      </c>
      <c r="AF1397" s="17">
        <v>44807</v>
      </c>
      <c r="AG1397" s="12" t="s">
        <v>6551</v>
      </c>
      <c r="AH1397" s="17">
        <v>343</v>
      </c>
      <c r="AI1397" s="12" t="s">
        <v>6551</v>
      </c>
      <c r="AJ1397" s="17">
        <v>0</v>
      </c>
      <c r="AK1397" s="12" t="s">
        <v>6551</v>
      </c>
      <c r="AL1397" s="17">
        <v>0</v>
      </c>
      <c r="AM1397" s="12" t="s">
        <v>6551</v>
      </c>
      <c r="AN1397" s="17">
        <v>0</v>
      </c>
      <c r="AO1397" s="12" t="s">
        <v>6551</v>
      </c>
      <c r="AP1397" s="192">
        <v>0</v>
      </c>
      <c r="AQ1397" s="12" t="s">
        <v>6551</v>
      </c>
      <c r="AR1397" s="17">
        <v>1107301</v>
      </c>
      <c r="AS1397" s="12" t="s">
        <v>6551</v>
      </c>
      <c r="AT1397" s="17">
        <v>5125026</v>
      </c>
      <c r="AU1397" s="1" t="s">
        <v>6551</v>
      </c>
      <c r="AV1397" s="1" t="str">
        <f>IF(OR(M1397="Q",O1397="Q",Q1397="Q",S1397="Q",U1397="Q",W1397="Q",Y1397="Q",AA1397="Q",AC1397="Q",AE1397="Q",AG1397="Q",AI1397="Q",AK1397="Q",AM1397="Q",AO1397="Q",AQ1397="Q",AS1397="Q",AU1397="Q"),"Yes","No")</f>
        <v>No</v>
      </c>
    </row>
    <row r="1398" spans="1:48" x14ac:dyDescent="0.2">
      <c r="A1398" s="1" t="s">
        <v>867</v>
      </c>
      <c r="B1398" s="1" t="s">
        <v>868</v>
      </c>
      <c r="C1398" s="1" t="s">
        <v>78</v>
      </c>
      <c r="D1398" s="194">
        <v>8009</v>
      </c>
      <c r="E1398" s="197">
        <v>80009</v>
      </c>
      <c r="F1398" s="1" t="s">
        <v>242</v>
      </c>
      <c r="G1398" s="1" t="s">
        <v>236</v>
      </c>
      <c r="H1398" s="17">
        <v>82157</v>
      </c>
      <c r="I1398" s="12">
        <v>28</v>
      </c>
      <c r="J1398" s="1" t="s">
        <v>12</v>
      </c>
      <c r="K1398" s="1" t="s">
        <v>9</v>
      </c>
      <c r="L1398" s="4">
        <v>21</v>
      </c>
      <c r="M1398" s="1" t="s">
        <v>6551</v>
      </c>
      <c r="N1398" s="12">
        <v>0</v>
      </c>
      <c r="O1398" s="12" t="s">
        <v>6551</v>
      </c>
      <c r="P1398" s="14">
        <v>12.734587272582823</v>
      </c>
      <c r="Q1398" s="12" t="s">
        <v>6551</v>
      </c>
      <c r="R1398" s="14">
        <v>2.2789780964841593</v>
      </c>
      <c r="S1398" s="12" t="s">
        <v>6551</v>
      </c>
      <c r="T1398" s="14">
        <v>21.34388654961468</v>
      </c>
      <c r="U1398" s="12" t="s">
        <v>6551</v>
      </c>
      <c r="V1398" s="17">
        <v>630188</v>
      </c>
      <c r="W1398" s="12" t="s">
        <v>6551</v>
      </c>
      <c r="X1398" s="17">
        <v>681513</v>
      </c>
      <c r="Y1398" s="12" t="s">
        <v>6551</v>
      </c>
      <c r="Z1398" s="17">
        <v>641161</v>
      </c>
      <c r="AA1398" s="12" t="s">
        <v>6551</v>
      </c>
      <c r="AB1398" s="17">
        <v>40352</v>
      </c>
      <c r="AC1398" s="12" t="s">
        <v>6551</v>
      </c>
      <c r="AD1398" s="17">
        <v>55045</v>
      </c>
      <c r="AE1398" s="12" t="s">
        <v>6551</v>
      </c>
      <c r="AF1398" s="17">
        <v>50348</v>
      </c>
      <c r="AG1398" s="12" t="s">
        <v>6551</v>
      </c>
      <c r="AH1398" s="17">
        <v>4697</v>
      </c>
      <c r="AI1398" s="12" t="s">
        <v>6551</v>
      </c>
      <c r="AJ1398" s="17">
        <v>0</v>
      </c>
      <c r="AK1398" s="12" t="s">
        <v>6551</v>
      </c>
      <c r="AL1398" s="17">
        <v>0</v>
      </c>
      <c r="AM1398" s="12" t="s">
        <v>6551</v>
      </c>
      <c r="AN1398" s="17">
        <v>0</v>
      </c>
      <c r="AO1398" s="12" t="s">
        <v>6551</v>
      </c>
      <c r="AP1398" s="192">
        <v>0</v>
      </c>
      <c r="AQ1398" s="12" t="s">
        <v>6551</v>
      </c>
      <c r="AR1398" s="17">
        <v>1074622</v>
      </c>
      <c r="AS1398" s="12" t="s">
        <v>6551</v>
      </c>
      <c r="AT1398" s="17">
        <v>2449040</v>
      </c>
      <c r="AU1398" s="1" t="s">
        <v>6551</v>
      </c>
      <c r="AV1398" s="1" t="str">
        <f>IF(OR(M1398="Q",O1398="Q",Q1398="Q",S1398="Q",U1398="Q",W1398="Q",Y1398="Q",AA1398="Q",AC1398="Q",AE1398="Q",AG1398="Q",AI1398="Q",AK1398="Q",AM1398="Q",AO1398="Q",AQ1398="Q",AS1398="Q",AU1398="Q"),"Yes","No")</f>
        <v>No</v>
      </c>
    </row>
    <row r="1399" spans="1:48" x14ac:dyDescent="0.2">
      <c r="A1399" s="1" t="s">
        <v>2872</v>
      </c>
      <c r="B1399" s="1" t="s">
        <v>2873</v>
      </c>
      <c r="C1399" s="1" t="s">
        <v>105</v>
      </c>
      <c r="D1399" s="194" t="s">
        <v>2874</v>
      </c>
      <c r="E1399" s="197" t="s">
        <v>2875</v>
      </c>
      <c r="F1399" s="1" t="s">
        <v>242</v>
      </c>
      <c r="G1399" s="1" t="s">
        <v>287</v>
      </c>
      <c r="H1399" s="17">
        <v>0</v>
      </c>
      <c r="I1399" s="12">
        <v>28</v>
      </c>
      <c r="J1399" s="1" t="s">
        <v>11</v>
      </c>
      <c r="K1399" s="1" t="s">
        <v>9</v>
      </c>
      <c r="L1399" s="4">
        <v>21</v>
      </c>
      <c r="M1399" s="1" t="s">
        <v>6551</v>
      </c>
      <c r="N1399" s="12">
        <v>0</v>
      </c>
      <c r="O1399" s="12" t="s">
        <v>6551</v>
      </c>
      <c r="P1399" s="14">
        <v>17.535989554816155</v>
      </c>
      <c r="Q1399" s="12" t="s">
        <v>6551</v>
      </c>
      <c r="R1399" s="14">
        <v>0</v>
      </c>
      <c r="S1399" s="12" t="s">
        <v>6551</v>
      </c>
      <c r="T1399" s="14">
        <v>3.3000884471212566</v>
      </c>
      <c r="U1399" s="12" t="s">
        <v>6551</v>
      </c>
      <c r="V1399" s="17">
        <v>0</v>
      </c>
      <c r="W1399" s="12" t="s">
        <v>6551</v>
      </c>
      <c r="X1399" s="17">
        <v>0</v>
      </c>
      <c r="Y1399" s="12" t="s">
        <v>6551</v>
      </c>
      <c r="Z1399" s="17">
        <v>416357</v>
      </c>
      <c r="AA1399" s="12" t="s">
        <v>6551</v>
      </c>
      <c r="AB1399" s="17" t="s">
        <v>6551</v>
      </c>
      <c r="AC1399" s="12" t="s">
        <v>6551</v>
      </c>
      <c r="AD1399" s="17">
        <v>0</v>
      </c>
      <c r="AE1399" s="12" t="s">
        <v>6551</v>
      </c>
      <c r="AF1399" s="17">
        <v>23743</v>
      </c>
      <c r="AG1399" s="12" t="s">
        <v>6551</v>
      </c>
      <c r="AH1399" s="17" t="s">
        <v>6551</v>
      </c>
      <c r="AI1399" s="12" t="s">
        <v>6551</v>
      </c>
      <c r="AJ1399" s="17">
        <v>0</v>
      </c>
      <c r="AK1399" s="12" t="s">
        <v>6551</v>
      </c>
      <c r="AL1399" s="17">
        <v>0</v>
      </c>
      <c r="AM1399" s="12" t="s">
        <v>6551</v>
      </c>
      <c r="AN1399" s="17">
        <v>0</v>
      </c>
      <c r="AO1399" s="12" t="s">
        <v>6551</v>
      </c>
      <c r="AP1399" s="192">
        <v>0</v>
      </c>
      <c r="AQ1399" s="12" t="s">
        <v>6551</v>
      </c>
      <c r="AR1399" s="17">
        <v>78354</v>
      </c>
      <c r="AS1399" s="12" t="s">
        <v>6551</v>
      </c>
      <c r="AT1399" s="17">
        <v>0</v>
      </c>
      <c r="AU1399" s="1" t="s">
        <v>6551</v>
      </c>
      <c r="AV1399" s="1" t="str">
        <f>IF(OR(M1399="Q",O1399="Q",Q1399="Q",S1399="Q",U1399="Q",W1399="Q",Y1399="Q",AA1399="Q",AC1399="Q",AE1399="Q",AG1399="Q",AI1399="Q",AK1399="Q",AM1399="Q",AO1399="Q",AQ1399="Q",AS1399="Q",AU1399="Q"),"Yes","No")</f>
        <v>No</v>
      </c>
    </row>
    <row r="1400" spans="1:48" x14ac:dyDescent="0.2">
      <c r="A1400" s="1" t="s">
        <v>6317</v>
      </c>
      <c r="B1400" s="1" t="s">
        <v>1935</v>
      </c>
      <c r="C1400" s="1" t="s">
        <v>70</v>
      </c>
      <c r="D1400" s="194" t="s">
        <v>1936</v>
      </c>
      <c r="E1400" s="197" t="s">
        <v>1937</v>
      </c>
      <c r="F1400" s="1" t="s">
        <v>305</v>
      </c>
      <c r="G1400" s="1" t="s">
        <v>287</v>
      </c>
      <c r="H1400" s="17">
        <v>0</v>
      </c>
      <c r="I1400" s="12">
        <v>28</v>
      </c>
      <c r="J1400" s="1" t="s">
        <v>11</v>
      </c>
      <c r="K1400" s="1" t="s">
        <v>9</v>
      </c>
      <c r="L1400" s="4">
        <v>20</v>
      </c>
      <c r="M1400" s="1" t="s">
        <v>6551</v>
      </c>
      <c r="N1400" s="12">
        <v>0</v>
      </c>
      <c r="O1400" s="12" t="s">
        <v>6551</v>
      </c>
      <c r="P1400" s="14">
        <v>21.389819004524888</v>
      </c>
      <c r="Q1400" s="12" t="s">
        <v>6551</v>
      </c>
      <c r="R1400" s="14">
        <v>0</v>
      </c>
      <c r="S1400" s="12" t="s">
        <v>6551</v>
      </c>
      <c r="T1400" s="14">
        <v>2.8963518099547509</v>
      </c>
      <c r="U1400" s="12" t="s">
        <v>6551</v>
      </c>
      <c r="V1400" s="17">
        <v>0</v>
      </c>
      <c r="W1400" s="12" t="s">
        <v>6551</v>
      </c>
      <c r="X1400" s="17">
        <v>0</v>
      </c>
      <c r="Y1400" s="12" t="s">
        <v>6551</v>
      </c>
      <c r="Z1400" s="17">
        <v>756344</v>
      </c>
      <c r="AA1400" s="12" t="s">
        <v>6551</v>
      </c>
      <c r="AB1400" s="17" t="s">
        <v>6551</v>
      </c>
      <c r="AC1400" s="12" t="s">
        <v>6551</v>
      </c>
      <c r="AD1400" s="17">
        <v>0</v>
      </c>
      <c r="AE1400" s="12" t="s">
        <v>6551</v>
      </c>
      <c r="AF1400" s="17">
        <v>35360</v>
      </c>
      <c r="AG1400" s="12" t="s">
        <v>6551</v>
      </c>
      <c r="AH1400" s="17" t="s">
        <v>6551</v>
      </c>
      <c r="AI1400" s="12" t="s">
        <v>6551</v>
      </c>
      <c r="AJ1400" s="17">
        <v>0</v>
      </c>
      <c r="AK1400" s="12" t="s">
        <v>6551</v>
      </c>
      <c r="AL1400" s="17">
        <v>0</v>
      </c>
      <c r="AM1400" s="12" t="s">
        <v>6551</v>
      </c>
      <c r="AN1400" s="17">
        <v>0</v>
      </c>
      <c r="AO1400" s="12" t="s">
        <v>6551</v>
      </c>
      <c r="AP1400" s="192">
        <v>0</v>
      </c>
      <c r="AQ1400" s="12" t="s">
        <v>6551</v>
      </c>
      <c r="AR1400" s="17">
        <v>102415</v>
      </c>
      <c r="AS1400" s="12" t="s">
        <v>6551</v>
      </c>
      <c r="AT1400" s="17">
        <v>0</v>
      </c>
      <c r="AU1400" s="1" t="s">
        <v>6551</v>
      </c>
      <c r="AV1400" s="1" t="str">
        <f>IF(OR(M1400="Q",O1400="Q",Q1400="Q",S1400="Q",U1400="Q",W1400="Q",Y1400="Q",AA1400="Q",AC1400="Q",AE1400="Q",AG1400="Q",AI1400="Q",AK1400="Q",AM1400="Q",AO1400="Q",AQ1400="Q",AS1400="Q",AU1400="Q"),"Yes","No")</f>
        <v>No</v>
      </c>
    </row>
    <row r="1401" spans="1:48" x14ac:dyDescent="0.2">
      <c r="A1401" s="1" t="s">
        <v>1579</v>
      </c>
      <c r="B1401" s="1" t="s">
        <v>1580</v>
      </c>
      <c r="C1401" s="1" t="s">
        <v>84</v>
      </c>
      <c r="D1401" s="194">
        <v>2197</v>
      </c>
      <c r="E1401" s="197">
        <v>20197</v>
      </c>
      <c r="F1401" s="1" t="s">
        <v>305</v>
      </c>
      <c r="G1401" s="1" t="s">
        <v>6120</v>
      </c>
      <c r="H1401" s="17">
        <v>18351295</v>
      </c>
      <c r="I1401" s="12">
        <v>28</v>
      </c>
      <c r="J1401" s="1" t="s">
        <v>11</v>
      </c>
      <c r="K1401" s="1" t="s">
        <v>9</v>
      </c>
      <c r="L1401" s="4">
        <v>19</v>
      </c>
      <c r="M1401" s="1" t="s">
        <v>6551</v>
      </c>
      <c r="N1401" s="12">
        <v>0</v>
      </c>
      <c r="O1401" s="12" t="s">
        <v>6551</v>
      </c>
      <c r="P1401" s="14">
        <v>13.45639448357972</v>
      </c>
      <c r="Q1401" s="12" t="s">
        <v>6551</v>
      </c>
      <c r="R1401" s="14">
        <v>0</v>
      </c>
      <c r="S1401" s="12" t="s">
        <v>6551</v>
      </c>
      <c r="T1401" s="14">
        <v>1.9082250223236432</v>
      </c>
      <c r="U1401" s="12" t="s">
        <v>6551</v>
      </c>
      <c r="V1401" s="17">
        <v>0</v>
      </c>
      <c r="W1401" s="12" t="s">
        <v>6551</v>
      </c>
      <c r="X1401" s="17">
        <v>0</v>
      </c>
      <c r="Y1401" s="12" t="s">
        <v>6551</v>
      </c>
      <c r="Z1401" s="17">
        <v>135627</v>
      </c>
      <c r="AA1401" s="12" t="s">
        <v>6551</v>
      </c>
      <c r="AB1401" s="17" t="s">
        <v>6551</v>
      </c>
      <c r="AC1401" s="12" t="s">
        <v>6551</v>
      </c>
      <c r="AD1401" s="17">
        <v>0</v>
      </c>
      <c r="AE1401" s="12" t="s">
        <v>6551</v>
      </c>
      <c r="AF1401" s="17">
        <v>10079</v>
      </c>
      <c r="AG1401" s="12" t="s">
        <v>6551</v>
      </c>
      <c r="AH1401" s="17" t="s">
        <v>6551</v>
      </c>
      <c r="AI1401" s="12" t="s">
        <v>6551</v>
      </c>
      <c r="AJ1401" s="17">
        <v>0</v>
      </c>
      <c r="AK1401" s="12" t="s">
        <v>6551</v>
      </c>
      <c r="AL1401" s="17">
        <v>0</v>
      </c>
      <c r="AM1401" s="12" t="s">
        <v>6551</v>
      </c>
      <c r="AN1401" s="17">
        <v>0</v>
      </c>
      <c r="AO1401" s="12" t="s">
        <v>6551</v>
      </c>
      <c r="AP1401" s="192">
        <v>0</v>
      </c>
      <c r="AQ1401" s="12" t="s">
        <v>6551</v>
      </c>
      <c r="AR1401" s="17">
        <v>19233</v>
      </c>
      <c r="AS1401" s="12" t="s">
        <v>6551</v>
      </c>
      <c r="AT1401" s="17">
        <v>0</v>
      </c>
      <c r="AU1401" s="1" t="s">
        <v>6551</v>
      </c>
      <c r="AV1401" s="1" t="str">
        <f>IF(OR(M1401="Q",O1401="Q",Q1401="Q",S1401="Q",U1401="Q",W1401="Q",Y1401="Q",AA1401="Q",AC1401="Q",AE1401="Q",AG1401="Q",AI1401="Q",AK1401="Q",AM1401="Q",AO1401="Q",AQ1401="Q",AS1401="Q",AU1401="Q"),"Yes","No")</f>
        <v>No</v>
      </c>
    </row>
    <row r="1402" spans="1:48" x14ac:dyDescent="0.2">
      <c r="A1402" s="1" t="s">
        <v>1010</v>
      </c>
      <c r="B1402" s="1" t="s">
        <v>1011</v>
      </c>
      <c r="C1402" s="1" t="s">
        <v>26</v>
      </c>
      <c r="D1402" s="194">
        <v>9087</v>
      </c>
      <c r="E1402" s="197">
        <v>90087</v>
      </c>
      <c r="F1402" s="1" t="s">
        <v>239</v>
      </c>
      <c r="G1402" s="1" t="s">
        <v>236</v>
      </c>
      <c r="H1402" s="17">
        <v>130447</v>
      </c>
      <c r="I1402" s="12">
        <v>28</v>
      </c>
      <c r="J1402" s="1" t="s">
        <v>12</v>
      </c>
      <c r="K1402" s="1" t="s">
        <v>13</v>
      </c>
      <c r="L1402" s="4">
        <v>19</v>
      </c>
      <c r="M1402" s="1" t="s">
        <v>6551</v>
      </c>
      <c r="N1402" s="12">
        <v>0</v>
      </c>
      <c r="O1402" s="12" t="s">
        <v>6551</v>
      </c>
      <c r="P1402" s="14">
        <v>15.050628304012479</v>
      </c>
      <c r="Q1402" s="12" t="s">
        <v>6551</v>
      </c>
      <c r="R1402" s="14">
        <v>5.2355261558136288</v>
      </c>
      <c r="S1402" s="12" t="s">
        <v>6551</v>
      </c>
      <c r="T1402" s="14">
        <v>15.396342837334258</v>
      </c>
      <c r="U1402" s="12" t="s">
        <v>6551</v>
      </c>
      <c r="V1402" s="17">
        <v>867489</v>
      </c>
      <c r="W1402" s="12" t="s">
        <v>6551</v>
      </c>
      <c r="X1402" s="17">
        <v>942942</v>
      </c>
      <c r="Y1402" s="12" t="s">
        <v>6551</v>
      </c>
      <c r="Z1402" s="17">
        <v>868346</v>
      </c>
      <c r="AA1402" s="12" t="s">
        <v>6551</v>
      </c>
      <c r="AB1402" s="17">
        <v>74596</v>
      </c>
      <c r="AC1402" s="12" t="s">
        <v>6551</v>
      </c>
      <c r="AD1402" s="17">
        <v>62062</v>
      </c>
      <c r="AE1402" s="12" t="s">
        <v>6551</v>
      </c>
      <c r="AF1402" s="17">
        <v>57695</v>
      </c>
      <c r="AG1402" s="12" t="s">
        <v>6551</v>
      </c>
      <c r="AH1402" s="17">
        <v>4367</v>
      </c>
      <c r="AI1402" s="12" t="s">
        <v>6551</v>
      </c>
      <c r="AJ1402" s="17">
        <v>0</v>
      </c>
      <c r="AK1402" s="12" t="s">
        <v>6551</v>
      </c>
      <c r="AL1402" s="17">
        <v>0</v>
      </c>
      <c r="AM1402" s="12" t="s">
        <v>6551</v>
      </c>
      <c r="AN1402" s="17">
        <v>0</v>
      </c>
      <c r="AO1402" s="12" t="s">
        <v>6551</v>
      </c>
      <c r="AP1402" s="192">
        <v>0</v>
      </c>
      <c r="AQ1402" s="12" t="s">
        <v>6551</v>
      </c>
      <c r="AR1402" s="17">
        <v>888292</v>
      </c>
      <c r="AS1402" s="12" t="s">
        <v>6551</v>
      </c>
      <c r="AT1402" s="17">
        <v>4650676</v>
      </c>
      <c r="AU1402" s="1" t="s">
        <v>6551</v>
      </c>
      <c r="AV1402" s="1" t="str">
        <f>IF(OR(M1402="Q",O1402="Q",Q1402="Q",S1402="Q",U1402="Q",W1402="Q",Y1402="Q",AA1402="Q",AC1402="Q",AE1402="Q",AG1402="Q",AI1402="Q",AK1402="Q",AM1402="Q",AO1402="Q",AQ1402="Q",AS1402="Q",AU1402="Q"),"Yes","No")</f>
        <v>No</v>
      </c>
    </row>
    <row r="1403" spans="1:48" x14ac:dyDescent="0.2">
      <c r="A1403" s="1" t="s">
        <v>601</v>
      </c>
      <c r="B1403" s="1" t="s">
        <v>602</v>
      </c>
      <c r="C1403" s="1" t="s">
        <v>8</v>
      </c>
      <c r="D1403" s="194">
        <v>6072</v>
      </c>
      <c r="E1403" s="197">
        <v>60072</v>
      </c>
      <c r="F1403" s="1" t="s">
        <v>242</v>
      </c>
      <c r="G1403" s="1" t="s">
        <v>236</v>
      </c>
      <c r="H1403" s="17">
        <v>295083</v>
      </c>
      <c r="I1403" s="12">
        <v>28</v>
      </c>
      <c r="J1403" s="1" t="s">
        <v>12</v>
      </c>
      <c r="K1403" s="1" t="s">
        <v>9</v>
      </c>
      <c r="L1403" s="4">
        <v>18</v>
      </c>
      <c r="M1403" s="1" t="s">
        <v>6551</v>
      </c>
      <c r="N1403" s="12">
        <v>0</v>
      </c>
      <c r="O1403" s="12" t="s">
        <v>6551</v>
      </c>
      <c r="P1403" s="14">
        <v>17.198360427403149</v>
      </c>
      <c r="Q1403" s="12" t="s">
        <v>6551</v>
      </c>
      <c r="R1403" s="14">
        <v>7.2200008349045772</v>
      </c>
      <c r="S1403" s="12" t="s">
        <v>6551</v>
      </c>
      <c r="T1403" s="14">
        <v>5.7197604313826931</v>
      </c>
      <c r="U1403" s="12" t="s">
        <v>6551</v>
      </c>
      <c r="V1403" s="17">
        <v>890271</v>
      </c>
      <c r="W1403" s="12" t="s">
        <v>6551</v>
      </c>
      <c r="X1403" s="17">
        <v>935255</v>
      </c>
      <c r="Y1403" s="12" t="s">
        <v>6551</v>
      </c>
      <c r="Z1403" s="17">
        <v>864338</v>
      </c>
      <c r="AA1403" s="12" t="s">
        <v>6551</v>
      </c>
      <c r="AB1403" s="17">
        <v>70917</v>
      </c>
      <c r="AC1403" s="12" t="s">
        <v>6551</v>
      </c>
      <c r="AD1403" s="17">
        <v>53418</v>
      </c>
      <c r="AE1403" s="12" t="s">
        <v>6551</v>
      </c>
      <c r="AF1403" s="17">
        <v>50257</v>
      </c>
      <c r="AG1403" s="12" t="s">
        <v>6551</v>
      </c>
      <c r="AH1403" s="17">
        <v>3161</v>
      </c>
      <c r="AI1403" s="12" t="s">
        <v>6551</v>
      </c>
      <c r="AJ1403" s="17">
        <v>0</v>
      </c>
      <c r="AK1403" s="12" t="s">
        <v>6551</v>
      </c>
      <c r="AL1403" s="17">
        <v>0</v>
      </c>
      <c r="AM1403" s="12" t="s">
        <v>6551</v>
      </c>
      <c r="AN1403" s="17">
        <v>0</v>
      </c>
      <c r="AO1403" s="12" t="s">
        <v>6551</v>
      </c>
      <c r="AP1403" s="192">
        <v>0</v>
      </c>
      <c r="AQ1403" s="12" t="s">
        <v>6551</v>
      </c>
      <c r="AR1403" s="17">
        <v>287458</v>
      </c>
      <c r="AS1403" s="12" t="s">
        <v>6551</v>
      </c>
      <c r="AT1403" s="17">
        <v>2075447</v>
      </c>
      <c r="AU1403" s="1" t="s">
        <v>6551</v>
      </c>
      <c r="AV1403" s="1" t="str">
        <f>IF(OR(M1403="Q",O1403="Q",Q1403="Q",S1403="Q",U1403="Q",W1403="Q",Y1403="Q",AA1403="Q",AC1403="Q",AE1403="Q",AG1403="Q",AI1403="Q",AK1403="Q",AM1403="Q",AO1403="Q",AQ1403="Q",AS1403="Q",AU1403="Q"),"Yes","No")</f>
        <v>No</v>
      </c>
    </row>
    <row r="1404" spans="1:48" x14ac:dyDescent="0.2">
      <c r="A1404" s="1" t="s">
        <v>6290</v>
      </c>
      <c r="B1404" s="1" t="s">
        <v>6260</v>
      </c>
      <c r="C1404" s="1" t="s">
        <v>2</v>
      </c>
      <c r="D1404" s="194">
        <v>22</v>
      </c>
      <c r="E1404" s="197">
        <v>22</v>
      </c>
      <c r="F1404" s="1" t="s">
        <v>239</v>
      </c>
      <c r="G1404" s="1" t="s">
        <v>6120</v>
      </c>
      <c r="H1404" s="17">
        <v>69809</v>
      </c>
      <c r="I1404" s="12">
        <v>28</v>
      </c>
      <c r="J1404" s="1" t="s">
        <v>11</v>
      </c>
      <c r="K1404" s="1" t="s">
        <v>9</v>
      </c>
      <c r="L1404" s="4">
        <v>17</v>
      </c>
      <c r="M1404" s="1" t="s">
        <v>6551</v>
      </c>
      <c r="N1404" s="12">
        <v>0</v>
      </c>
      <c r="O1404" s="12" t="s">
        <v>6551</v>
      </c>
      <c r="P1404" s="14">
        <v>15.759858385748183</v>
      </c>
      <c r="Q1404" s="12" t="s">
        <v>6551</v>
      </c>
      <c r="R1404" s="14">
        <v>0</v>
      </c>
      <c r="S1404" s="12" t="s">
        <v>6551</v>
      </c>
      <c r="T1404" s="14">
        <v>2.997175247636624</v>
      </c>
      <c r="U1404" s="12" t="s">
        <v>6551</v>
      </c>
      <c r="V1404" s="17">
        <v>0</v>
      </c>
      <c r="W1404" s="12" t="s">
        <v>6551</v>
      </c>
      <c r="X1404" s="17">
        <v>0</v>
      </c>
      <c r="Y1404" s="12" t="s">
        <v>6551</v>
      </c>
      <c r="Z1404" s="17">
        <v>418440</v>
      </c>
      <c r="AA1404" s="12" t="s">
        <v>6551</v>
      </c>
      <c r="AB1404" s="17" t="s">
        <v>6551</v>
      </c>
      <c r="AC1404" s="12" t="s">
        <v>6551</v>
      </c>
      <c r="AD1404" s="17">
        <v>0</v>
      </c>
      <c r="AE1404" s="12" t="s">
        <v>6551</v>
      </c>
      <c r="AF1404" s="17">
        <v>26551</v>
      </c>
      <c r="AG1404" s="12" t="s">
        <v>6551</v>
      </c>
      <c r="AH1404" s="17" t="s">
        <v>6551</v>
      </c>
      <c r="AI1404" s="12" t="s">
        <v>6551</v>
      </c>
      <c r="AJ1404" s="17">
        <v>0</v>
      </c>
      <c r="AK1404" s="12" t="s">
        <v>6551</v>
      </c>
      <c r="AL1404" s="17">
        <v>0</v>
      </c>
      <c r="AM1404" s="12" t="s">
        <v>6551</v>
      </c>
      <c r="AN1404" s="17">
        <v>0</v>
      </c>
      <c r="AO1404" s="12" t="s">
        <v>6551</v>
      </c>
      <c r="AP1404" s="192">
        <v>0</v>
      </c>
      <c r="AQ1404" s="12" t="s">
        <v>6551</v>
      </c>
      <c r="AR1404" s="17">
        <v>79578</v>
      </c>
      <c r="AS1404" s="12" t="s">
        <v>6551</v>
      </c>
      <c r="AT1404" s="17">
        <v>0</v>
      </c>
      <c r="AU1404" s="1" t="s">
        <v>6551</v>
      </c>
      <c r="AV1404" s="1" t="str">
        <f>IF(OR(M1404="Q",O1404="Q",Q1404="Q",S1404="Q",U1404="Q",W1404="Q",Y1404="Q",AA1404="Q",AC1404="Q",AE1404="Q",AG1404="Q",AI1404="Q",AK1404="Q",AM1404="Q",AO1404="Q",AQ1404="Q",AS1404="Q",AU1404="Q"),"Yes","No")</f>
        <v>No</v>
      </c>
    </row>
    <row r="1405" spans="1:48" x14ac:dyDescent="0.2">
      <c r="A1405" s="1" t="s">
        <v>119</v>
      </c>
      <c r="B1405" s="1" t="s">
        <v>1020</v>
      </c>
      <c r="C1405" s="1" t="s">
        <v>117</v>
      </c>
      <c r="D1405" s="194">
        <v>5088</v>
      </c>
      <c r="E1405" s="197">
        <v>50088</v>
      </c>
      <c r="F1405" s="1" t="s">
        <v>239</v>
      </c>
      <c r="G1405" s="1" t="s">
        <v>236</v>
      </c>
      <c r="H1405" s="17">
        <v>71313</v>
      </c>
      <c r="I1405" s="12">
        <v>28</v>
      </c>
      <c r="J1405" s="1" t="s">
        <v>12</v>
      </c>
      <c r="K1405" s="1" t="s">
        <v>9</v>
      </c>
      <c r="L1405" s="4">
        <v>17</v>
      </c>
      <c r="M1405" s="1" t="s">
        <v>6551</v>
      </c>
      <c r="N1405" s="12">
        <v>0</v>
      </c>
      <c r="O1405" s="12" t="s">
        <v>6551</v>
      </c>
      <c r="P1405" s="14">
        <v>14.371711944803796</v>
      </c>
      <c r="Q1405" s="12" t="s">
        <v>6551</v>
      </c>
      <c r="R1405" s="14">
        <v>2.6600001859548317</v>
      </c>
      <c r="S1405" s="12" t="s">
        <v>6551</v>
      </c>
      <c r="T1405" s="14">
        <v>12.883067414115279</v>
      </c>
      <c r="U1405" s="12" t="s">
        <v>6551</v>
      </c>
      <c r="V1405" s="17">
        <v>636078</v>
      </c>
      <c r="W1405" s="12" t="s">
        <v>6551</v>
      </c>
      <c r="X1405" s="17">
        <v>606109</v>
      </c>
      <c r="Y1405" s="12" t="s">
        <v>6551</v>
      </c>
      <c r="Z1405" s="17">
        <v>599904</v>
      </c>
      <c r="AA1405" s="12" t="s">
        <v>6551</v>
      </c>
      <c r="AB1405" s="17">
        <v>6205</v>
      </c>
      <c r="AC1405" s="12" t="s">
        <v>6551</v>
      </c>
      <c r="AD1405" s="17">
        <v>43000</v>
      </c>
      <c r="AE1405" s="12" t="s">
        <v>6551</v>
      </c>
      <c r="AF1405" s="17">
        <v>41742</v>
      </c>
      <c r="AG1405" s="12" t="s">
        <v>6551</v>
      </c>
      <c r="AH1405" s="17">
        <v>1258</v>
      </c>
      <c r="AI1405" s="12" t="s">
        <v>6551</v>
      </c>
      <c r="AJ1405" s="17">
        <v>0</v>
      </c>
      <c r="AK1405" s="12" t="s">
        <v>6551</v>
      </c>
      <c r="AL1405" s="17">
        <v>0</v>
      </c>
      <c r="AM1405" s="12" t="s">
        <v>6551</v>
      </c>
      <c r="AN1405" s="17">
        <v>0</v>
      </c>
      <c r="AO1405" s="12" t="s">
        <v>6551</v>
      </c>
      <c r="AP1405" s="192">
        <v>0</v>
      </c>
      <c r="AQ1405" s="12" t="s">
        <v>6551</v>
      </c>
      <c r="AR1405" s="17">
        <v>537765</v>
      </c>
      <c r="AS1405" s="12" t="s">
        <v>6551</v>
      </c>
      <c r="AT1405" s="17">
        <v>1430455</v>
      </c>
      <c r="AU1405" s="1" t="s">
        <v>6551</v>
      </c>
      <c r="AV1405" s="1" t="str">
        <f>IF(OR(M1405="Q",O1405="Q",Q1405="Q",S1405="Q",U1405="Q",W1405="Q",Y1405="Q",AA1405="Q",AC1405="Q",AE1405="Q",AG1405="Q",AI1405="Q",AK1405="Q",AM1405="Q",AO1405="Q",AQ1405="Q",AS1405="Q",AU1405="Q"),"Yes","No")</f>
        <v>No</v>
      </c>
    </row>
    <row r="1406" spans="1:48" x14ac:dyDescent="0.2">
      <c r="A1406" s="1" t="s">
        <v>721</v>
      </c>
      <c r="B1406" s="1" t="s">
        <v>248</v>
      </c>
      <c r="C1406" s="1" t="s">
        <v>108</v>
      </c>
      <c r="D1406" s="194">
        <v>6041</v>
      </c>
      <c r="E1406" s="197">
        <v>60041</v>
      </c>
      <c r="F1406" s="1" t="s">
        <v>239</v>
      </c>
      <c r="G1406" s="1" t="s">
        <v>236</v>
      </c>
      <c r="H1406" s="17">
        <v>5121892</v>
      </c>
      <c r="I1406" s="12">
        <v>28</v>
      </c>
      <c r="J1406" s="1" t="s">
        <v>11</v>
      </c>
      <c r="K1406" s="1" t="s">
        <v>9</v>
      </c>
      <c r="L1406" s="4">
        <v>17</v>
      </c>
      <c r="M1406" s="1" t="s">
        <v>6551</v>
      </c>
      <c r="N1406" s="12">
        <v>0</v>
      </c>
      <c r="O1406" s="12" t="s">
        <v>6551</v>
      </c>
      <c r="P1406" s="14">
        <v>14.152503906540666</v>
      </c>
      <c r="Q1406" s="12" t="s">
        <v>6551</v>
      </c>
      <c r="R1406" s="14">
        <v>8.9559838085181269</v>
      </c>
      <c r="S1406" s="12" t="s">
        <v>6551</v>
      </c>
      <c r="T1406" s="14">
        <v>2.1139965771262741</v>
      </c>
      <c r="U1406" s="12" t="s">
        <v>6551</v>
      </c>
      <c r="V1406" s="17">
        <v>0</v>
      </c>
      <c r="W1406" s="12" t="s">
        <v>6551</v>
      </c>
      <c r="X1406" s="17">
        <v>414897</v>
      </c>
      <c r="Y1406" s="12" t="s">
        <v>6551</v>
      </c>
      <c r="Z1406" s="17">
        <v>380391</v>
      </c>
      <c r="AA1406" s="12" t="s">
        <v>6551</v>
      </c>
      <c r="AB1406" s="17">
        <v>34506</v>
      </c>
      <c r="AC1406" s="12" t="s">
        <v>6551</v>
      </c>
      <c r="AD1406" s="17">
        <v>29140</v>
      </c>
      <c r="AE1406" s="12" t="s">
        <v>6551</v>
      </c>
      <c r="AF1406" s="17">
        <v>26878</v>
      </c>
      <c r="AG1406" s="12" t="s">
        <v>6551</v>
      </c>
      <c r="AH1406" s="17">
        <v>2262</v>
      </c>
      <c r="AI1406" s="12" t="s">
        <v>6551</v>
      </c>
      <c r="AJ1406" s="17">
        <v>0</v>
      </c>
      <c r="AK1406" s="12" t="s">
        <v>6551</v>
      </c>
      <c r="AL1406" s="17">
        <v>0</v>
      </c>
      <c r="AM1406" s="12" t="s">
        <v>6551</v>
      </c>
      <c r="AN1406" s="17">
        <v>0</v>
      </c>
      <c r="AO1406" s="12" t="s">
        <v>6551</v>
      </c>
      <c r="AP1406" s="192">
        <v>0</v>
      </c>
      <c r="AQ1406" s="12" t="s">
        <v>6551</v>
      </c>
      <c r="AR1406" s="17">
        <v>56820</v>
      </c>
      <c r="AS1406" s="12" t="s">
        <v>6551</v>
      </c>
      <c r="AT1406" s="17">
        <v>508879</v>
      </c>
      <c r="AU1406" s="1" t="s">
        <v>6551</v>
      </c>
      <c r="AV1406" s="1" t="str">
        <f>IF(OR(M1406="Q",O1406="Q",Q1406="Q",S1406="Q",U1406="Q",W1406="Q",Y1406="Q",AA1406="Q",AC1406="Q",AE1406="Q",AG1406="Q",AI1406="Q",AK1406="Q",AM1406="Q",AO1406="Q",AQ1406="Q",AS1406="Q",AU1406="Q"),"Yes","No")</f>
        <v>No</v>
      </c>
    </row>
    <row r="1407" spans="1:48" x14ac:dyDescent="0.2">
      <c r="A1407" s="1" t="s">
        <v>332</v>
      </c>
      <c r="B1407" s="1" t="s">
        <v>333</v>
      </c>
      <c r="C1407" s="1" t="s">
        <v>108</v>
      </c>
      <c r="D1407" s="194">
        <v>6095</v>
      </c>
      <c r="E1407" s="197">
        <v>60095</v>
      </c>
      <c r="F1407" s="1" t="s">
        <v>334</v>
      </c>
      <c r="G1407" s="1" t="s">
        <v>6120</v>
      </c>
      <c r="H1407" s="17">
        <v>63683</v>
      </c>
      <c r="I1407" s="12">
        <v>28</v>
      </c>
      <c r="J1407" s="1" t="s">
        <v>11</v>
      </c>
      <c r="K1407" s="1" t="s">
        <v>9</v>
      </c>
      <c r="L1407" s="4">
        <v>17</v>
      </c>
      <c r="M1407" s="1" t="s">
        <v>6551</v>
      </c>
      <c r="N1407" s="12">
        <v>0</v>
      </c>
      <c r="O1407" s="12" t="s">
        <v>6551</v>
      </c>
      <c r="P1407" s="14">
        <v>15.322306463128548</v>
      </c>
      <c r="Q1407" s="12" t="s">
        <v>6551</v>
      </c>
      <c r="R1407" s="14">
        <v>0</v>
      </c>
      <c r="S1407" s="12" t="s">
        <v>6551</v>
      </c>
      <c r="T1407" s="14">
        <v>1.6059225512528474</v>
      </c>
      <c r="U1407" s="12" t="s">
        <v>6551</v>
      </c>
      <c r="V1407" s="17">
        <v>0</v>
      </c>
      <c r="W1407" s="12" t="s">
        <v>6551</v>
      </c>
      <c r="X1407" s="17">
        <v>0</v>
      </c>
      <c r="Y1407" s="12" t="s">
        <v>6551</v>
      </c>
      <c r="Z1407" s="17">
        <v>450675</v>
      </c>
      <c r="AA1407" s="12" t="s">
        <v>6551</v>
      </c>
      <c r="AB1407" s="17" t="s">
        <v>6551</v>
      </c>
      <c r="AC1407" s="12" t="s">
        <v>6551</v>
      </c>
      <c r="AD1407" s="17">
        <v>0</v>
      </c>
      <c r="AE1407" s="12" t="s">
        <v>6551</v>
      </c>
      <c r="AF1407" s="17">
        <v>29413</v>
      </c>
      <c r="AG1407" s="12" t="s">
        <v>6551</v>
      </c>
      <c r="AH1407" s="17" t="s">
        <v>6551</v>
      </c>
      <c r="AI1407" s="12" t="s">
        <v>6551</v>
      </c>
      <c r="AJ1407" s="17">
        <v>0</v>
      </c>
      <c r="AK1407" s="12" t="s">
        <v>6551</v>
      </c>
      <c r="AL1407" s="17">
        <v>0</v>
      </c>
      <c r="AM1407" s="12" t="s">
        <v>6551</v>
      </c>
      <c r="AN1407" s="17">
        <v>0</v>
      </c>
      <c r="AO1407" s="12" t="s">
        <v>6551</v>
      </c>
      <c r="AP1407" s="192">
        <v>0</v>
      </c>
      <c r="AQ1407" s="12" t="s">
        <v>6551</v>
      </c>
      <c r="AR1407" s="17">
        <v>47235</v>
      </c>
      <c r="AS1407" s="12" t="s">
        <v>6551</v>
      </c>
      <c r="AT1407" s="17">
        <v>0</v>
      </c>
      <c r="AU1407" s="1" t="s">
        <v>6551</v>
      </c>
      <c r="AV1407" s="1" t="str">
        <f>IF(OR(M1407="Q",O1407="Q",Q1407="Q",S1407="Q",U1407="Q",W1407="Q",Y1407="Q",AA1407="Q",AC1407="Q",AE1407="Q",AG1407="Q",AI1407="Q",AK1407="Q",AM1407="Q",AO1407="Q",AQ1407="Q",AS1407="Q",AU1407="Q"),"Yes","No")</f>
        <v>No</v>
      </c>
    </row>
    <row r="1408" spans="1:48" x14ac:dyDescent="0.2">
      <c r="A1408" s="1" t="s">
        <v>5821</v>
      </c>
      <c r="B1408" s="1" t="s">
        <v>5822</v>
      </c>
      <c r="C1408" s="1" t="s">
        <v>2</v>
      </c>
      <c r="D1408" s="194" t="s">
        <v>5823</v>
      </c>
      <c r="E1408" s="197" t="s">
        <v>5824</v>
      </c>
      <c r="F1408" s="1" t="s">
        <v>242</v>
      </c>
      <c r="G1408" s="1" t="s">
        <v>287</v>
      </c>
      <c r="H1408" s="17">
        <v>0</v>
      </c>
      <c r="I1408" s="12">
        <v>28</v>
      </c>
      <c r="J1408" s="1" t="s">
        <v>12</v>
      </c>
      <c r="K1408" s="1" t="s">
        <v>9</v>
      </c>
      <c r="L1408" s="4">
        <v>17</v>
      </c>
      <c r="M1408" s="1" t="s">
        <v>6551</v>
      </c>
      <c r="N1408" s="12">
        <v>0</v>
      </c>
      <c r="O1408" s="12" t="s">
        <v>6551</v>
      </c>
      <c r="P1408" s="14">
        <v>16.382154233906256</v>
      </c>
      <c r="Q1408" s="12" t="s">
        <v>6551</v>
      </c>
      <c r="R1408" s="14">
        <v>0</v>
      </c>
      <c r="S1408" s="12" t="s">
        <v>6551</v>
      </c>
      <c r="T1408" s="14">
        <v>15.97665138096405</v>
      </c>
      <c r="U1408" s="12" t="s">
        <v>6551</v>
      </c>
      <c r="V1408" s="17">
        <v>0</v>
      </c>
      <c r="W1408" s="12" t="s">
        <v>6551</v>
      </c>
      <c r="X1408" s="17">
        <v>0</v>
      </c>
      <c r="Y1408" s="12" t="s">
        <v>6551</v>
      </c>
      <c r="Z1408" s="17">
        <v>467989</v>
      </c>
      <c r="AA1408" s="12" t="s">
        <v>6551</v>
      </c>
      <c r="AB1408" s="17" t="s">
        <v>6551</v>
      </c>
      <c r="AC1408" s="12" t="s">
        <v>6551</v>
      </c>
      <c r="AD1408" s="17">
        <v>0</v>
      </c>
      <c r="AE1408" s="12" t="s">
        <v>6551</v>
      </c>
      <c r="AF1408" s="17">
        <v>28567</v>
      </c>
      <c r="AG1408" s="12" t="s">
        <v>6551</v>
      </c>
      <c r="AH1408" s="17" t="s">
        <v>6551</v>
      </c>
      <c r="AI1408" s="12" t="s">
        <v>6551</v>
      </c>
      <c r="AJ1408" s="17">
        <v>0</v>
      </c>
      <c r="AK1408" s="12" t="s">
        <v>6551</v>
      </c>
      <c r="AL1408" s="17">
        <v>0</v>
      </c>
      <c r="AM1408" s="12" t="s">
        <v>6551</v>
      </c>
      <c r="AN1408" s="17">
        <v>0</v>
      </c>
      <c r="AO1408" s="12" t="s">
        <v>6551</v>
      </c>
      <c r="AP1408" s="192">
        <v>0</v>
      </c>
      <c r="AQ1408" s="12" t="s">
        <v>6551</v>
      </c>
      <c r="AR1408" s="17">
        <v>456405</v>
      </c>
      <c r="AS1408" s="12" t="s">
        <v>6551</v>
      </c>
      <c r="AT1408" s="17">
        <v>0</v>
      </c>
      <c r="AU1408" s="1" t="s">
        <v>6551</v>
      </c>
      <c r="AV1408" s="1" t="str">
        <f>IF(OR(M1408="Q",O1408="Q",Q1408="Q",S1408="Q",U1408="Q",W1408="Q",Y1408="Q",AA1408="Q",AC1408="Q",AE1408="Q",AG1408="Q",AI1408="Q",AK1408="Q",AM1408="Q",AO1408="Q",AQ1408="Q",AS1408="Q",AU1408="Q"),"Yes","No")</f>
        <v>No</v>
      </c>
    </row>
    <row r="1409" spans="1:48" x14ac:dyDescent="0.2">
      <c r="A1409" s="1" t="s">
        <v>742</v>
      </c>
      <c r="B1409" s="1" t="s">
        <v>743</v>
      </c>
      <c r="C1409" s="1" t="s">
        <v>44</v>
      </c>
      <c r="D1409" s="194">
        <v>4104</v>
      </c>
      <c r="E1409" s="197">
        <v>40104</v>
      </c>
      <c r="F1409" s="1" t="s">
        <v>239</v>
      </c>
      <c r="G1409" s="1" t="s">
        <v>236</v>
      </c>
      <c r="H1409" s="17">
        <v>149422</v>
      </c>
      <c r="I1409" s="12">
        <v>28</v>
      </c>
      <c r="J1409" s="1" t="s">
        <v>12</v>
      </c>
      <c r="K1409" s="1" t="s">
        <v>13</v>
      </c>
      <c r="L1409" s="4">
        <v>16</v>
      </c>
      <c r="M1409" s="1" t="s">
        <v>6551</v>
      </c>
      <c r="N1409" s="12">
        <v>0</v>
      </c>
      <c r="O1409" s="12" t="s">
        <v>6551</v>
      </c>
      <c r="P1409" s="14">
        <v>19.62014945132535</v>
      </c>
      <c r="Q1409" s="12" t="s">
        <v>6551</v>
      </c>
      <c r="R1409" s="14">
        <v>5.2799998596555247</v>
      </c>
      <c r="S1409" s="12" t="s">
        <v>6551</v>
      </c>
      <c r="T1409" s="14">
        <v>20.962387102468302</v>
      </c>
      <c r="U1409" s="12" t="s">
        <v>6551</v>
      </c>
      <c r="V1409" s="17">
        <v>1147991</v>
      </c>
      <c r="W1409" s="12" t="s">
        <v>6551</v>
      </c>
      <c r="X1409" s="17">
        <v>1402816</v>
      </c>
      <c r="Y1409" s="12" t="s">
        <v>6551</v>
      </c>
      <c r="Z1409" s="17">
        <v>1333817</v>
      </c>
      <c r="AA1409" s="12" t="s">
        <v>6551</v>
      </c>
      <c r="AB1409" s="17">
        <v>68999</v>
      </c>
      <c r="AC1409" s="12" t="s">
        <v>6551</v>
      </c>
      <c r="AD1409" s="17">
        <v>75484</v>
      </c>
      <c r="AE1409" s="12" t="s">
        <v>6551</v>
      </c>
      <c r="AF1409" s="17">
        <v>67982</v>
      </c>
      <c r="AG1409" s="12" t="s">
        <v>6551</v>
      </c>
      <c r="AH1409" s="17">
        <v>7502</v>
      </c>
      <c r="AI1409" s="12" t="s">
        <v>6551</v>
      </c>
      <c r="AJ1409" s="17">
        <v>0</v>
      </c>
      <c r="AK1409" s="12" t="s">
        <v>6551</v>
      </c>
      <c r="AL1409" s="17">
        <v>0</v>
      </c>
      <c r="AM1409" s="12" t="s">
        <v>6551</v>
      </c>
      <c r="AN1409" s="17">
        <v>0</v>
      </c>
      <c r="AO1409" s="12" t="s">
        <v>6551</v>
      </c>
      <c r="AP1409" s="192">
        <v>0</v>
      </c>
      <c r="AQ1409" s="12" t="s">
        <v>6551</v>
      </c>
      <c r="AR1409" s="17">
        <v>1425065</v>
      </c>
      <c r="AS1409" s="12" t="s">
        <v>6551</v>
      </c>
      <c r="AT1409" s="17">
        <v>7524343</v>
      </c>
      <c r="AU1409" s="1" t="s">
        <v>6551</v>
      </c>
      <c r="AV1409" s="1" t="str">
        <f>IF(OR(M1409="Q",O1409="Q",Q1409="Q",S1409="Q",U1409="Q",W1409="Q",Y1409="Q",AA1409="Q",AC1409="Q",AE1409="Q",AG1409="Q",AI1409="Q",AK1409="Q",AM1409="Q",AO1409="Q",AQ1409="Q",AS1409="Q",AU1409="Q"),"Yes","No")</f>
        <v>No</v>
      </c>
    </row>
    <row r="1410" spans="1:48" x14ac:dyDescent="0.2">
      <c r="A1410" s="1" t="s">
        <v>5915</v>
      </c>
      <c r="B1410" s="1" t="s">
        <v>5916</v>
      </c>
      <c r="C1410" s="1" t="s">
        <v>99</v>
      </c>
      <c r="D1410" s="194" t="s">
        <v>5917</v>
      </c>
      <c r="E1410" s="197" t="s">
        <v>5918</v>
      </c>
      <c r="F1410" s="1" t="s">
        <v>239</v>
      </c>
      <c r="G1410" s="1" t="s">
        <v>287</v>
      </c>
      <c r="H1410" s="17">
        <v>0</v>
      </c>
      <c r="I1410" s="12">
        <v>28</v>
      </c>
      <c r="J1410" s="1" t="s">
        <v>11</v>
      </c>
      <c r="K1410" s="1" t="s">
        <v>13</v>
      </c>
      <c r="L1410" s="4">
        <v>16</v>
      </c>
      <c r="M1410" s="1" t="s">
        <v>123</v>
      </c>
      <c r="N1410" s="12">
        <v>0</v>
      </c>
      <c r="O1410" s="12" t="s">
        <v>6551</v>
      </c>
      <c r="P1410" s="14">
        <v>11.081120135532414</v>
      </c>
      <c r="Q1410" s="12" t="s">
        <v>123</v>
      </c>
      <c r="R1410" s="14">
        <v>0</v>
      </c>
      <c r="S1410" s="12" t="s">
        <v>6551</v>
      </c>
      <c r="T1410" s="14">
        <v>2.226767651601973</v>
      </c>
      <c r="U1410" s="12" t="s">
        <v>123</v>
      </c>
      <c r="V1410" s="17">
        <v>0</v>
      </c>
      <c r="W1410" s="12" t="s">
        <v>6551</v>
      </c>
      <c r="X1410" s="17">
        <v>0</v>
      </c>
      <c r="Y1410" s="12" t="s">
        <v>6551</v>
      </c>
      <c r="Z1410" s="17">
        <v>222387</v>
      </c>
      <c r="AA1410" s="12" t="s">
        <v>123</v>
      </c>
      <c r="AB1410" s="17" t="s">
        <v>6551</v>
      </c>
      <c r="AC1410" s="12" t="s">
        <v>6551</v>
      </c>
      <c r="AD1410" s="17">
        <v>0</v>
      </c>
      <c r="AE1410" s="12" t="s">
        <v>6551</v>
      </c>
      <c r="AF1410" s="17">
        <v>20069</v>
      </c>
      <c r="AG1410" s="12" t="s">
        <v>123</v>
      </c>
      <c r="AH1410" s="17" t="s">
        <v>6551</v>
      </c>
      <c r="AI1410" s="12" t="s">
        <v>6551</v>
      </c>
      <c r="AJ1410" s="17">
        <v>0</v>
      </c>
      <c r="AK1410" s="12" t="s">
        <v>6551</v>
      </c>
      <c r="AL1410" s="17">
        <v>0</v>
      </c>
      <c r="AM1410" s="12" t="s">
        <v>6551</v>
      </c>
      <c r="AN1410" s="17">
        <v>0</v>
      </c>
      <c r="AO1410" s="12" t="s">
        <v>6551</v>
      </c>
      <c r="AP1410" s="192">
        <v>0</v>
      </c>
      <c r="AQ1410" s="12" t="s">
        <v>6551</v>
      </c>
      <c r="AR1410" s="17">
        <v>44689</v>
      </c>
      <c r="AS1410" s="12" t="s">
        <v>123</v>
      </c>
      <c r="AT1410" s="17">
        <v>0</v>
      </c>
      <c r="AU1410" s="1" t="s">
        <v>6551</v>
      </c>
      <c r="AV1410" s="1" t="str">
        <f>IF(OR(M1410="Q",O1410="Q",Q1410="Q",S1410="Q",U1410="Q",W1410="Q",Y1410="Q",AA1410="Q",AC1410="Q",AE1410="Q",AG1410="Q",AI1410="Q",AK1410="Q",AM1410="Q",AO1410="Q",AQ1410="Q",AS1410="Q",AU1410="Q"),"Yes","No")</f>
        <v>No</v>
      </c>
    </row>
    <row r="1411" spans="1:48" x14ac:dyDescent="0.2">
      <c r="A1411" s="1" t="s">
        <v>1236</v>
      </c>
      <c r="B1411" s="1" t="s">
        <v>1237</v>
      </c>
      <c r="C1411" s="1" t="s">
        <v>117</v>
      </c>
      <c r="D1411" s="194">
        <v>5171</v>
      </c>
      <c r="E1411" s="197">
        <v>50171</v>
      </c>
      <c r="F1411" s="1" t="s">
        <v>239</v>
      </c>
      <c r="G1411" s="1" t="s">
        <v>6120</v>
      </c>
      <c r="H1411" s="17">
        <v>54901</v>
      </c>
      <c r="I1411" s="12">
        <v>28</v>
      </c>
      <c r="J1411" s="1" t="s">
        <v>11</v>
      </c>
      <c r="K1411" s="1" t="s">
        <v>13</v>
      </c>
      <c r="L1411" s="4">
        <v>13</v>
      </c>
      <c r="M1411" s="1" t="s">
        <v>6551</v>
      </c>
      <c r="N1411" s="12">
        <v>0</v>
      </c>
      <c r="O1411" s="12" t="s">
        <v>6551</v>
      </c>
      <c r="P1411" s="14">
        <v>11.162545758140132</v>
      </c>
      <c r="Q1411" s="12" t="s">
        <v>6551</v>
      </c>
      <c r="R1411" s="14">
        <v>0</v>
      </c>
      <c r="S1411" s="12" t="s">
        <v>6551</v>
      </c>
      <c r="T1411" s="14">
        <v>2.2733928456746515</v>
      </c>
      <c r="U1411" s="12" t="s">
        <v>6551</v>
      </c>
      <c r="V1411" s="17">
        <v>0</v>
      </c>
      <c r="W1411" s="12" t="s">
        <v>6551</v>
      </c>
      <c r="X1411" s="17">
        <v>0</v>
      </c>
      <c r="Y1411" s="12" t="s">
        <v>6551</v>
      </c>
      <c r="Z1411" s="17">
        <v>173812</v>
      </c>
      <c r="AA1411" s="12" t="s">
        <v>6551</v>
      </c>
      <c r="AB1411" s="17" t="s">
        <v>6551</v>
      </c>
      <c r="AC1411" s="12" t="s">
        <v>6551</v>
      </c>
      <c r="AD1411" s="17">
        <v>0</v>
      </c>
      <c r="AE1411" s="12" t="s">
        <v>6551</v>
      </c>
      <c r="AF1411" s="17">
        <v>15571</v>
      </c>
      <c r="AG1411" s="12" t="s">
        <v>6551</v>
      </c>
      <c r="AH1411" s="17" t="s">
        <v>6551</v>
      </c>
      <c r="AI1411" s="12" t="s">
        <v>6551</v>
      </c>
      <c r="AJ1411" s="17">
        <v>0</v>
      </c>
      <c r="AK1411" s="12" t="s">
        <v>6551</v>
      </c>
      <c r="AL1411" s="17">
        <v>0</v>
      </c>
      <c r="AM1411" s="12" t="s">
        <v>6551</v>
      </c>
      <c r="AN1411" s="17">
        <v>0</v>
      </c>
      <c r="AO1411" s="12" t="s">
        <v>6551</v>
      </c>
      <c r="AP1411" s="192">
        <v>0</v>
      </c>
      <c r="AQ1411" s="12" t="s">
        <v>6551</v>
      </c>
      <c r="AR1411" s="17">
        <v>35399</v>
      </c>
      <c r="AS1411" s="12" t="s">
        <v>6551</v>
      </c>
      <c r="AT1411" s="17">
        <v>0</v>
      </c>
      <c r="AU1411" s="1" t="s">
        <v>6551</v>
      </c>
      <c r="AV1411" s="1" t="str">
        <f>IF(OR(M1411="Q",O1411="Q",Q1411="Q",S1411="Q",U1411="Q",W1411="Q",Y1411="Q",AA1411="Q",AC1411="Q",AE1411="Q",AG1411="Q",AI1411="Q",AK1411="Q",AM1411="Q",AO1411="Q",AQ1411="Q",AS1411="Q",AU1411="Q"),"Yes","No")</f>
        <v>No</v>
      </c>
    </row>
    <row r="1412" spans="1:48" x14ac:dyDescent="0.2">
      <c r="A1412" s="1" t="s">
        <v>742</v>
      </c>
      <c r="B1412" s="1" t="s">
        <v>743</v>
      </c>
      <c r="C1412" s="1" t="s">
        <v>44</v>
      </c>
      <c r="D1412" s="194">
        <v>4104</v>
      </c>
      <c r="E1412" s="197">
        <v>40104</v>
      </c>
      <c r="F1412" s="1" t="s">
        <v>239</v>
      </c>
      <c r="G1412" s="1" t="s">
        <v>236</v>
      </c>
      <c r="H1412" s="17">
        <v>149422</v>
      </c>
      <c r="I1412" s="12">
        <v>28</v>
      </c>
      <c r="J1412" s="1" t="s">
        <v>11</v>
      </c>
      <c r="K1412" s="1" t="s">
        <v>13</v>
      </c>
      <c r="L1412" s="4">
        <v>12</v>
      </c>
      <c r="M1412" s="1" t="s">
        <v>6551</v>
      </c>
      <c r="N1412" s="12">
        <v>0</v>
      </c>
      <c r="O1412" s="12" t="s">
        <v>6551</v>
      </c>
      <c r="P1412" s="14">
        <v>15.641731779172538</v>
      </c>
      <c r="Q1412" s="12" t="s">
        <v>6551</v>
      </c>
      <c r="R1412" s="14">
        <v>9.0503315250150695</v>
      </c>
      <c r="S1412" s="12" t="s">
        <v>6551</v>
      </c>
      <c r="T1412" s="14">
        <v>1.7000128090175484</v>
      </c>
      <c r="U1412" s="12" t="s">
        <v>6551</v>
      </c>
      <c r="V1412" s="17">
        <v>0</v>
      </c>
      <c r="W1412" s="12" t="s">
        <v>6551</v>
      </c>
      <c r="X1412" s="17">
        <v>406519</v>
      </c>
      <c r="Y1412" s="12" t="s">
        <v>6551</v>
      </c>
      <c r="Z1412" s="17">
        <v>366345</v>
      </c>
      <c r="AA1412" s="12" t="s">
        <v>6551</v>
      </c>
      <c r="AB1412" s="17">
        <v>40174</v>
      </c>
      <c r="AC1412" s="12" t="s">
        <v>6551</v>
      </c>
      <c r="AD1412" s="17">
        <v>25997</v>
      </c>
      <c r="AE1412" s="12" t="s">
        <v>6551</v>
      </c>
      <c r="AF1412" s="17">
        <v>23421</v>
      </c>
      <c r="AG1412" s="12" t="s">
        <v>6551</v>
      </c>
      <c r="AH1412" s="17">
        <v>2576</v>
      </c>
      <c r="AI1412" s="12" t="s">
        <v>6551</v>
      </c>
      <c r="AJ1412" s="17">
        <v>0</v>
      </c>
      <c r="AK1412" s="12" t="s">
        <v>6551</v>
      </c>
      <c r="AL1412" s="17">
        <v>0</v>
      </c>
      <c r="AM1412" s="12" t="s">
        <v>6551</v>
      </c>
      <c r="AN1412" s="17">
        <v>0</v>
      </c>
      <c r="AO1412" s="12" t="s">
        <v>6551</v>
      </c>
      <c r="AP1412" s="192">
        <v>0</v>
      </c>
      <c r="AQ1412" s="12" t="s">
        <v>6551</v>
      </c>
      <c r="AR1412" s="17">
        <v>39816</v>
      </c>
      <c r="AS1412" s="12" t="s">
        <v>6551</v>
      </c>
      <c r="AT1412" s="17">
        <v>360348</v>
      </c>
      <c r="AU1412" s="1" t="s">
        <v>6551</v>
      </c>
      <c r="AV1412" s="1" t="str">
        <f>IF(OR(M1412="Q",O1412="Q",Q1412="Q",S1412="Q",U1412="Q",W1412="Q",Y1412="Q",AA1412="Q",AC1412="Q",AE1412="Q",AG1412="Q",AI1412="Q",AK1412="Q",AM1412="Q",AO1412="Q",AQ1412="Q",AS1412="Q",AU1412="Q"),"Yes","No")</f>
        <v>No</v>
      </c>
    </row>
    <row r="1413" spans="1:48" x14ac:dyDescent="0.2">
      <c r="A1413" s="1" t="s">
        <v>6290</v>
      </c>
      <c r="B1413" s="1" t="s">
        <v>6260</v>
      </c>
      <c r="C1413" s="1" t="s">
        <v>2</v>
      </c>
      <c r="D1413" s="194">
        <v>22</v>
      </c>
      <c r="E1413" s="197">
        <v>22</v>
      </c>
      <c r="F1413" s="1" t="s">
        <v>239</v>
      </c>
      <c r="G1413" s="1" t="s">
        <v>6120</v>
      </c>
      <c r="H1413" s="17">
        <v>69809</v>
      </c>
      <c r="I1413" s="12">
        <v>28</v>
      </c>
      <c r="J1413" s="1" t="s">
        <v>12</v>
      </c>
      <c r="K1413" s="1" t="s">
        <v>9</v>
      </c>
      <c r="L1413" s="4">
        <v>11</v>
      </c>
      <c r="M1413" s="1" t="s">
        <v>6551</v>
      </c>
      <c r="N1413" s="12">
        <v>0</v>
      </c>
      <c r="O1413" s="12" t="s">
        <v>6551</v>
      </c>
      <c r="P1413" s="14">
        <v>14.651644285536108</v>
      </c>
      <c r="Q1413" s="12" t="s">
        <v>6551</v>
      </c>
      <c r="R1413" s="14">
        <v>0</v>
      </c>
      <c r="S1413" s="12" t="s">
        <v>6551</v>
      </c>
      <c r="T1413" s="14">
        <v>10.630274809795036</v>
      </c>
      <c r="U1413" s="12" t="s">
        <v>6551</v>
      </c>
      <c r="V1413" s="17">
        <v>0</v>
      </c>
      <c r="W1413" s="12" t="s">
        <v>6551</v>
      </c>
      <c r="X1413" s="17">
        <v>0</v>
      </c>
      <c r="Y1413" s="12" t="s">
        <v>6551</v>
      </c>
      <c r="Z1413" s="17">
        <v>352416</v>
      </c>
      <c r="AA1413" s="12" t="s">
        <v>6551</v>
      </c>
      <c r="AB1413" s="17" t="s">
        <v>6551</v>
      </c>
      <c r="AC1413" s="12" t="s">
        <v>6551</v>
      </c>
      <c r="AD1413" s="17">
        <v>0</v>
      </c>
      <c r="AE1413" s="12" t="s">
        <v>6551</v>
      </c>
      <c r="AF1413" s="17">
        <v>24053</v>
      </c>
      <c r="AG1413" s="12" t="s">
        <v>6551</v>
      </c>
      <c r="AH1413" s="17" t="s">
        <v>6551</v>
      </c>
      <c r="AI1413" s="12" t="s">
        <v>6551</v>
      </c>
      <c r="AJ1413" s="17">
        <v>0</v>
      </c>
      <c r="AK1413" s="12" t="s">
        <v>6551</v>
      </c>
      <c r="AL1413" s="17">
        <v>0</v>
      </c>
      <c r="AM1413" s="12" t="s">
        <v>6551</v>
      </c>
      <c r="AN1413" s="17">
        <v>0</v>
      </c>
      <c r="AO1413" s="12" t="s">
        <v>6551</v>
      </c>
      <c r="AP1413" s="192">
        <v>0</v>
      </c>
      <c r="AQ1413" s="12" t="s">
        <v>6551</v>
      </c>
      <c r="AR1413" s="17">
        <v>255690</v>
      </c>
      <c r="AS1413" s="12" t="s">
        <v>6551</v>
      </c>
      <c r="AT1413" s="17">
        <v>0</v>
      </c>
      <c r="AU1413" s="1" t="s">
        <v>6551</v>
      </c>
      <c r="AV1413" s="1" t="str">
        <f>IF(OR(M1413="Q",O1413="Q",Q1413="Q",S1413="Q",U1413="Q",W1413="Q",Y1413="Q",AA1413="Q",AC1413="Q",AE1413="Q",AG1413="Q",AI1413="Q",AK1413="Q",AM1413="Q",AO1413="Q",AQ1413="Q",AS1413="Q",AU1413="Q"),"Yes","No")</f>
        <v>No</v>
      </c>
    </row>
    <row r="1414" spans="1:48" x14ac:dyDescent="0.2">
      <c r="A1414" s="1" t="s">
        <v>119</v>
      </c>
      <c r="B1414" s="1" t="s">
        <v>1020</v>
      </c>
      <c r="C1414" s="1" t="s">
        <v>117</v>
      </c>
      <c r="D1414" s="194">
        <v>5088</v>
      </c>
      <c r="E1414" s="197">
        <v>50088</v>
      </c>
      <c r="F1414" s="1" t="s">
        <v>239</v>
      </c>
      <c r="G1414" s="1" t="s">
        <v>236</v>
      </c>
      <c r="H1414" s="17">
        <v>71313</v>
      </c>
      <c r="I1414" s="12">
        <v>28</v>
      </c>
      <c r="J1414" s="1" t="s">
        <v>11</v>
      </c>
      <c r="K1414" s="1" t="s">
        <v>9</v>
      </c>
      <c r="L1414" s="4">
        <v>11</v>
      </c>
      <c r="M1414" s="1" t="s">
        <v>6551</v>
      </c>
      <c r="N1414" s="12">
        <v>0</v>
      </c>
      <c r="O1414" s="12" t="s">
        <v>6551</v>
      </c>
      <c r="P1414" s="14">
        <v>11.759593939860032</v>
      </c>
      <c r="Q1414" s="12" t="s">
        <v>6551</v>
      </c>
      <c r="R1414" s="14">
        <v>5.6103910740448555</v>
      </c>
      <c r="S1414" s="12" t="s">
        <v>6551</v>
      </c>
      <c r="T1414" s="14">
        <v>2.7295239560101514</v>
      </c>
      <c r="U1414" s="12" t="s">
        <v>6551</v>
      </c>
      <c r="V1414" s="17">
        <v>0</v>
      </c>
      <c r="W1414" s="12" t="s">
        <v>6551</v>
      </c>
      <c r="X1414" s="17">
        <v>176366</v>
      </c>
      <c r="Y1414" s="12" t="s">
        <v>6551</v>
      </c>
      <c r="Z1414" s="17">
        <v>152910</v>
      </c>
      <c r="AA1414" s="12" t="s">
        <v>6551</v>
      </c>
      <c r="AB1414" s="17">
        <v>23456</v>
      </c>
      <c r="AC1414" s="12" t="s">
        <v>6551</v>
      </c>
      <c r="AD1414" s="17">
        <v>14824</v>
      </c>
      <c r="AE1414" s="12" t="s">
        <v>6551</v>
      </c>
      <c r="AF1414" s="17">
        <v>13003</v>
      </c>
      <c r="AG1414" s="12" t="s">
        <v>6551</v>
      </c>
      <c r="AH1414" s="17">
        <v>1821</v>
      </c>
      <c r="AI1414" s="12" t="s">
        <v>6551</v>
      </c>
      <c r="AJ1414" s="17">
        <v>0</v>
      </c>
      <c r="AK1414" s="12" t="s">
        <v>6551</v>
      </c>
      <c r="AL1414" s="17">
        <v>0</v>
      </c>
      <c r="AM1414" s="12" t="s">
        <v>6551</v>
      </c>
      <c r="AN1414" s="17">
        <v>0</v>
      </c>
      <c r="AO1414" s="12" t="s">
        <v>6551</v>
      </c>
      <c r="AP1414" s="192">
        <v>0</v>
      </c>
      <c r="AQ1414" s="12" t="s">
        <v>6551</v>
      </c>
      <c r="AR1414" s="17">
        <v>35492</v>
      </c>
      <c r="AS1414" s="12" t="s">
        <v>6551</v>
      </c>
      <c r="AT1414" s="17">
        <v>199124</v>
      </c>
      <c r="AU1414" s="1" t="s">
        <v>6551</v>
      </c>
      <c r="AV1414" s="1" t="str">
        <f>IF(OR(M1414="Q",O1414="Q",Q1414="Q",S1414="Q",U1414="Q",W1414="Q",Y1414="Q",AA1414="Q",AC1414="Q",AE1414="Q",AG1414="Q",AI1414="Q",AK1414="Q",AM1414="Q",AO1414="Q",AQ1414="Q",AS1414="Q",AU1414="Q"),"Yes","No")</f>
        <v>No</v>
      </c>
    </row>
    <row r="1415" spans="1:48" x14ac:dyDescent="0.2">
      <c r="A1415" s="1" t="s">
        <v>332</v>
      </c>
      <c r="B1415" s="1" t="s">
        <v>333</v>
      </c>
      <c r="C1415" s="1" t="s">
        <v>108</v>
      </c>
      <c r="D1415" s="194">
        <v>6095</v>
      </c>
      <c r="E1415" s="197">
        <v>60095</v>
      </c>
      <c r="F1415" s="1" t="s">
        <v>334</v>
      </c>
      <c r="G1415" s="1" t="s">
        <v>6120</v>
      </c>
      <c r="H1415" s="17">
        <v>63683</v>
      </c>
      <c r="I1415" s="12">
        <v>28</v>
      </c>
      <c r="J1415" s="1" t="s">
        <v>12</v>
      </c>
      <c r="K1415" s="1" t="s">
        <v>9</v>
      </c>
      <c r="L1415" s="4">
        <v>11</v>
      </c>
      <c r="M1415" s="1" t="s">
        <v>6551</v>
      </c>
      <c r="N1415" s="12">
        <v>0</v>
      </c>
      <c r="O1415" s="12" t="s">
        <v>6551</v>
      </c>
      <c r="P1415" s="14">
        <v>16.338493555807077</v>
      </c>
      <c r="Q1415" s="12" t="s">
        <v>6551</v>
      </c>
      <c r="R1415" s="14">
        <v>0</v>
      </c>
      <c r="S1415" s="12" t="s">
        <v>6551</v>
      </c>
      <c r="T1415" s="14">
        <v>8.5069553470371311</v>
      </c>
      <c r="U1415" s="12" t="s">
        <v>6551</v>
      </c>
      <c r="V1415" s="17">
        <v>0</v>
      </c>
      <c r="W1415" s="12" t="s">
        <v>6551</v>
      </c>
      <c r="X1415" s="17">
        <v>0</v>
      </c>
      <c r="Y1415" s="12" t="s">
        <v>6551</v>
      </c>
      <c r="Z1415" s="17">
        <v>447495</v>
      </c>
      <c r="AA1415" s="12" t="s">
        <v>6551</v>
      </c>
      <c r="AB1415" s="17" t="s">
        <v>6551</v>
      </c>
      <c r="AC1415" s="12" t="s">
        <v>6551</v>
      </c>
      <c r="AD1415" s="17">
        <v>0</v>
      </c>
      <c r="AE1415" s="12" t="s">
        <v>6551</v>
      </c>
      <c r="AF1415" s="17">
        <v>27389</v>
      </c>
      <c r="AG1415" s="12" t="s">
        <v>6551</v>
      </c>
      <c r="AH1415" s="17" t="s">
        <v>6551</v>
      </c>
      <c r="AI1415" s="12" t="s">
        <v>6551</v>
      </c>
      <c r="AJ1415" s="17">
        <v>0</v>
      </c>
      <c r="AK1415" s="12" t="s">
        <v>6551</v>
      </c>
      <c r="AL1415" s="17">
        <v>0</v>
      </c>
      <c r="AM1415" s="12" t="s">
        <v>6551</v>
      </c>
      <c r="AN1415" s="17">
        <v>0</v>
      </c>
      <c r="AO1415" s="12" t="s">
        <v>6551</v>
      </c>
      <c r="AP1415" s="192">
        <v>0</v>
      </c>
      <c r="AQ1415" s="12" t="s">
        <v>6551</v>
      </c>
      <c r="AR1415" s="17">
        <v>232997</v>
      </c>
      <c r="AS1415" s="12" t="s">
        <v>6551</v>
      </c>
      <c r="AT1415" s="17">
        <v>0</v>
      </c>
      <c r="AU1415" s="1" t="s">
        <v>6551</v>
      </c>
      <c r="AV1415" s="1" t="str">
        <f>IF(OR(M1415="Q",O1415="Q",Q1415="Q",S1415="Q",U1415="Q",W1415="Q",Y1415="Q",AA1415="Q",AC1415="Q",AE1415="Q",AG1415="Q",AI1415="Q",AK1415="Q",AM1415="Q",AO1415="Q",AQ1415="Q",AS1415="Q",AU1415="Q"),"Yes","No")</f>
        <v>No</v>
      </c>
    </row>
    <row r="1416" spans="1:48" x14ac:dyDescent="0.2">
      <c r="A1416" s="1" t="s">
        <v>601</v>
      </c>
      <c r="B1416" s="1" t="s">
        <v>602</v>
      </c>
      <c r="C1416" s="1" t="s">
        <v>8</v>
      </c>
      <c r="D1416" s="194">
        <v>6072</v>
      </c>
      <c r="E1416" s="197">
        <v>60072</v>
      </c>
      <c r="F1416" s="1" t="s">
        <v>242</v>
      </c>
      <c r="G1416" s="1" t="s">
        <v>236</v>
      </c>
      <c r="H1416" s="17">
        <v>295083</v>
      </c>
      <c r="I1416" s="12">
        <v>28</v>
      </c>
      <c r="J1416" s="1" t="s">
        <v>11</v>
      </c>
      <c r="K1416" s="1" t="s">
        <v>9</v>
      </c>
      <c r="L1416" s="4">
        <v>10</v>
      </c>
      <c r="M1416" s="1" t="s">
        <v>6551</v>
      </c>
      <c r="N1416" s="12">
        <v>0</v>
      </c>
      <c r="O1416" s="12" t="s">
        <v>6551</v>
      </c>
      <c r="P1416" s="14">
        <v>15.650675138999206</v>
      </c>
      <c r="Q1416" s="12" t="s">
        <v>6551</v>
      </c>
      <c r="R1416" s="14">
        <v>5.6799933311103699</v>
      </c>
      <c r="S1416" s="12" t="s">
        <v>6551</v>
      </c>
      <c r="T1416" s="14">
        <v>1.5880328302885889</v>
      </c>
      <c r="U1416" s="12" t="s">
        <v>6551</v>
      </c>
      <c r="V1416" s="17">
        <v>0</v>
      </c>
      <c r="W1416" s="12" t="s">
        <v>6551</v>
      </c>
      <c r="X1416" s="17">
        <v>342095</v>
      </c>
      <c r="Y1416" s="12" t="s">
        <v>6551</v>
      </c>
      <c r="Z1416" s="17">
        <v>295563</v>
      </c>
      <c r="AA1416" s="12" t="s">
        <v>6551</v>
      </c>
      <c r="AB1416" s="17">
        <v>46532</v>
      </c>
      <c r="AC1416" s="12" t="s">
        <v>6551</v>
      </c>
      <c r="AD1416" s="17">
        <v>21386</v>
      </c>
      <c r="AE1416" s="12" t="s">
        <v>6551</v>
      </c>
      <c r="AF1416" s="17">
        <v>18885</v>
      </c>
      <c r="AG1416" s="12" t="s">
        <v>6551</v>
      </c>
      <c r="AH1416" s="17">
        <v>2501</v>
      </c>
      <c r="AI1416" s="12" t="s">
        <v>6551</v>
      </c>
      <c r="AJ1416" s="17">
        <v>0</v>
      </c>
      <c r="AK1416" s="12" t="s">
        <v>6551</v>
      </c>
      <c r="AL1416" s="17">
        <v>0</v>
      </c>
      <c r="AM1416" s="12" t="s">
        <v>6551</v>
      </c>
      <c r="AN1416" s="17">
        <v>0</v>
      </c>
      <c r="AO1416" s="12" t="s">
        <v>6551</v>
      </c>
      <c r="AP1416" s="192">
        <v>0</v>
      </c>
      <c r="AQ1416" s="12" t="s">
        <v>6551</v>
      </c>
      <c r="AR1416" s="17">
        <v>29990</v>
      </c>
      <c r="AS1416" s="12" t="s">
        <v>6551</v>
      </c>
      <c r="AT1416" s="17">
        <v>170343</v>
      </c>
      <c r="AU1416" s="1" t="s">
        <v>6551</v>
      </c>
      <c r="AV1416" s="1" t="str">
        <f>IF(OR(M1416="Q",O1416="Q",Q1416="Q",S1416="Q",U1416="Q",W1416="Q",Y1416="Q",AA1416="Q",AC1416="Q",AE1416="Q",AG1416="Q",AI1416="Q",AK1416="Q",AM1416="Q",AO1416="Q",AQ1416="Q",AS1416="Q",AU1416="Q"),"Yes","No")</f>
        <v>No</v>
      </c>
    </row>
    <row r="1417" spans="1:48" x14ac:dyDescent="0.2">
      <c r="A1417" s="1" t="s">
        <v>5821</v>
      </c>
      <c r="B1417" s="1" t="s">
        <v>5822</v>
      </c>
      <c r="C1417" s="1" t="s">
        <v>2</v>
      </c>
      <c r="D1417" s="194" t="s">
        <v>5823</v>
      </c>
      <c r="E1417" s="197" t="s">
        <v>5824</v>
      </c>
      <c r="F1417" s="1" t="s">
        <v>242</v>
      </c>
      <c r="G1417" s="1" t="s">
        <v>287</v>
      </c>
      <c r="H1417" s="17">
        <v>0</v>
      </c>
      <c r="I1417" s="12">
        <v>28</v>
      </c>
      <c r="J1417" s="1" t="s">
        <v>14</v>
      </c>
      <c r="K1417" s="1" t="s">
        <v>9</v>
      </c>
      <c r="L1417" s="4">
        <v>10</v>
      </c>
      <c r="M1417" s="1" t="s">
        <v>6551</v>
      </c>
      <c r="N1417" s="12">
        <v>0</v>
      </c>
      <c r="O1417" s="12" t="s">
        <v>6551</v>
      </c>
      <c r="P1417" s="14">
        <v>42.692412259021253</v>
      </c>
      <c r="Q1417" s="12" t="s">
        <v>6551</v>
      </c>
      <c r="R1417" s="14">
        <v>0</v>
      </c>
      <c r="S1417" s="12" t="s">
        <v>6551</v>
      </c>
      <c r="T1417" s="14">
        <v>5.6936480474542757</v>
      </c>
      <c r="U1417" s="12" t="s">
        <v>6551</v>
      </c>
      <c r="V1417" s="17">
        <v>0</v>
      </c>
      <c r="W1417" s="12" t="s">
        <v>6551</v>
      </c>
      <c r="X1417" s="17">
        <v>0</v>
      </c>
      <c r="Y1417" s="12" t="s">
        <v>6551</v>
      </c>
      <c r="Z1417" s="17">
        <v>345467</v>
      </c>
      <c r="AA1417" s="12" t="s">
        <v>6551</v>
      </c>
      <c r="AB1417" s="17" t="s">
        <v>6551</v>
      </c>
      <c r="AC1417" s="12" t="s">
        <v>6551</v>
      </c>
      <c r="AD1417" s="17">
        <v>0</v>
      </c>
      <c r="AE1417" s="12" t="s">
        <v>6551</v>
      </c>
      <c r="AF1417" s="17">
        <v>8092</v>
      </c>
      <c r="AG1417" s="12" t="s">
        <v>6551</v>
      </c>
      <c r="AH1417" s="17" t="s">
        <v>6551</v>
      </c>
      <c r="AI1417" s="12" t="s">
        <v>6551</v>
      </c>
      <c r="AJ1417" s="17">
        <v>0</v>
      </c>
      <c r="AK1417" s="12" t="s">
        <v>6551</v>
      </c>
      <c r="AL1417" s="17">
        <v>0</v>
      </c>
      <c r="AM1417" s="12" t="s">
        <v>6551</v>
      </c>
      <c r="AN1417" s="17">
        <v>0</v>
      </c>
      <c r="AO1417" s="12" t="s">
        <v>6551</v>
      </c>
      <c r="AP1417" s="192">
        <v>0</v>
      </c>
      <c r="AQ1417" s="12" t="s">
        <v>6551</v>
      </c>
      <c r="AR1417" s="17">
        <v>46073</v>
      </c>
      <c r="AS1417" s="12" t="s">
        <v>6551</v>
      </c>
      <c r="AT1417" s="17">
        <v>0</v>
      </c>
      <c r="AU1417" s="1" t="s">
        <v>6551</v>
      </c>
      <c r="AV1417" s="1" t="str">
        <f>IF(OR(M1417="Q",O1417="Q",Q1417="Q",S1417="Q",U1417="Q",W1417="Q",Y1417="Q",AA1417="Q",AC1417="Q",AE1417="Q",AG1417="Q",AI1417="Q",AK1417="Q",AM1417="Q",AO1417="Q",AQ1417="Q",AS1417="Q",AU1417="Q"),"Yes","No")</f>
        <v>No</v>
      </c>
    </row>
    <row r="1418" spans="1:48" x14ac:dyDescent="0.2">
      <c r="A1418" s="1" t="s">
        <v>1579</v>
      </c>
      <c r="B1418" s="1" t="s">
        <v>1580</v>
      </c>
      <c r="C1418" s="1" t="s">
        <v>84</v>
      </c>
      <c r="D1418" s="194">
        <v>2197</v>
      </c>
      <c r="E1418" s="197">
        <v>20197</v>
      </c>
      <c r="F1418" s="1" t="s">
        <v>305</v>
      </c>
      <c r="G1418" s="1" t="s">
        <v>6120</v>
      </c>
      <c r="H1418" s="17">
        <v>18351295</v>
      </c>
      <c r="I1418" s="12">
        <v>28</v>
      </c>
      <c r="J1418" s="1" t="s">
        <v>12</v>
      </c>
      <c r="K1418" s="1" t="s">
        <v>9</v>
      </c>
      <c r="L1418" s="4">
        <v>9</v>
      </c>
      <c r="M1418" s="1" t="s">
        <v>6551</v>
      </c>
      <c r="N1418" s="12">
        <v>0</v>
      </c>
      <c r="O1418" s="12" t="s">
        <v>6551</v>
      </c>
      <c r="P1418" s="14">
        <v>13.166607079013229</v>
      </c>
      <c r="Q1418" s="12" t="s">
        <v>6551</v>
      </c>
      <c r="R1418" s="14">
        <v>0</v>
      </c>
      <c r="S1418" s="12" t="s">
        <v>6551</v>
      </c>
      <c r="T1418" s="14">
        <v>12.08423310690025</v>
      </c>
      <c r="U1418" s="12" t="s">
        <v>6551</v>
      </c>
      <c r="V1418" s="17">
        <v>0</v>
      </c>
      <c r="W1418" s="12" t="s">
        <v>6551</v>
      </c>
      <c r="X1418" s="17">
        <v>0</v>
      </c>
      <c r="Y1418" s="12" t="s">
        <v>6551</v>
      </c>
      <c r="Z1418" s="17">
        <v>184135</v>
      </c>
      <c r="AA1418" s="12" t="s">
        <v>6551</v>
      </c>
      <c r="AB1418" s="17" t="s">
        <v>6551</v>
      </c>
      <c r="AC1418" s="12" t="s">
        <v>6551</v>
      </c>
      <c r="AD1418" s="17">
        <v>0</v>
      </c>
      <c r="AE1418" s="12" t="s">
        <v>6551</v>
      </c>
      <c r="AF1418" s="17">
        <v>13985</v>
      </c>
      <c r="AG1418" s="12" t="s">
        <v>6551</v>
      </c>
      <c r="AH1418" s="17" t="s">
        <v>6551</v>
      </c>
      <c r="AI1418" s="12" t="s">
        <v>6551</v>
      </c>
      <c r="AJ1418" s="17">
        <v>0</v>
      </c>
      <c r="AK1418" s="12" t="s">
        <v>6551</v>
      </c>
      <c r="AL1418" s="17">
        <v>0</v>
      </c>
      <c r="AM1418" s="12" t="s">
        <v>6551</v>
      </c>
      <c r="AN1418" s="17">
        <v>0</v>
      </c>
      <c r="AO1418" s="12" t="s">
        <v>6551</v>
      </c>
      <c r="AP1418" s="192">
        <v>0</v>
      </c>
      <c r="AQ1418" s="12" t="s">
        <v>6551</v>
      </c>
      <c r="AR1418" s="17">
        <v>168998</v>
      </c>
      <c r="AS1418" s="12" t="s">
        <v>6551</v>
      </c>
      <c r="AT1418" s="17">
        <v>0</v>
      </c>
      <c r="AU1418" s="1" t="s">
        <v>6551</v>
      </c>
      <c r="AV1418" s="1" t="str">
        <f>IF(OR(M1418="Q",O1418="Q",Q1418="Q",S1418="Q",U1418="Q",W1418="Q",Y1418="Q",AA1418="Q",AC1418="Q",AE1418="Q",AG1418="Q",AI1418="Q",AK1418="Q",AM1418="Q",AO1418="Q",AQ1418="Q",AS1418="Q",AU1418="Q"),"Yes","No")</f>
        <v>No</v>
      </c>
    </row>
    <row r="1419" spans="1:48" x14ac:dyDescent="0.2">
      <c r="A1419" s="1" t="s">
        <v>721</v>
      </c>
      <c r="B1419" s="1" t="s">
        <v>248</v>
      </c>
      <c r="C1419" s="1" t="s">
        <v>108</v>
      </c>
      <c r="D1419" s="194">
        <v>6041</v>
      </c>
      <c r="E1419" s="197">
        <v>60041</v>
      </c>
      <c r="F1419" s="1" t="s">
        <v>239</v>
      </c>
      <c r="G1419" s="1" t="s">
        <v>236</v>
      </c>
      <c r="H1419" s="17">
        <v>5121892</v>
      </c>
      <c r="I1419" s="12">
        <v>28</v>
      </c>
      <c r="J1419" s="1" t="s">
        <v>17</v>
      </c>
      <c r="K1419" s="1" t="s">
        <v>13</v>
      </c>
      <c r="L1419" s="4">
        <v>9</v>
      </c>
      <c r="M1419" s="1" t="s">
        <v>6551</v>
      </c>
      <c r="N1419" s="12">
        <v>0</v>
      </c>
      <c r="O1419" s="12" t="s">
        <v>6551</v>
      </c>
      <c r="P1419" s="14">
        <v>18.28944299215765</v>
      </c>
      <c r="Q1419" s="12" t="s">
        <v>6551</v>
      </c>
      <c r="R1419" s="14">
        <v>10.015360161155789</v>
      </c>
      <c r="S1419" s="12" t="s">
        <v>6551</v>
      </c>
      <c r="T1419" s="14">
        <v>2.5554393726121054</v>
      </c>
      <c r="U1419" s="12" t="s">
        <v>6551</v>
      </c>
      <c r="V1419" s="17">
        <v>0</v>
      </c>
      <c r="W1419" s="12" t="s">
        <v>6551</v>
      </c>
      <c r="X1419" s="17">
        <v>0</v>
      </c>
      <c r="Y1419" s="12" t="s">
        <v>6551</v>
      </c>
      <c r="Z1419" s="17">
        <v>454767</v>
      </c>
      <c r="AA1419" s="12" t="s">
        <v>6551</v>
      </c>
      <c r="AB1419" s="17" t="s">
        <v>6551</v>
      </c>
      <c r="AC1419" s="12" t="s">
        <v>6551</v>
      </c>
      <c r="AD1419" s="17">
        <v>0</v>
      </c>
      <c r="AE1419" s="12" t="s">
        <v>6551</v>
      </c>
      <c r="AF1419" s="17">
        <v>24865</v>
      </c>
      <c r="AG1419" s="12" t="s">
        <v>6551</v>
      </c>
      <c r="AH1419" s="17" t="s">
        <v>6551</v>
      </c>
      <c r="AI1419" s="12" t="s">
        <v>6551</v>
      </c>
      <c r="AJ1419" s="17">
        <v>0</v>
      </c>
      <c r="AK1419" s="12" t="s">
        <v>6551</v>
      </c>
      <c r="AL1419" s="17">
        <v>0</v>
      </c>
      <c r="AM1419" s="12" t="s">
        <v>6551</v>
      </c>
      <c r="AN1419" s="17">
        <v>0</v>
      </c>
      <c r="AO1419" s="12" t="s">
        <v>6551</v>
      </c>
      <c r="AP1419" s="192">
        <v>0</v>
      </c>
      <c r="AQ1419" s="12" t="s">
        <v>6551</v>
      </c>
      <c r="AR1419" s="17">
        <v>63541</v>
      </c>
      <c r="AS1419" s="12" t="s">
        <v>6551</v>
      </c>
      <c r="AT1419" s="17">
        <v>636386</v>
      </c>
      <c r="AU1419" s="1" t="s">
        <v>6551</v>
      </c>
      <c r="AV1419" s="1" t="str">
        <f>IF(OR(M1419="Q",O1419="Q",Q1419="Q",S1419="Q",U1419="Q",W1419="Q",Y1419="Q",AA1419="Q",AC1419="Q",AE1419="Q",AG1419="Q",AI1419="Q",AK1419="Q",AM1419="Q",AO1419="Q",AQ1419="Q",AS1419="Q",AU1419="Q"),"Yes","No")</f>
        <v>No</v>
      </c>
    </row>
    <row r="1420" spans="1:48" x14ac:dyDescent="0.2">
      <c r="A1420" s="1" t="s">
        <v>1010</v>
      </c>
      <c r="B1420" s="1" t="s">
        <v>1011</v>
      </c>
      <c r="C1420" s="1" t="s">
        <v>26</v>
      </c>
      <c r="D1420" s="194">
        <v>9087</v>
      </c>
      <c r="E1420" s="197">
        <v>90087</v>
      </c>
      <c r="F1420" s="1" t="s">
        <v>239</v>
      </c>
      <c r="G1420" s="1" t="s">
        <v>236</v>
      </c>
      <c r="H1420" s="17">
        <v>130447</v>
      </c>
      <c r="I1420" s="12">
        <v>28</v>
      </c>
      <c r="J1420" s="1" t="s">
        <v>11</v>
      </c>
      <c r="K1420" s="1" t="s">
        <v>13</v>
      </c>
      <c r="L1420" s="4">
        <v>9</v>
      </c>
      <c r="M1420" s="1" t="s">
        <v>6551</v>
      </c>
      <c r="N1420" s="12">
        <v>0</v>
      </c>
      <c r="O1420" s="12" t="s">
        <v>6551</v>
      </c>
      <c r="P1420" s="14">
        <v>17.347880717038031</v>
      </c>
      <c r="Q1420" s="12" t="s">
        <v>6551</v>
      </c>
      <c r="R1420" s="14">
        <v>5.0324178021099248</v>
      </c>
      <c r="S1420" s="12" t="s">
        <v>6551</v>
      </c>
      <c r="T1420" s="14">
        <v>2.7234880214441279</v>
      </c>
      <c r="U1420" s="12" t="s">
        <v>6551</v>
      </c>
      <c r="V1420" s="17">
        <v>0</v>
      </c>
      <c r="W1420" s="12" t="s">
        <v>6551</v>
      </c>
      <c r="X1420" s="17">
        <v>227682</v>
      </c>
      <c r="Y1420" s="12" t="s">
        <v>6551</v>
      </c>
      <c r="Z1420" s="17">
        <v>207099</v>
      </c>
      <c r="AA1420" s="12" t="s">
        <v>6551</v>
      </c>
      <c r="AB1420" s="17">
        <v>20583</v>
      </c>
      <c r="AC1420" s="12" t="s">
        <v>6551</v>
      </c>
      <c r="AD1420" s="17">
        <v>13110</v>
      </c>
      <c r="AE1420" s="12" t="s">
        <v>6551</v>
      </c>
      <c r="AF1420" s="17">
        <v>11938</v>
      </c>
      <c r="AG1420" s="12" t="s">
        <v>6551</v>
      </c>
      <c r="AH1420" s="17">
        <v>1172</v>
      </c>
      <c r="AI1420" s="12" t="s">
        <v>6551</v>
      </c>
      <c r="AJ1420" s="17">
        <v>0</v>
      </c>
      <c r="AK1420" s="12" t="s">
        <v>6551</v>
      </c>
      <c r="AL1420" s="17">
        <v>0</v>
      </c>
      <c r="AM1420" s="12" t="s">
        <v>6551</v>
      </c>
      <c r="AN1420" s="17">
        <v>0</v>
      </c>
      <c r="AO1420" s="12" t="s">
        <v>6551</v>
      </c>
      <c r="AP1420" s="192">
        <v>0</v>
      </c>
      <c r="AQ1420" s="12" t="s">
        <v>6551</v>
      </c>
      <c r="AR1420" s="17">
        <v>32513</v>
      </c>
      <c r="AS1420" s="12" t="s">
        <v>6551</v>
      </c>
      <c r="AT1420" s="17">
        <v>163619</v>
      </c>
      <c r="AU1420" s="1" t="s">
        <v>6551</v>
      </c>
      <c r="AV1420" s="1" t="str">
        <f>IF(OR(M1420="Q",O1420="Q",Q1420="Q",S1420="Q",U1420="Q",W1420="Q",Y1420="Q",AA1420="Q",AC1420="Q",AE1420="Q",AG1420="Q",AI1420="Q",AK1420="Q",AM1420="Q",AO1420="Q",AQ1420="Q",AS1420="Q",AU1420="Q"),"Yes","No")</f>
        <v>No</v>
      </c>
    </row>
    <row r="1421" spans="1:48" x14ac:dyDescent="0.2">
      <c r="A1421" s="1" t="s">
        <v>5915</v>
      </c>
      <c r="B1421" s="1" t="s">
        <v>5916</v>
      </c>
      <c r="C1421" s="1" t="s">
        <v>99</v>
      </c>
      <c r="D1421" s="194" t="s">
        <v>5917</v>
      </c>
      <c r="E1421" s="197" t="s">
        <v>5918</v>
      </c>
      <c r="F1421" s="1" t="s">
        <v>239</v>
      </c>
      <c r="G1421" s="1" t="s">
        <v>287</v>
      </c>
      <c r="H1421" s="17">
        <v>0</v>
      </c>
      <c r="I1421" s="12">
        <v>28</v>
      </c>
      <c r="J1421" s="1" t="s">
        <v>12</v>
      </c>
      <c r="K1421" s="1" t="s">
        <v>13</v>
      </c>
      <c r="L1421" s="4">
        <v>8</v>
      </c>
      <c r="M1421" s="1" t="s">
        <v>6551</v>
      </c>
      <c r="N1421" s="12">
        <v>0</v>
      </c>
      <c r="O1421" s="12" t="s">
        <v>6551</v>
      </c>
      <c r="P1421" s="14">
        <v>15.246704331450093</v>
      </c>
      <c r="Q1421" s="12" t="s">
        <v>6551</v>
      </c>
      <c r="R1421" s="14">
        <v>0</v>
      </c>
      <c r="S1421" s="12" t="s">
        <v>6551</v>
      </c>
      <c r="T1421" s="14">
        <v>12.173661555017487</v>
      </c>
      <c r="U1421" s="12" t="s">
        <v>6551</v>
      </c>
      <c r="V1421" s="17">
        <v>0</v>
      </c>
      <c r="W1421" s="12" t="s">
        <v>6551</v>
      </c>
      <c r="X1421" s="17">
        <v>0</v>
      </c>
      <c r="Y1421" s="12" t="s">
        <v>6551</v>
      </c>
      <c r="Z1421" s="17">
        <v>113344</v>
      </c>
      <c r="AA1421" s="12" t="s">
        <v>6551</v>
      </c>
      <c r="AB1421" s="17" t="s">
        <v>6551</v>
      </c>
      <c r="AC1421" s="12" t="s">
        <v>6551</v>
      </c>
      <c r="AD1421" s="17">
        <v>0</v>
      </c>
      <c r="AE1421" s="12" t="s">
        <v>6551</v>
      </c>
      <c r="AF1421" s="17">
        <v>7434</v>
      </c>
      <c r="AG1421" s="12" t="s">
        <v>6551</v>
      </c>
      <c r="AH1421" s="17" t="s">
        <v>6551</v>
      </c>
      <c r="AI1421" s="12" t="s">
        <v>6551</v>
      </c>
      <c r="AJ1421" s="17">
        <v>0</v>
      </c>
      <c r="AK1421" s="12" t="s">
        <v>6551</v>
      </c>
      <c r="AL1421" s="17">
        <v>0</v>
      </c>
      <c r="AM1421" s="12" t="s">
        <v>6551</v>
      </c>
      <c r="AN1421" s="17">
        <v>0</v>
      </c>
      <c r="AO1421" s="12" t="s">
        <v>6551</v>
      </c>
      <c r="AP1421" s="192">
        <v>0</v>
      </c>
      <c r="AQ1421" s="12" t="s">
        <v>6551</v>
      </c>
      <c r="AR1421" s="17">
        <v>90499</v>
      </c>
      <c r="AS1421" s="12" t="s">
        <v>6551</v>
      </c>
      <c r="AT1421" s="17">
        <v>0</v>
      </c>
      <c r="AU1421" s="1" t="s">
        <v>6551</v>
      </c>
      <c r="AV1421" s="1" t="str">
        <f>IF(OR(M1421="Q",O1421="Q",Q1421="Q",S1421="Q",U1421="Q",W1421="Q",Y1421="Q",AA1421="Q",AC1421="Q",AE1421="Q",AG1421="Q",AI1421="Q",AK1421="Q",AM1421="Q",AO1421="Q",AQ1421="Q",AS1421="Q",AU1421="Q"),"Yes","No")</f>
        <v>No</v>
      </c>
    </row>
    <row r="1422" spans="1:48" x14ac:dyDescent="0.2">
      <c r="A1422" s="1" t="s">
        <v>6317</v>
      </c>
      <c r="B1422" s="1" t="s">
        <v>1935</v>
      </c>
      <c r="C1422" s="1" t="s">
        <v>70</v>
      </c>
      <c r="D1422" s="194" t="s">
        <v>1936</v>
      </c>
      <c r="E1422" s="197" t="s">
        <v>1937</v>
      </c>
      <c r="F1422" s="1" t="s">
        <v>305</v>
      </c>
      <c r="G1422" s="1" t="s">
        <v>287</v>
      </c>
      <c r="H1422" s="17">
        <v>0</v>
      </c>
      <c r="I1422" s="12">
        <v>28</v>
      </c>
      <c r="J1422" s="1" t="s">
        <v>12</v>
      </c>
      <c r="K1422" s="1" t="s">
        <v>9</v>
      </c>
      <c r="L1422" s="4">
        <v>8</v>
      </c>
      <c r="M1422" s="1" t="s">
        <v>6551</v>
      </c>
      <c r="N1422" s="12">
        <v>0</v>
      </c>
      <c r="O1422" s="12" t="s">
        <v>6551</v>
      </c>
      <c r="P1422" s="14">
        <v>19.47671924290221</v>
      </c>
      <c r="Q1422" s="12" t="s">
        <v>6551</v>
      </c>
      <c r="R1422" s="14">
        <v>0</v>
      </c>
      <c r="S1422" s="12" t="s">
        <v>6551</v>
      </c>
      <c r="T1422" s="14">
        <v>5.9523028391167196</v>
      </c>
      <c r="U1422" s="12" t="s">
        <v>6551</v>
      </c>
      <c r="V1422" s="17">
        <v>0</v>
      </c>
      <c r="W1422" s="12" t="s">
        <v>6551</v>
      </c>
      <c r="X1422" s="17">
        <v>0</v>
      </c>
      <c r="Y1422" s="12" t="s">
        <v>6551</v>
      </c>
      <c r="Z1422" s="17">
        <v>308706</v>
      </c>
      <c r="AA1422" s="12" t="s">
        <v>6551</v>
      </c>
      <c r="AB1422" s="17" t="s">
        <v>6551</v>
      </c>
      <c r="AC1422" s="12" t="s">
        <v>6551</v>
      </c>
      <c r="AD1422" s="17">
        <v>0</v>
      </c>
      <c r="AE1422" s="12" t="s">
        <v>6551</v>
      </c>
      <c r="AF1422" s="17">
        <v>15850</v>
      </c>
      <c r="AG1422" s="12" t="s">
        <v>6551</v>
      </c>
      <c r="AH1422" s="17" t="s">
        <v>6551</v>
      </c>
      <c r="AI1422" s="12" t="s">
        <v>6551</v>
      </c>
      <c r="AJ1422" s="17">
        <v>0</v>
      </c>
      <c r="AK1422" s="12" t="s">
        <v>6551</v>
      </c>
      <c r="AL1422" s="17">
        <v>0</v>
      </c>
      <c r="AM1422" s="12" t="s">
        <v>6551</v>
      </c>
      <c r="AN1422" s="17">
        <v>0</v>
      </c>
      <c r="AO1422" s="12" t="s">
        <v>6551</v>
      </c>
      <c r="AP1422" s="192">
        <v>0</v>
      </c>
      <c r="AQ1422" s="12" t="s">
        <v>6551</v>
      </c>
      <c r="AR1422" s="17">
        <v>94344</v>
      </c>
      <c r="AS1422" s="12" t="s">
        <v>6551</v>
      </c>
      <c r="AT1422" s="17">
        <v>0</v>
      </c>
      <c r="AU1422" s="1" t="s">
        <v>6551</v>
      </c>
      <c r="AV1422" s="1" t="str">
        <f>IF(OR(M1422="Q",O1422="Q",Q1422="Q",S1422="Q",U1422="Q",W1422="Q",Y1422="Q",AA1422="Q",AC1422="Q",AE1422="Q",AG1422="Q",AI1422="Q",AK1422="Q",AM1422="Q",AO1422="Q",AQ1422="Q",AS1422="Q",AU1422="Q"),"Yes","No")</f>
        <v>No</v>
      </c>
    </row>
    <row r="1423" spans="1:48" x14ac:dyDescent="0.2">
      <c r="A1423" s="1" t="s">
        <v>1236</v>
      </c>
      <c r="B1423" s="1" t="s">
        <v>1237</v>
      </c>
      <c r="C1423" s="1" t="s">
        <v>117</v>
      </c>
      <c r="D1423" s="194">
        <v>5171</v>
      </c>
      <c r="E1423" s="197">
        <v>50171</v>
      </c>
      <c r="F1423" s="1" t="s">
        <v>239</v>
      </c>
      <c r="G1423" s="1" t="s">
        <v>6120</v>
      </c>
      <c r="H1423" s="17">
        <v>54901</v>
      </c>
      <c r="I1423" s="12">
        <v>28</v>
      </c>
      <c r="J1423" s="1" t="s">
        <v>17</v>
      </c>
      <c r="K1423" s="1" t="s">
        <v>13</v>
      </c>
      <c r="L1423" s="4">
        <v>7</v>
      </c>
      <c r="M1423" s="1" t="s">
        <v>6551</v>
      </c>
      <c r="N1423" s="12">
        <v>0</v>
      </c>
      <c r="O1423" s="12" t="s">
        <v>6551</v>
      </c>
      <c r="P1423" s="14">
        <v>20.678294573643409</v>
      </c>
      <c r="Q1423" s="12" t="s">
        <v>6551</v>
      </c>
      <c r="R1423" s="14">
        <v>0</v>
      </c>
      <c r="S1423" s="12" t="s">
        <v>6551</v>
      </c>
      <c r="T1423" s="14">
        <v>5.5789728682170541</v>
      </c>
      <c r="U1423" s="12" t="s">
        <v>6551</v>
      </c>
      <c r="V1423" s="17">
        <v>0</v>
      </c>
      <c r="W1423" s="12" t="s">
        <v>6551</v>
      </c>
      <c r="X1423" s="17">
        <v>0</v>
      </c>
      <c r="Y1423" s="12" t="s">
        <v>6551</v>
      </c>
      <c r="Z1423" s="17">
        <v>42680</v>
      </c>
      <c r="AA1423" s="12" t="s">
        <v>6551</v>
      </c>
      <c r="AB1423" s="17" t="s">
        <v>6551</v>
      </c>
      <c r="AC1423" s="12" t="s">
        <v>6551</v>
      </c>
      <c r="AD1423" s="17">
        <v>0</v>
      </c>
      <c r="AE1423" s="12" t="s">
        <v>6551</v>
      </c>
      <c r="AF1423" s="17">
        <v>2064</v>
      </c>
      <c r="AG1423" s="12" t="s">
        <v>6551</v>
      </c>
      <c r="AH1423" s="17" t="s">
        <v>6551</v>
      </c>
      <c r="AI1423" s="12" t="s">
        <v>6551</v>
      </c>
      <c r="AJ1423" s="17">
        <v>0</v>
      </c>
      <c r="AK1423" s="12" t="s">
        <v>6551</v>
      </c>
      <c r="AL1423" s="17">
        <v>0</v>
      </c>
      <c r="AM1423" s="12" t="s">
        <v>6551</v>
      </c>
      <c r="AN1423" s="17">
        <v>0</v>
      </c>
      <c r="AO1423" s="12" t="s">
        <v>6551</v>
      </c>
      <c r="AP1423" s="192">
        <v>0</v>
      </c>
      <c r="AQ1423" s="12" t="s">
        <v>6551</v>
      </c>
      <c r="AR1423" s="17">
        <v>11515</v>
      </c>
      <c r="AS1423" s="12" t="s">
        <v>6551</v>
      </c>
      <c r="AT1423" s="17">
        <v>0</v>
      </c>
      <c r="AU1423" s="1" t="s">
        <v>6551</v>
      </c>
      <c r="AV1423" s="1" t="str">
        <f>IF(OR(M1423="Q",O1423="Q",Q1423="Q",S1423="Q",U1423="Q",W1423="Q",Y1423="Q",AA1423="Q",AC1423="Q",AE1423="Q",AG1423="Q",AI1423="Q",AK1423="Q",AM1423="Q",AO1423="Q",AQ1423="Q",AS1423="Q",AU1423="Q"),"Yes","No")</f>
        <v>No</v>
      </c>
    </row>
    <row r="1424" spans="1:48" x14ac:dyDescent="0.2">
      <c r="A1424" s="1" t="s">
        <v>1236</v>
      </c>
      <c r="B1424" s="1" t="s">
        <v>1237</v>
      </c>
      <c r="C1424" s="1" t="s">
        <v>117</v>
      </c>
      <c r="D1424" s="194">
        <v>5171</v>
      </c>
      <c r="E1424" s="197">
        <v>50171</v>
      </c>
      <c r="F1424" s="1" t="s">
        <v>239</v>
      </c>
      <c r="G1424" s="1" t="s">
        <v>6120</v>
      </c>
      <c r="H1424" s="17">
        <v>54901</v>
      </c>
      <c r="I1424" s="12">
        <v>28</v>
      </c>
      <c r="J1424" s="1" t="s">
        <v>12</v>
      </c>
      <c r="K1424" s="1" t="s">
        <v>9</v>
      </c>
      <c r="L1424" s="4">
        <v>7</v>
      </c>
      <c r="M1424" s="1" t="s">
        <v>6551</v>
      </c>
      <c r="N1424" s="12">
        <v>0</v>
      </c>
      <c r="O1424" s="12" t="s">
        <v>6551</v>
      </c>
      <c r="P1424" s="14">
        <v>13.075113378684808</v>
      </c>
      <c r="Q1424" s="12" t="s">
        <v>6551</v>
      </c>
      <c r="R1424" s="14">
        <v>0</v>
      </c>
      <c r="S1424" s="12" t="s">
        <v>6551</v>
      </c>
      <c r="T1424" s="14">
        <v>14.096938775510203</v>
      </c>
      <c r="U1424" s="12" t="s">
        <v>6551</v>
      </c>
      <c r="V1424" s="17">
        <v>0</v>
      </c>
      <c r="W1424" s="12" t="s">
        <v>6551</v>
      </c>
      <c r="X1424" s="17">
        <v>0</v>
      </c>
      <c r="Y1424" s="12" t="s">
        <v>6551</v>
      </c>
      <c r="Z1424" s="17">
        <v>138387</v>
      </c>
      <c r="AA1424" s="12" t="s">
        <v>6551</v>
      </c>
      <c r="AB1424" s="17" t="s">
        <v>6551</v>
      </c>
      <c r="AC1424" s="12" t="s">
        <v>6551</v>
      </c>
      <c r="AD1424" s="17">
        <v>0</v>
      </c>
      <c r="AE1424" s="12" t="s">
        <v>6551</v>
      </c>
      <c r="AF1424" s="17">
        <v>10584</v>
      </c>
      <c r="AG1424" s="12" t="s">
        <v>6551</v>
      </c>
      <c r="AH1424" s="17" t="s">
        <v>6551</v>
      </c>
      <c r="AI1424" s="12" t="s">
        <v>6551</v>
      </c>
      <c r="AJ1424" s="17">
        <v>0</v>
      </c>
      <c r="AK1424" s="12" t="s">
        <v>6551</v>
      </c>
      <c r="AL1424" s="17">
        <v>0</v>
      </c>
      <c r="AM1424" s="12" t="s">
        <v>6551</v>
      </c>
      <c r="AN1424" s="17">
        <v>0</v>
      </c>
      <c r="AO1424" s="12" t="s">
        <v>6551</v>
      </c>
      <c r="AP1424" s="192">
        <v>0</v>
      </c>
      <c r="AQ1424" s="12" t="s">
        <v>6551</v>
      </c>
      <c r="AR1424" s="17">
        <v>149202</v>
      </c>
      <c r="AS1424" s="12" t="s">
        <v>6551</v>
      </c>
      <c r="AT1424" s="17">
        <v>0</v>
      </c>
      <c r="AU1424" s="1" t="s">
        <v>6551</v>
      </c>
      <c r="AV1424" s="1" t="str">
        <f>IF(OR(M1424="Q",O1424="Q",Q1424="Q",S1424="Q",U1424="Q",W1424="Q",Y1424="Q",AA1424="Q",AC1424="Q",AE1424="Q",AG1424="Q",AI1424="Q",AK1424="Q",AM1424="Q",AO1424="Q",AQ1424="Q",AS1424="Q",AU1424="Q"),"Yes","No")</f>
        <v>No</v>
      </c>
    </row>
    <row r="1425" spans="1:48" x14ac:dyDescent="0.2">
      <c r="A1425" s="1" t="s">
        <v>1027</v>
      </c>
      <c r="B1425" s="1" t="s">
        <v>1028</v>
      </c>
      <c r="C1425" s="1" t="s">
        <v>54</v>
      </c>
      <c r="D1425" s="194">
        <v>7012</v>
      </c>
      <c r="E1425" s="197">
        <v>70012</v>
      </c>
      <c r="F1425" s="1" t="s">
        <v>239</v>
      </c>
      <c r="G1425" s="1" t="s">
        <v>236</v>
      </c>
      <c r="H1425" s="17">
        <v>106494</v>
      </c>
      <c r="I1425" s="12">
        <v>28</v>
      </c>
      <c r="J1425" s="1" t="s">
        <v>11</v>
      </c>
      <c r="K1425" s="1" t="s">
        <v>13</v>
      </c>
      <c r="L1425" s="4">
        <v>7</v>
      </c>
      <c r="M1425" s="1" t="s">
        <v>6551</v>
      </c>
      <c r="N1425" s="12">
        <v>0</v>
      </c>
      <c r="O1425" s="12" t="s">
        <v>6551</v>
      </c>
      <c r="P1425" s="14">
        <v>10.599051100567785</v>
      </c>
      <c r="Q1425" s="12" t="s">
        <v>6551</v>
      </c>
      <c r="R1425" s="14">
        <v>7.5552429545562916</v>
      </c>
      <c r="S1425" s="12" t="s">
        <v>6551</v>
      </c>
      <c r="T1425" s="14">
        <v>1.6310959010655675</v>
      </c>
      <c r="U1425" s="12" t="s">
        <v>6551</v>
      </c>
      <c r="V1425" s="17">
        <v>0</v>
      </c>
      <c r="W1425" s="12" t="s">
        <v>6551</v>
      </c>
      <c r="X1425" s="17">
        <v>153471</v>
      </c>
      <c r="Y1425" s="12" t="s">
        <v>6551</v>
      </c>
      <c r="Z1425" s="17">
        <v>136272</v>
      </c>
      <c r="AA1425" s="12" t="s">
        <v>6551</v>
      </c>
      <c r="AB1425" s="17">
        <v>17199</v>
      </c>
      <c r="AC1425" s="12" t="s">
        <v>6551</v>
      </c>
      <c r="AD1425" s="17">
        <v>14231</v>
      </c>
      <c r="AE1425" s="12" t="s">
        <v>6551</v>
      </c>
      <c r="AF1425" s="17">
        <v>12857</v>
      </c>
      <c r="AG1425" s="12" t="s">
        <v>6551</v>
      </c>
      <c r="AH1425" s="17">
        <v>1374</v>
      </c>
      <c r="AI1425" s="12" t="s">
        <v>6551</v>
      </c>
      <c r="AJ1425" s="17">
        <v>0</v>
      </c>
      <c r="AK1425" s="12" t="s">
        <v>6551</v>
      </c>
      <c r="AL1425" s="17">
        <v>0</v>
      </c>
      <c r="AM1425" s="12" t="s">
        <v>6551</v>
      </c>
      <c r="AN1425" s="17">
        <v>0</v>
      </c>
      <c r="AO1425" s="12" t="s">
        <v>6551</v>
      </c>
      <c r="AP1425" s="192">
        <v>0</v>
      </c>
      <c r="AQ1425" s="12" t="s">
        <v>6551</v>
      </c>
      <c r="AR1425" s="17">
        <v>20971</v>
      </c>
      <c r="AS1425" s="12" t="s">
        <v>6551</v>
      </c>
      <c r="AT1425" s="17">
        <v>158441</v>
      </c>
      <c r="AU1425" s="1" t="s">
        <v>6551</v>
      </c>
      <c r="AV1425" s="1" t="str">
        <f>IF(OR(M1425="Q",O1425="Q",Q1425="Q",S1425="Q",U1425="Q",W1425="Q",Y1425="Q",AA1425="Q",AC1425="Q",AE1425="Q",AG1425="Q",AI1425="Q",AK1425="Q",AM1425="Q",AO1425="Q",AQ1425="Q",AS1425="Q",AU1425="Q"),"Yes","No")</f>
        <v>No</v>
      </c>
    </row>
    <row r="1426" spans="1:48" x14ac:dyDescent="0.2">
      <c r="A1426" s="1" t="s">
        <v>867</v>
      </c>
      <c r="B1426" s="1" t="s">
        <v>868</v>
      </c>
      <c r="C1426" s="1" t="s">
        <v>78</v>
      </c>
      <c r="D1426" s="194">
        <v>8009</v>
      </c>
      <c r="E1426" s="197">
        <v>80009</v>
      </c>
      <c r="F1426" s="1" t="s">
        <v>242</v>
      </c>
      <c r="G1426" s="1" t="s">
        <v>236</v>
      </c>
      <c r="H1426" s="17">
        <v>82157</v>
      </c>
      <c r="I1426" s="12">
        <v>28</v>
      </c>
      <c r="J1426" s="1" t="s">
        <v>11</v>
      </c>
      <c r="K1426" s="1" t="s">
        <v>9</v>
      </c>
      <c r="L1426" s="4">
        <v>7</v>
      </c>
      <c r="M1426" s="1" t="s">
        <v>6551</v>
      </c>
      <c r="N1426" s="12">
        <v>0</v>
      </c>
      <c r="O1426" s="12" t="s">
        <v>6551</v>
      </c>
      <c r="P1426" s="14">
        <v>12.281212777476989</v>
      </c>
      <c r="Q1426" s="12" t="s">
        <v>6551</v>
      </c>
      <c r="R1426" s="14">
        <v>3.9400095374344302</v>
      </c>
      <c r="S1426" s="12" t="s">
        <v>6551</v>
      </c>
      <c r="T1426" s="14">
        <v>2.2707092582566322</v>
      </c>
      <c r="U1426" s="12" t="s">
        <v>6551</v>
      </c>
      <c r="V1426" s="17">
        <v>0</v>
      </c>
      <c r="W1426" s="12" t="s">
        <v>6551</v>
      </c>
      <c r="X1426" s="17">
        <v>122221</v>
      </c>
      <c r="Y1426" s="12" t="s">
        <v>6551</v>
      </c>
      <c r="Z1426" s="17">
        <v>113417</v>
      </c>
      <c r="AA1426" s="12" t="s">
        <v>6551</v>
      </c>
      <c r="AB1426" s="17">
        <v>8804</v>
      </c>
      <c r="AC1426" s="12" t="s">
        <v>6551</v>
      </c>
      <c r="AD1426" s="17">
        <v>10259</v>
      </c>
      <c r="AE1426" s="12" t="s">
        <v>6551</v>
      </c>
      <c r="AF1426" s="17">
        <v>9235</v>
      </c>
      <c r="AG1426" s="12" t="s">
        <v>6551</v>
      </c>
      <c r="AH1426" s="17">
        <v>1024</v>
      </c>
      <c r="AI1426" s="12" t="s">
        <v>6551</v>
      </c>
      <c r="AJ1426" s="17">
        <v>0</v>
      </c>
      <c r="AK1426" s="12" t="s">
        <v>6551</v>
      </c>
      <c r="AL1426" s="17">
        <v>0</v>
      </c>
      <c r="AM1426" s="12" t="s">
        <v>6551</v>
      </c>
      <c r="AN1426" s="17">
        <v>0</v>
      </c>
      <c r="AO1426" s="12" t="s">
        <v>6551</v>
      </c>
      <c r="AP1426" s="192">
        <v>0</v>
      </c>
      <c r="AQ1426" s="12" t="s">
        <v>6551</v>
      </c>
      <c r="AR1426" s="17">
        <v>20970</v>
      </c>
      <c r="AS1426" s="12" t="s">
        <v>6551</v>
      </c>
      <c r="AT1426" s="17">
        <v>82622</v>
      </c>
      <c r="AU1426" s="1" t="s">
        <v>6551</v>
      </c>
      <c r="AV1426" s="1" t="str">
        <f>IF(OR(M1426="Q",O1426="Q",Q1426="Q",S1426="Q",U1426="Q",W1426="Q",Y1426="Q",AA1426="Q",AC1426="Q",AE1426="Q",AG1426="Q",AI1426="Q",AK1426="Q",AM1426="Q",AO1426="Q",AQ1426="Q",AS1426="Q",AU1426="Q"),"Yes","No")</f>
        <v>No</v>
      </c>
    </row>
    <row r="1427" spans="1:48" x14ac:dyDescent="0.2">
      <c r="A1427" s="1" t="s">
        <v>2872</v>
      </c>
      <c r="B1427" s="1" t="s">
        <v>2873</v>
      </c>
      <c r="C1427" s="1" t="s">
        <v>105</v>
      </c>
      <c r="D1427" s="194" t="s">
        <v>2874</v>
      </c>
      <c r="E1427" s="197" t="s">
        <v>2875</v>
      </c>
      <c r="F1427" s="1" t="s">
        <v>242</v>
      </c>
      <c r="G1427" s="1" t="s">
        <v>287</v>
      </c>
      <c r="H1427" s="17">
        <v>0</v>
      </c>
      <c r="I1427" s="12">
        <v>28</v>
      </c>
      <c r="J1427" s="1" t="s">
        <v>28</v>
      </c>
      <c r="K1427" s="1" t="s">
        <v>9</v>
      </c>
      <c r="L1427" s="4">
        <v>7</v>
      </c>
      <c r="M1427" s="1" t="s">
        <v>6551</v>
      </c>
      <c r="N1427" s="12">
        <v>0</v>
      </c>
      <c r="O1427" s="12" t="s">
        <v>6551</v>
      </c>
      <c r="P1427" s="14">
        <v>25.698077409562359</v>
      </c>
      <c r="Q1427" s="12" t="s">
        <v>6551</v>
      </c>
      <c r="R1427" s="14">
        <v>0</v>
      </c>
      <c r="S1427" s="12" t="s">
        <v>6551</v>
      </c>
      <c r="T1427" s="14">
        <v>7.453326587401973</v>
      </c>
      <c r="U1427" s="12" t="s">
        <v>6551</v>
      </c>
      <c r="V1427" s="17">
        <v>0</v>
      </c>
      <c r="W1427" s="12" t="s">
        <v>6551</v>
      </c>
      <c r="X1427" s="17">
        <v>0</v>
      </c>
      <c r="Y1427" s="12" t="s">
        <v>6551</v>
      </c>
      <c r="Z1427" s="17">
        <v>406338</v>
      </c>
      <c r="AA1427" s="12" t="s">
        <v>6551</v>
      </c>
      <c r="AB1427" s="17" t="s">
        <v>6551</v>
      </c>
      <c r="AC1427" s="12" t="s">
        <v>6551</v>
      </c>
      <c r="AD1427" s="17">
        <v>0</v>
      </c>
      <c r="AE1427" s="12" t="s">
        <v>6551</v>
      </c>
      <c r="AF1427" s="17">
        <v>15812</v>
      </c>
      <c r="AG1427" s="12" t="s">
        <v>6551</v>
      </c>
      <c r="AH1427" s="17" t="s">
        <v>6551</v>
      </c>
      <c r="AI1427" s="12" t="s">
        <v>6551</v>
      </c>
      <c r="AJ1427" s="17">
        <v>0</v>
      </c>
      <c r="AK1427" s="12" t="s">
        <v>6551</v>
      </c>
      <c r="AL1427" s="17">
        <v>0</v>
      </c>
      <c r="AM1427" s="12" t="s">
        <v>6551</v>
      </c>
      <c r="AN1427" s="17">
        <v>0</v>
      </c>
      <c r="AO1427" s="12" t="s">
        <v>6551</v>
      </c>
      <c r="AP1427" s="192">
        <v>0</v>
      </c>
      <c r="AQ1427" s="12" t="s">
        <v>6551</v>
      </c>
      <c r="AR1427" s="17">
        <v>117852</v>
      </c>
      <c r="AS1427" s="12" t="s">
        <v>6551</v>
      </c>
      <c r="AT1427" s="17">
        <v>0</v>
      </c>
      <c r="AU1427" s="1" t="s">
        <v>6551</v>
      </c>
      <c r="AV1427" s="1" t="str">
        <f>IF(OR(M1427="Q",O1427="Q",Q1427="Q",S1427="Q",U1427="Q",W1427="Q",Y1427="Q",AA1427="Q",AC1427="Q",AE1427="Q",AG1427="Q",AI1427="Q",AK1427="Q",AM1427="Q",AO1427="Q",AQ1427="Q",AS1427="Q",AU1427="Q"),"Yes","No")</f>
        <v>No</v>
      </c>
    </row>
    <row r="1428" spans="1:48" x14ac:dyDescent="0.2">
      <c r="A1428" s="1" t="s">
        <v>261</v>
      </c>
      <c r="B1428" s="1" t="s">
        <v>262</v>
      </c>
      <c r="C1428" s="1" t="s">
        <v>50</v>
      </c>
      <c r="D1428" s="194">
        <v>4130</v>
      </c>
      <c r="E1428" s="197">
        <v>40130</v>
      </c>
      <c r="F1428" s="1" t="s">
        <v>242</v>
      </c>
      <c r="G1428" s="1" t="s">
        <v>6120</v>
      </c>
      <c r="H1428" s="17">
        <v>137570</v>
      </c>
      <c r="I1428" s="12">
        <v>28</v>
      </c>
      <c r="J1428" s="1" t="s">
        <v>11</v>
      </c>
      <c r="K1428" s="1" t="s">
        <v>9</v>
      </c>
      <c r="L1428" s="4">
        <v>6</v>
      </c>
      <c r="M1428" s="1" t="s">
        <v>6551</v>
      </c>
      <c r="N1428" s="12">
        <v>0</v>
      </c>
      <c r="O1428" s="12" t="s">
        <v>6551</v>
      </c>
      <c r="P1428" s="14">
        <v>16.401770746018443</v>
      </c>
      <c r="Q1428" s="12" t="s">
        <v>6551</v>
      </c>
      <c r="R1428" s="14">
        <v>0</v>
      </c>
      <c r="S1428" s="12" t="s">
        <v>6551</v>
      </c>
      <c r="T1428" s="14">
        <v>1.4226215423302599</v>
      </c>
      <c r="U1428" s="12" t="s">
        <v>6551</v>
      </c>
      <c r="V1428" s="17">
        <v>0</v>
      </c>
      <c r="W1428" s="12" t="s">
        <v>6551</v>
      </c>
      <c r="X1428" s="17">
        <v>0</v>
      </c>
      <c r="Y1428" s="12" t="s">
        <v>6551</v>
      </c>
      <c r="Z1428" s="17">
        <v>313077</v>
      </c>
      <c r="AA1428" s="12" t="s">
        <v>6551</v>
      </c>
      <c r="AB1428" s="17" t="s">
        <v>6551</v>
      </c>
      <c r="AC1428" s="12" t="s">
        <v>6551</v>
      </c>
      <c r="AD1428" s="17">
        <v>0</v>
      </c>
      <c r="AE1428" s="12" t="s">
        <v>6551</v>
      </c>
      <c r="AF1428" s="17">
        <v>19088</v>
      </c>
      <c r="AG1428" s="12" t="s">
        <v>6551</v>
      </c>
      <c r="AH1428" s="17" t="s">
        <v>6551</v>
      </c>
      <c r="AI1428" s="12" t="s">
        <v>6551</v>
      </c>
      <c r="AJ1428" s="17">
        <v>0</v>
      </c>
      <c r="AK1428" s="12" t="s">
        <v>6551</v>
      </c>
      <c r="AL1428" s="17">
        <v>0</v>
      </c>
      <c r="AM1428" s="12" t="s">
        <v>6551</v>
      </c>
      <c r="AN1428" s="17">
        <v>0</v>
      </c>
      <c r="AO1428" s="12" t="s">
        <v>6551</v>
      </c>
      <c r="AP1428" s="192">
        <v>0</v>
      </c>
      <c r="AQ1428" s="12" t="s">
        <v>6551</v>
      </c>
      <c r="AR1428" s="17">
        <v>27155</v>
      </c>
      <c r="AS1428" s="12" t="s">
        <v>6551</v>
      </c>
      <c r="AT1428" s="17">
        <v>0</v>
      </c>
      <c r="AU1428" s="1" t="s">
        <v>6551</v>
      </c>
      <c r="AV1428" s="1" t="str">
        <f>IF(OR(M1428="Q",O1428="Q",Q1428="Q",S1428="Q",U1428="Q",W1428="Q",Y1428="Q",AA1428="Q",AC1428="Q",AE1428="Q",AG1428="Q",AI1428="Q",AK1428="Q",AM1428="Q",AO1428="Q",AQ1428="Q",AS1428="Q",AU1428="Q"),"Yes","No")</f>
        <v>No</v>
      </c>
    </row>
    <row r="1429" spans="1:48" x14ac:dyDescent="0.2">
      <c r="A1429" s="1" t="s">
        <v>652</v>
      </c>
      <c r="B1429" s="1" t="s">
        <v>653</v>
      </c>
      <c r="C1429" s="1" t="s">
        <v>15</v>
      </c>
      <c r="D1429" s="194">
        <v>4064</v>
      </c>
      <c r="E1429" s="197">
        <v>40064</v>
      </c>
      <c r="F1429" s="1" t="s">
        <v>334</v>
      </c>
      <c r="G1429" s="1" t="s">
        <v>6120</v>
      </c>
      <c r="H1429" s="17">
        <v>79796</v>
      </c>
      <c r="I1429" s="12">
        <v>28</v>
      </c>
      <c r="J1429" s="1" t="s">
        <v>12</v>
      </c>
      <c r="K1429" s="1" t="s">
        <v>13</v>
      </c>
      <c r="L1429" s="4">
        <v>4</v>
      </c>
      <c r="M1429" s="1" t="s">
        <v>6551</v>
      </c>
      <c r="N1429" s="12">
        <v>0</v>
      </c>
      <c r="O1429" s="12" t="s">
        <v>6551</v>
      </c>
      <c r="P1429" s="14">
        <v>15.547123164519029</v>
      </c>
      <c r="Q1429" s="12" t="s">
        <v>6551</v>
      </c>
      <c r="R1429" s="14">
        <v>0</v>
      </c>
      <c r="S1429" s="12" t="s">
        <v>6551</v>
      </c>
      <c r="T1429" s="14">
        <v>12.828139047048246</v>
      </c>
      <c r="U1429" s="12" t="s">
        <v>6551</v>
      </c>
      <c r="V1429" s="17">
        <v>0</v>
      </c>
      <c r="W1429" s="12" t="s">
        <v>6551</v>
      </c>
      <c r="X1429" s="17">
        <v>0</v>
      </c>
      <c r="Y1429" s="12" t="s">
        <v>6551</v>
      </c>
      <c r="Z1429" s="17">
        <v>207523</v>
      </c>
      <c r="AA1429" s="12" t="s">
        <v>6551</v>
      </c>
      <c r="AB1429" s="17" t="s">
        <v>6551</v>
      </c>
      <c r="AC1429" s="12" t="s">
        <v>6551</v>
      </c>
      <c r="AD1429" s="17">
        <v>0</v>
      </c>
      <c r="AE1429" s="12" t="s">
        <v>6551</v>
      </c>
      <c r="AF1429" s="17">
        <v>13348</v>
      </c>
      <c r="AG1429" s="12" t="s">
        <v>6551</v>
      </c>
      <c r="AH1429" s="17" t="s">
        <v>6551</v>
      </c>
      <c r="AI1429" s="12" t="s">
        <v>6551</v>
      </c>
      <c r="AJ1429" s="17">
        <v>0</v>
      </c>
      <c r="AK1429" s="12" t="s">
        <v>6551</v>
      </c>
      <c r="AL1429" s="17">
        <v>0</v>
      </c>
      <c r="AM1429" s="12" t="s">
        <v>6551</v>
      </c>
      <c r="AN1429" s="17">
        <v>0</v>
      </c>
      <c r="AO1429" s="12" t="s">
        <v>6551</v>
      </c>
      <c r="AP1429" s="192">
        <v>0</v>
      </c>
      <c r="AQ1429" s="12" t="s">
        <v>6551</v>
      </c>
      <c r="AR1429" s="17">
        <v>171230</v>
      </c>
      <c r="AS1429" s="12" t="s">
        <v>6551</v>
      </c>
      <c r="AT1429" s="17">
        <v>0</v>
      </c>
      <c r="AU1429" s="1" t="s">
        <v>6551</v>
      </c>
      <c r="AV1429" s="1" t="str">
        <f>IF(OR(M1429="Q",O1429="Q",Q1429="Q",S1429="Q",U1429="Q",W1429="Q",Y1429="Q",AA1429="Q",AC1429="Q",AE1429="Q",AG1429="Q",AI1429="Q",AK1429="Q",AM1429="Q",AO1429="Q",AQ1429="Q",AS1429="Q",AU1429="Q"),"Yes","No")</f>
        <v>No</v>
      </c>
    </row>
    <row r="1430" spans="1:48" x14ac:dyDescent="0.2">
      <c r="A1430" s="1" t="s">
        <v>1863</v>
      </c>
      <c r="B1430" s="1" t="s">
        <v>1854</v>
      </c>
      <c r="C1430" s="1" t="s">
        <v>57</v>
      </c>
      <c r="D1430" s="194">
        <v>5215</v>
      </c>
      <c r="E1430" s="197">
        <v>50215</v>
      </c>
      <c r="F1430" s="1" t="s">
        <v>305</v>
      </c>
      <c r="G1430" s="1" t="s">
        <v>6120</v>
      </c>
      <c r="H1430" s="17">
        <v>68545</v>
      </c>
      <c r="I1430" s="12">
        <v>28</v>
      </c>
      <c r="J1430" s="1" t="s">
        <v>12</v>
      </c>
      <c r="K1430" s="1" t="s">
        <v>9</v>
      </c>
      <c r="L1430" s="4">
        <v>4</v>
      </c>
      <c r="M1430" s="1" t="s">
        <v>6551</v>
      </c>
      <c r="N1430" s="12">
        <v>0</v>
      </c>
      <c r="O1430" s="12" t="s">
        <v>6551</v>
      </c>
      <c r="P1430" s="14">
        <v>8.6185492364402325</v>
      </c>
      <c r="Q1430" s="12" t="s">
        <v>6551</v>
      </c>
      <c r="R1430" s="14">
        <v>0</v>
      </c>
      <c r="S1430" s="12" t="s">
        <v>6551</v>
      </c>
      <c r="T1430" s="14">
        <v>9.9125197472353879</v>
      </c>
      <c r="U1430" s="12" t="s">
        <v>6551</v>
      </c>
      <c r="V1430" s="17">
        <v>0</v>
      </c>
      <c r="W1430" s="12" t="s">
        <v>6551</v>
      </c>
      <c r="X1430" s="17">
        <v>0</v>
      </c>
      <c r="Y1430" s="12" t="s">
        <v>6551</v>
      </c>
      <c r="Z1430" s="17">
        <v>130933</v>
      </c>
      <c r="AA1430" s="12" t="s">
        <v>6551</v>
      </c>
      <c r="AB1430" s="17" t="s">
        <v>6551</v>
      </c>
      <c r="AC1430" s="12" t="s">
        <v>6551</v>
      </c>
      <c r="AD1430" s="17">
        <v>0</v>
      </c>
      <c r="AE1430" s="12" t="s">
        <v>6551</v>
      </c>
      <c r="AF1430" s="17">
        <v>15192</v>
      </c>
      <c r="AG1430" s="12" t="s">
        <v>6551</v>
      </c>
      <c r="AH1430" s="17" t="s">
        <v>6551</v>
      </c>
      <c r="AI1430" s="12" t="s">
        <v>6551</v>
      </c>
      <c r="AJ1430" s="17">
        <v>0</v>
      </c>
      <c r="AK1430" s="12" t="s">
        <v>6551</v>
      </c>
      <c r="AL1430" s="17">
        <v>0</v>
      </c>
      <c r="AM1430" s="12" t="s">
        <v>6551</v>
      </c>
      <c r="AN1430" s="17">
        <v>0</v>
      </c>
      <c r="AO1430" s="12" t="s">
        <v>6551</v>
      </c>
      <c r="AP1430" s="192">
        <v>0</v>
      </c>
      <c r="AQ1430" s="12" t="s">
        <v>6551</v>
      </c>
      <c r="AR1430" s="17">
        <v>150591</v>
      </c>
      <c r="AS1430" s="12" t="s">
        <v>6551</v>
      </c>
      <c r="AT1430" s="17">
        <v>0</v>
      </c>
      <c r="AU1430" s="1" t="s">
        <v>6551</v>
      </c>
      <c r="AV1430" s="1" t="str">
        <f>IF(OR(M1430="Q",O1430="Q",Q1430="Q",S1430="Q",U1430="Q",W1430="Q",Y1430="Q",AA1430="Q",AC1430="Q",AE1430="Q",AG1430="Q",AI1430="Q",AK1430="Q",AM1430="Q",AO1430="Q",AQ1430="Q",AS1430="Q",AU1430="Q"),"Yes","No")</f>
        <v>No</v>
      </c>
    </row>
    <row r="1431" spans="1:48" x14ac:dyDescent="0.2">
      <c r="A1431" s="1" t="s">
        <v>5915</v>
      </c>
      <c r="B1431" s="1" t="s">
        <v>5916</v>
      </c>
      <c r="C1431" s="1" t="s">
        <v>99</v>
      </c>
      <c r="D1431" s="194" t="s">
        <v>5917</v>
      </c>
      <c r="E1431" s="197" t="s">
        <v>5918</v>
      </c>
      <c r="F1431" s="1" t="s">
        <v>239</v>
      </c>
      <c r="G1431" s="1" t="s">
        <v>287</v>
      </c>
      <c r="H1431" s="17">
        <v>0</v>
      </c>
      <c r="I1431" s="12">
        <v>28</v>
      </c>
      <c r="J1431" s="1" t="s">
        <v>28</v>
      </c>
      <c r="K1431" s="1" t="s">
        <v>13</v>
      </c>
      <c r="L1431" s="4">
        <v>4</v>
      </c>
      <c r="M1431" s="1" t="s">
        <v>6551</v>
      </c>
      <c r="N1431" s="12">
        <v>0</v>
      </c>
      <c r="O1431" s="12" t="s">
        <v>6551</v>
      </c>
      <c r="P1431" s="14">
        <v>28.713125845737483</v>
      </c>
      <c r="Q1431" s="12" t="s">
        <v>6551</v>
      </c>
      <c r="R1431" s="14">
        <v>0</v>
      </c>
      <c r="S1431" s="12" t="s">
        <v>6551</v>
      </c>
      <c r="T1431" s="14">
        <v>6.4538073563783982</v>
      </c>
      <c r="U1431" s="12" t="s">
        <v>6551</v>
      </c>
      <c r="V1431" s="17">
        <v>0</v>
      </c>
      <c r="W1431" s="12" t="s">
        <v>6551</v>
      </c>
      <c r="X1431" s="17">
        <v>0</v>
      </c>
      <c r="Y1431" s="12" t="s">
        <v>6551</v>
      </c>
      <c r="Z1431" s="17">
        <v>233409</v>
      </c>
      <c r="AA1431" s="12" t="s">
        <v>6551</v>
      </c>
      <c r="AB1431" s="17" t="s">
        <v>6551</v>
      </c>
      <c r="AC1431" s="12" t="s">
        <v>6551</v>
      </c>
      <c r="AD1431" s="17">
        <v>0</v>
      </c>
      <c r="AE1431" s="12" t="s">
        <v>6551</v>
      </c>
      <c r="AF1431" s="17">
        <v>8129</v>
      </c>
      <c r="AG1431" s="12" t="s">
        <v>6551</v>
      </c>
      <c r="AH1431" s="17" t="s">
        <v>6551</v>
      </c>
      <c r="AI1431" s="12" t="s">
        <v>6551</v>
      </c>
      <c r="AJ1431" s="17">
        <v>0</v>
      </c>
      <c r="AK1431" s="12" t="s">
        <v>6551</v>
      </c>
      <c r="AL1431" s="17">
        <v>0</v>
      </c>
      <c r="AM1431" s="12" t="s">
        <v>6551</v>
      </c>
      <c r="AN1431" s="17">
        <v>0</v>
      </c>
      <c r="AO1431" s="12" t="s">
        <v>6551</v>
      </c>
      <c r="AP1431" s="192">
        <v>0</v>
      </c>
      <c r="AQ1431" s="12" t="s">
        <v>6551</v>
      </c>
      <c r="AR1431" s="17">
        <v>52463</v>
      </c>
      <c r="AS1431" s="12" t="s">
        <v>6551</v>
      </c>
      <c r="AT1431" s="17">
        <v>0</v>
      </c>
      <c r="AU1431" s="1" t="s">
        <v>6551</v>
      </c>
      <c r="AV1431" s="1" t="str">
        <f>IF(OR(M1431="Q",O1431="Q",Q1431="Q",S1431="Q",U1431="Q",W1431="Q",Y1431="Q",AA1431="Q",AC1431="Q",AE1431="Q",AG1431="Q",AI1431="Q",AK1431="Q",AM1431="Q",AO1431="Q",AQ1431="Q",AS1431="Q",AU1431="Q"),"Yes","No")</f>
        <v>No</v>
      </c>
    </row>
    <row r="1432" spans="1:48" x14ac:dyDescent="0.2">
      <c r="A1432" s="1" t="s">
        <v>1811</v>
      </c>
      <c r="B1432" s="1" t="s">
        <v>1812</v>
      </c>
      <c r="C1432" s="1" t="s">
        <v>79</v>
      </c>
      <c r="D1432" s="194">
        <v>4205</v>
      </c>
      <c r="E1432" s="197">
        <v>40205</v>
      </c>
      <c r="F1432" s="1" t="s">
        <v>239</v>
      </c>
      <c r="G1432" s="1" t="s">
        <v>6120</v>
      </c>
      <c r="H1432" s="17">
        <v>1249442</v>
      </c>
      <c r="I1432" s="12">
        <v>28</v>
      </c>
      <c r="J1432" s="1" t="s">
        <v>12</v>
      </c>
      <c r="K1432" s="1" t="s">
        <v>9</v>
      </c>
      <c r="L1432" s="4">
        <v>3</v>
      </c>
      <c r="M1432" s="1" t="s">
        <v>6551</v>
      </c>
      <c r="N1432" s="12">
        <v>0</v>
      </c>
      <c r="O1432" s="12" t="s">
        <v>6551</v>
      </c>
      <c r="P1432" s="14">
        <v>16.224218469277758</v>
      </c>
      <c r="Q1432" s="12" t="s">
        <v>6551</v>
      </c>
      <c r="R1432" s="14">
        <v>0</v>
      </c>
      <c r="S1432" s="12" t="s">
        <v>6551</v>
      </c>
      <c r="T1432" s="14">
        <v>1.2939274164570607</v>
      </c>
      <c r="U1432" s="12" t="s">
        <v>6551</v>
      </c>
      <c r="V1432" s="17">
        <v>0</v>
      </c>
      <c r="W1432" s="12" t="s">
        <v>6551</v>
      </c>
      <c r="X1432" s="17">
        <v>0</v>
      </c>
      <c r="Y1432" s="12" t="s">
        <v>6551</v>
      </c>
      <c r="Z1432" s="17">
        <v>90304</v>
      </c>
      <c r="AA1432" s="12" t="s">
        <v>6551</v>
      </c>
      <c r="AB1432" s="17" t="s">
        <v>6551</v>
      </c>
      <c r="AC1432" s="12" t="s">
        <v>6551</v>
      </c>
      <c r="AD1432" s="17">
        <v>0</v>
      </c>
      <c r="AE1432" s="12" t="s">
        <v>6551</v>
      </c>
      <c r="AF1432" s="17">
        <v>5566</v>
      </c>
      <c r="AG1432" s="12" t="s">
        <v>6551</v>
      </c>
      <c r="AH1432" s="17" t="s">
        <v>6551</v>
      </c>
      <c r="AI1432" s="12" t="s">
        <v>6551</v>
      </c>
      <c r="AJ1432" s="17">
        <v>0</v>
      </c>
      <c r="AK1432" s="12" t="s">
        <v>6551</v>
      </c>
      <c r="AL1432" s="17">
        <v>0</v>
      </c>
      <c r="AM1432" s="12" t="s">
        <v>6551</v>
      </c>
      <c r="AN1432" s="17">
        <v>0</v>
      </c>
      <c r="AO1432" s="12" t="s">
        <v>6551</v>
      </c>
      <c r="AP1432" s="192">
        <v>0</v>
      </c>
      <c r="AQ1432" s="12" t="s">
        <v>6551</v>
      </c>
      <c r="AR1432" s="17">
        <v>7202</v>
      </c>
      <c r="AS1432" s="12" t="s">
        <v>6551</v>
      </c>
      <c r="AT1432" s="17">
        <v>0</v>
      </c>
      <c r="AU1432" s="1" t="s">
        <v>6551</v>
      </c>
      <c r="AV1432" s="1" t="str">
        <f>IF(OR(M1432="Q",O1432="Q",Q1432="Q",S1432="Q",U1432="Q",W1432="Q",Y1432="Q",AA1432="Q",AC1432="Q",AE1432="Q",AG1432="Q",AI1432="Q",AK1432="Q",AM1432="Q",AO1432="Q",AQ1432="Q",AS1432="Q",AU1432="Q"),"Yes","No")</f>
        <v>No</v>
      </c>
    </row>
    <row r="1433" spans="1:48" x14ac:dyDescent="0.2">
      <c r="A1433" s="1" t="s">
        <v>4277</v>
      </c>
      <c r="B1433" s="1" t="s">
        <v>4278</v>
      </c>
      <c r="C1433" s="1" t="s">
        <v>98</v>
      </c>
      <c r="D1433" s="194" t="s">
        <v>4279</v>
      </c>
      <c r="E1433" s="197" t="s">
        <v>4280</v>
      </c>
      <c r="F1433" s="1" t="s">
        <v>239</v>
      </c>
      <c r="G1433" s="1" t="s">
        <v>287</v>
      </c>
      <c r="H1433" s="17">
        <v>0</v>
      </c>
      <c r="I1433" s="12">
        <v>28</v>
      </c>
      <c r="J1433" s="1" t="s">
        <v>12</v>
      </c>
      <c r="K1433" s="1" t="s">
        <v>9</v>
      </c>
      <c r="L1433" s="4">
        <v>3</v>
      </c>
      <c r="M1433" s="1" t="s">
        <v>6551</v>
      </c>
      <c r="N1433" s="12">
        <v>0</v>
      </c>
      <c r="O1433" s="12" t="s">
        <v>6551</v>
      </c>
      <c r="P1433" s="14">
        <v>15.378573491192608</v>
      </c>
      <c r="Q1433" s="12" t="s">
        <v>6551</v>
      </c>
      <c r="R1433" s="14">
        <v>0</v>
      </c>
      <c r="S1433" s="12" t="s">
        <v>6551</v>
      </c>
      <c r="T1433" s="14">
        <v>6.7149870054865719</v>
      </c>
      <c r="U1433" s="12" t="s">
        <v>6551</v>
      </c>
      <c r="V1433" s="17">
        <v>0</v>
      </c>
      <c r="W1433" s="12" t="s">
        <v>6551</v>
      </c>
      <c r="X1433" s="17">
        <v>0</v>
      </c>
      <c r="Y1433" s="12" t="s">
        <v>6551</v>
      </c>
      <c r="Z1433" s="17">
        <v>106512</v>
      </c>
      <c r="AA1433" s="12" t="s">
        <v>6551</v>
      </c>
      <c r="AB1433" s="17" t="s">
        <v>6551</v>
      </c>
      <c r="AC1433" s="12" t="s">
        <v>6551</v>
      </c>
      <c r="AD1433" s="17">
        <v>0</v>
      </c>
      <c r="AE1433" s="12" t="s">
        <v>6551</v>
      </c>
      <c r="AF1433" s="17">
        <v>6926</v>
      </c>
      <c r="AG1433" s="12" t="s">
        <v>6551</v>
      </c>
      <c r="AH1433" s="17" t="s">
        <v>6551</v>
      </c>
      <c r="AI1433" s="12" t="s">
        <v>6551</v>
      </c>
      <c r="AJ1433" s="17">
        <v>0</v>
      </c>
      <c r="AK1433" s="12" t="s">
        <v>6551</v>
      </c>
      <c r="AL1433" s="17">
        <v>0</v>
      </c>
      <c r="AM1433" s="12" t="s">
        <v>6551</v>
      </c>
      <c r="AN1433" s="17">
        <v>0</v>
      </c>
      <c r="AO1433" s="12" t="s">
        <v>6551</v>
      </c>
      <c r="AP1433" s="192">
        <v>0</v>
      </c>
      <c r="AQ1433" s="12" t="s">
        <v>6551</v>
      </c>
      <c r="AR1433" s="17">
        <v>46508</v>
      </c>
      <c r="AS1433" s="12" t="s">
        <v>6551</v>
      </c>
      <c r="AT1433" s="17">
        <v>0</v>
      </c>
      <c r="AU1433" s="1" t="s">
        <v>6551</v>
      </c>
      <c r="AV1433" s="1" t="str">
        <f>IF(OR(M1433="Q",O1433="Q",Q1433="Q",S1433="Q",U1433="Q",W1433="Q",Y1433="Q",AA1433="Q",AC1433="Q",AE1433="Q",AG1433="Q",AI1433="Q",AK1433="Q",AM1433="Q",AO1433="Q",AQ1433="Q",AS1433="Q",AU1433="Q"),"Yes","No")</f>
        <v>No</v>
      </c>
    </row>
    <row r="1434" spans="1:48" x14ac:dyDescent="0.2">
      <c r="A1434" s="1" t="s">
        <v>172</v>
      </c>
      <c r="B1434" s="1" t="s">
        <v>1843</v>
      </c>
      <c r="C1434" s="1" t="s">
        <v>79</v>
      </c>
      <c r="D1434" s="194">
        <v>4221</v>
      </c>
      <c r="E1434" s="197">
        <v>40221</v>
      </c>
      <c r="F1434" s="1" t="s">
        <v>239</v>
      </c>
      <c r="G1434" s="1" t="s">
        <v>6120</v>
      </c>
      <c r="H1434" s="17">
        <v>169495</v>
      </c>
      <c r="I1434" s="12">
        <v>28</v>
      </c>
      <c r="J1434" s="1" t="s">
        <v>12</v>
      </c>
      <c r="K1434" s="1" t="s">
        <v>9</v>
      </c>
      <c r="L1434" s="4">
        <v>2</v>
      </c>
      <c r="M1434" s="1" t="s">
        <v>6551</v>
      </c>
      <c r="N1434" s="12">
        <v>0</v>
      </c>
      <c r="O1434" s="12" t="s">
        <v>6551</v>
      </c>
      <c r="P1434" s="14">
        <v>21.624567474048444</v>
      </c>
      <c r="Q1434" s="12" t="s">
        <v>6551</v>
      </c>
      <c r="R1434" s="14">
        <v>0</v>
      </c>
      <c r="S1434" s="12" t="s">
        <v>6551</v>
      </c>
      <c r="T1434" s="14">
        <v>5.6758938869665512</v>
      </c>
      <c r="U1434" s="12" t="s">
        <v>6551</v>
      </c>
      <c r="V1434" s="17">
        <v>0</v>
      </c>
      <c r="W1434" s="12" t="s">
        <v>6551</v>
      </c>
      <c r="X1434" s="17">
        <v>0</v>
      </c>
      <c r="Y1434" s="12" t="s">
        <v>6551</v>
      </c>
      <c r="Z1434" s="17">
        <v>37497</v>
      </c>
      <c r="AA1434" s="12" t="s">
        <v>6551</v>
      </c>
      <c r="AB1434" s="17" t="s">
        <v>6551</v>
      </c>
      <c r="AC1434" s="12" t="s">
        <v>6551</v>
      </c>
      <c r="AD1434" s="17">
        <v>0</v>
      </c>
      <c r="AE1434" s="12" t="s">
        <v>6551</v>
      </c>
      <c r="AF1434" s="17">
        <v>1734</v>
      </c>
      <c r="AG1434" s="12" t="s">
        <v>6551</v>
      </c>
      <c r="AH1434" s="17" t="s">
        <v>6551</v>
      </c>
      <c r="AI1434" s="12" t="s">
        <v>6551</v>
      </c>
      <c r="AJ1434" s="17">
        <v>0</v>
      </c>
      <c r="AK1434" s="12" t="s">
        <v>6551</v>
      </c>
      <c r="AL1434" s="17">
        <v>0</v>
      </c>
      <c r="AM1434" s="12" t="s">
        <v>6551</v>
      </c>
      <c r="AN1434" s="17">
        <v>0</v>
      </c>
      <c r="AO1434" s="12" t="s">
        <v>6551</v>
      </c>
      <c r="AP1434" s="192">
        <v>0</v>
      </c>
      <c r="AQ1434" s="12" t="s">
        <v>6551</v>
      </c>
      <c r="AR1434" s="17">
        <v>9842</v>
      </c>
      <c r="AS1434" s="12" t="s">
        <v>6551</v>
      </c>
      <c r="AT1434" s="17">
        <v>0</v>
      </c>
      <c r="AU1434" s="1" t="s">
        <v>6551</v>
      </c>
      <c r="AV1434" s="1" t="str">
        <f>IF(OR(M1434="Q",O1434="Q",Q1434="Q",S1434="Q",U1434="Q",W1434="Q",Y1434="Q",AA1434="Q",AC1434="Q",AE1434="Q",AG1434="Q",AI1434="Q",AK1434="Q",AM1434="Q",AO1434="Q",AQ1434="Q",AS1434="Q",AU1434="Q"),"Yes","No")</f>
        <v>No</v>
      </c>
    </row>
    <row r="1435" spans="1:48" x14ac:dyDescent="0.2">
      <c r="A1435" s="1" t="s">
        <v>721</v>
      </c>
      <c r="B1435" s="1" t="s">
        <v>248</v>
      </c>
      <c r="C1435" s="1" t="s">
        <v>108</v>
      </c>
      <c r="D1435" s="194">
        <v>6041</v>
      </c>
      <c r="E1435" s="197">
        <v>60041</v>
      </c>
      <c r="F1435" s="1" t="s">
        <v>239</v>
      </c>
      <c r="G1435" s="1" t="s">
        <v>236</v>
      </c>
      <c r="H1435" s="17">
        <v>5121892</v>
      </c>
      <c r="I1435" s="12">
        <v>28</v>
      </c>
      <c r="J1435" s="1" t="s">
        <v>28</v>
      </c>
      <c r="K1435" s="1" t="s">
        <v>13</v>
      </c>
      <c r="L1435" s="4">
        <v>2</v>
      </c>
      <c r="M1435" s="1" t="s">
        <v>6551</v>
      </c>
      <c r="N1435" s="12">
        <v>0</v>
      </c>
      <c r="O1435" s="12" t="s">
        <v>6551</v>
      </c>
      <c r="P1435" s="14">
        <v>16.610605249062669</v>
      </c>
      <c r="Q1435" s="12" t="s">
        <v>123</v>
      </c>
      <c r="R1435" s="14">
        <v>3.9102281689374778</v>
      </c>
      <c r="S1435" s="12" t="s">
        <v>123</v>
      </c>
      <c r="T1435" s="14">
        <v>13.130155329405463</v>
      </c>
      <c r="U1435" s="12" t="s">
        <v>123</v>
      </c>
      <c r="V1435" s="17">
        <v>69529</v>
      </c>
      <c r="W1435" s="12" t="s">
        <v>6551</v>
      </c>
      <c r="X1435" s="17">
        <v>132569</v>
      </c>
      <c r="Y1435" s="12" t="s">
        <v>6551</v>
      </c>
      <c r="Z1435" s="17">
        <v>93036</v>
      </c>
      <c r="AA1435" s="12" t="s">
        <v>123</v>
      </c>
      <c r="AB1435" s="17">
        <v>39533</v>
      </c>
      <c r="AC1435" s="12" t="s">
        <v>6551</v>
      </c>
      <c r="AD1435" s="17">
        <v>6751</v>
      </c>
      <c r="AE1435" s="12" t="s">
        <v>6551</v>
      </c>
      <c r="AF1435" s="17">
        <v>5601</v>
      </c>
      <c r="AG1435" s="12" t="s">
        <v>123</v>
      </c>
      <c r="AH1435" s="17">
        <v>1150</v>
      </c>
      <c r="AI1435" s="12" t="s">
        <v>6551</v>
      </c>
      <c r="AJ1435" s="17">
        <v>0</v>
      </c>
      <c r="AK1435" s="12" t="s">
        <v>6551</v>
      </c>
      <c r="AL1435" s="17">
        <v>0</v>
      </c>
      <c r="AM1435" s="12" t="s">
        <v>6551</v>
      </c>
      <c r="AN1435" s="17">
        <v>0</v>
      </c>
      <c r="AO1435" s="12" t="s">
        <v>6551</v>
      </c>
      <c r="AP1435" s="192">
        <v>0</v>
      </c>
      <c r="AQ1435" s="12" t="s">
        <v>6551</v>
      </c>
      <c r="AR1435" s="17">
        <v>73542</v>
      </c>
      <c r="AS1435" s="12" t="s">
        <v>123</v>
      </c>
      <c r="AT1435" s="17">
        <v>287566</v>
      </c>
      <c r="AU1435" s="1" t="s">
        <v>123</v>
      </c>
      <c r="AV1435" s="1" t="str">
        <f>IF(OR(M1435="Q",O1435="Q",Q1435="Q",S1435="Q",U1435="Q",W1435="Q",Y1435="Q",AA1435="Q",AC1435="Q",AE1435="Q",AG1435="Q",AI1435="Q",AK1435="Q",AM1435="Q",AO1435="Q",AQ1435="Q",AS1435="Q",AU1435="Q"),"Yes","No")</f>
        <v>No</v>
      </c>
    </row>
    <row r="1436" spans="1:48" x14ac:dyDescent="0.2">
      <c r="A1436" s="1" t="s">
        <v>1236</v>
      </c>
      <c r="B1436" s="1" t="s">
        <v>1237</v>
      </c>
      <c r="C1436" s="1" t="s">
        <v>117</v>
      </c>
      <c r="D1436" s="194">
        <v>5171</v>
      </c>
      <c r="E1436" s="197">
        <v>50171</v>
      </c>
      <c r="F1436" s="1" t="s">
        <v>239</v>
      </c>
      <c r="G1436" s="1" t="s">
        <v>6120</v>
      </c>
      <c r="H1436" s="17">
        <v>54901</v>
      </c>
      <c r="I1436" s="12">
        <v>28</v>
      </c>
      <c r="J1436" s="1" t="s">
        <v>12</v>
      </c>
      <c r="K1436" s="1" t="s">
        <v>13</v>
      </c>
      <c r="L1436" s="4">
        <v>1</v>
      </c>
      <c r="M1436" s="1" t="s">
        <v>6551</v>
      </c>
      <c r="N1436" s="12">
        <v>0</v>
      </c>
      <c r="O1436" s="12" t="s">
        <v>6551</v>
      </c>
      <c r="P1436" s="14">
        <v>13.509401709401709</v>
      </c>
      <c r="Q1436" s="12" t="s">
        <v>6551</v>
      </c>
      <c r="R1436" s="14">
        <v>0</v>
      </c>
      <c r="S1436" s="12" t="s">
        <v>6551</v>
      </c>
      <c r="T1436" s="14">
        <v>17.225641025641025</v>
      </c>
      <c r="U1436" s="12" t="s">
        <v>6551</v>
      </c>
      <c r="V1436" s="17">
        <v>0</v>
      </c>
      <c r="W1436" s="12" t="s">
        <v>6551</v>
      </c>
      <c r="X1436" s="17">
        <v>0</v>
      </c>
      <c r="Y1436" s="12" t="s">
        <v>6551</v>
      </c>
      <c r="Z1436" s="17">
        <v>7903</v>
      </c>
      <c r="AA1436" s="12" t="s">
        <v>6551</v>
      </c>
      <c r="AB1436" s="17" t="s">
        <v>6551</v>
      </c>
      <c r="AC1436" s="12" t="s">
        <v>6551</v>
      </c>
      <c r="AD1436" s="17">
        <v>0</v>
      </c>
      <c r="AE1436" s="12" t="s">
        <v>6551</v>
      </c>
      <c r="AF1436" s="17">
        <v>585</v>
      </c>
      <c r="AG1436" s="12" t="s">
        <v>6551</v>
      </c>
      <c r="AH1436" s="17" t="s">
        <v>6551</v>
      </c>
      <c r="AI1436" s="12" t="s">
        <v>6551</v>
      </c>
      <c r="AJ1436" s="17">
        <v>0</v>
      </c>
      <c r="AK1436" s="12" t="s">
        <v>6551</v>
      </c>
      <c r="AL1436" s="17">
        <v>0</v>
      </c>
      <c r="AM1436" s="12" t="s">
        <v>6551</v>
      </c>
      <c r="AN1436" s="17">
        <v>0</v>
      </c>
      <c r="AO1436" s="12" t="s">
        <v>6551</v>
      </c>
      <c r="AP1436" s="192">
        <v>0</v>
      </c>
      <c r="AQ1436" s="12" t="s">
        <v>6551</v>
      </c>
      <c r="AR1436" s="17">
        <v>10077</v>
      </c>
      <c r="AS1436" s="12" t="s">
        <v>6551</v>
      </c>
      <c r="AT1436" s="17">
        <v>0</v>
      </c>
      <c r="AU1436" s="1" t="s">
        <v>6551</v>
      </c>
      <c r="AV1436" s="1" t="str">
        <f>IF(OR(M1436="Q",O1436="Q",Q1436="Q",S1436="Q",U1436="Q",W1436="Q",Y1436="Q",AA1436="Q",AC1436="Q",AE1436="Q",AG1436="Q",AI1436="Q",AK1436="Q",AM1436="Q",AO1436="Q",AQ1436="Q",AS1436="Q",AU1436="Q"),"Yes","No")</f>
        <v>No</v>
      </c>
    </row>
    <row r="1437" spans="1:48" x14ac:dyDescent="0.2">
      <c r="A1437" s="1" t="s">
        <v>5821</v>
      </c>
      <c r="B1437" s="1" t="s">
        <v>5822</v>
      </c>
      <c r="C1437" s="1" t="s">
        <v>2</v>
      </c>
      <c r="D1437" s="194" t="s">
        <v>5823</v>
      </c>
      <c r="E1437" s="197" t="s">
        <v>5824</v>
      </c>
      <c r="F1437" s="1" t="s">
        <v>242</v>
      </c>
      <c r="G1437" s="1" t="s">
        <v>287</v>
      </c>
      <c r="H1437" s="17">
        <v>0</v>
      </c>
      <c r="I1437" s="12">
        <v>28</v>
      </c>
      <c r="J1437" s="1" t="s">
        <v>11</v>
      </c>
      <c r="K1437" s="1" t="s">
        <v>9</v>
      </c>
      <c r="L1437" s="4">
        <v>1</v>
      </c>
      <c r="M1437" s="1" t="s">
        <v>6551</v>
      </c>
      <c r="N1437" s="12">
        <v>0</v>
      </c>
      <c r="O1437" s="12" t="s">
        <v>6551</v>
      </c>
      <c r="P1437" s="14">
        <v>22.161073825503355</v>
      </c>
      <c r="Q1437" s="12" t="s">
        <v>6551</v>
      </c>
      <c r="R1437" s="14">
        <v>0</v>
      </c>
      <c r="S1437" s="12" t="s">
        <v>6551</v>
      </c>
      <c r="T1437" s="14">
        <v>2.6711409395973154</v>
      </c>
      <c r="U1437" s="12" t="s">
        <v>6551</v>
      </c>
      <c r="V1437" s="17">
        <v>0</v>
      </c>
      <c r="W1437" s="12" t="s">
        <v>6551</v>
      </c>
      <c r="X1437" s="17">
        <v>0</v>
      </c>
      <c r="Y1437" s="12" t="s">
        <v>6551</v>
      </c>
      <c r="Z1437" s="17">
        <v>3302</v>
      </c>
      <c r="AA1437" s="12" t="s">
        <v>6551</v>
      </c>
      <c r="AB1437" s="17" t="s">
        <v>6551</v>
      </c>
      <c r="AC1437" s="12" t="s">
        <v>6551</v>
      </c>
      <c r="AD1437" s="17">
        <v>0</v>
      </c>
      <c r="AE1437" s="12" t="s">
        <v>6551</v>
      </c>
      <c r="AF1437" s="17">
        <v>149</v>
      </c>
      <c r="AG1437" s="12" t="s">
        <v>6551</v>
      </c>
      <c r="AH1437" s="17" t="s">
        <v>6551</v>
      </c>
      <c r="AI1437" s="12" t="s">
        <v>6551</v>
      </c>
      <c r="AJ1437" s="17">
        <v>0</v>
      </c>
      <c r="AK1437" s="12" t="s">
        <v>6551</v>
      </c>
      <c r="AL1437" s="17">
        <v>0</v>
      </c>
      <c r="AM1437" s="12" t="s">
        <v>6551</v>
      </c>
      <c r="AN1437" s="17">
        <v>0</v>
      </c>
      <c r="AO1437" s="12" t="s">
        <v>6551</v>
      </c>
      <c r="AP1437" s="192">
        <v>0</v>
      </c>
      <c r="AQ1437" s="12" t="s">
        <v>6551</v>
      </c>
      <c r="AR1437" s="17">
        <v>398</v>
      </c>
      <c r="AS1437" s="12" t="s">
        <v>6551</v>
      </c>
      <c r="AT1437" s="17">
        <v>0</v>
      </c>
      <c r="AU1437" s="1" t="s">
        <v>6551</v>
      </c>
      <c r="AV1437" s="1" t="str">
        <f>IF(OR(M1437="Q",O1437="Q",Q1437="Q",S1437="Q",U1437="Q",W1437="Q",Y1437="Q",AA1437="Q",AC1437="Q",AE1437="Q",AG1437="Q",AI1437="Q",AK1437="Q",AM1437="Q",AO1437="Q",AQ1437="Q",AS1437="Q",AU1437="Q"),"Yes","No")</f>
        <v>No</v>
      </c>
    </row>
    <row r="1438" spans="1:48" x14ac:dyDescent="0.2">
      <c r="A1438" s="1" t="s">
        <v>176</v>
      </c>
      <c r="B1438" s="1" t="s">
        <v>1503</v>
      </c>
      <c r="C1438" s="1" t="s">
        <v>83</v>
      </c>
      <c r="D1438" s="194">
        <v>1122</v>
      </c>
      <c r="E1438" s="197">
        <v>10122</v>
      </c>
      <c r="F1438" s="1" t="s">
        <v>256</v>
      </c>
      <c r="G1438" s="1" t="s">
        <v>6120</v>
      </c>
      <c r="H1438" s="17">
        <v>88200</v>
      </c>
      <c r="I1438" s="12">
        <v>27</v>
      </c>
      <c r="J1438" s="1" t="s">
        <v>28</v>
      </c>
      <c r="K1438" s="1" t="s">
        <v>9</v>
      </c>
      <c r="L1438" s="4">
        <v>27</v>
      </c>
      <c r="M1438" s="1" t="s">
        <v>6551</v>
      </c>
      <c r="N1438" s="12">
        <v>0</v>
      </c>
      <c r="O1438" s="12" t="s">
        <v>6551</v>
      </c>
      <c r="P1438" s="14">
        <v>32.840747060301837</v>
      </c>
      <c r="Q1438" s="12" t="s">
        <v>6551</v>
      </c>
      <c r="R1438" s="14">
        <v>0</v>
      </c>
      <c r="S1438" s="12" t="s">
        <v>6551</v>
      </c>
      <c r="T1438" s="14">
        <v>9.1863814927979046</v>
      </c>
      <c r="U1438" s="12" t="s">
        <v>6551</v>
      </c>
      <c r="V1438" s="17">
        <v>0</v>
      </c>
      <c r="W1438" s="12" t="s">
        <v>6551</v>
      </c>
      <c r="X1438" s="17">
        <v>0</v>
      </c>
      <c r="Y1438" s="12" t="s">
        <v>6551</v>
      </c>
      <c r="Z1438" s="17">
        <v>2482859</v>
      </c>
      <c r="AA1438" s="12" t="s">
        <v>6551</v>
      </c>
      <c r="AB1438" s="17" t="s">
        <v>6551</v>
      </c>
      <c r="AC1438" s="12" t="s">
        <v>6551</v>
      </c>
      <c r="AD1438" s="17">
        <v>0</v>
      </c>
      <c r="AE1438" s="12" t="s">
        <v>6551</v>
      </c>
      <c r="AF1438" s="17">
        <v>75603</v>
      </c>
      <c r="AG1438" s="12" t="s">
        <v>6551</v>
      </c>
      <c r="AH1438" s="17" t="s">
        <v>6551</v>
      </c>
      <c r="AI1438" s="12" t="s">
        <v>6551</v>
      </c>
      <c r="AJ1438" s="17">
        <v>0</v>
      </c>
      <c r="AK1438" s="12" t="s">
        <v>6551</v>
      </c>
      <c r="AL1438" s="17">
        <v>0</v>
      </c>
      <c r="AM1438" s="12" t="s">
        <v>6551</v>
      </c>
      <c r="AN1438" s="17">
        <v>0</v>
      </c>
      <c r="AO1438" s="12" t="s">
        <v>6551</v>
      </c>
      <c r="AP1438" s="192">
        <v>0</v>
      </c>
      <c r="AQ1438" s="12" t="s">
        <v>6551</v>
      </c>
      <c r="AR1438" s="17">
        <v>694518</v>
      </c>
      <c r="AS1438" s="12" t="s">
        <v>6551</v>
      </c>
      <c r="AT1438" s="17">
        <v>0</v>
      </c>
      <c r="AU1438" s="1" t="s">
        <v>6551</v>
      </c>
      <c r="AV1438" s="1" t="str">
        <f>IF(OR(M1438="Q",O1438="Q",Q1438="Q",S1438="Q",U1438="Q",W1438="Q",Y1438="Q",AA1438="Q",AC1438="Q",AE1438="Q",AG1438="Q",AI1438="Q",AK1438="Q",AM1438="Q",AO1438="Q",AQ1438="Q",AS1438="Q",AU1438="Q"),"Yes","No")</f>
        <v>No</v>
      </c>
    </row>
    <row r="1439" spans="1:48" x14ac:dyDescent="0.2">
      <c r="A1439" s="1" t="s">
        <v>1754</v>
      </c>
      <c r="B1439" s="1" t="s">
        <v>1755</v>
      </c>
      <c r="C1439" s="1" t="s">
        <v>84</v>
      </c>
      <c r="D1439" s="194">
        <v>2211</v>
      </c>
      <c r="E1439" s="197">
        <v>20211</v>
      </c>
      <c r="F1439" s="1" t="s">
        <v>239</v>
      </c>
      <c r="G1439" s="1" t="s">
        <v>6120</v>
      </c>
      <c r="H1439" s="17">
        <v>296668</v>
      </c>
      <c r="I1439" s="12">
        <v>27</v>
      </c>
      <c r="J1439" s="1" t="s">
        <v>11</v>
      </c>
      <c r="K1439" s="1" t="s">
        <v>9</v>
      </c>
      <c r="L1439" s="4">
        <v>27</v>
      </c>
      <c r="M1439" s="1" t="s">
        <v>6551</v>
      </c>
      <c r="N1439" s="12">
        <v>0</v>
      </c>
      <c r="O1439" s="12" t="s">
        <v>6551</v>
      </c>
      <c r="P1439" s="14">
        <v>11.751640437449987</v>
      </c>
      <c r="Q1439" s="12" t="s">
        <v>6551</v>
      </c>
      <c r="R1439" s="14">
        <v>0</v>
      </c>
      <c r="S1439" s="12" t="s">
        <v>6551</v>
      </c>
      <c r="T1439" s="14">
        <v>2.9598026140304081</v>
      </c>
      <c r="U1439" s="12" t="s">
        <v>6551</v>
      </c>
      <c r="V1439" s="17">
        <v>0</v>
      </c>
      <c r="W1439" s="12" t="s">
        <v>6551</v>
      </c>
      <c r="X1439" s="17">
        <v>0</v>
      </c>
      <c r="Y1439" s="12" t="s">
        <v>6551</v>
      </c>
      <c r="Z1439" s="17">
        <v>440569</v>
      </c>
      <c r="AA1439" s="12" t="s">
        <v>6551</v>
      </c>
      <c r="AB1439" s="17" t="s">
        <v>6551</v>
      </c>
      <c r="AC1439" s="12" t="s">
        <v>6551</v>
      </c>
      <c r="AD1439" s="17">
        <v>0</v>
      </c>
      <c r="AE1439" s="12" t="s">
        <v>6551</v>
      </c>
      <c r="AF1439" s="17">
        <v>37490</v>
      </c>
      <c r="AG1439" s="12" t="s">
        <v>6551</v>
      </c>
      <c r="AH1439" s="17" t="s">
        <v>6551</v>
      </c>
      <c r="AI1439" s="12" t="s">
        <v>6551</v>
      </c>
      <c r="AJ1439" s="17">
        <v>0</v>
      </c>
      <c r="AK1439" s="12" t="s">
        <v>6551</v>
      </c>
      <c r="AL1439" s="17">
        <v>0</v>
      </c>
      <c r="AM1439" s="12" t="s">
        <v>6551</v>
      </c>
      <c r="AN1439" s="17">
        <v>0</v>
      </c>
      <c r="AO1439" s="12" t="s">
        <v>6551</v>
      </c>
      <c r="AP1439" s="192">
        <v>0</v>
      </c>
      <c r="AQ1439" s="12" t="s">
        <v>6551</v>
      </c>
      <c r="AR1439" s="17">
        <v>110963</v>
      </c>
      <c r="AS1439" s="12" t="s">
        <v>6551</v>
      </c>
      <c r="AT1439" s="17">
        <v>0</v>
      </c>
      <c r="AU1439" s="1" t="s">
        <v>6551</v>
      </c>
      <c r="AV1439" s="1" t="str">
        <f>IF(OR(M1439="Q",O1439="Q",Q1439="Q",S1439="Q",U1439="Q",W1439="Q",Y1439="Q",AA1439="Q",AC1439="Q",AE1439="Q",AG1439="Q",AI1439="Q",AK1439="Q",AM1439="Q",AO1439="Q",AQ1439="Q",AS1439="Q",AU1439="Q"),"Yes","No")</f>
        <v>No</v>
      </c>
    </row>
    <row r="1440" spans="1:48" x14ac:dyDescent="0.2">
      <c r="A1440" s="1" t="s">
        <v>1832</v>
      </c>
      <c r="B1440" s="1" t="s">
        <v>1833</v>
      </c>
      <c r="C1440" s="1" t="s">
        <v>79</v>
      </c>
      <c r="D1440" s="194">
        <v>4214</v>
      </c>
      <c r="E1440" s="197">
        <v>40214</v>
      </c>
      <c r="F1440" s="1" t="s">
        <v>239</v>
      </c>
      <c r="G1440" s="1" t="s">
        <v>6120</v>
      </c>
      <c r="H1440" s="17">
        <v>214881</v>
      </c>
      <c r="I1440" s="12">
        <v>27</v>
      </c>
      <c r="J1440" s="1" t="s">
        <v>11</v>
      </c>
      <c r="K1440" s="1" t="s">
        <v>9</v>
      </c>
      <c r="L1440" s="4">
        <v>27</v>
      </c>
      <c r="M1440" s="1" t="s">
        <v>6551</v>
      </c>
      <c r="N1440" s="12">
        <v>0</v>
      </c>
      <c r="O1440" s="12" t="s">
        <v>6551</v>
      </c>
      <c r="P1440" s="14">
        <v>20.072731267853218</v>
      </c>
      <c r="Q1440" s="12" t="s">
        <v>6551</v>
      </c>
      <c r="R1440" s="14">
        <v>0</v>
      </c>
      <c r="S1440" s="12" t="s">
        <v>6551</v>
      </c>
      <c r="T1440" s="14">
        <v>2.7286310700944849</v>
      </c>
      <c r="U1440" s="12" t="s">
        <v>6551</v>
      </c>
      <c r="V1440" s="17">
        <v>0</v>
      </c>
      <c r="W1440" s="12" t="s">
        <v>6551</v>
      </c>
      <c r="X1440" s="17">
        <v>0</v>
      </c>
      <c r="Y1440" s="12" t="s">
        <v>6551</v>
      </c>
      <c r="Z1440" s="17">
        <v>639457</v>
      </c>
      <c r="AA1440" s="12" t="s">
        <v>6551</v>
      </c>
      <c r="AB1440" s="17" t="s">
        <v>6551</v>
      </c>
      <c r="AC1440" s="12" t="s">
        <v>6551</v>
      </c>
      <c r="AD1440" s="17">
        <v>0</v>
      </c>
      <c r="AE1440" s="12" t="s">
        <v>6551</v>
      </c>
      <c r="AF1440" s="17">
        <v>31857</v>
      </c>
      <c r="AG1440" s="12" t="s">
        <v>6551</v>
      </c>
      <c r="AH1440" s="17" t="s">
        <v>6551</v>
      </c>
      <c r="AI1440" s="12" t="s">
        <v>6551</v>
      </c>
      <c r="AJ1440" s="17">
        <v>0</v>
      </c>
      <c r="AK1440" s="12" t="s">
        <v>6551</v>
      </c>
      <c r="AL1440" s="17">
        <v>0</v>
      </c>
      <c r="AM1440" s="12" t="s">
        <v>6551</v>
      </c>
      <c r="AN1440" s="17">
        <v>0</v>
      </c>
      <c r="AO1440" s="12" t="s">
        <v>6551</v>
      </c>
      <c r="AP1440" s="192">
        <v>0</v>
      </c>
      <c r="AQ1440" s="12" t="s">
        <v>6551</v>
      </c>
      <c r="AR1440" s="17">
        <v>86926</v>
      </c>
      <c r="AS1440" s="12" t="s">
        <v>6551</v>
      </c>
      <c r="AT1440" s="17">
        <v>0</v>
      </c>
      <c r="AU1440" s="1" t="s">
        <v>6551</v>
      </c>
      <c r="AV1440" s="1" t="str">
        <f>IF(OR(M1440="Q",O1440="Q",Q1440="Q",S1440="Q",U1440="Q",W1440="Q",Y1440="Q",AA1440="Q",AC1440="Q",AE1440="Q",AG1440="Q",AI1440="Q",AK1440="Q",AM1440="Q",AO1440="Q",AQ1440="Q",AS1440="Q",AU1440="Q"),"Yes","No")</f>
        <v>No</v>
      </c>
    </row>
    <row r="1441" spans="1:48" x14ac:dyDescent="0.2">
      <c r="A1441" s="1" t="s">
        <v>1847</v>
      </c>
      <c r="B1441" s="1" t="s">
        <v>293</v>
      </c>
      <c r="C1441" s="1" t="s">
        <v>79</v>
      </c>
      <c r="D1441" s="194">
        <v>4225</v>
      </c>
      <c r="E1441" s="197">
        <v>40225</v>
      </c>
      <c r="F1441" s="1" t="s">
        <v>242</v>
      </c>
      <c r="G1441" s="1" t="s">
        <v>6120</v>
      </c>
      <c r="H1441" s="17">
        <v>119911</v>
      </c>
      <c r="I1441" s="12">
        <v>27</v>
      </c>
      <c r="J1441" s="1" t="s">
        <v>11</v>
      </c>
      <c r="K1441" s="1" t="s">
        <v>9</v>
      </c>
      <c r="L1441" s="4">
        <v>27</v>
      </c>
      <c r="M1441" s="1" t="s">
        <v>6551</v>
      </c>
      <c r="N1441" s="12">
        <v>0</v>
      </c>
      <c r="O1441" s="12" t="s">
        <v>6551</v>
      </c>
      <c r="P1441" s="14">
        <v>14.253604525743468</v>
      </c>
      <c r="Q1441" s="12" t="s">
        <v>6551</v>
      </c>
      <c r="R1441" s="14">
        <v>0</v>
      </c>
      <c r="S1441" s="12" t="s">
        <v>6551</v>
      </c>
      <c r="T1441" s="14">
        <v>1.4900173897730524</v>
      </c>
      <c r="U1441" s="12" t="s">
        <v>6551</v>
      </c>
      <c r="V1441" s="17">
        <v>0</v>
      </c>
      <c r="W1441" s="12" t="s">
        <v>6551</v>
      </c>
      <c r="X1441" s="17">
        <v>0</v>
      </c>
      <c r="Y1441" s="12" t="s">
        <v>6551</v>
      </c>
      <c r="Z1441" s="17">
        <v>647527</v>
      </c>
      <c r="AA1441" s="12" t="s">
        <v>6551</v>
      </c>
      <c r="AB1441" s="17" t="s">
        <v>6551</v>
      </c>
      <c r="AC1441" s="12" t="s">
        <v>6551</v>
      </c>
      <c r="AD1441" s="17">
        <v>0</v>
      </c>
      <c r="AE1441" s="12" t="s">
        <v>6551</v>
      </c>
      <c r="AF1441" s="17">
        <v>45429</v>
      </c>
      <c r="AG1441" s="12" t="s">
        <v>6551</v>
      </c>
      <c r="AH1441" s="17" t="s">
        <v>6551</v>
      </c>
      <c r="AI1441" s="12" t="s">
        <v>6551</v>
      </c>
      <c r="AJ1441" s="17">
        <v>0</v>
      </c>
      <c r="AK1441" s="12" t="s">
        <v>6551</v>
      </c>
      <c r="AL1441" s="17">
        <v>0</v>
      </c>
      <c r="AM1441" s="12" t="s">
        <v>6551</v>
      </c>
      <c r="AN1441" s="17">
        <v>0</v>
      </c>
      <c r="AO1441" s="12" t="s">
        <v>6551</v>
      </c>
      <c r="AP1441" s="192">
        <v>0</v>
      </c>
      <c r="AQ1441" s="12" t="s">
        <v>6551</v>
      </c>
      <c r="AR1441" s="17">
        <v>67690</v>
      </c>
      <c r="AS1441" s="12" t="s">
        <v>6551</v>
      </c>
      <c r="AT1441" s="17">
        <v>0</v>
      </c>
      <c r="AU1441" s="1" t="s">
        <v>6551</v>
      </c>
      <c r="AV1441" s="1" t="str">
        <f>IF(OR(M1441="Q",O1441="Q",Q1441="Q",S1441="Q",U1441="Q",W1441="Q",Y1441="Q",AA1441="Q",AC1441="Q",AE1441="Q",AG1441="Q",AI1441="Q",AK1441="Q",AM1441="Q",AO1441="Q",AQ1441="Q",AS1441="Q",AU1441="Q"),"Yes","No")</f>
        <v>No</v>
      </c>
    </row>
    <row r="1442" spans="1:48" x14ac:dyDescent="0.2">
      <c r="A1442" s="1" t="s">
        <v>2372</v>
      </c>
      <c r="B1442" s="1" t="s">
        <v>2373</v>
      </c>
      <c r="C1442" s="1" t="s">
        <v>44</v>
      </c>
      <c r="D1442" s="194" t="s">
        <v>2374</v>
      </c>
      <c r="E1442" s="197" t="s">
        <v>2375</v>
      </c>
      <c r="F1442" s="1" t="s">
        <v>305</v>
      </c>
      <c r="G1442" s="1" t="s">
        <v>287</v>
      </c>
      <c r="H1442" s="17">
        <v>0</v>
      </c>
      <c r="I1442" s="12">
        <v>27</v>
      </c>
      <c r="J1442" s="1" t="s">
        <v>12</v>
      </c>
      <c r="K1442" s="1" t="s">
        <v>9</v>
      </c>
      <c r="L1442" s="4">
        <v>27</v>
      </c>
      <c r="M1442" s="1" t="s">
        <v>6551</v>
      </c>
      <c r="N1442" s="12">
        <v>0</v>
      </c>
      <c r="O1442" s="12" t="s">
        <v>6551</v>
      </c>
      <c r="P1442" s="14">
        <v>17.509407600596123</v>
      </c>
      <c r="Q1442" s="12" t="s">
        <v>6551</v>
      </c>
      <c r="R1442" s="14">
        <v>0</v>
      </c>
      <c r="S1442" s="12" t="s">
        <v>6551</v>
      </c>
      <c r="T1442" s="14">
        <v>3.3403502235469449</v>
      </c>
      <c r="U1442" s="12" t="s">
        <v>6551</v>
      </c>
      <c r="V1442" s="17">
        <v>0</v>
      </c>
      <c r="W1442" s="12" t="s">
        <v>6551</v>
      </c>
      <c r="X1442" s="17">
        <v>0</v>
      </c>
      <c r="Y1442" s="12" t="s">
        <v>6551</v>
      </c>
      <c r="Z1442" s="17">
        <v>751924</v>
      </c>
      <c r="AA1442" s="12" t="s">
        <v>6551</v>
      </c>
      <c r="AB1442" s="17" t="s">
        <v>6551</v>
      </c>
      <c r="AC1442" s="12" t="s">
        <v>6551</v>
      </c>
      <c r="AD1442" s="17">
        <v>0</v>
      </c>
      <c r="AE1442" s="12" t="s">
        <v>6551</v>
      </c>
      <c r="AF1442" s="17">
        <v>42944</v>
      </c>
      <c r="AG1442" s="12" t="s">
        <v>6551</v>
      </c>
      <c r="AH1442" s="17" t="s">
        <v>6551</v>
      </c>
      <c r="AI1442" s="12" t="s">
        <v>6551</v>
      </c>
      <c r="AJ1442" s="17">
        <v>0</v>
      </c>
      <c r="AK1442" s="12" t="s">
        <v>6551</v>
      </c>
      <c r="AL1442" s="17">
        <v>0</v>
      </c>
      <c r="AM1442" s="12" t="s">
        <v>6551</v>
      </c>
      <c r="AN1442" s="17">
        <v>0</v>
      </c>
      <c r="AO1442" s="12" t="s">
        <v>6551</v>
      </c>
      <c r="AP1442" s="192">
        <v>0</v>
      </c>
      <c r="AQ1442" s="12" t="s">
        <v>6551</v>
      </c>
      <c r="AR1442" s="17">
        <v>143448</v>
      </c>
      <c r="AS1442" s="12" t="s">
        <v>6551</v>
      </c>
      <c r="AT1442" s="17">
        <v>0</v>
      </c>
      <c r="AU1442" s="1" t="s">
        <v>6551</v>
      </c>
      <c r="AV1442" s="1" t="str">
        <f>IF(OR(M1442="Q",O1442="Q",Q1442="Q",S1442="Q",U1442="Q",W1442="Q",Y1442="Q",AA1442="Q",AC1442="Q",AE1442="Q",AG1442="Q",AI1442="Q",AK1442="Q",AM1442="Q",AO1442="Q",AQ1442="Q",AS1442="Q",AU1442="Q"),"Yes","No")</f>
        <v>No</v>
      </c>
    </row>
    <row r="1443" spans="1:48" x14ac:dyDescent="0.2">
      <c r="A1443" s="1" t="s">
        <v>2955</v>
      </c>
      <c r="B1443" s="1" t="s">
        <v>2956</v>
      </c>
      <c r="C1443" s="1" t="s">
        <v>77</v>
      </c>
      <c r="D1443" s="194" t="s">
        <v>2957</v>
      </c>
      <c r="E1443" s="197" t="s">
        <v>2958</v>
      </c>
      <c r="F1443" s="1" t="s">
        <v>239</v>
      </c>
      <c r="G1443" s="1" t="s">
        <v>287</v>
      </c>
      <c r="H1443" s="17">
        <v>0</v>
      </c>
      <c r="I1443" s="12">
        <v>27</v>
      </c>
      <c r="J1443" s="1" t="s">
        <v>11</v>
      </c>
      <c r="K1443" s="1" t="s">
        <v>9</v>
      </c>
      <c r="L1443" s="4">
        <v>27</v>
      </c>
      <c r="M1443" s="1" t="s">
        <v>6551</v>
      </c>
      <c r="N1443" s="12">
        <v>0</v>
      </c>
      <c r="O1443" s="12" t="s">
        <v>6551</v>
      </c>
      <c r="P1443" s="14">
        <v>20.667497394535321</v>
      </c>
      <c r="Q1443" s="12" t="s">
        <v>6551</v>
      </c>
      <c r="R1443" s="14">
        <v>0</v>
      </c>
      <c r="S1443" s="12" t="s">
        <v>6551</v>
      </c>
      <c r="T1443" s="14">
        <v>2.8445783678463004</v>
      </c>
      <c r="U1443" s="12" t="s">
        <v>6551</v>
      </c>
      <c r="V1443" s="17">
        <v>0</v>
      </c>
      <c r="W1443" s="12" t="s">
        <v>6551</v>
      </c>
      <c r="X1443" s="17">
        <v>0</v>
      </c>
      <c r="Y1443" s="12" t="s">
        <v>6551</v>
      </c>
      <c r="Z1443" s="17">
        <v>456111</v>
      </c>
      <c r="AA1443" s="12" t="s">
        <v>6551</v>
      </c>
      <c r="AB1443" s="17" t="s">
        <v>6551</v>
      </c>
      <c r="AC1443" s="12" t="s">
        <v>6551</v>
      </c>
      <c r="AD1443" s="17">
        <v>0</v>
      </c>
      <c r="AE1443" s="12" t="s">
        <v>6551</v>
      </c>
      <c r="AF1443" s="17">
        <v>22069</v>
      </c>
      <c r="AG1443" s="12" t="s">
        <v>6551</v>
      </c>
      <c r="AH1443" s="17" t="s">
        <v>6551</v>
      </c>
      <c r="AI1443" s="12" t="s">
        <v>6551</v>
      </c>
      <c r="AJ1443" s="17">
        <v>0</v>
      </c>
      <c r="AK1443" s="12" t="s">
        <v>6551</v>
      </c>
      <c r="AL1443" s="17">
        <v>0</v>
      </c>
      <c r="AM1443" s="12" t="s">
        <v>6551</v>
      </c>
      <c r="AN1443" s="17">
        <v>0</v>
      </c>
      <c r="AO1443" s="12" t="s">
        <v>6551</v>
      </c>
      <c r="AP1443" s="192">
        <v>0</v>
      </c>
      <c r="AQ1443" s="12" t="s">
        <v>6551</v>
      </c>
      <c r="AR1443" s="17">
        <v>62777</v>
      </c>
      <c r="AS1443" s="12" t="s">
        <v>6551</v>
      </c>
      <c r="AT1443" s="17">
        <v>0</v>
      </c>
      <c r="AU1443" s="1" t="s">
        <v>6551</v>
      </c>
      <c r="AV1443" s="1" t="str">
        <f>IF(OR(M1443="Q",O1443="Q",Q1443="Q",S1443="Q",U1443="Q",W1443="Q",Y1443="Q",AA1443="Q",AC1443="Q",AE1443="Q",AG1443="Q",AI1443="Q",AK1443="Q",AM1443="Q",AO1443="Q",AQ1443="Q",AS1443="Q",AU1443="Q"),"Yes","No")</f>
        <v>No</v>
      </c>
    </row>
    <row r="1444" spans="1:48" x14ac:dyDescent="0.2">
      <c r="A1444" s="1" t="s">
        <v>4356</v>
      </c>
      <c r="B1444" s="1" t="s">
        <v>4357</v>
      </c>
      <c r="C1444" s="1" t="s">
        <v>98</v>
      </c>
      <c r="D1444" s="194" t="s">
        <v>4358</v>
      </c>
      <c r="E1444" s="197" t="s">
        <v>4359</v>
      </c>
      <c r="F1444" s="1" t="s">
        <v>305</v>
      </c>
      <c r="G1444" s="1" t="s">
        <v>287</v>
      </c>
      <c r="H1444" s="17">
        <v>0</v>
      </c>
      <c r="I1444" s="12">
        <v>27</v>
      </c>
      <c r="J1444" s="1" t="s">
        <v>11</v>
      </c>
      <c r="K1444" s="1" t="s">
        <v>9</v>
      </c>
      <c r="L1444" s="4">
        <v>27</v>
      </c>
      <c r="M1444" s="1" t="s">
        <v>6551</v>
      </c>
      <c r="N1444" s="12">
        <v>0</v>
      </c>
      <c r="O1444" s="12" t="s">
        <v>6551</v>
      </c>
      <c r="P1444" s="14">
        <v>20.901495052904274</v>
      </c>
      <c r="Q1444" s="12" t="s">
        <v>6551</v>
      </c>
      <c r="R1444" s="14">
        <v>0</v>
      </c>
      <c r="S1444" s="12" t="s">
        <v>6551</v>
      </c>
      <c r="T1444" s="14">
        <v>3.0367364774181467</v>
      </c>
      <c r="U1444" s="12" t="s">
        <v>6551</v>
      </c>
      <c r="V1444" s="17">
        <v>0</v>
      </c>
      <c r="W1444" s="12" t="s">
        <v>6551</v>
      </c>
      <c r="X1444" s="17">
        <v>0</v>
      </c>
      <c r="Y1444" s="12" t="s">
        <v>6551</v>
      </c>
      <c r="Z1444" s="17">
        <v>669663</v>
      </c>
      <c r="AA1444" s="12" t="s">
        <v>6551</v>
      </c>
      <c r="AB1444" s="17" t="s">
        <v>6551</v>
      </c>
      <c r="AC1444" s="12" t="s">
        <v>6551</v>
      </c>
      <c r="AD1444" s="17">
        <v>0</v>
      </c>
      <c r="AE1444" s="12" t="s">
        <v>6551</v>
      </c>
      <c r="AF1444" s="17">
        <v>32039</v>
      </c>
      <c r="AG1444" s="12" t="s">
        <v>6551</v>
      </c>
      <c r="AH1444" s="17" t="s">
        <v>6551</v>
      </c>
      <c r="AI1444" s="12" t="s">
        <v>6551</v>
      </c>
      <c r="AJ1444" s="17">
        <v>0</v>
      </c>
      <c r="AK1444" s="12" t="s">
        <v>6551</v>
      </c>
      <c r="AL1444" s="17">
        <v>0</v>
      </c>
      <c r="AM1444" s="12" t="s">
        <v>6551</v>
      </c>
      <c r="AN1444" s="17">
        <v>0</v>
      </c>
      <c r="AO1444" s="12" t="s">
        <v>6551</v>
      </c>
      <c r="AP1444" s="192">
        <v>0</v>
      </c>
      <c r="AQ1444" s="12" t="s">
        <v>6551</v>
      </c>
      <c r="AR1444" s="17">
        <v>97294</v>
      </c>
      <c r="AS1444" s="12" t="s">
        <v>6551</v>
      </c>
      <c r="AT1444" s="17">
        <v>0</v>
      </c>
      <c r="AU1444" s="1" t="s">
        <v>6551</v>
      </c>
      <c r="AV1444" s="1" t="str">
        <f>IF(OR(M1444="Q",O1444="Q",Q1444="Q",S1444="Q",U1444="Q",W1444="Q",Y1444="Q",AA1444="Q",AC1444="Q",AE1444="Q",AG1444="Q",AI1444="Q",AK1444="Q",AM1444="Q",AO1444="Q",AQ1444="Q",AS1444="Q",AU1444="Q"),"Yes","No")</f>
        <v>No</v>
      </c>
    </row>
    <row r="1445" spans="1:48" x14ac:dyDescent="0.2">
      <c r="A1445" s="1" t="s">
        <v>6044</v>
      </c>
      <c r="B1445" s="1" t="s">
        <v>6045</v>
      </c>
      <c r="C1445" s="1" t="s">
        <v>37</v>
      </c>
      <c r="E1445" s="197" t="s">
        <v>6046</v>
      </c>
      <c r="F1445" s="1" t="s">
        <v>305</v>
      </c>
      <c r="G1445" s="1" t="s">
        <v>287</v>
      </c>
      <c r="H1445" s="17">
        <v>0</v>
      </c>
      <c r="I1445" s="12">
        <v>27</v>
      </c>
      <c r="J1445" s="1" t="s">
        <v>11</v>
      </c>
      <c r="K1445" s="1" t="s">
        <v>9</v>
      </c>
      <c r="L1445" s="4">
        <v>27</v>
      </c>
      <c r="M1445" s="1" t="s">
        <v>6551</v>
      </c>
      <c r="N1445" s="12">
        <v>0</v>
      </c>
      <c r="O1445" s="12" t="s">
        <v>6551</v>
      </c>
      <c r="P1445" s="14">
        <v>10.251835878307496</v>
      </c>
      <c r="Q1445" s="12" t="s">
        <v>6551</v>
      </c>
      <c r="R1445" s="14">
        <v>0</v>
      </c>
      <c r="S1445" s="12" t="s">
        <v>6551</v>
      </c>
      <c r="T1445" s="14">
        <v>2.3250087422776549</v>
      </c>
      <c r="U1445" s="12" t="s">
        <v>6551</v>
      </c>
      <c r="V1445" s="17">
        <v>0</v>
      </c>
      <c r="W1445" s="12" t="s">
        <v>6551</v>
      </c>
      <c r="X1445" s="17">
        <v>0</v>
      </c>
      <c r="Y1445" s="12" t="s">
        <v>6551</v>
      </c>
      <c r="Z1445" s="17">
        <v>351802</v>
      </c>
      <c r="AA1445" s="12" t="s">
        <v>6551</v>
      </c>
      <c r="AB1445" s="17" t="s">
        <v>6551</v>
      </c>
      <c r="AC1445" s="12" t="s">
        <v>6551</v>
      </c>
      <c r="AD1445" s="17">
        <v>0</v>
      </c>
      <c r="AE1445" s="12" t="s">
        <v>6551</v>
      </c>
      <c r="AF1445" s="17">
        <v>34316</v>
      </c>
      <c r="AG1445" s="12" t="s">
        <v>6551</v>
      </c>
      <c r="AH1445" s="17" t="s">
        <v>6551</v>
      </c>
      <c r="AI1445" s="12" t="s">
        <v>6551</v>
      </c>
      <c r="AJ1445" s="17">
        <v>0</v>
      </c>
      <c r="AK1445" s="12" t="s">
        <v>6551</v>
      </c>
      <c r="AL1445" s="17">
        <v>0</v>
      </c>
      <c r="AM1445" s="12" t="s">
        <v>6551</v>
      </c>
      <c r="AN1445" s="17">
        <v>0</v>
      </c>
      <c r="AO1445" s="12" t="s">
        <v>6551</v>
      </c>
      <c r="AP1445" s="192">
        <v>0</v>
      </c>
      <c r="AQ1445" s="12" t="s">
        <v>6551</v>
      </c>
      <c r="AR1445" s="17">
        <v>79785</v>
      </c>
      <c r="AS1445" s="12" t="s">
        <v>6551</v>
      </c>
      <c r="AT1445" s="17">
        <v>0</v>
      </c>
      <c r="AU1445" s="1" t="s">
        <v>6551</v>
      </c>
      <c r="AV1445" s="1" t="str">
        <f>IF(OR(M1445="Q",O1445="Q",Q1445="Q",S1445="Q",U1445="Q",W1445="Q",Y1445="Q",AA1445="Q",AC1445="Q",AE1445="Q",AG1445="Q",AI1445="Q",AK1445="Q",AM1445="Q",AO1445="Q",AQ1445="Q",AS1445="Q",AU1445="Q"),"Yes","No")</f>
        <v>No</v>
      </c>
    </row>
    <row r="1446" spans="1:48" x14ac:dyDescent="0.2">
      <c r="A1446" s="1" t="s">
        <v>2775</v>
      </c>
      <c r="B1446" s="1" t="s">
        <v>2776</v>
      </c>
      <c r="C1446" s="1" t="s">
        <v>77</v>
      </c>
      <c r="D1446" s="194" t="s">
        <v>2777</v>
      </c>
      <c r="E1446" s="197" t="s">
        <v>2778</v>
      </c>
      <c r="F1446" s="1" t="s">
        <v>239</v>
      </c>
      <c r="G1446" s="1" t="s">
        <v>287</v>
      </c>
      <c r="H1446" s="17">
        <v>0</v>
      </c>
      <c r="I1446" s="12">
        <v>27</v>
      </c>
      <c r="J1446" s="1" t="s">
        <v>12</v>
      </c>
      <c r="K1446" s="1" t="s">
        <v>9</v>
      </c>
      <c r="L1446" s="4">
        <v>26</v>
      </c>
      <c r="M1446" s="1" t="s">
        <v>6551</v>
      </c>
      <c r="N1446" s="12">
        <v>0</v>
      </c>
      <c r="O1446" s="12" t="s">
        <v>6551</v>
      </c>
      <c r="P1446" s="14">
        <v>14.997066392177047</v>
      </c>
      <c r="Q1446" s="12" t="s">
        <v>6551</v>
      </c>
      <c r="R1446" s="14">
        <v>0</v>
      </c>
      <c r="S1446" s="12" t="s">
        <v>6551</v>
      </c>
      <c r="T1446" s="14">
        <v>31.553036541430778</v>
      </c>
      <c r="U1446" s="12" t="s">
        <v>6551</v>
      </c>
      <c r="V1446" s="17">
        <v>0</v>
      </c>
      <c r="W1446" s="12" t="s">
        <v>6551</v>
      </c>
      <c r="X1446" s="17">
        <v>0</v>
      </c>
      <c r="Y1446" s="12" t="s">
        <v>6551</v>
      </c>
      <c r="Z1446" s="17">
        <v>582786</v>
      </c>
      <c r="AA1446" s="12" t="s">
        <v>6551</v>
      </c>
      <c r="AB1446" s="17" t="s">
        <v>6551</v>
      </c>
      <c r="AC1446" s="12" t="s">
        <v>6551</v>
      </c>
      <c r="AD1446" s="17">
        <v>0</v>
      </c>
      <c r="AE1446" s="12" t="s">
        <v>6551</v>
      </c>
      <c r="AF1446" s="17">
        <v>38860</v>
      </c>
      <c r="AG1446" s="12" t="s">
        <v>6551</v>
      </c>
      <c r="AH1446" s="17" t="s">
        <v>6551</v>
      </c>
      <c r="AI1446" s="12" t="s">
        <v>6551</v>
      </c>
      <c r="AJ1446" s="17">
        <v>0</v>
      </c>
      <c r="AK1446" s="12" t="s">
        <v>6551</v>
      </c>
      <c r="AL1446" s="17">
        <v>0</v>
      </c>
      <c r="AM1446" s="12" t="s">
        <v>6551</v>
      </c>
      <c r="AN1446" s="17">
        <v>0</v>
      </c>
      <c r="AO1446" s="12" t="s">
        <v>6551</v>
      </c>
      <c r="AP1446" s="192">
        <v>0</v>
      </c>
      <c r="AQ1446" s="12" t="s">
        <v>6551</v>
      </c>
      <c r="AR1446" s="17">
        <v>1226151</v>
      </c>
      <c r="AS1446" s="12" t="s">
        <v>6551</v>
      </c>
      <c r="AT1446" s="17">
        <v>0</v>
      </c>
      <c r="AU1446" s="1" t="s">
        <v>6551</v>
      </c>
      <c r="AV1446" s="1" t="str">
        <f>IF(OR(M1446="Q",O1446="Q",Q1446="Q",S1446="Q",U1446="Q",W1446="Q",Y1446="Q",AA1446="Q",AC1446="Q",AE1446="Q",AG1446="Q",AI1446="Q",AK1446="Q",AM1446="Q",AO1446="Q",AQ1446="Q",AS1446="Q",AU1446="Q"),"Yes","No")</f>
        <v>No</v>
      </c>
    </row>
    <row r="1447" spans="1:48" x14ac:dyDescent="0.2">
      <c r="A1447" s="1" t="s">
        <v>1021</v>
      </c>
      <c r="B1447" s="1" t="s">
        <v>1022</v>
      </c>
      <c r="C1447" s="1" t="s">
        <v>100</v>
      </c>
      <c r="D1447" s="194">
        <v>3055</v>
      </c>
      <c r="E1447" s="197">
        <v>30055</v>
      </c>
      <c r="F1447" s="1" t="s">
        <v>239</v>
      </c>
      <c r="G1447" s="1" t="s">
        <v>236</v>
      </c>
      <c r="H1447" s="17">
        <v>387550</v>
      </c>
      <c r="I1447" s="12">
        <v>27</v>
      </c>
      <c r="J1447" s="1" t="s">
        <v>11</v>
      </c>
      <c r="K1447" s="1" t="s">
        <v>9</v>
      </c>
      <c r="L1447" s="4">
        <v>22</v>
      </c>
      <c r="M1447" s="1" t="s">
        <v>6551</v>
      </c>
      <c r="N1447" s="12">
        <v>0</v>
      </c>
      <c r="O1447" s="12" t="s">
        <v>6551</v>
      </c>
      <c r="P1447" s="14">
        <v>14.37834249084249</v>
      </c>
      <c r="Q1447" s="12" t="s">
        <v>6551</v>
      </c>
      <c r="R1447" s="14">
        <v>7.8965157406797157</v>
      </c>
      <c r="S1447" s="12" t="s">
        <v>6551</v>
      </c>
      <c r="T1447" s="14">
        <v>2.0842032967032966</v>
      </c>
      <c r="U1447" s="12" t="s">
        <v>6551</v>
      </c>
      <c r="V1447" s="17">
        <v>0</v>
      </c>
      <c r="W1447" s="12" t="s">
        <v>6551</v>
      </c>
      <c r="X1447" s="17">
        <v>698981</v>
      </c>
      <c r="Y1447" s="12" t="s">
        <v>6551</v>
      </c>
      <c r="Z1447" s="17">
        <v>628046</v>
      </c>
      <c r="AA1447" s="12" t="s">
        <v>6551</v>
      </c>
      <c r="AB1447" s="17">
        <v>70935</v>
      </c>
      <c r="AC1447" s="12" t="s">
        <v>6551</v>
      </c>
      <c r="AD1447" s="17">
        <v>45159</v>
      </c>
      <c r="AE1447" s="12" t="s">
        <v>6551</v>
      </c>
      <c r="AF1447" s="17">
        <v>43680</v>
      </c>
      <c r="AG1447" s="12" t="s">
        <v>6551</v>
      </c>
      <c r="AH1447" s="17">
        <v>1479</v>
      </c>
      <c r="AI1447" s="12" t="s">
        <v>6551</v>
      </c>
      <c r="AJ1447" s="17">
        <v>0</v>
      </c>
      <c r="AK1447" s="12" t="s">
        <v>6551</v>
      </c>
      <c r="AL1447" s="17">
        <v>0</v>
      </c>
      <c r="AM1447" s="12" t="s">
        <v>6551</v>
      </c>
      <c r="AN1447" s="17">
        <v>0</v>
      </c>
      <c r="AO1447" s="12" t="s">
        <v>6551</v>
      </c>
      <c r="AP1447" s="192">
        <v>0</v>
      </c>
      <c r="AQ1447" s="12" t="s">
        <v>6551</v>
      </c>
      <c r="AR1447" s="17">
        <v>91038</v>
      </c>
      <c r="AS1447" s="12" t="s">
        <v>6551</v>
      </c>
      <c r="AT1447" s="17">
        <v>718883</v>
      </c>
      <c r="AU1447" s="1" t="s">
        <v>6551</v>
      </c>
      <c r="AV1447" s="1" t="str">
        <f>IF(OR(M1447="Q",O1447="Q",Q1447="Q",S1447="Q",U1447="Q",W1447="Q",Y1447="Q",AA1447="Q",AC1447="Q",AE1447="Q",AG1447="Q",AI1447="Q",AK1447="Q",AM1447="Q",AO1447="Q",AQ1447="Q",AS1447="Q",AU1447="Q"),"Yes","No")</f>
        <v>No</v>
      </c>
    </row>
    <row r="1448" spans="1:48" x14ac:dyDescent="0.2">
      <c r="A1448" s="1" t="s">
        <v>1920</v>
      </c>
      <c r="B1448" s="1" t="s">
        <v>1921</v>
      </c>
      <c r="C1448" s="1" t="s">
        <v>112</v>
      </c>
      <c r="D1448" s="194" t="s">
        <v>1922</v>
      </c>
      <c r="E1448" s="197" t="s">
        <v>1923</v>
      </c>
      <c r="F1448" s="1" t="s">
        <v>305</v>
      </c>
      <c r="G1448" s="1" t="s">
        <v>287</v>
      </c>
      <c r="H1448" s="17">
        <v>0</v>
      </c>
      <c r="I1448" s="12">
        <v>27</v>
      </c>
      <c r="J1448" s="1" t="s">
        <v>11</v>
      </c>
      <c r="K1448" s="1" t="s">
        <v>9</v>
      </c>
      <c r="L1448" s="4">
        <v>20</v>
      </c>
      <c r="M1448" s="1" t="s">
        <v>6551</v>
      </c>
      <c r="N1448" s="12">
        <v>0</v>
      </c>
      <c r="O1448" s="12" t="s">
        <v>6551</v>
      </c>
      <c r="P1448" s="14">
        <v>29.264051844635521</v>
      </c>
      <c r="Q1448" s="12" t="s">
        <v>6551</v>
      </c>
      <c r="R1448" s="14">
        <v>0</v>
      </c>
      <c r="S1448" s="12" t="s">
        <v>6551</v>
      </c>
      <c r="T1448" s="14">
        <v>2.4334364013723579</v>
      </c>
      <c r="U1448" s="12" t="s">
        <v>6551</v>
      </c>
      <c r="V1448" s="17">
        <v>0</v>
      </c>
      <c r="W1448" s="12" t="s">
        <v>6551</v>
      </c>
      <c r="X1448" s="17">
        <v>0</v>
      </c>
      <c r="Y1448" s="12" t="s">
        <v>6551</v>
      </c>
      <c r="Z1448" s="17">
        <v>690895</v>
      </c>
      <c r="AA1448" s="12" t="s">
        <v>6551</v>
      </c>
      <c r="AB1448" s="17" t="s">
        <v>6551</v>
      </c>
      <c r="AC1448" s="12" t="s">
        <v>6551</v>
      </c>
      <c r="AD1448" s="17">
        <v>0</v>
      </c>
      <c r="AE1448" s="12" t="s">
        <v>6551</v>
      </c>
      <c r="AF1448" s="17">
        <v>23609</v>
      </c>
      <c r="AG1448" s="12" t="s">
        <v>6551</v>
      </c>
      <c r="AH1448" s="17" t="s">
        <v>6551</v>
      </c>
      <c r="AI1448" s="12" t="s">
        <v>6551</v>
      </c>
      <c r="AJ1448" s="17">
        <v>0</v>
      </c>
      <c r="AK1448" s="12" t="s">
        <v>6551</v>
      </c>
      <c r="AL1448" s="17">
        <v>0</v>
      </c>
      <c r="AM1448" s="12" t="s">
        <v>6551</v>
      </c>
      <c r="AN1448" s="17">
        <v>0</v>
      </c>
      <c r="AO1448" s="12" t="s">
        <v>6551</v>
      </c>
      <c r="AP1448" s="192">
        <v>0</v>
      </c>
      <c r="AQ1448" s="12" t="s">
        <v>6551</v>
      </c>
      <c r="AR1448" s="17">
        <v>57451</v>
      </c>
      <c r="AS1448" s="12" t="s">
        <v>6551</v>
      </c>
      <c r="AT1448" s="17">
        <v>0</v>
      </c>
      <c r="AU1448" s="1" t="s">
        <v>6551</v>
      </c>
      <c r="AV1448" s="1" t="str">
        <f>IF(OR(M1448="Q",O1448="Q",Q1448="Q",S1448="Q",U1448="Q",W1448="Q",Y1448="Q",AA1448="Q",AC1448="Q",AE1448="Q",AG1448="Q",AI1448="Q",AK1448="Q",AM1448="Q",AO1448="Q",AQ1448="Q",AS1448="Q",AU1448="Q"),"Yes","No")</f>
        <v>No</v>
      </c>
    </row>
    <row r="1449" spans="1:48" x14ac:dyDescent="0.2">
      <c r="A1449" s="1" t="s">
        <v>877</v>
      </c>
      <c r="B1449" s="1" t="s">
        <v>878</v>
      </c>
      <c r="C1449" s="1" t="s">
        <v>15</v>
      </c>
      <c r="D1449" s="194">
        <v>4044</v>
      </c>
      <c r="E1449" s="197">
        <v>40044</v>
      </c>
      <c r="F1449" s="1" t="s">
        <v>239</v>
      </c>
      <c r="G1449" s="1" t="s">
        <v>236</v>
      </c>
      <c r="H1449" s="17">
        <v>263907</v>
      </c>
      <c r="I1449" s="12">
        <v>27</v>
      </c>
      <c r="J1449" s="1" t="s">
        <v>12</v>
      </c>
      <c r="K1449" s="1" t="s">
        <v>9</v>
      </c>
      <c r="L1449" s="4">
        <v>19</v>
      </c>
      <c r="M1449" s="1" t="s">
        <v>6551</v>
      </c>
      <c r="N1449" s="12">
        <v>0</v>
      </c>
      <c r="O1449" s="12" t="s">
        <v>6551</v>
      </c>
      <c r="P1449" s="14">
        <v>15.977040625046863</v>
      </c>
      <c r="Q1449" s="12" t="s">
        <v>6551</v>
      </c>
      <c r="R1449" s="14">
        <v>4.6399997619345204</v>
      </c>
      <c r="S1449" s="12" t="s">
        <v>6551</v>
      </c>
      <c r="T1449" s="14">
        <v>12.598488370349264</v>
      </c>
      <c r="U1449" s="12" t="s">
        <v>6551</v>
      </c>
      <c r="V1449" s="17">
        <v>1068988</v>
      </c>
      <c r="W1449" s="12" t="s">
        <v>6551</v>
      </c>
      <c r="X1449" s="17">
        <v>1077348</v>
      </c>
      <c r="Y1449" s="12" t="s">
        <v>6551</v>
      </c>
      <c r="Z1449" s="17">
        <v>1065397</v>
      </c>
      <c r="AA1449" s="12" t="s">
        <v>6551</v>
      </c>
      <c r="AB1449" s="17">
        <v>11951</v>
      </c>
      <c r="AC1449" s="12" t="s">
        <v>6551</v>
      </c>
      <c r="AD1449" s="17">
        <v>67244</v>
      </c>
      <c r="AE1449" s="12" t="s">
        <v>6551</v>
      </c>
      <c r="AF1449" s="17">
        <v>66683</v>
      </c>
      <c r="AG1449" s="12" t="s">
        <v>6551</v>
      </c>
      <c r="AH1449" s="17">
        <v>561</v>
      </c>
      <c r="AI1449" s="12" t="s">
        <v>6551</v>
      </c>
      <c r="AJ1449" s="17">
        <v>0</v>
      </c>
      <c r="AK1449" s="12" t="s">
        <v>6551</v>
      </c>
      <c r="AL1449" s="17">
        <v>0</v>
      </c>
      <c r="AM1449" s="12" t="s">
        <v>6551</v>
      </c>
      <c r="AN1449" s="17">
        <v>0</v>
      </c>
      <c r="AO1449" s="12" t="s">
        <v>6551</v>
      </c>
      <c r="AP1449" s="192">
        <v>0</v>
      </c>
      <c r="AQ1449" s="12" t="s">
        <v>6551</v>
      </c>
      <c r="AR1449" s="17">
        <v>840105</v>
      </c>
      <c r="AS1449" s="12" t="s">
        <v>6551</v>
      </c>
      <c r="AT1449" s="17">
        <v>3898087</v>
      </c>
      <c r="AU1449" s="1" t="s">
        <v>6551</v>
      </c>
      <c r="AV1449" s="1" t="str">
        <f>IF(OR(M1449="Q",O1449="Q",Q1449="Q",S1449="Q",U1449="Q",W1449="Q",Y1449="Q",AA1449="Q",AC1449="Q",AE1449="Q",AG1449="Q",AI1449="Q",AK1449="Q",AM1449="Q",AO1449="Q",AQ1449="Q",AS1449="Q",AU1449="Q"),"Yes","No")</f>
        <v>No</v>
      </c>
    </row>
    <row r="1450" spans="1:48" x14ac:dyDescent="0.2">
      <c r="A1450" s="1" t="s">
        <v>2974</v>
      </c>
      <c r="B1450" s="1" t="s">
        <v>2975</v>
      </c>
      <c r="C1450" s="1" t="s">
        <v>79</v>
      </c>
      <c r="D1450" s="194" t="s">
        <v>2976</v>
      </c>
      <c r="E1450" s="197" t="s">
        <v>2977</v>
      </c>
      <c r="F1450" s="1" t="s">
        <v>242</v>
      </c>
      <c r="G1450" s="1" t="s">
        <v>287</v>
      </c>
      <c r="H1450" s="17">
        <v>0</v>
      </c>
      <c r="I1450" s="12">
        <v>27</v>
      </c>
      <c r="J1450" s="1" t="s">
        <v>12</v>
      </c>
      <c r="K1450" s="1" t="s">
        <v>9</v>
      </c>
      <c r="L1450" s="4">
        <v>19</v>
      </c>
      <c r="M1450" s="1" t="s">
        <v>6551</v>
      </c>
      <c r="N1450" s="12">
        <v>0</v>
      </c>
      <c r="O1450" s="12" t="s">
        <v>6551</v>
      </c>
      <c r="P1450" s="14">
        <v>12.584554899309756</v>
      </c>
      <c r="Q1450" s="12" t="s">
        <v>6551</v>
      </c>
      <c r="R1450" s="14">
        <v>0</v>
      </c>
      <c r="S1450" s="12" t="s">
        <v>6551</v>
      </c>
      <c r="T1450" s="14">
        <v>32.039689034369886</v>
      </c>
      <c r="U1450" s="12" t="s">
        <v>6551</v>
      </c>
      <c r="V1450" s="17">
        <v>0</v>
      </c>
      <c r="W1450" s="12" t="s">
        <v>6551</v>
      </c>
      <c r="X1450" s="17">
        <v>0</v>
      </c>
      <c r="Y1450" s="12" t="s">
        <v>6551</v>
      </c>
      <c r="Z1450" s="17">
        <v>707403</v>
      </c>
      <c r="AA1450" s="12" t="s">
        <v>6551</v>
      </c>
      <c r="AB1450" s="17" t="s">
        <v>6551</v>
      </c>
      <c r="AC1450" s="12" t="s">
        <v>6551</v>
      </c>
      <c r="AD1450" s="17">
        <v>0</v>
      </c>
      <c r="AE1450" s="12" t="s">
        <v>6551</v>
      </c>
      <c r="AF1450" s="17">
        <v>56212</v>
      </c>
      <c r="AG1450" s="12" t="s">
        <v>6551</v>
      </c>
      <c r="AH1450" s="17" t="s">
        <v>6551</v>
      </c>
      <c r="AI1450" s="12" t="s">
        <v>6551</v>
      </c>
      <c r="AJ1450" s="17">
        <v>0</v>
      </c>
      <c r="AK1450" s="12" t="s">
        <v>6551</v>
      </c>
      <c r="AL1450" s="17">
        <v>0</v>
      </c>
      <c r="AM1450" s="12" t="s">
        <v>6551</v>
      </c>
      <c r="AN1450" s="17">
        <v>0</v>
      </c>
      <c r="AO1450" s="12" t="s">
        <v>6551</v>
      </c>
      <c r="AP1450" s="192">
        <v>0</v>
      </c>
      <c r="AQ1450" s="12" t="s">
        <v>6551</v>
      </c>
      <c r="AR1450" s="17">
        <v>1801015</v>
      </c>
      <c r="AS1450" s="12" t="s">
        <v>6551</v>
      </c>
      <c r="AT1450" s="17">
        <v>0</v>
      </c>
      <c r="AU1450" s="1" t="s">
        <v>6551</v>
      </c>
      <c r="AV1450" s="1" t="str">
        <f>IF(OR(M1450="Q",O1450="Q",Q1450="Q",S1450="Q",U1450="Q",W1450="Q",Y1450="Q",AA1450="Q",AC1450="Q",AE1450="Q",AG1450="Q",AI1450="Q",AK1450="Q",AM1450="Q",AO1450="Q",AQ1450="Q",AS1450="Q",AU1450="Q"),"Yes","No")</f>
        <v>No</v>
      </c>
    </row>
    <row r="1451" spans="1:48" x14ac:dyDescent="0.2">
      <c r="A1451" s="1" t="s">
        <v>483</v>
      </c>
      <c r="B1451" s="1" t="s">
        <v>484</v>
      </c>
      <c r="C1451" s="1" t="s">
        <v>92</v>
      </c>
      <c r="D1451" s="194">
        <v>2005</v>
      </c>
      <c r="E1451" s="197">
        <v>20005</v>
      </c>
      <c r="F1451" s="1" t="s">
        <v>239</v>
      </c>
      <c r="G1451" s="1" t="s">
        <v>6120</v>
      </c>
      <c r="H1451" s="17">
        <v>67983</v>
      </c>
      <c r="I1451" s="12">
        <v>27</v>
      </c>
      <c r="J1451" s="1" t="s">
        <v>12</v>
      </c>
      <c r="K1451" s="1" t="s">
        <v>13</v>
      </c>
      <c r="L1451" s="4">
        <v>17</v>
      </c>
      <c r="M1451" s="1" t="s">
        <v>6551</v>
      </c>
      <c r="N1451" s="12">
        <v>0</v>
      </c>
      <c r="O1451" s="12" t="s">
        <v>6551</v>
      </c>
      <c r="P1451" s="14">
        <v>19.654281584969286</v>
      </c>
      <c r="Q1451" s="12" t="s">
        <v>6551</v>
      </c>
      <c r="R1451" s="14">
        <v>0</v>
      </c>
      <c r="S1451" s="12" t="s">
        <v>6551</v>
      </c>
      <c r="T1451" s="14">
        <v>16.562417198602915</v>
      </c>
      <c r="U1451" s="12" t="s">
        <v>6551</v>
      </c>
      <c r="V1451" s="17">
        <v>0</v>
      </c>
      <c r="W1451" s="12" t="s">
        <v>6551</v>
      </c>
      <c r="X1451" s="17">
        <v>0</v>
      </c>
      <c r="Y1451" s="12" t="s">
        <v>6551</v>
      </c>
      <c r="Z1451" s="17">
        <v>652758</v>
      </c>
      <c r="AA1451" s="12" t="s">
        <v>6551</v>
      </c>
      <c r="AB1451" s="17" t="s">
        <v>6551</v>
      </c>
      <c r="AC1451" s="12" t="s">
        <v>6551</v>
      </c>
      <c r="AD1451" s="17">
        <v>0</v>
      </c>
      <c r="AE1451" s="12" t="s">
        <v>6551</v>
      </c>
      <c r="AF1451" s="17">
        <v>33212</v>
      </c>
      <c r="AG1451" s="12" t="s">
        <v>6551</v>
      </c>
      <c r="AH1451" s="17" t="s">
        <v>6551</v>
      </c>
      <c r="AI1451" s="12" t="s">
        <v>6551</v>
      </c>
      <c r="AJ1451" s="17">
        <v>0</v>
      </c>
      <c r="AK1451" s="12" t="s">
        <v>6551</v>
      </c>
      <c r="AL1451" s="17">
        <v>0</v>
      </c>
      <c r="AM1451" s="12" t="s">
        <v>6551</v>
      </c>
      <c r="AN1451" s="17">
        <v>0</v>
      </c>
      <c r="AO1451" s="12" t="s">
        <v>6551</v>
      </c>
      <c r="AP1451" s="192">
        <v>0</v>
      </c>
      <c r="AQ1451" s="12" t="s">
        <v>6551</v>
      </c>
      <c r="AR1451" s="17">
        <v>550071</v>
      </c>
      <c r="AS1451" s="12" t="s">
        <v>6551</v>
      </c>
      <c r="AT1451" s="17">
        <v>0</v>
      </c>
      <c r="AU1451" s="1" t="s">
        <v>6551</v>
      </c>
      <c r="AV1451" s="1" t="str">
        <f>IF(OR(M1451="Q",O1451="Q",Q1451="Q",S1451="Q",U1451="Q",W1451="Q",Y1451="Q",AA1451="Q",AC1451="Q",AE1451="Q",AG1451="Q",AI1451="Q",AK1451="Q",AM1451="Q",AO1451="Q",AQ1451="Q",AS1451="Q",AU1451="Q"),"Yes","No")</f>
        <v>No</v>
      </c>
    </row>
    <row r="1452" spans="1:48" x14ac:dyDescent="0.2">
      <c r="A1452" s="1" t="s">
        <v>314</v>
      </c>
      <c r="B1452" s="1" t="s">
        <v>315</v>
      </c>
      <c r="C1452" s="1" t="s">
        <v>66</v>
      </c>
      <c r="D1452" s="194">
        <v>3088</v>
      </c>
      <c r="E1452" s="197">
        <v>30088</v>
      </c>
      <c r="F1452" s="1" t="s">
        <v>239</v>
      </c>
      <c r="G1452" s="1" t="s">
        <v>236</v>
      </c>
      <c r="H1452" s="17">
        <v>109919</v>
      </c>
      <c r="I1452" s="12">
        <v>27</v>
      </c>
      <c r="J1452" s="1" t="s">
        <v>12</v>
      </c>
      <c r="K1452" s="1" t="s">
        <v>13</v>
      </c>
      <c r="L1452" s="4">
        <v>16</v>
      </c>
      <c r="M1452" s="1" t="s">
        <v>6551</v>
      </c>
      <c r="N1452" s="12">
        <v>0</v>
      </c>
      <c r="O1452" s="12" t="s">
        <v>6551</v>
      </c>
      <c r="P1452" s="14">
        <v>19.881773399014779</v>
      </c>
      <c r="Q1452" s="12" t="s">
        <v>6551</v>
      </c>
      <c r="R1452" s="14">
        <v>6.9676782459822171</v>
      </c>
      <c r="S1452" s="12" t="s">
        <v>6551</v>
      </c>
      <c r="T1452" s="14">
        <v>14.083743842364532</v>
      </c>
      <c r="U1452" s="12" t="s">
        <v>6551</v>
      </c>
      <c r="V1452" s="17">
        <v>1235456</v>
      </c>
      <c r="W1452" s="12" t="s">
        <v>6551</v>
      </c>
      <c r="X1452" s="17">
        <v>1282576</v>
      </c>
      <c r="Y1452" s="12" t="s">
        <v>6551</v>
      </c>
      <c r="Z1452" s="17">
        <v>1226944</v>
      </c>
      <c r="AA1452" s="12" t="s">
        <v>6551</v>
      </c>
      <c r="AB1452" s="17">
        <v>55632</v>
      </c>
      <c r="AC1452" s="12" t="s">
        <v>6551</v>
      </c>
      <c r="AD1452" s="17">
        <v>64144</v>
      </c>
      <c r="AE1452" s="12" t="s">
        <v>6551</v>
      </c>
      <c r="AF1452" s="17">
        <v>61712</v>
      </c>
      <c r="AG1452" s="12" t="s">
        <v>6551</v>
      </c>
      <c r="AH1452" s="17">
        <v>2432</v>
      </c>
      <c r="AI1452" s="12" t="s">
        <v>6551</v>
      </c>
      <c r="AJ1452" s="17">
        <v>0</v>
      </c>
      <c r="AK1452" s="12" t="s">
        <v>6551</v>
      </c>
      <c r="AL1452" s="17">
        <v>0</v>
      </c>
      <c r="AM1452" s="12" t="s">
        <v>6551</v>
      </c>
      <c r="AN1452" s="17">
        <v>0</v>
      </c>
      <c r="AO1452" s="12" t="s">
        <v>6551</v>
      </c>
      <c r="AP1452" s="192">
        <v>0</v>
      </c>
      <c r="AQ1452" s="12" t="s">
        <v>6551</v>
      </c>
      <c r="AR1452" s="17">
        <v>869136</v>
      </c>
      <c r="AS1452" s="12" t="s">
        <v>6551</v>
      </c>
      <c r="AT1452" s="17">
        <v>6055860</v>
      </c>
      <c r="AU1452" s="1" t="s">
        <v>6551</v>
      </c>
      <c r="AV1452" s="1" t="str">
        <f>IF(OR(M1452="Q",O1452="Q",Q1452="Q",S1452="Q",U1452="Q",W1452="Q",Y1452="Q",AA1452="Q",AC1452="Q",AE1452="Q",AG1452="Q",AI1452="Q",AK1452="Q",AM1452="Q",AO1452="Q",AQ1452="Q",AS1452="Q",AU1452="Q"),"Yes","No")</f>
        <v>No</v>
      </c>
    </row>
    <row r="1453" spans="1:48" x14ac:dyDescent="0.2">
      <c r="A1453" s="1" t="s">
        <v>759</v>
      </c>
      <c r="B1453" s="1" t="s">
        <v>760</v>
      </c>
      <c r="C1453" s="1" t="s">
        <v>107</v>
      </c>
      <c r="D1453" s="194">
        <v>4054</v>
      </c>
      <c r="E1453" s="197">
        <v>40054</v>
      </c>
      <c r="F1453" s="1" t="s">
        <v>239</v>
      </c>
      <c r="G1453" s="1" t="s">
        <v>6120</v>
      </c>
      <c r="H1453" s="17">
        <v>120415</v>
      </c>
      <c r="I1453" s="12">
        <v>27</v>
      </c>
      <c r="J1453" s="1" t="s">
        <v>12</v>
      </c>
      <c r="K1453" s="1" t="s">
        <v>9</v>
      </c>
      <c r="L1453" s="4">
        <v>15</v>
      </c>
      <c r="M1453" s="1" t="s">
        <v>6551</v>
      </c>
      <c r="N1453" s="12">
        <v>0</v>
      </c>
      <c r="O1453" s="12" t="s">
        <v>6551</v>
      </c>
      <c r="P1453" s="14">
        <v>12.567536924679782</v>
      </c>
      <c r="Q1453" s="12" t="s">
        <v>6551</v>
      </c>
      <c r="R1453" s="14">
        <v>0</v>
      </c>
      <c r="S1453" s="12" t="s">
        <v>6551</v>
      </c>
      <c r="T1453" s="14">
        <v>18.804191947049091</v>
      </c>
      <c r="U1453" s="12" t="s">
        <v>6551</v>
      </c>
      <c r="V1453" s="17">
        <v>0</v>
      </c>
      <c r="W1453" s="12" t="s">
        <v>6551</v>
      </c>
      <c r="X1453" s="17">
        <v>0</v>
      </c>
      <c r="Y1453" s="12" t="s">
        <v>6551</v>
      </c>
      <c r="Z1453" s="17">
        <v>410129</v>
      </c>
      <c r="AA1453" s="12" t="s">
        <v>6551</v>
      </c>
      <c r="AB1453" s="17" t="s">
        <v>6551</v>
      </c>
      <c r="AC1453" s="12" t="s">
        <v>6551</v>
      </c>
      <c r="AD1453" s="17">
        <v>0</v>
      </c>
      <c r="AE1453" s="12" t="s">
        <v>6551</v>
      </c>
      <c r="AF1453" s="17">
        <v>32634</v>
      </c>
      <c r="AG1453" s="12" t="s">
        <v>6551</v>
      </c>
      <c r="AH1453" s="17" t="s">
        <v>6551</v>
      </c>
      <c r="AI1453" s="12" t="s">
        <v>6551</v>
      </c>
      <c r="AJ1453" s="17">
        <v>0</v>
      </c>
      <c r="AK1453" s="12" t="s">
        <v>6551</v>
      </c>
      <c r="AL1453" s="17">
        <v>0</v>
      </c>
      <c r="AM1453" s="12" t="s">
        <v>6551</v>
      </c>
      <c r="AN1453" s="17">
        <v>0</v>
      </c>
      <c r="AO1453" s="12" t="s">
        <v>6551</v>
      </c>
      <c r="AP1453" s="192">
        <v>0</v>
      </c>
      <c r="AQ1453" s="12" t="s">
        <v>6551</v>
      </c>
      <c r="AR1453" s="17">
        <v>613656</v>
      </c>
      <c r="AS1453" s="12" t="s">
        <v>6551</v>
      </c>
      <c r="AT1453" s="17">
        <v>0</v>
      </c>
      <c r="AU1453" s="1" t="s">
        <v>6551</v>
      </c>
      <c r="AV1453" s="1" t="str">
        <f>IF(OR(M1453="Q",O1453="Q",Q1453="Q",S1453="Q",U1453="Q",W1453="Q",Y1453="Q",AA1453="Q",AC1453="Q",AE1453="Q",AG1453="Q",AI1453="Q",AK1453="Q",AM1453="Q",AO1453="Q",AQ1453="Q",AS1453="Q",AU1453="Q"),"Yes","No")</f>
        <v>No</v>
      </c>
    </row>
    <row r="1454" spans="1:48" x14ac:dyDescent="0.2">
      <c r="A1454" s="1" t="s">
        <v>785</v>
      </c>
      <c r="B1454" s="1" t="s">
        <v>786</v>
      </c>
      <c r="C1454" s="1" t="s">
        <v>90</v>
      </c>
      <c r="D1454" s="194">
        <v>6049</v>
      </c>
      <c r="E1454" s="197">
        <v>60049</v>
      </c>
      <c r="F1454" s="1" t="s">
        <v>239</v>
      </c>
      <c r="G1454" s="1" t="s">
        <v>6120</v>
      </c>
      <c r="H1454" s="17">
        <v>128600</v>
      </c>
      <c r="I1454" s="12">
        <v>27</v>
      </c>
      <c r="J1454" s="1" t="s">
        <v>11</v>
      </c>
      <c r="K1454" s="1" t="s">
        <v>9</v>
      </c>
      <c r="L1454" s="4">
        <v>15</v>
      </c>
      <c r="M1454" s="1" t="s">
        <v>6551</v>
      </c>
      <c r="N1454" s="12">
        <v>0</v>
      </c>
      <c r="O1454" s="12" t="s">
        <v>6551</v>
      </c>
      <c r="P1454" s="14">
        <v>9.4179417044191815</v>
      </c>
      <c r="Q1454" s="12" t="s">
        <v>6551</v>
      </c>
      <c r="R1454" s="14">
        <v>0</v>
      </c>
      <c r="S1454" s="12" t="s">
        <v>6551</v>
      </c>
      <c r="T1454" s="14">
        <v>2.4838020343619114</v>
      </c>
      <c r="U1454" s="12" t="s">
        <v>6551</v>
      </c>
      <c r="V1454" s="17">
        <v>0</v>
      </c>
      <c r="W1454" s="12" t="s">
        <v>6551</v>
      </c>
      <c r="X1454" s="17">
        <v>0</v>
      </c>
      <c r="Y1454" s="12" t="s">
        <v>6551</v>
      </c>
      <c r="Z1454" s="17">
        <v>220361</v>
      </c>
      <c r="AA1454" s="12" t="s">
        <v>6551</v>
      </c>
      <c r="AB1454" s="17" t="s">
        <v>6551</v>
      </c>
      <c r="AC1454" s="12" t="s">
        <v>6551</v>
      </c>
      <c r="AD1454" s="17">
        <v>0</v>
      </c>
      <c r="AE1454" s="12" t="s">
        <v>6551</v>
      </c>
      <c r="AF1454" s="17">
        <v>23398</v>
      </c>
      <c r="AG1454" s="12" t="s">
        <v>6551</v>
      </c>
      <c r="AH1454" s="17" t="s">
        <v>6551</v>
      </c>
      <c r="AI1454" s="12" t="s">
        <v>6551</v>
      </c>
      <c r="AJ1454" s="17">
        <v>0</v>
      </c>
      <c r="AK1454" s="12" t="s">
        <v>6551</v>
      </c>
      <c r="AL1454" s="17">
        <v>0</v>
      </c>
      <c r="AM1454" s="12" t="s">
        <v>6551</v>
      </c>
      <c r="AN1454" s="17">
        <v>0</v>
      </c>
      <c r="AO1454" s="12" t="s">
        <v>6551</v>
      </c>
      <c r="AP1454" s="192">
        <v>0</v>
      </c>
      <c r="AQ1454" s="12" t="s">
        <v>6551</v>
      </c>
      <c r="AR1454" s="17">
        <v>58116</v>
      </c>
      <c r="AS1454" s="12" t="s">
        <v>6551</v>
      </c>
      <c r="AT1454" s="17">
        <v>0</v>
      </c>
      <c r="AU1454" s="1" t="s">
        <v>6551</v>
      </c>
      <c r="AV1454" s="1" t="str">
        <f>IF(OR(M1454="Q",O1454="Q",Q1454="Q",S1454="Q",U1454="Q",W1454="Q",Y1454="Q",AA1454="Q",AC1454="Q",AE1454="Q",AG1454="Q",AI1454="Q",AK1454="Q",AM1454="Q",AO1454="Q",AQ1454="Q",AS1454="Q",AU1454="Q"),"Yes","No")</f>
        <v>No</v>
      </c>
    </row>
    <row r="1455" spans="1:48" x14ac:dyDescent="0.2">
      <c r="A1455" s="1" t="s">
        <v>846</v>
      </c>
      <c r="B1455" s="1" t="s">
        <v>847</v>
      </c>
      <c r="C1455" s="1" t="s">
        <v>54</v>
      </c>
      <c r="D1455" s="194">
        <v>7013</v>
      </c>
      <c r="E1455" s="197">
        <v>70013</v>
      </c>
      <c r="F1455" s="1" t="s">
        <v>242</v>
      </c>
      <c r="G1455" s="1" t="s">
        <v>6120</v>
      </c>
      <c r="H1455" s="17">
        <v>113418</v>
      </c>
      <c r="I1455" s="12">
        <v>27</v>
      </c>
      <c r="J1455" s="1" t="s">
        <v>11</v>
      </c>
      <c r="K1455" s="1" t="s">
        <v>9</v>
      </c>
      <c r="L1455" s="4">
        <v>14</v>
      </c>
      <c r="M1455" s="1" t="s">
        <v>6551</v>
      </c>
      <c r="N1455" s="12">
        <v>0</v>
      </c>
      <c r="O1455" s="12" t="s">
        <v>6551</v>
      </c>
      <c r="P1455" s="14">
        <v>11.938042179126345</v>
      </c>
      <c r="Q1455" s="12" t="s">
        <v>6551</v>
      </c>
      <c r="R1455" s="14">
        <v>0</v>
      </c>
      <c r="S1455" s="12" t="s">
        <v>6551</v>
      </c>
      <c r="T1455" s="14">
        <v>2.6794540617650462</v>
      </c>
      <c r="U1455" s="12" t="s">
        <v>6551</v>
      </c>
      <c r="V1455" s="17">
        <v>0</v>
      </c>
      <c r="W1455" s="12" t="s">
        <v>6551</v>
      </c>
      <c r="X1455" s="17">
        <v>0</v>
      </c>
      <c r="Y1455" s="12" t="s">
        <v>6551</v>
      </c>
      <c r="Z1455" s="17">
        <v>309637</v>
      </c>
      <c r="AA1455" s="12" t="s">
        <v>6551</v>
      </c>
      <c r="AB1455" s="17" t="s">
        <v>6551</v>
      </c>
      <c r="AC1455" s="12" t="s">
        <v>6551</v>
      </c>
      <c r="AD1455" s="17">
        <v>0</v>
      </c>
      <c r="AE1455" s="12" t="s">
        <v>6551</v>
      </c>
      <c r="AF1455" s="17">
        <v>25937</v>
      </c>
      <c r="AG1455" s="12" t="s">
        <v>6551</v>
      </c>
      <c r="AH1455" s="17" t="s">
        <v>6551</v>
      </c>
      <c r="AI1455" s="12" t="s">
        <v>6551</v>
      </c>
      <c r="AJ1455" s="17">
        <v>0</v>
      </c>
      <c r="AK1455" s="12" t="s">
        <v>6551</v>
      </c>
      <c r="AL1455" s="17">
        <v>0</v>
      </c>
      <c r="AM1455" s="12" t="s">
        <v>6551</v>
      </c>
      <c r="AN1455" s="17">
        <v>0</v>
      </c>
      <c r="AO1455" s="12" t="s">
        <v>6551</v>
      </c>
      <c r="AP1455" s="192">
        <v>0</v>
      </c>
      <c r="AQ1455" s="12" t="s">
        <v>6551</v>
      </c>
      <c r="AR1455" s="17">
        <v>69497</v>
      </c>
      <c r="AS1455" s="12" t="s">
        <v>6551</v>
      </c>
      <c r="AT1455" s="17">
        <v>0</v>
      </c>
      <c r="AU1455" s="1" t="s">
        <v>6551</v>
      </c>
      <c r="AV1455" s="1" t="str">
        <f>IF(OR(M1455="Q",O1455="Q",Q1455="Q",S1455="Q",U1455="Q",W1455="Q",Y1455="Q",AA1455="Q",AC1455="Q",AE1455="Q",AG1455="Q",AI1455="Q",AK1455="Q",AM1455="Q",AO1455="Q",AQ1455="Q",AS1455="Q",AU1455="Q"),"Yes","No")</f>
        <v>No</v>
      </c>
    </row>
    <row r="1456" spans="1:48" x14ac:dyDescent="0.2">
      <c r="A1456" s="1" t="s">
        <v>846</v>
      </c>
      <c r="B1456" s="1" t="s">
        <v>847</v>
      </c>
      <c r="C1456" s="1" t="s">
        <v>54</v>
      </c>
      <c r="D1456" s="194">
        <v>7013</v>
      </c>
      <c r="E1456" s="197">
        <v>70013</v>
      </c>
      <c r="F1456" s="1" t="s">
        <v>242</v>
      </c>
      <c r="G1456" s="1" t="s">
        <v>6120</v>
      </c>
      <c r="H1456" s="17">
        <v>113418</v>
      </c>
      <c r="I1456" s="12">
        <v>27</v>
      </c>
      <c r="J1456" s="1" t="s">
        <v>12</v>
      </c>
      <c r="K1456" s="1" t="s">
        <v>9</v>
      </c>
      <c r="L1456" s="4">
        <v>13</v>
      </c>
      <c r="M1456" s="1" t="s">
        <v>6551</v>
      </c>
      <c r="N1456" s="12">
        <v>0</v>
      </c>
      <c r="O1456" s="12" t="s">
        <v>6551</v>
      </c>
      <c r="P1456" s="14">
        <v>17.205944666001994</v>
      </c>
      <c r="Q1456" s="12" t="s">
        <v>6551</v>
      </c>
      <c r="R1456" s="14">
        <v>0</v>
      </c>
      <c r="S1456" s="12" t="s">
        <v>6551</v>
      </c>
      <c r="T1456" s="14">
        <v>13.300878614157527</v>
      </c>
      <c r="U1456" s="12" t="s">
        <v>6551</v>
      </c>
      <c r="V1456" s="17">
        <v>0</v>
      </c>
      <c r="W1456" s="12" t="s">
        <v>6551</v>
      </c>
      <c r="X1456" s="17">
        <v>0</v>
      </c>
      <c r="Y1456" s="12" t="s">
        <v>6551</v>
      </c>
      <c r="Z1456" s="17">
        <v>552242</v>
      </c>
      <c r="AA1456" s="12" t="s">
        <v>6551</v>
      </c>
      <c r="AB1456" s="17" t="s">
        <v>6551</v>
      </c>
      <c r="AC1456" s="12" t="s">
        <v>6551</v>
      </c>
      <c r="AD1456" s="17">
        <v>0</v>
      </c>
      <c r="AE1456" s="12" t="s">
        <v>6551</v>
      </c>
      <c r="AF1456" s="17">
        <v>32096</v>
      </c>
      <c r="AG1456" s="12" t="s">
        <v>6551</v>
      </c>
      <c r="AH1456" s="17" t="s">
        <v>6551</v>
      </c>
      <c r="AI1456" s="12" t="s">
        <v>6551</v>
      </c>
      <c r="AJ1456" s="17">
        <v>0</v>
      </c>
      <c r="AK1456" s="12" t="s">
        <v>6551</v>
      </c>
      <c r="AL1456" s="17">
        <v>0</v>
      </c>
      <c r="AM1456" s="12" t="s">
        <v>6551</v>
      </c>
      <c r="AN1456" s="17">
        <v>0</v>
      </c>
      <c r="AO1456" s="12" t="s">
        <v>6551</v>
      </c>
      <c r="AP1456" s="192">
        <v>0</v>
      </c>
      <c r="AQ1456" s="12" t="s">
        <v>6551</v>
      </c>
      <c r="AR1456" s="17">
        <v>426905</v>
      </c>
      <c r="AS1456" s="12" t="s">
        <v>6551</v>
      </c>
      <c r="AT1456" s="17">
        <v>0</v>
      </c>
      <c r="AU1456" s="1" t="s">
        <v>6551</v>
      </c>
      <c r="AV1456" s="1" t="str">
        <f>IF(OR(M1456="Q",O1456="Q",Q1456="Q",S1456="Q",U1456="Q",W1456="Q",Y1456="Q",AA1456="Q",AC1456="Q",AE1456="Q",AG1456="Q",AI1456="Q",AK1456="Q",AM1456="Q",AO1456="Q",AQ1456="Q",AS1456="Q",AU1456="Q"),"Yes","No")</f>
        <v>No</v>
      </c>
    </row>
    <row r="1457" spans="1:48" x14ac:dyDescent="0.2">
      <c r="A1457" s="1" t="s">
        <v>759</v>
      </c>
      <c r="B1457" s="1" t="s">
        <v>760</v>
      </c>
      <c r="C1457" s="1" t="s">
        <v>107</v>
      </c>
      <c r="D1457" s="194">
        <v>4054</v>
      </c>
      <c r="E1457" s="197">
        <v>40054</v>
      </c>
      <c r="F1457" s="1" t="s">
        <v>239</v>
      </c>
      <c r="G1457" s="1" t="s">
        <v>6120</v>
      </c>
      <c r="H1457" s="17">
        <v>120415</v>
      </c>
      <c r="I1457" s="12">
        <v>27</v>
      </c>
      <c r="J1457" s="1" t="s">
        <v>11</v>
      </c>
      <c r="K1457" s="1" t="s">
        <v>9</v>
      </c>
      <c r="L1457" s="4">
        <v>12</v>
      </c>
      <c r="M1457" s="1" t="s">
        <v>6551</v>
      </c>
      <c r="N1457" s="12">
        <v>0</v>
      </c>
      <c r="O1457" s="12" t="s">
        <v>6551</v>
      </c>
      <c r="P1457" s="14">
        <v>11.107701462087725</v>
      </c>
      <c r="Q1457" s="12" t="s">
        <v>6551</v>
      </c>
      <c r="R1457" s="14">
        <v>0</v>
      </c>
      <c r="S1457" s="12" t="s">
        <v>6551</v>
      </c>
      <c r="T1457" s="14">
        <v>2.0191686501190071</v>
      </c>
      <c r="U1457" s="12" t="s">
        <v>6551</v>
      </c>
      <c r="V1457" s="17">
        <v>0</v>
      </c>
      <c r="W1457" s="12" t="s">
        <v>6551</v>
      </c>
      <c r="X1457" s="17">
        <v>0</v>
      </c>
      <c r="Y1457" s="12" t="s">
        <v>6551</v>
      </c>
      <c r="Z1457" s="17">
        <v>261342</v>
      </c>
      <c r="AA1457" s="12" t="s">
        <v>6551</v>
      </c>
      <c r="AB1457" s="17" t="s">
        <v>6551</v>
      </c>
      <c r="AC1457" s="12" t="s">
        <v>6551</v>
      </c>
      <c r="AD1457" s="17">
        <v>0</v>
      </c>
      <c r="AE1457" s="12" t="s">
        <v>6551</v>
      </c>
      <c r="AF1457" s="17">
        <v>23528</v>
      </c>
      <c r="AG1457" s="12" t="s">
        <v>6551</v>
      </c>
      <c r="AH1457" s="17" t="s">
        <v>6551</v>
      </c>
      <c r="AI1457" s="12" t="s">
        <v>6551</v>
      </c>
      <c r="AJ1457" s="17">
        <v>0</v>
      </c>
      <c r="AK1457" s="12" t="s">
        <v>6551</v>
      </c>
      <c r="AL1457" s="17">
        <v>0</v>
      </c>
      <c r="AM1457" s="12" t="s">
        <v>6551</v>
      </c>
      <c r="AN1457" s="17">
        <v>0</v>
      </c>
      <c r="AO1457" s="12" t="s">
        <v>6551</v>
      </c>
      <c r="AP1457" s="192">
        <v>0</v>
      </c>
      <c r="AQ1457" s="12" t="s">
        <v>6551</v>
      </c>
      <c r="AR1457" s="17">
        <v>47507</v>
      </c>
      <c r="AS1457" s="12" t="s">
        <v>6551</v>
      </c>
      <c r="AT1457" s="17">
        <v>0</v>
      </c>
      <c r="AU1457" s="1" t="s">
        <v>6551</v>
      </c>
      <c r="AV1457" s="1" t="str">
        <f>IF(OR(M1457="Q",O1457="Q",Q1457="Q",S1457="Q",U1457="Q",W1457="Q",Y1457="Q",AA1457="Q",AC1457="Q",AE1457="Q",AG1457="Q",AI1457="Q",AK1457="Q",AM1457="Q",AO1457="Q",AQ1457="Q",AS1457="Q",AU1457="Q"),"Yes","No")</f>
        <v>No</v>
      </c>
    </row>
    <row r="1458" spans="1:48" x14ac:dyDescent="0.2">
      <c r="A1458" s="1" t="s">
        <v>785</v>
      </c>
      <c r="B1458" s="1" t="s">
        <v>786</v>
      </c>
      <c r="C1458" s="1" t="s">
        <v>90</v>
      </c>
      <c r="D1458" s="194">
        <v>6049</v>
      </c>
      <c r="E1458" s="197">
        <v>60049</v>
      </c>
      <c r="F1458" s="1" t="s">
        <v>239</v>
      </c>
      <c r="G1458" s="1" t="s">
        <v>6120</v>
      </c>
      <c r="H1458" s="17">
        <v>128600</v>
      </c>
      <c r="I1458" s="12">
        <v>27</v>
      </c>
      <c r="J1458" s="1" t="s">
        <v>12</v>
      </c>
      <c r="K1458" s="1" t="s">
        <v>9</v>
      </c>
      <c r="L1458" s="4">
        <v>12</v>
      </c>
      <c r="M1458" s="1" t="s">
        <v>6551</v>
      </c>
      <c r="N1458" s="12">
        <v>0</v>
      </c>
      <c r="O1458" s="12" t="s">
        <v>6551</v>
      </c>
      <c r="P1458" s="14">
        <v>13.659254432407483</v>
      </c>
      <c r="Q1458" s="12" t="s">
        <v>6551</v>
      </c>
      <c r="R1458" s="14">
        <v>0</v>
      </c>
      <c r="S1458" s="12" t="s">
        <v>6551</v>
      </c>
      <c r="T1458" s="14">
        <v>19.979419510738236</v>
      </c>
      <c r="U1458" s="12" t="s">
        <v>6551</v>
      </c>
      <c r="V1458" s="17">
        <v>0</v>
      </c>
      <c r="W1458" s="12" t="s">
        <v>6551</v>
      </c>
      <c r="X1458" s="17">
        <v>0</v>
      </c>
      <c r="Y1458" s="12" t="s">
        <v>6551</v>
      </c>
      <c r="Z1458" s="17">
        <v>503084</v>
      </c>
      <c r="AA1458" s="12" t="s">
        <v>6551</v>
      </c>
      <c r="AB1458" s="17" t="s">
        <v>6551</v>
      </c>
      <c r="AC1458" s="12" t="s">
        <v>6551</v>
      </c>
      <c r="AD1458" s="17">
        <v>0</v>
      </c>
      <c r="AE1458" s="12" t="s">
        <v>6551</v>
      </c>
      <c r="AF1458" s="17">
        <v>36831</v>
      </c>
      <c r="AG1458" s="12" t="s">
        <v>6551</v>
      </c>
      <c r="AH1458" s="17" t="s">
        <v>6551</v>
      </c>
      <c r="AI1458" s="12" t="s">
        <v>6551</v>
      </c>
      <c r="AJ1458" s="17">
        <v>0</v>
      </c>
      <c r="AK1458" s="12" t="s">
        <v>6551</v>
      </c>
      <c r="AL1458" s="17">
        <v>0</v>
      </c>
      <c r="AM1458" s="12" t="s">
        <v>6551</v>
      </c>
      <c r="AN1458" s="17">
        <v>0</v>
      </c>
      <c r="AO1458" s="12" t="s">
        <v>6551</v>
      </c>
      <c r="AP1458" s="192">
        <v>0</v>
      </c>
      <c r="AQ1458" s="12" t="s">
        <v>6551</v>
      </c>
      <c r="AR1458" s="17">
        <v>735862</v>
      </c>
      <c r="AS1458" s="12" t="s">
        <v>6551</v>
      </c>
      <c r="AT1458" s="17">
        <v>0</v>
      </c>
      <c r="AU1458" s="1" t="s">
        <v>6551</v>
      </c>
      <c r="AV1458" s="1" t="str">
        <f>IF(OR(M1458="Q",O1458="Q",Q1458="Q",S1458="Q",U1458="Q",W1458="Q",Y1458="Q",AA1458="Q",AC1458="Q",AE1458="Q",AG1458="Q",AI1458="Q",AK1458="Q",AM1458="Q",AO1458="Q",AQ1458="Q",AS1458="Q",AU1458="Q"),"Yes","No")</f>
        <v>No</v>
      </c>
    </row>
    <row r="1459" spans="1:48" x14ac:dyDescent="0.2">
      <c r="A1459" s="1" t="s">
        <v>314</v>
      </c>
      <c r="B1459" s="1" t="s">
        <v>315</v>
      </c>
      <c r="C1459" s="1" t="s">
        <v>66</v>
      </c>
      <c r="D1459" s="194">
        <v>3088</v>
      </c>
      <c r="E1459" s="197">
        <v>30088</v>
      </c>
      <c r="F1459" s="1" t="s">
        <v>239</v>
      </c>
      <c r="G1459" s="1" t="s">
        <v>236</v>
      </c>
      <c r="H1459" s="17">
        <v>109919</v>
      </c>
      <c r="I1459" s="12">
        <v>27</v>
      </c>
      <c r="J1459" s="1" t="s">
        <v>11</v>
      </c>
      <c r="K1459" s="1" t="s">
        <v>13</v>
      </c>
      <c r="L1459" s="4">
        <v>11</v>
      </c>
      <c r="M1459" s="1" t="s">
        <v>6551</v>
      </c>
      <c r="N1459" s="12">
        <v>0</v>
      </c>
      <c r="O1459" s="12" t="s">
        <v>6551</v>
      </c>
      <c r="P1459" s="14">
        <v>12.156597479614529</v>
      </c>
      <c r="Q1459" s="12" t="s">
        <v>6551</v>
      </c>
      <c r="R1459" s="14">
        <v>7.3385461604831752</v>
      </c>
      <c r="S1459" s="12" t="s">
        <v>6551</v>
      </c>
      <c r="T1459" s="14">
        <v>1.7183098591549295</v>
      </c>
      <c r="U1459" s="12" t="s">
        <v>6551</v>
      </c>
      <c r="V1459" s="17">
        <v>0</v>
      </c>
      <c r="W1459" s="12" t="s">
        <v>6551</v>
      </c>
      <c r="X1459" s="17">
        <v>309554</v>
      </c>
      <c r="Y1459" s="12" t="s">
        <v>6551</v>
      </c>
      <c r="Z1459" s="17">
        <v>262388</v>
      </c>
      <c r="AA1459" s="12" t="s">
        <v>6551</v>
      </c>
      <c r="AB1459" s="17">
        <v>47166</v>
      </c>
      <c r="AC1459" s="12" t="s">
        <v>6551</v>
      </c>
      <c r="AD1459" s="17">
        <v>24016</v>
      </c>
      <c r="AE1459" s="12" t="s">
        <v>6551</v>
      </c>
      <c r="AF1459" s="17">
        <v>21584</v>
      </c>
      <c r="AG1459" s="12" t="s">
        <v>6551</v>
      </c>
      <c r="AH1459" s="17">
        <v>2432</v>
      </c>
      <c r="AI1459" s="12" t="s">
        <v>6551</v>
      </c>
      <c r="AJ1459" s="17">
        <v>0</v>
      </c>
      <c r="AK1459" s="12" t="s">
        <v>6551</v>
      </c>
      <c r="AL1459" s="17">
        <v>0</v>
      </c>
      <c r="AM1459" s="12" t="s">
        <v>6551</v>
      </c>
      <c r="AN1459" s="17">
        <v>0</v>
      </c>
      <c r="AO1459" s="12" t="s">
        <v>6551</v>
      </c>
      <c r="AP1459" s="192">
        <v>0</v>
      </c>
      <c r="AQ1459" s="12" t="s">
        <v>6551</v>
      </c>
      <c r="AR1459" s="17">
        <v>37088</v>
      </c>
      <c r="AS1459" s="12" t="s">
        <v>6551</v>
      </c>
      <c r="AT1459" s="17">
        <v>272172</v>
      </c>
      <c r="AU1459" s="1" t="s">
        <v>6551</v>
      </c>
      <c r="AV1459" s="1" t="str">
        <f>IF(OR(M1459="Q",O1459="Q",Q1459="Q",S1459="Q",U1459="Q",W1459="Q",Y1459="Q",AA1459="Q",AC1459="Q",AE1459="Q",AG1459="Q",AI1459="Q",AK1459="Q",AM1459="Q",AO1459="Q",AQ1459="Q",AS1459="Q",AU1459="Q"),"Yes","No")</f>
        <v>No</v>
      </c>
    </row>
    <row r="1460" spans="1:48" x14ac:dyDescent="0.2">
      <c r="A1460" s="1" t="s">
        <v>483</v>
      </c>
      <c r="B1460" s="1" t="s">
        <v>484</v>
      </c>
      <c r="C1460" s="1" t="s">
        <v>92</v>
      </c>
      <c r="D1460" s="194">
        <v>2005</v>
      </c>
      <c r="E1460" s="197">
        <v>20005</v>
      </c>
      <c r="F1460" s="1" t="s">
        <v>239</v>
      </c>
      <c r="G1460" s="1" t="s">
        <v>6120</v>
      </c>
      <c r="H1460" s="17">
        <v>67983</v>
      </c>
      <c r="I1460" s="12">
        <v>27</v>
      </c>
      <c r="J1460" s="1" t="s">
        <v>11</v>
      </c>
      <c r="K1460" s="1" t="s">
        <v>13</v>
      </c>
      <c r="L1460" s="4">
        <v>10</v>
      </c>
      <c r="M1460" s="1" t="s">
        <v>6551</v>
      </c>
      <c r="N1460" s="12">
        <v>0</v>
      </c>
      <c r="O1460" s="12" t="s">
        <v>6551</v>
      </c>
      <c r="P1460" s="14">
        <v>12.370185449358059</v>
      </c>
      <c r="Q1460" s="12" t="s">
        <v>6551</v>
      </c>
      <c r="R1460" s="14">
        <v>0</v>
      </c>
      <c r="S1460" s="12" t="s">
        <v>6551</v>
      </c>
      <c r="T1460" s="14">
        <v>2.6129636233951499</v>
      </c>
      <c r="U1460" s="12" t="s">
        <v>6551</v>
      </c>
      <c r="V1460" s="17">
        <v>0</v>
      </c>
      <c r="W1460" s="12" t="s">
        <v>6551</v>
      </c>
      <c r="X1460" s="17">
        <v>0</v>
      </c>
      <c r="Y1460" s="12" t="s">
        <v>6551</v>
      </c>
      <c r="Z1460" s="17">
        <v>138744</v>
      </c>
      <c r="AA1460" s="12" t="s">
        <v>6551</v>
      </c>
      <c r="AB1460" s="17" t="s">
        <v>6551</v>
      </c>
      <c r="AC1460" s="12" t="s">
        <v>6551</v>
      </c>
      <c r="AD1460" s="17">
        <v>0</v>
      </c>
      <c r="AE1460" s="12" t="s">
        <v>6551</v>
      </c>
      <c r="AF1460" s="17">
        <v>11216</v>
      </c>
      <c r="AG1460" s="12" t="s">
        <v>6551</v>
      </c>
      <c r="AH1460" s="17" t="s">
        <v>6551</v>
      </c>
      <c r="AI1460" s="12" t="s">
        <v>6551</v>
      </c>
      <c r="AJ1460" s="17">
        <v>0</v>
      </c>
      <c r="AK1460" s="12" t="s">
        <v>6551</v>
      </c>
      <c r="AL1460" s="17">
        <v>0</v>
      </c>
      <c r="AM1460" s="12" t="s">
        <v>6551</v>
      </c>
      <c r="AN1460" s="17">
        <v>0</v>
      </c>
      <c r="AO1460" s="12" t="s">
        <v>6551</v>
      </c>
      <c r="AP1460" s="192">
        <v>0</v>
      </c>
      <c r="AQ1460" s="12" t="s">
        <v>6551</v>
      </c>
      <c r="AR1460" s="17">
        <v>29307</v>
      </c>
      <c r="AS1460" s="12" t="s">
        <v>6551</v>
      </c>
      <c r="AT1460" s="17">
        <v>0</v>
      </c>
      <c r="AU1460" s="1" t="s">
        <v>6551</v>
      </c>
      <c r="AV1460" s="1" t="str">
        <f>IF(OR(M1460="Q",O1460="Q",Q1460="Q",S1460="Q",U1460="Q",W1460="Q",Y1460="Q",AA1460="Q",AC1460="Q",AE1460="Q",AG1460="Q",AI1460="Q",AK1460="Q",AM1460="Q",AO1460="Q",AQ1460="Q",AS1460="Q",AU1460="Q"),"Yes","No")</f>
        <v>No</v>
      </c>
    </row>
    <row r="1461" spans="1:48" x14ac:dyDescent="0.2">
      <c r="A1461" s="1" t="s">
        <v>877</v>
      </c>
      <c r="B1461" s="1" t="s">
        <v>878</v>
      </c>
      <c r="C1461" s="1" t="s">
        <v>15</v>
      </c>
      <c r="D1461" s="194">
        <v>4044</v>
      </c>
      <c r="E1461" s="197">
        <v>40044</v>
      </c>
      <c r="F1461" s="1" t="s">
        <v>239</v>
      </c>
      <c r="G1461" s="1" t="s">
        <v>236</v>
      </c>
      <c r="H1461" s="17">
        <v>263907</v>
      </c>
      <c r="I1461" s="12">
        <v>27</v>
      </c>
      <c r="J1461" s="1" t="s">
        <v>11</v>
      </c>
      <c r="K1461" s="1" t="s">
        <v>9</v>
      </c>
      <c r="L1461" s="4">
        <v>8</v>
      </c>
      <c r="M1461" s="1" t="s">
        <v>6551</v>
      </c>
      <c r="N1461" s="12">
        <v>0</v>
      </c>
      <c r="O1461" s="12" t="s">
        <v>6551</v>
      </c>
      <c r="P1461" s="14">
        <v>14.043357391071906</v>
      </c>
      <c r="Q1461" s="12" t="s">
        <v>6551</v>
      </c>
      <c r="R1461" s="14">
        <v>8.0299826320119436</v>
      </c>
      <c r="S1461" s="12" t="s">
        <v>6551</v>
      </c>
      <c r="T1461" s="14">
        <v>1.754557604918471</v>
      </c>
      <c r="U1461" s="12" t="s">
        <v>6551</v>
      </c>
      <c r="V1461" s="17">
        <v>0</v>
      </c>
      <c r="W1461" s="12" t="s">
        <v>6551</v>
      </c>
      <c r="X1461" s="17">
        <v>298241</v>
      </c>
      <c r="Y1461" s="12" t="s">
        <v>6551</v>
      </c>
      <c r="Z1461" s="17">
        <v>262681</v>
      </c>
      <c r="AA1461" s="12" t="s">
        <v>6551</v>
      </c>
      <c r="AB1461" s="17">
        <v>35560</v>
      </c>
      <c r="AC1461" s="12" t="s">
        <v>6551</v>
      </c>
      <c r="AD1461" s="17">
        <v>21718</v>
      </c>
      <c r="AE1461" s="12" t="s">
        <v>6551</v>
      </c>
      <c r="AF1461" s="17">
        <v>18705</v>
      </c>
      <c r="AG1461" s="12" t="s">
        <v>6551</v>
      </c>
      <c r="AH1461" s="17">
        <v>3013</v>
      </c>
      <c r="AI1461" s="12" t="s">
        <v>6551</v>
      </c>
      <c r="AJ1461" s="17">
        <v>0</v>
      </c>
      <c r="AK1461" s="12" t="s">
        <v>6551</v>
      </c>
      <c r="AL1461" s="17">
        <v>0</v>
      </c>
      <c r="AM1461" s="12" t="s">
        <v>6551</v>
      </c>
      <c r="AN1461" s="17">
        <v>0</v>
      </c>
      <c r="AO1461" s="12" t="s">
        <v>6551</v>
      </c>
      <c r="AP1461" s="192">
        <v>0</v>
      </c>
      <c r="AQ1461" s="12" t="s">
        <v>6551</v>
      </c>
      <c r="AR1461" s="17">
        <v>32819</v>
      </c>
      <c r="AS1461" s="12" t="s">
        <v>6551</v>
      </c>
      <c r="AT1461" s="17">
        <v>263536</v>
      </c>
      <c r="AU1461" s="1" t="s">
        <v>6551</v>
      </c>
      <c r="AV1461" s="1" t="str">
        <f>IF(OR(M1461="Q",O1461="Q",Q1461="Q",S1461="Q",U1461="Q",W1461="Q",Y1461="Q",AA1461="Q",AC1461="Q",AE1461="Q",AG1461="Q",AI1461="Q",AK1461="Q",AM1461="Q",AO1461="Q",AQ1461="Q",AS1461="Q",AU1461="Q"),"Yes","No")</f>
        <v>No</v>
      </c>
    </row>
    <row r="1462" spans="1:48" x14ac:dyDescent="0.2">
      <c r="A1462" s="1" t="s">
        <v>2974</v>
      </c>
      <c r="B1462" s="1" t="s">
        <v>2975</v>
      </c>
      <c r="C1462" s="1" t="s">
        <v>79</v>
      </c>
      <c r="D1462" s="194" t="s">
        <v>2976</v>
      </c>
      <c r="E1462" s="197" t="s">
        <v>2977</v>
      </c>
      <c r="F1462" s="1" t="s">
        <v>242</v>
      </c>
      <c r="G1462" s="1" t="s">
        <v>287</v>
      </c>
      <c r="H1462" s="17">
        <v>0</v>
      </c>
      <c r="I1462" s="12">
        <v>27</v>
      </c>
      <c r="J1462" s="1" t="s">
        <v>11</v>
      </c>
      <c r="K1462" s="1" t="s">
        <v>9</v>
      </c>
      <c r="L1462" s="4">
        <v>8</v>
      </c>
      <c r="M1462" s="1" t="s">
        <v>6551</v>
      </c>
      <c r="N1462" s="12">
        <v>0</v>
      </c>
      <c r="O1462" s="12" t="s">
        <v>6551</v>
      </c>
      <c r="P1462" s="14">
        <v>18.870070285044903</v>
      </c>
      <c r="Q1462" s="12" t="s">
        <v>6551</v>
      </c>
      <c r="R1462" s="14">
        <v>0</v>
      </c>
      <c r="S1462" s="12" t="s">
        <v>6551</v>
      </c>
      <c r="T1462" s="14">
        <v>2.757418976962124</v>
      </c>
      <c r="U1462" s="12" t="s">
        <v>6551</v>
      </c>
      <c r="V1462" s="17">
        <v>0</v>
      </c>
      <c r="W1462" s="12" t="s">
        <v>6551</v>
      </c>
      <c r="X1462" s="17">
        <v>0</v>
      </c>
      <c r="Y1462" s="12" t="s">
        <v>6551</v>
      </c>
      <c r="Z1462" s="17">
        <v>193305</v>
      </c>
      <c r="AA1462" s="12" t="s">
        <v>6551</v>
      </c>
      <c r="AB1462" s="17" t="s">
        <v>6551</v>
      </c>
      <c r="AC1462" s="12" t="s">
        <v>6551</v>
      </c>
      <c r="AD1462" s="17">
        <v>0</v>
      </c>
      <c r="AE1462" s="12" t="s">
        <v>6551</v>
      </c>
      <c r="AF1462" s="17">
        <v>10244</v>
      </c>
      <c r="AG1462" s="12" t="s">
        <v>6551</v>
      </c>
      <c r="AH1462" s="17" t="s">
        <v>6551</v>
      </c>
      <c r="AI1462" s="12" t="s">
        <v>6551</v>
      </c>
      <c r="AJ1462" s="17">
        <v>0</v>
      </c>
      <c r="AK1462" s="12" t="s">
        <v>6551</v>
      </c>
      <c r="AL1462" s="17">
        <v>0</v>
      </c>
      <c r="AM1462" s="12" t="s">
        <v>6551</v>
      </c>
      <c r="AN1462" s="17">
        <v>0</v>
      </c>
      <c r="AO1462" s="12" t="s">
        <v>6551</v>
      </c>
      <c r="AP1462" s="192">
        <v>0</v>
      </c>
      <c r="AQ1462" s="12" t="s">
        <v>6551</v>
      </c>
      <c r="AR1462" s="17">
        <v>28247</v>
      </c>
      <c r="AS1462" s="12" t="s">
        <v>6551</v>
      </c>
      <c r="AT1462" s="17">
        <v>0</v>
      </c>
      <c r="AU1462" s="1" t="s">
        <v>6551</v>
      </c>
      <c r="AV1462" s="1" t="str">
        <f>IF(OR(M1462="Q",O1462="Q",Q1462="Q",S1462="Q",U1462="Q",W1462="Q",Y1462="Q",AA1462="Q",AC1462="Q",AE1462="Q",AG1462="Q",AI1462="Q",AK1462="Q",AM1462="Q",AO1462="Q",AQ1462="Q",AS1462="Q",AU1462="Q"),"Yes","No")</f>
        <v>No</v>
      </c>
    </row>
    <row r="1463" spans="1:48" x14ac:dyDescent="0.2">
      <c r="A1463" s="1" t="s">
        <v>1920</v>
      </c>
      <c r="B1463" s="1" t="s">
        <v>1921</v>
      </c>
      <c r="C1463" s="1" t="s">
        <v>112</v>
      </c>
      <c r="D1463" s="194" t="s">
        <v>1922</v>
      </c>
      <c r="E1463" s="197" t="s">
        <v>1923</v>
      </c>
      <c r="F1463" s="1" t="s">
        <v>305</v>
      </c>
      <c r="G1463" s="1" t="s">
        <v>287</v>
      </c>
      <c r="H1463" s="17">
        <v>0</v>
      </c>
      <c r="I1463" s="12">
        <v>27</v>
      </c>
      <c r="J1463" s="1" t="s">
        <v>12</v>
      </c>
      <c r="K1463" s="1" t="s">
        <v>9</v>
      </c>
      <c r="L1463" s="4">
        <v>7</v>
      </c>
      <c r="M1463" s="1" t="s">
        <v>6551</v>
      </c>
      <c r="N1463" s="12">
        <v>0</v>
      </c>
      <c r="O1463" s="12" t="s">
        <v>6551</v>
      </c>
      <c r="P1463" s="14">
        <v>18.14113032340698</v>
      </c>
      <c r="Q1463" s="12" t="s">
        <v>6551</v>
      </c>
      <c r="R1463" s="14">
        <v>0</v>
      </c>
      <c r="S1463" s="12" t="s">
        <v>6551</v>
      </c>
      <c r="T1463" s="14">
        <v>8.2871437720140886</v>
      </c>
      <c r="U1463" s="12" t="s">
        <v>6551</v>
      </c>
      <c r="V1463" s="17">
        <v>0</v>
      </c>
      <c r="W1463" s="12" t="s">
        <v>6551</v>
      </c>
      <c r="X1463" s="17">
        <v>0</v>
      </c>
      <c r="Y1463" s="12" t="s">
        <v>6551</v>
      </c>
      <c r="Z1463" s="17">
        <v>226619</v>
      </c>
      <c r="AA1463" s="12" t="s">
        <v>6551</v>
      </c>
      <c r="AB1463" s="17" t="s">
        <v>6551</v>
      </c>
      <c r="AC1463" s="12" t="s">
        <v>6551</v>
      </c>
      <c r="AD1463" s="17">
        <v>0</v>
      </c>
      <c r="AE1463" s="12" t="s">
        <v>6551</v>
      </c>
      <c r="AF1463" s="17">
        <v>12492</v>
      </c>
      <c r="AG1463" s="12" t="s">
        <v>6551</v>
      </c>
      <c r="AH1463" s="17" t="s">
        <v>6551</v>
      </c>
      <c r="AI1463" s="12" t="s">
        <v>6551</v>
      </c>
      <c r="AJ1463" s="17">
        <v>0</v>
      </c>
      <c r="AK1463" s="12" t="s">
        <v>6551</v>
      </c>
      <c r="AL1463" s="17">
        <v>0</v>
      </c>
      <c r="AM1463" s="12" t="s">
        <v>6551</v>
      </c>
      <c r="AN1463" s="17">
        <v>0</v>
      </c>
      <c r="AO1463" s="12" t="s">
        <v>6551</v>
      </c>
      <c r="AP1463" s="192">
        <v>0</v>
      </c>
      <c r="AQ1463" s="12" t="s">
        <v>6551</v>
      </c>
      <c r="AR1463" s="17">
        <v>103523</v>
      </c>
      <c r="AS1463" s="12" t="s">
        <v>6551</v>
      </c>
      <c r="AT1463" s="17">
        <v>0</v>
      </c>
      <c r="AU1463" s="1" t="s">
        <v>6551</v>
      </c>
      <c r="AV1463" s="1" t="str">
        <f>IF(OR(M1463="Q",O1463="Q",Q1463="Q",S1463="Q",U1463="Q",W1463="Q",Y1463="Q",AA1463="Q",AC1463="Q",AE1463="Q",AG1463="Q",AI1463="Q",AK1463="Q",AM1463="Q",AO1463="Q",AQ1463="Q",AS1463="Q",AU1463="Q"),"Yes","No")</f>
        <v>No</v>
      </c>
    </row>
    <row r="1464" spans="1:48" x14ac:dyDescent="0.2">
      <c r="A1464" s="1" t="s">
        <v>1021</v>
      </c>
      <c r="B1464" s="1" t="s">
        <v>1022</v>
      </c>
      <c r="C1464" s="1" t="s">
        <v>100</v>
      </c>
      <c r="D1464" s="194">
        <v>3055</v>
      </c>
      <c r="E1464" s="197">
        <v>30055</v>
      </c>
      <c r="F1464" s="1" t="s">
        <v>239</v>
      </c>
      <c r="G1464" s="1" t="s">
        <v>236</v>
      </c>
      <c r="H1464" s="17">
        <v>387550</v>
      </c>
      <c r="I1464" s="12">
        <v>27</v>
      </c>
      <c r="J1464" s="1" t="s">
        <v>12</v>
      </c>
      <c r="K1464" s="1" t="s">
        <v>9</v>
      </c>
      <c r="L1464" s="4">
        <v>5</v>
      </c>
      <c r="M1464" s="1" t="s">
        <v>6551</v>
      </c>
      <c r="N1464" s="12">
        <v>0</v>
      </c>
      <c r="O1464" s="12" t="s">
        <v>6551</v>
      </c>
      <c r="P1464" s="14">
        <v>13.826267880364108</v>
      </c>
      <c r="Q1464" s="12" t="s">
        <v>6551</v>
      </c>
      <c r="R1464" s="14">
        <v>5.2202140606694796</v>
      </c>
      <c r="S1464" s="12" t="s">
        <v>6551</v>
      </c>
      <c r="T1464" s="14">
        <v>7.6219332466406593</v>
      </c>
      <c r="U1464" s="12" t="s">
        <v>6551</v>
      </c>
      <c r="V1464" s="17">
        <v>166738</v>
      </c>
      <c r="W1464" s="12" t="s">
        <v>6551</v>
      </c>
      <c r="X1464" s="17">
        <v>164397</v>
      </c>
      <c r="Y1464" s="12" t="s">
        <v>6551</v>
      </c>
      <c r="Z1464" s="17">
        <v>159486</v>
      </c>
      <c r="AA1464" s="12" t="s">
        <v>6551</v>
      </c>
      <c r="AB1464" s="17">
        <v>4911</v>
      </c>
      <c r="AC1464" s="12" t="s">
        <v>6551</v>
      </c>
      <c r="AD1464" s="17">
        <v>11987</v>
      </c>
      <c r="AE1464" s="12" t="s">
        <v>6551</v>
      </c>
      <c r="AF1464" s="17">
        <v>11535</v>
      </c>
      <c r="AG1464" s="12" t="s">
        <v>6551</v>
      </c>
      <c r="AH1464" s="17">
        <v>452</v>
      </c>
      <c r="AI1464" s="12" t="s">
        <v>6551</v>
      </c>
      <c r="AJ1464" s="17">
        <v>0</v>
      </c>
      <c r="AK1464" s="12" t="s">
        <v>6551</v>
      </c>
      <c r="AL1464" s="17">
        <v>0</v>
      </c>
      <c r="AM1464" s="12" t="s">
        <v>6551</v>
      </c>
      <c r="AN1464" s="17">
        <v>0</v>
      </c>
      <c r="AO1464" s="12" t="s">
        <v>6551</v>
      </c>
      <c r="AP1464" s="192">
        <v>0</v>
      </c>
      <c r="AQ1464" s="12" t="s">
        <v>6551</v>
      </c>
      <c r="AR1464" s="17">
        <v>87919</v>
      </c>
      <c r="AS1464" s="12" t="s">
        <v>6551</v>
      </c>
      <c r="AT1464" s="17">
        <v>458956</v>
      </c>
      <c r="AU1464" s="1" t="s">
        <v>6551</v>
      </c>
      <c r="AV1464" s="1" t="str">
        <f>IF(OR(M1464="Q",O1464="Q",Q1464="Q",S1464="Q",U1464="Q",W1464="Q",Y1464="Q",AA1464="Q",AC1464="Q",AE1464="Q",AG1464="Q",AI1464="Q",AK1464="Q",AM1464="Q",AO1464="Q",AQ1464="Q",AS1464="Q",AU1464="Q"),"Yes","No")</f>
        <v>No</v>
      </c>
    </row>
    <row r="1465" spans="1:48" x14ac:dyDescent="0.2">
      <c r="A1465" s="1" t="s">
        <v>2775</v>
      </c>
      <c r="B1465" s="1" t="s">
        <v>2776</v>
      </c>
      <c r="C1465" s="1" t="s">
        <v>77</v>
      </c>
      <c r="D1465" s="194" t="s">
        <v>2777</v>
      </c>
      <c r="E1465" s="197" t="s">
        <v>2778</v>
      </c>
      <c r="F1465" s="1" t="s">
        <v>239</v>
      </c>
      <c r="G1465" s="1" t="s">
        <v>287</v>
      </c>
      <c r="H1465" s="17">
        <v>0</v>
      </c>
      <c r="I1465" s="12">
        <v>27</v>
      </c>
      <c r="J1465" s="1" t="s">
        <v>11</v>
      </c>
      <c r="K1465" s="1" t="s">
        <v>9</v>
      </c>
      <c r="L1465" s="4">
        <v>1</v>
      </c>
      <c r="M1465" s="1" t="s">
        <v>6551</v>
      </c>
      <c r="N1465" s="12">
        <v>0</v>
      </c>
      <c r="O1465" s="12" t="s">
        <v>6551</v>
      </c>
      <c r="P1465" s="14">
        <v>15.186528497409327</v>
      </c>
      <c r="Q1465" s="12" t="s">
        <v>6551</v>
      </c>
      <c r="R1465" s="14">
        <v>0</v>
      </c>
      <c r="S1465" s="12" t="s">
        <v>6551</v>
      </c>
      <c r="T1465" s="14">
        <v>42.854922279792746</v>
      </c>
      <c r="U1465" s="12" t="s">
        <v>6551</v>
      </c>
      <c r="V1465" s="17">
        <v>0</v>
      </c>
      <c r="W1465" s="12" t="s">
        <v>6551</v>
      </c>
      <c r="X1465" s="17">
        <v>0</v>
      </c>
      <c r="Y1465" s="12" t="s">
        <v>6551</v>
      </c>
      <c r="Z1465" s="17">
        <v>8793</v>
      </c>
      <c r="AA1465" s="12" t="s">
        <v>6551</v>
      </c>
      <c r="AB1465" s="17" t="s">
        <v>6551</v>
      </c>
      <c r="AC1465" s="12" t="s">
        <v>6551</v>
      </c>
      <c r="AD1465" s="17">
        <v>0</v>
      </c>
      <c r="AE1465" s="12" t="s">
        <v>6551</v>
      </c>
      <c r="AF1465" s="17">
        <v>579</v>
      </c>
      <c r="AG1465" s="12" t="s">
        <v>6551</v>
      </c>
      <c r="AH1465" s="17" t="s">
        <v>6551</v>
      </c>
      <c r="AI1465" s="12" t="s">
        <v>6551</v>
      </c>
      <c r="AJ1465" s="17">
        <v>0</v>
      </c>
      <c r="AK1465" s="12" t="s">
        <v>6551</v>
      </c>
      <c r="AL1465" s="17">
        <v>0</v>
      </c>
      <c r="AM1465" s="12" t="s">
        <v>6551</v>
      </c>
      <c r="AN1465" s="17">
        <v>0</v>
      </c>
      <c r="AO1465" s="12" t="s">
        <v>6551</v>
      </c>
      <c r="AP1465" s="192">
        <v>0</v>
      </c>
      <c r="AQ1465" s="12" t="s">
        <v>6551</v>
      </c>
      <c r="AR1465" s="17">
        <v>24813</v>
      </c>
      <c r="AS1465" s="12" t="s">
        <v>6551</v>
      </c>
      <c r="AT1465" s="17">
        <v>0</v>
      </c>
      <c r="AU1465" s="1" t="s">
        <v>6551</v>
      </c>
      <c r="AV1465" s="1" t="str">
        <f>IF(OR(M1465="Q",O1465="Q",Q1465="Q",S1465="Q",U1465="Q",W1465="Q",Y1465="Q",AA1465="Q",AC1465="Q",AE1465="Q",AG1465="Q",AI1465="Q",AK1465="Q",AM1465="Q",AO1465="Q",AQ1465="Q",AS1465="Q",AU1465="Q"),"Yes","No")</f>
        <v>No</v>
      </c>
    </row>
    <row r="1466" spans="1:48" x14ac:dyDescent="0.2">
      <c r="A1466" s="1" t="s">
        <v>709</v>
      </c>
      <c r="B1466" s="1" t="s">
        <v>452</v>
      </c>
      <c r="C1466" s="1" t="s">
        <v>70</v>
      </c>
      <c r="D1466" s="194">
        <v>1016</v>
      </c>
      <c r="E1466" s="197">
        <v>10016</v>
      </c>
      <c r="F1466" s="1" t="s">
        <v>242</v>
      </c>
      <c r="G1466" s="1" t="s">
        <v>236</v>
      </c>
      <c r="H1466" s="17">
        <v>203914</v>
      </c>
      <c r="I1466" s="12">
        <v>26</v>
      </c>
      <c r="J1466" s="1" t="s">
        <v>12</v>
      </c>
      <c r="K1466" s="1" t="s">
        <v>9</v>
      </c>
      <c r="L1466" s="4">
        <v>26</v>
      </c>
      <c r="M1466" s="1" t="s">
        <v>6551</v>
      </c>
      <c r="N1466" s="12">
        <v>0</v>
      </c>
      <c r="O1466" s="12" t="s">
        <v>6551</v>
      </c>
      <c r="P1466" s="14">
        <v>11.294453337045027</v>
      </c>
      <c r="Q1466" s="12" t="s">
        <v>6551</v>
      </c>
      <c r="R1466" s="14">
        <v>3.8300000765239748</v>
      </c>
      <c r="S1466" s="12" t="s">
        <v>6551</v>
      </c>
      <c r="T1466" s="14">
        <v>21.826654603660657</v>
      </c>
      <c r="U1466" s="12" t="s">
        <v>6551</v>
      </c>
      <c r="V1466" s="17">
        <v>859554</v>
      </c>
      <c r="W1466" s="12" t="s">
        <v>6551</v>
      </c>
      <c r="X1466" s="17">
        <v>832360</v>
      </c>
      <c r="Y1466" s="12" t="s">
        <v>6551</v>
      </c>
      <c r="Z1466" s="17">
        <v>811450</v>
      </c>
      <c r="AA1466" s="12" t="s">
        <v>6551</v>
      </c>
      <c r="AB1466" s="17">
        <v>20910</v>
      </c>
      <c r="AC1466" s="12" t="s">
        <v>6551</v>
      </c>
      <c r="AD1466" s="17">
        <v>73722</v>
      </c>
      <c r="AE1466" s="12" t="s">
        <v>6551</v>
      </c>
      <c r="AF1466" s="17">
        <v>71845</v>
      </c>
      <c r="AG1466" s="12" t="s">
        <v>6551</v>
      </c>
      <c r="AH1466" s="17">
        <v>1877</v>
      </c>
      <c r="AI1466" s="12" t="s">
        <v>6551</v>
      </c>
      <c r="AJ1466" s="17">
        <v>0</v>
      </c>
      <c r="AK1466" s="12" t="s">
        <v>6551</v>
      </c>
      <c r="AL1466" s="17">
        <v>0</v>
      </c>
      <c r="AM1466" s="12" t="s">
        <v>6551</v>
      </c>
      <c r="AN1466" s="17">
        <v>0</v>
      </c>
      <c r="AO1466" s="12" t="s">
        <v>6551</v>
      </c>
      <c r="AP1466" s="192">
        <v>0</v>
      </c>
      <c r="AQ1466" s="12" t="s">
        <v>6551</v>
      </c>
      <c r="AR1466" s="17">
        <v>1568136</v>
      </c>
      <c r="AS1466" s="12" t="s">
        <v>6551</v>
      </c>
      <c r="AT1466" s="17">
        <v>6005961</v>
      </c>
      <c r="AU1466" s="1" t="s">
        <v>6551</v>
      </c>
      <c r="AV1466" s="1" t="str">
        <f>IF(OR(M1466="Q",O1466="Q",Q1466="Q",S1466="Q",U1466="Q",W1466="Q",Y1466="Q",AA1466="Q",AC1466="Q",AE1466="Q",AG1466="Q",AI1466="Q",AK1466="Q",AM1466="Q",AO1466="Q",AQ1466="Q",AS1466="Q",AU1466="Q"),"Yes","No")</f>
        <v>No</v>
      </c>
    </row>
    <row r="1467" spans="1:48" x14ac:dyDescent="0.2">
      <c r="A1467" s="1" t="s">
        <v>296</v>
      </c>
      <c r="B1467" s="1" t="s">
        <v>297</v>
      </c>
      <c r="C1467" s="1" t="s">
        <v>92</v>
      </c>
      <c r="D1467" s="194">
        <v>2177</v>
      </c>
      <c r="E1467" s="197">
        <v>20177</v>
      </c>
      <c r="F1467" s="1" t="s">
        <v>256</v>
      </c>
      <c r="G1467" s="1" t="s">
        <v>236</v>
      </c>
      <c r="H1467" s="17">
        <v>18351295</v>
      </c>
      <c r="I1467" s="12">
        <v>26</v>
      </c>
      <c r="J1467" s="1" t="s">
        <v>28</v>
      </c>
      <c r="K1467" s="1" t="s">
        <v>9</v>
      </c>
      <c r="L1467" s="4">
        <v>26</v>
      </c>
      <c r="M1467" s="1" t="s">
        <v>6551</v>
      </c>
      <c r="N1467" s="12">
        <v>0</v>
      </c>
      <c r="O1467" s="12" t="s">
        <v>6551</v>
      </c>
      <c r="P1467" s="14">
        <v>42.584813143781389</v>
      </c>
      <c r="Q1467" s="12" t="s">
        <v>6551</v>
      </c>
      <c r="R1467" s="14">
        <v>82.035873090885659</v>
      </c>
      <c r="S1467" s="12" t="s">
        <v>6551</v>
      </c>
      <c r="T1467" s="14">
        <v>10.303720098748617</v>
      </c>
      <c r="U1467" s="12" t="s">
        <v>6551</v>
      </c>
      <c r="V1467" s="17">
        <v>2336197</v>
      </c>
      <c r="W1467" s="12" t="s">
        <v>6551</v>
      </c>
      <c r="X1467" s="17">
        <v>2633993</v>
      </c>
      <c r="Y1467" s="12" t="s">
        <v>6551</v>
      </c>
      <c r="Z1467" s="17">
        <v>2501219</v>
      </c>
      <c r="AA1467" s="12" t="s">
        <v>6551</v>
      </c>
      <c r="AB1467" s="17">
        <v>132774</v>
      </c>
      <c r="AC1467" s="12" t="s">
        <v>122</v>
      </c>
      <c r="AD1467" s="17">
        <v>61853</v>
      </c>
      <c r="AE1467" s="12" t="s">
        <v>6551</v>
      </c>
      <c r="AF1467" s="17">
        <v>58735</v>
      </c>
      <c r="AG1467" s="12" t="s">
        <v>6551</v>
      </c>
      <c r="AH1467" s="17">
        <v>3118</v>
      </c>
      <c r="AI1467" s="12" t="s">
        <v>122</v>
      </c>
      <c r="AJ1467" s="17">
        <v>0</v>
      </c>
      <c r="AK1467" s="12" t="s">
        <v>6551</v>
      </c>
      <c r="AL1467" s="17">
        <v>0</v>
      </c>
      <c r="AM1467" s="12" t="s">
        <v>6551</v>
      </c>
      <c r="AN1467" s="17">
        <v>0</v>
      </c>
      <c r="AO1467" s="12" t="s">
        <v>6551</v>
      </c>
      <c r="AP1467" s="192">
        <v>0</v>
      </c>
      <c r="AQ1467" s="12" t="s">
        <v>6551</v>
      </c>
      <c r="AR1467" s="17">
        <v>605189</v>
      </c>
      <c r="AS1467" s="12" t="s">
        <v>6551</v>
      </c>
      <c r="AT1467" s="17">
        <v>49647208</v>
      </c>
      <c r="AU1467" s="1" t="s">
        <v>6551</v>
      </c>
      <c r="AV1467" s="1" t="str">
        <f>IF(OR(M1467="Q",O1467="Q",Q1467="Q",S1467="Q",U1467="Q",W1467="Q",Y1467="Q",AA1467="Q",AC1467="Q",AE1467="Q",AG1467="Q",AI1467="Q",AK1467="Q",AM1467="Q",AO1467="Q",AQ1467="Q",AS1467="Q",AU1467="Q"),"Yes","No")</f>
        <v>Yes</v>
      </c>
    </row>
    <row r="1468" spans="1:48" x14ac:dyDescent="0.2">
      <c r="A1468" s="1" t="s">
        <v>1823</v>
      </c>
      <c r="B1468" s="1" t="s">
        <v>1824</v>
      </c>
      <c r="C1468" s="1" t="s">
        <v>79</v>
      </c>
      <c r="D1468" s="194">
        <v>4210</v>
      </c>
      <c r="E1468" s="197">
        <v>40210</v>
      </c>
      <c r="F1468" s="1" t="s">
        <v>239</v>
      </c>
      <c r="G1468" s="1" t="s">
        <v>6120</v>
      </c>
      <c r="H1468" s="17">
        <v>50503</v>
      </c>
      <c r="I1468" s="12">
        <v>26</v>
      </c>
      <c r="J1468" s="1" t="s">
        <v>11</v>
      </c>
      <c r="K1468" s="1" t="s">
        <v>9</v>
      </c>
      <c r="L1468" s="4">
        <v>26</v>
      </c>
      <c r="M1468" s="1" t="s">
        <v>6551</v>
      </c>
      <c r="N1468" s="12">
        <v>0</v>
      </c>
      <c r="O1468" s="12" t="s">
        <v>6551</v>
      </c>
      <c r="P1468" s="14">
        <v>16.630091028528529</v>
      </c>
      <c r="Q1468" s="12" t="s">
        <v>6551</v>
      </c>
      <c r="R1468" s="14">
        <v>0</v>
      </c>
      <c r="S1468" s="12" t="s">
        <v>6551</v>
      </c>
      <c r="T1468" s="14">
        <v>2.0393909534534536</v>
      </c>
      <c r="U1468" s="12" t="s">
        <v>6551</v>
      </c>
      <c r="V1468" s="17">
        <v>0</v>
      </c>
      <c r="W1468" s="12" t="s">
        <v>6551</v>
      </c>
      <c r="X1468" s="17">
        <v>0</v>
      </c>
      <c r="Y1468" s="12" t="s">
        <v>6551</v>
      </c>
      <c r="Z1468" s="17">
        <v>708841</v>
      </c>
      <c r="AA1468" s="12" t="s">
        <v>6551</v>
      </c>
      <c r="AB1468" s="17" t="s">
        <v>6551</v>
      </c>
      <c r="AC1468" s="12" t="s">
        <v>6551</v>
      </c>
      <c r="AD1468" s="17">
        <v>0</v>
      </c>
      <c r="AE1468" s="12" t="s">
        <v>6551</v>
      </c>
      <c r="AF1468" s="17">
        <v>42624</v>
      </c>
      <c r="AG1468" s="12" t="s">
        <v>6551</v>
      </c>
      <c r="AH1468" s="17" t="s">
        <v>6551</v>
      </c>
      <c r="AI1468" s="12" t="s">
        <v>6551</v>
      </c>
      <c r="AJ1468" s="17">
        <v>0</v>
      </c>
      <c r="AK1468" s="12" t="s">
        <v>6551</v>
      </c>
      <c r="AL1468" s="17">
        <v>0</v>
      </c>
      <c r="AM1468" s="12" t="s">
        <v>6551</v>
      </c>
      <c r="AN1468" s="17">
        <v>0</v>
      </c>
      <c r="AO1468" s="12" t="s">
        <v>6551</v>
      </c>
      <c r="AP1468" s="192">
        <v>0</v>
      </c>
      <c r="AQ1468" s="12" t="s">
        <v>6551</v>
      </c>
      <c r="AR1468" s="17">
        <v>86927</v>
      </c>
      <c r="AS1468" s="12" t="s">
        <v>6551</v>
      </c>
      <c r="AT1468" s="17">
        <v>0</v>
      </c>
      <c r="AU1468" s="1" t="s">
        <v>6551</v>
      </c>
      <c r="AV1468" s="1" t="str">
        <f>IF(OR(M1468="Q",O1468="Q",Q1468="Q",S1468="Q",U1468="Q",W1468="Q",Y1468="Q",AA1468="Q",AC1468="Q",AE1468="Q",AG1468="Q",AI1468="Q",AK1468="Q",AM1468="Q",AO1468="Q",AQ1468="Q",AS1468="Q",AU1468="Q"),"Yes","No")</f>
        <v>No</v>
      </c>
    </row>
    <row r="1469" spans="1:48" x14ac:dyDescent="0.2">
      <c r="A1469" s="1" t="s">
        <v>2814</v>
      </c>
      <c r="B1469" s="1" t="s">
        <v>2815</v>
      </c>
      <c r="C1469" s="1" t="s">
        <v>44</v>
      </c>
      <c r="D1469" s="194" t="s">
        <v>2816</v>
      </c>
      <c r="E1469" s="197">
        <v>41068</v>
      </c>
      <c r="F1469" s="1" t="s">
        <v>239</v>
      </c>
      <c r="G1469" s="1" t="s">
        <v>236</v>
      </c>
      <c r="H1469" s="17">
        <v>349064</v>
      </c>
      <c r="I1469" s="12">
        <v>26</v>
      </c>
      <c r="J1469" s="1" t="s">
        <v>11</v>
      </c>
      <c r="K1469" s="1" t="s">
        <v>9</v>
      </c>
      <c r="L1469" s="4">
        <v>26</v>
      </c>
      <c r="M1469" s="1" t="s">
        <v>6551</v>
      </c>
      <c r="N1469" s="12">
        <v>0</v>
      </c>
      <c r="O1469" s="12" t="s">
        <v>6551</v>
      </c>
      <c r="P1469" s="14">
        <v>16.217250424317236</v>
      </c>
      <c r="Q1469" s="12" t="s">
        <v>6551</v>
      </c>
      <c r="R1469" s="14">
        <v>6.0242057204998645</v>
      </c>
      <c r="S1469" s="12" t="s">
        <v>6551</v>
      </c>
      <c r="T1469" s="14">
        <v>2.7431209175538753</v>
      </c>
      <c r="U1469" s="12" t="s">
        <v>6551</v>
      </c>
      <c r="V1469" s="17">
        <v>0</v>
      </c>
      <c r="W1469" s="12" t="s">
        <v>6551</v>
      </c>
      <c r="X1469" s="17">
        <v>736524</v>
      </c>
      <c r="Y1469" s="12" t="s">
        <v>6551</v>
      </c>
      <c r="Z1469" s="17">
        <v>630624</v>
      </c>
      <c r="AA1469" s="12" t="s">
        <v>6551</v>
      </c>
      <c r="AB1469" s="17">
        <v>105900</v>
      </c>
      <c r="AC1469" s="12" t="s">
        <v>6551</v>
      </c>
      <c r="AD1469" s="17">
        <v>42599</v>
      </c>
      <c r="AE1469" s="12" t="s">
        <v>6551</v>
      </c>
      <c r="AF1469" s="17">
        <v>38886</v>
      </c>
      <c r="AG1469" s="12" t="s">
        <v>6551</v>
      </c>
      <c r="AH1469" s="17">
        <v>3713</v>
      </c>
      <c r="AI1469" s="12" t="s">
        <v>6551</v>
      </c>
      <c r="AJ1469" s="17">
        <v>0</v>
      </c>
      <c r="AK1469" s="12" t="s">
        <v>6551</v>
      </c>
      <c r="AL1469" s="17">
        <v>0</v>
      </c>
      <c r="AM1469" s="12" t="s">
        <v>6551</v>
      </c>
      <c r="AN1469" s="17">
        <v>0</v>
      </c>
      <c r="AO1469" s="12" t="s">
        <v>6551</v>
      </c>
      <c r="AP1469" s="192">
        <v>0</v>
      </c>
      <c r="AQ1469" s="12" t="s">
        <v>6551</v>
      </c>
      <c r="AR1469" s="17">
        <v>106669</v>
      </c>
      <c r="AS1469" s="12" t="s">
        <v>6551</v>
      </c>
      <c r="AT1469" s="17">
        <v>642596</v>
      </c>
      <c r="AU1469" s="1" t="s">
        <v>6551</v>
      </c>
      <c r="AV1469" s="1" t="str">
        <f>IF(OR(M1469="Q",O1469="Q",Q1469="Q",S1469="Q",U1469="Q",W1469="Q",Y1469="Q",AA1469="Q",AC1469="Q",AE1469="Q",AG1469="Q",AI1469="Q",AK1469="Q",AM1469="Q",AO1469="Q",AQ1469="Q",AS1469="Q",AU1469="Q"),"Yes","No")</f>
        <v>No</v>
      </c>
    </row>
    <row r="1470" spans="1:48" x14ac:dyDescent="0.2">
      <c r="A1470" s="1" t="s">
        <v>1555</v>
      </c>
      <c r="B1470" s="1" t="s">
        <v>1556</v>
      </c>
      <c r="C1470" s="1" t="s">
        <v>108</v>
      </c>
      <c r="D1470" s="194">
        <v>6116</v>
      </c>
      <c r="E1470" s="197">
        <v>60116</v>
      </c>
      <c r="F1470" s="1" t="s">
        <v>239</v>
      </c>
      <c r="G1470" s="1" t="s">
        <v>6120</v>
      </c>
      <c r="H1470" s="17">
        <v>366174</v>
      </c>
      <c r="I1470" s="12">
        <v>26</v>
      </c>
      <c r="J1470" s="1" t="s">
        <v>11</v>
      </c>
      <c r="K1470" s="1" t="s">
        <v>9</v>
      </c>
      <c r="L1470" s="4">
        <v>26</v>
      </c>
      <c r="M1470" s="1" t="s">
        <v>6551</v>
      </c>
      <c r="N1470" s="12">
        <v>0</v>
      </c>
      <c r="O1470" s="12" t="s">
        <v>6551</v>
      </c>
      <c r="P1470" s="14">
        <v>18.791828298887122</v>
      </c>
      <c r="Q1470" s="12" t="s">
        <v>6551</v>
      </c>
      <c r="R1470" s="14">
        <v>0</v>
      </c>
      <c r="S1470" s="12" t="s">
        <v>6551</v>
      </c>
      <c r="T1470" s="14">
        <v>2.0615898251192371</v>
      </c>
      <c r="U1470" s="12" t="s">
        <v>6551</v>
      </c>
      <c r="V1470" s="17">
        <v>0</v>
      </c>
      <c r="W1470" s="12" t="s">
        <v>6551</v>
      </c>
      <c r="X1470" s="17">
        <v>0</v>
      </c>
      <c r="Y1470" s="12" t="s">
        <v>6551</v>
      </c>
      <c r="Z1470" s="17">
        <v>591003</v>
      </c>
      <c r="AA1470" s="12" t="s">
        <v>6551</v>
      </c>
      <c r="AB1470" s="17" t="s">
        <v>6551</v>
      </c>
      <c r="AC1470" s="12" t="s">
        <v>6551</v>
      </c>
      <c r="AD1470" s="17">
        <v>0</v>
      </c>
      <c r="AE1470" s="12" t="s">
        <v>6551</v>
      </c>
      <c r="AF1470" s="17">
        <v>31450</v>
      </c>
      <c r="AG1470" s="12" t="s">
        <v>6551</v>
      </c>
      <c r="AH1470" s="17" t="s">
        <v>6551</v>
      </c>
      <c r="AI1470" s="12" t="s">
        <v>6551</v>
      </c>
      <c r="AJ1470" s="17">
        <v>0</v>
      </c>
      <c r="AK1470" s="12" t="s">
        <v>6551</v>
      </c>
      <c r="AL1470" s="17">
        <v>0</v>
      </c>
      <c r="AM1470" s="12" t="s">
        <v>6551</v>
      </c>
      <c r="AN1470" s="17">
        <v>0</v>
      </c>
      <c r="AO1470" s="12" t="s">
        <v>6551</v>
      </c>
      <c r="AP1470" s="192">
        <v>0</v>
      </c>
      <c r="AQ1470" s="12" t="s">
        <v>6551</v>
      </c>
      <c r="AR1470" s="17">
        <v>64837</v>
      </c>
      <c r="AS1470" s="12" t="s">
        <v>6551</v>
      </c>
      <c r="AT1470" s="17">
        <v>0</v>
      </c>
      <c r="AU1470" s="1" t="s">
        <v>6551</v>
      </c>
      <c r="AV1470" s="1" t="str">
        <f>IF(OR(M1470="Q",O1470="Q",Q1470="Q",S1470="Q",U1470="Q",W1470="Q",Y1470="Q",AA1470="Q",AC1470="Q",AE1470="Q",AG1470="Q",AI1470="Q",AK1470="Q",AM1470="Q",AO1470="Q",AQ1470="Q",AS1470="Q",AU1470="Q"),"Yes","No")</f>
        <v>No</v>
      </c>
    </row>
    <row r="1471" spans="1:48" x14ac:dyDescent="0.2">
      <c r="A1471" s="1" t="s">
        <v>1465</v>
      </c>
      <c r="B1471" s="1" t="s">
        <v>1466</v>
      </c>
      <c r="C1471" s="1" t="s">
        <v>98</v>
      </c>
      <c r="D1471" s="194" t="s">
        <v>1467</v>
      </c>
      <c r="E1471" s="197">
        <v>66170</v>
      </c>
      <c r="F1471" s="1" t="s">
        <v>166</v>
      </c>
      <c r="G1471" s="1" t="s">
        <v>6120</v>
      </c>
      <c r="H1471" s="17">
        <v>0</v>
      </c>
      <c r="I1471" s="12">
        <v>26</v>
      </c>
      <c r="J1471" s="1" t="s">
        <v>11</v>
      </c>
      <c r="K1471" s="1" t="s">
        <v>9</v>
      </c>
      <c r="L1471" s="4">
        <v>26</v>
      </c>
      <c r="M1471" s="1" t="s">
        <v>6551</v>
      </c>
      <c r="N1471" s="12">
        <v>0</v>
      </c>
      <c r="O1471" s="12" t="s">
        <v>6551</v>
      </c>
      <c r="P1471" s="14">
        <v>22.073588275140096</v>
      </c>
      <c r="Q1471" s="12" t="s">
        <v>6551</v>
      </c>
      <c r="R1471" s="14">
        <v>0</v>
      </c>
      <c r="S1471" s="12" t="s">
        <v>6551</v>
      </c>
      <c r="T1471" s="14">
        <v>3.4178828745612413</v>
      </c>
      <c r="U1471" s="12" t="s">
        <v>6551</v>
      </c>
      <c r="V1471" s="17">
        <v>0</v>
      </c>
      <c r="W1471" s="12" t="s">
        <v>6551</v>
      </c>
      <c r="X1471" s="17">
        <v>0</v>
      </c>
      <c r="Y1471" s="12" t="s">
        <v>6551</v>
      </c>
      <c r="Z1471" s="17">
        <v>358453</v>
      </c>
      <c r="AA1471" s="12" t="s">
        <v>6551</v>
      </c>
      <c r="AB1471" s="17" t="s">
        <v>6551</v>
      </c>
      <c r="AC1471" s="12" t="s">
        <v>6551</v>
      </c>
      <c r="AD1471" s="17">
        <v>0</v>
      </c>
      <c r="AE1471" s="12" t="s">
        <v>6551</v>
      </c>
      <c r="AF1471" s="17">
        <v>16239</v>
      </c>
      <c r="AG1471" s="12" t="s">
        <v>6551</v>
      </c>
      <c r="AH1471" s="17" t="s">
        <v>6551</v>
      </c>
      <c r="AI1471" s="12" t="s">
        <v>6551</v>
      </c>
      <c r="AJ1471" s="17">
        <v>0</v>
      </c>
      <c r="AK1471" s="12" t="s">
        <v>6551</v>
      </c>
      <c r="AL1471" s="17">
        <v>0</v>
      </c>
      <c r="AM1471" s="12" t="s">
        <v>6551</v>
      </c>
      <c r="AN1471" s="17">
        <v>0</v>
      </c>
      <c r="AO1471" s="12" t="s">
        <v>6551</v>
      </c>
      <c r="AP1471" s="192">
        <v>0</v>
      </c>
      <c r="AQ1471" s="12" t="s">
        <v>6551</v>
      </c>
      <c r="AR1471" s="17">
        <v>55503</v>
      </c>
      <c r="AS1471" s="12" t="s">
        <v>6551</v>
      </c>
      <c r="AT1471" s="17">
        <v>0</v>
      </c>
      <c r="AU1471" s="1" t="s">
        <v>6551</v>
      </c>
      <c r="AV1471" s="1" t="str">
        <f>IF(OR(M1471="Q",O1471="Q",Q1471="Q",S1471="Q",U1471="Q",W1471="Q",Y1471="Q",AA1471="Q",AC1471="Q",AE1471="Q",AG1471="Q",AI1471="Q",AK1471="Q",AM1471="Q",AO1471="Q",AQ1471="Q",AS1471="Q",AU1471="Q"),"Yes","No")</f>
        <v>No</v>
      </c>
    </row>
    <row r="1472" spans="1:48" x14ac:dyDescent="0.2">
      <c r="A1472" s="1" t="s">
        <v>355</v>
      </c>
      <c r="B1472" s="1" t="s">
        <v>356</v>
      </c>
      <c r="C1472" s="1" t="s">
        <v>26</v>
      </c>
      <c r="D1472" s="194">
        <v>9182</v>
      </c>
      <c r="E1472" s="197">
        <v>90182</v>
      </c>
      <c r="F1472" s="1" t="s">
        <v>242</v>
      </c>
      <c r="G1472" s="1" t="s">
        <v>236</v>
      </c>
      <c r="H1472" s="17">
        <v>370583</v>
      </c>
      <c r="I1472" s="12">
        <v>26</v>
      </c>
      <c r="J1472" s="1" t="s">
        <v>27</v>
      </c>
      <c r="K1472" s="1" t="s">
        <v>13</v>
      </c>
      <c r="L1472" s="4">
        <v>26</v>
      </c>
      <c r="M1472" s="1" t="s">
        <v>6551</v>
      </c>
      <c r="N1472" s="12">
        <v>8</v>
      </c>
      <c r="O1472" s="12" t="s">
        <v>6551</v>
      </c>
      <c r="P1472" s="14">
        <v>39.975181549756606</v>
      </c>
      <c r="Q1472" s="12" t="s">
        <v>6551</v>
      </c>
      <c r="R1472" s="14">
        <v>43.183755388487754</v>
      </c>
      <c r="S1472" s="12" t="s">
        <v>6551</v>
      </c>
      <c r="T1472" s="14">
        <v>48.270489186816697</v>
      </c>
      <c r="U1472" s="12" t="s">
        <v>6551</v>
      </c>
      <c r="V1472" s="17">
        <v>1002885</v>
      </c>
      <c r="W1472" s="12" t="s">
        <v>6551</v>
      </c>
      <c r="X1472" s="17">
        <v>1044064</v>
      </c>
      <c r="Y1472" s="12" t="s">
        <v>6551</v>
      </c>
      <c r="Z1472" s="17">
        <v>1001858</v>
      </c>
      <c r="AA1472" s="12" t="s">
        <v>6551</v>
      </c>
      <c r="AB1472" s="17">
        <v>42206</v>
      </c>
      <c r="AC1472" s="12" t="s">
        <v>6551</v>
      </c>
      <c r="AD1472" s="17">
        <v>30845</v>
      </c>
      <c r="AE1472" s="12" t="s">
        <v>6551</v>
      </c>
      <c r="AF1472" s="17">
        <v>25062</v>
      </c>
      <c r="AG1472" s="12" t="s">
        <v>6551</v>
      </c>
      <c r="AH1472" s="17">
        <v>5783</v>
      </c>
      <c r="AI1472" s="12" t="s">
        <v>6551</v>
      </c>
      <c r="AJ1472" s="17">
        <v>178200</v>
      </c>
      <c r="AK1472" s="12" t="s">
        <v>6551</v>
      </c>
      <c r="AL1472" s="17">
        <v>171360</v>
      </c>
      <c r="AM1472" s="12" t="s">
        <v>6551</v>
      </c>
      <c r="AN1472" s="17">
        <v>5441</v>
      </c>
      <c r="AO1472" s="12" t="s">
        <v>6551</v>
      </c>
      <c r="AP1472" s="192">
        <v>4430</v>
      </c>
      <c r="AQ1472" s="12" t="s">
        <v>6551</v>
      </c>
      <c r="AR1472" s="17">
        <v>1209755</v>
      </c>
      <c r="AS1472" s="12" t="s">
        <v>6551</v>
      </c>
      <c r="AT1472" s="17">
        <v>52241764</v>
      </c>
      <c r="AU1472" s="1" t="s">
        <v>6551</v>
      </c>
      <c r="AV1472" s="1" t="str">
        <f>IF(OR(M1472="Q",O1472="Q",Q1472="Q",S1472="Q",U1472="Q",W1472="Q",Y1472="Q",AA1472="Q",AC1472="Q",AE1472="Q",AG1472="Q",AI1472="Q",AK1472="Q",AM1472="Q",AO1472="Q",AQ1472="Q",AS1472="Q",AU1472="Q"),"Yes","No")</f>
        <v>No</v>
      </c>
    </row>
    <row r="1473" spans="1:48" x14ac:dyDescent="0.2">
      <c r="A1473" s="1" t="s">
        <v>265</v>
      </c>
      <c r="B1473" s="1" t="s">
        <v>266</v>
      </c>
      <c r="C1473" s="1" t="s">
        <v>20</v>
      </c>
      <c r="D1473" s="194">
        <v>9191</v>
      </c>
      <c r="E1473" s="197">
        <v>90191</v>
      </c>
      <c r="F1473" s="1" t="s">
        <v>239</v>
      </c>
      <c r="G1473" s="1" t="s">
        <v>6120</v>
      </c>
      <c r="H1473" s="17">
        <v>843168</v>
      </c>
      <c r="I1473" s="12">
        <v>26</v>
      </c>
      <c r="J1473" s="1" t="s">
        <v>11</v>
      </c>
      <c r="K1473" s="1" t="s">
        <v>9</v>
      </c>
      <c r="L1473" s="4">
        <v>26</v>
      </c>
      <c r="M1473" s="1" t="s">
        <v>6551</v>
      </c>
      <c r="N1473" s="12">
        <v>0</v>
      </c>
      <c r="O1473" s="12" t="s">
        <v>6551</v>
      </c>
      <c r="P1473" s="14">
        <v>14.212680345102589</v>
      </c>
      <c r="Q1473" s="12" t="s">
        <v>6551</v>
      </c>
      <c r="R1473" s="14">
        <v>0</v>
      </c>
      <c r="S1473" s="12" t="s">
        <v>6551</v>
      </c>
      <c r="T1473" s="14">
        <v>1.4174581309359819</v>
      </c>
      <c r="U1473" s="12" t="s">
        <v>6551</v>
      </c>
      <c r="V1473" s="17">
        <v>0</v>
      </c>
      <c r="W1473" s="12" t="s">
        <v>6551</v>
      </c>
      <c r="X1473" s="17">
        <v>0</v>
      </c>
      <c r="Y1473" s="12" t="s">
        <v>6551</v>
      </c>
      <c r="Z1473" s="17">
        <v>392071</v>
      </c>
      <c r="AA1473" s="12" t="s">
        <v>6551</v>
      </c>
      <c r="AB1473" s="17" t="s">
        <v>6551</v>
      </c>
      <c r="AC1473" s="12" t="s">
        <v>6551</v>
      </c>
      <c r="AD1473" s="17">
        <v>0</v>
      </c>
      <c r="AE1473" s="12" t="s">
        <v>6551</v>
      </c>
      <c r="AF1473" s="17">
        <v>27586</v>
      </c>
      <c r="AG1473" s="12" t="s">
        <v>6551</v>
      </c>
      <c r="AH1473" s="17" t="s">
        <v>6551</v>
      </c>
      <c r="AI1473" s="12" t="s">
        <v>6551</v>
      </c>
      <c r="AJ1473" s="17">
        <v>0</v>
      </c>
      <c r="AK1473" s="12" t="s">
        <v>6551</v>
      </c>
      <c r="AL1473" s="17">
        <v>0</v>
      </c>
      <c r="AM1473" s="12" t="s">
        <v>6551</v>
      </c>
      <c r="AN1473" s="17">
        <v>0</v>
      </c>
      <c r="AO1473" s="12" t="s">
        <v>6551</v>
      </c>
      <c r="AP1473" s="192">
        <v>0</v>
      </c>
      <c r="AQ1473" s="12" t="s">
        <v>6551</v>
      </c>
      <c r="AR1473" s="17">
        <v>39102</v>
      </c>
      <c r="AS1473" s="12" t="s">
        <v>6551</v>
      </c>
      <c r="AT1473" s="17">
        <v>0</v>
      </c>
      <c r="AU1473" s="1" t="s">
        <v>6551</v>
      </c>
      <c r="AV1473" s="1" t="str">
        <f>IF(OR(M1473="Q",O1473="Q",Q1473="Q",S1473="Q",U1473="Q",W1473="Q",Y1473="Q",AA1473="Q",AC1473="Q",AE1473="Q",AG1473="Q",AI1473="Q",AK1473="Q",AM1473="Q",AO1473="Q",AQ1473="Q",AS1473="Q",AU1473="Q"),"Yes","No")</f>
        <v>No</v>
      </c>
    </row>
    <row r="1474" spans="1:48" x14ac:dyDescent="0.2">
      <c r="A1474" s="1" t="s">
        <v>3147</v>
      </c>
      <c r="B1474" s="1" t="s">
        <v>3148</v>
      </c>
      <c r="C1474" s="1" t="s">
        <v>77</v>
      </c>
      <c r="D1474" s="194" t="s">
        <v>3149</v>
      </c>
      <c r="E1474" s="197" t="s">
        <v>3150</v>
      </c>
      <c r="F1474" s="1" t="s">
        <v>305</v>
      </c>
      <c r="G1474" s="1" t="s">
        <v>287</v>
      </c>
      <c r="H1474" s="17">
        <v>0</v>
      </c>
      <c r="I1474" s="12">
        <v>26</v>
      </c>
      <c r="J1474" s="1" t="s">
        <v>11</v>
      </c>
      <c r="K1474" s="1" t="s">
        <v>9</v>
      </c>
      <c r="L1474" s="4">
        <v>26</v>
      </c>
      <c r="M1474" s="1" t="s">
        <v>6551</v>
      </c>
      <c r="N1474" s="12">
        <v>0</v>
      </c>
      <c r="O1474" s="12" t="s">
        <v>6551</v>
      </c>
      <c r="P1474" s="14">
        <v>17.230894356173934</v>
      </c>
      <c r="Q1474" s="12" t="s">
        <v>6551</v>
      </c>
      <c r="R1474" s="14">
        <v>0</v>
      </c>
      <c r="S1474" s="12" t="s">
        <v>6551</v>
      </c>
      <c r="T1474" s="14">
        <v>3.8645249368228427</v>
      </c>
      <c r="U1474" s="12" t="s">
        <v>6551</v>
      </c>
      <c r="V1474" s="17">
        <v>0</v>
      </c>
      <c r="W1474" s="12" t="s">
        <v>6551</v>
      </c>
      <c r="X1474" s="17">
        <v>0</v>
      </c>
      <c r="Y1474" s="12" t="s">
        <v>6551</v>
      </c>
      <c r="Z1474" s="17">
        <v>593208</v>
      </c>
      <c r="AA1474" s="12" t="s">
        <v>6551</v>
      </c>
      <c r="AB1474" s="17" t="s">
        <v>6551</v>
      </c>
      <c r="AC1474" s="12" t="s">
        <v>6551</v>
      </c>
      <c r="AD1474" s="17">
        <v>0</v>
      </c>
      <c r="AE1474" s="12" t="s">
        <v>6551</v>
      </c>
      <c r="AF1474" s="17">
        <v>34427</v>
      </c>
      <c r="AG1474" s="12" t="s">
        <v>6551</v>
      </c>
      <c r="AH1474" s="17" t="s">
        <v>6551</v>
      </c>
      <c r="AI1474" s="12" t="s">
        <v>6551</v>
      </c>
      <c r="AJ1474" s="17">
        <v>0</v>
      </c>
      <c r="AK1474" s="12" t="s">
        <v>6551</v>
      </c>
      <c r="AL1474" s="17">
        <v>0</v>
      </c>
      <c r="AM1474" s="12" t="s">
        <v>6551</v>
      </c>
      <c r="AN1474" s="17">
        <v>0</v>
      </c>
      <c r="AO1474" s="12" t="s">
        <v>6551</v>
      </c>
      <c r="AP1474" s="192">
        <v>0</v>
      </c>
      <c r="AQ1474" s="12" t="s">
        <v>6551</v>
      </c>
      <c r="AR1474" s="17">
        <v>133044</v>
      </c>
      <c r="AS1474" s="12" t="s">
        <v>6551</v>
      </c>
      <c r="AT1474" s="17">
        <v>0</v>
      </c>
      <c r="AU1474" s="1" t="s">
        <v>6551</v>
      </c>
      <c r="AV1474" s="1" t="str">
        <f>IF(OR(M1474="Q",O1474="Q",Q1474="Q",S1474="Q",U1474="Q",W1474="Q",Y1474="Q",AA1474="Q",AC1474="Q",AE1474="Q",AG1474="Q",AI1474="Q",AK1474="Q",AM1474="Q",AO1474="Q",AQ1474="Q",AS1474="Q",AU1474="Q"),"Yes","No")</f>
        <v>No</v>
      </c>
    </row>
    <row r="1475" spans="1:48" x14ac:dyDescent="0.2">
      <c r="A1475" s="1" t="s">
        <v>2438</v>
      </c>
      <c r="B1475" s="1" t="s">
        <v>2439</v>
      </c>
      <c r="C1475" s="1" t="s">
        <v>79</v>
      </c>
      <c r="D1475" s="194" t="s">
        <v>2440</v>
      </c>
      <c r="E1475" s="197" t="s">
        <v>2441</v>
      </c>
      <c r="F1475" s="1" t="s">
        <v>1645</v>
      </c>
      <c r="G1475" s="1" t="s">
        <v>287</v>
      </c>
      <c r="H1475" s="17">
        <v>0</v>
      </c>
      <c r="I1475" s="12">
        <v>26</v>
      </c>
      <c r="J1475" s="1" t="s">
        <v>11</v>
      </c>
      <c r="K1475" s="1" t="s">
        <v>9</v>
      </c>
      <c r="L1475" s="4">
        <v>26</v>
      </c>
      <c r="M1475" s="1" t="s">
        <v>6551</v>
      </c>
      <c r="N1475" s="12">
        <v>0</v>
      </c>
      <c r="O1475" s="12" t="s">
        <v>6551</v>
      </c>
      <c r="P1475" s="14">
        <v>18.951248795437671</v>
      </c>
      <c r="Q1475" s="12" t="s">
        <v>6551</v>
      </c>
      <c r="R1475" s="14">
        <v>0</v>
      </c>
      <c r="S1475" s="12" t="s">
        <v>6551</v>
      </c>
      <c r="T1475" s="14">
        <v>1.6018230359709957</v>
      </c>
      <c r="U1475" s="12" t="s">
        <v>6551</v>
      </c>
      <c r="V1475" s="17">
        <v>0</v>
      </c>
      <c r="W1475" s="12" t="s">
        <v>6551</v>
      </c>
      <c r="X1475" s="17">
        <v>0</v>
      </c>
      <c r="Y1475" s="12" t="s">
        <v>6551</v>
      </c>
      <c r="Z1475" s="17">
        <v>1199633</v>
      </c>
      <c r="AA1475" s="12" t="s">
        <v>6551</v>
      </c>
      <c r="AB1475" s="17" t="s">
        <v>6551</v>
      </c>
      <c r="AC1475" s="12" t="s">
        <v>6551</v>
      </c>
      <c r="AD1475" s="17">
        <v>0</v>
      </c>
      <c r="AE1475" s="12" t="s">
        <v>6551</v>
      </c>
      <c r="AF1475" s="17">
        <v>63301</v>
      </c>
      <c r="AG1475" s="12" t="s">
        <v>6551</v>
      </c>
      <c r="AH1475" s="17" t="s">
        <v>6551</v>
      </c>
      <c r="AI1475" s="12" t="s">
        <v>6551</v>
      </c>
      <c r="AJ1475" s="17">
        <v>0</v>
      </c>
      <c r="AK1475" s="12" t="s">
        <v>6551</v>
      </c>
      <c r="AL1475" s="17">
        <v>0</v>
      </c>
      <c r="AM1475" s="12" t="s">
        <v>6551</v>
      </c>
      <c r="AN1475" s="17">
        <v>0</v>
      </c>
      <c r="AO1475" s="12" t="s">
        <v>6551</v>
      </c>
      <c r="AP1475" s="192">
        <v>0</v>
      </c>
      <c r="AQ1475" s="12" t="s">
        <v>6551</v>
      </c>
      <c r="AR1475" s="17">
        <v>101397</v>
      </c>
      <c r="AS1475" s="12" t="s">
        <v>6551</v>
      </c>
      <c r="AT1475" s="17">
        <v>0</v>
      </c>
      <c r="AU1475" s="1" t="s">
        <v>6551</v>
      </c>
      <c r="AV1475" s="1" t="str">
        <f>IF(OR(M1475="Q",O1475="Q",Q1475="Q",S1475="Q",U1475="Q",W1475="Q",Y1475="Q",AA1475="Q",AC1475="Q",AE1475="Q",AG1475="Q",AI1475="Q",AK1475="Q",AM1475="Q",AO1475="Q",AQ1475="Q",AS1475="Q",AU1475="Q"),"Yes","No")</f>
        <v>No</v>
      </c>
    </row>
    <row r="1476" spans="1:48" x14ac:dyDescent="0.2">
      <c r="A1476" s="1" t="s">
        <v>6053</v>
      </c>
      <c r="B1476" s="1" t="s">
        <v>6054</v>
      </c>
      <c r="C1476" s="1" t="s">
        <v>58</v>
      </c>
      <c r="D1476" s="194" t="s">
        <v>6055</v>
      </c>
      <c r="E1476" s="197" t="s">
        <v>6056</v>
      </c>
      <c r="F1476" s="1" t="s">
        <v>334</v>
      </c>
      <c r="G1476" s="1" t="s">
        <v>287</v>
      </c>
      <c r="H1476" s="17">
        <v>0</v>
      </c>
      <c r="I1476" s="12">
        <v>26</v>
      </c>
      <c r="J1476" s="1" t="s">
        <v>11</v>
      </c>
      <c r="K1476" s="1" t="s">
        <v>9</v>
      </c>
      <c r="L1476" s="4">
        <v>26</v>
      </c>
      <c r="M1476" s="1" t="s">
        <v>6551</v>
      </c>
      <c r="N1476" s="12">
        <v>0</v>
      </c>
      <c r="O1476" s="12" t="s">
        <v>6551</v>
      </c>
      <c r="P1476" s="14">
        <v>19.042935340403695</v>
      </c>
      <c r="Q1476" s="12" t="s">
        <v>6551</v>
      </c>
      <c r="R1476" s="14">
        <v>0</v>
      </c>
      <c r="S1476" s="12" t="s">
        <v>6551</v>
      </c>
      <c r="T1476" s="14">
        <v>2.3013684570646595</v>
      </c>
      <c r="U1476" s="12" t="s">
        <v>6551</v>
      </c>
      <c r="V1476" s="17">
        <v>0</v>
      </c>
      <c r="W1476" s="12" t="s">
        <v>6551</v>
      </c>
      <c r="X1476" s="17">
        <v>0</v>
      </c>
      <c r="Y1476" s="12" t="s">
        <v>6551</v>
      </c>
      <c r="Z1476" s="17">
        <v>556625</v>
      </c>
      <c r="AA1476" s="12" t="s">
        <v>6551</v>
      </c>
      <c r="AB1476" s="17" t="s">
        <v>6551</v>
      </c>
      <c r="AC1476" s="12" t="s">
        <v>6551</v>
      </c>
      <c r="AD1476" s="17">
        <v>0</v>
      </c>
      <c r="AE1476" s="12" t="s">
        <v>6551</v>
      </c>
      <c r="AF1476" s="17">
        <v>29230</v>
      </c>
      <c r="AG1476" s="12" t="s">
        <v>6551</v>
      </c>
      <c r="AH1476" s="17" t="s">
        <v>6551</v>
      </c>
      <c r="AI1476" s="12" t="s">
        <v>6551</v>
      </c>
      <c r="AJ1476" s="17">
        <v>0</v>
      </c>
      <c r="AK1476" s="12" t="s">
        <v>6551</v>
      </c>
      <c r="AL1476" s="17">
        <v>0</v>
      </c>
      <c r="AM1476" s="12" t="s">
        <v>6551</v>
      </c>
      <c r="AN1476" s="17">
        <v>0</v>
      </c>
      <c r="AO1476" s="12" t="s">
        <v>6551</v>
      </c>
      <c r="AP1476" s="192">
        <v>0</v>
      </c>
      <c r="AQ1476" s="12" t="s">
        <v>6551</v>
      </c>
      <c r="AR1476" s="17">
        <v>67269</v>
      </c>
      <c r="AS1476" s="12" t="s">
        <v>6551</v>
      </c>
      <c r="AT1476" s="17">
        <v>0</v>
      </c>
      <c r="AU1476" s="1" t="s">
        <v>6551</v>
      </c>
      <c r="AV1476" s="1" t="str">
        <f>IF(OR(M1476="Q",O1476="Q",Q1476="Q",S1476="Q",U1476="Q",W1476="Q",Y1476="Q",AA1476="Q",AC1476="Q",AE1476="Q",AG1476="Q",AI1476="Q",AK1476="Q",AM1476="Q",AO1476="Q",AQ1476="Q",AS1476="Q",AU1476="Q"),"Yes","No")</f>
        <v>No</v>
      </c>
    </row>
    <row r="1477" spans="1:48" x14ac:dyDescent="0.2">
      <c r="A1477" s="1" t="s">
        <v>3467</v>
      </c>
      <c r="B1477" s="1" t="s">
        <v>3468</v>
      </c>
      <c r="C1477" s="1" t="s">
        <v>71</v>
      </c>
      <c r="D1477" s="194" t="s">
        <v>3469</v>
      </c>
      <c r="E1477" s="197" t="s">
        <v>3470</v>
      </c>
      <c r="F1477" s="1" t="s">
        <v>242</v>
      </c>
      <c r="G1477" s="1" t="s">
        <v>287</v>
      </c>
      <c r="H1477" s="17">
        <v>0</v>
      </c>
      <c r="I1477" s="12">
        <v>26</v>
      </c>
      <c r="J1477" s="1" t="s">
        <v>11</v>
      </c>
      <c r="K1477" s="1" t="s">
        <v>9</v>
      </c>
      <c r="L1477" s="4">
        <v>26</v>
      </c>
      <c r="M1477" s="1" t="s">
        <v>6551</v>
      </c>
      <c r="N1477" s="12">
        <v>0</v>
      </c>
      <c r="O1477" s="12" t="s">
        <v>6551</v>
      </c>
      <c r="P1477" s="14">
        <v>18.341610929272804</v>
      </c>
      <c r="Q1477" s="12" t="s">
        <v>6551</v>
      </c>
      <c r="R1477" s="14">
        <v>0</v>
      </c>
      <c r="S1477" s="12" t="s">
        <v>6551</v>
      </c>
      <c r="T1477" s="14">
        <v>2.3594706133485128</v>
      </c>
      <c r="U1477" s="12" t="s">
        <v>6551</v>
      </c>
      <c r="V1477" s="17">
        <v>0</v>
      </c>
      <c r="W1477" s="12" t="s">
        <v>6551</v>
      </c>
      <c r="X1477" s="17">
        <v>0</v>
      </c>
      <c r="Y1477" s="12" t="s">
        <v>6551</v>
      </c>
      <c r="Z1477" s="17">
        <v>515546</v>
      </c>
      <c r="AA1477" s="12" t="s">
        <v>6551</v>
      </c>
      <c r="AB1477" s="17" t="s">
        <v>6551</v>
      </c>
      <c r="AC1477" s="12" t="s">
        <v>6551</v>
      </c>
      <c r="AD1477" s="17">
        <v>0</v>
      </c>
      <c r="AE1477" s="12" t="s">
        <v>6551</v>
      </c>
      <c r="AF1477" s="17">
        <v>28108</v>
      </c>
      <c r="AG1477" s="12" t="s">
        <v>6551</v>
      </c>
      <c r="AH1477" s="17" t="s">
        <v>6551</v>
      </c>
      <c r="AI1477" s="12" t="s">
        <v>6551</v>
      </c>
      <c r="AJ1477" s="17">
        <v>0</v>
      </c>
      <c r="AK1477" s="12" t="s">
        <v>6551</v>
      </c>
      <c r="AL1477" s="17">
        <v>0</v>
      </c>
      <c r="AM1477" s="12" t="s">
        <v>6551</v>
      </c>
      <c r="AN1477" s="17">
        <v>0</v>
      </c>
      <c r="AO1477" s="12" t="s">
        <v>6551</v>
      </c>
      <c r="AP1477" s="192">
        <v>0</v>
      </c>
      <c r="AQ1477" s="12" t="s">
        <v>6551</v>
      </c>
      <c r="AR1477" s="17">
        <v>66320</v>
      </c>
      <c r="AS1477" s="12" t="s">
        <v>6551</v>
      </c>
      <c r="AT1477" s="17">
        <v>0</v>
      </c>
      <c r="AU1477" s="1" t="s">
        <v>6551</v>
      </c>
      <c r="AV1477" s="1" t="str">
        <f>IF(OR(M1477="Q",O1477="Q",Q1477="Q",S1477="Q",U1477="Q",W1477="Q",Y1477="Q",AA1477="Q",AC1477="Q",AE1477="Q",AG1477="Q",AI1477="Q",AK1477="Q",AM1477="Q",AO1477="Q",AQ1477="Q",AS1477="Q",AU1477="Q"),"Yes","No")</f>
        <v>No</v>
      </c>
    </row>
    <row r="1478" spans="1:48" x14ac:dyDescent="0.2">
      <c r="A1478" s="1" t="s">
        <v>3713</v>
      </c>
      <c r="B1478" s="1" t="s">
        <v>3550</v>
      </c>
      <c r="C1478" s="1" t="s">
        <v>73</v>
      </c>
      <c r="D1478" s="194" t="s">
        <v>3714</v>
      </c>
      <c r="E1478" s="197" t="s">
        <v>3715</v>
      </c>
      <c r="F1478" s="1" t="s">
        <v>242</v>
      </c>
      <c r="G1478" s="1" t="s">
        <v>287</v>
      </c>
      <c r="H1478" s="17">
        <v>0</v>
      </c>
      <c r="I1478" s="12">
        <v>26</v>
      </c>
      <c r="J1478" s="1" t="s">
        <v>11</v>
      </c>
      <c r="K1478" s="1" t="s">
        <v>9</v>
      </c>
      <c r="L1478" s="4">
        <v>26</v>
      </c>
      <c r="M1478" s="1" t="s">
        <v>6551</v>
      </c>
      <c r="N1478" s="12">
        <v>0</v>
      </c>
      <c r="O1478" s="12" t="s">
        <v>6551</v>
      </c>
      <c r="P1478" s="14">
        <v>25.570511856419511</v>
      </c>
      <c r="Q1478" s="12" t="s">
        <v>6551</v>
      </c>
      <c r="R1478" s="14">
        <v>0</v>
      </c>
      <c r="S1478" s="12" t="s">
        <v>6551</v>
      </c>
      <c r="T1478" s="14">
        <v>5.5755000751992778</v>
      </c>
      <c r="U1478" s="12" t="s">
        <v>6551</v>
      </c>
      <c r="V1478" s="17">
        <v>0</v>
      </c>
      <c r="W1478" s="12" t="s">
        <v>6551</v>
      </c>
      <c r="X1478" s="17">
        <v>0</v>
      </c>
      <c r="Y1478" s="12" t="s">
        <v>6551</v>
      </c>
      <c r="Z1478" s="17">
        <v>1020110</v>
      </c>
      <c r="AA1478" s="12" t="s">
        <v>6551</v>
      </c>
      <c r="AB1478" s="17" t="s">
        <v>6551</v>
      </c>
      <c r="AC1478" s="12" t="s">
        <v>6551</v>
      </c>
      <c r="AD1478" s="17">
        <v>0</v>
      </c>
      <c r="AE1478" s="12" t="s">
        <v>6551</v>
      </c>
      <c r="AF1478" s="17">
        <v>39894</v>
      </c>
      <c r="AG1478" s="12" t="s">
        <v>6551</v>
      </c>
      <c r="AH1478" s="17" t="s">
        <v>6551</v>
      </c>
      <c r="AI1478" s="12" t="s">
        <v>6551</v>
      </c>
      <c r="AJ1478" s="17">
        <v>0</v>
      </c>
      <c r="AK1478" s="12" t="s">
        <v>6551</v>
      </c>
      <c r="AL1478" s="17">
        <v>0</v>
      </c>
      <c r="AM1478" s="12" t="s">
        <v>6551</v>
      </c>
      <c r="AN1478" s="17">
        <v>0</v>
      </c>
      <c r="AO1478" s="12" t="s">
        <v>6551</v>
      </c>
      <c r="AP1478" s="192">
        <v>0</v>
      </c>
      <c r="AQ1478" s="12" t="s">
        <v>6551</v>
      </c>
      <c r="AR1478" s="17">
        <v>222429</v>
      </c>
      <c r="AS1478" s="12" t="s">
        <v>6551</v>
      </c>
      <c r="AT1478" s="17">
        <v>0</v>
      </c>
      <c r="AU1478" s="1" t="s">
        <v>6551</v>
      </c>
      <c r="AV1478" s="1" t="str">
        <f>IF(OR(M1478="Q",O1478="Q",Q1478="Q",S1478="Q",U1478="Q",W1478="Q",Y1478="Q",AA1478="Q",AC1478="Q",AE1478="Q",AG1478="Q",AI1478="Q",AK1478="Q",AM1478="Q",AO1478="Q",AQ1478="Q",AS1478="Q",AU1478="Q"),"Yes","No")</f>
        <v>No</v>
      </c>
    </row>
    <row r="1479" spans="1:48" x14ac:dyDescent="0.2">
      <c r="A1479" s="1" t="s">
        <v>3358</v>
      </c>
      <c r="B1479" s="1" t="s">
        <v>2431</v>
      </c>
      <c r="C1479" s="1" t="s">
        <v>96</v>
      </c>
      <c r="D1479" s="194" t="s">
        <v>3359</v>
      </c>
      <c r="E1479" s="197" t="s">
        <v>3360</v>
      </c>
      <c r="F1479" s="1" t="s">
        <v>239</v>
      </c>
      <c r="G1479" s="1" t="s">
        <v>287</v>
      </c>
      <c r="H1479" s="17">
        <v>0</v>
      </c>
      <c r="I1479" s="12">
        <v>26</v>
      </c>
      <c r="J1479" s="1" t="s">
        <v>11</v>
      </c>
      <c r="K1479" s="1" t="s">
        <v>9</v>
      </c>
      <c r="L1479" s="4">
        <v>26</v>
      </c>
      <c r="M1479" s="1" t="s">
        <v>6551</v>
      </c>
      <c r="N1479" s="12">
        <v>0</v>
      </c>
      <c r="O1479" s="12" t="s">
        <v>6551</v>
      </c>
      <c r="P1479" s="14">
        <v>15.101680979353189</v>
      </c>
      <c r="Q1479" s="12" t="s">
        <v>6551</v>
      </c>
      <c r="R1479" s="14">
        <v>0</v>
      </c>
      <c r="S1479" s="12" t="s">
        <v>6551</v>
      </c>
      <c r="T1479" s="14">
        <v>5.2410697971861868</v>
      </c>
      <c r="U1479" s="12" t="s">
        <v>6551</v>
      </c>
      <c r="V1479" s="17">
        <v>0</v>
      </c>
      <c r="W1479" s="12" t="s">
        <v>6551</v>
      </c>
      <c r="X1479" s="17">
        <v>0</v>
      </c>
      <c r="Y1479" s="12" t="s">
        <v>6551</v>
      </c>
      <c r="Z1479" s="17">
        <v>661212</v>
      </c>
      <c r="AA1479" s="12" t="s">
        <v>6551</v>
      </c>
      <c r="AB1479" s="17" t="s">
        <v>6551</v>
      </c>
      <c r="AC1479" s="12" t="s">
        <v>6551</v>
      </c>
      <c r="AD1479" s="17">
        <v>0</v>
      </c>
      <c r="AE1479" s="12" t="s">
        <v>6551</v>
      </c>
      <c r="AF1479" s="17">
        <v>43784</v>
      </c>
      <c r="AG1479" s="12" t="s">
        <v>6551</v>
      </c>
      <c r="AH1479" s="17" t="s">
        <v>6551</v>
      </c>
      <c r="AI1479" s="12" t="s">
        <v>6551</v>
      </c>
      <c r="AJ1479" s="17">
        <v>0</v>
      </c>
      <c r="AK1479" s="12" t="s">
        <v>6551</v>
      </c>
      <c r="AL1479" s="17">
        <v>0</v>
      </c>
      <c r="AM1479" s="12" t="s">
        <v>6551</v>
      </c>
      <c r="AN1479" s="17">
        <v>0</v>
      </c>
      <c r="AO1479" s="12" t="s">
        <v>6551</v>
      </c>
      <c r="AP1479" s="192">
        <v>0</v>
      </c>
      <c r="AQ1479" s="12" t="s">
        <v>6551</v>
      </c>
      <c r="AR1479" s="17">
        <v>229475</v>
      </c>
      <c r="AS1479" s="12" t="s">
        <v>6551</v>
      </c>
      <c r="AT1479" s="17">
        <v>0</v>
      </c>
      <c r="AU1479" s="1" t="s">
        <v>6551</v>
      </c>
      <c r="AV1479" s="1" t="str">
        <f>IF(OR(M1479="Q",O1479="Q",Q1479="Q",S1479="Q",U1479="Q",W1479="Q",Y1479="Q",AA1479="Q",AC1479="Q",AE1479="Q",AG1479="Q",AI1479="Q",AK1479="Q",AM1479="Q",AO1479="Q",AQ1479="Q",AS1479="Q",AU1479="Q"),"Yes","No")</f>
        <v>No</v>
      </c>
    </row>
    <row r="1480" spans="1:48" x14ac:dyDescent="0.2">
      <c r="A1480" s="1" t="s">
        <v>3422</v>
      </c>
      <c r="B1480" s="1" t="s">
        <v>3423</v>
      </c>
      <c r="C1480" s="1" t="s">
        <v>96</v>
      </c>
      <c r="D1480" s="194" t="s">
        <v>3424</v>
      </c>
      <c r="E1480" s="197" t="s">
        <v>3425</v>
      </c>
      <c r="F1480" s="1" t="s">
        <v>239</v>
      </c>
      <c r="G1480" s="1" t="s">
        <v>287</v>
      </c>
      <c r="H1480" s="17">
        <v>0</v>
      </c>
      <c r="I1480" s="12">
        <v>26</v>
      </c>
      <c r="J1480" s="1" t="s">
        <v>11</v>
      </c>
      <c r="K1480" s="1" t="s">
        <v>9</v>
      </c>
      <c r="L1480" s="4">
        <v>26</v>
      </c>
      <c r="M1480" s="1" t="s">
        <v>6551</v>
      </c>
      <c r="N1480" s="12">
        <v>0</v>
      </c>
      <c r="O1480" s="12" t="s">
        <v>6551</v>
      </c>
      <c r="P1480" s="14">
        <v>18.89745662248087</v>
      </c>
      <c r="Q1480" s="12" t="s">
        <v>6551</v>
      </c>
      <c r="R1480" s="14">
        <v>0</v>
      </c>
      <c r="S1480" s="12" t="s">
        <v>6551</v>
      </c>
      <c r="T1480" s="14">
        <v>4.6267916801379458</v>
      </c>
      <c r="U1480" s="12" t="s">
        <v>6551</v>
      </c>
      <c r="V1480" s="17">
        <v>0</v>
      </c>
      <c r="W1480" s="12" t="s">
        <v>6551</v>
      </c>
      <c r="X1480" s="17">
        <v>0</v>
      </c>
      <c r="Y1480" s="12" t="s">
        <v>6551</v>
      </c>
      <c r="Z1480" s="17">
        <v>701398</v>
      </c>
      <c r="AA1480" s="12" t="s">
        <v>6551</v>
      </c>
      <c r="AB1480" s="17" t="s">
        <v>6551</v>
      </c>
      <c r="AC1480" s="12" t="s">
        <v>6551</v>
      </c>
      <c r="AD1480" s="17">
        <v>0</v>
      </c>
      <c r="AE1480" s="12" t="s">
        <v>6551</v>
      </c>
      <c r="AF1480" s="17">
        <v>37116</v>
      </c>
      <c r="AG1480" s="12" t="s">
        <v>6551</v>
      </c>
      <c r="AH1480" s="17" t="s">
        <v>6551</v>
      </c>
      <c r="AI1480" s="12" t="s">
        <v>6551</v>
      </c>
      <c r="AJ1480" s="17">
        <v>0</v>
      </c>
      <c r="AK1480" s="12" t="s">
        <v>6551</v>
      </c>
      <c r="AL1480" s="17">
        <v>0</v>
      </c>
      <c r="AM1480" s="12" t="s">
        <v>6551</v>
      </c>
      <c r="AN1480" s="17">
        <v>0</v>
      </c>
      <c r="AO1480" s="12" t="s">
        <v>6551</v>
      </c>
      <c r="AP1480" s="192">
        <v>0</v>
      </c>
      <c r="AQ1480" s="12" t="s">
        <v>6551</v>
      </c>
      <c r="AR1480" s="17">
        <v>171728</v>
      </c>
      <c r="AS1480" s="12" t="s">
        <v>6551</v>
      </c>
      <c r="AT1480" s="17">
        <v>0</v>
      </c>
      <c r="AU1480" s="1" t="s">
        <v>6551</v>
      </c>
      <c r="AV1480" s="1" t="str">
        <f>IF(OR(M1480="Q",O1480="Q",Q1480="Q",S1480="Q",U1480="Q",W1480="Q",Y1480="Q",AA1480="Q",AC1480="Q",AE1480="Q",AG1480="Q",AI1480="Q",AK1480="Q",AM1480="Q",AO1480="Q",AQ1480="Q",AS1480="Q",AU1480="Q"),"Yes","No")</f>
        <v>No</v>
      </c>
    </row>
    <row r="1481" spans="1:48" x14ac:dyDescent="0.2">
      <c r="A1481" s="1" t="s">
        <v>4896</v>
      </c>
      <c r="B1481" s="1" t="s">
        <v>1502</v>
      </c>
      <c r="C1481" s="1" t="s">
        <v>61</v>
      </c>
      <c r="D1481" s="194" t="s">
        <v>4897</v>
      </c>
      <c r="E1481" s="197" t="s">
        <v>4898</v>
      </c>
      <c r="F1481" s="1" t="s">
        <v>305</v>
      </c>
      <c r="G1481" s="1" t="s">
        <v>287</v>
      </c>
      <c r="H1481" s="17">
        <v>0</v>
      </c>
      <c r="I1481" s="12">
        <v>26</v>
      </c>
      <c r="J1481" s="1" t="s">
        <v>11</v>
      </c>
      <c r="K1481" s="1" t="s">
        <v>9</v>
      </c>
      <c r="L1481" s="4">
        <v>26</v>
      </c>
      <c r="M1481" s="1" t="s">
        <v>6551</v>
      </c>
      <c r="N1481" s="12">
        <v>0</v>
      </c>
      <c r="O1481" s="12" t="s">
        <v>6551</v>
      </c>
      <c r="P1481" s="14">
        <v>15.199274705349048</v>
      </c>
      <c r="Q1481" s="12" t="s">
        <v>6551</v>
      </c>
      <c r="R1481" s="14">
        <v>0</v>
      </c>
      <c r="S1481" s="12" t="s">
        <v>6551</v>
      </c>
      <c r="T1481" s="14">
        <v>1.1918706557872469</v>
      </c>
      <c r="U1481" s="12" t="s">
        <v>6551</v>
      </c>
      <c r="V1481" s="17">
        <v>0</v>
      </c>
      <c r="W1481" s="12" t="s">
        <v>6551</v>
      </c>
      <c r="X1481" s="17">
        <v>0</v>
      </c>
      <c r="Y1481" s="12" t="s">
        <v>6551</v>
      </c>
      <c r="Z1481" s="17">
        <v>502944</v>
      </c>
      <c r="AA1481" s="12" t="s">
        <v>6551</v>
      </c>
      <c r="AB1481" s="17" t="s">
        <v>6551</v>
      </c>
      <c r="AC1481" s="12" t="s">
        <v>6551</v>
      </c>
      <c r="AD1481" s="17">
        <v>0</v>
      </c>
      <c r="AE1481" s="12" t="s">
        <v>6551</v>
      </c>
      <c r="AF1481" s="17">
        <v>33090</v>
      </c>
      <c r="AG1481" s="12" t="s">
        <v>6551</v>
      </c>
      <c r="AH1481" s="17" t="s">
        <v>6551</v>
      </c>
      <c r="AI1481" s="12" t="s">
        <v>6551</v>
      </c>
      <c r="AJ1481" s="17">
        <v>0</v>
      </c>
      <c r="AK1481" s="12" t="s">
        <v>6551</v>
      </c>
      <c r="AL1481" s="17">
        <v>0</v>
      </c>
      <c r="AM1481" s="12" t="s">
        <v>6551</v>
      </c>
      <c r="AN1481" s="17">
        <v>0</v>
      </c>
      <c r="AO1481" s="12" t="s">
        <v>6551</v>
      </c>
      <c r="AP1481" s="192">
        <v>0</v>
      </c>
      <c r="AQ1481" s="12" t="s">
        <v>6551</v>
      </c>
      <c r="AR1481" s="17">
        <v>39439</v>
      </c>
      <c r="AS1481" s="12" t="s">
        <v>6551</v>
      </c>
      <c r="AT1481" s="17">
        <v>0</v>
      </c>
      <c r="AU1481" s="1" t="s">
        <v>6551</v>
      </c>
      <c r="AV1481" s="1" t="str">
        <f>IF(OR(M1481="Q",O1481="Q",Q1481="Q",S1481="Q",U1481="Q",W1481="Q",Y1481="Q",AA1481="Q",AC1481="Q",AE1481="Q",AG1481="Q",AI1481="Q",AK1481="Q",AM1481="Q",AO1481="Q",AQ1481="Q",AS1481="Q",AU1481="Q"),"Yes","No")</f>
        <v>No</v>
      </c>
    </row>
    <row r="1482" spans="1:48" x14ac:dyDescent="0.2">
      <c r="A1482" s="1" t="s">
        <v>1588</v>
      </c>
      <c r="B1482" s="1" t="s">
        <v>1589</v>
      </c>
      <c r="C1482" s="1" t="s">
        <v>84</v>
      </c>
      <c r="D1482" s="194">
        <v>2203</v>
      </c>
      <c r="E1482" s="197">
        <v>20203</v>
      </c>
      <c r="F1482" s="1" t="s">
        <v>239</v>
      </c>
      <c r="G1482" s="1" t="s">
        <v>6120</v>
      </c>
      <c r="H1482" s="17">
        <v>51291</v>
      </c>
      <c r="I1482" s="12">
        <v>26</v>
      </c>
      <c r="J1482" s="1" t="s">
        <v>11</v>
      </c>
      <c r="K1482" s="1" t="s">
        <v>9</v>
      </c>
      <c r="L1482" s="4">
        <v>25</v>
      </c>
      <c r="M1482" s="1" t="s">
        <v>6551</v>
      </c>
      <c r="N1482" s="12">
        <v>0</v>
      </c>
      <c r="O1482" s="12" t="s">
        <v>6551</v>
      </c>
      <c r="P1482" s="14">
        <v>14.007029107418589</v>
      </c>
      <c r="Q1482" s="12" t="s">
        <v>6551</v>
      </c>
      <c r="R1482" s="14">
        <v>0</v>
      </c>
      <c r="S1482" s="12" t="s">
        <v>6551</v>
      </c>
      <c r="T1482" s="14">
        <v>2.6724896868014105</v>
      </c>
      <c r="U1482" s="12" t="s">
        <v>6551</v>
      </c>
      <c r="V1482" s="17">
        <v>0</v>
      </c>
      <c r="W1482" s="12" t="s">
        <v>6551</v>
      </c>
      <c r="X1482" s="17">
        <v>0</v>
      </c>
      <c r="Y1482" s="12" t="s">
        <v>6551</v>
      </c>
      <c r="Z1482" s="17">
        <v>607779</v>
      </c>
      <c r="AA1482" s="12" t="s">
        <v>6551</v>
      </c>
      <c r="AB1482" s="17" t="s">
        <v>6551</v>
      </c>
      <c r="AC1482" s="12" t="s">
        <v>6551</v>
      </c>
      <c r="AD1482" s="17">
        <v>0</v>
      </c>
      <c r="AE1482" s="12" t="s">
        <v>6551</v>
      </c>
      <c r="AF1482" s="17">
        <v>43391</v>
      </c>
      <c r="AG1482" s="12" t="s">
        <v>6551</v>
      </c>
      <c r="AH1482" s="17" t="s">
        <v>6551</v>
      </c>
      <c r="AI1482" s="12" t="s">
        <v>6551</v>
      </c>
      <c r="AJ1482" s="17">
        <v>0</v>
      </c>
      <c r="AK1482" s="12" t="s">
        <v>6551</v>
      </c>
      <c r="AL1482" s="17">
        <v>0</v>
      </c>
      <c r="AM1482" s="12" t="s">
        <v>6551</v>
      </c>
      <c r="AN1482" s="17">
        <v>0</v>
      </c>
      <c r="AO1482" s="12" t="s">
        <v>6551</v>
      </c>
      <c r="AP1482" s="192">
        <v>0</v>
      </c>
      <c r="AQ1482" s="12" t="s">
        <v>6551</v>
      </c>
      <c r="AR1482" s="17">
        <v>115962</v>
      </c>
      <c r="AS1482" s="12" t="s">
        <v>6551</v>
      </c>
      <c r="AT1482" s="17">
        <v>0</v>
      </c>
      <c r="AU1482" s="1" t="s">
        <v>6551</v>
      </c>
      <c r="AV1482" s="1" t="str">
        <f>IF(OR(M1482="Q",O1482="Q",Q1482="Q",S1482="Q",U1482="Q",W1482="Q",Y1482="Q",AA1482="Q",AC1482="Q",AE1482="Q",AG1482="Q",AI1482="Q",AK1482="Q",AM1482="Q",AO1482="Q",AQ1482="Q",AS1482="Q",AU1482="Q"),"Yes","No")</f>
        <v>No</v>
      </c>
    </row>
    <row r="1483" spans="1:48" x14ac:dyDescent="0.2">
      <c r="A1483" s="1" t="s">
        <v>1159</v>
      </c>
      <c r="B1483" s="1" t="s">
        <v>1160</v>
      </c>
      <c r="C1483" s="1" t="s">
        <v>100</v>
      </c>
      <c r="D1483" s="194">
        <v>3026</v>
      </c>
      <c r="E1483" s="197">
        <v>30026</v>
      </c>
      <c r="F1483" s="1" t="s">
        <v>239</v>
      </c>
      <c r="G1483" s="1" t="s">
        <v>236</v>
      </c>
      <c r="H1483" s="17">
        <v>56142</v>
      </c>
      <c r="I1483" s="12">
        <v>26</v>
      </c>
      <c r="J1483" s="1" t="s">
        <v>12</v>
      </c>
      <c r="K1483" s="1" t="s">
        <v>9</v>
      </c>
      <c r="L1483" s="4">
        <v>23</v>
      </c>
      <c r="M1483" s="1" t="s">
        <v>6551</v>
      </c>
      <c r="N1483" s="12">
        <v>0</v>
      </c>
      <c r="O1483" s="12" t="s">
        <v>6551</v>
      </c>
      <c r="P1483" s="14">
        <v>15.253977989625684</v>
      </c>
      <c r="Q1483" s="12" t="s">
        <v>6551</v>
      </c>
      <c r="R1483" s="14">
        <v>4.899112772083611</v>
      </c>
      <c r="S1483" s="12" t="s">
        <v>6551</v>
      </c>
      <c r="T1483" s="14">
        <v>22.878294546474134</v>
      </c>
      <c r="U1483" s="12" t="s">
        <v>6551</v>
      </c>
      <c r="V1483" s="17">
        <v>861529</v>
      </c>
      <c r="W1483" s="12" t="s">
        <v>6551</v>
      </c>
      <c r="X1483" s="17">
        <v>912998</v>
      </c>
      <c r="Y1483" s="12" t="s">
        <v>6551</v>
      </c>
      <c r="Z1483" s="17">
        <v>870453</v>
      </c>
      <c r="AA1483" s="12" t="s">
        <v>6551</v>
      </c>
      <c r="AB1483" s="17">
        <v>42545</v>
      </c>
      <c r="AC1483" s="12" t="s">
        <v>6551</v>
      </c>
      <c r="AD1483" s="17">
        <v>59057</v>
      </c>
      <c r="AE1483" s="12" t="s">
        <v>6551</v>
      </c>
      <c r="AF1483" s="17">
        <v>57064</v>
      </c>
      <c r="AG1483" s="12" t="s">
        <v>6551</v>
      </c>
      <c r="AH1483" s="17">
        <v>1993</v>
      </c>
      <c r="AI1483" s="12" t="s">
        <v>6551</v>
      </c>
      <c r="AJ1483" s="17">
        <v>0</v>
      </c>
      <c r="AK1483" s="12" t="s">
        <v>6551</v>
      </c>
      <c r="AL1483" s="17">
        <v>0</v>
      </c>
      <c r="AM1483" s="12" t="s">
        <v>6551</v>
      </c>
      <c r="AN1483" s="17">
        <v>0</v>
      </c>
      <c r="AO1483" s="12" t="s">
        <v>6551</v>
      </c>
      <c r="AP1483" s="192">
        <v>0</v>
      </c>
      <c r="AQ1483" s="12" t="s">
        <v>6551</v>
      </c>
      <c r="AR1483" s="17">
        <v>1305527</v>
      </c>
      <c r="AS1483" s="12" t="s">
        <v>6551</v>
      </c>
      <c r="AT1483" s="17">
        <v>6395924</v>
      </c>
      <c r="AU1483" s="1" t="s">
        <v>6551</v>
      </c>
      <c r="AV1483" s="1" t="str">
        <f>IF(OR(M1483="Q",O1483="Q",Q1483="Q",S1483="Q",U1483="Q",W1483="Q",Y1483="Q",AA1483="Q",AC1483="Q",AE1483="Q",AG1483="Q",AI1483="Q",AK1483="Q",AM1483="Q",AO1483="Q",AQ1483="Q",AS1483="Q",AU1483="Q"),"Yes","No")</f>
        <v>No</v>
      </c>
    </row>
    <row r="1484" spans="1:48" x14ac:dyDescent="0.2">
      <c r="A1484" s="1" t="s">
        <v>6268</v>
      </c>
      <c r="B1484" s="1" t="s">
        <v>6269</v>
      </c>
      <c r="C1484" s="1" t="s">
        <v>112</v>
      </c>
      <c r="D1484" s="194" t="s">
        <v>6270</v>
      </c>
      <c r="E1484" s="197" t="s">
        <v>6271</v>
      </c>
      <c r="F1484" s="1" t="s">
        <v>305</v>
      </c>
      <c r="G1484" s="1" t="s">
        <v>287</v>
      </c>
      <c r="H1484" s="17">
        <v>0</v>
      </c>
      <c r="I1484" s="12">
        <v>26</v>
      </c>
      <c r="J1484" s="1" t="s">
        <v>12</v>
      </c>
      <c r="K1484" s="1" t="s">
        <v>9</v>
      </c>
      <c r="L1484" s="4">
        <v>23</v>
      </c>
      <c r="M1484" s="1" t="s">
        <v>6551</v>
      </c>
      <c r="N1484" s="12">
        <v>0</v>
      </c>
      <c r="O1484" s="12" t="s">
        <v>6551</v>
      </c>
      <c r="P1484" s="14">
        <v>12.707507969034609</v>
      </c>
      <c r="Q1484" s="12" t="s">
        <v>6551</v>
      </c>
      <c r="R1484" s="14">
        <v>0</v>
      </c>
      <c r="S1484" s="12" t="s">
        <v>6551</v>
      </c>
      <c r="T1484" s="14">
        <v>23.573343579234972</v>
      </c>
      <c r="U1484" s="12" t="s">
        <v>6551</v>
      </c>
      <c r="V1484" s="17">
        <v>0</v>
      </c>
      <c r="W1484" s="12" t="s">
        <v>6551</v>
      </c>
      <c r="X1484" s="17">
        <v>0</v>
      </c>
      <c r="Y1484" s="12" t="s">
        <v>6551</v>
      </c>
      <c r="Z1484" s="17">
        <v>446491</v>
      </c>
      <c r="AA1484" s="12" t="s">
        <v>6551</v>
      </c>
      <c r="AB1484" s="17" t="s">
        <v>6551</v>
      </c>
      <c r="AC1484" s="12" t="s">
        <v>6551</v>
      </c>
      <c r="AD1484" s="17">
        <v>0</v>
      </c>
      <c r="AE1484" s="12" t="s">
        <v>6551</v>
      </c>
      <c r="AF1484" s="17">
        <v>35136</v>
      </c>
      <c r="AG1484" s="12" t="s">
        <v>6551</v>
      </c>
      <c r="AH1484" s="17" t="s">
        <v>6551</v>
      </c>
      <c r="AI1484" s="12" t="s">
        <v>6551</v>
      </c>
      <c r="AJ1484" s="17">
        <v>0</v>
      </c>
      <c r="AK1484" s="12" t="s">
        <v>6551</v>
      </c>
      <c r="AL1484" s="17">
        <v>0</v>
      </c>
      <c r="AM1484" s="12" t="s">
        <v>6551</v>
      </c>
      <c r="AN1484" s="17">
        <v>0</v>
      </c>
      <c r="AO1484" s="12" t="s">
        <v>6551</v>
      </c>
      <c r="AP1484" s="192">
        <v>0</v>
      </c>
      <c r="AQ1484" s="12" t="s">
        <v>6551</v>
      </c>
      <c r="AR1484" s="17">
        <v>828273</v>
      </c>
      <c r="AS1484" s="12" t="s">
        <v>6551</v>
      </c>
      <c r="AT1484" s="17">
        <v>0</v>
      </c>
      <c r="AU1484" s="1" t="s">
        <v>6551</v>
      </c>
      <c r="AV1484" s="1" t="str">
        <f>IF(OR(M1484="Q",O1484="Q",Q1484="Q",S1484="Q",U1484="Q",W1484="Q",Y1484="Q",AA1484="Q",AC1484="Q",AE1484="Q",AG1484="Q",AI1484="Q",AK1484="Q",AM1484="Q",AO1484="Q",AQ1484="Q",AS1484="Q",AU1484="Q"),"Yes","No")</f>
        <v>No</v>
      </c>
    </row>
    <row r="1485" spans="1:48" x14ac:dyDescent="0.2">
      <c r="A1485" s="1" t="s">
        <v>1573</v>
      </c>
      <c r="B1485" s="1" t="s">
        <v>1574</v>
      </c>
      <c r="C1485" s="1" t="s">
        <v>84</v>
      </c>
      <c r="D1485" s="194">
        <v>2195</v>
      </c>
      <c r="E1485" s="197">
        <v>20195</v>
      </c>
      <c r="F1485" s="1" t="s">
        <v>239</v>
      </c>
      <c r="G1485" s="1" t="s">
        <v>6120</v>
      </c>
      <c r="H1485" s="17">
        <v>5441567</v>
      </c>
      <c r="I1485" s="12">
        <v>26</v>
      </c>
      <c r="J1485" s="1" t="s">
        <v>11</v>
      </c>
      <c r="K1485" s="1" t="s">
        <v>9</v>
      </c>
      <c r="L1485" s="4">
        <v>22</v>
      </c>
      <c r="M1485" s="1" t="s">
        <v>6551</v>
      </c>
      <c r="N1485" s="12">
        <v>0</v>
      </c>
      <c r="O1485" s="12" t="s">
        <v>6551</v>
      </c>
      <c r="P1485" s="14">
        <v>14.397081732267109</v>
      </c>
      <c r="Q1485" s="12" t="s">
        <v>6551</v>
      </c>
      <c r="R1485" s="14">
        <v>0</v>
      </c>
      <c r="S1485" s="12" t="s">
        <v>6551</v>
      </c>
      <c r="T1485" s="14">
        <v>2.2981618028871118</v>
      </c>
      <c r="U1485" s="12" t="s">
        <v>6551</v>
      </c>
      <c r="V1485" s="17">
        <v>0</v>
      </c>
      <c r="W1485" s="12" t="s">
        <v>6551</v>
      </c>
      <c r="X1485" s="17">
        <v>0</v>
      </c>
      <c r="Y1485" s="12" t="s">
        <v>6551</v>
      </c>
      <c r="Z1485" s="17">
        <v>277259</v>
      </c>
      <c r="AA1485" s="12" t="s">
        <v>6551</v>
      </c>
      <c r="AB1485" s="17" t="s">
        <v>6551</v>
      </c>
      <c r="AC1485" s="12" t="s">
        <v>6551</v>
      </c>
      <c r="AD1485" s="17">
        <v>0</v>
      </c>
      <c r="AE1485" s="12" t="s">
        <v>6551</v>
      </c>
      <c r="AF1485" s="17">
        <v>19258</v>
      </c>
      <c r="AG1485" s="12" t="s">
        <v>6551</v>
      </c>
      <c r="AH1485" s="17" t="s">
        <v>6551</v>
      </c>
      <c r="AI1485" s="12" t="s">
        <v>6551</v>
      </c>
      <c r="AJ1485" s="17">
        <v>0</v>
      </c>
      <c r="AK1485" s="12" t="s">
        <v>6551</v>
      </c>
      <c r="AL1485" s="17">
        <v>0</v>
      </c>
      <c r="AM1485" s="12" t="s">
        <v>6551</v>
      </c>
      <c r="AN1485" s="17">
        <v>0</v>
      </c>
      <c r="AO1485" s="12" t="s">
        <v>6551</v>
      </c>
      <c r="AP1485" s="192">
        <v>0</v>
      </c>
      <c r="AQ1485" s="12" t="s">
        <v>6551</v>
      </c>
      <c r="AR1485" s="17">
        <v>44258</v>
      </c>
      <c r="AS1485" s="12" t="s">
        <v>6551</v>
      </c>
      <c r="AT1485" s="17">
        <v>0</v>
      </c>
      <c r="AU1485" s="1" t="s">
        <v>6551</v>
      </c>
      <c r="AV1485" s="1" t="str">
        <f>IF(OR(M1485="Q",O1485="Q",Q1485="Q",S1485="Q",U1485="Q",W1485="Q",Y1485="Q",AA1485="Q",AC1485="Q",AE1485="Q",AG1485="Q",AI1485="Q",AK1485="Q",AM1485="Q",AO1485="Q",AQ1485="Q",AS1485="Q",AU1485="Q"),"Yes","No")</f>
        <v>No</v>
      </c>
    </row>
    <row r="1486" spans="1:48" x14ac:dyDescent="0.2">
      <c r="A1486" s="1" t="s">
        <v>1553</v>
      </c>
      <c r="B1486" s="1" t="s">
        <v>1554</v>
      </c>
      <c r="C1486" s="1" t="s">
        <v>108</v>
      </c>
      <c r="D1486" s="194">
        <v>6115</v>
      </c>
      <c r="E1486" s="197">
        <v>60115</v>
      </c>
      <c r="F1486" s="1" t="s">
        <v>239</v>
      </c>
      <c r="G1486" s="1" t="s">
        <v>6120</v>
      </c>
      <c r="H1486" s="17">
        <v>5121892</v>
      </c>
      <c r="I1486" s="12">
        <v>26</v>
      </c>
      <c r="J1486" s="1" t="s">
        <v>11</v>
      </c>
      <c r="K1486" s="1" t="s">
        <v>9</v>
      </c>
      <c r="L1486" s="4">
        <v>22</v>
      </c>
      <c r="M1486" s="1" t="s">
        <v>6551</v>
      </c>
      <c r="N1486" s="12">
        <v>0</v>
      </c>
      <c r="O1486" s="12" t="s">
        <v>6551</v>
      </c>
      <c r="P1486" s="14">
        <v>18.215261864664146</v>
      </c>
      <c r="Q1486" s="12" t="s">
        <v>6551</v>
      </c>
      <c r="R1486" s="14">
        <v>0</v>
      </c>
      <c r="S1486" s="12" t="s">
        <v>6551</v>
      </c>
      <c r="T1486" s="14">
        <v>1.8612407167113001</v>
      </c>
      <c r="U1486" s="12" t="s">
        <v>6551</v>
      </c>
      <c r="V1486" s="17">
        <v>0</v>
      </c>
      <c r="W1486" s="12" t="s">
        <v>6551</v>
      </c>
      <c r="X1486" s="17">
        <v>0</v>
      </c>
      <c r="Y1486" s="12" t="s">
        <v>6551</v>
      </c>
      <c r="Z1486" s="17">
        <v>659775</v>
      </c>
      <c r="AA1486" s="12" t="s">
        <v>6551</v>
      </c>
      <c r="AB1486" s="17" t="s">
        <v>6551</v>
      </c>
      <c r="AC1486" s="12" t="s">
        <v>6551</v>
      </c>
      <c r="AD1486" s="17">
        <v>0</v>
      </c>
      <c r="AE1486" s="12" t="s">
        <v>6551</v>
      </c>
      <c r="AF1486" s="17">
        <v>36221</v>
      </c>
      <c r="AG1486" s="12" t="s">
        <v>6551</v>
      </c>
      <c r="AH1486" s="17" t="s">
        <v>6551</v>
      </c>
      <c r="AI1486" s="12" t="s">
        <v>6551</v>
      </c>
      <c r="AJ1486" s="17">
        <v>0</v>
      </c>
      <c r="AK1486" s="12" t="s">
        <v>6551</v>
      </c>
      <c r="AL1486" s="17">
        <v>0</v>
      </c>
      <c r="AM1486" s="12" t="s">
        <v>6551</v>
      </c>
      <c r="AN1486" s="17">
        <v>0</v>
      </c>
      <c r="AO1486" s="12" t="s">
        <v>6551</v>
      </c>
      <c r="AP1486" s="192">
        <v>0</v>
      </c>
      <c r="AQ1486" s="12" t="s">
        <v>6551</v>
      </c>
      <c r="AR1486" s="17">
        <v>67416</v>
      </c>
      <c r="AS1486" s="12" t="s">
        <v>6551</v>
      </c>
      <c r="AT1486" s="17">
        <v>0</v>
      </c>
      <c r="AU1486" s="1" t="s">
        <v>6551</v>
      </c>
      <c r="AV1486" s="1" t="str">
        <f>IF(OR(M1486="Q",O1486="Q",Q1486="Q",S1486="Q",U1486="Q",W1486="Q",Y1486="Q",AA1486="Q",AC1486="Q",AE1486="Q",AG1486="Q",AI1486="Q",AK1486="Q",AM1486="Q",AO1486="Q",AQ1486="Q",AS1486="Q",AU1486="Q"),"Yes","No")</f>
        <v>No</v>
      </c>
    </row>
    <row r="1487" spans="1:48" x14ac:dyDescent="0.2">
      <c r="A1487" s="1" t="s">
        <v>907</v>
      </c>
      <c r="B1487" s="1" t="s">
        <v>906</v>
      </c>
      <c r="C1487" s="1" t="s">
        <v>26</v>
      </c>
      <c r="D1487" s="194">
        <v>9022</v>
      </c>
      <c r="E1487" s="197">
        <v>90022</v>
      </c>
      <c r="F1487" s="1" t="s">
        <v>239</v>
      </c>
      <c r="G1487" s="1" t="s">
        <v>236</v>
      </c>
      <c r="H1487" s="17">
        <v>12150996</v>
      </c>
      <c r="I1487" s="12">
        <v>26</v>
      </c>
      <c r="J1487" s="1" t="s">
        <v>12</v>
      </c>
      <c r="K1487" s="1" t="s">
        <v>9</v>
      </c>
      <c r="L1487" s="4">
        <v>19</v>
      </c>
      <c r="M1487" s="1" t="s">
        <v>6551</v>
      </c>
      <c r="N1487" s="12">
        <v>0</v>
      </c>
      <c r="O1487" s="12" t="s">
        <v>6551</v>
      </c>
      <c r="P1487" s="14">
        <v>11.694056198347107</v>
      </c>
      <c r="Q1487" s="12" t="s">
        <v>6551</v>
      </c>
      <c r="R1487" s="14">
        <v>3.3446721925319061</v>
      </c>
      <c r="S1487" s="12" t="s">
        <v>6551</v>
      </c>
      <c r="T1487" s="14">
        <v>20.217269421487604</v>
      </c>
      <c r="U1487" s="12" t="s">
        <v>6551</v>
      </c>
      <c r="V1487" s="17">
        <v>896857</v>
      </c>
      <c r="W1487" s="12" t="s">
        <v>6551</v>
      </c>
      <c r="X1487" s="17">
        <v>902305</v>
      </c>
      <c r="Y1487" s="12" t="s">
        <v>6551</v>
      </c>
      <c r="Z1487" s="17">
        <v>884363</v>
      </c>
      <c r="AA1487" s="12" t="s">
        <v>6551</v>
      </c>
      <c r="AB1487" s="17">
        <v>17942</v>
      </c>
      <c r="AC1487" s="12" t="s">
        <v>6551</v>
      </c>
      <c r="AD1487" s="17">
        <v>77470</v>
      </c>
      <c r="AE1487" s="12" t="s">
        <v>6551</v>
      </c>
      <c r="AF1487" s="17">
        <v>75625</v>
      </c>
      <c r="AG1487" s="12" t="s">
        <v>6551</v>
      </c>
      <c r="AH1487" s="17">
        <v>1845</v>
      </c>
      <c r="AI1487" s="12" t="s">
        <v>6551</v>
      </c>
      <c r="AJ1487" s="17">
        <v>0</v>
      </c>
      <c r="AK1487" s="12" t="s">
        <v>6551</v>
      </c>
      <c r="AL1487" s="17">
        <v>0</v>
      </c>
      <c r="AM1487" s="12" t="s">
        <v>6551</v>
      </c>
      <c r="AN1487" s="17">
        <v>0</v>
      </c>
      <c r="AO1487" s="12" t="s">
        <v>6551</v>
      </c>
      <c r="AP1487" s="192">
        <v>0</v>
      </c>
      <c r="AQ1487" s="12" t="s">
        <v>6551</v>
      </c>
      <c r="AR1487" s="17">
        <v>1528931</v>
      </c>
      <c r="AS1487" s="12" t="s">
        <v>6551</v>
      </c>
      <c r="AT1487" s="17">
        <v>5113773</v>
      </c>
      <c r="AU1487" s="1" t="s">
        <v>6551</v>
      </c>
      <c r="AV1487" s="1" t="str">
        <f>IF(OR(M1487="Q",O1487="Q",Q1487="Q",S1487="Q",U1487="Q",W1487="Q",Y1487="Q",AA1487="Q",AC1487="Q",AE1487="Q",AG1487="Q",AI1487="Q",AK1487="Q",AM1487="Q",AO1487="Q",AQ1487="Q",AS1487="Q",AU1487="Q"),"Yes","No")</f>
        <v>No</v>
      </c>
    </row>
    <row r="1488" spans="1:48" x14ac:dyDescent="0.2">
      <c r="A1488" s="1" t="s">
        <v>2003</v>
      </c>
      <c r="B1488" s="1" t="s">
        <v>1644</v>
      </c>
      <c r="C1488" s="1" t="s">
        <v>84</v>
      </c>
      <c r="D1488" s="194" t="s">
        <v>2004</v>
      </c>
      <c r="E1488" s="197" t="s">
        <v>2005</v>
      </c>
      <c r="F1488" s="1" t="s">
        <v>242</v>
      </c>
      <c r="G1488" s="1" t="s">
        <v>287</v>
      </c>
      <c r="H1488" s="17">
        <v>0</v>
      </c>
      <c r="I1488" s="12">
        <v>26</v>
      </c>
      <c r="J1488" s="1" t="s">
        <v>11</v>
      </c>
      <c r="K1488" s="1" t="s">
        <v>9</v>
      </c>
      <c r="L1488" s="4">
        <v>19</v>
      </c>
      <c r="M1488" s="1" t="s">
        <v>6551</v>
      </c>
      <c r="N1488" s="12">
        <v>0</v>
      </c>
      <c r="O1488" s="12" t="s">
        <v>6551</v>
      </c>
      <c r="P1488" s="14">
        <v>12.494858852121892</v>
      </c>
      <c r="Q1488" s="12" t="s">
        <v>6551</v>
      </c>
      <c r="R1488" s="14">
        <v>0</v>
      </c>
      <c r="S1488" s="12" t="s">
        <v>6551</v>
      </c>
      <c r="T1488" s="14">
        <v>2.7601420826322678</v>
      </c>
      <c r="U1488" s="12" t="s">
        <v>6551</v>
      </c>
      <c r="V1488" s="17">
        <v>0</v>
      </c>
      <c r="W1488" s="12" t="s">
        <v>6551</v>
      </c>
      <c r="X1488" s="17">
        <v>0</v>
      </c>
      <c r="Y1488" s="12" t="s">
        <v>6551</v>
      </c>
      <c r="Z1488" s="17">
        <v>334175</v>
      </c>
      <c r="AA1488" s="12" t="s">
        <v>6551</v>
      </c>
      <c r="AB1488" s="17" t="s">
        <v>6551</v>
      </c>
      <c r="AC1488" s="12" t="s">
        <v>6551</v>
      </c>
      <c r="AD1488" s="17">
        <v>0</v>
      </c>
      <c r="AE1488" s="12" t="s">
        <v>6551</v>
      </c>
      <c r="AF1488" s="17">
        <v>26745</v>
      </c>
      <c r="AG1488" s="12" t="s">
        <v>6551</v>
      </c>
      <c r="AH1488" s="17" t="s">
        <v>6551</v>
      </c>
      <c r="AI1488" s="12" t="s">
        <v>6551</v>
      </c>
      <c r="AJ1488" s="17">
        <v>0</v>
      </c>
      <c r="AK1488" s="12" t="s">
        <v>6551</v>
      </c>
      <c r="AL1488" s="17">
        <v>0</v>
      </c>
      <c r="AM1488" s="12" t="s">
        <v>6551</v>
      </c>
      <c r="AN1488" s="17">
        <v>0</v>
      </c>
      <c r="AO1488" s="12" t="s">
        <v>6551</v>
      </c>
      <c r="AP1488" s="192">
        <v>0</v>
      </c>
      <c r="AQ1488" s="12" t="s">
        <v>6551</v>
      </c>
      <c r="AR1488" s="17">
        <v>73820</v>
      </c>
      <c r="AS1488" s="12" t="s">
        <v>6551</v>
      </c>
      <c r="AT1488" s="17">
        <v>0</v>
      </c>
      <c r="AU1488" s="1" t="s">
        <v>6551</v>
      </c>
      <c r="AV1488" s="1" t="str">
        <f>IF(OR(M1488="Q",O1488="Q",Q1488="Q",S1488="Q",U1488="Q",W1488="Q",Y1488="Q",AA1488="Q",AC1488="Q",AE1488="Q",AG1488="Q",AI1488="Q",AK1488="Q",AM1488="Q",AO1488="Q",AQ1488="Q",AS1488="Q",AU1488="Q"),"Yes","No")</f>
        <v>No</v>
      </c>
    </row>
    <row r="1489" spans="1:48" x14ac:dyDescent="0.2">
      <c r="A1489" s="1" t="s">
        <v>1627</v>
      </c>
      <c r="B1489" s="1" t="s">
        <v>1628</v>
      </c>
      <c r="C1489" s="1" t="s">
        <v>26</v>
      </c>
      <c r="D1489" s="194">
        <v>9226</v>
      </c>
      <c r="E1489" s="197">
        <v>90226</v>
      </c>
      <c r="F1489" s="1" t="s">
        <v>242</v>
      </c>
      <c r="G1489" s="1" t="s">
        <v>236</v>
      </c>
      <c r="H1489" s="17">
        <v>107672</v>
      </c>
      <c r="I1489" s="12">
        <v>26</v>
      </c>
      <c r="J1489" s="1" t="s">
        <v>12</v>
      </c>
      <c r="K1489" s="1" t="s">
        <v>13</v>
      </c>
      <c r="L1489" s="4">
        <v>18</v>
      </c>
      <c r="M1489" s="1" t="s">
        <v>6551</v>
      </c>
      <c r="N1489" s="12">
        <v>0</v>
      </c>
      <c r="O1489" s="12" t="s">
        <v>6551</v>
      </c>
      <c r="P1489" s="14">
        <v>19.456978967495221</v>
      </c>
      <c r="Q1489" s="12" t="s">
        <v>6551</v>
      </c>
      <c r="R1489" s="14">
        <v>10.349999769370566</v>
      </c>
      <c r="S1489" s="12" t="s">
        <v>6551</v>
      </c>
      <c r="T1489" s="14">
        <v>19.739415460256762</v>
      </c>
      <c r="U1489" s="12" t="s">
        <v>6551</v>
      </c>
      <c r="V1489" s="17">
        <v>859824</v>
      </c>
      <c r="W1489" s="12" t="s">
        <v>6551</v>
      </c>
      <c r="X1489" s="17">
        <v>1014774</v>
      </c>
      <c r="Y1489" s="12" t="s">
        <v>6551</v>
      </c>
      <c r="Z1489" s="17">
        <v>854784</v>
      </c>
      <c r="AA1489" s="12" t="s">
        <v>6551</v>
      </c>
      <c r="AB1489" s="17">
        <v>159990</v>
      </c>
      <c r="AC1489" s="12" t="s">
        <v>6551</v>
      </c>
      <c r="AD1489" s="17">
        <v>53525</v>
      </c>
      <c r="AE1489" s="12" t="s">
        <v>6551</v>
      </c>
      <c r="AF1489" s="17">
        <v>43932</v>
      </c>
      <c r="AG1489" s="12" t="s">
        <v>6551</v>
      </c>
      <c r="AH1489" s="17">
        <v>9593</v>
      </c>
      <c r="AI1489" s="12" t="s">
        <v>6551</v>
      </c>
      <c r="AJ1489" s="17">
        <v>0</v>
      </c>
      <c r="AK1489" s="12" t="s">
        <v>6551</v>
      </c>
      <c r="AL1489" s="17">
        <v>0</v>
      </c>
      <c r="AM1489" s="12" t="s">
        <v>6551</v>
      </c>
      <c r="AN1489" s="17">
        <v>0</v>
      </c>
      <c r="AO1489" s="12" t="s">
        <v>6551</v>
      </c>
      <c r="AP1489" s="192">
        <v>0</v>
      </c>
      <c r="AQ1489" s="12" t="s">
        <v>6551</v>
      </c>
      <c r="AR1489" s="17">
        <v>867192</v>
      </c>
      <c r="AS1489" s="12" t="s">
        <v>6551</v>
      </c>
      <c r="AT1489" s="17">
        <v>8975437</v>
      </c>
      <c r="AU1489" s="1" t="s">
        <v>6551</v>
      </c>
      <c r="AV1489" s="1" t="str">
        <f>IF(OR(M1489="Q",O1489="Q",Q1489="Q",S1489="Q",U1489="Q",W1489="Q",Y1489="Q",AA1489="Q",AC1489="Q",AE1489="Q",AG1489="Q",AI1489="Q",AK1489="Q",AM1489="Q",AO1489="Q",AQ1489="Q",AS1489="Q",AU1489="Q"),"Yes","No")</f>
        <v>No</v>
      </c>
    </row>
    <row r="1490" spans="1:48" x14ac:dyDescent="0.2">
      <c r="A1490" s="1" t="s">
        <v>4073</v>
      </c>
      <c r="B1490" s="1" t="s">
        <v>4074</v>
      </c>
      <c r="C1490" s="1" t="s">
        <v>73</v>
      </c>
      <c r="D1490" s="194" t="s">
        <v>4075</v>
      </c>
      <c r="E1490" s="197" t="s">
        <v>4076</v>
      </c>
      <c r="F1490" s="1" t="s">
        <v>242</v>
      </c>
      <c r="G1490" s="1" t="s">
        <v>287</v>
      </c>
      <c r="H1490" s="17">
        <v>0</v>
      </c>
      <c r="I1490" s="12">
        <v>26</v>
      </c>
      <c r="J1490" s="1" t="s">
        <v>12</v>
      </c>
      <c r="K1490" s="1" t="s">
        <v>9</v>
      </c>
      <c r="L1490" s="4">
        <v>18</v>
      </c>
      <c r="M1490" s="1" t="s">
        <v>6551</v>
      </c>
      <c r="N1490" s="12">
        <v>0</v>
      </c>
      <c r="O1490" s="12" t="s">
        <v>6551</v>
      </c>
      <c r="P1490" s="14">
        <v>13.863150325162581</v>
      </c>
      <c r="Q1490" s="12" t="s">
        <v>6551</v>
      </c>
      <c r="R1490" s="14">
        <v>0</v>
      </c>
      <c r="S1490" s="12" t="s">
        <v>6551</v>
      </c>
      <c r="T1490" s="14">
        <v>6.3215045022511251</v>
      </c>
      <c r="U1490" s="12" t="s">
        <v>6551</v>
      </c>
      <c r="V1490" s="17">
        <v>0</v>
      </c>
      <c r="W1490" s="12" t="s">
        <v>6551</v>
      </c>
      <c r="X1490" s="17">
        <v>0</v>
      </c>
      <c r="Y1490" s="12" t="s">
        <v>6551</v>
      </c>
      <c r="Z1490" s="17">
        <v>443399</v>
      </c>
      <c r="AA1490" s="12" t="s">
        <v>6551</v>
      </c>
      <c r="AB1490" s="17" t="s">
        <v>6551</v>
      </c>
      <c r="AC1490" s="12" t="s">
        <v>6551</v>
      </c>
      <c r="AD1490" s="17">
        <v>0</v>
      </c>
      <c r="AE1490" s="12" t="s">
        <v>6551</v>
      </c>
      <c r="AF1490" s="17">
        <v>31984</v>
      </c>
      <c r="AG1490" s="12" t="s">
        <v>6551</v>
      </c>
      <c r="AH1490" s="17" t="s">
        <v>6551</v>
      </c>
      <c r="AI1490" s="12" t="s">
        <v>6551</v>
      </c>
      <c r="AJ1490" s="17">
        <v>0</v>
      </c>
      <c r="AK1490" s="12" t="s">
        <v>6551</v>
      </c>
      <c r="AL1490" s="17">
        <v>0</v>
      </c>
      <c r="AM1490" s="12" t="s">
        <v>6551</v>
      </c>
      <c r="AN1490" s="17">
        <v>0</v>
      </c>
      <c r="AO1490" s="12" t="s">
        <v>6551</v>
      </c>
      <c r="AP1490" s="192">
        <v>0</v>
      </c>
      <c r="AQ1490" s="12" t="s">
        <v>6551</v>
      </c>
      <c r="AR1490" s="17">
        <v>202187</v>
      </c>
      <c r="AS1490" s="12" t="s">
        <v>6551</v>
      </c>
      <c r="AT1490" s="17">
        <v>0</v>
      </c>
      <c r="AU1490" s="1" t="s">
        <v>6551</v>
      </c>
      <c r="AV1490" s="1" t="str">
        <f>IF(OR(M1490="Q",O1490="Q",Q1490="Q",S1490="Q",U1490="Q",W1490="Q",Y1490="Q",AA1490="Q",AC1490="Q",AE1490="Q",AG1490="Q",AI1490="Q",AK1490="Q",AM1490="Q",AO1490="Q",AQ1490="Q",AS1490="Q",AU1490="Q"),"Yes","No")</f>
        <v>No</v>
      </c>
    </row>
    <row r="1491" spans="1:48" x14ac:dyDescent="0.2">
      <c r="A1491" s="1" t="s">
        <v>1797</v>
      </c>
      <c r="B1491" s="1" t="s">
        <v>870</v>
      </c>
      <c r="C1491" s="1" t="s">
        <v>26</v>
      </c>
      <c r="D1491" s="194">
        <v>9236</v>
      </c>
      <c r="E1491" s="197">
        <v>90236</v>
      </c>
      <c r="F1491" s="1" t="s">
        <v>242</v>
      </c>
      <c r="G1491" s="1" t="s">
        <v>6120</v>
      </c>
      <c r="H1491" s="17">
        <v>358172</v>
      </c>
      <c r="I1491" s="12">
        <v>26</v>
      </c>
      <c r="J1491" s="1" t="s">
        <v>12</v>
      </c>
      <c r="K1491" s="1" t="s">
        <v>13</v>
      </c>
      <c r="L1491" s="4">
        <v>15</v>
      </c>
      <c r="M1491" s="1" t="s">
        <v>6551</v>
      </c>
      <c r="N1491" s="12">
        <v>0</v>
      </c>
      <c r="O1491" s="12" t="s">
        <v>6551</v>
      </c>
      <c r="P1491" s="14">
        <v>21.35978161527731</v>
      </c>
      <c r="Q1491" s="12" t="s">
        <v>6551</v>
      </c>
      <c r="R1491" s="14">
        <v>0</v>
      </c>
      <c r="S1491" s="12" t="s">
        <v>6551</v>
      </c>
      <c r="T1491" s="14">
        <v>8.6457982586945015</v>
      </c>
      <c r="U1491" s="12" t="s">
        <v>6551</v>
      </c>
      <c r="V1491" s="17">
        <v>0</v>
      </c>
      <c r="W1491" s="12" t="s">
        <v>6551</v>
      </c>
      <c r="X1491" s="17">
        <v>0</v>
      </c>
      <c r="Y1491" s="12" t="s">
        <v>6551</v>
      </c>
      <c r="Z1491" s="17">
        <v>888097</v>
      </c>
      <c r="AA1491" s="12" t="s">
        <v>6551</v>
      </c>
      <c r="AB1491" s="17" t="s">
        <v>6551</v>
      </c>
      <c r="AC1491" s="12" t="s">
        <v>6551</v>
      </c>
      <c r="AD1491" s="17">
        <v>0</v>
      </c>
      <c r="AE1491" s="12" t="s">
        <v>6551</v>
      </c>
      <c r="AF1491" s="17">
        <v>41578</v>
      </c>
      <c r="AG1491" s="12" t="s">
        <v>6551</v>
      </c>
      <c r="AH1491" s="17" t="s">
        <v>6551</v>
      </c>
      <c r="AI1491" s="12" t="s">
        <v>6551</v>
      </c>
      <c r="AJ1491" s="17">
        <v>0</v>
      </c>
      <c r="AK1491" s="12" t="s">
        <v>6551</v>
      </c>
      <c r="AL1491" s="17">
        <v>0</v>
      </c>
      <c r="AM1491" s="12" t="s">
        <v>6551</v>
      </c>
      <c r="AN1491" s="17">
        <v>0</v>
      </c>
      <c r="AO1491" s="12" t="s">
        <v>6551</v>
      </c>
      <c r="AP1491" s="192">
        <v>0</v>
      </c>
      <c r="AQ1491" s="12" t="s">
        <v>6551</v>
      </c>
      <c r="AR1491" s="17">
        <v>359475</v>
      </c>
      <c r="AS1491" s="12" t="s">
        <v>6551</v>
      </c>
      <c r="AT1491" s="17">
        <v>0</v>
      </c>
      <c r="AU1491" s="1" t="s">
        <v>6551</v>
      </c>
      <c r="AV1491" s="1" t="str">
        <f>IF(OR(M1491="Q",O1491="Q",Q1491="Q",S1491="Q",U1491="Q",W1491="Q",Y1491="Q",AA1491="Q",AC1491="Q",AE1491="Q",AG1491="Q",AI1491="Q",AK1491="Q",AM1491="Q",AO1491="Q",AQ1491="Q",AS1491="Q",AU1491="Q"),"Yes","No")</f>
        <v>No</v>
      </c>
    </row>
    <row r="1492" spans="1:48" x14ac:dyDescent="0.2">
      <c r="A1492" s="1" t="s">
        <v>722</v>
      </c>
      <c r="B1492" s="1" t="s">
        <v>723</v>
      </c>
      <c r="C1492" s="1" t="s">
        <v>66</v>
      </c>
      <c r="D1492" s="194">
        <v>3074</v>
      </c>
      <c r="E1492" s="197">
        <v>30074</v>
      </c>
      <c r="F1492" s="1" t="s">
        <v>239</v>
      </c>
      <c r="G1492" s="1" t="s">
        <v>6120</v>
      </c>
      <c r="H1492" s="17">
        <v>213751</v>
      </c>
      <c r="I1492" s="12">
        <v>26</v>
      </c>
      <c r="J1492" s="1" t="s">
        <v>12</v>
      </c>
      <c r="K1492" s="1" t="s">
        <v>9</v>
      </c>
      <c r="L1492" s="4">
        <v>14</v>
      </c>
      <c r="M1492" s="1" t="s">
        <v>6551</v>
      </c>
      <c r="N1492" s="12">
        <v>0</v>
      </c>
      <c r="O1492" s="12" t="s">
        <v>6551</v>
      </c>
      <c r="P1492" s="14">
        <v>17.985412302418588</v>
      </c>
      <c r="Q1492" s="12" t="s">
        <v>6551</v>
      </c>
      <c r="R1492" s="14">
        <v>0</v>
      </c>
      <c r="S1492" s="12" t="s">
        <v>6551</v>
      </c>
      <c r="T1492" s="14">
        <v>12.457817558560274</v>
      </c>
      <c r="U1492" s="12" t="s">
        <v>6551</v>
      </c>
      <c r="V1492" s="17">
        <v>0</v>
      </c>
      <c r="W1492" s="12" t="s">
        <v>6551</v>
      </c>
      <c r="X1492" s="17">
        <v>0</v>
      </c>
      <c r="Y1492" s="12" t="s">
        <v>6551</v>
      </c>
      <c r="Z1492" s="17">
        <v>472207</v>
      </c>
      <c r="AA1492" s="12" t="s">
        <v>6551</v>
      </c>
      <c r="AB1492" s="17" t="s">
        <v>6551</v>
      </c>
      <c r="AC1492" s="12" t="s">
        <v>6551</v>
      </c>
      <c r="AD1492" s="17">
        <v>0</v>
      </c>
      <c r="AE1492" s="12" t="s">
        <v>6551</v>
      </c>
      <c r="AF1492" s="17">
        <v>26255</v>
      </c>
      <c r="AG1492" s="12" t="s">
        <v>6551</v>
      </c>
      <c r="AH1492" s="17" t="s">
        <v>6551</v>
      </c>
      <c r="AI1492" s="12" t="s">
        <v>6551</v>
      </c>
      <c r="AJ1492" s="17">
        <v>0</v>
      </c>
      <c r="AK1492" s="12" t="s">
        <v>6551</v>
      </c>
      <c r="AL1492" s="17">
        <v>0</v>
      </c>
      <c r="AM1492" s="12" t="s">
        <v>6551</v>
      </c>
      <c r="AN1492" s="17">
        <v>0</v>
      </c>
      <c r="AO1492" s="12" t="s">
        <v>6551</v>
      </c>
      <c r="AP1492" s="192">
        <v>0</v>
      </c>
      <c r="AQ1492" s="12" t="s">
        <v>6551</v>
      </c>
      <c r="AR1492" s="17">
        <v>327080</v>
      </c>
      <c r="AS1492" s="12" t="s">
        <v>6551</v>
      </c>
      <c r="AT1492" s="17">
        <v>0</v>
      </c>
      <c r="AU1492" s="1" t="s">
        <v>6551</v>
      </c>
      <c r="AV1492" s="1" t="str">
        <f>IF(OR(M1492="Q",O1492="Q",Q1492="Q",S1492="Q",U1492="Q",W1492="Q",Y1492="Q",AA1492="Q",AC1492="Q",AE1492="Q",AG1492="Q",AI1492="Q",AK1492="Q",AM1492="Q",AO1492="Q",AQ1492="Q",AS1492="Q",AU1492="Q"),"Yes","No")</f>
        <v>No</v>
      </c>
    </row>
    <row r="1493" spans="1:48" x14ac:dyDescent="0.2">
      <c r="A1493" s="1" t="s">
        <v>722</v>
      </c>
      <c r="B1493" s="1" t="s">
        <v>723</v>
      </c>
      <c r="C1493" s="1" t="s">
        <v>66</v>
      </c>
      <c r="D1493" s="194">
        <v>3074</v>
      </c>
      <c r="E1493" s="197">
        <v>30074</v>
      </c>
      <c r="F1493" s="1" t="s">
        <v>239</v>
      </c>
      <c r="G1493" s="1" t="s">
        <v>6120</v>
      </c>
      <c r="H1493" s="17">
        <v>213751</v>
      </c>
      <c r="I1493" s="12">
        <v>26</v>
      </c>
      <c r="J1493" s="1" t="s">
        <v>11</v>
      </c>
      <c r="K1493" s="1" t="s">
        <v>9</v>
      </c>
      <c r="L1493" s="4">
        <v>12</v>
      </c>
      <c r="M1493" s="1" t="s">
        <v>6551</v>
      </c>
      <c r="N1493" s="12">
        <v>0</v>
      </c>
      <c r="O1493" s="12" t="s">
        <v>6551</v>
      </c>
      <c r="P1493" s="14">
        <v>16.317191283292978</v>
      </c>
      <c r="Q1493" s="12" t="s">
        <v>6551</v>
      </c>
      <c r="R1493" s="14">
        <v>0</v>
      </c>
      <c r="S1493" s="12" t="s">
        <v>6551</v>
      </c>
      <c r="T1493" s="14">
        <v>2.3501815980629539</v>
      </c>
      <c r="U1493" s="12" t="s">
        <v>6551</v>
      </c>
      <c r="V1493" s="17">
        <v>0</v>
      </c>
      <c r="W1493" s="12" t="s">
        <v>6551</v>
      </c>
      <c r="X1493" s="17">
        <v>0</v>
      </c>
      <c r="Y1493" s="12" t="s">
        <v>6551</v>
      </c>
      <c r="Z1493" s="17">
        <v>269560</v>
      </c>
      <c r="AA1493" s="12" t="s">
        <v>6551</v>
      </c>
      <c r="AB1493" s="17" t="s">
        <v>6551</v>
      </c>
      <c r="AC1493" s="12" t="s">
        <v>6551</v>
      </c>
      <c r="AD1493" s="17">
        <v>0</v>
      </c>
      <c r="AE1493" s="12" t="s">
        <v>6551</v>
      </c>
      <c r="AF1493" s="17">
        <v>16520</v>
      </c>
      <c r="AG1493" s="12" t="s">
        <v>6551</v>
      </c>
      <c r="AH1493" s="17" t="s">
        <v>6551</v>
      </c>
      <c r="AI1493" s="12" t="s">
        <v>6551</v>
      </c>
      <c r="AJ1493" s="17">
        <v>0</v>
      </c>
      <c r="AK1493" s="12" t="s">
        <v>6551</v>
      </c>
      <c r="AL1493" s="17">
        <v>0</v>
      </c>
      <c r="AM1493" s="12" t="s">
        <v>6551</v>
      </c>
      <c r="AN1493" s="17">
        <v>0</v>
      </c>
      <c r="AO1493" s="12" t="s">
        <v>6551</v>
      </c>
      <c r="AP1493" s="192">
        <v>0</v>
      </c>
      <c r="AQ1493" s="12" t="s">
        <v>6551</v>
      </c>
      <c r="AR1493" s="17">
        <v>38825</v>
      </c>
      <c r="AS1493" s="12" t="s">
        <v>6551</v>
      </c>
      <c r="AT1493" s="17">
        <v>0</v>
      </c>
      <c r="AU1493" s="1" t="s">
        <v>6551</v>
      </c>
      <c r="AV1493" s="1" t="str">
        <f>IF(OR(M1493="Q",O1493="Q",Q1493="Q",S1493="Q",U1493="Q",W1493="Q",Y1493="Q",AA1493="Q",AC1493="Q",AE1493="Q",AG1493="Q",AI1493="Q",AK1493="Q",AM1493="Q",AO1493="Q",AQ1493="Q",AS1493="Q",AU1493="Q"),"Yes","No")</f>
        <v>No</v>
      </c>
    </row>
    <row r="1494" spans="1:48" x14ac:dyDescent="0.2">
      <c r="A1494" s="1" t="s">
        <v>1853</v>
      </c>
      <c r="B1494" s="1" t="s">
        <v>1158</v>
      </c>
      <c r="C1494" s="1" t="s">
        <v>61</v>
      </c>
      <c r="D1494" s="194">
        <v>7054</v>
      </c>
      <c r="E1494" s="197">
        <v>70054</v>
      </c>
      <c r="F1494" s="1" t="s">
        <v>239</v>
      </c>
      <c r="G1494" s="1" t="s">
        <v>6120</v>
      </c>
      <c r="H1494" s="17">
        <v>472870</v>
      </c>
      <c r="I1494" s="12">
        <v>26</v>
      </c>
      <c r="J1494" s="1" t="s">
        <v>17</v>
      </c>
      <c r="K1494" s="1" t="s">
        <v>13</v>
      </c>
      <c r="L1494" s="4">
        <v>12</v>
      </c>
      <c r="M1494" s="1" t="s">
        <v>6551</v>
      </c>
      <c r="N1494" s="12">
        <v>0</v>
      </c>
      <c r="O1494" s="12" t="s">
        <v>6551</v>
      </c>
      <c r="P1494" s="14">
        <v>39.088927637314733</v>
      </c>
      <c r="Q1494" s="12" t="s">
        <v>6551</v>
      </c>
      <c r="R1494" s="14">
        <v>0</v>
      </c>
      <c r="S1494" s="12" t="s">
        <v>6551</v>
      </c>
      <c r="T1494" s="14">
        <v>3.0488230165649521</v>
      </c>
      <c r="U1494" s="12" t="s">
        <v>6551</v>
      </c>
      <c r="V1494" s="17">
        <v>0</v>
      </c>
      <c r="W1494" s="12" t="s">
        <v>6551</v>
      </c>
      <c r="X1494" s="17">
        <v>0</v>
      </c>
      <c r="Y1494" s="12" t="s">
        <v>6551</v>
      </c>
      <c r="Z1494" s="17">
        <v>44835</v>
      </c>
      <c r="AA1494" s="12" t="s">
        <v>6551</v>
      </c>
      <c r="AB1494" s="17" t="s">
        <v>6551</v>
      </c>
      <c r="AC1494" s="12" t="s">
        <v>6551</v>
      </c>
      <c r="AD1494" s="17">
        <v>0</v>
      </c>
      <c r="AE1494" s="12" t="s">
        <v>6551</v>
      </c>
      <c r="AF1494" s="17">
        <v>1147</v>
      </c>
      <c r="AG1494" s="12" t="s">
        <v>6551</v>
      </c>
      <c r="AH1494" s="17" t="s">
        <v>6551</v>
      </c>
      <c r="AI1494" s="12" t="s">
        <v>6551</v>
      </c>
      <c r="AJ1494" s="17">
        <v>0</v>
      </c>
      <c r="AK1494" s="12" t="s">
        <v>6551</v>
      </c>
      <c r="AL1494" s="17">
        <v>0</v>
      </c>
      <c r="AM1494" s="12" t="s">
        <v>6551</v>
      </c>
      <c r="AN1494" s="17">
        <v>0</v>
      </c>
      <c r="AO1494" s="12" t="s">
        <v>6551</v>
      </c>
      <c r="AP1494" s="192">
        <v>0</v>
      </c>
      <c r="AQ1494" s="12" t="s">
        <v>6551</v>
      </c>
      <c r="AR1494" s="17">
        <v>3497</v>
      </c>
      <c r="AS1494" s="12" t="s">
        <v>6551</v>
      </c>
      <c r="AT1494" s="17">
        <v>0</v>
      </c>
      <c r="AU1494" s="1" t="s">
        <v>6551</v>
      </c>
      <c r="AV1494" s="1" t="str">
        <f>IF(OR(M1494="Q",O1494="Q",Q1494="Q",S1494="Q",U1494="Q",W1494="Q",Y1494="Q",AA1494="Q",AC1494="Q",AE1494="Q",AG1494="Q",AI1494="Q",AK1494="Q",AM1494="Q",AO1494="Q",AQ1494="Q",AS1494="Q",AU1494="Q"),"Yes","No")</f>
        <v>No</v>
      </c>
    </row>
    <row r="1495" spans="1:48" x14ac:dyDescent="0.2">
      <c r="A1495" s="1" t="s">
        <v>1853</v>
      </c>
      <c r="B1495" s="1" t="s">
        <v>1158</v>
      </c>
      <c r="C1495" s="1" t="s">
        <v>61</v>
      </c>
      <c r="D1495" s="194">
        <v>7054</v>
      </c>
      <c r="E1495" s="197">
        <v>70054</v>
      </c>
      <c r="F1495" s="1" t="s">
        <v>239</v>
      </c>
      <c r="G1495" s="1" t="s">
        <v>6120</v>
      </c>
      <c r="H1495" s="17">
        <v>472870</v>
      </c>
      <c r="I1495" s="12">
        <v>26</v>
      </c>
      <c r="J1495" s="1" t="s">
        <v>11</v>
      </c>
      <c r="K1495" s="1" t="s">
        <v>13</v>
      </c>
      <c r="L1495" s="4">
        <v>11</v>
      </c>
      <c r="M1495" s="1" t="s">
        <v>6551</v>
      </c>
      <c r="N1495" s="12">
        <v>0</v>
      </c>
      <c r="O1495" s="12" t="s">
        <v>6551</v>
      </c>
      <c r="P1495" s="14">
        <v>36.51487497718562</v>
      </c>
      <c r="Q1495" s="12" t="s">
        <v>6551</v>
      </c>
      <c r="R1495" s="14">
        <v>0</v>
      </c>
      <c r="S1495" s="12" t="s">
        <v>6551</v>
      </c>
      <c r="T1495" s="14">
        <v>2.5517430187990509</v>
      </c>
      <c r="U1495" s="12" t="s">
        <v>6551</v>
      </c>
      <c r="V1495" s="17">
        <v>0</v>
      </c>
      <c r="W1495" s="12" t="s">
        <v>6551</v>
      </c>
      <c r="X1495" s="17">
        <v>0</v>
      </c>
      <c r="Y1495" s="12" t="s">
        <v>6551</v>
      </c>
      <c r="Z1495" s="17">
        <v>200065</v>
      </c>
      <c r="AA1495" s="12" t="s">
        <v>6551</v>
      </c>
      <c r="AB1495" s="17" t="s">
        <v>6551</v>
      </c>
      <c r="AC1495" s="12" t="s">
        <v>6551</v>
      </c>
      <c r="AD1495" s="17">
        <v>0</v>
      </c>
      <c r="AE1495" s="12" t="s">
        <v>6551</v>
      </c>
      <c r="AF1495" s="17">
        <v>5479</v>
      </c>
      <c r="AG1495" s="12" t="s">
        <v>6551</v>
      </c>
      <c r="AH1495" s="17" t="s">
        <v>6551</v>
      </c>
      <c r="AI1495" s="12" t="s">
        <v>6551</v>
      </c>
      <c r="AJ1495" s="17">
        <v>0</v>
      </c>
      <c r="AK1495" s="12" t="s">
        <v>6551</v>
      </c>
      <c r="AL1495" s="17">
        <v>0</v>
      </c>
      <c r="AM1495" s="12" t="s">
        <v>6551</v>
      </c>
      <c r="AN1495" s="17">
        <v>0</v>
      </c>
      <c r="AO1495" s="12" t="s">
        <v>6551</v>
      </c>
      <c r="AP1495" s="192">
        <v>0</v>
      </c>
      <c r="AQ1495" s="12" t="s">
        <v>6551</v>
      </c>
      <c r="AR1495" s="17">
        <v>13981</v>
      </c>
      <c r="AS1495" s="12" t="s">
        <v>6551</v>
      </c>
      <c r="AT1495" s="17">
        <v>0</v>
      </c>
      <c r="AU1495" s="1" t="s">
        <v>6551</v>
      </c>
      <c r="AV1495" s="1" t="str">
        <f>IF(OR(M1495="Q",O1495="Q",Q1495="Q",S1495="Q",U1495="Q",W1495="Q",Y1495="Q",AA1495="Q",AC1495="Q",AE1495="Q",AG1495="Q",AI1495="Q",AK1495="Q",AM1495="Q",AO1495="Q",AQ1495="Q",AS1495="Q",AU1495="Q"),"Yes","No")</f>
        <v>No</v>
      </c>
    </row>
    <row r="1496" spans="1:48" x14ac:dyDescent="0.2">
      <c r="A1496" s="1" t="s">
        <v>1797</v>
      </c>
      <c r="B1496" s="1" t="s">
        <v>870</v>
      </c>
      <c r="C1496" s="1" t="s">
        <v>26</v>
      </c>
      <c r="D1496" s="194">
        <v>9236</v>
      </c>
      <c r="E1496" s="197">
        <v>90236</v>
      </c>
      <c r="F1496" s="1" t="s">
        <v>242</v>
      </c>
      <c r="G1496" s="1" t="s">
        <v>6120</v>
      </c>
      <c r="H1496" s="17">
        <v>358172</v>
      </c>
      <c r="I1496" s="12">
        <v>26</v>
      </c>
      <c r="J1496" s="1" t="s">
        <v>11</v>
      </c>
      <c r="K1496" s="1" t="s">
        <v>13</v>
      </c>
      <c r="L1496" s="4">
        <v>11</v>
      </c>
      <c r="M1496" s="1" t="s">
        <v>6551</v>
      </c>
      <c r="N1496" s="12">
        <v>0</v>
      </c>
      <c r="O1496" s="12" t="s">
        <v>6551</v>
      </c>
      <c r="P1496" s="14">
        <v>14.342129015131404</v>
      </c>
      <c r="Q1496" s="12" t="s">
        <v>6551</v>
      </c>
      <c r="R1496" s="14">
        <v>0</v>
      </c>
      <c r="S1496" s="12" t="s">
        <v>6551</v>
      </c>
      <c r="T1496" s="14">
        <v>2.424475710114149</v>
      </c>
      <c r="U1496" s="12" t="s">
        <v>6551</v>
      </c>
      <c r="V1496" s="17">
        <v>0</v>
      </c>
      <c r="W1496" s="12" t="s">
        <v>6551</v>
      </c>
      <c r="X1496" s="17">
        <v>0</v>
      </c>
      <c r="Y1496" s="12" t="s">
        <v>6551</v>
      </c>
      <c r="Z1496" s="17">
        <v>270134</v>
      </c>
      <c r="AA1496" s="12" t="s">
        <v>6551</v>
      </c>
      <c r="AB1496" s="17" t="s">
        <v>6551</v>
      </c>
      <c r="AC1496" s="12" t="s">
        <v>6551</v>
      </c>
      <c r="AD1496" s="17">
        <v>0</v>
      </c>
      <c r="AE1496" s="12" t="s">
        <v>6551</v>
      </c>
      <c r="AF1496" s="17">
        <v>18835</v>
      </c>
      <c r="AG1496" s="12" t="s">
        <v>6551</v>
      </c>
      <c r="AH1496" s="17" t="s">
        <v>6551</v>
      </c>
      <c r="AI1496" s="12" t="s">
        <v>6551</v>
      </c>
      <c r="AJ1496" s="17">
        <v>0</v>
      </c>
      <c r="AK1496" s="12" t="s">
        <v>6551</v>
      </c>
      <c r="AL1496" s="17">
        <v>0</v>
      </c>
      <c r="AM1496" s="12" t="s">
        <v>6551</v>
      </c>
      <c r="AN1496" s="17">
        <v>0</v>
      </c>
      <c r="AO1496" s="12" t="s">
        <v>6551</v>
      </c>
      <c r="AP1496" s="192">
        <v>0</v>
      </c>
      <c r="AQ1496" s="12" t="s">
        <v>6551</v>
      </c>
      <c r="AR1496" s="17">
        <v>45665</v>
      </c>
      <c r="AS1496" s="12" t="s">
        <v>6551</v>
      </c>
      <c r="AT1496" s="17">
        <v>0</v>
      </c>
      <c r="AU1496" s="1" t="s">
        <v>6551</v>
      </c>
      <c r="AV1496" s="1" t="str">
        <f>IF(OR(M1496="Q",O1496="Q",Q1496="Q",S1496="Q",U1496="Q",W1496="Q",Y1496="Q",AA1496="Q",AC1496="Q",AE1496="Q",AG1496="Q",AI1496="Q",AK1496="Q",AM1496="Q",AO1496="Q",AQ1496="Q",AS1496="Q",AU1496="Q"),"Yes","No")</f>
        <v>No</v>
      </c>
    </row>
    <row r="1497" spans="1:48" x14ac:dyDescent="0.2">
      <c r="A1497" s="1" t="s">
        <v>1627</v>
      </c>
      <c r="B1497" s="1" t="s">
        <v>1628</v>
      </c>
      <c r="C1497" s="1" t="s">
        <v>26</v>
      </c>
      <c r="D1497" s="194">
        <v>9226</v>
      </c>
      <c r="E1497" s="197">
        <v>90226</v>
      </c>
      <c r="F1497" s="1" t="s">
        <v>242</v>
      </c>
      <c r="G1497" s="1" t="s">
        <v>236</v>
      </c>
      <c r="H1497" s="17">
        <v>107672</v>
      </c>
      <c r="I1497" s="12">
        <v>26</v>
      </c>
      <c r="J1497" s="1" t="s">
        <v>11</v>
      </c>
      <c r="K1497" s="1" t="s">
        <v>13</v>
      </c>
      <c r="L1497" s="4">
        <v>8</v>
      </c>
      <c r="M1497" s="1" t="s">
        <v>6551</v>
      </c>
      <c r="N1497" s="12">
        <v>0</v>
      </c>
      <c r="O1497" s="12" t="s">
        <v>6551</v>
      </c>
      <c r="P1497" s="14">
        <v>22.507884362680684</v>
      </c>
      <c r="Q1497" s="12" t="s">
        <v>6551</v>
      </c>
      <c r="R1497" s="14">
        <v>14.302173845820835</v>
      </c>
      <c r="S1497" s="12" t="s">
        <v>6551</v>
      </c>
      <c r="T1497" s="14">
        <v>2.3608555993575706</v>
      </c>
      <c r="U1497" s="12" t="s">
        <v>6551</v>
      </c>
      <c r="V1497" s="17">
        <v>0</v>
      </c>
      <c r="W1497" s="12" t="s">
        <v>6551</v>
      </c>
      <c r="X1497" s="17">
        <v>345957</v>
      </c>
      <c r="Y1497" s="12" t="s">
        <v>6551</v>
      </c>
      <c r="Z1497" s="17">
        <v>308313</v>
      </c>
      <c r="AA1497" s="12" t="s">
        <v>6551</v>
      </c>
      <c r="AB1497" s="17">
        <v>37644</v>
      </c>
      <c r="AC1497" s="12" t="s">
        <v>6551</v>
      </c>
      <c r="AD1497" s="17">
        <v>17244</v>
      </c>
      <c r="AE1497" s="12" t="s">
        <v>6551</v>
      </c>
      <c r="AF1497" s="17">
        <v>13698</v>
      </c>
      <c r="AG1497" s="12" t="s">
        <v>6551</v>
      </c>
      <c r="AH1497" s="17">
        <v>3546</v>
      </c>
      <c r="AI1497" s="12" t="s">
        <v>6551</v>
      </c>
      <c r="AJ1497" s="17">
        <v>0</v>
      </c>
      <c r="AK1497" s="12" t="s">
        <v>6551</v>
      </c>
      <c r="AL1497" s="17">
        <v>0</v>
      </c>
      <c r="AM1497" s="12" t="s">
        <v>6551</v>
      </c>
      <c r="AN1497" s="17">
        <v>0</v>
      </c>
      <c r="AO1497" s="12" t="s">
        <v>6551</v>
      </c>
      <c r="AP1497" s="192">
        <v>0</v>
      </c>
      <c r="AQ1497" s="12" t="s">
        <v>6551</v>
      </c>
      <c r="AR1497" s="17">
        <v>32339</v>
      </c>
      <c r="AS1497" s="12" t="s">
        <v>6551</v>
      </c>
      <c r="AT1497" s="17">
        <v>462518</v>
      </c>
      <c r="AU1497" s="1" t="s">
        <v>6551</v>
      </c>
      <c r="AV1497" s="1" t="str">
        <f>IF(OR(M1497="Q",O1497="Q",Q1497="Q",S1497="Q",U1497="Q",W1497="Q",Y1497="Q",AA1497="Q",AC1497="Q",AE1497="Q",AG1497="Q",AI1497="Q",AK1497="Q",AM1497="Q",AO1497="Q",AQ1497="Q",AS1497="Q",AU1497="Q"),"Yes","No")</f>
        <v>No</v>
      </c>
    </row>
    <row r="1498" spans="1:48" x14ac:dyDescent="0.2">
      <c r="A1498" s="1" t="s">
        <v>4073</v>
      </c>
      <c r="B1498" s="1" t="s">
        <v>4074</v>
      </c>
      <c r="C1498" s="1" t="s">
        <v>73</v>
      </c>
      <c r="D1498" s="194" t="s">
        <v>4075</v>
      </c>
      <c r="E1498" s="197" t="s">
        <v>4076</v>
      </c>
      <c r="F1498" s="1" t="s">
        <v>242</v>
      </c>
      <c r="G1498" s="1" t="s">
        <v>287</v>
      </c>
      <c r="H1498" s="17">
        <v>0</v>
      </c>
      <c r="I1498" s="12">
        <v>26</v>
      </c>
      <c r="J1498" s="1" t="s">
        <v>11</v>
      </c>
      <c r="K1498" s="1" t="s">
        <v>9</v>
      </c>
      <c r="L1498" s="4">
        <v>8</v>
      </c>
      <c r="M1498" s="1" t="s">
        <v>6551</v>
      </c>
      <c r="N1498" s="12">
        <v>0</v>
      </c>
      <c r="O1498" s="12" t="s">
        <v>6551</v>
      </c>
      <c r="P1498" s="14">
        <v>13.862456570611077</v>
      </c>
      <c r="Q1498" s="12" t="s">
        <v>6551</v>
      </c>
      <c r="R1498" s="14">
        <v>0</v>
      </c>
      <c r="S1498" s="12" t="s">
        <v>6551</v>
      </c>
      <c r="T1498" s="14">
        <v>6.321207166700729</v>
      </c>
      <c r="U1498" s="12" t="s">
        <v>6551</v>
      </c>
      <c r="V1498" s="17">
        <v>0</v>
      </c>
      <c r="W1498" s="12" t="s">
        <v>6551</v>
      </c>
      <c r="X1498" s="17">
        <v>0</v>
      </c>
      <c r="Y1498" s="12" t="s">
        <v>6551</v>
      </c>
      <c r="Z1498" s="17">
        <v>203487</v>
      </c>
      <c r="AA1498" s="12" t="s">
        <v>6551</v>
      </c>
      <c r="AB1498" s="17" t="s">
        <v>6551</v>
      </c>
      <c r="AC1498" s="12" t="s">
        <v>6551</v>
      </c>
      <c r="AD1498" s="17">
        <v>0</v>
      </c>
      <c r="AE1498" s="12" t="s">
        <v>6551</v>
      </c>
      <c r="AF1498" s="17">
        <v>14679</v>
      </c>
      <c r="AG1498" s="12" t="s">
        <v>6551</v>
      </c>
      <c r="AH1498" s="17" t="s">
        <v>6551</v>
      </c>
      <c r="AI1498" s="12" t="s">
        <v>6551</v>
      </c>
      <c r="AJ1498" s="17">
        <v>0</v>
      </c>
      <c r="AK1498" s="12" t="s">
        <v>6551</v>
      </c>
      <c r="AL1498" s="17">
        <v>0</v>
      </c>
      <c r="AM1498" s="12" t="s">
        <v>6551</v>
      </c>
      <c r="AN1498" s="17">
        <v>0</v>
      </c>
      <c r="AO1498" s="12" t="s">
        <v>6551</v>
      </c>
      <c r="AP1498" s="192">
        <v>0</v>
      </c>
      <c r="AQ1498" s="12" t="s">
        <v>6551</v>
      </c>
      <c r="AR1498" s="17">
        <v>92789</v>
      </c>
      <c r="AS1498" s="12" t="s">
        <v>6551</v>
      </c>
      <c r="AT1498" s="17">
        <v>0</v>
      </c>
      <c r="AU1498" s="1" t="s">
        <v>6551</v>
      </c>
      <c r="AV1498" s="1" t="str">
        <f>IF(OR(M1498="Q",O1498="Q",Q1498="Q",S1498="Q",U1498="Q",W1498="Q",Y1498="Q",AA1498="Q",AC1498="Q",AE1498="Q",AG1498="Q",AI1498="Q",AK1498="Q",AM1498="Q",AO1498="Q",AQ1498="Q",AS1498="Q",AU1498="Q"),"Yes","No")</f>
        <v>No</v>
      </c>
    </row>
    <row r="1499" spans="1:48" x14ac:dyDescent="0.2">
      <c r="A1499" s="1" t="s">
        <v>2003</v>
      </c>
      <c r="B1499" s="1" t="s">
        <v>1644</v>
      </c>
      <c r="C1499" s="1" t="s">
        <v>84</v>
      </c>
      <c r="D1499" s="194" t="s">
        <v>2004</v>
      </c>
      <c r="E1499" s="197" t="s">
        <v>2005</v>
      </c>
      <c r="F1499" s="1" t="s">
        <v>242</v>
      </c>
      <c r="G1499" s="1" t="s">
        <v>287</v>
      </c>
      <c r="H1499" s="17">
        <v>0</v>
      </c>
      <c r="I1499" s="12">
        <v>26</v>
      </c>
      <c r="J1499" s="1" t="s">
        <v>12</v>
      </c>
      <c r="K1499" s="1" t="s">
        <v>9</v>
      </c>
      <c r="L1499" s="4">
        <v>7</v>
      </c>
      <c r="M1499" s="1" t="s">
        <v>6551</v>
      </c>
      <c r="N1499" s="12">
        <v>0</v>
      </c>
      <c r="O1499" s="12" t="s">
        <v>6551</v>
      </c>
      <c r="P1499" s="14">
        <v>31.713156342182891</v>
      </c>
      <c r="Q1499" s="12" t="s">
        <v>6551</v>
      </c>
      <c r="R1499" s="14">
        <v>0</v>
      </c>
      <c r="S1499" s="12" t="s">
        <v>6551</v>
      </c>
      <c r="T1499" s="14">
        <v>7.7099705014749267</v>
      </c>
      <c r="U1499" s="12" t="s">
        <v>6551</v>
      </c>
      <c r="V1499" s="17">
        <v>0</v>
      </c>
      <c r="W1499" s="12" t="s">
        <v>6551</v>
      </c>
      <c r="X1499" s="17">
        <v>0</v>
      </c>
      <c r="Y1499" s="12" t="s">
        <v>6551</v>
      </c>
      <c r="Z1499" s="17">
        <v>268769</v>
      </c>
      <c r="AA1499" s="12" t="s">
        <v>6551</v>
      </c>
      <c r="AB1499" s="17" t="s">
        <v>6551</v>
      </c>
      <c r="AC1499" s="12" t="s">
        <v>6551</v>
      </c>
      <c r="AD1499" s="17">
        <v>0</v>
      </c>
      <c r="AE1499" s="12" t="s">
        <v>6551</v>
      </c>
      <c r="AF1499" s="17">
        <v>8475</v>
      </c>
      <c r="AG1499" s="12" t="s">
        <v>6551</v>
      </c>
      <c r="AH1499" s="17" t="s">
        <v>6551</v>
      </c>
      <c r="AI1499" s="12" t="s">
        <v>6551</v>
      </c>
      <c r="AJ1499" s="17">
        <v>0</v>
      </c>
      <c r="AK1499" s="12" t="s">
        <v>6551</v>
      </c>
      <c r="AL1499" s="17">
        <v>0</v>
      </c>
      <c r="AM1499" s="12" t="s">
        <v>6551</v>
      </c>
      <c r="AN1499" s="17">
        <v>0</v>
      </c>
      <c r="AO1499" s="12" t="s">
        <v>6551</v>
      </c>
      <c r="AP1499" s="192">
        <v>0</v>
      </c>
      <c r="AQ1499" s="12" t="s">
        <v>6551</v>
      </c>
      <c r="AR1499" s="17">
        <v>65342</v>
      </c>
      <c r="AS1499" s="12" t="s">
        <v>6551</v>
      </c>
      <c r="AT1499" s="17">
        <v>0</v>
      </c>
      <c r="AU1499" s="1" t="s">
        <v>6551</v>
      </c>
      <c r="AV1499" s="1" t="str">
        <f>IF(OR(M1499="Q",O1499="Q",Q1499="Q",S1499="Q",U1499="Q",W1499="Q",Y1499="Q",AA1499="Q",AC1499="Q",AE1499="Q",AG1499="Q",AI1499="Q",AK1499="Q",AM1499="Q",AO1499="Q",AQ1499="Q",AS1499="Q",AU1499="Q"),"Yes","No")</f>
        <v>No</v>
      </c>
    </row>
    <row r="1500" spans="1:48" x14ac:dyDescent="0.2">
      <c r="A1500" s="1" t="s">
        <v>907</v>
      </c>
      <c r="B1500" s="1" t="s">
        <v>906</v>
      </c>
      <c r="C1500" s="1" t="s">
        <v>26</v>
      </c>
      <c r="D1500" s="194">
        <v>9022</v>
      </c>
      <c r="E1500" s="197">
        <v>90022</v>
      </c>
      <c r="F1500" s="1" t="s">
        <v>239</v>
      </c>
      <c r="G1500" s="1" t="s">
        <v>236</v>
      </c>
      <c r="H1500" s="17">
        <v>12150996</v>
      </c>
      <c r="I1500" s="12">
        <v>26</v>
      </c>
      <c r="J1500" s="1" t="s">
        <v>11</v>
      </c>
      <c r="K1500" s="1" t="s">
        <v>13</v>
      </c>
      <c r="L1500" s="4">
        <v>5</v>
      </c>
      <c r="M1500" s="1" t="s">
        <v>6551</v>
      </c>
      <c r="N1500" s="12">
        <v>0</v>
      </c>
      <c r="O1500" s="12" t="s">
        <v>6551</v>
      </c>
      <c r="P1500" s="14">
        <v>7.4111933395004623</v>
      </c>
      <c r="Q1500" s="12" t="s">
        <v>6551</v>
      </c>
      <c r="R1500" s="14">
        <v>3.3965674639401131</v>
      </c>
      <c r="S1500" s="12" t="s">
        <v>6551</v>
      </c>
      <c r="T1500" s="14">
        <v>3.3777366635831019</v>
      </c>
      <c r="U1500" s="12" t="s">
        <v>6551</v>
      </c>
      <c r="V1500" s="17">
        <v>0</v>
      </c>
      <c r="W1500" s="12" t="s">
        <v>6551</v>
      </c>
      <c r="X1500" s="17">
        <v>67380</v>
      </c>
      <c r="Y1500" s="12" t="s">
        <v>6551</v>
      </c>
      <c r="Z1500" s="17">
        <v>48069</v>
      </c>
      <c r="AA1500" s="12" t="s">
        <v>6551</v>
      </c>
      <c r="AB1500" s="17">
        <v>19311</v>
      </c>
      <c r="AC1500" s="12" t="s">
        <v>6551</v>
      </c>
      <c r="AD1500" s="17">
        <v>8055</v>
      </c>
      <c r="AE1500" s="12" t="s">
        <v>6551</v>
      </c>
      <c r="AF1500" s="17">
        <v>6486</v>
      </c>
      <c r="AG1500" s="12" t="s">
        <v>6551</v>
      </c>
      <c r="AH1500" s="17">
        <v>1569</v>
      </c>
      <c r="AI1500" s="12" t="s">
        <v>6551</v>
      </c>
      <c r="AJ1500" s="17">
        <v>0</v>
      </c>
      <c r="AK1500" s="12" t="s">
        <v>6551</v>
      </c>
      <c r="AL1500" s="17">
        <v>0</v>
      </c>
      <c r="AM1500" s="12" t="s">
        <v>6551</v>
      </c>
      <c r="AN1500" s="17">
        <v>0</v>
      </c>
      <c r="AO1500" s="12" t="s">
        <v>6551</v>
      </c>
      <c r="AP1500" s="192">
        <v>0</v>
      </c>
      <c r="AQ1500" s="12" t="s">
        <v>6551</v>
      </c>
      <c r="AR1500" s="17">
        <v>21908</v>
      </c>
      <c r="AS1500" s="12" t="s">
        <v>6551</v>
      </c>
      <c r="AT1500" s="17">
        <v>74412</v>
      </c>
      <c r="AU1500" s="1" t="s">
        <v>6551</v>
      </c>
      <c r="AV1500" s="1" t="str">
        <f>IF(OR(M1500="Q",O1500="Q",Q1500="Q",S1500="Q",U1500="Q",W1500="Q",Y1500="Q",AA1500="Q",AC1500="Q",AE1500="Q",AG1500="Q",AI1500="Q",AK1500="Q",AM1500="Q",AO1500="Q",AQ1500="Q",AS1500="Q",AU1500="Q"),"Yes","No")</f>
        <v>No</v>
      </c>
    </row>
    <row r="1501" spans="1:48" x14ac:dyDescent="0.2">
      <c r="A1501" s="1" t="s">
        <v>1573</v>
      </c>
      <c r="B1501" s="1" t="s">
        <v>1574</v>
      </c>
      <c r="C1501" s="1" t="s">
        <v>84</v>
      </c>
      <c r="D1501" s="194">
        <v>2195</v>
      </c>
      <c r="E1501" s="197">
        <v>20195</v>
      </c>
      <c r="F1501" s="1" t="s">
        <v>239</v>
      </c>
      <c r="G1501" s="1" t="s">
        <v>6120</v>
      </c>
      <c r="H1501" s="17">
        <v>5441567</v>
      </c>
      <c r="I1501" s="12">
        <v>26</v>
      </c>
      <c r="J1501" s="1" t="s">
        <v>11</v>
      </c>
      <c r="K1501" s="1" t="s">
        <v>13</v>
      </c>
      <c r="L1501" s="4">
        <v>3</v>
      </c>
      <c r="M1501" s="1" t="s">
        <v>6551</v>
      </c>
      <c r="N1501" s="12">
        <v>0</v>
      </c>
      <c r="O1501" s="12" t="s">
        <v>6551</v>
      </c>
      <c r="P1501" s="14">
        <v>32.234895191122071</v>
      </c>
      <c r="Q1501" s="12" t="s">
        <v>6551</v>
      </c>
      <c r="R1501" s="14">
        <v>0</v>
      </c>
      <c r="S1501" s="12" t="s">
        <v>6551</v>
      </c>
      <c r="T1501" s="14">
        <v>5.7496917385943282</v>
      </c>
      <c r="U1501" s="12" t="s">
        <v>6551</v>
      </c>
      <c r="V1501" s="17">
        <v>0</v>
      </c>
      <c r="W1501" s="12" t="s">
        <v>6551</v>
      </c>
      <c r="X1501" s="17">
        <v>0</v>
      </c>
      <c r="Y1501" s="12" t="s">
        <v>6551</v>
      </c>
      <c r="Z1501" s="17">
        <v>52285</v>
      </c>
      <c r="AA1501" s="12" t="s">
        <v>6551</v>
      </c>
      <c r="AB1501" s="17" t="s">
        <v>6551</v>
      </c>
      <c r="AC1501" s="12" t="s">
        <v>6551</v>
      </c>
      <c r="AD1501" s="17">
        <v>0</v>
      </c>
      <c r="AE1501" s="12" t="s">
        <v>6551</v>
      </c>
      <c r="AF1501" s="17">
        <v>1622</v>
      </c>
      <c r="AG1501" s="12" t="s">
        <v>6551</v>
      </c>
      <c r="AH1501" s="17" t="s">
        <v>6551</v>
      </c>
      <c r="AI1501" s="12" t="s">
        <v>6551</v>
      </c>
      <c r="AJ1501" s="17">
        <v>0</v>
      </c>
      <c r="AK1501" s="12" t="s">
        <v>6551</v>
      </c>
      <c r="AL1501" s="17">
        <v>0</v>
      </c>
      <c r="AM1501" s="12" t="s">
        <v>6551</v>
      </c>
      <c r="AN1501" s="17">
        <v>0</v>
      </c>
      <c r="AO1501" s="12" t="s">
        <v>6551</v>
      </c>
      <c r="AP1501" s="192">
        <v>0</v>
      </c>
      <c r="AQ1501" s="12" t="s">
        <v>6551</v>
      </c>
      <c r="AR1501" s="17">
        <v>9326</v>
      </c>
      <c r="AS1501" s="12" t="s">
        <v>6551</v>
      </c>
      <c r="AT1501" s="17">
        <v>0</v>
      </c>
      <c r="AU1501" s="1" t="s">
        <v>6551</v>
      </c>
      <c r="AV1501" s="1" t="str">
        <f>IF(OR(M1501="Q",O1501="Q",Q1501="Q",S1501="Q",U1501="Q",W1501="Q",Y1501="Q",AA1501="Q",AC1501="Q",AE1501="Q",AG1501="Q",AI1501="Q",AK1501="Q",AM1501="Q",AO1501="Q",AQ1501="Q",AS1501="Q",AU1501="Q"),"Yes","No")</f>
        <v>No</v>
      </c>
    </row>
    <row r="1502" spans="1:48" x14ac:dyDescent="0.2">
      <c r="A1502" s="1" t="s">
        <v>1853</v>
      </c>
      <c r="B1502" s="1" t="s">
        <v>1158</v>
      </c>
      <c r="C1502" s="1" t="s">
        <v>61</v>
      </c>
      <c r="D1502" s="194">
        <v>7054</v>
      </c>
      <c r="E1502" s="197">
        <v>70054</v>
      </c>
      <c r="F1502" s="1" t="s">
        <v>239</v>
      </c>
      <c r="G1502" s="1" t="s">
        <v>6120</v>
      </c>
      <c r="H1502" s="17">
        <v>472870</v>
      </c>
      <c r="I1502" s="12">
        <v>26</v>
      </c>
      <c r="J1502" s="1" t="s">
        <v>11</v>
      </c>
      <c r="K1502" s="1" t="s">
        <v>9</v>
      </c>
      <c r="L1502" s="4">
        <v>3</v>
      </c>
      <c r="M1502" s="1" t="s">
        <v>6551</v>
      </c>
      <c r="N1502" s="12">
        <v>0</v>
      </c>
      <c r="O1502" s="12" t="s">
        <v>6551</v>
      </c>
      <c r="P1502" s="14">
        <v>41.888111888111887</v>
      </c>
      <c r="Q1502" s="12" t="s">
        <v>6551</v>
      </c>
      <c r="R1502" s="14">
        <v>0</v>
      </c>
      <c r="S1502" s="12" t="s">
        <v>6551</v>
      </c>
      <c r="T1502" s="14">
        <v>1.93006993006993</v>
      </c>
      <c r="U1502" s="12" t="s">
        <v>6551</v>
      </c>
      <c r="V1502" s="17">
        <v>0</v>
      </c>
      <c r="W1502" s="12" t="s">
        <v>6551</v>
      </c>
      <c r="X1502" s="17">
        <v>0</v>
      </c>
      <c r="Y1502" s="12" t="s">
        <v>6551</v>
      </c>
      <c r="Z1502" s="17">
        <v>41930</v>
      </c>
      <c r="AA1502" s="12" t="s">
        <v>6551</v>
      </c>
      <c r="AB1502" s="17" t="s">
        <v>6551</v>
      </c>
      <c r="AC1502" s="12" t="s">
        <v>6551</v>
      </c>
      <c r="AD1502" s="17">
        <v>0</v>
      </c>
      <c r="AE1502" s="12" t="s">
        <v>6551</v>
      </c>
      <c r="AF1502" s="17">
        <v>1001</v>
      </c>
      <c r="AG1502" s="12" t="s">
        <v>6551</v>
      </c>
      <c r="AH1502" s="17" t="s">
        <v>6551</v>
      </c>
      <c r="AI1502" s="12" t="s">
        <v>6551</v>
      </c>
      <c r="AJ1502" s="17">
        <v>0</v>
      </c>
      <c r="AK1502" s="12" t="s">
        <v>6551</v>
      </c>
      <c r="AL1502" s="17">
        <v>0</v>
      </c>
      <c r="AM1502" s="12" t="s">
        <v>6551</v>
      </c>
      <c r="AN1502" s="17">
        <v>0</v>
      </c>
      <c r="AO1502" s="12" t="s">
        <v>6551</v>
      </c>
      <c r="AP1502" s="192">
        <v>0</v>
      </c>
      <c r="AQ1502" s="12" t="s">
        <v>6551</v>
      </c>
      <c r="AR1502" s="17">
        <v>1932</v>
      </c>
      <c r="AS1502" s="12" t="s">
        <v>6551</v>
      </c>
      <c r="AT1502" s="17">
        <v>0</v>
      </c>
      <c r="AU1502" s="1" t="s">
        <v>6551</v>
      </c>
      <c r="AV1502" s="1" t="str">
        <f>IF(OR(M1502="Q",O1502="Q",Q1502="Q",S1502="Q",U1502="Q",W1502="Q",Y1502="Q",AA1502="Q",AC1502="Q",AE1502="Q",AG1502="Q",AI1502="Q",AK1502="Q",AM1502="Q",AO1502="Q",AQ1502="Q",AS1502="Q",AU1502="Q"),"Yes","No")</f>
        <v>No</v>
      </c>
    </row>
    <row r="1503" spans="1:48" x14ac:dyDescent="0.2">
      <c r="A1503" s="1" t="s">
        <v>6268</v>
      </c>
      <c r="B1503" s="1" t="s">
        <v>6269</v>
      </c>
      <c r="C1503" s="1" t="s">
        <v>112</v>
      </c>
      <c r="D1503" s="194" t="s">
        <v>6270</v>
      </c>
      <c r="E1503" s="197" t="s">
        <v>6271</v>
      </c>
      <c r="F1503" s="1" t="s">
        <v>305</v>
      </c>
      <c r="G1503" s="1" t="s">
        <v>287</v>
      </c>
      <c r="H1503" s="17">
        <v>0</v>
      </c>
      <c r="I1503" s="12">
        <v>26</v>
      </c>
      <c r="J1503" s="1" t="s">
        <v>11</v>
      </c>
      <c r="K1503" s="1" t="s">
        <v>9</v>
      </c>
      <c r="L1503" s="4">
        <v>3</v>
      </c>
      <c r="M1503" s="1" t="s">
        <v>6551</v>
      </c>
      <c r="N1503" s="12">
        <v>0</v>
      </c>
      <c r="O1503" s="12" t="s">
        <v>6551</v>
      </c>
      <c r="P1503" s="14">
        <v>10.951778276193528</v>
      </c>
      <c r="Q1503" s="12" t="s">
        <v>6551</v>
      </c>
      <c r="R1503" s="14">
        <v>0</v>
      </c>
      <c r="S1503" s="12" t="s">
        <v>6551</v>
      </c>
      <c r="T1503" s="14">
        <v>1.5507850048061518</v>
      </c>
      <c r="U1503" s="12" t="s">
        <v>6551</v>
      </c>
      <c r="V1503" s="17">
        <v>0</v>
      </c>
      <c r="W1503" s="12" t="s">
        <v>6551</v>
      </c>
      <c r="X1503" s="17">
        <v>0</v>
      </c>
      <c r="Y1503" s="12" t="s">
        <v>6551</v>
      </c>
      <c r="Z1503" s="17">
        <v>68361</v>
      </c>
      <c r="AA1503" s="12" t="s">
        <v>6551</v>
      </c>
      <c r="AB1503" s="17" t="s">
        <v>6551</v>
      </c>
      <c r="AC1503" s="12" t="s">
        <v>6551</v>
      </c>
      <c r="AD1503" s="17">
        <v>0</v>
      </c>
      <c r="AE1503" s="12" t="s">
        <v>6551</v>
      </c>
      <c r="AF1503" s="17">
        <v>6242</v>
      </c>
      <c r="AG1503" s="12" t="s">
        <v>6551</v>
      </c>
      <c r="AH1503" s="17" t="s">
        <v>6551</v>
      </c>
      <c r="AI1503" s="12" t="s">
        <v>6551</v>
      </c>
      <c r="AJ1503" s="17">
        <v>0</v>
      </c>
      <c r="AK1503" s="12" t="s">
        <v>6551</v>
      </c>
      <c r="AL1503" s="17">
        <v>0</v>
      </c>
      <c r="AM1503" s="12" t="s">
        <v>6551</v>
      </c>
      <c r="AN1503" s="17">
        <v>0</v>
      </c>
      <c r="AO1503" s="12" t="s">
        <v>6551</v>
      </c>
      <c r="AP1503" s="192">
        <v>0</v>
      </c>
      <c r="AQ1503" s="12" t="s">
        <v>6551</v>
      </c>
      <c r="AR1503" s="17">
        <v>9680</v>
      </c>
      <c r="AS1503" s="12" t="s">
        <v>6551</v>
      </c>
      <c r="AT1503" s="17">
        <v>0</v>
      </c>
      <c r="AU1503" s="1" t="s">
        <v>6551</v>
      </c>
      <c r="AV1503" s="1" t="str">
        <f>IF(OR(M1503="Q",O1503="Q",Q1503="Q",S1503="Q",U1503="Q",W1503="Q",Y1503="Q",AA1503="Q",AC1503="Q",AE1503="Q",AG1503="Q",AI1503="Q",AK1503="Q",AM1503="Q",AO1503="Q",AQ1503="Q",AS1503="Q",AU1503="Q"),"Yes","No")</f>
        <v>No</v>
      </c>
    </row>
    <row r="1504" spans="1:48" x14ac:dyDescent="0.2">
      <c r="A1504" s="1" t="s">
        <v>1159</v>
      </c>
      <c r="B1504" s="1" t="s">
        <v>1160</v>
      </c>
      <c r="C1504" s="1" t="s">
        <v>100</v>
      </c>
      <c r="D1504" s="194">
        <v>3026</v>
      </c>
      <c r="E1504" s="197">
        <v>30026</v>
      </c>
      <c r="F1504" s="1" t="s">
        <v>239</v>
      </c>
      <c r="G1504" s="1" t="s">
        <v>236</v>
      </c>
      <c r="H1504" s="17">
        <v>56142</v>
      </c>
      <c r="I1504" s="12">
        <v>26</v>
      </c>
      <c r="J1504" s="1" t="s">
        <v>11</v>
      </c>
      <c r="K1504" s="1" t="s">
        <v>13</v>
      </c>
      <c r="L1504" s="4">
        <v>2</v>
      </c>
      <c r="M1504" s="1" t="s">
        <v>6551</v>
      </c>
      <c r="N1504" s="12">
        <v>0</v>
      </c>
      <c r="O1504" s="12" t="s">
        <v>6551</v>
      </c>
      <c r="P1504" s="14">
        <v>19.93286219081272</v>
      </c>
      <c r="Q1504" s="12" t="s">
        <v>6551</v>
      </c>
      <c r="R1504" s="14">
        <v>9.7934027777777786</v>
      </c>
      <c r="S1504" s="12" t="s">
        <v>6551</v>
      </c>
      <c r="T1504" s="14">
        <v>2.0353356890459362</v>
      </c>
      <c r="U1504" s="12" t="s">
        <v>6551</v>
      </c>
      <c r="V1504" s="17">
        <v>0</v>
      </c>
      <c r="W1504" s="12" t="s">
        <v>6551</v>
      </c>
      <c r="X1504" s="17">
        <v>5641</v>
      </c>
      <c r="Y1504" s="12" t="s">
        <v>6551</v>
      </c>
      <c r="Z1504" s="17">
        <v>5641</v>
      </c>
      <c r="AA1504" s="12" t="s">
        <v>6551</v>
      </c>
      <c r="AB1504" s="17">
        <v>0</v>
      </c>
      <c r="AC1504" s="12" t="s">
        <v>6551</v>
      </c>
      <c r="AD1504" s="17">
        <v>283</v>
      </c>
      <c r="AE1504" s="12" t="s">
        <v>6551</v>
      </c>
      <c r="AF1504" s="17">
        <v>283</v>
      </c>
      <c r="AG1504" s="12" t="s">
        <v>6551</v>
      </c>
      <c r="AH1504" s="17">
        <v>0</v>
      </c>
      <c r="AI1504" s="12" t="s">
        <v>6551</v>
      </c>
      <c r="AJ1504" s="17">
        <v>0</v>
      </c>
      <c r="AK1504" s="12" t="s">
        <v>6551</v>
      </c>
      <c r="AL1504" s="17">
        <v>0</v>
      </c>
      <c r="AM1504" s="12" t="s">
        <v>6551</v>
      </c>
      <c r="AN1504" s="17">
        <v>0</v>
      </c>
      <c r="AO1504" s="12" t="s">
        <v>6551</v>
      </c>
      <c r="AP1504" s="192">
        <v>0</v>
      </c>
      <c r="AQ1504" s="12" t="s">
        <v>6551</v>
      </c>
      <c r="AR1504" s="17">
        <v>576</v>
      </c>
      <c r="AS1504" s="12" t="s">
        <v>6551</v>
      </c>
      <c r="AT1504" s="17">
        <v>5641</v>
      </c>
      <c r="AU1504" s="1" t="s">
        <v>6551</v>
      </c>
      <c r="AV1504" s="1" t="str">
        <f>IF(OR(M1504="Q",O1504="Q",Q1504="Q",S1504="Q",U1504="Q",W1504="Q",Y1504="Q",AA1504="Q",AC1504="Q",AE1504="Q",AG1504="Q",AI1504="Q",AK1504="Q",AM1504="Q",AO1504="Q",AQ1504="Q",AS1504="Q",AU1504="Q"),"Yes","No")</f>
        <v>No</v>
      </c>
    </row>
    <row r="1505" spans="1:48" x14ac:dyDescent="0.2">
      <c r="A1505" s="1" t="s">
        <v>1553</v>
      </c>
      <c r="B1505" s="1" t="s">
        <v>1554</v>
      </c>
      <c r="C1505" s="1" t="s">
        <v>108</v>
      </c>
      <c r="D1505" s="194">
        <v>6115</v>
      </c>
      <c r="E1505" s="197">
        <v>60115</v>
      </c>
      <c r="F1505" s="1" t="s">
        <v>239</v>
      </c>
      <c r="G1505" s="1" t="s">
        <v>6120</v>
      </c>
      <c r="H1505" s="17">
        <v>5121892</v>
      </c>
      <c r="I1505" s="12">
        <v>26</v>
      </c>
      <c r="J1505" s="1" t="s">
        <v>28</v>
      </c>
      <c r="K1505" s="1" t="s">
        <v>9</v>
      </c>
      <c r="L1505" s="4">
        <v>2</v>
      </c>
      <c r="M1505" s="1" t="s">
        <v>6551</v>
      </c>
      <c r="N1505" s="12">
        <v>0</v>
      </c>
      <c r="O1505" s="12" t="s">
        <v>6551</v>
      </c>
      <c r="P1505" s="14">
        <v>29.686046511627907</v>
      </c>
      <c r="Q1505" s="12" t="s">
        <v>6551</v>
      </c>
      <c r="R1505" s="14">
        <v>0</v>
      </c>
      <c r="S1505" s="12" t="s">
        <v>6551</v>
      </c>
      <c r="T1505" s="14">
        <v>6.6763565891472867</v>
      </c>
      <c r="U1505" s="12" t="s">
        <v>6551</v>
      </c>
      <c r="V1505" s="17">
        <v>0</v>
      </c>
      <c r="W1505" s="12" t="s">
        <v>6551</v>
      </c>
      <c r="X1505" s="17">
        <v>0</v>
      </c>
      <c r="Y1505" s="12" t="s">
        <v>6551</v>
      </c>
      <c r="Z1505" s="17">
        <v>30636</v>
      </c>
      <c r="AA1505" s="12" t="s">
        <v>6551</v>
      </c>
      <c r="AB1505" s="17" t="s">
        <v>6551</v>
      </c>
      <c r="AC1505" s="12" t="s">
        <v>6551</v>
      </c>
      <c r="AD1505" s="17">
        <v>0</v>
      </c>
      <c r="AE1505" s="12" t="s">
        <v>6551</v>
      </c>
      <c r="AF1505" s="17">
        <v>1032</v>
      </c>
      <c r="AG1505" s="12" t="s">
        <v>6551</v>
      </c>
      <c r="AH1505" s="17" t="s">
        <v>6551</v>
      </c>
      <c r="AI1505" s="12" t="s">
        <v>6551</v>
      </c>
      <c r="AJ1505" s="17">
        <v>0</v>
      </c>
      <c r="AK1505" s="12" t="s">
        <v>6551</v>
      </c>
      <c r="AL1505" s="17">
        <v>0</v>
      </c>
      <c r="AM1505" s="12" t="s">
        <v>6551</v>
      </c>
      <c r="AN1505" s="17">
        <v>0</v>
      </c>
      <c r="AO1505" s="12" t="s">
        <v>6551</v>
      </c>
      <c r="AP1505" s="192">
        <v>0</v>
      </c>
      <c r="AQ1505" s="12" t="s">
        <v>6551</v>
      </c>
      <c r="AR1505" s="17">
        <v>6890</v>
      </c>
      <c r="AS1505" s="12" t="s">
        <v>6551</v>
      </c>
      <c r="AT1505" s="17">
        <v>0</v>
      </c>
      <c r="AU1505" s="1" t="s">
        <v>6551</v>
      </c>
      <c r="AV1505" s="1" t="str">
        <f>IF(OR(M1505="Q",O1505="Q",Q1505="Q",S1505="Q",U1505="Q",W1505="Q",Y1505="Q",AA1505="Q",AC1505="Q",AE1505="Q",AG1505="Q",AI1505="Q",AK1505="Q",AM1505="Q",AO1505="Q",AQ1505="Q",AS1505="Q",AU1505="Q"),"Yes","No")</f>
        <v>No</v>
      </c>
    </row>
    <row r="1506" spans="1:48" x14ac:dyDescent="0.2">
      <c r="A1506" s="1" t="s">
        <v>1553</v>
      </c>
      <c r="B1506" s="1" t="s">
        <v>1554</v>
      </c>
      <c r="C1506" s="1" t="s">
        <v>108</v>
      </c>
      <c r="D1506" s="194">
        <v>6115</v>
      </c>
      <c r="E1506" s="197">
        <v>60115</v>
      </c>
      <c r="F1506" s="1" t="s">
        <v>239</v>
      </c>
      <c r="G1506" s="1" t="s">
        <v>6120</v>
      </c>
      <c r="H1506" s="17">
        <v>5121892</v>
      </c>
      <c r="I1506" s="12">
        <v>26</v>
      </c>
      <c r="J1506" s="1" t="s">
        <v>11</v>
      </c>
      <c r="K1506" s="1" t="s">
        <v>13</v>
      </c>
      <c r="L1506" s="4">
        <v>2</v>
      </c>
      <c r="M1506" s="1" t="s">
        <v>6551</v>
      </c>
      <c r="N1506" s="12">
        <v>0</v>
      </c>
      <c r="O1506" s="12" t="s">
        <v>6551</v>
      </c>
      <c r="P1506" s="14">
        <v>20.888694638694638</v>
      </c>
      <c r="Q1506" s="12" t="s">
        <v>6551</v>
      </c>
      <c r="R1506" s="14">
        <v>0</v>
      </c>
      <c r="S1506" s="12" t="s">
        <v>6551</v>
      </c>
      <c r="T1506" s="14">
        <v>2.5215617715617715</v>
      </c>
      <c r="U1506" s="12" t="s">
        <v>6551</v>
      </c>
      <c r="V1506" s="17">
        <v>0</v>
      </c>
      <c r="W1506" s="12" t="s">
        <v>6551</v>
      </c>
      <c r="X1506" s="17">
        <v>0</v>
      </c>
      <c r="Y1506" s="12" t="s">
        <v>6551</v>
      </c>
      <c r="Z1506" s="17">
        <v>35845</v>
      </c>
      <c r="AA1506" s="12" t="s">
        <v>6551</v>
      </c>
      <c r="AB1506" s="17" t="s">
        <v>6551</v>
      </c>
      <c r="AC1506" s="12" t="s">
        <v>6551</v>
      </c>
      <c r="AD1506" s="17">
        <v>0</v>
      </c>
      <c r="AE1506" s="12" t="s">
        <v>6551</v>
      </c>
      <c r="AF1506" s="17">
        <v>1716</v>
      </c>
      <c r="AG1506" s="12" t="s">
        <v>6551</v>
      </c>
      <c r="AH1506" s="17" t="s">
        <v>6551</v>
      </c>
      <c r="AI1506" s="12" t="s">
        <v>6551</v>
      </c>
      <c r="AJ1506" s="17">
        <v>0</v>
      </c>
      <c r="AK1506" s="12" t="s">
        <v>6551</v>
      </c>
      <c r="AL1506" s="17">
        <v>0</v>
      </c>
      <c r="AM1506" s="12" t="s">
        <v>6551</v>
      </c>
      <c r="AN1506" s="17">
        <v>0</v>
      </c>
      <c r="AO1506" s="12" t="s">
        <v>6551</v>
      </c>
      <c r="AP1506" s="192">
        <v>0</v>
      </c>
      <c r="AQ1506" s="12" t="s">
        <v>6551</v>
      </c>
      <c r="AR1506" s="17">
        <v>4327</v>
      </c>
      <c r="AS1506" s="12" t="s">
        <v>6551</v>
      </c>
      <c r="AT1506" s="17">
        <v>0</v>
      </c>
      <c r="AU1506" s="1" t="s">
        <v>6551</v>
      </c>
      <c r="AV1506" s="1" t="str">
        <f>IF(OR(M1506="Q",O1506="Q",Q1506="Q",S1506="Q",U1506="Q",W1506="Q",Y1506="Q",AA1506="Q",AC1506="Q",AE1506="Q",AG1506="Q",AI1506="Q",AK1506="Q",AM1506="Q",AO1506="Q",AQ1506="Q",AS1506="Q",AU1506="Q"),"Yes","No")</f>
        <v>No</v>
      </c>
    </row>
    <row r="1507" spans="1:48" x14ac:dyDescent="0.2">
      <c r="A1507" s="1" t="s">
        <v>907</v>
      </c>
      <c r="B1507" s="1" t="s">
        <v>906</v>
      </c>
      <c r="C1507" s="1" t="s">
        <v>26</v>
      </c>
      <c r="D1507" s="194">
        <v>9022</v>
      </c>
      <c r="E1507" s="197">
        <v>90022</v>
      </c>
      <c r="F1507" s="1" t="s">
        <v>239</v>
      </c>
      <c r="G1507" s="1" t="s">
        <v>236</v>
      </c>
      <c r="H1507" s="17">
        <v>12150996</v>
      </c>
      <c r="I1507" s="12">
        <v>26</v>
      </c>
      <c r="J1507" s="1" t="s">
        <v>17</v>
      </c>
      <c r="K1507" s="1" t="s">
        <v>13</v>
      </c>
      <c r="L1507" s="4">
        <v>2</v>
      </c>
      <c r="M1507" s="1" t="s">
        <v>6551</v>
      </c>
      <c r="N1507" s="12">
        <v>0</v>
      </c>
      <c r="O1507" s="12" t="s">
        <v>6551</v>
      </c>
      <c r="P1507" s="14">
        <v>14.75925925925926</v>
      </c>
      <c r="Q1507" s="12" t="s">
        <v>6551</v>
      </c>
      <c r="R1507" s="14">
        <v>3.5900826446280991</v>
      </c>
      <c r="S1507" s="12" t="s">
        <v>6551</v>
      </c>
      <c r="T1507" s="14">
        <v>4.8015873015873014</v>
      </c>
      <c r="U1507" s="12" t="s">
        <v>6551</v>
      </c>
      <c r="V1507" s="17">
        <v>0</v>
      </c>
      <c r="W1507" s="12" t="s">
        <v>6551</v>
      </c>
      <c r="X1507" s="17">
        <v>0</v>
      </c>
      <c r="Y1507" s="12" t="s">
        <v>6551</v>
      </c>
      <c r="Z1507" s="17">
        <v>5579</v>
      </c>
      <c r="AA1507" s="12" t="s">
        <v>6551</v>
      </c>
      <c r="AB1507" s="17" t="s">
        <v>6551</v>
      </c>
      <c r="AC1507" s="12" t="s">
        <v>6551</v>
      </c>
      <c r="AD1507" s="17">
        <v>0</v>
      </c>
      <c r="AE1507" s="12" t="s">
        <v>6551</v>
      </c>
      <c r="AF1507" s="17">
        <v>378</v>
      </c>
      <c r="AG1507" s="12" t="s">
        <v>6551</v>
      </c>
      <c r="AH1507" s="17" t="s">
        <v>6551</v>
      </c>
      <c r="AI1507" s="12" t="s">
        <v>6551</v>
      </c>
      <c r="AJ1507" s="17">
        <v>0</v>
      </c>
      <c r="AK1507" s="12" t="s">
        <v>6551</v>
      </c>
      <c r="AL1507" s="17">
        <v>0</v>
      </c>
      <c r="AM1507" s="12" t="s">
        <v>6551</v>
      </c>
      <c r="AN1507" s="17">
        <v>0</v>
      </c>
      <c r="AO1507" s="12" t="s">
        <v>6551</v>
      </c>
      <c r="AP1507" s="192">
        <v>0</v>
      </c>
      <c r="AQ1507" s="12" t="s">
        <v>6551</v>
      </c>
      <c r="AR1507" s="17">
        <v>1815</v>
      </c>
      <c r="AS1507" s="12" t="s">
        <v>6551</v>
      </c>
      <c r="AT1507" s="17">
        <v>6516</v>
      </c>
      <c r="AU1507" s="1" t="s">
        <v>6551</v>
      </c>
      <c r="AV1507" s="1" t="str">
        <f>IF(OR(M1507="Q",O1507="Q",Q1507="Q",S1507="Q",U1507="Q",W1507="Q",Y1507="Q",AA1507="Q",AC1507="Q",AE1507="Q",AG1507="Q",AI1507="Q",AK1507="Q",AM1507="Q",AO1507="Q",AQ1507="Q",AS1507="Q",AU1507="Q"),"Yes","No")</f>
        <v>No</v>
      </c>
    </row>
    <row r="1508" spans="1:48" x14ac:dyDescent="0.2">
      <c r="A1508" s="1" t="s">
        <v>1573</v>
      </c>
      <c r="B1508" s="1" t="s">
        <v>1574</v>
      </c>
      <c r="C1508" s="1" t="s">
        <v>84</v>
      </c>
      <c r="D1508" s="194">
        <v>2195</v>
      </c>
      <c r="E1508" s="197">
        <v>20195</v>
      </c>
      <c r="F1508" s="1" t="s">
        <v>239</v>
      </c>
      <c r="G1508" s="1" t="s">
        <v>6120</v>
      </c>
      <c r="H1508" s="17">
        <v>5441567</v>
      </c>
      <c r="I1508" s="12">
        <v>26</v>
      </c>
      <c r="J1508" s="1" t="s">
        <v>12</v>
      </c>
      <c r="K1508" s="1" t="s">
        <v>9</v>
      </c>
      <c r="L1508" s="4">
        <v>1</v>
      </c>
      <c r="M1508" s="1" t="s">
        <v>6551</v>
      </c>
      <c r="N1508" s="12">
        <v>0</v>
      </c>
      <c r="O1508" s="12" t="s">
        <v>6551</v>
      </c>
      <c r="P1508" s="14">
        <v>22.985754985754987</v>
      </c>
      <c r="Q1508" s="12" t="s">
        <v>6551</v>
      </c>
      <c r="R1508" s="14">
        <v>0</v>
      </c>
      <c r="S1508" s="12" t="s">
        <v>6551</v>
      </c>
      <c r="T1508" s="14">
        <v>3.2849002849002851</v>
      </c>
      <c r="U1508" s="12" t="s">
        <v>6551</v>
      </c>
      <c r="V1508" s="17">
        <v>0</v>
      </c>
      <c r="W1508" s="12" t="s">
        <v>6551</v>
      </c>
      <c r="X1508" s="17">
        <v>0</v>
      </c>
      <c r="Y1508" s="12" t="s">
        <v>6551</v>
      </c>
      <c r="Z1508" s="17">
        <v>8068</v>
      </c>
      <c r="AA1508" s="12" t="s">
        <v>6551</v>
      </c>
      <c r="AB1508" s="17" t="s">
        <v>6551</v>
      </c>
      <c r="AC1508" s="12" t="s">
        <v>6551</v>
      </c>
      <c r="AD1508" s="17">
        <v>0</v>
      </c>
      <c r="AE1508" s="12" t="s">
        <v>6551</v>
      </c>
      <c r="AF1508" s="17">
        <v>351</v>
      </c>
      <c r="AG1508" s="12" t="s">
        <v>6551</v>
      </c>
      <c r="AH1508" s="17" t="s">
        <v>6551</v>
      </c>
      <c r="AI1508" s="12" t="s">
        <v>6551</v>
      </c>
      <c r="AJ1508" s="17">
        <v>0</v>
      </c>
      <c r="AK1508" s="12" t="s">
        <v>6551</v>
      </c>
      <c r="AL1508" s="17">
        <v>0</v>
      </c>
      <c r="AM1508" s="12" t="s">
        <v>6551</v>
      </c>
      <c r="AN1508" s="17">
        <v>0</v>
      </c>
      <c r="AO1508" s="12" t="s">
        <v>6551</v>
      </c>
      <c r="AP1508" s="192">
        <v>0</v>
      </c>
      <c r="AQ1508" s="12" t="s">
        <v>6551</v>
      </c>
      <c r="AR1508" s="17">
        <v>1153</v>
      </c>
      <c r="AS1508" s="12" t="s">
        <v>6551</v>
      </c>
      <c r="AT1508" s="17">
        <v>0</v>
      </c>
      <c r="AU1508" s="1" t="s">
        <v>6551</v>
      </c>
      <c r="AV1508" s="1" t="str">
        <f>IF(OR(M1508="Q",O1508="Q",Q1508="Q",S1508="Q",U1508="Q",W1508="Q",Y1508="Q",AA1508="Q",AC1508="Q",AE1508="Q",AG1508="Q",AI1508="Q",AK1508="Q",AM1508="Q",AO1508="Q",AQ1508="Q",AS1508="Q",AU1508="Q"),"Yes","No")</f>
        <v>No</v>
      </c>
    </row>
    <row r="1509" spans="1:48" x14ac:dyDescent="0.2">
      <c r="A1509" s="1" t="s">
        <v>1588</v>
      </c>
      <c r="B1509" s="1" t="s">
        <v>1589</v>
      </c>
      <c r="C1509" s="1" t="s">
        <v>84</v>
      </c>
      <c r="D1509" s="194">
        <v>2203</v>
      </c>
      <c r="E1509" s="197">
        <v>20203</v>
      </c>
      <c r="F1509" s="1" t="s">
        <v>239</v>
      </c>
      <c r="G1509" s="1" t="s">
        <v>6120</v>
      </c>
      <c r="H1509" s="17">
        <v>51291</v>
      </c>
      <c r="I1509" s="12">
        <v>26</v>
      </c>
      <c r="J1509" s="1" t="s">
        <v>12</v>
      </c>
      <c r="K1509" s="1" t="s">
        <v>9</v>
      </c>
      <c r="L1509" s="4">
        <v>1</v>
      </c>
      <c r="M1509" s="1" t="s">
        <v>6551</v>
      </c>
      <c r="N1509" s="12">
        <v>0</v>
      </c>
      <c r="O1509" s="12" t="s">
        <v>6551</v>
      </c>
      <c r="P1509" s="14">
        <v>18.373376623376622</v>
      </c>
      <c r="Q1509" s="12" t="s">
        <v>6551</v>
      </c>
      <c r="R1509" s="14">
        <v>0</v>
      </c>
      <c r="S1509" s="12" t="s">
        <v>6551</v>
      </c>
      <c r="T1509" s="14">
        <v>3.0227272727272729</v>
      </c>
      <c r="U1509" s="12" t="s">
        <v>6551</v>
      </c>
      <c r="V1509" s="17">
        <v>0</v>
      </c>
      <c r="W1509" s="12" t="s">
        <v>6551</v>
      </c>
      <c r="X1509" s="17">
        <v>0</v>
      </c>
      <c r="Y1509" s="12" t="s">
        <v>6551</v>
      </c>
      <c r="Z1509" s="17">
        <v>11318</v>
      </c>
      <c r="AA1509" s="12" t="s">
        <v>6551</v>
      </c>
      <c r="AB1509" s="17" t="s">
        <v>6551</v>
      </c>
      <c r="AC1509" s="12" t="s">
        <v>6551</v>
      </c>
      <c r="AD1509" s="17">
        <v>0</v>
      </c>
      <c r="AE1509" s="12" t="s">
        <v>6551</v>
      </c>
      <c r="AF1509" s="17">
        <v>616</v>
      </c>
      <c r="AG1509" s="12" t="s">
        <v>6551</v>
      </c>
      <c r="AH1509" s="17" t="s">
        <v>6551</v>
      </c>
      <c r="AI1509" s="12" t="s">
        <v>6551</v>
      </c>
      <c r="AJ1509" s="17">
        <v>0</v>
      </c>
      <c r="AK1509" s="12" t="s">
        <v>6551</v>
      </c>
      <c r="AL1509" s="17">
        <v>0</v>
      </c>
      <c r="AM1509" s="12" t="s">
        <v>6551</v>
      </c>
      <c r="AN1509" s="17">
        <v>0</v>
      </c>
      <c r="AO1509" s="12" t="s">
        <v>6551</v>
      </c>
      <c r="AP1509" s="192">
        <v>0</v>
      </c>
      <c r="AQ1509" s="12" t="s">
        <v>6551</v>
      </c>
      <c r="AR1509" s="17">
        <v>1862</v>
      </c>
      <c r="AS1509" s="12" t="s">
        <v>6551</v>
      </c>
      <c r="AT1509" s="17">
        <v>0</v>
      </c>
      <c r="AU1509" s="1" t="s">
        <v>6551</v>
      </c>
      <c r="AV1509" s="1" t="str">
        <f>IF(OR(M1509="Q",O1509="Q",Q1509="Q",S1509="Q",U1509="Q",W1509="Q",Y1509="Q",AA1509="Q",AC1509="Q",AE1509="Q",AG1509="Q",AI1509="Q",AK1509="Q",AM1509="Q",AO1509="Q",AQ1509="Q",AS1509="Q",AU1509="Q"),"Yes","No")</f>
        <v>No</v>
      </c>
    </row>
    <row r="1510" spans="1:48" x14ac:dyDescent="0.2">
      <c r="A1510" s="1" t="s">
        <v>1159</v>
      </c>
      <c r="B1510" s="1" t="s">
        <v>1160</v>
      </c>
      <c r="C1510" s="1" t="s">
        <v>100</v>
      </c>
      <c r="D1510" s="194">
        <v>3026</v>
      </c>
      <c r="E1510" s="197">
        <v>30026</v>
      </c>
      <c r="F1510" s="1" t="s">
        <v>239</v>
      </c>
      <c r="G1510" s="1" t="s">
        <v>236</v>
      </c>
      <c r="H1510" s="17">
        <v>56142</v>
      </c>
      <c r="I1510" s="12">
        <v>26</v>
      </c>
      <c r="J1510" s="1" t="s">
        <v>11</v>
      </c>
      <c r="K1510" s="1" t="s">
        <v>9</v>
      </c>
      <c r="L1510" s="4">
        <v>1</v>
      </c>
      <c r="M1510" s="1" t="s">
        <v>6551</v>
      </c>
      <c r="N1510" s="12">
        <v>0</v>
      </c>
      <c r="O1510" s="12" t="s">
        <v>6551</v>
      </c>
      <c r="P1510" s="14">
        <v>15.142857142857142</v>
      </c>
      <c r="Q1510" s="12" t="s">
        <v>6551</v>
      </c>
      <c r="R1510" s="14">
        <v>7.0666666666666664</v>
      </c>
      <c r="S1510" s="12" t="s">
        <v>6551</v>
      </c>
      <c r="T1510" s="14">
        <v>2.1428571428571428</v>
      </c>
      <c r="U1510" s="12" t="s">
        <v>6551</v>
      </c>
      <c r="V1510" s="17">
        <v>0</v>
      </c>
      <c r="W1510" s="12" t="s">
        <v>6551</v>
      </c>
      <c r="X1510" s="17">
        <v>106</v>
      </c>
      <c r="Y1510" s="12" t="s">
        <v>6551</v>
      </c>
      <c r="Z1510" s="17">
        <v>106</v>
      </c>
      <c r="AA1510" s="12" t="s">
        <v>6551</v>
      </c>
      <c r="AB1510" s="17">
        <v>0</v>
      </c>
      <c r="AC1510" s="12" t="s">
        <v>6551</v>
      </c>
      <c r="AD1510" s="17">
        <v>7</v>
      </c>
      <c r="AE1510" s="12" t="s">
        <v>6551</v>
      </c>
      <c r="AF1510" s="17">
        <v>7</v>
      </c>
      <c r="AG1510" s="12" t="s">
        <v>6551</v>
      </c>
      <c r="AH1510" s="17">
        <v>0</v>
      </c>
      <c r="AI1510" s="12" t="s">
        <v>6551</v>
      </c>
      <c r="AJ1510" s="17">
        <v>0</v>
      </c>
      <c r="AK1510" s="12" t="s">
        <v>6551</v>
      </c>
      <c r="AL1510" s="17">
        <v>0</v>
      </c>
      <c r="AM1510" s="12" t="s">
        <v>6551</v>
      </c>
      <c r="AN1510" s="17">
        <v>0</v>
      </c>
      <c r="AO1510" s="12" t="s">
        <v>6551</v>
      </c>
      <c r="AP1510" s="192">
        <v>0</v>
      </c>
      <c r="AQ1510" s="12" t="s">
        <v>6551</v>
      </c>
      <c r="AR1510" s="17">
        <v>15</v>
      </c>
      <c r="AS1510" s="12" t="s">
        <v>6551</v>
      </c>
      <c r="AT1510" s="17">
        <v>106</v>
      </c>
      <c r="AU1510" s="1" t="s">
        <v>6551</v>
      </c>
      <c r="AV1510" s="1" t="str">
        <f>IF(OR(M1510="Q",O1510="Q",Q1510="Q",S1510="Q",U1510="Q",W1510="Q",Y1510="Q",AA1510="Q",AC1510="Q",AE1510="Q",AG1510="Q",AI1510="Q",AK1510="Q",AM1510="Q",AO1510="Q",AQ1510="Q",AS1510="Q",AU1510="Q"),"Yes","No")</f>
        <v>No</v>
      </c>
    </row>
    <row r="1511" spans="1:48" x14ac:dyDescent="0.2">
      <c r="A1511" s="1" t="s">
        <v>1087</v>
      </c>
      <c r="B1511" s="1" t="s">
        <v>452</v>
      </c>
      <c r="C1511" s="1" t="s">
        <v>70</v>
      </c>
      <c r="D1511" s="194">
        <v>1069</v>
      </c>
      <c r="E1511" s="197">
        <v>10069</v>
      </c>
      <c r="F1511" s="1" t="s">
        <v>305</v>
      </c>
      <c r="G1511" s="1" t="s">
        <v>6120</v>
      </c>
      <c r="H1511" s="17">
        <v>203914</v>
      </c>
      <c r="I1511" s="12">
        <v>25</v>
      </c>
      <c r="J1511" s="1" t="s">
        <v>11</v>
      </c>
      <c r="K1511" s="1" t="s">
        <v>9</v>
      </c>
      <c r="L1511" s="4">
        <v>25</v>
      </c>
      <c r="M1511" s="1" t="s">
        <v>6551</v>
      </c>
      <c r="N1511" s="12">
        <v>0</v>
      </c>
      <c r="O1511" s="12" t="s">
        <v>6551</v>
      </c>
      <c r="P1511" s="14">
        <v>13.100739470581932</v>
      </c>
      <c r="Q1511" s="12" t="s">
        <v>6551</v>
      </c>
      <c r="R1511" s="14">
        <v>0</v>
      </c>
      <c r="S1511" s="12" t="s">
        <v>6551</v>
      </c>
      <c r="T1511" s="14">
        <v>2.3327885542814273</v>
      </c>
      <c r="U1511" s="12" t="s">
        <v>6551</v>
      </c>
      <c r="V1511" s="17">
        <v>0</v>
      </c>
      <c r="W1511" s="12" t="s">
        <v>6551</v>
      </c>
      <c r="X1511" s="17">
        <v>0</v>
      </c>
      <c r="Y1511" s="12" t="s">
        <v>6551</v>
      </c>
      <c r="Z1511" s="17">
        <v>488972</v>
      </c>
      <c r="AA1511" s="12" t="s">
        <v>6551</v>
      </c>
      <c r="AB1511" s="17" t="s">
        <v>6551</v>
      </c>
      <c r="AC1511" s="12" t="s">
        <v>6551</v>
      </c>
      <c r="AD1511" s="17">
        <v>0</v>
      </c>
      <c r="AE1511" s="12" t="s">
        <v>6551</v>
      </c>
      <c r="AF1511" s="17">
        <v>37324</v>
      </c>
      <c r="AG1511" s="12" t="s">
        <v>6551</v>
      </c>
      <c r="AH1511" s="17" t="s">
        <v>6551</v>
      </c>
      <c r="AI1511" s="12" t="s">
        <v>6551</v>
      </c>
      <c r="AJ1511" s="17">
        <v>0</v>
      </c>
      <c r="AK1511" s="12" t="s">
        <v>6551</v>
      </c>
      <c r="AL1511" s="17">
        <v>0</v>
      </c>
      <c r="AM1511" s="12" t="s">
        <v>6551</v>
      </c>
      <c r="AN1511" s="17">
        <v>0</v>
      </c>
      <c r="AO1511" s="12" t="s">
        <v>6551</v>
      </c>
      <c r="AP1511" s="192">
        <v>0</v>
      </c>
      <c r="AQ1511" s="12" t="s">
        <v>6551</v>
      </c>
      <c r="AR1511" s="17">
        <v>87069</v>
      </c>
      <c r="AS1511" s="12" t="s">
        <v>6551</v>
      </c>
      <c r="AT1511" s="17">
        <v>0</v>
      </c>
      <c r="AU1511" s="1" t="s">
        <v>6551</v>
      </c>
      <c r="AV1511" s="1" t="str">
        <f>IF(OR(M1511="Q",O1511="Q",Q1511="Q",S1511="Q",U1511="Q",W1511="Q",Y1511="Q",AA1511="Q",AC1511="Q",AE1511="Q",AG1511="Q",AI1511="Q",AK1511="Q",AM1511="Q",AO1511="Q",AQ1511="Q",AS1511="Q",AU1511="Q"),"Yes","No")</f>
        <v>No</v>
      </c>
    </row>
    <row r="1512" spans="1:48" x14ac:dyDescent="0.2">
      <c r="A1512" s="1" t="s">
        <v>1490</v>
      </c>
      <c r="B1512" s="1" t="s">
        <v>650</v>
      </c>
      <c r="C1512" s="1" t="s">
        <v>83</v>
      </c>
      <c r="D1512" s="194">
        <v>1119</v>
      </c>
      <c r="E1512" s="197">
        <v>10119</v>
      </c>
      <c r="F1512" s="1" t="s">
        <v>19</v>
      </c>
      <c r="G1512" s="1" t="s">
        <v>236</v>
      </c>
      <c r="H1512" s="17">
        <v>88087</v>
      </c>
      <c r="I1512" s="12">
        <v>25</v>
      </c>
      <c r="J1512" s="1" t="s">
        <v>12</v>
      </c>
      <c r="K1512" s="1" t="s">
        <v>9</v>
      </c>
      <c r="L1512" s="4">
        <v>25</v>
      </c>
      <c r="M1512" s="1" t="s">
        <v>6551</v>
      </c>
      <c r="N1512" s="12">
        <v>0</v>
      </c>
      <c r="O1512" s="12" t="s">
        <v>6551</v>
      </c>
      <c r="P1512" s="14">
        <v>15.720226148409894</v>
      </c>
      <c r="Q1512" s="12" t="s">
        <v>6551</v>
      </c>
      <c r="R1512" s="14">
        <v>2.3075931628083355</v>
      </c>
      <c r="S1512" s="12" t="s">
        <v>6551</v>
      </c>
      <c r="T1512" s="14">
        <v>37.943378091872795</v>
      </c>
      <c r="U1512" s="12" t="s">
        <v>6551</v>
      </c>
      <c r="V1512" s="17">
        <v>563869</v>
      </c>
      <c r="W1512" s="12" t="s">
        <v>6551</v>
      </c>
      <c r="X1512" s="17">
        <v>575933</v>
      </c>
      <c r="Y1512" s="12" t="s">
        <v>6551</v>
      </c>
      <c r="Z1512" s="17">
        <v>556103</v>
      </c>
      <c r="AA1512" s="12" t="s">
        <v>6551</v>
      </c>
      <c r="AB1512" s="17">
        <v>19830</v>
      </c>
      <c r="AC1512" s="12" t="s">
        <v>6551</v>
      </c>
      <c r="AD1512" s="17">
        <v>37011</v>
      </c>
      <c r="AE1512" s="12" t="s">
        <v>6551</v>
      </c>
      <c r="AF1512" s="17">
        <v>35375</v>
      </c>
      <c r="AG1512" s="12" t="s">
        <v>6551</v>
      </c>
      <c r="AH1512" s="17">
        <v>1636</v>
      </c>
      <c r="AI1512" s="12" t="s">
        <v>6551</v>
      </c>
      <c r="AJ1512" s="17">
        <v>0</v>
      </c>
      <c r="AK1512" s="12" t="s">
        <v>6551</v>
      </c>
      <c r="AL1512" s="17">
        <v>0</v>
      </c>
      <c r="AM1512" s="12" t="s">
        <v>6551</v>
      </c>
      <c r="AN1512" s="17">
        <v>0</v>
      </c>
      <c r="AO1512" s="12" t="s">
        <v>6551</v>
      </c>
      <c r="AP1512" s="192">
        <v>0</v>
      </c>
      <c r="AQ1512" s="12" t="s">
        <v>6551</v>
      </c>
      <c r="AR1512" s="17">
        <v>1342247</v>
      </c>
      <c r="AS1512" s="12" t="s">
        <v>6551</v>
      </c>
      <c r="AT1512" s="17">
        <v>3097360</v>
      </c>
      <c r="AU1512" s="1" t="s">
        <v>6551</v>
      </c>
      <c r="AV1512" s="1" t="str">
        <f>IF(OR(M1512="Q",O1512="Q",Q1512="Q",S1512="Q",U1512="Q",W1512="Q",Y1512="Q",AA1512="Q",AC1512="Q",AE1512="Q",AG1512="Q",AI1512="Q",AK1512="Q",AM1512="Q",AO1512="Q",AQ1512="Q",AS1512="Q",AU1512="Q"),"Yes","No")</f>
        <v>No</v>
      </c>
    </row>
    <row r="1513" spans="1:48" x14ac:dyDescent="0.2">
      <c r="A1513" s="1" t="s">
        <v>1583</v>
      </c>
      <c r="B1513" s="1" t="s">
        <v>6554</v>
      </c>
      <c r="C1513" s="1" t="s">
        <v>84</v>
      </c>
      <c r="D1513" s="194">
        <v>2200</v>
      </c>
      <c r="E1513" s="197">
        <v>20200</v>
      </c>
      <c r="F1513" s="1" t="s">
        <v>242</v>
      </c>
      <c r="G1513" s="1" t="s">
        <v>6120</v>
      </c>
      <c r="H1513" s="17">
        <v>248402</v>
      </c>
      <c r="I1513" s="12">
        <v>25</v>
      </c>
      <c r="J1513" s="1" t="s">
        <v>12</v>
      </c>
      <c r="K1513" s="1" t="s">
        <v>9</v>
      </c>
      <c r="L1513" s="4">
        <v>25</v>
      </c>
      <c r="M1513" s="1" t="s">
        <v>6551</v>
      </c>
      <c r="N1513" s="12">
        <v>0</v>
      </c>
      <c r="O1513" s="12" t="s">
        <v>6551</v>
      </c>
      <c r="P1513" s="14">
        <v>15.025206296373344</v>
      </c>
      <c r="Q1513" s="12" t="s">
        <v>6551</v>
      </c>
      <c r="R1513" s="14">
        <v>0</v>
      </c>
      <c r="S1513" s="12" t="s">
        <v>6551</v>
      </c>
      <c r="T1513" s="14">
        <v>5.5282574023992792</v>
      </c>
      <c r="U1513" s="12" t="s">
        <v>6551</v>
      </c>
      <c r="V1513" s="17">
        <v>0</v>
      </c>
      <c r="W1513" s="12" t="s">
        <v>6551</v>
      </c>
      <c r="X1513" s="17">
        <v>0</v>
      </c>
      <c r="Y1513" s="12" t="s">
        <v>6551</v>
      </c>
      <c r="Z1513" s="17">
        <v>433357</v>
      </c>
      <c r="AA1513" s="12" t="s">
        <v>6551</v>
      </c>
      <c r="AB1513" s="17" t="s">
        <v>6551</v>
      </c>
      <c r="AC1513" s="12" t="s">
        <v>6551</v>
      </c>
      <c r="AD1513" s="17">
        <v>0</v>
      </c>
      <c r="AE1513" s="12" t="s">
        <v>6551</v>
      </c>
      <c r="AF1513" s="17">
        <v>28842</v>
      </c>
      <c r="AG1513" s="12" t="s">
        <v>6551</v>
      </c>
      <c r="AH1513" s="17" t="s">
        <v>6551</v>
      </c>
      <c r="AI1513" s="12" t="s">
        <v>6551</v>
      </c>
      <c r="AJ1513" s="17">
        <v>0</v>
      </c>
      <c r="AK1513" s="12" t="s">
        <v>6551</v>
      </c>
      <c r="AL1513" s="17">
        <v>0</v>
      </c>
      <c r="AM1513" s="12" t="s">
        <v>6551</v>
      </c>
      <c r="AN1513" s="17">
        <v>0</v>
      </c>
      <c r="AO1513" s="12" t="s">
        <v>6551</v>
      </c>
      <c r="AP1513" s="192">
        <v>0</v>
      </c>
      <c r="AQ1513" s="12" t="s">
        <v>6551</v>
      </c>
      <c r="AR1513" s="17">
        <v>159446</v>
      </c>
      <c r="AS1513" s="12" t="s">
        <v>6551</v>
      </c>
      <c r="AT1513" s="17">
        <v>0</v>
      </c>
      <c r="AU1513" s="1" t="s">
        <v>6551</v>
      </c>
      <c r="AV1513" s="1" t="str">
        <f>IF(OR(M1513="Q",O1513="Q",Q1513="Q",S1513="Q",U1513="Q",W1513="Q",Y1513="Q",AA1513="Q",AC1513="Q",AE1513="Q",AG1513="Q",AI1513="Q",AK1513="Q",AM1513="Q",AO1513="Q",AQ1513="Q",AS1513="Q",AU1513="Q"),"Yes","No")</f>
        <v>No</v>
      </c>
    </row>
    <row r="1514" spans="1:48" x14ac:dyDescent="0.2">
      <c r="A1514" s="1" t="s">
        <v>1752</v>
      </c>
      <c r="B1514" s="1" t="s">
        <v>1753</v>
      </c>
      <c r="C1514" s="1" t="s">
        <v>84</v>
      </c>
      <c r="D1514" s="194">
        <v>2210</v>
      </c>
      <c r="E1514" s="197">
        <v>20210</v>
      </c>
      <c r="F1514" s="1" t="s">
        <v>239</v>
      </c>
      <c r="G1514" s="1" t="s">
        <v>6120</v>
      </c>
      <c r="H1514" s="17">
        <v>18351295</v>
      </c>
      <c r="I1514" s="12">
        <v>25</v>
      </c>
      <c r="J1514" s="1" t="s">
        <v>12</v>
      </c>
      <c r="K1514" s="1" t="s">
        <v>9</v>
      </c>
      <c r="L1514" s="4">
        <v>25</v>
      </c>
      <c r="M1514" s="1" t="s">
        <v>6551</v>
      </c>
      <c r="N1514" s="12">
        <v>0</v>
      </c>
      <c r="O1514" s="12" t="s">
        <v>6551</v>
      </c>
      <c r="P1514" s="14">
        <v>14.125929065988414</v>
      </c>
      <c r="Q1514" s="12" t="s">
        <v>6551</v>
      </c>
      <c r="R1514" s="14">
        <v>0</v>
      </c>
      <c r="S1514" s="12" t="s">
        <v>6551</v>
      </c>
      <c r="T1514" s="14">
        <v>1.7178182845838632</v>
      </c>
      <c r="U1514" s="12" t="s">
        <v>6551</v>
      </c>
      <c r="V1514" s="17">
        <v>0</v>
      </c>
      <c r="W1514" s="12" t="s">
        <v>6551</v>
      </c>
      <c r="X1514" s="17">
        <v>0</v>
      </c>
      <c r="Y1514" s="12" t="s">
        <v>6551</v>
      </c>
      <c r="Z1514" s="17">
        <v>499846</v>
      </c>
      <c r="AA1514" s="12" t="s">
        <v>6551</v>
      </c>
      <c r="AB1514" s="17" t="s">
        <v>6551</v>
      </c>
      <c r="AC1514" s="12" t="s">
        <v>6551</v>
      </c>
      <c r="AD1514" s="17">
        <v>0</v>
      </c>
      <c r="AE1514" s="12" t="s">
        <v>6551</v>
      </c>
      <c r="AF1514" s="17">
        <v>35385</v>
      </c>
      <c r="AG1514" s="12" t="s">
        <v>6551</v>
      </c>
      <c r="AH1514" s="17" t="s">
        <v>6551</v>
      </c>
      <c r="AI1514" s="12" t="s">
        <v>6551</v>
      </c>
      <c r="AJ1514" s="17">
        <v>0</v>
      </c>
      <c r="AK1514" s="12" t="s">
        <v>6551</v>
      </c>
      <c r="AL1514" s="17">
        <v>0</v>
      </c>
      <c r="AM1514" s="12" t="s">
        <v>6551</v>
      </c>
      <c r="AN1514" s="17">
        <v>0</v>
      </c>
      <c r="AO1514" s="12" t="s">
        <v>6551</v>
      </c>
      <c r="AP1514" s="192">
        <v>0</v>
      </c>
      <c r="AQ1514" s="12" t="s">
        <v>6551</v>
      </c>
      <c r="AR1514" s="17">
        <v>60785</v>
      </c>
      <c r="AS1514" s="12" t="s">
        <v>6551</v>
      </c>
      <c r="AT1514" s="17">
        <v>0</v>
      </c>
      <c r="AU1514" s="1" t="s">
        <v>6551</v>
      </c>
      <c r="AV1514" s="1" t="str">
        <f>IF(OR(M1514="Q",O1514="Q",Q1514="Q",S1514="Q",U1514="Q",W1514="Q",Y1514="Q",AA1514="Q",AC1514="Q",AE1514="Q",AG1514="Q",AI1514="Q",AK1514="Q",AM1514="Q",AO1514="Q",AQ1514="Q",AS1514="Q",AU1514="Q"),"Yes","No")</f>
        <v>No</v>
      </c>
    </row>
    <row r="1515" spans="1:48" x14ac:dyDescent="0.2">
      <c r="A1515" s="1" t="s">
        <v>561</v>
      </c>
      <c r="B1515" s="1" t="s">
        <v>562</v>
      </c>
      <c r="C1515" s="1" t="s">
        <v>26</v>
      </c>
      <c r="D1515" s="194">
        <v>9086</v>
      </c>
      <c r="E1515" s="197">
        <v>90086</v>
      </c>
      <c r="F1515" s="1" t="s">
        <v>239</v>
      </c>
      <c r="G1515" s="1" t="s">
        <v>236</v>
      </c>
      <c r="H1515" s="17">
        <v>1932666</v>
      </c>
      <c r="I1515" s="12">
        <v>25</v>
      </c>
      <c r="J1515" s="1" t="s">
        <v>11</v>
      </c>
      <c r="K1515" s="1" t="s">
        <v>9</v>
      </c>
      <c r="L1515" s="4">
        <v>25</v>
      </c>
      <c r="M1515" s="1" t="s">
        <v>6551</v>
      </c>
      <c r="N1515" s="12">
        <v>0</v>
      </c>
      <c r="O1515" s="12" t="s">
        <v>6551</v>
      </c>
      <c r="P1515" s="14">
        <v>14.026833669461841</v>
      </c>
      <c r="Q1515" s="12" t="s">
        <v>6551</v>
      </c>
      <c r="R1515" s="14">
        <v>7.6643339093931981</v>
      </c>
      <c r="S1515" s="12" t="s">
        <v>6551</v>
      </c>
      <c r="T1515" s="14">
        <v>3.7220889502175991</v>
      </c>
      <c r="U1515" s="12" t="s">
        <v>6551</v>
      </c>
      <c r="V1515" s="17">
        <v>0</v>
      </c>
      <c r="W1515" s="12" t="s">
        <v>6551</v>
      </c>
      <c r="X1515" s="17">
        <v>746382</v>
      </c>
      <c r="Y1515" s="12" t="s">
        <v>6551</v>
      </c>
      <c r="Z1515" s="17">
        <v>660734</v>
      </c>
      <c r="AA1515" s="12" t="s">
        <v>6551</v>
      </c>
      <c r="AB1515" s="17">
        <v>85648</v>
      </c>
      <c r="AC1515" s="12" t="s">
        <v>6551</v>
      </c>
      <c r="AD1515" s="17">
        <v>64654</v>
      </c>
      <c r="AE1515" s="12" t="s">
        <v>6551</v>
      </c>
      <c r="AF1515" s="17">
        <v>47105</v>
      </c>
      <c r="AG1515" s="12" t="s">
        <v>6551</v>
      </c>
      <c r="AH1515" s="17">
        <v>17549</v>
      </c>
      <c r="AI1515" s="12" t="s">
        <v>6551</v>
      </c>
      <c r="AJ1515" s="17">
        <v>0</v>
      </c>
      <c r="AK1515" s="12" t="s">
        <v>6551</v>
      </c>
      <c r="AL1515" s="17">
        <v>0</v>
      </c>
      <c r="AM1515" s="12" t="s">
        <v>6551</v>
      </c>
      <c r="AN1515" s="17">
        <v>0</v>
      </c>
      <c r="AO1515" s="12" t="s">
        <v>6551</v>
      </c>
      <c r="AP1515" s="192">
        <v>0</v>
      </c>
      <c r="AQ1515" s="12" t="s">
        <v>6551</v>
      </c>
      <c r="AR1515" s="17">
        <v>175329</v>
      </c>
      <c r="AS1515" s="12" t="s">
        <v>6551</v>
      </c>
      <c r="AT1515" s="17">
        <v>1343780</v>
      </c>
      <c r="AU1515" s="1" t="s">
        <v>6551</v>
      </c>
      <c r="AV1515" s="1" t="str">
        <f>IF(OR(M1515="Q",O1515="Q",Q1515="Q",S1515="Q",U1515="Q",W1515="Q",Y1515="Q",AA1515="Q",AC1515="Q",AE1515="Q",AG1515="Q",AI1515="Q",AK1515="Q",AM1515="Q",AO1515="Q",AQ1515="Q",AS1515="Q",AU1515="Q"),"Yes","No")</f>
        <v>No</v>
      </c>
    </row>
    <row r="1516" spans="1:48" x14ac:dyDescent="0.2">
      <c r="A1516" s="1" t="s">
        <v>237</v>
      </c>
      <c r="B1516" s="1" t="s">
        <v>238</v>
      </c>
      <c r="C1516" s="1" t="s">
        <v>26</v>
      </c>
      <c r="D1516" s="194">
        <v>9119</v>
      </c>
      <c r="E1516" s="197">
        <v>90119</v>
      </c>
      <c r="F1516" s="1" t="s">
        <v>239</v>
      </c>
      <c r="G1516" s="1" t="s">
        <v>236</v>
      </c>
      <c r="H1516" s="17">
        <v>583681</v>
      </c>
      <c r="I1516" s="12">
        <v>25</v>
      </c>
      <c r="J1516" s="1" t="s">
        <v>12</v>
      </c>
      <c r="K1516" s="1" t="s">
        <v>9</v>
      </c>
      <c r="L1516" s="4">
        <v>25</v>
      </c>
      <c r="M1516" s="1" t="s">
        <v>6551</v>
      </c>
      <c r="N1516" s="12">
        <v>0</v>
      </c>
      <c r="O1516" s="12" t="s">
        <v>6551</v>
      </c>
      <c r="P1516" s="14">
        <v>9.8876169374692271</v>
      </c>
      <c r="Q1516" s="12" t="s">
        <v>6551</v>
      </c>
      <c r="R1516" s="14">
        <v>2.1800000667978132</v>
      </c>
      <c r="S1516" s="12" t="s">
        <v>6551</v>
      </c>
      <c r="T1516" s="14">
        <v>36.855120630231411</v>
      </c>
      <c r="U1516" s="12" t="s">
        <v>6551</v>
      </c>
      <c r="V1516" s="17">
        <v>243284</v>
      </c>
      <c r="W1516" s="12" t="s">
        <v>6551</v>
      </c>
      <c r="X1516" s="17">
        <v>259913</v>
      </c>
      <c r="Y1516" s="12" t="s">
        <v>6551</v>
      </c>
      <c r="Z1516" s="17">
        <v>240981</v>
      </c>
      <c r="AA1516" s="12" t="s">
        <v>6551</v>
      </c>
      <c r="AB1516" s="17">
        <v>18932</v>
      </c>
      <c r="AC1516" s="12" t="s">
        <v>6551</v>
      </c>
      <c r="AD1516" s="17">
        <v>29630</v>
      </c>
      <c r="AE1516" s="12" t="s">
        <v>6551</v>
      </c>
      <c r="AF1516" s="17">
        <v>24372</v>
      </c>
      <c r="AG1516" s="12" t="s">
        <v>6551</v>
      </c>
      <c r="AH1516" s="17">
        <v>5258</v>
      </c>
      <c r="AI1516" s="12" t="s">
        <v>6551</v>
      </c>
      <c r="AJ1516" s="17">
        <v>0</v>
      </c>
      <c r="AK1516" s="12" t="s">
        <v>6551</v>
      </c>
      <c r="AL1516" s="17">
        <v>0</v>
      </c>
      <c r="AM1516" s="12" t="s">
        <v>6551</v>
      </c>
      <c r="AN1516" s="17">
        <v>0</v>
      </c>
      <c r="AO1516" s="12" t="s">
        <v>6551</v>
      </c>
      <c r="AP1516" s="192">
        <v>0</v>
      </c>
      <c r="AQ1516" s="12" t="s">
        <v>6551</v>
      </c>
      <c r="AR1516" s="17">
        <v>898233</v>
      </c>
      <c r="AS1516" s="12" t="s">
        <v>6551</v>
      </c>
      <c r="AT1516" s="17">
        <v>1958148</v>
      </c>
      <c r="AU1516" s="1" t="s">
        <v>6551</v>
      </c>
      <c r="AV1516" s="1" t="str">
        <f>IF(OR(M1516="Q",O1516="Q",Q1516="Q",S1516="Q",U1516="Q",W1516="Q",Y1516="Q",AA1516="Q",AC1516="Q",AE1516="Q",AG1516="Q",AI1516="Q",AK1516="Q",AM1516="Q",AO1516="Q",AQ1516="Q",AS1516="Q",AU1516="Q"),"Yes","No")</f>
        <v>No</v>
      </c>
    </row>
    <row r="1517" spans="1:48" x14ac:dyDescent="0.2">
      <c r="A1517" s="1" t="s">
        <v>2184</v>
      </c>
      <c r="B1517" s="1" t="s">
        <v>2185</v>
      </c>
      <c r="C1517" s="1" t="s">
        <v>66</v>
      </c>
      <c r="D1517" s="194" t="s">
        <v>2186</v>
      </c>
      <c r="E1517" s="197" t="s">
        <v>2187</v>
      </c>
      <c r="F1517" s="1" t="s">
        <v>239</v>
      </c>
      <c r="G1517" s="1" t="s">
        <v>287</v>
      </c>
      <c r="H1517" s="17">
        <v>0</v>
      </c>
      <c r="I1517" s="12">
        <v>25</v>
      </c>
      <c r="J1517" s="1" t="s">
        <v>11</v>
      </c>
      <c r="K1517" s="1" t="s">
        <v>9</v>
      </c>
      <c r="L1517" s="4">
        <v>25</v>
      </c>
      <c r="M1517" s="1" t="s">
        <v>6551</v>
      </c>
      <c r="N1517" s="12">
        <v>0</v>
      </c>
      <c r="O1517" s="12" t="s">
        <v>6551</v>
      </c>
      <c r="P1517" s="14">
        <v>8.8024246568137592</v>
      </c>
      <c r="Q1517" s="12" t="s">
        <v>6551</v>
      </c>
      <c r="R1517" s="14">
        <v>0</v>
      </c>
      <c r="S1517" s="12" t="s">
        <v>6551</v>
      </c>
      <c r="T1517" s="14">
        <v>1.2068058696681219</v>
      </c>
      <c r="U1517" s="12" t="s">
        <v>6551</v>
      </c>
      <c r="V1517" s="17">
        <v>0</v>
      </c>
      <c r="W1517" s="12" t="s">
        <v>6551</v>
      </c>
      <c r="X1517" s="17">
        <v>0</v>
      </c>
      <c r="Y1517" s="12" t="s">
        <v>6551</v>
      </c>
      <c r="Z1517" s="17">
        <v>334721</v>
      </c>
      <c r="AA1517" s="12" t="s">
        <v>6551</v>
      </c>
      <c r="AB1517" s="17" t="s">
        <v>6551</v>
      </c>
      <c r="AC1517" s="12" t="s">
        <v>6551</v>
      </c>
      <c r="AD1517" s="17">
        <v>0</v>
      </c>
      <c r="AE1517" s="12" t="s">
        <v>6551</v>
      </c>
      <c r="AF1517" s="17">
        <v>38026</v>
      </c>
      <c r="AG1517" s="12" t="s">
        <v>6551</v>
      </c>
      <c r="AH1517" s="17" t="s">
        <v>6551</v>
      </c>
      <c r="AI1517" s="12" t="s">
        <v>6551</v>
      </c>
      <c r="AJ1517" s="17">
        <v>0</v>
      </c>
      <c r="AK1517" s="12" t="s">
        <v>6551</v>
      </c>
      <c r="AL1517" s="17">
        <v>0</v>
      </c>
      <c r="AM1517" s="12" t="s">
        <v>6551</v>
      </c>
      <c r="AN1517" s="17">
        <v>0</v>
      </c>
      <c r="AO1517" s="12" t="s">
        <v>6551</v>
      </c>
      <c r="AP1517" s="192">
        <v>0</v>
      </c>
      <c r="AQ1517" s="12" t="s">
        <v>6551</v>
      </c>
      <c r="AR1517" s="17">
        <v>45890</v>
      </c>
      <c r="AS1517" s="12" t="s">
        <v>6551</v>
      </c>
      <c r="AT1517" s="17">
        <v>0</v>
      </c>
      <c r="AU1517" s="1" t="s">
        <v>6551</v>
      </c>
      <c r="AV1517" s="1" t="str">
        <f>IF(OR(M1517="Q",O1517="Q",Q1517="Q",S1517="Q",U1517="Q",W1517="Q",Y1517="Q",AA1517="Q",AC1517="Q",AE1517="Q",AG1517="Q",AI1517="Q",AK1517="Q",AM1517="Q",AO1517="Q",AQ1517="Q",AS1517="Q",AU1517="Q"),"Yes","No")</f>
        <v>No</v>
      </c>
    </row>
    <row r="1518" spans="1:48" x14ac:dyDescent="0.2">
      <c r="A1518" s="1" t="s">
        <v>2678</v>
      </c>
      <c r="B1518" s="1" t="s">
        <v>2679</v>
      </c>
      <c r="C1518" s="1" t="s">
        <v>77</v>
      </c>
      <c r="D1518" s="194" t="s">
        <v>2680</v>
      </c>
      <c r="E1518" s="197" t="s">
        <v>2681</v>
      </c>
      <c r="F1518" s="1" t="s">
        <v>19</v>
      </c>
      <c r="G1518" s="1" t="s">
        <v>287</v>
      </c>
      <c r="H1518" s="17">
        <v>0</v>
      </c>
      <c r="I1518" s="12">
        <v>25</v>
      </c>
      <c r="J1518" s="1" t="s">
        <v>11</v>
      </c>
      <c r="K1518" s="1" t="s">
        <v>9</v>
      </c>
      <c r="L1518" s="4">
        <v>25</v>
      </c>
      <c r="M1518" s="1" t="s">
        <v>6551</v>
      </c>
      <c r="N1518" s="12">
        <v>0</v>
      </c>
      <c r="O1518" s="12" t="s">
        <v>6551</v>
      </c>
      <c r="P1518" s="14">
        <v>30.02390131071704</v>
      </c>
      <c r="Q1518" s="12" t="s">
        <v>6551</v>
      </c>
      <c r="R1518" s="14">
        <v>0</v>
      </c>
      <c r="S1518" s="12" t="s">
        <v>6551</v>
      </c>
      <c r="T1518" s="14">
        <v>4.4081213055769721</v>
      </c>
      <c r="U1518" s="12" t="s">
        <v>6551</v>
      </c>
      <c r="V1518" s="17">
        <v>0</v>
      </c>
      <c r="W1518" s="12" t="s">
        <v>6551</v>
      </c>
      <c r="X1518" s="17">
        <v>0</v>
      </c>
      <c r="Y1518" s="12" t="s">
        <v>6551</v>
      </c>
      <c r="Z1518" s="17">
        <v>233646</v>
      </c>
      <c r="AA1518" s="12" t="s">
        <v>6551</v>
      </c>
      <c r="AB1518" s="17" t="s">
        <v>6551</v>
      </c>
      <c r="AC1518" s="12" t="s">
        <v>6551</v>
      </c>
      <c r="AD1518" s="17">
        <v>0</v>
      </c>
      <c r="AE1518" s="12" t="s">
        <v>6551</v>
      </c>
      <c r="AF1518" s="17">
        <v>7782</v>
      </c>
      <c r="AG1518" s="12" t="s">
        <v>6551</v>
      </c>
      <c r="AH1518" s="17" t="s">
        <v>6551</v>
      </c>
      <c r="AI1518" s="12" t="s">
        <v>6551</v>
      </c>
      <c r="AJ1518" s="17">
        <v>0</v>
      </c>
      <c r="AK1518" s="12" t="s">
        <v>6551</v>
      </c>
      <c r="AL1518" s="17">
        <v>0</v>
      </c>
      <c r="AM1518" s="12" t="s">
        <v>6551</v>
      </c>
      <c r="AN1518" s="17">
        <v>0</v>
      </c>
      <c r="AO1518" s="12" t="s">
        <v>6551</v>
      </c>
      <c r="AP1518" s="192">
        <v>0</v>
      </c>
      <c r="AQ1518" s="12" t="s">
        <v>6551</v>
      </c>
      <c r="AR1518" s="17">
        <v>34304</v>
      </c>
      <c r="AS1518" s="12" t="s">
        <v>6551</v>
      </c>
      <c r="AT1518" s="17">
        <v>0</v>
      </c>
      <c r="AU1518" s="1" t="s">
        <v>6551</v>
      </c>
      <c r="AV1518" s="1" t="str">
        <f>IF(OR(M1518="Q",O1518="Q",Q1518="Q",S1518="Q",U1518="Q",W1518="Q",Y1518="Q",AA1518="Q",AC1518="Q",AE1518="Q",AG1518="Q",AI1518="Q",AK1518="Q",AM1518="Q",AO1518="Q",AQ1518="Q",AS1518="Q",AU1518="Q"),"Yes","No")</f>
        <v>No</v>
      </c>
    </row>
    <row r="1519" spans="1:48" x14ac:dyDescent="0.2">
      <c r="A1519" s="1" t="s">
        <v>3327</v>
      </c>
      <c r="B1519" s="1" t="s">
        <v>3328</v>
      </c>
      <c r="C1519" s="1" t="s">
        <v>57</v>
      </c>
      <c r="D1519" s="194" t="s">
        <v>3329</v>
      </c>
      <c r="E1519" s="197" t="s">
        <v>3330</v>
      </c>
      <c r="F1519" s="1" t="s">
        <v>239</v>
      </c>
      <c r="G1519" s="1" t="s">
        <v>287</v>
      </c>
      <c r="H1519" s="17">
        <v>0</v>
      </c>
      <c r="I1519" s="12">
        <v>25</v>
      </c>
      <c r="J1519" s="1" t="s">
        <v>11</v>
      </c>
      <c r="K1519" s="1" t="s">
        <v>9</v>
      </c>
      <c r="L1519" s="4">
        <v>25</v>
      </c>
      <c r="M1519" s="1" t="s">
        <v>6551</v>
      </c>
      <c r="N1519" s="12">
        <v>0</v>
      </c>
      <c r="O1519" s="12" t="s">
        <v>6551</v>
      </c>
      <c r="P1519" s="14">
        <v>14.703291978872375</v>
      </c>
      <c r="Q1519" s="12" t="s">
        <v>6551</v>
      </c>
      <c r="R1519" s="14">
        <v>0</v>
      </c>
      <c r="S1519" s="12" t="s">
        <v>6551</v>
      </c>
      <c r="T1519" s="14">
        <v>2.0520820538017444</v>
      </c>
      <c r="U1519" s="12" t="s">
        <v>6551</v>
      </c>
      <c r="V1519" s="17">
        <v>0</v>
      </c>
      <c r="W1519" s="12" t="s">
        <v>6551</v>
      </c>
      <c r="X1519" s="17">
        <v>0</v>
      </c>
      <c r="Y1519" s="12" t="s">
        <v>6551</v>
      </c>
      <c r="Z1519" s="17">
        <v>478798</v>
      </c>
      <c r="AA1519" s="12" t="s">
        <v>6551</v>
      </c>
      <c r="AB1519" s="17" t="s">
        <v>6551</v>
      </c>
      <c r="AC1519" s="12" t="s">
        <v>6551</v>
      </c>
      <c r="AD1519" s="17">
        <v>0</v>
      </c>
      <c r="AE1519" s="12" t="s">
        <v>6551</v>
      </c>
      <c r="AF1519" s="17">
        <v>32564</v>
      </c>
      <c r="AG1519" s="12" t="s">
        <v>6551</v>
      </c>
      <c r="AH1519" s="17" t="s">
        <v>6551</v>
      </c>
      <c r="AI1519" s="12" t="s">
        <v>6551</v>
      </c>
      <c r="AJ1519" s="17">
        <v>0</v>
      </c>
      <c r="AK1519" s="12" t="s">
        <v>6551</v>
      </c>
      <c r="AL1519" s="17">
        <v>0</v>
      </c>
      <c r="AM1519" s="12" t="s">
        <v>6551</v>
      </c>
      <c r="AN1519" s="17">
        <v>0</v>
      </c>
      <c r="AO1519" s="12" t="s">
        <v>6551</v>
      </c>
      <c r="AP1519" s="192">
        <v>0</v>
      </c>
      <c r="AQ1519" s="12" t="s">
        <v>6551</v>
      </c>
      <c r="AR1519" s="17">
        <v>66824</v>
      </c>
      <c r="AS1519" s="12" t="s">
        <v>6551</v>
      </c>
      <c r="AT1519" s="17">
        <v>0</v>
      </c>
      <c r="AU1519" s="1" t="s">
        <v>6551</v>
      </c>
      <c r="AV1519" s="1" t="str">
        <f>IF(OR(M1519="Q",O1519="Q",Q1519="Q",S1519="Q",U1519="Q",W1519="Q",Y1519="Q",AA1519="Q",AC1519="Q",AE1519="Q",AG1519="Q",AI1519="Q",AK1519="Q",AM1519="Q",AO1519="Q",AQ1519="Q",AS1519="Q",AU1519="Q"),"Yes","No")</f>
        <v>No</v>
      </c>
    </row>
    <row r="1520" spans="1:48" x14ac:dyDescent="0.2">
      <c r="A1520" s="1" t="s">
        <v>1839</v>
      </c>
      <c r="B1520" s="1" t="s">
        <v>554</v>
      </c>
      <c r="C1520" s="1" t="s">
        <v>79</v>
      </c>
      <c r="D1520" s="194">
        <v>4215</v>
      </c>
      <c r="E1520" s="197">
        <v>40215</v>
      </c>
      <c r="F1520" s="1" t="s">
        <v>239</v>
      </c>
      <c r="G1520" s="1" t="s">
        <v>6120</v>
      </c>
      <c r="H1520" s="17">
        <v>1249442</v>
      </c>
      <c r="I1520" s="12">
        <v>25</v>
      </c>
      <c r="J1520" s="1" t="s">
        <v>11</v>
      </c>
      <c r="K1520" s="1" t="s">
        <v>9</v>
      </c>
      <c r="L1520" s="4">
        <v>24</v>
      </c>
      <c r="M1520" s="1" t="s">
        <v>6551</v>
      </c>
      <c r="N1520" s="12">
        <v>0</v>
      </c>
      <c r="O1520" s="12" t="s">
        <v>6551</v>
      </c>
      <c r="P1520" s="14">
        <v>16.593614048039655</v>
      </c>
      <c r="Q1520" s="12" t="s">
        <v>6551</v>
      </c>
      <c r="R1520" s="14">
        <v>0</v>
      </c>
      <c r="S1520" s="12" t="s">
        <v>6551</v>
      </c>
      <c r="T1520" s="14">
        <v>2.0484087852980726</v>
      </c>
      <c r="U1520" s="12" t="s">
        <v>6551</v>
      </c>
      <c r="V1520" s="17">
        <v>0</v>
      </c>
      <c r="W1520" s="12" t="s">
        <v>6551</v>
      </c>
      <c r="X1520" s="17">
        <v>0</v>
      </c>
      <c r="Y1520" s="12" t="s">
        <v>6551</v>
      </c>
      <c r="Z1520" s="17">
        <v>629346</v>
      </c>
      <c r="AA1520" s="12" t="s">
        <v>6551</v>
      </c>
      <c r="AB1520" s="17" t="s">
        <v>6551</v>
      </c>
      <c r="AC1520" s="12" t="s">
        <v>6551</v>
      </c>
      <c r="AD1520" s="17">
        <v>0</v>
      </c>
      <c r="AE1520" s="12" t="s">
        <v>6551</v>
      </c>
      <c r="AF1520" s="17">
        <v>37927</v>
      </c>
      <c r="AG1520" s="12" t="s">
        <v>6551</v>
      </c>
      <c r="AH1520" s="17" t="s">
        <v>6551</v>
      </c>
      <c r="AI1520" s="12" t="s">
        <v>6551</v>
      </c>
      <c r="AJ1520" s="17">
        <v>0</v>
      </c>
      <c r="AK1520" s="12" t="s">
        <v>6551</v>
      </c>
      <c r="AL1520" s="17">
        <v>0</v>
      </c>
      <c r="AM1520" s="12" t="s">
        <v>6551</v>
      </c>
      <c r="AN1520" s="17">
        <v>0</v>
      </c>
      <c r="AO1520" s="12" t="s">
        <v>6551</v>
      </c>
      <c r="AP1520" s="192">
        <v>0</v>
      </c>
      <c r="AQ1520" s="12" t="s">
        <v>6551</v>
      </c>
      <c r="AR1520" s="17">
        <v>77690</v>
      </c>
      <c r="AS1520" s="12" t="s">
        <v>6551</v>
      </c>
      <c r="AT1520" s="17">
        <v>0</v>
      </c>
      <c r="AU1520" s="1" t="s">
        <v>6551</v>
      </c>
      <c r="AV1520" s="1" t="str">
        <f>IF(OR(M1520="Q",O1520="Q",Q1520="Q",S1520="Q",U1520="Q",W1520="Q",Y1520="Q",AA1520="Q",AC1520="Q",AE1520="Q",AG1520="Q",AI1520="Q",AK1520="Q",AM1520="Q",AO1520="Q",AQ1520="Q",AS1520="Q",AU1520="Q"),"Yes","No")</f>
        <v>No</v>
      </c>
    </row>
    <row r="1521" spans="1:48" x14ac:dyDescent="0.2">
      <c r="A1521" s="1" t="s">
        <v>316</v>
      </c>
      <c r="B1521" s="1" t="s">
        <v>317</v>
      </c>
      <c r="C1521" s="1" t="s">
        <v>120</v>
      </c>
      <c r="D1521" s="194">
        <v>3089</v>
      </c>
      <c r="E1521" s="197">
        <v>30089</v>
      </c>
      <c r="F1521" s="1" t="s">
        <v>242</v>
      </c>
      <c r="G1521" s="1" t="s">
        <v>6120</v>
      </c>
      <c r="H1521" s="17">
        <v>70350</v>
      </c>
      <c r="I1521" s="12">
        <v>25</v>
      </c>
      <c r="J1521" s="1" t="s">
        <v>12</v>
      </c>
      <c r="K1521" s="1" t="s">
        <v>9</v>
      </c>
      <c r="L1521" s="4">
        <v>22</v>
      </c>
      <c r="M1521" s="1" t="s">
        <v>6551</v>
      </c>
      <c r="N1521" s="12">
        <v>0</v>
      </c>
      <c r="O1521" s="12" t="s">
        <v>6551</v>
      </c>
      <c r="P1521" s="14">
        <v>18.682130874055748</v>
      </c>
      <c r="Q1521" s="12" t="s">
        <v>6551</v>
      </c>
      <c r="R1521" s="14">
        <v>0</v>
      </c>
      <c r="S1521" s="12" t="s">
        <v>6551</v>
      </c>
      <c r="T1521" s="14">
        <v>20.689703649552943</v>
      </c>
      <c r="U1521" s="12" t="s">
        <v>6551</v>
      </c>
      <c r="V1521" s="17">
        <v>0</v>
      </c>
      <c r="W1521" s="12" t="s">
        <v>6551</v>
      </c>
      <c r="X1521" s="17">
        <v>0</v>
      </c>
      <c r="Y1521" s="12" t="s">
        <v>6551</v>
      </c>
      <c r="Z1521" s="17">
        <v>996673</v>
      </c>
      <c r="AA1521" s="12" t="s">
        <v>6551</v>
      </c>
      <c r="AB1521" s="17" t="s">
        <v>6551</v>
      </c>
      <c r="AC1521" s="12" t="s">
        <v>6551</v>
      </c>
      <c r="AD1521" s="17">
        <v>0</v>
      </c>
      <c r="AE1521" s="12" t="s">
        <v>6551</v>
      </c>
      <c r="AF1521" s="17">
        <v>53349</v>
      </c>
      <c r="AG1521" s="12" t="s">
        <v>6551</v>
      </c>
      <c r="AH1521" s="17" t="s">
        <v>6551</v>
      </c>
      <c r="AI1521" s="12" t="s">
        <v>6551</v>
      </c>
      <c r="AJ1521" s="17">
        <v>0</v>
      </c>
      <c r="AK1521" s="12" t="s">
        <v>6551</v>
      </c>
      <c r="AL1521" s="17">
        <v>0</v>
      </c>
      <c r="AM1521" s="12" t="s">
        <v>6551</v>
      </c>
      <c r="AN1521" s="17">
        <v>0</v>
      </c>
      <c r="AO1521" s="12" t="s">
        <v>6551</v>
      </c>
      <c r="AP1521" s="192">
        <v>0</v>
      </c>
      <c r="AQ1521" s="12" t="s">
        <v>6551</v>
      </c>
      <c r="AR1521" s="17">
        <v>1103775</v>
      </c>
      <c r="AS1521" s="12" t="s">
        <v>6551</v>
      </c>
      <c r="AT1521" s="17">
        <v>0</v>
      </c>
      <c r="AU1521" s="1" t="s">
        <v>6551</v>
      </c>
      <c r="AV1521" s="1" t="str">
        <f>IF(OR(M1521="Q",O1521="Q",Q1521="Q",S1521="Q",U1521="Q",W1521="Q",Y1521="Q",AA1521="Q",AC1521="Q",AE1521="Q",AG1521="Q",AI1521="Q",AK1521="Q",AM1521="Q",AO1521="Q",AQ1521="Q",AS1521="Q",AU1521="Q"),"Yes","No")</f>
        <v>No</v>
      </c>
    </row>
    <row r="1522" spans="1:48" x14ac:dyDescent="0.2">
      <c r="A1522" s="1" t="s">
        <v>374</v>
      </c>
      <c r="B1522" s="1" t="s">
        <v>375</v>
      </c>
      <c r="C1522" s="1" t="s">
        <v>50</v>
      </c>
      <c r="D1522" s="194">
        <v>4047</v>
      </c>
      <c r="E1522" s="197">
        <v>40047</v>
      </c>
      <c r="F1522" s="1" t="s">
        <v>239</v>
      </c>
      <c r="G1522" s="1" t="s">
        <v>236</v>
      </c>
      <c r="H1522" s="17">
        <v>128754</v>
      </c>
      <c r="I1522" s="12">
        <v>25</v>
      </c>
      <c r="J1522" s="1" t="s">
        <v>12</v>
      </c>
      <c r="K1522" s="1" t="s">
        <v>9</v>
      </c>
      <c r="L1522" s="4">
        <v>22</v>
      </c>
      <c r="M1522" s="1" t="s">
        <v>6551</v>
      </c>
      <c r="N1522" s="12">
        <v>0</v>
      </c>
      <c r="O1522" s="12" t="s">
        <v>6551</v>
      </c>
      <c r="P1522" s="14">
        <v>11.537319312706446</v>
      </c>
      <c r="Q1522" s="12" t="s">
        <v>6551</v>
      </c>
      <c r="R1522" s="14">
        <v>3.089999987143869</v>
      </c>
      <c r="S1522" s="12" t="s">
        <v>6551</v>
      </c>
      <c r="T1522" s="14">
        <v>23.57159307857814</v>
      </c>
      <c r="U1522" s="12" t="s">
        <v>6551</v>
      </c>
      <c r="V1522" s="17">
        <v>761055</v>
      </c>
      <c r="W1522" s="12" t="s">
        <v>6551</v>
      </c>
      <c r="X1522" s="17">
        <v>816522</v>
      </c>
      <c r="Y1522" s="12" t="s">
        <v>6551</v>
      </c>
      <c r="Z1522" s="17">
        <v>761440</v>
      </c>
      <c r="AA1522" s="12" t="s">
        <v>6551</v>
      </c>
      <c r="AB1522" s="17">
        <v>55082</v>
      </c>
      <c r="AC1522" s="12" t="s">
        <v>6551</v>
      </c>
      <c r="AD1522" s="17">
        <v>68021</v>
      </c>
      <c r="AE1522" s="12" t="s">
        <v>6551</v>
      </c>
      <c r="AF1522" s="17">
        <v>65998</v>
      </c>
      <c r="AG1522" s="12" t="s">
        <v>6551</v>
      </c>
      <c r="AH1522" s="17">
        <v>2023</v>
      </c>
      <c r="AI1522" s="12" t="s">
        <v>6551</v>
      </c>
      <c r="AJ1522" s="17">
        <v>0</v>
      </c>
      <c r="AK1522" s="12" t="s">
        <v>6551</v>
      </c>
      <c r="AL1522" s="17">
        <v>0</v>
      </c>
      <c r="AM1522" s="12" t="s">
        <v>6551</v>
      </c>
      <c r="AN1522" s="17">
        <v>0</v>
      </c>
      <c r="AO1522" s="12" t="s">
        <v>6551</v>
      </c>
      <c r="AP1522" s="192">
        <v>0</v>
      </c>
      <c r="AQ1522" s="12" t="s">
        <v>6551</v>
      </c>
      <c r="AR1522" s="17">
        <v>1555678</v>
      </c>
      <c r="AS1522" s="12" t="s">
        <v>6551</v>
      </c>
      <c r="AT1522" s="17">
        <v>4807045</v>
      </c>
      <c r="AU1522" s="1" t="s">
        <v>6551</v>
      </c>
      <c r="AV1522" s="1" t="str">
        <f>IF(OR(M1522="Q",O1522="Q",Q1522="Q",S1522="Q",U1522="Q",W1522="Q",Y1522="Q",AA1522="Q",AC1522="Q",AE1522="Q",AG1522="Q",AI1522="Q",AK1522="Q",AM1522="Q",AO1522="Q",AQ1522="Q",AS1522="Q",AU1522="Q"),"Yes","No")</f>
        <v>No</v>
      </c>
    </row>
    <row r="1523" spans="1:48" x14ac:dyDescent="0.2">
      <c r="A1523" s="1" t="s">
        <v>1116</v>
      </c>
      <c r="B1523" s="1" t="s">
        <v>1117</v>
      </c>
      <c r="C1523" s="1" t="s">
        <v>71</v>
      </c>
      <c r="D1523" s="194">
        <v>5132</v>
      </c>
      <c r="E1523" s="197">
        <v>50132</v>
      </c>
      <c r="F1523" s="1" t="s">
        <v>242</v>
      </c>
      <c r="G1523" s="1" t="s">
        <v>6120</v>
      </c>
      <c r="H1523" s="17">
        <v>61022</v>
      </c>
      <c r="I1523" s="12">
        <v>25</v>
      </c>
      <c r="J1523" s="1" t="s">
        <v>11</v>
      </c>
      <c r="K1523" s="1" t="s">
        <v>9</v>
      </c>
      <c r="L1523" s="4">
        <v>21</v>
      </c>
      <c r="M1523" s="1" t="s">
        <v>6551</v>
      </c>
      <c r="N1523" s="12">
        <v>0</v>
      </c>
      <c r="O1523" s="12" t="s">
        <v>6551</v>
      </c>
      <c r="P1523" s="14">
        <v>10.03769022898592</v>
      </c>
      <c r="Q1523" s="12" t="s">
        <v>6551</v>
      </c>
      <c r="R1523" s="14">
        <v>0</v>
      </c>
      <c r="S1523" s="12" t="s">
        <v>6551</v>
      </c>
      <c r="T1523" s="14">
        <v>3.6395391836154176</v>
      </c>
      <c r="U1523" s="12" t="s">
        <v>6551</v>
      </c>
      <c r="V1523" s="17">
        <v>0</v>
      </c>
      <c r="W1523" s="12" t="s">
        <v>6551</v>
      </c>
      <c r="X1523" s="17">
        <v>0</v>
      </c>
      <c r="Y1523" s="12" t="s">
        <v>6551</v>
      </c>
      <c r="Z1523" s="17">
        <v>352875</v>
      </c>
      <c r="AA1523" s="12" t="s">
        <v>6551</v>
      </c>
      <c r="AB1523" s="17" t="s">
        <v>6551</v>
      </c>
      <c r="AC1523" s="12" t="s">
        <v>6551</v>
      </c>
      <c r="AD1523" s="17">
        <v>0</v>
      </c>
      <c r="AE1523" s="12" t="s">
        <v>6551</v>
      </c>
      <c r="AF1523" s="17">
        <v>35155</v>
      </c>
      <c r="AG1523" s="12" t="s">
        <v>6551</v>
      </c>
      <c r="AH1523" s="17" t="s">
        <v>6551</v>
      </c>
      <c r="AI1523" s="12" t="s">
        <v>6551</v>
      </c>
      <c r="AJ1523" s="17">
        <v>0</v>
      </c>
      <c r="AK1523" s="12" t="s">
        <v>6551</v>
      </c>
      <c r="AL1523" s="17">
        <v>0</v>
      </c>
      <c r="AM1523" s="12" t="s">
        <v>6551</v>
      </c>
      <c r="AN1523" s="17">
        <v>0</v>
      </c>
      <c r="AO1523" s="12" t="s">
        <v>6551</v>
      </c>
      <c r="AP1523" s="192">
        <v>0</v>
      </c>
      <c r="AQ1523" s="12" t="s">
        <v>6551</v>
      </c>
      <c r="AR1523" s="17">
        <v>127948</v>
      </c>
      <c r="AS1523" s="12" t="s">
        <v>6551</v>
      </c>
      <c r="AT1523" s="17">
        <v>0</v>
      </c>
      <c r="AU1523" s="1" t="s">
        <v>6551</v>
      </c>
      <c r="AV1523" s="1" t="str">
        <f>IF(OR(M1523="Q",O1523="Q",Q1523="Q",S1523="Q",U1523="Q",W1523="Q",Y1523="Q",AA1523="Q",AC1523="Q",AE1523="Q",AG1523="Q",AI1523="Q",AK1523="Q",AM1523="Q",AO1523="Q",AQ1523="Q",AS1523="Q",AU1523="Q"),"Yes","No")</f>
        <v>No</v>
      </c>
    </row>
    <row r="1524" spans="1:48" x14ac:dyDescent="0.2">
      <c r="A1524" s="1" t="s">
        <v>5610</v>
      </c>
      <c r="B1524" s="1" t="s">
        <v>588</v>
      </c>
      <c r="C1524" s="1" t="s">
        <v>26</v>
      </c>
      <c r="D1524" s="194" t="s">
        <v>5611</v>
      </c>
      <c r="E1524" s="197" t="s">
        <v>5612</v>
      </c>
      <c r="F1524" s="1" t="s">
        <v>239</v>
      </c>
      <c r="G1524" s="1" t="s">
        <v>287</v>
      </c>
      <c r="H1524" s="17">
        <v>0</v>
      </c>
      <c r="I1524" s="12">
        <v>25</v>
      </c>
      <c r="J1524" s="1" t="s">
        <v>12</v>
      </c>
      <c r="K1524" s="1" t="s">
        <v>9</v>
      </c>
      <c r="L1524" s="4">
        <v>21</v>
      </c>
      <c r="M1524" s="1" t="s">
        <v>6551</v>
      </c>
      <c r="N1524" s="12">
        <v>0</v>
      </c>
      <c r="O1524" s="12" t="s">
        <v>6551</v>
      </c>
      <c r="P1524" s="14">
        <v>28.562290391064892</v>
      </c>
      <c r="Q1524" s="12" t="s">
        <v>6551</v>
      </c>
      <c r="R1524" s="14">
        <v>0</v>
      </c>
      <c r="S1524" s="12" t="s">
        <v>6551</v>
      </c>
      <c r="T1524" s="14">
        <v>11.187194240177226</v>
      </c>
      <c r="U1524" s="12" t="s">
        <v>6551</v>
      </c>
      <c r="V1524" s="17">
        <v>0</v>
      </c>
      <c r="W1524" s="12" t="s">
        <v>6551</v>
      </c>
      <c r="X1524" s="17">
        <v>0</v>
      </c>
      <c r="Y1524" s="12" t="s">
        <v>6551</v>
      </c>
      <c r="Z1524" s="17">
        <v>928303</v>
      </c>
      <c r="AA1524" s="12" t="s">
        <v>6551</v>
      </c>
      <c r="AB1524" s="17" t="s">
        <v>6551</v>
      </c>
      <c r="AC1524" s="12" t="s">
        <v>6551</v>
      </c>
      <c r="AD1524" s="17">
        <v>0</v>
      </c>
      <c r="AE1524" s="12" t="s">
        <v>6551</v>
      </c>
      <c r="AF1524" s="17">
        <v>32501</v>
      </c>
      <c r="AG1524" s="12" t="s">
        <v>6551</v>
      </c>
      <c r="AH1524" s="17" t="s">
        <v>6551</v>
      </c>
      <c r="AI1524" s="12" t="s">
        <v>6551</v>
      </c>
      <c r="AJ1524" s="17">
        <v>0</v>
      </c>
      <c r="AK1524" s="12" t="s">
        <v>6551</v>
      </c>
      <c r="AL1524" s="17">
        <v>0</v>
      </c>
      <c r="AM1524" s="12" t="s">
        <v>6551</v>
      </c>
      <c r="AN1524" s="17">
        <v>0</v>
      </c>
      <c r="AO1524" s="12" t="s">
        <v>6551</v>
      </c>
      <c r="AP1524" s="192">
        <v>0</v>
      </c>
      <c r="AQ1524" s="12" t="s">
        <v>6551</v>
      </c>
      <c r="AR1524" s="17">
        <v>363595</v>
      </c>
      <c r="AS1524" s="12" t="s">
        <v>6551</v>
      </c>
      <c r="AT1524" s="17">
        <v>0</v>
      </c>
      <c r="AU1524" s="1" t="s">
        <v>6551</v>
      </c>
      <c r="AV1524" s="1" t="str">
        <f>IF(OR(M1524="Q",O1524="Q",Q1524="Q",S1524="Q",U1524="Q",W1524="Q",Y1524="Q",AA1524="Q",AC1524="Q",AE1524="Q",AG1524="Q",AI1524="Q",AK1524="Q",AM1524="Q",AO1524="Q",AQ1524="Q",AS1524="Q",AU1524="Q"),"Yes","No")</f>
        <v>No</v>
      </c>
    </row>
    <row r="1525" spans="1:48" x14ac:dyDescent="0.2">
      <c r="A1525" s="1" t="s">
        <v>2293</v>
      </c>
      <c r="B1525" s="1" t="s">
        <v>2294</v>
      </c>
      <c r="C1525" s="1" t="s">
        <v>100</v>
      </c>
      <c r="D1525" s="194" t="s">
        <v>2295</v>
      </c>
      <c r="E1525" s="197" t="s">
        <v>2296</v>
      </c>
      <c r="F1525" s="1" t="s">
        <v>242</v>
      </c>
      <c r="G1525" s="1" t="s">
        <v>287</v>
      </c>
      <c r="H1525" s="17">
        <v>0</v>
      </c>
      <c r="I1525" s="12">
        <v>25</v>
      </c>
      <c r="J1525" s="1" t="s">
        <v>11</v>
      </c>
      <c r="K1525" s="1" t="s">
        <v>9</v>
      </c>
      <c r="L1525" s="4">
        <v>20</v>
      </c>
      <c r="M1525" s="1" t="s">
        <v>6551</v>
      </c>
      <c r="N1525" s="12">
        <v>0</v>
      </c>
      <c r="O1525" s="12" t="s">
        <v>6551</v>
      </c>
      <c r="P1525" s="14">
        <v>17.198773592418572</v>
      </c>
      <c r="Q1525" s="12" t="s">
        <v>6551</v>
      </c>
      <c r="R1525" s="14">
        <v>0</v>
      </c>
      <c r="S1525" s="12" t="s">
        <v>6551</v>
      </c>
      <c r="T1525" s="14">
        <v>4.2313450664967744</v>
      </c>
      <c r="U1525" s="12" t="s">
        <v>6551</v>
      </c>
      <c r="V1525" s="17">
        <v>0</v>
      </c>
      <c r="W1525" s="12" t="s">
        <v>6551</v>
      </c>
      <c r="X1525" s="17">
        <v>0</v>
      </c>
      <c r="Y1525" s="12" t="s">
        <v>6551</v>
      </c>
      <c r="Z1525" s="17">
        <v>215965</v>
      </c>
      <c r="AA1525" s="12" t="s">
        <v>6551</v>
      </c>
      <c r="AB1525" s="17" t="s">
        <v>6551</v>
      </c>
      <c r="AC1525" s="12" t="s">
        <v>6551</v>
      </c>
      <c r="AD1525" s="17">
        <v>0</v>
      </c>
      <c r="AE1525" s="12" t="s">
        <v>6551</v>
      </c>
      <c r="AF1525" s="17">
        <v>12557</v>
      </c>
      <c r="AG1525" s="12" t="s">
        <v>6551</v>
      </c>
      <c r="AH1525" s="17" t="s">
        <v>6551</v>
      </c>
      <c r="AI1525" s="12" t="s">
        <v>6551</v>
      </c>
      <c r="AJ1525" s="17">
        <v>0</v>
      </c>
      <c r="AK1525" s="12" t="s">
        <v>6551</v>
      </c>
      <c r="AL1525" s="17">
        <v>0</v>
      </c>
      <c r="AM1525" s="12" t="s">
        <v>6551</v>
      </c>
      <c r="AN1525" s="17">
        <v>0</v>
      </c>
      <c r="AO1525" s="12" t="s">
        <v>6551</v>
      </c>
      <c r="AP1525" s="192">
        <v>0</v>
      </c>
      <c r="AQ1525" s="12" t="s">
        <v>6551</v>
      </c>
      <c r="AR1525" s="17">
        <v>53133</v>
      </c>
      <c r="AS1525" s="12" t="s">
        <v>6551</v>
      </c>
      <c r="AT1525" s="17">
        <v>0</v>
      </c>
      <c r="AU1525" s="1" t="s">
        <v>6551</v>
      </c>
      <c r="AV1525" s="1" t="str">
        <f>IF(OR(M1525="Q",O1525="Q",Q1525="Q",S1525="Q",U1525="Q",W1525="Q",Y1525="Q",AA1525="Q",AC1525="Q",AE1525="Q",AG1525="Q",AI1525="Q",AK1525="Q",AM1525="Q",AO1525="Q",AQ1525="Q",AS1525="Q",AU1525="Q"),"Yes","No")</f>
        <v>No</v>
      </c>
    </row>
    <row r="1526" spans="1:48" x14ac:dyDescent="0.2">
      <c r="A1526" s="1" t="s">
        <v>259</v>
      </c>
      <c r="B1526" s="1" t="s">
        <v>260</v>
      </c>
      <c r="C1526" s="1" t="s">
        <v>79</v>
      </c>
      <c r="D1526" s="194">
        <v>4131</v>
      </c>
      <c r="E1526" s="197">
        <v>40131</v>
      </c>
      <c r="F1526" s="1" t="s">
        <v>239</v>
      </c>
      <c r="G1526" s="1" t="s">
        <v>6120</v>
      </c>
      <c r="H1526" s="17">
        <v>166485</v>
      </c>
      <c r="I1526" s="12">
        <v>25</v>
      </c>
      <c r="J1526" s="1" t="s">
        <v>11</v>
      </c>
      <c r="K1526" s="1" t="s">
        <v>13</v>
      </c>
      <c r="L1526" s="4">
        <v>19</v>
      </c>
      <c r="M1526" s="1" t="s">
        <v>6551</v>
      </c>
      <c r="N1526" s="12">
        <v>0</v>
      </c>
      <c r="O1526" s="12" t="s">
        <v>6551</v>
      </c>
      <c r="P1526" s="14">
        <v>17.128727206913716</v>
      </c>
      <c r="Q1526" s="12" t="s">
        <v>122</v>
      </c>
      <c r="R1526" s="14">
        <v>0</v>
      </c>
      <c r="S1526" s="12" t="s">
        <v>6551</v>
      </c>
      <c r="T1526" s="14">
        <v>3.6675263562734717</v>
      </c>
      <c r="U1526" s="12" t="s">
        <v>122</v>
      </c>
      <c r="V1526" s="17">
        <v>0</v>
      </c>
      <c r="W1526" s="12" t="s">
        <v>6551</v>
      </c>
      <c r="X1526" s="17">
        <v>0</v>
      </c>
      <c r="Y1526" s="12" t="s">
        <v>6551</v>
      </c>
      <c r="Z1526" s="17">
        <v>378562</v>
      </c>
      <c r="AA1526" s="12" t="s">
        <v>122</v>
      </c>
      <c r="AB1526" s="17" t="s">
        <v>6551</v>
      </c>
      <c r="AC1526" s="12" t="s">
        <v>6551</v>
      </c>
      <c r="AD1526" s="17">
        <v>0</v>
      </c>
      <c r="AE1526" s="12" t="s">
        <v>6551</v>
      </c>
      <c r="AF1526" s="17">
        <v>22101</v>
      </c>
      <c r="AG1526" s="12" t="s">
        <v>122</v>
      </c>
      <c r="AH1526" s="17" t="s">
        <v>6551</v>
      </c>
      <c r="AI1526" s="12" t="s">
        <v>6551</v>
      </c>
      <c r="AJ1526" s="17">
        <v>0</v>
      </c>
      <c r="AK1526" s="12" t="s">
        <v>6551</v>
      </c>
      <c r="AL1526" s="17">
        <v>0</v>
      </c>
      <c r="AM1526" s="12" t="s">
        <v>6551</v>
      </c>
      <c r="AN1526" s="17">
        <v>0</v>
      </c>
      <c r="AO1526" s="12" t="s">
        <v>6551</v>
      </c>
      <c r="AP1526" s="192">
        <v>0</v>
      </c>
      <c r="AQ1526" s="12" t="s">
        <v>6551</v>
      </c>
      <c r="AR1526" s="17">
        <v>81056</v>
      </c>
      <c r="AS1526" s="12" t="s">
        <v>122</v>
      </c>
      <c r="AT1526" s="17">
        <v>0</v>
      </c>
      <c r="AU1526" s="1" t="s">
        <v>6551</v>
      </c>
      <c r="AV1526" s="1" t="str">
        <f>IF(OR(M1526="Q",O1526="Q",Q1526="Q",S1526="Q",U1526="Q",W1526="Q",Y1526="Q",AA1526="Q",AC1526="Q",AE1526="Q",AG1526="Q",AI1526="Q",AK1526="Q",AM1526="Q",AO1526="Q",AQ1526="Q",AS1526="Q",AU1526="Q"),"Yes","No")</f>
        <v>Yes</v>
      </c>
    </row>
    <row r="1527" spans="1:48" x14ac:dyDescent="0.2">
      <c r="A1527" s="1" t="s">
        <v>592</v>
      </c>
      <c r="B1527" s="1" t="s">
        <v>593</v>
      </c>
      <c r="C1527" s="1" t="s">
        <v>107</v>
      </c>
      <c r="D1527" s="194">
        <v>4092</v>
      </c>
      <c r="E1527" s="197">
        <v>40092</v>
      </c>
      <c r="F1527" s="1" t="s">
        <v>239</v>
      </c>
      <c r="G1527" s="1" t="s">
        <v>6120</v>
      </c>
      <c r="H1527" s="17">
        <v>158655</v>
      </c>
      <c r="I1527" s="12">
        <v>25</v>
      </c>
      <c r="J1527" s="1" t="s">
        <v>12</v>
      </c>
      <c r="K1527" s="1" t="s">
        <v>9</v>
      </c>
      <c r="L1527" s="4">
        <v>16</v>
      </c>
      <c r="M1527" s="1" t="s">
        <v>6551</v>
      </c>
      <c r="N1527" s="12">
        <v>0</v>
      </c>
      <c r="O1527" s="12" t="s">
        <v>6551</v>
      </c>
      <c r="P1527" s="14">
        <v>17.302444318755065</v>
      </c>
      <c r="Q1527" s="12" t="s">
        <v>6551</v>
      </c>
      <c r="R1527" s="14">
        <v>0</v>
      </c>
      <c r="S1527" s="12" t="s">
        <v>6551</v>
      </c>
      <c r="T1527" s="14">
        <v>10.656312579298959</v>
      </c>
      <c r="U1527" s="12" t="s">
        <v>6551</v>
      </c>
      <c r="V1527" s="17">
        <v>0</v>
      </c>
      <c r="W1527" s="12" t="s">
        <v>6551</v>
      </c>
      <c r="X1527" s="17">
        <v>0</v>
      </c>
      <c r="Y1527" s="12" t="s">
        <v>6551</v>
      </c>
      <c r="Z1527" s="17">
        <v>1131874</v>
      </c>
      <c r="AA1527" s="12" t="s">
        <v>6551</v>
      </c>
      <c r="AB1527" s="17" t="s">
        <v>6551</v>
      </c>
      <c r="AC1527" s="12" t="s">
        <v>6551</v>
      </c>
      <c r="AD1527" s="17">
        <v>0</v>
      </c>
      <c r="AE1527" s="12" t="s">
        <v>6551</v>
      </c>
      <c r="AF1527" s="17">
        <v>65417</v>
      </c>
      <c r="AG1527" s="12" t="s">
        <v>6551</v>
      </c>
      <c r="AH1527" s="17" t="s">
        <v>6551</v>
      </c>
      <c r="AI1527" s="12" t="s">
        <v>6551</v>
      </c>
      <c r="AJ1527" s="17">
        <v>0</v>
      </c>
      <c r="AK1527" s="12" t="s">
        <v>6551</v>
      </c>
      <c r="AL1527" s="17">
        <v>0</v>
      </c>
      <c r="AM1527" s="12" t="s">
        <v>6551</v>
      </c>
      <c r="AN1527" s="17">
        <v>0</v>
      </c>
      <c r="AO1527" s="12" t="s">
        <v>6551</v>
      </c>
      <c r="AP1527" s="192">
        <v>0</v>
      </c>
      <c r="AQ1527" s="12" t="s">
        <v>6551</v>
      </c>
      <c r="AR1527" s="17">
        <v>697104</v>
      </c>
      <c r="AS1527" s="12" t="s">
        <v>6551</v>
      </c>
      <c r="AT1527" s="17">
        <v>0</v>
      </c>
      <c r="AU1527" s="1" t="s">
        <v>6551</v>
      </c>
      <c r="AV1527" s="1" t="str">
        <f>IF(OR(M1527="Q",O1527="Q",Q1527="Q",S1527="Q",U1527="Q",W1527="Q",Y1527="Q",AA1527="Q",AC1527="Q",AE1527="Q",AG1527="Q",AI1527="Q",AK1527="Q",AM1527="Q",AO1527="Q",AQ1527="Q",AS1527="Q",AU1527="Q"),"Yes","No")</f>
        <v>No</v>
      </c>
    </row>
    <row r="1528" spans="1:48" x14ac:dyDescent="0.2">
      <c r="A1528" s="1" t="s">
        <v>1224</v>
      </c>
      <c r="B1528" s="1" t="s">
        <v>1225</v>
      </c>
      <c r="C1528" s="1" t="s">
        <v>79</v>
      </c>
      <c r="D1528" s="194">
        <v>4143</v>
      </c>
      <c r="E1528" s="197">
        <v>40143</v>
      </c>
      <c r="F1528" s="1" t="s">
        <v>239</v>
      </c>
      <c r="G1528" s="1" t="s">
        <v>6120</v>
      </c>
      <c r="H1528" s="17">
        <v>884891</v>
      </c>
      <c r="I1528" s="12">
        <v>25</v>
      </c>
      <c r="J1528" s="1" t="s">
        <v>11</v>
      </c>
      <c r="K1528" s="1" t="s">
        <v>13</v>
      </c>
      <c r="L1528" s="4">
        <v>16</v>
      </c>
      <c r="M1528" s="1" t="s">
        <v>6551</v>
      </c>
      <c r="N1528" s="12">
        <v>0</v>
      </c>
      <c r="O1528" s="12" t="s">
        <v>6551</v>
      </c>
      <c r="P1528" s="14">
        <v>15.090252560283977</v>
      </c>
      <c r="Q1528" s="12" t="s">
        <v>6551</v>
      </c>
      <c r="R1528" s="14">
        <v>0</v>
      </c>
      <c r="S1528" s="12" t="s">
        <v>6551</v>
      </c>
      <c r="T1528" s="14">
        <v>1.5613040107715532</v>
      </c>
      <c r="U1528" s="12" t="s">
        <v>6551</v>
      </c>
      <c r="V1528" s="17">
        <v>0</v>
      </c>
      <c r="W1528" s="12" t="s">
        <v>6551</v>
      </c>
      <c r="X1528" s="17">
        <v>0</v>
      </c>
      <c r="Y1528" s="12" t="s">
        <v>6551</v>
      </c>
      <c r="Z1528" s="17">
        <v>369847</v>
      </c>
      <c r="AA1528" s="12" t="s">
        <v>6551</v>
      </c>
      <c r="AB1528" s="17" t="s">
        <v>6551</v>
      </c>
      <c r="AC1528" s="12" t="s">
        <v>6551</v>
      </c>
      <c r="AD1528" s="17">
        <v>0</v>
      </c>
      <c r="AE1528" s="12" t="s">
        <v>6551</v>
      </c>
      <c r="AF1528" s="17">
        <v>24509</v>
      </c>
      <c r="AG1528" s="12" t="s">
        <v>6551</v>
      </c>
      <c r="AH1528" s="17" t="s">
        <v>6551</v>
      </c>
      <c r="AI1528" s="12" t="s">
        <v>6551</v>
      </c>
      <c r="AJ1528" s="17">
        <v>0</v>
      </c>
      <c r="AK1528" s="12" t="s">
        <v>6551</v>
      </c>
      <c r="AL1528" s="17">
        <v>0</v>
      </c>
      <c r="AM1528" s="12" t="s">
        <v>6551</v>
      </c>
      <c r="AN1528" s="17">
        <v>0</v>
      </c>
      <c r="AO1528" s="12" t="s">
        <v>6551</v>
      </c>
      <c r="AP1528" s="192">
        <v>0</v>
      </c>
      <c r="AQ1528" s="12" t="s">
        <v>6551</v>
      </c>
      <c r="AR1528" s="17">
        <v>38266</v>
      </c>
      <c r="AS1528" s="12" t="s">
        <v>6551</v>
      </c>
      <c r="AT1528" s="17">
        <v>0</v>
      </c>
      <c r="AU1528" s="1" t="s">
        <v>6551</v>
      </c>
      <c r="AV1528" s="1" t="str">
        <f>IF(OR(M1528="Q",O1528="Q",Q1528="Q",S1528="Q",U1528="Q",W1528="Q",Y1528="Q",AA1528="Q",AC1528="Q",AE1528="Q",AG1528="Q",AI1528="Q",AK1528="Q",AM1528="Q",AO1528="Q",AQ1528="Q",AS1528="Q",AU1528="Q"),"Yes","No")</f>
        <v>No</v>
      </c>
    </row>
    <row r="1529" spans="1:48" x14ac:dyDescent="0.2">
      <c r="A1529" s="1" t="s">
        <v>5975</v>
      </c>
      <c r="B1529" s="1" t="s">
        <v>5976</v>
      </c>
      <c r="C1529" s="1" t="s">
        <v>7</v>
      </c>
      <c r="D1529" s="194" t="s">
        <v>5977</v>
      </c>
      <c r="E1529" s="197" t="s">
        <v>5978</v>
      </c>
      <c r="F1529" s="1" t="s">
        <v>305</v>
      </c>
      <c r="G1529" s="1" t="s">
        <v>287</v>
      </c>
      <c r="H1529" s="17">
        <v>0</v>
      </c>
      <c r="I1529" s="12">
        <v>25</v>
      </c>
      <c r="J1529" s="1" t="s">
        <v>17</v>
      </c>
      <c r="K1529" s="1" t="s">
        <v>13</v>
      </c>
      <c r="L1529" s="4">
        <v>15</v>
      </c>
      <c r="M1529" s="1" t="s">
        <v>6551</v>
      </c>
      <c r="N1529" s="12">
        <v>0</v>
      </c>
      <c r="O1529" s="12" t="s">
        <v>6551</v>
      </c>
      <c r="P1529" s="14">
        <v>11.37220109843684</v>
      </c>
      <c r="Q1529" s="12" t="s">
        <v>6551</v>
      </c>
      <c r="R1529" s="14">
        <v>0</v>
      </c>
      <c r="S1529" s="12" t="s">
        <v>6551</v>
      </c>
      <c r="T1529" s="14">
        <v>1.9193071398394592</v>
      </c>
      <c r="U1529" s="12" t="s">
        <v>6551</v>
      </c>
      <c r="V1529" s="17">
        <v>0</v>
      </c>
      <c r="W1529" s="12" t="s">
        <v>6551</v>
      </c>
      <c r="X1529" s="17">
        <v>0</v>
      </c>
      <c r="Y1529" s="12" t="s">
        <v>6551</v>
      </c>
      <c r="Z1529" s="17">
        <v>53836</v>
      </c>
      <c r="AA1529" s="12" t="s">
        <v>6551</v>
      </c>
      <c r="AB1529" s="17" t="s">
        <v>6551</v>
      </c>
      <c r="AC1529" s="12" t="s">
        <v>6551</v>
      </c>
      <c r="AD1529" s="17">
        <v>0</v>
      </c>
      <c r="AE1529" s="12" t="s">
        <v>6551</v>
      </c>
      <c r="AF1529" s="17">
        <v>4734</v>
      </c>
      <c r="AG1529" s="12" t="s">
        <v>6551</v>
      </c>
      <c r="AH1529" s="17" t="s">
        <v>6551</v>
      </c>
      <c r="AI1529" s="12" t="s">
        <v>6551</v>
      </c>
      <c r="AJ1529" s="17">
        <v>0</v>
      </c>
      <c r="AK1529" s="12" t="s">
        <v>6551</v>
      </c>
      <c r="AL1529" s="17">
        <v>0</v>
      </c>
      <c r="AM1529" s="12" t="s">
        <v>6551</v>
      </c>
      <c r="AN1529" s="17">
        <v>0</v>
      </c>
      <c r="AO1529" s="12" t="s">
        <v>6551</v>
      </c>
      <c r="AP1529" s="192">
        <v>0</v>
      </c>
      <c r="AQ1529" s="12" t="s">
        <v>6551</v>
      </c>
      <c r="AR1529" s="17">
        <v>9086</v>
      </c>
      <c r="AS1529" s="12" t="s">
        <v>6551</v>
      </c>
      <c r="AT1529" s="17">
        <v>0</v>
      </c>
      <c r="AU1529" s="1" t="s">
        <v>6551</v>
      </c>
      <c r="AV1529" s="1" t="str">
        <f>IF(OR(M1529="Q",O1529="Q",Q1529="Q",S1529="Q",U1529="Q",W1529="Q",Y1529="Q",AA1529="Q",AC1529="Q",AE1529="Q",AG1529="Q",AI1529="Q",AK1529="Q",AM1529="Q",AO1529="Q",AQ1529="Q",AS1529="Q",AU1529="Q"),"Yes","No")</f>
        <v>No</v>
      </c>
    </row>
    <row r="1530" spans="1:48" x14ac:dyDescent="0.2">
      <c r="A1530" s="1" t="s">
        <v>514</v>
      </c>
      <c r="B1530" s="1" t="s">
        <v>515</v>
      </c>
      <c r="C1530" s="1" t="s">
        <v>54</v>
      </c>
      <c r="D1530" s="194">
        <v>7011</v>
      </c>
      <c r="E1530" s="197">
        <v>70011</v>
      </c>
      <c r="F1530" s="1" t="s">
        <v>239</v>
      </c>
      <c r="G1530" s="1" t="s">
        <v>6120</v>
      </c>
      <c r="H1530" s="17">
        <v>67818</v>
      </c>
      <c r="I1530" s="12">
        <v>25</v>
      </c>
      <c r="J1530" s="1" t="s">
        <v>12</v>
      </c>
      <c r="K1530" s="1" t="s">
        <v>9</v>
      </c>
      <c r="L1530" s="4">
        <v>13</v>
      </c>
      <c r="M1530" s="1" t="s">
        <v>6551</v>
      </c>
      <c r="N1530" s="12">
        <v>0</v>
      </c>
      <c r="O1530" s="12" t="s">
        <v>6551</v>
      </c>
      <c r="P1530" s="14">
        <v>12.833023457198889</v>
      </c>
      <c r="Q1530" s="12" t="s">
        <v>6551</v>
      </c>
      <c r="R1530" s="14">
        <v>0</v>
      </c>
      <c r="S1530" s="12" t="s">
        <v>6551</v>
      </c>
      <c r="T1530" s="14">
        <v>12.20449277946158</v>
      </c>
      <c r="U1530" s="12" t="s">
        <v>6551</v>
      </c>
      <c r="V1530" s="17">
        <v>0</v>
      </c>
      <c r="W1530" s="12" t="s">
        <v>6551</v>
      </c>
      <c r="X1530" s="17">
        <v>0</v>
      </c>
      <c r="Y1530" s="12" t="s">
        <v>6551</v>
      </c>
      <c r="Z1530" s="17">
        <v>503863</v>
      </c>
      <c r="AA1530" s="12" t="s">
        <v>6551</v>
      </c>
      <c r="AB1530" s="17" t="s">
        <v>6551</v>
      </c>
      <c r="AC1530" s="12" t="s">
        <v>6551</v>
      </c>
      <c r="AD1530" s="17">
        <v>0</v>
      </c>
      <c r="AE1530" s="12" t="s">
        <v>6551</v>
      </c>
      <c r="AF1530" s="17">
        <v>39263</v>
      </c>
      <c r="AG1530" s="12" t="s">
        <v>6551</v>
      </c>
      <c r="AH1530" s="17" t="s">
        <v>6551</v>
      </c>
      <c r="AI1530" s="12" t="s">
        <v>6551</v>
      </c>
      <c r="AJ1530" s="17">
        <v>0</v>
      </c>
      <c r="AK1530" s="12" t="s">
        <v>6551</v>
      </c>
      <c r="AL1530" s="17">
        <v>0</v>
      </c>
      <c r="AM1530" s="12" t="s">
        <v>6551</v>
      </c>
      <c r="AN1530" s="17">
        <v>0</v>
      </c>
      <c r="AO1530" s="12" t="s">
        <v>6551</v>
      </c>
      <c r="AP1530" s="192">
        <v>0</v>
      </c>
      <c r="AQ1530" s="12" t="s">
        <v>6551</v>
      </c>
      <c r="AR1530" s="17">
        <v>479185</v>
      </c>
      <c r="AS1530" s="12" t="s">
        <v>6551</v>
      </c>
      <c r="AT1530" s="17">
        <v>0</v>
      </c>
      <c r="AU1530" s="1" t="s">
        <v>6551</v>
      </c>
      <c r="AV1530" s="1" t="str">
        <f>IF(OR(M1530="Q",O1530="Q",Q1530="Q",S1530="Q",U1530="Q",W1530="Q",Y1530="Q",AA1530="Q",AC1530="Q",AE1530="Q",AG1530="Q",AI1530="Q",AK1530="Q",AM1530="Q",AO1530="Q",AQ1530="Q",AS1530="Q",AU1530="Q"),"Yes","No")</f>
        <v>No</v>
      </c>
    </row>
    <row r="1531" spans="1:48" x14ac:dyDescent="0.2">
      <c r="A1531" s="1" t="s">
        <v>4056</v>
      </c>
      <c r="B1531" s="1" t="s">
        <v>4057</v>
      </c>
      <c r="C1531" s="1" t="s">
        <v>73</v>
      </c>
      <c r="D1531" s="194" t="s">
        <v>4058</v>
      </c>
      <c r="E1531" s="197" t="s">
        <v>4059</v>
      </c>
      <c r="F1531" s="1" t="s">
        <v>242</v>
      </c>
      <c r="G1531" s="1" t="s">
        <v>287</v>
      </c>
      <c r="H1531" s="17">
        <v>0</v>
      </c>
      <c r="I1531" s="12">
        <v>25</v>
      </c>
      <c r="J1531" s="1" t="s">
        <v>11</v>
      </c>
      <c r="K1531" s="1" t="s">
        <v>9</v>
      </c>
      <c r="L1531" s="4">
        <v>13</v>
      </c>
      <c r="M1531" s="1" t="s">
        <v>6551</v>
      </c>
      <c r="N1531" s="12">
        <v>0</v>
      </c>
      <c r="O1531" s="12" t="s">
        <v>6551</v>
      </c>
      <c r="P1531" s="14">
        <v>14.594809598330725</v>
      </c>
      <c r="Q1531" s="12" t="s">
        <v>6551</v>
      </c>
      <c r="R1531" s="14">
        <v>0</v>
      </c>
      <c r="S1531" s="12" t="s">
        <v>6551</v>
      </c>
      <c r="T1531" s="14">
        <v>4.8572639540949396</v>
      </c>
      <c r="U1531" s="12" t="s">
        <v>6551</v>
      </c>
      <c r="V1531" s="17">
        <v>0</v>
      </c>
      <c r="W1531" s="12" t="s">
        <v>6551</v>
      </c>
      <c r="X1531" s="17">
        <v>0</v>
      </c>
      <c r="Y1531" s="12" t="s">
        <v>6551</v>
      </c>
      <c r="Z1531" s="17">
        <v>223826</v>
      </c>
      <c r="AA1531" s="12" t="s">
        <v>6551</v>
      </c>
      <c r="AB1531" s="17" t="s">
        <v>6551</v>
      </c>
      <c r="AC1531" s="12" t="s">
        <v>6551</v>
      </c>
      <c r="AD1531" s="17">
        <v>0</v>
      </c>
      <c r="AE1531" s="12" t="s">
        <v>6551</v>
      </c>
      <c r="AF1531" s="17">
        <v>15336</v>
      </c>
      <c r="AG1531" s="12" t="s">
        <v>6551</v>
      </c>
      <c r="AH1531" s="17" t="s">
        <v>6551</v>
      </c>
      <c r="AI1531" s="12" t="s">
        <v>6551</v>
      </c>
      <c r="AJ1531" s="17">
        <v>0</v>
      </c>
      <c r="AK1531" s="12" t="s">
        <v>6551</v>
      </c>
      <c r="AL1531" s="17">
        <v>0</v>
      </c>
      <c r="AM1531" s="12" t="s">
        <v>6551</v>
      </c>
      <c r="AN1531" s="17">
        <v>0</v>
      </c>
      <c r="AO1531" s="12" t="s">
        <v>6551</v>
      </c>
      <c r="AP1531" s="192">
        <v>0</v>
      </c>
      <c r="AQ1531" s="12" t="s">
        <v>6551</v>
      </c>
      <c r="AR1531" s="17">
        <v>74491</v>
      </c>
      <c r="AS1531" s="12" t="s">
        <v>6551</v>
      </c>
      <c r="AT1531" s="17">
        <v>0</v>
      </c>
      <c r="AU1531" s="1" t="s">
        <v>6551</v>
      </c>
      <c r="AV1531" s="1" t="str">
        <f>IF(OR(M1531="Q",O1531="Q",Q1531="Q",S1531="Q",U1531="Q",W1531="Q",Y1531="Q",AA1531="Q",AC1531="Q",AE1531="Q",AG1531="Q",AI1531="Q",AK1531="Q",AM1531="Q",AO1531="Q",AQ1531="Q",AS1531="Q",AU1531="Q"),"Yes","No")</f>
        <v>No</v>
      </c>
    </row>
    <row r="1532" spans="1:48" x14ac:dyDescent="0.2">
      <c r="A1532" s="1" t="s">
        <v>514</v>
      </c>
      <c r="B1532" s="1" t="s">
        <v>515</v>
      </c>
      <c r="C1532" s="1" t="s">
        <v>54</v>
      </c>
      <c r="D1532" s="194">
        <v>7011</v>
      </c>
      <c r="E1532" s="197">
        <v>70011</v>
      </c>
      <c r="F1532" s="1" t="s">
        <v>239</v>
      </c>
      <c r="G1532" s="1" t="s">
        <v>6120</v>
      </c>
      <c r="H1532" s="17">
        <v>67818</v>
      </c>
      <c r="I1532" s="12">
        <v>25</v>
      </c>
      <c r="J1532" s="1" t="s">
        <v>11</v>
      </c>
      <c r="K1532" s="1" t="s">
        <v>9</v>
      </c>
      <c r="L1532" s="4">
        <v>12</v>
      </c>
      <c r="M1532" s="1" t="s">
        <v>6551</v>
      </c>
      <c r="N1532" s="12">
        <v>0</v>
      </c>
      <c r="O1532" s="12" t="s">
        <v>6551</v>
      </c>
      <c r="P1532" s="14">
        <v>10.792866842970481</v>
      </c>
      <c r="Q1532" s="12" t="s">
        <v>6551</v>
      </c>
      <c r="R1532" s="14">
        <v>0</v>
      </c>
      <c r="S1532" s="12" t="s">
        <v>6551</v>
      </c>
      <c r="T1532" s="14">
        <v>2.4876349081552425</v>
      </c>
      <c r="U1532" s="12" t="s">
        <v>6551</v>
      </c>
      <c r="V1532" s="17">
        <v>0</v>
      </c>
      <c r="W1532" s="12" t="s">
        <v>6551</v>
      </c>
      <c r="X1532" s="17">
        <v>0</v>
      </c>
      <c r="Y1532" s="12" t="s">
        <v>6551</v>
      </c>
      <c r="Z1532" s="17">
        <v>302006</v>
      </c>
      <c r="AA1532" s="12" t="s">
        <v>6551</v>
      </c>
      <c r="AB1532" s="17" t="s">
        <v>6551</v>
      </c>
      <c r="AC1532" s="12" t="s">
        <v>6551</v>
      </c>
      <c r="AD1532" s="17">
        <v>0</v>
      </c>
      <c r="AE1532" s="12" t="s">
        <v>6551</v>
      </c>
      <c r="AF1532" s="17">
        <v>27982</v>
      </c>
      <c r="AG1532" s="12" t="s">
        <v>6551</v>
      </c>
      <c r="AH1532" s="17" t="s">
        <v>6551</v>
      </c>
      <c r="AI1532" s="12" t="s">
        <v>6551</v>
      </c>
      <c r="AJ1532" s="17">
        <v>0</v>
      </c>
      <c r="AK1532" s="12" t="s">
        <v>6551</v>
      </c>
      <c r="AL1532" s="17">
        <v>0</v>
      </c>
      <c r="AM1532" s="12" t="s">
        <v>6551</v>
      </c>
      <c r="AN1532" s="17">
        <v>0</v>
      </c>
      <c r="AO1532" s="12" t="s">
        <v>6551</v>
      </c>
      <c r="AP1532" s="192">
        <v>0</v>
      </c>
      <c r="AQ1532" s="12" t="s">
        <v>6551</v>
      </c>
      <c r="AR1532" s="17">
        <v>69609</v>
      </c>
      <c r="AS1532" s="12" t="s">
        <v>6551</v>
      </c>
      <c r="AT1532" s="17">
        <v>0</v>
      </c>
      <c r="AU1532" s="1" t="s">
        <v>6551</v>
      </c>
      <c r="AV1532" s="1" t="str">
        <f>IF(OR(M1532="Q",O1532="Q",Q1532="Q",S1532="Q",U1532="Q",W1532="Q",Y1532="Q",AA1532="Q",AC1532="Q",AE1532="Q",AG1532="Q",AI1532="Q",AK1532="Q",AM1532="Q",AO1532="Q",AQ1532="Q",AS1532="Q",AU1532="Q"),"Yes","No")</f>
        <v>No</v>
      </c>
    </row>
    <row r="1533" spans="1:48" x14ac:dyDescent="0.2">
      <c r="A1533" s="1" t="s">
        <v>4056</v>
      </c>
      <c r="B1533" s="1" t="s">
        <v>4057</v>
      </c>
      <c r="C1533" s="1" t="s">
        <v>73</v>
      </c>
      <c r="D1533" s="194" t="s">
        <v>4058</v>
      </c>
      <c r="E1533" s="197" t="s">
        <v>4059</v>
      </c>
      <c r="F1533" s="1" t="s">
        <v>242</v>
      </c>
      <c r="G1533" s="1" t="s">
        <v>287</v>
      </c>
      <c r="H1533" s="17">
        <v>0</v>
      </c>
      <c r="I1533" s="12">
        <v>25</v>
      </c>
      <c r="J1533" s="1" t="s">
        <v>12</v>
      </c>
      <c r="K1533" s="1" t="s">
        <v>9</v>
      </c>
      <c r="L1533" s="4">
        <v>12</v>
      </c>
      <c r="M1533" s="1" t="s">
        <v>6551</v>
      </c>
      <c r="N1533" s="12">
        <v>0</v>
      </c>
      <c r="O1533" s="12" t="s">
        <v>6551</v>
      </c>
      <c r="P1533" s="14">
        <v>14.594350444508173</v>
      </c>
      <c r="Q1533" s="12" t="s">
        <v>6551</v>
      </c>
      <c r="R1533" s="14">
        <v>0</v>
      </c>
      <c r="S1533" s="12" t="s">
        <v>6551</v>
      </c>
      <c r="T1533" s="14">
        <v>4.8571121307714371</v>
      </c>
      <c r="U1533" s="12" t="s">
        <v>6551</v>
      </c>
      <c r="V1533" s="17">
        <v>0</v>
      </c>
      <c r="W1533" s="12" t="s">
        <v>6551</v>
      </c>
      <c r="X1533" s="17">
        <v>0</v>
      </c>
      <c r="Y1533" s="12" t="s">
        <v>6551</v>
      </c>
      <c r="Z1533" s="17">
        <v>203562</v>
      </c>
      <c r="AA1533" s="12" t="s">
        <v>6551</v>
      </c>
      <c r="AB1533" s="17" t="s">
        <v>6551</v>
      </c>
      <c r="AC1533" s="12" t="s">
        <v>6551</v>
      </c>
      <c r="AD1533" s="17">
        <v>0</v>
      </c>
      <c r="AE1533" s="12" t="s">
        <v>6551</v>
      </c>
      <c r="AF1533" s="17">
        <v>13948</v>
      </c>
      <c r="AG1533" s="12" t="s">
        <v>6551</v>
      </c>
      <c r="AH1533" s="17" t="s">
        <v>6551</v>
      </c>
      <c r="AI1533" s="12" t="s">
        <v>6551</v>
      </c>
      <c r="AJ1533" s="17">
        <v>0</v>
      </c>
      <c r="AK1533" s="12" t="s">
        <v>6551</v>
      </c>
      <c r="AL1533" s="17">
        <v>0</v>
      </c>
      <c r="AM1533" s="12" t="s">
        <v>6551</v>
      </c>
      <c r="AN1533" s="17">
        <v>0</v>
      </c>
      <c r="AO1533" s="12" t="s">
        <v>6551</v>
      </c>
      <c r="AP1533" s="192">
        <v>0</v>
      </c>
      <c r="AQ1533" s="12" t="s">
        <v>6551</v>
      </c>
      <c r="AR1533" s="17">
        <v>67747</v>
      </c>
      <c r="AS1533" s="12" t="s">
        <v>6551</v>
      </c>
      <c r="AT1533" s="17">
        <v>0</v>
      </c>
      <c r="AU1533" s="1" t="s">
        <v>6551</v>
      </c>
      <c r="AV1533" s="1" t="str">
        <f>IF(OR(M1533="Q",O1533="Q",Q1533="Q",S1533="Q",U1533="Q",W1533="Q",Y1533="Q",AA1533="Q",AC1533="Q",AE1533="Q",AG1533="Q",AI1533="Q",AK1533="Q",AM1533="Q",AO1533="Q",AQ1533="Q",AS1533="Q",AU1533="Q"),"Yes","No")</f>
        <v>No</v>
      </c>
    </row>
    <row r="1534" spans="1:48" x14ac:dyDescent="0.2">
      <c r="A1534" s="1" t="s">
        <v>253</v>
      </c>
      <c r="B1534" s="1" t="s">
        <v>254</v>
      </c>
      <c r="C1534" s="1" t="s">
        <v>108</v>
      </c>
      <c r="D1534" s="194">
        <v>6015</v>
      </c>
      <c r="E1534" s="197">
        <v>60015</v>
      </c>
      <c r="F1534" s="1" t="s">
        <v>239</v>
      </c>
      <c r="G1534" s="1" t="s">
        <v>6120</v>
      </c>
      <c r="H1534" s="17">
        <v>0</v>
      </c>
      <c r="I1534" s="12">
        <v>25</v>
      </c>
      <c r="J1534" s="1" t="s">
        <v>12</v>
      </c>
      <c r="K1534" s="1" t="s">
        <v>9</v>
      </c>
      <c r="L1534" s="4">
        <v>11</v>
      </c>
      <c r="M1534" s="1" t="s">
        <v>6551</v>
      </c>
      <c r="N1534" s="12">
        <v>0</v>
      </c>
      <c r="O1534" s="12" t="s">
        <v>6551</v>
      </c>
      <c r="P1534" s="14">
        <v>11.71657797789603</v>
      </c>
      <c r="Q1534" s="12" t="s">
        <v>6551</v>
      </c>
      <c r="R1534" s="14">
        <v>0</v>
      </c>
      <c r="S1534" s="12" t="s">
        <v>6551</v>
      </c>
      <c r="T1534" s="14">
        <v>18.958138900259243</v>
      </c>
      <c r="U1534" s="12" t="s">
        <v>6551</v>
      </c>
      <c r="V1534" s="17">
        <v>0</v>
      </c>
      <c r="W1534" s="12" t="s">
        <v>6551</v>
      </c>
      <c r="X1534" s="17">
        <v>0</v>
      </c>
      <c r="Y1534" s="12" t="s">
        <v>6551</v>
      </c>
      <c r="Z1534" s="17">
        <v>429354</v>
      </c>
      <c r="AA1534" s="12" t="s">
        <v>6551</v>
      </c>
      <c r="AB1534" s="17" t="s">
        <v>6551</v>
      </c>
      <c r="AC1534" s="12" t="s">
        <v>6551</v>
      </c>
      <c r="AD1534" s="17">
        <v>0</v>
      </c>
      <c r="AE1534" s="12" t="s">
        <v>6551</v>
      </c>
      <c r="AF1534" s="17">
        <v>36645</v>
      </c>
      <c r="AG1534" s="12" t="s">
        <v>6551</v>
      </c>
      <c r="AH1534" s="17" t="s">
        <v>6551</v>
      </c>
      <c r="AI1534" s="12" t="s">
        <v>6551</v>
      </c>
      <c r="AJ1534" s="17">
        <v>0</v>
      </c>
      <c r="AK1534" s="12" t="s">
        <v>6551</v>
      </c>
      <c r="AL1534" s="17">
        <v>0</v>
      </c>
      <c r="AM1534" s="12" t="s">
        <v>6551</v>
      </c>
      <c r="AN1534" s="17">
        <v>0</v>
      </c>
      <c r="AO1534" s="12" t="s">
        <v>6551</v>
      </c>
      <c r="AP1534" s="192">
        <v>0</v>
      </c>
      <c r="AQ1534" s="12" t="s">
        <v>6551</v>
      </c>
      <c r="AR1534" s="17">
        <v>694721</v>
      </c>
      <c r="AS1534" s="12" t="s">
        <v>6551</v>
      </c>
      <c r="AT1534" s="17">
        <v>0</v>
      </c>
      <c r="AU1534" s="1" t="s">
        <v>6551</v>
      </c>
      <c r="AV1534" s="1" t="str">
        <f>IF(OR(M1534="Q",O1534="Q",Q1534="Q",S1534="Q",U1534="Q",W1534="Q",Y1534="Q",AA1534="Q",AC1534="Q",AE1534="Q",AG1534="Q",AI1534="Q",AK1534="Q",AM1534="Q",AO1534="Q",AQ1534="Q",AS1534="Q",AU1534="Q"),"Yes","No")</f>
        <v>No</v>
      </c>
    </row>
    <row r="1535" spans="1:48" x14ac:dyDescent="0.2">
      <c r="A1535" s="1" t="s">
        <v>253</v>
      </c>
      <c r="B1535" s="1" t="s">
        <v>254</v>
      </c>
      <c r="C1535" s="1" t="s">
        <v>108</v>
      </c>
      <c r="D1535" s="194">
        <v>6015</v>
      </c>
      <c r="E1535" s="197">
        <v>60015</v>
      </c>
      <c r="F1535" s="1" t="s">
        <v>239</v>
      </c>
      <c r="G1535" s="1" t="s">
        <v>6120</v>
      </c>
      <c r="H1535" s="17">
        <v>0</v>
      </c>
      <c r="I1535" s="12">
        <v>25</v>
      </c>
      <c r="J1535" s="1" t="s">
        <v>28</v>
      </c>
      <c r="K1535" s="1" t="s">
        <v>9</v>
      </c>
      <c r="L1535" s="4">
        <v>10</v>
      </c>
      <c r="M1535" s="1" t="s">
        <v>6551</v>
      </c>
      <c r="N1535" s="12">
        <v>0</v>
      </c>
      <c r="O1535" s="12" t="s">
        <v>6551</v>
      </c>
      <c r="P1535" s="14">
        <v>27.42132724604598</v>
      </c>
      <c r="Q1535" s="12" t="s">
        <v>6551</v>
      </c>
      <c r="R1535" s="14">
        <v>0</v>
      </c>
      <c r="S1535" s="12" t="s">
        <v>6551</v>
      </c>
      <c r="T1535" s="14">
        <v>8.2851785423120816</v>
      </c>
      <c r="U1535" s="12" t="s">
        <v>6551</v>
      </c>
      <c r="V1535" s="17">
        <v>0</v>
      </c>
      <c r="W1535" s="12" t="s">
        <v>6551</v>
      </c>
      <c r="X1535" s="17">
        <v>0</v>
      </c>
      <c r="Y1535" s="12" t="s">
        <v>6551</v>
      </c>
      <c r="Z1535" s="17">
        <v>336350</v>
      </c>
      <c r="AA1535" s="12" t="s">
        <v>6551</v>
      </c>
      <c r="AB1535" s="17" t="s">
        <v>6551</v>
      </c>
      <c r="AC1535" s="12" t="s">
        <v>6551</v>
      </c>
      <c r="AD1535" s="17">
        <v>0</v>
      </c>
      <c r="AE1535" s="12" t="s">
        <v>6551</v>
      </c>
      <c r="AF1535" s="17">
        <v>12266</v>
      </c>
      <c r="AG1535" s="12" t="s">
        <v>6551</v>
      </c>
      <c r="AH1535" s="17" t="s">
        <v>6551</v>
      </c>
      <c r="AI1535" s="12" t="s">
        <v>6551</v>
      </c>
      <c r="AJ1535" s="17">
        <v>0</v>
      </c>
      <c r="AK1535" s="12" t="s">
        <v>6551</v>
      </c>
      <c r="AL1535" s="17">
        <v>0</v>
      </c>
      <c r="AM1535" s="12" t="s">
        <v>6551</v>
      </c>
      <c r="AN1535" s="17">
        <v>0</v>
      </c>
      <c r="AO1535" s="12" t="s">
        <v>6551</v>
      </c>
      <c r="AP1535" s="192">
        <v>0</v>
      </c>
      <c r="AQ1535" s="12" t="s">
        <v>6551</v>
      </c>
      <c r="AR1535" s="17">
        <v>101626</v>
      </c>
      <c r="AS1535" s="12" t="s">
        <v>6551</v>
      </c>
      <c r="AT1535" s="17">
        <v>0</v>
      </c>
      <c r="AU1535" s="1" t="s">
        <v>6551</v>
      </c>
      <c r="AV1535" s="1" t="str">
        <f>IF(OR(M1535="Q",O1535="Q",Q1535="Q",S1535="Q",U1535="Q",W1535="Q",Y1535="Q",AA1535="Q",AC1535="Q",AE1535="Q",AG1535="Q",AI1535="Q",AK1535="Q",AM1535="Q",AO1535="Q",AQ1535="Q",AS1535="Q",AU1535="Q"),"Yes","No")</f>
        <v>No</v>
      </c>
    </row>
    <row r="1536" spans="1:48" x14ac:dyDescent="0.2">
      <c r="A1536" s="1" t="s">
        <v>5975</v>
      </c>
      <c r="B1536" s="1" t="s">
        <v>5976</v>
      </c>
      <c r="C1536" s="1" t="s">
        <v>7</v>
      </c>
      <c r="D1536" s="194" t="s">
        <v>5977</v>
      </c>
      <c r="E1536" s="197" t="s">
        <v>5978</v>
      </c>
      <c r="F1536" s="1" t="s">
        <v>305</v>
      </c>
      <c r="G1536" s="1" t="s">
        <v>287</v>
      </c>
      <c r="H1536" s="17">
        <v>0</v>
      </c>
      <c r="I1536" s="12">
        <v>25</v>
      </c>
      <c r="J1536" s="1" t="s">
        <v>11</v>
      </c>
      <c r="K1536" s="1" t="s">
        <v>9</v>
      </c>
      <c r="L1536" s="4">
        <v>10</v>
      </c>
      <c r="M1536" s="1" t="s">
        <v>6551</v>
      </c>
      <c r="N1536" s="12">
        <v>0</v>
      </c>
      <c r="O1536" s="12" t="s">
        <v>6551</v>
      </c>
      <c r="P1536" s="14">
        <v>25.791096405474509</v>
      </c>
      <c r="Q1536" s="12" t="s">
        <v>6551</v>
      </c>
      <c r="R1536" s="14">
        <v>0</v>
      </c>
      <c r="S1536" s="12" t="s">
        <v>6551</v>
      </c>
      <c r="T1536" s="14">
        <v>2.4117912468040306</v>
      </c>
      <c r="U1536" s="12" t="s">
        <v>6551</v>
      </c>
      <c r="V1536" s="17">
        <v>0</v>
      </c>
      <c r="W1536" s="12" t="s">
        <v>6551</v>
      </c>
      <c r="X1536" s="17">
        <v>0</v>
      </c>
      <c r="Y1536" s="12" t="s">
        <v>6551</v>
      </c>
      <c r="Z1536" s="17">
        <v>342970</v>
      </c>
      <c r="AA1536" s="12" t="s">
        <v>6551</v>
      </c>
      <c r="AB1536" s="17" t="s">
        <v>6551</v>
      </c>
      <c r="AC1536" s="12" t="s">
        <v>6551</v>
      </c>
      <c r="AD1536" s="17">
        <v>0</v>
      </c>
      <c r="AE1536" s="12" t="s">
        <v>6551</v>
      </c>
      <c r="AF1536" s="17">
        <v>13298</v>
      </c>
      <c r="AG1536" s="12" t="s">
        <v>6551</v>
      </c>
      <c r="AH1536" s="17" t="s">
        <v>6551</v>
      </c>
      <c r="AI1536" s="12" t="s">
        <v>6551</v>
      </c>
      <c r="AJ1536" s="17">
        <v>0</v>
      </c>
      <c r="AK1536" s="12" t="s">
        <v>6551</v>
      </c>
      <c r="AL1536" s="17">
        <v>0</v>
      </c>
      <c r="AM1536" s="12" t="s">
        <v>6551</v>
      </c>
      <c r="AN1536" s="17">
        <v>0</v>
      </c>
      <c r="AO1536" s="12" t="s">
        <v>6551</v>
      </c>
      <c r="AP1536" s="192">
        <v>0</v>
      </c>
      <c r="AQ1536" s="12" t="s">
        <v>6551</v>
      </c>
      <c r="AR1536" s="17">
        <v>32072</v>
      </c>
      <c r="AS1536" s="12" t="s">
        <v>6551</v>
      </c>
      <c r="AT1536" s="17">
        <v>0</v>
      </c>
      <c r="AU1536" s="1" t="s">
        <v>6551</v>
      </c>
      <c r="AV1536" s="1" t="str">
        <f>IF(OR(M1536="Q",O1536="Q",Q1536="Q",S1536="Q",U1536="Q",W1536="Q",Y1536="Q",AA1536="Q",AC1536="Q",AE1536="Q",AG1536="Q",AI1536="Q",AK1536="Q",AM1536="Q",AO1536="Q",AQ1536="Q",AS1536="Q",AU1536="Q"),"Yes","No")</f>
        <v>No</v>
      </c>
    </row>
    <row r="1537" spans="1:48" x14ac:dyDescent="0.2">
      <c r="A1537" s="1" t="s">
        <v>592</v>
      </c>
      <c r="B1537" s="1" t="s">
        <v>593</v>
      </c>
      <c r="C1537" s="1" t="s">
        <v>107</v>
      </c>
      <c r="D1537" s="194">
        <v>4092</v>
      </c>
      <c r="E1537" s="197">
        <v>40092</v>
      </c>
      <c r="F1537" s="1" t="s">
        <v>239</v>
      </c>
      <c r="G1537" s="1" t="s">
        <v>6120</v>
      </c>
      <c r="H1537" s="17">
        <v>158655</v>
      </c>
      <c r="I1537" s="12">
        <v>25</v>
      </c>
      <c r="J1537" s="1" t="s">
        <v>11</v>
      </c>
      <c r="K1537" s="1" t="s">
        <v>9</v>
      </c>
      <c r="L1537" s="4">
        <v>9</v>
      </c>
      <c r="M1537" s="1" t="s">
        <v>6551</v>
      </c>
      <c r="N1537" s="12">
        <v>0</v>
      </c>
      <c r="O1537" s="12" t="s">
        <v>6551</v>
      </c>
      <c r="P1537" s="14">
        <v>14.702787934186471</v>
      </c>
      <c r="Q1537" s="12" t="s">
        <v>6551</v>
      </c>
      <c r="R1537" s="14">
        <v>0</v>
      </c>
      <c r="S1537" s="12" t="s">
        <v>6551</v>
      </c>
      <c r="T1537" s="14">
        <v>1.3119744058500915</v>
      </c>
      <c r="U1537" s="12" t="s">
        <v>6551</v>
      </c>
      <c r="V1537" s="17">
        <v>0</v>
      </c>
      <c r="W1537" s="12" t="s">
        <v>6551</v>
      </c>
      <c r="X1537" s="17">
        <v>0</v>
      </c>
      <c r="Y1537" s="12" t="s">
        <v>6551</v>
      </c>
      <c r="Z1537" s="17">
        <v>321697</v>
      </c>
      <c r="AA1537" s="12" t="s">
        <v>6551</v>
      </c>
      <c r="AB1537" s="17" t="s">
        <v>6551</v>
      </c>
      <c r="AC1537" s="12" t="s">
        <v>6551</v>
      </c>
      <c r="AD1537" s="17">
        <v>0</v>
      </c>
      <c r="AE1537" s="12" t="s">
        <v>6551</v>
      </c>
      <c r="AF1537" s="17">
        <v>21880</v>
      </c>
      <c r="AG1537" s="12" t="s">
        <v>6551</v>
      </c>
      <c r="AH1537" s="17" t="s">
        <v>6551</v>
      </c>
      <c r="AI1537" s="12" t="s">
        <v>6551</v>
      </c>
      <c r="AJ1537" s="17">
        <v>0</v>
      </c>
      <c r="AK1537" s="12" t="s">
        <v>6551</v>
      </c>
      <c r="AL1537" s="17">
        <v>0</v>
      </c>
      <c r="AM1537" s="12" t="s">
        <v>6551</v>
      </c>
      <c r="AN1537" s="17">
        <v>0</v>
      </c>
      <c r="AO1537" s="12" t="s">
        <v>6551</v>
      </c>
      <c r="AP1537" s="192">
        <v>0</v>
      </c>
      <c r="AQ1537" s="12" t="s">
        <v>6551</v>
      </c>
      <c r="AR1537" s="17">
        <v>28706</v>
      </c>
      <c r="AS1537" s="12" t="s">
        <v>6551</v>
      </c>
      <c r="AT1537" s="17">
        <v>0</v>
      </c>
      <c r="AU1537" s="1" t="s">
        <v>6551</v>
      </c>
      <c r="AV1537" s="1" t="str">
        <f>IF(OR(M1537="Q",O1537="Q",Q1537="Q",S1537="Q",U1537="Q",W1537="Q",Y1537="Q",AA1537="Q",AC1537="Q",AE1537="Q",AG1537="Q",AI1537="Q",AK1537="Q",AM1537="Q",AO1537="Q",AQ1537="Q",AS1537="Q",AU1537="Q"),"Yes","No")</f>
        <v>No</v>
      </c>
    </row>
    <row r="1538" spans="1:48" x14ac:dyDescent="0.2">
      <c r="A1538" s="1" t="s">
        <v>1224</v>
      </c>
      <c r="B1538" s="1" t="s">
        <v>1225</v>
      </c>
      <c r="C1538" s="1" t="s">
        <v>79</v>
      </c>
      <c r="D1538" s="194">
        <v>4143</v>
      </c>
      <c r="E1538" s="197">
        <v>40143</v>
      </c>
      <c r="F1538" s="1" t="s">
        <v>239</v>
      </c>
      <c r="G1538" s="1" t="s">
        <v>6120</v>
      </c>
      <c r="H1538" s="17">
        <v>884891</v>
      </c>
      <c r="I1538" s="12">
        <v>25</v>
      </c>
      <c r="J1538" s="1" t="s">
        <v>12</v>
      </c>
      <c r="K1538" s="1" t="s">
        <v>13</v>
      </c>
      <c r="L1538" s="4">
        <v>9</v>
      </c>
      <c r="M1538" s="1" t="s">
        <v>6551</v>
      </c>
      <c r="N1538" s="12">
        <v>0</v>
      </c>
      <c r="O1538" s="12" t="s">
        <v>6551</v>
      </c>
      <c r="P1538" s="14">
        <v>15.045937500000001</v>
      </c>
      <c r="Q1538" s="12" t="s">
        <v>6551</v>
      </c>
      <c r="R1538" s="14">
        <v>0</v>
      </c>
      <c r="S1538" s="12" t="s">
        <v>6551</v>
      </c>
      <c r="T1538" s="14">
        <v>7.9176420454545458</v>
      </c>
      <c r="U1538" s="12" t="s">
        <v>6551</v>
      </c>
      <c r="V1538" s="17">
        <v>0</v>
      </c>
      <c r="W1538" s="12" t="s">
        <v>6551</v>
      </c>
      <c r="X1538" s="17">
        <v>0</v>
      </c>
      <c r="Y1538" s="12" t="s">
        <v>6551</v>
      </c>
      <c r="Z1538" s="17">
        <v>529617</v>
      </c>
      <c r="AA1538" s="12" t="s">
        <v>6551</v>
      </c>
      <c r="AB1538" s="17" t="s">
        <v>6551</v>
      </c>
      <c r="AC1538" s="12" t="s">
        <v>6551</v>
      </c>
      <c r="AD1538" s="17">
        <v>0</v>
      </c>
      <c r="AE1538" s="12" t="s">
        <v>6551</v>
      </c>
      <c r="AF1538" s="17">
        <v>35200</v>
      </c>
      <c r="AG1538" s="12" t="s">
        <v>6551</v>
      </c>
      <c r="AH1538" s="17" t="s">
        <v>6551</v>
      </c>
      <c r="AI1538" s="12" t="s">
        <v>6551</v>
      </c>
      <c r="AJ1538" s="17">
        <v>0</v>
      </c>
      <c r="AK1538" s="12" t="s">
        <v>6551</v>
      </c>
      <c r="AL1538" s="17">
        <v>0</v>
      </c>
      <c r="AM1538" s="12" t="s">
        <v>6551</v>
      </c>
      <c r="AN1538" s="17">
        <v>0</v>
      </c>
      <c r="AO1538" s="12" t="s">
        <v>6551</v>
      </c>
      <c r="AP1538" s="192">
        <v>0</v>
      </c>
      <c r="AQ1538" s="12" t="s">
        <v>6551</v>
      </c>
      <c r="AR1538" s="17">
        <v>278701</v>
      </c>
      <c r="AS1538" s="12" t="s">
        <v>6551</v>
      </c>
      <c r="AT1538" s="17">
        <v>0</v>
      </c>
      <c r="AU1538" s="1" t="s">
        <v>6551</v>
      </c>
      <c r="AV1538" s="1" t="str">
        <f>IF(OR(M1538="Q",O1538="Q",Q1538="Q",S1538="Q",U1538="Q",W1538="Q",Y1538="Q",AA1538="Q",AC1538="Q",AE1538="Q",AG1538="Q",AI1538="Q",AK1538="Q",AM1538="Q",AO1538="Q",AQ1538="Q",AS1538="Q",AU1538="Q"),"Yes","No")</f>
        <v>No</v>
      </c>
    </row>
    <row r="1539" spans="1:48" x14ac:dyDescent="0.2">
      <c r="A1539" s="1" t="s">
        <v>2293</v>
      </c>
      <c r="B1539" s="1" t="s">
        <v>2294</v>
      </c>
      <c r="C1539" s="1" t="s">
        <v>100</v>
      </c>
      <c r="D1539" s="194" t="s">
        <v>2295</v>
      </c>
      <c r="E1539" s="197" t="s">
        <v>2296</v>
      </c>
      <c r="F1539" s="1" t="s">
        <v>242</v>
      </c>
      <c r="G1539" s="1" t="s">
        <v>287</v>
      </c>
      <c r="H1539" s="17">
        <v>0</v>
      </c>
      <c r="I1539" s="12">
        <v>25</v>
      </c>
      <c r="J1539" s="1" t="s">
        <v>12</v>
      </c>
      <c r="K1539" s="1" t="s">
        <v>9</v>
      </c>
      <c r="L1539" s="4">
        <v>5</v>
      </c>
      <c r="M1539" s="1" t="s">
        <v>6551</v>
      </c>
      <c r="N1539" s="12">
        <v>0</v>
      </c>
      <c r="O1539" s="12" t="s">
        <v>6551</v>
      </c>
      <c r="P1539" s="14">
        <v>15.228086083907629</v>
      </c>
      <c r="Q1539" s="12" t="s">
        <v>6551</v>
      </c>
      <c r="R1539" s="14">
        <v>0</v>
      </c>
      <c r="S1539" s="12" t="s">
        <v>6551</v>
      </c>
      <c r="T1539" s="14">
        <v>14.528896143150767</v>
      </c>
      <c r="U1539" s="12" t="s">
        <v>6551</v>
      </c>
      <c r="V1539" s="17">
        <v>0</v>
      </c>
      <c r="W1539" s="12" t="s">
        <v>6551</v>
      </c>
      <c r="X1539" s="17">
        <v>0</v>
      </c>
      <c r="Y1539" s="12" t="s">
        <v>6551</v>
      </c>
      <c r="Z1539" s="17">
        <v>251903</v>
      </c>
      <c r="AA1539" s="12" t="s">
        <v>6551</v>
      </c>
      <c r="AB1539" s="17" t="s">
        <v>6551</v>
      </c>
      <c r="AC1539" s="12" t="s">
        <v>6551</v>
      </c>
      <c r="AD1539" s="17">
        <v>0</v>
      </c>
      <c r="AE1539" s="12" t="s">
        <v>6551</v>
      </c>
      <c r="AF1539" s="17">
        <v>16542</v>
      </c>
      <c r="AG1539" s="12" t="s">
        <v>6551</v>
      </c>
      <c r="AH1539" s="17" t="s">
        <v>6551</v>
      </c>
      <c r="AI1539" s="12" t="s">
        <v>6551</v>
      </c>
      <c r="AJ1539" s="17">
        <v>0</v>
      </c>
      <c r="AK1539" s="12" t="s">
        <v>6551</v>
      </c>
      <c r="AL1539" s="17">
        <v>0</v>
      </c>
      <c r="AM1539" s="12" t="s">
        <v>6551</v>
      </c>
      <c r="AN1539" s="17">
        <v>0</v>
      </c>
      <c r="AO1539" s="12" t="s">
        <v>6551</v>
      </c>
      <c r="AP1539" s="192">
        <v>0</v>
      </c>
      <c r="AQ1539" s="12" t="s">
        <v>6551</v>
      </c>
      <c r="AR1539" s="17">
        <v>240337</v>
      </c>
      <c r="AS1539" s="12" t="s">
        <v>6551</v>
      </c>
      <c r="AT1539" s="17">
        <v>0</v>
      </c>
      <c r="AU1539" s="1" t="s">
        <v>6551</v>
      </c>
      <c r="AV1539" s="1" t="str">
        <f>IF(OR(M1539="Q",O1539="Q",Q1539="Q",S1539="Q",U1539="Q",W1539="Q",Y1539="Q",AA1539="Q",AC1539="Q",AE1539="Q",AG1539="Q",AI1539="Q",AK1539="Q",AM1539="Q",AO1539="Q",AQ1539="Q",AS1539="Q",AU1539="Q"),"Yes","No")</f>
        <v>No</v>
      </c>
    </row>
    <row r="1540" spans="1:48" x14ac:dyDescent="0.2">
      <c r="A1540" s="1" t="s">
        <v>259</v>
      </c>
      <c r="B1540" s="1" t="s">
        <v>260</v>
      </c>
      <c r="C1540" s="1" t="s">
        <v>79</v>
      </c>
      <c r="D1540" s="194">
        <v>4131</v>
      </c>
      <c r="E1540" s="197">
        <v>40131</v>
      </c>
      <c r="F1540" s="1" t="s">
        <v>239</v>
      </c>
      <c r="G1540" s="1" t="s">
        <v>6120</v>
      </c>
      <c r="H1540" s="17">
        <v>166485</v>
      </c>
      <c r="I1540" s="12">
        <v>25</v>
      </c>
      <c r="J1540" s="1" t="s">
        <v>12</v>
      </c>
      <c r="K1540" s="1" t="s">
        <v>9</v>
      </c>
      <c r="L1540" s="4">
        <v>4</v>
      </c>
      <c r="M1540" s="1" t="s">
        <v>6551</v>
      </c>
      <c r="N1540" s="12">
        <v>0</v>
      </c>
      <c r="O1540" s="12" t="s">
        <v>6551</v>
      </c>
      <c r="P1540" s="14">
        <v>21.378688152519292</v>
      </c>
      <c r="Q1540" s="12" t="s">
        <v>6551</v>
      </c>
      <c r="R1540" s="14">
        <v>0</v>
      </c>
      <c r="S1540" s="12" t="s">
        <v>6551</v>
      </c>
      <c r="T1540" s="14">
        <v>16.619155696777121</v>
      </c>
      <c r="U1540" s="12" t="s">
        <v>6551</v>
      </c>
      <c r="V1540" s="17">
        <v>0</v>
      </c>
      <c r="W1540" s="12" t="s">
        <v>6551</v>
      </c>
      <c r="X1540" s="17">
        <v>0</v>
      </c>
      <c r="Y1540" s="12" t="s">
        <v>6551</v>
      </c>
      <c r="Z1540" s="17">
        <v>188389</v>
      </c>
      <c r="AA1540" s="12" t="s">
        <v>6551</v>
      </c>
      <c r="AB1540" s="17" t="s">
        <v>6551</v>
      </c>
      <c r="AC1540" s="12" t="s">
        <v>6551</v>
      </c>
      <c r="AD1540" s="17">
        <v>0</v>
      </c>
      <c r="AE1540" s="12" t="s">
        <v>6551</v>
      </c>
      <c r="AF1540" s="17">
        <v>8812</v>
      </c>
      <c r="AG1540" s="12" t="s">
        <v>6551</v>
      </c>
      <c r="AH1540" s="17" t="s">
        <v>6551</v>
      </c>
      <c r="AI1540" s="12" t="s">
        <v>6551</v>
      </c>
      <c r="AJ1540" s="17">
        <v>0</v>
      </c>
      <c r="AK1540" s="12" t="s">
        <v>6551</v>
      </c>
      <c r="AL1540" s="17">
        <v>0</v>
      </c>
      <c r="AM1540" s="12" t="s">
        <v>6551</v>
      </c>
      <c r="AN1540" s="17">
        <v>0</v>
      </c>
      <c r="AO1540" s="12" t="s">
        <v>6551</v>
      </c>
      <c r="AP1540" s="192">
        <v>0</v>
      </c>
      <c r="AQ1540" s="12" t="s">
        <v>6551</v>
      </c>
      <c r="AR1540" s="17">
        <v>146448</v>
      </c>
      <c r="AS1540" s="12" t="s">
        <v>6551</v>
      </c>
      <c r="AT1540" s="17">
        <v>0</v>
      </c>
      <c r="AU1540" s="1" t="s">
        <v>6551</v>
      </c>
      <c r="AV1540" s="1" t="str">
        <f>IF(OR(M1540="Q",O1540="Q",Q1540="Q",S1540="Q",U1540="Q",W1540="Q",Y1540="Q",AA1540="Q",AC1540="Q",AE1540="Q",AG1540="Q",AI1540="Q",AK1540="Q",AM1540="Q",AO1540="Q",AQ1540="Q",AS1540="Q",AU1540="Q"),"Yes","No")</f>
        <v>No</v>
      </c>
    </row>
    <row r="1541" spans="1:48" x14ac:dyDescent="0.2">
      <c r="A1541" s="1" t="s">
        <v>1116</v>
      </c>
      <c r="B1541" s="1" t="s">
        <v>1117</v>
      </c>
      <c r="C1541" s="1" t="s">
        <v>71</v>
      </c>
      <c r="D1541" s="194">
        <v>5132</v>
      </c>
      <c r="E1541" s="197">
        <v>50132</v>
      </c>
      <c r="F1541" s="1" t="s">
        <v>242</v>
      </c>
      <c r="G1541" s="1" t="s">
        <v>6120</v>
      </c>
      <c r="H1541" s="17">
        <v>61022</v>
      </c>
      <c r="I1541" s="12">
        <v>25</v>
      </c>
      <c r="J1541" s="1" t="s">
        <v>12</v>
      </c>
      <c r="K1541" s="1" t="s">
        <v>9</v>
      </c>
      <c r="L1541" s="4">
        <v>4</v>
      </c>
      <c r="M1541" s="1" t="s">
        <v>6551</v>
      </c>
      <c r="N1541" s="12">
        <v>0</v>
      </c>
      <c r="O1541" s="12" t="s">
        <v>6551</v>
      </c>
      <c r="P1541" s="14">
        <v>15.146696790277344</v>
      </c>
      <c r="Q1541" s="12" t="s">
        <v>6551</v>
      </c>
      <c r="R1541" s="14">
        <v>0</v>
      </c>
      <c r="S1541" s="12" t="s">
        <v>6551</v>
      </c>
      <c r="T1541" s="14">
        <v>6.6554222499220943</v>
      </c>
      <c r="U1541" s="12" t="s">
        <v>6551</v>
      </c>
      <c r="V1541" s="17">
        <v>0</v>
      </c>
      <c r="W1541" s="12" t="s">
        <v>6551</v>
      </c>
      <c r="X1541" s="17">
        <v>0</v>
      </c>
      <c r="Y1541" s="12" t="s">
        <v>6551</v>
      </c>
      <c r="Z1541" s="17">
        <v>194423</v>
      </c>
      <c r="AA1541" s="12" t="s">
        <v>6551</v>
      </c>
      <c r="AB1541" s="17" t="s">
        <v>6551</v>
      </c>
      <c r="AC1541" s="12" t="s">
        <v>6551</v>
      </c>
      <c r="AD1541" s="17">
        <v>0</v>
      </c>
      <c r="AE1541" s="12" t="s">
        <v>6551</v>
      </c>
      <c r="AF1541" s="17">
        <v>12836</v>
      </c>
      <c r="AG1541" s="12" t="s">
        <v>6551</v>
      </c>
      <c r="AH1541" s="17" t="s">
        <v>6551</v>
      </c>
      <c r="AI1541" s="12" t="s">
        <v>6551</v>
      </c>
      <c r="AJ1541" s="17">
        <v>0</v>
      </c>
      <c r="AK1541" s="12" t="s">
        <v>6551</v>
      </c>
      <c r="AL1541" s="17">
        <v>0</v>
      </c>
      <c r="AM1541" s="12" t="s">
        <v>6551</v>
      </c>
      <c r="AN1541" s="17">
        <v>0</v>
      </c>
      <c r="AO1541" s="12" t="s">
        <v>6551</v>
      </c>
      <c r="AP1541" s="192">
        <v>0</v>
      </c>
      <c r="AQ1541" s="12" t="s">
        <v>6551</v>
      </c>
      <c r="AR1541" s="17">
        <v>85429</v>
      </c>
      <c r="AS1541" s="12" t="s">
        <v>6551</v>
      </c>
      <c r="AT1541" s="17">
        <v>0</v>
      </c>
      <c r="AU1541" s="1" t="s">
        <v>6551</v>
      </c>
      <c r="AV1541" s="1" t="str">
        <f>IF(OR(M1541="Q",O1541="Q",Q1541="Q",S1541="Q",U1541="Q",W1541="Q",Y1541="Q",AA1541="Q",AC1541="Q",AE1541="Q",AG1541="Q",AI1541="Q",AK1541="Q",AM1541="Q",AO1541="Q",AQ1541="Q",AS1541="Q",AU1541="Q"),"Yes","No")</f>
        <v>No</v>
      </c>
    </row>
    <row r="1542" spans="1:48" x14ac:dyDescent="0.2">
      <c r="A1542" s="1" t="s">
        <v>253</v>
      </c>
      <c r="B1542" s="1" t="s">
        <v>254</v>
      </c>
      <c r="C1542" s="1" t="s">
        <v>108</v>
      </c>
      <c r="D1542" s="194">
        <v>6015</v>
      </c>
      <c r="E1542" s="197">
        <v>60015</v>
      </c>
      <c r="F1542" s="1" t="s">
        <v>239</v>
      </c>
      <c r="G1542" s="1" t="s">
        <v>6120</v>
      </c>
      <c r="H1542" s="17">
        <v>0</v>
      </c>
      <c r="I1542" s="12">
        <v>25</v>
      </c>
      <c r="J1542" s="1" t="s">
        <v>11</v>
      </c>
      <c r="K1542" s="1" t="s">
        <v>9</v>
      </c>
      <c r="L1542" s="4">
        <v>4</v>
      </c>
      <c r="M1542" s="1" t="s">
        <v>6551</v>
      </c>
      <c r="N1542" s="12">
        <v>0</v>
      </c>
      <c r="O1542" s="12" t="s">
        <v>6551</v>
      </c>
      <c r="P1542" s="14">
        <v>10.029918172519604</v>
      </c>
      <c r="Q1542" s="12" t="s">
        <v>6551</v>
      </c>
      <c r="R1542" s="14">
        <v>0</v>
      </c>
      <c r="S1542" s="12" t="s">
        <v>6551</v>
      </c>
      <c r="T1542" s="14">
        <v>2.5059665871121717</v>
      </c>
      <c r="U1542" s="12" t="s">
        <v>6551</v>
      </c>
      <c r="V1542" s="17">
        <v>0</v>
      </c>
      <c r="W1542" s="12" t="s">
        <v>6551</v>
      </c>
      <c r="X1542" s="17">
        <v>0</v>
      </c>
      <c r="Y1542" s="12" t="s">
        <v>6551</v>
      </c>
      <c r="Z1542" s="17">
        <v>117671</v>
      </c>
      <c r="AA1542" s="12" t="s">
        <v>6551</v>
      </c>
      <c r="AB1542" s="17" t="s">
        <v>6551</v>
      </c>
      <c r="AC1542" s="12" t="s">
        <v>6551</v>
      </c>
      <c r="AD1542" s="17">
        <v>0</v>
      </c>
      <c r="AE1542" s="12" t="s">
        <v>6551</v>
      </c>
      <c r="AF1542" s="17">
        <v>11732</v>
      </c>
      <c r="AG1542" s="12" t="s">
        <v>6551</v>
      </c>
      <c r="AH1542" s="17" t="s">
        <v>6551</v>
      </c>
      <c r="AI1542" s="12" t="s">
        <v>6551</v>
      </c>
      <c r="AJ1542" s="17">
        <v>0</v>
      </c>
      <c r="AK1542" s="12" t="s">
        <v>6551</v>
      </c>
      <c r="AL1542" s="17">
        <v>0</v>
      </c>
      <c r="AM1542" s="12" t="s">
        <v>6551</v>
      </c>
      <c r="AN1542" s="17">
        <v>0</v>
      </c>
      <c r="AO1542" s="12" t="s">
        <v>6551</v>
      </c>
      <c r="AP1542" s="192">
        <v>0</v>
      </c>
      <c r="AQ1542" s="12" t="s">
        <v>6551</v>
      </c>
      <c r="AR1542" s="17">
        <v>29400</v>
      </c>
      <c r="AS1542" s="12" t="s">
        <v>6551</v>
      </c>
      <c r="AT1542" s="17">
        <v>0</v>
      </c>
      <c r="AU1542" s="1" t="s">
        <v>6551</v>
      </c>
      <c r="AV1542" s="1" t="str">
        <f>IF(OR(M1542="Q",O1542="Q",Q1542="Q",S1542="Q",U1542="Q",W1542="Q",Y1542="Q",AA1542="Q",AC1542="Q",AE1542="Q",AG1542="Q",AI1542="Q",AK1542="Q",AM1542="Q",AO1542="Q",AQ1542="Q",AS1542="Q",AU1542="Q"),"Yes","No")</f>
        <v>No</v>
      </c>
    </row>
    <row r="1543" spans="1:48" x14ac:dyDescent="0.2">
      <c r="A1543" s="1" t="s">
        <v>5610</v>
      </c>
      <c r="B1543" s="1" t="s">
        <v>588</v>
      </c>
      <c r="C1543" s="1" t="s">
        <v>26</v>
      </c>
      <c r="D1543" s="194" t="s">
        <v>5611</v>
      </c>
      <c r="E1543" s="197" t="s">
        <v>5612</v>
      </c>
      <c r="F1543" s="1" t="s">
        <v>239</v>
      </c>
      <c r="G1543" s="1" t="s">
        <v>287</v>
      </c>
      <c r="H1543" s="17">
        <v>0</v>
      </c>
      <c r="I1543" s="12">
        <v>25</v>
      </c>
      <c r="J1543" s="1" t="s">
        <v>11</v>
      </c>
      <c r="K1543" s="1" t="s">
        <v>9</v>
      </c>
      <c r="L1543" s="4">
        <v>4</v>
      </c>
      <c r="M1543" s="1" t="s">
        <v>6551</v>
      </c>
      <c r="N1543" s="12">
        <v>0</v>
      </c>
      <c r="O1543" s="12" t="s">
        <v>6551</v>
      </c>
      <c r="P1543" s="14">
        <v>15.914362176628011</v>
      </c>
      <c r="Q1543" s="12" t="s">
        <v>6551</v>
      </c>
      <c r="R1543" s="14">
        <v>0</v>
      </c>
      <c r="S1543" s="12" t="s">
        <v>6551</v>
      </c>
      <c r="T1543" s="14">
        <v>2.3900535236396077</v>
      </c>
      <c r="U1543" s="12" t="s">
        <v>6551</v>
      </c>
      <c r="V1543" s="17">
        <v>0</v>
      </c>
      <c r="W1543" s="12" t="s">
        <v>6551</v>
      </c>
      <c r="X1543" s="17">
        <v>0</v>
      </c>
      <c r="Y1543" s="12" t="s">
        <v>6551</v>
      </c>
      <c r="Z1543" s="17">
        <v>71360</v>
      </c>
      <c r="AA1543" s="12" t="s">
        <v>6551</v>
      </c>
      <c r="AB1543" s="17" t="s">
        <v>6551</v>
      </c>
      <c r="AC1543" s="12" t="s">
        <v>6551</v>
      </c>
      <c r="AD1543" s="17">
        <v>0</v>
      </c>
      <c r="AE1543" s="12" t="s">
        <v>6551</v>
      </c>
      <c r="AF1543" s="17">
        <v>4484</v>
      </c>
      <c r="AG1543" s="12" t="s">
        <v>6551</v>
      </c>
      <c r="AH1543" s="17" t="s">
        <v>6551</v>
      </c>
      <c r="AI1543" s="12" t="s">
        <v>6551</v>
      </c>
      <c r="AJ1543" s="17">
        <v>0</v>
      </c>
      <c r="AK1543" s="12" t="s">
        <v>6551</v>
      </c>
      <c r="AL1543" s="17">
        <v>0</v>
      </c>
      <c r="AM1543" s="12" t="s">
        <v>6551</v>
      </c>
      <c r="AN1543" s="17">
        <v>0</v>
      </c>
      <c r="AO1543" s="12" t="s">
        <v>6551</v>
      </c>
      <c r="AP1543" s="192">
        <v>0</v>
      </c>
      <c r="AQ1543" s="12" t="s">
        <v>6551</v>
      </c>
      <c r="AR1543" s="17">
        <v>10717</v>
      </c>
      <c r="AS1543" s="12" t="s">
        <v>6551</v>
      </c>
      <c r="AT1543" s="17">
        <v>0</v>
      </c>
      <c r="AU1543" s="1" t="s">
        <v>6551</v>
      </c>
      <c r="AV1543" s="1" t="str">
        <f>IF(OR(M1543="Q",O1543="Q",Q1543="Q",S1543="Q",U1543="Q",W1543="Q",Y1543="Q",AA1543="Q",AC1543="Q",AE1543="Q",AG1543="Q",AI1543="Q",AK1543="Q",AM1543="Q",AO1543="Q",AQ1543="Q",AS1543="Q",AU1543="Q"),"Yes","No")</f>
        <v>No</v>
      </c>
    </row>
    <row r="1544" spans="1:48" x14ac:dyDescent="0.2">
      <c r="A1544" s="1" t="s">
        <v>316</v>
      </c>
      <c r="B1544" s="1" t="s">
        <v>317</v>
      </c>
      <c r="C1544" s="1" t="s">
        <v>120</v>
      </c>
      <c r="D1544" s="194">
        <v>3089</v>
      </c>
      <c r="E1544" s="197">
        <v>30089</v>
      </c>
      <c r="F1544" s="1" t="s">
        <v>242</v>
      </c>
      <c r="G1544" s="1" t="s">
        <v>6120</v>
      </c>
      <c r="H1544" s="17">
        <v>70350</v>
      </c>
      <c r="I1544" s="12">
        <v>25</v>
      </c>
      <c r="J1544" s="1" t="s">
        <v>11</v>
      </c>
      <c r="K1544" s="1" t="s">
        <v>9</v>
      </c>
      <c r="L1544" s="4">
        <v>3</v>
      </c>
      <c r="M1544" s="1" t="s">
        <v>6551</v>
      </c>
      <c r="N1544" s="12">
        <v>0</v>
      </c>
      <c r="O1544" s="12" t="s">
        <v>6551</v>
      </c>
      <c r="P1544" s="14">
        <v>14.609652509652509</v>
      </c>
      <c r="Q1544" s="12" t="s">
        <v>6551</v>
      </c>
      <c r="R1544" s="14">
        <v>0</v>
      </c>
      <c r="S1544" s="12" t="s">
        <v>6551</v>
      </c>
      <c r="T1544" s="14">
        <v>2.8312741312741312</v>
      </c>
      <c r="U1544" s="12" t="s">
        <v>6551</v>
      </c>
      <c r="V1544" s="17">
        <v>0</v>
      </c>
      <c r="W1544" s="12" t="s">
        <v>6551</v>
      </c>
      <c r="X1544" s="17">
        <v>0</v>
      </c>
      <c r="Y1544" s="12" t="s">
        <v>6551</v>
      </c>
      <c r="Z1544" s="17">
        <v>37839</v>
      </c>
      <c r="AA1544" s="12" t="s">
        <v>6551</v>
      </c>
      <c r="AB1544" s="17" t="s">
        <v>6551</v>
      </c>
      <c r="AC1544" s="12" t="s">
        <v>6551</v>
      </c>
      <c r="AD1544" s="17">
        <v>0</v>
      </c>
      <c r="AE1544" s="12" t="s">
        <v>6551</v>
      </c>
      <c r="AF1544" s="17">
        <v>2590</v>
      </c>
      <c r="AG1544" s="12" t="s">
        <v>6551</v>
      </c>
      <c r="AH1544" s="17" t="s">
        <v>6551</v>
      </c>
      <c r="AI1544" s="12" t="s">
        <v>6551</v>
      </c>
      <c r="AJ1544" s="17">
        <v>0</v>
      </c>
      <c r="AK1544" s="12" t="s">
        <v>6551</v>
      </c>
      <c r="AL1544" s="17">
        <v>0</v>
      </c>
      <c r="AM1544" s="12" t="s">
        <v>6551</v>
      </c>
      <c r="AN1544" s="17">
        <v>0</v>
      </c>
      <c r="AO1544" s="12" t="s">
        <v>6551</v>
      </c>
      <c r="AP1544" s="192">
        <v>0</v>
      </c>
      <c r="AQ1544" s="12" t="s">
        <v>6551</v>
      </c>
      <c r="AR1544" s="17">
        <v>7333</v>
      </c>
      <c r="AS1544" s="12" t="s">
        <v>6551</v>
      </c>
      <c r="AT1544" s="17">
        <v>0</v>
      </c>
      <c r="AU1544" s="1" t="s">
        <v>6551</v>
      </c>
      <c r="AV1544" s="1" t="str">
        <f>IF(OR(M1544="Q",O1544="Q",Q1544="Q",S1544="Q",U1544="Q",W1544="Q",Y1544="Q",AA1544="Q",AC1544="Q",AE1544="Q",AG1544="Q",AI1544="Q",AK1544="Q",AM1544="Q",AO1544="Q",AQ1544="Q",AS1544="Q",AU1544="Q"),"Yes","No")</f>
        <v>No</v>
      </c>
    </row>
    <row r="1545" spans="1:48" x14ac:dyDescent="0.2">
      <c r="A1545" s="1" t="s">
        <v>374</v>
      </c>
      <c r="B1545" s="1" t="s">
        <v>375</v>
      </c>
      <c r="C1545" s="1" t="s">
        <v>50</v>
      </c>
      <c r="D1545" s="194">
        <v>4047</v>
      </c>
      <c r="E1545" s="197">
        <v>40047</v>
      </c>
      <c r="F1545" s="1" t="s">
        <v>239</v>
      </c>
      <c r="G1545" s="1" t="s">
        <v>236</v>
      </c>
      <c r="H1545" s="17">
        <v>128754</v>
      </c>
      <c r="I1545" s="12">
        <v>25</v>
      </c>
      <c r="J1545" s="1" t="s">
        <v>11</v>
      </c>
      <c r="K1545" s="1" t="s">
        <v>9</v>
      </c>
      <c r="L1545" s="4">
        <v>3</v>
      </c>
      <c r="M1545" s="1" t="s">
        <v>6551</v>
      </c>
      <c r="N1545" s="12">
        <v>0</v>
      </c>
      <c r="O1545" s="12" t="s">
        <v>6551</v>
      </c>
      <c r="P1545" s="14">
        <v>10.593362578676331</v>
      </c>
      <c r="Q1545" s="12" t="s">
        <v>6551</v>
      </c>
      <c r="R1545" s="14">
        <v>5.4249963197409095</v>
      </c>
      <c r="S1545" s="12" t="s">
        <v>6551</v>
      </c>
      <c r="T1545" s="14">
        <v>1.2956322716002289</v>
      </c>
      <c r="U1545" s="12" t="s">
        <v>6551</v>
      </c>
      <c r="V1545" s="17">
        <v>0</v>
      </c>
      <c r="W1545" s="12" t="s">
        <v>6551</v>
      </c>
      <c r="X1545" s="17">
        <v>62006</v>
      </c>
      <c r="Y1545" s="12" t="s">
        <v>6551</v>
      </c>
      <c r="Z1545" s="17">
        <v>55541</v>
      </c>
      <c r="AA1545" s="12" t="s">
        <v>6551</v>
      </c>
      <c r="AB1545" s="17">
        <v>6465</v>
      </c>
      <c r="AC1545" s="12" t="s">
        <v>6551</v>
      </c>
      <c r="AD1545" s="17">
        <v>5426</v>
      </c>
      <c r="AE1545" s="12" t="s">
        <v>6551</v>
      </c>
      <c r="AF1545" s="17">
        <v>5243</v>
      </c>
      <c r="AG1545" s="12" t="s">
        <v>6551</v>
      </c>
      <c r="AH1545" s="17">
        <v>183</v>
      </c>
      <c r="AI1545" s="12" t="s">
        <v>6551</v>
      </c>
      <c r="AJ1545" s="17">
        <v>0</v>
      </c>
      <c r="AK1545" s="12" t="s">
        <v>6551</v>
      </c>
      <c r="AL1545" s="17">
        <v>0</v>
      </c>
      <c r="AM1545" s="12" t="s">
        <v>6551</v>
      </c>
      <c r="AN1545" s="17">
        <v>0</v>
      </c>
      <c r="AO1545" s="12" t="s">
        <v>6551</v>
      </c>
      <c r="AP1545" s="192">
        <v>0</v>
      </c>
      <c r="AQ1545" s="12" t="s">
        <v>6551</v>
      </c>
      <c r="AR1545" s="17">
        <v>6793</v>
      </c>
      <c r="AS1545" s="12" t="s">
        <v>6551</v>
      </c>
      <c r="AT1545" s="17">
        <v>36852</v>
      </c>
      <c r="AU1545" s="1" t="s">
        <v>6551</v>
      </c>
      <c r="AV1545" s="1" t="str">
        <f>IF(OR(M1545="Q",O1545="Q",Q1545="Q",S1545="Q",U1545="Q",W1545="Q",Y1545="Q",AA1545="Q",AC1545="Q",AE1545="Q",AG1545="Q",AI1545="Q",AK1545="Q",AM1545="Q",AO1545="Q",AQ1545="Q",AS1545="Q",AU1545="Q"),"Yes","No")</f>
        <v>No</v>
      </c>
    </row>
    <row r="1546" spans="1:48" x14ac:dyDescent="0.2">
      <c r="A1546" s="1" t="s">
        <v>259</v>
      </c>
      <c r="B1546" s="1" t="s">
        <v>260</v>
      </c>
      <c r="C1546" s="1" t="s">
        <v>79</v>
      </c>
      <c r="D1546" s="194">
        <v>4131</v>
      </c>
      <c r="E1546" s="197">
        <v>40131</v>
      </c>
      <c r="F1546" s="1" t="s">
        <v>239</v>
      </c>
      <c r="G1546" s="1" t="s">
        <v>6120</v>
      </c>
      <c r="H1546" s="17">
        <v>166485</v>
      </c>
      <c r="I1546" s="12">
        <v>25</v>
      </c>
      <c r="J1546" s="1" t="s">
        <v>11</v>
      </c>
      <c r="K1546" s="1" t="s">
        <v>9</v>
      </c>
      <c r="L1546" s="4">
        <v>2</v>
      </c>
      <c r="M1546" s="1" t="s">
        <v>6551</v>
      </c>
      <c r="N1546" s="12">
        <v>0</v>
      </c>
      <c r="O1546" s="12" t="s">
        <v>6551</v>
      </c>
      <c r="P1546" s="14">
        <v>14.377292576419213</v>
      </c>
      <c r="Q1546" s="12" t="s">
        <v>6551</v>
      </c>
      <c r="R1546" s="14">
        <v>0</v>
      </c>
      <c r="S1546" s="12" t="s">
        <v>6551</v>
      </c>
      <c r="T1546" s="14">
        <v>2.6288209606986901</v>
      </c>
      <c r="U1546" s="12" t="s">
        <v>122</v>
      </c>
      <c r="V1546" s="17">
        <v>0</v>
      </c>
      <c r="W1546" s="12" t="s">
        <v>6551</v>
      </c>
      <c r="X1546" s="17">
        <v>0</v>
      </c>
      <c r="Y1546" s="12" t="s">
        <v>6551</v>
      </c>
      <c r="Z1546" s="17">
        <v>16462</v>
      </c>
      <c r="AA1546" s="12" t="s">
        <v>6551</v>
      </c>
      <c r="AB1546" s="17" t="s">
        <v>6551</v>
      </c>
      <c r="AC1546" s="12" t="s">
        <v>6551</v>
      </c>
      <c r="AD1546" s="17">
        <v>0</v>
      </c>
      <c r="AE1546" s="12" t="s">
        <v>6551</v>
      </c>
      <c r="AF1546" s="17">
        <v>1145</v>
      </c>
      <c r="AG1546" s="12" t="s">
        <v>6551</v>
      </c>
      <c r="AH1546" s="17" t="s">
        <v>6551</v>
      </c>
      <c r="AI1546" s="12" t="s">
        <v>6551</v>
      </c>
      <c r="AJ1546" s="17">
        <v>0</v>
      </c>
      <c r="AK1546" s="12" t="s">
        <v>6551</v>
      </c>
      <c r="AL1546" s="17">
        <v>0</v>
      </c>
      <c r="AM1546" s="12" t="s">
        <v>6551</v>
      </c>
      <c r="AN1546" s="17">
        <v>0</v>
      </c>
      <c r="AO1546" s="12" t="s">
        <v>6551</v>
      </c>
      <c r="AP1546" s="192">
        <v>0</v>
      </c>
      <c r="AQ1546" s="12" t="s">
        <v>6551</v>
      </c>
      <c r="AR1546" s="17">
        <v>3010</v>
      </c>
      <c r="AS1546" s="12" t="s">
        <v>122</v>
      </c>
      <c r="AT1546" s="17">
        <v>0</v>
      </c>
      <c r="AU1546" s="1" t="s">
        <v>6551</v>
      </c>
      <c r="AV1546" s="1" t="str">
        <f>IF(OR(M1546="Q",O1546="Q",Q1546="Q",S1546="Q",U1546="Q",W1546="Q",Y1546="Q",AA1546="Q",AC1546="Q",AE1546="Q",AG1546="Q",AI1546="Q",AK1546="Q",AM1546="Q",AO1546="Q",AQ1546="Q",AS1546="Q",AU1546="Q"),"Yes","No")</f>
        <v>Yes</v>
      </c>
    </row>
    <row r="1547" spans="1:48" x14ac:dyDescent="0.2">
      <c r="A1547" s="1" t="s">
        <v>1839</v>
      </c>
      <c r="B1547" s="1" t="s">
        <v>554</v>
      </c>
      <c r="C1547" s="1" t="s">
        <v>79</v>
      </c>
      <c r="D1547" s="194">
        <v>4215</v>
      </c>
      <c r="E1547" s="197">
        <v>40215</v>
      </c>
      <c r="F1547" s="1" t="s">
        <v>239</v>
      </c>
      <c r="G1547" s="1" t="s">
        <v>6120</v>
      </c>
      <c r="H1547" s="17">
        <v>1249442</v>
      </c>
      <c r="I1547" s="12">
        <v>25</v>
      </c>
      <c r="J1547" s="1" t="s">
        <v>11</v>
      </c>
      <c r="K1547" s="1" t="s">
        <v>13</v>
      </c>
      <c r="L1547" s="4">
        <v>1</v>
      </c>
      <c r="M1547" s="1" t="s">
        <v>6551</v>
      </c>
      <c r="N1547" s="12">
        <v>0</v>
      </c>
      <c r="O1547" s="12" t="s">
        <v>6551</v>
      </c>
      <c r="P1547" s="14">
        <v>21.106060606060606</v>
      </c>
      <c r="Q1547" s="12" t="s">
        <v>6551</v>
      </c>
      <c r="R1547" s="14">
        <v>0</v>
      </c>
      <c r="S1547" s="12" t="s">
        <v>6551</v>
      </c>
      <c r="T1547" s="14">
        <v>0.72727272727272729</v>
      </c>
      <c r="U1547" s="12" t="s">
        <v>6551</v>
      </c>
      <c r="V1547" s="17">
        <v>0</v>
      </c>
      <c r="W1547" s="12" t="s">
        <v>6551</v>
      </c>
      <c r="X1547" s="17">
        <v>0</v>
      </c>
      <c r="Y1547" s="12" t="s">
        <v>6551</v>
      </c>
      <c r="Z1547" s="17">
        <v>1393</v>
      </c>
      <c r="AA1547" s="12" t="s">
        <v>6551</v>
      </c>
      <c r="AB1547" s="17" t="s">
        <v>6551</v>
      </c>
      <c r="AC1547" s="12" t="s">
        <v>6551</v>
      </c>
      <c r="AD1547" s="17">
        <v>0</v>
      </c>
      <c r="AE1547" s="12" t="s">
        <v>6551</v>
      </c>
      <c r="AF1547" s="17">
        <v>66</v>
      </c>
      <c r="AG1547" s="12" t="s">
        <v>6551</v>
      </c>
      <c r="AH1547" s="17" t="s">
        <v>6551</v>
      </c>
      <c r="AI1547" s="12" t="s">
        <v>6551</v>
      </c>
      <c r="AJ1547" s="17">
        <v>0</v>
      </c>
      <c r="AK1547" s="12" t="s">
        <v>6551</v>
      </c>
      <c r="AL1547" s="17">
        <v>0</v>
      </c>
      <c r="AM1547" s="12" t="s">
        <v>6551</v>
      </c>
      <c r="AN1547" s="17">
        <v>0</v>
      </c>
      <c r="AO1547" s="12" t="s">
        <v>6551</v>
      </c>
      <c r="AP1547" s="192">
        <v>0</v>
      </c>
      <c r="AQ1547" s="12" t="s">
        <v>6551</v>
      </c>
      <c r="AR1547" s="17">
        <v>48</v>
      </c>
      <c r="AS1547" s="12" t="s">
        <v>6551</v>
      </c>
      <c r="AT1547" s="17">
        <v>0</v>
      </c>
      <c r="AU1547" s="1" t="s">
        <v>6551</v>
      </c>
      <c r="AV1547" s="1" t="str">
        <f>IF(OR(M1547="Q",O1547="Q",Q1547="Q",S1547="Q",U1547="Q",W1547="Q",Y1547="Q",AA1547="Q",AC1547="Q",AE1547="Q",AG1547="Q",AI1547="Q",AK1547="Q",AM1547="Q",AO1547="Q",AQ1547="Q",AS1547="Q",AU1547="Q"),"Yes","No")</f>
        <v>No</v>
      </c>
    </row>
    <row r="1548" spans="1:48" x14ac:dyDescent="0.2">
      <c r="A1548" s="1" t="s">
        <v>1838</v>
      </c>
      <c r="B1548" s="1" t="s">
        <v>456</v>
      </c>
      <c r="C1548" s="1" t="s">
        <v>83</v>
      </c>
      <c r="D1548" s="194">
        <v>1133</v>
      </c>
      <c r="E1548" s="197">
        <v>10133</v>
      </c>
      <c r="F1548" s="1" t="s">
        <v>256</v>
      </c>
      <c r="G1548" s="1" t="s">
        <v>6120</v>
      </c>
      <c r="H1548" s="17">
        <v>4181019</v>
      </c>
      <c r="I1548" s="12">
        <v>24</v>
      </c>
      <c r="J1548" s="1" t="s">
        <v>28</v>
      </c>
      <c r="K1548" s="1" t="s">
        <v>9</v>
      </c>
      <c r="L1548" s="4">
        <v>24</v>
      </c>
      <c r="M1548" s="1" t="s">
        <v>6551</v>
      </c>
      <c r="N1548" s="12">
        <v>0</v>
      </c>
      <c r="O1548" s="12" t="s">
        <v>6551</v>
      </c>
      <c r="P1548" s="14">
        <v>34.886597063067654</v>
      </c>
      <c r="Q1548" s="12" t="s">
        <v>6551</v>
      </c>
      <c r="R1548" s="14">
        <v>0</v>
      </c>
      <c r="S1548" s="12" t="s">
        <v>6551</v>
      </c>
      <c r="T1548" s="14">
        <v>16.695441813088873</v>
      </c>
      <c r="U1548" s="12" t="s">
        <v>6551</v>
      </c>
      <c r="V1548" s="17">
        <v>0</v>
      </c>
      <c r="W1548" s="12" t="s">
        <v>6551</v>
      </c>
      <c r="X1548" s="17">
        <v>0</v>
      </c>
      <c r="Y1548" s="12" t="s">
        <v>6551</v>
      </c>
      <c r="Z1548" s="17">
        <v>1232997</v>
      </c>
      <c r="AA1548" s="12" t="s">
        <v>6551</v>
      </c>
      <c r="AB1548" s="17" t="s">
        <v>6551</v>
      </c>
      <c r="AC1548" s="12" t="s">
        <v>6551</v>
      </c>
      <c r="AD1548" s="17">
        <v>0</v>
      </c>
      <c r="AE1548" s="12" t="s">
        <v>6551</v>
      </c>
      <c r="AF1548" s="17">
        <v>35343</v>
      </c>
      <c r="AG1548" s="12" t="s">
        <v>6551</v>
      </c>
      <c r="AH1548" s="17" t="s">
        <v>6551</v>
      </c>
      <c r="AI1548" s="12" t="s">
        <v>6551</v>
      </c>
      <c r="AJ1548" s="17">
        <v>0</v>
      </c>
      <c r="AK1548" s="12" t="s">
        <v>6551</v>
      </c>
      <c r="AL1548" s="17">
        <v>0</v>
      </c>
      <c r="AM1548" s="12" t="s">
        <v>6551</v>
      </c>
      <c r="AN1548" s="17">
        <v>0</v>
      </c>
      <c r="AO1548" s="12" t="s">
        <v>6551</v>
      </c>
      <c r="AP1548" s="192">
        <v>0</v>
      </c>
      <c r="AQ1548" s="12" t="s">
        <v>6551</v>
      </c>
      <c r="AR1548" s="17">
        <v>590067</v>
      </c>
      <c r="AS1548" s="12" t="s">
        <v>6551</v>
      </c>
      <c r="AT1548" s="17">
        <v>0</v>
      </c>
      <c r="AU1548" s="1" t="s">
        <v>6551</v>
      </c>
      <c r="AV1548" s="1" t="str">
        <f>IF(OR(M1548="Q",O1548="Q",Q1548="Q",S1548="Q",U1548="Q",W1548="Q",Y1548="Q",AA1548="Q",AC1548="Q",AE1548="Q",AG1548="Q",AI1548="Q",AK1548="Q",AM1548="Q",AO1548="Q",AQ1548="Q",AS1548="Q",AU1548="Q"),"Yes","No")</f>
        <v>No</v>
      </c>
    </row>
    <row r="1549" spans="1:48" x14ac:dyDescent="0.2">
      <c r="A1549" s="1" t="s">
        <v>477</v>
      </c>
      <c r="B1549" s="1" t="s">
        <v>478</v>
      </c>
      <c r="C1549" s="1" t="s">
        <v>110</v>
      </c>
      <c r="D1549" s="194">
        <v>3036</v>
      </c>
      <c r="E1549" s="197">
        <v>30036</v>
      </c>
      <c r="F1549" s="1" t="s">
        <v>239</v>
      </c>
      <c r="G1549" s="1" t="s">
        <v>6120</v>
      </c>
      <c r="H1549" s="17">
        <v>92359</v>
      </c>
      <c r="I1549" s="12">
        <v>24</v>
      </c>
      <c r="J1549" s="1" t="s">
        <v>12</v>
      </c>
      <c r="K1549" s="1" t="s">
        <v>9</v>
      </c>
      <c r="L1549" s="4">
        <v>24</v>
      </c>
      <c r="M1549" s="1" t="s">
        <v>6551</v>
      </c>
      <c r="N1549" s="12">
        <v>0</v>
      </c>
      <c r="O1549" s="12" t="s">
        <v>6551</v>
      </c>
      <c r="P1549" s="14">
        <v>9.9813238725471454</v>
      </c>
      <c r="Q1549" s="12" t="s">
        <v>6551</v>
      </c>
      <c r="R1549" s="14">
        <v>0</v>
      </c>
      <c r="S1549" s="12" t="s">
        <v>6551</v>
      </c>
      <c r="T1549" s="14">
        <v>23.177714875874994</v>
      </c>
      <c r="U1549" s="12" t="s">
        <v>6551</v>
      </c>
      <c r="V1549" s="17">
        <v>0</v>
      </c>
      <c r="W1549" s="12" t="s">
        <v>6551</v>
      </c>
      <c r="X1549" s="17">
        <v>0</v>
      </c>
      <c r="Y1549" s="12" t="s">
        <v>6551</v>
      </c>
      <c r="Z1549" s="17">
        <v>1043767</v>
      </c>
      <c r="AA1549" s="12" t="s">
        <v>6551</v>
      </c>
      <c r="AB1549" s="17" t="s">
        <v>6551</v>
      </c>
      <c r="AC1549" s="12" t="s">
        <v>6551</v>
      </c>
      <c r="AD1549" s="17">
        <v>0</v>
      </c>
      <c r="AE1549" s="12" t="s">
        <v>6551</v>
      </c>
      <c r="AF1549" s="17">
        <v>104572</v>
      </c>
      <c r="AG1549" s="12" t="s">
        <v>6551</v>
      </c>
      <c r="AH1549" s="17" t="s">
        <v>6551</v>
      </c>
      <c r="AI1549" s="12" t="s">
        <v>6551</v>
      </c>
      <c r="AJ1549" s="17">
        <v>0</v>
      </c>
      <c r="AK1549" s="12" t="s">
        <v>6551</v>
      </c>
      <c r="AL1549" s="17">
        <v>0</v>
      </c>
      <c r="AM1549" s="12" t="s">
        <v>6551</v>
      </c>
      <c r="AN1549" s="17">
        <v>0</v>
      </c>
      <c r="AO1549" s="12" t="s">
        <v>6551</v>
      </c>
      <c r="AP1549" s="192">
        <v>0</v>
      </c>
      <c r="AQ1549" s="12" t="s">
        <v>6551</v>
      </c>
      <c r="AR1549" s="17">
        <v>2423740</v>
      </c>
      <c r="AS1549" s="12" t="s">
        <v>6551</v>
      </c>
      <c r="AT1549" s="17">
        <v>0</v>
      </c>
      <c r="AU1549" s="1" t="s">
        <v>6551</v>
      </c>
      <c r="AV1549" s="1" t="str">
        <f>IF(OR(M1549="Q",O1549="Q",Q1549="Q",S1549="Q",U1549="Q",W1549="Q",Y1549="Q",AA1549="Q",AC1549="Q",AE1549="Q",AG1549="Q",AI1549="Q",AK1549="Q",AM1549="Q",AO1549="Q",AQ1549="Q",AS1549="Q",AU1549="Q"),"Yes","No")</f>
        <v>No</v>
      </c>
    </row>
    <row r="1550" spans="1:48" x14ac:dyDescent="0.2">
      <c r="A1550" s="1" t="s">
        <v>566</v>
      </c>
      <c r="B1550" s="1" t="s">
        <v>567</v>
      </c>
      <c r="C1550" s="1" t="s">
        <v>102</v>
      </c>
      <c r="D1550" s="194">
        <v>4112</v>
      </c>
      <c r="E1550" s="197">
        <v>40112</v>
      </c>
      <c r="F1550" s="1" t="s">
        <v>239</v>
      </c>
      <c r="G1550" s="1" t="s">
        <v>6120</v>
      </c>
      <c r="H1550" s="17">
        <v>2148346</v>
      </c>
      <c r="I1550" s="12">
        <v>24</v>
      </c>
      <c r="J1550" s="1" t="s">
        <v>12</v>
      </c>
      <c r="K1550" s="1" t="s">
        <v>9</v>
      </c>
      <c r="L1550" s="4">
        <v>24</v>
      </c>
      <c r="M1550" s="1" t="s">
        <v>6551</v>
      </c>
      <c r="N1550" s="12">
        <v>0</v>
      </c>
      <c r="O1550" s="12" t="s">
        <v>6551</v>
      </c>
      <c r="P1550" s="14">
        <v>7.4706238459908585</v>
      </c>
      <c r="Q1550" s="12" t="s">
        <v>6551</v>
      </c>
      <c r="R1550" s="14">
        <v>0</v>
      </c>
      <c r="S1550" s="12" t="s">
        <v>6551</v>
      </c>
      <c r="T1550" s="14">
        <v>43.088567363864755</v>
      </c>
      <c r="U1550" s="12" t="s">
        <v>6551</v>
      </c>
      <c r="V1550" s="17">
        <v>0</v>
      </c>
      <c r="W1550" s="12" t="s">
        <v>6551</v>
      </c>
      <c r="X1550" s="17">
        <v>0</v>
      </c>
      <c r="Y1550" s="12" t="s">
        <v>6551</v>
      </c>
      <c r="Z1550" s="17">
        <v>246807</v>
      </c>
      <c r="AA1550" s="12" t="s">
        <v>6551</v>
      </c>
      <c r="AB1550" s="17" t="s">
        <v>6551</v>
      </c>
      <c r="AC1550" s="12" t="s">
        <v>6551</v>
      </c>
      <c r="AD1550" s="17">
        <v>0</v>
      </c>
      <c r="AE1550" s="12" t="s">
        <v>6551</v>
      </c>
      <c r="AF1550" s="17">
        <v>33037</v>
      </c>
      <c r="AG1550" s="12" t="s">
        <v>6551</v>
      </c>
      <c r="AH1550" s="17" t="s">
        <v>6551</v>
      </c>
      <c r="AI1550" s="12" t="s">
        <v>6551</v>
      </c>
      <c r="AJ1550" s="17">
        <v>0</v>
      </c>
      <c r="AK1550" s="12" t="s">
        <v>6551</v>
      </c>
      <c r="AL1550" s="17">
        <v>0</v>
      </c>
      <c r="AM1550" s="12" t="s">
        <v>6551</v>
      </c>
      <c r="AN1550" s="17">
        <v>0</v>
      </c>
      <c r="AO1550" s="12" t="s">
        <v>6551</v>
      </c>
      <c r="AP1550" s="192">
        <v>0</v>
      </c>
      <c r="AQ1550" s="12" t="s">
        <v>6551</v>
      </c>
      <c r="AR1550" s="17">
        <v>1423517</v>
      </c>
      <c r="AS1550" s="12" t="s">
        <v>6551</v>
      </c>
      <c r="AT1550" s="17">
        <v>0</v>
      </c>
      <c r="AU1550" s="1" t="s">
        <v>6551</v>
      </c>
      <c r="AV1550" s="1" t="str">
        <f>IF(OR(M1550="Q",O1550="Q",Q1550="Q",S1550="Q",U1550="Q",W1550="Q",Y1550="Q",AA1550="Q",AC1550="Q",AE1550="Q",AG1550="Q",AI1550="Q",AK1550="Q",AM1550="Q",AO1550="Q",AQ1550="Q",AS1550="Q",AU1550="Q"),"Yes","No")</f>
        <v>No</v>
      </c>
    </row>
    <row r="1551" spans="1:48" x14ac:dyDescent="0.2">
      <c r="A1551" s="1" t="s">
        <v>170</v>
      </c>
      <c r="B1551" s="1" t="s">
        <v>1242</v>
      </c>
      <c r="C1551" s="1" t="s">
        <v>71</v>
      </c>
      <c r="D1551" s="194">
        <v>5208</v>
      </c>
      <c r="E1551" s="197">
        <v>50208</v>
      </c>
      <c r="F1551" s="1" t="s">
        <v>305</v>
      </c>
      <c r="G1551" s="1" t="s">
        <v>6120</v>
      </c>
      <c r="H1551" s="17">
        <v>59014</v>
      </c>
      <c r="I1551" s="12">
        <v>24</v>
      </c>
      <c r="J1551" s="1" t="s">
        <v>11</v>
      </c>
      <c r="K1551" s="1" t="s">
        <v>9</v>
      </c>
      <c r="L1551" s="4">
        <v>24</v>
      </c>
      <c r="M1551" s="1" t="s">
        <v>6551</v>
      </c>
      <c r="N1551" s="12">
        <v>0</v>
      </c>
      <c r="O1551" s="12" t="s">
        <v>6551</v>
      </c>
      <c r="P1551" s="14">
        <v>21.324849362234918</v>
      </c>
      <c r="Q1551" s="12" t="s">
        <v>6551</v>
      </c>
      <c r="R1551" s="14">
        <v>0</v>
      </c>
      <c r="S1551" s="12" t="s">
        <v>6551</v>
      </c>
      <c r="T1551" s="14">
        <v>1.5613897801079897</v>
      </c>
      <c r="U1551" s="12" t="s">
        <v>6551</v>
      </c>
      <c r="V1551" s="17">
        <v>0</v>
      </c>
      <c r="W1551" s="12" t="s">
        <v>6551</v>
      </c>
      <c r="X1551" s="17">
        <v>0</v>
      </c>
      <c r="Y1551" s="12" t="s">
        <v>6551</v>
      </c>
      <c r="Z1551" s="17">
        <v>1090041</v>
      </c>
      <c r="AA1551" s="12" t="s">
        <v>6551</v>
      </c>
      <c r="AB1551" s="17" t="s">
        <v>6551</v>
      </c>
      <c r="AC1551" s="12" t="s">
        <v>6551</v>
      </c>
      <c r="AD1551" s="17">
        <v>0</v>
      </c>
      <c r="AE1551" s="12" t="s">
        <v>6551</v>
      </c>
      <c r="AF1551" s="17">
        <v>51116</v>
      </c>
      <c r="AG1551" s="12" t="s">
        <v>6551</v>
      </c>
      <c r="AH1551" s="17" t="s">
        <v>6551</v>
      </c>
      <c r="AI1551" s="12" t="s">
        <v>6551</v>
      </c>
      <c r="AJ1551" s="17">
        <v>0</v>
      </c>
      <c r="AK1551" s="12" t="s">
        <v>6551</v>
      </c>
      <c r="AL1551" s="17">
        <v>0</v>
      </c>
      <c r="AM1551" s="12" t="s">
        <v>6551</v>
      </c>
      <c r="AN1551" s="17">
        <v>0</v>
      </c>
      <c r="AO1551" s="12" t="s">
        <v>6551</v>
      </c>
      <c r="AP1551" s="192">
        <v>0</v>
      </c>
      <c r="AQ1551" s="12" t="s">
        <v>6551</v>
      </c>
      <c r="AR1551" s="17">
        <v>79812</v>
      </c>
      <c r="AS1551" s="12" t="s">
        <v>6551</v>
      </c>
      <c r="AT1551" s="17">
        <v>0</v>
      </c>
      <c r="AU1551" s="1" t="s">
        <v>6551</v>
      </c>
      <c r="AV1551" s="1" t="str">
        <f>IF(OR(M1551="Q",O1551="Q",Q1551="Q",S1551="Q",U1551="Q",W1551="Q",Y1551="Q",AA1551="Q",AC1551="Q",AE1551="Q",AG1551="Q",AI1551="Q",AK1551="Q",AM1551="Q",AO1551="Q",AQ1551="Q",AS1551="Q",AU1551="Q"),"Yes","No")</f>
        <v>No</v>
      </c>
    </row>
    <row r="1552" spans="1:48" x14ac:dyDescent="0.2">
      <c r="A1552" s="1" t="s">
        <v>2619</v>
      </c>
      <c r="B1552" s="1" t="s">
        <v>2620</v>
      </c>
      <c r="C1552" s="1" t="s">
        <v>79</v>
      </c>
      <c r="D1552" s="194" t="s">
        <v>2621</v>
      </c>
      <c r="E1552" s="197" t="s">
        <v>2622</v>
      </c>
      <c r="F1552" s="1" t="s">
        <v>305</v>
      </c>
      <c r="G1552" s="1" t="s">
        <v>287</v>
      </c>
      <c r="H1552" s="17">
        <v>0</v>
      </c>
      <c r="I1552" s="12">
        <v>24</v>
      </c>
      <c r="J1552" s="1" t="s">
        <v>11</v>
      </c>
      <c r="K1552" s="1" t="s">
        <v>9</v>
      </c>
      <c r="L1552" s="4">
        <v>24</v>
      </c>
      <c r="M1552" s="1" t="s">
        <v>6551</v>
      </c>
      <c r="N1552" s="12">
        <v>0</v>
      </c>
      <c r="O1552" s="12" t="s">
        <v>6551</v>
      </c>
      <c r="P1552" s="14">
        <v>22.662928835680965</v>
      </c>
      <c r="Q1552" s="12" t="s">
        <v>6551</v>
      </c>
      <c r="R1552" s="14">
        <v>0</v>
      </c>
      <c r="S1552" s="12" t="s">
        <v>6551</v>
      </c>
      <c r="T1552" s="14">
        <v>1.6517383211930421</v>
      </c>
      <c r="U1552" s="12" t="s">
        <v>6551</v>
      </c>
      <c r="V1552" s="17">
        <v>0</v>
      </c>
      <c r="W1552" s="12" t="s">
        <v>6551</v>
      </c>
      <c r="X1552" s="17">
        <v>0</v>
      </c>
      <c r="Y1552" s="12" t="s">
        <v>6551</v>
      </c>
      <c r="Z1552" s="17">
        <v>986268</v>
      </c>
      <c r="AA1552" s="12" t="s">
        <v>6551</v>
      </c>
      <c r="AB1552" s="17" t="s">
        <v>6551</v>
      </c>
      <c r="AC1552" s="12" t="s">
        <v>6551</v>
      </c>
      <c r="AD1552" s="17">
        <v>0</v>
      </c>
      <c r="AE1552" s="12" t="s">
        <v>6551</v>
      </c>
      <c r="AF1552" s="17">
        <v>43519</v>
      </c>
      <c r="AG1552" s="12" t="s">
        <v>6551</v>
      </c>
      <c r="AH1552" s="17" t="s">
        <v>6551</v>
      </c>
      <c r="AI1552" s="12" t="s">
        <v>6551</v>
      </c>
      <c r="AJ1552" s="17">
        <v>0</v>
      </c>
      <c r="AK1552" s="12" t="s">
        <v>6551</v>
      </c>
      <c r="AL1552" s="17">
        <v>0</v>
      </c>
      <c r="AM1552" s="12" t="s">
        <v>6551</v>
      </c>
      <c r="AN1552" s="17">
        <v>0</v>
      </c>
      <c r="AO1552" s="12" t="s">
        <v>6551</v>
      </c>
      <c r="AP1552" s="192">
        <v>0</v>
      </c>
      <c r="AQ1552" s="12" t="s">
        <v>6551</v>
      </c>
      <c r="AR1552" s="17">
        <v>71882</v>
      </c>
      <c r="AS1552" s="12" t="s">
        <v>6551</v>
      </c>
      <c r="AT1552" s="17">
        <v>0</v>
      </c>
      <c r="AU1552" s="1" t="s">
        <v>6551</v>
      </c>
      <c r="AV1552" s="1" t="str">
        <f>IF(OR(M1552="Q",O1552="Q",Q1552="Q",S1552="Q",U1552="Q",W1552="Q",Y1552="Q",AA1552="Q",AC1552="Q",AE1552="Q",AG1552="Q",AI1552="Q",AK1552="Q",AM1552="Q",AO1552="Q",AQ1552="Q",AS1552="Q",AU1552="Q"),"Yes","No")</f>
        <v>No</v>
      </c>
    </row>
    <row r="1553" spans="1:48" x14ac:dyDescent="0.2">
      <c r="A1553" s="1" t="s">
        <v>3860</v>
      </c>
      <c r="B1553" s="1" t="s">
        <v>3861</v>
      </c>
      <c r="C1553" s="1" t="s">
        <v>96</v>
      </c>
      <c r="D1553" s="194" t="s">
        <v>3862</v>
      </c>
      <c r="E1553" s="197" t="s">
        <v>3863</v>
      </c>
      <c r="F1553" s="1" t="s">
        <v>239</v>
      </c>
      <c r="G1553" s="1" t="s">
        <v>287</v>
      </c>
      <c r="H1553" s="17">
        <v>0</v>
      </c>
      <c r="I1553" s="12">
        <v>24</v>
      </c>
      <c r="J1553" s="1" t="s">
        <v>11</v>
      </c>
      <c r="K1553" s="1" t="s">
        <v>9</v>
      </c>
      <c r="L1553" s="4">
        <v>24</v>
      </c>
      <c r="M1553" s="1" t="s">
        <v>6551</v>
      </c>
      <c r="N1553" s="12">
        <v>0</v>
      </c>
      <c r="O1553" s="12" t="s">
        <v>6551</v>
      </c>
      <c r="P1553" s="14">
        <v>14.203590328940543</v>
      </c>
      <c r="Q1553" s="12" t="s">
        <v>6551</v>
      </c>
      <c r="R1553" s="14">
        <v>0</v>
      </c>
      <c r="S1553" s="12" t="s">
        <v>6551</v>
      </c>
      <c r="T1553" s="14">
        <v>3.6311092663692022</v>
      </c>
      <c r="U1553" s="12" t="s">
        <v>6551</v>
      </c>
      <c r="V1553" s="17">
        <v>0</v>
      </c>
      <c r="W1553" s="12" t="s">
        <v>6551</v>
      </c>
      <c r="X1553" s="17">
        <v>0</v>
      </c>
      <c r="Y1553" s="12" t="s">
        <v>6551</v>
      </c>
      <c r="Z1553" s="17">
        <v>410640</v>
      </c>
      <c r="AA1553" s="12" t="s">
        <v>6551</v>
      </c>
      <c r="AB1553" s="17" t="s">
        <v>6551</v>
      </c>
      <c r="AC1553" s="12" t="s">
        <v>6551</v>
      </c>
      <c r="AD1553" s="17">
        <v>0</v>
      </c>
      <c r="AE1553" s="12" t="s">
        <v>6551</v>
      </c>
      <c r="AF1553" s="17">
        <v>28911</v>
      </c>
      <c r="AG1553" s="12" t="s">
        <v>6551</v>
      </c>
      <c r="AH1553" s="17" t="s">
        <v>6551</v>
      </c>
      <c r="AI1553" s="12" t="s">
        <v>6551</v>
      </c>
      <c r="AJ1553" s="17">
        <v>0</v>
      </c>
      <c r="AK1553" s="12" t="s">
        <v>6551</v>
      </c>
      <c r="AL1553" s="17">
        <v>0</v>
      </c>
      <c r="AM1553" s="12" t="s">
        <v>6551</v>
      </c>
      <c r="AN1553" s="17">
        <v>0</v>
      </c>
      <c r="AO1553" s="12" t="s">
        <v>6551</v>
      </c>
      <c r="AP1553" s="192">
        <v>0</v>
      </c>
      <c r="AQ1553" s="12" t="s">
        <v>6551</v>
      </c>
      <c r="AR1553" s="17">
        <v>104979</v>
      </c>
      <c r="AS1553" s="12" t="s">
        <v>6551</v>
      </c>
      <c r="AT1553" s="17">
        <v>0</v>
      </c>
      <c r="AU1553" s="1" t="s">
        <v>6551</v>
      </c>
      <c r="AV1553" s="1" t="str">
        <f>IF(OR(M1553="Q",O1553="Q",Q1553="Q",S1553="Q",U1553="Q",W1553="Q",Y1553="Q",AA1553="Q",AC1553="Q",AE1553="Q",AG1553="Q",AI1553="Q",AK1553="Q",AM1553="Q",AO1553="Q",AQ1553="Q",AS1553="Q",AU1553="Q"),"Yes","No")</f>
        <v>No</v>
      </c>
    </row>
    <row r="1554" spans="1:48" x14ac:dyDescent="0.2">
      <c r="A1554" s="1" t="s">
        <v>4442</v>
      </c>
      <c r="B1554" s="1" t="s">
        <v>4443</v>
      </c>
      <c r="C1554" s="1" t="s">
        <v>108</v>
      </c>
      <c r="D1554" s="194" t="s">
        <v>4444</v>
      </c>
      <c r="E1554" s="197" t="s">
        <v>4445</v>
      </c>
      <c r="F1554" s="1" t="s">
        <v>712</v>
      </c>
      <c r="G1554" s="1" t="s">
        <v>287</v>
      </c>
      <c r="H1554" s="17">
        <v>0</v>
      </c>
      <c r="I1554" s="12">
        <v>24</v>
      </c>
      <c r="J1554" s="1" t="s">
        <v>11</v>
      </c>
      <c r="K1554" s="1" t="s">
        <v>9</v>
      </c>
      <c r="L1554" s="4">
        <v>24</v>
      </c>
      <c r="M1554" s="1" t="s">
        <v>6551</v>
      </c>
      <c r="N1554" s="12">
        <v>0</v>
      </c>
      <c r="O1554" s="12" t="s">
        <v>6551</v>
      </c>
      <c r="P1554" s="14">
        <v>18.698216919158064</v>
      </c>
      <c r="Q1554" s="12" t="s">
        <v>6551</v>
      </c>
      <c r="R1554" s="14">
        <v>0</v>
      </c>
      <c r="S1554" s="12" t="s">
        <v>6551</v>
      </c>
      <c r="T1554" s="14">
        <v>1.2016356079903472</v>
      </c>
      <c r="U1554" s="12" t="s">
        <v>6551</v>
      </c>
      <c r="V1554" s="17">
        <v>0</v>
      </c>
      <c r="W1554" s="12" t="s">
        <v>6551</v>
      </c>
      <c r="X1554" s="17">
        <v>0</v>
      </c>
      <c r="Y1554" s="12" t="s">
        <v>6551</v>
      </c>
      <c r="Z1554" s="17">
        <v>278940</v>
      </c>
      <c r="AA1554" s="12" t="s">
        <v>6551</v>
      </c>
      <c r="AB1554" s="17" t="s">
        <v>6551</v>
      </c>
      <c r="AC1554" s="12" t="s">
        <v>6551</v>
      </c>
      <c r="AD1554" s="17">
        <v>0</v>
      </c>
      <c r="AE1554" s="12" t="s">
        <v>6551</v>
      </c>
      <c r="AF1554" s="17">
        <v>14918</v>
      </c>
      <c r="AG1554" s="12" t="s">
        <v>6551</v>
      </c>
      <c r="AH1554" s="17" t="s">
        <v>6551</v>
      </c>
      <c r="AI1554" s="12" t="s">
        <v>6551</v>
      </c>
      <c r="AJ1554" s="17">
        <v>0</v>
      </c>
      <c r="AK1554" s="12" t="s">
        <v>6551</v>
      </c>
      <c r="AL1554" s="17">
        <v>0</v>
      </c>
      <c r="AM1554" s="12" t="s">
        <v>6551</v>
      </c>
      <c r="AN1554" s="17">
        <v>0</v>
      </c>
      <c r="AO1554" s="12" t="s">
        <v>6551</v>
      </c>
      <c r="AP1554" s="192">
        <v>0</v>
      </c>
      <c r="AQ1554" s="12" t="s">
        <v>6551</v>
      </c>
      <c r="AR1554" s="17">
        <v>17926</v>
      </c>
      <c r="AS1554" s="12" t="s">
        <v>6551</v>
      </c>
      <c r="AT1554" s="17">
        <v>0</v>
      </c>
      <c r="AU1554" s="1" t="s">
        <v>6551</v>
      </c>
      <c r="AV1554" s="1" t="str">
        <f>IF(OR(M1554="Q",O1554="Q",Q1554="Q",S1554="Q",U1554="Q",W1554="Q",Y1554="Q",AA1554="Q",AC1554="Q",AE1554="Q",AG1554="Q",AI1554="Q",AK1554="Q",AM1554="Q",AO1554="Q",AQ1554="Q",AS1554="Q",AU1554="Q"),"Yes","No")</f>
        <v>No</v>
      </c>
    </row>
    <row r="1555" spans="1:48" x14ac:dyDescent="0.2">
      <c r="A1555" s="1" t="s">
        <v>1189</v>
      </c>
      <c r="B1555" s="1" t="s">
        <v>1190</v>
      </c>
      <c r="C1555" s="1" t="s">
        <v>102</v>
      </c>
      <c r="D1555" s="194">
        <v>4125</v>
      </c>
      <c r="E1555" s="197">
        <v>40125</v>
      </c>
      <c r="F1555" s="1" t="s">
        <v>239</v>
      </c>
      <c r="G1555" s="1" t="s">
        <v>6120</v>
      </c>
      <c r="H1555" s="17">
        <v>2148346</v>
      </c>
      <c r="I1555" s="12">
        <v>24</v>
      </c>
      <c r="J1555" s="1" t="s">
        <v>12</v>
      </c>
      <c r="K1555" s="1" t="s">
        <v>9</v>
      </c>
      <c r="L1555" s="4">
        <v>22</v>
      </c>
      <c r="M1555" s="1" t="s">
        <v>6551</v>
      </c>
      <c r="N1555" s="12">
        <v>0</v>
      </c>
      <c r="O1555" s="12" t="s">
        <v>6551</v>
      </c>
      <c r="P1555" s="14">
        <v>8.9780277924754248</v>
      </c>
      <c r="Q1555" s="12" t="s">
        <v>122</v>
      </c>
      <c r="R1555" s="14">
        <v>0</v>
      </c>
      <c r="S1555" s="12" t="s">
        <v>6551</v>
      </c>
      <c r="T1555" s="14">
        <v>22.004762037372245</v>
      </c>
      <c r="U1555" s="12" t="s">
        <v>122</v>
      </c>
      <c r="V1555" s="17">
        <v>0</v>
      </c>
      <c r="W1555" s="12" t="s">
        <v>6551</v>
      </c>
      <c r="X1555" s="17">
        <v>0</v>
      </c>
      <c r="Y1555" s="12" t="s">
        <v>6551</v>
      </c>
      <c r="Z1555" s="17">
        <v>322392</v>
      </c>
      <c r="AA1555" s="12" t="s">
        <v>122</v>
      </c>
      <c r="AB1555" s="17" t="s">
        <v>6551</v>
      </c>
      <c r="AC1555" s="12" t="s">
        <v>6551</v>
      </c>
      <c r="AD1555" s="17">
        <v>0</v>
      </c>
      <c r="AE1555" s="12" t="s">
        <v>6551</v>
      </c>
      <c r="AF1555" s="17">
        <v>35909</v>
      </c>
      <c r="AG1555" s="12" t="s">
        <v>122</v>
      </c>
      <c r="AH1555" s="17" t="s">
        <v>6551</v>
      </c>
      <c r="AI1555" s="12" t="s">
        <v>6551</v>
      </c>
      <c r="AJ1555" s="17">
        <v>0</v>
      </c>
      <c r="AK1555" s="12" t="s">
        <v>6551</v>
      </c>
      <c r="AL1555" s="17">
        <v>0</v>
      </c>
      <c r="AM1555" s="12" t="s">
        <v>6551</v>
      </c>
      <c r="AN1555" s="17">
        <v>0</v>
      </c>
      <c r="AO1555" s="12" t="s">
        <v>6551</v>
      </c>
      <c r="AP1555" s="192">
        <v>0</v>
      </c>
      <c r="AQ1555" s="12" t="s">
        <v>6551</v>
      </c>
      <c r="AR1555" s="17">
        <v>790169</v>
      </c>
      <c r="AS1555" s="12" t="s">
        <v>6551</v>
      </c>
      <c r="AT1555" s="17">
        <v>0</v>
      </c>
      <c r="AU1555" s="1" t="s">
        <v>6551</v>
      </c>
      <c r="AV1555" s="1" t="str">
        <f>IF(OR(M1555="Q",O1555="Q",Q1555="Q",S1555="Q",U1555="Q",W1555="Q",Y1555="Q",AA1555="Q",AC1555="Q",AE1555="Q",AG1555="Q",AI1555="Q",AK1555="Q",AM1555="Q",AO1555="Q",AQ1555="Q",AS1555="Q",AU1555="Q"),"Yes","No")</f>
        <v>Yes</v>
      </c>
    </row>
    <row r="1556" spans="1:48" x14ac:dyDescent="0.2">
      <c r="A1556" s="1" t="s">
        <v>1813</v>
      </c>
      <c r="B1556" s="1" t="s">
        <v>1814</v>
      </c>
      <c r="C1556" s="1" t="s">
        <v>105</v>
      </c>
      <c r="D1556" s="194">
        <v>4206</v>
      </c>
      <c r="E1556" s="197">
        <v>40206</v>
      </c>
      <c r="F1556" s="1" t="s">
        <v>242</v>
      </c>
      <c r="G1556" s="1" t="s">
        <v>6120</v>
      </c>
      <c r="H1556" s="17">
        <v>548404</v>
      </c>
      <c r="I1556" s="12">
        <v>24</v>
      </c>
      <c r="J1556" s="1" t="s">
        <v>28</v>
      </c>
      <c r="K1556" s="1" t="s">
        <v>9</v>
      </c>
      <c r="L1556" s="4">
        <v>22</v>
      </c>
      <c r="M1556" s="1" t="s">
        <v>6551</v>
      </c>
      <c r="N1556" s="12">
        <v>0</v>
      </c>
      <c r="O1556" s="12" t="s">
        <v>6551</v>
      </c>
      <c r="P1556" s="14">
        <v>24.131847833711333</v>
      </c>
      <c r="Q1556" s="12" t="s">
        <v>6551</v>
      </c>
      <c r="R1556" s="14">
        <v>0</v>
      </c>
      <c r="S1556" s="12" t="s">
        <v>6551</v>
      </c>
      <c r="T1556" s="14">
        <v>2.4614089644368584</v>
      </c>
      <c r="U1556" s="12" t="s">
        <v>6551</v>
      </c>
      <c r="V1556" s="17">
        <v>0</v>
      </c>
      <c r="W1556" s="12" t="s">
        <v>6551</v>
      </c>
      <c r="X1556" s="17">
        <v>0</v>
      </c>
      <c r="Y1556" s="12" t="s">
        <v>6551</v>
      </c>
      <c r="Z1556" s="17">
        <v>1032095</v>
      </c>
      <c r="AA1556" s="12" t="s">
        <v>6551</v>
      </c>
      <c r="AB1556" s="17" t="s">
        <v>6551</v>
      </c>
      <c r="AC1556" s="12" t="s">
        <v>6551</v>
      </c>
      <c r="AD1556" s="17">
        <v>0</v>
      </c>
      <c r="AE1556" s="12" t="s">
        <v>6551</v>
      </c>
      <c r="AF1556" s="17">
        <v>42769</v>
      </c>
      <c r="AG1556" s="12" t="s">
        <v>6551</v>
      </c>
      <c r="AH1556" s="17" t="s">
        <v>6551</v>
      </c>
      <c r="AI1556" s="12" t="s">
        <v>6551</v>
      </c>
      <c r="AJ1556" s="17">
        <v>0</v>
      </c>
      <c r="AK1556" s="12" t="s">
        <v>6551</v>
      </c>
      <c r="AL1556" s="17">
        <v>0</v>
      </c>
      <c r="AM1556" s="12" t="s">
        <v>6551</v>
      </c>
      <c r="AN1556" s="17">
        <v>0</v>
      </c>
      <c r="AO1556" s="12" t="s">
        <v>6551</v>
      </c>
      <c r="AP1556" s="192">
        <v>0</v>
      </c>
      <c r="AQ1556" s="12" t="s">
        <v>6551</v>
      </c>
      <c r="AR1556" s="17">
        <v>105272</v>
      </c>
      <c r="AS1556" s="12" t="s">
        <v>6551</v>
      </c>
      <c r="AT1556" s="17">
        <v>0</v>
      </c>
      <c r="AU1556" s="1" t="s">
        <v>6551</v>
      </c>
      <c r="AV1556" s="1" t="str">
        <f>IF(OR(M1556="Q",O1556="Q",Q1556="Q",S1556="Q",U1556="Q",W1556="Q",Y1556="Q",AA1556="Q",AC1556="Q",AE1556="Q",AG1556="Q",AI1556="Q",AK1556="Q",AM1556="Q",AO1556="Q",AQ1556="Q",AS1556="Q",AU1556="Q"),"Yes","No")</f>
        <v>No</v>
      </c>
    </row>
    <row r="1557" spans="1:48" x14ac:dyDescent="0.2">
      <c r="A1557" s="1" t="s">
        <v>2779</v>
      </c>
      <c r="B1557" s="1" t="s">
        <v>2780</v>
      </c>
      <c r="C1557" s="1" t="s">
        <v>63</v>
      </c>
      <c r="D1557" s="194" t="s">
        <v>2781</v>
      </c>
      <c r="E1557" s="197" t="s">
        <v>2782</v>
      </c>
      <c r="F1557" s="1" t="s">
        <v>242</v>
      </c>
      <c r="G1557" s="1" t="s">
        <v>287</v>
      </c>
      <c r="H1557" s="17">
        <v>0</v>
      </c>
      <c r="I1557" s="12">
        <v>24</v>
      </c>
      <c r="J1557" s="1" t="s">
        <v>11</v>
      </c>
      <c r="K1557" s="1" t="s">
        <v>9</v>
      </c>
      <c r="L1557" s="4">
        <v>21</v>
      </c>
      <c r="M1557" s="1" t="s">
        <v>6551</v>
      </c>
      <c r="N1557" s="12">
        <v>0</v>
      </c>
      <c r="O1557" s="12" t="s">
        <v>6551</v>
      </c>
      <c r="P1557" s="14">
        <v>18.08489420423183</v>
      </c>
      <c r="Q1557" s="12" t="s">
        <v>6551</v>
      </c>
      <c r="R1557" s="14">
        <v>0</v>
      </c>
      <c r="S1557" s="12" t="s">
        <v>6551</v>
      </c>
      <c r="T1557" s="14">
        <v>1.9474149034038639</v>
      </c>
      <c r="U1557" s="12" t="s">
        <v>6551</v>
      </c>
      <c r="V1557" s="17">
        <v>0</v>
      </c>
      <c r="W1557" s="12" t="s">
        <v>6551</v>
      </c>
      <c r="X1557" s="17">
        <v>0</v>
      </c>
      <c r="Y1557" s="12" t="s">
        <v>6551</v>
      </c>
      <c r="Z1557" s="17">
        <v>491457</v>
      </c>
      <c r="AA1557" s="12" t="s">
        <v>6551</v>
      </c>
      <c r="AB1557" s="17" t="s">
        <v>6551</v>
      </c>
      <c r="AC1557" s="12" t="s">
        <v>6551</v>
      </c>
      <c r="AD1557" s="17">
        <v>0</v>
      </c>
      <c r="AE1557" s="12" t="s">
        <v>6551</v>
      </c>
      <c r="AF1557" s="17">
        <v>27175</v>
      </c>
      <c r="AG1557" s="12" t="s">
        <v>6551</v>
      </c>
      <c r="AH1557" s="17" t="s">
        <v>6551</v>
      </c>
      <c r="AI1557" s="12" t="s">
        <v>6551</v>
      </c>
      <c r="AJ1557" s="17">
        <v>0</v>
      </c>
      <c r="AK1557" s="12" t="s">
        <v>6551</v>
      </c>
      <c r="AL1557" s="17">
        <v>0</v>
      </c>
      <c r="AM1557" s="12" t="s">
        <v>6551</v>
      </c>
      <c r="AN1557" s="17">
        <v>0</v>
      </c>
      <c r="AO1557" s="12" t="s">
        <v>6551</v>
      </c>
      <c r="AP1557" s="192">
        <v>0</v>
      </c>
      <c r="AQ1557" s="12" t="s">
        <v>6551</v>
      </c>
      <c r="AR1557" s="17">
        <v>52921</v>
      </c>
      <c r="AS1557" s="12" t="s">
        <v>6551</v>
      </c>
      <c r="AT1557" s="17">
        <v>0</v>
      </c>
      <c r="AU1557" s="1" t="s">
        <v>6551</v>
      </c>
      <c r="AV1557" s="1" t="str">
        <f>IF(OR(M1557="Q",O1557="Q",Q1557="Q",S1557="Q",U1557="Q",W1557="Q",Y1557="Q",AA1557="Q",AC1557="Q",AE1557="Q",AG1557="Q",AI1557="Q",AK1557="Q",AM1557="Q",AO1557="Q",AQ1557="Q",AS1557="Q",AU1557="Q"),"Yes","No")</f>
        <v>No</v>
      </c>
    </row>
    <row r="1558" spans="1:48" x14ac:dyDescent="0.2">
      <c r="A1558" s="1" t="s">
        <v>492</v>
      </c>
      <c r="B1558" s="1" t="s">
        <v>493</v>
      </c>
      <c r="C1558" s="1" t="s">
        <v>76</v>
      </c>
      <c r="D1558" s="194">
        <v>7003</v>
      </c>
      <c r="E1558" s="197">
        <v>70003</v>
      </c>
      <c r="F1558" s="1" t="s">
        <v>239</v>
      </c>
      <c r="G1558" s="1" t="s">
        <v>236</v>
      </c>
      <c r="H1558" s="17">
        <v>273724</v>
      </c>
      <c r="I1558" s="12">
        <v>24</v>
      </c>
      <c r="J1558" s="1" t="s">
        <v>12</v>
      </c>
      <c r="K1558" s="1" t="s">
        <v>9</v>
      </c>
      <c r="L1558" s="4">
        <v>20</v>
      </c>
      <c r="M1558" s="1" t="s">
        <v>6551</v>
      </c>
      <c r="N1558" s="12">
        <v>0</v>
      </c>
      <c r="O1558" s="12" t="s">
        <v>6551</v>
      </c>
      <c r="P1558" s="14">
        <v>14.138104459146899</v>
      </c>
      <c r="Q1558" s="12" t="s">
        <v>6551</v>
      </c>
      <c r="R1558" s="14">
        <v>4.3226808007067019</v>
      </c>
      <c r="S1558" s="12" t="s">
        <v>6551</v>
      </c>
      <c r="T1558" s="14">
        <v>20.170041955785056</v>
      </c>
      <c r="U1558" s="12" t="s">
        <v>6551</v>
      </c>
      <c r="V1558" s="17">
        <v>1064519</v>
      </c>
      <c r="W1558" s="12" t="s">
        <v>6551</v>
      </c>
      <c r="X1558" s="17">
        <v>1064147</v>
      </c>
      <c r="Y1558" s="12" t="s">
        <v>6551</v>
      </c>
      <c r="Z1558" s="17">
        <v>1051366</v>
      </c>
      <c r="AA1558" s="12" t="s">
        <v>6551</v>
      </c>
      <c r="AB1558" s="17">
        <v>12781</v>
      </c>
      <c r="AC1558" s="12" t="s">
        <v>6551</v>
      </c>
      <c r="AD1558" s="17">
        <v>77287</v>
      </c>
      <c r="AE1558" s="12" t="s">
        <v>6551</v>
      </c>
      <c r="AF1558" s="17">
        <v>74364</v>
      </c>
      <c r="AG1558" s="12" t="s">
        <v>6551</v>
      </c>
      <c r="AH1558" s="17">
        <v>2923</v>
      </c>
      <c r="AI1558" s="12" t="s">
        <v>6551</v>
      </c>
      <c r="AJ1558" s="17">
        <v>0</v>
      </c>
      <c r="AK1558" s="12" t="s">
        <v>6551</v>
      </c>
      <c r="AL1558" s="17">
        <v>0</v>
      </c>
      <c r="AM1558" s="12" t="s">
        <v>6551</v>
      </c>
      <c r="AN1558" s="17">
        <v>0</v>
      </c>
      <c r="AO1558" s="12" t="s">
        <v>6551</v>
      </c>
      <c r="AP1558" s="192">
        <v>0</v>
      </c>
      <c r="AQ1558" s="12" t="s">
        <v>6551</v>
      </c>
      <c r="AR1558" s="17">
        <v>1499925</v>
      </c>
      <c r="AS1558" s="12" t="s">
        <v>6551</v>
      </c>
      <c r="AT1558" s="17">
        <v>6483697</v>
      </c>
      <c r="AU1558" s="1" t="s">
        <v>6551</v>
      </c>
      <c r="AV1558" s="1" t="str">
        <f>IF(OR(M1558="Q",O1558="Q",Q1558="Q",S1558="Q",U1558="Q",W1558="Q",Y1558="Q",AA1558="Q",AC1558="Q",AE1558="Q",AG1558="Q",AI1558="Q",AK1558="Q",AM1558="Q",AO1558="Q",AQ1558="Q",AS1558="Q",AU1558="Q"),"Yes","No")</f>
        <v>No</v>
      </c>
    </row>
    <row r="1559" spans="1:48" x14ac:dyDescent="0.2">
      <c r="A1559" s="1" t="s">
        <v>5411</v>
      </c>
      <c r="B1559" s="1" t="s">
        <v>5412</v>
      </c>
      <c r="C1559" s="1" t="s">
        <v>37</v>
      </c>
      <c r="D1559" s="194" t="s">
        <v>5413</v>
      </c>
      <c r="E1559" s="197" t="s">
        <v>5414</v>
      </c>
      <c r="F1559" s="1" t="s">
        <v>239</v>
      </c>
      <c r="G1559" s="1" t="s">
        <v>287</v>
      </c>
      <c r="H1559" s="17">
        <v>0</v>
      </c>
      <c r="I1559" s="12">
        <v>24</v>
      </c>
      <c r="J1559" s="1" t="s">
        <v>12</v>
      </c>
      <c r="K1559" s="1" t="s">
        <v>9</v>
      </c>
      <c r="L1559" s="4">
        <v>18</v>
      </c>
      <c r="M1559" s="1" t="s">
        <v>6551</v>
      </c>
      <c r="N1559" s="12">
        <v>0</v>
      </c>
      <c r="O1559" s="12" t="s">
        <v>6551</v>
      </c>
      <c r="P1559" s="14">
        <v>11.515609738450964</v>
      </c>
      <c r="Q1559" s="12" t="s">
        <v>6551</v>
      </c>
      <c r="R1559" s="14">
        <v>0</v>
      </c>
      <c r="S1559" s="12" t="s">
        <v>6551</v>
      </c>
      <c r="T1559" s="14">
        <v>17.134645298990701</v>
      </c>
      <c r="U1559" s="12" t="s">
        <v>6551</v>
      </c>
      <c r="V1559" s="17">
        <v>0</v>
      </c>
      <c r="W1559" s="12" t="s">
        <v>6551</v>
      </c>
      <c r="X1559" s="17">
        <v>0</v>
      </c>
      <c r="Y1559" s="12" t="s">
        <v>6551</v>
      </c>
      <c r="Z1559" s="17">
        <v>318326</v>
      </c>
      <c r="AA1559" s="12" t="s">
        <v>6551</v>
      </c>
      <c r="AB1559" s="17" t="s">
        <v>6551</v>
      </c>
      <c r="AC1559" s="12" t="s">
        <v>6551</v>
      </c>
      <c r="AD1559" s="17">
        <v>0</v>
      </c>
      <c r="AE1559" s="12" t="s">
        <v>6551</v>
      </c>
      <c r="AF1559" s="17">
        <v>27643</v>
      </c>
      <c r="AG1559" s="12" t="s">
        <v>6551</v>
      </c>
      <c r="AH1559" s="17" t="s">
        <v>6551</v>
      </c>
      <c r="AI1559" s="12" t="s">
        <v>6551</v>
      </c>
      <c r="AJ1559" s="17">
        <v>0</v>
      </c>
      <c r="AK1559" s="12" t="s">
        <v>6551</v>
      </c>
      <c r="AL1559" s="17">
        <v>0</v>
      </c>
      <c r="AM1559" s="12" t="s">
        <v>6551</v>
      </c>
      <c r="AN1559" s="17">
        <v>0</v>
      </c>
      <c r="AO1559" s="12" t="s">
        <v>6551</v>
      </c>
      <c r="AP1559" s="192">
        <v>0</v>
      </c>
      <c r="AQ1559" s="12" t="s">
        <v>6551</v>
      </c>
      <c r="AR1559" s="17">
        <v>473653</v>
      </c>
      <c r="AS1559" s="12" t="s">
        <v>6551</v>
      </c>
      <c r="AT1559" s="17">
        <v>0</v>
      </c>
      <c r="AU1559" s="1" t="s">
        <v>6551</v>
      </c>
      <c r="AV1559" s="1" t="str">
        <f>IF(OR(M1559="Q",O1559="Q",Q1559="Q",S1559="Q",U1559="Q",W1559="Q",Y1559="Q",AA1559="Q",AC1559="Q",AE1559="Q",AG1559="Q",AI1559="Q",AK1559="Q",AM1559="Q",AO1559="Q",AQ1559="Q",AS1559="Q",AU1559="Q"),"Yes","No")</f>
        <v>No</v>
      </c>
    </row>
    <row r="1560" spans="1:48" x14ac:dyDescent="0.2">
      <c r="A1560" s="1" t="s">
        <v>405</v>
      </c>
      <c r="B1560" s="1" t="s">
        <v>406</v>
      </c>
      <c r="C1560" s="1" t="s">
        <v>80</v>
      </c>
      <c r="D1560" s="194">
        <v>8019</v>
      </c>
      <c r="E1560" s="197">
        <v>80019</v>
      </c>
      <c r="F1560" s="1" t="s">
        <v>242</v>
      </c>
      <c r="G1560" s="1" t="s">
        <v>6120</v>
      </c>
      <c r="H1560" s="17">
        <v>81955</v>
      </c>
      <c r="I1560" s="12">
        <v>24</v>
      </c>
      <c r="J1560" s="1" t="s">
        <v>11</v>
      </c>
      <c r="K1560" s="1" t="s">
        <v>13</v>
      </c>
      <c r="L1560" s="4">
        <v>17</v>
      </c>
      <c r="M1560" s="1" t="s">
        <v>6551</v>
      </c>
      <c r="N1560" s="12">
        <v>0</v>
      </c>
      <c r="O1560" s="12" t="s">
        <v>6551</v>
      </c>
      <c r="P1560" s="14">
        <v>13.604657097288676</v>
      </c>
      <c r="Q1560" s="12" t="s">
        <v>6551</v>
      </c>
      <c r="R1560" s="14">
        <v>0</v>
      </c>
      <c r="S1560" s="12" t="s">
        <v>6551</v>
      </c>
      <c r="T1560" s="14">
        <v>3.4515470494417864</v>
      </c>
      <c r="U1560" s="12" t="s">
        <v>6551</v>
      </c>
      <c r="V1560" s="17">
        <v>0</v>
      </c>
      <c r="W1560" s="12" t="s">
        <v>6551</v>
      </c>
      <c r="X1560" s="17">
        <v>0</v>
      </c>
      <c r="Y1560" s="12" t="s">
        <v>6551</v>
      </c>
      <c r="Z1560" s="17">
        <v>639759</v>
      </c>
      <c r="AA1560" s="12" t="s">
        <v>6551</v>
      </c>
      <c r="AB1560" s="17" t="s">
        <v>6551</v>
      </c>
      <c r="AC1560" s="12" t="s">
        <v>6551</v>
      </c>
      <c r="AD1560" s="17">
        <v>0</v>
      </c>
      <c r="AE1560" s="12" t="s">
        <v>6551</v>
      </c>
      <c r="AF1560" s="17">
        <v>47025</v>
      </c>
      <c r="AG1560" s="12" t="s">
        <v>6551</v>
      </c>
      <c r="AH1560" s="17" t="s">
        <v>6551</v>
      </c>
      <c r="AI1560" s="12" t="s">
        <v>6551</v>
      </c>
      <c r="AJ1560" s="17">
        <v>0</v>
      </c>
      <c r="AK1560" s="12" t="s">
        <v>6551</v>
      </c>
      <c r="AL1560" s="17">
        <v>0</v>
      </c>
      <c r="AM1560" s="12" t="s">
        <v>6551</v>
      </c>
      <c r="AN1560" s="17">
        <v>0</v>
      </c>
      <c r="AO1560" s="12" t="s">
        <v>6551</v>
      </c>
      <c r="AP1560" s="192">
        <v>0</v>
      </c>
      <c r="AQ1560" s="12" t="s">
        <v>6551</v>
      </c>
      <c r="AR1560" s="17">
        <v>162309</v>
      </c>
      <c r="AS1560" s="12" t="s">
        <v>6551</v>
      </c>
      <c r="AT1560" s="17">
        <v>0</v>
      </c>
      <c r="AU1560" s="1" t="s">
        <v>6551</v>
      </c>
      <c r="AV1560" s="1" t="str">
        <f>IF(OR(M1560="Q",O1560="Q",Q1560="Q",S1560="Q",U1560="Q",W1560="Q",Y1560="Q",AA1560="Q",AC1560="Q",AE1560="Q",AG1560="Q",AI1560="Q",AK1560="Q",AM1560="Q",AO1560="Q",AQ1560="Q",AS1560="Q",AU1560="Q"),"Yes","No")</f>
        <v>No</v>
      </c>
    </row>
    <row r="1561" spans="1:48" x14ac:dyDescent="0.2">
      <c r="A1561" s="1" t="s">
        <v>1444</v>
      </c>
      <c r="B1561" s="1" t="s">
        <v>1445</v>
      </c>
      <c r="C1561" s="1" t="s">
        <v>20</v>
      </c>
      <c r="D1561" s="194">
        <v>9219</v>
      </c>
      <c r="E1561" s="197">
        <v>90219</v>
      </c>
      <c r="F1561" s="1" t="s">
        <v>242</v>
      </c>
      <c r="G1561" s="1" t="s">
        <v>236</v>
      </c>
      <c r="H1561" s="17">
        <v>71957</v>
      </c>
      <c r="I1561" s="12">
        <v>24</v>
      </c>
      <c r="J1561" s="1" t="s">
        <v>12</v>
      </c>
      <c r="K1561" s="1" t="s">
        <v>9</v>
      </c>
      <c r="L1561" s="4">
        <v>17</v>
      </c>
      <c r="M1561" s="1" t="s">
        <v>6551</v>
      </c>
      <c r="N1561" s="12">
        <v>0</v>
      </c>
      <c r="O1561" s="12" t="s">
        <v>6551</v>
      </c>
      <c r="P1561" s="14">
        <v>12.667065133617504</v>
      </c>
      <c r="Q1561" s="12" t="s">
        <v>6551</v>
      </c>
      <c r="R1561" s="14">
        <v>3.5913272932556244</v>
      </c>
      <c r="S1561" s="12" t="s">
        <v>6551</v>
      </c>
      <c r="T1561" s="14">
        <v>29.589505638831653</v>
      </c>
      <c r="U1561" s="12" t="s">
        <v>6551</v>
      </c>
      <c r="V1561" s="17">
        <v>794322</v>
      </c>
      <c r="W1561" s="12" t="s">
        <v>6551</v>
      </c>
      <c r="X1561" s="17">
        <v>844888</v>
      </c>
      <c r="Y1561" s="12" t="s">
        <v>6551</v>
      </c>
      <c r="Z1561" s="17">
        <v>805334</v>
      </c>
      <c r="AA1561" s="12" t="s">
        <v>6551</v>
      </c>
      <c r="AB1561" s="17">
        <v>39554</v>
      </c>
      <c r="AC1561" s="12" t="s">
        <v>6551</v>
      </c>
      <c r="AD1561" s="17">
        <v>65448</v>
      </c>
      <c r="AE1561" s="12" t="s">
        <v>6551</v>
      </c>
      <c r="AF1561" s="17">
        <v>63577</v>
      </c>
      <c r="AG1561" s="12" t="s">
        <v>6551</v>
      </c>
      <c r="AH1561" s="17">
        <v>1871</v>
      </c>
      <c r="AI1561" s="12" t="s">
        <v>6551</v>
      </c>
      <c r="AJ1561" s="17">
        <v>0</v>
      </c>
      <c r="AK1561" s="12" t="s">
        <v>6551</v>
      </c>
      <c r="AL1561" s="17">
        <v>0</v>
      </c>
      <c r="AM1561" s="12" t="s">
        <v>6551</v>
      </c>
      <c r="AN1561" s="17">
        <v>0</v>
      </c>
      <c r="AO1561" s="12" t="s">
        <v>6551</v>
      </c>
      <c r="AP1561" s="192">
        <v>0</v>
      </c>
      <c r="AQ1561" s="12" t="s">
        <v>6551</v>
      </c>
      <c r="AR1561" s="17">
        <v>1881212</v>
      </c>
      <c r="AS1561" s="12" t="s">
        <v>6551</v>
      </c>
      <c r="AT1561" s="17">
        <v>6756048</v>
      </c>
      <c r="AU1561" s="1" t="s">
        <v>6551</v>
      </c>
      <c r="AV1561" s="1" t="str">
        <f>IF(OR(M1561="Q",O1561="Q",Q1561="Q",S1561="Q",U1561="Q",W1561="Q",Y1561="Q",AA1561="Q",AC1561="Q",AE1561="Q",AG1561="Q",AI1561="Q",AK1561="Q",AM1561="Q",AO1561="Q",AQ1561="Q",AS1561="Q",AU1561="Q"),"Yes","No")</f>
        <v>No</v>
      </c>
    </row>
    <row r="1562" spans="1:48" x14ac:dyDescent="0.2">
      <c r="A1562" s="1" t="s">
        <v>5148</v>
      </c>
      <c r="B1562" s="1" t="s">
        <v>5149</v>
      </c>
      <c r="C1562" s="1" t="s">
        <v>201</v>
      </c>
      <c r="D1562" s="194" t="s">
        <v>5150</v>
      </c>
      <c r="E1562" s="197" t="s">
        <v>5151</v>
      </c>
      <c r="F1562" s="1" t="s">
        <v>242</v>
      </c>
      <c r="G1562" s="1" t="s">
        <v>287</v>
      </c>
      <c r="H1562" s="17">
        <v>0</v>
      </c>
      <c r="I1562" s="12">
        <v>24</v>
      </c>
      <c r="J1562" s="1" t="s">
        <v>12</v>
      </c>
      <c r="K1562" s="1" t="s">
        <v>9</v>
      </c>
      <c r="L1562" s="4">
        <v>17</v>
      </c>
      <c r="M1562" s="1" t="s">
        <v>6551</v>
      </c>
      <c r="N1562" s="12">
        <v>0</v>
      </c>
      <c r="O1562" s="12" t="s">
        <v>6551</v>
      </c>
      <c r="P1562" s="14">
        <v>7.4900511207235549</v>
      </c>
      <c r="Q1562" s="12" t="s">
        <v>6551</v>
      </c>
      <c r="R1562" s="14">
        <v>0</v>
      </c>
      <c r="S1562" s="12" t="s">
        <v>6551</v>
      </c>
      <c r="T1562" s="14">
        <v>17.64789618560755</v>
      </c>
      <c r="U1562" s="12" t="s">
        <v>6551</v>
      </c>
      <c r="V1562" s="17">
        <v>0</v>
      </c>
      <c r="W1562" s="12" t="s">
        <v>6551</v>
      </c>
      <c r="X1562" s="17">
        <v>0</v>
      </c>
      <c r="Y1562" s="12" t="s">
        <v>6551</v>
      </c>
      <c r="Z1562" s="17">
        <v>285708</v>
      </c>
      <c r="AA1562" s="12" t="s">
        <v>6551</v>
      </c>
      <c r="AB1562" s="17" t="s">
        <v>6551</v>
      </c>
      <c r="AC1562" s="12" t="s">
        <v>6551</v>
      </c>
      <c r="AD1562" s="17">
        <v>0</v>
      </c>
      <c r="AE1562" s="12" t="s">
        <v>6551</v>
      </c>
      <c r="AF1562" s="17">
        <v>38145</v>
      </c>
      <c r="AG1562" s="12" t="s">
        <v>6551</v>
      </c>
      <c r="AH1562" s="17" t="s">
        <v>6551</v>
      </c>
      <c r="AI1562" s="12" t="s">
        <v>6551</v>
      </c>
      <c r="AJ1562" s="17">
        <v>0</v>
      </c>
      <c r="AK1562" s="12" t="s">
        <v>6551</v>
      </c>
      <c r="AL1562" s="17">
        <v>0</v>
      </c>
      <c r="AM1562" s="12" t="s">
        <v>6551</v>
      </c>
      <c r="AN1562" s="17">
        <v>0</v>
      </c>
      <c r="AO1562" s="12" t="s">
        <v>6551</v>
      </c>
      <c r="AP1562" s="192">
        <v>0</v>
      </c>
      <c r="AQ1562" s="12" t="s">
        <v>6551</v>
      </c>
      <c r="AR1562" s="17">
        <v>673179</v>
      </c>
      <c r="AS1562" s="12" t="s">
        <v>6551</v>
      </c>
      <c r="AT1562" s="17">
        <v>0</v>
      </c>
      <c r="AU1562" s="1" t="s">
        <v>6551</v>
      </c>
      <c r="AV1562" s="1" t="str">
        <f>IF(OR(M1562="Q",O1562="Q",Q1562="Q",S1562="Q",U1562="Q",W1562="Q",Y1562="Q",AA1562="Q",AC1562="Q",AE1562="Q",AG1562="Q",AI1562="Q",AK1562="Q",AM1562="Q",AO1562="Q",AQ1562="Q",AS1562="Q",AU1562="Q"),"Yes","No")</f>
        <v>No</v>
      </c>
    </row>
    <row r="1563" spans="1:48" x14ac:dyDescent="0.2">
      <c r="A1563" s="1" t="s">
        <v>5965</v>
      </c>
      <c r="B1563" s="1" t="s">
        <v>5966</v>
      </c>
      <c r="C1563" s="1" t="s">
        <v>99</v>
      </c>
      <c r="D1563" s="194" t="s">
        <v>5967</v>
      </c>
      <c r="E1563" s="197" t="s">
        <v>5968</v>
      </c>
      <c r="F1563" s="1" t="s">
        <v>239</v>
      </c>
      <c r="G1563" s="1" t="s">
        <v>287</v>
      </c>
      <c r="H1563" s="17">
        <v>0</v>
      </c>
      <c r="I1563" s="12">
        <v>24</v>
      </c>
      <c r="J1563" s="1" t="s">
        <v>11</v>
      </c>
      <c r="K1563" s="1" t="s">
        <v>13</v>
      </c>
      <c r="L1563" s="4">
        <v>16</v>
      </c>
      <c r="M1563" s="1" t="s">
        <v>6551</v>
      </c>
      <c r="N1563" s="12">
        <v>0</v>
      </c>
      <c r="O1563" s="12" t="s">
        <v>6551</v>
      </c>
      <c r="P1563" s="14">
        <v>23.784195933456562</v>
      </c>
      <c r="Q1563" s="12" t="s">
        <v>6551</v>
      </c>
      <c r="R1563" s="14">
        <v>0</v>
      </c>
      <c r="S1563" s="12" t="s">
        <v>6551</v>
      </c>
      <c r="T1563" s="14">
        <v>3.8717652495378929</v>
      </c>
      <c r="U1563" s="12" t="s">
        <v>6551</v>
      </c>
      <c r="V1563" s="17">
        <v>0</v>
      </c>
      <c r="W1563" s="12" t="s">
        <v>6551</v>
      </c>
      <c r="X1563" s="17">
        <v>0</v>
      </c>
      <c r="Y1563" s="12" t="s">
        <v>6551</v>
      </c>
      <c r="Z1563" s="17">
        <v>102938</v>
      </c>
      <c r="AA1563" s="12" t="s">
        <v>6551</v>
      </c>
      <c r="AB1563" s="17" t="s">
        <v>6551</v>
      </c>
      <c r="AC1563" s="12" t="s">
        <v>6551</v>
      </c>
      <c r="AD1563" s="17">
        <v>0</v>
      </c>
      <c r="AE1563" s="12" t="s">
        <v>6551</v>
      </c>
      <c r="AF1563" s="17">
        <v>4328</v>
      </c>
      <c r="AG1563" s="12" t="s">
        <v>6551</v>
      </c>
      <c r="AH1563" s="17" t="s">
        <v>6551</v>
      </c>
      <c r="AI1563" s="12" t="s">
        <v>6551</v>
      </c>
      <c r="AJ1563" s="17">
        <v>0</v>
      </c>
      <c r="AK1563" s="12" t="s">
        <v>6551</v>
      </c>
      <c r="AL1563" s="17">
        <v>0</v>
      </c>
      <c r="AM1563" s="12" t="s">
        <v>6551</v>
      </c>
      <c r="AN1563" s="17">
        <v>0</v>
      </c>
      <c r="AO1563" s="12" t="s">
        <v>6551</v>
      </c>
      <c r="AP1563" s="192">
        <v>0</v>
      </c>
      <c r="AQ1563" s="12" t="s">
        <v>6551</v>
      </c>
      <c r="AR1563" s="17">
        <v>16757</v>
      </c>
      <c r="AS1563" s="12" t="s">
        <v>6551</v>
      </c>
      <c r="AT1563" s="17">
        <v>0</v>
      </c>
      <c r="AU1563" s="1" t="s">
        <v>6551</v>
      </c>
      <c r="AV1563" s="1" t="str">
        <f>IF(OR(M1563="Q",O1563="Q",Q1563="Q",S1563="Q",U1563="Q",W1563="Q",Y1563="Q",AA1563="Q",AC1563="Q",AE1563="Q",AG1563="Q",AI1563="Q",AK1563="Q",AM1563="Q",AO1563="Q",AQ1563="Q",AS1563="Q",AU1563="Q"),"Yes","No")</f>
        <v>No</v>
      </c>
    </row>
    <row r="1564" spans="1:48" x14ac:dyDescent="0.2">
      <c r="A1564" s="1" t="s">
        <v>605</v>
      </c>
      <c r="B1564" s="1" t="s">
        <v>548</v>
      </c>
      <c r="C1564" s="1" t="s">
        <v>113</v>
      </c>
      <c r="D1564" s="194">
        <v>16</v>
      </c>
      <c r="E1564" s="197">
        <v>16</v>
      </c>
      <c r="F1564" s="1" t="s">
        <v>239</v>
      </c>
      <c r="G1564" s="1" t="s">
        <v>236</v>
      </c>
      <c r="H1564" s="17">
        <v>63952</v>
      </c>
      <c r="I1564" s="12">
        <v>24</v>
      </c>
      <c r="J1564" s="1" t="s">
        <v>11</v>
      </c>
      <c r="K1564" s="1" t="s">
        <v>13</v>
      </c>
      <c r="L1564" s="4">
        <v>15</v>
      </c>
      <c r="M1564" s="1" t="s">
        <v>6551</v>
      </c>
      <c r="N1564" s="12">
        <v>0</v>
      </c>
      <c r="O1564" s="12" t="s">
        <v>6551</v>
      </c>
      <c r="P1564" s="14">
        <v>9.9799229475283529</v>
      </c>
      <c r="Q1564" s="12" t="s">
        <v>6551</v>
      </c>
      <c r="R1564" s="14">
        <v>3.1824124321657621</v>
      </c>
      <c r="S1564" s="12" t="s">
        <v>6551</v>
      </c>
      <c r="T1564" s="14">
        <v>3.0797113245428402</v>
      </c>
      <c r="U1564" s="12" t="s">
        <v>6551</v>
      </c>
      <c r="V1564" s="17">
        <v>0</v>
      </c>
      <c r="W1564" s="12" t="s">
        <v>6551</v>
      </c>
      <c r="X1564" s="17">
        <v>207539</v>
      </c>
      <c r="Y1564" s="12" t="s">
        <v>6551</v>
      </c>
      <c r="Z1564" s="17">
        <v>183920</v>
      </c>
      <c r="AA1564" s="12" t="s">
        <v>6551</v>
      </c>
      <c r="AB1564" s="17">
        <v>23619</v>
      </c>
      <c r="AC1564" s="12" t="s">
        <v>122</v>
      </c>
      <c r="AD1564" s="17">
        <v>23749</v>
      </c>
      <c r="AE1564" s="12" t="s">
        <v>6551</v>
      </c>
      <c r="AF1564" s="17">
        <v>18429</v>
      </c>
      <c r="AG1564" s="12" t="s">
        <v>6551</v>
      </c>
      <c r="AH1564" s="17">
        <v>5320</v>
      </c>
      <c r="AI1564" s="12" t="s">
        <v>122</v>
      </c>
      <c r="AJ1564" s="17">
        <v>0</v>
      </c>
      <c r="AK1564" s="12" t="s">
        <v>6551</v>
      </c>
      <c r="AL1564" s="17">
        <v>0</v>
      </c>
      <c r="AM1564" s="12" t="s">
        <v>6551</v>
      </c>
      <c r="AN1564" s="17">
        <v>0</v>
      </c>
      <c r="AO1564" s="12" t="s">
        <v>6551</v>
      </c>
      <c r="AP1564" s="192">
        <v>0</v>
      </c>
      <c r="AQ1564" s="12" t="s">
        <v>6551</v>
      </c>
      <c r="AR1564" s="17">
        <v>56756</v>
      </c>
      <c r="AS1564" s="12" t="s">
        <v>6551</v>
      </c>
      <c r="AT1564" s="17">
        <v>180621</v>
      </c>
      <c r="AU1564" s="1" t="s">
        <v>6551</v>
      </c>
      <c r="AV1564" s="1" t="str">
        <f>IF(OR(M1564="Q",O1564="Q",Q1564="Q",S1564="Q",U1564="Q",W1564="Q",Y1564="Q",AA1564="Q",AC1564="Q",AE1564="Q",AG1564="Q",AI1564="Q",AK1564="Q",AM1564="Q",AO1564="Q",AQ1564="Q",AS1564="Q",AU1564="Q"),"Yes","No")</f>
        <v>Yes</v>
      </c>
    </row>
    <row r="1565" spans="1:48" x14ac:dyDescent="0.2">
      <c r="A1565" s="1" t="s">
        <v>6310</v>
      </c>
      <c r="B1565" s="1" t="s">
        <v>6480</v>
      </c>
      <c r="C1565" s="1" t="s">
        <v>65</v>
      </c>
      <c r="E1565" s="197">
        <v>10183</v>
      </c>
      <c r="F1565" s="1" t="s">
        <v>242</v>
      </c>
      <c r="G1565" s="1" t="s">
        <v>236</v>
      </c>
      <c r="H1565" s="17">
        <v>246695</v>
      </c>
      <c r="I1565" s="12">
        <v>24</v>
      </c>
      <c r="J1565" s="1" t="s">
        <v>12</v>
      </c>
      <c r="K1565" s="1" t="s">
        <v>9</v>
      </c>
      <c r="L1565" s="4">
        <v>15</v>
      </c>
      <c r="M1565" s="1" t="s">
        <v>6551</v>
      </c>
      <c r="N1565" s="12">
        <v>0</v>
      </c>
      <c r="O1565" s="12" t="s">
        <v>6551</v>
      </c>
      <c r="P1565" s="14">
        <v>4.9494582120999295</v>
      </c>
      <c r="Q1565" s="12" t="s">
        <v>122</v>
      </c>
      <c r="R1565" s="14">
        <v>5.1359929766134051</v>
      </c>
      <c r="S1565" s="12" t="s">
        <v>6551</v>
      </c>
      <c r="T1565" s="14">
        <v>22.685035617537874</v>
      </c>
      <c r="U1565" s="12" t="s">
        <v>122</v>
      </c>
      <c r="V1565" s="17">
        <v>197325</v>
      </c>
      <c r="W1565" s="12" t="s">
        <v>6551</v>
      </c>
      <c r="X1565" s="17">
        <v>396781</v>
      </c>
      <c r="Y1565" s="12" t="s">
        <v>122</v>
      </c>
      <c r="Z1565" s="17">
        <v>197325</v>
      </c>
      <c r="AA1565" s="12" t="s">
        <v>122</v>
      </c>
      <c r="AB1565" s="17">
        <v>199456</v>
      </c>
      <c r="AC1565" s="12" t="s">
        <v>6551</v>
      </c>
      <c r="AD1565" s="17">
        <v>40233</v>
      </c>
      <c r="AE1565" s="12" t="s">
        <v>122</v>
      </c>
      <c r="AF1565" s="17">
        <v>39868</v>
      </c>
      <c r="AG1565" s="12" t="s">
        <v>122</v>
      </c>
      <c r="AH1565" s="17">
        <v>365</v>
      </c>
      <c r="AI1565" s="12" t="s">
        <v>6551</v>
      </c>
      <c r="AJ1565" s="17">
        <v>0</v>
      </c>
      <c r="AK1565" s="12" t="s">
        <v>6551</v>
      </c>
      <c r="AL1565" s="17">
        <v>0</v>
      </c>
      <c r="AM1565" s="12" t="s">
        <v>6551</v>
      </c>
      <c r="AN1565" s="17">
        <v>0</v>
      </c>
      <c r="AO1565" s="12" t="s">
        <v>6551</v>
      </c>
      <c r="AP1565" s="192">
        <v>0</v>
      </c>
      <c r="AQ1565" s="12" t="s">
        <v>6551</v>
      </c>
      <c r="AR1565" s="17">
        <v>904407</v>
      </c>
      <c r="AS1565" s="12" t="s">
        <v>6551</v>
      </c>
      <c r="AT1565" s="17">
        <v>4645028</v>
      </c>
      <c r="AU1565" s="1" t="s">
        <v>6551</v>
      </c>
      <c r="AV1565" s="1" t="str">
        <f>IF(OR(M1565="Q",O1565="Q",Q1565="Q",S1565="Q",U1565="Q",W1565="Q",Y1565="Q",AA1565="Q",AC1565="Q",AE1565="Q",AG1565="Q",AI1565="Q",AK1565="Q",AM1565="Q",AO1565="Q",AQ1565="Q",AS1565="Q",AU1565="Q"),"Yes","No")</f>
        <v>Yes</v>
      </c>
    </row>
    <row r="1566" spans="1:48" x14ac:dyDescent="0.2">
      <c r="A1566" s="1" t="s">
        <v>1132</v>
      </c>
      <c r="B1566" s="1" t="s">
        <v>1133</v>
      </c>
      <c r="C1566" s="1" t="s">
        <v>108</v>
      </c>
      <c r="D1566" s="194">
        <v>6012</v>
      </c>
      <c r="E1566" s="197">
        <v>60012</v>
      </c>
      <c r="F1566" s="1" t="s">
        <v>239</v>
      </c>
      <c r="G1566" s="1" t="s">
        <v>236</v>
      </c>
      <c r="H1566" s="17">
        <v>172378</v>
      </c>
      <c r="I1566" s="12">
        <v>24</v>
      </c>
      <c r="J1566" s="1" t="s">
        <v>12</v>
      </c>
      <c r="K1566" s="1" t="s">
        <v>9</v>
      </c>
      <c r="L1566" s="4">
        <v>15</v>
      </c>
      <c r="M1566" s="1" t="s">
        <v>6551</v>
      </c>
      <c r="N1566" s="12">
        <v>0</v>
      </c>
      <c r="O1566" s="12" t="s">
        <v>6551</v>
      </c>
      <c r="P1566" s="14">
        <v>15.397311439913389</v>
      </c>
      <c r="Q1566" s="12" t="s">
        <v>6551</v>
      </c>
      <c r="R1566" s="14">
        <v>5</v>
      </c>
      <c r="S1566" s="12" t="s">
        <v>6551</v>
      </c>
      <c r="T1566" s="14">
        <v>19.084409960303141</v>
      </c>
      <c r="U1566" s="12" t="s">
        <v>6551</v>
      </c>
      <c r="V1566" s="17">
        <v>853427</v>
      </c>
      <c r="W1566" s="12" t="s">
        <v>6551</v>
      </c>
      <c r="X1566" s="17">
        <v>870785</v>
      </c>
      <c r="Y1566" s="12" t="s">
        <v>6551</v>
      </c>
      <c r="Z1566" s="17">
        <v>853319</v>
      </c>
      <c r="AA1566" s="12" t="s">
        <v>6551</v>
      </c>
      <c r="AB1566" s="17">
        <v>17466</v>
      </c>
      <c r="AC1566" s="12" t="s">
        <v>6551</v>
      </c>
      <c r="AD1566" s="17">
        <v>57701</v>
      </c>
      <c r="AE1566" s="12" t="s">
        <v>6551</v>
      </c>
      <c r="AF1566" s="17">
        <v>55420</v>
      </c>
      <c r="AG1566" s="12" t="s">
        <v>6551</v>
      </c>
      <c r="AH1566" s="17">
        <v>2281</v>
      </c>
      <c r="AI1566" s="12" t="s">
        <v>6551</v>
      </c>
      <c r="AJ1566" s="17">
        <v>0</v>
      </c>
      <c r="AK1566" s="12" t="s">
        <v>6551</v>
      </c>
      <c r="AL1566" s="17">
        <v>0</v>
      </c>
      <c r="AM1566" s="12" t="s">
        <v>6551</v>
      </c>
      <c r="AN1566" s="17">
        <v>0</v>
      </c>
      <c r="AO1566" s="12" t="s">
        <v>6551</v>
      </c>
      <c r="AP1566" s="192">
        <v>0</v>
      </c>
      <c r="AQ1566" s="12" t="s">
        <v>6551</v>
      </c>
      <c r="AR1566" s="17">
        <v>1057658</v>
      </c>
      <c r="AS1566" s="12" t="s">
        <v>6551</v>
      </c>
      <c r="AT1566" s="17">
        <v>5288290</v>
      </c>
      <c r="AU1566" s="1" t="s">
        <v>6551</v>
      </c>
      <c r="AV1566" s="1" t="str">
        <f>IF(OR(M1566="Q",O1566="Q",Q1566="Q",S1566="Q",U1566="Q",W1566="Q",Y1566="Q",AA1566="Q",AC1566="Q",AE1566="Q",AG1566="Q",AI1566="Q",AK1566="Q",AM1566="Q",AO1566="Q",AQ1566="Q",AS1566="Q",AU1566="Q"),"Yes","No")</f>
        <v>No</v>
      </c>
    </row>
    <row r="1567" spans="1:48" x14ac:dyDescent="0.2">
      <c r="A1567" s="1" t="s">
        <v>1230</v>
      </c>
      <c r="B1567" s="1" t="s">
        <v>1231</v>
      </c>
      <c r="C1567" s="1" t="s">
        <v>98</v>
      </c>
      <c r="D1567" s="194">
        <v>6096</v>
      </c>
      <c r="E1567" s="197">
        <v>60096</v>
      </c>
      <c r="F1567" s="1" t="s">
        <v>239</v>
      </c>
      <c r="G1567" s="1" t="s">
        <v>6120</v>
      </c>
      <c r="H1567" s="17">
        <v>103898</v>
      </c>
      <c r="I1567" s="12">
        <v>24</v>
      </c>
      <c r="J1567" s="1" t="s">
        <v>12</v>
      </c>
      <c r="K1567" s="1" t="s">
        <v>9</v>
      </c>
      <c r="L1567" s="4">
        <v>15</v>
      </c>
      <c r="M1567" s="1" t="s">
        <v>6551</v>
      </c>
      <c r="N1567" s="12">
        <v>0</v>
      </c>
      <c r="O1567" s="12" t="s">
        <v>6551</v>
      </c>
      <c r="P1567" s="14">
        <v>12.633495352605099</v>
      </c>
      <c r="Q1567" s="12" t="s">
        <v>6551</v>
      </c>
      <c r="R1567" s="14">
        <v>0</v>
      </c>
      <c r="S1567" s="12" t="s">
        <v>6551</v>
      </c>
      <c r="T1567" s="14">
        <v>28.680623063585458</v>
      </c>
      <c r="U1567" s="12" t="s">
        <v>6551</v>
      </c>
      <c r="V1567" s="17">
        <v>0</v>
      </c>
      <c r="W1567" s="12" t="s">
        <v>6551</v>
      </c>
      <c r="X1567" s="17">
        <v>0</v>
      </c>
      <c r="Y1567" s="12" t="s">
        <v>6551</v>
      </c>
      <c r="Z1567" s="17">
        <v>444459</v>
      </c>
      <c r="AA1567" s="12" t="s">
        <v>6551</v>
      </c>
      <c r="AB1567" s="17" t="s">
        <v>6551</v>
      </c>
      <c r="AC1567" s="12" t="s">
        <v>6551</v>
      </c>
      <c r="AD1567" s="17">
        <v>0</v>
      </c>
      <c r="AE1567" s="12" t="s">
        <v>6551</v>
      </c>
      <c r="AF1567" s="17">
        <v>35181</v>
      </c>
      <c r="AG1567" s="12" t="s">
        <v>6551</v>
      </c>
      <c r="AH1567" s="17" t="s">
        <v>6551</v>
      </c>
      <c r="AI1567" s="12" t="s">
        <v>6551</v>
      </c>
      <c r="AJ1567" s="17">
        <v>0</v>
      </c>
      <c r="AK1567" s="12" t="s">
        <v>6551</v>
      </c>
      <c r="AL1567" s="17">
        <v>0</v>
      </c>
      <c r="AM1567" s="12" t="s">
        <v>6551</v>
      </c>
      <c r="AN1567" s="17">
        <v>0</v>
      </c>
      <c r="AO1567" s="12" t="s">
        <v>6551</v>
      </c>
      <c r="AP1567" s="192">
        <v>0</v>
      </c>
      <c r="AQ1567" s="12" t="s">
        <v>6551</v>
      </c>
      <c r="AR1567" s="17">
        <v>1009013</v>
      </c>
      <c r="AS1567" s="12" t="s">
        <v>6551</v>
      </c>
      <c r="AT1567" s="17">
        <v>0</v>
      </c>
      <c r="AU1567" s="1" t="s">
        <v>6551</v>
      </c>
      <c r="AV1567" s="1" t="str">
        <f>IF(OR(M1567="Q",O1567="Q",Q1567="Q",S1567="Q",U1567="Q",W1567="Q",Y1567="Q",AA1567="Q",AC1567="Q",AE1567="Q",AG1567="Q",AI1567="Q",AK1567="Q",AM1567="Q",AO1567="Q",AQ1567="Q",AS1567="Q",AU1567="Q"),"Yes","No")</f>
        <v>No</v>
      </c>
    </row>
    <row r="1568" spans="1:48" x14ac:dyDescent="0.2">
      <c r="A1568" s="1" t="s">
        <v>956</v>
      </c>
      <c r="B1568" s="1" t="s">
        <v>957</v>
      </c>
      <c r="C1568" s="1" t="s">
        <v>37</v>
      </c>
      <c r="D1568" s="194">
        <v>8007</v>
      </c>
      <c r="E1568" s="197">
        <v>80007</v>
      </c>
      <c r="F1568" s="1" t="s">
        <v>239</v>
      </c>
      <c r="G1568" s="1" t="s">
        <v>236</v>
      </c>
      <c r="H1568" s="17">
        <v>136550</v>
      </c>
      <c r="I1568" s="12">
        <v>24</v>
      </c>
      <c r="J1568" s="1" t="s">
        <v>12</v>
      </c>
      <c r="K1568" s="1" t="s">
        <v>9</v>
      </c>
      <c r="L1568" s="4">
        <v>13</v>
      </c>
      <c r="M1568" s="1" t="s">
        <v>6551</v>
      </c>
      <c r="N1568" s="12">
        <v>0</v>
      </c>
      <c r="O1568" s="12" t="s">
        <v>6551</v>
      </c>
      <c r="P1568" s="14">
        <v>14.041088990801368</v>
      </c>
      <c r="Q1568" s="12" t="s">
        <v>6551</v>
      </c>
      <c r="R1568" s="14">
        <v>3.009999658058284</v>
      </c>
      <c r="S1568" s="12" t="s">
        <v>123</v>
      </c>
      <c r="T1568" s="14">
        <v>24.807995122339157</v>
      </c>
      <c r="U1568" s="12" t="s">
        <v>6551</v>
      </c>
      <c r="V1568" s="17">
        <v>535095</v>
      </c>
      <c r="W1568" s="12" t="s">
        <v>6551</v>
      </c>
      <c r="X1568" s="17">
        <v>536347</v>
      </c>
      <c r="Y1568" s="12" t="s">
        <v>6551</v>
      </c>
      <c r="Z1568" s="17">
        <v>529672</v>
      </c>
      <c r="AA1568" s="12" t="s">
        <v>6551</v>
      </c>
      <c r="AB1568" s="17">
        <v>6675</v>
      </c>
      <c r="AC1568" s="12" t="s">
        <v>6551</v>
      </c>
      <c r="AD1568" s="17">
        <v>38202</v>
      </c>
      <c r="AE1568" s="12" t="s">
        <v>6551</v>
      </c>
      <c r="AF1568" s="17">
        <v>37723</v>
      </c>
      <c r="AG1568" s="12" t="s">
        <v>6551</v>
      </c>
      <c r="AH1568" s="17">
        <v>479</v>
      </c>
      <c r="AI1568" s="12" t="s">
        <v>6551</v>
      </c>
      <c r="AJ1568" s="17">
        <v>0</v>
      </c>
      <c r="AK1568" s="12" t="s">
        <v>6551</v>
      </c>
      <c r="AL1568" s="17">
        <v>0</v>
      </c>
      <c r="AM1568" s="12" t="s">
        <v>6551</v>
      </c>
      <c r="AN1568" s="17">
        <v>0</v>
      </c>
      <c r="AO1568" s="12" t="s">
        <v>6551</v>
      </c>
      <c r="AP1568" s="192">
        <v>0</v>
      </c>
      <c r="AQ1568" s="12" t="s">
        <v>6551</v>
      </c>
      <c r="AR1568" s="17">
        <v>935832</v>
      </c>
      <c r="AS1568" s="12" t="s">
        <v>6551</v>
      </c>
      <c r="AT1568" s="17">
        <v>2816854</v>
      </c>
      <c r="AU1568" s="1" t="s">
        <v>123</v>
      </c>
      <c r="AV1568" s="1" t="str">
        <f>IF(OR(M1568="Q",O1568="Q",Q1568="Q",S1568="Q",U1568="Q",W1568="Q",Y1568="Q",AA1568="Q",AC1568="Q",AE1568="Q",AG1568="Q",AI1568="Q",AK1568="Q",AM1568="Q",AO1568="Q",AQ1568="Q",AS1568="Q",AU1568="Q"),"Yes","No")</f>
        <v>No</v>
      </c>
    </row>
    <row r="1569" spans="1:48" x14ac:dyDescent="0.2">
      <c r="A1569" s="1" t="s">
        <v>1226</v>
      </c>
      <c r="B1569" s="1" t="s">
        <v>1227</v>
      </c>
      <c r="C1569" s="1" t="s">
        <v>100</v>
      </c>
      <c r="D1569" s="194">
        <v>3095</v>
      </c>
      <c r="E1569" s="197">
        <v>30095</v>
      </c>
      <c r="F1569" s="1" t="s">
        <v>242</v>
      </c>
      <c r="G1569" s="1" t="s">
        <v>236</v>
      </c>
      <c r="H1569" s="17">
        <v>77086</v>
      </c>
      <c r="I1569" s="12">
        <v>24</v>
      </c>
      <c r="J1569" s="1" t="s">
        <v>11</v>
      </c>
      <c r="K1569" s="1" t="s">
        <v>9</v>
      </c>
      <c r="L1569" s="4">
        <v>12</v>
      </c>
      <c r="M1569" s="1" t="s">
        <v>6551</v>
      </c>
      <c r="N1569" s="12">
        <v>0</v>
      </c>
      <c r="O1569" s="12" t="s">
        <v>6551</v>
      </c>
      <c r="P1569" s="14">
        <v>15.084268977300464</v>
      </c>
      <c r="Q1569" s="12" t="s">
        <v>6551</v>
      </c>
      <c r="R1569" s="14">
        <v>8.2365803130063799</v>
      </c>
      <c r="S1569" s="12" t="s">
        <v>6551</v>
      </c>
      <c r="T1569" s="14">
        <v>2.9749206736636564</v>
      </c>
      <c r="U1569" s="12" t="s">
        <v>6551</v>
      </c>
      <c r="V1569" s="17">
        <v>0</v>
      </c>
      <c r="W1569" s="12" t="s">
        <v>6551</v>
      </c>
      <c r="X1569" s="17">
        <v>281199</v>
      </c>
      <c r="Y1569" s="12" t="s">
        <v>6551</v>
      </c>
      <c r="Z1569" s="17">
        <v>247201</v>
      </c>
      <c r="AA1569" s="12" t="s">
        <v>6551</v>
      </c>
      <c r="AB1569" s="17">
        <v>33998</v>
      </c>
      <c r="AC1569" s="12" t="s">
        <v>6551</v>
      </c>
      <c r="AD1569" s="17">
        <v>18265</v>
      </c>
      <c r="AE1569" s="12" t="s">
        <v>6551</v>
      </c>
      <c r="AF1569" s="17">
        <v>16388</v>
      </c>
      <c r="AG1569" s="12" t="s">
        <v>6551</v>
      </c>
      <c r="AH1569" s="17">
        <v>1877</v>
      </c>
      <c r="AI1569" s="12" t="s">
        <v>6551</v>
      </c>
      <c r="AJ1569" s="17">
        <v>0</v>
      </c>
      <c r="AK1569" s="12" t="s">
        <v>6551</v>
      </c>
      <c r="AL1569" s="17">
        <v>0</v>
      </c>
      <c r="AM1569" s="12" t="s">
        <v>6551</v>
      </c>
      <c r="AN1569" s="17">
        <v>0</v>
      </c>
      <c r="AO1569" s="12" t="s">
        <v>6551</v>
      </c>
      <c r="AP1569" s="192">
        <v>0</v>
      </c>
      <c r="AQ1569" s="12" t="s">
        <v>6551</v>
      </c>
      <c r="AR1569" s="17">
        <v>48753</v>
      </c>
      <c r="AS1569" s="12" t="s">
        <v>6551</v>
      </c>
      <c r="AT1569" s="17">
        <v>401558</v>
      </c>
      <c r="AU1569" s="1" t="s">
        <v>6551</v>
      </c>
      <c r="AV1569" s="1" t="str">
        <f>IF(OR(M1569="Q",O1569="Q",Q1569="Q",S1569="Q",U1569="Q",W1569="Q",Y1569="Q",AA1569="Q",AC1569="Q",AE1569="Q",AG1569="Q",AI1569="Q",AK1569="Q",AM1569="Q",AO1569="Q",AQ1569="Q",AS1569="Q",AU1569="Q"),"Yes","No")</f>
        <v>No</v>
      </c>
    </row>
    <row r="1570" spans="1:48" x14ac:dyDescent="0.2">
      <c r="A1570" s="1" t="s">
        <v>169</v>
      </c>
      <c r="B1570" s="1" t="s">
        <v>1751</v>
      </c>
      <c r="C1570" s="1" t="s">
        <v>66</v>
      </c>
      <c r="D1570" s="194">
        <v>3108</v>
      </c>
      <c r="E1570" s="197">
        <v>30108</v>
      </c>
      <c r="F1570" s="1" t="s">
        <v>239</v>
      </c>
      <c r="G1570" s="1" t="s">
        <v>6120</v>
      </c>
      <c r="H1570" s="17">
        <v>5441567</v>
      </c>
      <c r="I1570" s="12">
        <v>24</v>
      </c>
      <c r="J1570" s="1" t="s">
        <v>11</v>
      </c>
      <c r="K1570" s="1" t="s">
        <v>9</v>
      </c>
      <c r="L1570" s="4">
        <v>12</v>
      </c>
      <c r="M1570" s="1" t="s">
        <v>6551</v>
      </c>
      <c r="N1570" s="12">
        <v>0</v>
      </c>
      <c r="O1570" s="12" t="s">
        <v>6551</v>
      </c>
      <c r="P1570" s="14">
        <v>18.773963636363636</v>
      </c>
      <c r="Q1570" s="12" t="s">
        <v>6551</v>
      </c>
      <c r="R1570" s="14">
        <v>0</v>
      </c>
      <c r="S1570" s="12" t="s">
        <v>6551</v>
      </c>
      <c r="T1570" s="14">
        <v>3.1483636363636363</v>
      </c>
      <c r="U1570" s="12" t="s">
        <v>6551</v>
      </c>
      <c r="V1570" s="17">
        <v>0</v>
      </c>
      <c r="W1570" s="12" t="s">
        <v>6551</v>
      </c>
      <c r="X1570" s="17">
        <v>0</v>
      </c>
      <c r="Y1570" s="12" t="s">
        <v>6551</v>
      </c>
      <c r="Z1570" s="17">
        <v>129071</v>
      </c>
      <c r="AA1570" s="12" t="s">
        <v>6551</v>
      </c>
      <c r="AB1570" s="17" t="s">
        <v>6551</v>
      </c>
      <c r="AC1570" s="12" t="s">
        <v>6551</v>
      </c>
      <c r="AD1570" s="17">
        <v>0</v>
      </c>
      <c r="AE1570" s="12" t="s">
        <v>6551</v>
      </c>
      <c r="AF1570" s="17">
        <v>6875</v>
      </c>
      <c r="AG1570" s="12" t="s">
        <v>6551</v>
      </c>
      <c r="AH1570" s="17" t="s">
        <v>6551</v>
      </c>
      <c r="AI1570" s="12" t="s">
        <v>6551</v>
      </c>
      <c r="AJ1570" s="17">
        <v>0</v>
      </c>
      <c r="AK1570" s="12" t="s">
        <v>6551</v>
      </c>
      <c r="AL1570" s="17">
        <v>0</v>
      </c>
      <c r="AM1570" s="12" t="s">
        <v>6551</v>
      </c>
      <c r="AN1570" s="17">
        <v>0</v>
      </c>
      <c r="AO1570" s="12" t="s">
        <v>6551</v>
      </c>
      <c r="AP1570" s="192">
        <v>0</v>
      </c>
      <c r="AQ1570" s="12" t="s">
        <v>6551</v>
      </c>
      <c r="AR1570" s="17">
        <v>21645</v>
      </c>
      <c r="AS1570" s="12" t="s">
        <v>6551</v>
      </c>
      <c r="AT1570" s="17">
        <v>0</v>
      </c>
      <c r="AU1570" s="1" t="s">
        <v>6551</v>
      </c>
      <c r="AV1570" s="1" t="str">
        <f>IF(OR(M1570="Q",O1570="Q",Q1570="Q",S1570="Q",U1570="Q",W1570="Q",Y1570="Q",AA1570="Q",AC1570="Q",AE1570="Q",AG1570="Q",AI1570="Q",AK1570="Q",AM1570="Q",AO1570="Q",AQ1570="Q",AS1570="Q",AU1570="Q"),"Yes","No")</f>
        <v>No</v>
      </c>
    </row>
    <row r="1571" spans="1:48" x14ac:dyDescent="0.2">
      <c r="A1571" s="1" t="s">
        <v>169</v>
      </c>
      <c r="B1571" s="1" t="s">
        <v>1751</v>
      </c>
      <c r="C1571" s="1" t="s">
        <v>66</v>
      </c>
      <c r="D1571" s="194">
        <v>3108</v>
      </c>
      <c r="E1571" s="197">
        <v>30108</v>
      </c>
      <c r="F1571" s="1" t="s">
        <v>239</v>
      </c>
      <c r="G1571" s="1" t="s">
        <v>6120</v>
      </c>
      <c r="H1571" s="17">
        <v>5441567</v>
      </c>
      <c r="I1571" s="12">
        <v>24</v>
      </c>
      <c r="J1571" s="1" t="s">
        <v>12</v>
      </c>
      <c r="K1571" s="1" t="s">
        <v>9</v>
      </c>
      <c r="L1571" s="4">
        <v>12</v>
      </c>
      <c r="M1571" s="1" t="s">
        <v>6551</v>
      </c>
      <c r="N1571" s="12">
        <v>0</v>
      </c>
      <c r="O1571" s="12" t="s">
        <v>6551</v>
      </c>
      <c r="P1571" s="14">
        <v>18.350216665482701</v>
      </c>
      <c r="Q1571" s="12" t="s">
        <v>6551</v>
      </c>
      <c r="R1571" s="14">
        <v>0</v>
      </c>
      <c r="S1571" s="12" t="s">
        <v>6551</v>
      </c>
      <c r="T1571" s="14">
        <v>5.5442210698302192</v>
      </c>
      <c r="U1571" s="12" t="s">
        <v>6551</v>
      </c>
      <c r="V1571" s="17">
        <v>0</v>
      </c>
      <c r="W1571" s="12" t="s">
        <v>6551</v>
      </c>
      <c r="X1571" s="17">
        <v>0</v>
      </c>
      <c r="Y1571" s="12" t="s">
        <v>6551</v>
      </c>
      <c r="Z1571" s="17">
        <v>258316</v>
      </c>
      <c r="AA1571" s="12" t="s">
        <v>6551</v>
      </c>
      <c r="AB1571" s="17" t="s">
        <v>6551</v>
      </c>
      <c r="AC1571" s="12" t="s">
        <v>6551</v>
      </c>
      <c r="AD1571" s="17">
        <v>0</v>
      </c>
      <c r="AE1571" s="12" t="s">
        <v>6551</v>
      </c>
      <c r="AF1571" s="17">
        <v>14077</v>
      </c>
      <c r="AG1571" s="12" t="s">
        <v>6551</v>
      </c>
      <c r="AH1571" s="17" t="s">
        <v>6551</v>
      </c>
      <c r="AI1571" s="12" t="s">
        <v>6551</v>
      </c>
      <c r="AJ1571" s="17">
        <v>0</v>
      </c>
      <c r="AK1571" s="12" t="s">
        <v>6551</v>
      </c>
      <c r="AL1571" s="17">
        <v>0</v>
      </c>
      <c r="AM1571" s="12" t="s">
        <v>6551</v>
      </c>
      <c r="AN1571" s="17">
        <v>0</v>
      </c>
      <c r="AO1571" s="12" t="s">
        <v>6551</v>
      </c>
      <c r="AP1571" s="192">
        <v>0</v>
      </c>
      <c r="AQ1571" s="12" t="s">
        <v>6551</v>
      </c>
      <c r="AR1571" s="17">
        <v>78046</v>
      </c>
      <c r="AS1571" s="12" t="s">
        <v>6551</v>
      </c>
      <c r="AT1571" s="17">
        <v>0</v>
      </c>
      <c r="AU1571" s="1" t="s">
        <v>6551</v>
      </c>
      <c r="AV1571" s="1" t="str">
        <f>IF(OR(M1571="Q",O1571="Q",Q1571="Q",S1571="Q",U1571="Q",W1571="Q",Y1571="Q",AA1571="Q",AC1571="Q",AE1571="Q",AG1571="Q",AI1571="Q",AK1571="Q",AM1571="Q",AO1571="Q",AQ1571="Q",AS1571="Q",AU1571="Q"),"Yes","No")</f>
        <v>No</v>
      </c>
    </row>
    <row r="1572" spans="1:48" x14ac:dyDescent="0.2">
      <c r="A1572" s="1" t="s">
        <v>530</v>
      </c>
      <c r="B1572" s="1" t="s">
        <v>529</v>
      </c>
      <c r="C1572" s="1" t="s">
        <v>71</v>
      </c>
      <c r="D1572" s="194">
        <v>5034</v>
      </c>
      <c r="E1572" s="197">
        <v>50034</v>
      </c>
      <c r="F1572" s="1" t="s">
        <v>242</v>
      </c>
      <c r="G1572" s="1" t="s">
        <v>236</v>
      </c>
      <c r="H1572" s="17">
        <v>90057</v>
      </c>
      <c r="I1572" s="12">
        <v>24</v>
      </c>
      <c r="J1572" s="1" t="s">
        <v>11</v>
      </c>
      <c r="K1572" s="1" t="s">
        <v>9</v>
      </c>
      <c r="L1572" s="4">
        <v>12</v>
      </c>
      <c r="M1572" s="1" t="s">
        <v>6551</v>
      </c>
      <c r="N1572" s="12">
        <v>0</v>
      </c>
      <c r="O1572" s="12" t="s">
        <v>6551</v>
      </c>
      <c r="P1572" s="14">
        <v>14.336984425808661</v>
      </c>
      <c r="Q1572" s="12" t="s">
        <v>6551</v>
      </c>
      <c r="R1572" s="14">
        <v>4.8979234160072229</v>
      </c>
      <c r="S1572" s="12" t="s">
        <v>6551</v>
      </c>
      <c r="T1572" s="14">
        <v>2.1483256318101431</v>
      </c>
      <c r="U1572" s="12" t="s">
        <v>6551</v>
      </c>
      <c r="V1572" s="17">
        <v>0</v>
      </c>
      <c r="W1572" s="12" t="s">
        <v>6551</v>
      </c>
      <c r="X1572" s="17">
        <v>283013</v>
      </c>
      <c r="Y1572" s="12" t="s">
        <v>6551</v>
      </c>
      <c r="Z1572" s="17">
        <v>251313</v>
      </c>
      <c r="AA1572" s="12" t="s">
        <v>6551</v>
      </c>
      <c r="AB1572" s="17">
        <v>31700</v>
      </c>
      <c r="AC1572" s="12" t="s">
        <v>6551</v>
      </c>
      <c r="AD1572" s="17">
        <v>20962</v>
      </c>
      <c r="AE1572" s="12" t="s">
        <v>6551</v>
      </c>
      <c r="AF1572" s="17">
        <v>17529</v>
      </c>
      <c r="AG1572" s="12" t="s">
        <v>6551</v>
      </c>
      <c r="AH1572" s="17">
        <v>3433</v>
      </c>
      <c r="AI1572" s="12" t="s">
        <v>6551</v>
      </c>
      <c r="AJ1572" s="17">
        <v>0</v>
      </c>
      <c r="AK1572" s="12" t="s">
        <v>6551</v>
      </c>
      <c r="AL1572" s="17">
        <v>0</v>
      </c>
      <c r="AM1572" s="12" t="s">
        <v>6551</v>
      </c>
      <c r="AN1572" s="17">
        <v>0</v>
      </c>
      <c r="AO1572" s="12" t="s">
        <v>6551</v>
      </c>
      <c r="AP1572" s="192">
        <v>0</v>
      </c>
      <c r="AQ1572" s="12" t="s">
        <v>6551</v>
      </c>
      <c r="AR1572" s="17">
        <v>37658</v>
      </c>
      <c r="AS1572" s="12" t="s">
        <v>6551</v>
      </c>
      <c r="AT1572" s="17">
        <v>184446</v>
      </c>
      <c r="AU1572" s="1" t="s">
        <v>6551</v>
      </c>
      <c r="AV1572" s="1" t="str">
        <f>IF(OR(M1572="Q",O1572="Q",Q1572="Q",S1572="Q",U1572="Q",W1572="Q",Y1572="Q",AA1572="Q",AC1572="Q",AE1572="Q",AG1572="Q",AI1572="Q",AK1572="Q",AM1572="Q",AO1572="Q",AQ1572="Q",AS1572="Q",AU1572="Q"),"Yes","No")</f>
        <v>No</v>
      </c>
    </row>
    <row r="1573" spans="1:48" x14ac:dyDescent="0.2">
      <c r="A1573" s="1" t="s">
        <v>956</v>
      </c>
      <c r="B1573" s="1" t="s">
        <v>957</v>
      </c>
      <c r="C1573" s="1" t="s">
        <v>37</v>
      </c>
      <c r="D1573" s="194">
        <v>8007</v>
      </c>
      <c r="E1573" s="197">
        <v>80007</v>
      </c>
      <c r="F1573" s="1" t="s">
        <v>239</v>
      </c>
      <c r="G1573" s="1" t="s">
        <v>236</v>
      </c>
      <c r="H1573" s="17">
        <v>136550</v>
      </c>
      <c r="I1573" s="12">
        <v>24</v>
      </c>
      <c r="J1573" s="1" t="s">
        <v>11</v>
      </c>
      <c r="K1573" s="1" t="s">
        <v>13</v>
      </c>
      <c r="L1573" s="4">
        <v>11</v>
      </c>
      <c r="M1573" s="1" t="s">
        <v>6551</v>
      </c>
      <c r="N1573" s="12">
        <v>0</v>
      </c>
      <c r="O1573" s="12" t="s">
        <v>6551</v>
      </c>
      <c r="P1573" s="14">
        <v>14.323040808956302</v>
      </c>
      <c r="Q1573" s="12" t="s">
        <v>6551</v>
      </c>
      <c r="R1573" s="14">
        <v>5.6699958313068857</v>
      </c>
      <c r="S1573" s="12" t="s">
        <v>6551</v>
      </c>
      <c r="T1573" s="14">
        <v>2.5989526905019864</v>
      </c>
      <c r="U1573" s="12" t="s">
        <v>6551</v>
      </c>
      <c r="V1573" s="17">
        <v>0</v>
      </c>
      <c r="W1573" s="12" t="s">
        <v>6551</v>
      </c>
      <c r="X1573" s="17">
        <v>343658</v>
      </c>
      <c r="Y1573" s="12" t="s">
        <v>6551</v>
      </c>
      <c r="Z1573" s="17">
        <v>317284</v>
      </c>
      <c r="AA1573" s="12" t="s">
        <v>6551</v>
      </c>
      <c r="AB1573" s="17">
        <v>26374</v>
      </c>
      <c r="AC1573" s="12" t="s">
        <v>6551</v>
      </c>
      <c r="AD1573" s="17">
        <v>22938</v>
      </c>
      <c r="AE1573" s="12" t="s">
        <v>6551</v>
      </c>
      <c r="AF1573" s="17">
        <v>22152</v>
      </c>
      <c r="AG1573" s="12" t="s">
        <v>6551</v>
      </c>
      <c r="AH1573" s="17">
        <v>786</v>
      </c>
      <c r="AI1573" s="12" t="s">
        <v>6551</v>
      </c>
      <c r="AJ1573" s="17">
        <v>0</v>
      </c>
      <c r="AK1573" s="12" t="s">
        <v>6551</v>
      </c>
      <c r="AL1573" s="17">
        <v>0</v>
      </c>
      <c r="AM1573" s="12" t="s">
        <v>6551</v>
      </c>
      <c r="AN1573" s="17">
        <v>0</v>
      </c>
      <c r="AO1573" s="12" t="s">
        <v>6551</v>
      </c>
      <c r="AP1573" s="192">
        <v>0</v>
      </c>
      <c r="AQ1573" s="12" t="s">
        <v>6551</v>
      </c>
      <c r="AR1573" s="17">
        <v>57572</v>
      </c>
      <c r="AS1573" s="12" t="s">
        <v>6551</v>
      </c>
      <c r="AT1573" s="17">
        <v>326433</v>
      </c>
      <c r="AU1573" s="1" t="s">
        <v>6551</v>
      </c>
      <c r="AV1573" s="1" t="str">
        <f>IF(OR(M1573="Q",O1573="Q",Q1573="Q",S1573="Q",U1573="Q",W1573="Q",Y1573="Q",AA1573="Q",AC1573="Q",AE1573="Q",AG1573="Q",AI1573="Q",AK1573="Q",AM1573="Q",AO1573="Q",AQ1573="Q",AS1573="Q",AU1573="Q"),"Yes","No")</f>
        <v>No</v>
      </c>
    </row>
    <row r="1574" spans="1:48" x14ac:dyDescent="0.2">
      <c r="A1574" s="1" t="s">
        <v>605</v>
      </c>
      <c r="B1574" s="1" t="s">
        <v>548</v>
      </c>
      <c r="C1574" s="1" t="s">
        <v>113</v>
      </c>
      <c r="D1574" s="194">
        <v>16</v>
      </c>
      <c r="E1574" s="197">
        <v>16</v>
      </c>
      <c r="F1574" s="1" t="s">
        <v>239</v>
      </c>
      <c r="G1574" s="1" t="s">
        <v>236</v>
      </c>
      <c r="H1574" s="17">
        <v>63952</v>
      </c>
      <c r="I1574" s="12">
        <v>24</v>
      </c>
      <c r="J1574" s="1" t="s">
        <v>12</v>
      </c>
      <c r="K1574" s="1" t="s">
        <v>9</v>
      </c>
      <c r="L1574" s="4">
        <v>9</v>
      </c>
      <c r="M1574" s="1" t="s">
        <v>6551</v>
      </c>
      <c r="N1574" s="12">
        <v>0</v>
      </c>
      <c r="O1574" s="12" t="s">
        <v>6551</v>
      </c>
      <c r="P1574" s="14">
        <v>12.533288043478262</v>
      </c>
      <c r="Q1574" s="12" t="s">
        <v>122</v>
      </c>
      <c r="R1574" s="14">
        <v>4.1500007005450241</v>
      </c>
      <c r="S1574" s="12" t="s">
        <v>6551</v>
      </c>
      <c r="T1574" s="14">
        <v>15.311713386727689</v>
      </c>
      <c r="U1574" s="12" t="s">
        <v>6551</v>
      </c>
      <c r="V1574" s="17">
        <v>350531</v>
      </c>
      <c r="W1574" s="12" t="s">
        <v>122</v>
      </c>
      <c r="X1574" s="17">
        <v>361407</v>
      </c>
      <c r="Y1574" s="12" t="s">
        <v>6551</v>
      </c>
      <c r="Z1574" s="17">
        <v>350531</v>
      </c>
      <c r="AA1574" s="12" t="s">
        <v>122</v>
      </c>
      <c r="AB1574" s="17">
        <v>10876</v>
      </c>
      <c r="AC1574" s="12" t="s">
        <v>122</v>
      </c>
      <c r="AD1574" s="17">
        <v>28802</v>
      </c>
      <c r="AE1574" s="12" t="s">
        <v>6551</v>
      </c>
      <c r="AF1574" s="17">
        <v>27968</v>
      </c>
      <c r="AG1574" s="12" t="s">
        <v>6551</v>
      </c>
      <c r="AH1574" s="17">
        <v>834</v>
      </c>
      <c r="AI1574" s="12" t="s">
        <v>122</v>
      </c>
      <c r="AJ1574" s="17">
        <v>0</v>
      </c>
      <c r="AK1574" s="12" t="s">
        <v>6551</v>
      </c>
      <c r="AL1574" s="17">
        <v>0</v>
      </c>
      <c r="AM1574" s="12" t="s">
        <v>6551</v>
      </c>
      <c r="AN1574" s="17">
        <v>0</v>
      </c>
      <c r="AO1574" s="12" t="s">
        <v>6551</v>
      </c>
      <c r="AP1574" s="192">
        <v>0</v>
      </c>
      <c r="AQ1574" s="12" t="s">
        <v>6551</v>
      </c>
      <c r="AR1574" s="17">
        <v>428238</v>
      </c>
      <c r="AS1574" s="12" t="s">
        <v>6551</v>
      </c>
      <c r="AT1574" s="17">
        <v>1777188</v>
      </c>
      <c r="AU1574" s="1" t="s">
        <v>6551</v>
      </c>
      <c r="AV1574" s="1" t="str">
        <f>IF(OR(M1574="Q",O1574="Q",Q1574="Q",S1574="Q",U1574="Q",W1574="Q",Y1574="Q",AA1574="Q",AC1574="Q",AE1574="Q",AG1574="Q",AI1574="Q",AK1574="Q",AM1574="Q",AO1574="Q",AQ1574="Q",AS1574="Q",AU1574="Q"),"Yes","No")</f>
        <v>Yes</v>
      </c>
    </row>
    <row r="1575" spans="1:48" x14ac:dyDescent="0.2">
      <c r="A1575" s="1" t="s">
        <v>6310</v>
      </c>
      <c r="B1575" s="1" t="s">
        <v>6480</v>
      </c>
      <c r="C1575" s="1" t="s">
        <v>65</v>
      </c>
      <c r="E1575" s="197">
        <v>10183</v>
      </c>
      <c r="F1575" s="1" t="s">
        <v>242</v>
      </c>
      <c r="G1575" s="1" t="s">
        <v>236</v>
      </c>
      <c r="H1575" s="17">
        <v>246695</v>
      </c>
      <c r="I1575" s="12">
        <v>24</v>
      </c>
      <c r="J1575" s="1" t="s">
        <v>29</v>
      </c>
      <c r="K1575" s="1" t="s">
        <v>9</v>
      </c>
      <c r="L1575" s="4">
        <v>9</v>
      </c>
      <c r="M1575" s="1" t="s">
        <v>6551</v>
      </c>
      <c r="N1575" s="12">
        <v>0</v>
      </c>
      <c r="O1575" s="12" t="s">
        <v>6551</v>
      </c>
      <c r="P1575" s="14">
        <v>8.236076763280245</v>
      </c>
      <c r="Q1575" s="12" t="s">
        <v>6551</v>
      </c>
      <c r="R1575" s="14">
        <v>12.692322755855763</v>
      </c>
      <c r="S1575" s="12" t="s">
        <v>6551</v>
      </c>
      <c r="T1575" s="14">
        <v>74.762340488673459</v>
      </c>
      <c r="U1575" s="12" t="s">
        <v>6551</v>
      </c>
      <c r="V1575" s="17">
        <v>333972</v>
      </c>
      <c r="W1575" s="12" t="s">
        <v>6551</v>
      </c>
      <c r="X1575" s="17">
        <v>333738</v>
      </c>
      <c r="Y1575" s="12" t="s">
        <v>6551</v>
      </c>
      <c r="Z1575" s="17">
        <v>333034</v>
      </c>
      <c r="AA1575" s="12" t="s">
        <v>6551</v>
      </c>
      <c r="AB1575" s="17">
        <v>704</v>
      </c>
      <c r="AC1575" s="12" t="s">
        <v>6551</v>
      </c>
      <c r="AD1575" s="17">
        <v>40436</v>
      </c>
      <c r="AE1575" s="12" t="s">
        <v>6551</v>
      </c>
      <c r="AF1575" s="17">
        <v>40436</v>
      </c>
      <c r="AG1575" s="12" t="s">
        <v>6551</v>
      </c>
      <c r="AH1575" s="17">
        <v>0</v>
      </c>
      <c r="AI1575" s="12" t="s">
        <v>6551</v>
      </c>
      <c r="AJ1575" s="17">
        <v>0</v>
      </c>
      <c r="AK1575" s="12" t="s">
        <v>6551</v>
      </c>
      <c r="AL1575" s="17">
        <v>0</v>
      </c>
      <c r="AM1575" s="12" t="s">
        <v>6551</v>
      </c>
      <c r="AN1575" s="17">
        <v>0</v>
      </c>
      <c r="AO1575" s="12" t="s">
        <v>6551</v>
      </c>
      <c r="AP1575" s="192">
        <v>0</v>
      </c>
      <c r="AQ1575" s="12" t="s">
        <v>6551</v>
      </c>
      <c r="AR1575" s="17">
        <v>3023090</v>
      </c>
      <c r="AS1575" s="12" t="s">
        <v>6551</v>
      </c>
      <c r="AT1575" s="17">
        <v>38370034</v>
      </c>
      <c r="AU1575" s="1" t="s">
        <v>6551</v>
      </c>
      <c r="AV1575" s="1" t="str">
        <f>IF(OR(M1575="Q",O1575="Q",Q1575="Q",S1575="Q",U1575="Q",W1575="Q",Y1575="Q",AA1575="Q",AC1575="Q",AE1575="Q",AG1575="Q",AI1575="Q",AK1575="Q",AM1575="Q",AO1575="Q",AQ1575="Q",AS1575="Q",AU1575="Q"),"Yes","No")</f>
        <v>No</v>
      </c>
    </row>
    <row r="1576" spans="1:48" x14ac:dyDescent="0.2">
      <c r="A1576" s="1" t="s">
        <v>530</v>
      </c>
      <c r="B1576" s="1" t="s">
        <v>529</v>
      </c>
      <c r="C1576" s="1" t="s">
        <v>71</v>
      </c>
      <c r="D1576" s="194">
        <v>5034</v>
      </c>
      <c r="E1576" s="197">
        <v>50034</v>
      </c>
      <c r="F1576" s="1" t="s">
        <v>242</v>
      </c>
      <c r="G1576" s="1" t="s">
        <v>236</v>
      </c>
      <c r="H1576" s="17">
        <v>90057</v>
      </c>
      <c r="I1576" s="12">
        <v>24</v>
      </c>
      <c r="J1576" s="1" t="s">
        <v>12</v>
      </c>
      <c r="K1576" s="1" t="s">
        <v>9</v>
      </c>
      <c r="L1576" s="4">
        <v>9</v>
      </c>
      <c r="M1576" s="1" t="s">
        <v>6551</v>
      </c>
      <c r="N1576" s="12">
        <v>0</v>
      </c>
      <c r="O1576" s="12" t="s">
        <v>6551</v>
      </c>
      <c r="P1576" s="14">
        <v>13.095234535600822</v>
      </c>
      <c r="Q1576" s="12" t="s">
        <v>6551</v>
      </c>
      <c r="R1576" s="14">
        <v>2.8659447926584396</v>
      </c>
      <c r="S1576" s="12" t="s">
        <v>6551</v>
      </c>
      <c r="T1576" s="14">
        <v>20.531153055503644</v>
      </c>
      <c r="U1576" s="12" t="s">
        <v>6551</v>
      </c>
      <c r="V1576" s="17">
        <v>385537</v>
      </c>
      <c r="W1576" s="12" t="s">
        <v>6551</v>
      </c>
      <c r="X1576" s="17">
        <v>365613</v>
      </c>
      <c r="Y1576" s="12" t="s">
        <v>6551</v>
      </c>
      <c r="Z1576" s="17">
        <v>350363</v>
      </c>
      <c r="AA1576" s="12" t="s">
        <v>6551</v>
      </c>
      <c r="AB1576" s="17">
        <v>15250</v>
      </c>
      <c r="AC1576" s="12" t="s">
        <v>6551</v>
      </c>
      <c r="AD1576" s="17">
        <v>27408</v>
      </c>
      <c r="AE1576" s="12" t="s">
        <v>6551</v>
      </c>
      <c r="AF1576" s="17">
        <v>26755</v>
      </c>
      <c r="AG1576" s="12" t="s">
        <v>6551</v>
      </c>
      <c r="AH1576" s="17">
        <v>653</v>
      </c>
      <c r="AI1576" s="12" t="s">
        <v>6551</v>
      </c>
      <c r="AJ1576" s="17">
        <v>0</v>
      </c>
      <c r="AK1576" s="12" t="s">
        <v>6551</v>
      </c>
      <c r="AL1576" s="17">
        <v>0</v>
      </c>
      <c r="AM1576" s="12" t="s">
        <v>6551</v>
      </c>
      <c r="AN1576" s="17">
        <v>0</v>
      </c>
      <c r="AO1576" s="12" t="s">
        <v>6551</v>
      </c>
      <c r="AP1576" s="192">
        <v>0</v>
      </c>
      <c r="AQ1576" s="12" t="s">
        <v>6551</v>
      </c>
      <c r="AR1576" s="17">
        <v>549311</v>
      </c>
      <c r="AS1576" s="12" t="s">
        <v>6551</v>
      </c>
      <c r="AT1576" s="17">
        <v>1574295</v>
      </c>
      <c r="AU1576" s="1" t="s">
        <v>6551</v>
      </c>
      <c r="AV1576" s="1" t="str">
        <f>IF(OR(M1576="Q",O1576="Q",Q1576="Q",S1576="Q",U1576="Q",W1576="Q",Y1576="Q",AA1576="Q",AC1576="Q",AE1576="Q",AG1576="Q",AI1576="Q",AK1576="Q",AM1576="Q",AO1576="Q",AQ1576="Q",AS1576="Q",AU1576="Q"),"Yes","No")</f>
        <v>No</v>
      </c>
    </row>
    <row r="1577" spans="1:48" x14ac:dyDescent="0.2">
      <c r="A1577" s="1" t="s">
        <v>1132</v>
      </c>
      <c r="B1577" s="1" t="s">
        <v>1133</v>
      </c>
      <c r="C1577" s="1" t="s">
        <v>108</v>
      </c>
      <c r="D1577" s="194">
        <v>6012</v>
      </c>
      <c r="E1577" s="197">
        <v>60012</v>
      </c>
      <c r="F1577" s="1" t="s">
        <v>239</v>
      </c>
      <c r="G1577" s="1" t="s">
        <v>236</v>
      </c>
      <c r="H1577" s="17">
        <v>172378</v>
      </c>
      <c r="I1577" s="12">
        <v>24</v>
      </c>
      <c r="J1577" s="1" t="s">
        <v>11</v>
      </c>
      <c r="K1577" s="1" t="s">
        <v>9</v>
      </c>
      <c r="L1577" s="4">
        <v>9</v>
      </c>
      <c r="M1577" s="1" t="s">
        <v>6551</v>
      </c>
      <c r="N1577" s="12">
        <v>0</v>
      </c>
      <c r="O1577" s="12" t="s">
        <v>6551</v>
      </c>
      <c r="P1577" s="14">
        <v>17.22758001794795</v>
      </c>
      <c r="Q1577" s="12" t="s">
        <v>6551</v>
      </c>
      <c r="R1577" s="14">
        <v>7.0266479663394108</v>
      </c>
      <c r="S1577" s="12" t="s">
        <v>6551</v>
      </c>
      <c r="T1577" s="14">
        <v>2.2181274304516903</v>
      </c>
      <c r="U1577" s="12" t="s">
        <v>6551</v>
      </c>
      <c r="V1577" s="17">
        <v>0</v>
      </c>
      <c r="W1577" s="12" t="s">
        <v>6551</v>
      </c>
      <c r="X1577" s="17">
        <v>318046</v>
      </c>
      <c r="Y1577" s="12" t="s">
        <v>6551</v>
      </c>
      <c r="Z1577" s="17">
        <v>287959</v>
      </c>
      <c r="AA1577" s="12" t="s">
        <v>6551</v>
      </c>
      <c r="AB1577" s="17">
        <v>30087</v>
      </c>
      <c r="AC1577" s="12" t="s">
        <v>6551</v>
      </c>
      <c r="AD1577" s="17">
        <v>19136</v>
      </c>
      <c r="AE1577" s="12" t="s">
        <v>6551</v>
      </c>
      <c r="AF1577" s="17">
        <v>16715</v>
      </c>
      <c r="AG1577" s="12" t="s">
        <v>6551</v>
      </c>
      <c r="AH1577" s="17">
        <v>2421</v>
      </c>
      <c r="AI1577" s="12" t="s">
        <v>6551</v>
      </c>
      <c r="AJ1577" s="17">
        <v>0</v>
      </c>
      <c r="AK1577" s="12" t="s">
        <v>6551</v>
      </c>
      <c r="AL1577" s="17">
        <v>0</v>
      </c>
      <c r="AM1577" s="12" t="s">
        <v>6551</v>
      </c>
      <c r="AN1577" s="17">
        <v>0</v>
      </c>
      <c r="AO1577" s="12" t="s">
        <v>6551</v>
      </c>
      <c r="AP1577" s="192">
        <v>0</v>
      </c>
      <c r="AQ1577" s="12" t="s">
        <v>6551</v>
      </c>
      <c r="AR1577" s="17">
        <v>37076</v>
      </c>
      <c r="AS1577" s="12" t="s">
        <v>6551</v>
      </c>
      <c r="AT1577" s="17">
        <v>260520</v>
      </c>
      <c r="AU1577" s="1" t="s">
        <v>6551</v>
      </c>
      <c r="AV1577" s="1" t="str">
        <f>IF(OR(M1577="Q",O1577="Q",Q1577="Q",S1577="Q",U1577="Q",W1577="Q",Y1577="Q",AA1577="Q",AC1577="Q",AE1577="Q",AG1577="Q",AI1577="Q",AK1577="Q",AM1577="Q",AO1577="Q",AQ1577="Q",AS1577="Q",AU1577="Q"),"Yes","No")</f>
        <v>No</v>
      </c>
    </row>
    <row r="1578" spans="1:48" x14ac:dyDescent="0.2">
      <c r="A1578" s="1" t="s">
        <v>1230</v>
      </c>
      <c r="B1578" s="1" t="s">
        <v>1231</v>
      </c>
      <c r="C1578" s="1" t="s">
        <v>98</v>
      </c>
      <c r="D1578" s="194">
        <v>6096</v>
      </c>
      <c r="E1578" s="197">
        <v>60096</v>
      </c>
      <c r="F1578" s="1" t="s">
        <v>239</v>
      </c>
      <c r="G1578" s="1" t="s">
        <v>6120</v>
      </c>
      <c r="H1578" s="17">
        <v>103898</v>
      </c>
      <c r="I1578" s="12">
        <v>24</v>
      </c>
      <c r="J1578" s="1" t="s">
        <v>11</v>
      </c>
      <c r="K1578" s="1" t="s">
        <v>9</v>
      </c>
      <c r="L1578" s="4">
        <v>9</v>
      </c>
      <c r="M1578" s="1" t="s">
        <v>6551</v>
      </c>
      <c r="N1578" s="12">
        <v>0</v>
      </c>
      <c r="O1578" s="12" t="s">
        <v>6551</v>
      </c>
      <c r="P1578" s="14">
        <v>10.685992135189712</v>
      </c>
      <c r="Q1578" s="12" t="s">
        <v>6551</v>
      </c>
      <c r="R1578" s="14">
        <v>0</v>
      </c>
      <c r="S1578" s="12" t="s">
        <v>6551</v>
      </c>
      <c r="T1578" s="14">
        <v>1.8509405887979593</v>
      </c>
      <c r="U1578" s="12" t="s">
        <v>6551</v>
      </c>
      <c r="V1578" s="17">
        <v>0</v>
      </c>
      <c r="W1578" s="12" t="s">
        <v>6551</v>
      </c>
      <c r="X1578" s="17">
        <v>0</v>
      </c>
      <c r="Y1578" s="12" t="s">
        <v>6551</v>
      </c>
      <c r="Z1578" s="17">
        <v>201089</v>
      </c>
      <c r="AA1578" s="12" t="s">
        <v>6551</v>
      </c>
      <c r="AB1578" s="17" t="s">
        <v>6551</v>
      </c>
      <c r="AC1578" s="12" t="s">
        <v>6551</v>
      </c>
      <c r="AD1578" s="17">
        <v>0</v>
      </c>
      <c r="AE1578" s="12" t="s">
        <v>6551</v>
      </c>
      <c r="AF1578" s="17">
        <v>18818</v>
      </c>
      <c r="AG1578" s="12" t="s">
        <v>6551</v>
      </c>
      <c r="AH1578" s="17" t="s">
        <v>6551</v>
      </c>
      <c r="AI1578" s="12" t="s">
        <v>6551</v>
      </c>
      <c r="AJ1578" s="17">
        <v>0</v>
      </c>
      <c r="AK1578" s="12" t="s">
        <v>6551</v>
      </c>
      <c r="AL1578" s="17">
        <v>0</v>
      </c>
      <c r="AM1578" s="12" t="s">
        <v>6551</v>
      </c>
      <c r="AN1578" s="17">
        <v>0</v>
      </c>
      <c r="AO1578" s="12" t="s">
        <v>6551</v>
      </c>
      <c r="AP1578" s="192">
        <v>0</v>
      </c>
      <c r="AQ1578" s="12" t="s">
        <v>6551</v>
      </c>
      <c r="AR1578" s="17">
        <v>34831</v>
      </c>
      <c r="AS1578" s="12" t="s">
        <v>6551</v>
      </c>
      <c r="AT1578" s="17">
        <v>0</v>
      </c>
      <c r="AU1578" s="1" t="s">
        <v>6551</v>
      </c>
      <c r="AV1578" s="1" t="str">
        <f>IF(OR(M1578="Q",O1578="Q",Q1578="Q",S1578="Q",U1578="Q",W1578="Q",Y1578="Q",AA1578="Q",AC1578="Q",AE1578="Q",AG1578="Q",AI1578="Q",AK1578="Q",AM1578="Q",AO1578="Q",AQ1578="Q",AS1578="Q",AU1578="Q"),"Yes","No")</f>
        <v>No</v>
      </c>
    </row>
    <row r="1579" spans="1:48" x14ac:dyDescent="0.2">
      <c r="A1579" s="1" t="s">
        <v>1226</v>
      </c>
      <c r="B1579" s="1" t="s">
        <v>1227</v>
      </c>
      <c r="C1579" s="1" t="s">
        <v>100</v>
      </c>
      <c r="D1579" s="194">
        <v>3095</v>
      </c>
      <c r="E1579" s="197">
        <v>30095</v>
      </c>
      <c r="F1579" s="1" t="s">
        <v>242</v>
      </c>
      <c r="G1579" s="1" t="s">
        <v>236</v>
      </c>
      <c r="H1579" s="17">
        <v>77086</v>
      </c>
      <c r="I1579" s="12">
        <v>24</v>
      </c>
      <c r="J1579" s="1" t="s">
        <v>12</v>
      </c>
      <c r="K1579" s="1" t="s">
        <v>9</v>
      </c>
      <c r="L1579" s="4">
        <v>8</v>
      </c>
      <c r="M1579" s="1" t="s">
        <v>6551</v>
      </c>
      <c r="N1579" s="12">
        <v>0</v>
      </c>
      <c r="O1579" s="12" t="s">
        <v>6551</v>
      </c>
      <c r="P1579" s="14">
        <v>14.199560887634282</v>
      </c>
      <c r="Q1579" s="12" t="s">
        <v>6551</v>
      </c>
      <c r="R1579" s="14">
        <v>4.8696061407637004</v>
      </c>
      <c r="S1579" s="12" t="s">
        <v>6551</v>
      </c>
      <c r="T1579" s="14">
        <v>12.079706735670038</v>
      </c>
      <c r="U1579" s="12" t="s">
        <v>6551</v>
      </c>
      <c r="V1579" s="17">
        <v>364698</v>
      </c>
      <c r="W1579" s="12" t="s">
        <v>6551</v>
      </c>
      <c r="X1579" s="17">
        <v>362174</v>
      </c>
      <c r="Y1579" s="12" t="s">
        <v>6551</v>
      </c>
      <c r="Z1579" s="17">
        <v>362174</v>
      </c>
      <c r="AA1579" s="12" t="s">
        <v>6551</v>
      </c>
      <c r="AB1579" s="17">
        <v>0</v>
      </c>
      <c r="AC1579" s="12" t="s">
        <v>6551</v>
      </c>
      <c r="AD1579" s="17">
        <v>25506</v>
      </c>
      <c r="AE1579" s="12" t="s">
        <v>6551</v>
      </c>
      <c r="AF1579" s="17">
        <v>25506</v>
      </c>
      <c r="AG1579" s="12" t="s">
        <v>6551</v>
      </c>
      <c r="AH1579" s="17">
        <v>0</v>
      </c>
      <c r="AI1579" s="12" t="s">
        <v>6551</v>
      </c>
      <c r="AJ1579" s="17">
        <v>0</v>
      </c>
      <c r="AK1579" s="12" t="s">
        <v>6551</v>
      </c>
      <c r="AL1579" s="17">
        <v>0</v>
      </c>
      <c r="AM1579" s="12" t="s">
        <v>6551</v>
      </c>
      <c r="AN1579" s="17">
        <v>0</v>
      </c>
      <c r="AO1579" s="12" t="s">
        <v>6551</v>
      </c>
      <c r="AP1579" s="192">
        <v>0</v>
      </c>
      <c r="AQ1579" s="12" t="s">
        <v>6551</v>
      </c>
      <c r="AR1579" s="17">
        <v>308105</v>
      </c>
      <c r="AS1579" s="12" t="s">
        <v>6551</v>
      </c>
      <c r="AT1579" s="17">
        <v>1500350</v>
      </c>
      <c r="AU1579" s="1" t="s">
        <v>6551</v>
      </c>
      <c r="AV1579" s="1" t="str">
        <f>IF(OR(M1579="Q",O1579="Q",Q1579="Q",S1579="Q",U1579="Q",W1579="Q",Y1579="Q",AA1579="Q",AC1579="Q",AE1579="Q",AG1579="Q",AI1579="Q",AK1579="Q",AM1579="Q",AO1579="Q",AQ1579="Q",AS1579="Q",AU1579="Q"),"Yes","No")</f>
        <v>No</v>
      </c>
    </row>
    <row r="1580" spans="1:48" x14ac:dyDescent="0.2">
      <c r="A1580" s="1" t="s">
        <v>405</v>
      </c>
      <c r="B1580" s="1" t="s">
        <v>406</v>
      </c>
      <c r="C1580" s="1" t="s">
        <v>80</v>
      </c>
      <c r="D1580" s="194">
        <v>8019</v>
      </c>
      <c r="E1580" s="197">
        <v>80019</v>
      </c>
      <c r="F1580" s="1" t="s">
        <v>242</v>
      </c>
      <c r="G1580" s="1" t="s">
        <v>6120</v>
      </c>
      <c r="H1580" s="17">
        <v>81955</v>
      </c>
      <c r="I1580" s="12">
        <v>24</v>
      </c>
      <c r="J1580" s="1" t="s">
        <v>12</v>
      </c>
      <c r="K1580" s="1" t="s">
        <v>13</v>
      </c>
      <c r="L1580" s="4">
        <v>7</v>
      </c>
      <c r="M1580" s="1" t="s">
        <v>6551</v>
      </c>
      <c r="N1580" s="12">
        <v>0</v>
      </c>
      <c r="O1580" s="12" t="s">
        <v>6551</v>
      </c>
      <c r="P1580" s="14">
        <v>15.617162728853431</v>
      </c>
      <c r="Q1580" s="12" t="s">
        <v>6551</v>
      </c>
      <c r="R1580" s="14">
        <v>0</v>
      </c>
      <c r="S1580" s="12" t="s">
        <v>6551</v>
      </c>
      <c r="T1580" s="14">
        <v>6.8194742763628922</v>
      </c>
      <c r="U1580" s="12" t="s">
        <v>6551</v>
      </c>
      <c r="V1580" s="17">
        <v>0</v>
      </c>
      <c r="W1580" s="12" t="s">
        <v>6551</v>
      </c>
      <c r="X1580" s="17">
        <v>0</v>
      </c>
      <c r="Y1580" s="12" t="s">
        <v>6551</v>
      </c>
      <c r="Z1580" s="17">
        <v>305378</v>
      </c>
      <c r="AA1580" s="12" t="s">
        <v>6551</v>
      </c>
      <c r="AB1580" s="17" t="s">
        <v>6551</v>
      </c>
      <c r="AC1580" s="12" t="s">
        <v>6551</v>
      </c>
      <c r="AD1580" s="17">
        <v>0</v>
      </c>
      <c r="AE1580" s="12" t="s">
        <v>6551</v>
      </c>
      <c r="AF1580" s="17">
        <v>19554</v>
      </c>
      <c r="AG1580" s="12" t="s">
        <v>6551</v>
      </c>
      <c r="AH1580" s="17" t="s">
        <v>6551</v>
      </c>
      <c r="AI1580" s="12" t="s">
        <v>6551</v>
      </c>
      <c r="AJ1580" s="17">
        <v>0</v>
      </c>
      <c r="AK1580" s="12" t="s">
        <v>6551</v>
      </c>
      <c r="AL1580" s="17">
        <v>0</v>
      </c>
      <c r="AM1580" s="12" t="s">
        <v>6551</v>
      </c>
      <c r="AN1580" s="17">
        <v>0</v>
      </c>
      <c r="AO1580" s="12" t="s">
        <v>6551</v>
      </c>
      <c r="AP1580" s="192">
        <v>0</v>
      </c>
      <c r="AQ1580" s="12" t="s">
        <v>6551</v>
      </c>
      <c r="AR1580" s="17">
        <v>133348</v>
      </c>
      <c r="AS1580" s="12" t="s">
        <v>6551</v>
      </c>
      <c r="AT1580" s="17">
        <v>0</v>
      </c>
      <c r="AU1580" s="1" t="s">
        <v>6551</v>
      </c>
      <c r="AV1580" s="1" t="str">
        <f>IF(OR(M1580="Q",O1580="Q",Q1580="Q",S1580="Q",U1580="Q",W1580="Q",Y1580="Q",AA1580="Q",AC1580="Q",AE1580="Q",AG1580="Q",AI1580="Q",AK1580="Q",AM1580="Q",AO1580="Q",AQ1580="Q",AS1580="Q",AU1580="Q"),"Yes","No")</f>
        <v>No</v>
      </c>
    </row>
    <row r="1581" spans="1:48" x14ac:dyDescent="0.2">
      <c r="A1581" s="1" t="s">
        <v>5148</v>
      </c>
      <c r="B1581" s="1" t="s">
        <v>5149</v>
      </c>
      <c r="C1581" s="1" t="s">
        <v>201</v>
      </c>
      <c r="D1581" s="194" t="s">
        <v>5150</v>
      </c>
      <c r="E1581" s="197" t="s">
        <v>5151</v>
      </c>
      <c r="F1581" s="1" t="s">
        <v>242</v>
      </c>
      <c r="G1581" s="1" t="s">
        <v>287</v>
      </c>
      <c r="H1581" s="17">
        <v>0</v>
      </c>
      <c r="I1581" s="12">
        <v>24</v>
      </c>
      <c r="J1581" s="1" t="s">
        <v>11</v>
      </c>
      <c r="K1581" s="1" t="s">
        <v>9</v>
      </c>
      <c r="L1581" s="4">
        <v>7</v>
      </c>
      <c r="M1581" s="1" t="s">
        <v>6551</v>
      </c>
      <c r="N1581" s="12">
        <v>0</v>
      </c>
      <c r="O1581" s="12" t="s">
        <v>6551</v>
      </c>
      <c r="P1581" s="14">
        <v>7.2497389595233708</v>
      </c>
      <c r="Q1581" s="12" t="s">
        <v>6551</v>
      </c>
      <c r="R1581" s="14">
        <v>0</v>
      </c>
      <c r="S1581" s="12" t="s">
        <v>6551</v>
      </c>
      <c r="T1581" s="14">
        <v>4.0813832074196918</v>
      </c>
      <c r="U1581" s="12" t="s">
        <v>6551</v>
      </c>
      <c r="V1581" s="17">
        <v>0</v>
      </c>
      <c r="W1581" s="12" t="s">
        <v>6551</v>
      </c>
      <c r="X1581" s="17">
        <v>0</v>
      </c>
      <c r="Y1581" s="12" t="s">
        <v>6551</v>
      </c>
      <c r="Z1581" s="17">
        <v>118033</v>
      </c>
      <c r="AA1581" s="12" t="s">
        <v>6551</v>
      </c>
      <c r="AB1581" s="17" t="s">
        <v>6551</v>
      </c>
      <c r="AC1581" s="12" t="s">
        <v>6551</v>
      </c>
      <c r="AD1581" s="17">
        <v>0</v>
      </c>
      <c r="AE1581" s="12" t="s">
        <v>6551</v>
      </c>
      <c r="AF1581" s="17">
        <v>16281</v>
      </c>
      <c r="AG1581" s="12" t="s">
        <v>6551</v>
      </c>
      <c r="AH1581" s="17" t="s">
        <v>6551</v>
      </c>
      <c r="AI1581" s="12" t="s">
        <v>6551</v>
      </c>
      <c r="AJ1581" s="17">
        <v>0</v>
      </c>
      <c r="AK1581" s="12" t="s">
        <v>6551</v>
      </c>
      <c r="AL1581" s="17">
        <v>0</v>
      </c>
      <c r="AM1581" s="12" t="s">
        <v>6551</v>
      </c>
      <c r="AN1581" s="17">
        <v>0</v>
      </c>
      <c r="AO1581" s="12" t="s">
        <v>6551</v>
      </c>
      <c r="AP1581" s="192">
        <v>0</v>
      </c>
      <c r="AQ1581" s="12" t="s">
        <v>6551</v>
      </c>
      <c r="AR1581" s="17">
        <v>66449</v>
      </c>
      <c r="AS1581" s="12" t="s">
        <v>6551</v>
      </c>
      <c r="AT1581" s="17">
        <v>0</v>
      </c>
      <c r="AU1581" s="1" t="s">
        <v>6551</v>
      </c>
      <c r="AV1581" s="1" t="str">
        <f>IF(OR(M1581="Q",O1581="Q",Q1581="Q",S1581="Q",U1581="Q",W1581="Q",Y1581="Q",AA1581="Q",AC1581="Q",AE1581="Q",AG1581="Q",AI1581="Q",AK1581="Q",AM1581="Q",AO1581="Q",AQ1581="Q",AS1581="Q",AU1581="Q"),"Yes","No")</f>
        <v>No</v>
      </c>
    </row>
    <row r="1582" spans="1:48" x14ac:dyDescent="0.2">
      <c r="A1582" s="1" t="s">
        <v>1444</v>
      </c>
      <c r="B1582" s="1" t="s">
        <v>1445</v>
      </c>
      <c r="C1582" s="1" t="s">
        <v>20</v>
      </c>
      <c r="D1582" s="194">
        <v>9219</v>
      </c>
      <c r="E1582" s="197">
        <v>90219</v>
      </c>
      <c r="F1582" s="1" t="s">
        <v>242</v>
      </c>
      <c r="G1582" s="1" t="s">
        <v>236</v>
      </c>
      <c r="H1582" s="17">
        <v>71957</v>
      </c>
      <c r="I1582" s="12">
        <v>24</v>
      </c>
      <c r="J1582" s="1" t="s">
        <v>11</v>
      </c>
      <c r="K1582" s="1" t="s">
        <v>9</v>
      </c>
      <c r="L1582" s="4">
        <v>6</v>
      </c>
      <c r="M1582" s="1" t="s">
        <v>6551</v>
      </c>
      <c r="N1582" s="12">
        <v>0</v>
      </c>
      <c r="O1582" s="12" t="s">
        <v>6551</v>
      </c>
      <c r="P1582" s="14">
        <v>12.418327129406613</v>
      </c>
      <c r="Q1582" s="12" t="s">
        <v>6551</v>
      </c>
      <c r="R1582" s="14">
        <v>7.2720636101553051</v>
      </c>
      <c r="S1582" s="12" t="s">
        <v>6551</v>
      </c>
      <c r="T1582" s="14">
        <v>2.3544996715568205</v>
      </c>
      <c r="U1582" s="12" t="s">
        <v>6551</v>
      </c>
      <c r="V1582" s="17">
        <v>0</v>
      </c>
      <c r="W1582" s="12" t="s">
        <v>6551</v>
      </c>
      <c r="X1582" s="17">
        <v>130010</v>
      </c>
      <c r="Y1582" s="12" t="s">
        <v>6551</v>
      </c>
      <c r="Z1582" s="17">
        <v>113429</v>
      </c>
      <c r="AA1582" s="12" t="s">
        <v>6551</v>
      </c>
      <c r="AB1582" s="17">
        <v>16581</v>
      </c>
      <c r="AC1582" s="12" t="s">
        <v>6551</v>
      </c>
      <c r="AD1582" s="17">
        <v>10682</v>
      </c>
      <c r="AE1582" s="12" t="s">
        <v>6551</v>
      </c>
      <c r="AF1582" s="17">
        <v>9134</v>
      </c>
      <c r="AG1582" s="12" t="s">
        <v>6551</v>
      </c>
      <c r="AH1582" s="17">
        <v>1548</v>
      </c>
      <c r="AI1582" s="12" t="s">
        <v>6551</v>
      </c>
      <c r="AJ1582" s="17">
        <v>0</v>
      </c>
      <c r="AK1582" s="12" t="s">
        <v>6551</v>
      </c>
      <c r="AL1582" s="17">
        <v>0</v>
      </c>
      <c r="AM1582" s="12" t="s">
        <v>6551</v>
      </c>
      <c r="AN1582" s="17">
        <v>0</v>
      </c>
      <c r="AO1582" s="12" t="s">
        <v>6551</v>
      </c>
      <c r="AP1582" s="192">
        <v>0</v>
      </c>
      <c r="AQ1582" s="12" t="s">
        <v>6551</v>
      </c>
      <c r="AR1582" s="17">
        <v>21506</v>
      </c>
      <c r="AS1582" s="12" t="s">
        <v>6551</v>
      </c>
      <c r="AT1582" s="17">
        <v>156393</v>
      </c>
      <c r="AU1582" s="1" t="s">
        <v>6551</v>
      </c>
      <c r="AV1582" s="1" t="str">
        <f>IF(OR(M1582="Q",O1582="Q",Q1582="Q",S1582="Q",U1582="Q",W1582="Q",Y1582="Q",AA1582="Q",AC1582="Q",AE1582="Q",AG1582="Q",AI1582="Q",AK1582="Q",AM1582="Q",AO1582="Q",AQ1582="Q",AS1582="Q",AU1582="Q"),"Yes","No")</f>
        <v>No</v>
      </c>
    </row>
    <row r="1583" spans="1:48" x14ac:dyDescent="0.2">
      <c r="A1583" s="1" t="s">
        <v>5965</v>
      </c>
      <c r="B1583" s="1" t="s">
        <v>5966</v>
      </c>
      <c r="C1583" s="1" t="s">
        <v>99</v>
      </c>
      <c r="D1583" s="194" t="s">
        <v>5967</v>
      </c>
      <c r="E1583" s="197" t="s">
        <v>5968</v>
      </c>
      <c r="F1583" s="1" t="s">
        <v>239</v>
      </c>
      <c r="G1583" s="1" t="s">
        <v>287</v>
      </c>
      <c r="H1583" s="17">
        <v>0</v>
      </c>
      <c r="I1583" s="12">
        <v>24</v>
      </c>
      <c r="J1583" s="1" t="s">
        <v>28</v>
      </c>
      <c r="K1583" s="1" t="s">
        <v>13</v>
      </c>
      <c r="L1583" s="4">
        <v>6</v>
      </c>
      <c r="M1583" s="1" t="s">
        <v>6551</v>
      </c>
      <c r="N1583" s="12">
        <v>0</v>
      </c>
      <c r="O1583" s="12" t="s">
        <v>6551</v>
      </c>
      <c r="P1583" s="14">
        <v>26.013161639157655</v>
      </c>
      <c r="Q1583" s="12" t="s">
        <v>6551</v>
      </c>
      <c r="R1583" s="14">
        <v>0</v>
      </c>
      <c r="S1583" s="12" t="s">
        <v>6551</v>
      </c>
      <c r="T1583" s="14">
        <v>5.9748861696072852</v>
      </c>
      <c r="U1583" s="12" t="s">
        <v>6551</v>
      </c>
      <c r="V1583" s="17">
        <v>0</v>
      </c>
      <c r="W1583" s="12" t="s">
        <v>6551</v>
      </c>
      <c r="X1583" s="17">
        <v>0</v>
      </c>
      <c r="Y1583" s="12" t="s">
        <v>6551</v>
      </c>
      <c r="Z1583" s="17">
        <v>365641</v>
      </c>
      <c r="AA1583" s="12" t="s">
        <v>6551</v>
      </c>
      <c r="AB1583" s="17" t="s">
        <v>6551</v>
      </c>
      <c r="AC1583" s="12" t="s">
        <v>6551</v>
      </c>
      <c r="AD1583" s="17">
        <v>0</v>
      </c>
      <c r="AE1583" s="12" t="s">
        <v>6551</v>
      </c>
      <c r="AF1583" s="17">
        <v>14056</v>
      </c>
      <c r="AG1583" s="12" t="s">
        <v>6551</v>
      </c>
      <c r="AH1583" s="17" t="s">
        <v>6551</v>
      </c>
      <c r="AI1583" s="12" t="s">
        <v>6551</v>
      </c>
      <c r="AJ1583" s="17">
        <v>0</v>
      </c>
      <c r="AK1583" s="12" t="s">
        <v>6551</v>
      </c>
      <c r="AL1583" s="17">
        <v>0</v>
      </c>
      <c r="AM1583" s="12" t="s">
        <v>6551</v>
      </c>
      <c r="AN1583" s="17">
        <v>0</v>
      </c>
      <c r="AO1583" s="12" t="s">
        <v>6551</v>
      </c>
      <c r="AP1583" s="192">
        <v>0</v>
      </c>
      <c r="AQ1583" s="12" t="s">
        <v>6551</v>
      </c>
      <c r="AR1583" s="17">
        <v>83983</v>
      </c>
      <c r="AS1583" s="12" t="s">
        <v>6551</v>
      </c>
      <c r="AT1583" s="17">
        <v>0</v>
      </c>
      <c r="AU1583" s="1" t="s">
        <v>6551</v>
      </c>
      <c r="AV1583" s="1" t="str">
        <f>IF(OR(M1583="Q",O1583="Q",Q1583="Q",S1583="Q",U1583="Q",W1583="Q",Y1583="Q",AA1583="Q",AC1583="Q",AE1583="Q",AG1583="Q",AI1583="Q",AK1583="Q",AM1583="Q",AO1583="Q",AQ1583="Q",AS1583="Q",AU1583="Q"),"Yes","No")</f>
        <v>No</v>
      </c>
    </row>
    <row r="1584" spans="1:48" x14ac:dyDescent="0.2">
      <c r="A1584" s="1" t="s">
        <v>5411</v>
      </c>
      <c r="B1584" s="1" t="s">
        <v>5412</v>
      </c>
      <c r="C1584" s="1" t="s">
        <v>37</v>
      </c>
      <c r="D1584" s="194" t="s">
        <v>5413</v>
      </c>
      <c r="E1584" s="197" t="s">
        <v>5414</v>
      </c>
      <c r="F1584" s="1" t="s">
        <v>239</v>
      </c>
      <c r="G1584" s="1" t="s">
        <v>287</v>
      </c>
      <c r="H1584" s="17">
        <v>0</v>
      </c>
      <c r="I1584" s="12">
        <v>24</v>
      </c>
      <c r="J1584" s="1" t="s">
        <v>11</v>
      </c>
      <c r="K1584" s="1" t="s">
        <v>9</v>
      </c>
      <c r="L1584" s="4">
        <v>6</v>
      </c>
      <c r="M1584" s="1" t="s">
        <v>6551</v>
      </c>
      <c r="N1584" s="12">
        <v>0</v>
      </c>
      <c r="O1584" s="12" t="s">
        <v>6551</v>
      </c>
      <c r="P1584" s="14">
        <v>5.5642923219241442</v>
      </c>
      <c r="Q1584" s="12" t="s">
        <v>6551</v>
      </c>
      <c r="R1584" s="14">
        <v>0</v>
      </c>
      <c r="S1584" s="12" t="s">
        <v>6551</v>
      </c>
      <c r="T1584" s="14">
        <v>11.941566450817145</v>
      </c>
      <c r="U1584" s="12" t="s">
        <v>6551</v>
      </c>
      <c r="V1584" s="17">
        <v>0</v>
      </c>
      <c r="W1584" s="12" t="s">
        <v>6551</v>
      </c>
      <c r="X1584" s="17">
        <v>0</v>
      </c>
      <c r="Y1584" s="12" t="s">
        <v>6551</v>
      </c>
      <c r="Z1584" s="17">
        <v>36090</v>
      </c>
      <c r="AA1584" s="12" t="s">
        <v>6551</v>
      </c>
      <c r="AB1584" s="17" t="s">
        <v>6551</v>
      </c>
      <c r="AC1584" s="12" t="s">
        <v>6551</v>
      </c>
      <c r="AD1584" s="17">
        <v>0</v>
      </c>
      <c r="AE1584" s="12" t="s">
        <v>6551</v>
      </c>
      <c r="AF1584" s="17">
        <v>6486</v>
      </c>
      <c r="AG1584" s="12" t="s">
        <v>6551</v>
      </c>
      <c r="AH1584" s="17" t="s">
        <v>6551</v>
      </c>
      <c r="AI1584" s="12" t="s">
        <v>6551</v>
      </c>
      <c r="AJ1584" s="17">
        <v>0</v>
      </c>
      <c r="AK1584" s="12" t="s">
        <v>6551</v>
      </c>
      <c r="AL1584" s="17">
        <v>0</v>
      </c>
      <c r="AM1584" s="12" t="s">
        <v>6551</v>
      </c>
      <c r="AN1584" s="17">
        <v>0</v>
      </c>
      <c r="AO1584" s="12" t="s">
        <v>6551</v>
      </c>
      <c r="AP1584" s="192">
        <v>0</v>
      </c>
      <c r="AQ1584" s="12" t="s">
        <v>6551</v>
      </c>
      <c r="AR1584" s="17">
        <v>77453</v>
      </c>
      <c r="AS1584" s="12" t="s">
        <v>6551</v>
      </c>
      <c r="AT1584" s="17">
        <v>0</v>
      </c>
      <c r="AU1584" s="1" t="s">
        <v>6551</v>
      </c>
      <c r="AV1584" s="1" t="str">
        <f>IF(OR(M1584="Q",O1584="Q",Q1584="Q",S1584="Q",U1584="Q",W1584="Q",Y1584="Q",AA1584="Q",AC1584="Q",AE1584="Q",AG1584="Q",AI1584="Q",AK1584="Q",AM1584="Q",AO1584="Q",AQ1584="Q",AS1584="Q",AU1584="Q"),"Yes","No")</f>
        <v>No</v>
      </c>
    </row>
    <row r="1585" spans="1:48" x14ac:dyDescent="0.2">
      <c r="A1585" s="1" t="s">
        <v>1226</v>
      </c>
      <c r="B1585" s="1" t="s">
        <v>1227</v>
      </c>
      <c r="C1585" s="1" t="s">
        <v>100</v>
      </c>
      <c r="D1585" s="194">
        <v>3095</v>
      </c>
      <c r="E1585" s="197">
        <v>30095</v>
      </c>
      <c r="F1585" s="1" t="s">
        <v>242</v>
      </c>
      <c r="G1585" s="1" t="s">
        <v>236</v>
      </c>
      <c r="H1585" s="17">
        <v>77086</v>
      </c>
      <c r="I1585" s="12">
        <v>24</v>
      </c>
      <c r="J1585" s="1" t="s">
        <v>28</v>
      </c>
      <c r="K1585" s="1" t="s">
        <v>9</v>
      </c>
      <c r="L1585" s="4">
        <v>4</v>
      </c>
      <c r="M1585" s="1" t="s">
        <v>6551</v>
      </c>
      <c r="N1585" s="12">
        <v>0</v>
      </c>
      <c r="O1585" s="12" t="s">
        <v>6551</v>
      </c>
      <c r="P1585" s="14">
        <v>25.713956170703575</v>
      </c>
      <c r="Q1585" s="12" t="s">
        <v>6551</v>
      </c>
      <c r="R1585" s="14">
        <v>21.3424156774072</v>
      </c>
      <c r="S1585" s="12" t="s">
        <v>6551</v>
      </c>
      <c r="T1585" s="14">
        <v>5.1009227220299884</v>
      </c>
      <c r="U1585" s="12" t="s">
        <v>6551</v>
      </c>
      <c r="V1585" s="17">
        <v>133620</v>
      </c>
      <c r="W1585" s="12" t="s">
        <v>6551</v>
      </c>
      <c r="X1585" s="17">
        <v>133764</v>
      </c>
      <c r="Y1585" s="12" t="s">
        <v>6551</v>
      </c>
      <c r="Z1585" s="17">
        <v>133764</v>
      </c>
      <c r="AA1585" s="12" t="s">
        <v>6551</v>
      </c>
      <c r="AB1585" s="17">
        <v>0</v>
      </c>
      <c r="AC1585" s="12" t="s">
        <v>6551</v>
      </c>
      <c r="AD1585" s="17">
        <v>5202</v>
      </c>
      <c r="AE1585" s="12" t="s">
        <v>6551</v>
      </c>
      <c r="AF1585" s="17">
        <v>5202</v>
      </c>
      <c r="AG1585" s="12" t="s">
        <v>6551</v>
      </c>
      <c r="AH1585" s="17">
        <v>0</v>
      </c>
      <c r="AI1585" s="12" t="s">
        <v>6551</v>
      </c>
      <c r="AJ1585" s="17">
        <v>0</v>
      </c>
      <c r="AK1585" s="12" t="s">
        <v>6551</v>
      </c>
      <c r="AL1585" s="17">
        <v>0</v>
      </c>
      <c r="AM1585" s="12" t="s">
        <v>6551</v>
      </c>
      <c r="AN1585" s="17">
        <v>0</v>
      </c>
      <c r="AO1585" s="12" t="s">
        <v>6551</v>
      </c>
      <c r="AP1585" s="192">
        <v>0</v>
      </c>
      <c r="AQ1585" s="12" t="s">
        <v>6551</v>
      </c>
      <c r="AR1585" s="17">
        <v>26535</v>
      </c>
      <c r="AS1585" s="12" t="s">
        <v>6551</v>
      </c>
      <c r="AT1585" s="17">
        <v>566321</v>
      </c>
      <c r="AU1585" s="1" t="s">
        <v>6551</v>
      </c>
      <c r="AV1585" s="1" t="str">
        <f>IF(OR(M1585="Q",O1585="Q",Q1585="Q",S1585="Q",U1585="Q",W1585="Q",Y1585="Q",AA1585="Q",AC1585="Q",AE1585="Q",AG1585="Q",AI1585="Q",AK1585="Q",AM1585="Q",AO1585="Q",AQ1585="Q",AS1585="Q",AU1585="Q"),"Yes","No")</f>
        <v>No</v>
      </c>
    </row>
    <row r="1586" spans="1:48" x14ac:dyDescent="0.2">
      <c r="A1586" s="1" t="s">
        <v>492</v>
      </c>
      <c r="B1586" s="1" t="s">
        <v>493</v>
      </c>
      <c r="C1586" s="1" t="s">
        <v>76</v>
      </c>
      <c r="D1586" s="194">
        <v>7003</v>
      </c>
      <c r="E1586" s="197">
        <v>70003</v>
      </c>
      <c r="F1586" s="1" t="s">
        <v>239</v>
      </c>
      <c r="G1586" s="1" t="s">
        <v>236</v>
      </c>
      <c r="H1586" s="17">
        <v>273724</v>
      </c>
      <c r="I1586" s="12">
        <v>24</v>
      </c>
      <c r="J1586" s="1" t="s">
        <v>11</v>
      </c>
      <c r="K1586" s="1" t="s">
        <v>9</v>
      </c>
      <c r="L1586" s="4">
        <v>4</v>
      </c>
      <c r="M1586" s="1" t="s">
        <v>6551</v>
      </c>
      <c r="N1586" s="12">
        <v>0</v>
      </c>
      <c r="O1586" s="12" t="s">
        <v>6551</v>
      </c>
      <c r="P1586" s="14">
        <v>14.955135377041843</v>
      </c>
      <c r="Q1586" s="12" t="s">
        <v>6551</v>
      </c>
      <c r="R1586" s="14">
        <v>6.5568848884664837</v>
      </c>
      <c r="S1586" s="12" t="s">
        <v>6551</v>
      </c>
      <c r="T1586" s="14">
        <v>2.0012307003803982</v>
      </c>
      <c r="U1586" s="12" t="s">
        <v>6551</v>
      </c>
      <c r="V1586" s="17">
        <v>0</v>
      </c>
      <c r="W1586" s="12" t="s">
        <v>6551</v>
      </c>
      <c r="X1586" s="17">
        <v>151210</v>
      </c>
      <c r="Y1586" s="12" t="s">
        <v>6551</v>
      </c>
      <c r="Z1586" s="17">
        <v>133669</v>
      </c>
      <c r="AA1586" s="12" t="s">
        <v>6551</v>
      </c>
      <c r="AB1586" s="17">
        <v>17541</v>
      </c>
      <c r="AC1586" s="12" t="s">
        <v>6551</v>
      </c>
      <c r="AD1586" s="17">
        <v>9754</v>
      </c>
      <c r="AE1586" s="12" t="s">
        <v>6551</v>
      </c>
      <c r="AF1586" s="17">
        <v>8938</v>
      </c>
      <c r="AG1586" s="12" t="s">
        <v>6551</v>
      </c>
      <c r="AH1586" s="17">
        <v>816</v>
      </c>
      <c r="AI1586" s="12" t="s">
        <v>6551</v>
      </c>
      <c r="AJ1586" s="17">
        <v>0</v>
      </c>
      <c r="AK1586" s="12" t="s">
        <v>6551</v>
      </c>
      <c r="AL1586" s="17">
        <v>0</v>
      </c>
      <c r="AM1586" s="12" t="s">
        <v>6551</v>
      </c>
      <c r="AN1586" s="17">
        <v>0</v>
      </c>
      <c r="AO1586" s="12" t="s">
        <v>6551</v>
      </c>
      <c r="AP1586" s="192">
        <v>0</v>
      </c>
      <c r="AQ1586" s="12" t="s">
        <v>6551</v>
      </c>
      <c r="AR1586" s="17">
        <v>17887</v>
      </c>
      <c r="AS1586" s="12" t="s">
        <v>6551</v>
      </c>
      <c r="AT1586" s="17">
        <v>117283</v>
      </c>
      <c r="AU1586" s="1" t="s">
        <v>6551</v>
      </c>
      <c r="AV1586" s="1" t="str">
        <f>IF(OR(M1586="Q",O1586="Q",Q1586="Q",S1586="Q",U1586="Q",W1586="Q",Y1586="Q",AA1586="Q",AC1586="Q",AE1586="Q",AG1586="Q",AI1586="Q",AK1586="Q",AM1586="Q",AO1586="Q",AQ1586="Q",AS1586="Q",AU1586="Q"),"Yes","No")</f>
        <v>No</v>
      </c>
    </row>
    <row r="1587" spans="1:48" x14ac:dyDescent="0.2">
      <c r="A1587" s="1" t="s">
        <v>530</v>
      </c>
      <c r="B1587" s="1" t="s">
        <v>529</v>
      </c>
      <c r="C1587" s="1" t="s">
        <v>71</v>
      </c>
      <c r="D1587" s="194">
        <v>5034</v>
      </c>
      <c r="E1587" s="197">
        <v>50034</v>
      </c>
      <c r="F1587" s="1" t="s">
        <v>242</v>
      </c>
      <c r="G1587" s="1" t="s">
        <v>236</v>
      </c>
      <c r="H1587" s="17">
        <v>90057</v>
      </c>
      <c r="I1587" s="12">
        <v>24</v>
      </c>
      <c r="J1587" s="1" t="s">
        <v>17</v>
      </c>
      <c r="K1587" s="1" t="s">
        <v>13</v>
      </c>
      <c r="L1587" s="4">
        <v>3</v>
      </c>
      <c r="M1587" s="1" t="s">
        <v>6551</v>
      </c>
      <c r="N1587" s="12">
        <v>0</v>
      </c>
      <c r="O1587" s="12" t="s">
        <v>6551</v>
      </c>
      <c r="P1587" s="14">
        <v>11.695424836601306</v>
      </c>
      <c r="Q1587" s="12" t="s">
        <v>6551</v>
      </c>
      <c r="R1587" s="14">
        <v>5.8999382334774548</v>
      </c>
      <c r="S1587" s="12" t="s">
        <v>6551</v>
      </c>
      <c r="T1587" s="14">
        <v>2.1163398692810458</v>
      </c>
      <c r="U1587" s="12" t="s">
        <v>6551</v>
      </c>
      <c r="V1587" s="17">
        <v>0</v>
      </c>
      <c r="W1587" s="12" t="s">
        <v>6551</v>
      </c>
      <c r="X1587" s="17">
        <v>0</v>
      </c>
      <c r="Y1587" s="12" t="s">
        <v>6551</v>
      </c>
      <c r="Z1587" s="17">
        <v>8947</v>
      </c>
      <c r="AA1587" s="12" t="s">
        <v>6551</v>
      </c>
      <c r="AB1587" s="17" t="s">
        <v>6551</v>
      </c>
      <c r="AC1587" s="12" t="s">
        <v>6551</v>
      </c>
      <c r="AD1587" s="17">
        <v>0</v>
      </c>
      <c r="AE1587" s="12" t="s">
        <v>6551</v>
      </c>
      <c r="AF1587" s="17">
        <v>765</v>
      </c>
      <c r="AG1587" s="12" t="s">
        <v>6551</v>
      </c>
      <c r="AH1587" s="17" t="s">
        <v>6551</v>
      </c>
      <c r="AI1587" s="12" t="s">
        <v>6551</v>
      </c>
      <c r="AJ1587" s="17">
        <v>0</v>
      </c>
      <c r="AK1587" s="12" t="s">
        <v>6551</v>
      </c>
      <c r="AL1587" s="17">
        <v>0</v>
      </c>
      <c r="AM1587" s="12" t="s">
        <v>6551</v>
      </c>
      <c r="AN1587" s="17">
        <v>0</v>
      </c>
      <c r="AO1587" s="12" t="s">
        <v>6551</v>
      </c>
      <c r="AP1587" s="192">
        <v>0</v>
      </c>
      <c r="AQ1587" s="12" t="s">
        <v>6551</v>
      </c>
      <c r="AR1587" s="17">
        <v>1619</v>
      </c>
      <c r="AS1587" s="12" t="s">
        <v>6551</v>
      </c>
      <c r="AT1587" s="17">
        <v>9552</v>
      </c>
      <c r="AU1587" s="1" t="s">
        <v>6551</v>
      </c>
      <c r="AV1587" s="1" t="str">
        <f>IF(OR(M1587="Q",O1587="Q",Q1587="Q",S1587="Q",U1587="Q",W1587="Q",Y1587="Q",AA1587="Q",AC1587="Q",AE1587="Q",AG1587="Q",AI1587="Q",AK1587="Q",AM1587="Q",AO1587="Q",AQ1587="Q",AS1587="Q",AU1587="Q"),"Yes","No")</f>
        <v>No</v>
      </c>
    </row>
    <row r="1588" spans="1:48" x14ac:dyDescent="0.2">
      <c r="A1588" s="1" t="s">
        <v>2779</v>
      </c>
      <c r="B1588" s="1" t="s">
        <v>2780</v>
      </c>
      <c r="C1588" s="1" t="s">
        <v>63</v>
      </c>
      <c r="D1588" s="194" t="s">
        <v>2781</v>
      </c>
      <c r="E1588" s="197" t="s">
        <v>2782</v>
      </c>
      <c r="F1588" s="1" t="s">
        <v>242</v>
      </c>
      <c r="G1588" s="1" t="s">
        <v>287</v>
      </c>
      <c r="H1588" s="17">
        <v>0</v>
      </c>
      <c r="I1588" s="12">
        <v>24</v>
      </c>
      <c r="J1588" s="1" t="s">
        <v>12</v>
      </c>
      <c r="K1588" s="1" t="s">
        <v>9</v>
      </c>
      <c r="L1588" s="4">
        <v>3</v>
      </c>
      <c r="M1588" s="1" t="s">
        <v>6551</v>
      </c>
      <c r="N1588" s="12">
        <v>0</v>
      </c>
      <c r="O1588" s="12" t="s">
        <v>6551</v>
      </c>
      <c r="P1588" s="14">
        <v>16.258599508599509</v>
      </c>
      <c r="Q1588" s="12" t="s">
        <v>6551</v>
      </c>
      <c r="R1588" s="14">
        <v>0</v>
      </c>
      <c r="S1588" s="12" t="s">
        <v>6551</v>
      </c>
      <c r="T1588" s="14">
        <v>12.441339066339067</v>
      </c>
      <c r="U1588" s="12" t="s">
        <v>6551</v>
      </c>
      <c r="V1588" s="17">
        <v>0</v>
      </c>
      <c r="W1588" s="12" t="s">
        <v>6551</v>
      </c>
      <c r="X1588" s="17">
        <v>0</v>
      </c>
      <c r="Y1588" s="12" t="s">
        <v>6551</v>
      </c>
      <c r="Z1588" s="17">
        <v>52938</v>
      </c>
      <c r="AA1588" s="12" t="s">
        <v>6551</v>
      </c>
      <c r="AB1588" s="17" t="s">
        <v>6551</v>
      </c>
      <c r="AC1588" s="12" t="s">
        <v>6551</v>
      </c>
      <c r="AD1588" s="17">
        <v>0</v>
      </c>
      <c r="AE1588" s="12" t="s">
        <v>6551</v>
      </c>
      <c r="AF1588" s="17">
        <v>3256</v>
      </c>
      <c r="AG1588" s="12" t="s">
        <v>6551</v>
      </c>
      <c r="AH1588" s="17" t="s">
        <v>6551</v>
      </c>
      <c r="AI1588" s="12" t="s">
        <v>6551</v>
      </c>
      <c r="AJ1588" s="17">
        <v>0</v>
      </c>
      <c r="AK1588" s="12" t="s">
        <v>6551</v>
      </c>
      <c r="AL1588" s="17">
        <v>0</v>
      </c>
      <c r="AM1588" s="12" t="s">
        <v>6551</v>
      </c>
      <c r="AN1588" s="17">
        <v>0</v>
      </c>
      <c r="AO1588" s="12" t="s">
        <v>6551</v>
      </c>
      <c r="AP1588" s="192">
        <v>0</v>
      </c>
      <c r="AQ1588" s="12" t="s">
        <v>6551</v>
      </c>
      <c r="AR1588" s="17">
        <v>40509</v>
      </c>
      <c r="AS1588" s="12" t="s">
        <v>6551</v>
      </c>
      <c r="AT1588" s="17">
        <v>0</v>
      </c>
      <c r="AU1588" s="1" t="s">
        <v>6551</v>
      </c>
      <c r="AV1588" s="1" t="str">
        <f>IF(OR(M1588="Q",O1588="Q",Q1588="Q",S1588="Q",U1588="Q",W1588="Q",Y1588="Q",AA1588="Q",AC1588="Q",AE1588="Q",AG1588="Q",AI1588="Q",AK1588="Q",AM1588="Q",AO1588="Q",AQ1588="Q",AS1588="Q",AU1588="Q"),"Yes","No")</f>
        <v>No</v>
      </c>
    </row>
    <row r="1589" spans="1:48" x14ac:dyDescent="0.2">
      <c r="A1589" s="1" t="s">
        <v>1189</v>
      </c>
      <c r="B1589" s="1" t="s">
        <v>1190</v>
      </c>
      <c r="C1589" s="1" t="s">
        <v>102</v>
      </c>
      <c r="D1589" s="194">
        <v>4125</v>
      </c>
      <c r="E1589" s="197">
        <v>40125</v>
      </c>
      <c r="F1589" s="1" t="s">
        <v>239</v>
      </c>
      <c r="G1589" s="1" t="s">
        <v>6120</v>
      </c>
      <c r="H1589" s="17">
        <v>2148346</v>
      </c>
      <c r="I1589" s="12">
        <v>24</v>
      </c>
      <c r="J1589" s="1" t="s">
        <v>11</v>
      </c>
      <c r="K1589" s="1" t="s">
        <v>9</v>
      </c>
      <c r="L1589" s="4">
        <v>2</v>
      </c>
      <c r="M1589" s="1" t="s">
        <v>6551</v>
      </c>
      <c r="N1589" s="12">
        <v>0</v>
      </c>
      <c r="O1589" s="12" t="s">
        <v>6551</v>
      </c>
      <c r="P1589" s="14">
        <v>8.2941433566433567</v>
      </c>
      <c r="Q1589" s="12" t="s">
        <v>122</v>
      </c>
      <c r="R1589" s="14">
        <v>0</v>
      </c>
      <c r="S1589" s="12" t="s">
        <v>6551</v>
      </c>
      <c r="T1589" s="14">
        <v>0.90384615384615385</v>
      </c>
      <c r="U1589" s="12" t="s">
        <v>122</v>
      </c>
      <c r="V1589" s="17">
        <v>0</v>
      </c>
      <c r="W1589" s="12" t="s">
        <v>6551</v>
      </c>
      <c r="X1589" s="17">
        <v>0</v>
      </c>
      <c r="Y1589" s="12" t="s">
        <v>6551</v>
      </c>
      <c r="Z1589" s="17">
        <v>18977</v>
      </c>
      <c r="AA1589" s="12" t="s">
        <v>6551</v>
      </c>
      <c r="AB1589" s="17" t="s">
        <v>6551</v>
      </c>
      <c r="AC1589" s="12" t="s">
        <v>6551</v>
      </c>
      <c r="AD1589" s="17">
        <v>0</v>
      </c>
      <c r="AE1589" s="12" t="s">
        <v>6551</v>
      </c>
      <c r="AF1589" s="17">
        <v>2288</v>
      </c>
      <c r="AG1589" s="12" t="s">
        <v>122</v>
      </c>
      <c r="AH1589" s="17" t="s">
        <v>6551</v>
      </c>
      <c r="AI1589" s="12" t="s">
        <v>6551</v>
      </c>
      <c r="AJ1589" s="17">
        <v>0</v>
      </c>
      <c r="AK1589" s="12" t="s">
        <v>6551</v>
      </c>
      <c r="AL1589" s="17">
        <v>0</v>
      </c>
      <c r="AM1589" s="12" t="s">
        <v>6551</v>
      </c>
      <c r="AN1589" s="17">
        <v>0</v>
      </c>
      <c r="AO1589" s="12" t="s">
        <v>6551</v>
      </c>
      <c r="AP1589" s="192">
        <v>0</v>
      </c>
      <c r="AQ1589" s="12" t="s">
        <v>6551</v>
      </c>
      <c r="AR1589" s="17">
        <v>2068</v>
      </c>
      <c r="AS1589" s="12" t="s">
        <v>6551</v>
      </c>
      <c r="AT1589" s="17">
        <v>0</v>
      </c>
      <c r="AU1589" s="1" t="s">
        <v>6551</v>
      </c>
      <c r="AV1589" s="1" t="str">
        <f>IF(OR(M1589="Q",O1589="Q",Q1589="Q",S1589="Q",U1589="Q",W1589="Q",Y1589="Q",AA1589="Q",AC1589="Q",AE1589="Q",AG1589="Q",AI1589="Q",AK1589="Q",AM1589="Q",AO1589="Q",AQ1589="Q",AS1589="Q",AU1589="Q"),"Yes","No")</f>
        <v>Yes</v>
      </c>
    </row>
    <row r="1590" spans="1:48" x14ac:dyDescent="0.2">
      <c r="A1590" s="1" t="s">
        <v>1813</v>
      </c>
      <c r="B1590" s="1" t="s">
        <v>1814</v>
      </c>
      <c r="C1590" s="1" t="s">
        <v>105</v>
      </c>
      <c r="D1590" s="194">
        <v>4206</v>
      </c>
      <c r="E1590" s="197">
        <v>40206</v>
      </c>
      <c r="F1590" s="1" t="s">
        <v>242</v>
      </c>
      <c r="G1590" s="1" t="s">
        <v>6120</v>
      </c>
      <c r="H1590" s="17">
        <v>548404</v>
      </c>
      <c r="I1590" s="12">
        <v>24</v>
      </c>
      <c r="J1590" s="1" t="s">
        <v>12</v>
      </c>
      <c r="K1590" s="1" t="s">
        <v>9</v>
      </c>
      <c r="L1590" s="4">
        <v>2</v>
      </c>
      <c r="M1590" s="1" t="s">
        <v>6551</v>
      </c>
      <c r="N1590" s="12">
        <v>0</v>
      </c>
      <c r="O1590" s="12" t="s">
        <v>6551</v>
      </c>
      <c r="P1590" s="14">
        <v>14.063398140321217</v>
      </c>
      <c r="Q1590" s="12" t="s">
        <v>6551</v>
      </c>
      <c r="R1590" s="14">
        <v>0</v>
      </c>
      <c r="S1590" s="12" t="s">
        <v>6551</v>
      </c>
      <c r="T1590" s="14">
        <v>7.0152155536770922</v>
      </c>
      <c r="U1590" s="12" t="s">
        <v>6551</v>
      </c>
      <c r="V1590" s="17">
        <v>0</v>
      </c>
      <c r="W1590" s="12" t="s">
        <v>6551</v>
      </c>
      <c r="X1590" s="17">
        <v>0</v>
      </c>
      <c r="Y1590" s="12" t="s">
        <v>6551</v>
      </c>
      <c r="Z1590" s="17">
        <v>16637</v>
      </c>
      <c r="AA1590" s="12" t="s">
        <v>6551</v>
      </c>
      <c r="AB1590" s="17" t="s">
        <v>6551</v>
      </c>
      <c r="AC1590" s="12" t="s">
        <v>6551</v>
      </c>
      <c r="AD1590" s="17">
        <v>0</v>
      </c>
      <c r="AE1590" s="12" t="s">
        <v>6551</v>
      </c>
      <c r="AF1590" s="17">
        <v>1183</v>
      </c>
      <c r="AG1590" s="12" t="s">
        <v>6551</v>
      </c>
      <c r="AH1590" s="17" t="s">
        <v>6551</v>
      </c>
      <c r="AI1590" s="12" t="s">
        <v>6551</v>
      </c>
      <c r="AJ1590" s="17">
        <v>0</v>
      </c>
      <c r="AK1590" s="12" t="s">
        <v>6551</v>
      </c>
      <c r="AL1590" s="17">
        <v>0</v>
      </c>
      <c r="AM1590" s="12" t="s">
        <v>6551</v>
      </c>
      <c r="AN1590" s="17">
        <v>0</v>
      </c>
      <c r="AO1590" s="12" t="s">
        <v>6551</v>
      </c>
      <c r="AP1590" s="192">
        <v>0</v>
      </c>
      <c r="AQ1590" s="12" t="s">
        <v>6551</v>
      </c>
      <c r="AR1590" s="17">
        <v>8299</v>
      </c>
      <c r="AS1590" s="12" t="s">
        <v>6551</v>
      </c>
      <c r="AT1590" s="17">
        <v>0</v>
      </c>
      <c r="AU1590" s="1" t="s">
        <v>6551</v>
      </c>
      <c r="AV1590" s="1" t="str">
        <f>IF(OR(M1590="Q",O1590="Q",Q1590="Q",S1590="Q",U1590="Q",W1590="Q",Y1590="Q",AA1590="Q",AC1590="Q",AE1590="Q",AG1590="Q",AI1590="Q",AK1590="Q",AM1590="Q",AO1590="Q",AQ1590="Q",AS1590="Q",AU1590="Q"),"Yes","No")</f>
        <v>No</v>
      </c>
    </row>
    <row r="1591" spans="1:48" x14ac:dyDescent="0.2">
      <c r="A1591" s="1" t="s">
        <v>5965</v>
      </c>
      <c r="B1591" s="1" t="s">
        <v>5966</v>
      </c>
      <c r="C1591" s="1" t="s">
        <v>99</v>
      </c>
      <c r="D1591" s="194" t="s">
        <v>5967</v>
      </c>
      <c r="E1591" s="197" t="s">
        <v>5968</v>
      </c>
      <c r="F1591" s="1" t="s">
        <v>239</v>
      </c>
      <c r="G1591" s="1" t="s">
        <v>287</v>
      </c>
      <c r="H1591" s="17">
        <v>0</v>
      </c>
      <c r="I1591" s="12">
        <v>24</v>
      </c>
      <c r="J1591" s="1" t="s">
        <v>12</v>
      </c>
      <c r="K1591" s="1" t="s">
        <v>13</v>
      </c>
      <c r="L1591" s="4">
        <v>2</v>
      </c>
      <c r="M1591" s="1" t="s">
        <v>6551</v>
      </c>
      <c r="N1591" s="12">
        <v>0</v>
      </c>
      <c r="O1591" s="12" t="s">
        <v>6551</v>
      </c>
      <c r="P1591" s="14">
        <v>16.063732928679819</v>
      </c>
      <c r="Q1591" s="12" t="s">
        <v>6551</v>
      </c>
      <c r="R1591" s="14">
        <v>0</v>
      </c>
      <c r="S1591" s="12" t="s">
        <v>6551</v>
      </c>
      <c r="T1591" s="14">
        <v>3.6016691957511382</v>
      </c>
      <c r="U1591" s="12" t="s">
        <v>6551</v>
      </c>
      <c r="V1591" s="17">
        <v>0</v>
      </c>
      <c r="W1591" s="12" t="s">
        <v>6551</v>
      </c>
      <c r="X1591" s="17">
        <v>0</v>
      </c>
      <c r="Y1591" s="12" t="s">
        <v>6551</v>
      </c>
      <c r="Z1591" s="17">
        <v>42344</v>
      </c>
      <c r="AA1591" s="12" t="s">
        <v>6551</v>
      </c>
      <c r="AB1591" s="17" t="s">
        <v>6551</v>
      </c>
      <c r="AC1591" s="12" t="s">
        <v>6551</v>
      </c>
      <c r="AD1591" s="17">
        <v>0</v>
      </c>
      <c r="AE1591" s="12" t="s">
        <v>6551</v>
      </c>
      <c r="AF1591" s="17">
        <v>2636</v>
      </c>
      <c r="AG1591" s="12" t="s">
        <v>6551</v>
      </c>
      <c r="AH1591" s="17" t="s">
        <v>6551</v>
      </c>
      <c r="AI1591" s="12" t="s">
        <v>6551</v>
      </c>
      <c r="AJ1591" s="17">
        <v>0</v>
      </c>
      <c r="AK1591" s="12" t="s">
        <v>6551</v>
      </c>
      <c r="AL1591" s="17">
        <v>0</v>
      </c>
      <c r="AM1591" s="12" t="s">
        <v>6551</v>
      </c>
      <c r="AN1591" s="17">
        <v>0</v>
      </c>
      <c r="AO1591" s="12" t="s">
        <v>6551</v>
      </c>
      <c r="AP1591" s="192">
        <v>0</v>
      </c>
      <c r="AQ1591" s="12" t="s">
        <v>6551</v>
      </c>
      <c r="AR1591" s="17">
        <v>9494</v>
      </c>
      <c r="AS1591" s="12" t="s">
        <v>6551</v>
      </c>
      <c r="AT1591" s="17">
        <v>0</v>
      </c>
      <c r="AU1591" s="1" t="s">
        <v>6551</v>
      </c>
      <c r="AV1591" s="1" t="str">
        <f>IF(OR(M1591="Q",O1591="Q",Q1591="Q",S1591="Q",U1591="Q",W1591="Q",Y1591="Q",AA1591="Q",AC1591="Q",AE1591="Q",AG1591="Q",AI1591="Q",AK1591="Q",AM1591="Q",AO1591="Q",AQ1591="Q",AS1591="Q",AU1591="Q"),"Yes","No")</f>
        <v>No</v>
      </c>
    </row>
    <row r="1592" spans="1:48" x14ac:dyDescent="0.2">
      <c r="A1592" s="1" t="s">
        <v>1444</v>
      </c>
      <c r="B1592" s="1" t="s">
        <v>1445</v>
      </c>
      <c r="C1592" s="1" t="s">
        <v>20</v>
      </c>
      <c r="D1592" s="194">
        <v>9219</v>
      </c>
      <c r="E1592" s="197">
        <v>90219</v>
      </c>
      <c r="F1592" s="1" t="s">
        <v>242</v>
      </c>
      <c r="G1592" s="1" t="s">
        <v>236</v>
      </c>
      <c r="H1592" s="17">
        <v>71957</v>
      </c>
      <c r="I1592" s="12">
        <v>24</v>
      </c>
      <c r="J1592" s="1" t="s">
        <v>14</v>
      </c>
      <c r="K1592" s="1" t="s">
        <v>13</v>
      </c>
      <c r="L1592" s="4">
        <v>1</v>
      </c>
      <c r="M1592" s="1" t="s">
        <v>6551</v>
      </c>
      <c r="N1592" s="12">
        <v>0</v>
      </c>
      <c r="O1592" s="12" t="s">
        <v>6551</v>
      </c>
      <c r="P1592" s="14">
        <v>40.673913043478258</v>
      </c>
      <c r="Q1592" s="12" t="s">
        <v>6551</v>
      </c>
      <c r="R1592" s="14">
        <v>32.666666666666664</v>
      </c>
      <c r="S1592" s="12" t="s">
        <v>6551</v>
      </c>
      <c r="T1592" s="14">
        <v>2.7717391304347827</v>
      </c>
      <c r="U1592" s="12" t="s">
        <v>6551</v>
      </c>
      <c r="V1592" s="17">
        <v>0</v>
      </c>
      <c r="W1592" s="12" t="s">
        <v>6551</v>
      </c>
      <c r="X1592" s="17">
        <v>3742</v>
      </c>
      <c r="Y1592" s="12" t="s">
        <v>6551</v>
      </c>
      <c r="Z1592" s="17">
        <v>3742</v>
      </c>
      <c r="AA1592" s="12" t="s">
        <v>6551</v>
      </c>
      <c r="AB1592" s="17">
        <v>0</v>
      </c>
      <c r="AC1592" s="12" t="s">
        <v>6551</v>
      </c>
      <c r="AD1592" s="17">
        <v>92</v>
      </c>
      <c r="AE1592" s="12" t="s">
        <v>6551</v>
      </c>
      <c r="AF1592" s="17">
        <v>92</v>
      </c>
      <c r="AG1592" s="12" t="s">
        <v>6551</v>
      </c>
      <c r="AH1592" s="17">
        <v>0</v>
      </c>
      <c r="AI1592" s="12" t="s">
        <v>6551</v>
      </c>
      <c r="AJ1592" s="17">
        <v>0</v>
      </c>
      <c r="AK1592" s="12" t="s">
        <v>6551</v>
      </c>
      <c r="AL1592" s="17">
        <v>0</v>
      </c>
      <c r="AM1592" s="12" t="s">
        <v>6551</v>
      </c>
      <c r="AN1592" s="17">
        <v>0</v>
      </c>
      <c r="AO1592" s="12" t="s">
        <v>6551</v>
      </c>
      <c r="AP1592" s="192">
        <v>0</v>
      </c>
      <c r="AQ1592" s="12" t="s">
        <v>6551</v>
      </c>
      <c r="AR1592" s="17">
        <v>255</v>
      </c>
      <c r="AS1592" s="12" t="s">
        <v>6551</v>
      </c>
      <c r="AT1592" s="17">
        <v>8330</v>
      </c>
      <c r="AU1592" s="1" t="s">
        <v>6551</v>
      </c>
      <c r="AV1592" s="1" t="str">
        <f>IF(OR(M1592="Q",O1592="Q",Q1592="Q",S1592="Q",U1592="Q",W1592="Q",Y1592="Q",AA1592="Q",AC1592="Q",AE1592="Q",AG1592="Q",AI1592="Q",AK1592="Q",AM1592="Q",AO1592="Q",AQ1592="Q",AS1592="Q",AU1592="Q"),"Yes","No")</f>
        <v>No</v>
      </c>
    </row>
    <row r="1593" spans="1:48" x14ac:dyDescent="0.2">
      <c r="A1593" s="1" t="s">
        <v>603</v>
      </c>
      <c r="B1593" s="1" t="s">
        <v>604</v>
      </c>
      <c r="C1593" s="1" t="s">
        <v>84</v>
      </c>
      <c r="D1593" s="194">
        <v>2160</v>
      </c>
      <c r="E1593" s="197">
        <v>20160</v>
      </c>
      <c r="F1593" s="1" t="s">
        <v>256</v>
      </c>
      <c r="G1593" s="1" t="s">
        <v>6120</v>
      </c>
      <c r="H1593" s="17">
        <v>18351295</v>
      </c>
      <c r="I1593" s="12">
        <v>23</v>
      </c>
      <c r="J1593" s="1" t="s">
        <v>28</v>
      </c>
      <c r="K1593" s="1" t="s">
        <v>9</v>
      </c>
      <c r="L1593" s="4">
        <v>23</v>
      </c>
      <c r="M1593" s="1" t="s">
        <v>6551</v>
      </c>
      <c r="N1593" s="12">
        <v>0</v>
      </c>
      <c r="O1593" s="12" t="s">
        <v>6551</v>
      </c>
      <c r="P1593" s="14">
        <v>31.504368820418488</v>
      </c>
      <c r="Q1593" s="12" t="s">
        <v>6551</v>
      </c>
      <c r="R1593" s="14">
        <v>0</v>
      </c>
      <c r="S1593" s="12" t="s">
        <v>6551</v>
      </c>
      <c r="T1593" s="14">
        <v>20.490994098260135</v>
      </c>
      <c r="U1593" s="12" t="s">
        <v>6551</v>
      </c>
      <c r="V1593" s="17">
        <v>0</v>
      </c>
      <c r="W1593" s="12" t="s">
        <v>6551</v>
      </c>
      <c r="X1593" s="17">
        <v>0</v>
      </c>
      <c r="Y1593" s="12" t="s">
        <v>6551</v>
      </c>
      <c r="Z1593" s="17">
        <v>822075</v>
      </c>
      <c r="AA1593" s="12" t="s">
        <v>6551</v>
      </c>
      <c r="AB1593" s="17" t="s">
        <v>6551</v>
      </c>
      <c r="AC1593" s="12" t="s">
        <v>6551</v>
      </c>
      <c r="AD1593" s="17">
        <v>0</v>
      </c>
      <c r="AE1593" s="12" t="s">
        <v>6551</v>
      </c>
      <c r="AF1593" s="17">
        <v>26094</v>
      </c>
      <c r="AG1593" s="12" t="s">
        <v>6551</v>
      </c>
      <c r="AH1593" s="17" t="s">
        <v>6551</v>
      </c>
      <c r="AI1593" s="12" t="s">
        <v>6551</v>
      </c>
      <c r="AJ1593" s="17">
        <v>0</v>
      </c>
      <c r="AK1593" s="12" t="s">
        <v>6551</v>
      </c>
      <c r="AL1593" s="17">
        <v>0</v>
      </c>
      <c r="AM1593" s="12" t="s">
        <v>6551</v>
      </c>
      <c r="AN1593" s="17">
        <v>0</v>
      </c>
      <c r="AO1593" s="12" t="s">
        <v>6551</v>
      </c>
      <c r="AP1593" s="192">
        <v>0</v>
      </c>
      <c r="AQ1593" s="12" t="s">
        <v>6551</v>
      </c>
      <c r="AR1593" s="17">
        <v>534692</v>
      </c>
      <c r="AS1593" s="12" t="s">
        <v>6551</v>
      </c>
      <c r="AT1593" s="17">
        <v>0</v>
      </c>
      <c r="AU1593" s="1" t="s">
        <v>6551</v>
      </c>
      <c r="AV1593" s="1" t="str">
        <f>IF(OR(M1593="Q",O1593="Q",Q1593="Q",S1593="Q",U1593="Q",W1593="Q",Y1593="Q",AA1593="Q",AC1593="Q",AE1593="Q",AG1593="Q",AI1593="Q",AK1593="Q",AM1593="Q",AO1593="Q",AQ1593="Q",AS1593="Q",AU1593="Q"),"Yes","No")</f>
        <v>No</v>
      </c>
    </row>
    <row r="1594" spans="1:48" x14ac:dyDescent="0.2">
      <c r="A1594" s="1" t="s">
        <v>1290</v>
      </c>
      <c r="B1594" s="1" t="s">
        <v>1291</v>
      </c>
      <c r="C1594" s="1" t="s">
        <v>71</v>
      </c>
      <c r="D1594" s="194">
        <v>5180</v>
      </c>
      <c r="E1594" s="197">
        <v>50180</v>
      </c>
      <c r="F1594" s="1" t="s">
        <v>239</v>
      </c>
      <c r="G1594" s="1" t="s">
        <v>6120</v>
      </c>
      <c r="H1594" s="17">
        <v>119509</v>
      </c>
      <c r="I1594" s="12">
        <v>23</v>
      </c>
      <c r="J1594" s="1" t="s">
        <v>11</v>
      </c>
      <c r="K1594" s="1" t="s">
        <v>9</v>
      </c>
      <c r="L1594" s="4">
        <v>23</v>
      </c>
      <c r="M1594" s="1" t="s">
        <v>6551</v>
      </c>
      <c r="N1594" s="12">
        <v>0</v>
      </c>
      <c r="O1594" s="12" t="s">
        <v>6551</v>
      </c>
      <c r="P1594" s="14">
        <v>19.09719255809166</v>
      </c>
      <c r="Q1594" s="12" t="s">
        <v>6551</v>
      </c>
      <c r="R1594" s="14">
        <v>0</v>
      </c>
      <c r="S1594" s="12" t="s">
        <v>6551</v>
      </c>
      <c r="T1594" s="14">
        <v>3.8672190628136178</v>
      </c>
      <c r="U1594" s="12" t="s">
        <v>6551</v>
      </c>
      <c r="V1594" s="17">
        <v>0</v>
      </c>
      <c r="W1594" s="12" t="s">
        <v>6551</v>
      </c>
      <c r="X1594" s="17">
        <v>0</v>
      </c>
      <c r="Y1594" s="12" t="s">
        <v>6551</v>
      </c>
      <c r="Z1594" s="17">
        <v>742136</v>
      </c>
      <c r="AA1594" s="12" t="s">
        <v>6551</v>
      </c>
      <c r="AB1594" s="17" t="s">
        <v>6551</v>
      </c>
      <c r="AC1594" s="12" t="s">
        <v>6551</v>
      </c>
      <c r="AD1594" s="17">
        <v>0</v>
      </c>
      <c r="AE1594" s="12" t="s">
        <v>6551</v>
      </c>
      <c r="AF1594" s="17">
        <v>38861</v>
      </c>
      <c r="AG1594" s="12" t="s">
        <v>6551</v>
      </c>
      <c r="AH1594" s="17" t="s">
        <v>6551</v>
      </c>
      <c r="AI1594" s="12" t="s">
        <v>6551</v>
      </c>
      <c r="AJ1594" s="17">
        <v>0</v>
      </c>
      <c r="AK1594" s="12" t="s">
        <v>6551</v>
      </c>
      <c r="AL1594" s="17">
        <v>0</v>
      </c>
      <c r="AM1594" s="12" t="s">
        <v>6551</v>
      </c>
      <c r="AN1594" s="17">
        <v>0</v>
      </c>
      <c r="AO1594" s="12" t="s">
        <v>6551</v>
      </c>
      <c r="AP1594" s="192">
        <v>0</v>
      </c>
      <c r="AQ1594" s="12" t="s">
        <v>6551</v>
      </c>
      <c r="AR1594" s="17">
        <v>150284</v>
      </c>
      <c r="AS1594" s="12" t="s">
        <v>6551</v>
      </c>
      <c r="AT1594" s="17">
        <v>0</v>
      </c>
      <c r="AU1594" s="1" t="s">
        <v>6551</v>
      </c>
      <c r="AV1594" s="1" t="str">
        <f>IF(OR(M1594="Q",O1594="Q",Q1594="Q",S1594="Q",U1594="Q",W1594="Q",Y1594="Q",AA1594="Q",AC1594="Q",AE1594="Q",AG1594="Q",AI1594="Q",AK1594="Q",AM1594="Q",AO1594="Q",AQ1594="Q",AS1594="Q",AU1594="Q"),"Yes","No")</f>
        <v>No</v>
      </c>
    </row>
    <row r="1595" spans="1:48" x14ac:dyDescent="0.2">
      <c r="A1595" s="1" t="s">
        <v>1442</v>
      </c>
      <c r="B1595" s="1" t="s">
        <v>749</v>
      </c>
      <c r="C1595" s="1" t="s">
        <v>54</v>
      </c>
      <c r="D1595" s="194">
        <v>7045</v>
      </c>
      <c r="E1595" s="197">
        <v>70045</v>
      </c>
      <c r="F1595" s="1" t="s">
        <v>239</v>
      </c>
      <c r="G1595" s="1" t="s">
        <v>236</v>
      </c>
      <c r="H1595" s="17">
        <v>106621</v>
      </c>
      <c r="I1595" s="12">
        <v>23</v>
      </c>
      <c r="J1595" s="1" t="s">
        <v>11</v>
      </c>
      <c r="K1595" s="1" t="s">
        <v>9</v>
      </c>
      <c r="L1595" s="4">
        <v>23</v>
      </c>
      <c r="M1595" s="1" t="s">
        <v>6551</v>
      </c>
      <c r="N1595" s="12">
        <v>0</v>
      </c>
      <c r="O1595" s="12" t="s">
        <v>6551</v>
      </c>
      <c r="P1595" s="14">
        <v>10.606012402886321</v>
      </c>
      <c r="Q1595" s="12" t="s">
        <v>6551</v>
      </c>
      <c r="R1595" s="14">
        <v>4.5381054157949992</v>
      </c>
      <c r="S1595" s="12" t="s">
        <v>6551</v>
      </c>
      <c r="T1595" s="14">
        <v>3.0525163104871247</v>
      </c>
      <c r="U1595" s="12" t="s">
        <v>6551</v>
      </c>
      <c r="V1595" s="17">
        <v>0</v>
      </c>
      <c r="W1595" s="12" t="s">
        <v>6551</v>
      </c>
      <c r="X1595" s="17">
        <v>540375</v>
      </c>
      <c r="Y1595" s="12" t="s">
        <v>6551</v>
      </c>
      <c r="Z1595" s="17">
        <v>460057</v>
      </c>
      <c r="AA1595" s="12" t="s">
        <v>6551</v>
      </c>
      <c r="AB1595" s="17">
        <v>80318</v>
      </c>
      <c r="AC1595" s="12" t="s">
        <v>6551</v>
      </c>
      <c r="AD1595" s="17">
        <v>49724</v>
      </c>
      <c r="AE1595" s="12" t="s">
        <v>6551</v>
      </c>
      <c r="AF1595" s="17">
        <v>43377</v>
      </c>
      <c r="AG1595" s="12" t="s">
        <v>6551</v>
      </c>
      <c r="AH1595" s="17">
        <v>6347</v>
      </c>
      <c r="AI1595" s="12" t="s">
        <v>6551</v>
      </c>
      <c r="AJ1595" s="17">
        <v>0</v>
      </c>
      <c r="AK1595" s="12" t="s">
        <v>6551</v>
      </c>
      <c r="AL1595" s="17">
        <v>0</v>
      </c>
      <c r="AM1595" s="12" t="s">
        <v>6551</v>
      </c>
      <c r="AN1595" s="17">
        <v>0</v>
      </c>
      <c r="AO1595" s="12" t="s">
        <v>6551</v>
      </c>
      <c r="AP1595" s="192">
        <v>0</v>
      </c>
      <c r="AQ1595" s="12" t="s">
        <v>6551</v>
      </c>
      <c r="AR1595" s="17">
        <v>132409</v>
      </c>
      <c r="AS1595" s="12" t="s">
        <v>6551</v>
      </c>
      <c r="AT1595" s="17">
        <v>600886</v>
      </c>
      <c r="AU1595" s="1" t="s">
        <v>6551</v>
      </c>
      <c r="AV1595" s="1" t="str">
        <f>IF(OR(M1595="Q",O1595="Q",Q1595="Q",S1595="Q",U1595="Q",W1595="Q",Y1595="Q",AA1595="Q",AC1595="Q",AE1595="Q",AG1595="Q",AI1595="Q",AK1595="Q",AM1595="Q",AO1595="Q",AQ1595="Q",AS1595="Q",AU1595="Q"),"Yes","No")</f>
        <v>No</v>
      </c>
    </row>
    <row r="1596" spans="1:48" x14ac:dyDescent="0.2">
      <c r="A1596" s="1" t="s">
        <v>2149</v>
      </c>
      <c r="B1596" s="1" t="s">
        <v>348</v>
      </c>
      <c r="C1596" s="1" t="s">
        <v>66</v>
      </c>
      <c r="D1596" s="194" t="s">
        <v>2150</v>
      </c>
      <c r="E1596" s="197" t="s">
        <v>2151</v>
      </c>
      <c r="F1596" s="1" t="s">
        <v>239</v>
      </c>
      <c r="G1596" s="1" t="s">
        <v>287</v>
      </c>
      <c r="H1596" s="17">
        <v>0</v>
      </c>
      <c r="I1596" s="12">
        <v>23</v>
      </c>
      <c r="J1596" s="1" t="s">
        <v>11</v>
      </c>
      <c r="K1596" s="1" t="s">
        <v>9</v>
      </c>
      <c r="L1596" s="4">
        <v>23</v>
      </c>
      <c r="M1596" s="1" t="s">
        <v>6551</v>
      </c>
      <c r="N1596" s="12">
        <v>0</v>
      </c>
      <c r="O1596" s="12" t="s">
        <v>6551</v>
      </c>
      <c r="P1596" s="14">
        <v>27.255145228215767</v>
      </c>
      <c r="Q1596" s="12" t="s">
        <v>6551</v>
      </c>
      <c r="R1596" s="14">
        <v>0</v>
      </c>
      <c r="S1596" s="12" t="s">
        <v>6551</v>
      </c>
      <c r="T1596" s="14">
        <v>4.2177593360995846</v>
      </c>
      <c r="U1596" s="12" t="s">
        <v>6551</v>
      </c>
      <c r="V1596" s="17">
        <v>0</v>
      </c>
      <c r="W1596" s="12" t="s">
        <v>6551</v>
      </c>
      <c r="X1596" s="17">
        <v>0</v>
      </c>
      <c r="Y1596" s="12" t="s">
        <v>6551</v>
      </c>
      <c r="Z1596" s="17">
        <v>656849</v>
      </c>
      <c r="AA1596" s="12" t="s">
        <v>6551</v>
      </c>
      <c r="AB1596" s="17" t="s">
        <v>6551</v>
      </c>
      <c r="AC1596" s="12" t="s">
        <v>6551</v>
      </c>
      <c r="AD1596" s="17">
        <v>0</v>
      </c>
      <c r="AE1596" s="12" t="s">
        <v>6551</v>
      </c>
      <c r="AF1596" s="17">
        <v>24100</v>
      </c>
      <c r="AG1596" s="12" t="s">
        <v>6551</v>
      </c>
      <c r="AH1596" s="17" t="s">
        <v>6551</v>
      </c>
      <c r="AI1596" s="12" t="s">
        <v>6551</v>
      </c>
      <c r="AJ1596" s="17">
        <v>0</v>
      </c>
      <c r="AK1596" s="12" t="s">
        <v>6551</v>
      </c>
      <c r="AL1596" s="17">
        <v>0</v>
      </c>
      <c r="AM1596" s="12" t="s">
        <v>6551</v>
      </c>
      <c r="AN1596" s="17">
        <v>0</v>
      </c>
      <c r="AO1596" s="12" t="s">
        <v>6551</v>
      </c>
      <c r="AP1596" s="192">
        <v>0</v>
      </c>
      <c r="AQ1596" s="12" t="s">
        <v>6551</v>
      </c>
      <c r="AR1596" s="17">
        <v>101648</v>
      </c>
      <c r="AS1596" s="12" t="s">
        <v>6551</v>
      </c>
      <c r="AT1596" s="17">
        <v>0</v>
      </c>
      <c r="AU1596" s="1" t="s">
        <v>6551</v>
      </c>
      <c r="AV1596" s="1" t="str">
        <f>IF(OR(M1596="Q",O1596="Q",Q1596="Q",S1596="Q",U1596="Q",W1596="Q",Y1596="Q",AA1596="Q",AC1596="Q",AE1596="Q",AG1596="Q",AI1596="Q",AK1596="Q",AM1596="Q",AO1596="Q",AQ1596="Q",AS1596="Q",AU1596="Q"),"Yes","No")</f>
        <v>No</v>
      </c>
    </row>
    <row r="1597" spans="1:48" x14ac:dyDescent="0.2">
      <c r="A1597" s="1" t="s">
        <v>3531</v>
      </c>
      <c r="B1597" s="1" t="s">
        <v>3532</v>
      </c>
      <c r="C1597" s="1" t="s">
        <v>71</v>
      </c>
      <c r="D1597" s="194" t="s">
        <v>3533</v>
      </c>
      <c r="E1597" s="197" t="s">
        <v>3534</v>
      </c>
      <c r="F1597" s="1" t="s">
        <v>242</v>
      </c>
      <c r="G1597" s="1" t="s">
        <v>287</v>
      </c>
      <c r="H1597" s="17">
        <v>0</v>
      </c>
      <c r="I1597" s="12">
        <v>23</v>
      </c>
      <c r="J1597" s="1" t="s">
        <v>11</v>
      </c>
      <c r="K1597" s="1" t="s">
        <v>9</v>
      </c>
      <c r="L1597" s="4">
        <v>23</v>
      </c>
      <c r="M1597" s="1" t="s">
        <v>6551</v>
      </c>
      <c r="N1597" s="12">
        <v>0</v>
      </c>
      <c r="O1597" s="12" t="s">
        <v>6551</v>
      </c>
      <c r="P1597" s="14">
        <v>16.40200262248182</v>
      </c>
      <c r="Q1597" s="12" t="s">
        <v>6551</v>
      </c>
      <c r="R1597" s="14">
        <v>0</v>
      </c>
      <c r="S1597" s="12" t="s">
        <v>6551</v>
      </c>
      <c r="T1597" s="14">
        <v>4.0695672904994638</v>
      </c>
      <c r="U1597" s="12" t="s">
        <v>6551</v>
      </c>
      <c r="V1597" s="17">
        <v>0</v>
      </c>
      <c r="W1597" s="12" t="s">
        <v>6551</v>
      </c>
      <c r="X1597" s="17">
        <v>0</v>
      </c>
      <c r="Y1597" s="12" t="s">
        <v>6551</v>
      </c>
      <c r="Z1597" s="17">
        <v>687982</v>
      </c>
      <c r="AA1597" s="12" t="s">
        <v>6551</v>
      </c>
      <c r="AB1597" s="17" t="s">
        <v>6551</v>
      </c>
      <c r="AC1597" s="12" t="s">
        <v>6551</v>
      </c>
      <c r="AD1597" s="17">
        <v>0</v>
      </c>
      <c r="AE1597" s="12" t="s">
        <v>6551</v>
      </c>
      <c r="AF1597" s="17">
        <v>41945</v>
      </c>
      <c r="AG1597" s="12" t="s">
        <v>6551</v>
      </c>
      <c r="AH1597" s="17" t="s">
        <v>6551</v>
      </c>
      <c r="AI1597" s="12" t="s">
        <v>6551</v>
      </c>
      <c r="AJ1597" s="17">
        <v>0</v>
      </c>
      <c r="AK1597" s="12" t="s">
        <v>6551</v>
      </c>
      <c r="AL1597" s="17">
        <v>0</v>
      </c>
      <c r="AM1597" s="12" t="s">
        <v>6551</v>
      </c>
      <c r="AN1597" s="17">
        <v>0</v>
      </c>
      <c r="AO1597" s="12" t="s">
        <v>6551</v>
      </c>
      <c r="AP1597" s="192">
        <v>0</v>
      </c>
      <c r="AQ1597" s="12" t="s">
        <v>6551</v>
      </c>
      <c r="AR1597" s="17">
        <v>170698</v>
      </c>
      <c r="AS1597" s="12" t="s">
        <v>6551</v>
      </c>
      <c r="AT1597" s="17">
        <v>0</v>
      </c>
      <c r="AU1597" s="1" t="s">
        <v>6551</v>
      </c>
      <c r="AV1597" s="1" t="str">
        <f>IF(OR(M1597="Q",O1597="Q",Q1597="Q",S1597="Q",U1597="Q",W1597="Q",Y1597="Q",AA1597="Q",AC1597="Q",AE1597="Q",AG1597="Q",AI1597="Q",AK1597="Q",AM1597="Q",AO1597="Q",AQ1597="Q",AS1597="Q",AU1597="Q"),"Yes","No")</f>
        <v>No</v>
      </c>
    </row>
    <row r="1598" spans="1:48" x14ac:dyDescent="0.2">
      <c r="A1598" s="1" t="s">
        <v>4106</v>
      </c>
      <c r="B1598" s="1" t="s">
        <v>4107</v>
      </c>
      <c r="C1598" s="1" t="s">
        <v>108</v>
      </c>
      <c r="D1598" s="194" t="s">
        <v>4108</v>
      </c>
      <c r="E1598" s="197" t="s">
        <v>4109</v>
      </c>
      <c r="F1598" s="1" t="s">
        <v>334</v>
      </c>
      <c r="G1598" s="1" t="s">
        <v>287</v>
      </c>
      <c r="H1598" s="17">
        <v>0</v>
      </c>
      <c r="I1598" s="12">
        <v>23</v>
      </c>
      <c r="J1598" s="1" t="s">
        <v>11</v>
      </c>
      <c r="K1598" s="1" t="s">
        <v>9</v>
      </c>
      <c r="L1598" s="4">
        <v>23</v>
      </c>
      <c r="M1598" s="1" t="s">
        <v>6551</v>
      </c>
      <c r="N1598" s="12">
        <v>0</v>
      </c>
      <c r="O1598" s="12" t="s">
        <v>6551</v>
      </c>
      <c r="P1598" s="14">
        <v>21.744199177264537</v>
      </c>
      <c r="Q1598" s="12" t="s">
        <v>6551</v>
      </c>
      <c r="R1598" s="14">
        <v>0</v>
      </c>
      <c r="S1598" s="12" t="s">
        <v>6551</v>
      </c>
      <c r="T1598" s="14">
        <v>1.2506116742397764</v>
      </c>
      <c r="U1598" s="12" t="s">
        <v>6551</v>
      </c>
      <c r="V1598" s="17">
        <v>0</v>
      </c>
      <c r="W1598" s="12" t="s">
        <v>6551</v>
      </c>
      <c r="X1598" s="17">
        <v>0</v>
      </c>
      <c r="Y1598" s="12" t="s">
        <v>6551</v>
      </c>
      <c r="Z1598" s="17">
        <v>808732</v>
      </c>
      <c r="AA1598" s="12" t="s">
        <v>6551</v>
      </c>
      <c r="AB1598" s="17" t="s">
        <v>6551</v>
      </c>
      <c r="AC1598" s="12" t="s">
        <v>6551</v>
      </c>
      <c r="AD1598" s="17">
        <v>0</v>
      </c>
      <c r="AE1598" s="12" t="s">
        <v>6551</v>
      </c>
      <c r="AF1598" s="17">
        <v>37193</v>
      </c>
      <c r="AG1598" s="12" t="s">
        <v>6551</v>
      </c>
      <c r="AH1598" s="17" t="s">
        <v>6551</v>
      </c>
      <c r="AI1598" s="12" t="s">
        <v>6551</v>
      </c>
      <c r="AJ1598" s="17">
        <v>0</v>
      </c>
      <c r="AK1598" s="12" t="s">
        <v>6551</v>
      </c>
      <c r="AL1598" s="17">
        <v>0</v>
      </c>
      <c r="AM1598" s="12" t="s">
        <v>6551</v>
      </c>
      <c r="AN1598" s="17">
        <v>0</v>
      </c>
      <c r="AO1598" s="12" t="s">
        <v>6551</v>
      </c>
      <c r="AP1598" s="192">
        <v>0</v>
      </c>
      <c r="AQ1598" s="12" t="s">
        <v>6551</v>
      </c>
      <c r="AR1598" s="17">
        <v>46514</v>
      </c>
      <c r="AS1598" s="12" t="s">
        <v>6551</v>
      </c>
      <c r="AT1598" s="17">
        <v>0</v>
      </c>
      <c r="AU1598" s="1" t="s">
        <v>6551</v>
      </c>
      <c r="AV1598" s="1" t="str">
        <f>IF(OR(M1598="Q",O1598="Q",Q1598="Q",S1598="Q",U1598="Q",W1598="Q",Y1598="Q",AA1598="Q",AC1598="Q",AE1598="Q",AG1598="Q",AI1598="Q",AK1598="Q",AM1598="Q",AO1598="Q",AQ1598="Q",AS1598="Q",AU1598="Q"),"Yes","No")</f>
        <v>No</v>
      </c>
    </row>
    <row r="1599" spans="1:48" x14ac:dyDescent="0.2">
      <c r="A1599" s="1" t="s">
        <v>4496</v>
      </c>
      <c r="B1599" s="1" t="s">
        <v>4497</v>
      </c>
      <c r="C1599" s="1" t="s">
        <v>61</v>
      </c>
      <c r="D1599" s="194" t="s">
        <v>4498</v>
      </c>
      <c r="E1599" s="197" t="s">
        <v>4499</v>
      </c>
      <c r="F1599" s="1" t="s">
        <v>305</v>
      </c>
      <c r="G1599" s="1" t="s">
        <v>287</v>
      </c>
      <c r="H1599" s="17">
        <v>0</v>
      </c>
      <c r="I1599" s="12">
        <v>23</v>
      </c>
      <c r="J1599" s="1" t="s">
        <v>28</v>
      </c>
      <c r="K1599" s="1" t="s">
        <v>9</v>
      </c>
      <c r="L1599" s="4">
        <v>23</v>
      </c>
      <c r="M1599" s="1" t="s">
        <v>6551</v>
      </c>
      <c r="N1599" s="12">
        <v>0</v>
      </c>
      <c r="O1599" s="12" t="s">
        <v>6551</v>
      </c>
      <c r="P1599" s="14">
        <v>17.239908873181843</v>
      </c>
      <c r="Q1599" s="12" t="s">
        <v>6551</v>
      </c>
      <c r="R1599" s="14">
        <v>0</v>
      </c>
      <c r="S1599" s="12" t="s">
        <v>6551</v>
      </c>
      <c r="T1599" s="14">
        <v>3.3537589812489048</v>
      </c>
      <c r="U1599" s="12" t="s">
        <v>6551</v>
      </c>
      <c r="V1599" s="17">
        <v>0</v>
      </c>
      <c r="W1599" s="12" t="s">
        <v>6551</v>
      </c>
      <c r="X1599" s="17">
        <v>0</v>
      </c>
      <c r="Y1599" s="12" t="s">
        <v>6551</v>
      </c>
      <c r="Z1599" s="17">
        <v>295130</v>
      </c>
      <c r="AA1599" s="12" t="s">
        <v>6551</v>
      </c>
      <c r="AB1599" s="17" t="s">
        <v>6551</v>
      </c>
      <c r="AC1599" s="12" t="s">
        <v>6551</v>
      </c>
      <c r="AD1599" s="17">
        <v>0</v>
      </c>
      <c r="AE1599" s="12" t="s">
        <v>6551</v>
      </c>
      <c r="AF1599" s="17">
        <v>17119</v>
      </c>
      <c r="AG1599" s="12" t="s">
        <v>6551</v>
      </c>
      <c r="AH1599" s="17" t="s">
        <v>6551</v>
      </c>
      <c r="AI1599" s="12" t="s">
        <v>6551</v>
      </c>
      <c r="AJ1599" s="17">
        <v>0</v>
      </c>
      <c r="AK1599" s="12" t="s">
        <v>6551</v>
      </c>
      <c r="AL1599" s="17">
        <v>0</v>
      </c>
      <c r="AM1599" s="12" t="s">
        <v>6551</v>
      </c>
      <c r="AN1599" s="17">
        <v>0</v>
      </c>
      <c r="AO1599" s="12" t="s">
        <v>6551</v>
      </c>
      <c r="AP1599" s="192">
        <v>0</v>
      </c>
      <c r="AQ1599" s="12" t="s">
        <v>6551</v>
      </c>
      <c r="AR1599" s="17">
        <v>57413</v>
      </c>
      <c r="AS1599" s="12" t="s">
        <v>6551</v>
      </c>
      <c r="AT1599" s="17">
        <v>0</v>
      </c>
      <c r="AU1599" s="1" t="s">
        <v>6551</v>
      </c>
      <c r="AV1599" s="1" t="str">
        <f>IF(OR(M1599="Q",O1599="Q",Q1599="Q",S1599="Q",U1599="Q",W1599="Q",Y1599="Q",AA1599="Q",AC1599="Q",AE1599="Q",AG1599="Q",AI1599="Q",AK1599="Q",AM1599="Q",AO1599="Q",AQ1599="Q",AS1599="Q",AU1599="Q"),"Yes","No")</f>
        <v>No</v>
      </c>
    </row>
    <row r="1600" spans="1:48" x14ac:dyDescent="0.2">
      <c r="A1600" s="1" t="s">
        <v>883</v>
      </c>
      <c r="B1600" s="1" t="s">
        <v>884</v>
      </c>
      <c r="C1600" s="1" t="s">
        <v>102</v>
      </c>
      <c r="D1600" s="194">
        <v>4115</v>
      </c>
      <c r="E1600" s="197">
        <v>40115</v>
      </c>
      <c r="F1600" s="1" t="s">
        <v>239</v>
      </c>
      <c r="G1600" s="1" t="s">
        <v>6120</v>
      </c>
      <c r="H1600" s="17">
        <v>2148346</v>
      </c>
      <c r="I1600" s="12">
        <v>23</v>
      </c>
      <c r="J1600" s="1" t="s">
        <v>12</v>
      </c>
      <c r="K1600" s="1" t="s">
        <v>9</v>
      </c>
      <c r="L1600" s="4">
        <v>21</v>
      </c>
      <c r="M1600" s="1" t="s">
        <v>6551</v>
      </c>
      <c r="N1600" s="12">
        <v>0</v>
      </c>
      <c r="O1600" s="12" t="s">
        <v>6551</v>
      </c>
      <c r="P1600" s="14">
        <v>7.5265002190100745</v>
      </c>
      <c r="Q1600" s="12" t="s">
        <v>6551</v>
      </c>
      <c r="R1600" s="14">
        <v>0</v>
      </c>
      <c r="S1600" s="12" t="s">
        <v>6551</v>
      </c>
      <c r="T1600" s="14">
        <v>18.04876624324719</v>
      </c>
      <c r="U1600" s="12" t="s">
        <v>6551</v>
      </c>
      <c r="V1600" s="17">
        <v>0</v>
      </c>
      <c r="W1600" s="12" t="s">
        <v>6551</v>
      </c>
      <c r="X1600" s="17">
        <v>0</v>
      </c>
      <c r="Y1600" s="12" t="s">
        <v>6551</v>
      </c>
      <c r="Z1600" s="17">
        <v>103098</v>
      </c>
      <c r="AA1600" s="12" t="s">
        <v>6551</v>
      </c>
      <c r="AB1600" s="17" t="s">
        <v>6551</v>
      </c>
      <c r="AC1600" s="12" t="s">
        <v>6551</v>
      </c>
      <c r="AD1600" s="17">
        <v>0</v>
      </c>
      <c r="AE1600" s="12" t="s">
        <v>6551</v>
      </c>
      <c r="AF1600" s="17">
        <v>13698</v>
      </c>
      <c r="AG1600" s="12" t="s">
        <v>6551</v>
      </c>
      <c r="AH1600" s="17" t="s">
        <v>6551</v>
      </c>
      <c r="AI1600" s="12" t="s">
        <v>6551</v>
      </c>
      <c r="AJ1600" s="17">
        <v>0</v>
      </c>
      <c r="AK1600" s="12" t="s">
        <v>6551</v>
      </c>
      <c r="AL1600" s="17">
        <v>0</v>
      </c>
      <c r="AM1600" s="12" t="s">
        <v>6551</v>
      </c>
      <c r="AN1600" s="17">
        <v>0</v>
      </c>
      <c r="AO1600" s="12" t="s">
        <v>6551</v>
      </c>
      <c r="AP1600" s="192">
        <v>0</v>
      </c>
      <c r="AQ1600" s="12" t="s">
        <v>6551</v>
      </c>
      <c r="AR1600" s="17">
        <v>247232</v>
      </c>
      <c r="AS1600" s="12" t="s">
        <v>6551</v>
      </c>
      <c r="AT1600" s="17">
        <v>0</v>
      </c>
      <c r="AU1600" s="1" t="s">
        <v>6551</v>
      </c>
      <c r="AV1600" s="1" t="str">
        <f>IF(OR(M1600="Q",O1600="Q",Q1600="Q",S1600="Q",U1600="Q",W1600="Q",Y1600="Q",AA1600="Q",AC1600="Q",AE1600="Q",AG1600="Q",AI1600="Q",AK1600="Q",AM1600="Q",AO1600="Q",AQ1600="Q",AS1600="Q",AU1600="Q"),"Yes","No")</f>
        <v>No</v>
      </c>
    </row>
    <row r="1601" spans="1:48" x14ac:dyDescent="0.2">
      <c r="A1601" s="1" t="s">
        <v>6426</v>
      </c>
      <c r="B1601" s="1" t="s">
        <v>5254</v>
      </c>
      <c r="C1601" s="1" t="s">
        <v>37</v>
      </c>
      <c r="D1601" s="194" t="s">
        <v>5255</v>
      </c>
      <c r="E1601" s="197" t="s">
        <v>5256</v>
      </c>
      <c r="F1601" s="1" t="s">
        <v>239</v>
      </c>
      <c r="G1601" s="1" t="s">
        <v>287</v>
      </c>
      <c r="H1601" s="17">
        <v>0</v>
      </c>
      <c r="I1601" s="12">
        <v>23</v>
      </c>
      <c r="J1601" s="1" t="s">
        <v>12</v>
      </c>
      <c r="K1601" s="1" t="s">
        <v>9</v>
      </c>
      <c r="L1601" s="4">
        <v>20</v>
      </c>
      <c r="M1601" s="1" t="s">
        <v>6551</v>
      </c>
      <c r="N1601" s="12">
        <v>0</v>
      </c>
      <c r="O1601" s="12" t="s">
        <v>6551</v>
      </c>
      <c r="P1601" s="14">
        <v>13.092402003538588</v>
      </c>
      <c r="Q1601" s="12" t="s">
        <v>6551</v>
      </c>
      <c r="R1601" s="14">
        <v>0</v>
      </c>
      <c r="S1601" s="12" t="s">
        <v>6551</v>
      </c>
      <c r="T1601" s="14">
        <v>25.840215305639312</v>
      </c>
      <c r="U1601" s="12" t="s">
        <v>6551</v>
      </c>
      <c r="V1601" s="17">
        <v>0</v>
      </c>
      <c r="W1601" s="12" t="s">
        <v>6551</v>
      </c>
      <c r="X1601" s="17">
        <v>0</v>
      </c>
      <c r="Y1601" s="12" t="s">
        <v>6551</v>
      </c>
      <c r="Z1601" s="17">
        <v>525385</v>
      </c>
      <c r="AA1601" s="12" t="s">
        <v>6551</v>
      </c>
      <c r="AB1601" s="17" t="s">
        <v>6551</v>
      </c>
      <c r="AC1601" s="12" t="s">
        <v>6551</v>
      </c>
      <c r="AD1601" s="17">
        <v>0</v>
      </c>
      <c r="AE1601" s="12" t="s">
        <v>6551</v>
      </c>
      <c r="AF1601" s="17">
        <v>40129</v>
      </c>
      <c r="AG1601" s="12" t="s">
        <v>6551</v>
      </c>
      <c r="AH1601" s="17" t="s">
        <v>6551</v>
      </c>
      <c r="AI1601" s="12" t="s">
        <v>6551</v>
      </c>
      <c r="AJ1601" s="17">
        <v>0</v>
      </c>
      <c r="AK1601" s="12" t="s">
        <v>6551</v>
      </c>
      <c r="AL1601" s="17">
        <v>0</v>
      </c>
      <c r="AM1601" s="12" t="s">
        <v>6551</v>
      </c>
      <c r="AN1601" s="17">
        <v>0</v>
      </c>
      <c r="AO1601" s="12" t="s">
        <v>6551</v>
      </c>
      <c r="AP1601" s="192">
        <v>0</v>
      </c>
      <c r="AQ1601" s="12" t="s">
        <v>6551</v>
      </c>
      <c r="AR1601" s="17">
        <v>1036942</v>
      </c>
      <c r="AS1601" s="12" t="s">
        <v>6551</v>
      </c>
      <c r="AT1601" s="17">
        <v>0</v>
      </c>
      <c r="AU1601" s="1" t="s">
        <v>6551</v>
      </c>
      <c r="AV1601" s="1" t="str">
        <f>IF(OR(M1601="Q",O1601="Q",Q1601="Q",S1601="Q",U1601="Q",W1601="Q",Y1601="Q",AA1601="Q",AC1601="Q",AE1601="Q",AG1601="Q",AI1601="Q",AK1601="Q",AM1601="Q",AO1601="Q",AQ1601="Q",AS1601="Q",AU1601="Q"),"Yes","No")</f>
        <v>No</v>
      </c>
    </row>
    <row r="1602" spans="1:48" x14ac:dyDescent="0.2">
      <c r="A1602" s="1" t="s">
        <v>1119</v>
      </c>
      <c r="B1602" s="1" t="s">
        <v>670</v>
      </c>
      <c r="C1602" s="1" t="s">
        <v>8</v>
      </c>
      <c r="D1602" s="194">
        <v>6062</v>
      </c>
      <c r="E1602" s="197">
        <v>60062</v>
      </c>
      <c r="F1602" s="1" t="s">
        <v>19</v>
      </c>
      <c r="G1602" s="1" t="s">
        <v>6120</v>
      </c>
      <c r="H1602" s="17">
        <v>295083</v>
      </c>
      <c r="I1602" s="12">
        <v>23</v>
      </c>
      <c r="J1602" s="1" t="s">
        <v>12</v>
      </c>
      <c r="K1602" s="1" t="s">
        <v>9</v>
      </c>
      <c r="L1602" s="4">
        <v>19</v>
      </c>
      <c r="M1602" s="1" t="s">
        <v>6551</v>
      </c>
      <c r="N1602" s="12">
        <v>0</v>
      </c>
      <c r="O1602" s="12" t="s">
        <v>6551</v>
      </c>
      <c r="P1602" s="14">
        <v>10.565826011744891</v>
      </c>
      <c r="Q1602" s="12" t="s">
        <v>6551</v>
      </c>
      <c r="R1602" s="14">
        <v>0</v>
      </c>
      <c r="S1602" s="12" t="s">
        <v>6551</v>
      </c>
      <c r="T1602" s="14">
        <v>45.440342331679339</v>
      </c>
      <c r="U1602" s="12" t="s">
        <v>6551</v>
      </c>
      <c r="V1602" s="17">
        <v>0</v>
      </c>
      <c r="W1602" s="12" t="s">
        <v>6551</v>
      </c>
      <c r="X1602" s="17">
        <v>0</v>
      </c>
      <c r="Y1602" s="12" t="s">
        <v>6551</v>
      </c>
      <c r="Z1602" s="17">
        <v>464199</v>
      </c>
      <c r="AA1602" s="12" t="s">
        <v>6551</v>
      </c>
      <c r="AB1602" s="17" t="s">
        <v>6551</v>
      </c>
      <c r="AC1602" s="12" t="s">
        <v>6551</v>
      </c>
      <c r="AD1602" s="17">
        <v>0</v>
      </c>
      <c r="AE1602" s="12" t="s">
        <v>6551</v>
      </c>
      <c r="AF1602" s="17">
        <v>43934</v>
      </c>
      <c r="AG1602" s="12" t="s">
        <v>6551</v>
      </c>
      <c r="AH1602" s="17" t="s">
        <v>6551</v>
      </c>
      <c r="AI1602" s="12" t="s">
        <v>6551</v>
      </c>
      <c r="AJ1602" s="17">
        <v>0</v>
      </c>
      <c r="AK1602" s="12" t="s">
        <v>6551</v>
      </c>
      <c r="AL1602" s="17">
        <v>0</v>
      </c>
      <c r="AM1602" s="12" t="s">
        <v>6551</v>
      </c>
      <c r="AN1602" s="17">
        <v>0</v>
      </c>
      <c r="AO1602" s="12" t="s">
        <v>6551</v>
      </c>
      <c r="AP1602" s="192">
        <v>0</v>
      </c>
      <c r="AQ1602" s="12" t="s">
        <v>6551</v>
      </c>
      <c r="AR1602" s="17">
        <v>1996376</v>
      </c>
      <c r="AS1602" s="12" t="s">
        <v>6551</v>
      </c>
      <c r="AT1602" s="17">
        <v>0</v>
      </c>
      <c r="AU1602" s="1" t="s">
        <v>6551</v>
      </c>
      <c r="AV1602" s="1" t="str">
        <f>IF(OR(M1602="Q",O1602="Q",Q1602="Q",S1602="Q",U1602="Q",W1602="Q",Y1602="Q",AA1602="Q",AC1602="Q",AE1602="Q",AG1602="Q",AI1602="Q",AK1602="Q",AM1602="Q",AO1602="Q",AQ1602="Q",AS1602="Q",AU1602="Q"),"Yes","No")</f>
        <v>No</v>
      </c>
    </row>
    <row r="1603" spans="1:48" x14ac:dyDescent="0.2">
      <c r="A1603" s="1" t="s">
        <v>6393</v>
      </c>
      <c r="B1603" s="1" t="s">
        <v>6521</v>
      </c>
      <c r="C1603" s="1" t="s">
        <v>73</v>
      </c>
      <c r="E1603" s="197" t="s">
        <v>6392</v>
      </c>
      <c r="F1603" s="1" t="s">
        <v>242</v>
      </c>
      <c r="G1603" s="1" t="s">
        <v>287</v>
      </c>
      <c r="H1603" s="17">
        <v>0</v>
      </c>
      <c r="I1603" s="12">
        <v>23</v>
      </c>
      <c r="J1603" s="1" t="s">
        <v>11</v>
      </c>
      <c r="K1603" s="1" t="s">
        <v>9</v>
      </c>
      <c r="L1603" s="4">
        <v>19</v>
      </c>
      <c r="M1603" s="1" t="s">
        <v>6551</v>
      </c>
      <c r="N1603" s="12">
        <v>0</v>
      </c>
      <c r="O1603" s="12" t="s">
        <v>6551</v>
      </c>
      <c r="P1603" s="14">
        <v>13.764664706705865</v>
      </c>
      <c r="Q1603" s="12" t="s">
        <v>6551</v>
      </c>
      <c r="R1603" s="14">
        <v>0</v>
      </c>
      <c r="S1603" s="12" t="s">
        <v>6551</v>
      </c>
      <c r="T1603" s="14">
        <v>5.3109804470577258</v>
      </c>
      <c r="U1603" s="12" t="s">
        <v>6551</v>
      </c>
      <c r="V1603" s="17">
        <v>0</v>
      </c>
      <c r="W1603" s="12" t="s">
        <v>6551</v>
      </c>
      <c r="X1603" s="17">
        <v>0</v>
      </c>
      <c r="Y1603" s="12" t="s">
        <v>6551</v>
      </c>
      <c r="Z1603" s="17">
        <v>294963</v>
      </c>
      <c r="AA1603" s="12" t="s">
        <v>6551</v>
      </c>
      <c r="AB1603" s="17" t="s">
        <v>6551</v>
      </c>
      <c r="AC1603" s="12" t="s">
        <v>6551</v>
      </c>
      <c r="AD1603" s="17">
        <v>0</v>
      </c>
      <c r="AE1603" s="12" t="s">
        <v>6551</v>
      </c>
      <c r="AF1603" s="17">
        <v>21429</v>
      </c>
      <c r="AG1603" s="12" t="s">
        <v>6551</v>
      </c>
      <c r="AH1603" s="17" t="s">
        <v>6551</v>
      </c>
      <c r="AI1603" s="12" t="s">
        <v>6551</v>
      </c>
      <c r="AJ1603" s="17">
        <v>0</v>
      </c>
      <c r="AK1603" s="12" t="s">
        <v>6551</v>
      </c>
      <c r="AL1603" s="17">
        <v>0</v>
      </c>
      <c r="AM1603" s="12" t="s">
        <v>6551</v>
      </c>
      <c r="AN1603" s="17">
        <v>0</v>
      </c>
      <c r="AO1603" s="12" t="s">
        <v>6551</v>
      </c>
      <c r="AP1603" s="192">
        <v>0</v>
      </c>
      <c r="AQ1603" s="12" t="s">
        <v>6551</v>
      </c>
      <c r="AR1603" s="17">
        <v>113809</v>
      </c>
      <c r="AS1603" s="12" t="s">
        <v>6551</v>
      </c>
      <c r="AT1603" s="17">
        <v>0</v>
      </c>
      <c r="AU1603" s="1" t="s">
        <v>6551</v>
      </c>
      <c r="AV1603" s="1" t="str">
        <f>IF(OR(M1603="Q",O1603="Q",Q1603="Q",S1603="Q",U1603="Q",W1603="Q",Y1603="Q",AA1603="Q",AC1603="Q",AE1603="Q",AG1603="Q",AI1603="Q",AK1603="Q",AM1603="Q",AO1603="Q",AQ1603="Q",AS1603="Q",AU1603="Q"),"Yes","No")</f>
        <v>No</v>
      </c>
    </row>
    <row r="1604" spans="1:48" x14ac:dyDescent="0.2">
      <c r="A1604" s="1" t="s">
        <v>4373</v>
      </c>
      <c r="B1604" s="1" t="s">
        <v>4374</v>
      </c>
      <c r="C1604" s="1" t="s">
        <v>108</v>
      </c>
      <c r="D1604" s="194" t="s">
        <v>4375</v>
      </c>
      <c r="E1604" s="197" t="s">
        <v>4376</v>
      </c>
      <c r="F1604" s="1" t="s">
        <v>242</v>
      </c>
      <c r="G1604" s="1" t="s">
        <v>287</v>
      </c>
      <c r="H1604" s="17">
        <v>0</v>
      </c>
      <c r="I1604" s="12">
        <v>23</v>
      </c>
      <c r="J1604" s="1" t="s">
        <v>12</v>
      </c>
      <c r="K1604" s="1" t="s">
        <v>9</v>
      </c>
      <c r="L1604" s="4">
        <v>19</v>
      </c>
      <c r="M1604" s="1" t="s">
        <v>6551</v>
      </c>
      <c r="N1604" s="12">
        <v>0</v>
      </c>
      <c r="O1604" s="12" t="s">
        <v>6551</v>
      </c>
      <c r="P1604" s="14">
        <v>12.514089509827137</v>
      </c>
      <c r="Q1604" s="12" t="s">
        <v>6551</v>
      </c>
      <c r="R1604" s="14">
        <v>0</v>
      </c>
      <c r="S1604" s="12" t="s">
        <v>6551</v>
      </c>
      <c r="T1604" s="14">
        <v>3.1192675033546453</v>
      </c>
      <c r="U1604" s="12" t="s">
        <v>6551</v>
      </c>
      <c r="V1604" s="17">
        <v>0</v>
      </c>
      <c r="W1604" s="12" t="s">
        <v>6551</v>
      </c>
      <c r="X1604" s="17">
        <v>0</v>
      </c>
      <c r="Y1604" s="12" t="s">
        <v>6551</v>
      </c>
      <c r="Z1604" s="17">
        <v>158541</v>
      </c>
      <c r="AA1604" s="12" t="s">
        <v>6551</v>
      </c>
      <c r="AB1604" s="17" t="s">
        <v>6551</v>
      </c>
      <c r="AC1604" s="12" t="s">
        <v>6551</v>
      </c>
      <c r="AD1604" s="17">
        <v>0</v>
      </c>
      <c r="AE1604" s="12" t="s">
        <v>6551</v>
      </c>
      <c r="AF1604" s="17">
        <v>12669</v>
      </c>
      <c r="AG1604" s="12" t="s">
        <v>6551</v>
      </c>
      <c r="AH1604" s="17" t="s">
        <v>6551</v>
      </c>
      <c r="AI1604" s="12" t="s">
        <v>6551</v>
      </c>
      <c r="AJ1604" s="17">
        <v>0</v>
      </c>
      <c r="AK1604" s="12" t="s">
        <v>6551</v>
      </c>
      <c r="AL1604" s="17">
        <v>0</v>
      </c>
      <c r="AM1604" s="12" t="s">
        <v>6551</v>
      </c>
      <c r="AN1604" s="17">
        <v>0</v>
      </c>
      <c r="AO1604" s="12" t="s">
        <v>6551</v>
      </c>
      <c r="AP1604" s="192">
        <v>0</v>
      </c>
      <c r="AQ1604" s="12" t="s">
        <v>6551</v>
      </c>
      <c r="AR1604" s="17">
        <v>39518</v>
      </c>
      <c r="AS1604" s="12" t="s">
        <v>6551</v>
      </c>
      <c r="AT1604" s="17">
        <v>0</v>
      </c>
      <c r="AU1604" s="1" t="s">
        <v>6551</v>
      </c>
      <c r="AV1604" s="1" t="str">
        <f>IF(OR(M1604="Q",O1604="Q",Q1604="Q",S1604="Q",U1604="Q",W1604="Q",Y1604="Q",AA1604="Q",AC1604="Q",AE1604="Q",AG1604="Q",AI1604="Q",AK1604="Q",AM1604="Q",AO1604="Q",AQ1604="Q",AS1604="Q",AU1604="Q"),"Yes","No")</f>
        <v>No</v>
      </c>
    </row>
    <row r="1605" spans="1:48" x14ac:dyDescent="0.2">
      <c r="A1605" s="1" t="s">
        <v>630</v>
      </c>
      <c r="B1605" s="1" t="s">
        <v>631</v>
      </c>
      <c r="C1605" s="1" t="s">
        <v>39</v>
      </c>
      <c r="D1605" s="194">
        <v>1045</v>
      </c>
      <c r="E1605" s="197">
        <v>10045</v>
      </c>
      <c r="F1605" s="1" t="s">
        <v>302</v>
      </c>
      <c r="G1605" s="1" t="s">
        <v>236</v>
      </c>
      <c r="H1605" s="17">
        <v>924859</v>
      </c>
      <c r="I1605" s="12">
        <v>23</v>
      </c>
      <c r="J1605" s="1" t="s">
        <v>28</v>
      </c>
      <c r="K1605" s="1" t="s">
        <v>13</v>
      </c>
      <c r="L1605" s="4">
        <v>18</v>
      </c>
      <c r="M1605" s="1" t="s">
        <v>6551</v>
      </c>
      <c r="N1605" s="12">
        <v>0</v>
      </c>
      <c r="O1605" s="12" t="s">
        <v>6551</v>
      </c>
      <c r="P1605" s="14">
        <v>21.710804701627488</v>
      </c>
      <c r="Q1605" s="12" t="s">
        <v>6551</v>
      </c>
      <c r="R1605" s="14">
        <v>21.843847007907915</v>
      </c>
      <c r="S1605" s="12" t="s">
        <v>6551</v>
      </c>
      <c r="T1605" s="14">
        <v>7.9806509945750452</v>
      </c>
      <c r="U1605" s="12" t="s">
        <v>6551</v>
      </c>
      <c r="V1605" s="17">
        <v>494250</v>
      </c>
      <c r="W1605" s="12" t="s">
        <v>6551</v>
      </c>
      <c r="X1605" s="17">
        <v>649403</v>
      </c>
      <c r="Y1605" s="12" t="s">
        <v>6551</v>
      </c>
      <c r="Z1605" s="17">
        <v>480243</v>
      </c>
      <c r="AA1605" s="12" t="s">
        <v>6551</v>
      </c>
      <c r="AB1605" s="17">
        <v>169160</v>
      </c>
      <c r="AC1605" s="12" t="s">
        <v>6551</v>
      </c>
      <c r="AD1605" s="17">
        <v>30767</v>
      </c>
      <c r="AE1605" s="12" t="s">
        <v>6551</v>
      </c>
      <c r="AF1605" s="17">
        <v>22120</v>
      </c>
      <c r="AG1605" s="12" t="s">
        <v>6551</v>
      </c>
      <c r="AH1605" s="17">
        <v>8647</v>
      </c>
      <c r="AI1605" s="12" t="s">
        <v>6551</v>
      </c>
      <c r="AJ1605" s="17">
        <v>0</v>
      </c>
      <c r="AK1605" s="12" t="s">
        <v>6551</v>
      </c>
      <c r="AL1605" s="17">
        <v>0</v>
      </c>
      <c r="AM1605" s="12" t="s">
        <v>6551</v>
      </c>
      <c r="AN1605" s="17">
        <v>0</v>
      </c>
      <c r="AO1605" s="12" t="s">
        <v>6551</v>
      </c>
      <c r="AP1605" s="192">
        <v>0</v>
      </c>
      <c r="AQ1605" s="12" t="s">
        <v>6551</v>
      </c>
      <c r="AR1605" s="17">
        <v>176532</v>
      </c>
      <c r="AS1605" s="12" t="s">
        <v>6551</v>
      </c>
      <c r="AT1605" s="17">
        <v>3856138</v>
      </c>
      <c r="AU1605" s="1" t="s">
        <v>6551</v>
      </c>
      <c r="AV1605" s="1" t="str">
        <f>IF(OR(M1605="Q",O1605="Q",Q1605="Q",S1605="Q",U1605="Q",W1605="Q",Y1605="Q",AA1605="Q",AC1605="Q",AE1605="Q",AG1605="Q",AI1605="Q",AK1605="Q",AM1605="Q",AO1605="Q",AQ1605="Q",AS1605="Q",AU1605="Q"),"Yes","No")</f>
        <v>No</v>
      </c>
    </row>
    <row r="1606" spans="1:48" x14ac:dyDescent="0.2">
      <c r="A1606" s="1" t="s">
        <v>3594</v>
      </c>
      <c r="B1606" s="1" t="s">
        <v>3595</v>
      </c>
      <c r="C1606" s="1" t="s">
        <v>73</v>
      </c>
      <c r="D1606" s="194" t="s">
        <v>3596</v>
      </c>
      <c r="E1606" s="197" t="s">
        <v>3597</v>
      </c>
      <c r="F1606" s="1" t="s">
        <v>242</v>
      </c>
      <c r="G1606" s="1" t="s">
        <v>287</v>
      </c>
      <c r="H1606" s="17">
        <v>0</v>
      </c>
      <c r="I1606" s="12">
        <v>23</v>
      </c>
      <c r="J1606" s="1" t="s">
        <v>11</v>
      </c>
      <c r="K1606" s="1" t="s">
        <v>9</v>
      </c>
      <c r="L1606" s="4">
        <v>18</v>
      </c>
      <c r="M1606" s="1" t="s">
        <v>6551</v>
      </c>
      <c r="N1606" s="12">
        <v>0</v>
      </c>
      <c r="O1606" s="12" t="s">
        <v>6551</v>
      </c>
      <c r="P1606" s="14">
        <v>9.8821177959277584</v>
      </c>
      <c r="Q1606" s="12" t="s">
        <v>6551</v>
      </c>
      <c r="R1606" s="14">
        <v>0</v>
      </c>
      <c r="S1606" s="12" t="s">
        <v>6551</v>
      </c>
      <c r="T1606" s="14">
        <v>4.2873864028528699</v>
      </c>
      <c r="U1606" s="12" t="s">
        <v>6551</v>
      </c>
      <c r="V1606" s="17">
        <v>0</v>
      </c>
      <c r="W1606" s="12" t="s">
        <v>6551</v>
      </c>
      <c r="X1606" s="17">
        <v>0</v>
      </c>
      <c r="Y1606" s="12" t="s">
        <v>6551</v>
      </c>
      <c r="Z1606" s="17">
        <v>343621</v>
      </c>
      <c r="AA1606" s="12" t="s">
        <v>6551</v>
      </c>
      <c r="AB1606" s="17" t="s">
        <v>6551</v>
      </c>
      <c r="AC1606" s="12" t="s">
        <v>6551</v>
      </c>
      <c r="AD1606" s="17">
        <v>0</v>
      </c>
      <c r="AE1606" s="12" t="s">
        <v>6551</v>
      </c>
      <c r="AF1606" s="17">
        <v>34772</v>
      </c>
      <c r="AG1606" s="12" t="s">
        <v>6551</v>
      </c>
      <c r="AH1606" s="17" t="s">
        <v>6551</v>
      </c>
      <c r="AI1606" s="12" t="s">
        <v>6551</v>
      </c>
      <c r="AJ1606" s="17">
        <v>0</v>
      </c>
      <c r="AK1606" s="12" t="s">
        <v>6551</v>
      </c>
      <c r="AL1606" s="17">
        <v>0</v>
      </c>
      <c r="AM1606" s="12" t="s">
        <v>6551</v>
      </c>
      <c r="AN1606" s="17">
        <v>0</v>
      </c>
      <c r="AO1606" s="12" t="s">
        <v>6551</v>
      </c>
      <c r="AP1606" s="192">
        <v>0</v>
      </c>
      <c r="AQ1606" s="12" t="s">
        <v>6551</v>
      </c>
      <c r="AR1606" s="17">
        <v>149081</v>
      </c>
      <c r="AS1606" s="12" t="s">
        <v>6551</v>
      </c>
      <c r="AT1606" s="17">
        <v>0</v>
      </c>
      <c r="AU1606" s="1" t="s">
        <v>6551</v>
      </c>
      <c r="AV1606" s="1" t="str">
        <f>IF(OR(M1606="Q",O1606="Q",Q1606="Q",S1606="Q",U1606="Q",W1606="Q",Y1606="Q",AA1606="Q",AC1606="Q",AE1606="Q",AG1606="Q",AI1606="Q",AK1606="Q",AM1606="Q",AO1606="Q",AQ1606="Q",AS1606="Q",AU1606="Q"),"Yes","No")</f>
        <v>No</v>
      </c>
    </row>
    <row r="1607" spans="1:48" x14ac:dyDescent="0.2">
      <c r="A1607" s="1" t="s">
        <v>1790</v>
      </c>
      <c r="B1607" s="1" t="s">
        <v>1791</v>
      </c>
      <c r="C1607" s="1" t="s">
        <v>39</v>
      </c>
      <c r="D1607" s="194" t="s">
        <v>1792</v>
      </c>
      <c r="E1607" s="197" t="s">
        <v>1793</v>
      </c>
      <c r="F1607" s="1" t="s">
        <v>239</v>
      </c>
      <c r="G1607" s="1" t="s">
        <v>287</v>
      </c>
      <c r="H1607" s="17">
        <v>924859</v>
      </c>
      <c r="I1607" s="12">
        <v>23</v>
      </c>
      <c r="J1607" s="1" t="s">
        <v>11</v>
      </c>
      <c r="K1607" s="1" t="s">
        <v>9</v>
      </c>
      <c r="L1607" s="4">
        <v>17</v>
      </c>
      <c r="M1607" s="1" t="s">
        <v>6551</v>
      </c>
      <c r="N1607" s="12">
        <v>0</v>
      </c>
      <c r="O1607" s="12" t="s">
        <v>6551</v>
      </c>
      <c r="P1607" s="14">
        <v>17.768369175627239</v>
      </c>
      <c r="Q1607" s="12" t="s">
        <v>6551</v>
      </c>
      <c r="R1607" s="14">
        <v>0</v>
      </c>
      <c r="S1607" s="12" t="s">
        <v>6551</v>
      </c>
      <c r="T1607" s="14">
        <v>2.2140083632019114</v>
      </c>
      <c r="U1607" s="12" t="s">
        <v>6551</v>
      </c>
      <c r="V1607" s="17">
        <v>0</v>
      </c>
      <c r="W1607" s="12" t="s">
        <v>6551</v>
      </c>
      <c r="X1607" s="17">
        <v>0</v>
      </c>
      <c r="Y1607" s="12" t="s">
        <v>6551</v>
      </c>
      <c r="Z1607" s="17">
        <v>237954</v>
      </c>
      <c r="AA1607" s="12" t="s">
        <v>6551</v>
      </c>
      <c r="AB1607" s="17" t="s">
        <v>6551</v>
      </c>
      <c r="AC1607" s="12" t="s">
        <v>6551</v>
      </c>
      <c r="AD1607" s="17">
        <v>0</v>
      </c>
      <c r="AE1607" s="12" t="s">
        <v>6551</v>
      </c>
      <c r="AF1607" s="17">
        <v>13392</v>
      </c>
      <c r="AG1607" s="12" t="s">
        <v>6551</v>
      </c>
      <c r="AH1607" s="17" t="s">
        <v>6551</v>
      </c>
      <c r="AI1607" s="12" t="s">
        <v>6551</v>
      </c>
      <c r="AJ1607" s="17">
        <v>0</v>
      </c>
      <c r="AK1607" s="12" t="s">
        <v>6551</v>
      </c>
      <c r="AL1607" s="17">
        <v>0</v>
      </c>
      <c r="AM1607" s="12" t="s">
        <v>6551</v>
      </c>
      <c r="AN1607" s="17">
        <v>0</v>
      </c>
      <c r="AO1607" s="12" t="s">
        <v>6551</v>
      </c>
      <c r="AP1607" s="192">
        <v>0</v>
      </c>
      <c r="AQ1607" s="12" t="s">
        <v>6551</v>
      </c>
      <c r="AR1607" s="17">
        <v>29650</v>
      </c>
      <c r="AS1607" s="12" t="s">
        <v>6551</v>
      </c>
      <c r="AT1607" s="17">
        <v>0</v>
      </c>
      <c r="AU1607" s="1" t="s">
        <v>6551</v>
      </c>
      <c r="AV1607" s="1" t="str">
        <f>IF(OR(M1607="Q",O1607="Q",Q1607="Q",S1607="Q",U1607="Q",W1607="Q",Y1607="Q",AA1607="Q",AC1607="Q",AE1607="Q",AG1607="Q",AI1607="Q",AK1607="Q",AM1607="Q",AO1607="Q",AQ1607="Q",AS1607="Q",AU1607="Q"),"Yes","No")</f>
        <v>No</v>
      </c>
    </row>
    <row r="1608" spans="1:48" x14ac:dyDescent="0.2">
      <c r="A1608" s="1" t="s">
        <v>2052</v>
      </c>
      <c r="B1608" s="1" t="s">
        <v>2053</v>
      </c>
      <c r="C1608" s="1" t="s">
        <v>84</v>
      </c>
      <c r="D1608" s="194" t="s">
        <v>2054</v>
      </c>
      <c r="E1608" s="197" t="s">
        <v>2055</v>
      </c>
      <c r="F1608" s="1" t="s">
        <v>242</v>
      </c>
      <c r="G1608" s="1" t="s">
        <v>287</v>
      </c>
      <c r="H1608" s="17">
        <v>0</v>
      </c>
      <c r="I1608" s="12">
        <v>23</v>
      </c>
      <c r="J1608" s="1" t="s">
        <v>11</v>
      </c>
      <c r="K1608" s="1" t="s">
        <v>9</v>
      </c>
      <c r="L1608" s="4">
        <v>17</v>
      </c>
      <c r="M1608" s="1" t="s">
        <v>6551</v>
      </c>
      <c r="N1608" s="12">
        <v>0</v>
      </c>
      <c r="O1608" s="12" t="s">
        <v>6551</v>
      </c>
      <c r="P1608" s="14">
        <v>15.864370525580583</v>
      </c>
      <c r="Q1608" s="12" t="s">
        <v>6551</v>
      </c>
      <c r="R1608" s="14">
        <v>0</v>
      </c>
      <c r="S1608" s="12" t="s">
        <v>6551</v>
      </c>
      <c r="T1608" s="14">
        <v>2.2685961236249343</v>
      </c>
      <c r="U1608" s="12" t="s">
        <v>6551</v>
      </c>
      <c r="V1608" s="17">
        <v>0</v>
      </c>
      <c r="W1608" s="12" t="s">
        <v>6551</v>
      </c>
      <c r="X1608" s="17">
        <v>0</v>
      </c>
      <c r="Y1608" s="12" t="s">
        <v>6551</v>
      </c>
      <c r="Z1608" s="17">
        <v>363421</v>
      </c>
      <c r="AA1608" s="12" t="s">
        <v>6551</v>
      </c>
      <c r="AB1608" s="17" t="s">
        <v>6551</v>
      </c>
      <c r="AC1608" s="12" t="s">
        <v>6551</v>
      </c>
      <c r="AD1608" s="17">
        <v>0</v>
      </c>
      <c r="AE1608" s="12" t="s">
        <v>6551</v>
      </c>
      <c r="AF1608" s="17">
        <v>22908</v>
      </c>
      <c r="AG1608" s="12" t="s">
        <v>6551</v>
      </c>
      <c r="AH1608" s="17" t="s">
        <v>6551</v>
      </c>
      <c r="AI1608" s="12" t="s">
        <v>6551</v>
      </c>
      <c r="AJ1608" s="17">
        <v>0</v>
      </c>
      <c r="AK1608" s="12" t="s">
        <v>6551</v>
      </c>
      <c r="AL1608" s="17">
        <v>0</v>
      </c>
      <c r="AM1608" s="12" t="s">
        <v>6551</v>
      </c>
      <c r="AN1608" s="17">
        <v>0</v>
      </c>
      <c r="AO1608" s="12" t="s">
        <v>6551</v>
      </c>
      <c r="AP1608" s="192">
        <v>0</v>
      </c>
      <c r="AQ1608" s="12" t="s">
        <v>6551</v>
      </c>
      <c r="AR1608" s="17">
        <v>51969</v>
      </c>
      <c r="AS1608" s="12" t="s">
        <v>6551</v>
      </c>
      <c r="AT1608" s="17">
        <v>0</v>
      </c>
      <c r="AU1608" s="1" t="s">
        <v>6551</v>
      </c>
      <c r="AV1608" s="1" t="str">
        <f>IF(OR(M1608="Q",O1608="Q",Q1608="Q",S1608="Q",U1608="Q",W1608="Q",Y1608="Q",AA1608="Q",AC1608="Q",AE1608="Q",AG1608="Q",AI1608="Q",AK1608="Q",AM1608="Q",AO1608="Q",AQ1608="Q",AS1608="Q",AU1608="Q"),"Yes","No")</f>
        <v>No</v>
      </c>
    </row>
    <row r="1609" spans="1:48" x14ac:dyDescent="0.2">
      <c r="A1609" s="1" t="s">
        <v>641</v>
      </c>
      <c r="B1609" s="1" t="s">
        <v>460</v>
      </c>
      <c r="C1609" s="1" t="s">
        <v>50</v>
      </c>
      <c r="D1609" s="194">
        <v>4024</v>
      </c>
      <c r="E1609" s="197">
        <v>40024</v>
      </c>
      <c r="F1609" s="1" t="s">
        <v>239</v>
      </c>
      <c r="G1609" s="1" t="s">
        <v>6120</v>
      </c>
      <c r="H1609" s="17">
        <v>253602</v>
      </c>
      <c r="I1609" s="12">
        <v>23</v>
      </c>
      <c r="J1609" s="1" t="s">
        <v>12</v>
      </c>
      <c r="K1609" s="1" t="s">
        <v>9</v>
      </c>
      <c r="L1609" s="4">
        <v>16</v>
      </c>
      <c r="M1609" s="1" t="s">
        <v>6551</v>
      </c>
      <c r="N1609" s="12">
        <v>0</v>
      </c>
      <c r="O1609" s="12" t="s">
        <v>6551</v>
      </c>
      <c r="P1609" s="14">
        <v>13.22775486152033</v>
      </c>
      <c r="Q1609" s="12" t="s">
        <v>6551</v>
      </c>
      <c r="R1609" s="14">
        <v>0</v>
      </c>
      <c r="S1609" s="12" t="s">
        <v>6551</v>
      </c>
      <c r="T1609" s="14">
        <v>16.207498526812021</v>
      </c>
      <c r="U1609" s="12" t="s">
        <v>6551</v>
      </c>
      <c r="V1609" s="17">
        <v>0</v>
      </c>
      <c r="W1609" s="12" t="s">
        <v>6551</v>
      </c>
      <c r="X1609" s="17">
        <v>0</v>
      </c>
      <c r="Y1609" s="12" t="s">
        <v>6551</v>
      </c>
      <c r="Z1609" s="17">
        <v>897900</v>
      </c>
      <c r="AA1609" s="12" t="s">
        <v>6551</v>
      </c>
      <c r="AB1609" s="17" t="s">
        <v>6551</v>
      </c>
      <c r="AC1609" s="12" t="s">
        <v>6551</v>
      </c>
      <c r="AD1609" s="17">
        <v>0</v>
      </c>
      <c r="AE1609" s="12" t="s">
        <v>6551</v>
      </c>
      <c r="AF1609" s="17">
        <v>67880</v>
      </c>
      <c r="AG1609" s="12" t="s">
        <v>6551</v>
      </c>
      <c r="AH1609" s="17" t="s">
        <v>6551</v>
      </c>
      <c r="AI1609" s="12" t="s">
        <v>6551</v>
      </c>
      <c r="AJ1609" s="17">
        <v>0</v>
      </c>
      <c r="AK1609" s="12" t="s">
        <v>6551</v>
      </c>
      <c r="AL1609" s="17">
        <v>0</v>
      </c>
      <c r="AM1609" s="12" t="s">
        <v>6551</v>
      </c>
      <c r="AN1609" s="17">
        <v>0</v>
      </c>
      <c r="AO1609" s="12" t="s">
        <v>6551</v>
      </c>
      <c r="AP1609" s="192">
        <v>0</v>
      </c>
      <c r="AQ1609" s="12" t="s">
        <v>6551</v>
      </c>
      <c r="AR1609" s="17">
        <v>1100165</v>
      </c>
      <c r="AS1609" s="12" t="s">
        <v>6551</v>
      </c>
      <c r="AT1609" s="17">
        <v>0</v>
      </c>
      <c r="AU1609" s="1" t="s">
        <v>6551</v>
      </c>
      <c r="AV1609" s="1" t="str">
        <f>IF(OR(M1609="Q",O1609="Q",Q1609="Q",S1609="Q",U1609="Q",W1609="Q",Y1609="Q",AA1609="Q",AC1609="Q",AE1609="Q",AG1609="Q",AI1609="Q",AK1609="Q",AM1609="Q",AO1609="Q",AQ1609="Q",AS1609="Q",AU1609="Q"),"Yes","No")</f>
        <v>No</v>
      </c>
    </row>
    <row r="1610" spans="1:48" x14ac:dyDescent="0.2">
      <c r="A1610" s="1" t="s">
        <v>394</v>
      </c>
      <c r="B1610" s="1" t="s">
        <v>395</v>
      </c>
      <c r="C1610" s="1" t="s">
        <v>65</v>
      </c>
      <c r="D1610" s="194">
        <v>1007</v>
      </c>
      <c r="E1610" s="197">
        <v>10007</v>
      </c>
      <c r="F1610" s="1" t="s">
        <v>396</v>
      </c>
      <c r="G1610" s="1" t="s">
        <v>236</v>
      </c>
      <c r="H1610" s="17">
        <v>59124</v>
      </c>
      <c r="I1610" s="12">
        <v>23</v>
      </c>
      <c r="J1610" s="1" t="s">
        <v>12</v>
      </c>
      <c r="K1610" s="1" t="s">
        <v>13</v>
      </c>
      <c r="L1610" s="4">
        <v>15</v>
      </c>
      <c r="M1610" s="1" t="s">
        <v>6551</v>
      </c>
      <c r="N1610" s="12">
        <v>0</v>
      </c>
      <c r="O1610" s="12" t="s">
        <v>6551</v>
      </c>
      <c r="P1610" s="14">
        <v>17.399452885145241</v>
      </c>
      <c r="Q1610" s="12" t="s">
        <v>6551</v>
      </c>
      <c r="R1610" s="14">
        <v>6.1400008356284097</v>
      </c>
      <c r="S1610" s="12" t="s">
        <v>6551</v>
      </c>
      <c r="T1610" s="14">
        <v>11.304770526647248</v>
      </c>
      <c r="U1610" s="12" t="s">
        <v>6551</v>
      </c>
      <c r="V1610" s="17">
        <v>884137</v>
      </c>
      <c r="W1610" s="12" t="s">
        <v>6551</v>
      </c>
      <c r="X1610" s="17">
        <v>959860</v>
      </c>
      <c r="Y1610" s="12" t="s">
        <v>6551</v>
      </c>
      <c r="Z1610" s="17">
        <v>884101</v>
      </c>
      <c r="AA1610" s="12" t="s">
        <v>6551</v>
      </c>
      <c r="AB1610" s="17">
        <v>75759</v>
      </c>
      <c r="AC1610" s="12" t="s">
        <v>6551</v>
      </c>
      <c r="AD1610" s="17">
        <v>54745</v>
      </c>
      <c r="AE1610" s="12" t="s">
        <v>6551</v>
      </c>
      <c r="AF1610" s="17">
        <v>50812</v>
      </c>
      <c r="AG1610" s="12" t="s">
        <v>6551</v>
      </c>
      <c r="AH1610" s="17">
        <v>3933</v>
      </c>
      <c r="AI1610" s="12" t="s">
        <v>6551</v>
      </c>
      <c r="AJ1610" s="17">
        <v>0</v>
      </c>
      <c r="AK1610" s="12" t="s">
        <v>6551</v>
      </c>
      <c r="AL1610" s="17">
        <v>0</v>
      </c>
      <c r="AM1610" s="12" t="s">
        <v>6551</v>
      </c>
      <c r="AN1610" s="17">
        <v>0</v>
      </c>
      <c r="AO1610" s="12" t="s">
        <v>6551</v>
      </c>
      <c r="AP1610" s="192">
        <v>0</v>
      </c>
      <c r="AQ1610" s="12" t="s">
        <v>6551</v>
      </c>
      <c r="AR1610" s="17">
        <v>574418</v>
      </c>
      <c r="AS1610" s="12" t="s">
        <v>6551</v>
      </c>
      <c r="AT1610" s="17">
        <v>3526927</v>
      </c>
      <c r="AU1610" s="1" t="s">
        <v>6551</v>
      </c>
      <c r="AV1610" s="1" t="str">
        <f>IF(OR(M1610="Q",O1610="Q",Q1610="Q",S1610="Q",U1610="Q",W1610="Q",Y1610="Q",AA1610="Q",AC1610="Q",AE1610="Q",AG1610="Q",AI1610="Q",AK1610="Q",AM1610="Q",AO1610="Q",AQ1610="Q",AS1610="Q",AU1610="Q"),"Yes","No")</f>
        <v>No</v>
      </c>
    </row>
    <row r="1611" spans="1:48" x14ac:dyDescent="0.2">
      <c r="A1611" s="1" t="s">
        <v>6379</v>
      </c>
      <c r="B1611" s="1" t="s">
        <v>3306</v>
      </c>
      <c r="C1611" s="1" t="s">
        <v>58</v>
      </c>
      <c r="D1611" s="194" t="s">
        <v>3307</v>
      </c>
      <c r="E1611" s="197" t="s">
        <v>3308</v>
      </c>
      <c r="F1611" s="1" t="s">
        <v>305</v>
      </c>
      <c r="G1611" s="1" t="s">
        <v>287</v>
      </c>
      <c r="H1611" s="17">
        <v>0</v>
      </c>
      <c r="I1611" s="12">
        <v>23</v>
      </c>
      <c r="J1611" s="1" t="s">
        <v>11</v>
      </c>
      <c r="K1611" s="1" t="s">
        <v>9</v>
      </c>
      <c r="L1611" s="4">
        <v>15</v>
      </c>
      <c r="M1611" s="1" t="s">
        <v>6551</v>
      </c>
      <c r="N1611" s="12">
        <v>0</v>
      </c>
      <c r="O1611" s="12" t="s">
        <v>6551</v>
      </c>
      <c r="P1611" s="14">
        <v>15.298065311152188</v>
      </c>
      <c r="Q1611" s="12" t="s">
        <v>6551</v>
      </c>
      <c r="R1611" s="14">
        <v>0</v>
      </c>
      <c r="S1611" s="12" t="s">
        <v>6551</v>
      </c>
      <c r="T1611" s="14">
        <v>1.6619839802834258</v>
      </c>
      <c r="U1611" s="12" t="s">
        <v>6551</v>
      </c>
      <c r="V1611" s="17">
        <v>0</v>
      </c>
      <c r="W1611" s="12" t="s">
        <v>6551</v>
      </c>
      <c r="X1611" s="17">
        <v>0</v>
      </c>
      <c r="Y1611" s="12" t="s">
        <v>6551</v>
      </c>
      <c r="Z1611" s="17">
        <v>620719</v>
      </c>
      <c r="AA1611" s="12" t="s">
        <v>6551</v>
      </c>
      <c r="AB1611" s="17" t="s">
        <v>6551</v>
      </c>
      <c r="AC1611" s="12" t="s">
        <v>6551</v>
      </c>
      <c r="AD1611" s="17">
        <v>0</v>
      </c>
      <c r="AE1611" s="12" t="s">
        <v>6551</v>
      </c>
      <c r="AF1611" s="17">
        <v>40575</v>
      </c>
      <c r="AG1611" s="12" t="s">
        <v>6551</v>
      </c>
      <c r="AH1611" s="17" t="s">
        <v>6551</v>
      </c>
      <c r="AI1611" s="12" t="s">
        <v>6551</v>
      </c>
      <c r="AJ1611" s="17">
        <v>0</v>
      </c>
      <c r="AK1611" s="12" t="s">
        <v>6551</v>
      </c>
      <c r="AL1611" s="17">
        <v>0</v>
      </c>
      <c r="AM1611" s="12" t="s">
        <v>6551</v>
      </c>
      <c r="AN1611" s="17">
        <v>0</v>
      </c>
      <c r="AO1611" s="12" t="s">
        <v>6551</v>
      </c>
      <c r="AP1611" s="192">
        <v>0</v>
      </c>
      <c r="AQ1611" s="12" t="s">
        <v>6551</v>
      </c>
      <c r="AR1611" s="17">
        <v>67435</v>
      </c>
      <c r="AS1611" s="12" t="s">
        <v>6551</v>
      </c>
      <c r="AT1611" s="17">
        <v>0</v>
      </c>
      <c r="AU1611" s="1" t="s">
        <v>6551</v>
      </c>
      <c r="AV1611" s="1" t="str">
        <f>IF(OR(M1611="Q",O1611="Q",Q1611="Q",S1611="Q",U1611="Q",W1611="Q",Y1611="Q",AA1611="Q",AC1611="Q",AE1611="Q",AG1611="Q",AI1611="Q",AK1611="Q",AM1611="Q",AO1611="Q",AQ1611="Q",AS1611="Q",AU1611="Q"),"Yes","No")</f>
        <v>No</v>
      </c>
    </row>
    <row r="1612" spans="1:48" x14ac:dyDescent="0.2">
      <c r="A1612" s="1" t="s">
        <v>626</v>
      </c>
      <c r="B1612" s="1" t="s">
        <v>627</v>
      </c>
      <c r="C1612" s="1" t="s">
        <v>15</v>
      </c>
      <c r="D1612" s="194">
        <v>4049</v>
      </c>
      <c r="E1612" s="197">
        <v>40049</v>
      </c>
      <c r="F1612" s="1" t="s">
        <v>239</v>
      </c>
      <c r="G1612" s="1" t="s">
        <v>6120</v>
      </c>
      <c r="H1612" s="17">
        <v>64172</v>
      </c>
      <c r="I1612" s="12">
        <v>23</v>
      </c>
      <c r="J1612" s="1" t="s">
        <v>12</v>
      </c>
      <c r="K1612" s="1" t="s">
        <v>9</v>
      </c>
      <c r="L1612" s="4">
        <v>13</v>
      </c>
      <c r="M1612" s="1" t="s">
        <v>6551</v>
      </c>
      <c r="N1612" s="12">
        <v>0</v>
      </c>
      <c r="O1612" s="12" t="s">
        <v>6551</v>
      </c>
      <c r="P1612" s="14">
        <v>12.496099843993759</v>
      </c>
      <c r="Q1612" s="12" t="s">
        <v>6551</v>
      </c>
      <c r="R1612" s="14">
        <v>0</v>
      </c>
      <c r="S1612" s="12" t="s">
        <v>6551</v>
      </c>
      <c r="T1612" s="14">
        <v>6.1695007800312016</v>
      </c>
      <c r="U1612" s="12" t="s">
        <v>6551</v>
      </c>
      <c r="V1612" s="17">
        <v>0</v>
      </c>
      <c r="W1612" s="12" t="s">
        <v>6551</v>
      </c>
      <c r="X1612" s="17">
        <v>0</v>
      </c>
      <c r="Y1612" s="12" t="s">
        <v>6551</v>
      </c>
      <c r="Z1612" s="17">
        <v>160200</v>
      </c>
      <c r="AA1612" s="12" t="s">
        <v>6551</v>
      </c>
      <c r="AB1612" s="17" t="s">
        <v>6551</v>
      </c>
      <c r="AC1612" s="12" t="s">
        <v>6551</v>
      </c>
      <c r="AD1612" s="17">
        <v>0</v>
      </c>
      <c r="AE1612" s="12" t="s">
        <v>6551</v>
      </c>
      <c r="AF1612" s="17">
        <v>12820</v>
      </c>
      <c r="AG1612" s="12" t="s">
        <v>6551</v>
      </c>
      <c r="AH1612" s="17" t="s">
        <v>6551</v>
      </c>
      <c r="AI1612" s="12" t="s">
        <v>6551</v>
      </c>
      <c r="AJ1612" s="17">
        <v>0</v>
      </c>
      <c r="AK1612" s="12" t="s">
        <v>6551</v>
      </c>
      <c r="AL1612" s="17">
        <v>0</v>
      </c>
      <c r="AM1612" s="12" t="s">
        <v>6551</v>
      </c>
      <c r="AN1612" s="17">
        <v>0</v>
      </c>
      <c r="AO1612" s="12" t="s">
        <v>6551</v>
      </c>
      <c r="AP1612" s="192">
        <v>0</v>
      </c>
      <c r="AQ1612" s="12" t="s">
        <v>6551</v>
      </c>
      <c r="AR1612" s="17">
        <v>79093</v>
      </c>
      <c r="AS1612" s="12" t="s">
        <v>6551</v>
      </c>
      <c r="AT1612" s="17">
        <v>0</v>
      </c>
      <c r="AU1612" s="1" t="s">
        <v>6551</v>
      </c>
      <c r="AV1612" s="1" t="str">
        <f>IF(OR(M1612="Q",O1612="Q",Q1612="Q",S1612="Q",U1612="Q",W1612="Q",Y1612="Q",AA1612="Q",AC1612="Q",AE1612="Q",AG1612="Q",AI1612="Q",AK1612="Q",AM1612="Q",AO1612="Q",AQ1612="Q",AS1612="Q",AU1612="Q"),"Yes","No")</f>
        <v>No</v>
      </c>
    </row>
    <row r="1613" spans="1:48" x14ac:dyDescent="0.2">
      <c r="A1613" s="1" t="s">
        <v>539</v>
      </c>
      <c r="B1613" s="1" t="s">
        <v>540</v>
      </c>
      <c r="C1613" s="1" t="s">
        <v>64</v>
      </c>
      <c r="D1613" s="194">
        <v>6038</v>
      </c>
      <c r="E1613" s="197">
        <v>60038</v>
      </c>
      <c r="F1613" s="1" t="s">
        <v>239</v>
      </c>
      <c r="G1613" s="1" t="s">
        <v>236</v>
      </c>
      <c r="H1613" s="17">
        <v>252720</v>
      </c>
      <c r="I1613" s="12">
        <v>23</v>
      </c>
      <c r="J1613" s="1" t="s">
        <v>12</v>
      </c>
      <c r="K1613" s="1" t="s">
        <v>9</v>
      </c>
      <c r="L1613" s="4">
        <v>13</v>
      </c>
      <c r="M1613" s="1" t="s">
        <v>6551</v>
      </c>
      <c r="N1613" s="12">
        <v>0</v>
      </c>
      <c r="O1613" s="12" t="s">
        <v>6551</v>
      </c>
      <c r="P1613" s="14">
        <v>15.515013217053388</v>
      </c>
      <c r="Q1613" s="12" t="s">
        <v>123</v>
      </c>
      <c r="R1613" s="14">
        <v>5.2242951586522262</v>
      </c>
      <c r="S1613" s="12" t="s">
        <v>6551</v>
      </c>
      <c r="T1613" s="14">
        <v>30.969340954790898</v>
      </c>
      <c r="U1613" s="12" t="s">
        <v>6551</v>
      </c>
      <c r="V1613" s="17">
        <v>690503</v>
      </c>
      <c r="W1613" s="12" t="s">
        <v>6551</v>
      </c>
      <c r="X1613" s="17">
        <v>738270</v>
      </c>
      <c r="Y1613" s="12" t="s">
        <v>123</v>
      </c>
      <c r="Z1613" s="17">
        <v>686710</v>
      </c>
      <c r="AA1613" s="12" t="s">
        <v>123</v>
      </c>
      <c r="AB1613" s="17">
        <v>51560</v>
      </c>
      <c r="AC1613" s="12" t="s">
        <v>6551</v>
      </c>
      <c r="AD1613" s="17">
        <v>47446</v>
      </c>
      <c r="AE1613" s="12" t="s">
        <v>6551</v>
      </c>
      <c r="AF1613" s="17">
        <v>44261</v>
      </c>
      <c r="AG1613" s="12" t="s">
        <v>6551</v>
      </c>
      <c r="AH1613" s="17">
        <v>3185</v>
      </c>
      <c r="AI1613" s="12" t="s">
        <v>6551</v>
      </c>
      <c r="AJ1613" s="17">
        <v>0</v>
      </c>
      <c r="AK1613" s="12" t="s">
        <v>6551</v>
      </c>
      <c r="AL1613" s="17">
        <v>0</v>
      </c>
      <c r="AM1613" s="12" t="s">
        <v>6551</v>
      </c>
      <c r="AN1613" s="17">
        <v>0</v>
      </c>
      <c r="AO1613" s="12" t="s">
        <v>6551</v>
      </c>
      <c r="AP1613" s="192">
        <v>0</v>
      </c>
      <c r="AQ1613" s="12" t="s">
        <v>6551</v>
      </c>
      <c r="AR1613" s="17">
        <v>1370734</v>
      </c>
      <c r="AS1613" s="12" t="s">
        <v>6551</v>
      </c>
      <c r="AT1613" s="17">
        <v>7161119</v>
      </c>
      <c r="AU1613" s="1" t="s">
        <v>6551</v>
      </c>
      <c r="AV1613" s="1" t="str">
        <f>IF(OR(M1613="Q",O1613="Q",Q1613="Q",S1613="Q",U1613="Q",W1613="Q",Y1613="Q",AA1613="Q",AC1613="Q",AE1613="Q",AG1613="Q",AI1613="Q",AK1613="Q",AM1613="Q",AO1613="Q",AQ1613="Q",AS1613="Q",AU1613="Q"),"Yes","No")</f>
        <v>No</v>
      </c>
    </row>
    <row r="1614" spans="1:48" x14ac:dyDescent="0.2">
      <c r="A1614" s="1" t="s">
        <v>543</v>
      </c>
      <c r="B1614" s="1" t="s">
        <v>544</v>
      </c>
      <c r="C1614" s="1" t="s">
        <v>26</v>
      </c>
      <c r="D1614" s="194">
        <v>9149</v>
      </c>
      <c r="E1614" s="197">
        <v>90149</v>
      </c>
      <c r="F1614" s="1" t="s">
        <v>239</v>
      </c>
      <c r="G1614" s="1" t="s">
        <v>6120</v>
      </c>
      <c r="H1614" s="17">
        <v>51509</v>
      </c>
      <c r="I1614" s="12">
        <v>23</v>
      </c>
      <c r="J1614" s="1" t="s">
        <v>28</v>
      </c>
      <c r="K1614" s="1" t="s">
        <v>13</v>
      </c>
      <c r="L1614" s="4">
        <v>13</v>
      </c>
      <c r="M1614" s="1" t="s">
        <v>6551</v>
      </c>
      <c r="N1614" s="12">
        <v>0</v>
      </c>
      <c r="O1614" s="12" t="s">
        <v>6551</v>
      </c>
      <c r="P1614" s="14">
        <v>42.376706198254645</v>
      </c>
      <c r="Q1614" s="12" t="s">
        <v>6551</v>
      </c>
      <c r="R1614" s="14">
        <v>0</v>
      </c>
      <c r="S1614" s="12" t="s">
        <v>6551</v>
      </c>
      <c r="T1614" s="14">
        <v>23.203177444618483</v>
      </c>
      <c r="U1614" s="12" t="s">
        <v>6551</v>
      </c>
      <c r="V1614" s="17">
        <v>0</v>
      </c>
      <c r="W1614" s="12" t="s">
        <v>6551</v>
      </c>
      <c r="X1614" s="17">
        <v>0</v>
      </c>
      <c r="Y1614" s="12" t="s">
        <v>6551</v>
      </c>
      <c r="Z1614" s="17">
        <v>378763</v>
      </c>
      <c r="AA1614" s="12" t="s">
        <v>6551</v>
      </c>
      <c r="AB1614" s="17" t="s">
        <v>6551</v>
      </c>
      <c r="AC1614" s="12" t="s">
        <v>6551</v>
      </c>
      <c r="AD1614" s="17">
        <v>0</v>
      </c>
      <c r="AE1614" s="12" t="s">
        <v>6551</v>
      </c>
      <c r="AF1614" s="17">
        <v>8938</v>
      </c>
      <c r="AG1614" s="12" t="s">
        <v>6551</v>
      </c>
      <c r="AH1614" s="17" t="s">
        <v>6551</v>
      </c>
      <c r="AI1614" s="12" t="s">
        <v>6551</v>
      </c>
      <c r="AJ1614" s="17">
        <v>0</v>
      </c>
      <c r="AK1614" s="12" t="s">
        <v>6551</v>
      </c>
      <c r="AL1614" s="17">
        <v>0</v>
      </c>
      <c r="AM1614" s="12" t="s">
        <v>6551</v>
      </c>
      <c r="AN1614" s="17">
        <v>0</v>
      </c>
      <c r="AO1614" s="12" t="s">
        <v>6551</v>
      </c>
      <c r="AP1614" s="192">
        <v>0</v>
      </c>
      <c r="AQ1614" s="12" t="s">
        <v>6551</v>
      </c>
      <c r="AR1614" s="17">
        <v>207390</v>
      </c>
      <c r="AS1614" s="12" t="s">
        <v>6551</v>
      </c>
      <c r="AT1614" s="17">
        <v>0</v>
      </c>
      <c r="AU1614" s="1" t="s">
        <v>6551</v>
      </c>
      <c r="AV1614" s="1" t="str">
        <f>IF(OR(M1614="Q",O1614="Q",Q1614="Q",S1614="Q",U1614="Q",W1614="Q",Y1614="Q",AA1614="Q",AC1614="Q",AE1614="Q",AG1614="Q",AI1614="Q",AK1614="Q",AM1614="Q",AO1614="Q",AQ1614="Q",AS1614="Q",AU1614="Q"),"Yes","No")</f>
        <v>No</v>
      </c>
    </row>
    <row r="1615" spans="1:48" x14ac:dyDescent="0.2">
      <c r="A1615" s="1" t="s">
        <v>626</v>
      </c>
      <c r="B1615" s="1" t="s">
        <v>627</v>
      </c>
      <c r="C1615" s="1" t="s">
        <v>15</v>
      </c>
      <c r="D1615" s="194">
        <v>4049</v>
      </c>
      <c r="E1615" s="197">
        <v>40049</v>
      </c>
      <c r="F1615" s="1" t="s">
        <v>239</v>
      </c>
      <c r="G1615" s="1" t="s">
        <v>6120</v>
      </c>
      <c r="H1615" s="17">
        <v>64172</v>
      </c>
      <c r="I1615" s="12">
        <v>23</v>
      </c>
      <c r="J1615" s="1" t="s">
        <v>11</v>
      </c>
      <c r="K1615" s="1" t="s">
        <v>9</v>
      </c>
      <c r="L1615" s="4">
        <v>10</v>
      </c>
      <c r="M1615" s="1" t="s">
        <v>6551</v>
      </c>
      <c r="N1615" s="12">
        <v>0</v>
      </c>
      <c r="O1615" s="12" t="s">
        <v>6551</v>
      </c>
      <c r="P1615" s="14">
        <v>14.885067329959687</v>
      </c>
      <c r="Q1615" s="12" t="s">
        <v>6551</v>
      </c>
      <c r="R1615" s="14">
        <v>0</v>
      </c>
      <c r="S1615" s="12" t="s">
        <v>6551</v>
      </c>
      <c r="T1615" s="14">
        <v>2.7474912085084484</v>
      </c>
      <c r="U1615" s="12" t="s">
        <v>6551</v>
      </c>
      <c r="V1615" s="17">
        <v>0</v>
      </c>
      <c r="W1615" s="12" t="s">
        <v>6551</v>
      </c>
      <c r="X1615" s="17">
        <v>0</v>
      </c>
      <c r="Y1615" s="12" t="s">
        <v>6551</v>
      </c>
      <c r="Z1615" s="17">
        <v>173545</v>
      </c>
      <c r="AA1615" s="12" t="s">
        <v>6551</v>
      </c>
      <c r="AB1615" s="17" t="s">
        <v>6551</v>
      </c>
      <c r="AC1615" s="12" t="s">
        <v>6551</v>
      </c>
      <c r="AD1615" s="17">
        <v>0</v>
      </c>
      <c r="AE1615" s="12" t="s">
        <v>6551</v>
      </c>
      <c r="AF1615" s="17">
        <v>11659</v>
      </c>
      <c r="AG1615" s="12" t="s">
        <v>6551</v>
      </c>
      <c r="AH1615" s="17" t="s">
        <v>6551</v>
      </c>
      <c r="AI1615" s="12" t="s">
        <v>6551</v>
      </c>
      <c r="AJ1615" s="17">
        <v>0</v>
      </c>
      <c r="AK1615" s="12" t="s">
        <v>6551</v>
      </c>
      <c r="AL1615" s="17">
        <v>0</v>
      </c>
      <c r="AM1615" s="12" t="s">
        <v>6551</v>
      </c>
      <c r="AN1615" s="17">
        <v>0</v>
      </c>
      <c r="AO1615" s="12" t="s">
        <v>6551</v>
      </c>
      <c r="AP1615" s="192">
        <v>0</v>
      </c>
      <c r="AQ1615" s="12" t="s">
        <v>6551</v>
      </c>
      <c r="AR1615" s="17">
        <v>32033</v>
      </c>
      <c r="AS1615" s="12" t="s">
        <v>6551</v>
      </c>
      <c r="AT1615" s="17">
        <v>0</v>
      </c>
      <c r="AU1615" s="1" t="s">
        <v>6551</v>
      </c>
      <c r="AV1615" s="1" t="str">
        <f>IF(OR(M1615="Q",O1615="Q",Q1615="Q",S1615="Q",U1615="Q",W1615="Q",Y1615="Q",AA1615="Q",AC1615="Q",AE1615="Q",AG1615="Q",AI1615="Q",AK1615="Q",AM1615="Q",AO1615="Q",AQ1615="Q",AS1615="Q",AU1615="Q"),"Yes","No")</f>
        <v>No</v>
      </c>
    </row>
    <row r="1616" spans="1:48" x14ac:dyDescent="0.2">
      <c r="A1616" s="1" t="s">
        <v>164</v>
      </c>
      <c r="B1616" s="1" t="s">
        <v>988</v>
      </c>
      <c r="C1616" s="1" t="s">
        <v>26</v>
      </c>
      <c r="D1616" s="194">
        <v>9168</v>
      </c>
      <c r="E1616" s="197">
        <v>90168</v>
      </c>
      <c r="F1616" s="1" t="s">
        <v>239</v>
      </c>
      <c r="G1616" s="1" t="s">
        <v>6120</v>
      </c>
      <c r="H1616" s="17">
        <v>1723634</v>
      </c>
      <c r="I1616" s="12">
        <v>23</v>
      </c>
      <c r="J1616" s="1" t="s">
        <v>12</v>
      </c>
      <c r="K1616" s="1" t="s">
        <v>13</v>
      </c>
      <c r="L1616" s="4">
        <v>10</v>
      </c>
      <c r="M1616" s="1" t="s">
        <v>6551</v>
      </c>
      <c r="N1616" s="12">
        <v>0</v>
      </c>
      <c r="O1616" s="12" t="s">
        <v>6551</v>
      </c>
      <c r="P1616" s="14">
        <v>13.161359069597516</v>
      </c>
      <c r="Q1616" s="12" t="s">
        <v>6551</v>
      </c>
      <c r="R1616" s="14">
        <v>0</v>
      </c>
      <c r="S1616" s="12" t="s">
        <v>6551</v>
      </c>
      <c r="T1616" s="14">
        <v>7.1690616817877366</v>
      </c>
      <c r="U1616" s="12" t="s">
        <v>6551</v>
      </c>
      <c r="V1616" s="17">
        <v>0</v>
      </c>
      <c r="W1616" s="12" t="s">
        <v>6551</v>
      </c>
      <c r="X1616" s="17">
        <v>0</v>
      </c>
      <c r="Y1616" s="12" t="s">
        <v>6551</v>
      </c>
      <c r="Z1616" s="17">
        <v>432298</v>
      </c>
      <c r="AA1616" s="12" t="s">
        <v>6551</v>
      </c>
      <c r="AB1616" s="17" t="s">
        <v>6551</v>
      </c>
      <c r="AC1616" s="12" t="s">
        <v>6551</v>
      </c>
      <c r="AD1616" s="17">
        <v>0</v>
      </c>
      <c r="AE1616" s="12" t="s">
        <v>6551</v>
      </c>
      <c r="AF1616" s="17">
        <v>32846</v>
      </c>
      <c r="AG1616" s="12" t="s">
        <v>6551</v>
      </c>
      <c r="AH1616" s="17" t="s">
        <v>6551</v>
      </c>
      <c r="AI1616" s="12" t="s">
        <v>6551</v>
      </c>
      <c r="AJ1616" s="17">
        <v>0</v>
      </c>
      <c r="AK1616" s="12" t="s">
        <v>6551</v>
      </c>
      <c r="AL1616" s="17">
        <v>0</v>
      </c>
      <c r="AM1616" s="12" t="s">
        <v>6551</v>
      </c>
      <c r="AN1616" s="17">
        <v>0</v>
      </c>
      <c r="AO1616" s="12" t="s">
        <v>6551</v>
      </c>
      <c r="AP1616" s="192">
        <v>0</v>
      </c>
      <c r="AQ1616" s="12" t="s">
        <v>6551</v>
      </c>
      <c r="AR1616" s="17">
        <v>235475</v>
      </c>
      <c r="AS1616" s="12" t="s">
        <v>6551</v>
      </c>
      <c r="AT1616" s="17">
        <v>0</v>
      </c>
      <c r="AU1616" s="1" t="s">
        <v>6551</v>
      </c>
      <c r="AV1616" s="1" t="str">
        <f>IF(OR(M1616="Q",O1616="Q",Q1616="Q",S1616="Q",U1616="Q",W1616="Q",Y1616="Q",AA1616="Q",AC1616="Q",AE1616="Q",AG1616="Q",AI1616="Q",AK1616="Q",AM1616="Q",AO1616="Q",AQ1616="Q",AS1616="Q",AU1616="Q"),"Yes","No")</f>
        <v>No</v>
      </c>
    </row>
    <row r="1617" spans="1:48" x14ac:dyDescent="0.2">
      <c r="A1617" s="1" t="s">
        <v>394</v>
      </c>
      <c r="B1617" s="1" t="s">
        <v>395</v>
      </c>
      <c r="C1617" s="1" t="s">
        <v>65</v>
      </c>
      <c r="D1617" s="194">
        <v>1007</v>
      </c>
      <c r="E1617" s="197">
        <v>10007</v>
      </c>
      <c r="F1617" s="1" t="s">
        <v>396</v>
      </c>
      <c r="G1617" s="1" t="s">
        <v>236</v>
      </c>
      <c r="H1617" s="17">
        <v>59124</v>
      </c>
      <c r="I1617" s="12">
        <v>23</v>
      </c>
      <c r="J1617" s="1" t="s">
        <v>11</v>
      </c>
      <c r="K1617" s="1" t="s">
        <v>13</v>
      </c>
      <c r="L1617" s="4">
        <v>8</v>
      </c>
      <c r="M1617" s="1" t="s">
        <v>6551</v>
      </c>
      <c r="N1617" s="12">
        <v>0</v>
      </c>
      <c r="O1617" s="12" t="s">
        <v>6551</v>
      </c>
      <c r="P1617" s="14">
        <v>11.033843319448895</v>
      </c>
      <c r="Q1617" s="12" t="s">
        <v>6551</v>
      </c>
      <c r="R1617" s="14">
        <v>6.1999920951741041</v>
      </c>
      <c r="S1617" s="12" t="s">
        <v>6551</v>
      </c>
      <c r="T1617" s="14">
        <v>1.0133370714514578</v>
      </c>
      <c r="U1617" s="12" t="s">
        <v>6551</v>
      </c>
      <c r="V1617" s="17">
        <v>0</v>
      </c>
      <c r="W1617" s="12" t="s">
        <v>6551</v>
      </c>
      <c r="X1617" s="17">
        <v>332671</v>
      </c>
      <c r="Y1617" s="12" t="s">
        <v>6551</v>
      </c>
      <c r="Z1617" s="17">
        <v>275493</v>
      </c>
      <c r="AA1617" s="12" t="s">
        <v>6551</v>
      </c>
      <c r="AB1617" s="17">
        <v>57178</v>
      </c>
      <c r="AC1617" s="12" t="s">
        <v>6551</v>
      </c>
      <c r="AD1617" s="17">
        <v>30236</v>
      </c>
      <c r="AE1617" s="12" t="s">
        <v>6551</v>
      </c>
      <c r="AF1617" s="17">
        <v>24968</v>
      </c>
      <c r="AG1617" s="12" t="s">
        <v>6551</v>
      </c>
      <c r="AH1617" s="17">
        <v>5268</v>
      </c>
      <c r="AI1617" s="12" t="s">
        <v>6551</v>
      </c>
      <c r="AJ1617" s="17">
        <v>0</v>
      </c>
      <c r="AK1617" s="12" t="s">
        <v>6551</v>
      </c>
      <c r="AL1617" s="17">
        <v>0</v>
      </c>
      <c r="AM1617" s="12" t="s">
        <v>6551</v>
      </c>
      <c r="AN1617" s="17">
        <v>0</v>
      </c>
      <c r="AO1617" s="12" t="s">
        <v>6551</v>
      </c>
      <c r="AP1617" s="192">
        <v>0</v>
      </c>
      <c r="AQ1617" s="12" t="s">
        <v>6551</v>
      </c>
      <c r="AR1617" s="17">
        <v>25301</v>
      </c>
      <c r="AS1617" s="12" t="s">
        <v>6551</v>
      </c>
      <c r="AT1617" s="17">
        <v>156866</v>
      </c>
      <c r="AU1617" s="1" t="s">
        <v>6551</v>
      </c>
      <c r="AV1617" s="1" t="str">
        <f>IF(OR(M1617="Q",O1617="Q",Q1617="Q",S1617="Q",U1617="Q",W1617="Q",Y1617="Q",AA1617="Q",AC1617="Q",AE1617="Q",AG1617="Q",AI1617="Q",AK1617="Q",AM1617="Q",AO1617="Q",AQ1617="Q",AS1617="Q",AU1617="Q"),"Yes","No")</f>
        <v>No</v>
      </c>
    </row>
    <row r="1618" spans="1:48" x14ac:dyDescent="0.2">
      <c r="A1618" s="1" t="s">
        <v>543</v>
      </c>
      <c r="B1618" s="1" t="s">
        <v>544</v>
      </c>
      <c r="C1618" s="1" t="s">
        <v>26</v>
      </c>
      <c r="D1618" s="194">
        <v>9149</v>
      </c>
      <c r="E1618" s="197">
        <v>90149</v>
      </c>
      <c r="F1618" s="1" t="s">
        <v>239</v>
      </c>
      <c r="G1618" s="1" t="s">
        <v>6120</v>
      </c>
      <c r="H1618" s="17">
        <v>51509</v>
      </c>
      <c r="I1618" s="12">
        <v>23</v>
      </c>
      <c r="J1618" s="1" t="s">
        <v>12</v>
      </c>
      <c r="K1618" s="1" t="s">
        <v>13</v>
      </c>
      <c r="L1618" s="4">
        <v>8</v>
      </c>
      <c r="M1618" s="1" t="s">
        <v>6551</v>
      </c>
      <c r="N1618" s="12">
        <v>0</v>
      </c>
      <c r="O1618" s="12" t="s">
        <v>6551</v>
      </c>
      <c r="P1618" s="14">
        <v>15.230614877454494</v>
      </c>
      <c r="Q1618" s="12" t="s">
        <v>6551</v>
      </c>
      <c r="R1618" s="14">
        <v>0</v>
      </c>
      <c r="S1618" s="12" t="s">
        <v>6551</v>
      </c>
      <c r="T1618" s="14">
        <v>7.1190339687544792</v>
      </c>
      <c r="U1618" s="12" t="s">
        <v>6551</v>
      </c>
      <c r="V1618" s="17">
        <v>0</v>
      </c>
      <c r="W1618" s="12" t="s">
        <v>6551</v>
      </c>
      <c r="X1618" s="17">
        <v>0</v>
      </c>
      <c r="Y1618" s="12" t="s">
        <v>6551</v>
      </c>
      <c r="Z1618" s="17">
        <v>212528</v>
      </c>
      <c r="AA1618" s="12" t="s">
        <v>6551</v>
      </c>
      <c r="AB1618" s="17" t="s">
        <v>6551</v>
      </c>
      <c r="AC1618" s="12" t="s">
        <v>6551</v>
      </c>
      <c r="AD1618" s="17">
        <v>0</v>
      </c>
      <c r="AE1618" s="12" t="s">
        <v>6551</v>
      </c>
      <c r="AF1618" s="17">
        <v>13954</v>
      </c>
      <c r="AG1618" s="12" t="s">
        <v>6551</v>
      </c>
      <c r="AH1618" s="17" t="s">
        <v>6551</v>
      </c>
      <c r="AI1618" s="12" t="s">
        <v>6551</v>
      </c>
      <c r="AJ1618" s="17">
        <v>0</v>
      </c>
      <c r="AK1618" s="12" t="s">
        <v>6551</v>
      </c>
      <c r="AL1618" s="17">
        <v>0</v>
      </c>
      <c r="AM1618" s="12" t="s">
        <v>6551</v>
      </c>
      <c r="AN1618" s="17">
        <v>0</v>
      </c>
      <c r="AO1618" s="12" t="s">
        <v>6551</v>
      </c>
      <c r="AP1618" s="192">
        <v>0</v>
      </c>
      <c r="AQ1618" s="12" t="s">
        <v>6551</v>
      </c>
      <c r="AR1618" s="17">
        <v>99339</v>
      </c>
      <c r="AS1618" s="12" t="s">
        <v>6551</v>
      </c>
      <c r="AT1618" s="17">
        <v>0</v>
      </c>
      <c r="AU1618" s="1" t="s">
        <v>6551</v>
      </c>
      <c r="AV1618" s="1" t="str">
        <f>IF(OR(M1618="Q",O1618="Q",Q1618="Q",S1618="Q",U1618="Q",W1618="Q",Y1618="Q",AA1618="Q",AC1618="Q",AE1618="Q",AG1618="Q",AI1618="Q",AK1618="Q",AM1618="Q",AO1618="Q",AQ1618="Q",AS1618="Q",AU1618="Q"),"Yes","No")</f>
        <v>No</v>
      </c>
    </row>
    <row r="1619" spans="1:48" x14ac:dyDescent="0.2">
      <c r="A1619" s="1" t="s">
        <v>164</v>
      </c>
      <c r="B1619" s="1" t="s">
        <v>988</v>
      </c>
      <c r="C1619" s="1" t="s">
        <v>26</v>
      </c>
      <c r="D1619" s="194">
        <v>9168</v>
      </c>
      <c r="E1619" s="197">
        <v>90168</v>
      </c>
      <c r="F1619" s="1" t="s">
        <v>239</v>
      </c>
      <c r="G1619" s="1" t="s">
        <v>6120</v>
      </c>
      <c r="H1619" s="17">
        <v>1723634</v>
      </c>
      <c r="I1619" s="12">
        <v>23</v>
      </c>
      <c r="J1619" s="1" t="s">
        <v>28</v>
      </c>
      <c r="K1619" s="1" t="s">
        <v>13</v>
      </c>
      <c r="L1619" s="4">
        <v>8</v>
      </c>
      <c r="M1619" s="1" t="s">
        <v>6551</v>
      </c>
      <c r="N1619" s="12">
        <v>0</v>
      </c>
      <c r="O1619" s="12" t="s">
        <v>6551</v>
      </c>
      <c r="P1619" s="14">
        <v>24.640907540088708</v>
      </c>
      <c r="Q1619" s="12" t="s">
        <v>6551</v>
      </c>
      <c r="R1619" s="14">
        <v>0</v>
      </c>
      <c r="S1619" s="12" t="s">
        <v>6551</v>
      </c>
      <c r="T1619" s="14">
        <v>22.624872057318321</v>
      </c>
      <c r="U1619" s="12" t="s">
        <v>6551</v>
      </c>
      <c r="V1619" s="17">
        <v>0</v>
      </c>
      <c r="W1619" s="12" t="s">
        <v>6551</v>
      </c>
      <c r="X1619" s="17">
        <v>0</v>
      </c>
      <c r="Y1619" s="12" t="s">
        <v>6551</v>
      </c>
      <c r="Z1619" s="17">
        <v>144445</v>
      </c>
      <c r="AA1619" s="12" t="s">
        <v>6551</v>
      </c>
      <c r="AB1619" s="17" t="s">
        <v>6551</v>
      </c>
      <c r="AC1619" s="12" t="s">
        <v>6551</v>
      </c>
      <c r="AD1619" s="17">
        <v>0</v>
      </c>
      <c r="AE1619" s="12" t="s">
        <v>6551</v>
      </c>
      <c r="AF1619" s="17">
        <v>5862</v>
      </c>
      <c r="AG1619" s="12" t="s">
        <v>6551</v>
      </c>
      <c r="AH1619" s="17" t="s">
        <v>6551</v>
      </c>
      <c r="AI1619" s="12" t="s">
        <v>6551</v>
      </c>
      <c r="AJ1619" s="17">
        <v>0</v>
      </c>
      <c r="AK1619" s="12" t="s">
        <v>6551</v>
      </c>
      <c r="AL1619" s="17">
        <v>0</v>
      </c>
      <c r="AM1619" s="12" t="s">
        <v>6551</v>
      </c>
      <c r="AN1619" s="17">
        <v>0</v>
      </c>
      <c r="AO1619" s="12" t="s">
        <v>6551</v>
      </c>
      <c r="AP1619" s="192">
        <v>0</v>
      </c>
      <c r="AQ1619" s="12" t="s">
        <v>6551</v>
      </c>
      <c r="AR1619" s="17">
        <v>132627</v>
      </c>
      <c r="AS1619" s="12" t="s">
        <v>6551</v>
      </c>
      <c r="AT1619" s="17">
        <v>0</v>
      </c>
      <c r="AU1619" s="1" t="s">
        <v>6551</v>
      </c>
      <c r="AV1619" s="1" t="str">
        <f>IF(OR(M1619="Q",O1619="Q",Q1619="Q",S1619="Q",U1619="Q",W1619="Q",Y1619="Q",AA1619="Q",AC1619="Q",AE1619="Q",AG1619="Q",AI1619="Q",AK1619="Q",AM1619="Q",AO1619="Q",AQ1619="Q",AS1619="Q",AU1619="Q"),"Yes","No")</f>
        <v>No</v>
      </c>
    </row>
    <row r="1620" spans="1:48" x14ac:dyDescent="0.2">
      <c r="A1620" s="1" t="s">
        <v>6379</v>
      </c>
      <c r="B1620" s="1" t="s">
        <v>3306</v>
      </c>
      <c r="C1620" s="1" t="s">
        <v>58</v>
      </c>
      <c r="D1620" s="194" t="s">
        <v>3307</v>
      </c>
      <c r="E1620" s="197" t="s">
        <v>3308</v>
      </c>
      <c r="F1620" s="1" t="s">
        <v>305</v>
      </c>
      <c r="G1620" s="1" t="s">
        <v>287</v>
      </c>
      <c r="H1620" s="17">
        <v>0</v>
      </c>
      <c r="I1620" s="12">
        <v>23</v>
      </c>
      <c r="J1620" s="1" t="s">
        <v>12</v>
      </c>
      <c r="K1620" s="1" t="s">
        <v>9</v>
      </c>
      <c r="L1620" s="4">
        <v>8</v>
      </c>
      <c r="M1620" s="1" t="s">
        <v>6551</v>
      </c>
      <c r="N1620" s="12">
        <v>0</v>
      </c>
      <c r="O1620" s="12" t="s">
        <v>6551</v>
      </c>
      <c r="P1620" s="14">
        <v>13.117576023712811</v>
      </c>
      <c r="Q1620" s="12" t="s">
        <v>6551</v>
      </c>
      <c r="R1620" s="14">
        <v>0</v>
      </c>
      <c r="S1620" s="12" t="s">
        <v>6551</v>
      </c>
      <c r="T1620" s="14">
        <v>2.694093753430673</v>
      </c>
      <c r="U1620" s="12" t="s">
        <v>6551</v>
      </c>
      <c r="V1620" s="17">
        <v>0</v>
      </c>
      <c r="W1620" s="12" t="s">
        <v>6551</v>
      </c>
      <c r="X1620" s="17">
        <v>0</v>
      </c>
      <c r="Y1620" s="12" t="s">
        <v>6551</v>
      </c>
      <c r="Z1620" s="17">
        <v>238976</v>
      </c>
      <c r="AA1620" s="12" t="s">
        <v>6551</v>
      </c>
      <c r="AB1620" s="17" t="s">
        <v>6551</v>
      </c>
      <c r="AC1620" s="12" t="s">
        <v>6551</v>
      </c>
      <c r="AD1620" s="17">
        <v>0</v>
      </c>
      <c r="AE1620" s="12" t="s">
        <v>6551</v>
      </c>
      <c r="AF1620" s="17">
        <v>18218</v>
      </c>
      <c r="AG1620" s="12" t="s">
        <v>6551</v>
      </c>
      <c r="AH1620" s="17" t="s">
        <v>6551</v>
      </c>
      <c r="AI1620" s="12" t="s">
        <v>6551</v>
      </c>
      <c r="AJ1620" s="17">
        <v>0</v>
      </c>
      <c r="AK1620" s="12" t="s">
        <v>6551</v>
      </c>
      <c r="AL1620" s="17">
        <v>0</v>
      </c>
      <c r="AM1620" s="12" t="s">
        <v>6551</v>
      </c>
      <c r="AN1620" s="17">
        <v>0</v>
      </c>
      <c r="AO1620" s="12" t="s">
        <v>6551</v>
      </c>
      <c r="AP1620" s="192">
        <v>0</v>
      </c>
      <c r="AQ1620" s="12" t="s">
        <v>6551</v>
      </c>
      <c r="AR1620" s="17">
        <v>49081</v>
      </c>
      <c r="AS1620" s="12" t="s">
        <v>6551</v>
      </c>
      <c r="AT1620" s="17">
        <v>0</v>
      </c>
      <c r="AU1620" s="1" t="s">
        <v>6551</v>
      </c>
      <c r="AV1620" s="1" t="str">
        <f>IF(OR(M1620="Q",O1620="Q",Q1620="Q",S1620="Q",U1620="Q",W1620="Q",Y1620="Q",AA1620="Q",AC1620="Q",AE1620="Q",AG1620="Q",AI1620="Q",AK1620="Q",AM1620="Q",AO1620="Q",AQ1620="Q",AS1620="Q",AU1620="Q"),"Yes","No")</f>
        <v>No</v>
      </c>
    </row>
    <row r="1621" spans="1:48" x14ac:dyDescent="0.2">
      <c r="A1621" s="1" t="s">
        <v>641</v>
      </c>
      <c r="B1621" s="1" t="s">
        <v>460</v>
      </c>
      <c r="C1621" s="1" t="s">
        <v>50</v>
      </c>
      <c r="D1621" s="194">
        <v>4024</v>
      </c>
      <c r="E1621" s="197">
        <v>40024</v>
      </c>
      <c r="F1621" s="1" t="s">
        <v>239</v>
      </c>
      <c r="G1621" s="1" t="s">
        <v>6120</v>
      </c>
      <c r="H1621" s="17">
        <v>253602</v>
      </c>
      <c r="I1621" s="12">
        <v>23</v>
      </c>
      <c r="J1621" s="1" t="s">
        <v>11</v>
      </c>
      <c r="K1621" s="1" t="s">
        <v>9</v>
      </c>
      <c r="L1621" s="4">
        <v>7</v>
      </c>
      <c r="M1621" s="1" t="s">
        <v>6551</v>
      </c>
      <c r="N1621" s="12">
        <v>0</v>
      </c>
      <c r="O1621" s="12" t="s">
        <v>6551</v>
      </c>
      <c r="P1621" s="14">
        <v>14.117709625952845</v>
      </c>
      <c r="Q1621" s="12" t="s">
        <v>6551</v>
      </c>
      <c r="R1621" s="14">
        <v>0</v>
      </c>
      <c r="S1621" s="12" t="s">
        <v>6551</v>
      </c>
      <c r="T1621" s="14">
        <v>2.3933699698634996</v>
      </c>
      <c r="U1621" s="12" t="s">
        <v>6551</v>
      </c>
      <c r="V1621" s="17">
        <v>0</v>
      </c>
      <c r="W1621" s="12" t="s">
        <v>6551</v>
      </c>
      <c r="X1621" s="17">
        <v>0</v>
      </c>
      <c r="Y1621" s="12" t="s">
        <v>6551</v>
      </c>
      <c r="Z1621" s="17">
        <v>238914</v>
      </c>
      <c r="AA1621" s="12" t="s">
        <v>6551</v>
      </c>
      <c r="AB1621" s="17" t="s">
        <v>6551</v>
      </c>
      <c r="AC1621" s="12" t="s">
        <v>6551</v>
      </c>
      <c r="AD1621" s="17">
        <v>0</v>
      </c>
      <c r="AE1621" s="12" t="s">
        <v>6551</v>
      </c>
      <c r="AF1621" s="17">
        <v>16923</v>
      </c>
      <c r="AG1621" s="12" t="s">
        <v>6551</v>
      </c>
      <c r="AH1621" s="17" t="s">
        <v>6551</v>
      </c>
      <c r="AI1621" s="12" t="s">
        <v>6551</v>
      </c>
      <c r="AJ1621" s="17">
        <v>0</v>
      </c>
      <c r="AK1621" s="12" t="s">
        <v>6551</v>
      </c>
      <c r="AL1621" s="17">
        <v>0</v>
      </c>
      <c r="AM1621" s="12" t="s">
        <v>6551</v>
      </c>
      <c r="AN1621" s="17">
        <v>0</v>
      </c>
      <c r="AO1621" s="12" t="s">
        <v>6551</v>
      </c>
      <c r="AP1621" s="192">
        <v>0</v>
      </c>
      <c r="AQ1621" s="12" t="s">
        <v>6551</v>
      </c>
      <c r="AR1621" s="17">
        <v>40503</v>
      </c>
      <c r="AS1621" s="12" t="s">
        <v>6551</v>
      </c>
      <c r="AT1621" s="17">
        <v>0</v>
      </c>
      <c r="AU1621" s="1" t="s">
        <v>6551</v>
      </c>
      <c r="AV1621" s="1" t="str">
        <f>IF(OR(M1621="Q",O1621="Q",Q1621="Q",S1621="Q",U1621="Q",W1621="Q",Y1621="Q",AA1621="Q",AC1621="Q",AE1621="Q",AG1621="Q",AI1621="Q",AK1621="Q",AM1621="Q",AO1621="Q",AQ1621="Q",AS1621="Q",AU1621="Q"),"Yes","No")</f>
        <v>No</v>
      </c>
    </row>
    <row r="1622" spans="1:48" x14ac:dyDescent="0.2">
      <c r="A1622" s="1" t="s">
        <v>539</v>
      </c>
      <c r="B1622" s="1" t="s">
        <v>540</v>
      </c>
      <c r="C1622" s="1" t="s">
        <v>64</v>
      </c>
      <c r="D1622" s="194">
        <v>6038</v>
      </c>
      <c r="E1622" s="197">
        <v>60038</v>
      </c>
      <c r="F1622" s="1" t="s">
        <v>239</v>
      </c>
      <c r="G1622" s="1" t="s">
        <v>236</v>
      </c>
      <c r="H1622" s="17">
        <v>252720</v>
      </c>
      <c r="I1622" s="12">
        <v>23</v>
      </c>
      <c r="J1622" s="1" t="s">
        <v>11</v>
      </c>
      <c r="K1622" s="1" t="s">
        <v>13</v>
      </c>
      <c r="L1622" s="4">
        <v>6</v>
      </c>
      <c r="M1622" s="1" t="s">
        <v>6551</v>
      </c>
      <c r="N1622" s="12">
        <v>0</v>
      </c>
      <c r="O1622" s="12" t="s">
        <v>6551</v>
      </c>
      <c r="P1622" s="14">
        <v>10.174066212004877</v>
      </c>
      <c r="Q1622" s="12" t="s">
        <v>6551</v>
      </c>
      <c r="R1622" s="14">
        <v>10.884333189469141</v>
      </c>
      <c r="S1622" s="12" t="s">
        <v>6551</v>
      </c>
      <c r="T1622" s="14">
        <v>1.4650648118874485</v>
      </c>
      <c r="U1622" s="12" t="s">
        <v>6551</v>
      </c>
      <c r="V1622" s="17">
        <v>0</v>
      </c>
      <c r="W1622" s="12" t="s">
        <v>6551</v>
      </c>
      <c r="X1622" s="17">
        <v>247973</v>
      </c>
      <c r="Y1622" s="12" t="s">
        <v>6551</v>
      </c>
      <c r="Z1622" s="17">
        <v>225264</v>
      </c>
      <c r="AA1622" s="12" t="s">
        <v>6551</v>
      </c>
      <c r="AB1622" s="17">
        <v>22709</v>
      </c>
      <c r="AC1622" s="12" t="s">
        <v>6551</v>
      </c>
      <c r="AD1622" s="17">
        <v>24385</v>
      </c>
      <c r="AE1622" s="12" t="s">
        <v>6551</v>
      </c>
      <c r="AF1622" s="17">
        <v>22141</v>
      </c>
      <c r="AG1622" s="12" t="s">
        <v>6551</v>
      </c>
      <c r="AH1622" s="17">
        <v>2244</v>
      </c>
      <c r="AI1622" s="12" t="s">
        <v>6551</v>
      </c>
      <c r="AJ1622" s="17">
        <v>0</v>
      </c>
      <c r="AK1622" s="12" t="s">
        <v>6551</v>
      </c>
      <c r="AL1622" s="17">
        <v>0</v>
      </c>
      <c r="AM1622" s="12" t="s">
        <v>6551</v>
      </c>
      <c r="AN1622" s="17">
        <v>0</v>
      </c>
      <c r="AO1622" s="12" t="s">
        <v>6551</v>
      </c>
      <c r="AP1622" s="192">
        <v>0</v>
      </c>
      <c r="AQ1622" s="12" t="s">
        <v>6551</v>
      </c>
      <c r="AR1622" s="17">
        <v>32438</v>
      </c>
      <c r="AS1622" s="12" t="s">
        <v>6551</v>
      </c>
      <c r="AT1622" s="17">
        <v>353066</v>
      </c>
      <c r="AU1622" s="1" t="s">
        <v>6551</v>
      </c>
      <c r="AV1622" s="1" t="str">
        <f>IF(OR(M1622="Q",O1622="Q",Q1622="Q",S1622="Q",U1622="Q",W1622="Q",Y1622="Q",AA1622="Q",AC1622="Q",AE1622="Q",AG1622="Q",AI1622="Q",AK1622="Q",AM1622="Q",AO1622="Q",AQ1622="Q",AS1622="Q",AU1622="Q"),"Yes","No")</f>
        <v>No</v>
      </c>
    </row>
    <row r="1623" spans="1:48" x14ac:dyDescent="0.2">
      <c r="A1623" s="1" t="s">
        <v>1790</v>
      </c>
      <c r="B1623" s="1" t="s">
        <v>1791</v>
      </c>
      <c r="C1623" s="1" t="s">
        <v>39</v>
      </c>
      <c r="D1623" s="194" t="s">
        <v>1792</v>
      </c>
      <c r="E1623" s="197" t="s">
        <v>1793</v>
      </c>
      <c r="F1623" s="1" t="s">
        <v>239</v>
      </c>
      <c r="G1623" s="1" t="s">
        <v>287</v>
      </c>
      <c r="H1623" s="17">
        <v>924859</v>
      </c>
      <c r="I1623" s="12">
        <v>23</v>
      </c>
      <c r="J1623" s="1" t="s">
        <v>12</v>
      </c>
      <c r="K1623" s="1" t="s">
        <v>9</v>
      </c>
      <c r="L1623" s="4">
        <v>6</v>
      </c>
      <c r="M1623" s="1" t="s">
        <v>6551</v>
      </c>
      <c r="N1623" s="12">
        <v>0</v>
      </c>
      <c r="O1623" s="12" t="s">
        <v>6551</v>
      </c>
      <c r="P1623" s="14">
        <v>12.95240506329114</v>
      </c>
      <c r="Q1623" s="12" t="s">
        <v>6551</v>
      </c>
      <c r="R1623" s="14">
        <v>0</v>
      </c>
      <c r="S1623" s="12" t="s">
        <v>6551</v>
      </c>
      <c r="T1623" s="14">
        <v>6.4963037974683546</v>
      </c>
      <c r="U1623" s="12" t="s">
        <v>6551</v>
      </c>
      <c r="V1623" s="17">
        <v>0</v>
      </c>
      <c r="W1623" s="12" t="s">
        <v>6551</v>
      </c>
      <c r="X1623" s="17">
        <v>0</v>
      </c>
      <c r="Y1623" s="12" t="s">
        <v>6551</v>
      </c>
      <c r="Z1623" s="17">
        <v>127905</v>
      </c>
      <c r="AA1623" s="12" t="s">
        <v>6551</v>
      </c>
      <c r="AB1623" s="17" t="s">
        <v>6551</v>
      </c>
      <c r="AC1623" s="12" t="s">
        <v>6551</v>
      </c>
      <c r="AD1623" s="17">
        <v>0</v>
      </c>
      <c r="AE1623" s="12" t="s">
        <v>6551</v>
      </c>
      <c r="AF1623" s="17">
        <v>9875</v>
      </c>
      <c r="AG1623" s="12" t="s">
        <v>6551</v>
      </c>
      <c r="AH1623" s="17" t="s">
        <v>6551</v>
      </c>
      <c r="AI1623" s="12" t="s">
        <v>6551</v>
      </c>
      <c r="AJ1623" s="17">
        <v>0</v>
      </c>
      <c r="AK1623" s="12" t="s">
        <v>6551</v>
      </c>
      <c r="AL1623" s="17">
        <v>0</v>
      </c>
      <c r="AM1623" s="12" t="s">
        <v>6551</v>
      </c>
      <c r="AN1623" s="17">
        <v>0</v>
      </c>
      <c r="AO1623" s="12" t="s">
        <v>6551</v>
      </c>
      <c r="AP1623" s="192">
        <v>0</v>
      </c>
      <c r="AQ1623" s="12" t="s">
        <v>6551</v>
      </c>
      <c r="AR1623" s="17">
        <v>64151</v>
      </c>
      <c r="AS1623" s="12" t="s">
        <v>6551</v>
      </c>
      <c r="AT1623" s="17">
        <v>0</v>
      </c>
      <c r="AU1623" s="1" t="s">
        <v>6551</v>
      </c>
      <c r="AV1623" s="1" t="str">
        <f>IF(OR(M1623="Q",O1623="Q",Q1623="Q",S1623="Q",U1623="Q",W1623="Q",Y1623="Q",AA1623="Q",AC1623="Q",AE1623="Q",AG1623="Q",AI1623="Q",AK1623="Q",AM1623="Q",AO1623="Q",AQ1623="Q",AS1623="Q",AU1623="Q"),"Yes","No")</f>
        <v>No</v>
      </c>
    </row>
    <row r="1624" spans="1:48" x14ac:dyDescent="0.2">
      <c r="A1624" s="1" t="s">
        <v>2052</v>
      </c>
      <c r="B1624" s="1" t="s">
        <v>2053</v>
      </c>
      <c r="C1624" s="1" t="s">
        <v>84</v>
      </c>
      <c r="D1624" s="194" t="s">
        <v>2054</v>
      </c>
      <c r="E1624" s="197" t="s">
        <v>2055</v>
      </c>
      <c r="F1624" s="1" t="s">
        <v>242</v>
      </c>
      <c r="G1624" s="1" t="s">
        <v>287</v>
      </c>
      <c r="H1624" s="17">
        <v>0</v>
      </c>
      <c r="I1624" s="12">
        <v>23</v>
      </c>
      <c r="J1624" s="1" t="s">
        <v>12</v>
      </c>
      <c r="K1624" s="1" t="s">
        <v>9</v>
      </c>
      <c r="L1624" s="4">
        <v>6</v>
      </c>
      <c r="M1624" s="1" t="s">
        <v>6551</v>
      </c>
      <c r="N1624" s="12">
        <v>0</v>
      </c>
      <c r="O1624" s="12" t="s">
        <v>6551</v>
      </c>
      <c r="P1624" s="14">
        <v>18.481009015921735</v>
      </c>
      <c r="Q1624" s="12" t="s">
        <v>6551</v>
      </c>
      <c r="R1624" s="14">
        <v>0</v>
      </c>
      <c r="S1624" s="12" t="s">
        <v>6551</v>
      </c>
      <c r="T1624" s="14">
        <v>5.9064837905236907</v>
      </c>
      <c r="U1624" s="12" t="s">
        <v>6551</v>
      </c>
      <c r="V1624" s="17">
        <v>0</v>
      </c>
      <c r="W1624" s="12" t="s">
        <v>6551</v>
      </c>
      <c r="X1624" s="17">
        <v>0</v>
      </c>
      <c r="Y1624" s="12" t="s">
        <v>6551</v>
      </c>
      <c r="Z1624" s="17">
        <v>192683</v>
      </c>
      <c r="AA1624" s="12" t="s">
        <v>6551</v>
      </c>
      <c r="AB1624" s="17" t="s">
        <v>6551</v>
      </c>
      <c r="AC1624" s="12" t="s">
        <v>6551</v>
      </c>
      <c r="AD1624" s="17">
        <v>0</v>
      </c>
      <c r="AE1624" s="12" t="s">
        <v>6551</v>
      </c>
      <c r="AF1624" s="17">
        <v>10426</v>
      </c>
      <c r="AG1624" s="12" t="s">
        <v>6551</v>
      </c>
      <c r="AH1624" s="17" t="s">
        <v>6551</v>
      </c>
      <c r="AI1624" s="12" t="s">
        <v>6551</v>
      </c>
      <c r="AJ1624" s="17">
        <v>0</v>
      </c>
      <c r="AK1624" s="12" t="s">
        <v>6551</v>
      </c>
      <c r="AL1624" s="17">
        <v>0</v>
      </c>
      <c r="AM1624" s="12" t="s">
        <v>6551</v>
      </c>
      <c r="AN1624" s="17">
        <v>0</v>
      </c>
      <c r="AO1624" s="12" t="s">
        <v>6551</v>
      </c>
      <c r="AP1624" s="192">
        <v>0</v>
      </c>
      <c r="AQ1624" s="12" t="s">
        <v>6551</v>
      </c>
      <c r="AR1624" s="17">
        <v>61581</v>
      </c>
      <c r="AS1624" s="12" t="s">
        <v>6551</v>
      </c>
      <c r="AT1624" s="17">
        <v>0</v>
      </c>
      <c r="AU1624" s="1" t="s">
        <v>6551</v>
      </c>
      <c r="AV1624" s="1" t="str">
        <f>IF(OR(M1624="Q",O1624="Q",Q1624="Q",S1624="Q",U1624="Q",W1624="Q",Y1624="Q",AA1624="Q",AC1624="Q",AE1624="Q",AG1624="Q",AI1624="Q",AK1624="Q",AM1624="Q",AO1624="Q",AQ1624="Q",AS1624="Q",AU1624="Q"),"Yes","No")</f>
        <v>No</v>
      </c>
    </row>
    <row r="1625" spans="1:48" x14ac:dyDescent="0.2">
      <c r="A1625" s="1" t="s">
        <v>630</v>
      </c>
      <c r="B1625" s="1" t="s">
        <v>631</v>
      </c>
      <c r="C1625" s="1" t="s">
        <v>39</v>
      </c>
      <c r="D1625" s="194">
        <v>1045</v>
      </c>
      <c r="E1625" s="197">
        <v>10045</v>
      </c>
      <c r="F1625" s="1" t="s">
        <v>302</v>
      </c>
      <c r="G1625" s="1" t="s">
        <v>236</v>
      </c>
      <c r="H1625" s="17">
        <v>924859</v>
      </c>
      <c r="I1625" s="12">
        <v>23</v>
      </c>
      <c r="J1625" s="1" t="s">
        <v>12</v>
      </c>
      <c r="K1625" s="1" t="s">
        <v>13</v>
      </c>
      <c r="L1625" s="4">
        <v>5</v>
      </c>
      <c r="M1625" s="1" t="s">
        <v>6551</v>
      </c>
      <c r="N1625" s="12">
        <v>0</v>
      </c>
      <c r="O1625" s="12" t="s">
        <v>6551</v>
      </c>
      <c r="P1625" s="14">
        <v>11.492753623188406</v>
      </c>
      <c r="Q1625" s="12" t="s">
        <v>6551</v>
      </c>
      <c r="R1625" s="14">
        <v>5.1243045304871124</v>
      </c>
      <c r="S1625" s="12" t="s">
        <v>6551</v>
      </c>
      <c r="T1625" s="14">
        <v>14.72742474916388</v>
      </c>
      <c r="U1625" s="12" t="s">
        <v>6551</v>
      </c>
      <c r="V1625" s="17">
        <v>180770</v>
      </c>
      <c r="W1625" s="12" t="s">
        <v>6551</v>
      </c>
      <c r="X1625" s="17">
        <v>178451</v>
      </c>
      <c r="Y1625" s="12" t="s">
        <v>6551</v>
      </c>
      <c r="Z1625" s="17">
        <v>164944</v>
      </c>
      <c r="AA1625" s="12" t="s">
        <v>6551</v>
      </c>
      <c r="AB1625" s="17">
        <v>13507</v>
      </c>
      <c r="AC1625" s="12" t="s">
        <v>6551</v>
      </c>
      <c r="AD1625" s="17">
        <v>14712</v>
      </c>
      <c r="AE1625" s="12" t="s">
        <v>6551</v>
      </c>
      <c r="AF1625" s="17">
        <v>14352</v>
      </c>
      <c r="AG1625" s="12" t="s">
        <v>6551</v>
      </c>
      <c r="AH1625" s="17">
        <v>360</v>
      </c>
      <c r="AI1625" s="12" t="s">
        <v>6551</v>
      </c>
      <c r="AJ1625" s="17">
        <v>0</v>
      </c>
      <c r="AK1625" s="12" t="s">
        <v>6551</v>
      </c>
      <c r="AL1625" s="17">
        <v>0</v>
      </c>
      <c r="AM1625" s="12" t="s">
        <v>6551</v>
      </c>
      <c r="AN1625" s="17">
        <v>0</v>
      </c>
      <c r="AO1625" s="12" t="s">
        <v>6551</v>
      </c>
      <c r="AP1625" s="192">
        <v>0</v>
      </c>
      <c r="AQ1625" s="12" t="s">
        <v>6551</v>
      </c>
      <c r="AR1625" s="17">
        <v>211368</v>
      </c>
      <c r="AS1625" s="12" t="s">
        <v>6551</v>
      </c>
      <c r="AT1625" s="17">
        <v>1083114</v>
      </c>
      <c r="AU1625" s="1" t="s">
        <v>6551</v>
      </c>
      <c r="AV1625" s="1" t="str">
        <f>IF(OR(M1625="Q",O1625="Q",Q1625="Q",S1625="Q",U1625="Q",W1625="Q",Y1625="Q",AA1625="Q",AC1625="Q",AE1625="Q",AG1625="Q",AI1625="Q",AK1625="Q",AM1625="Q",AO1625="Q",AQ1625="Q",AS1625="Q",AU1625="Q"),"Yes","No")</f>
        <v>No</v>
      </c>
    </row>
    <row r="1626" spans="1:48" x14ac:dyDescent="0.2">
      <c r="A1626" s="1" t="s">
        <v>164</v>
      </c>
      <c r="B1626" s="1" t="s">
        <v>988</v>
      </c>
      <c r="C1626" s="1" t="s">
        <v>26</v>
      </c>
      <c r="D1626" s="194">
        <v>9168</v>
      </c>
      <c r="E1626" s="197">
        <v>90168</v>
      </c>
      <c r="F1626" s="1" t="s">
        <v>239</v>
      </c>
      <c r="G1626" s="1" t="s">
        <v>6120</v>
      </c>
      <c r="H1626" s="17">
        <v>1723634</v>
      </c>
      <c r="I1626" s="12">
        <v>23</v>
      </c>
      <c r="J1626" s="1" t="s">
        <v>11</v>
      </c>
      <c r="K1626" s="1" t="s">
        <v>13</v>
      </c>
      <c r="L1626" s="4">
        <v>5</v>
      </c>
      <c r="M1626" s="1" t="s">
        <v>6551</v>
      </c>
      <c r="N1626" s="12">
        <v>0</v>
      </c>
      <c r="O1626" s="12" t="s">
        <v>6551</v>
      </c>
      <c r="P1626" s="14">
        <v>12.216883330590752</v>
      </c>
      <c r="Q1626" s="12" t="s">
        <v>6551</v>
      </c>
      <c r="R1626" s="14">
        <v>0</v>
      </c>
      <c r="S1626" s="12" t="s">
        <v>6551</v>
      </c>
      <c r="T1626" s="14">
        <v>2.4847786736876749</v>
      </c>
      <c r="U1626" s="12" t="s">
        <v>6551</v>
      </c>
      <c r="V1626" s="17">
        <v>0</v>
      </c>
      <c r="W1626" s="12" t="s">
        <v>6551</v>
      </c>
      <c r="X1626" s="17">
        <v>0</v>
      </c>
      <c r="Y1626" s="12" t="s">
        <v>6551</v>
      </c>
      <c r="Z1626" s="17">
        <v>148484</v>
      </c>
      <c r="AA1626" s="12" t="s">
        <v>6551</v>
      </c>
      <c r="AB1626" s="17" t="s">
        <v>6551</v>
      </c>
      <c r="AC1626" s="12" t="s">
        <v>6551</v>
      </c>
      <c r="AD1626" s="17">
        <v>0</v>
      </c>
      <c r="AE1626" s="12" t="s">
        <v>6551</v>
      </c>
      <c r="AF1626" s="17">
        <v>12154</v>
      </c>
      <c r="AG1626" s="12" t="s">
        <v>6551</v>
      </c>
      <c r="AH1626" s="17" t="s">
        <v>6551</v>
      </c>
      <c r="AI1626" s="12" t="s">
        <v>6551</v>
      </c>
      <c r="AJ1626" s="17">
        <v>0</v>
      </c>
      <c r="AK1626" s="12" t="s">
        <v>6551</v>
      </c>
      <c r="AL1626" s="17">
        <v>0</v>
      </c>
      <c r="AM1626" s="12" t="s">
        <v>6551</v>
      </c>
      <c r="AN1626" s="17">
        <v>0</v>
      </c>
      <c r="AO1626" s="12" t="s">
        <v>6551</v>
      </c>
      <c r="AP1626" s="192">
        <v>0</v>
      </c>
      <c r="AQ1626" s="12" t="s">
        <v>6551</v>
      </c>
      <c r="AR1626" s="17">
        <v>30200</v>
      </c>
      <c r="AS1626" s="12" t="s">
        <v>6551</v>
      </c>
      <c r="AT1626" s="17">
        <v>0</v>
      </c>
      <c r="AU1626" s="1" t="s">
        <v>6551</v>
      </c>
      <c r="AV1626" s="1" t="str">
        <f>IF(OR(M1626="Q",O1626="Q",Q1626="Q",S1626="Q",U1626="Q",W1626="Q",Y1626="Q",AA1626="Q",AC1626="Q",AE1626="Q",AG1626="Q",AI1626="Q",AK1626="Q",AM1626="Q",AO1626="Q",AQ1626="Q",AS1626="Q",AU1626="Q"),"Yes","No")</f>
        <v>No</v>
      </c>
    </row>
    <row r="1627" spans="1:48" x14ac:dyDescent="0.2">
      <c r="A1627" s="1" t="s">
        <v>3594</v>
      </c>
      <c r="B1627" s="1" t="s">
        <v>3595</v>
      </c>
      <c r="C1627" s="1" t="s">
        <v>73</v>
      </c>
      <c r="D1627" s="194" t="s">
        <v>3596</v>
      </c>
      <c r="E1627" s="197" t="s">
        <v>3597</v>
      </c>
      <c r="F1627" s="1" t="s">
        <v>242</v>
      </c>
      <c r="G1627" s="1" t="s">
        <v>287</v>
      </c>
      <c r="H1627" s="17">
        <v>0</v>
      </c>
      <c r="I1627" s="12">
        <v>23</v>
      </c>
      <c r="J1627" s="1" t="s">
        <v>12</v>
      </c>
      <c r="K1627" s="1" t="s">
        <v>9</v>
      </c>
      <c r="L1627" s="4">
        <v>5</v>
      </c>
      <c r="M1627" s="1" t="s">
        <v>6551</v>
      </c>
      <c r="N1627" s="12">
        <v>0</v>
      </c>
      <c r="O1627" s="12" t="s">
        <v>6551</v>
      </c>
      <c r="P1627" s="14">
        <v>9.8823103822500897</v>
      </c>
      <c r="Q1627" s="12" t="s">
        <v>6551</v>
      </c>
      <c r="R1627" s="14">
        <v>0</v>
      </c>
      <c r="S1627" s="12" t="s">
        <v>6551</v>
      </c>
      <c r="T1627" s="14">
        <v>4.2874713613891231</v>
      </c>
      <c r="U1627" s="12" t="s">
        <v>6551</v>
      </c>
      <c r="V1627" s="17">
        <v>0</v>
      </c>
      <c r="W1627" s="12" t="s">
        <v>6551</v>
      </c>
      <c r="X1627" s="17">
        <v>0</v>
      </c>
      <c r="Y1627" s="12" t="s">
        <v>6551</v>
      </c>
      <c r="Z1627" s="17">
        <v>81954</v>
      </c>
      <c r="AA1627" s="12" t="s">
        <v>6551</v>
      </c>
      <c r="AB1627" s="17" t="s">
        <v>6551</v>
      </c>
      <c r="AC1627" s="12" t="s">
        <v>6551</v>
      </c>
      <c r="AD1627" s="17">
        <v>0</v>
      </c>
      <c r="AE1627" s="12" t="s">
        <v>6551</v>
      </c>
      <c r="AF1627" s="17">
        <v>8293</v>
      </c>
      <c r="AG1627" s="12" t="s">
        <v>6551</v>
      </c>
      <c r="AH1627" s="17" t="s">
        <v>6551</v>
      </c>
      <c r="AI1627" s="12" t="s">
        <v>6551</v>
      </c>
      <c r="AJ1627" s="17">
        <v>0</v>
      </c>
      <c r="AK1627" s="12" t="s">
        <v>6551</v>
      </c>
      <c r="AL1627" s="17">
        <v>0</v>
      </c>
      <c r="AM1627" s="12" t="s">
        <v>6551</v>
      </c>
      <c r="AN1627" s="17">
        <v>0</v>
      </c>
      <c r="AO1627" s="12" t="s">
        <v>6551</v>
      </c>
      <c r="AP1627" s="192">
        <v>0</v>
      </c>
      <c r="AQ1627" s="12" t="s">
        <v>6551</v>
      </c>
      <c r="AR1627" s="17">
        <v>35556</v>
      </c>
      <c r="AS1627" s="12" t="s">
        <v>6551</v>
      </c>
      <c r="AT1627" s="17">
        <v>0</v>
      </c>
      <c r="AU1627" s="1" t="s">
        <v>6551</v>
      </c>
      <c r="AV1627" s="1" t="str">
        <f>IF(OR(M1627="Q",O1627="Q",Q1627="Q",S1627="Q",U1627="Q",W1627="Q",Y1627="Q",AA1627="Q",AC1627="Q",AE1627="Q",AG1627="Q",AI1627="Q",AK1627="Q",AM1627="Q",AO1627="Q",AQ1627="Q",AS1627="Q",AU1627="Q"),"Yes","No")</f>
        <v>No</v>
      </c>
    </row>
    <row r="1628" spans="1:48" x14ac:dyDescent="0.2">
      <c r="A1628" s="1" t="s">
        <v>539</v>
      </c>
      <c r="B1628" s="1" t="s">
        <v>540</v>
      </c>
      <c r="C1628" s="1" t="s">
        <v>64</v>
      </c>
      <c r="D1628" s="194">
        <v>6038</v>
      </c>
      <c r="E1628" s="197">
        <v>60038</v>
      </c>
      <c r="F1628" s="1" t="s">
        <v>239</v>
      </c>
      <c r="G1628" s="1" t="s">
        <v>236</v>
      </c>
      <c r="H1628" s="17">
        <v>252720</v>
      </c>
      <c r="I1628" s="12">
        <v>23</v>
      </c>
      <c r="J1628" s="1" t="s">
        <v>12</v>
      </c>
      <c r="K1628" s="1" t="s">
        <v>13</v>
      </c>
      <c r="L1628" s="4">
        <v>4</v>
      </c>
      <c r="M1628" s="1" t="s">
        <v>6551</v>
      </c>
      <c r="N1628" s="12">
        <v>0</v>
      </c>
      <c r="O1628" s="12" t="s">
        <v>6551</v>
      </c>
      <c r="P1628" s="14">
        <v>15.509032038173142</v>
      </c>
      <c r="Q1628" s="12" t="s">
        <v>6551</v>
      </c>
      <c r="R1628" s="14">
        <v>14.696716244227062</v>
      </c>
      <c r="S1628" s="12" t="s">
        <v>6551</v>
      </c>
      <c r="T1628" s="14">
        <v>4.6862644853442399</v>
      </c>
      <c r="U1628" s="12" t="s">
        <v>6551</v>
      </c>
      <c r="V1628" s="17">
        <v>106048</v>
      </c>
      <c r="W1628" s="12" t="s">
        <v>6551</v>
      </c>
      <c r="X1628" s="17">
        <v>103516</v>
      </c>
      <c r="Y1628" s="12" t="s">
        <v>6551</v>
      </c>
      <c r="Z1628" s="17">
        <v>91007</v>
      </c>
      <c r="AA1628" s="12" t="s">
        <v>6551</v>
      </c>
      <c r="AB1628" s="17">
        <v>12509</v>
      </c>
      <c r="AC1628" s="12" t="s">
        <v>6551</v>
      </c>
      <c r="AD1628" s="17">
        <v>6727</v>
      </c>
      <c r="AE1628" s="12" t="s">
        <v>6551</v>
      </c>
      <c r="AF1628" s="17">
        <v>5868</v>
      </c>
      <c r="AG1628" s="12" t="s">
        <v>6551</v>
      </c>
      <c r="AH1628" s="17">
        <v>859</v>
      </c>
      <c r="AI1628" s="12" t="s">
        <v>6551</v>
      </c>
      <c r="AJ1628" s="17">
        <v>0</v>
      </c>
      <c r="AK1628" s="12" t="s">
        <v>6551</v>
      </c>
      <c r="AL1628" s="17">
        <v>0</v>
      </c>
      <c r="AM1628" s="12" t="s">
        <v>6551</v>
      </c>
      <c r="AN1628" s="17">
        <v>0</v>
      </c>
      <c r="AO1628" s="12" t="s">
        <v>6551</v>
      </c>
      <c r="AP1628" s="192">
        <v>0</v>
      </c>
      <c r="AQ1628" s="12" t="s">
        <v>6551</v>
      </c>
      <c r="AR1628" s="17">
        <v>27499</v>
      </c>
      <c r="AS1628" s="12" t="s">
        <v>6551</v>
      </c>
      <c r="AT1628" s="17">
        <v>404145</v>
      </c>
      <c r="AU1628" s="1" t="s">
        <v>6551</v>
      </c>
      <c r="AV1628" s="1" t="str">
        <f>IF(OR(M1628="Q",O1628="Q",Q1628="Q",S1628="Q",U1628="Q",W1628="Q",Y1628="Q",AA1628="Q",AC1628="Q",AE1628="Q",AG1628="Q",AI1628="Q",AK1628="Q",AM1628="Q",AO1628="Q",AQ1628="Q",AS1628="Q",AU1628="Q"),"Yes","No")</f>
        <v>No</v>
      </c>
    </row>
    <row r="1629" spans="1:48" x14ac:dyDescent="0.2">
      <c r="A1629" s="1" t="s">
        <v>1119</v>
      </c>
      <c r="B1629" s="1" t="s">
        <v>670</v>
      </c>
      <c r="C1629" s="1" t="s">
        <v>8</v>
      </c>
      <c r="D1629" s="194">
        <v>6062</v>
      </c>
      <c r="E1629" s="197">
        <v>60062</v>
      </c>
      <c r="F1629" s="1" t="s">
        <v>19</v>
      </c>
      <c r="G1629" s="1" t="s">
        <v>6120</v>
      </c>
      <c r="H1629" s="17">
        <v>295083</v>
      </c>
      <c r="I1629" s="12">
        <v>23</v>
      </c>
      <c r="J1629" s="1" t="s">
        <v>11</v>
      </c>
      <c r="K1629" s="1" t="s">
        <v>9</v>
      </c>
      <c r="L1629" s="4">
        <v>4</v>
      </c>
      <c r="M1629" s="1" t="s">
        <v>6551</v>
      </c>
      <c r="N1629" s="12">
        <v>0</v>
      </c>
      <c r="O1629" s="12" t="s">
        <v>6551</v>
      </c>
      <c r="P1629" s="14">
        <v>7.3062286105407255</v>
      </c>
      <c r="Q1629" s="12" t="s">
        <v>6551</v>
      </c>
      <c r="R1629" s="14">
        <v>0</v>
      </c>
      <c r="S1629" s="12" t="s">
        <v>6551</v>
      </c>
      <c r="T1629" s="14">
        <v>1.216974674880219</v>
      </c>
      <c r="U1629" s="12" t="s">
        <v>6551</v>
      </c>
      <c r="V1629" s="17">
        <v>0</v>
      </c>
      <c r="W1629" s="12" t="s">
        <v>6551</v>
      </c>
      <c r="X1629" s="17">
        <v>0</v>
      </c>
      <c r="Y1629" s="12" t="s">
        <v>6551</v>
      </c>
      <c r="Z1629" s="17">
        <v>53372</v>
      </c>
      <c r="AA1629" s="12" t="s">
        <v>6551</v>
      </c>
      <c r="AB1629" s="17" t="s">
        <v>6551</v>
      </c>
      <c r="AC1629" s="12" t="s">
        <v>6551</v>
      </c>
      <c r="AD1629" s="17">
        <v>0</v>
      </c>
      <c r="AE1629" s="12" t="s">
        <v>6551</v>
      </c>
      <c r="AF1629" s="17">
        <v>7305</v>
      </c>
      <c r="AG1629" s="12" t="s">
        <v>6551</v>
      </c>
      <c r="AH1629" s="17" t="s">
        <v>6551</v>
      </c>
      <c r="AI1629" s="12" t="s">
        <v>6551</v>
      </c>
      <c r="AJ1629" s="17">
        <v>0</v>
      </c>
      <c r="AK1629" s="12" t="s">
        <v>6551</v>
      </c>
      <c r="AL1629" s="17">
        <v>0</v>
      </c>
      <c r="AM1629" s="12" t="s">
        <v>6551</v>
      </c>
      <c r="AN1629" s="17">
        <v>0</v>
      </c>
      <c r="AO1629" s="12" t="s">
        <v>6551</v>
      </c>
      <c r="AP1629" s="192">
        <v>0</v>
      </c>
      <c r="AQ1629" s="12" t="s">
        <v>6551</v>
      </c>
      <c r="AR1629" s="17">
        <v>8890</v>
      </c>
      <c r="AS1629" s="12" t="s">
        <v>6551</v>
      </c>
      <c r="AT1629" s="17">
        <v>0</v>
      </c>
      <c r="AU1629" s="1" t="s">
        <v>6551</v>
      </c>
      <c r="AV1629" s="1" t="str">
        <f>IF(OR(M1629="Q",O1629="Q",Q1629="Q",S1629="Q",U1629="Q",W1629="Q",Y1629="Q",AA1629="Q",AC1629="Q",AE1629="Q",AG1629="Q",AI1629="Q",AK1629="Q",AM1629="Q",AO1629="Q",AQ1629="Q",AS1629="Q",AU1629="Q"),"Yes","No")</f>
        <v>No</v>
      </c>
    </row>
    <row r="1630" spans="1:48" x14ac:dyDescent="0.2">
      <c r="A1630" s="1" t="s">
        <v>6393</v>
      </c>
      <c r="B1630" s="1" t="s">
        <v>6521</v>
      </c>
      <c r="C1630" s="1" t="s">
        <v>73</v>
      </c>
      <c r="E1630" s="197" t="s">
        <v>6392</v>
      </c>
      <c r="F1630" s="1" t="s">
        <v>242</v>
      </c>
      <c r="G1630" s="1" t="s">
        <v>287</v>
      </c>
      <c r="H1630" s="17">
        <v>0</v>
      </c>
      <c r="I1630" s="12">
        <v>23</v>
      </c>
      <c r="J1630" s="1" t="s">
        <v>12</v>
      </c>
      <c r="K1630" s="1" t="s">
        <v>9</v>
      </c>
      <c r="L1630" s="4">
        <v>4</v>
      </c>
      <c r="M1630" s="1" t="s">
        <v>6551</v>
      </c>
      <c r="N1630" s="12">
        <v>0</v>
      </c>
      <c r="O1630" s="12" t="s">
        <v>6551</v>
      </c>
      <c r="P1630" s="14">
        <v>13.764573991031391</v>
      </c>
      <c r="Q1630" s="12" t="s">
        <v>6551</v>
      </c>
      <c r="R1630" s="14">
        <v>0</v>
      </c>
      <c r="S1630" s="12" t="s">
        <v>6551</v>
      </c>
      <c r="T1630" s="14">
        <v>5.3109118086696565</v>
      </c>
      <c r="U1630" s="12" t="s">
        <v>6551</v>
      </c>
      <c r="V1630" s="17">
        <v>0</v>
      </c>
      <c r="W1630" s="12" t="s">
        <v>6551</v>
      </c>
      <c r="X1630" s="17">
        <v>0</v>
      </c>
      <c r="Y1630" s="12" t="s">
        <v>6551</v>
      </c>
      <c r="Z1630" s="17">
        <v>55251</v>
      </c>
      <c r="AA1630" s="12" t="s">
        <v>6551</v>
      </c>
      <c r="AB1630" s="17" t="s">
        <v>6551</v>
      </c>
      <c r="AC1630" s="12" t="s">
        <v>6551</v>
      </c>
      <c r="AD1630" s="17">
        <v>0</v>
      </c>
      <c r="AE1630" s="12" t="s">
        <v>6551</v>
      </c>
      <c r="AF1630" s="17">
        <v>4014</v>
      </c>
      <c r="AG1630" s="12" t="s">
        <v>6551</v>
      </c>
      <c r="AH1630" s="17" t="s">
        <v>6551</v>
      </c>
      <c r="AI1630" s="12" t="s">
        <v>6551</v>
      </c>
      <c r="AJ1630" s="17">
        <v>0</v>
      </c>
      <c r="AK1630" s="12" t="s">
        <v>6551</v>
      </c>
      <c r="AL1630" s="17">
        <v>0</v>
      </c>
      <c r="AM1630" s="12" t="s">
        <v>6551</v>
      </c>
      <c r="AN1630" s="17">
        <v>0</v>
      </c>
      <c r="AO1630" s="12" t="s">
        <v>6551</v>
      </c>
      <c r="AP1630" s="192">
        <v>0</v>
      </c>
      <c r="AQ1630" s="12" t="s">
        <v>6551</v>
      </c>
      <c r="AR1630" s="17">
        <v>21318</v>
      </c>
      <c r="AS1630" s="12" t="s">
        <v>6551</v>
      </c>
      <c r="AT1630" s="17">
        <v>0</v>
      </c>
      <c r="AU1630" s="1" t="s">
        <v>6551</v>
      </c>
      <c r="AV1630" s="1" t="str">
        <f>IF(OR(M1630="Q",O1630="Q",Q1630="Q",S1630="Q",U1630="Q",W1630="Q",Y1630="Q",AA1630="Q",AC1630="Q",AE1630="Q",AG1630="Q",AI1630="Q",AK1630="Q",AM1630="Q",AO1630="Q",AQ1630="Q",AS1630="Q",AU1630="Q"),"Yes","No")</f>
        <v>No</v>
      </c>
    </row>
    <row r="1631" spans="1:48" x14ac:dyDescent="0.2">
      <c r="A1631" s="1" t="s">
        <v>4373</v>
      </c>
      <c r="B1631" s="1" t="s">
        <v>4374</v>
      </c>
      <c r="C1631" s="1" t="s">
        <v>108</v>
      </c>
      <c r="D1631" s="194" t="s">
        <v>4375</v>
      </c>
      <c r="E1631" s="197" t="s">
        <v>4376</v>
      </c>
      <c r="F1631" s="1" t="s">
        <v>242</v>
      </c>
      <c r="G1631" s="1" t="s">
        <v>287</v>
      </c>
      <c r="H1631" s="17">
        <v>0</v>
      </c>
      <c r="I1631" s="12">
        <v>23</v>
      </c>
      <c r="J1631" s="1" t="s">
        <v>11</v>
      </c>
      <c r="K1631" s="1" t="s">
        <v>13</v>
      </c>
      <c r="L1631" s="4">
        <v>4</v>
      </c>
      <c r="M1631" s="1" t="s">
        <v>6551</v>
      </c>
      <c r="N1631" s="12">
        <v>0</v>
      </c>
      <c r="O1631" s="12" t="s">
        <v>6551</v>
      </c>
      <c r="P1631" s="14">
        <v>12.06723724307852</v>
      </c>
      <c r="Q1631" s="12" t="s">
        <v>6551</v>
      </c>
      <c r="R1631" s="14">
        <v>0</v>
      </c>
      <c r="S1631" s="12" t="s">
        <v>6551</v>
      </c>
      <c r="T1631" s="14">
        <v>2.1827789664786357</v>
      </c>
      <c r="U1631" s="12" t="s">
        <v>6551</v>
      </c>
      <c r="V1631" s="17">
        <v>0</v>
      </c>
      <c r="W1631" s="12" t="s">
        <v>6551</v>
      </c>
      <c r="X1631" s="17">
        <v>0</v>
      </c>
      <c r="Y1631" s="12" t="s">
        <v>6551</v>
      </c>
      <c r="Z1631" s="17">
        <v>186113</v>
      </c>
      <c r="AA1631" s="12" t="s">
        <v>6551</v>
      </c>
      <c r="AB1631" s="17" t="s">
        <v>6551</v>
      </c>
      <c r="AC1631" s="12" t="s">
        <v>6551</v>
      </c>
      <c r="AD1631" s="17">
        <v>0</v>
      </c>
      <c r="AE1631" s="12" t="s">
        <v>6551</v>
      </c>
      <c r="AF1631" s="17">
        <v>15423</v>
      </c>
      <c r="AG1631" s="12" t="s">
        <v>6551</v>
      </c>
      <c r="AH1631" s="17" t="s">
        <v>6551</v>
      </c>
      <c r="AI1631" s="12" t="s">
        <v>6551</v>
      </c>
      <c r="AJ1631" s="17">
        <v>0</v>
      </c>
      <c r="AK1631" s="12" t="s">
        <v>6551</v>
      </c>
      <c r="AL1631" s="17">
        <v>0</v>
      </c>
      <c r="AM1631" s="12" t="s">
        <v>6551</v>
      </c>
      <c r="AN1631" s="17">
        <v>0</v>
      </c>
      <c r="AO1631" s="12" t="s">
        <v>6551</v>
      </c>
      <c r="AP1631" s="192">
        <v>0</v>
      </c>
      <c r="AQ1631" s="12" t="s">
        <v>6551</v>
      </c>
      <c r="AR1631" s="17">
        <v>33665</v>
      </c>
      <c r="AS1631" s="12" t="s">
        <v>6551</v>
      </c>
      <c r="AT1631" s="17">
        <v>0</v>
      </c>
      <c r="AU1631" s="1" t="s">
        <v>6551</v>
      </c>
      <c r="AV1631" s="1" t="str">
        <f>IF(OR(M1631="Q",O1631="Q",Q1631="Q",S1631="Q",U1631="Q",W1631="Q",Y1631="Q",AA1631="Q",AC1631="Q",AE1631="Q",AG1631="Q",AI1631="Q",AK1631="Q",AM1631="Q",AO1631="Q",AQ1631="Q",AS1631="Q",AU1631="Q"),"Yes","No")</f>
        <v>No</v>
      </c>
    </row>
    <row r="1632" spans="1:48" x14ac:dyDescent="0.2">
      <c r="A1632" s="1" t="s">
        <v>883</v>
      </c>
      <c r="B1632" s="1" t="s">
        <v>884</v>
      </c>
      <c r="C1632" s="1" t="s">
        <v>102</v>
      </c>
      <c r="D1632" s="194">
        <v>4115</v>
      </c>
      <c r="E1632" s="197">
        <v>40115</v>
      </c>
      <c r="F1632" s="1" t="s">
        <v>239</v>
      </c>
      <c r="G1632" s="1" t="s">
        <v>6120</v>
      </c>
      <c r="H1632" s="17">
        <v>2148346</v>
      </c>
      <c r="I1632" s="12">
        <v>23</v>
      </c>
      <c r="J1632" s="1" t="s">
        <v>11</v>
      </c>
      <c r="K1632" s="1" t="s">
        <v>9</v>
      </c>
      <c r="L1632" s="4">
        <v>2</v>
      </c>
      <c r="M1632" s="1" t="s">
        <v>6551</v>
      </c>
      <c r="N1632" s="12">
        <v>0</v>
      </c>
      <c r="O1632" s="12" t="s">
        <v>6551</v>
      </c>
      <c r="P1632" s="14">
        <v>8.9145118733509232</v>
      </c>
      <c r="Q1632" s="12" t="s">
        <v>6551</v>
      </c>
      <c r="R1632" s="14">
        <v>0</v>
      </c>
      <c r="S1632" s="12" t="s">
        <v>6551</v>
      </c>
      <c r="T1632" s="14">
        <v>1.4311345646437994</v>
      </c>
      <c r="U1632" s="12" t="s">
        <v>6551</v>
      </c>
      <c r="V1632" s="17">
        <v>0</v>
      </c>
      <c r="W1632" s="12" t="s">
        <v>6551</v>
      </c>
      <c r="X1632" s="17">
        <v>0</v>
      </c>
      <c r="Y1632" s="12" t="s">
        <v>6551</v>
      </c>
      <c r="Z1632" s="17">
        <v>16893</v>
      </c>
      <c r="AA1632" s="12" t="s">
        <v>6551</v>
      </c>
      <c r="AB1632" s="17" t="s">
        <v>6551</v>
      </c>
      <c r="AC1632" s="12" t="s">
        <v>6551</v>
      </c>
      <c r="AD1632" s="17">
        <v>0</v>
      </c>
      <c r="AE1632" s="12" t="s">
        <v>6551</v>
      </c>
      <c r="AF1632" s="17">
        <v>1895</v>
      </c>
      <c r="AG1632" s="12" t="s">
        <v>6551</v>
      </c>
      <c r="AH1632" s="17" t="s">
        <v>6551</v>
      </c>
      <c r="AI1632" s="12" t="s">
        <v>6551</v>
      </c>
      <c r="AJ1632" s="17">
        <v>0</v>
      </c>
      <c r="AK1632" s="12" t="s">
        <v>6551</v>
      </c>
      <c r="AL1632" s="17">
        <v>0</v>
      </c>
      <c r="AM1632" s="12" t="s">
        <v>6551</v>
      </c>
      <c r="AN1632" s="17">
        <v>0</v>
      </c>
      <c r="AO1632" s="12" t="s">
        <v>6551</v>
      </c>
      <c r="AP1632" s="192">
        <v>0</v>
      </c>
      <c r="AQ1632" s="12" t="s">
        <v>6551</v>
      </c>
      <c r="AR1632" s="17">
        <v>2712</v>
      </c>
      <c r="AS1632" s="12" t="s">
        <v>6551</v>
      </c>
      <c r="AT1632" s="17">
        <v>0</v>
      </c>
      <c r="AU1632" s="1" t="s">
        <v>6551</v>
      </c>
      <c r="AV1632" s="1" t="str">
        <f>IF(OR(M1632="Q",O1632="Q",Q1632="Q",S1632="Q",U1632="Q",W1632="Q",Y1632="Q",AA1632="Q",AC1632="Q",AE1632="Q",AG1632="Q",AI1632="Q",AK1632="Q",AM1632="Q",AO1632="Q",AQ1632="Q",AS1632="Q",AU1632="Q"),"Yes","No")</f>
        <v>No</v>
      </c>
    </row>
    <row r="1633" spans="1:48" x14ac:dyDescent="0.2">
      <c r="A1633" s="1" t="s">
        <v>543</v>
      </c>
      <c r="B1633" s="1" t="s">
        <v>544</v>
      </c>
      <c r="C1633" s="1" t="s">
        <v>26</v>
      </c>
      <c r="D1633" s="194">
        <v>9149</v>
      </c>
      <c r="E1633" s="197">
        <v>90149</v>
      </c>
      <c r="F1633" s="1" t="s">
        <v>239</v>
      </c>
      <c r="G1633" s="1" t="s">
        <v>6120</v>
      </c>
      <c r="H1633" s="17">
        <v>51509</v>
      </c>
      <c r="I1633" s="12">
        <v>23</v>
      </c>
      <c r="J1633" s="1" t="s">
        <v>11</v>
      </c>
      <c r="K1633" s="1" t="s">
        <v>13</v>
      </c>
      <c r="L1633" s="4">
        <v>2</v>
      </c>
      <c r="M1633" s="1" t="s">
        <v>6551</v>
      </c>
      <c r="N1633" s="12">
        <v>0</v>
      </c>
      <c r="O1633" s="12" t="s">
        <v>6551</v>
      </c>
      <c r="P1633" s="14">
        <v>8.8713968957871394</v>
      </c>
      <c r="Q1633" s="12" t="s">
        <v>6551</v>
      </c>
      <c r="R1633" s="14">
        <v>0</v>
      </c>
      <c r="S1633" s="12" t="s">
        <v>6551</v>
      </c>
      <c r="T1633" s="14">
        <v>2.8853053819794394</v>
      </c>
      <c r="U1633" s="12" t="s">
        <v>6551</v>
      </c>
      <c r="V1633" s="17">
        <v>0</v>
      </c>
      <c r="W1633" s="12" t="s">
        <v>6551</v>
      </c>
      <c r="X1633" s="17">
        <v>0</v>
      </c>
      <c r="Y1633" s="12" t="s">
        <v>6551</v>
      </c>
      <c r="Z1633" s="17">
        <v>44011</v>
      </c>
      <c r="AA1633" s="12" t="s">
        <v>6551</v>
      </c>
      <c r="AB1633" s="17" t="s">
        <v>6551</v>
      </c>
      <c r="AC1633" s="12" t="s">
        <v>6551</v>
      </c>
      <c r="AD1633" s="17">
        <v>0</v>
      </c>
      <c r="AE1633" s="12" t="s">
        <v>6551</v>
      </c>
      <c r="AF1633" s="17">
        <v>4961</v>
      </c>
      <c r="AG1633" s="12" t="s">
        <v>6551</v>
      </c>
      <c r="AH1633" s="17" t="s">
        <v>6551</v>
      </c>
      <c r="AI1633" s="12" t="s">
        <v>6551</v>
      </c>
      <c r="AJ1633" s="17">
        <v>0</v>
      </c>
      <c r="AK1633" s="12" t="s">
        <v>6551</v>
      </c>
      <c r="AL1633" s="17">
        <v>0</v>
      </c>
      <c r="AM1633" s="12" t="s">
        <v>6551</v>
      </c>
      <c r="AN1633" s="17">
        <v>0</v>
      </c>
      <c r="AO1633" s="12" t="s">
        <v>6551</v>
      </c>
      <c r="AP1633" s="192">
        <v>0</v>
      </c>
      <c r="AQ1633" s="12" t="s">
        <v>6551</v>
      </c>
      <c r="AR1633" s="17">
        <v>14314</v>
      </c>
      <c r="AS1633" s="12" t="s">
        <v>6551</v>
      </c>
      <c r="AT1633" s="17">
        <v>0</v>
      </c>
      <c r="AU1633" s="1" t="s">
        <v>6551</v>
      </c>
      <c r="AV1633" s="1" t="str">
        <f>IF(OR(M1633="Q",O1633="Q",Q1633="Q",S1633="Q",U1633="Q",W1633="Q",Y1633="Q",AA1633="Q",AC1633="Q",AE1633="Q",AG1633="Q",AI1633="Q",AK1633="Q",AM1633="Q",AO1633="Q",AQ1633="Q",AS1633="Q",AU1633="Q"),"Yes","No")</f>
        <v>No</v>
      </c>
    </row>
    <row r="1634" spans="1:48" x14ac:dyDescent="0.2">
      <c r="A1634" s="1" t="s">
        <v>6426</v>
      </c>
      <c r="B1634" s="1" t="s">
        <v>5254</v>
      </c>
      <c r="C1634" s="1" t="s">
        <v>37</v>
      </c>
      <c r="D1634" s="194" t="s">
        <v>5255</v>
      </c>
      <c r="E1634" s="197" t="s">
        <v>5256</v>
      </c>
      <c r="F1634" s="1" t="s">
        <v>239</v>
      </c>
      <c r="G1634" s="1" t="s">
        <v>287</v>
      </c>
      <c r="H1634" s="17">
        <v>0</v>
      </c>
      <c r="I1634" s="12">
        <v>23</v>
      </c>
      <c r="J1634" s="1" t="s">
        <v>28</v>
      </c>
      <c r="K1634" s="1" t="s">
        <v>9</v>
      </c>
      <c r="L1634" s="4">
        <v>2</v>
      </c>
      <c r="M1634" s="1" t="s">
        <v>6551</v>
      </c>
      <c r="N1634" s="12">
        <v>0</v>
      </c>
      <c r="O1634" s="12" t="s">
        <v>6551</v>
      </c>
      <c r="P1634" s="14">
        <v>25.156766687078996</v>
      </c>
      <c r="Q1634" s="12" t="s">
        <v>6551</v>
      </c>
      <c r="R1634" s="14">
        <v>0</v>
      </c>
      <c r="S1634" s="12" t="s">
        <v>6551</v>
      </c>
      <c r="T1634" s="14">
        <v>9.5091855480710343</v>
      </c>
      <c r="U1634" s="12" t="s">
        <v>6551</v>
      </c>
      <c r="V1634" s="17">
        <v>0</v>
      </c>
      <c r="W1634" s="12" t="s">
        <v>6551</v>
      </c>
      <c r="X1634" s="17">
        <v>0</v>
      </c>
      <c r="Y1634" s="12" t="s">
        <v>6551</v>
      </c>
      <c r="Z1634" s="17">
        <v>82162</v>
      </c>
      <c r="AA1634" s="12" t="s">
        <v>6551</v>
      </c>
      <c r="AB1634" s="17" t="s">
        <v>6551</v>
      </c>
      <c r="AC1634" s="12" t="s">
        <v>6551</v>
      </c>
      <c r="AD1634" s="17">
        <v>0</v>
      </c>
      <c r="AE1634" s="12" t="s">
        <v>6551</v>
      </c>
      <c r="AF1634" s="17">
        <v>3266</v>
      </c>
      <c r="AG1634" s="12" t="s">
        <v>6551</v>
      </c>
      <c r="AH1634" s="17" t="s">
        <v>6551</v>
      </c>
      <c r="AI1634" s="12" t="s">
        <v>6551</v>
      </c>
      <c r="AJ1634" s="17">
        <v>0</v>
      </c>
      <c r="AK1634" s="12" t="s">
        <v>6551</v>
      </c>
      <c r="AL1634" s="17">
        <v>0</v>
      </c>
      <c r="AM1634" s="12" t="s">
        <v>6551</v>
      </c>
      <c r="AN1634" s="17">
        <v>0</v>
      </c>
      <c r="AO1634" s="12" t="s">
        <v>6551</v>
      </c>
      <c r="AP1634" s="192">
        <v>0</v>
      </c>
      <c r="AQ1634" s="12" t="s">
        <v>6551</v>
      </c>
      <c r="AR1634" s="17">
        <v>31057</v>
      </c>
      <c r="AS1634" s="12" t="s">
        <v>6551</v>
      </c>
      <c r="AT1634" s="17">
        <v>0</v>
      </c>
      <c r="AU1634" s="1" t="s">
        <v>6551</v>
      </c>
      <c r="AV1634" s="1" t="str">
        <f>IF(OR(M1634="Q",O1634="Q",Q1634="Q",S1634="Q",U1634="Q",W1634="Q",Y1634="Q",AA1634="Q",AC1634="Q",AE1634="Q",AG1634="Q",AI1634="Q",AK1634="Q",AM1634="Q",AO1634="Q",AQ1634="Q",AS1634="Q",AU1634="Q"),"Yes","No")</f>
        <v>No</v>
      </c>
    </row>
    <row r="1635" spans="1:48" x14ac:dyDescent="0.2">
      <c r="A1635" s="1" t="s">
        <v>6426</v>
      </c>
      <c r="B1635" s="1" t="s">
        <v>5254</v>
      </c>
      <c r="C1635" s="1" t="s">
        <v>37</v>
      </c>
      <c r="D1635" s="194" t="s">
        <v>5255</v>
      </c>
      <c r="E1635" s="197" t="s">
        <v>5256</v>
      </c>
      <c r="F1635" s="1" t="s">
        <v>239</v>
      </c>
      <c r="G1635" s="1" t="s">
        <v>287</v>
      </c>
      <c r="H1635" s="17">
        <v>0</v>
      </c>
      <c r="I1635" s="12">
        <v>23</v>
      </c>
      <c r="J1635" s="1" t="s">
        <v>11</v>
      </c>
      <c r="K1635" s="1" t="s">
        <v>9</v>
      </c>
      <c r="L1635" s="4">
        <v>1</v>
      </c>
      <c r="M1635" s="1" t="s">
        <v>6551</v>
      </c>
      <c r="N1635" s="12">
        <v>0</v>
      </c>
      <c r="O1635" s="12" t="s">
        <v>6551</v>
      </c>
      <c r="P1635" s="14">
        <v>12.372596153846153</v>
      </c>
      <c r="Q1635" s="12" t="s">
        <v>6551</v>
      </c>
      <c r="R1635" s="14">
        <v>0</v>
      </c>
      <c r="S1635" s="12" t="s">
        <v>6551</v>
      </c>
      <c r="T1635" s="14">
        <v>1.9314903846153846</v>
      </c>
      <c r="U1635" s="12" t="s">
        <v>6551</v>
      </c>
      <c r="V1635" s="17">
        <v>0</v>
      </c>
      <c r="W1635" s="12" t="s">
        <v>6551</v>
      </c>
      <c r="X1635" s="17">
        <v>0</v>
      </c>
      <c r="Y1635" s="12" t="s">
        <v>6551</v>
      </c>
      <c r="Z1635" s="17">
        <v>10294</v>
      </c>
      <c r="AA1635" s="12" t="s">
        <v>6551</v>
      </c>
      <c r="AB1635" s="17" t="s">
        <v>6551</v>
      </c>
      <c r="AC1635" s="12" t="s">
        <v>6551</v>
      </c>
      <c r="AD1635" s="17">
        <v>0</v>
      </c>
      <c r="AE1635" s="12" t="s">
        <v>6551</v>
      </c>
      <c r="AF1635" s="17">
        <v>832</v>
      </c>
      <c r="AG1635" s="12" t="s">
        <v>6551</v>
      </c>
      <c r="AH1635" s="17" t="s">
        <v>6551</v>
      </c>
      <c r="AI1635" s="12" t="s">
        <v>6551</v>
      </c>
      <c r="AJ1635" s="17">
        <v>0</v>
      </c>
      <c r="AK1635" s="12" t="s">
        <v>6551</v>
      </c>
      <c r="AL1635" s="17">
        <v>0</v>
      </c>
      <c r="AM1635" s="12" t="s">
        <v>6551</v>
      </c>
      <c r="AN1635" s="17">
        <v>0</v>
      </c>
      <c r="AO1635" s="12" t="s">
        <v>6551</v>
      </c>
      <c r="AP1635" s="192">
        <v>0</v>
      </c>
      <c r="AQ1635" s="12" t="s">
        <v>6551</v>
      </c>
      <c r="AR1635" s="17">
        <v>1607</v>
      </c>
      <c r="AS1635" s="12" t="s">
        <v>6551</v>
      </c>
      <c r="AT1635" s="17">
        <v>0</v>
      </c>
      <c r="AU1635" s="1" t="s">
        <v>6551</v>
      </c>
      <c r="AV1635" s="1" t="str">
        <f>IF(OR(M1635="Q",O1635="Q",Q1635="Q",S1635="Q",U1635="Q",W1635="Q",Y1635="Q",AA1635="Q",AC1635="Q",AE1635="Q",AG1635="Q",AI1635="Q",AK1635="Q",AM1635="Q",AO1635="Q",AQ1635="Q",AS1635="Q",AU1635="Q"),"Yes","No")</f>
        <v>No</v>
      </c>
    </row>
    <row r="1636" spans="1:48" x14ac:dyDescent="0.2">
      <c r="A1636" s="1" t="s">
        <v>1819</v>
      </c>
      <c r="B1636" s="1" t="s">
        <v>1820</v>
      </c>
      <c r="C1636" s="1" t="s">
        <v>105</v>
      </c>
      <c r="D1636" s="194">
        <v>4208</v>
      </c>
      <c r="E1636" s="197">
        <v>40208</v>
      </c>
      <c r="F1636" s="1" t="s">
        <v>239</v>
      </c>
      <c r="G1636" s="1" t="s">
        <v>6120</v>
      </c>
      <c r="H1636" s="17">
        <v>400492</v>
      </c>
      <c r="I1636" s="12">
        <v>22</v>
      </c>
      <c r="J1636" s="1" t="s">
        <v>12</v>
      </c>
      <c r="K1636" s="1" t="s">
        <v>9</v>
      </c>
      <c r="L1636" s="4">
        <v>22</v>
      </c>
      <c r="M1636" s="1" t="s">
        <v>6551</v>
      </c>
      <c r="N1636" s="12">
        <v>0</v>
      </c>
      <c r="O1636" s="12" t="s">
        <v>6551</v>
      </c>
      <c r="P1636" s="14">
        <v>12.242420422313268</v>
      </c>
      <c r="Q1636" s="12" t="s">
        <v>6551</v>
      </c>
      <c r="R1636" s="14">
        <v>0</v>
      </c>
      <c r="S1636" s="12" t="s">
        <v>6551</v>
      </c>
      <c r="T1636" s="14">
        <v>36.610211156634101</v>
      </c>
      <c r="U1636" s="12" t="s">
        <v>6551</v>
      </c>
      <c r="V1636" s="17">
        <v>0</v>
      </c>
      <c r="W1636" s="12" t="s">
        <v>6551</v>
      </c>
      <c r="X1636" s="17">
        <v>0</v>
      </c>
      <c r="Y1636" s="12" t="s">
        <v>6551</v>
      </c>
      <c r="Z1636" s="17">
        <v>582678</v>
      </c>
      <c r="AA1636" s="12" t="s">
        <v>6551</v>
      </c>
      <c r="AB1636" s="17" t="s">
        <v>6551</v>
      </c>
      <c r="AC1636" s="12" t="s">
        <v>6551</v>
      </c>
      <c r="AD1636" s="17">
        <v>0</v>
      </c>
      <c r="AE1636" s="12" t="s">
        <v>6551</v>
      </c>
      <c r="AF1636" s="17">
        <v>47595</v>
      </c>
      <c r="AG1636" s="12" t="s">
        <v>6551</v>
      </c>
      <c r="AH1636" s="17" t="s">
        <v>6551</v>
      </c>
      <c r="AI1636" s="12" t="s">
        <v>6551</v>
      </c>
      <c r="AJ1636" s="17">
        <v>0</v>
      </c>
      <c r="AK1636" s="12" t="s">
        <v>6551</v>
      </c>
      <c r="AL1636" s="17">
        <v>0</v>
      </c>
      <c r="AM1636" s="12" t="s">
        <v>6551</v>
      </c>
      <c r="AN1636" s="17">
        <v>0</v>
      </c>
      <c r="AO1636" s="12" t="s">
        <v>6551</v>
      </c>
      <c r="AP1636" s="192">
        <v>0</v>
      </c>
      <c r="AQ1636" s="12" t="s">
        <v>6551</v>
      </c>
      <c r="AR1636" s="17">
        <v>1742463</v>
      </c>
      <c r="AS1636" s="12" t="s">
        <v>6551</v>
      </c>
      <c r="AT1636" s="17">
        <v>0</v>
      </c>
      <c r="AU1636" s="1" t="s">
        <v>6551</v>
      </c>
      <c r="AV1636" s="1" t="str">
        <f>IF(OR(M1636="Q",O1636="Q",Q1636="Q",S1636="Q",U1636="Q",W1636="Q",Y1636="Q",AA1636="Q",AC1636="Q",AE1636="Q",AG1636="Q",AI1636="Q",AK1636="Q",AM1636="Q",AO1636="Q",AQ1636="Q",AS1636="Q",AU1636="Q"),"Yes","No")</f>
        <v>No</v>
      </c>
    </row>
    <row r="1637" spans="1:48" x14ac:dyDescent="0.2">
      <c r="A1637" s="1" t="s">
        <v>1440</v>
      </c>
      <c r="B1637" s="1" t="s">
        <v>1441</v>
      </c>
      <c r="C1637" s="1" t="s">
        <v>64</v>
      </c>
      <c r="D1637" s="194">
        <v>6109</v>
      </c>
      <c r="E1637" s="197">
        <v>60109</v>
      </c>
      <c r="F1637" s="1" t="s">
        <v>239</v>
      </c>
      <c r="G1637" s="1" t="s">
        <v>6120</v>
      </c>
      <c r="H1637" s="17">
        <v>91151</v>
      </c>
      <c r="I1637" s="12">
        <v>22</v>
      </c>
      <c r="J1637" s="1" t="s">
        <v>11</v>
      </c>
      <c r="K1637" s="1" t="s">
        <v>13</v>
      </c>
      <c r="L1637" s="4">
        <v>22</v>
      </c>
      <c r="M1637" s="1" t="s">
        <v>6551</v>
      </c>
      <c r="N1637" s="12">
        <v>0</v>
      </c>
      <c r="O1637" s="12" t="s">
        <v>6551</v>
      </c>
      <c r="P1637" s="14">
        <v>17.201518496220483</v>
      </c>
      <c r="Q1637" s="12" t="s">
        <v>6551</v>
      </c>
      <c r="R1637" s="14">
        <v>0</v>
      </c>
      <c r="S1637" s="12" t="s">
        <v>6551</v>
      </c>
      <c r="T1637" s="14">
        <v>2.4264164827078734</v>
      </c>
      <c r="U1637" s="12" t="s">
        <v>6551</v>
      </c>
      <c r="V1637" s="17">
        <v>0</v>
      </c>
      <c r="W1637" s="12" t="s">
        <v>6551</v>
      </c>
      <c r="X1637" s="17">
        <v>0</v>
      </c>
      <c r="Y1637" s="12" t="s">
        <v>6551</v>
      </c>
      <c r="Z1637" s="17">
        <v>514291</v>
      </c>
      <c r="AA1637" s="12" t="s">
        <v>6551</v>
      </c>
      <c r="AB1637" s="17" t="s">
        <v>6551</v>
      </c>
      <c r="AC1637" s="12" t="s">
        <v>6551</v>
      </c>
      <c r="AD1637" s="17">
        <v>0</v>
      </c>
      <c r="AE1637" s="12" t="s">
        <v>6551</v>
      </c>
      <c r="AF1637" s="17">
        <v>29898</v>
      </c>
      <c r="AG1637" s="12" t="s">
        <v>6551</v>
      </c>
      <c r="AH1637" s="17" t="s">
        <v>6551</v>
      </c>
      <c r="AI1637" s="12" t="s">
        <v>6551</v>
      </c>
      <c r="AJ1637" s="17">
        <v>0</v>
      </c>
      <c r="AK1637" s="12" t="s">
        <v>6551</v>
      </c>
      <c r="AL1637" s="17">
        <v>0</v>
      </c>
      <c r="AM1637" s="12" t="s">
        <v>6551</v>
      </c>
      <c r="AN1637" s="17">
        <v>0</v>
      </c>
      <c r="AO1637" s="12" t="s">
        <v>6551</v>
      </c>
      <c r="AP1637" s="192">
        <v>0</v>
      </c>
      <c r="AQ1637" s="12" t="s">
        <v>6551</v>
      </c>
      <c r="AR1637" s="17">
        <v>72545</v>
      </c>
      <c r="AS1637" s="12" t="s">
        <v>6551</v>
      </c>
      <c r="AT1637" s="17">
        <v>0</v>
      </c>
      <c r="AU1637" s="1" t="s">
        <v>6551</v>
      </c>
      <c r="AV1637" s="1" t="str">
        <f>IF(OR(M1637="Q",O1637="Q",Q1637="Q",S1637="Q",U1637="Q",W1637="Q",Y1637="Q",AA1637="Q",AC1637="Q",AE1637="Q",AG1637="Q",AI1637="Q",AK1637="Q",AM1637="Q",AO1637="Q",AQ1637="Q",AS1637="Q",AU1637="Q"),"Yes","No")</f>
        <v>No</v>
      </c>
    </row>
    <row r="1638" spans="1:48" x14ac:dyDescent="0.2">
      <c r="A1638" s="1" t="s">
        <v>2749</v>
      </c>
      <c r="B1638" s="1" t="s">
        <v>2750</v>
      </c>
      <c r="C1638" s="1" t="s">
        <v>77</v>
      </c>
      <c r="D1638" s="194" t="s">
        <v>2751</v>
      </c>
      <c r="E1638" s="197" t="s">
        <v>2752</v>
      </c>
      <c r="F1638" s="1" t="s">
        <v>305</v>
      </c>
      <c r="G1638" s="1" t="s">
        <v>287</v>
      </c>
      <c r="H1638" s="17">
        <v>0</v>
      </c>
      <c r="I1638" s="12">
        <v>22</v>
      </c>
      <c r="J1638" s="1" t="s">
        <v>11</v>
      </c>
      <c r="K1638" s="1" t="s">
        <v>9</v>
      </c>
      <c r="L1638" s="4">
        <v>22</v>
      </c>
      <c r="M1638" s="1" t="s">
        <v>6551</v>
      </c>
      <c r="N1638" s="12">
        <v>0</v>
      </c>
      <c r="O1638" s="12" t="s">
        <v>6551</v>
      </c>
      <c r="P1638" s="14">
        <v>13.820846657530074</v>
      </c>
      <c r="Q1638" s="12" t="s">
        <v>6551</v>
      </c>
      <c r="R1638" s="14">
        <v>0</v>
      </c>
      <c r="S1638" s="12" t="s">
        <v>6551</v>
      </c>
      <c r="T1638" s="14">
        <v>1.7722894776914877</v>
      </c>
      <c r="U1638" s="12" t="s">
        <v>6551</v>
      </c>
      <c r="V1638" s="17">
        <v>0</v>
      </c>
      <c r="W1638" s="12" t="s">
        <v>6551</v>
      </c>
      <c r="X1638" s="17">
        <v>0</v>
      </c>
      <c r="Y1638" s="12" t="s">
        <v>6551</v>
      </c>
      <c r="Z1638" s="17">
        <v>726092</v>
      </c>
      <c r="AA1638" s="12" t="s">
        <v>6551</v>
      </c>
      <c r="AB1638" s="17" t="s">
        <v>6551</v>
      </c>
      <c r="AC1638" s="12" t="s">
        <v>6551</v>
      </c>
      <c r="AD1638" s="17">
        <v>0</v>
      </c>
      <c r="AE1638" s="12" t="s">
        <v>6551</v>
      </c>
      <c r="AF1638" s="17">
        <v>52536</v>
      </c>
      <c r="AG1638" s="12" t="s">
        <v>6551</v>
      </c>
      <c r="AH1638" s="17" t="s">
        <v>6551</v>
      </c>
      <c r="AI1638" s="12" t="s">
        <v>6551</v>
      </c>
      <c r="AJ1638" s="17">
        <v>0</v>
      </c>
      <c r="AK1638" s="12" t="s">
        <v>6551</v>
      </c>
      <c r="AL1638" s="17">
        <v>0</v>
      </c>
      <c r="AM1638" s="12" t="s">
        <v>6551</v>
      </c>
      <c r="AN1638" s="17">
        <v>0</v>
      </c>
      <c r="AO1638" s="12" t="s">
        <v>6551</v>
      </c>
      <c r="AP1638" s="192">
        <v>0</v>
      </c>
      <c r="AQ1638" s="12" t="s">
        <v>6551</v>
      </c>
      <c r="AR1638" s="17">
        <v>93109</v>
      </c>
      <c r="AS1638" s="12" t="s">
        <v>6551</v>
      </c>
      <c r="AT1638" s="17">
        <v>0</v>
      </c>
      <c r="AU1638" s="1" t="s">
        <v>6551</v>
      </c>
      <c r="AV1638" s="1" t="str">
        <f>IF(OR(M1638="Q",O1638="Q",Q1638="Q",S1638="Q",U1638="Q",W1638="Q",Y1638="Q",AA1638="Q",AC1638="Q",AE1638="Q",AG1638="Q",AI1638="Q",AK1638="Q",AM1638="Q",AO1638="Q",AQ1638="Q",AS1638="Q",AU1638="Q"),"Yes","No")</f>
        <v>No</v>
      </c>
    </row>
    <row r="1639" spans="1:48" x14ac:dyDescent="0.2">
      <c r="A1639" s="1" t="s">
        <v>3492</v>
      </c>
      <c r="B1639" s="1" t="s">
        <v>3493</v>
      </c>
      <c r="C1639" s="1" t="s">
        <v>58</v>
      </c>
      <c r="D1639" s="194" t="s">
        <v>3494</v>
      </c>
      <c r="E1639" s="197" t="s">
        <v>3495</v>
      </c>
      <c r="F1639" s="1" t="s">
        <v>305</v>
      </c>
      <c r="G1639" s="1" t="s">
        <v>287</v>
      </c>
      <c r="H1639" s="17">
        <v>0</v>
      </c>
      <c r="I1639" s="12">
        <v>22</v>
      </c>
      <c r="J1639" s="1" t="s">
        <v>11</v>
      </c>
      <c r="K1639" s="1" t="s">
        <v>9</v>
      </c>
      <c r="L1639" s="4">
        <v>22</v>
      </c>
      <c r="M1639" s="1" t="s">
        <v>6551</v>
      </c>
      <c r="N1639" s="12">
        <v>0</v>
      </c>
      <c r="O1639" s="12" t="s">
        <v>6551</v>
      </c>
      <c r="P1639" s="14">
        <v>17.795099637204899</v>
      </c>
      <c r="Q1639" s="12" t="s">
        <v>6551</v>
      </c>
      <c r="R1639" s="14">
        <v>0</v>
      </c>
      <c r="S1639" s="12" t="s">
        <v>6551</v>
      </c>
      <c r="T1639" s="14">
        <v>2.2039539407960462</v>
      </c>
      <c r="U1639" s="12" t="s">
        <v>6551</v>
      </c>
      <c r="V1639" s="17">
        <v>0</v>
      </c>
      <c r="W1639" s="12" t="s">
        <v>6551</v>
      </c>
      <c r="X1639" s="17">
        <v>0</v>
      </c>
      <c r="Y1639" s="12" t="s">
        <v>6551</v>
      </c>
      <c r="Z1639" s="17">
        <v>676890</v>
      </c>
      <c r="AA1639" s="12" t="s">
        <v>6551</v>
      </c>
      <c r="AB1639" s="17" t="s">
        <v>6551</v>
      </c>
      <c r="AC1639" s="12" t="s">
        <v>6551</v>
      </c>
      <c r="AD1639" s="17">
        <v>0</v>
      </c>
      <c r="AE1639" s="12" t="s">
        <v>6551</v>
      </c>
      <c r="AF1639" s="17">
        <v>38038</v>
      </c>
      <c r="AG1639" s="12" t="s">
        <v>6551</v>
      </c>
      <c r="AH1639" s="17" t="s">
        <v>6551</v>
      </c>
      <c r="AI1639" s="12" t="s">
        <v>6551</v>
      </c>
      <c r="AJ1639" s="17">
        <v>0</v>
      </c>
      <c r="AK1639" s="12" t="s">
        <v>6551</v>
      </c>
      <c r="AL1639" s="17">
        <v>0</v>
      </c>
      <c r="AM1639" s="12" t="s">
        <v>6551</v>
      </c>
      <c r="AN1639" s="17">
        <v>0</v>
      </c>
      <c r="AO1639" s="12" t="s">
        <v>6551</v>
      </c>
      <c r="AP1639" s="192">
        <v>0</v>
      </c>
      <c r="AQ1639" s="12" t="s">
        <v>6551</v>
      </c>
      <c r="AR1639" s="17">
        <v>83834</v>
      </c>
      <c r="AS1639" s="12" t="s">
        <v>6551</v>
      </c>
      <c r="AT1639" s="17">
        <v>0</v>
      </c>
      <c r="AU1639" s="1" t="s">
        <v>6551</v>
      </c>
      <c r="AV1639" s="1" t="str">
        <f>IF(OR(M1639="Q",O1639="Q",Q1639="Q",S1639="Q",U1639="Q",W1639="Q",Y1639="Q",AA1639="Q",AC1639="Q",AE1639="Q",AG1639="Q",AI1639="Q",AK1639="Q",AM1639="Q",AO1639="Q",AQ1639="Q",AS1639="Q",AU1639="Q"),"Yes","No")</f>
        <v>No</v>
      </c>
    </row>
    <row r="1640" spans="1:48" x14ac:dyDescent="0.2">
      <c r="A1640" s="1" t="s">
        <v>3265</v>
      </c>
      <c r="B1640" s="1" t="s">
        <v>3266</v>
      </c>
      <c r="C1640" s="1" t="s">
        <v>71</v>
      </c>
      <c r="D1640" s="194" t="s">
        <v>3267</v>
      </c>
      <c r="E1640" s="197" t="s">
        <v>3268</v>
      </c>
      <c r="F1640" s="1" t="s">
        <v>239</v>
      </c>
      <c r="G1640" s="1" t="s">
        <v>287</v>
      </c>
      <c r="H1640" s="17">
        <v>0</v>
      </c>
      <c r="I1640" s="12">
        <v>22</v>
      </c>
      <c r="J1640" s="1" t="s">
        <v>11</v>
      </c>
      <c r="K1640" s="1" t="s">
        <v>9</v>
      </c>
      <c r="L1640" s="4">
        <v>22</v>
      </c>
      <c r="M1640" s="1" t="s">
        <v>6551</v>
      </c>
      <c r="N1640" s="12">
        <v>0</v>
      </c>
      <c r="O1640" s="12" t="s">
        <v>6551</v>
      </c>
      <c r="P1640" s="14">
        <v>20.214467305190965</v>
      </c>
      <c r="Q1640" s="12" t="s">
        <v>6551</v>
      </c>
      <c r="R1640" s="14">
        <v>0</v>
      </c>
      <c r="S1640" s="12" t="s">
        <v>6551</v>
      </c>
      <c r="T1640" s="14">
        <v>4.5889795435733713</v>
      </c>
      <c r="U1640" s="12" t="s">
        <v>6551</v>
      </c>
      <c r="V1640" s="17">
        <v>0</v>
      </c>
      <c r="W1640" s="12" t="s">
        <v>6551</v>
      </c>
      <c r="X1640" s="17">
        <v>0</v>
      </c>
      <c r="Y1640" s="12" t="s">
        <v>6551</v>
      </c>
      <c r="Z1640" s="17">
        <v>683815</v>
      </c>
      <c r="AA1640" s="12" t="s">
        <v>6551</v>
      </c>
      <c r="AB1640" s="17" t="s">
        <v>6551</v>
      </c>
      <c r="AC1640" s="12" t="s">
        <v>6551</v>
      </c>
      <c r="AD1640" s="17">
        <v>0</v>
      </c>
      <c r="AE1640" s="12" t="s">
        <v>6551</v>
      </c>
      <c r="AF1640" s="17">
        <v>33828</v>
      </c>
      <c r="AG1640" s="12" t="s">
        <v>6551</v>
      </c>
      <c r="AH1640" s="17" t="s">
        <v>6551</v>
      </c>
      <c r="AI1640" s="12" t="s">
        <v>6551</v>
      </c>
      <c r="AJ1640" s="17">
        <v>0</v>
      </c>
      <c r="AK1640" s="12" t="s">
        <v>6551</v>
      </c>
      <c r="AL1640" s="17">
        <v>0</v>
      </c>
      <c r="AM1640" s="12" t="s">
        <v>6551</v>
      </c>
      <c r="AN1640" s="17">
        <v>0</v>
      </c>
      <c r="AO1640" s="12" t="s">
        <v>6551</v>
      </c>
      <c r="AP1640" s="192">
        <v>0</v>
      </c>
      <c r="AQ1640" s="12" t="s">
        <v>6551</v>
      </c>
      <c r="AR1640" s="17">
        <v>155236</v>
      </c>
      <c r="AS1640" s="12" t="s">
        <v>6551</v>
      </c>
      <c r="AT1640" s="17">
        <v>0</v>
      </c>
      <c r="AU1640" s="1" t="s">
        <v>6551</v>
      </c>
      <c r="AV1640" s="1" t="str">
        <f>IF(OR(M1640="Q",O1640="Q",Q1640="Q",S1640="Q",U1640="Q",W1640="Q",Y1640="Q",AA1640="Q",AC1640="Q",AE1640="Q",AG1640="Q",AI1640="Q",AK1640="Q",AM1640="Q",AO1640="Q",AQ1640="Q",AS1640="Q",AU1640="Q"),"Yes","No")</f>
        <v>No</v>
      </c>
    </row>
    <row r="1641" spans="1:48" x14ac:dyDescent="0.2">
      <c r="A1641" s="1" t="s">
        <v>3850</v>
      </c>
      <c r="B1641" s="1" t="s">
        <v>3851</v>
      </c>
      <c r="C1641" s="1" t="s">
        <v>71</v>
      </c>
      <c r="D1641" s="194" t="s">
        <v>3852</v>
      </c>
      <c r="E1641" s="197" t="s">
        <v>3853</v>
      </c>
      <c r="F1641" s="1" t="s">
        <v>239</v>
      </c>
      <c r="G1641" s="1" t="s">
        <v>287</v>
      </c>
      <c r="H1641" s="17">
        <v>0</v>
      </c>
      <c r="I1641" s="12">
        <v>22</v>
      </c>
      <c r="J1641" s="1" t="s">
        <v>11</v>
      </c>
      <c r="K1641" s="1" t="s">
        <v>9</v>
      </c>
      <c r="L1641" s="4">
        <v>22</v>
      </c>
      <c r="M1641" s="1" t="s">
        <v>6551</v>
      </c>
      <c r="N1641" s="12">
        <v>0</v>
      </c>
      <c r="O1641" s="12" t="s">
        <v>6551</v>
      </c>
      <c r="P1641" s="14">
        <v>20.561057100509959</v>
      </c>
      <c r="Q1641" s="12" t="s">
        <v>6551</v>
      </c>
      <c r="R1641" s="14">
        <v>0</v>
      </c>
      <c r="S1641" s="12" t="s">
        <v>6551</v>
      </c>
      <c r="T1641" s="14">
        <v>2.162509106438566</v>
      </c>
      <c r="U1641" s="12" t="s">
        <v>6551</v>
      </c>
      <c r="V1641" s="17">
        <v>0</v>
      </c>
      <c r="W1641" s="12" t="s">
        <v>6551</v>
      </c>
      <c r="X1641" s="17">
        <v>0</v>
      </c>
      <c r="Y1641" s="12" t="s">
        <v>6551</v>
      </c>
      <c r="Z1641" s="17">
        <v>818474</v>
      </c>
      <c r="AA1641" s="12" t="s">
        <v>6551</v>
      </c>
      <c r="AB1641" s="17" t="s">
        <v>6551</v>
      </c>
      <c r="AC1641" s="12" t="s">
        <v>6551</v>
      </c>
      <c r="AD1641" s="17">
        <v>0</v>
      </c>
      <c r="AE1641" s="12" t="s">
        <v>6551</v>
      </c>
      <c r="AF1641" s="17">
        <v>39807</v>
      </c>
      <c r="AG1641" s="12" t="s">
        <v>6551</v>
      </c>
      <c r="AH1641" s="17" t="s">
        <v>6551</v>
      </c>
      <c r="AI1641" s="12" t="s">
        <v>6551</v>
      </c>
      <c r="AJ1641" s="17">
        <v>0</v>
      </c>
      <c r="AK1641" s="12" t="s">
        <v>6551</v>
      </c>
      <c r="AL1641" s="17">
        <v>0</v>
      </c>
      <c r="AM1641" s="12" t="s">
        <v>6551</v>
      </c>
      <c r="AN1641" s="17">
        <v>0</v>
      </c>
      <c r="AO1641" s="12" t="s">
        <v>6551</v>
      </c>
      <c r="AP1641" s="192">
        <v>0</v>
      </c>
      <c r="AQ1641" s="12" t="s">
        <v>6551</v>
      </c>
      <c r="AR1641" s="17">
        <v>86083</v>
      </c>
      <c r="AS1641" s="12" t="s">
        <v>6551</v>
      </c>
      <c r="AT1641" s="17">
        <v>0</v>
      </c>
      <c r="AU1641" s="1" t="s">
        <v>6551</v>
      </c>
      <c r="AV1641" s="1" t="str">
        <f>IF(OR(M1641="Q",O1641="Q",Q1641="Q",S1641="Q",U1641="Q",W1641="Q",Y1641="Q",AA1641="Q",AC1641="Q",AE1641="Q",AG1641="Q",AI1641="Q",AK1641="Q",AM1641="Q",AO1641="Q",AQ1641="Q",AS1641="Q",AU1641="Q"),"Yes","No")</f>
        <v>No</v>
      </c>
    </row>
    <row r="1642" spans="1:48" x14ac:dyDescent="0.2">
      <c r="A1642" s="1" t="s">
        <v>3751</v>
      </c>
      <c r="B1642" s="1" t="s">
        <v>367</v>
      </c>
      <c r="C1642" s="1" t="s">
        <v>96</v>
      </c>
      <c r="D1642" s="194" t="s">
        <v>3752</v>
      </c>
      <c r="E1642" s="197" t="s">
        <v>3753</v>
      </c>
      <c r="F1642" s="1" t="s">
        <v>239</v>
      </c>
      <c r="G1642" s="1" t="s">
        <v>287</v>
      </c>
      <c r="H1642" s="17">
        <v>0</v>
      </c>
      <c r="I1642" s="12">
        <v>22</v>
      </c>
      <c r="J1642" s="1" t="s">
        <v>11</v>
      </c>
      <c r="K1642" s="1" t="s">
        <v>9</v>
      </c>
      <c r="L1642" s="4">
        <v>22</v>
      </c>
      <c r="M1642" s="1" t="s">
        <v>6551</v>
      </c>
      <c r="N1642" s="12">
        <v>0</v>
      </c>
      <c r="O1642" s="12" t="s">
        <v>6551</v>
      </c>
      <c r="P1642" s="14">
        <v>16.22082720004618</v>
      </c>
      <c r="Q1642" s="12" t="s">
        <v>6551</v>
      </c>
      <c r="R1642" s="14">
        <v>0</v>
      </c>
      <c r="S1642" s="12" t="s">
        <v>6551</v>
      </c>
      <c r="T1642" s="14">
        <v>3.2264553929633157</v>
      </c>
      <c r="U1642" s="12" t="s">
        <v>6551</v>
      </c>
      <c r="V1642" s="17">
        <v>0</v>
      </c>
      <c r="W1642" s="12" t="s">
        <v>6551</v>
      </c>
      <c r="X1642" s="17">
        <v>0</v>
      </c>
      <c r="Y1642" s="12" t="s">
        <v>6551</v>
      </c>
      <c r="Z1642" s="17">
        <v>562003</v>
      </c>
      <c r="AA1642" s="12" t="s">
        <v>6551</v>
      </c>
      <c r="AB1642" s="17" t="s">
        <v>6551</v>
      </c>
      <c r="AC1642" s="12" t="s">
        <v>6551</v>
      </c>
      <c r="AD1642" s="17">
        <v>0</v>
      </c>
      <c r="AE1642" s="12" t="s">
        <v>6551</v>
      </c>
      <c r="AF1642" s="17">
        <v>34647</v>
      </c>
      <c r="AG1642" s="12" t="s">
        <v>6551</v>
      </c>
      <c r="AH1642" s="17" t="s">
        <v>6551</v>
      </c>
      <c r="AI1642" s="12" t="s">
        <v>6551</v>
      </c>
      <c r="AJ1642" s="17">
        <v>0</v>
      </c>
      <c r="AK1642" s="12" t="s">
        <v>6551</v>
      </c>
      <c r="AL1642" s="17">
        <v>0</v>
      </c>
      <c r="AM1642" s="12" t="s">
        <v>6551</v>
      </c>
      <c r="AN1642" s="17">
        <v>0</v>
      </c>
      <c r="AO1642" s="12" t="s">
        <v>6551</v>
      </c>
      <c r="AP1642" s="192">
        <v>0</v>
      </c>
      <c r="AQ1642" s="12" t="s">
        <v>6551</v>
      </c>
      <c r="AR1642" s="17">
        <v>111787</v>
      </c>
      <c r="AS1642" s="12" t="s">
        <v>6551</v>
      </c>
      <c r="AT1642" s="17">
        <v>0</v>
      </c>
      <c r="AU1642" s="1" t="s">
        <v>6551</v>
      </c>
      <c r="AV1642" s="1" t="str">
        <f>IF(OR(M1642="Q",O1642="Q",Q1642="Q",S1642="Q",U1642="Q",W1642="Q",Y1642="Q",AA1642="Q",AC1642="Q",AE1642="Q",AG1642="Q",AI1642="Q",AK1642="Q",AM1642="Q",AO1642="Q",AQ1642="Q",AS1642="Q",AU1642="Q"),"Yes","No")</f>
        <v>No</v>
      </c>
    </row>
    <row r="1643" spans="1:48" x14ac:dyDescent="0.2">
      <c r="A1643" s="1" t="s">
        <v>6394</v>
      </c>
      <c r="B1643" s="1" t="s">
        <v>3839</v>
      </c>
      <c r="C1643" s="1" t="s">
        <v>96</v>
      </c>
      <c r="D1643" s="194" t="s">
        <v>3840</v>
      </c>
      <c r="E1643" s="197" t="s">
        <v>3841</v>
      </c>
      <c r="F1643" s="1" t="s">
        <v>239</v>
      </c>
      <c r="G1643" s="1" t="s">
        <v>287</v>
      </c>
      <c r="H1643" s="17">
        <v>0</v>
      </c>
      <c r="I1643" s="12">
        <v>22</v>
      </c>
      <c r="J1643" s="1" t="s">
        <v>11</v>
      </c>
      <c r="K1643" s="1" t="s">
        <v>9</v>
      </c>
      <c r="L1643" s="4">
        <v>22</v>
      </c>
      <c r="M1643" s="1" t="s">
        <v>6551</v>
      </c>
      <c r="N1643" s="12">
        <v>0</v>
      </c>
      <c r="O1643" s="12" t="s">
        <v>6551</v>
      </c>
      <c r="P1643" s="14">
        <v>21.134503765529811</v>
      </c>
      <c r="Q1643" s="12" t="s">
        <v>6551</v>
      </c>
      <c r="R1643" s="14">
        <v>0</v>
      </c>
      <c r="S1643" s="12" t="s">
        <v>6551</v>
      </c>
      <c r="T1643" s="14">
        <v>1.9593706528517292</v>
      </c>
      <c r="U1643" s="12" t="s">
        <v>6551</v>
      </c>
      <c r="V1643" s="17">
        <v>0</v>
      </c>
      <c r="W1643" s="12" t="s">
        <v>6551</v>
      </c>
      <c r="X1643" s="17">
        <v>0</v>
      </c>
      <c r="Y1643" s="12" t="s">
        <v>6551</v>
      </c>
      <c r="Z1643" s="17">
        <v>440591</v>
      </c>
      <c r="AA1643" s="12" t="s">
        <v>6551</v>
      </c>
      <c r="AB1643" s="17" t="s">
        <v>6551</v>
      </c>
      <c r="AC1643" s="12" t="s">
        <v>6551</v>
      </c>
      <c r="AD1643" s="17">
        <v>0</v>
      </c>
      <c r="AE1643" s="12" t="s">
        <v>6551</v>
      </c>
      <c r="AF1643" s="17">
        <v>20847</v>
      </c>
      <c r="AG1643" s="12" t="s">
        <v>6551</v>
      </c>
      <c r="AH1643" s="17" t="s">
        <v>6551</v>
      </c>
      <c r="AI1643" s="12" t="s">
        <v>6551</v>
      </c>
      <c r="AJ1643" s="17">
        <v>0</v>
      </c>
      <c r="AK1643" s="12" t="s">
        <v>6551</v>
      </c>
      <c r="AL1643" s="17">
        <v>0</v>
      </c>
      <c r="AM1643" s="12" t="s">
        <v>6551</v>
      </c>
      <c r="AN1643" s="17">
        <v>0</v>
      </c>
      <c r="AO1643" s="12" t="s">
        <v>6551</v>
      </c>
      <c r="AP1643" s="192">
        <v>0</v>
      </c>
      <c r="AQ1643" s="12" t="s">
        <v>6551</v>
      </c>
      <c r="AR1643" s="17">
        <v>40847</v>
      </c>
      <c r="AS1643" s="12" t="s">
        <v>6551</v>
      </c>
      <c r="AT1643" s="17">
        <v>0</v>
      </c>
      <c r="AU1643" s="1" t="s">
        <v>6551</v>
      </c>
      <c r="AV1643" s="1" t="str">
        <f>IF(OR(M1643="Q",O1643="Q",Q1643="Q",S1643="Q",U1643="Q",W1643="Q",Y1643="Q",AA1643="Q",AC1643="Q",AE1643="Q",AG1643="Q",AI1643="Q",AK1643="Q",AM1643="Q",AO1643="Q",AQ1643="Q",AS1643="Q",AU1643="Q"),"Yes","No")</f>
        <v>No</v>
      </c>
    </row>
    <row r="1644" spans="1:48" x14ac:dyDescent="0.2">
      <c r="A1644" s="1" t="s">
        <v>4936</v>
      </c>
      <c r="B1644" s="1" t="s">
        <v>4937</v>
      </c>
      <c r="C1644" s="1" t="s">
        <v>54</v>
      </c>
      <c r="D1644" s="194" t="s">
        <v>4938</v>
      </c>
      <c r="E1644" s="197" t="s">
        <v>4939</v>
      </c>
      <c r="F1644" s="1" t="s">
        <v>305</v>
      </c>
      <c r="G1644" s="1" t="s">
        <v>287</v>
      </c>
      <c r="H1644" s="17">
        <v>0</v>
      </c>
      <c r="I1644" s="12">
        <v>22</v>
      </c>
      <c r="J1644" s="1" t="s">
        <v>11</v>
      </c>
      <c r="K1644" s="1" t="s">
        <v>9</v>
      </c>
      <c r="L1644" s="4">
        <v>22</v>
      </c>
      <c r="M1644" s="1" t="s">
        <v>6551</v>
      </c>
      <c r="N1644" s="12">
        <v>0</v>
      </c>
      <c r="O1644" s="12" t="s">
        <v>6551</v>
      </c>
      <c r="P1644" s="14">
        <v>10.675623800383876</v>
      </c>
      <c r="Q1644" s="12" t="s">
        <v>6551</v>
      </c>
      <c r="R1644" s="14">
        <v>0</v>
      </c>
      <c r="S1644" s="12" t="s">
        <v>6551</v>
      </c>
      <c r="T1644" s="14">
        <v>3.4380758157389635</v>
      </c>
      <c r="U1644" s="12" t="s">
        <v>6551</v>
      </c>
      <c r="V1644" s="17">
        <v>0</v>
      </c>
      <c r="W1644" s="12" t="s">
        <v>6551</v>
      </c>
      <c r="X1644" s="17">
        <v>0</v>
      </c>
      <c r="Y1644" s="12" t="s">
        <v>6551</v>
      </c>
      <c r="Z1644" s="17">
        <v>444960</v>
      </c>
      <c r="AA1644" s="12" t="s">
        <v>6551</v>
      </c>
      <c r="AB1644" s="17" t="s">
        <v>6551</v>
      </c>
      <c r="AC1644" s="12" t="s">
        <v>6551</v>
      </c>
      <c r="AD1644" s="17">
        <v>0</v>
      </c>
      <c r="AE1644" s="12" t="s">
        <v>6551</v>
      </c>
      <c r="AF1644" s="17">
        <v>41680</v>
      </c>
      <c r="AG1644" s="12" t="s">
        <v>6551</v>
      </c>
      <c r="AH1644" s="17" t="s">
        <v>6551</v>
      </c>
      <c r="AI1644" s="12" t="s">
        <v>6551</v>
      </c>
      <c r="AJ1644" s="17">
        <v>0</v>
      </c>
      <c r="AK1644" s="12" t="s">
        <v>6551</v>
      </c>
      <c r="AL1644" s="17">
        <v>0</v>
      </c>
      <c r="AM1644" s="12" t="s">
        <v>6551</v>
      </c>
      <c r="AN1644" s="17">
        <v>0</v>
      </c>
      <c r="AO1644" s="12" t="s">
        <v>6551</v>
      </c>
      <c r="AP1644" s="192">
        <v>0</v>
      </c>
      <c r="AQ1644" s="12" t="s">
        <v>6551</v>
      </c>
      <c r="AR1644" s="17">
        <v>143299</v>
      </c>
      <c r="AS1644" s="12" t="s">
        <v>6551</v>
      </c>
      <c r="AT1644" s="17">
        <v>0</v>
      </c>
      <c r="AU1644" s="1" t="s">
        <v>6551</v>
      </c>
      <c r="AV1644" s="1" t="str">
        <f>IF(OR(M1644="Q",O1644="Q",Q1644="Q",S1644="Q",U1644="Q",W1644="Q",Y1644="Q",AA1644="Q",AC1644="Q",AE1644="Q",AG1644="Q",AI1644="Q",AK1644="Q",AM1644="Q",AO1644="Q",AQ1644="Q",AS1644="Q",AU1644="Q"),"Yes","No")</f>
        <v>No</v>
      </c>
    </row>
    <row r="1645" spans="1:48" x14ac:dyDescent="0.2">
      <c r="A1645" s="1" t="s">
        <v>5479</v>
      </c>
      <c r="B1645" s="1" t="s">
        <v>5480</v>
      </c>
      <c r="C1645" s="1" t="s">
        <v>80</v>
      </c>
      <c r="D1645" s="194" t="s">
        <v>5481</v>
      </c>
      <c r="E1645" s="197" t="s">
        <v>5482</v>
      </c>
      <c r="F1645" s="1" t="s">
        <v>305</v>
      </c>
      <c r="G1645" s="1" t="s">
        <v>287</v>
      </c>
      <c r="H1645" s="17">
        <v>0</v>
      </c>
      <c r="I1645" s="12">
        <v>22</v>
      </c>
      <c r="J1645" s="1" t="s">
        <v>11</v>
      </c>
      <c r="K1645" s="1" t="s">
        <v>9</v>
      </c>
      <c r="L1645" s="4">
        <v>22</v>
      </c>
      <c r="M1645" s="1" t="s">
        <v>6551</v>
      </c>
      <c r="N1645" s="12">
        <v>0</v>
      </c>
      <c r="O1645" s="12" t="s">
        <v>6551</v>
      </c>
      <c r="P1645" s="14">
        <v>12.642278352263096</v>
      </c>
      <c r="Q1645" s="12" t="s">
        <v>6551</v>
      </c>
      <c r="R1645" s="14">
        <v>0</v>
      </c>
      <c r="S1645" s="12" t="s">
        <v>6551</v>
      </c>
      <c r="T1645" s="14">
        <v>2.701271401932531</v>
      </c>
      <c r="U1645" s="12" t="s">
        <v>6551</v>
      </c>
      <c r="V1645" s="17">
        <v>0</v>
      </c>
      <c r="W1645" s="12" t="s">
        <v>6551</v>
      </c>
      <c r="X1645" s="17">
        <v>0</v>
      </c>
      <c r="Y1645" s="12" t="s">
        <v>6551</v>
      </c>
      <c r="Z1645" s="17">
        <v>372884</v>
      </c>
      <c r="AA1645" s="12" t="s">
        <v>6551</v>
      </c>
      <c r="AB1645" s="17" t="s">
        <v>6551</v>
      </c>
      <c r="AC1645" s="12" t="s">
        <v>6551</v>
      </c>
      <c r="AD1645" s="17">
        <v>0</v>
      </c>
      <c r="AE1645" s="12" t="s">
        <v>6551</v>
      </c>
      <c r="AF1645" s="17">
        <v>29495</v>
      </c>
      <c r="AG1645" s="12" t="s">
        <v>6551</v>
      </c>
      <c r="AH1645" s="17" t="s">
        <v>6551</v>
      </c>
      <c r="AI1645" s="12" t="s">
        <v>6551</v>
      </c>
      <c r="AJ1645" s="17">
        <v>0</v>
      </c>
      <c r="AK1645" s="12" t="s">
        <v>6551</v>
      </c>
      <c r="AL1645" s="17">
        <v>0</v>
      </c>
      <c r="AM1645" s="12" t="s">
        <v>6551</v>
      </c>
      <c r="AN1645" s="17">
        <v>0</v>
      </c>
      <c r="AO1645" s="12" t="s">
        <v>6551</v>
      </c>
      <c r="AP1645" s="192">
        <v>0</v>
      </c>
      <c r="AQ1645" s="12" t="s">
        <v>6551</v>
      </c>
      <c r="AR1645" s="17">
        <v>79674</v>
      </c>
      <c r="AS1645" s="12" t="s">
        <v>6551</v>
      </c>
      <c r="AT1645" s="17">
        <v>0</v>
      </c>
      <c r="AU1645" s="1" t="s">
        <v>6551</v>
      </c>
      <c r="AV1645" s="1" t="str">
        <f>IF(OR(M1645="Q",O1645="Q",Q1645="Q",S1645="Q",U1645="Q",W1645="Q",Y1645="Q",AA1645="Q",AC1645="Q",AE1645="Q",AG1645="Q",AI1645="Q",AK1645="Q",AM1645="Q",AO1645="Q",AQ1645="Q",AS1645="Q",AU1645="Q"),"Yes","No")</f>
        <v>No</v>
      </c>
    </row>
    <row r="1646" spans="1:48" x14ac:dyDescent="0.2">
      <c r="A1646" s="1" t="s">
        <v>5257</v>
      </c>
      <c r="B1646" s="1" t="s">
        <v>5258</v>
      </c>
      <c r="C1646" s="1" t="s">
        <v>106</v>
      </c>
      <c r="D1646" s="194" t="s">
        <v>5259</v>
      </c>
      <c r="E1646" s="197" t="s">
        <v>5260</v>
      </c>
      <c r="F1646" s="1" t="s">
        <v>305</v>
      </c>
      <c r="G1646" s="1" t="s">
        <v>287</v>
      </c>
      <c r="H1646" s="17">
        <v>0</v>
      </c>
      <c r="I1646" s="12">
        <v>22</v>
      </c>
      <c r="J1646" s="1" t="s">
        <v>11</v>
      </c>
      <c r="K1646" s="1" t="s">
        <v>9</v>
      </c>
      <c r="L1646" s="4">
        <v>22</v>
      </c>
      <c r="M1646" s="1" t="s">
        <v>6551</v>
      </c>
      <c r="N1646" s="12">
        <v>0</v>
      </c>
      <c r="O1646" s="12" t="s">
        <v>6551</v>
      </c>
      <c r="P1646" s="14">
        <v>14.611812778603269</v>
      </c>
      <c r="Q1646" s="12" t="s">
        <v>6551</v>
      </c>
      <c r="R1646" s="14">
        <v>0</v>
      </c>
      <c r="S1646" s="12" t="s">
        <v>6551</v>
      </c>
      <c r="T1646" s="14">
        <v>4.4127043090638933</v>
      </c>
      <c r="U1646" s="12" t="s">
        <v>6551</v>
      </c>
      <c r="V1646" s="17">
        <v>0</v>
      </c>
      <c r="W1646" s="12" t="s">
        <v>6551</v>
      </c>
      <c r="X1646" s="17">
        <v>0</v>
      </c>
      <c r="Y1646" s="12" t="s">
        <v>6551</v>
      </c>
      <c r="Z1646" s="17">
        <v>393350</v>
      </c>
      <c r="AA1646" s="12" t="s">
        <v>6551</v>
      </c>
      <c r="AB1646" s="17" t="s">
        <v>6551</v>
      </c>
      <c r="AC1646" s="12" t="s">
        <v>6551</v>
      </c>
      <c r="AD1646" s="17">
        <v>0</v>
      </c>
      <c r="AE1646" s="12" t="s">
        <v>6551</v>
      </c>
      <c r="AF1646" s="17">
        <v>26920</v>
      </c>
      <c r="AG1646" s="12" t="s">
        <v>6551</v>
      </c>
      <c r="AH1646" s="17" t="s">
        <v>6551</v>
      </c>
      <c r="AI1646" s="12" t="s">
        <v>6551</v>
      </c>
      <c r="AJ1646" s="17">
        <v>0</v>
      </c>
      <c r="AK1646" s="12" t="s">
        <v>6551</v>
      </c>
      <c r="AL1646" s="17">
        <v>0</v>
      </c>
      <c r="AM1646" s="12" t="s">
        <v>6551</v>
      </c>
      <c r="AN1646" s="17">
        <v>0</v>
      </c>
      <c r="AO1646" s="12" t="s">
        <v>6551</v>
      </c>
      <c r="AP1646" s="192">
        <v>0</v>
      </c>
      <c r="AQ1646" s="12" t="s">
        <v>6551</v>
      </c>
      <c r="AR1646" s="17">
        <v>118790</v>
      </c>
      <c r="AS1646" s="12" t="s">
        <v>6551</v>
      </c>
      <c r="AT1646" s="17">
        <v>0</v>
      </c>
      <c r="AU1646" s="1" t="s">
        <v>6551</v>
      </c>
      <c r="AV1646" s="1" t="str">
        <f>IF(OR(M1646="Q",O1646="Q",Q1646="Q",S1646="Q",U1646="Q",W1646="Q",Y1646="Q",AA1646="Q",AC1646="Q",AE1646="Q",AG1646="Q",AI1646="Q",AK1646="Q",AM1646="Q",AO1646="Q",AQ1646="Q",AS1646="Q",AU1646="Q"),"Yes","No")</f>
        <v>No</v>
      </c>
    </row>
    <row r="1647" spans="1:48" x14ac:dyDescent="0.2">
      <c r="A1647" s="1" t="s">
        <v>1383</v>
      </c>
      <c r="B1647" s="1" t="s">
        <v>1384</v>
      </c>
      <c r="C1647" s="1" t="s">
        <v>78</v>
      </c>
      <c r="D1647" s="194" t="s">
        <v>1385</v>
      </c>
      <c r="E1647" s="197">
        <v>88134</v>
      </c>
      <c r="F1647" s="1" t="s">
        <v>166</v>
      </c>
      <c r="G1647" s="1" t="s">
        <v>6120</v>
      </c>
      <c r="H1647" s="17">
        <v>0</v>
      </c>
      <c r="I1647" s="12">
        <v>22</v>
      </c>
      <c r="J1647" s="1" t="s">
        <v>11</v>
      </c>
      <c r="K1647" s="1" t="s">
        <v>9</v>
      </c>
      <c r="L1647" s="4">
        <v>21</v>
      </c>
      <c r="M1647" s="1" t="s">
        <v>6551</v>
      </c>
      <c r="N1647" s="12">
        <v>0</v>
      </c>
      <c r="O1647" s="12" t="s">
        <v>6551</v>
      </c>
      <c r="P1647" s="14">
        <v>21.371279104037725</v>
      </c>
      <c r="Q1647" s="12" t="s">
        <v>123</v>
      </c>
      <c r="R1647" s="14">
        <v>0</v>
      </c>
      <c r="S1647" s="12" t="s">
        <v>6551</v>
      </c>
      <c r="T1647" s="14">
        <v>0.90325670498084287</v>
      </c>
      <c r="U1647" s="12" t="s">
        <v>123</v>
      </c>
      <c r="V1647" s="17">
        <v>0</v>
      </c>
      <c r="W1647" s="12" t="s">
        <v>6551</v>
      </c>
      <c r="X1647" s="17">
        <v>0</v>
      </c>
      <c r="Y1647" s="12" t="s">
        <v>6551</v>
      </c>
      <c r="Z1647" s="17">
        <v>580102</v>
      </c>
      <c r="AA1647" s="12" t="s">
        <v>123</v>
      </c>
      <c r="AB1647" s="17" t="s">
        <v>6551</v>
      </c>
      <c r="AC1647" s="12" t="s">
        <v>6551</v>
      </c>
      <c r="AD1647" s="17">
        <v>0</v>
      </c>
      <c r="AE1647" s="12" t="s">
        <v>6551</v>
      </c>
      <c r="AF1647" s="17">
        <v>27144</v>
      </c>
      <c r="AG1647" s="12" t="s">
        <v>123</v>
      </c>
      <c r="AH1647" s="17" t="s">
        <v>6551</v>
      </c>
      <c r="AI1647" s="12" t="s">
        <v>6551</v>
      </c>
      <c r="AJ1647" s="17">
        <v>0</v>
      </c>
      <c r="AK1647" s="12" t="s">
        <v>6551</v>
      </c>
      <c r="AL1647" s="17">
        <v>0</v>
      </c>
      <c r="AM1647" s="12" t="s">
        <v>6551</v>
      </c>
      <c r="AN1647" s="17">
        <v>0</v>
      </c>
      <c r="AO1647" s="12" t="s">
        <v>6551</v>
      </c>
      <c r="AP1647" s="192">
        <v>0</v>
      </c>
      <c r="AQ1647" s="12" t="s">
        <v>6551</v>
      </c>
      <c r="AR1647" s="17">
        <v>24518</v>
      </c>
      <c r="AS1647" s="12" t="s">
        <v>6551</v>
      </c>
      <c r="AT1647" s="17">
        <v>0</v>
      </c>
      <c r="AU1647" s="1" t="s">
        <v>6551</v>
      </c>
      <c r="AV1647" s="1" t="str">
        <f>IF(OR(M1647="Q",O1647="Q",Q1647="Q",S1647="Q",U1647="Q",W1647="Q",Y1647="Q",AA1647="Q",AC1647="Q",AE1647="Q",AG1647="Q",AI1647="Q",AK1647="Q",AM1647="Q",AO1647="Q",AQ1647="Q",AS1647="Q",AU1647="Q"),"Yes","No")</f>
        <v>No</v>
      </c>
    </row>
    <row r="1648" spans="1:48" x14ac:dyDescent="0.2">
      <c r="A1648" s="1" t="s">
        <v>6363</v>
      </c>
      <c r="B1648" s="1" t="s">
        <v>2821</v>
      </c>
      <c r="C1648" s="1" t="s">
        <v>44</v>
      </c>
      <c r="D1648" s="194" t="s">
        <v>6362</v>
      </c>
      <c r="E1648" s="197" t="s">
        <v>6361</v>
      </c>
      <c r="F1648" s="1" t="s">
        <v>239</v>
      </c>
      <c r="G1648" s="1" t="s">
        <v>287</v>
      </c>
      <c r="H1648" s="17">
        <v>0</v>
      </c>
      <c r="I1648" s="12">
        <v>22</v>
      </c>
      <c r="J1648" s="1" t="s">
        <v>11</v>
      </c>
      <c r="K1648" s="1" t="s">
        <v>13</v>
      </c>
      <c r="L1648" s="4">
        <v>20</v>
      </c>
      <c r="M1648" s="1" t="s">
        <v>6551</v>
      </c>
      <c r="N1648" s="12">
        <v>0</v>
      </c>
      <c r="O1648" s="12" t="s">
        <v>6551</v>
      </c>
      <c r="P1648" s="14">
        <v>2.2096777790166127</v>
      </c>
      <c r="Q1648" s="12" t="s">
        <v>6551</v>
      </c>
      <c r="R1648" s="14">
        <v>0</v>
      </c>
      <c r="S1648" s="12" t="s">
        <v>6551</v>
      </c>
      <c r="T1648" s="14">
        <v>0.23991526368602967</v>
      </c>
      <c r="U1648" s="12" t="s">
        <v>6551</v>
      </c>
      <c r="V1648" s="17">
        <v>0</v>
      </c>
      <c r="W1648" s="12" t="s">
        <v>6551</v>
      </c>
      <c r="X1648" s="17">
        <v>0</v>
      </c>
      <c r="Y1648" s="12" t="s">
        <v>6551</v>
      </c>
      <c r="Z1648" s="17">
        <v>99093</v>
      </c>
      <c r="AA1648" s="12" t="s">
        <v>6551</v>
      </c>
      <c r="AB1648" s="17" t="s">
        <v>6551</v>
      </c>
      <c r="AC1648" s="12" t="s">
        <v>6551</v>
      </c>
      <c r="AD1648" s="17">
        <v>0</v>
      </c>
      <c r="AE1648" s="12" t="s">
        <v>6551</v>
      </c>
      <c r="AF1648" s="17">
        <v>44845</v>
      </c>
      <c r="AG1648" s="12" t="s">
        <v>6551</v>
      </c>
      <c r="AH1648" s="17" t="s">
        <v>6551</v>
      </c>
      <c r="AI1648" s="12" t="s">
        <v>6551</v>
      </c>
      <c r="AJ1648" s="17">
        <v>0</v>
      </c>
      <c r="AK1648" s="12" t="s">
        <v>6551</v>
      </c>
      <c r="AL1648" s="17">
        <v>0</v>
      </c>
      <c r="AM1648" s="12" t="s">
        <v>6551</v>
      </c>
      <c r="AN1648" s="17">
        <v>0</v>
      </c>
      <c r="AO1648" s="12" t="s">
        <v>6551</v>
      </c>
      <c r="AP1648" s="192">
        <v>0</v>
      </c>
      <c r="AQ1648" s="12" t="s">
        <v>6551</v>
      </c>
      <c r="AR1648" s="17">
        <v>10759</v>
      </c>
      <c r="AS1648" s="12" t="s">
        <v>6551</v>
      </c>
      <c r="AT1648" s="17">
        <v>0</v>
      </c>
      <c r="AU1648" s="1" t="s">
        <v>6551</v>
      </c>
      <c r="AV1648" s="1" t="str">
        <f>IF(OR(M1648="Q",O1648="Q",Q1648="Q",S1648="Q",U1648="Q",W1648="Q",Y1648="Q",AA1648="Q",AC1648="Q",AE1648="Q",AG1648="Q",AI1648="Q",AK1648="Q",AM1648="Q",AO1648="Q",AQ1648="Q",AS1648="Q",AU1648="Q"),"Yes","No")</f>
        <v>No</v>
      </c>
    </row>
    <row r="1649" spans="1:48" x14ac:dyDescent="0.2">
      <c r="A1649" s="1" t="s">
        <v>298</v>
      </c>
      <c r="B1649" s="1" t="s">
        <v>299</v>
      </c>
      <c r="C1649" s="1" t="s">
        <v>92</v>
      </c>
      <c r="D1649" s="194">
        <v>2178</v>
      </c>
      <c r="E1649" s="197">
        <v>20178</v>
      </c>
      <c r="F1649" s="1" t="s">
        <v>239</v>
      </c>
      <c r="G1649" s="1" t="s">
        <v>236</v>
      </c>
      <c r="H1649" s="17">
        <v>423566</v>
      </c>
      <c r="I1649" s="12">
        <v>22</v>
      </c>
      <c r="J1649" s="1" t="s">
        <v>12</v>
      </c>
      <c r="K1649" s="1" t="s">
        <v>9</v>
      </c>
      <c r="L1649" s="4">
        <v>18</v>
      </c>
      <c r="M1649" s="1" t="s">
        <v>6551</v>
      </c>
      <c r="N1649" s="12">
        <v>0</v>
      </c>
      <c r="O1649" s="12" t="s">
        <v>6551</v>
      </c>
      <c r="P1649" s="14">
        <v>16.587601757798428</v>
      </c>
      <c r="Q1649" s="12" t="s">
        <v>6551</v>
      </c>
      <c r="R1649" s="14">
        <v>10.156018267961755</v>
      </c>
      <c r="S1649" s="12" t="s">
        <v>6551</v>
      </c>
      <c r="T1649" s="14">
        <v>7.5874216555003242</v>
      </c>
      <c r="U1649" s="12" t="s">
        <v>6551</v>
      </c>
      <c r="V1649" s="17">
        <v>931851</v>
      </c>
      <c r="W1649" s="12" t="s">
        <v>6551</v>
      </c>
      <c r="X1649" s="17">
        <v>955368</v>
      </c>
      <c r="Y1649" s="12" t="s">
        <v>6551</v>
      </c>
      <c r="Z1649" s="17">
        <v>921010</v>
      </c>
      <c r="AA1649" s="12" t="s">
        <v>6551</v>
      </c>
      <c r="AB1649" s="17">
        <v>34358</v>
      </c>
      <c r="AC1649" s="12" t="s">
        <v>6551</v>
      </c>
      <c r="AD1649" s="17">
        <v>57043</v>
      </c>
      <c r="AE1649" s="12" t="s">
        <v>6551</v>
      </c>
      <c r="AF1649" s="17">
        <v>55524</v>
      </c>
      <c r="AG1649" s="12" t="s">
        <v>6551</v>
      </c>
      <c r="AH1649" s="17">
        <v>1519</v>
      </c>
      <c r="AI1649" s="12" t="s">
        <v>6551</v>
      </c>
      <c r="AJ1649" s="17">
        <v>0</v>
      </c>
      <c r="AK1649" s="12" t="s">
        <v>6551</v>
      </c>
      <c r="AL1649" s="17">
        <v>0</v>
      </c>
      <c r="AM1649" s="12" t="s">
        <v>6551</v>
      </c>
      <c r="AN1649" s="17">
        <v>0</v>
      </c>
      <c r="AO1649" s="12" t="s">
        <v>6551</v>
      </c>
      <c r="AP1649" s="192">
        <v>0</v>
      </c>
      <c r="AQ1649" s="12" t="s">
        <v>6551</v>
      </c>
      <c r="AR1649" s="17">
        <v>421284</v>
      </c>
      <c r="AS1649" s="12" t="s">
        <v>6551</v>
      </c>
      <c r="AT1649" s="17">
        <v>4278568</v>
      </c>
      <c r="AU1649" s="1" t="s">
        <v>6551</v>
      </c>
      <c r="AV1649" s="1" t="str">
        <f>IF(OR(M1649="Q",O1649="Q",Q1649="Q",S1649="Q",U1649="Q",W1649="Q",Y1649="Q",AA1649="Q",AC1649="Q",AE1649="Q",AG1649="Q",AI1649="Q",AK1649="Q",AM1649="Q",AO1649="Q",AQ1649="Q",AS1649="Q",AU1649="Q"),"Yes","No")</f>
        <v>No</v>
      </c>
    </row>
    <row r="1650" spans="1:48" x14ac:dyDescent="0.2">
      <c r="A1650" s="1" t="s">
        <v>720</v>
      </c>
      <c r="B1650" s="1" t="s">
        <v>719</v>
      </c>
      <c r="C1650" s="1" t="s">
        <v>105</v>
      </c>
      <c r="D1650" s="194">
        <v>4053</v>
      </c>
      <c r="E1650" s="197">
        <v>40053</v>
      </c>
      <c r="F1650" s="1" t="s">
        <v>242</v>
      </c>
      <c r="G1650" s="1" t="s">
        <v>236</v>
      </c>
      <c r="H1650" s="17">
        <v>400492</v>
      </c>
      <c r="I1650" s="12">
        <v>22</v>
      </c>
      <c r="J1650" s="1" t="s">
        <v>12</v>
      </c>
      <c r="K1650" s="1" t="s">
        <v>9</v>
      </c>
      <c r="L1650" s="4">
        <v>17</v>
      </c>
      <c r="M1650" s="1" t="s">
        <v>6551</v>
      </c>
      <c r="N1650" s="12">
        <v>0</v>
      </c>
      <c r="O1650" s="12" t="s">
        <v>6551</v>
      </c>
      <c r="P1650" s="14">
        <v>17.32200540928747</v>
      </c>
      <c r="Q1650" s="12" t="s">
        <v>6551</v>
      </c>
      <c r="R1650" s="14">
        <v>5.100000278637685</v>
      </c>
      <c r="S1650" s="12" t="s">
        <v>6551</v>
      </c>
      <c r="T1650" s="14">
        <v>16.451981113335268</v>
      </c>
      <c r="U1650" s="12" t="s">
        <v>6551</v>
      </c>
      <c r="V1650" s="17">
        <v>1135819</v>
      </c>
      <c r="W1650" s="12" t="s">
        <v>6551</v>
      </c>
      <c r="X1650" s="17">
        <v>1145896</v>
      </c>
      <c r="Y1650" s="12" t="s">
        <v>6551</v>
      </c>
      <c r="Z1650" s="17">
        <v>1133604</v>
      </c>
      <c r="AA1650" s="12" t="s">
        <v>6551</v>
      </c>
      <c r="AB1650" s="17">
        <v>12292</v>
      </c>
      <c r="AC1650" s="12" t="s">
        <v>6551</v>
      </c>
      <c r="AD1650" s="17">
        <v>66055</v>
      </c>
      <c r="AE1650" s="12" t="s">
        <v>6551</v>
      </c>
      <c r="AF1650" s="17">
        <v>65443</v>
      </c>
      <c r="AG1650" s="12" t="s">
        <v>6551</v>
      </c>
      <c r="AH1650" s="17">
        <v>612</v>
      </c>
      <c r="AI1650" s="12" t="s">
        <v>6551</v>
      </c>
      <c r="AJ1650" s="17">
        <v>0</v>
      </c>
      <c r="AK1650" s="12" t="s">
        <v>6551</v>
      </c>
      <c r="AL1650" s="17">
        <v>0</v>
      </c>
      <c r="AM1650" s="12" t="s">
        <v>6551</v>
      </c>
      <c r="AN1650" s="17">
        <v>0</v>
      </c>
      <c r="AO1650" s="12" t="s">
        <v>6551</v>
      </c>
      <c r="AP1650" s="192">
        <v>0</v>
      </c>
      <c r="AQ1650" s="12" t="s">
        <v>6551</v>
      </c>
      <c r="AR1650" s="17">
        <v>1076667</v>
      </c>
      <c r="AS1650" s="12" t="s">
        <v>6551</v>
      </c>
      <c r="AT1650" s="17">
        <v>5491002</v>
      </c>
      <c r="AU1650" s="1" t="s">
        <v>6551</v>
      </c>
      <c r="AV1650" s="1" t="str">
        <f>IF(OR(M1650="Q",O1650="Q",Q1650="Q",S1650="Q",U1650="Q",W1650="Q",Y1650="Q",AA1650="Q",AC1650="Q",AE1650="Q",AG1650="Q",AI1650="Q",AK1650="Q",AM1650="Q",AO1650="Q",AQ1650="Q",AS1650="Q",AU1650="Q"),"Yes","No")</f>
        <v>No</v>
      </c>
    </row>
    <row r="1651" spans="1:48" x14ac:dyDescent="0.2">
      <c r="A1651" s="1" t="s">
        <v>1401</v>
      </c>
      <c r="B1651" s="1" t="s">
        <v>1402</v>
      </c>
      <c r="C1651" s="1" t="s">
        <v>109</v>
      </c>
      <c r="D1651" s="194">
        <v>8028</v>
      </c>
      <c r="E1651" s="197">
        <v>80028</v>
      </c>
      <c r="F1651" s="1" t="s">
        <v>242</v>
      </c>
      <c r="G1651" s="1" t="s">
        <v>236</v>
      </c>
      <c r="H1651" s="17">
        <v>94983</v>
      </c>
      <c r="I1651" s="12">
        <v>22</v>
      </c>
      <c r="J1651" s="1" t="s">
        <v>12</v>
      </c>
      <c r="K1651" s="1" t="s">
        <v>9</v>
      </c>
      <c r="L1651" s="4">
        <v>17</v>
      </c>
      <c r="M1651" s="1" t="s">
        <v>6551</v>
      </c>
      <c r="N1651" s="12">
        <v>0</v>
      </c>
      <c r="O1651" s="12" t="s">
        <v>6551</v>
      </c>
      <c r="P1651" s="14">
        <v>15.329452145715207</v>
      </c>
      <c r="Q1651" s="12" t="s">
        <v>6551</v>
      </c>
      <c r="R1651" s="14">
        <v>3.3579346907962973</v>
      </c>
      <c r="S1651" s="12" t="s">
        <v>6551</v>
      </c>
      <c r="T1651" s="14">
        <v>35.067870214097432</v>
      </c>
      <c r="U1651" s="12" t="s">
        <v>6551</v>
      </c>
      <c r="V1651" s="17">
        <v>808601</v>
      </c>
      <c r="W1651" s="12" t="s">
        <v>6551</v>
      </c>
      <c r="X1651" s="17">
        <v>828585</v>
      </c>
      <c r="Y1651" s="12" t="s">
        <v>6551</v>
      </c>
      <c r="Z1651" s="17">
        <v>808368</v>
      </c>
      <c r="AA1651" s="12" t="s">
        <v>6551</v>
      </c>
      <c r="AB1651" s="17">
        <v>20217</v>
      </c>
      <c r="AC1651" s="12" t="s">
        <v>6551</v>
      </c>
      <c r="AD1651" s="17">
        <v>54929</v>
      </c>
      <c r="AE1651" s="12" t="s">
        <v>6551</v>
      </c>
      <c r="AF1651" s="17">
        <v>52733</v>
      </c>
      <c r="AG1651" s="12" t="s">
        <v>6551</v>
      </c>
      <c r="AH1651" s="17">
        <v>2196</v>
      </c>
      <c r="AI1651" s="12" t="s">
        <v>6551</v>
      </c>
      <c r="AJ1651" s="17">
        <v>0</v>
      </c>
      <c r="AK1651" s="12" t="s">
        <v>6551</v>
      </c>
      <c r="AL1651" s="17">
        <v>0</v>
      </c>
      <c r="AM1651" s="12" t="s">
        <v>6551</v>
      </c>
      <c r="AN1651" s="17">
        <v>0</v>
      </c>
      <c r="AO1651" s="12" t="s">
        <v>6551</v>
      </c>
      <c r="AP1651" s="192">
        <v>0</v>
      </c>
      <c r="AQ1651" s="12" t="s">
        <v>6551</v>
      </c>
      <c r="AR1651" s="17">
        <v>1849234</v>
      </c>
      <c r="AS1651" s="12" t="s">
        <v>6551</v>
      </c>
      <c r="AT1651" s="17">
        <v>6209607</v>
      </c>
      <c r="AU1651" s="1" t="s">
        <v>6551</v>
      </c>
      <c r="AV1651" s="1" t="str">
        <f>IF(OR(M1651="Q",O1651="Q",Q1651="Q",S1651="Q",U1651="Q",W1651="Q",Y1651="Q",AA1651="Q",AC1651="Q",AE1651="Q",AG1651="Q",AI1651="Q",AK1651="Q",AM1651="Q",AO1651="Q",AQ1651="Q",AS1651="Q",AU1651="Q"),"Yes","No")</f>
        <v>No</v>
      </c>
    </row>
    <row r="1652" spans="1:48" x14ac:dyDescent="0.2">
      <c r="A1652" s="1" t="s">
        <v>4307</v>
      </c>
      <c r="B1652" s="1" t="s">
        <v>4308</v>
      </c>
      <c r="C1652" s="1" t="s">
        <v>90</v>
      </c>
      <c r="D1652" s="194" t="s">
        <v>4309</v>
      </c>
      <c r="E1652" s="197" t="s">
        <v>4310</v>
      </c>
      <c r="F1652" s="1" t="s">
        <v>239</v>
      </c>
      <c r="G1652" s="1" t="s">
        <v>287</v>
      </c>
      <c r="H1652" s="17">
        <v>0</v>
      </c>
      <c r="I1652" s="12">
        <v>22</v>
      </c>
      <c r="J1652" s="1" t="s">
        <v>12</v>
      </c>
      <c r="K1652" s="1" t="s">
        <v>9</v>
      </c>
      <c r="L1652" s="4">
        <v>16</v>
      </c>
      <c r="M1652" s="1" t="s">
        <v>6551</v>
      </c>
      <c r="N1652" s="12">
        <v>0</v>
      </c>
      <c r="O1652" s="12" t="s">
        <v>6551</v>
      </c>
      <c r="P1652" s="14">
        <v>20.222821366531559</v>
      </c>
      <c r="Q1652" s="12" t="s">
        <v>6551</v>
      </c>
      <c r="R1652" s="14">
        <v>0</v>
      </c>
      <c r="S1652" s="12" t="s">
        <v>6551</v>
      </c>
      <c r="T1652" s="14">
        <v>18.067458019687319</v>
      </c>
      <c r="U1652" s="12" t="s">
        <v>6551</v>
      </c>
      <c r="V1652" s="17">
        <v>0</v>
      </c>
      <c r="W1652" s="12" t="s">
        <v>6551</v>
      </c>
      <c r="X1652" s="17">
        <v>0</v>
      </c>
      <c r="Y1652" s="12" t="s">
        <v>6551</v>
      </c>
      <c r="Z1652" s="17">
        <v>558797</v>
      </c>
      <c r="AA1652" s="12" t="s">
        <v>6551</v>
      </c>
      <c r="AB1652" s="17" t="s">
        <v>6551</v>
      </c>
      <c r="AC1652" s="12" t="s">
        <v>6551</v>
      </c>
      <c r="AD1652" s="17">
        <v>0</v>
      </c>
      <c r="AE1652" s="12" t="s">
        <v>6551</v>
      </c>
      <c r="AF1652" s="17">
        <v>27632</v>
      </c>
      <c r="AG1652" s="12" t="s">
        <v>6551</v>
      </c>
      <c r="AH1652" s="17" t="s">
        <v>6551</v>
      </c>
      <c r="AI1652" s="12" t="s">
        <v>6551</v>
      </c>
      <c r="AJ1652" s="17">
        <v>0</v>
      </c>
      <c r="AK1652" s="12" t="s">
        <v>6551</v>
      </c>
      <c r="AL1652" s="17">
        <v>0</v>
      </c>
      <c r="AM1652" s="12" t="s">
        <v>6551</v>
      </c>
      <c r="AN1652" s="17">
        <v>0</v>
      </c>
      <c r="AO1652" s="12" t="s">
        <v>6551</v>
      </c>
      <c r="AP1652" s="192">
        <v>0</v>
      </c>
      <c r="AQ1652" s="12" t="s">
        <v>6551</v>
      </c>
      <c r="AR1652" s="17">
        <v>499240</v>
      </c>
      <c r="AS1652" s="12" t="s">
        <v>6551</v>
      </c>
      <c r="AT1652" s="17">
        <v>0</v>
      </c>
      <c r="AU1652" s="1" t="s">
        <v>6551</v>
      </c>
      <c r="AV1652" s="1" t="str">
        <f>IF(OR(M1652="Q",O1652="Q",Q1652="Q",S1652="Q",U1652="Q",W1652="Q",Y1652="Q",AA1652="Q",AC1652="Q",AE1652="Q",AG1652="Q",AI1652="Q",AK1652="Q",AM1652="Q",AO1652="Q",AQ1652="Q",AS1652="Q",AU1652="Q"),"Yes","No")</f>
        <v>No</v>
      </c>
    </row>
    <row r="1653" spans="1:48" x14ac:dyDescent="0.2">
      <c r="A1653" s="1" t="s">
        <v>5607</v>
      </c>
      <c r="B1653" s="1" t="s">
        <v>588</v>
      </c>
      <c r="C1653" s="1" t="s">
        <v>26</v>
      </c>
      <c r="D1653" s="194" t="s">
        <v>5608</v>
      </c>
      <c r="E1653" s="197" t="s">
        <v>5609</v>
      </c>
      <c r="F1653" s="1" t="s">
        <v>242</v>
      </c>
      <c r="G1653" s="1" t="s">
        <v>287</v>
      </c>
      <c r="H1653" s="17">
        <v>0</v>
      </c>
      <c r="I1653" s="12">
        <v>22</v>
      </c>
      <c r="J1653" s="1" t="s">
        <v>12</v>
      </c>
      <c r="K1653" s="1" t="s">
        <v>9</v>
      </c>
      <c r="L1653" s="4">
        <v>16</v>
      </c>
      <c r="M1653" s="1" t="s">
        <v>6551</v>
      </c>
      <c r="N1653" s="12">
        <v>0</v>
      </c>
      <c r="O1653" s="12" t="s">
        <v>6551</v>
      </c>
      <c r="P1653" s="14">
        <v>23.777401258649657</v>
      </c>
      <c r="Q1653" s="12" t="s">
        <v>6551</v>
      </c>
      <c r="R1653" s="14">
        <v>0</v>
      </c>
      <c r="S1653" s="12" t="s">
        <v>6551</v>
      </c>
      <c r="T1653" s="14">
        <v>9.1622575960361079</v>
      </c>
      <c r="U1653" s="12" t="s">
        <v>6551</v>
      </c>
      <c r="V1653" s="17">
        <v>0</v>
      </c>
      <c r="W1653" s="12" t="s">
        <v>6551</v>
      </c>
      <c r="X1653" s="17">
        <v>0</v>
      </c>
      <c r="Y1653" s="12" t="s">
        <v>6551</v>
      </c>
      <c r="Z1653" s="17">
        <v>834991</v>
      </c>
      <c r="AA1653" s="12" t="s">
        <v>6551</v>
      </c>
      <c r="AB1653" s="17" t="s">
        <v>6551</v>
      </c>
      <c r="AC1653" s="12" t="s">
        <v>6551</v>
      </c>
      <c r="AD1653" s="17">
        <v>0</v>
      </c>
      <c r="AE1653" s="12" t="s">
        <v>6551</v>
      </c>
      <c r="AF1653" s="17">
        <v>35117</v>
      </c>
      <c r="AG1653" s="12" t="s">
        <v>6551</v>
      </c>
      <c r="AH1653" s="17" t="s">
        <v>6551</v>
      </c>
      <c r="AI1653" s="12" t="s">
        <v>6551</v>
      </c>
      <c r="AJ1653" s="17">
        <v>0</v>
      </c>
      <c r="AK1653" s="12" t="s">
        <v>6551</v>
      </c>
      <c r="AL1653" s="17">
        <v>0</v>
      </c>
      <c r="AM1653" s="12" t="s">
        <v>6551</v>
      </c>
      <c r="AN1653" s="17">
        <v>0</v>
      </c>
      <c r="AO1653" s="12" t="s">
        <v>6551</v>
      </c>
      <c r="AP1653" s="192">
        <v>0</v>
      </c>
      <c r="AQ1653" s="12" t="s">
        <v>6551</v>
      </c>
      <c r="AR1653" s="17">
        <v>321751</v>
      </c>
      <c r="AS1653" s="12" t="s">
        <v>6551</v>
      </c>
      <c r="AT1653" s="17">
        <v>0</v>
      </c>
      <c r="AU1653" s="1" t="s">
        <v>6551</v>
      </c>
      <c r="AV1653" s="1" t="str">
        <f>IF(OR(M1653="Q",O1653="Q",Q1653="Q",S1653="Q",U1653="Q",W1653="Q",Y1653="Q",AA1653="Q",AC1653="Q",AE1653="Q",AG1653="Q",AI1653="Q",AK1653="Q",AM1653="Q",AO1653="Q",AQ1653="Q",AS1653="Q",AU1653="Q"),"Yes","No")</f>
        <v>No</v>
      </c>
    </row>
    <row r="1654" spans="1:48" x14ac:dyDescent="0.2">
      <c r="A1654" s="1" t="s">
        <v>984</v>
      </c>
      <c r="B1654" s="1" t="s">
        <v>985</v>
      </c>
      <c r="C1654" s="1" t="s">
        <v>79</v>
      </c>
      <c r="D1654" s="194">
        <v>4096</v>
      </c>
      <c r="E1654" s="197">
        <v>40096</v>
      </c>
      <c r="F1654" s="1" t="s">
        <v>239</v>
      </c>
      <c r="G1654" s="1" t="s">
        <v>6120</v>
      </c>
      <c r="H1654" s="17">
        <v>68243</v>
      </c>
      <c r="I1654" s="12">
        <v>22</v>
      </c>
      <c r="J1654" s="1" t="s">
        <v>11</v>
      </c>
      <c r="K1654" s="1" t="s">
        <v>13</v>
      </c>
      <c r="L1654" s="4">
        <v>15</v>
      </c>
      <c r="M1654" s="1" t="s">
        <v>6551</v>
      </c>
      <c r="N1654" s="12">
        <v>0</v>
      </c>
      <c r="O1654" s="12" t="s">
        <v>6551</v>
      </c>
      <c r="P1654" s="14">
        <v>22.067278117472672</v>
      </c>
      <c r="Q1654" s="12" t="s">
        <v>6551</v>
      </c>
      <c r="R1654" s="14">
        <v>0</v>
      </c>
      <c r="S1654" s="12" t="s">
        <v>6551</v>
      </c>
      <c r="T1654" s="14">
        <v>1.7084120807856216</v>
      </c>
      <c r="U1654" s="12" t="s">
        <v>6551</v>
      </c>
      <c r="V1654" s="17">
        <v>0</v>
      </c>
      <c r="W1654" s="12" t="s">
        <v>6551</v>
      </c>
      <c r="X1654" s="17">
        <v>0</v>
      </c>
      <c r="Y1654" s="12" t="s">
        <v>6551</v>
      </c>
      <c r="Z1654" s="17">
        <v>1190971</v>
      </c>
      <c r="AA1654" s="12" t="s">
        <v>6551</v>
      </c>
      <c r="AB1654" s="17" t="s">
        <v>6551</v>
      </c>
      <c r="AC1654" s="12" t="s">
        <v>6551</v>
      </c>
      <c r="AD1654" s="17">
        <v>0</v>
      </c>
      <c r="AE1654" s="12" t="s">
        <v>6551</v>
      </c>
      <c r="AF1654" s="17">
        <v>53970</v>
      </c>
      <c r="AG1654" s="12" t="s">
        <v>6551</v>
      </c>
      <c r="AH1654" s="17" t="s">
        <v>6551</v>
      </c>
      <c r="AI1654" s="12" t="s">
        <v>6551</v>
      </c>
      <c r="AJ1654" s="17">
        <v>0</v>
      </c>
      <c r="AK1654" s="12" t="s">
        <v>6551</v>
      </c>
      <c r="AL1654" s="17">
        <v>0</v>
      </c>
      <c r="AM1654" s="12" t="s">
        <v>6551</v>
      </c>
      <c r="AN1654" s="17">
        <v>0</v>
      </c>
      <c r="AO1654" s="12" t="s">
        <v>6551</v>
      </c>
      <c r="AP1654" s="192">
        <v>0</v>
      </c>
      <c r="AQ1654" s="12" t="s">
        <v>6551</v>
      </c>
      <c r="AR1654" s="17">
        <v>92203</v>
      </c>
      <c r="AS1654" s="12" t="s">
        <v>6551</v>
      </c>
      <c r="AT1654" s="17">
        <v>0</v>
      </c>
      <c r="AU1654" s="1" t="s">
        <v>6551</v>
      </c>
      <c r="AV1654" s="1" t="str">
        <f>IF(OR(M1654="Q",O1654="Q",Q1654="Q",S1654="Q",U1654="Q",W1654="Q",Y1654="Q",AA1654="Q",AC1654="Q",AE1654="Q",AG1654="Q",AI1654="Q",AK1654="Q",AM1654="Q",AO1654="Q",AQ1654="Q",AS1654="Q",AU1654="Q"),"Yes","No")</f>
        <v>No</v>
      </c>
    </row>
    <row r="1655" spans="1:48" x14ac:dyDescent="0.2">
      <c r="A1655" s="1" t="s">
        <v>5864</v>
      </c>
      <c r="B1655" s="1" t="s">
        <v>5865</v>
      </c>
      <c r="C1655" s="1" t="s">
        <v>7</v>
      </c>
      <c r="D1655" s="194" t="s">
        <v>5866</v>
      </c>
      <c r="E1655" s="197" t="s">
        <v>5867</v>
      </c>
      <c r="F1655" s="1" t="s">
        <v>305</v>
      </c>
      <c r="G1655" s="1" t="s">
        <v>287</v>
      </c>
      <c r="H1655" s="17">
        <v>0</v>
      </c>
      <c r="I1655" s="12">
        <v>22</v>
      </c>
      <c r="J1655" s="1" t="s">
        <v>17</v>
      </c>
      <c r="K1655" s="1" t="s">
        <v>13</v>
      </c>
      <c r="L1655" s="4">
        <v>15</v>
      </c>
      <c r="M1655" s="1" t="s">
        <v>6551</v>
      </c>
      <c r="N1655" s="12">
        <v>0</v>
      </c>
      <c r="O1655" s="12" t="s">
        <v>6551</v>
      </c>
      <c r="P1655" s="14">
        <v>29.999299964998251</v>
      </c>
      <c r="Q1655" s="12" t="s">
        <v>6551</v>
      </c>
      <c r="R1655" s="14">
        <v>0</v>
      </c>
      <c r="S1655" s="12" t="s">
        <v>6551</v>
      </c>
      <c r="T1655" s="14">
        <v>4.0682534126706331</v>
      </c>
      <c r="U1655" s="12" t="s">
        <v>6551</v>
      </c>
      <c r="V1655" s="17">
        <v>0</v>
      </c>
      <c r="W1655" s="12" t="s">
        <v>6551</v>
      </c>
      <c r="X1655" s="17">
        <v>0</v>
      </c>
      <c r="Y1655" s="12" t="s">
        <v>6551</v>
      </c>
      <c r="Z1655" s="17">
        <v>85708</v>
      </c>
      <c r="AA1655" s="12" t="s">
        <v>6551</v>
      </c>
      <c r="AB1655" s="17" t="s">
        <v>6551</v>
      </c>
      <c r="AC1655" s="12" t="s">
        <v>6551</v>
      </c>
      <c r="AD1655" s="17">
        <v>0</v>
      </c>
      <c r="AE1655" s="12" t="s">
        <v>6551</v>
      </c>
      <c r="AF1655" s="17">
        <v>2857</v>
      </c>
      <c r="AG1655" s="12" t="s">
        <v>6551</v>
      </c>
      <c r="AH1655" s="17" t="s">
        <v>6551</v>
      </c>
      <c r="AI1655" s="12" t="s">
        <v>6551</v>
      </c>
      <c r="AJ1655" s="17">
        <v>0</v>
      </c>
      <c r="AK1655" s="12" t="s">
        <v>6551</v>
      </c>
      <c r="AL1655" s="17">
        <v>0</v>
      </c>
      <c r="AM1655" s="12" t="s">
        <v>6551</v>
      </c>
      <c r="AN1655" s="17">
        <v>0</v>
      </c>
      <c r="AO1655" s="12" t="s">
        <v>6551</v>
      </c>
      <c r="AP1655" s="192">
        <v>0</v>
      </c>
      <c r="AQ1655" s="12" t="s">
        <v>6551</v>
      </c>
      <c r="AR1655" s="17">
        <v>11623</v>
      </c>
      <c r="AS1655" s="12" t="s">
        <v>6551</v>
      </c>
      <c r="AT1655" s="17">
        <v>0</v>
      </c>
      <c r="AU1655" s="1" t="s">
        <v>6551</v>
      </c>
      <c r="AV1655" s="1" t="str">
        <f>IF(OR(M1655="Q",O1655="Q",Q1655="Q",S1655="Q",U1655="Q",W1655="Q",Y1655="Q",AA1655="Q",AC1655="Q",AE1655="Q",AG1655="Q",AI1655="Q",AK1655="Q",AM1655="Q",AO1655="Q",AQ1655="Q",AS1655="Q",AU1655="Q"),"Yes","No")</f>
        <v>No</v>
      </c>
    </row>
    <row r="1656" spans="1:48" x14ac:dyDescent="0.2">
      <c r="A1656" s="1" t="s">
        <v>4003</v>
      </c>
      <c r="B1656" s="1" t="s">
        <v>4004</v>
      </c>
      <c r="C1656" s="1" t="s">
        <v>73</v>
      </c>
      <c r="D1656" s="194" t="s">
        <v>4005</v>
      </c>
      <c r="E1656" s="197" t="s">
        <v>4006</v>
      </c>
      <c r="F1656" s="1" t="s">
        <v>242</v>
      </c>
      <c r="G1656" s="1" t="s">
        <v>287</v>
      </c>
      <c r="H1656" s="17">
        <v>0</v>
      </c>
      <c r="I1656" s="12">
        <v>22</v>
      </c>
      <c r="J1656" s="1" t="s">
        <v>11</v>
      </c>
      <c r="K1656" s="1" t="s">
        <v>9</v>
      </c>
      <c r="L1656" s="4">
        <v>15</v>
      </c>
      <c r="M1656" s="1" t="s">
        <v>6551</v>
      </c>
      <c r="N1656" s="12">
        <v>0</v>
      </c>
      <c r="O1656" s="12" t="s">
        <v>6551</v>
      </c>
      <c r="P1656" s="14">
        <v>13.274814181411564</v>
      </c>
      <c r="Q1656" s="12" t="s">
        <v>6551</v>
      </c>
      <c r="R1656" s="14">
        <v>0</v>
      </c>
      <c r="S1656" s="12" t="s">
        <v>6551</v>
      </c>
      <c r="T1656" s="14">
        <v>5.0936657238702887</v>
      </c>
      <c r="U1656" s="12" t="s">
        <v>6551</v>
      </c>
      <c r="V1656" s="17">
        <v>0</v>
      </c>
      <c r="W1656" s="12" t="s">
        <v>6551</v>
      </c>
      <c r="X1656" s="17">
        <v>0</v>
      </c>
      <c r="Y1656" s="12" t="s">
        <v>6551</v>
      </c>
      <c r="Z1656" s="17">
        <v>201817</v>
      </c>
      <c r="AA1656" s="12" t="s">
        <v>6551</v>
      </c>
      <c r="AB1656" s="17" t="s">
        <v>6551</v>
      </c>
      <c r="AC1656" s="12" t="s">
        <v>6551</v>
      </c>
      <c r="AD1656" s="17">
        <v>0</v>
      </c>
      <c r="AE1656" s="12" t="s">
        <v>6551</v>
      </c>
      <c r="AF1656" s="17">
        <v>15203</v>
      </c>
      <c r="AG1656" s="12" t="s">
        <v>6551</v>
      </c>
      <c r="AH1656" s="17" t="s">
        <v>6551</v>
      </c>
      <c r="AI1656" s="12" t="s">
        <v>6551</v>
      </c>
      <c r="AJ1656" s="17">
        <v>0</v>
      </c>
      <c r="AK1656" s="12" t="s">
        <v>6551</v>
      </c>
      <c r="AL1656" s="17">
        <v>0</v>
      </c>
      <c r="AM1656" s="12" t="s">
        <v>6551</v>
      </c>
      <c r="AN1656" s="17">
        <v>0</v>
      </c>
      <c r="AO1656" s="12" t="s">
        <v>6551</v>
      </c>
      <c r="AP1656" s="192">
        <v>0</v>
      </c>
      <c r="AQ1656" s="12" t="s">
        <v>6551</v>
      </c>
      <c r="AR1656" s="17">
        <v>77439</v>
      </c>
      <c r="AS1656" s="12" t="s">
        <v>6551</v>
      </c>
      <c r="AT1656" s="17">
        <v>0</v>
      </c>
      <c r="AU1656" s="1" t="s">
        <v>6551</v>
      </c>
      <c r="AV1656" s="1" t="str">
        <f>IF(OR(M1656="Q",O1656="Q",Q1656="Q",S1656="Q",U1656="Q",W1656="Q",Y1656="Q",AA1656="Q",AC1656="Q",AE1656="Q",AG1656="Q",AI1656="Q",AK1656="Q",AM1656="Q",AO1656="Q",AQ1656="Q",AS1656="Q",AU1656="Q"),"Yes","No")</f>
        <v>No</v>
      </c>
    </row>
    <row r="1657" spans="1:48" x14ac:dyDescent="0.2">
      <c r="A1657" s="1" t="s">
        <v>1477</v>
      </c>
      <c r="B1657" s="1" t="s">
        <v>248</v>
      </c>
      <c r="C1657" s="1" t="s">
        <v>113</v>
      </c>
      <c r="D1657" s="194" t="s">
        <v>1478</v>
      </c>
      <c r="E1657" s="197">
        <v>17</v>
      </c>
      <c r="F1657" s="1" t="s">
        <v>166</v>
      </c>
      <c r="G1657" s="1" t="s">
        <v>6120</v>
      </c>
      <c r="H1657" s="17">
        <v>0</v>
      </c>
      <c r="I1657" s="12">
        <v>22</v>
      </c>
      <c r="J1657" s="1" t="s">
        <v>14</v>
      </c>
      <c r="K1657" s="1" t="s">
        <v>9</v>
      </c>
      <c r="L1657" s="4">
        <v>14</v>
      </c>
      <c r="M1657" s="1" t="s">
        <v>6551</v>
      </c>
      <c r="N1657" s="12">
        <v>0</v>
      </c>
      <c r="O1657" s="12" t="s">
        <v>6551</v>
      </c>
      <c r="P1657" s="14">
        <v>40.905559601845106</v>
      </c>
      <c r="Q1657" s="12" t="s">
        <v>6551</v>
      </c>
      <c r="R1657" s="14">
        <v>0</v>
      </c>
      <c r="S1657" s="12" t="s">
        <v>6551</v>
      </c>
      <c r="T1657" s="14">
        <v>3.036659383345472</v>
      </c>
      <c r="U1657" s="12" t="s">
        <v>6551</v>
      </c>
      <c r="V1657" s="17">
        <v>0</v>
      </c>
      <c r="W1657" s="12" t="s">
        <v>6551</v>
      </c>
      <c r="X1657" s="17">
        <v>0</v>
      </c>
      <c r="Y1657" s="12" t="s">
        <v>6551</v>
      </c>
      <c r="Z1657" s="17">
        <v>168490</v>
      </c>
      <c r="AA1657" s="12" t="s">
        <v>6551</v>
      </c>
      <c r="AB1657" s="17" t="s">
        <v>6551</v>
      </c>
      <c r="AC1657" s="12" t="s">
        <v>6551</v>
      </c>
      <c r="AD1657" s="17">
        <v>0</v>
      </c>
      <c r="AE1657" s="12" t="s">
        <v>6551</v>
      </c>
      <c r="AF1657" s="17">
        <v>4119</v>
      </c>
      <c r="AG1657" s="12" t="s">
        <v>6551</v>
      </c>
      <c r="AH1657" s="17" t="s">
        <v>6551</v>
      </c>
      <c r="AI1657" s="12" t="s">
        <v>6551</v>
      </c>
      <c r="AJ1657" s="17">
        <v>0</v>
      </c>
      <c r="AK1657" s="12" t="s">
        <v>6551</v>
      </c>
      <c r="AL1657" s="17">
        <v>0</v>
      </c>
      <c r="AM1657" s="12" t="s">
        <v>6551</v>
      </c>
      <c r="AN1657" s="17">
        <v>0</v>
      </c>
      <c r="AO1657" s="12" t="s">
        <v>6551</v>
      </c>
      <c r="AP1657" s="192">
        <v>0</v>
      </c>
      <c r="AQ1657" s="12" t="s">
        <v>6551</v>
      </c>
      <c r="AR1657" s="17">
        <v>12508</v>
      </c>
      <c r="AS1657" s="12" t="s">
        <v>6551</v>
      </c>
      <c r="AT1657" s="17">
        <v>0</v>
      </c>
      <c r="AU1657" s="1" t="s">
        <v>6551</v>
      </c>
      <c r="AV1657" s="1" t="str">
        <f>IF(OR(M1657="Q",O1657="Q",Q1657="Q",S1657="Q",U1657="Q",W1657="Q",Y1657="Q",AA1657="Q",AC1657="Q",AE1657="Q",AG1657="Q",AI1657="Q",AK1657="Q",AM1657="Q",AO1657="Q",AQ1657="Q",AS1657="Q",AU1657="Q"),"Yes","No")</f>
        <v>No</v>
      </c>
    </row>
    <row r="1658" spans="1:48" x14ac:dyDescent="0.2">
      <c r="A1658" s="1" t="s">
        <v>887</v>
      </c>
      <c r="B1658" s="1" t="s">
        <v>888</v>
      </c>
      <c r="C1658" s="1" t="s">
        <v>71</v>
      </c>
      <c r="D1658" s="194">
        <v>5037</v>
      </c>
      <c r="E1658" s="197">
        <v>50037</v>
      </c>
      <c r="F1658" s="1" t="s">
        <v>239</v>
      </c>
      <c r="G1658" s="1" t="s">
        <v>6120</v>
      </c>
      <c r="H1658" s="17">
        <v>161280</v>
      </c>
      <c r="I1658" s="12">
        <v>22</v>
      </c>
      <c r="J1658" s="1" t="s">
        <v>12</v>
      </c>
      <c r="K1658" s="1" t="s">
        <v>9</v>
      </c>
      <c r="L1658" s="4">
        <v>14</v>
      </c>
      <c r="M1658" s="1" t="s">
        <v>6551</v>
      </c>
      <c r="N1658" s="12">
        <v>0</v>
      </c>
      <c r="O1658" s="12" t="s">
        <v>6551</v>
      </c>
      <c r="P1658" s="14">
        <v>14.061752150930042</v>
      </c>
      <c r="Q1658" s="12" t="s">
        <v>6551</v>
      </c>
      <c r="R1658" s="14">
        <v>0</v>
      </c>
      <c r="S1658" s="12" t="s">
        <v>6551</v>
      </c>
      <c r="T1658" s="14">
        <v>13.806670647822529</v>
      </c>
      <c r="U1658" s="12" t="s">
        <v>6551</v>
      </c>
      <c r="V1658" s="17">
        <v>0</v>
      </c>
      <c r="W1658" s="12" t="s">
        <v>6551</v>
      </c>
      <c r="X1658" s="17">
        <v>0</v>
      </c>
      <c r="Y1658" s="12" t="s">
        <v>6551</v>
      </c>
      <c r="Z1658" s="17">
        <v>635774</v>
      </c>
      <c r="AA1658" s="12" t="s">
        <v>6551</v>
      </c>
      <c r="AB1658" s="17" t="s">
        <v>6551</v>
      </c>
      <c r="AC1658" s="12" t="s">
        <v>6551</v>
      </c>
      <c r="AD1658" s="17">
        <v>0</v>
      </c>
      <c r="AE1658" s="12" t="s">
        <v>6551</v>
      </c>
      <c r="AF1658" s="17">
        <v>45213</v>
      </c>
      <c r="AG1658" s="12" t="s">
        <v>6551</v>
      </c>
      <c r="AH1658" s="17" t="s">
        <v>6551</v>
      </c>
      <c r="AI1658" s="12" t="s">
        <v>6551</v>
      </c>
      <c r="AJ1658" s="17">
        <v>0</v>
      </c>
      <c r="AK1658" s="12" t="s">
        <v>6551</v>
      </c>
      <c r="AL1658" s="17">
        <v>0</v>
      </c>
      <c r="AM1658" s="12" t="s">
        <v>6551</v>
      </c>
      <c r="AN1658" s="17">
        <v>0</v>
      </c>
      <c r="AO1658" s="12" t="s">
        <v>6551</v>
      </c>
      <c r="AP1658" s="192">
        <v>0</v>
      </c>
      <c r="AQ1658" s="12" t="s">
        <v>6551</v>
      </c>
      <c r="AR1658" s="17">
        <v>624241</v>
      </c>
      <c r="AS1658" s="12" t="s">
        <v>6551</v>
      </c>
      <c r="AT1658" s="17">
        <v>0</v>
      </c>
      <c r="AU1658" s="1" t="s">
        <v>6551</v>
      </c>
      <c r="AV1658" s="1" t="str">
        <f>IF(OR(M1658="Q",O1658="Q",Q1658="Q",S1658="Q",U1658="Q",W1658="Q",Y1658="Q",AA1658="Q",AC1658="Q",AE1658="Q",AG1658="Q",AI1658="Q",AK1658="Q",AM1658="Q",AO1658="Q",AQ1658="Q",AS1658="Q",AU1658="Q"),"Yes","No")</f>
        <v>No</v>
      </c>
    </row>
    <row r="1659" spans="1:48" x14ac:dyDescent="0.2">
      <c r="A1659" s="1" t="s">
        <v>1241</v>
      </c>
      <c r="B1659" s="1" t="s">
        <v>1242</v>
      </c>
      <c r="C1659" s="1" t="s">
        <v>108</v>
      </c>
      <c r="D1659" s="194">
        <v>6097</v>
      </c>
      <c r="E1659" s="197">
        <v>60097</v>
      </c>
      <c r="F1659" s="1" t="s">
        <v>239</v>
      </c>
      <c r="G1659" s="1" t="s">
        <v>6120</v>
      </c>
      <c r="H1659" s="17">
        <v>126405</v>
      </c>
      <c r="I1659" s="12">
        <v>22</v>
      </c>
      <c r="J1659" s="1" t="s">
        <v>12</v>
      </c>
      <c r="K1659" s="1" t="s">
        <v>9</v>
      </c>
      <c r="L1659" s="4">
        <v>12</v>
      </c>
      <c r="M1659" s="1" t="s">
        <v>6551</v>
      </c>
      <c r="N1659" s="12">
        <v>0</v>
      </c>
      <c r="O1659" s="12" t="s">
        <v>6551</v>
      </c>
      <c r="P1659" s="14">
        <v>15.608954665669328</v>
      </c>
      <c r="Q1659" s="12" t="s">
        <v>6551</v>
      </c>
      <c r="R1659" s="14">
        <v>0</v>
      </c>
      <c r="S1659" s="12" t="s">
        <v>6551</v>
      </c>
      <c r="T1659" s="14">
        <v>9.0321641332514098</v>
      </c>
      <c r="U1659" s="12" t="s">
        <v>6551</v>
      </c>
      <c r="V1659" s="17">
        <v>0</v>
      </c>
      <c r="W1659" s="12" t="s">
        <v>6551</v>
      </c>
      <c r="X1659" s="17">
        <v>0</v>
      </c>
      <c r="Y1659" s="12" t="s">
        <v>6551</v>
      </c>
      <c r="Z1659" s="17">
        <v>584290</v>
      </c>
      <c r="AA1659" s="12" t="s">
        <v>6551</v>
      </c>
      <c r="AB1659" s="17" t="s">
        <v>6551</v>
      </c>
      <c r="AC1659" s="12" t="s">
        <v>6551</v>
      </c>
      <c r="AD1659" s="17">
        <v>0</v>
      </c>
      <c r="AE1659" s="12" t="s">
        <v>6551</v>
      </c>
      <c r="AF1659" s="17">
        <v>37433</v>
      </c>
      <c r="AG1659" s="12" t="s">
        <v>6551</v>
      </c>
      <c r="AH1659" s="17" t="s">
        <v>6551</v>
      </c>
      <c r="AI1659" s="12" t="s">
        <v>6551</v>
      </c>
      <c r="AJ1659" s="17">
        <v>0</v>
      </c>
      <c r="AK1659" s="12" t="s">
        <v>6551</v>
      </c>
      <c r="AL1659" s="17">
        <v>0</v>
      </c>
      <c r="AM1659" s="12" t="s">
        <v>6551</v>
      </c>
      <c r="AN1659" s="17">
        <v>0</v>
      </c>
      <c r="AO1659" s="12" t="s">
        <v>6551</v>
      </c>
      <c r="AP1659" s="192">
        <v>0</v>
      </c>
      <c r="AQ1659" s="12" t="s">
        <v>6551</v>
      </c>
      <c r="AR1659" s="17">
        <v>338101</v>
      </c>
      <c r="AS1659" s="12" t="s">
        <v>6551</v>
      </c>
      <c r="AT1659" s="17">
        <v>0</v>
      </c>
      <c r="AU1659" s="1" t="s">
        <v>6551</v>
      </c>
      <c r="AV1659" s="1" t="str">
        <f>IF(OR(M1659="Q",O1659="Q",Q1659="Q",S1659="Q",U1659="Q",W1659="Q",Y1659="Q",AA1659="Q",AC1659="Q",AE1659="Q",AG1659="Q",AI1659="Q",AK1659="Q",AM1659="Q",AO1659="Q",AQ1659="Q",AS1659="Q",AU1659="Q"),"Yes","No")</f>
        <v>No</v>
      </c>
    </row>
    <row r="1660" spans="1:48" x14ac:dyDescent="0.2">
      <c r="A1660" s="1" t="s">
        <v>1805</v>
      </c>
      <c r="B1660" s="1" t="s">
        <v>1806</v>
      </c>
      <c r="C1660" s="1" t="s">
        <v>113</v>
      </c>
      <c r="D1660" s="194">
        <v>64</v>
      </c>
      <c r="E1660" s="197">
        <v>64</v>
      </c>
      <c r="F1660" s="1" t="s">
        <v>242</v>
      </c>
      <c r="G1660" s="1" t="s">
        <v>6120</v>
      </c>
      <c r="H1660" s="17">
        <v>55805</v>
      </c>
      <c r="I1660" s="12">
        <v>22</v>
      </c>
      <c r="J1660" s="1" t="s">
        <v>12</v>
      </c>
      <c r="K1660" s="1" t="s">
        <v>9</v>
      </c>
      <c r="L1660" s="4">
        <v>11</v>
      </c>
      <c r="M1660" s="1" t="s">
        <v>6551</v>
      </c>
      <c r="N1660" s="12">
        <v>0</v>
      </c>
      <c r="O1660" s="12" t="s">
        <v>6551</v>
      </c>
      <c r="P1660" s="14">
        <v>11.966558194280967</v>
      </c>
      <c r="Q1660" s="12" t="s">
        <v>6551</v>
      </c>
      <c r="R1660" s="14">
        <v>0</v>
      </c>
      <c r="S1660" s="12" t="s">
        <v>6551</v>
      </c>
      <c r="T1660" s="14">
        <v>24.555390154400055</v>
      </c>
      <c r="U1660" s="12" t="s">
        <v>6551</v>
      </c>
      <c r="V1660" s="17">
        <v>0</v>
      </c>
      <c r="W1660" s="12" t="s">
        <v>6551</v>
      </c>
      <c r="X1660" s="17">
        <v>0</v>
      </c>
      <c r="Y1660" s="12" t="s">
        <v>6551</v>
      </c>
      <c r="Z1660" s="17">
        <v>345666</v>
      </c>
      <c r="AA1660" s="12" t="s">
        <v>6551</v>
      </c>
      <c r="AB1660" s="17" t="s">
        <v>6551</v>
      </c>
      <c r="AC1660" s="12" t="s">
        <v>6551</v>
      </c>
      <c r="AD1660" s="17">
        <v>0</v>
      </c>
      <c r="AE1660" s="12" t="s">
        <v>6551</v>
      </c>
      <c r="AF1660" s="17">
        <v>28886</v>
      </c>
      <c r="AG1660" s="12" t="s">
        <v>6551</v>
      </c>
      <c r="AH1660" s="17" t="s">
        <v>6551</v>
      </c>
      <c r="AI1660" s="12" t="s">
        <v>6551</v>
      </c>
      <c r="AJ1660" s="17">
        <v>0</v>
      </c>
      <c r="AK1660" s="12" t="s">
        <v>6551</v>
      </c>
      <c r="AL1660" s="17">
        <v>0</v>
      </c>
      <c r="AM1660" s="12" t="s">
        <v>6551</v>
      </c>
      <c r="AN1660" s="17">
        <v>0</v>
      </c>
      <c r="AO1660" s="12" t="s">
        <v>6551</v>
      </c>
      <c r="AP1660" s="192">
        <v>0</v>
      </c>
      <c r="AQ1660" s="12" t="s">
        <v>6551</v>
      </c>
      <c r="AR1660" s="17">
        <v>709307</v>
      </c>
      <c r="AS1660" s="12" t="s">
        <v>6551</v>
      </c>
      <c r="AT1660" s="17">
        <v>0</v>
      </c>
      <c r="AU1660" s="1" t="s">
        <v>6551</v>
      </c>
      <c r="AV1660" s="1" t="str">
        <f>IF(OR(M1660="Q",O1660="Q",Q1660="Q",S1660="Q",U1660="Q",W1660="Q",Y1660="Q",AA1660="Q",AC1660="Q",AE1660="Q",AG1660="Q",AI1660="Q",AK1660="Q",AM1660="Q",AO1660="Q",AQ1660="Q",AS1660="Q",AU1660="Q"),"Yes","No")</f>
        <v>No</v>
      </c>
    </row>
    <row r="1661" spans="1:48" x14ac:dyDescent="0.2">
      <c r="A1661" s="1" t="s">
        <v>1477</v>
      </c>
      <c r="B1661" s="1" t="s">
        <v>248</v>
      </c>
      <c r="C1661" s="1" t="s">
        <v>113</v>
      </c>
      <c r="D1661" s="194" t="s">
        <v>1478</v>
      </c>
      <c r="E1661" s="197">
        <v>17</v>
      </c>
      <c r="F1661" s="1" t="s">
        <v>166</v>
      </c>
      <c r="G1661" s="1" t="s">
        <v>6120</v>
      </c>
      <c r="H1661" s="17">
        <v>0</v>
      </c>
      <c r="I1661" s="12">
        <v>22</v>
      </c>
      <c r="J1661" s="1" t="s">
        <v>11</v>
      </c>
      <c r="K1661" s="1" t="s">
        <v>9</v>
      </c>
      <c r="L1661" s="4">
        <v>8</v>
      </c>
      <c r="M1661" s="1" t="s">
        <v>6551</v>
      </c>
      <c r="N1661" s="12">
        <v>0</v>
      </c>
      <c r="O1661" s="12" t="s">
        <v>6551</v>
      </c>
      <c r="P1661" s="14">
        <v>25.025399811853244</v>
      </c>
      <c r="Q1661" s="12" t="s">
        <v>6551</v>
      </c>
      <c r="R1661" s="14">
        <v>0</v>
      </c>
      <c r="S1661" s="12" t="s">
        <v>6551</v>
      </c>
      <c r="T1661" s="14">
        <v>5.2267168391345251</v>
      </c>
      <c r="U1661" s="12" t="s">
        <v>6551</v>
      </c>
      <c r="V1661" s="17">
        <v>0</v>
      </c>
      <c r="W1661" s="12" t="s">
        <v>6551</v>
      </c>
      <c r="X1661" s="17">
        <v>0</v>
      </c>
      <c r="Y1661" s="12" t="s">
        <v>6551</v>
      </c>
      <c r="Z1661" s="17">
        <v>79806</v>
      </c>
      <c r="AA1661" s="12" t="s">
        <v>6551</v>
      </c>
      <c r="AB1661" s="17" t="s">
        <v>6551</v>
      </c>
      <c r="AC1661" s="12" t="s">
        <v>6551</v>
      </c>
      <c r="AD1661" s="17">
        <v>0</v>
      </c>
      <c r="AE1661" s="12" t="s">
        <v>6551</v>
      </c>
      <c r="AF1661" s="17">
        <v>3189</v>
      </c>
      <c r="AG1661" s="12" t="s">
        <v>6551</v>
      </c>
      <c r="AH1661" s="17" t="s">
        <v>6551</v>
      </c>
      <c r="AI1661" s="12" t="s">
        <v>6551</v>
      </c>
      <c r="AJ1661" s="17">
        <v>0</v>
      </c>
      <c r="AK1661" s="12" t="s">
        <v>6551</v>
      </c>
      <c r="AL1661" s="17">
        <v>0</v>
      </c>
      <c r="AM1661" s="12" t="s">
        <v>6551</v>
      </c>
      <c r="AN1661" s="17">
        <v>0</v>
      </c>
      <c r="AO1661" s="12" t="s">
        <v>6551</v>
      </c>
      <c r="AP1661" s="192">
        <v>0</v>
      </c>
      <c r="AQ1661" s="12" t="s">
        <v>6551</v>
      </c>
      <c r="AR1661" s="17">
        <v>16668</v>
      </c>
      <c r="AS1661" s="12" t="s">
        <v>6551</v>
      </c>
      <c r="AT1661" s="17">
        <v>0</v>
      </c>
      <c r="AU1661" s="1" t="s">
        <v>6551</v>
      </c>
      <c r="AV1661" s="1" t="str">
        <f>IF(OR(M1661="Q",O1661="Q",Q1661="Q",S1661="Q",U1661="Q",W1661="Q",Y1661="Q",AA1661="Q",AC1661="Q",AE1661="Q",AG1661="Q",AI1661="Q",AK1661="Q",AM1661="Q",AO1661="Q",AQ1661="Q",AS1661="Q",AU1661="Q"),"Yes","No")</f>
        <v>No</v>
      </c>
    </row>
    <row r="1662" spans="1:48" x14ac:dyDescent="0.2">
      <c r="A1662" s="1" t="s">
        <v>887</v>
      </c>
      <c r="B1662" s="1" t="s">
        <v>888</v>
      </c>
      <c r="C1662" s="1" t="s">
        <v>71</v>
      </c>
      <c r="D1662" s="194">
        <v>5037</v>
      </c>
      <c r="E1662" s="197">
        <v>50037</v>
      </c>
      <c r="F1662" s="1" t="s">
        <v>239</v>
      </c>
      <c r="G1662" s="1" t="s">
        <v>6120</v>
      </c>
      <c r="H1662" s="17">
        <v>161280</v>
      </c>
      <c r="I1662" s="12">
        <v>22</v>
      </c>
      <c r="J1662" s="1" t="s">
        <v>11</v>
      </c>
      <c r="K1662" s="1" t="s">
        <v>9</v>
      </c>
      <c r="L1662" s="4">
        <v>8</v>
      </c>
      <c r="M1662" s="1" t="s">
        <v>6551</v>
      </c>
      <c r="N1662" s="12">
        <v>0</v>
      </c>
      <c r="O1662" s="12" t="s">
        <v>6551</v>
      </c>
      <c r="P1662" s="14">
        <v>16.069470521967705</v>
      </c>
      <c r="Q1662" s="12" t="s">
        <v>6551</v>
      </c>
      <c r="R1662" s="14">
        <v>0</v>
      </c>
      <c r="S1662" s="12" t="s">
        <v>6551</v>
      </c>
      <c r="T1662" s="14">
        <v>2.0875704093128049</v>
      </c>
      <c r="U1662" s="12" t="s">
        <v>6551</v>
      </c>
      <c r="V1662" s="17">
        <v>0</v>
      </c>
      <c r="W1662" s="12" t="s">
        <v>6551</v>
      </c>
      <c r="X1662" s="17">
        <v>0</v>
      </c>
      <c r="Y1662" s="12" t="s">
        <v>6551</v>
      </c>
      <c r="Z1662" s="17">
        <v>213965</v>
      </c>
      <c r="AA1662" s="12" t="s">
        <v>6551</v>
      </c>
      <c r="AB1662" s="17" t="s">
        <v>6551</v>
      </c>
      <c r="AC1662" s="12" t="s">
        <v>6551</v>
      </c>
      <c r="AD1662" s="17">
        <v>0</v>
      </c>
      <c r="AE1662" s="12" t="s">
        <v>6551</v>
      </c>
      <c r="AF1662" s="17">
        <v>13315</v>
      </c>
      <c r="AG1662" s="12" t="s">
        <v>6551</v>
      </c>
      <c r="AH1662" s="17" t="s">
        <v>6551</v>
      </c>
      <c r="AI1662" s="12" t="s">
        <v>6551</v>
      </c>
      <c r="AJ1662" s="17">
        <v>0</v>
      </c>
      <c r="AK1662" s="12" t="s">
        <v>6551</v>
      </c>
      <c r="AL1662" s="17">
        <v>0</v>
      </c>
      <c r="AM1662" s="12" t="s">
        <v>6551</v>
      </c>
      <c r="AN1662" s="17">
        <v>0</v>
      </c>
      <c r="AO1662" s="12" t="s">
        <v>6551</v>
      </c>
      <c r="AP1662" s="192">
        <v>0</v>
      </c>
      <c r="AQ1662" s="12" t="s">
        <v>6551</v>
      </c>
      <c r="AR1662" s="17">
        <v>27796</v>
      </c>
      <c r="AS1662" s="12" t="s">
        <v>6551</v>
      </c>
      <c r="AT1662" s="17">
        <v>0</v>
      </c>
      <c r="AU1662" s="1" t="s">
        <v>6551</v>
      </c>
      <c r="AV1662" s="1" t="str">
        <f>IF(OR(M1662="Q",O1662="Q",Q1662="Q",S1662="Q",U1662="Q",W1662="Q",Y1662="Q",AA1662="Q",AC1662="Q",AE1662="Q",AG1662="Q",AI1662="Q",AK1662="Q",AM1662="Q",AO1662="Q",AQ1662="Q",AS1662="Q",AU1662="Q"),"Yes","No")</f>
        <v>No</v>
      </c>
    </row>
    <row r="1663" spans="1:48" x14ac:dyDescent="0.2">
      <c r="A1663" s="1" t="s">
        <v>1241</v>
      </c>
      <c r="B1663" s="1" t="s">
        <v>1242</v>
      </c>
      <c r="C1663" s="1" t="s">
        <v>108</v>
      </c>
      <c r="D1663" s="194">
        <v>6097</v>
      </c>
      <c r="E1663" s="197">
        <v>60097</v>
      </c>
      <c r="F1663" s="1" t="s">
        <v>239</v>
      </c>
      <c r="G1663" s="1" t="s">
        <v>6120</v>
      </c>
      <c r="H1663" s="17">
        <v>126405</v>
      </c>
      <c r="I1663" s="12">
        <v>22</v>
      </c>
      <c r="J1663" s="1" t="s">
        <v>11</v>
      </c>
      <c r="K1663" s="1" t="s">
        <v>9</v>
      </c>
      <c r="L1663" s="4">
        <v>8</v>
      </c>
      <c r="M1663" s="1" t="s">
        <v>6551</v>
      </c>
      <c r="N1663" s="12">
        <v>0</v>
      </c>
      <c r="O1663" s="12" t="s">
        <v>6551</v>
      </c>
      <c r="P1663" s="14">
        <v>12.011806215225947</v>
      </c>
      <c r="Q1663" s="12" t="s">
        <v>6551</v>
      </c>
      <c r="R1663" s="14">
        <v>0</v>
      </c>
      <c r="S1663" s="12" t="s">
        <v>6551</v>
      </c>
      <c r="T1663" s="14">
        <v>2.0008820735513639</v>
      </c>
      <c r="U1663" s="12" t="s">
        <v>6551</v>
      </c>
      <c r="V1663" s="17">
        <v>0</v>
      </c>
      <c r="W1663" s="12" t="s">
        <v>6551</v>
      </c>
      <c r="X1663" s="17">
        <v>0</v>
      </c>
      <c r="Y1663" s="12" t="s">
        <v>6551</v>
      </c>
      <c r="Z1663" s="17">
        <v>177030</v>
      </c>
      <c r="AA1663" s="12" t="s">
        <v>6551</v>
      </c>
      <c r="AB1663" s="17" t="s">
        <v>6551</v>
      </c>
      <c r="AC1663" s="12" t="s">
        <v>6551</v>
      </c>
      <c r="AD1663" s="17">
        <v>0</v>
      </c>
      <c r="AE1663" s="12" t="s">
        <v>6551</v>
      </c>
      <c r="AF1663" s="17">
        <v>14738</v>
      </c>
      <c r="AG1663" s="12" t="s">
        <v>6551</v>
      </c>
      <c r="AH1663" s="17" t="s">
        <v>6551</v>
      </c>
      <c r="AI1663" s="12" t="s">
        <v>6551</v>
      </c>
      <c r="AJ1663" s="17">
        <v>0</v>
      </c>
      <c r="AK1663" s="12" t="s">
        <v>6551</v>
      </c>
      <c r="AL1663" s="17">
        <v>0</v>
      </c>
      <c r="AM1663" s="12" t="s">
        <v>6551</v>
      </c>
      <c r="AN1663" s="17">
        <v>0</v>
      </c>
      <c r="AO1663" s="12" t="s">
        <v>6551</v>
      </c>
      <c r="AP1663" s="192">
        <v>0</v>
      </c>
      <c r="AQ1663" s="12" t="s">
        <v>6551</v>
      </c>
      <c r="AR1663" s="17">
        <v>29489</v>
      </c>
      <c r="AS1663" s="12" t="s">
        <v>6551</v>
      </c>
      <c r="AT1663" s="17">
        <v>0</v>
      </c>
      <c r="AU1663" s="1" t="s">
        <v>6551</v>
      </c>
      <c r="AV1663" s="1" t="str">
        <f>IF(OR(M1663="Q",O1663="Q",Q1663="Q",S1663="Q",U1663="Q",W1663="Q",Y1663="Q",AA1663="Q",AC1663="Q",AE1663="Q",AG1663="Q",AI1663="Q",AK1663="Q",AM1663="Q",AO1663="Q",AQ1663="Q",AS1663="Q",AU1663="Q"),"Yes","No")</f>
        <v>No</v>
      </c>
    </row>
    <row r="1664" spans="1:48" x14ac:dyDescent="0.2">
      <c r="A1664" s="1" t="s">
        <v>1805</v>
      </c>
      <c r="B1664" s="1" t="s">
        <v>1806</v>
      </c>
      <c r="C1664" s="1" t="s">
        <v>113</v>
      </c>
      <c r="D1664" s="194">
        <v>64</v>
      </c>
      <c r="E1664" s="197">
        <v>64</v>
      </c>
      <c r="F1664" s="1" t="s">
        <v>242</v>
      </c>
      <c r="G1664" s="1" t="s">
        <v>6120</v>
      </c>
      <c r="H1664" s="17">
        <v>55805</v>
      </c>
      <c r="I1664" s="12">
        <v>22</v>
      </c>
      <c r="J1664" s="1" t="s">
        <v>11</v>
      </c>
      <c r="K1664" s="1" t="s">
        <v>9</v>
      </c>
      <c r="L1664" s="4">
        <v>7</v>
      </c>
      <c r="M1664" s="1" t="s">
        <v>6551</v>
      </c>
      <c r="N1664" s="12">
        <v>0</v>
      </c>
      <c r="O1664" s="12" t="s">
        <v>6551</v>
      </c>
      <c r="P1664" s="14">
        <v>11.366352664115396</v>
      </c>
      <c r="Q1664" s="12" t="s">
        <v>6551</v>
      </c>
      <c r="R1664" s="14">
        <v>0</v>
      </c>
      <c r="S1664" s="12" t="s">
        <v>6551</v>
      </c>
      <c r="T1664" s="14">
        <v>3.3765086841330585</v>
      </c>
      <c r="U1664" s="12" t="s">
        <v>6551</v>
      </c>
      <c r="V1664" s="17">
        <v>0</v>
      </c>
      <c r="W1664" s="12" t="s">
        <v>6551</v>
      </c>
      <c r="X1664" s="17">
        <v>0</v>
      </c>
      <c r="Y1664" s="12" t="s">
        <v>6551</v>
      </c>
      <c r="Z1664" s="17">
        <v>154446</v>
      </c>
      <c r="AA1664" s="12" t="s">
        <v>6551</v>
      </c>
      <c r="AB1664" s="17" t="s">
        <v>6551</v>
      </c>
      <c r="AC1664" s="12" t="s">
        <v>6551</v>
      </c>
      <c r="AD1664" s="17">
        <v>0</v>
      </c>
      <c r="AE1664" s="12" t="s">
        <v>6551</v>
      </c>
      <c r="AF1664" s="17">
        <v>13588</v>
      </c>
      <c r="AG1664" s="12" t="s">
        <v>6551</v>
      </c>
      <c r="AH1664" s="17" t="s">
        <v>6551</v>
      </c>
      <c r="AI1664" s="12" t="s">
        <v>6551</v>
      </c>
      <c r="AJ1664" s="17">
        <v>0</v>
      </c>
      <c r="AK1664" s="12" t="s">
        <v>6551</v>
      </c>
      <c r="AL1664" s="17">
        <v>0</v>
      </c>
      <c r="AM1664" s="12" t="s">
        <v>6551</v>
      </c>
      <c r="AN1664" s="17">
        <v>0</v>
      </c>
      <c r="AO1664" s="12" t="s">
        <v>6551</v>
      </c>
      <c r="AP1664" s="192">
        <v>0</v>
      </c>
      <c r="AQ1664" s="12" t="s">
        <v>6551</v>
      </c>
      <c r="AR1664" s="17">
        <v>45880</v>
      </c>
      <c r="AS1664" s="12" t="s">
        <v>6551</v>
      </c>
      <c r="AT1664" s="17">
        <v>0</v>
      </c>
      <c r="AU1664" s="1" t="s">
        <v>6551</v>
      </c>
      <c r="AV1664" s="1" t="str">
        <f>IF(OR(M1664="Q",O1664="Q",Q1664="Q",S1664="Q",U1664="Q",W1664="Q",Y1664="Q",AA1664="Q",AC1664="Q",AE1664="Q",AG1664="Q",AI1664="Q",AK1664="Q",AM1664="Q",AO1664="Q",AQ1664="Q",AS1664="Q",AU1664="Q"),"Yes","No")</f>
        <v>No</v>
      </c>
    </row>
    <row r="1665" spans="1:48" x14ac:dyDescent="0.2">
      <c r="A1665" s="1" t="s">
        <v>984</v>
      </c>
      <c r="B1665" s="1" t="s">
        <v>985</v>
      </c>
      <c r="C1665" s="1" t="s">
        <v>79</v>
      </c>
      <c r="D1665" s="194">
        <v>4096</v>
      </c>
      <c r="E1665" s="197">
        <v>40096</v>
      </c>
      <c r="F1665" s="1" t="s">
        <v>239</v>
      </c>
      <c r="G1665" s="1" t="s">
        <v>6120</v>
      </c>
      <c r="H1665" s="17">
        <v>68243</v>
      </c>
      <c r="I1665" s="12">
        <v>22</v>
      </c>
      <c r="J1665" s="1" t="s">
        <v>12</v>
      </c>
      <c r="K1665" s="1" t="s">
        <v>13</v>
      </c>
      <c r="L1665" s="4">
        <v>7</v>
      </c>
      <c r="M1665" s="1" t="s">
        <v>6551</v>
      </c>
      <c r="N1665" s="12">
        <v>0</v>
      </c>
      <c r="O1665" s="12" t="s">
        <v>6551</v>
      </c>
      <c r="P1665" s="14">
        <v>15.381012421780143</v>
      </c>
      <c r="Q1665" s="12" t="s">
        <v>6551</v>
      </c>
      <c r="R1665" s="14">
        <v>0</v>
      </c>
      <c r="S1665" s="12" t="s">
        <v>6551</v>
      </c>
      <c r="T1665" s="14">
        <v>13.90884468104978</v>
      </c>
      <c r="U1665" s="12" t="s">
        <v>6551</v>
      </c>
      <c r="V1665" s="17">
        <v>0</v>
      </c>
      <c r="W1665" s="12" t="s">
        <v>6551</v>
      </c>
      <c r="X1665" s="17">
        <v>0</v>
      </c>
      <c r="Y1665" s="12" t="s">
        <v>6551</v>
      </c>
      <c r="Z1665" s="17">
        <v>329369</v>
      </c>
      <c r="AA1665" s="12" t="s">
        <v>6551</v>
      </c>
      <c r="AB1665" s="17" t="s">
        <v>6551</v>
      </c>
      <c r="AC1665" s="12" t="s">
        <v>6551</v>
      </c>
      <c r="AD1665" s="17">
        <v>0</v>
      </c>
      <c r="AE1665" s="12" t="s">
        <v>6551</v>
      </c>
      <c r="AF1665" s="17">
        <v>21414</v>
      </c>
      <c r="AG1665" s="12" t="s">
        <v>6551</v>
      </c>
      <c r="AH1665" s="17" t="s">
        <v>6551</v>
      </c>
      <c r="AI1665" s="12" t="s">
        <v>6551</v>
      </c>
      <c r="AJ1665" s="17">
        <v>0</v>
      </c>
      <c r="AK1665" s="12" t="s">
        <v>6551</v>
      </c>
      <c r="AL1665" s="17">
        <v>0</v>
      </c>
      <c r="AM1665" s="12" t="s">
        <v>6551</v>
      </c>
      <c r="AN1665" s="17">
        <v>0</v>
      </c>
      <c r="AO1665" s="12" t="s">
        <v>6551</v>
      </c>
      <c r="AP1665" s="192">
        <v>0</v>
      </c>
      <c r="AQ1665" s="12" t="s">
        <v>6551</v>
      </c>
      <c r="AR1665" s="17">
        <v>297844</v>
      </c>
      <c r="AS1665" s="12" t="s">
        <v>6551</v>
      </c>
      <c r="AT1665" s="17">
        <v>0</v>
      </c>
      <c r="AU1665" s="1" t="s">
        <v>6551</v>
      </c>
      <c r="AV1665" s="1" t="str">
        <f>IF(OR(M1665="Q",O1665="Q",Q1665="Q",S1665="Q",U1665="Q",W1665="Q",Y1665="Q",AA1665="Q",AC1665="Q",AE1665="Q",AG1665="Q",AI1665="Q",AK1665="Q",AM1665="Q",AO1665="Q",AQ1665="Q",AS1665="Q",AU1665="Q"),"Yes","No")</f>
        <v>No</v>
      </c>
    </row>
    <row r="1666" spans="1:48" x14ac:dyDescent="0.2">
      <c r="A1666" s="1" t="s">
        <v>4003</v>
      </c>
      <c r="B1666" s="1" t="s">
        <v>4004</v>
      </c>
      <c r="C1666" s="1" t="s">
        <v>73</v>
      </c>
      <c r="D1666" s="194" t="s">
        <v>4005</v>
      </c>
      <c r="E1666" s="197" t="s">
        <v>4006</v>
      </c>
      <c r="F1666" s="1" t="s">
        <v>242</v>
      </c>
      <c r="G1666" s="1" t="s">
        <v>287</v>
      </c>
      <c r="H1666" s="17">
        <v>0</v>
      </c>
      <c r="I1666" s="12">
        <v>22</v>
      </c>
      <c r="J1666" s="1" t="s">
        <v>12</v>
      </c>
      <c r="K1666" s="1" t="s">
        <v>9</v>
      </c>
      <c r="L1666" s="4">
        <v>7</v>
      </c>
      <c r="M1666" s="1" t="s">
        <v>6551</v>
      </c>
      <c r="N1666" s="12">
        <v>0</v>
      </c>
      <c r="O1666" s="12" t="s">
        <v>6551</v>
      </c>
      <c r="P1666" s="14">
        <v>13.27452199595834</v>
      </c>
      <c r="Q1666" s="12" t="s">
        <v>6551</v>
      </c>
      <c r="R1666" s="14">
        <v>0</v>
      </c>
      <c r="S1666" s="12" t="s">
        <v>6551</v>
      </c>
      <c r="T1666" s="14">
        <v>5.093579978237214</v>
      </c>
      <c r="U1666" s="12" t="s">
        <v>6551</v>
      </c>
      <c r="V1666" s="17">
        <v>0</v>
      </c>
      <c r="W1666" s="12" t="s">
        <v>6551</v>
      </c>
      <c r="X1666" s="17">
        <v>0</v>
      </c>
      <c r="Y1666" s="12" t="s">
        <v>6551</v>
      </c>
      <c r="Z1666" s="17">
        <v>85395</v>
      </c>
      <c r="AA1666" s="12" t="s">
        <v>6551</v>
      </c>
      <c r="AB1666" s="17" t="s">
        <v>6551</v>
      </c>
      <c r="AC1666" s="12" t="s">
        <v>6551</v>
      </c>
      <c r="AD1666" s="17">
        <v>0</v>
      </c>
      <c r="AE1666" s="12" t="s">
        <v>6551</v>
      </c>
      <c r="AF1666" s="17">
        <v>6433</v>
      </c>
      <c r="AG1666" s="12" t="s">
        <v>6551</v>
      </c>
      <c r="AH1666" s="17" t="s">
        <v>6551</v>
      </c>
      <c r="AI1666" s="12" t="s">
        <v>6551</v>
      </c>
      <c r="AJ1666" s="17">
        <v>0</v>
      </c>
      <c r="AK1666" s="12" t="s">
        <v>6551</v>
      </c>
      <c r="AL1666" s="17">
        <v>0</v>
      </c>
      <c r="AM1666" s="12" t="s">
        <v>6551</v>
      </c>
      <c r="AN1666" s="17">
        <v>0</v>
      </c>
      <c r="AO1666" s="12" t="s">
        <v>6551</v>
      </c>
      <c r="AP1666" s="192">
        <v>0</v>
      </c>
      <c r="AQ1666" s="12" t="s">
        <v>6551</v>
      </c>
      <c r="AR1666" s="17">
        <v>32767</v>
      </c>
      <c r="AS1666" s="12" t="s">
        <v>6551</v>
      </c>
      <c r="AT1666" s="17">
        <v>0</v>
      </c>
      <c r="AU1666" s="1" t="s">
        <v>6551</v>
      </c>
      <c r="AV1666" s="1" t="str">
        <f>IF(OR(M1666="Q",O1666="Q",Q1666="Q",S1666="Q",U1666="Q",W1666="Q",Y1666="Q",AA1666="Q",AC1666="Q",AE1666="Q",AG1666="Q",AI1666="Q",AK1666="Q",AM1666="Q",AO1666="Q",AQ1666="Q",AS1666="Q",AU1666="Q"),"Yes","No")</f>
        <v>No</v>
      </c>
    </row>
    <row r="1667" spans="1:48" x14ac:dyDescent="0.2">
      <c r="A1667" s="1" t="s">
        <v>5864</v>
      </c>
      <c r="B1667" s="1" t="s">
        <v>5865</v>
      </c>
      <c r="C1667" s="1" t="s">
        <v>7</v>
      </c>
      <c r="D1667" s="194" t="s">
        <v>5866</v>
      </c>
      <c r="E1667" s="197" t="s">
        <v>5867</v>
      </c>
      <c r="F1667" s="1" t="s">
        <v>305</v>
      </c>
      <c r="G1667" s="1" t="s">
        <v>287</v>
      </c>
      <c r="H1667" s="17">
        <v>0</v>
      </c>
      <c r="I1667" s="12">
        <v>22</v>
      </c>
      <c r="J1667" s="1" t="s">
        <v>12</v>
      </c>
      <c r="K1667" s="1" t="s">
        <v>9</v>
      </c>
      <c r="L1667" s="4">
        <v>6</v>
      </c>
      <c r="M1667" s="1" t="s">
        <v>6551</v>
      </c>
      <c r="N1667" s="12">
        <v>0</v>
      </c>
      <c r="O1667" s="12" t="s">
        <v>6551</v>
      </c>
      <c r="P1667" s="14">
        <v>17.141582391433669</v>
      </c>
      <c r="Q1667" s="12" t="s">
        <v>6551</v>
      </c>
      <c r="R1667" s="14">
        <v>0</v>
      </c>
      <c r="S1667" s="12" t="s">
        <v>6551</v>
      </c>
      <c r="T1667" s="14">
        <v>1.093634741225461</v>
      </c>
      <c r="U1667" s="12" t="s">
        <v>6551</v>
      </c>
      <c r="V1667" s="17">
        <v>0</v>
      </c>
      <c r="W1667" s="12" t="s">
        <v>6551</v>
      </c>
      <c r="X1667" s="17">
        <v>0</v>
      </c>
      <c r="Y1667" s="12" t="s">
        <v>6551</v>
      </c>
      <c r="Z1667" s="17">
        <v>144075</v>
      </c>
      <c r="AA1667" s="12" t="s">
        <v>6551</v>
      </c>
      <c r="AB1667" s="17" t="s">
        <v>6551</v>
      </c>
      <c r="AC1667" s="12" t="s">
        <v>6551</v>
      </c>
      <c r="AD1667" s="17">
        <v>0</v>
      </c>
      <c r="AE1667" s="12" t="s">
        <v>6551</v>
      </c>
      <c r="AF1667" s="17">
        <v>8405</v>
      </c>
      <c r="AG1667" s="12" t="s">
        <v>6551</v>
      </c>
      <c r="AH1667" s="17" t="s">
        <v>6551</v>
      </c>
      <c r="AI1667" s="12" t="s">
        <v>6551</v>
      </c>
      <c r="AJ1667" s="17">
        <v>0</v>
      </c>
      <c r="AK1667" s="12" t="s">
        <v>6551</v>
      </c>
      <c r="AL1667" s="17">
        <v>0</v>
      </c>
      <c r="AM1667" s="12" t="s">
        <v>6551</v>
      </c>
      <c r="AN1667" s="17">
        <v>0</v>
      </c>
      <c r="AO1667" s="12" t="s">
        <v>6551</v>
      </c>
      <c r="AP1667" s="192">
        <v>0</v>
      </c>
      <c r="AQ1667" s="12" t="s">
        <v>6551</v>
      </c>
      <c r="AR1667" s="17">
        <v>9192</v>
      </c>
      <c r="AS1667" s="12" t="s">
        <v>6551</v>
      </c>
      <c r="AT1667" s="17">
        <v>0</v>
      </c>
      <c r="AU1667" s="1" t="s">
        <v>6551</v>
      </c>
      <c r="AV1667" s="1" t="str">
        <f>IF(OR(M1667="Q",O1667="Q",Q1667="Q",S1667="Q",U1667="Q",W1667="Q",Y1667="Q",AA1667="Q",AC1667="Q",AE1667="Q",AG1667="Q",AI1667="Q",AK1667="Q",AM1667="Q",AO1667="Q",AQ1667="Q",AS1667="Q",AU1667="Q"),"Yes","No")</f>
        <v>No</v>
      </c>
    </row>
    <row r="1668" spans="1:48" x14ac:dyDescent="0.2">
      <c r="A1668" s="1" t="s">
        <v>4307</v>
      </c>
      <c r="B1668" s="1" t="s">
        <v>4308</v>
      </c>
      <c r="C1668" s="1" t="s">
        <v>90</v>
      </c>
      <c r="D1668" s="194" t="s">
        <v>4309</v>
      </c>
      <c r="E1668" s="197" t="s">
        <v>4310</v>
      </c>
      <c r="F1668" s="1" t="s">
        <v>239</v>
      </c>
      <c r="G1668" s="1" t="s">
        <v>287</v>
      </c>
      <c r="H1668" s="17">
        <v>0</v>
      </c>
      <c r="I1668" s="12">
        <v>22</v>
      </c>
      <c r="J1668" s="1" t="s">
        <v>11</v>
      </c>
      <c r="K1668" s="1" t="s">
        <v>9</v>
      </c>
      <c r="L1668" s="4">
        <v>6</v>
      </c>
      <c r="M1668" s="1" t="s">
        <v>6551</v>
      </c>
      <c r="N1668" s="12">
        <v>0</v>
      </c>
      <c r="O1668" s="12" t="s">
        <v>6551</v>
      </c>
      <c r="P1668" s="14">
        <v>17.237235367372353</v>
      </c>
      <c r="Q1668" s="12" t="s">
        <v>6551</v>
      </c>
      <c r="R1668" s="14">
        <v>0</v>
      </c>
      <c r="S1668" s="12" t="s">
        <v>6551</v>
      </c>
      <c r="T1668" s="14">
        <v>12.258094645080947</v>
      </c>
      <c r="U1668" s="12" t="s">
        <v>6551</v>
      </c>
      <c r="V1668" s="17">
        <v>0</v>
      </c>
      <c r="W1668" s="12" t="s">
        <v>6551</v>
      </c>
      <c r="X1668" s="17">
        <v>0</v>
      </c>
      <c r="Y1668" s="12" t="s">
        <v>6551</v>
      </c>
      <c r="Z1668" s="17">
        <v>55366</v>
      </c>
      <c r="AA1668" s="12" t="s">
        <v>6551</v>
      </c>
      <c r="AB1668" s="17" t="s">
        <v>6551</v>
      </c>
      <c r="AC1668" s="12" t="s">
        <v>6551</v>
      </c>
      <c r="AD1668" s="17">
        <v>0</v>
      </c>
      <c r="AE1668" s="12" t="s">
        <v>6551</v>
      </c>
      <c r="AF1668" s="17">
        <v>3212</v>
      </c>
      <c r="AG1668" s="12" t="s">
        <v>6551</v>
      </c>
      <c r="AH1668" s="17" t="s">
        <v>6551</v>
      </c>
      <c r="AI1668" s="12" t="s">
        <v>6551</v>
      </c>
      <c r="AJ1668" s="17">
        <v>0</v>
      </c>
      <c r="AK1668" s="12" t="s">
        <v>6551</v>
      </c>
      <c r="AL1668" s="17">
        <v>0</v>
      </c>
      <c r="AM1668" s="12" t="s">
        <v>6551</v>
      </c>
      <c r="AN1668" s="17">
        <v>0</v>
      </c>
      <c r="AO1668" s="12" t="s">
        <v>6551</v>
      </c>
      <c r="AP1668" s="192">
        <v>0</v>
      </c>
      <c r="AQ1668" s="12" t="s">
        <v>6551</v>
      </c>
      <c r="AR1668" s="17">
        <v>39373</v>
      </c>
      <c r="AS1668" s="12" t="s">
        <v>6551</v>
      </c>
      <c r="AT1668" s="17">
        <v>0</v>
      </c>
      <c r="AU1668" s="1" t="s">
        <v>6551</v>
      </c>
      <c r="AV1668" s="1" t="str">
        <f>IF(OR(M1668="Q",O1668="Q",Q1668="Q",S1668="Q",U1668="Q",W1668="Q",Y1668="Q",AA1668="Q",AC1668="Q",AE1668="Q",AG1668="Q",AI1668="Q",AK1668="Q",AM1668="Q",AO1668="Q",AQ1668="Q",AS1668="Q",AU1668="Q"),"Yes","No")</f>
        <v>No</v>
      </c>
    </row>
    <row r="1669" spans="1:48" x14ac:dyDescent="0.2">
      <c r="A1669" s="1" t="s">
        <v>5607</v>
      </c>
      <c r="B1669" s="1" t="s">
        <v>588</v>
      </c>
      <c r="C1669" s="1" t="s">
        <v>26</v>
      </c>
      <c r="D1669" s="194" t="s">
        <v>5608</v>
      </c>
      <c r="E1669" s="197" t="s">
        <v>5609</v>
      </c>
      <c r="F1669" s="1" t="s">
        <v>242</v>
      </c>
      <c r="G1669" s="1" t="s">
        <v>287</v>
      </c>
      <c r="H1669" s="17">
        <v>0</v>
      </c>
      <c r="I1669" s="12">
        <v>22</v>
      </c>
      <c r="J1669" s="1" t="s">
        <v>11</v>
      </c>
      <c r="K1669" s="1" t="s">
        <v>9</v>
      </c>
      <c r="L1669" s="4">
        <v>6</v>
      </c>
      <c r="M1669" s="1" t="s">
        <v>6551</v>
      </c>
      <c r="N1669" s="12">
        <v>0</v>
      </c>
      <c r="O1669" s="12" t="s">
        <v>6551</v>
      </c>
      <c r="P1669" s="14">
        <v>7.1195564283239001</v>
      </c>
      <c r="Q1669" s="12" t="s">
        <v>6551</v>
      </c>
      <c r="R1669" s="14">
        <v>0</v>
      </c>
      <c r="S1669" s="12" t="s">
        <v>6551</v>
      </c>
      <c r="T1669" s="14">
        <v>1.4485387547649302</v>
      </c>
      <c r="U1669" s="12" t="s">
        <v>6551</v>
      </c>
      <c r="V1669" s="17">
        <v>0</v>
      </c>
      <c r="W1669" s="12" t="s">
        <v>6551</v>
      </c>
      <c r="X1669" s="17">
        <v>0</v>
      </c>
      <c r="Y1669" s="12" t="s">
        <v>6551</v>
      </c>
      <c r="Z1669" s="17">
        <v>61634</v>
      </c>
      <c r="AA1669" s="12" t="s">
        <v>6551</v>
      </c>
      <c r="AB1669" s="17" t="s">
        <v>6551</v>
      </c>
      <c r="AC1669" s="12" t="s">
        <v>6551</v>
      </c>
      <c r="AD1669" s="17">
        <v>0</v>
      </c>
      <c r="AE1669" s="12" t="s">
        <v>6551</v>
      </c>
      <c r="AF1669" s="17">
        <v>8657</v>
      </c>
      <c r="AG1669" s="12" t="s">
        <v>6551</v>
      </c>
      <c r="AH1669" s="17" t="s">
        <v>6551</v>
      </c>
      <c r="AI1669" s="12" t="s">
        <v>6551</v>
      </c>
      <c r="AJ1669" s="17">
        <v>0</v>
      </c>
      <c r="AK1669" s="12" t="s">
        <v>6551</v>
      </c>
      <c r="AL1669" s="17">
        <v>0</v>
      </c>
      <c r="AM1669" s="12" t="s">
        <v>6551</v>
      </c>
      <c r="AN1669" s="17">
        <v>0</v>
      </c>
      <c r="AO1669" s="12" t="s">
        <v>6551</v>
      </c>
      <c r="AP1669" s="192">
        <v>0</v>
      </c>
      <c r="AQ1669" s="12" t="s">
        <v>6551</v>
      </c>
      <c r="AR1669" s="17">
        <v>12540</v>
      </c>
      <c r="AS1669" s="12" t="s">
        <v>6551</v>
      </c>
      <c r="AT1669" s="17">
        <v>0</v>
      </c>
      <c r="AU1669" s="1" t="s">
        <v>6551</v>
      </c>
      <c r="AV1669" s="1" t="str">
        <f>IF(OR(M1669="Q",O1669="Q",Q1669="Q",S1669="Q",U1669="Q",W1669="Q",Y1669="Q",AA1669="Q",AC1669="Q",AE1669="Q",AG1669="Q",AI1669="Q",AK1669="Q",AM1669="Q",AO1669="Q",AQ1669="Q",AS1669="Q",AU1669="Q"),"Yes","No")</f>
        <v>No</v>
      </c>
    </row>
    <row r="1670" spans="1:48" x14ac:dyDescent="0.2">
      <c r="A1670" s="1" t="s">
        <v>720</v>
      </c>
      <c r="B1670" s="1" t="s">
        <v>719</v>
      </c>
      <c r="C1670" s="1" t="s">
        <v>105</v>
      </c>
      <c r="D1670" s="194">
        <v>4053</v>
      </c>
      <c r="E1670" s="197">
        <v>40053</v>
      </c>
      <c r="F1670" s="1" t="s">
        <v>242</v>
      </c>
      <c r="G1670" s="1" t="s">
        <v>236</v>
      </c>
      <c r="H1670" s="17">
        <v>400492</v>
      </c>
      <c r="I1670" s="12">
        <v>22</v>
      </c>
      <c r="J1670" s="1" t="s">
        <v>11</v>
      </c>
      <c r="K1670" s="1" t="s">
        <v>9</v>
      </c>
      <c r="L1670" s="4">
        <v>5</v>
      </c>
      <c r="M1670" s="1" t="s">
        <v>6551</v>
      </c>
      <c r="N1670" s="12">
        <v>0</v>
      </c>
      <c r="O1670" s="12" t="s">
        <v>6551</v>
      </c>
      <c r="P1670" s="14">
        <v>13.387856897144824</v>
      </c>
      <c r="Q1670" s="12" t="s">
        <v>6551</v>
      </c>
      <c r="R1670" s="14">
        <v>7.5747972551466001</v>
      </c>
      <c r="S1670" s="12" t="s">
        <v>6551</v>
      </c>
      <c r="T1670" s="14">
        <v>1.3785689714482283</v>
      </c>
      <c r="U1670" s="12" t="s">
        <v>6551</v>
      </c>
      <c r="V1670" s="17">
        <v>0</v>
      </c>
      <c r="W1670" s="12" t="s">
        <v>6551</v>
      </c>
      <c r="X1670" s="17">
        <v>85931</v>
      </c>
      <c r="Y1670" s="12" t="s">
        <v>6551</v>
      </c>
      <c r="Z1670" s="17">
        <v>77837</v>
      </c>
      <c r="AA1670" s="12" t="s">
        <v>6551</v>
      </c>
      <c r="AB1670" s="17">
        <v>8094</v>
      </c>
      <c r="AC1670" s="12" t="s">
        <v>6551</v>
      </c>
      <c r="AD1670" s="17">
        <v>6197</v>
      </c>
      <c r="AE1670" s="12" t="s">
        <v>6551</v>
      </c>
      <c r="AF1670" s="17">
        <v>5814</v>
      </c>
      <c r="AG1670" s="12" t="s">
        <v>6551</v>
      </c>
      <c r="AH1670" s="17">
        <v>383</v>
      </c>
      <c r="AI1670" s="12" t="s">
        <v>6551</v>
      </c>
      <c r="AJ1670" s="17">
        <v>0</v>
      </c>
      <c r="AK1670" s="12" t="s">
        <v>6551</v>
      </c>
      <c r="AL1670" s="17">
        <v>0</v>
      </c>
      <c r="AM1670" s="12" t="s">
        <v>6551</v>
      </c>
      <c r="AN1670" s="17">
        <v>0</v>
      </c>
      <c r="AO1670" s="12" t="s">
        <v>6551</v>
      </c>
      <c r="AP1670" s="192">
        <v>0</v>
      </c>
      <c r="AQ1670" s="12" t="s">
        <v>6551</v>
      </c>
      <c r="AR1670" s="17">
        <v>8015</v>
      </c>
      <c r="AS1670" s="12" t="s">
        <v>6551</v>
      </c>
      <c r="AT1670" s="17">
        <v>60712</v>
      </c>
      <c r="AU1670" s="1" t="s">
        <v>6551</v>
      </c>
      <c r="AV1670" s="1" t="str">
        <f>IF(OR(M1670="Q",O1670="Q",Q1670="Q",S1670="Q",U1670="Q",W1670="Q",Y1670="Q",AA1670="Q",AC1670="Q",AE1670="Q",AG1670="Q",AI1670="Q",AK1670="Q",AM1670="Q",AO1670="Q",AQ1670="Q",AS1670="Q",AU1670="Q"),"Yes","No")</f>
        <v>No</v>
      </c>
    </row>
    <row r="1671" spans="1:48" x14ac:dyDescent="0.2">
      <c r="A1671" s="1" t="s">
        <v>1401</v>
      </c>
      <c r="B1671" s="1" t="s">
        <v>1402</v>
      </c>
      <c r="C1671" s="1" t="s">
        <v>109</v>
      </c>
      <c r="D1671" s="194">
        <v>8028</v>
      </c>
      <c r="E1671" s="197">
        <v>80028</v>
      </c>
      <c r="F1671" s="1" t="s">
        <v>242</v>
      </c>
      <c r="G1671" s="1" t="s">
        <v>236</v>
      </c>
      <c r="H1671" s="17">
        <v>94983</v>
      </c>
      <c r="I1671" s="12">
        <v>22</v>
      </c>
      <c r="J1671" s="1" t="s">
        <v>11</v>
      </c>
      <c r="K1671" s="1" t="s">
        <v>9</v>
      </c>
      <c r="L1671" s="4">
        <v>5</v>
      </c>
      <c r="M1671" s="1" t="s">
        <v>6551</v>
      </c>
      <c r="N1671" s="12">
        <v>0</v>
      </c>
      <c r="O1671" s="12" t="s">
        <v>6551</v>
      </c>
      <c r="P1671" s="14">
        <v>11.122632193195081</v>
      </c>
      <c r="Q1671" s="12" t="s">
        <v>6551</v>
      </c>
      <c r="R1671" s="14">
        <v>4.6675046904315201</v>
      </c>
      <c r="S1671" s="12" t="s">
        <v>6551</v>
      </c>
      <c r="T1671" s="14">
        <v>2.3924948379567286</v>
      </c>
      <c r="U1671" s="12" t="s">
        <v>6551</v>
      </c>
      <c r="V1671" s="17">
        <v>0</v>
      </c>
      <c r="W1671" s="12" t="s">
        <v>6551</v>
      </c>
      <c r="X1671" s="17">
        <v>141726</v>
      </c>
      <c r="Y1671" s="12" t="s">
        <v>6551</v>
      </c>
      <c r="Z1671" s="17">
        <v>123895</v>
      </c>
      <c r="AA1671" s="12" t="s">
        <v>6551</v>
      </c>
      <c r="AB1671" s="17">
        <v>17831</v>
      </c>
      <c r="AC1671" s="12" t="s">
        <v>6551</v>
      </c>
      <c r="AD1671" s="17">
        <v>12409</v>
      </c>
      <c r="AE1671" s="12" t="s">
        <v>6551</v>
      </c>
      <c r="AF1671" s="17">
        <v>11139</v>
      </c>
      <c r="AG1671" s="12" t="s">
        <v>6551</v>
      </c>
      <c r="AH1671" s="17">
        <v>1270</v>
      </c>
      <c r="AI1671" s="12" t="s">
        <v>6551</v>
      </c>
      <c r="AJ1671" s="17">
        <v>0</v>
      </c>
      <c r="AK1671" s="12" t="s">
        <v>6551</v>
      </c>
      <c r="AL1671" s="17">
        <v>0</v>
      </c>
      <c r="AM1671" s="12" t="s">
        <v>6551</v>
      </c>
      <c r="AN1671" s="17">
        <v>0</v>
      </c>
      <c r="AO1671" s="12" t="s">
        <v>6551</v>
      </c>
      <c r="AP1671" s="192">
        <v>0</v>
      </c>
      <c r="AQ1671" s="12" t="s">
        <v>6551</v>
      </c>
      <c r="AR1671" s="17">
        <v>26650</v>
      </c>
      <c r="AS1671" s="12" t="s">
        <v>6551</v>
      </c>
      <c r="AT1671" s="17">
        <v>124389</v>
      </c>
      <c r="AU1671" s="1" t="s">
        <v>6551</v>
      </c>
      <c r="AV1671" s="1" t="str">
        <f>IF(OR(M1671="Q",O1671="Q",Q1671="Q",S1671="Q",U1671="Q",W1671="Q",Y1671="Q",AA1671="Q",AC1671="Q",AE1671="Q",AG1671="Q",AI1671="Q",AK1671="Q",AM1671="Q",AO1671="Q",AQ1671="Q",AS1671="Q",AU1671="Q"),"Yes","No")</f>
        <v>No</v>
      </c>
    </row>
    <row r="1672" spans="1:48" x14ac:dyDescent="0.2">
      <c r="A1672" s="1" t="s">
        <v>1805</v>
      </c>
      <c r="B1672" s="1" t="s">
        <v>1806</v>
      </c>
      <c r="C1672" s="1" t="s">
        <v>113</v>
      </c>
      <c r="D1672" s="194">
        <v>64</v>
      </c>
      <c r="E1672" s="197">
        <v>64</v>
      </c>
      <c r="F1672" s="1" t="s">
        <v>242</v>
      </c>
      <c r="G1672" s="1" t="s">
        <v>6120</v>
      </c>
      <c r="H1672" s="17">
        <v>55805</v>
      </c>
      <c r="I1672" s="12">
        <v>22</v>
      </c>
      <c r="J1672" s="1" t="s">
        <v>14</v>
      </c>
      <c r="K1672" s="1" t="s">
        <v>9</v>
      </c>
      <c r="L1672" s="4">
        <v>4</v>
      </c>
      <c r="M1672" s="1" t="s">
        <v>6551</v>
      </c>
      <c r="N1672" s="12">
        <v>0</v>
      </c>
      <c r="O1672" s="12" t="s">
        <v>6551</v>
      </c>
      <c r="P1672" s="14">
        <v>41.693315858453474</v>
      </c>
      <c r="Q1672" s="12" t="s">
        <v>6551</v>
      </c>
      <c r="R1672" s="14">
        <v>0</v>
      </c>
      <c r="S1672" s="12" t="s">
        <v>6551</v>
      </c>
      <c r="T1672" s="14">
        <v>5.8715596330275233</v>
      </c>
      <c r="U1672" s="12" t="s">
        <v>6551</v>
      </c>
      <c r="V1672" s="17">
        <v>0</v>
      </c>
      <c r="W1672" s="12" t="s">
        <v>6551</v>
      </c>
      <c r="X1672" s="17">
        <v>0</v>
      </c>
      <c r="Y1672" s="12" t="s">
        <v>6551</v>
      </c>
      <c r="Z1672" s="17">
        <v>63624</v>
      </c>
      <c r="AA1672" s="12" t="s">
        <v>6551</v>
      </c>
      <c r="AB1672" s="17" t="s">
        <v>6551</v>
      </c>
      <c r="AC1672" s="12" t="s">
        <v>6551</v>
      </c>
      <c r="AD1672" s="17">
        <v>0</v>
      </c>
      <c r="AE1672" s="12" t="s">
        <v>6551</v>
      </c>
      <c r="AF1672" s="17">
        <v>1526</v>
      </c>
      <c r="AG1672" s="12" t="s">
        <v>6551</v>
      </c>
      <c r="AH1672" s="17" t="s">
        <v>6551</v>
      </c>
      <c r="AI1672" s="12" t="s">
        <v>6551</v>
      </c>
      <c r="AJ1672" s="17">
        <v>0</v>
      </c>
      <c r="AK1672" s="12" t="s">
        <v>6551</v>
      </c>
      <c r="AL1672" s="17">
        <v>0</v>
      </c>
      <c r="AM1672" s="12" t="s">
        <v>6551</v>
      </c>
      <c r="AN1672" s="17">
        <v>0</v>
      </c>
      <c r="AO1672" s="12" t="s">
        <v>6551</v>
      </c>
      <c r="AP1672" s="192">
        <v>0</v>
      </c>
      <c r="AQ1672" s="12" t="s">
        <v>6551</v>
      </c>
      <c r="AR1672" s="17">
        <v>8960</v>
      </c>
      <c r="AS1672" s="12" t="s">
        <v>6551</v>
      </c>
      <c r="AT1672" s="17">
        <v>0</v>
      </c>
      <c r="AU1672" s="1" t="s">
        <v>6551</v>
      </c>
      <c r="AV1672" s="1" t="str">
        <f>IF(OR(M1672="Q",O1672="Q",Q1672="Q",S1672="Q",U1672="Q",W1672="Q",Y1672="Q",AA1672="Q",AC1672="Q",AE1672="Q",AG1672="Q",AI1672="Q",AK1672="Q",AM1672="Q",AO1672="Q",AQ1672="Q",AS1672="Q",AU1672="Q"),"Yes","No")</f>
        <v>No</v>
      </c>
    </row>
    <row r="1673" spans="1:48" x14ac:dyDescent="0.2">
      <c r="A1673" s="1" t="s">
        <v>298</v>
      </c>
      <c r="B1673" s="1" t="s">
        <v>299</v>
      </c>
      <c r="C1673" s="1" t="s">
        <v>92</v>
      </c>
      <c r="D1673" s="194">
        <v>2178</v>
      </c>
      <c r="E1673" s="197">
        <v>20178</v>
      </c>
      <c r="F1673" s="1" t="s">
        <v>239</v>
      </c>
      <c r="G1673" s="1" t="s">
        <v>236</v>
      </c>
      <c r="H1673" s="17">
        <v>423566</v>
      </c>
      <c r="I1673" s="12">
        <v>22</v>
      </c>
      <c r="J1673" s="1" t="s">
        <v>11</v>
      </c>
      <c r="K1673" s="1" t="s">
        <v>9</v>
      </c>
      <c r="L1673" s="4">
        <v>4</v>
      </c>
      <c r="M1673" s="1" t="s">
        <v>6551</v>
      </c>
      <c r="N1673" s="12">
        <v>0</v>
      </c>
      <c r="O1673" s="12" t="s">
        <v>6551</v>
      </c>
      <c r="P1673" s="14">
        <v>13.514608599779493</v>
      </c>
      <c r="Q1673" s="12" t="s">
        <v>6551</v>
      </c>
      <c r="R1673" s="14">
        <v>14.835275835275835</v>
      </c>
      <c r="S1673" s="12" t="s">
        <v>6551</v>
      </c>
      <c r="T1673" s="14">
        <v>1.2415931642778391</v>
      </c>
      <c r="U1673" s="12" t="s">
        <v>6551</v>
      </c>
      <c r="V1673" s="17">
        <v>0</v>
      </c>
      <c r="W1673" s="12" t="s">
        <v>6551</v>
      </c>
      <c r="X1673" s="17">
        <v>129923</v>
      </c>
      <c r="Y1673" s="12" t="s">
        <v>6551</v>
      </c>
      <c r="Z1673" s="17">
        <v>98062</v>
      </c>
      <c r="AA1673" s="12" t="s">
        <v>6551</v>
      </c>
      <c r="AB1673" s="17">
        <v>31861</v>
      </c>
      <c r="AC1673" s="12" t="s">
        <v>6551</v>
      </c>
      <c r="AD1673" s="17">
        <v>8640</v>
      </c>
      <c r="AE1673" s="12" t="s">
        <v>6551</v>
      </c>
      <c r="AF1673" s="17">
        <v>7256</v>
      </c>
      <c r="AG1673" s="12" t="s">
        <v>6551</v>
      </c>
      <c r="AH1673" s="17">
        <v>1384</v>
      </c>
      <c r="AI1673" s="12" t="s">
        <v>6551</v>
      </c>
      <c r="AJ1673" s="17">
        <v>0</v>
      </c>
      <c r="AK1673" s="12" t="s">
        <v>6551</v>
      </c>
      <c r="AL1673" s="17">
        <v>0</v>
      </c>
      <c r="AM1673" s="12" t="s">
        <v>6551</v>
      </c>
      <c r="AN1673" s="17">
        <v>0</v>
      </c>
      <c r="AO1673" s="12" t="s">
        <v>6551</v>
      </c>
      <c r="AP1673" s="192">
        <v>0</v>
      </c>
      <c r="AQ1673" s="12" t="s">
        <v>6551</v>
      </c>
      <c r="AR1673" s="17">
        <v>9009</v>
      </c>
      <c r="AS1673" s="12" t="s">
        <v>6551</v>
      </c>
      <c r="AT1673" s="17">
        <v>133651</v>
      </c>
      <c r="AU1673" s="1" t="s">
        <v>6551</v>
      </c>
      <c r="AV1673" s="1" t="str">
        <f>IF(OR(M1673="Q",O1673="Q",Q1673="Q",S1673="Q",U1673="Q",W1673="Q",Y1673="Q",AA1673="Q",AC1673="Q",AE1673="Q",AG1673="Q",AI1673="Q",AK1673="Q",AM1673="Q",AO1673="Q",AQ1673="Q",AS1673="Q",AU1673="Q"),"Yes","No")</f>
        <v>No</v>
      </c>
    </row>
    <row r="1674" spans="1:48" x14ac:dyDescent="0.2">
      <c r="A1674" s="1" t="s">
        <v>1241</v>
      </c>
      <c r="B1674" s="1" t="s">
        <v>1242</v>
      </c>
      <c r="C1674" s="1" t="s">
        <v>108</v>
      </c>
      <c r="D1674" s="194">
        <v>6097</v>
      </c>
      <c r="E1674" s="197">
        <v>60097</v>
      </c>
      <c r="F1674" s="1" t="s">
        <v>239</v>
      </c>
      <c r="G1674" s="1" t="s">
        <v>6120</v>
      </c>
      <c r="H1674" s="17">
        <v>126405</v>
      </c>
      <c r="I1674" s="12">
        <v>22</v>
      </c>
      <c r="J1674" s="1" t="s">
        <v>28</v>
      </c>
      <c r="K1674" s="1" t="s">
        <v>9</v>
      </c>
      <c r="L1674" s="4">
        <v>2</v>
      </c>
      <c r="M1674" s="1" t="s">
        <v>6551</v>
      </c>
      <c r="N1674" s="12">
        <v>0</v>
      </c>
      <c r="O1674" s="12" t="s">
        <v>6551</v>
      </c>
      <c r="P1674" s="14">
        <v>29</v>
      </c>
      <c r="Q1674" s="12" t="s">
        <v>6551</v>
      </c>
      <c r="R1674" s="14">
        <v>0</v>
      </c>
      <c r="S1674" s="12" t="s">
        <v>6551</v>
      </c>
      <c r="T1674" s="14">
        <v>2.3809974747474749</v>
      </c>
      <c r="U1674" s="12" t="s">
        <v>6551</v>
      </c>
      <c r="V1674" s="17">
        <v>0</v>
      </c>
      <c r="W1674" s="12" t="s">
        <v>6551</v>
      </c>
      <c r="X1674" s="17">
        <v>0</v>
      </c>
      <c r="Y1674" s="12" t="s">
        <v>6551</v>
      </c>
      <c r="Z1674" s="17">
        <v>91872</v>
      </c>
      <c r="AA1674" s="12" t="s">
        <v>6551</v>
      </c>
      <c r="AB1674" s="17" t="s">
        <v>6551</v>
      </c>
      <c r="AC1674" s="12" t="s">
        <v>6551</v>
      </c>
      <c r="AD1674" s="17">
        <v>0</v>
      </c>
      <c r="AE1674" s="12" t="s">
        <v>6551</v>
      </c>
      <c r="AF1674" s="17">
        <v>3168</v>
      </c>
      <c r="AG1674" s="12" t="s">
        <v>6551</v>
      </c>
      <c r="AH1674" s="17" t="s">
        <v>6551</v>
      </c>
      <c r="AI1674" s="12" t="s">
        <v>6551</v>
      </c>
      <c r="AJ1674" s="17">
        <v>0</v>
      </c>
      <c r="AK1674" s="12" t="s">
        <v>6551</v>
      </c>
      <c r="AL1674" s="17">
        <v>0</v>
      </c>
      <c r="AM1674" s="12" t="s">
        <v>6551</v>
      </c>
      <c r="AN1674" s="17">
        <v>0</v>
      </c>
      <c r="AO1674" s="12" t="s">
        <v>6551</v>
      </c>
      <c r="AP1674" s="192">
        <v>0</v>
      </c>
      <c r="AQ1674" s="12" t="s">
        <v>6551</v>
      </c>
      <c r="AR1674" s="17">
        <v>7543</v>
      </c>
      <c r="AS1674" s="12" t="s">
        <v>6551</v>
      </c>
      <c r="AT1674" s="17">
        <v>0</v>
      </c>
      <c r="AU1674" s="1" t="s">
        <v>6551</v>
      </c>
      <c r="AV1674" s="1" t="str">
        <f>IF(OR(M1674="Q",O1674="Q",Q1674="Q",S1674="Q",U1674="Q",W1674="Q",Y1674="Q",AA1674="Q",AC1674="Q",AE1674="Q",AG1674="Q",AI1674="Q",AK1674="Q",AM1674="Q",AO1674="Q",AQ1674="Q",AS1674="Q",AU1674="Q"),"Yes","No")</f>
        <v>No</v>
      </c>
    </row>
    <row r="1675" spans="1:48" x14ac:dyDescent="0.2">
      <c r="A1675" s="1" t="s">
        <v>6363</v>
      </c>
      <c r="B1675" s="1" t="s">
        <v>2821</v>
      </c>
      <c r="C1675" s="1" t="s">
        <v>44</v>
      </c>
      <c r="D1675" s="194" t="s">
        <v>6362</v>
      </c>
      <c r="E1675" s="197" t="s">
        <v>6361</v>
      </c>
      <c r="F1675" s="1" t="s">
        <v>239</v>
      </c>
      <c r="G1675" s="1" t="s">
        <v>287</v>
      </c>
      <c r="H1675" s="17">
        <v>0</v>
      </c>
      <c r="I1675" s="12">
        <v>22</v>
      </c>
      <c r="J1675" s="1" t="s">
        <v>12</v>
      </c>
      <c r="K1675" s="1" t="s">
        <v>13</v>
      </c>
      <c r="L1675" s="4">
        <v>2</v>
      </c>
      <c r="M1675" s="1" t="s">
        <v>6551</v>
      </c>
      <c r="N1675" s="12">
        <v>0</v>
      </c>
      <c r="O1675" s="12" t="s">
        <v>6551</v>
      </c>
      <c r="P1675" s="14">
        <v>10.93681652490887</v>
      </c>
      <c r="Q1675" s="12" t="s">
        <v>6551</v>
      </c>
      <c r="R1675" s="14">
        <v>0</v>
      </c>
      <c r="S1675" s="12" t="s">
        <v>6551</v>
      </c>
      <c r="T1675" s="14">
        <v>4.2718712029161603</v>
      </c>
      <c r="U1675" s="12" t="s">
        <v>6551</v>
      </c>
      <c r="V1675" s="17">
        <v>0</v>
      </c>
      <c r="W1675" s="12" t="s">
        <v>6551</v>
      </c>
      <c r="X1675" s="17">
        <v>0</v>
      </c>
      <c r="Y1675" s="12" t="s">
        <v>6551</v>
      </c>
      <c r="Z1675" s="17">
        <v>36004</v>
      </c>
      <c r="AA1675" s="12" t="s">
        <v>6551</v>
      </c>
      <c r="AB1675" s="17" t="s">
        <v>6551</v>
      </c>
      <c r="AC1675" s="12" t="s">
        <v>6551</v>
      </c>
      <c r="AD1675" s="17">
        <v>0</v>
      </c>
      <c r="AE1675" s="12" t="s">
        <v>6551</v>
      </c>
      <c r="AF1675" s="17">
        <v>3292</v>
      </c>
      <c r="AG1675" s="12" t="s">
        <v>6551</v>
      </c>
      <c r="AH1675" s="17" t="s">
        <v>6551</v>
      </c>
      <c r="AI1675" s="12" t="s">
        <v>6551</v>
      </c>
      <c r="AJ1675" s="17">
        <v>0</v>
      </c>
      <c r="AK1675" s="12" t="s">
        <v>6551</v>
      </c>
      <c r="AL1675" s="17">
        <v>0</v>
      </c>
      <c r="AM1675" s="12" t="s">
        <v>6551</v>
      </c>
      <c r="AN1675" s="17">
        <v>0</v>
      </c>
      <c r="AO1675" s="12" t="s">
        <v>6551</v>
      </c>
      <c r="AP1675" s="192">
        <v>0</v>
      </c>
      <c r="AQ1675" s="12" t="s">
        <v>6551</v>
      </c>
      <c r="AR1675" s="17">
        <v>14063</v>
      </c>
      <c r="AS1675" s="12" t="s">
        <v>6551</v>
      </c>
      <c r="AT1675" s="17">
        <v>0</v>
      </c>
      <c r="AU1675" s="1" t="s">
        <v>6551</v>
      </c>
      <c r="AV1675" s="1" t="str">
        <f>IF(OR(M1675="Q",O1675="Q",Q1675="Q",S1675="Q",U1675="Q",W1675="Q",Y1675="Q",AA1675="Q",AC1675="Q",AE1675="Q",AG1675="Q",AI1675="Q",AK1675="Q",AM1675="Q",AO1675="Q",AQ1675="Q",AS1675="Q",AU1675="Q"),"Yes","No")</f>
        <v>No</v>
      </c>
    </row>
    <row r="1676" spans="1:48" x14ac:dyDescent="0.2">
      <c r="A1676" s="1" t="s">
        <v>1383</v>
      </c>
      <c r="B1676" s="1" t="s">
        <v>1384</v>
      </c>
      <c r="C1676" s="1" t="s">
        <v>78</v>
      </c>
      <c r="D1676" s="194" t="s">
        <v>1385</v>
      </c>
      <c r="E1676" s="197">
        <v>88134</v>
      </c>
      <c r="F1676" s="1" t="s">
        <v>166</v>
      </c>
      <c r="G1676" s="1" t="s">
        <v>6120</v>
      </c>
      <c r="H1676" s="17">
        <v>0</v>
      </c>
      <c r="I1676" s="12">
        <v>22</v>
      </c>
      <c r="J1676" s="1" t="s">
        <v>28</v>
      </c>
      <c r="K1676" s="1" t="s">
        <v>9</v>
      </c>
      <c r="L1676" s="4">
        <v>1</v>
      </c>
      <c r="M1676" s="1" t="s">
        <v>6551</v>
      </c>
      <c r="N1676" s="12">
        <v>0</v>
      </c>
      <c r="O1676" s="12" t="s">
        <v>6551</v>
      </c>
      <c r="P1676" s="14">
        <v>44.872721749696233</v>
      </c>
      <c r="Q1676" s="12" t="s">
        <v>6551</v>
      </c>
      <c r="R1676" s="14">
        <v>0</v>
      </c>
      <c r="S1676" s="12" t="s">
        <v>6551</v>
      </c>
      <c r="T1676" s="14">
        <v>1.0959902794653706</v>
      </c>
      <c r="U1676" s="12" t="s">
        <v>6551</v>
      </c>
      <c r="V1676" s="17">
        <v>0</v>
      </c>
      <c r="W1676" s="12" t="s">
        <v>6551</v>
      </c>
      <c r="X1676" s="17">
        <v>0</v>
      </c>
      <c r="Y1676" s="12" t="s">
        <v>6551</v>
      </c>
      <c r="Z1676" s="17">
        <v>147721</v>
      </c>
      <c r="AA1676" s="12" t="s">
        <v>6551</v>
      </c>
      <c r="AB1676" s="17" t="s">
        <v>6551</v>
      </c>
      <c r="AC1676" s="12" t="s">
        <v>6551</v>
      </c>
      <c r="AD1676" s="17">
        <v>0</v>
      </c>
      <c r="AE1676" s="12" t="s">
        <v>6551</v>
      </c>
      <c r="AF1676" s="17">
        <v>3292</v>
      </c>
      <c r="AG1676" s="12" t="s">
        <v>6551</v>
      </c>
      <c r="AH1676" s="17" t="s">
        <v>6551</v>
      </c>
      <c r="AI1676" s="12" t="s">
        <v>6551</v>
      </c>
      <c r="AJ1676" s="17">
        <v>0</v>
      </c>
      <c r="AK1676" s="12" t="s">
        <v>6551</v>
      </c>
      <c r="AL1676" s="17">
        <v>0</v>
      </c>
      <c r="AM1676" s="12" t="s">
        <v>6551</v>
      </c>
      <c r="AN1676" s="17">
        <v>0</v>
      </c>
      <c r="AO1676" s="12" t="s">
        <v>6551</v>
      </c>
      <c r="AP1676" s="192">
        <v>0</v>
      </c>
      <c r="AQ1676" s="12" t="s">
        <v>6551</v>
      </c>
      <c r="AR1676" s="17">
        <v>3608</v>
      </c>
      <c r="AS1676" s="12" t="s">
        <v>6551</v>
      </c>
      <c r="AT1676" s="17">
        <v>0</v>
      </c>
      <c r="AU1676" s="1" t="s">
        <v>6551</v>
      </c>
      <c r="AV1676" s="1" t="str">
        <f>IF(OR(M1676="Q",O1676="Q",Q1676="Q",S1676="Q",U1676="Q",W1676="Q",Y1676="Q",AA1676="Q",AC1676="Q",AE1676="Q",AG1676="Q",AI1676="Q",AK1676="Q",AM1676="Q",AO1676="Q",AQ1676="Q",AS1676="Q",AU1676="Q"),"Yes","No")</f>
        <v>No</v>
      </c>
    </row>
    <row r="1677" spans="1:48" x14ac:dyDescent="0.2">
      <c r="A1677" s="1" t="s">
        <v>5864</v>
      </c>
      <c r="B1677" s="1" t="s">
        <v>5865</v>
      </c>
      <c r="C1677" s="1" t="s">
        <v>7</v>
      </c>
      <c r="D1677" s="194" t="s">
        <v>5866</v>
      </c>
      <c r="E1677" s="197" t="s">
        <v>5867</v>
      </c>
      <c r="F1677" s="1" t="s">
        <v>305</v>
      </c>
      <c r="G1677" s="1" t="s">
        <v>287</v>
      </c>
      <c r="H1677" s="17">
        <v>0</v>
      </c>
      <c r="I1677" s="12">
        <v>22</v>
      </c>
      <c r="J1677" s="1" t="s">
        <v>11</v>
      </c>
      <c r="K1677" s="1" t="s">
        <v>9</v>
      </c>
      <c r="L1677" s="4">
        <v>1</v>
      </c>
      <c r="M1677" s="1" t="s">
        <v>6551</v>
      </c>
      <c r="N1677" s="12">
        <v>0</v>
      </c>
      <c r="O1677" s="12" t="s">
        <v>6551</v>
      </c>
      <c r="P1677" s="14">
        <v>18.456395348837209</v>
      </c>
      <c r="Q1677" s="12" t="s">
        <v>6551</v>
      </c>
      <c r="R1677" s="14">
        <v>0</v>
      </c>
      <c r="S1677" s="12" t="s">
        <v>6551</v>
      </c>
      <c r="T1677" s="14">
        <v>1.6244186046511628</v>
      </c>
      <c r="U1677" s="12" t="s">
        <v>6551</v>
      </c>
      <c r="V1677" s="17">
        <v>0</v>
      </c>
      <c r="W1677" s="12" t="s">
        <v>6551</v>
      </c>
      <c r="X1677" s="17">
        <v>0</v>
      </c>
      <c r="Y1677" s="12" t="s">
        <v>6551</v>
      </c>
      <c r="Z1677" s="17">
        <v>31745</v>
      </c>
      <c r="AA1677" s="12" t="s">
        <v>6551</v>
      </c>
      <c r="AB1677" s="17" t="s">
        <v>6551</v>
      </c>
      <c r="AC1677" s="12" t="s">
        <v>6551</v>
      </c>
      <c r="AD1677" s="17">
        <v>0</v>
      </c>
      <c r="AE1677" s="12" t="s">
        <v>6551</v>
      </c>
      <c r="AF1677" s="17">
        <v>1720</v>
      </c>
      <c r="AG1677" s="12" t="s">
        <v>6551</v>
      </c>
      <c r="AH1677" s="17" t="s">
        <v>6551</v>
      </c>
      <c r="AI1677" s="12" t="s">
        <v>6551</v>
      </c>
      <c r="AJ1677" s="17">
        <v>0</v>
      </c>
      <c r="AK1677" s="12" t="s">
        <v>6551</v>
      </c>
      <c r="AL1677" s="17">
        <v>0</v>
      </c>
      <c r="AM1677" s="12" t="s">
        <v>6551</v>
      </c>
      <c r="AN1677" s="17">
        <v>0</v>
      </c>
      <c r="AO1677" s="12" t="s">
        <v>6551</v>
      </c>
      <c r="AP1677" s="192">
        <v>0</v>
      </c>
      <c r="AQ1677" s="12" t="s">
        <v>6551</v>
      </c>
      <c r="AR1677" s="17">
        <v>2794</v>
      </c>
      <c r="AS1677" s="12" t="s">
        <v>6551</v>
      </c>
      <c r="AT1677" s="17">
        <v>0</v>
      </c>
      <c r="AU1677" s="1" t="s">
        <v>6551</v>
      </c>
      <c r="AV1677" s="1" t="str">
        <f>IF(OR(M1677="Q",O1677="Q",Q1677="Q",S1677="Q",U1677="Q",W1677="Q",Y1677="Q",AA1677="Q",AC1677="Q",AE1677="Q",AG1677="Q",AI1677="Q",AK1677="Q",AM1677="Q",AO1677="Q",AQ1677="Q",AS1677="Q",AU1677="Q"),"Yes","No")</f>
        <v>No</v>
      </c>
    </row>
    <row r="1678" spans="1:48" x14ac:dyDescent="0.2">
      <c r="A1678" s="1" t="s">
        <v>1452</v>
      </c>
      <c r="B1678" s="1" t="s">
        <v>1412</v>
      </c>
      <c r="C1678" s="1" t="s">
        <v>107</v>
      </c>
      <c r="D1678" s="194">
        <v>4178</v>
      </c>
      <c r="E1678" s="197">
        <v>40178</v>
      </c>
      <c r="F1678" s="1" t="s">
        <v>302</v>
      </c>
      <c r="G1678" s="1" t="s">
        <v>236</v>
      </c>
      <c r="H1678" s="17">
        <v>969587</v>
      </c>
      <c r="I1678" s="12">
        <v>21</v>
      </c>
      <c r="J1678" s="1" t="s">
        <v>14</v>
      </c>
      <c r="K1678" s="1" t="s">
        <v>9</v>
      </c>
      <c r="L1678" s="4">
        <v>21</v>
      </c>
      <c r="M1678" s="1" t="s">
        <v>6551</v>
      </c>
      <c r="N1678" s="12">
        <v>0</v>
      </c>
      <c r="O1678" s="12" t="s">
        <v>6551</v>
      </c>
      <c r="P1678" s="14">
        <v>44.529741513547179</v>
      </c>
      <c r="Q1678" s="12" t="s">
        <v>6551</v>
      </c>
      <c r="R1678" s="14">
        <v>41.977617446913179</v>
      </c>
      <c r="S1678" s="12" t="s">
        <v>6551</v>
      </c>
      <c r="T1678" s="14">
        <v>7.5970102771722203</v>
      </c>
      <c r="U1678" s="12" t="s">
        <v>6551</v>
      </c>
      <c r="V1678" s="17">
        <v>0</v>
      </c>
      <c r="W1678" s="12" t="s">
        <v>6551</v>
      </c>
      <c r="X1678" s="17">
        <v>428955</v>
      </c>
      <c r="Y1678" s="12" t="s">
        <v>6551</v>
      </c>
      <c r="Z1678" s="17">
        <v>428955</v>
      </c>
      <c r="AA1678" s="12" t="s">
        <v>6551</v>
      </c>
      <c r="AB1678" s="17">
        <v>0</v>
      </c>
      <c r="AC1678" s="12" t="s">
        <v>6551</v>
      </c>
      <c r="AD1678" s="17">
        <v>9633</v>
      </c>
      <c r="AE1678" s="12" t="s">
        <v>6551</v>
      </c>
      <c r="AF1678" s="17">
        <v>9633</v>
      </c>
      <c r="AG1678" s="12" t="s">
        <v>6551</v>
      </c>
      <c r="AH1678" s="17">
        <v>0</v>
      </c>
      <c r="AI1678" s="12" t="s">
        <v>6551</v>
      </c>
      <c r="AJ1678" s="17">
        <v>0</v>
      </c>
      <c r="AK1678" s="12" t="s">
        <v>6551</v>
      </c>
      <c r="AL1678" s="17">
        <v>0</v>
      </c>
      <c r="AM1678" s="12" t="s">
        <v>6551</v>
      </c>
      <c r="AN1678" s="17">
        <v>0</v>
      </c>
      <c r="AO1678" s="12" t="s">
        <v>6551</v>
      </c>
      <c r="AP1678" s="192">
        <v>0</v>
      </c>
      <c r="AQ1678" s="12" t="s">
        <v>6551</v>
      </c>
      <c r="AR1678" s="17">
        <v>73182</v>
      </c>
      <c r="AS1678" s="12" t="s">
        <v>6551</v>
      </c>
      <c r="AT1678" s="17">
        <v>3072006</v>
      </c>
      <c r="AU1678" s="1" t="s">
        <v>6551</v>
      </c>
      <c r="AV1678" s="1" t="str">
        <f>IF(OR(M1678="Q",O1678="Q",Q1678="Q",S1678="Q",U1678="Q",W1678="Q",Y1678="Q",AA1678="Q",AC1678="Q",AE1678="Q",AG1678="Q",AI1678="Q",AK1678="Q",AM1678="Q",AO1678="Q",AQ1678="Q",AS1678="Q",AU1678="Q"),"Yes","No")</f>
        <v>No</v>
      </c>
    </row>
    <row r="1679" spans="1:48" x14ac:dyDescent="0.2">
      <c r="A1679" s="1" t="s">
        <v>1495</v>
      </c>
      <c r="B1679" s="1" t="s">
        <v>1496</v>
      </c>
      <c r="C1679" s="1" t="s">
        <v>50</v>
      </c>
      <c r="D1679" s="194">
        <v>4181</v>
      </c>
      <c r="E1679" s="197">
        <v>40181</v>
      </c>
      <c r="F1679" s="1" t="s">
        <v>239</v>
      </c>
      <c r="G1679" s="1" t="s">
        <v>6120</v>
      </c>
      <c r="H1679" s="17">
        <v>4515419</v>
      </c>
      <c r="I1679" s="12">
        <v>21</v>
      </c>
      <c r="J1679" s="1" t="s">
        <v>11</v>
      </c>
      <c r="K1679" s="1" t="s">
        <v>9</v>
      </c>
      <c r="L1679" s="4">
        <v>21</v>
      </c>
      <c r="M1679" s="1" t="s">
        <v>6551</v>
      </c>
      <c r="N1679" s="12">
        <v>0</v>
      </c>
      <c r="O1679" s="12" t="s">
        <v>6551</v>
      </c>
      <c r="P1679" s="14">
        <v>12.941664552144125</v>
      </c>
      <c r="Q1679" s="12" t="s">
        <v>6551</v>
      </c>
      <c r="R1679" s="14">
        <v>0</v>
      </c>
      <c r="S1679" s="12" t="s">
        <v>6551</v>
      </c>
      <c r="T1679" s="14">
        <v>2.2361583354478558</v>
      </c>
      <c r="U1679" s="12" t="s">
        <v>6551</v>
      </c>
      <c r="V1679" s="17">
        <v>0</v>
      </c>
      <c r="W1679" s="12" t="s">
        <v>6551</v>
      </c>
      <c r="X1679" s="17">
        <v>0</v>
      </c>
      <c r="Y1679" s="12" t="s">
        <v>6551</v>
      </c>
      <c r="Z1679" s="17">
        <v>510031</v>
      </c>
      <c r="AA1679" s="12" t="s">
        <v>6551</v>
      </c>
      <c r="AB1679" s="17" t="s">
        <v>6551</v>
      </c>
      <c r="AC1679" s="12" t="s">
        <v>6551</v>
      </c>
      <c r="AD1679" s="17">
        <v>0</v>
      </c>
      <c r="AE1679" s="12" t="s">
        <v>6551</v>
      </c>
      <c r="AF1679" s="17">
        <v>39410</v>
      </c>
      <c r="AG1679" s="12" t="s">
        <v>6551</v>
      </c>
      <c r="AH1679" s="17" t="s">
        <v>6551</v>
      </c>
      <c r="AI1679" s="12" t="s">
        <v>6551</v>
      </c>
      <c r="AJ1679" s="17">
        <v>0</v>
      </c>
      <c r="AK1679" s="12" t="s">
        <v>6551</v>
      </c>
      <c r="AL1679" s="17">
        <v>0</v>
      </c>
      <c r="AM1679" s="12" t="s">
        <v>6551</v>
      </c>
      <c r="AN1679" s="17">
        <v>0</v>
      </c>
      <c r="AO1679" s="12" t="s">
        <v>6551</v>
      </c>
      <c r="AP1679" s="192">
        <v>0</v>
      </c>
      <c r="AQ1679" s="12" t="s">
        <v>6551</v>
      </c>
      <c r="AR1679" s="17">
        <v>88127</v>
      </c>
      <c r="AS1679" s="12" t="s">
        <v>6551</v>
      </c>
      <c r="AT1679" s="17">
        <v>0</v>
      </c>
      <c r="AU1679" s="1" t="s">
        <v>6551</v>
      </c>
      <c r="AV1679" s="1" t="str">
        <f>IF(OR(M1679="Q",O1679="Q",Q1679="Q",S1679="Q",U1679="Q",W1679="Q",Y1679="Q",AA1679="Q",AC1679="Q",AE1679="Q",AG1679="Q",AI1679="Q",AK1679="Q",AM1679="Q",AO1679="Q",AQ1679="Q",AS1679="Q",AU1679="Q"),"Yes","No")</f>
        <v>No</v>
      </c>
    </row>
    <row r="1680" spans="1:48" x14ac:dyDescent="0.2">
      <c r="A1680" s="1" t="s">
        <v>1674</v>
      </c>
      <c r="B1680" s="1" t="s">
        <v>1675</v>
      </c>
      <c r="C1680" s="1" t="s">
        <v>96</v>
      </c>
      <c r="D1680" s="194">
        <v>5197</v>
      </c>
      <c r="E1680" s="197">
        <v>50197</v>
      </c>
      <c r="F1680" s="1" t="s">
        <v>239</v>
      </c>
      <c r="G1680" s="1" t="s">
        <v>236</v>
      </c>
      <c r="H1680" s="17">
        <v>387550</v>
      </c>
      <c r="I1680" s="12">
        <v>21</v>
      </c>
      <c r="J1680" s="1" t="s">
        <v>11</v>
      </c>
      <c r="K1680" s="1" t="s">
        <v>13</v>
      </c>
      <c r="L1680" s="4">
        <v>21</v>
      </c>
      <c r="M1680" s="1" t="s">
        <v>6551</v>
      </c>
      <c r="N1680" s="12">
        <v>0</v>
      </c>
      <c r="O1680" s="12" t="s">
        <v>6551</v>
      </c>
      <c r="P1680" s="14">
        <v>19.414320213749871</v>
      </c>
      <c r="Q1680" s="12" t="s">
        <v>6551</v>
      </c>
      <c r="R1680" s="14">
        <v>12.549660387030629</v>
      </c>
      <c r="S1680" s="12" t="s">
        <v>6551</v>
      </c>
      <c r="T1680" s="14">
        <v>1.403273044908026</v>
      </c>
      <c r="U1680" s="12" t="s">
        <v>6551</v>
      </c>
      <c r="V1680" s="17">
        <v>0</v>
      </c>
      <c r="W1680" s="12" t="s">
        <v>6551</v>
      </c>
      <c r="X1680" s="17">
        <v>822240</v>
      </c>
      <c r="Y1680" s="12" t="s">
        <v>6551</v>
      </c>
      <c r="Z1680" s="17">
        <v>755683</v>
      </c>
      <c r="AA1680" s="12" t="s">
        <v>6551</v>
      </c>
      <c r="AB1680" s="17">
        <v>66557</v>
      </c>
      <c r="AC1680" s="12" t="s">
        <v>6551</v>
      </c>
      <c r="AD1680" s="17">
        <v>41796</v>
      </c>
      <c r="AE1680" s="12" t="s">
        <v>6551</v>
      </c>
      <c r="AF1680" s="17">
        <v>38924</v>
      </c>
      <c r="AG1680" s="12" t="s">
        <v>6551</v>
      </c>
      <c r="AH1680" s="17">
        <v>2872</v>
      </c>
      <c r="AI1680" s="12" t="s">
        <v>6551</v>
      </c>
      <c r="AJ1680" s="17">
        <v>0</v>
      </c>
      <c r="AK1680" s="12" t="s">
        <v>6551</v>
      </c>
      <c r="AL1680" s="17">
        <v>0</v>
      </c>
      <c r="AM1680" s="12" t="s">
        <v>6551</v>
      </c>
      <c r="AN1680" s="17">
        <v>0</v>
      </c>
      <c r="AO1680" s="12" t="s">
        <v>6551</v>
      </c>
      <c r="AP1680" s="192">
        <v>0</v>
      </c>
      <c r="AQ1680" s="12" t="s">
        <v>6551</v>
      </c>
      <c r="AR1680" s="17">
        <v>54621</v>
      </c>
      <c r="AS1680" s="12" t="s">
        <v>6551</v>
      </c>
      <c r="AT1680" s="17">
        <v>685475</v>
      </c>
      <c r="AU1680" s="1" t="s">
        <v>6551</v>
      </c>
      <c r="AV1680" s="1" t="str">
        <f>IF(OR(M1680="Q",O1680="Q",Q1680="Q",S1680="Q",U1680="Q",W1680="Q",Y1680="Q",AA1680="Q",AC1680="Q",AE1680="Q",AG1680="Q",AI1680="Q",AK1680="Q",AM1680="Q",AO1680="Q",AQ1680="Q",AS1680="Q",AU1680="Q"),"Yes","No")</f>
        <v>No</v>
      </c>
    </row>
    <row r="1681" spans="1:48" x14ac:dyDescent="0.2">
      <c r="A1681" s="1" t="s">
        <v>748</v>
      </c>
      <c r="B1681" s="1" t="s">
        <v>749</v>
      </c>
      <c r="C1681" s="1" t="s">
        <v>54</v>
      </c>
      <c r="D1681" s="194">
        <v>7018</v>
      </c>
      <c r="E1681" s="197">
        <v>70018</v>
      </c>
      <c r="F1681" s="1" t="s">
        <v>239</v>
      </c>
      <c r="G1681" s="1" t="s">
        <v>236</v>
      </c>
      <c r="H1681" s="17">
        <v>106621</v>
      </c>
      <c r="I1681" s="12">
        <v>21</v>
      </c>
      <c r="J1681" s="1" t="s">
        <v>12</v>
      </c>
      <c r="K1681" s="1" t="s">
        <v>9</v>
      </c>
      <c r="L1681" s="4">
        <v>21</v>
      </c>
      <c r="M1681" s="1" t="s">
        <v>6551</v>
      </c>
      <c r="N1681" s="12">
        <v>0</v>
      </c>
      <c r="O1681" s="12" t="s">
        <v>6551</v>
      </c>
      <c r="P1681" s="14">
        <v>13.137004364379237</v>
      </c>
      <c r="Q1681" s="12" t="s">
        <v>6551</v>
      </c>
      <c r="R1681" s="14">
        <v>2.1273907516772455</v>
      </c>
      <c r="S1681" s="12" t="s">
        <v>6551</v>
      </c>
      <c r="T1681" s="14">
        <v>35.32781131024236</v>
      </c>
      <c r="U1681" s="12" t="s">
        <v>6551</v>
      </c>
      <c r="V1681" s="17">
        <v>710903</v>
      </c>
      <c r="W1681" s="12" t="s">
        <v>6551</v>
      </c>
      <c r="X1681" s="17">
        <v>745372</v>
      </c>
      <c r="Y1681" s="12" t="s">
        <v>6551</v>
      </c>
      <c r="Z1681" s="17">
        <v>707362</v>
      </c>
      <c r="AA1681" s="12" t="s">
        <v>6551</v>
      </c>
      <c r="AB1681" s="17">
        <v>38010</v>
      </c>
      <c r="AC1681" s="12" t="s">
        <v>6551</v>
      </c>
      <c r="AD1681" s="17">
        <v>56546</v>
      </c>
      <c r="AE1681" s="12" t="s">
        <v>6551</v>
      </c>
      <c r="AF1681" s="17">
        <v>53845</v>
      </c>
      <c r="AG1681" s="12" t="s">
        <v>6551</v>
      </c>
      <c r="AH1681" s="17">
        <v>2701</v>
      </c>
      <c r="AI1681" s="12" t="s">
        <v>6551</v>
      </c>
      <c r="AJ1681" s="17">
        <v>0</v>
      </c>
      <c r="AK1681" s="12" t="s">
        <v>6551</v>
      </c>
      <c r="AL1681" s="17">
        <v>0</v>
      </c>
      <c r="AM1681" s="12" t="s">
        <v>6551</v>
      </c>
      <c r="AN1681" s="17">
        <v>0</v>
      </c>
      <c r="AO1681" s="12" t="s">
        <v>6551</v>
      </c>
      <c r="AP1681" s="192">
        <v>0</v>
      </c>
      <c r="AQ1681" s="12" t="s">
        <v>6551</v>
      </c>
      <c r="AR1681" s="17">
        <v>1902226</v>
      </c>
      <c r="AS1681" s="12" t="s">
        <v>6551</v>
      </c>
      <c r="AT1681" s="17">
        <v>4046778</v>
      </c>
      <c r="AU1681" s="1" t="s">
        <v>6551</v>
      </c>
      <c r="AV1681" s="1" t="str">
        <f>IF(OR(M1681="Q",O1681="Q",Q1681="Q",S1681="Q",U1681="Q",W1681="Q",Y1681="Q",AA1681="Q",AC1681="Q",AE1681="Q",AG1681="Q",AI1681="Q",AK1681="Q",AM1681="Q",AO1681="Q",AQ1681="Q",AS1681="Q",AU1681="Q"),"Yes","No")</f>
        <v>No</v>
      </c>
    </row>
    <row r="1682" spans="1:48" x14ac:dyDescent="0.2">
      <c r="A1682" s="1" t="s">
        <v>163</v>
      </c>
      <c r="B1682" s="1" t="s">
        <v>1864</v>
      </c>
      <c r="C1682" s="1" t="s">
        <v>26</v>
      </c>
      <c r="D1682" s="194">
        <v>9243</v>
      </c>
      <c r="E1682" s="197">
        <v>90243</v>
      </c>
      <c r="F1682" s="1" t="s">
        <v>305</v>
      </c>
      <c r="G1682" s="1" t="s">
        <v>6120</v>
      </c>
      <c r="H1682" s="17">
        <v>195861</v>
      </c>
      <c r="I1682" s="12">
        <v>21</v>
      </c>
      <c r="J1682" s="1" t="s">
        <v>11</v>
      </c>
      <c r="K1682" s="1" t="s">
        <v>9</v>
      </c>
      <c r="L1682" s="4">
        <v>21</v>
      </c>
      <c r="M1682" s="1" t="s">
        <v>6551</v>
      </c>
      <c r="N1682" s="12">
        <v>0</v>
      </c>
      <c r="O1682" s="12" t="s">
        <v>6551</v>
      </c>
      <c r="P1682" s="14">
        <v>12.118596778393661</v>
      </c>
      <c r="Q1682" s="12" t="s">
        <v>6551</v>
      </c>
      <c r="R1682" s="14">
        <v>0</v>
      </c>
      <c r="S1682" s="12" t="s">
        <v>6551</v>
      </c>
      <c r="T1682" s="14">
        <v>2.1709013801569883</v>
      </c>
      <c r="U1682" s="12" t="s">
        <v>6551</v>
      </c>
      <c r="V1682" s="17">
        <v>0</v>
      </c>
      <c r="W1682" s="12" t="s">
        <v>6551</v>
      </c>
      <c r="X1682" s="17">
        <v>0</v>
      </c>
      <c r="Y1682" s="12" t="s">
        <v>6551</v>
      </c>
      <c r="Z1682" s="17">
        <v>325760</v>
      </c>
      <c r="AA1682" s="12" t="s">
        <v>6551</v>
      </c>
      <c r="AB1682" s="17" t="s">
        <v>6551</v>
      </c>
      <c r="AC1682" s="12" t="s">
        <v>6551</v>
      </c>
      <c r="AD1682" s="17">
        <v>0</v>
      </c>
      <c r="AE1682" s="12" t="s">
        <v>6551</v>
      </c>
      <c r="AF1682" s="17">
        <v>26881</v>
      </c>
      <c r="AG1682" s="12" t="s">
        <v>6551</v>
      </c>
      <c r="AH1682" s="17" t="s">
        <v>6551</v>
      </c>
      <c r="AI1682" s="12" t="s">
        <v>6551</v>
      </c>
      <c r="AJ1682" s="17">
        <v>0</v>
      </c>
      <c r="AK1682" s="12" t="s">
        <v>6551</v>
      </c>
      <c r="AL1682" s="17">
        <v>0</v>
      </c>
      <c r="AM1682" s="12" t="s">
        <v>6551</v>
      </c>
      <c r="AN1682" s="17">
        <v>0</v>
      </c>
      <c r="AO1682" s="12" t="s">
        <v>6551</v>
      </c>
      <c r="AP1682" s="192">
        <v>0</v>
      </c>
      <c r="AQ1682" s="12" t="s">
        <v>6551</v>
      </c>
      <c r="AR1682" s="17">
        <v>58356</v>
      </c>
      <c r="AS1682" s="12" t="s">
        <v>6551</v>
      </c>
      <c r="AT1682" s="17">
        <v>0</v>
      </c>
      <c r="AU1682" s="1" t="s">
        <v>6551</v>
      </c>
      <c r="AV1682" s="1" t="str">
        <f>IF(OR(M1682="Q",O1682="Q",Q1682="Q",S1682="Q",U1682="Q",W1682="Q",Y1682="Q",AA1682="Q",AC1682="Q",AE1682="Q",AG1682="Q",AI1682="Q",AK1682="Q",AM1682="Q",AO1682="Q",AQ1682="Q",AS1682="Q",AU1682="Q"),"Yes","No")</f>
        <v>No</v>
      </c>
    </row>
    <row r="1683" spans="1:48" x14ac:dyDescent="0.2">
      <c r="A1683" s="1" t="s">
        <v>3292</v>
      </c>
      <c r="B1683" s="1" t="s">
        <v>3293</v>
      </c>
      <c r="C1683" s="1" t="s">
        <v>57</v>
      </c>
      <c r="D1683" s="194" t="s">
        <v>3294</v>
      </c>
      <c r="E1683" s="197" t="s">
        <v>3295</v>
      </c>
      <c r="F1683" s="1" t="s">
        <v>239</v>
      </c>
      <c r="G1683" s="1" t="s">
        <v>287</v>
      </c>
      <c r="H1683" s="17">
        <v>0</v>
      </c>
      <c r="I1683" s="12">
        <v>21</v>
      </c>
      <c r="J1683" s="1" t="s">
        <v>11</v>
      </c>
      <c r="K1683" s="1" t="s">
        <v>9</v>
      </c>
      <c r="L1683" s="4">
        <v>21</v>
      </c>
      <c r="M1683" s="1" t="s">
        <v>6551</v>
      </c>
      <c r="N1683" s="12">
        <v>0</v>
      </c>
      <c r="O1683" s="12" t="s">
        <v>6551</v>
      </c>
      <c r="P1683" s="14">
        <v>14.883428152988227</v>
      </c>
      <c r="Q1683" s="12" t="s">
        <v>6551</v>
      </c>
      <c r="R1683" s="14">
        <v>0</v>
      </c>
      <c r="S1683" s="12" t="s">
        <v>6551</v>
      </c>
      <c r="T1683" s="14">
        <v>1.7275108432377626</v>
      </c>
      <c r="U1683" s="12" t="s">
        <v>6551</v>
      </c>
      <c r="V1683" s="17">
        <v>0</v>
      </c>
      <c r="W1683" s="12" t="s">
        <v>6551</v>
      </c>
      <c r="X1683" s="17">
        <v>0</v>
      </c>
      <c r="Y1683" s="12" t="s">
        <v>6551</v>
      </c>
      <c r="Z1683" s="17">
        <v>528451</v>
      </c>
      <c r="AA1683" s="12" t="s">
        <v>6551</v>
      </c>
      <c r="AB1683" s="17" t="s">
        <v>6551</v>
      </c>
      <c r="AC1683" s="12" t="s">
        <v>6551</v>
      </c>
      <c r="AD1683" s="17">
        <v>0</v>
      </c>
      <c r="AE1683" s="12" t="s">
        <v>6551</v>
      </c>
      <c r="AF1683" s="17">
        <v>35506</v>
      </c>
      <c r="AG1683" s="12" t="s">
        <v>6551</v>
      </c>
      <c r="AH1683" s="17" t="s">
        <v>6551</v>
      </c>
      <c r="AI1683" s="12" t="s">
        <v>6551</v>
      </c>
      <c r="AJ1683" s="17">
        <v>0</v>
      </c>
      <c r="AK1683" s="12" t="s">
        <v>6551</v>
      </c>
      <c r="AL1683" s="17">
        <v>0</v>
      </c>
      <c r="AM1683" s="12" t="s">
        <v>6551</v>
      </c>
      <c r="AN1683" s="17">
        <v>0</v>
      </c>
      <c r="AO1683" s="12" t="s">
        <v>6551</v>
      </c>
      <c r="AP1683" s="192">
        <v>0</v>
      </c>
      <c r="AQ1683" s="12" t="s">
        <v>6551</v>
      </c>
      <c r="AR1683" s="17">
        <v>61337</v>
      </c>
      <c r="AS1683" s="12" t="s">
        <v>6551</v>
      </c>
      <c r="AT1683" s="17">
        <v>0</v>
      </c>
      <c r="AU1683" s="1" t="s">
        <v>6551</v>
      </c>
      <c r="AV1683" s="1" t="str">
        <f>IF(OR(M1683="Q",O1683="Q",Q1683="Q",S1683="Q",U1683="Q",W1683="Q",Y1683="Q",AA1683="Q",AC1683="Q",AE1683="Q",AG1683="Q",AI1683="Q",AK1683="Q",AM1683="Q",AO1683="Q",AQ1683="Q",AS1683="Q",AU1683="Q"),"Yes","No")</f>
        <v>No</v>
      </c>
    </row>
    <row r="1684" spans="1:48" x14ac:dyDescent="0.2">
      <c r="A1684" s="1" t="s">
        <v>3373</v>
      </c>
      <c r="B1684" s="1" t="s">
        <v>3374</v>
      </c>
      <c r="C1684" s="1" t="s">
        <v>58</v>
      </c>
      <c r="D1684" s="194" t="s">
        <v>3375</v>
      </c>
      <c r="E1684" s="197" t="s">
        <v>3376</v>
      </c>
      <c r="F1684" s="1" t="s">
        <v>305</v>
      </c>
      <c r="G1684" s="1" t="s">
        <v>287</v>
      </c>
      <c r="H1684" s="17">
        <v>0</v>
      </c>
      <c r="I1684" s="12">
        <v>21</v>
      </c>
      <c r="J1684" s="1" t="s">
        <v>11</v>
      </c>
      <c r="K1684" s="1" t="s">
        <v>9</v>
      </c>
      <c r="L1684" s="4">
        <v>21</v>
      </c>
      <c r="M1684" s="1" t="s">
        <v>6551</v>
      </c>
      <c r="N1684" s="12">
        <v>0</v>
      </c>
      <c r="O1684" s="12" t="s">
        <v>6551</v>
      </c>
      <c r="P1684" s="14">
        <v>12.534922796653637</v>
      </c>
      <c r="Q1684" s="12" t="s">
        <v>6551</v>
      </c>
      <c r="R1684" s="14">
        <v>0</v>
      </c>
      <c r="S1684" s="12" t="s">
        <v>6551</v>
      </c>
      <c r="T1684" s="14">
        <v>2.83480429438087</v>
      </c>
      <c r="U1684" s="12" t="s">
        <v>6551</v>
      </c>
      <c r="V1684" s="17">
        <v>0</v>
      </c>
      <c r="W1684" s="12" t="s">
        <v>6551</v>
      </c>
      <c r="X1684" s="17">
        <v>0</v>
      </c>
      <c r="Y1684" s="12" t="s">
        <v>6551</v>
      </c>
      <c r="Z1684" s="17">
        <v>708712</v>
      </c>
      <c r="AA1684" s="12" t="s">
        <v>6551</v>
      </c>
      <c r="AB1684" s="17" t="s">
        <v>6551</v>
      </c>
      <c r="AC1684" s="12" t="s">
        <v>6551</v>
      </c>
      <c r="AD1684" s="17">
        <v>0</v>
      </c>
      <c r="AE1684" s="12" t="s">
        <v>6551</v>
      </c>
      <c r="AF1684" s="17">
        <v>56539</v>
      </c>
      <c r="AG1684" s="12" t="s">
        <v>6551</v>
      </c>
      <c r="AH1684" s="17" t="s">
        <v>6551</v>
      </c>
      <c r="AI1684" s="12" t="s">
        <v>6551</v>
      </c>
      <c r="AJ1684" s="17">
        <v>0</v>
      </c>
      <c r="AK1684" s="12" t="s">
        <v>6551</v>
      </c>
      <c r="AL1684" s="17">
        <v>0</v>
      </c>
      <c r="AM1684" s="12" t="s">
        <v>6551</v>
      </c>
      <c r="AN1684" s="17">
        <v>0</v>
      </c>
      <c r="AO1684" s="12" t="s">
        <v>6551</v>
      </c>
      <c r="AP1684" s="192">
        <v>0</v>
      </c>
      <c r="AQ1684" s="12" t="s">
        <v>6551</v>
      </c>
      <c r="AR1684" s="17">
        <v>160277</v>
      </c>
      <c r="AS1684" s="12" t="s">
        <v>6551</v>
      </c>
      <c r="AT1684" s="17">
        <v>0</v>
      </c>
      <c r="AU1684" s="1" t="s">
        <v>6551</v>
      </c>
      <c r="AV1684" s="1" t="str">
        <f>IF(OR(M1684="Q",O1684="Q",Q1684="Q",S1684="Q",U1684="Q",W1684="Q",Y1684="Q",AA1684="Q",AC1684="Q",AE1684="Q",AG1684="Q",AI1684="Q",AK1684="Q",AM1684="Q",AO1684="Q",AQ1684="Q",AS1684="Q",AU1684="Q"),"Yes","No")</f>
        <v>No</v>
      </c>
    </row>
    <row r="1685" spans="1:48" x14ac:dyDescent="0.2">
      <c r="A1685" s="1" t="s">
        <v>3317</v>
      </c>
      <c r="B1685" s="1" t="s">
        <v>476</v>
      </c>
      <c r="C1685" s="1" t="s">
        <v>71</v>
      </c>
      <c r="D1685" s="194" t="s">
        <v>3318</v>
      </c>
      <c r="E1685" s="197" t="s">
        <v>3319</v>
      </c>
      <c r="F1685" s="1" t="s">
        <v>239</v>
      </c>
      <c r="G1685" s="1" t="s">
        <v>287</v>
      </c>
      <c r="H1685" s="17">
        <v>300032</v>
      </c>
      <c r="I1685" s="12">
        <v>21</v>
      </c>
      <c r="J1685" s="1" t="s">
        <v>11</v>
      </c>
      <c r="K1685" s="1" t="s">
        <v>9</v>
      </c>
      <c r="L1685" s="4">
        <v>21</v>
      </c>
      <c r="M1685" s="1" t="s">
        <v>6551</v>
      </c>
      <c r="N1685" s="12">
        <v>0</v>
      </c>
      <c r="O1685" s="12" t="s">
        <v>6551</v>
      </c>
      <c r="P1685" s="14">
        <v>18.364878412720618</v>
      </c>
      <c r="Q1685" s="12" t="s">
        <v>6551</v>
      </c>
      <c r="R1685" s="14">
        <v>0</v>
      </c>
      <c r="S1685" s="12" t="s">
        <v>6551</v>
      </c>
      <c r="T1685" s="14">
        <v>3.187172134014129</v>
      </c>
      <c r="U1685" s="12" t="s">
        <v>6551</v>
      </c>
      <c r="V1685" s="17">
        <v>0</v>
      </c>
      <c r="W1685" s="12" t="s">
        <v>6551</v>
      </c>
      <c r="X1685" s="17">
        <v>0</v>
      </c>
      <c r="Y1685" s="12" t="s">
        <v>6551</v>
      </c>
      <c r="Z1685" s="17">
        <v>787688</v>
      </c>
      <c r="AA1685" s="12" t="s">
        <v>6551</v>
      </c>
      <c r="AB1685" s="17" t="s">
        <v>6551</v>
      </c>
      <c r="AC1685" s="12" t="s">
        <v>6551</v>
      </c>
      <c r="AD1685" s="17">
        <v>0</v>
      </c>
      <c r="AE1685" s="12" t="s">
        <v>6551</v>
      </c>
      <c r="AF1685" s="17">
        <v>42891</v>
      </c>
      <c r="AG1685" s="12" t="s">
        <v>6551</v>
      </c>
      <c r="AH1685" s="17" t="s">
        <v>6551</v>
      </c>
      <c r="AI1685" s="12" t="s">
        <v>6551</v>
      </c>
      <c r="AJ1685" s="17">
        <v>0</v>
      </c>
      <c r="AK1685" s="12" t="s">
        <v>6551</v>
      </c>
      <c r="AL1685" s="17">
        <v>0</v>
      </c>
      <c r="AM1685" s="12" t="s">
        <v>6551</v>
      </c>
      <c r="AN1685" s="17">
        <v>0</v>
      </c>
      <c r="AO1685" s="12" t="s">
        <v>6551</v>
      </c>
      <c r="AP1685" s="192">
        <v>0</v>
      </c>
      <c r="AQ1685" s="12" t="s">
        <v>6551</v>
      </c>
      <c r="AR1685" s="17">
        <v>136701</v>
      </c>
      <c r="AS1685" s="12" t="s">
        <v>6551</v>
      </c>
      <c r="AT1685" s="17">
        <v>0</v>
      </c>
      <c r="AU1685" s="1" t="s">
        <v>6551</v>
      </c>
      <c r="AV1685" s="1" t="str">
        <f>IF(OR(M1685="Q",O1685="Q",Q1685="Q",S1685="Q",U1685="Q",W1685="Q",Y1685="Q",AA1685="Q",AC1685="Q",AE1685="Q",AG1685="Q",AI1685="Q",AK1685="Q",AM1685="Q",AO1685="Q",AQ1685="Q",AS1685="Q",AU1685="Q"),"Yes","No")</f>
        <v>No</v>
      </c>
    </row>
    <row r="1686" spans="1:48" x14ac:dyDescent="0.2">
      <c r="A1686" s="1" t="s">
        <v>3639</v>
      </c>
      <c r="B1686" s="1" t="s">
        <v>3640</v>
      </c>
      <c r="C1686" s="1" t="s">
        <v>71</v>
      </c>
      <c r="D1686" s="194" t="s">
        <v>3641</v>
      </c>
      <c r="E1686" s="197" t="s">
        <v>3642</v>
      </c>
      <c r="F1686" s="1" t="s">
        <v>239</v>
      </c>
      <c r="G1686" s="1" t="s">
        <v>287</v>
      </c>
      <c r="H1686" s="17">
        <v>0</v>
      </c>
      <c r="I1686" s="12">
        <v>21</v>
      </c>
      <c r="J1686" s="1" t="s">
        <v>11</v>
      </c>
      <c r="K1686" s="1" t="s">
        <v>9</v>
      </c>
      <c r="L1686" s="4">
        <v>21</v>
      </c>
      <c r="M1686" s="1" t="s">
        <v>6551</v>
      </c>
      <c r="N1686" s="12">
        <v>0</v>
      </c>
      <c r="O1686" s="12" t="s">
        <v>6551</v>
      </c>
      <c r="P1686" s="14">
        <v>16.620538277108025</v>
      </c>
      <c r="Q1686" s="12" t="s">
        <v>6551</v>
      </c>
      <c r="R1686" s="14">
        <v>0</v>
      </c>
      <c r="S1686" s="12" t="s">
        <v>6551</v>
      </c>
      <c r="T1686" s="14">
        <v>4.6277986019653534</v>
      </c>
      <c r="U1686" s="12" t="s">
        <v>6551</v>
      </c>
      <c r="V1686" s="17">
        <v>0</v>
      </c>
      <c r="W1686" s="12" t="s">
        <v>6551</v>
      </c>
      <c r="X1686" s="17">
        <v>0</v>
      </c>
      <c r="Y1686" s="12" t="s">
        <v>6551</v>
      </c>
      <c r="Z1686" s="17">
        <v>492184</v>
      </c>
      <c r="AA1686" s="12" t="s">
        <v>6551</v>
      </c>
      <c r="AB1686" s="17" t="s">
        <v>6551</v>
      </c>
      <c r="AC1686" s="12" t="s">
        <v>6551</v>
      </c>
      <c r="AD1686" s="17">
        <v>0</v>
      </c>
      <c r="AE1686" s="12" t="s">
        <v>6551</v>
      </c>
      <c r="AF1686" s="17">
        <v>29613</v>
      </c>
      <c r="AG1686" s="12" t="s">
        <v>6551</v>
      </c>
      <c r="AH1686" s="17" t="s">
        <v>6551</v>
      </c>
      <c r="AI1686" s="12" t="s">
        <v>6551</v>
      </c>
      <c r="AJ1686" s="17">
        <v>0</v>
      </c>
      <c r="AK1686" s="12" t="s">
        <v>6551</v>
      </c>
      <c r="AL1686" s="17">
        <v>0</v>
      </c>
      <c r="AM1686" s="12" t="s">
        <v>6551</v>
      </c>
      <c r="AN1686" s="17">
        <v>0</v>
      </c>
      <c r="AO1686" s="12" t="s">
        <v>6551</v>
      </c>
      <c r="AP1686" s="192">
        <v>0</v>
      </c>
      <c r="AQ1686" s="12" t="s">
        <v>6551</v>
      </c>
      <c r="AR1686" s="17">
        <v>137043</v>
      </c>
      <c r="AS1686" s="12" t="s">
        <v>6551</v>
      </c>
      <c r="AT1686" s="17">
        <v>0</v>
      </c>
      <c r="AU1686" s="1" t="s">
        <v>6551</v>
      </c>
      <c r="AV1686" s="1" t="str">
        <f>IF(OR(M1686="Q",O1686="Q",Q1686="Q",S1686="Q",U1686="Q",W1686="Q",Y1686="Q",AA1686="Q",AC1686="Q",AE1686="Q",AG1686="Q",AI1686="Q",AK1686="Q",AM1686="Q",AO1686="Q",AQ1686="Q",AS1686="Q",AU1686="Q"),"Yes","No")</f>
        <v>No</v>
      </c>
    </row>
    <row r="1687" spans="1:48" x14ac:dyDescent="0.2">
      <c r="A1687" s="1" t="s">
        <v>3655</v>
      </c>
      <c r="B1687" s="1" t="s">
        <v>3656</v>
      </c>
      <c r="C1687" s="1" t="s">
        <v>71</v>
      </c>
      <c r="D1687" s="194" t="s">
        <v>3657</v>
      </c>
      <c r="E1687" s="197" t="s">
        <v>3658</v>
      </c>
      <c r="F1687" s="1" t="s">
        <v>242</v>
      </c>
      <c r="G1687" s="1" t="s">
        <v>287</v>
      </c>
      <c r="H1687" s="17">
        <v>0</v>
      </c>
      <c r="I1687" s="12">
        <v>21</v>
      </c>
      <c r="J1687" s="1" t="s">
        <v>11</v>
      </c>
      <c r="K1687" s="1" t="s">
        <v>9</v>
      </c>
      <c r="L1687" s="4">
        <v>21</v>
      </c>
      <c r="M1687" s="1" t="s">
        <v>6551</v>
      </c>
      <c r="N1687" s="12">
        <v>0</v>
      </c>
      <c r="O1687" s="12" t="s">
        <v>6551</v>
      </c>
      <c r="P1687" s="14">
        <v>17.593542881524677</v>
      </c>
      <c r="Q1687" s="12" t="s">
        <v>6551</v>
      </c>
      <c r="R1687" s="14">
        <v>0</v>
      </c>
      <c r="S1687" s="12" t="s">
        <v>6551</v>
      </c>
      <c r="T1687" s="14">
        <v>3.301720950078225</v>
      </c>
      <c r="U1687" s="12" t="s">
        <v>6551</v>
      </c>
      <c r="V1687" s="17">
        <v>0</v>
      </c>
      <c r="W1687" s="12" t="s">
        <v>6551</v>
      </c>
      <c r="X1687" s="17">
        <v>0</v>
      </c>
      <c r="Y1687" s="12" t="s">
        <v>6551</v>
      </c>
      <c r="Z1687" s="17">
        <v>618501</v>
      </c>
      <c r="AA1687" s="12" t="s">
        <v>6551</v>
      </c>
      <c r="AB1687" s="17" t="s">
        <v>6551</v>
      </c>
      <c r="AC1687" s="12" t="s">
        <v>6551</v>
      </c>
      <c r="AD1687" s="17">
        <v>0</v>
      </c>
      <c r="AE1687" s="12" t="s">
        <v>6551</v>
      </c>
      <c r="AF1687" s="17">
        <v>35155</v>
      </c>
      <c r="AG1687" s="12" t="s">
        <v>6551</v>
      </c>
      <c r="AH1687" s="17" t="s">
        <v>6551</v>
      </c>
      <c r="AI1687" s="12" t="s">
        <v>6551</v>
      </c>
      <c r="AJ1687" s="17">
        <v>0</v>
      </c>
      <c r="AK1687" s="12" t="s">
        <v>6551</v>
      </c>
      <c r="AL1687" s="17">
        <v>0</v>
      </c>
      <c r="AM1687" s="12" t="s">
        <v>6551</v>
      </c>
      <c r="AN1687" s="17">
        <v>0</v>
      </c>
      <c r="AO1687" s="12" t="s">
        <v>6551</v>
      </c>
      <c r="AP1687" s="192">
        <v>0</v>
      </c>
      <c r="AQ1687" s="12" t="s">
        <v>6551</v>
      </c>
      <c r="AR1687" s="17">
        <v>116072</v>
      </c>
      <c r="AS1687" s="12" t="s">
        <v>6551</v>
      </c>
      <c r="AT1687" s="17">
        <v>0</v>
      </c>
      <c r="AU1687" s="1" t="s">
        <v>6551</v>
      </c>
      <c r="AV1687" s="1" t="str">
        <f>IF(OR(M1687="Q",O1687="Q",Q1687="Q",S1687="Q",U1687="Q",W1687="Q",Y1687="Q",AA1687="Q",AC1687="Q",AE1687="Q",AG1687="Q",AI1687="Q",AK1687="Q",AM1687="Q",AO1687="Q",AQ1687="Q",AS1687="Q",AU1687="Q"),"Yes","No")</f>
        <v>No</v>
      </c>
    </row>
    <row r="1688" spans="1:48" x14ac:dyDescent="0.2">
      <c r="A1688" s="1" t="s">
        <v>4492</v>
      </c>
      <c r="B1688" s="1" t="s">
        <v>4493</v>
      </c>
      <c r="C1688" s="1" t="s">
        <v>81</v>
      </c>
      <c r="D1688" s="194" t="s">
        <v>4494</v>
      </c>
      <c r="E1688" s="197" t="s">
        <v>4495</v>
      </c>
      <c r="F1688" s="1" t="s">
        <v>305</v>
      </c>
      <c r="G1688" s="1" t="s">
        <v>287</v>
      </c>
      <c r="H1688" s="17">
        <v>0</v>
      </c>
      <c r="I1688" s="12">
        <v>21</v>
      </c>
      <c r="J1688" s="1" t="s">
        <v>11</v>
      </c>
      <c r="K1688" s="1" t="s">
        <v>9</v>
      </c>
      <c r="L1688" s="4">
        <v>21</v>
      </c>
      <c r="M1688" s="1" t="s">
        <v>6551</v>
      </c>
      <c r="N1688" s="12">
        <v>0</v>
      </c>
      <c r="O1688" s="12" t="s">
        <v>6551</v>
      </c>
      <c r="P1688" s="14">
        <v>9.2449297134885722</v>
      </c>
      <c r="Q1688" s="12" t="s">
        <v>6551</v>
      </c>
      <c r="R1688" s="14">
        <v>0</v>
      </c>
      <c r="S1688" s="12" t="s">
        <v>6551</v>
      </c>
      <c r="T1688" s="14">
        <v>2.9590084773044318</v>
      </c>
      <c r="U1688" s="12" t="s">
        <v>6551</v>
      </c>
      <c r="V1688" s="17">
        <v>0</v>
      </c>
      <c r="W1688" s="12" t="s">
        <v>6551</v>
      </c>
      <c r="X1688" s="17">
        <v>0</v>
      </c>
      <c r="Y1688" s="12" t="s">
        <v>6551</v>
      </c>
      <c r="Z1688" s="17">
        <v>172307</v>
      </c>
      <c r="AA1688" s="12" t="s">
        <v>6551</v>
      </c>
      <c r="AB1688" s="17" t="s">
        <v>6551</v>
      </c>
      <c r="AC1688" s="12" t="s">
        <v>6551</v>
      </c>
      <c r="AD1688" s="17">
        <v>0</v>
      </c>
      <c r="AE1688" s="12" t="s">
        <v>6551</v>
      </c>
      <c r="AF1688" s="17">
        <v>18638</v>
      </c>
      <c r="AG1688" s="12" t="s">
        <v>6551</v>
      </c>
      <c r="AH1688" s="17" t="s">
        <v>6551</v>
      </c>
      <c r="AI1688" s="12" t="s">
        <v>6551</v>
      </c>
      <c r="AJ1688" s="17">
        <v>0</v>
      </c>
      <c r="AK1688" s="12" t="s">
        <v>6551</v>
      </c>
      <c r="AL1688" s="17">
        <v>0</v>
      </c>
      <c r="AM1688" s="12" t="s">
        <v>6551</v>
      </c>
      <c r="AN1688" s="17">
        <v>0</v>
      </c>
      <c r="AO1688" s="12" t="s">
        <v>6551</v>
      </c>
      <c r="AP1688" s="192">
        <v>0</v>
      </c>
      <c r="AQ1688" s="12" t="s">
        <v>6551</v>
      </c>
      <c r="AR1688" s="17">
        <v>55150</v>
      </c>
      <c r="AS1688" s="12" t="s">
        <v>6551</v>
      </c>
      <c r="AT1688" s="17">
        <v>0</v>
      </c>
      <c r="AU1688" s="1" t="s">
        <v>6551</v>
      </c>
      <c r="AV1688" s="1" t="str">
        <f>IF(OR(M1688="Q",O1688="Q",Q1688="Q",S1688="Q",U1688="Q",W1688="Q",Y1688="Q",AA1688="Q",AC1688="Q",AE1688="Q",AG1688="Q",AI1688="Q",AK1688="Q",AM1688="Q",AO1688="Q",AQ1688="Q",AS1688="Q",AU1688="Q"),"Yes","No")</f>
        <v>No</v>
      </c>
    </row>
    <row r="1689" spans="1:48" x14ac:dyDescent="0.2">
      <c r="A1689" s="1" t="s">
        <v>1688</v>
      </c>
      <c r="B1689" s="1" t="s">
        <v>1689</v>
      </c>
      <c r="C1689" s="1" t="s">
        <v>84</v>
      </c>
      <c r="D1689" s="194">
        <v>2212</v>
      </c>
      <c r="E1689" s="197">
        <v>20212</v>
      </c>
      <c r="F1689" s="1" t="s">
        <v>239</v>
      </c>
      <c r="G1689" s="1" t="s">
        <v>6120</v>
      </c>
      <c r="H1689" s="17">
        <v>18351295</v>
      </c>
      <c r="I1689" s="12">
        <v>21</v>
      </c>
      <c r="J1689" s="1" t="s">
        <v>11</v>
      </c>
      <c r="K1689" s="1" t="s">
        <v>13</v>
      </c>
      <c r="L1689" s="4">
        <v>19</v>
      </c>
      <c r="M1689" s="1" t="s">
        <v>6551</v>
      </c>
      <c r="N1689" s="12">
        <v>0</v>
      </c>
      <c r="O1689" s="12" t="s">
        <v>6551</v>
      </c>
      <c r="P1689" s="14">
        <v>18.084802978199829</v>
      </c>
      <c r="Q1689" s="12" t="s">
        <v>6551</v>
      </c>
      <c r="R1689" s="14">
        <v>0</v>
      </c>
      <c r="S1689" s="12" t="s">
        <v>6551</v>
      </c>
      <c r="T1689" s="14">
        <v>4.0488058806827141</v>
      </c>
      <c r="U1689" s="12" t="s">
        <v>6551</v>
      </c>
      <c r="V1689" s="17">
        <v>0</v>
      </c>
      <c r="W1689" s="12" t="s">
        <v>6551</v>
      </c>
      <c r="X1689" s="17">
        <v>0</v>
      </c>
      <c r="Y1689" s="12" t="s">
        <v>6551</v>
      </c>
      <c r="Z1689" s="17">
        <v>573234</v>
      </c>
      <c r="AA1689" s="12" t="s">
        <v>6551</v>
      </c>
      <c r="AB1689" s="17" t="s">
        <v>6551</v>
      </c>
      <c r="AC1689" s="12" t="s">
        <v>6551</v>
      </c>
      <c r="AD1689" s="17">
        <v>0</v>
      </c>
      <c r="AE1689" s="12" t="s">
        <v>6551</v>
      </c>
      <c r="AF1689" s="17">
        <v>31697</v>
      </c>
      <c r="AG1689" s="12" t="s">
        <v>6551</v>
      </c>
      <c r="AH1689" s="17" t="s">
        <v>6551</v>
      </c>
      <c r="AI1689" s="12" t="s">
        <v>6551</v>
      </c>
      <c r="AJ1689" s="17">
        <v>0</v>
      </c>
      <c r="AK1689" s="12" t="s">
        <v>6551</v>
      </c>
      <c r="AL1689" s="17">
        <v>0</v>
      </c>
      <c r="AM1689" s="12" t="s">
        <v>6551</v>
      </c>
      <c r="AN1689" s="17">
        <v>0</v>
      </c>
      <c r="AO1689" s="12" t="s">
        <v>6551</v>
      </c>
      <c r="AP1689" s="192">
        <v>0</v>
      </c>
      <c r="AQ1689" s="12" t="s">
        <v>6551</v>
      </c>
      <c r="AR1689" s="17">
        <v>128335</v>
      </c>
      <c r="AS1689" s="12" t="s">
        <v>6551</v>
      </c>
      <c r="AT1689" s="17">
        <v>0</v>
      </c>
      <c r="AU1689" s="1" t="s">
        <v>6551</v>
      </c>
      <c r="AV1689" s="1" t="str">
        <f>IF(OR(M1689="Q",O1689="Q",Q1689="Q",S1689="Q",U1689="Q",W1689="Q",Y1689="Q",AA1689="Q",AC1689="Q",AE1689="Q",AG1689="Q",AI1689="Q",AK1689="Q",AM1689="Q",AO1689="Q",AQ1689="Q",AS1689="Q",AU1689="Q"),"Yes","No")</f>
        <v>No</v>
      </c>
    </row>
    <row r="1690" spans="1:48" x14ac:dyDescent="0.2">
      <c r="A1690" s="1" t="s">
        <v>240</v>
      </c>
      <c r="B1690" s="1" t="s">
        <v>241</v>
      </c>
      <c r="C1690" s="1" t="s">
        <v>39</v>
      </c>
      <c r="D1690" s="194">
        <v>1040</v>
      </c>
      <c r="E1690" s="197">
        <v>10040</v>
      </c>
      <c r="F1690" s="1" t="s">
        <v>242</v>
      </c>
      <c r="G1690" s="1" t="s">
        <v>236</v>
      </c>
      <c r="H1690" s="17">
        <v>209190</v>
      </c>
      <c r="I1690" s="12">
        <v>21</v>
      </c>
      <c r="J1690" s="1" t="s">
        <v>12</v>
      </c>
      <c r="K1690" s="1" t="s">
        <v>9</v>
      </c>
      <c r="L1690" s="4">
        <v>18</v>
      </c>
      <c r="M1690" s="1" t="s">
        <v>6551</v>
      </c>
      <c r="N1690" s="12">
        <v>0</v>
      </c>
      <c r="O1690" s="12" t="s">
        <v>6551</v>
      </c>
      <c r="P1690" s="14">
        <v>15.237724182532297</v>
      </c>
      <c r="Q1690" s="12" t="s">
        <v>6551</v>
      </c>
      <c r="R1690" s="14">
        <v>5.3900003567447818</v>
      </c>
      <c r="S1690" s="12" t="s">
        <v>6551</v>
      </c>
      <c r="T1690" s="14">
        <v>18.128318374686501</v>
      </c>
      <c r="U1690" s="12" t="s">
        <v>6551</v>
      </c>
      <c r="V1690" s="17">
        <v>979489</v>
      </c>
      <c r="W1690" s="12" t="s">
        <v>6551</v>
      </c>
      <c r="X1690" s="17">
        <v>1083565</v>
      </c>
      <c r="Y1690" s="12" t="s">
        <v>6551</v>
      </c>
      <c r="Z1690" s="17">
        <v>966026</v>
      </c>
      <c r="AA1690" s="12" t="s">
        <v>6551</v>
      </c>
      <c r="AB1690" s="17">
        <v>117539</v>
      </c>
      <c r="AC1690" s="12" t="s">
        <v>6551</v>
      </c>
      <c r="AD1690" s="17">
        <v>69756</v>
      </c>
      <c r="AE1690" s="12" t="s">
        <v>6551</v>
      </c>
      <c r="AF1690" s="17">
        <v>63397</v>
      </c>
      <c r="AG1690" s="12" t="s">
        <v>6551</v>
      </c>
      <c r="AH1690" s="17">
        <v>6359</v>
      </c>
      <c r="AI1690" s="12" t="s">
        <v>6551</v>
      </c>
      <c r="AJ1690" s="17">
        <v>0</v>
      </c>
      <c r="AK1690" s="12" t="s">
        <v>6551</v>
      </c>
      <c r="AL1690" s="17">
        <v>0</v>
      </c>
      <c r="AM1690" s="12" t="s">
        <v>6551</v>
      </c>
      <c r="AN1690" s="17">
        <v>0</v>
      </c>
      <c r="AO1690" s="12" t="s">
        <v>6551</v>
      </c>
      <c r="AP1690" s="192">
        <v>0</v>
      </c>
      <c r="AQ1690" s="12" t="s">
        <v>6551</v>
      </c>
      <c r="AR1690" s="17">
        <v>1149281</v>
      </c>
      <c r="AS1690" s="12" t="s">
        <v>6551</v>
      </c>
      <c r="AT1690" s="17">
        <v>6194625</v>
      </c>
      <c r="AU1690" s="1" t="s">
        <v>6551</v>
      </c>
      <c r="AV1690" s="1" t="str">
        <f>IF(OR(M1690="Q",O1690="Q",Q1690="Q",S1690="Q",U1690="Q",W1690="Q",Y1690="Q",AA1690="Q",AC1690="Q",AE1690="Q",AG1690="Q",AI1690="Q",AK1690="Q",AM1690="Q",AO1690="Q",AQ1690="Q",AS1690="Q",AU1690="Q"),"Yes","No")</f>
        <v>No</v>
      </c>
    </row>
    <row r="1691" spans="1:48" x14ac:dyDescent="0.2">
      <c r="A1691" s="1" t="s">
        <v>1140</v>
      </c>
      <c r="B1691" s="1" t="s">
        <v>1141</v>
      </c>
      <c r="C1691" s="1" t="s">
        <v>117</v>
      </c>
      <c r="D1691" s="194">
        <v>5091</v>
      </c>
      <c r="E1691" s="197">
        <v>50091</v>
      </c>
      <c r="F1691" s="1" t="s">
        <v>239</v>
      </c>
      <c r="G1691" s="1" t="s">
        <v>6120</v>
      </c>
      <c r="H1691" s="17">
        <v>74632</v>
      </c>
      <c r="I1691" s="12">
        <v>21</v>
      </c>
      <c r="J1691" s="1" t="s">
        <v>12</v>
      </c>
      <c r="K1691" s="1" t="s">
        <v>9</v>
      </c>
      <c r="L1691" s="4">
        <v>18</v>
      </c>
      <c r="M1691" s="1" t="s">
        <v>6551</v>
      </c>
      <c r="N1691" s="12">
        <v>0</v>
      </c>
      <c r="O1691" s="12" t="s">
        <v>6551</v>
      </c>
      <c r="P1691" s="14">
        <v>13.89766168417937</v>
      </c>
      <c r="Q1691" s="12" t="s">
        <v>6551</v>
      </c>
      <c r="R1691" s="14">
        <v>0</v>
      </c>
      <c r="S1691" s="12" t="s">
        <v>6551</v>
      </c>
      <c r="T1691" s="14">
        <v>21.349859405061419</v>
      </c>
      <c r="U1691" s="12" t="s">
        <v>6551</v>
      </c>
      <c r="V1691" s="17">
        <v>0</v>
      </c>
      <c r="W1691" s="12" t="s">
        <v>6551</v>
      </c>
      <c r="X1691" s="17">
        <v>0</v>
      </c>
      <c r="Y1691" s="12" t="s">
        <v>6551</v>
      </c>
      <c r="Z1691" s="17">
        <v>375626</v>
      </c>
      <c r="AA1691" s="12" t="s">
        <v>6551</v>
      </c>
      <c r="AB1691" s="17" t="s">
        <v>6551</v>
      </c>
      <c r="AC1691" s="12" t="s">
        <v>6551</v>
      </c>
      <c r="AD1691" s="17">
        <v>0</v>
      </c>
      <c r="AE1691" s="12" t="s">
        <v>6551</v>
      </c>
      <c r="AF1691" s="17">
        <v>27028</v>
      </c>
      <c r="AG1691" s="12" t="s">
        <v>6551</v>
      </c>
      <c r="AH1691" s="17" t="s">
        <v>6551</v>
      </c>
      <c r="AI1691" s="12" t="s">
        <v>6551</v>
      </c>
      <c r="AJ1691" s="17">
        <v>0</v>
      </c>
      <c r="AK1691" s="12" t="s">
        <v>6551</v>
      </c>
      <c r="AL1691" s="17">
        <v>0</v>
      </c>
      <c r="AM1691" s="12" t="s">
        <v>6551</v>
      </c>
      <c r="AN1691" s="17">
        <v>0</v>
      </c>
      <c r="AO1691" s="12" t="s">
        <v>6551</v>
      </c>
      <c r="AP1691" s="192">
        <v>0</v>
      </c>
      <c r="AQ1691" s="12" t="s">
        <v>6551</v>
      </c>
      <c r="AR1691" s="17">
        <v>577044</v>
      </c>
      <c r="AS1691" s="12" t="s">
        <v>6551</v>
      </c>
      <c r="AT1691" s="17">
        <v>0</v>
      </c>
      <c r="AU1691" s="1" t="s">
        <v>6551</v>
      </c>
      <c r="AV1691" s="1" t="str">
        <f>IF(OR(M1691="Q",O1691="Q",Q1691="Q",S1691="Q",U1691="Q",W1691="Q",Y1691="Q",AA1691="Q",AC1691="Q",AE1691="Q",AG1691="Q",AI1691="Q",AK1691="Q",AM1691="Q",AO1691="Q",AQ1691="Q",AS1691="Q",AU1691="Q"),"Yes","No")</f>
        <v>No</v>
      </c>
    </row>
    <row r="1692" spans="1:48" x14ac:dyDescent="0.2">
      <c r="A1692" s="1" t="s">
        <v>174</v>
      </c>
      <c r="B1692" s="1" t="s">
        <v>668</v>
      </c>
      <c r="C1692" s="1" t="s">
        <v>80</v>
      </c>
      <c r="D1692" s="194">
        <v>8110</v>
      </c>
      <c r="E1692" s="197">
        <v>80110</v>
      </c>
      <c r="F1692" s="1" t="s">
        <v>239</v>
      </c>
      <c r="G1692" s="1" t="s">
        <v>6120</v>
      </c>
      <c r="H1692" s="17">
        <v>176676</v>
      </c>
      <c r="I1692" s="12">
        <v>21</v>
      </c>
      <c r="J1692" s="1" t="s">
        <v>11</v>
      </c>
      <c r="K1692" s="1" t="s">
        <v>9</v>
      </c>
      <c r="L1692" s="4">
        <v>17</v>
      </c>
      <c r="M1692" s="1" t="s">
        <v>6551</v>
      </c>
      <c r="N1692" s="12">
        <v>0</v>
      </c>
      <c r="O1692" s="12" t="s">
        <v>6551</v>
      </c>
      <c r="P1692" s="14">
        <v>12.27685861952965</v>
      </c>
      <c r="Q1692" s="12" t="s">
        <v>6551</v>
      </c>
      <c r="R1692" s="14">
        <v>0</v>
      </c>
      <c r="S1692" s="12" t="s">
        <v>6551</v>
      </c>
      <c r="T1692" s="14">
        <v>2.0748035108107281</v>
      </c>
      <c r="U1692" s="12" t="s">
        <v>6551</v>
      </c>
      <c r="V1692" s="17">
        <v>0</v>
      </c>
      <c r="W1692" s="12" t="s">
        <v>6551</v>
      </c>
      <c r="X1692" s="17">
        <v>0</v>
      </c>
      <c r="Y1692" s="12" t="s">
        <v>6551</v>
      </c>
      <c r="Z1692" s="17">
        <v>401441</v>
      </c>
      <c r="AA1692" s="12" t="s">
        <v>6551</v>
      </c>
      <c r="AB1692" s="17" t="s">
        <v>6551</v>
      </c>
      <c r="AC1692" s="12" t="s">
        <v>6551</v>
      </c>
      <c r="AD1692" s="17">
        <v>0</v>
      </c>
      <c r="AE1692" s="12" t="s">
        <v>6551</v>
      </c>
      <c r="AF1692" s="17">
        <v>32699</v>
      </c>
      <c r="AG1692" s="12" t="s">
        <v>6551</v>
      </c>
      <c r="AH1692" s="17" t="s">
        <v>6551</v>
      </c>
      <c r="AI1692" s="12" t="s">
        <v>6551</v>
      </c>
      <c r="AJ1692" s="17">
        <v>0</v>
      </c>
      <c r="AK1692" s="12" t="s">
        <v>6551</v>
      </c>
      <c r="AL1692" s="17">
        <v>0</v>
      </c>
      <c r="AM1692" s="12" t="s">
        <v>6551</v>
      </c>
      <c r="AN1692" s="17">
        <v>0</v>
      </c>
      <c r="AO1692" s="12" t="s">
        <v>6551</v>
      </c>
      <c r="AP1692" s="192">
        <v>0</v>
      </c>
      <c r="AQ1692" s="12" t="s">
        <v>6551</v>
      </c>
      <c r="AR1692" s="17">
        <v>67844</v>
      </c>
      <c r="AS1692" s="12" t="s">
        <v>6551</v>
      </c>
      <c r="AT1692" s="17">
        <v>0</v>
      </c>
      <c r="AU1692" s="1" t="s">
        <v>6551</v>
      </c>
      <c r="AV1692" s="1" t="str">
        <f>IF(OR(M1692="Q",O1692="Q",Q1692="Q",S1692="Q",U1692="Q",W1692="Q",Y1692="Q",AA1692="Q",AC1692="Q",AE1692="Q",AG1692="Q",AI1692="Q",AK1692="Q",AM1692="Q",AO1692="Q",AQ1692="Q",AS1692="Q",AU1692="Q"),"Yes","No")</f>
        <v>No</v>
      </c>
    </row>
    <row r="1693" spans="1:48" x14ac:dyDescent="0.2">
      <c r="A1693" s="1" t="s">
        <v>2222</v>
      </c>
      <c r="B1693" s="1" t="s">
        <v>2223</v>
      </c>
      <c r="C1693" s="1" t="s">
        <v>120</v>
      </c>
      <c r="D1693" s="194" t="s">
        <v>2224</v>
      </c>
      <c r="E1693" s="197" t="s">
        <v>2225</v>
      </c>
      <c r="F1693" s="1" t="s">
        <v>242</v>
      </c>
      <c r="G1693" s="1" t="s">
        <v>287</v>
      </c>
      <c r="H1693" s="17">
        <v>0</v>
      </c>
      <c r="I1693" s="12">
        <v>21</v>
      </c>
      <c r="J1693" s="1" t="s">
        <v>12</v>
      </c>
      <c r="K1693" s="1" t="s">
        <v>9</v>
      </c>
      <c r="L1693" s="4">
        <v>15</v>
      </c>
      <c r="M1693" s="1" t="s">
        <v>6551</v>
      </c>
      <c r="N1693" s="12">
        <v>0</v>
      </c>
      <c r="O1693" s="12" t="s">
        <v>6551</v>
      </c>
      <c r="P1693" s="14">
        <v>25.636339540123252</v>
      </c>
      <c r="Q1693" s="12" t="s">
        <v>123</v>
      </c>
      <c r="R1693" s="14">
        <v>0</v>
      </c>
      <c r="S1693" s="12" t="s">
        <v>6551</v>
      </c>
      <c r="T1693" s="14">
        <v>10.337949771386919</v>
      </c>
      <c r="U1693" s="12" t="s">
        <v>123</v>
      </c>
      <c r="V1693" s="17">
        <v>0</v>
      </c>
      <c r="W1693" s="12" t="s">
        <v>6551</v>
      </c>
      <c r="X1693" s="17">
        <v>0</v>
      </c>
      <c r="Y1693" s="12" t="s">
        <v>6551</v>
      </c>
      <c r="Z1693" s="17">
        <v>386878</v>
      </c>
      <c r="AA1693" s="12" t="s">
        <v>123</v>
      </c>
      <c r="AB1693" s="17" t="s">
        <v>6551</v>
      </c>
      <c r="AC1693" s="12" t="s">
        <v>6551</v>
      </c>
      <c r="AD1693" s="17">
        <v>0</v>
      </c>
      <c r="AE1693" s="12" t="s">
        <v>6551</v>
      </c>
      <c r="AF1693" s="17">
        <v>15091</v>
      </c>
      <c r="AG1693" s="12" t="s">
        <v>123</v>
      </c>
      <c r="AH1693" s="17" t="s">
        <v>6551</v>
      </c>
      <c r="AI1693" s="12" t="s">
        <v>6551</v>
      </c>
      <c r="AJ1693" s="17">
        <v>0</v>
      </c>
      <c r="AK1693" s="12" t="s">
        <v>6551</v>
      </c>
      <c r="AL1693" s="17">
        <v>0</v>
      </c>
      <c r="AM1693" s="12" t="s">
        <v>6551</v>
      </c>
      <c r="AN1693" s="17">
        <v>0</v>
      </c>
      <c r="AO1693" s="12" t="s">
        <v>6551</v>
      </c>
      <c r="AP1693" s="192">
        <v>0</v>
      </c>
      <c r="AQ1693" s="12" t="s">
        <v>6551</v>
      </c>
      <c r="AR1693" s="17">
        <v>156010</v>
      </c>
      <c r="AS1693" s="12" t="s">
        <v>6551</v>
      </c>
      <c r="AT1693" s="17">
        <v>0</v>
      </c>
      <c r="AU1693" s="1" t="s">
        <v>6551</v>
      </c>
      <c r="AV1693" s="1" t="str">
        <f>IF(OR(M1693="Q",O1693="Q",Q1693="Q",S1693="Q",U1693="Q",W1693="Q",Y1693="Q",AA1693="Q",AC1693="Q",AE1693="Q",AG1693="Q",AI1693="Q",AK1693="Q",AM1693="Q",AO1693="Q",AQ1693="Q",AS1693="Q",AU1693="Q"),"Yes","No")</f>
        <v>No</v>
      </c>
    </row>
    <row r="1694" spans="1:48" x14ac:dyDescent="0.2">
      <c r="A1694" s="1" t="s">
        <v>1859</v>
      </c>
      <c r="B1694" s="1" t="s">
        <v>1217</v>
      </c>
      <c r="C1694" s="1" t="s">
        <v>99</v>
      </c>
      <c r="D1694" s="194">
        <v>65</v>
      </c>
      <c r="E1694" s="197">
        <v>65</v>
      </c>
      <c r="F1694" s="1" t="s">
        <v>239</v>
      </c>
      <c r="G1694" s="1" t="s">
        <v>6120</v>
      </c>
      <c r="H1694" s="17">
        <v>62433</v>
      </c>
      <c r="I1694" s="12">
        <v>21</v>
      </c>
      <c r="J1694" s="1" t="s">
        <v>11</v>
      </c>
      <c r="K1694" s="1" t="s">
        <v>13</v>
      </c>
      <c r="L1694" s="4">
        <v>14</v>
      </c>
      <c r="M1694" s="1" t="s">
        <v>6551</v>
      </c>
      <c r="N1694" s="12">
        <v>0</v>
      </c>
      <c r="O1694" s="12" t="s">
        <v>6551</v>
      </c>
      <c r="P1694" s="14">
        <v>11.549047172758513</v>
      </c>
      <c r="Q1694" s="12" t="s">
        <v>6551</v>
      </c>
      <c r="R1694" s="14">
        <v>0</v>
      </c>
      <c r="S1694" s="12" t="s">
        <v>6551</v>
      </c>
      <c r="T1694" s="14">
        <v>2.9837160262417997</v>
      </c>
      <c r="U1694" s="12" t="s">
        <v>6551</v>
      </c>
      <c r="V1694" s="17">
        <v>0</v>
      </c>
      <c r="W1694" s="12" t="s">
        <v>6551</v>
      </c>
      <c r="X1694" s="17">
        <v>0</v>
      </c>
      <c r="Y1694" s="12" t="s">
        <v>6551</v>
      </c>
      <c r="Z1694" s="17">
        <v>295748</v>
      </c>
      <c r="AA1694" s="12" t="s">
        <v>6551</v>
      </c>
      <c r="AB1694" s="17" t="s">
        <v>6551</v>
      </c>
      <c r="AC1694" s="12" t="s">
        <v>6551</v>
      </c>
      <c r="AD1694" s="17">
        <v>0</v>
      </c>
      <c r="AE1694" s="12" t="s">
        <v>6551</v>
      </c>
      <c r="AF1694" s="17">
        <v>25608</v>
      </c>
      <c r="AG1694" s="12" t="s">
        <v>6551</v>
      </c>
      <c r="AH1694" s="17" t="s">
        <v>6551</v>
      </c>
      <c r="AI1694" s="12" t="s">
        <v>6551</v>
      </c>
      <c r="AJ1694" s="17">
        <v>0</v>
      </c>
      <c r="AK1694" s="12" t="s">
        <v>6551</v>
      </c>
      <c r="AL1694" s="17">
        <v>0</v>
      </c>
      <c r="AM1694" s="12" t="s">
        <v>6551</v>
      </c>
      <c r="AN1694" s="17">
        <v>0</v>
      </c>
      <c r="AO1694" s="12" t="s">
        <v>6551</v>
      </c>
      <c r="AP1694" s="192">
        <v>0</v>
      </c>
      <c r="AQ1694" s="12" t="s">
        <v>6551</v>
      </c>
      <c r="AR1694" s="17">
        <v>76407</v>
      </c>
      <c r="AS1694" s="12" t="s">
        <v>6551</v>
      </c>
      <c r="AT1694" s="17">
        <v>0</v>
      </c>
      <c r="AU1694" s="1" t="s">
        <v>6551</v>
      </c>
      <c r="AV1694" s="1" t="str">
        <f>IF(OR(M1694="Q",O1694="Q",Q1694="Q",S1694="Q",U1694="Q",W1694="Q",Y1694="Q",AA1694="Q",AC1694="Q",AE1694="Q",AG1694="Q",AI1694="Q",AK1694="Q",AM1694="Q",AO1694="Q",AQ1694="Q",AS1694="Q",AU1694="Q"),"Yes","No")</f>
        <v>No</v>
      </c>
    </row>
    <row r="1695" spans="1:48" x14ac:dyDescent="0.2">
      <c r="A1695" s="1" t="s">
        <v>380</v>
      </c>
      <c r="B1695" s="1" t="s">
        <v>381</v>
      </c>
      <c r="C1695" s="1" t="s">
        <v>71</v>
      </c>
      <c r="D1695" s="194">
        <v>5030</v>
      </c>
      <c r="E1695" s="197">
        <v>50030</v>
      </c>
      <c r="F1695" s="1" t="s">
        <v>239</v>
      </c>
      <c r="G1695" s="1" t="s">
        <v>6120</v>
      </c>
      <c r="H1695" s="17">
        <v>78393</v>
      </c>
      <c r="I1695" s="12">
        <v>21</v>
      </c>
      <c r="J1695" s="1" t="s">
        <v>12</v>
      </c>
      <c r="K1695" s="1" t="s">
        <v>9</v>
      </c>
      <c r="L1695" s="4">
        <v>14</v>
      </c>
      <c r="M1695" s="1" t="s">
        <v>6551</v>
      </c>
      <c r="N1695" s="12">
        <v>0</v>
      </c>
      <c r="O1695" s="12" t="s">
        <v>6551</v>
      </c>
      <c r="P1695" s="14">
        <v>14.313857703937993</v>
      </c>
      <c r="Q1695" s="12" t="s">
        <v>6551</v>
      </c>
      <c r="R1695" s="14">
        <v>0</v>
      </c>
      <c r="S1695" s="12" t="s">
        <v>6551</v>
      </c>
      <c r="T1695" s="14">
        <v>17.775815925758575</v>
      </c>
      <c r="U1695" s="12" t="s">
        <v>6551</v>
      </c>
      <c r="V1695" s="17">
        <v>0</v>
      </c>
      <c r="W1695" s="12" t="s">
        <v>6551</v>
      </c>
      <c r="X1695" s="17">
        <v>0</v>
      </c>
      <c r="Y1695" s="12" t="s">
        <v>6551</v>
      </c>
      <c r="Z1695" s="17">
        <v>411824</v>
      </c>
      <c r="AA1695" s="12" t="s">
        <v>6551</v>
      </c>
      <c r="AB1695" s="17" t="s">
        <v>6551</v>
      </c>
      <c r="AC1695" s="12" t="s">
        <v>6551</v>
      </c>
      <c r="AD1695" s="17">
        <v>0</v>
      </c>
      <c r="AE1695" s="12" t="s">
        <v>6551</v>
      </c>
      <c r="AF1695" s="17">
        <v>28771</v>
      </c>
      <c r="AG1695" s="12" t="s">
        <v>6551</v>
      </c>
      <c r="AH1695" s="17" t="s">
        <v>6551</v>
      </c>
      <c r="AI1695" s="12" t="s">
        <v>6551</v>
      </c>
      <c r="AJ1695" s="17">
        <v>0</v>
      </c>
      <c r="AK1695" s="12" t="s">
        <v>6551</v>
      </c>
      <c r="AL1695" s="17">
        <v>0</v>
      </c>
      <c r="AM1695" s="12" t="s">
        <v>6551</v>
      </c>
      <c r="AN1695" s="17">
        <v>0</v>
      </c>
      <c r="AO1695" s="12" t="s">
        <v>6551</v>
      </c>
      <c r="AP1695" s="192">
        <v>0</v>
      </c>
      <c r="AQ1695" s="12" t="s">
        <v>6551</v>
      </c>
      <c r="AR1695" s="17">
        <v>511428</v>
      </c>
      <c r="AS1695" s="12" t="s">
        <v>6551</v>
      </c>
      <c r="AT1695" s="17">
        <v>0</v>
      </c>
      <c r="AU1695" s="1" t="s">
        <v>6551</v>
      </c>
      <c r="AV1695" s="1" t="str">
        <f>IF(OR(M1695="Q",O1695="Q",Q1695="Q",S1695="Q",U1695="Q",W1695="Q",Y1695="Q",AA1695="Q",AC1695="Q",AE1695="Q",AG1695="Q",AI1695="Q",AK1695="Q",AM1695="Q",AO1695="Q",AQ1695="Q",AS1695="Q",AU1695="Q"),"Yes","No")</f>
        <v>No</v>
      </c>
    </row>
    <row r="1696" spans="1:48" x14ac:dyDescent="0.2">
      <c r="A1696" s="1" t="s">
        <v>5840</v>
      </c>
      <c r="B1696" s="1" t="s">
        <v>5841</v>
      </c>
      <c r="C1696" s="1" t="s">
        <v>113</v>
      </c>
      <c r="D1696" s="194" t="s">
        <v>5842</v>
      </c>
      <c r="E1696" s="197" t="s">
        <v>5843</v>
      </c>
      <c r="F1696" s="1" t="s">
        <v>242</v>
      </c>
      <c r="G1696" s="1" t="s">
        <v>287</v>
      </c>
      <c r="H1696" s="17">
        <v>0</v>
      </c>
      <c r="I1696" s="12">
        <v>21</v>
      </c>
      <c r="J1696" s="1" t="s">
        <v>12</v>
      </c>
      <c r="K1696" s="1" t="s">
        <v>9</v>
      </c>
      <c r="L1696" s="4">
        <v>14</v>
      </c>
      <c r="M1696" s="1" t="s">
        <v>6551</v>
      </c>
      <c r="N1696" s="12">
        <v>0</v>
      </c>
      <c r="O1696" s="12" t="s">
        <v>6551</v>
      </c>
      <c r="P1696" s="14">
        <v>28.466333666333668</v>
      </c>
      <c r="Q1696" s="12" t="s">
        <v>6551</v>
      </c>
      <c r="R1696" s="14">
        <v>0</v>
      </c>
      <c r="S1696" s="12" t="s">
        <v>6551</v>
      </c>
      <c r="T1696" s="14">
        <v>13.08041958041958</v>
      </c>
      <c r="U1696" s="12" t="s">
        <v>6551</v>
      </c>
      <c r="V1696" s="17">
        <v>0</v>
      </c>
      <c r="W1696" s="12" t="s">
        <v>6551</v>
      </c>
      <c r="X1696" s="17">
        <v>0</v>
      </c>
      <c r="Y1696" s="12" t="s">
        <v>6551</v>
      </c>
      <c r="Z1696" s="17">
        <v>569896</v>
      </c>
      <c r="AA1696" s="12" t="s">
        <v>6551</v>
      </c>
      <c r="AB1696" s="17" t="s">
        <v>6551</v>
      </c>
      <c r="AC1696" s="12" t="s">
        <v>6551</v>
      </c>
      <c r="AD1696" s="17">
        <v>0</v>
      </c>
      <c r="AE1696" s="12" t="s">
        <v>6551</v>
      </c>
      <c r="AF1696" s="17">
        <v>20020</v>
      </c>
      <c r="AG1696" s="12" t="s">
        <v>6551</v>
      </c>
      <c r="AH1696" s="17" t="s">
        <v>6551</v>
      </c>
      <c r="AI1696" s="12" t="s">
        <v>6551</v>
      </c>
      <c r="AJ1696" s="17">
        <v>0</v>
      </c>
      <c r="AK1696" s="12" t="s">
        <v>6551</v>
      </c>
      <c r="AL1696" s="17">
        <v>0</v>
      </c>
      <c r="AM1696" s="12" t="s">
        <v>6551</v>
      </c>
      <c r="AN1696" s="17">
        <v>0</v>
      </c>
      <c r="AO1696" s="12" t="s">
        <v>6551</v>
      </c>
      <c r="AP1696" s="192">
        <v>0</v>
      </c>
      <c r="AQ1696" s="12" t="s">
        <v>6551</v>
      </c>
      <c r="AR1696" s="17">
        <v>261870</v>
      </c>
      <c r="AS1696" s="12" t="s">
        <v>6551</v>
      </c>
      <c r="AT1696" s="17">
        <v>0</v>
      </c>
      <c r="AU1696" s="1" t="s">
        <v>6551</v>
      </c>
      <c r="AV1696" s="1" t="str">
        <f>IF(OR(M1696="Q",O1696="Q",Q1696="Q",S1696="Q",U1696="Q",W1696="Q",Y1696="Q",AA1696="Q",AC1696="Q",AE1696="Q",AG1696="Q",AI1696="Q",AK1696="Q",AM1696="Q",AO1696="Q",AQ1696="Q",AS1696="Q",AU1696="Q"),"Yes","No")</f>
        <v>No</v>
      </c>
    </row>
    <row r="1697" spans="1:48" x14ac:dyDescent="0.2">
      <c r="A1697" s="1" t="s">
        <v>3071</v>
      </c>
      <c r="B1697" s="1" t="s">
        <v>3072</v>
      </c>
      <c r="C1697" s="1" t="s">
        <v>44</v>
      </c>
      <c r="D1697" s="194" t="s">
        <v>3073</v>
      </c>
      <c r="E1697" s="197" t="s">
        <v>3074</v>
      </c>
      <c r="F1697" s="1" t="s">
        <v>239</v>
      </c>
      <c r="G1697" s="1" t="s">
        <v>287</v>
      </c>
      <c r="H1697" s="17">
        <v>0</v>
      </c>
      <c r="I1697" s="12">
        <v>21</v>
      </c>
      <c r="J1697" s="1" t="s">
        <v>11</v>
      </c>
      <c r="K1697" s="1" t="s">
        <v>9</v>
      </c>
      <c r="L1697" s="4">
        <v>14</v>
      </c>
      <c r="M1697" s="1" t="s">
        <v>6551</v>
      </c>
      <c r="N1697" s="12">
        <v>0</v>
      </c>
      <c r="O1697" s="12" t="s">
        <v>6551</v>
      </c>
      <c r="P1697" s="14">
        <v>17.131143681205486</v>
      </c>
      <c r="Q1697" s="12" t="s">
        <v>6551</v>
      </c>
      <c r="R1697" s="14">
        <v>0</v>
      </c>
      <c r="S1697" s="12" t="s">
        <v>6551</v>
      </c>
      <c r="T1697" s="14">
        <v>1.788863382188475</v>
      </c>
      <c r="U1697" s="12" t="s">
        <v>6551</v>
      </c>
      <c r="V1697" s="17">
        <v>0</v>
      </c>
      <c r="W1697" s="12" t="s">
        <v>6551</v>
      </c>
      <c r="X1697" s="17">
        <v>0</v>
      </c>
      <c r="Y1697" s="12" t="s">
        <v>6551</v>
      </c>
      <c r="Z1697" s="17">
        <v>291041</v>
      </c>
      <c r="AA1697" s="12" t="s">
        <v>6551</v>
      </c>
      <c r="AB1697" s="17" t="s">
        <v>6551</v>
      </c>
      <c r="AC1697" s="12" t="s">
        <v>6551</v>
      </c>
      <c r="AD1697" s="17">
        <v>0</v>
      </c>
      <c r="AE1697" s="12" t="s">
        <v>6551</v>
      </c>
      <c r="AF1697" s="17">
        <v>16989</v>
      </c>
      <c r="AG1697" s="12" t="s">
        <v>6551</v>
      </c>
      <c r="AH1697" s="17" t="s">
        <v>6551</v>
      </c>
      <c r="AI1697" s="12" t="s">
        <v>6551</v>
      </c>
      <c r="AJ1697" s="17">
        <v>0</v>
      </c>
      <c r="AK1697" s="12" t="s">
        <v>6551</v>
      </c>
      <c r="AL1697" s="17">
        <v>0</v>
      </c>
      <c r="AM1697" s="12" t="s">
        <v>6551</v>
      </c>
      <c r="AN1697" s="17">
        <v>0</v>
      </c>
      <c r="AO1697" s="12" t="s">
        <v>6551</v>
      </c>
      <c r="AP1697" s="192">
        <v>0</v>
      </c>
      <c r="AQ1697" s="12" t="s">
        <v>6551</v>
      </c>
      <c r="AR1697" s="17">
        <v>30391</v>
      </c>
      <c r="AS1697" s="12" t="s">
        <v>6551</v>
      </c>
      <c r="AT1697" s="17">
        <v>0</v>
      </c>
      <c r="AU1697" s="1" t="s">
        <v>6551</v>
      </c>
      <c r="AV1697" s="1" t="str">
        <f>IF(OR(M1697="Q",O1697="Q",Q1697="Q",S1697="Q",U1697="Q",W1697="Q",Y1697="Q",AA1697="Q",AC1697="Q",AE1697="Q",AG1697="Q",AI1697="Q",AK1697="Q",AM1697="Q",AO1697="Q",AQ1697="Q",AS1697="Q",AU1697="Q"),"Yes","No")</f>
        <v>No</v>
      </c>
    </row>
    <row r="1698" spans="1:48" x14ac:dyDescent="0.2">
      <c r="A1698" s="1" t="s">
        <v>740</v>
      </c>
      <c r="B1698" s="1" t="s">
        <v>741</v>
      </c>
      <c r="C1698" s="1" t="s">
        <v>92</v>
      </c>
      <c r="D1698" s="194">
        <v>2071</v>
      </c>
      <c r="E1698" s="197">
        <v>20071</v>
      </c>
      <c r="F1698" s="1" t="s">
        <v>239</v>
      </c>
      <c r="G1698" s="1" t="s">
        <v>236</v>
      </c>
      <c r="H1698" s="17">
        <v>18351295</v>
      </c>
      <c r="I1698" s="12">
        <v>21</v>
      </c>
      <c r="J1698" s="1" t="s">
        <v>11</v>
      </c>
      <c r="K1698" s="1" t="s">
        <v>9</v>
      </c>
      <c r="L1698" s="4">
        <v>13</v>
      </c>
      <c r="M1698" s="1" t="s">
        <v>6551</v>
      </c>
      <c r="N1698" s="12">
        <v>0</v>
      </c>
      <c r="O1698" s="12" t="s">
        <v>6551</v>
      </c>
      <c r="P1698" s="14">
        <v>12.144503546099291</v>
      </c>
      <c r="Q1698" s="12" t="s">
        <v>6551</v>
      </c>
      <c r="R1698" s="14">
        <v>6.2594693281402138</v>
      </c>
      <c r="S1698" s="12" t="s">
        <v>6551</v>
      </c>
      <c r="T1698" s="14">
        <v>2.2761524822695036</v>
      </c>
      <c r="U1698" s="12" t="s">
        <v>6551</v>
      </c>
      <c r="V1698" s="17">
        <v>0</v>
      </c>
      <c r="W1698" s="12" t="s">
        <v>6551</v>
      </c>
      <c r="X1698" s="17">
        <v>237846</v>
      </c>
      <c r="Y1698" s="12" t="s">
        <v>6551</v>
      </c>
      <c r="Z1698" s="17">
        <v>219184</v>
      </c>
      <c r="AA1698" s="12" t="s">
        <v>6551</v>
      </c>
      <c r="AB1698" s="17">
        <v>18662</v>
      </c>
      <c r="AC1698" s="12" t="s">
        <v>6551</v>
      </c>
      <c r="AD1698" s="17">
        <v>19237</v>
      </c>
      <c r="AE1698" s="12" t="s">
        <v>6551</v>
      </c>
      <c r="AF1698" s="17">
        <v>18048</v>
      </c>
      <c r="AG1698" s="12" t="s">
        <v>6551</v>
      </c>
      <c r="AH1698" s="17">
        <v>1189</v>
      </c>
      <c r="AI1698" s="12" t="s">
        <v>6551</v>
      </c>
      <c r="AJ1698" s="17">
        <v>0</v>
      </c>
      <c r="AK1698" s="12" t="s">
        <v>6551</v>
      </c>
      <c r="AL1698" s="17">
        <v>0</v>
      </c>
      <c r="AM1698" s="12" t="s">
        <v>6551</v>
      </c>
      <c r="AN1698" s="17">
        <v>0</v>
      </c>
      <c r="AO1698" s="12" t="s">
        <v>6551</v>
      </c>
      <c r="AP1698" s="192">
        <v>0</v>
      </c>
      <c r="AQ1698" s="12" t="s">
        <v>6551</v>
      </c>
      <c r="AR1698" s="17">
        <v>41080</v>
      </c>
      <c r="AS1698" s="12" t="s">
        <v>6551</v>
      </c>
      <c r="AT1698" s="17">
        <v>257139</v>
      </c>
      <c r="AU1698" s="1" t="s">
        <v>6551</v>
      </c>
      <c r="AV1698" s="1" t="str">
        <f>IF(OR(M1698="Q",O1698="Q",Q1698="Q",S1698="Q",U1698="Q",W1698="Q",Y1698="Q",AA1698="Q",AC1698="Q",AE1698="Q",AG1698="Q",AI1698="Q",AK1698="Q",AM1698="Q",AO1698="Q",AQ1698="Q",AS1698="Q",AU1698="Q"),"Yes","No")</f>
        <v>No</v>
      </c>
    </row>
    <row r="1699" spans="1:48" x14ac:dyDescent="0.2">
      <c r="A1699" s="1" t="s">
        <v>1433</v>
      </c>
      <c r="B1699" s="1" t="s">
        <v>1434</v>
      </c>
      <c r="C1699" s="1" t="s">
        <v>71</v>
      </c>
      <c r="D1699" s="194">
        <v>5184</v>
      </c>
      <c r="E1699" s="197">
        <v>50184</v>
      </c>
      <c r="F1699" s="1" t="s">
        <v>242</v>
      </c>
      <c r="G1699" s="1" t="s">
        <v>236</v>
      </c>
      <c r="H1699" s="17">
        <v>99941</v>
      </c>
      <c r="I1699" s="12">
        <v>21</v>
      </c>
      <c r="J1699" s="1" t="s">
        <v>11</v>
      </c>
      <c r="K1699" s="1" t="s">
        <v>9</v>
      </c>
      <c r="L1699" s="4">
        <v>13</v>
      </c>
      <c r="M1699" s="1" t="s">
        <v>6551</v>
      </c>
      <c r="N1699" s="12">
        <v>0</v>
      </c>
      <c r="O1699" s="12" t="s">
        <v>6551</v>
      </c>
      <c r="P1699" s="14">
        <v>10.820566747841488</v>
      </c>
      <c r="Q1699" s="12" t="s">
        <v>6551</v>
      </c>
      <c r="R1699" s="14">
        <v>5.8038353975229722</v>
      </c>
      <c r="S1699" s="12" t="s">
        <v>6551</v>
      </c>
      <c r="T1699" s="14">
        <v>2.5628459154305956</v>
      </c>
      <c r="U1699" s="12" t="s">
        <v>6551</v>
      </c>
      <c r="V1699" s="17">
        <v>0</v>
      </c>
      <c r="W1699" s="12" t="s">
        <v>6551</v>
      </c>
      <c r="X1699" s="17">
        <v>418126</v>
      </c>
      <c r="Y1699" s="12" t="s">
        <v>6551</v>
      </c>
      <c r="Z1699" s="17">
        <v>391012</v>
      </c>
      <c r="AA1699" s="12" t="s">
        <v>6551</v>
      </c>
      <c r="AB1699" s="17">
        <v>27114</v>
      </c>
      <c r="AC1699" s="12" t="s">
        <v>6551</v>
      </c>
      <c r="AD1699" s="17">
        <v>37596</v>
      </c>
      <c r="AE1699" s="12" t="s">
        <v>6551</v>
      </c>
      <c r="AF1699" s="17">
        <v>36136</v>
      </c>
      <c r="AG1699" s="12" t="s">
        <v>6551</v>
      </c>
      <c r="AH1699" s="17">
        <v>1460</v>
      </c>
      <c r="AI1699" s="12" t="s">
        <v>6551</v>
      </c>
      <c r="AJ1699" s="17">
        <v>0</v>
      </c>
      <c r="AK1699" s="12" t="s">
        <v>6551</v>
      </c>
      <c r="AL1699" s="17">
        <v>0</v>
      </c>
      <c r="AM1699" s="12" t="s">
        <v>6551</v>
      </c>
      <c r="AN1699" s="17">
        <v>0</v>
      </c>
      <c r="AO1699" s="12" t="s">
        <v>6551</v>
      </c>
      <c r="AP1699" s="192">
        <v>0</v>
      </c>
      <c r="AQ1699" s="12" t="s">
        <v>6551</v>
      </c>
      <c r="AR1699" s="17">
        <v>92611</v>
      </c>
      <c r="AS1699" s="12" t="s">
        <v>6551</v>
      </c>
      <c r="AT1699" s="17">
        <v>537499</v>
      </c>
      <c r="AU1699" s="1" t="s">
        <v>6551</v>
      </c>
      <c r="AV1699" s="1" t="str">
        <f>IF(OR(M1699="Q",O1699="Q",Q1699="Q",S1699="Q",U1699="Q",W1699="Q",Y1699="Q",AA1699="Q",AC1699="Q",AE1699="Q",AG1699="Q",AI1699="Q",AK1699="Q",AM1699="Q",AO1699="Q",AQ1699="Q",AS1699="Q",AU1699="Q"),"Yes","No")</f>
        <v>No</v>
      </c>
    </row>
    <row r="1700" spans="1:48" x14ac:dyDescent="0.2">
      <c r="A1700" s="1" t="s">
        <v>5957</v>
      </c>
      <c r="B1700" s="1" t="s">
        <v>5958</v>
      </c>
      <c r="C1700" s="1" t="s">
        <v>2</v>
      </c>
      <c r="D1700" s="194" t="s">
        <v>5959</v>
      </c>
      <c r="E1700" s="197" t="s">
        <v>5960</v>
      </c>
      <c r="F1700" s="1" t="s">
        <v>305</v>
      </c>
      <c r="G1700" s="1" t="s">
        <v>287</v>
      </c>
      <c r="H1700" s="17">
        <v>0</v>
      </c>
      <c r="I1700" s="12">
        <v>21</v>
      </c>
      <c r="J1700" s="1" t="s">
        <v>11</v>
      </c>
      <c r="K1700" s="1" t="s">
        <v>9</v>
      </c>
      <c r="L1700" s="4">
        <v>13</v>
      </c>
      <c r="M1700" s="1" t="s">
        <v>6551</v>
      </c>
      <c r="N1700" s="12">
        <v>0</v>
      </c>
      <c r="O1700" s="12" t="s">
        <v>6551</v>
      </c>
      <c r="P1700" s="14">
        <v>12.455377385712518</v>
      </c>
      <c r="Q1700" s="12" t="s">
        <v>6551</v>
      </c>
      <c r="R1700" s="14">
        <v>0</v>
      </c>
      <c r="S1700" s="12" t="s">
        <v>6551</v>
      </c>
      <c r="T1700" s="14">
        <v>2.8227461972876045</v>
      </c>
      <c r="U1700" s="12" t="s">
        <v>6551</v>
      </c>
      <c r="V1700" s="17">
        <v>0</v>
      </c>
      <c r="W1700" s="12" t="s">
        <v>6551</v>
      </c>
      <c r="X1700" s="17">
        <v>0</v>
      </c>
      <c r="Y1700" s="12" t="s">
        <v>6551</v>
      </c>
      <c r="Z1700" s="17">
        <v>302155</v>
      </c>
      <c r="AA1700" s="12" t="s">
        <v>6551</v>
      </c>
      <c r="AB1700" s="17" t="s">
        <v>6551</v>
      </c>
      <c r="AC1700" s="12" t="s">
        <v>6551</v>
      </c>
      <c r="AD1700" s="17">
        <v>0</v>
      </c>
      <c r="AE1700" s="12" t="s">
        <v>6551</v>
      </c>
      <c r="AF1700" s="17">
        <v>24259</v>
      </c>
      <c r="AG1700" s="12" t="s">
        <v>6551</v>
      </c>
      <c r="AH1700" s="17" t="s">
        <v>6551</v>
      </c>
      <c r="AI1700" s="12" t="s">
        <v>6551</v>
      </c>
      <c r="AJ1700" s="17">
        <v>0</v>
      </c>
      <c r="AK1700" s="12" t="s">
        <v>6551</v>
      </c>
      <c r="AL1700" s="17">
        <v>0</v>
      </c>
      <c r="AM1700" s="12" t="s">
        <v>6551</v>
      </c>
      <c r="AN1700" s="17">
        <v>0</v>
      </c>
      <c r="AO1700" s="12" t="s">
        <v>6551</v>
      </c>
      <c r="AP1700" s="192">
        <v>0</v>
      </c>
      <c r="AQ1700" s="12" t="s">
        <v>6551</v>
      </c>
      <c r="AR1700" s="17">
        <v>68477</v>
      </c>
      <c r="AS1700" s="12" t="s">
        <v>6551</v>
      </c>
      <c r="AT1700" s="17">
        <v>0</v>
      </c>
      <c r="AU1700" s="1" t="s">
        <v>6551</v>
      </c>
      <c r="AV1700" s="1" t="str">
        <f>IF(OR(M1700="Q",O1700="Q",Q1700="Q",S1700="Q",U1700="Q",W1700="Q",Y1700="Q",AA1700="Q",AC1700="Q",AE1700="Q",AG1700="Q",AI1700="Q",AK1700="Q",AM1700="Q",AO1700="Q",AQ1700="Q",AS1700="Q",AU1700="Q"),"Yes","No")</f>
        <v>No</v>
      </c>
    </row>
    <row r="1701" spans="1:48" x14ac:dyDescent="0.2">
      <c r="A1701" s="1" t="s">
        <v>5613</v>
      </c>
      <c r="B1701" s="1" t="s">
        <v>5614</v>
      </c>
      <c r="C1701" s="1" t="s">
        <v>26</v>
      </c>
      <c r="D1701" s="194" t="s">
        <v>5615</v>
      </c>
      <c r="E1701" s="197" t="s">
        <v>5616</v>
      </c>
      <c r="F1701" s="1" t="s">
        <v>242</v>
      </c>
      <c r="G1701" s="1" t="s">
        <v>287</v>
      </c>
      <c r="H1701" s="17">
        <v>0</v>
      </c>
      <c r="I1701" s="12">
        <v>21</v>
      </c>
      <c r="J1701" s="1" t="s">
        <v>12</v>
      </c>
      <c r="K1701" s="1" t="s">
        <v>9</v>
      </c>
      <c r="L1701" s="4">
        <v>11</v>
      </c>
      <c r="M1701" s="1" t="s">
        <v>6551</v>
      </c>
      <c r="N1701" s="12">
        <v>0</v>
      </c>
      <c r="O1701" s="12" t="s">
        <v>6551</v>
      </c>
      <c r="P1701" s="14">
        <v>16.334604991257351</v>
      </c>
      <c r="Q1701" s="12" t="s">
        <v>6551</v>
      </c>
      <c r="R1701" s="14">
        <v>0</v>
      </c>
      <c r="S1701" s="12" t="s">
        <v>6551</v>
      </c>
      <c r="T1701" s="14">
        <v>6.658321411540296</v>
      </c>
      <c r="U1701" s="12" t="s">
        <v>6551</v>
      </c>
      <c r="V1701" s="17">
        <v>0</v>
      </c>
      <c r="W1701" s="12" t="s">
        <v>6551</v>
      </c>
      <c r="X1701" s="17">
        <v>0</v>
      </c>
      <c r="Y1701" s="12" t="s">
        <v>6551</v>
      </c>
      <c r="Z1701" s="17">
        <v>205522</v>
      </c>
      <c r="AA1701" s="12" t="s">
        <v>6551</v>
      </c>
      <c r="AB1701" s="17" t="s">
        <v>6551</v>
      </c>
      <c r="AC1701" s="12" t="s">
        <v>6551</v>
      </c>
      <c r="AD1701" s="17">
        <v>0</v>
      </c>
      <c r="AE1701" s="12" t="s">
        <v>6551</v>
      </c>
      <c r="AF1701" s="17">
        <v>12582</v>
      </c>
      <c r="AG1701" s="12" t="s">
        <v>6551</v>
      </c>
      <c r="AH1701" s="17" t="s">
        <v>6551</v>
      </c>
      <c r="AI1701" s="12" t="s">
        <v>6551</v>
      </c>
      <c r="AJ1701" s="17">
        <v>0</v>
      </c>
      <c r="AK1701" s="12" t="s">
        <v>6551</v>
      </c>
      <c r="AL1701" s="17">
        <v>0</v>
      </c>
      <c r="AM1701" s="12" t="s">
        <v>6551</v>
      </c>
      <c r="AN1701" s="17">
        <v>0</v>
      </c>
      <c r="AO1701" s="12" t="s">
        <v>6551</v>
      </c>
      <c r="AP1701" s="192">
        <v>0</v>
      </c>
      <c r="AQ1701" s="12" t="s">
        <v>6551</v>
      </c>
      <c r="AR1701" s="17">
        <v>83775</v>
      </c>
      <c r="AS1701" s="12" t="s">
        <v>6551</v>
      </c>
      <c r="AT1701" s="17">
        <v>0</v>
      </c>
      <c r="AU1701" s="1" t="s">
        <v>6551</v>
      </c>
      <c r="AV1701" s="1" t="str">
        <f>IF(OR(M1701="Q",O1701="Q",Q1701="Q",S1701="Q",U1701="Q",W1701="Q",Y1701="Q",AA1701="Q",AC1701="Q",AE1701="Q",AG1701="Q",AI1701="Q",AK1701="Q",AM1701="Q",AO1701="Q",AQ1701="Q",AS1701="Q",AU1701="Q"),"Yes","No")</f>
        <v>No</v>
      </c>
    </row>
    <row r="1702" spans="1:48" x14ac:dyDescent="0.2">
      <c r="A1702" s="1" t="s">
        <v>1435</v>
      </c>
      <c r="B1702" s="1" t="s">
        <v>849</v>
      </c>
      <c r="C1702" s="1" t="s">
        <v>108</v>
      </c>
      <c r="D1702" s="194">
        <v>6108</v>
      </c>
      <c r="E1702" s="197">
        <v>60108</v>
      </c>
      <c r="F1702" s="1" t="s">
        <v>239</v>
      </c>
      <c r="G1702" s="1" t="s">
        <v>6120</v>
      </c>
      <c r="H1702" s="17">
        <v>4944332</v>
      </c>
      <c r="I1702" s="12">
        <v>21</v>
      </c>
      <c r="J1702" s="1" t="s">
        <v>17</v>
      </c>
      <c r="K1702" s="1" t="s">
        <v>13</v>
      </c>
      <c r="L1702" s="4">
        <v>10</v>
      </c>
      <c r="M1702" s="1" t="s">
        <v>6551</v>
      </c>
      <c r="N1702" s="12">
        <v>0</v>
      </c>
      <c r="O1702" s="12" t="s">
        <v>6551</v>
      </c>
      <c r="P1702" s="14">
        <v>10.311331843390448</v>
      </c>
      <c r="Q1702" s="12" t="s">
        <v>6551</v>
      </c>
      <c r="R1702" s="14">
        <v>0</v>
      </c>
      <c r="S1702" s="12" t="s">
        <v>6551</v>
      </c>
      <c r="T1702" s="14">
        <v>1.3113152884694976</v>
      </c>
      <c r="U1702" s="12" t="s">
        <v>6551</v>
      </c>
      <c r="V1702" s="17">
        <v>0</v>
      </c>
      <c r="W1702" s="12" t="s">
        <v>6551</v>
      </c>
      <c r="X1702" s="17">
        <v>0</v>
      </c>
      <c r="Y1702" s="12" t="s">
        <v>6551</v>
      </c>
      <c r="Z1702" s="17">
        <v>622856</v>
      </c>
      <c r="AA1702" s="12" t="s">
        <v>6551</v>
      </c>
      <c r="AB1702" s="17" t="s">
        <v>6551</v>
      </c>
      <c r="AC1702" s="12" t="s">
        <v>6551</v>
      </c>
      <c r="AD1702" s="17">
        <v>0</v>
      </c>
      <c r="AE1702" s="12" t="s">
        <v>6551</v>
      </c>
      <c r="AF1702" s="17">
        <v>60405</v>
      </c>
      <c r="AG1702" s="12" t="s">
        <v>6551</v>
      </c>
      <c r="AH1702" s="17" t="s">
        <v>6551</v>
      </c>
      <c r="AI1702" s="12" t="s">
        <v>6551</v>
      </c>
      <c r="AJ1702" s="17">
        <v>0</v>
      </c>
      <c r="AK1702" s="12" t="s">
        <v>6551</v>
      </c>
      <c r="AL1702" s="17">
        <v>0</v>
      </c>
      <c r="AM1702" s="12" t="s">
        <v>6551</v>
      </c>
      <c r="AN1702" s="17">
        <v>0</v>
      </c>
      <c r="AO1702" s="12" t="s">
        <v>6551</v>
      </c>
      <c r="AP1702" s="192">
        <v>0</v>
      </c>
      <c r="AQ1702" s="12" t="s">
        <v>6551</v>
      </c>
      <c r="AR1702" s="17">
        <v>79210</v>
      </c>
      <c r="AS1702" s="12" t="s">
        <v>6551</v>
      </c>
      <c r="AT1702" s="17">
        <v>0</v>
      </c>
      <c r="AU1702" s="1" t="s">
        <v>6551</v>
      </c>
      <c r="AV1702" s="1" t="str">
        <f>IF(OR(M1702="Q",O1702="Q",Q1702="Q",S1702="Q",U1702="Q",W1702="Q",Y1702="Q",AA1702="Q",AC1702="Q",AE1702="Q",AG1702="Q",AI1702="Q",AK1702="Q",AM1702="Q",AO1702="Q",AQ1702="Q",AS1702="Q",AU1702="Q"),"Yes","No")</f>
        <v>No</v>
      </c>
    </row>
    <row r="1703" spans="1:48" x14ac:dyDescent="0.2">
      <c r="A1703" s="1" t="s">
        <v>5613</v>
      </c>
      <c r="B1703" s="1" t="s">
        <v>5614</v>
      </c>
      <c r="C1703" s="1" t="s">
        <v>26</v>
      </c>
      <c r="D1703" s="194" t="s">
        <v>5615</v>
      </c>
      <c r="E1703" s="197" t="s">
        <v>5616</v>
      </c>
      <c r="F1703" s="1" t="s">
        <v>242</v>
      </c>
      <c r="G1703" s="1" t="s">
        <v>287</v>
      </c>
      <c r="H1703" s="17">
        <v>0</v>
      </c>
      <c r="I1703" s="12">
        <v>21</v>
      </c>
      <c r="J1703" s="1" t="s">
        <v>11</v>
      </c>
      <c r="K1703" s="1" t="s">
        <v>9</v>
      </c>
      <c r="L1703" s="4">
        <v>10</v>
      </c>
      <c r="M1703" s="1" t="s">
        <v>6551</v>
      </c>
      <c r="N1703" s="12">
        <v>0</v>
      </c>
      <c r="O1703" s="12" t="s">
        <v>6551</v>
      </c>
      <c r="P1703" s="14">
        <v>15.751538003572138</v>
      </c>
      <c r="Q1703" s="12" t="s">
        <v>6551</v>
      </c>
      <c r="R1703" s="14">
        <v>0</v>
      </c>
      <c r="S1703" s="12" t="s">
        <v>6551</v>
      </c>
      <c r="T1703" s="14">
        <v>3.6852550109148638</v>
      </c>
      <c r="U1703" s="12" t="s">
        <v>6551</v>
      </c>
      <c r="V1703" s="17">
        <v>0</v>
      </c>
      <c r="W1703" s="12" t="s">
        <v>6551</v>
      </c>
      <c r="X1703" s="17">
        <v>0</v>
      </c>
      <c r="Y1703" s="12" t="s">
        <v>6551</v>
      </c>
      <c r="Z1703" s="17">
        <v>158744</v>
      </c>
      <c r="AA1703" s="12" t="s">
        <v>6551</v>
      </c>
      <c r="AB1703" s="17" t="s">
        <v>6551</v>
      </c>
      <c r="AC1703" s="12" t="s">
        <v>6551</v>
      </c>
      <c r="AD1703" s="17">
        <v>0</v>
      </c>
      <c r="AE1703" s="12" t="s">
        <v>6551</v>
      </c>
      <c r="AF1703" s="17">
        <v>10078</v>
      </c>
      <c r="AG1703" s="12" t="s">
        <v>6551</v>
      </c>
      <c r="AH1703" s="17" t="s">
        <v>6551</v>
      </c>
      <c r="AI1703" s="12" t="s">
        <v>6551</v>
      </c>
      <c r="AJ1703" s="17">
        <v>0</v>
      </c>
      <c r="AK1703" s="12" t="s">
        <v>6551</v>
      </c>
      <c r="AL1703" s="17">
        <v>0</v>
      </c>
      <c r="AM1703" s="12" t="s">
        <v>6551</v>
      </c>
      <c r="AN1703" s="17">
        <v>0</v>
      </c>
      <c r="AO1703" s="12" t="s">
        <v>6551</v>
      </c>
      <c r="AP1703" s="192">
        <v>0</v>
      </c>
      <c r="AQ1703" s="12" t="s">
        <v>6551</v>
      </c>
      <c r="AR1703" s="17">
        <v>37140</v>
      </c>
      <c r="AS1703" s="12" t="s">
        <v>6551</v>
      </c>
      <c r="AT1703" s="17">
        <v>0</v>
      </c>
      <c r="AU1703" s="1" t="s">
        <v>6551</v>
      </c>
      <c r="AV1703" s="1" t="str">
        <f>IF(OR(M1703="Q",O1703="Q",Q1703="Q",S1703="Q",U1703="Q",W1703="Q",Y1703="Q",AA1703="Q",AC1703="Q",AE1703="Q",AG1703="Q",AI1703="Q",AK1703="Q",AM1703="Q",AO1703="Q",AQ1703="Q",AS1703="Q",AU1703="Q"),"Yes","No")</f>
        <v>No</v>
      </c>
    </row>
    <row r="1704" spans="1:48" x14ac:dyDescent="0.2">
      <c r="A1704" s="1" t="s">
        <v>740</v>
      </c>
      <c r="B1704" s="1" t="s">
        <v>741</v>
      </c>
      <c r="C1704" s="1" t="s">
        <v>92</v>
      </c>
      <c r="D1704" s="194">
        <v>2071</v>
      </c>
      <c r="E1704" s="197">
        <v>20071</v>
      </c>
      <c r="F1704" s="1" t="s">
        <v>239</v>
      </c>
      <c r="G1704" s="1" t="s">
        <v>236</v>
      </c>
      <c r="H1704" s="17">
        <v>18351295</v>
      </c>
      <c r="I1704" s="12">
        <v>21</v>
      </c>
      <c r="J1704" s="1" t="s">
        <v>12</v>
      </c>
      <c r="K1704" s="1" t="s">
        <v>9</v>
      </c>
      <c r="L1704" s="4">
        <v>8</v>
      </c>
      <c r="M1704" s="1" t="s">
        <v>6551</v>
      </c>
      <c r="N1704" s="12">
        <v>0</v>
      </c>
      <c r="O1704" s="12" t="s">
        <v>6551</v>
      </c>
      <c r="P1704" s="14">
        <v>16.297973002300449</v>
      </c>
      <c r="Q1704" s="12" t="s">
        <v>6551</v>
      </c>
      <c r="R1704" s="14">
        <v>3.6349386139645095</v>
      </c>
      <c r="S1704" s="12" t="s">
        <v>6551</v>
      </c>
      <c r="T1704" s="14">
        <v>6.6677373149876296</v>
      </c>
      <c r="U1704" s="12" t="s">
        <v>6551</v>
      </c>
      <c r="V1704" s="17">
        <v>374729</v>
      </c>
      <c r="W1704" s="12" t="s">
        <v>6551</v>
      </c>
      <c r="X1704" s="17">
        <v>406075</v>
      </c>
      <c r="Y1704" s="12" t="s">
        <v>6551</v>
      </c>
      <c r="Z1704" s="17">
        <v>375489</v>
      </c>
      <c r="AA1704" s="12" t="s">
        <v>6551</v>
      </c>
      <c r="AB1704" s="17">
        <v>30586</v>
      </c>
      <c r="AC1704" s="12" t="s">
        <v>6551</v>
      </c>
      <c r="AD1704" s="17">
        <v>25202</v>
      </c>
      <c r="AE1704" s="12" t="s">
        <v>6551</v>
      </c>
      <c r="AF1704" s="17">
        <v>23039</v>
      </c>
      <c r="AG1704" s="12" t="s">
        <v>6551</v>
      </c>
      <c r="AH1704" s="17">
        <v>2163</v>
      </c>
      <c r="AI1704" s="12" t="s">
        <v>6551</v>
      </c>
      <c r="AJ1704" s="17">
        <v>0</v>
      </c>
      <c r="AK1704" s="12" t="s">
        <v>6551</v>
      </c>
      <c r="AL1704" s="17">
        <v>0</v>
      </c>
      <c r="AM1704" s="12" t="s">
        <v>6551</v>
      </c>
      <c r="AN1704" s="17">
        <v>0</v>
      </c>
      <c r="AO1704" s="12" t="s">
        <v>6551</v>
      </c>
      <c r="AP1704" s="192">
        <v>0</v>
      </c>
      <c r="AQ1704" s="12" t="s">
        <v>6551</v>
      </c>
      <c r="AR1704" s="17">
        <v>153618</v>
      </c>
      <c r="AS1704" s="12" t="s">
        <v>6551</v>
      </c>
      <c r="AT1704" s="17">
        <v>558392</v>
      </c>
      <c r="AU1704" s="1" t="s">
        <v>6551</v>
      </c>
      <c r="AV1704" s="1" t="str">
        <f>IF(OR(M1704="Q",O1704="Q",Q1704="Q",S1704="Q",U1704="Q",W1704="Q",Y1704="Q",AA1704="Q",AC1704="Q",AE1704="Q",AG1704="Q",AI1704="Q",AK1704="Q",AM1704="Q",AO1704="Q",AQ1704="Q",AS1704="Q",AU1704="Q"),"Yes","No")</f>
        <v>No</v>
      </c>
    </row>
    <row r="1705" spans="1:48" x14ac:dyDescent="0.2">
      <c r="A1705" s="1" t="s">
        <v>1433</v>
      </c>
      <c r="B1705" s="1" t="s">
        <v>1434</v>
      </c>
      <c r="C1705" s="1" t="s">
        <v>71</v>
      </c>
      <c r="D1705" s="194">
        <v>5184</v>
      </c>
      <c r="E1705" s="197">
        <v>50184</v>
      </c>
      <c r="F1705" s="1" t="s">
        <v>242</v>
      </c>
      <c r="G1705" s="1" t="s">
        <v>236</v>
      </c>
      <c r="H1705" s="17">
        <v>99941</v>
      </c>
      <c r="I1705" s="12">
        <v>21</v>
      </c>
      <c r="J1705" s="1" t="s">
        <v>12</v>
      </c>
      <c r="K1705" s="1" t="s">
        <v>9</v>
      </c>
      <c r="L1705" s="4">
        <v>8</v>
      </c>
      <c r="M1705" s="1" t="s">
        <v>6551</v>
      </c>
      <c r="N1705" s="12">
        <v>0</v>
      </c>
      <c r="O1705" s="12" t="s">
        <v>6551</v>
      </c>
      <c r="P1705" s="14">
        <v>12.600485542656168</v>
      </c>
      <c r="Q1705" s="12" t="s">
        <v>6551</v>
      </c>
      <c r="R1705" s="14">
        <v>3.8968640887228121</v>
      </c>
      <c r="S1705" s="12" t="s">
        <v>6551</v>
      </c>
      <c r="T1705" s="14">
        <v>11.427868903482835</v>
      </c>
      <c r="U1705" s="12" t="s">
        <v>6551</v>
      </c>
      <c r="V1705" s="17">
        <v>404303</v>
      </c>
      <c r="W1705" s="12" t="s">
        <v>6551</v>
      </c>
      <c r="X1705" s="17">
        <v>419894</v>
      </c>
      <c r="Y1705" s="12" t="s">
        <v>6551</v>
      </c>
      <c r="Z1705" s="17">
        <v>404841</v>
      </c>
      <c r="AA1705" s="12" t="s">
        <v>6551</v>
      </c>
      <c r="AB1705" s="17">
        <v>15053</v>
      </c>
      <c r="AC1705" s="12" t="s">
        <v>6551</v>
      </c>
      <c r="AD1705" s="17">
        <v>33283</v>
      </c>
      <c r="AE1705" s="12" t="s">
        <v>6551</v>
      </c>
      <c r="AF1705" s="17">
        <v>32129</v>
      </c>
      <c r="AG1705" s="12" t="s">
        <v>6551</v>
      </c>
      <c r="AH1705" s="17">
        <v>1154</v>
      </c>
      <c r="AI1705" s="12" t="s">
        <v>6551</v>
      </c>
      <c r="AJ1705" s="17">
        <v>0</v>
      </c>
      <c r="AK1705" s="12" t="s">
        <v>6551</v>
      </c>
      <c r="AL1705" s="17">
        <v>0</v>
      </c>
      <c r="AM1705" s="12" t="s">
        <v>6551</v>
      </c>
      <c r="AN1705" s="17">
        <v>0</v>
      </c>
      <c r="AO1705" s="12" t="s">
        <v>6551</v>
      </c>
      <c r="AP1705" s="192">
        <v>0</v>
      </c>
      <c r="AQ1705" s="12" t="s">
        <v>6551</v>
      </c>
      <c r="AR1705" s="17">
        <v>367166</v>
      </c>
      <c r="AS1705" s="12" t="s">
        <v>6551</v>
      </c>
      <c r="AT1705" s="17">
        <v>1430796</v>
      </c>
      <c r="AU1705" s="1" t="s">
        <v>6551</v>
      </c>
      <c r="AV1705" s="1" t="str">
        <f>IF(OR(M1705="Q",O1705="Q",Q1705="Q",S1705="Q",U1705="Q",W1705="Q",Y1705="Q",AA1705="Q",AC1705="Q",AE1705="Q",AG1705="Q",AI1705="Q",AK1705="Q",AM1705="Q",AO1705="Q",AQ1705="Q",AS1705="Q",AU1705="Q"),"Yes","No")</f>
        <v>No</v>
      </c>
    </row>
    <row r="1706" spans="1:48" x14ac:dyDescent="0.2">
      <c r="A1706" s="1" t="s">
        <v>5957</v>
      </c>
      <c r="B1706" s="1" t="s">
        <v>5958</v>
      </c>
      <c r="C1706" s="1" t="s">
        <v>2</v>
      </c>
      <c r="D1706" s="194" t="s">
        <v>5959</v>
      </c>
      <c r="E1706" s="197" t="s">
        <v>5960</v>
      </c>
      <c r="F1706" s="1" t="s">
        <v>305</v>
      </c>
      <c r="G1706" s="1" t="s">
        <v>287</v>
      </c>
      <c r="H1706" s="17">
        <v>0</v>
      </c>
      <c r="I1706" s="12">
        <v>21</v>
      </c>
      <c r="J1706" s="1" t="s">
        <v>12</v>
      </c>
      <c r="K1706" s="1" t="s">
        <v>9</v>
      </c>
      <c r="L1706" s="4">
        <v>8</v>
      </c>
      <c r="M1706" s="1" t="s">
        <v>6551</v>
      </c>
      <c r="N1706" s="12">
        <v>0</v>
      </c>
      <c r="O1706" s="12" t="s">
        <v>6551</v>
      </c>
      <c r="P1706" s="14">
        <v>22.594442004893043</v>
      </c>
      <c r="Q1706" s="12" t="s">
        <v>6551</v>
      </c>
      <c r="R1706" s="14">
        <v>0</v>
      </c>
      <c r="S1706" s="12" t="s">
        <v>6551</v>
      </c>
      <c r="T1706" s="14">
        <v>8.4275766890408388</v>
      </c>
      <c r="U1706" s="12" t="s">
        <v>6551</v>
      </c>
      <c r="V1706" s="17">
        <v>0</v>
      </c>
      <c r="W1706" s="12" t="s">
        <v>6551</v>
      </c>
      <c r="X1706" s="17">
        <v>0</v>
      </c>
      <c r="Y1706" s="12" t="s">
        <v>6551</v>
      </c>
      <c r="Z1706" s="17">
        <v>360178</v>
      </c>
      <c r="AA1706" s="12" t="s">
        <v>6551</v>
      </c>
      <c r="AB1706" s="17" t="s">
        <v>6551</v>
      </c>
      <c r="AC1706" s="12" t="s">
        <v>6551</v>
      </c>
      <c r="AD1706" s="17">
        <v>0</v>
      </c>
      <c r="AE1706" s="12" t="s">
        <v>6551</v>
      </c>
      <c r="AF1706" s="17">
        <v>15941</v>
      </c>
      <c r="AG1706" s="12" t="s">
        <v>6551</v>
      </c>
      <c r="AH1706" s="17" t="s">
        <v>6551</v>
      </c>
      <c r="AI1706" s="12" t="s">
        <v>6551</v>
      </c>
      <c r="AJ1706" s="17">
        <v>0</v>
      </c>
      <c r="AK1706" s="12" t="s">
        <v>6551</v>
      </c>
      <c r="AL1706" s="17">
        <v>0</v>
      </c>
      <c r="AM1706" s="12" t="s">
        <v>6551</v>
      </c>
      <c r="AN1706" s="17">
        <v>0</v>
      </c>
      <c r="AO1706" s="12" t="s">
        <v>6551</v>
      </c>
      <c r="AP1706" s="192">
        <v>0</v>
      </c>
      <c r="AQ1706" s="12" t="s">
        <v>6551</v>
      </c>
      <c r="AR1706" s="17">
        <v>134344</v>
      </c>
      <c r="AS1706" s="12" t="s">
        <v>6551</v>
      </c>
      <c r="AT1706" s="17">
        <v>0</v>
      </c>
      <c r="AU1706" s="1" t="s">
        <v>6551</v>
      </c>
      <c r="AV1706" s="1" t="str">
        <f>IF(OR(M1706="Q",O1706="Q",Q1706="Q",S1706="Q",U1706="Q",W1706="Q",Y1706="Q",AA1706="Q",AC1706="Q",AE1706="Q",AG1706="Q",AI1706="Q",AK1706="Q",AM1706="Q",AO1706="Q",AQ1706="Q",AS1706="Q",AU1706="Q"),"Yes","No")</f>
        <v>No</v>
      </c>
    </row>
    <row r="1707" spans="1:48" x14ac:dyDescent="0.2">
      <c r="A1707" s="1" t="s">
        <v>1859</v>
      </c>
      <c r="B1707" s="1" t="s">
        <v>1217</v>
      </c>
      <c r="C1707" s="1" t="s">
        <v>99</v>
      </c>
      <c r="D1707" s="194">
        <v>65</v>
      </c>
      <c r="E1707" s="197">
        <v>65</v>
      </c>
      <c r="F1707" s="1" t="s">
        <v>239</v>
      </c>
      <c r="G1707" s="1" t="s">
        <v>6120</v>
      </c>
      <c r="H1707" s="17">
        <v>62433</v>
      </c>
      <c r="I1707" s="12">
        <v>21</v>
      </c>
      <c r="J1707" s="1" t="s">
        <v>28</v>
      </c>
      <c r="K1707" s="1" t="s">
        <v>13</v>
      </c>
      <c r="L1707" s="4">
        <v>7</v>
      </c>
      <c r="M1707" s="1" t="s">
        <v>6551</v>
      </c>
      <c r="N1707" s="12">
        <v>0</v>
      </c>
      <c r="O1707" s="12" t="s">
        <v>6551</v>
      </c>
      <c r="P1707" s="14">
        <v>20.606832298136645</v>
      </c>
      <c r="Q1707" s="12" t="s">
        <v>6551</v>
      </c>
      <c r="R1707" s="14">
        <v>0</v>
      </c>
      <c r="S1707" s="12" t="s">
        <v>6551</v>
      </c>
      <c r="T1707" s="14">
        <v>1.8283643892339545</v>
      </c>
      <c r="U1707" s="12" t="s">
        <v>6551</v>
      </c>
      <c r="V1707" s="17">
        <v>0</v>
      </c>
      <c r="W1707" s="12" t="s">
        <v>6551</v>
      </c>
      <c r="X1707" s="17">
        <v>0</v>
      </c>
      <c r="Y1707" s="12" t="s">
        <v>6551</v>
      </c>
      <c r="Z1707" s="17">
        <v>99531</v>
      </c>
      <c r="AA1707" s="12" t="s">
        <v>6551</v>
      </c>
      <c r="AB1707" s="17" t="s">
        <v>6551</v>
      </c>
      <c r="AC1707" s="12" t="s">
        <v>6551</v>
      </c>
      <c r="AD1707" s="17">
        <v>0</v>
      </c>
      <c r="AE1707" s="12" t="s">
        <v>6551</v>
      </c>
      <c r="AF1707" s="17">
        <v>4830</v>
      </c>
      <c r="AG1707" s="12" t="s">
        <v>6551</v>
      </c>
      <c r="AH1707" s="17" t="s">
        <v>6551</v>
      </c>
      <c r="AI1707" s="12" t="s">
        <v>6551</v>
      </c>
      <c r="AJ1707" s="17">
        <v>0</v>
      </c>
      <c r="AK1707" s="12" t="s">
        <v>6551</v>
      </c>
      <c r="AL1707" s="17">
        <v>0</v>
      </c>
      <c r="AM1707" s="12" t="s">
        <v>6551</v>
      </c>
      <c r="AN1707" s="17">
        <v>0</v>
      </c>
      <c r="AO1707" s="12" t="s">
        <v>6551</v>
      </c>
      <c r="AP1707" s="192">
        <v>0</v>
      </c>
      <c r="AQ1707" s="12" t="s">
        <v>6551</v>
      </c>
      <c r="AR1707" s="17">
        <v>8831</v>
      </c>
      <c r="AS1707" s="12" t="s">
        <v>6551</v>
      </c>
      <c r="AT1707" s="17">
        <v>0</v>
      </c>
      <c r="AU1707" s="1" t="s">
        <v>6551</v>
      </c>
      <c r="AV1707" s="1" t="str">
        <f>IF(OR(M1707="Q",O1707="Q",Q1707="Q",S1707="Q",U1707="Q",W1707="Q",Y1707="Q",AA1707="Q",AC1707="Q",AE1707="Q",AG1707="Q",AI1707="Q",AK1707="Q",AM1707="Q",AO1707="Q",AQ1707="Q",AS1707="Q",AU1707="Q"),"Yes","No")</f>
        <v>No</v>
      </c>
    </row>
    <row r="1708" spans="1:48" x14ac:dyDescent="0.2">
      <c r="A1708" s="1" t="s">
        <v>380</v>
      </c>
      <c r="B1708" s="1" t="s">
        <v>381</v>
      </c>
      <c r="C1708" s="1" t="s">
        <v>71</v>
      </c>
      <c r="D1708" s="194">
        <v>5030</v>
      </c>
      <c r="E1708" s="197">
        <v>50030</v>
      </c>
      <c r="F1708" s="1" t="s">
        <v>239</v>
      </c>
      <c r="G1708" s="1" t="s">
        <v>6120</v>
      </c>
      <c r="H1708" s="17">
        <v>78393</v>
      </c>
      <c r="I1708" s="12">
        <v>21</v>
      </c>
      <c r="J1708" s="1" t="s">
        <v>11</v>
      </c>
      <c r="K1708" s="1" t="s">
        <v>9</v>
      </c>
      <c r="L1708" s="4">
        <v>7</v>
      </c>
      <c r="M1708" s="1" t="s">
        <v>6551</v>
      </c>
      <c r="N1708" s="12">
        <v>0</v>
      </c>
      <c r="O1708" s="12" t="s">
        <v>6551</v>
      </c>
      <c r="P1708" s="14">
        <v>10.451110180142438</v>
      </c>
      <c r="Q1708" s="12" t="s">
        <v>6551</v>
      </c>
      <c r="R1708" s="14">
        <v>0</v>
      </c>
      <c r="S1708" s="12" t="s">
        <v>6551</v>
      </c>
      <c r="T1708" s="14">
        <v>2.3308755760368665</v>
      </c>
      <c r="U1708" s="12" t="s">
        <v>6551</v>
      </c>
      <c r="V1708" s="17">
        <v>0</v>
      </c>
      <c r="W1708" s="12" t="s">
        <v>6551</v>
      </c>
      <c r="X1708" s="17">
        <v>0</v>
      </c>
      <c r="Y1708" s="12" t="s">
        <v>6551</v>
      </c>
      <c r="Z1708" s="17">
        <v>124734</v>
      </c>
      <c r="AA1708" s="12" t="s">
        <v>6551</v>
      </c>
      <c r="AB1708" s="17" t="s">
        <v>6551</v>
      </c>
      <c r="AC1708" s="12" t="s">
        <v>6551</v>
      </c>
      <c r="AD1708" s="17">
        <v>0</v>
      </c>
      <c r="AE1708" s="12" t="s">
        <v>6551</v>
      </c>
      <c r="AF1708" s="17">
        <v>11935</v>
      </c>
      <c r="AG1708" s="12" t="s">
        <v>6551</v>
      </c>
      <c r="AH1708" s="17" t="s">
        <v>6551</v>
      </c>
      <c r="AI1708" s="12" t="s">
        <v>6551</v>
      </c>
      <c r="AJ1708" s="17">
        <v>0</v>
      </c>
      <c r="AK1708" s="12" t="s">
        <v>6551</v>
      </c>
      <c r="AL1708" s="17">
        <v>0</v>
      </c>
      <c r="AM1708" s="12" t="s">
        <v>6551</v>
      </c>
      <c r="AN1708" s="17">
        <v>0</v>
      </c>
      <c r="AO1708" s="12" t="s">
        <v>6551</v>
      </c>
      <c r="AP1708" s="192">
        <v>0</v>
      </c>
      <c r="AQ1708" s="12" t="s">
        <v>6551</v>
      </c>
      <c r="AR1708" s="17">
        <v>27819</v>
      </c>
      <c r="AS1708" s="12" t="s">
        <v>6551</v>
      </c>
      <c r="AT1708" s="17">
        <v>0</v>
      </c>
      <c r="AU1708" s="1" t="s">
        <v>6551</v>
      </c>
      <c r="AV1708" s="1" t="str">
        <f>IF(OR(M1708="Q",O1708="Q",Q1708="Q",S1708="Q",U1708="Q",W1708="Q",Y1708="Q",AA1708="Q",AC1708="Q",AE1708="Q",AG1708="Q",AI1708="Q",AK1708="Q",AM1708="Q",AO1708="Q",AQ1708="Q",AS1708="Q",AU1708="Q"),"Yes","No")</f>
        <v>No</v>
      </c>
    </row>
    <row r="1709" spans="1:48" x14ac:dyDescent="0.2">
      <c r="A1709" s="1" t="s">
        <v>3071</v>
      </c>
      <c r="B1709" s="1" t="s">
        <v>3072</v>
      </c>
      <c r="C1709" s="1" t="s">
        <v>44</v>
      </c>
      <c r="D1709" s="194" t="s">
        <v>3073</v>
      </c>
      <c r="E1709" s="197" t="s">
        <v>3074</v>
      </c>
      <c r="F1709" s="1" t="s">
        <v>239</v>
      </c>
      <c r="G1709" s="1" t="s">
        <v>287</v>
      </c>
      <c r="H1709" s="17">
        <v>0</v>
      </c>
      <c r="I1709" s="12">
        <v>21</v>
      </c>
      <c r="J1709" s="1" t="s">
        <v>12</v>
      </c>
      <c r="K1709" s="1" t="s">
        <v>9</v>
      </c>
      <c r="L1709" s="4">
        <v>7</v>
      </c>
      <c r="M1709" s="1" t="s">
        <v>6551</v>
      </c>
      <c r="N1709" s="12">
        <v>0</v>
      </c>
      <c r="O1709" s="12" t="s">
        <v>6551</v>
      </c>
      <c r="P1709" s="14">
        <v>25</v>
      </c>
      <c r="Q1709" s="12" t="s">
        <v>123</v>
      </c>
      <c r="R1709" s="14">
        <v>0</v>
      </c>
      <c r="S1709" s="12" t="s">
        <v>6551</v>
      </c>
      <c r="T1709" s="14">
        <v>4.1832264957264957</v>
      </c>
      <c r="U1709" s="12" t="s">
        <v>123</v>
      </c>
      <c r="V1709" s="17">
        <v>0</v>
      </c>
      <c r="W1709" s="12" t="s">
        <v>6551</v>
      </c>
      <c r="X1709" s="17">
        <v>0</v>
      </c>
      <c r="Y1709" s="12" t="s">
        <v>6551</v>
      </c>
      <c r="Z1709" s="17">
        <v>374400</v>
      </c>
      <c r="AA1709" s="12" t="s">
        <v>123</v>
      </c>
      <c r="AB1709" s="17" t="s">
        <v>6551</v>
      </c>
      <c r="AC1709" s="12" t="s">
        <v>6551</v>
      </c>
      <c r="AD1709" s="17">
        <v>0</v>
      </c>
      <c r="AE1709" s="12" t="s">
        <v>6551</v>
      </c>
      <c r="AF1709" s="17">
        <v>14976</v>
      </c>
      <c r="AG1709" s="12" t="s">
        <v>123</v>
      </c>
      <c r="AH1709" s="17" t="s">
        <v>6551</v>
      </c>
      <c r="AI1709" s="12" t="s">
        <v>6551</v>
      </c>
      <c r="AJ1709" s="17">
        <v>0</v>
      </c>
      <c r="AK1709" s="12" t="s">
        <v>6551</v>
      </c>
      <c r="AL1709" s="17">
        <v>0</v>
      </c>
      <c r="AM1709" s="12" t="s">
        <v>6551</v>
      </c>
      <c r="AN1709" s="17">
        <v>0</v>
      </c>
      <c r="AO1709" s="12" t="s">
        <v>6551</v>
      </c>
      <c r="AP1709" s="192">
        <v>0</v>
      </c>
      <c r="AQ1709" s="12" t="s">
        <v>6551</v>
      </c>
      <c r="AR1709" s="17">
        <v>62648</v>
      </c>
      <c r="AS1709" s="12" t="s">
        <v>6551</v>
      </c>
      <c r="AT1709" s="17">
        <v>0</v>
      </c>
      <c r="AU1709" s="1" t="s">
        <v>6551</v>
      </c>
      <c r="AV1709" s="1" t="str">
        <f>IF(OR(M1709="Q",O1709="Q",Q1709="Q",S1709="Q",U1709="Q",W1709="Q",Y1709="Q",AA1709="Q",AC1709="Q",AE1709="Q",AG1709="Q",AI1709="Q",AK1709="Q",AM1709="Q",AO1709="Q",AQ1709="Q",AS1709="Q",AU1709="Q"),"Yes","No")</f>
        <v>No</v>
      </c>
    </row>
    <row r="1710" spans="1:48" x14ac:dyDescent="0.2">
      <c r="A1710" s="1" t="s">
        <v>1435</v>
      </c>
      <c r="B1710" s="1" t="s">
        <v>849</v>
      </c>
      <c r="C1710" s="1" t="s">
        <v>108</v>
      </c>
      <c r="D1710" s="194">
        <v>6108</v>
      </c>
      <c r="E1710" s="197">
        <v>60108</v>
      </c>
      <c r="F1710" s="1" t="s">
        <v>239</v>
      </c>
      <c r="G1710" s="1" t="s">
        <v>6120</v>
      </c>
      <c r="H1710" s="17">
        <v>4944332</v>
      </c>
      <c r="I1710" s="12">
        <v>21</v>
      </c>
      <c r="J1710" s="1" t="s">
        <v>12</v>
      </c>
      <c r="K1710" s="1" t="s">
        <v>13</v>
      </c>
      <c r="L1710" s="4">
        <v>6</v>
      </c>
      <c r="M1710" s="1" t="s">
        <v>6551</v>
      </c>
      <c r="N1710" s="12">
        <v>0</v>
      </c>
      <c r="O1710" s="12" t="s">
        <v>6551</v>
      </c>
      <c r="P1710" s="14">
        <v>14.741678387248008</v>
      </c>
      <c r="Q1710" s="12" t="s">
        <v>6551</v>
      </c>
      <c r="R1710" s="14">
        <v>0</v>
      </c>
      <c r="S1710" s="12" t="s">
        <v>6551</v>
      </c>
      <c r="T1710" s="14">
        <v>4.9445616502578531</v>
      </c>
      <c r="U1710" s="12" t="s">
        <v>6551</v>
      </c>
      <c r="V1710" s="17">
        <v>0</v>
      </c>
      <c r="W1710" s="12" t="s">
        <v>6551</v>
      </c>
      <c r="X1710" s="17">
        <v>0</v>
      </c>
      <c r="Y1710" s="12" t="s">
        <v>6551</v>
      </c>
      <c r="Z1710" s="17">
        <v>251552</v>
      </c>
      <c r="AA1710" s="12" t="s">
        <v>6551</v>
      </c>
      <c r="AB1710" s="17" t="s">
        <v>6551</v>
      </c>
      <c r="AC1710" s="12" t="s">
        <v>6551</v>
      </c>
      <c r="AD1710" s="17">
        <v>0</v>
      </c>
      <c r="AE1710" s="12" t="s">
        <v>6551</v>
      </c>
      <c r="AF1710" s="17">
        <v>17064</v>
      </c>
      <c r="AG1710" s="12" t="s">
        <v>6551</v>
      </c>
      <c r="AH1710" s="17" t="s">
        <v>6551</v>
      </c>
      <c r="AI1710" s="12" t="s">
        <v>6551</v>
      </c>
      <c r="AJ1710" s="17">
        <v>0</v>
      </c>
      <c r="AK1710" s="12" t="s">
        <v>6551</v>
      </c>
      <c r="AL1710" s="17">
        <v>0</v>
      </c>
      <c r="AM1710" s="12" t="s">
        <v>6551</v>
      </c>
      <c r="AN1710" s="17">
        <v>0</v>
      </c>
      <c r="AO1710" s="12" t="s">
        <v>6551</v>
      </c>
      <c r="AP1710" s="192">
        <v>0</v>
      </c>
      <c r="AQ1710" s="12" t="s">
        <v>6551</v>
      </c>
      <c r="AR1710" s="17">
        <v>84374</v>
      </c>
      <c r="AS1710" s="12" t="s">
        <v>6551</v>
      </c>
      <c r="AT1710" s="17">
        <v>0</v>
      </c>
      <c r="AU1710" s="1" t="s">
        <v>6551</v>
      </c>
      <c r="AV1710" s="1" t="str">
        <f>IF(OR(M1710="Q",O1710="Q",Q1710="Q",S1710="Q",U1710="Q",W1710="Q",Y1710="Q",AA1710="Q",AC1710="Q",AE1710="Q",AG1710="Q",AI1710="Q",AK1710="Q",AM1710="Q",AO1710="Q",AQ1710="Q",AS1710="Q",AU1710="Q"),"Yes","No")</f>
        <v>No</v>
      </c>
    </row>
    <row r="1711" spans="1:48" x14ac:dyDescent="0.2">
      <c r="A1711" s="1" t="s">
        <v>2222</v>
      </c>
      <c r="B1711" s="1" t="s">
        <v>2223</v>
      </c>
      <c r="C1711" s="1" t="s">
        <v>120</v>
      </c>
      <c r="D1711" s="194" t="s">
        <v>2224</v>
      </c>
      <c r="E1711" s="197" t="s">
        <v>2225</v>
      </c>
      <c r="F1711" s="1" t="s">
        <v>242</v>
      </c>
      <c r="G1711" s="1" t="s">
        <v>287</v>
      </c>
      <c r="H1711" s="17">
        <v>0</v>
      </c>
      <c r="I1711" s="12">
        <v>21</v>
      </c>
      <c r="J1711" s="1" t="s">
        <v>11</v>
      </c>
      <c r="K1711" s="1" t="s">
        <v>9</v>
      </c>
      <c r="L1711" s="4">
        <v>6</v>
      </c>
      <c r="M1711" s="1" t="s">
        <v>6551</v>
      </c>
      <c r="N1711" s="12">
        <v>0</v>
      </c>
      <c r="O1711" s="12" t="s">
        <v>6551</v>
      </c>
      <c r="P1711" s="14">
        <v>25.635031521553927</v>
      </c>
      <c r="Q1711" s="12" t="s">
        <v>123</v>
      </c>
      <c r="R1711" s="14">
        <v>0</v>
      </c>
      <c r="S1711" s="12" t="s">
        <v>6551</v>
      </c>
      <c r="T1711" s="14">
        <v>10.337365820412336</v>
      </c>
      <c r="U1711" s="12" t="s">
        <v>123</v>
      </c>
      <c r="V1711" s="17">
        <v>0</v>
      </c>
      <c r="W1711" s="12" t="s">
        <v>6551</v>
      </c>
      <c r="X1711" s="17">
        <v>0</v>
      </c>
      <c r="Y1711" s="12" t="s">
        <v>6551</v>
      </c>
      <c r="Z1711" s="17">
        <v>150452</v>
      </c>
      <c r="AA1711" s="12" t="s">
        <v>123</v>
      </c>
      <c r="AB1711" s="17" t="s">
        <v>6551</v>
      </c>
      <c r="AC1711" s="12" t="s">
        <v>6551</v>
      </c>
      <c r="AD1711" s="17">
        <v>0</v>
      </c>
      <c r="AE1711" s="12" t="s">
        <v>6551</v>
      </c>
      <c r="AF1711" s="17">
        <v>5869</v>
      </c>
      <c r="AG1711" s="12" t="s">
        <v>123</v>
      </c>
      <c r="AH1711" s="17" t="s">
        <v>6551</v>
      </c>
      <c r="AI1711" s="12" t="s">
        <v>6551</v>
      </c>
      <c r="AJ1711" s="17">
        <v>0</v>
      </c>
      <c r="AK1711" s="12" t="s">
        <v>6551</v>
      </c>
      <c r="AL1711" s="17">
        <v>0</v>
      </c>
      <c r="AM1711" s="12" t="s">
        <v>6551</v>
      </c>
      <c r="AN1711" s="17">
        <v>0</v>
      </c>
      <c r="AO1711" s="12" t="s">
        <v>6551</v>
      </c>
      <c r="AP1711" s="192">
        <v>0</v>
      </c>
      <c r="AQ1711" s="12" t="s">
        <v>6551</v>
      </c>
      <c r="AR1711" s="17">
        <v>60670</v>
      </c>
      <c r="AS1711" s="12" t="s">
        <v>6551</v>
      </c>
      <c r="AT1711" s="17">
        <v>0</v>
      </c>
      <c r="AU1711" s="1" t="s">
        <v>6551</v>
      </c>
      <c r="AV1711" s="1" t="str">
        <f>IF(OR(M1711="Q",O1711="Q",Q1711="Q",S1711="Q",U1711="Q",W1711="Q",Y1711="Q",AA1711="Q",AC1711="Q",AE1711="Q",AG1711="Q",AI1711="Q",AK1711="Q",AM1711="Q",AO1711="Q",AQ1711="Q",AS1711="Q",AU1711="Q"),"Yes","No")</f>
        <v>No</v>
      </c>
    </row>
    <row r="1712" spans="1:48" x14ac:dyDescent="0.2">
      <c r="A1712" s="1" t="s">
        <v>1435</v>
      </c>
      <c r="B1712" s="1" t="s">
        <v>849</v>
      </c>
      <c r="C1712" s="1" t="s">
        <v>108</v>
      </c>
      <c r="D1712" s="194">
        <v>6108</v>
      </c>
      <c r="E1712" s="197">
        <v>60108</v>
      </c>
      <c r="F1712" s="1" t="s">
        <v>239</v>
      </c>
      <c r="G1712" s="1" t="s">
        <v>6120</v>
      </c>
      <c r="H1712" s="17">
        <v>4944332</v>
      </c>
      <c r="I1712" s="12">
        <v>21</v>
      </c>
      <c r="J1712" s="1" t="s">
        <v>28</v>
      </c>
      <c r="K1712" s="1" t="s">
        <v>13</v>
      </c>
      <c r="L1712" s="4">
        <v>5</v>
      </c>
      <c r="M1712" s="1" t="s">
        <v>6551</v>
      </c>
      <c r="N1712" s="12">
        <v>0</v>
      </c>
      <c r="O1712" s="12" t="s">
        <v>6551</v>
      </c>
      <c r="P1712" s="14">
        <v>23.958333333333332</v>
      </c>
      <c r="Q1712" s="12" t="s">
        <v>6551</v>
      </c>
      <c r="R1712" s="14">
        <v>0</v>
      </c>
      <c r="S1712" s="12" t="s">
        <v>6551</v>
      </c>
      <c r="T1712" s="14">
        <v>17.28587962962963</v>
      </c>
      <c r="U1712" s="12" t="s">
        <v>6551</v>
      </c>
      <c r="V1712" s="17">
        <v>0</v>
      </c>
      <c r="W1712" s="12" t="s">
        <v>6551</v>
      </c>
      <c r="X1712" s="17">
        <v>0</v>
      </c>
      <c r="Y1712" s="12" t="s">
        <v>6551</v>
      </c>
      <c r="Z1712" s="17">
        <v>41400</v>
      </c>
      <c r="AA1712" s="12" t="s">
        <v>6551</v>
      </c>
      <c r="AB1712" s="17" t="s">
        <v>6551</v>
      </c>
      <c r="AC1712" s="12" t="s">
        <v>6551</v>
      </c>
      <c r="AD1712" s="17">
        <v>0</v>
      </c>
      <c r="AE1712" s="12" t="s">
        <v>6551</v>
      </c>
      <c r="AF1712" s="17">
        <v>1728</v>
      </c>
      <c r="AG1712" s="12" t="s">
        <v>6551</v>
      </c>
      <c r="AH1712" s="17" t="s">
        <v>6551</v>
      </c>
      <c r="AI1712" s="12" t="s">
        <v>6551</v>
      </c>
      <c r="AJ1712" s="17">
        <v>0</v>
      </c>
      <c r="AK1712" s="12" t="s">
        <v>6551</v>
      </c>
      <c r="AL1712" s="17">
        <v>0</v>
      </c>
      <c r="AM1712" s="12" t="s">
        <v>6551</v>
      </c>
      <c r="AN1712" s="17">
        <v>0</v>
      </c>
      <c r="AO1712" s="12" t="s">
        <v>6551</v>
      </c>
      <c r="AP1712" s="192">
        <v>0</v>
      </c>
      <c r="AQ1712" s="12" t="s">
        <v>6551</v>
      </c>
      <c r="AR1712" s="17">
        <v>29870</v>
      </c>
      <c r="AS1712" s="12" t="s">
        <v>6551</v>
      </c>
      <c r="AT1712" s="17">
        <v>0</v>
      </c>
      <c r="AU1712" s="1" t="s">
        <v>6551</v>
      </c>
      <c r="AV1712" s="1" t="str">
        <f>IF(OR(M1712="Q",O1712="Q",Q1712="Q",S1712="Q",U1712="Q",W1712="Q",Y1712="Q",AA1712="Q",AC1712="Q",AE1712="Q",AG1712="Q",AI1712="Q",AK1712="Q",AM1712="Q",AO1712="Q",AQ1712="Q",AS1712="Q",AU1712="Q"),"Yes","No")</f>
        <v>No</v>
      </c>
    </row>
    <row r="1713" spans="1:48" x14ac:dyDescent="0.2">
      <c r="A1713" s="1" t="s">
        <v>174</v>
      </c>
      <c r="B1713" s="1" t="s">
        <v>668</v>
      </c>
      <c r="C1713" s="1" t="s">
        <v>80</v>
      </c>
      <c r="D1713" s="194">
        <v>8110</v>
      </c>
      <c r="E1713" s="197">
        <v>80110</v>
      </c>
      <c r="F1713" s="1" t="s">
        <v>239</v>
      </c>
      <c r="G1713" s="1" t="s">
        <v>6120</v>
      </c>
      <c r="H1713" s="17">
        <v>176676</v>
      </c>
      <c r="I1713" s="12">
        <v>21</v>
      </c>
      <c r="J1713" s="1" t="s">
        <v>17</v>
      </c>
      <c r="K1713" s="1" t="s">
        <v>13</v>
      </c>
      <c r="L1713" s="4">
        <v>4</v>
      </c>
      <c r="M1713" s="1" t="s">
        <v>6551</v>
      </c>
      <c r="N1713" s="12">
        <v>0</v>
      </c>
      <c r="O1713" s="12" t="s">
        <v>6551</v>
      </c>
      <c r="P1713" s="14">
        <v>6.0075169130543724</v>
      </c>
      <c r="Q1713" s="12" t="s">
        <v>6551</v>
      </c>
      <c r="R1713" s="14">
        <v>0</v>
      </c>
      <c r="S1713" s="12" t="s">
        <v>6551</v>
      </c>
      <c r="T1713" s="14">
        <v>1.7464294662991731</v>
      </c>
      <c r="U1713" s="12" t="s">
        <v>6551</v>
      </c>
      <c r="V1713" s="17">
        <v>0</v>
      </c>
      <c r="W1713" s="12" t="s">
        <v>6551</v>
      </c>
      <c r="X1713" s="17">
        <v>0</v>
      </c>
      <c r="Y1713" s="12" t="s">
        <v>6551</v>
      </c>
      <c r="Z1713" s="17">
        <v>23976</v>
      </c>
      <c r="AA1713" s="12" t="s">
        <v>6551</v>
      </c>
      <c r="AB1713" s="17" t="s">
        <v>6551</v>
      </c>
      <c r="AC1713" s="12" t="s">
        <v>6551</v>
      </c>
      <c r="AD1713" s="17">
        <v>0</v>
      </c>
      <c r="AE1713" s="12" t="s">
        <v>6551</v>
      </c>
      <c r="AF1713" s="17">
        <v>3991</v>
      </c>
      <c r="AG1713" s="12" t="s">
        <v>6551</v>
      </c>
      <c r="AH1713" s="17" t="s">
        <v>6551</v>
      </c>
      <c r="AI1713" s="12" t="s">
        <v>6551</v>
      </c>
      <c r="AJ1713" s="17">
        <v>0</v>
      </c>
      <c r="AK1713" s="12" t="s">
        <v>6551</v>
      </c>
      <c r="AL1713" s="17">
        <v>0</v>
      </c>
      <c r="AM1713" s="12" t="s">
        <v>6551</v>
      </c>
      <c r="AN1713" s="17">
        <v>0</v>
      </c>
      <c r="AO1713" s="12" t="s">
        <v>6551</v>
      </c>
      <c r="AP1713" s="192">
        <v>0</v>
      </c>
      <c r="AQ1713" s="12" t="s">
        <v>6551</v>
      </c>
      <c r="AR1713" s="17">
        <v>6970</v>
      </c>
      <c r="AS1713" s="12" t="s">
        <v>6551</v>
      </c>
      <c r="AT1713" s="17">
        <v>0</v>
      </c>
      <c r="AU1713" s="1" t="s">
        <v>6551</v>
      </c>
      <c r="AV1713" s="1" t="str">
        <f>IF(OR(M1713="Q",O1713="Q",Q1713="Q",S1713="Q",U1713="Q",W1713="Q",Y1713="Q",AA1713="Q",AC1713="Q",AE1713="Q",AG1713="Q",AI1713="Q",AK1713="Q",AM1713="Q",AO1713="Q",AQ1713="Q",AS1713="Q",AU1713="Q"),"Yes","No")</f>
        <v>No</v>
      </c>
    </row>
    <row r="1714" spans="1:48" x14ac:dyDescent="0.2">
      <c r="A1714" s="1" t="s">
        <v>5840</v>
      </c>
      <c r="B1714" s="1" t="s">
        <v>5841</v>
      </c>
      <c r="C1714" s="1" t="s">
        <v>113</v>
      </c>
      <c r="D1714" s="194" t="s">
        <v>5842</v>
      </c>
      <c r="E1714" s="197" t="s">
        <v>5843</v>
      </c>
      <c r="F1714" s="1" t="s">
        <v>242</v>
      </c>
      <c r="G1714" s="1" t="s">
        <v>287</v>
      </c>
      <c r="H1714" s="17">
        <v>0</v>
      </c>
      <c r="I1714" s="12">
        <v>21</v>
      </c>
      <c r="J1714" s="1" t="s">
        <v>14</v>
      </c>
      <c r="K1714" s="1" t="s">
        <v>9</v>
      </c>
      <c r="L1714" s="4">
        <v>4</v>
      </c>
      <c r="M1714" s="1" t="s">
        <v>6551</v>
      </c>
      <c r="N1714" s="12">
        <v>0</v>
      </c>
      <c r="O1714" s="12" t="s">
        <v>6551</v>
      </c>
      <c r="P1714" s="14">
        <v>45</v>
      </c>
      <c r="Q1714" s="12" t="s">
        <v>123</v>
      </c>
      <c r="R1714" s="14">
        <v>0</v>
      </c>
      <c r="S1714" s="12" t="s">
        <v>6551</v>
      </c>
      <c r="T1714" s="14">
        <v>7.7296990346394097</v>
      </c>
      <c r="U1714" s="12" t="s">
        <v>123</v>
      </c>
      <c r="V1714" s="17">
        <v>0</v>
      </c>
      <c r="W1714" s="12" t="s">
        <v>6551</v>
      </c>
      <c r="X1714" s="17">
        <v>0</v>
      </c>
      <c r="Y1714" s="12" t="s">
        <v>6551</v>
      </c>
      <c r="Z1714" s="17">
        <v>79245</v>
      </c>
      <c r="AA1714" s="12" t="s">
        <v>6551</v>
      </c>
      <c r="AB1714" s="17" t="s">
        <v>6551</v>
      </c>
      <c r="AC1714" s="12" t="s">
        <v>6551</v>
      </c>
      <c r="AD1714" s="17">
        <v>0</v>
      </c>
      <c r="AE1714" s="12" t="s">
        <v>6551</v>
      </c>
      <c r="AF1714" s="17">
        <v>1761</v>
      </c>
      <c r="AG1714" s="12" t="s">
        <v>123</v>
      </c>
      <c r="AH1714" s="17" t="s">
        <v>6551</v>
      </c>
      <c r="AI1714" s="12" t="s">
        <v>6551</v>
      </c>
      <c r="AJ1714" s="17">
        <v>0</v>
      </c>
      <c r="AK1714" s="12" t="s">
        <v>6551</v>
      </c>
      <c r="AL1714" s="17">
        <v>0</v>
      </c>
      <c r="AM1714" s="12" t="s">
        <v>6551</v>
      </c>
      <c r="AN1714" s="17">
        <v>0</v>
      </c>
      <c r="AO1714" s="12" t="s">
        <v>6551</v>
      </c>
      <c r="AP1714" s="192">
        <v>0</v>
      </c>
      <c r="AQ1714" s="12" t="s">
        <v>6551</v>
      </c>
      <c r="AR1714" s="17">
        <v>13612</v>
      </c>
      <c r="AS1714" s="12" t="s">
        <v>6551</v>
      </c>
      <c r="AT1714" s="17">
        <v>0</v>
      </c>
      <c r="AU1714" s="1" t="s">
        <v>6551</v>
      </c>
      <c r="AV1714" s="1" t="str">
        <f>IF(OR(M1714="Q",O1714="Q",Q1714="Q",S1714="Q",U1714="Q",W1714="Q",Y1714="Q",AA1714="Q",AC1714="Q",AE1714="Q",AG1714="Q",AI1714="Q",AK1714="Q",AM1714="Q",AO1714="Q",AQ1714="Q",AS1714="Q",AU1714="Q"),"Yes","No")</f>
        <v>No</v>
      </c>
    </row>
    <row r="1715" spans="1:48" x14ac:dyDescent="0.2">
      <c r="A1715" s="1" t="s">
        <v>240</v>
      </c>
      <c r="B1715" s="1" t="s">
        <v>241</v>
      </c>
      <c r="C1715" s="1" t="s">
        <v>39</v>
      </c>
      <c r="D1715" s="194">
        <v>1040</v>
      </c>
      <c r="E1715" s="197">
        <v>10040</v>
      </c>
      <c r="F1715" s="1" t="s">
        <v>242</v>
      </c>
      <c r="G1715" s="1" t="s">
        <v>236</v>
      </c>
      <c r="H1715" s="17">
        <v>209190</v>
      </c>
      <c r="I1715" s="12">
        <v>21</v>
      </c>
      <c r="J1715" s="1" t="s">
        <v>11</v>
      </c>
      <c r="K1715" s="1" t="s">
        <v>13</v>
      </c>
      <c r="L1715" s="4">
        <v>3</v>
      </c>
      <c r="M1715" s="1" t="s">
        <v>6551</v>
      </c>
      <c r="N1715" s="12">
        <v>0</v>
      </c>
      <c r="O1715" s="12" t="s">
        <v>6551</v>
      </c>
      <c r="P1715" s="14">
        <v>16.665917041479261</v>
      </c>
      <c r="Q1715" s="12" t="s">
        <v>6551</v>
      </c>
      <c r="R1715" s="14">
        <v>4.5300485255692422</v>
      </c>
      <c r="S1715" s="12" t="s">
        <v>6551</v>
      </c>
      <c r="T1715" s="14">
        <v>1.3388305847076463</v>
      </c>
      <c r="U1715" s="12" t="s">
        <v>6551</v>
      </c>
      <c r="V1715" s="17">
        <v>0</v>
      </c>
      <c r="W1715" s="12" t="s">
        <v>6551</v>
      </c>
      <c r="X1715" s="17">
        <v>77137</v>
      </c>
      <c r="Y1715" s="12" t="s">
        <v>6551</v>
      </c>
      <c r="Z1715" s="17">
        <v>66697</v>
      </c>
      <c r="AA1715" s="12" t="s">
        <v>6551</v>
      </c>
      <c r="AB1715" s="17">
        <v>10440</v>
      </c>
      <c r="AC1715" s="12" t="s">
        <v>6551</v>
      </c>
      <c r="AD1715" s="17">
        <v>4594</v>
      </c>
      <c r="AE1715" s="12" t="s">
        <v>6551</v>
      </c>
      <c r="AF1715" s="17">
        <v>4002</v>
      </c>
      <c r="AG1715" s="12" t="s">
        <v>6551</v>
      </c>
      <c r="AH1715" s="17">
        <v>592</v>
      </c>
      <c r="AI1715" s="12" t="s">
        <v>6551</v>
      </c>
      <c r="AJ1715" s="17">
        <v>0</v>
      </c>
      <c r="AK1715" s="12" t="s">
        <v>6551</v>
      </c>
      <c r="AL1715" s="17">
        <v>0</v>
      </c>
      <c r="AM1715" s="12" t="s">
        <v>6551</v>
      </c>
      <c r="AN1715" s="17">
        <v>0</v>
      </c>
      <c r="AO1715" s="12" t="s">
        <v>6551</v>
      </c>
      <c r="AP1715" s="192">
        <v>0</v>
      </c>
      <c r="AQ1715" s="12" t="s">
        <v>6551</v>
      </c>
      <c r="AR1715" s="17">
        <v>5358</v>
      </c>
      <c r="AS1715" s="12" t="s">
        <v>6551</v>
      </c>
      <c r="AT1715" s="17">
        <v>24272</v>
      </c>
      <c r="AU1715" s="1" t="s">
        <v>6551</v>
      </c>
      <c r="AV1715" s="1" t="str">
        <f>IF(OR(M1715="Q",O1715="Q",Q1715="Q",S1715="Q",U1715="Q",W1715="Q",Y1715="Q",AA1715="Q",AC1715="Q",AE1715="Q",AG1715="Q",AI1715="Q",AK1715="Q",AM1715="Q",AO1715="Q",AQ1715="Q",AS1715="Q",AU1715="Q"),"Yes","No")</f>
        <v>No</v>
      </c>
    </row>
    <row r="1716" spans="1:48" x14ac:dyDescent="0.2">
      <c r="A1716" s="1" t="s">
        <v>1140</v>
      </c>
      <c r="B1716" s="1" t="s">
        <v>1141</v>
      </c>
      <c r="C1716" s="1" t="s">
        <v>117</v>
      </c>
      <c r="D1716" s="194">
        <v>5091</v>
      </c>
      <c r="E1716" s="197">
        <v>50091</v>
      </c>
      <c r="F1716" s="1" t="s">
        <v>239</v>
      </c>
      <c r="G1716" s="1" t="s">
        <v>6120</v>
      </c>
      <c r="H1716" s="17">
        <v>74632</v>
      </c>
      <c r="I1716" s="12">
        <v>21</v>
      </c>
      <c r="J1716" s="1" t="s">
        <v>11</v>
      </c>
      <c r="K1716" s="1" t="s">
        <v>9</v>
      </c>
      <c r="L1716" s="4">
        <v>3</v>
      </c>
      <c r="M1716" s="1" t="s">
        <v>6551</v>
      </c>
      <c r="N1716" s="12">
        <v>0</v>
      </c>
      <c r="O1716" s="12" t="s">
        <v>6551</v>
      </c>
      <c r="P1716" s="14">
        <v>11.676470588235293</v>
      </c>
      <c r="Q1716" s="12" t="s">
        <v>6551</v>
      </c>
      <c r="R1716" s="14">
        <v>0</v>
      </c>
      <c r="S1716" s="12" t="s">
        <v>6551</v>
      </c>
      <c r="T1716" s="14">
        <v>4.3321799307958475</v>
      </c>
      <c r="U1716" s="12" t="s">
        <v>6551</v>
      </c>
      <c r="V1716" s="17">
        <v>0</v>
      </c>
      <c r="W1716" s="12" t="s">
        <v>6551</v>
      </c>
      <c r="X1716" s="17">
        <v>0</v>
      </c>
      <c r="Y1716" s="12" t="s">
        <v>6551</v>
      </c>
      <c r="Z1716" s="17">
        <v>6749</v>
      </c>
      <c r="AA1716" s="12" t="s">
        <v>6551</v>
      </c>
      <c r="AB1716" s="17" t="s">
        <v>6551</v>
      </c>
      <c r="AC1716" s="12" t="s">
        <v>6551</v>
      </c>
      <c r="AD1716" s="17">
        <v>0</v>
      </c>
      <c r="AE1716" s="12" t="s">
        <v>6551</v>
      </c>
      <c r="AF1716" s="17">
        <v>578</v>
      </c>
      <c r="AG1716" s="12" t="s">
        <v>6551</v>
      </c>
      <c r="AH1716" s="17" t="s">
        <v>6551</v>
      </c>
      <c r="AI1716" s="12" t="s">
        <v>6551</v>
      </c>
      <c r="AJ1716" s="17">
        <v>0</v>
      </c>
      <c r="AK1716" s="12" t="s">
        <v>6551</v>
      </c>
      <c r="AL1716" s="17">
        <v>0</v>
      </c>
      <c r="AM1716" s="12" t="s">
        <v>6551</v>
      </c>
      <c r="AN1716" s="17">
        <v>0</v>
      </c>
      <c r="AO1716" s="12" t="s">
        <v>6551</v>
      </c>
      <c r="AP1716" s="192">
        <v>0</v>
      </c>
      <c r="AQ1716" s="12" t="s">
        <v>6551</v>
      </c>
      <c r="AR1716" s="17">
        <v>2504</v>
      </c>
      <c r="AS1716" s="12" t="s">
        <v>6551</v>
      </c>
      <c r="AT1716" s="17">
        <v>0</v>
      </c>
      <c r="AU1716" s="1" t="s">
        <v>6551</v>
      </c>
      <c r="AV1716" s="1" t="str">
        <f>IF(OR(M1716="Q",O1716="Q",Q1716="Q",S1716="Q",U1716="Q",W1716="Q",Y1716="Q",AA1716="Q",AC1716="Q",AE1716="Q",AG1716="Q",AI1716="Q",AK1716="Q",AM1716="Q",AO1716="Q",AQ1716="Q",AS1716="Q",AU1716="Q"),"Yes","No")</f>
        <v>No</v>
      </c>
    </row>
    <row r="1717" spans="1:48" x14ac:dyDescent="0.2">
      <c r="A1717" s="1" t="s">
        <v>5840</v>
      </c>
      <c r="B1717" s="1" t="s">
        <v>5841</v>
      </c>
      <c r="C1717" s="1" t="s">
        <v>113</v>
      </c>
      <c r="D1717" s="194" t="s">
        <v>5842</v>
      </c>
      <c r="E1717" s="197" t="s">
        <v>5843</v>
      </c>
      <c r="F1717" s="1" t="s">
        <v>242</v>
      </c>
      <c r="G1717" s="1" t="s">
        <v>287</v>
      </c>
      <c r="H1717" s="17">
        <v>0</v>
      </c>
      <c r="I1717" s="12">
        <v>21</v>
      </c>
      <c r="J1717" s="1" t="s">
        <v>11</v>
      </c>
      <c r="K1717" s="1" t="s">
        <v>9</v>
      </c>
      <c r="L1717" s="4">
        <v>3</v>
      </c>
      <c r="M1717" s="1" t="s">
        <v>6551</v>
      </c>
      <c r="N1717" s="12">
        <v>0</v>
      </c>
      <c r="O1717" s="12" t="s">
        <v>6551</v>
      </c>
      <c r="P1717" s="14">
        <v>10.617030380830125</v>
      </c>
      <c r="Q1717" s="12" t="s">
        <v>6551</v>
      </c>
      <c r="R1717" s="14">
        <v>0</v>
      </c>
      <c r="S1717" s="12" t="s">
        <v>6551</v>
      </c>
      <c r="T1717" s="14">
        <v>2.600342319212666</v>
      </c>
      <c r="U1717" s="12" t="s">
        <v>6551</v>
      </c>
      <c r="V1717" s="17">
        <v>0</v>
      </c>
      <c r="W1717" s="12" t="s">
        <v>6551</v>
      </c>
      <c r="X1717" s="17">
        <v>0</v>
      </c>
      <c r="Y1717" s="12" t="s">
        <v>6551</v>
      </c>
      <c r="Z1717" s="17">
        <v>49624</v>
      </c>
      <c r="AA1717" s="12" t="s">
        <v>6551</v>
      </c>
      <c r="AB1717" s="17" t="s">
        <v>6551</v>
      </c>
      <c r="AC1717" s="12" t="s">
        <v>6551</v>
      </c>
      <c r="AD1717" s="17">
        <v>0</v>
      </c>
      <c r="AE1717" s="12" t="s">
        <v>6551</v>
      </c>
      <c r="AF1717" s="17">
        <v>4674</v>
      </c>
      <c r="AG1717" s="12" t="s">
        <v>6551</v>
      </c>
      <c r="AH1717" s="17" t="s">
        <v>6551</v>
      </c>
      <c r="AI1717" s="12" t="s">
        <v>6551</v>
      </c>
      <c r="AJ1717" s="17">
        <v>0</v>
      </c>
      <c r="AK1717" s="12" t="s">
        <v>6551</v>
      </c>
      <c r="AL1717" s="17">
        <v>0</v>
      </c>
      <c r="AM1717" s="12" t="s">
        <v>6551</v>
      </c>
      <c r="AN1717" s="17">
        <v>0</v>
      </c>
      <c r="AO1717" s="12" t="s">
        <v>6551</v>
      </c>
      <c r="AP1717" s="192">
        <v>0</v>
      </c>
      <c r="AQ1717" s="12" t="s">
        <v>6551</v>
      </c>
      <c r="AR1717" s="17">
        <v>12154</v>
      </c>
      <c r="AS1717" s="12" t="s">
        <v>6551</v>
      </c>
      <c r="AT1717" s="17">
        <v>0</v>
      </c>
      <c r="AU1717" s="1" t="s">
        <v>6551</v>
      </c>
      <c r="AV1717" s="1" t="str">
        <f>IF(OR(M1717="Q",O1717="Q",Q1717="Q",S1717="Q",U1717="Q",W1717="Q",Y1717="Q",AA1717="Q",AC1717="Q",AE1717="Q",AG1717="Q",AI1717="Q",AK1717="Q",AM1717="Q",AO1717="Q",AQ1717="Q",AS1717="Q",AU1717="Q"),"Yes","No")</f>
        <v>No</v>
      </c>
    </row>
    <row r="1718" spans="1:48" x14ac:dyDescent="0.2">
      <c r="A1718" s="1" t="s">
        <v>1688</v>
      </c>
      <c r="B1718" s="1" t="s">
        <v>1689</v>
      </c>
      <c r="C1718" s="1" t="s">
        <v>84</v>
      </c>
      <c r="D1718" s="194">
        <v>2212</v>
      </c>
      <c r="E1718" s="197">
        <v>20212</v>
      </c>
      <c r="F1718" s="1" t="s">
        <v>239</v>
      </c>
      <c r="G1718" s="1" t="s">
        <v>6120</v>
      </c>
      <c r="H1718" s="17">
        <v>18351295</v>
      </c>
      <c r="I1718" s="12">
        <v>21</v>
      </c>
      <c r="J1718" s="1" t="s">
        <v>12</v>
      </c>
      <c r="K1718" s="1" t="s">
        <v>13</v>
      </c>
      <c r="L1718" s="4">
        <v>2</v>
      </c>
      <c r="M1718" s="1" t="s">
        <v>6551</v>
      </c>
      <c r="N1718" s="12">
        <v>0</v>
      </c>
      <c r="O1718" s="12" t="s">
        <v>6551</v>
      </c>
      <c r="P1718" s="14">
        <v>11.991325898389096</v>
      </c>
      <c r="Q1718" s="12" t="s">
        <v>6551</v>
      </c>
      <c r="R1718" s="14">
        <v>0</v>
      </c>
      <c r="S1718" s="12" t="s">
        <v>6551</v>
      </c>
      <c r="T1718" s="14">
        <v>3.9541511771995044</v>
      </c>
      <c r="U1718" s="12" t="s">
        <v>6551</v>
      </c>
      <c r="V1718" s="17">
        <v>0</v>
      </c>
      <c r="W1718" s="12" t="s">
        <v>6551</v>
      </c>
      <c r="X1718" s="17">
        <v>0</v>
      </c>
      <c r="Y1718" s="12" t="s">
        <v>6551</v>
      </c>
      <c r="Z1718" s="17">
        <v>48385</v>
      </c>
      <c r="AA1718" s="12" t="s">
        <v>6551</v>
      </c>
      <c r="AB1718" s="17" t="s">
        <v>6551</v>
      </c>
      <c r="AC1718" s="12" t="s">
        <v>6551</v>
      </c>
      <c r="AD1718" s="17">
        <v>0</v>
      </c>
      <c r="AE1718" s="12" t="s">
        <v>6551</v>
      </c>
      <c r="AF1718" s="17">
        <v>4035</v>
      </c>
      <c r="AG1718" s="12" t="s">
        <v>6551</v>
      </c>
      <c r="AH1718" s="17" t="s">
        <v>6551</v>
      </c>
      <c r="AI1718" s="12" t="s">
        <v>6551</v>
      </c>
      <c r="AJ1718" s="17">
        <v>0</v>
      </c>
      <c r="AK1718" s="12" t="s">
        <v>6551</v>
      </c>
      <c r="AL1718" s="17">
        <v>0</v>
      </c>
      <c r="AM1718" s="12" t="s">
        <v>6551</v>
      </c>
      <c r="AN1718" s="17">
        <v>0</v>
      </c>
      <c r="AO1718" s="12" t="s">
        <v>6551</v>
      </c>
      <c r="AP1718" s="192">
        <v>0</v>
      </c>
      <c r="AQ1718" s="12" t="s">
        <v>6551</v>
      </c>
      <c r="AR1718" s="17">
        <v>15955</v>
      </c>
      <c r="AS1718" s="12" t="s">
        <v>6551</v>
      </c>
      <c r="AT1718" s="17">
        <v>0</v>
      </c>
      <c r="AU1718" s="1" t="s">
        <v>6551</v>
      </c>
      <c r="AV1718" s="1" t="str">
        <f>IF(OR(M1718="Q",O1718="Q",Q1718="Q",S1718="Q",U1718="Q",W1718="Q",Y1718="Q",AA1718="Q",AC1718="Q",AE1718="Q",AG1718="Q",AI1718="Q",AK1718="Q",AM1718="Q",AO1718="Q",AQ1718="Q",AS1718="Q",AU1718="Q"),"Yes","No")</f>
        <v>No</v>
      </c>
    </row>
    <row r="1719" spans="1:48" x14ac:dyDescent="0.2">
      <c r="A1719" s="1" t="s">
        <v>1258</v>
      </c>
      <c r="B1719" s="1" t="s">
        <v>452</v>
      </c>
      <c r="C1719" s="1" t="s">
        <v>70</v>
      </c>
      <c r="D1719" s="194">
        <v>1115</v>
      </c>
      <c r="E1719" s="197">
        <v>10115</v>
      </c>
      <c r="F1719" s="1" t="s">
        <v>242</v>
      </c>
      <c r="G1719" s="1" t="s">
        <v>236</v>
      </c>
      <c r="H1719" s="17">
        <v>203914</v>
      </c>
      <c r="I1719" s="12">
        <v>20</v>
      </c>
      <c r="J1719" s="1" t="s">
        <v>27</v>
      </c>
      <c r="K1719" s="1" t="s">
        <v>13</v>
      </c>
      <c r="L1719" s="4">
        <v>20</v>
      </c>
      <c r="M1719" s="1" t="s">
        <v>6551</v>
      </c>
      <c r="N1719" s="12">
        <v>3</v>
      </c>
      <c r="O1719" s="12" t="s">
        <v>6551</v>
      </c>
      <c r="P1719" s="14">
        <v>28.100319314516778</v>
      </c>
      <c r="Q1719" s="12" t="s">
        <v>6551</v>
      </c>
      <c r="R1719" s="14">
        <v>82.837660026827024</v>
      </c>
      <c r="S1719" s="12" t="s">
        <v>6551</v>
      </c>
      <c r="T1719" s="14">
        <v>7.0339692880409492</v>
      </c>
      <c r="U1719" s="12" t="s">
        <v>6551</v>
      </c>
      <c r="V1719" s="17">
        <v>2029675</v>
      </c>
      <c r="W1719" s="12" t="s">
        <v>6551</v>
      </c>
      <c r="X1719" s="17">
        <v>1845354</v>
      </c>
      <c r="Y1719" s="12" t="s">
        <v>6551</v>
      </c>
      <c r="Z1719" s="17">
        <v>1751240</v>
      </c>
      <c r="AA1719" s="12" t="s">
        <v>6551</v>
      </c>
      <c r="AB1719" s="17">
        <v>94114</v>
      </c>
      <c r="AC1719" s="12" t="s">
        <v>6551</v>
      </c>
      <c r="AD1719" s="17">
        <v>65068</v>
      </c>
      <c r="AE1719" s="12" t="s">
        <v>6551</v>
      </c>
      <c r="AF1719" s="17">
        <v>62321</v>
      </c>
      <c r="AG1719" s="12" t="s">
        <v>6551</v>
      </c>
      <c r="AH1719" s="17">
        <v>2747</v>
      </c>
      <c r="AI1719" s="12" t="s">
        <v>6551</v>
      </c>
      <c r="AJ1719" s="17">
        <v>400245</v>
      </c>
      <c r="AK1719" s="12" t="s">
        <v>6551</v>
      </c>
      <c r="AL1719" s="17">
        <v>381068</v>
      </c>
      <c r="AM1719" s="12" t="s">
        <v>6551</v>
      </c>
      <c r="AN1719" s="17">
        <v>15719</v>
      </c>
      <c r="AO1719" s="12" t="s">
        <v>6551</v>
      </c>
      <c r="AP1719" s="192">
        <v>15126</v>
      </c>
      <c r="AQ1719" s="12" t="s">
        <v>6551</v>
      </c>
      <c r="AR1719" s="17">
        <v>438364</v>
      </c>
      <c r="AS1719" s="12" t="s">
        <v>6551</v>
      </c>
      <c r="AT1719" s="17">
        <v>36313048</v>
      </c>
      <c r="AU1719" s="1" t="s">
        <v>6551</v>
      </c>
      <c r="AV1719" s="1" t="str">
        <f>IF(OR(M1719="Q",O1719="Q",Q1719="Q",S1719="Q",U1719="Q",W1719="Q",Y1719="Q",AA1719="Q",AC1719="Q",AE1719="Q",AG1719="Q",AI1719="Q",AK1719="Q",AM1719="Q",AO1719="Q",AQ1719="Q",AS1719="Q",AU1719="Q"),"Yes","No")</f>
        <v>No</v>
      </c>
    </row>
    <row r="1720" spans="1:48" x14ac:dyDescent="0.2">
      <c r="A1720" s="1" t="s">
        <v>1569</v>
      </c>
      <c r="B1720" s="1" t="s">
        <v>1570</v>
      </c>
      <c r="C1720" s="1" t="s">
        <v>84</v>
      </c>
      <c r="D1720" s="194">
        <v>2193</v>
      </c>
      <c r="E1720" s="197">
        <v>20193</v>
      </c>
      <c r="F1720" s="1" t="s">
        <v>239</v>
      </c>
      <c r="G1720" s="1" t="s">
        <v>236</v>
      </c>
      <c r="H1720" s="17">
        <v>5441567</v>
      </c>
      <c r="I1720" s="12">
        <v>20</v>
      </c>
      <c r="J1720" s="1" t="s">
        <v>11</v>
      </c>
      <c r="K1720" s="1" t="s">
        <v>9</v>
      </c>
      <c r="L1720" s="4">
        <v>20</v>
      </c>
      <c r="M1720" s="1" t="s">
        <v>6551</v>
      </c>
      <c r="N1720" s="12">
        <v>0</v>
      </c>
      <c r="O1720" s="12" t="s">
        <v>6551</v>
      </c>
      <c r="P1720" s="14">
        <v>14.209017311446035</v>
      </c>
      <c r="Q1720" s="12" t="s">
        <v>6551</v>
      </c>
      <c r="R1720" s="14">
        <v>6.1926646985292164</v>
      </c>
      <c r="S1720" s="12" t="s">
        <v>6551</v>
      </c>
      <c r="T1720" s="14">
        <v>2.4062589997120094</v>
      </c>
      <c r="U1720" s="12" t="s">
        <v>6551</v>
      </c>
      <c r="V1720" s="17">
        <v>0</v>
      </c>
      <c r="W1720" s="12" t="s">
        <v>6551</v>
      </c>
      <c r="X1720" s="17">
        <v>525243</v>
      </c>
      <c r="Y1720" s="12" t="s">
        <v>6551</v>
      </c>
      <c r="Z1720" s="17">
        <v>444046</v>
      </c>
      <c r="AA1720" s="12" t="s">
        <v>6551</v>
      </c>
      <c r="AB1720" s="17">
        <v>81197</v>
      </c>
      <c r="AC1720" s="12" t="s">
        <v>6551</v>
      </c>
      <c r="AD1720" s="17">
        <v>35553</v>
      </c>
      <c r="AE1720" s="12" t="s">
        <v>6551</v>
      </c>
      <c r="AF1720" s="17">
        <v>31251</v>
      </c>
      <c r="AG1720" s="12" t="s">
        <v>6551</v>
      </c>
      <c r="AH1720" s="17">
        <v>4302</v>
      </c>
      <c r="AI1720" s="12" t="s">
        <v>6551</v>
      </c>
      <c r="AJ1720" s="17">
        <v>0</v>
      </c>
      <c r="AK1720" s="12" t="s">
        <v>6551</v>
      </c>
      <c r="AL1720" s="17">
        <v>0</v>
      </c>
      <c r="AM1720" s="12" t="s">
        <v>6551</v>
      </c>
      <c r="AN1720" s="17">
        <v>0</v>
      </c>
      <c r="AO1720" s="12" t="s">
        <v>6551</v>
      </c>
      <c r="AP1720" s="192">
        <v>0</v>
      </c>
      <c r="AQ1720" s="12" t="s">
        <v>6551</v>
      </c>
      <c r="AR1720" s="17">
        <v>75198</v>
      </c>
      <c r="AS1720" s="12" t="s">
        <v>6551</v>
      </c>
      <c r="AT1720" s="17">
        <v>465676</v>
      </c>
      <c r="AU1720" s="1" t="s">
        <v>6551</v>
      </c>
      <c r="AV1720" s="1" t="str">
        <f>IF(OR(M1720="Q",O1720="Q",Q1720="Q",S1720="Q",U1720="Q",W1720="Q",Y1720="Q",AA1720="Q",AC1720="Q",AE1720="Q",AG1720="Q",AI1720="Q",AK1720="Q",AM1720="Q",AO1720="Q",AQ1720="Q",AS1720="Q",AU1720="Q"),"Yes","No")</f>
        <v>No</v>
      </c>
    </row>
    <row r="1721" spans="1:48" x14ac:dyDescent="0.2">
      <c r="A1721" s="1" t="s">
        <v>272</v>
      </c>
      <c r="B1721" s="1" t="s">
        <v>273</v>
      </c>
      <c r="C1721" s="1" t="s">
        <v>110</v>
      </c>
      <c r="D1721" s="194">
        <v>3079</v>
      </c>
      <c r="E1721" s="197">
        <v>30079</v>
      </c>
      <c r="F1721" s="1" t="s">
        <v>239</v>
      </c>
      <c r="G1721" s="1" t="s">
        <v>6120</v>
      </c>
      <c r="H1721" s="17">
        <v>141238</v>
      </c>
      <c r="I1721" s="12">
        <v>20</v>
      </c>
      <c r="J1721" s="1" t="s">
        <v>12</v>
      </c>
      <c r="K1721" s="1" t="s">
        <v>9</v>
      </c>
      <c r="L1721" s="4">
        <v>20</v>
      </c>
      <c r="M1721" s="1" t="s">
        <v>6551</v>
      </c>
      <c r="N1721" s="12">
        <v>0</v>
      </c>
      <c r="O1721" s="12" t="s">
        <v>6551</v>
      </c>
      <c r="P1721" s="14">
        <v>14.959184460775804</v>
      </c>
      <c r="Q1721" s="12" t="s">
        <v>6551</v>
      </c>
      <c r="R1721" s="14">
        <v>0</v>
      </c>
      <c r="S1721" s="12" t="s">
        <v>6551</v>
      </c>
      <c r="T1721" s="14">
        <v>9.2041741411569546</v>
      </c>
      <c r="U1721" s="12" t="s">
        <v>6551</v>
      </c>
      <c r="V1721" s="17">
        <v>0</v>
      </c>
      <c r="W1721" s="12" t="s">
        <v>6551</v>
      </c>
      <c r="X1721" s="17">
        <v>0</v>
      </c>
      <c r="Y1721" s="12" t="s">
        <v>6551</v>
      </c>
      <c r="Z1721" s="17">
        <v>775529</v>
      </c>
      <c r="AA1721" s="12" t="s">
        <v>6551</v>
      </c>
      <c r="AB1721" s="17" t="s">
        <v>6551</v>
      </c>
      <c r="AC1721" s="12" t="s">
        <v>6551</v>
      </c>
      <c r="AD1721" s="17">
        <v>0</v>
      </c>
      <c r="AE1721" s="12" t="s">
        <v>6551</v>
      </c>
      <c r="AF1721" s="17">
        <v>51843</v>
      </c>
      <c r="AG1721" s="12" t="s">
        <v>6551</v>
      </c>
      <c r="AH1721" s="17" t="s">
        <v>6551</v>
      </c>
      <c r="AI1721" s="12" t="s">
        <v>6551</v>
      </c>
      <c r="AJ1721" s="17">
        <v>0</v>
      </c>
      <c r="AK1721" s="12" t="s">
        <v>6551</v>
      </c>
      <c r="AL1721" s="17">
        <v>0</v>
      </c>
      <c r="AM1721" s="12" t="s">
        <v>6551</v>
      </c>
      <c r="AN1721" s="17">
        <v>0</v>
      </c>
      <c r="AO1721" s="12" t="s">
        <v>6551</v>
      </c>
      <c r="AP1721" s="192">
        <v>0</v>
      </c>
      <c r="AQ1721" s="12" t="s">
        <v>6551</v>
      </c>
      <c r="AR1721" s="17">
        <v>477172</v>
      </c>
      <c r="AS1721" s="12" t="s">
        <v>6551</v>
      </c>
      <c r="AT1721" s="17">
        <v>0</v>
      </c>
      <c r="AU1721" s="1" t="s">
        <v>6551</v>
      </c>
      <c r="AV1721" s="1" t="str">
        <f>IF(OR(M1721="Q",O1721="Q",Q1721="Q",S1721="Q",U1721="Q",W1721="Q",Y1721="Q",AA1721="Q",AC1721="Q",AE1721="Q",AG1721="Q",AI1721="Q",AK1721="Q",AM1721="Q",AO1721="Q",AQ1721="Q",AS1721="Q",AU1721="Q"),"Yes","No")</f>
        <v>No</v>
      </c>
    </row>
    <row r="1722" spans="1:48" x14ac:dyDescent="0.2">
      <c r="A1722" s="1" t="s">
        <v>335</v>
      </c>
      <c r="B1722" s="1" t="s">
        <v>336</v>
      </c>
      <c r="C1722" s="1" t="s">
        <v>79</v>
      </c>
      <c r="D1722" s="194">
        <v>4133</v>
      </c>
      <c r="E1722" s="197">
        <v>40133</v>
      </c>
      <c r="F1722" s="1" t="s">
        <v>239</v>
      </c>
      <c r="G1722" s="1" t="s">
        <v>6120</v>
      </c>
      <c r="H1722" s="17">
        <v>311810</v>
      </c>
      <c r="I1722" s="12">
        <v>20</v>
      </c>
      <c r="J1722" s="1" t="s">
        <v>11</v>
      </c>
      <c r="K1722" s="1" t="s">
        <v>9</v>
      </c>
      <c r="L1722" s="4">
        <v>20</v>
      </c>
      <c r="M1722" s="1" t="s">
        <v>6551</v>
      </c>
      <c r="N1722" s="12">
        <v>0</v>
      </c>
      <c r="O1722" s="12" t="s">
        <v>6551</v>
      </c>
      <c r="P1722" s="14">
        <v>18.028434951106306</v>
      </c>
      <c r="Q1722" s="12" t="s">
        <v>6551</v>
      </c>
      <c r="R1722" s="14">
        <v>0</v>
      </c>
      <c r="S1722" s="12" t="s">
        <v>6551</v>
      </c>
      <c r="T1722" s="14">
        <v>6.6846018656211976</v>
      </c>
      <c r="U1722" s="12" t="s">
        <v>6551</v>
      </c>
      <c r="V1722" s="17">
        <v>0</v>
      </c>
      <c r="W1722" s="12" t="s">
        <v>6551</v>
      </c>
      <c r="X1722" s="17">
        <v>0</v>
      </c>
      <c r="Y1722" s="12" t="s">
        <v>6551</v>
      </c>
      <c r="Z1722" s="17">
        <v>400069</v>
      </c>
      <c r="AA1722" s="12" t="s">
        <v>6551</v>
      </c>
      <c r="AB1722" s="17" t="s">
        <v>6551</v>
      </c>
      <c r="AC1722" s="12" t="s">
        <v>6551</v>
      </c>
      <c r="AD1722" s="17">
        <v>0</v>
      </c>
      <c r="AE1722" s="12" t="s">
        <v>6551</v>
      </c>
      <c r="AF1722" s="17">
        <v>22191</v>
      </c>
      <c r="AG1722" s="12" t="s">
        <v>6551</v>
      </c>
      <c r="AH1722" s="17" t="s">
        <v>6551</v>
      </c>
      <c r="AI1722" s="12" t="s">
        <v>6551</v>
      </c>
      <c r="AJ1722" s="17">
        <v>0</v>
      </c>
      <c r="AK1722" s="12" t="s">
        <v>6551</v>
      </c>
      <c r="AL1722" s="17">
        <v>0</v>
      </c>
      <c r="AM1722" s="12" t="s">
        <v>6551</v>
      </c>
      <c r="AN1722" s="17">
        <v>0</v>
      </c>
      <c r="AO1722" s="12" t="s">
        <v>6551</v>
      </c>
      <c r="AP1722" s="192">
        <v>0</v>
      </c>
      <c r="AQ1722" s="12" t="s">
        <v>6551</v>
      </c>
      <c r="AR1722" s="17">
        <v>148338</v>
      </c>
      <c r="AS1722" s="12" t="s">
        <v>6551</v>
      </c>
      <c r="AT1722" s="17">
        <v>0</v>
      </c>
      <c r="AU1722" s="1" t="s">
        <v>6551</v>
      </c>
      <c r="AV1722" s="1" t="str">
        <f>IF(OR(M1722="Q",O1722="Q",Q1722="Q",S1722="Q",U1722="Q",W1722="Q",Y1722="Q",AA1722="Q",AC1722="Q",AE1722="Q",AG1722="Q",AI1722="Q",AK1722="Q",AM1722="Q",AO1722="Q",AQ1722="Q",AS1722="Q",AU1722="Q"),"Yes","No")</f>
        <v>No</v>
      </c>
    </row>
    <row r="1723" spans="1:48" x14ac:dyDescent="0.2">
      <c r="A1723" s="1" t="s">
        <v>2843</v>
      </c>
      <c r="B1723" s="1" t="s">
        <v>1584</v>
      </c>
      <c r="C1723" s="1" t="s">
        <v>15</v>
      </c>
      <c r="D1723" s="194" t="s">
        <v>2844</v>
      </c>
      <c r="E1723" s="197" t="s">
        <v>2845</v>
      </c>
      <c r="F1723" s="1" t="s">
        <v>334</v>
      </c>
      <c r="G1723" s="1" t="s">
        <v>287</v>
      </c>
      <c r="H1723" s="17">
        <v>0</v>
      </c>
      <c r="I1723" s="12">
        <v>20</v>
      </c>
      <c r="J1723" s="1" t="s">
        <v>11</v>
      </c>
      <c r="K1723" s="1" t="s">
        <v>9</v>
      </c>
      <c r="L1723" s="4">
        <v>20</v>
      </c>
      <c r="M1723" s="1" t="s">
        <v>6551</v>
      </c>
      <c r="N1723" s="12">
        <v>0</v>
      </c>
      <c r="O1723" s="12" t="s">
        <v>6551</v>
      </c>
      <c r="P1723" s="14">
        <v>16.218164007836553</v>
      </c>
      <c r="Q1723" s="12" t="s">
        <v>6551</v>
      </c>
      <c r="R1723" s="14">
        <v>0</v>
      </c>
      <c r="S1723" s="12" t="s">
        <v>6551</v>
      </c>
      <c r="T1723" s="14">
        <v>4.2240414217744195</v>
      </c>
      <c r="U1723" s="12" t="s">
        <v>6551</v>
      </c>
      <c r="V1723" s="17">
        <v>0</v>
      </c>
      <c r="W1723" s="12" t="s">
        <v>6551</v>
      </c>
      <c r="X1723" s="17">
        <v>0</v>
      </c>
      <c r="Y1723" s="12" t="s">
        <v>6551</v>
      </c>
      <c r="Z1723" s="17">
        <v>231790</v>
      </c>
      <c r="AA1723" s="12" t="s">
        <v>6551</v>
      </c>
      <c r="AB1723" s="17" t="s">
        <v>6551</v>
      </c>
      <c r="AC1723" s="12" t="s">
        <v>6551</v>
      </c>
      <c r="AD1723" s="17">
        <v>0</v>
      </c>
      <c r="AE1723" s="12" t="s">
        <v>6551</v>
      </c>
      <c r="AF1723" s="17">
        <v>14292</v>
      </c>
      <c r="AG1723" s="12" t="s">
        <v>6551</v>
      </c>
      <c r="AH1723" s="17" t="s">
        <v>6551</v>
      </c>
      <c r="AI1723" s="12" t="s">
        <v>6551</v>
      </c>
      <c r="AJ1723" s="17">
        <v>0</v>
      </c>
      <c r="AK1723" s="12" t="s">
        <v>6551</v>
      </c>
      <c r="AL1723" s="17">
        <v>0</v>
      </c>
      <c r="AM1723" s="12" t="s">
        <v>6551</v>
      </c>
      <c r="AN1723" s="17">
        <v>0</v>
      </c>
      <c r="AO1723" s="12" t="s">
        <v>6551</v>
      </c>
      <c r="AP1723" s="192">
        <v>0</v>
      </c>
      <c r="AQ1723" s="12" t="s">
        <v>6551</v>
      </c>
      <c r="AR1723" s="17">
        <v>60370</v>
      </c>
      <c r="AS1723" s="12" t="s">
        <v>6551</v>
      </c>
      <c r="AT1723" s="17">
        <v>0</v>
      </c>
      <c r="AU1723" s="1" t="s">
        <v>6551</v>
      </c>
      <c r="AV1723" s="1" t="str">
        <f>IF(OR(M1723="Q",O1723="Q",Q1723="Q",S1723="Q",U1723="Q",W1723="Q",Y1723="Q",AA1723="Q",AC1723="Q",AE1723="Q",AG1723="Q",AI1723="Q",AK1723="Q",AM1723="Q",AO1723="Q",AQ1723="Q",AS1723="Q",AU1723="Q"),"Yes","No")</f>
        <v>No</v>
      </c>
    </row>
    <row r="1724" spans="1:48" x14ac:dyDescent="0.2">
      <c r="A1724" s="1" t="s">
        <v>2376</v>
      </c>
      <c r="B1724" s="1" t="s">
        <v>2377</v>
      </c>
      <c r="C1724" s="1" t="s">
        <v>79</v>
      </c>
      <c r="D1724" s="194" t="s">
        <v>2378</v>
      </c>
      <c r="E1724" s="197" t="s">
        <v>2379</v>
      </c>
      <c r="F1724" s="1" t="s">
        <v>1645</v>
      </c>
      <c r="G1724" s="1" t="s">
        <v>287</v>
      </c>
      <c r="H1724" s="17">
        <v>0</v>
      </c>
      <c r="I1724" s="12">
        <v>20</v>
      </c>
      <c r="J1724" s="1" t="s">
        <v>11</v>
      </c>
      <c r="K1724" s="1" t="s">
        <v>9</v>
      </c>
      <c r="L1724" s="4">
        <v>20</v>
      </c>
      <c r="M1724" s="1" t="s">
        <v>6551</v>
      </c>
      <c r="N1724" s="12">
        <v>0</v>
      </c>
      <c r="O1724" s="12" t="s">
        <v>6551</v>
      </c>
      <c r="P1724" s="14">
        <v>15.964989811850009</v>
      </c>
      <c r="Q1724" s="12" t="s">
        <v>6551</v>
      </c>
      <c r="R1724" s="14">
        <v>0</v>
      </c>
      <c r="S1724" s="12" t="s">
        <v>6551</v>
      </c>
      <c r="T1724" s="14">
        <v>1.850326814681521</v>
      </c>
      <c r="U1724" s="12" t="s">
        <v>6551</v>
      </c>
      <c r="V1724" s="17">
        <v>0</v>
      </c>
      <c r="W1724" s="12" t="s">
        <v>6551</v>
      </c>
      <c r="X1724" s="17">
        <v>0</v>
      </c>
      <c r="Y1724" s="12" t="s">
        <v>6551</v>
      </c>
      <c r="Z1724" s="17">
        <v>603301</v>
      </c>
      <c r="AA1724" s="12" t="s">
        <v>6551</v>
      </c>
      <c r="AB1724" s="17" t="s">
        <v>6551</v>
      </c>
      <c r="AC1724" s="12" t="s">
        <v>6551</v>
      </c>
      <c r="AD1724" s="17">
        <v>0</v>
      </c>
      <c r="AE1724" s="12" t="s">
        <v>6551</v>
      </c>
      <c r="AF1724" s="17">
        <v>37789</v>
      </c>
      <c r="AG1724" s="12" t="s">
        <v>6551</v>
      </c>
      <c r="AH1724" s="17" t="s">
        <v>6551</v>
      </c>
      <c r="AI1724" s="12" t="s">
        <v>6551</v>
      </c>
      <c r="AJ1724" s="17">
        <v>0</v>
      </c>
      <c r="AK1724" s="12" t="s">
        <v>6551</v>
      </c>
      <c r="AL1724" s="17">
        <v>0</v>
      </c>
      <c r="AM1724" s="12" t="s">
        <v>6551</v>
      </c>
      <c r="AN1724" s="17">
        <v>0</v>
      </c>
      <c r="AO1724" s="12" t="s">
        <v>6551</v>
      </c>
      <c r="AP1724" s="192">
        <v>0</v>
      </c>
      <c r="AQ1724" s="12" t="s">
        <v>6551</v>
      </c>
      <c r="AR1724" s="17">
        <v>69922</v>
      </c>
      <c r="AS1724" s="12" t="s">
        <v>6551</v>
      </c>
      <c r="AT1724" s="17">
        <v>0</v>
      </c>
      <c r="AU1724" s="1" t="s">
        <v>6551</v>
      </c>
      <c r="AV1724" s="1" t="str">
        <f>IF(OR(M1724="Q",O1724="Q",Q1724="Q",S1724="Q",U1724="Q",W1724="Q",Y1724="Q",AA1724="Q",AC1724="Q",AE1724="Q",AG1724="Q",AI1724="Q",AK1724="Q",AM1724="Q",AO1724="Q",AQ1724="Q",AS1724="Q",AU1724="Q"),"Yes","No")</f>
        <v>No</v>
      </c>
    </row>
    <row r="1725" spans="1:48" x14ac:dyDescent="0.2">
      <c r="A1725" s="1" t="s">
        <v>2925</v>
      </c>
      <c r="B1725" s="1" t="s">
        <v>2926</v>
      </c>
      <c r="C1725" s="1" t="s">
        <v>79</v>
      </c>
      <c r="D1725" s="194" t="s">
        <v>2927</v>
      </c>
      <c r="E1725" s="197" t="s">
        <v>2928</v>
      </c>
      <c r="F1725" s="1" t="s">
        <v>242</v>
      </c>
      <c r="G1725" s="1" t="s">
        <v>287</v>
      </c>
      <c r="H1725" s="17">
        <v>0</v>
      </c>
      <c r="I1725" s="12">
        <v>20</v>
      </c>
      <c r="J1725" s="1" t="s">
        <v>11</v>
      </c>
      <c r="K1725" s="1" t="s">
        <v>9</v>
      </c>
      <c r="L1725" s="4">
        <v>20</v>
      </c>
      <c r="M1725" s="1" t="s">
        <v>6551</v>
      </c>
      <c r="N1725" s="12">
        <v>0</v>
      </c>
      <c r="O1725" s="12" t="s">
        <v>6551</v>
      </c>
      <c r="P1725" s="14">
        <v>18.561975530074946</v>
      </c>
      <c r="Q1725" s="12" t="s">
        <v>6551</v>
      </c>
      <c r="R1725" s="14">
        <v>0</v>
      </c>
      <c r="S1725" s="12" t="s">
        <v>6551</v>
      </c>
      <c r="T1725" s="14">
        <v>2.063203296820618</v>
      </c>
      <c r="U1725" s="12" t="s">
        <v>6551</v>
      </c>
      <c r="V1725" s="17">
        <v>0</v>
      </c>
      <c r="W1725" s="12" t="s">
        <v>6551</v>
      </c>
      <c r="X1725" s="17">
        <v>0</v>
      </c>
      <c r="Y1725" s="12" t="s">
        <v>6551</v>
      </c>
      <c r="Z1725" s="17">
        <v>869313</v>
      </c>
      <c r="AA1725" s="12" t="s">
        <v>6551</v>
      </c>
      <c r="AB1725" s="17" t="s">
        <v>6551</v>
      </c>
      <c r="AC1725" s="12" t="s">
        <v>6551</v>
      </c>
      <c r="AD1725" s="17">
        <v>0</v>
      </c>
      <c r="AE1725" s="12" t="s">
        <v>6551</v>
      </c>
      <c r="AF1725" s="17">
        <v>46833</v>
      </c>
      <c r="AG1725" s="12" t="s">
        <v>6551</v>
      </c>
      <c r="AH1725" s="17" t="s">
        <v>6551</v>
      </c>
      <c r="AI1725" s="12" t="s">
        <v>6551</v>
      </c>
      <c r="AJ1725" s="17">
        <v>0</v>
      </c>
      <c r="AK1725" s="12" t="s">
        <v>6551</v>
      </c>
      <c r="AL1725" s="17">
        <v>0</v>
      </c>
      <c r="AM1725" s="12" t="s">
        <v>6551</v>
      </c>
      <c r="AN1725" s="17">
        <v>0</v>
      </c>
      <c r="AO1725" s="12" t="s">
        <v>6551</v>
      </c>
      <c r="AP1725" s="192">
        <v>0</v>
      </c>
      <c r="AQ1725" s="12" t="s">
        <v>6551</v>
      </c>
      <c r="AR1725" s="17">
        <v>96626</v>
      </c>
      <c r="AS1725" s="12" t="s">
        <v>6551</v>
      </c>
      <c r="AT1725" s="17">
        <v>0</v>
      </c>
      <c r="AU1725" s="1" t="s">
        <v>6551</v>
      </c>
      <c r="AV1725" s="1" t="str">
        <f>IF(OR(M1725="Q",O1725="Q",Q1725="Q",S1725="Q",U1725="Q",W1725="Q",Y1725="Q",AA1725="Q",AC1725="Q",AE1725="Q",AG1725="Q",AI1725="Q",AK1725="Q",AM1725="Q",AO1725="Q",AQ1725="Q",AS1725="Q",AU1725="Q"),"Yes","No")</f>
        <v>No</v>
      </c>
    </row>
    <row r="1726" spans="1:48" x14ac:dyDescent="0.2">
      <c r="A1726" s="1" t="s">
        <v>3195</v>
      </c>
      <c r="B1726" s="1" t="s">
        <v>3196</v>
      </c>
      <c r="C1726" s="1" t="s">
        <v>57</v>
      </c>
      <c r="D1726" s="194" t="s">
        <v>3197</v>
      </c>
      <c r="E1726" s="197" t="s">
        <v>3198</v>
      </c>
      <c r="F1726" s="1" t="s">
        <v>239</v>
      </c>
      <c r="G1726" s="1" t="s">
        <v>287</v>
      </c>
      <c r="H1726" s="17">
        <v>0</v>
      </c>
      <c r="I1726" s="12">
        <v>20</v>
      </c>
      <c r="J1726" s="1" t="s">
        <v>11</v>
      </c>
      <c r="K1726" s="1" t="s">
        <v>9</v>
      </c>
      <c r="L1726" s="4">
        <v>20</v>
      </c>
      <c r="M1726" s="1" t="s">
        <v>6551</v>
      </c>
      <c r="N1726" s="12">
        <v>0</v>
      </c>
      <c r="O1726" s="12" t="s">
        <v>6551</v>
      </c>
      <c r="P1726" s="14">
        <v>18.313695652173912</v>
      </c>
      <c r="Q1726" s="12" t="s">
        <v>6551</v>
      </c>
      <c r="R1726" s="14">
        <v>0</v>
      </c>
      <c r="S1726" s="12" t="s">
        <v>6551</v>
      </c>
      <c r="T1726" s="14">
        <v>2.3434782608695652</v>
      </c>
      <c r="U1726" s="12" t="s">
        <v>6551</v>
      </c>
      <c r="V1726" s="17">
        <v>0</v>
      </c>
      <c r="W1726" s="12" t="s">
        <v>6551</v>
      </c>
      <c r="X1726" s="17">
        <v>0</v>
      </c>
      <c r="Y1726" s="12" t="s">
        <v>6551</v>
      </c>
      <c r="Z1726" s="17">
        <v>421215</v>
      </c>
      <c r="AA1726" s="12" t="s">
        <v>6551</v>
      </c>
      <c r="AB1726" s="17" t="s">
        <v>6551</v>
      </c>
      <c r="AC1726" s="12" t="s">
        <v>6551</v>
      </c>
      <c r="AD1726" s="17">
        <v>0</v>
      </c>
      <c r="AE1726" s="12" t="s">
        <v>6551</v>
      </c>
      <c r="AF1726" s="17">
        <v>23000</v>
      </c>
      <c r="AG1726" s="12" t="s">
        <v>6551</v>
      </c>
      <c r="AH1726" s="17" t="s">
        <v>6551</v>
      </c>
      <c r="AI1726" s="12" t="s">
        <v>6551</v>
      </c>
      <c r="AJ1726" s="17">
        <v>0</v>
      </c>
      <c r="AK1726" s="12" t="s">
        <v>6551</v>
      </c>
      <c r="AL1726" s="17">
        <v>0</v>
      </c>
      <c r="AM1726" s="12" t="s">
        <v>6551</v>
      </c>
      <c r="AN1726" s="17">
        <v>0</v>
      </c>
      <c r="AO1726" s="12" t="s">
        <v>6551</v>
      </c>
      <c r="AP1726" s="192">
        <v>0</v>
      </c>
      <c r="AQ1726" s="12" t="s">
        <v>6551</v>
      </c>
      <c r="AR1726" s="17">
        <v>53900</v>
      </c>
      <c r="AS1726" s="12" t="s">
        <v>6551</v>
      </c>
      <c r="AT1726" s="17">
        <v>0</v>
      </c>
      <c r="AU1726" s="1" t="s">
        <v>6551</v>
      </c>
      <c r="AV1726" s="1" t="str">
        <f>IF(OR(M1726="Q",O1726="Q",Q1726="Q",S1726="Q",U1726="Q",W1726="Q",Y1726="Q",AA1726="Q",AC1726="Q",AE1726="Q",AG1726="Q",AI1726="Q",AK1726="Q",AM1726="Q",AO1726="Q",AQ1726="Q",AS1726="Q",AU1726="Q"),"Yes","No")</f>
        <v>No</v>
      </c>
    </row>
    <row r="1727" spans="1:48" x14ac:dyDescent="0.2">
      <c r="A1727" s="1" t="s">
        <v>3051</v>
      </c>
      <c r="B1727" s="1" t="s">
        <v>3289</v>
      </c>
      <c r="C1727" s="1" t="s">
        <v>57</v>
      </c>
      <c r="D1727" s="194" t="s">
        <v>3290</v>
      </c>
      <c r="E1727" s="197" t="s">
        <v>3291</v>
      </c>
      <c r="F1727" s="1" t="s">
        <v>239</v>
      </c>
      <c r="G1727" s="1" t="s">
        <v>287</v>
      </c>
      <c r="H1727" s="17">
        <v>0</v>
      </c>
      <c r="I1727" s="12">
        <v>20</v>
      </c>
      <c r="J1727" s="1" t="s">
        <v>11</v>
      </c>
      <c r="K1727" s="1" t="s">
        <v>9</v>
      </c>
      <c r="L1727" s="4">
        <v>20</v>
      </c>
      <c r="M1727" s="1" t="s">
        <v>6551</v>
      </c>
      <c r="N1727" s="12">
        <v>0</v>
      </c>
      <c r="O1727" s="12" t="s">
        <v>6551</v>
      </c>
      <c r="P1727" s="14">
        <v>20.536212392906954</v>
      </c>
      <c r="Q1727" s="12" t="s">
        <v>6551</v>
      </c>
      <c r="R1727" s="14">
        <v>0</v>
      </c>
      <c r="S1727" s="12" t="s">
        <v>6551</v>
      </c>
      <c r="T1727" s="14">
        <v>3.1429567642956764</v>
      </c>
      <c r="U1727" s="12" t="s">
        <v>6551</v>
      </c>
      <c r="V1727" s="17">
        <v>0</v>
      </c>
      <c r="W1727" s="12" t="s">
        <v>6551</v>
      </c>
      <c r="X1727" s="17">
        <v>0</v>
      </c>
      <c r="Y1727" s="12" t="s">
        <v>6551</v>
      </c>
      <c r="Z1727" s="17">
        <v>412285</v>
      </c>
      <c r="AA1727" s="12" t="s">
        <v>6551</v>
      </c>
      <c r="AB1727" s="17" t="s">
        <v>6551</v>
      </c>
      <c r="AC1727" s="12" t="s">
        <v>6551</v>
      </c>
      <c r="AD1727" s="17">
        <v>0</v>
      </c>
      <c r="AE1727" s="12" t="s">
        <v>6551</v>
      </c>
      <c r="AF1727" s="17">
        <v>20076</v>
      </c>
      <c r="AG1727" s="12" t="s">
        <v>6551</v>
      </c>
      <c r="AH1727" s="17" t="s">
        <v>6551</v>
      </c>
      <c r="AI1727" s="12" t="s">
        <v>6551</v>
      </c>
      <c r="AJ1727" s="17">
        <v>0</v>
      </c>
      <c r="AK1727" s="12" t="s">
        <v>6551</v>
      </c>
      <c r="AL1727" s="17">
        <v>0</v>
      </c>
      <c r="AM1727" s="12" t="s">
        <v>6551</v>
      </c>
      <c r="AN1727" s="17">
        <v>0</v>
      </c>
      <c r="AO1727" s="12" t="s">
        <v>6551</v>
      </c>
      <c r="AP1727" s="192">
        <v>0</v>
      </c>
      <c r="AQ1727" s="12" t="s">
        <v>6551</v>
      </c>
      <c r="AR1727" s="17">
        <v>63098</v>
      </c>
      <c r="AS1727" s="12" t="s">
        <v>6551</v>
      </c>
      <c r="AT1727" s="17">
        <v>0</v>
      </c>
      <c r="AU1727" s="1" t="s">
        <v>6551</v>
      </c>
      <c r="AV1727" s="1" t="str">
        <f>IF(OR(M1727="Q",O1727="Q",Q1727="Q",S1727="Q",U1727="Q",W1727="Q",Y1727="Q",AA1727="Q",AC1727="Q",AE1727="Q",AG1727="Q",AI1727="Q",AK1727="Q",AM1727="Q",AO1727="Q",AQ1727="Q",AS1727="Q",AU1727="Q"),"Yes","No")</f>
        <v>No</v>
      </c>
    </row>
    <row r="1728" spans="1:48" x14ac:dyDescent="0.2">
      <c r="A1728" s="1" t="s">
        <v>3937</v>
      </c>
      <c r="B1728" s="1" t="s">
        <v>1056</v>
      </c>
      <c r="C1728" s="1" t="s">
        <v>71</v>
      </c>
      <c r="D1728" s="194" t="s">
        <v>3938</v>
      </c>
      <c r="E1728" s="197" t="s">
        <v>3939</v>
      </c>
      <c r="F1728" s="1" t="s">
        <v>239</v>
      </c>
      <c r="G1728" s="1" t="s">
        <v>287</v>
      </c>
      <c r="H1728" s="17">
        <v>0</v>
      </c>
      <c r="I1728" s="12">
        <v>20</v>
      </c>
      <c r="J1728" s="1" t="s">
        <v>11</v>
      </c>
      <c r="K1728" s="1" t="s">
        <v>13</v>
      </c>
      <c r="L1728" s="4">
        <v>20</v>
      </c>
      <c r="M1728" s="1" t="s">
        <v>6551</v>
      </c>
      <c r="N1728" s="12">
        <v>0</v>
      </c>
      <c r="O1728" s="12" t="s">
        <v>6551</v>
      </c>
      <c r="P1728" s="14">
        <v>22.194441193680515</v>
      </c>
      <c r="Q1728" s="12" t="s">
        <v>6551</v>
      </c>
      <c r="R1728" s="14">
        <v>0</v>
      </c>
      <c r="S1728" s="12" t="s">
        <v>6551</v>
      </c>
      <c r="T1728" s="14">
        <v>3.3225277940315974</v>
      </c>
      <c r="U1728" s="12" t="s">
        <v>6551</v>
      </c>
      <c r="V1728" s="17">
        <v>0</v>
      </c>
      <c r="W1728" s="12" t="s">
        <v>6551</v>
      </c>
      <c r="X1728" s="17">
        <v>0</v>
      </c>
      <c r="Y1728" s="12" t="s">
        <v>6551</v>
      </c>
      <c r="Z1728" s="17">
        <v>379303</v>
      </c>
      <c r="AA1728" s="12" t="s">
        <v>6551</v>
      </c>
      <c r="AB1728" s="17" t="s">
        <v>6551</v>
      </c>
      <c r="AC1728" s="12" t="s">
        <v>6551</v>
      </c>
      <c r="AD1728" s="17">
        <v>0</v>
      </c>
      <c r="AE1728" s="12" t="s">
        <v>6551</v>
      </c>
      <c r="AF1728" s="17">
        <v>17090</v>
      </c>
      <c r="AG1728" s="12" t="s">
        <v>6551</v>
      </c>
      <c r="AH1728" s="17" t="s">
        <v>6551</v>
      </c>
      <c r="AI1728" s="12" t="s">
        <v>6551</v>
      </c>
      <c r="AJ1728" s="17">
        <v>0</v>
      </c>
      <c r="AK1728" s="12" t="s">
        <v>6551</v>
      </c>
      <c r="AL1728" s="17">
        <v>0</v>
      </c>
      <c r="AM1728" s="12" t="s">
        <v>6551</v>
      </c>
      <c r="AN1728" s="17">
        <v>0</v>
      </c>
      <c r="AO1728" s="12" t="s">
        <v>6551</v>
      </c>
      <c r="AP1728" s="192">
        <v>0</v>
      </c>
      <c r="AQ1728" s="12" t="s">
        <v>6551</v>
      </c>
      <c r="AR1728" s="17">
        <v>56782</v>
      </c>
      <c r="AS1728" s="12" t="s">
        <v>6551</v>
      </c>
      <c r="AT1728" s="17">
        <v>0</v>
      </c>
      <c r="AU1728" s="1" t="s">
        <v>6551</v>
      </c>
      <c r="AV1728" s="1" t="str">
        <f>IF(OR(M1728="Q",O1728="Q",Q1728="Q",S1728="Q",U1728="Q",W1728="Q",Y1728="Q",AA1728="Q",AC1728="Q",AE1728="Q",AG1728="Q",AI1728="Q",AK1728="Q",AM1728="Q",AO1728="Q",AQ1728="Q",AS1728="Q",AU1728="Q"),"Yes","No")</f>
        <v>No</v>
      </c>
    </row>
    <row r="1729" spans="1:48" x14ac:dyDescent="0.2">
      <c r="A1729" s="1" t="s">
        <v>3966</v>
      </c>
      <c r="B1729" s="1" t="s">
        <v>3967</v>
      </c>
      <c r="C1729" s="1" t="s">
        <v>71</v>
      </c>
      <c r="D1729" s="194" t="s">
        <v>3968</v>
      </c>
      <c r="E1729" s="197" t="s">
        <v>3969</v>
      </c>
      <c r="F1729" s="1" t="s">
        <v>239</v>
      </c>
      <c r="G1729" s="1" t="s">
        <v>287</v>
      </c>
      <c r="H1729" s="17">
        <v>0</v>
      </c>
      <c r="I1729" s="12">
        <v>20</v>
      </c>
      <c r="J1729" s="1" t="s">
        <v>11</v>
      </c>
      <c r="K1729" s="1" t="s">
        <v>9</v>
      </c>
      <c r="L1729" s="4">
        <v>20</v>
      </c>
      <c r="M1729" s="1" t="s">
        <v>6551</v>
      </c>
      <c r="N1729" s="12">
        <v>0</v>
      </c>
      <c r="O1729" s="12" t="s">
        <v>6551</v>
      </c>
      <c r="P1729" s="14">
        <v>13.000649611779627</v>
      </c>
      <c r="Q1729" s="12" t="s">
        <v>6551</v>
      </c>
      <c r="R1729" s="14">
        <v>0</v>
      </c>
      <c r="S1729" s="12" t="s">
        <v>6551</v>
      </c>
      <c r="T1729" s="14">
        <v>5.6823707736566957</v>
      </c>
      <c r="U1729" s="12" t="s">
        <v>6551</v>
      </c>
      <c r="V1729" s="17">
        <v>0</v>
      </c>
      <c r="W1729" s="12" t="s">
        <v>6551</v>
      </c>
      <c r="X1729" s="17">
        <v>0</v>
      </c>
      <c r="Y1729" s="12" t="s">
        <v>6551</v>
      </c>
      <c r="Z1729" s="17">
        <v>420272</v>
      </c>
      <c r="AA1729" s="12" t="s">
        <v>6551</v>
      </c>
      <c r="AB1729" s="17" t="s">
        <v>6551</v>
      </c>
      <c r="AC1729" s="12" t="s">
        <v>6551</v>
      </c>
      <c r="AD1729" s="17">
        <v>0</v>
      </c>
      <c r="AE1729" s="12" t="s">
        <v>6551</v>
      </c>
      <c r="AF1729" s="17">
        <v>32327</v>
      </c>
      <c r="AG1729" s="12" t="s">
        <v>6551</v>
      </c>
      <c r="AH1729" s="17" t="s">
        <v>6551</v>
      </c>
      <c r="AI1729" s="12" t="s">
        <v>6551</v>
      </c>
      <c r="AJ1729" s="17">
        <v>0</v>
      </c>
      <c r="AK1729" s="12" t="s">
        <v>6551</v>
      </c>
      <c r="AL1729" s="17">
        <v>0</v>
      </c>
      <c r="AM1729" s="12" t="s">
        <v>6551</v>
      </c>
      <c r="AN1729" s="17">
        <v>0</v>
      </c>
      <c r="AO1729" s="12" t="s">
        <v>6551</v>
      </c>
      <c r="AP1729" s="192">
        <v>0</v>
      </c>
      <c r="AQ1729" s="12" t="s">
        <v>6551</v>
      </c>
      <c r="AR1729" s="17">
        <v>183694</v>
      </c>
      <c r="AS1729" s="12" t="s">
        <v>6551</v>
      </c>
      <c r="AT1729" s="17">
        <v>0</v>
      </c>
      <c r="AU1729" s="1" t="s">
        <v>6551</v>
      </c>
      <c r="AV1729" s="1" t="str">
        <f>IF(OR(M1729="Q",O1729="Q",Q1729="Q",S1729="Q",U1729="Q",W1729="Q",Y1729="Q",AA1729="Q",AC1729="Q",AE1729="Q",AG1729="Q",AI1729="Q",AK1729="Q",AM1729="Q",AO1729="Q",AQ1729="Q",AS1729="Q",AU1729="Q"),"Yes","No")</f>
        <v>No</v>
      </c>
    </row>
    <row r="1730" spans="1:48" x14ac:dyDescent="0.2">
      <c r="A1730" s="1" t="s">
        <v>6085</v>
      </c>
      <c r="B1730" s="1" t="s">
        <v>6086</v>
      </c>
      <c r="C1730" s="1" t="s">
        <v>54</v>
      </c>
      <c r="D1730" s="194" t="s">
        <v>4924</v>
      </c>
      <c r="E1730" s="197" t="s">
        <v>4925</v>
      </c>
      <c r="F1730" s="1" t="s">
        <v>305</v>
      </c>
      <c r="G1730" s="1" t="s">
        <v>287</v>
      </c>
      <c r="H1730" s="17">
        <v>0</v>
      </c>
      <c r="I1730" s="12">
        <v>20</v>
      </c>
      <c r="J1730" s="1" t="s">
        <v>11</v>
      </c>
      <c r="K1730" s="1" t="s">
        <v>9</v>
      </c>
      <c r="L1730" s="4">
        <v>20</v>
      </c>
      <c r="M1730" s="1" t="s">
        <v>6551</v>
      </c>
      <c r="N1730" s="12">
        <v>0</v>
      </c>
      <c r="O1730" s="12" t="s">
        <v>6551</v>
      </c>
      <c r="P1730" s="14">
        <v>17.760356915232631</v>
      </c>
      <c r="Q1730" s="12" t="s">
        <v>6551</v>
      </c>
      <c r="R1730" s="14">
        <v>0</v>
      </c>
      <c r="S1730" s="12" t="s">
        <v>6551</v>
      </c>
      <c r="T1730" s="14">
        <v>7.0065205667500123</v>
      </c>
      <c r="U1730" s="12" t="s">
        <v>6551</v>
      </c>
      <c r="V1730" s="17">
        <v>0</v>
      </c>
      <c r="W1730" s="12" t="s">
        <v>6551</v>
      </c>
      <c r="X1730" s="17">
        <v>0</v>
      </c>
      <c r="Y1730" s="12" t="s">
        <v>6551</v>
      </c>
      <c r="Z1730" s="17">
        <v>362258</v>
      </c>
      <c r="AA1730" s="12" t="s">
        <v>6551</v>
      </c>
      <c r="AB1730" s="17" t="s">
        <v>6551</v>
      </c>
      <c r="AC1730" s="12" t="s">
        <v>6551</v>
      </c>
      <c r="AD1730" s="17">
        <v>0</v>
      </c>
      <c r="AE1730" s="12" t="s">
        <v>6551</v>
      </c>
      <c r="AF1730" s="17">
        <v>20397</v>
      </c>
      <c r="AG1730" s="12" t="s">
        <v>6551</v>
      </c>
      <c r="AH1730" s="17" t="s">
        <v>6551</v>
      </c>
      <c r="AI1730" s="12" t="s">
        <v>6551</v>
      </c>
      <c r="AJ1730" s="17">
        <v>0</v>
      </c>
      <c r="AK1730" s="12" t="s">
        <v>6551</v>
      </c>
      <c r="AL1730" s="17">
        <v>0</v>
      </c>
      <c r="AM1730" s="12" t="s">
        <v>6551</v>
      </c>
      <c r="AN1730" s="17">
        <v>0</v>
      </c>
      <c r="AO1730" s="12" t="s">
        <v>6551</v>
      </c>
      <c r="AP1730" s="192">
        <v>0</v>
      </c>
      <c r="AQ1730" s="12" t="s">
        <v>6551</v>
      </c>
      <c r="AR1730" s="17">
        <v>142912</v>
      </c>
      <c r="AS1730" s="12" t="s">
        <v>6551</v>
      </c>
      <c r="AT1730" s="17">
        <v>0</v>
      </c>
      <c r="AU1730" s="1" t="s">
        <v>6551</v>
      </c>
      <c r="AV1730" s="1" t="str">
        <f>IF(OR(M1730="Q",O1730="Q",Q1730="Q",S1730="Q",U1730="Q",W1730="Q",Y1730="Q",AA1730="Q",AC1730="Q",AE1730="Q",AG1730="Q",AI1730="Q",AK1730="Q",AM1730="Q",AO1730="Q",AQ1730="Q",AS1730="Q",AU1730="Q"),"Yes","No")</f>
        <v>No</v>
      </c>
    </row>
    <row r="1731" spans="1:48" x14ac:dyDescent="0.2">
      <c r="A1731" s="1" t="s">
        <v>4458</v>
      </c>
      <c r="B1731" s="1" t="s">
        <v>4459</v>
      </c>
      <c r="C1731" s="1" t="s">
        <v>76</v>
      </c>
      <c r="D1731" s="194" t="s">
        <v>4460</v>
      </c>
      <c r="E1731" s="197" t="s">
        <v>4461</v>
      </c>
      <c r="F1731" s="1" t="s">
        <v>305</v>
      </c>
      <c r="G1731" s="1" t="s">
        <v>287</v>
      </c>
      <c r="H1731" s="17">
        <v>0</v>
      </c>
      <c r="I1731" s="12">
        <v>20</v>
      </c>
      <c r="J1731" s="1" t="s">
        <v>11</v>
      </c>
      <c r="K1731" s="1" t="s">
        <v>9</v>
      </c>
      <c r="L1731" s="4">
        <v>20</v>
      </c>
      <c r="M1731" s="1" t="s">
        <v>6551</v>
      </c>
      <c r="N1731" s="12">
        <v>0</v>
      </c>
      <c r="O1731" s="12" t="s">
        <v>6551</v>
      </c>
      <c r="P1731" s="14">
        <v>18.026600680482524</v>
      </c>
      <c r="Q1731" s="12" t="s">
        <v>6551</v>
      </c>
      <c r="R1731" s="14">
        <v>0</v>
      </c>
      <c r="S1731" s="12" t="s">
        <v>6551</v>
      </c>
      <c r="T1731" s="14">
        <v>2.5787813176616146</v>
      </c>
      <c r="U1731" s="12" t="s">
        <v>6551</v>
      </c>
      <c r="V1731" s="17">
        <v>0</v>
      </c>
      <c r="W1731" s="12" t="s">
        <v>6551</v>
      </c>
      <c r="X1731" s="17">
        <v>0</v>
      </c>
      <c r="Y1731" s="12" t="s">
        <v>6551</v>
      </c>
      <c r="Z1731" s="17">
        <v>291400</v>
      </c>
      <c r="AA1731" s="12" t="s">
        <v>6551</v>
      </c>
      <c r="AB1731" s="17" t="s">
        <v>6551</v>
      </c>
      <c r="AC1731" s="12" t="s">
        <v>6551</v>
      </c>
      <c r="AD1731" s="17">
        <v>0</v>
      </c>
      <c r="AE1731" s="12" t="s">
        <v>6551</v>
      </c>
      <c r="AF1731" s="17">
        <v>16165</v>
      </c>
      <c r="AG1731" s="12" t="s">
        <v>6551</v>
      </c>
      <c r="AH1731" s="17" t="s">
        <v>6551</v>
      </c>
      <c r="AI1731" s="12" t="s">
        <v>6551</v>
      </c>
      <c r="AJ1731" s="17">
        <v>0</v>
      </c>
      <c r="AK1731" s="12" t="s">
        <v>6551</v>
      </c>
      <c r="AL1731" s="17">
        <v>0</v>
      </c>
      <c r="AM1731" s="12" t="s">
        <v>6551</v>
      </c>
      <c r="AN1731" s="17">
        <v>0</v>
      </c>
      <c r="AO1731" s="12" t="s">
        <v>6551</v>
      </c>
      <c r="AP1731" s="192">
        <v>0</v>
      </c>
      <c r="AQ1731" s="12" t="s">
        <v>6551</v>
      </c>
      <c r="AR1731" s="17">
        <v>41686</v>
      </c>
      <c r="AS1731" s="12" t="s">
        <v>6551</v>
      </c>
      <c r="AT1731" s="17">
        <v>0</v>
      </c>
      <c r="AU1731" s="1" t="s">
        <v>6551</v>
      </c>
      <c r="AV1731" s="1" t="str">
        <f>IF(OR(M1731="Q",O1731="Q",Q1731="Q",S1731="Q",U1731="Q",W1731="Q",Y1731="Q",AA1731="Q",AC1731="Q",AE1731="Q",AG1731="Q",AI1731="Q",AK1731="Q",AM1731="Q",AO1731="Q",AQ1731="Q",AS1731="Q",AU1731="Q"),"Yes","No")</f>
        <v>No</v>
      </c>
    </row>
    <row r="1732" spans="1:48" x14ac:dyDescent="0.2">
      <c r="A1732" s="1" t="s">
        <v>2258</v>
      </c>
      <c r="B1732" s="1" t="s">
        <v>2259</v>
      </c>
      <c r="C1732" s="1" t="s">
        <v>100</v>
      </c>
      <c r="D1732" s="194" t="s">
        <v>2260</v>
      </c>
      <c r="E1732" s="197" t="s">
        <v>2261</v>
      </c>
      <c r="F1732" s="1" t="s">
        <v>239</v>
      </c>
      <c r="G1732" s="1" t="s">
        <v>287</v>
      </c>
      <c r="H1732" s="17">
        <v>0</v>
      </c>
      <c r="I1732" s="12">
        <v>20</v>
      </c>
      <c r="J1732" s="1" t="s">
        <v>11</v>
      </c>
      <c r="K1732" s="1" t="s">
        <v>13</v>
      </c>
      <c r="L1732" s="4">
        <v>19</v>
      </c>
      <c r="M1732" s="1" t="s">
        <v>6551</v>
      </c>
      <c r="N1732" s="12">
        <v>0</v>
      </c>
      <c r="O1732" s="12" t="s">
        <v>6551</v>
      </c>
      <c r="P1732" s="14">
        <v>24.016859174415238</v>
      </c>
      <c r="Q1732" s="12" t="s">
        <v>6551</v>
      </c>
      <c r="R1732" s="14">
        <v>0</v>
      </c>
      <c r="S1732" s="12" t="s">
        <v>6551</v>
      </c>
      <c r="T1732" s="14">
        <v>1.745117595958946</v>
      </c>
      <c r="U1732" s="12" t="s">
        <v>6551</v>
      </c>
      <c r="V1732" s="17">
        <v>0</v>
      </c>
      <c r="W1732" s="12" t="s">
        <v>6551</v>
      </c>
      <c r="X1732" s="17">
        <v>0</v>
      </c>
      <c r="Y1732" s="12" t="s">
        <v>6551</v>
      </c>
      <c r="Z1732" s="17">
        <v>746468</v>
      </c>
      <c r="AA1732" s="12" t="s">
        <v>6551</v>
      </c>
      <c r="AB1732" s="17" t="s">
        <v>6551</v>
      </c>
      <c r="AC1732" s="12" t="s">
        <v>6551</v>
      </c>
      <c r="AD1732" s="17">
        <v>0</v>
      </c>
      <c r="AE1732" s="12" t="s">
        <v>6551</v>
      </c>
      <c r="AF1732" s="17">
        <v>31081</v>
      </c>
      <c r="AG1732" s="12" t="s">
        <v>6551</v>
      </c>
      <c r="AH1732" s="17" t="s">
        <v>6551</v>
      </c>
      <c r="AI1732" s="12" t="s">
        <v>6551</v>
      </c>
      <c r="AJ1732" s="17">
        <v>0</v>
      </c>
      <c r="AK1732" s="12" t="s">
        <v>6551</v>
      </c>
      <c r="AL1732" s="17">
        <v>0</v>
      </c>
      <c r="AM1732" s="12" t="s">
        <v>6551</v>
      </c>
      <c r="AN1732" s="17">
        <v>0</v>
      </c>
      <c r="AO1732" s="12" t="s">
        <v>6551</v>
      </c>
      <c r="AP1732" s="192">
        <v>0</v>
      </c>
      <c r="AQ1732" s="12" t="s">
        <v>6551</v>
      </c>
      <c r="AR1732" s="17">
        <v>54240</v>
      </c>
      <c r="AS1732" s="12" t="s">
        <v>6551</v>
      </c>
      <c r="AT1732" s="17">
        <v>0</v>
      </c>
      <c r="AU1732" s="1" t="s">
        <v>6551</v>
      </c>
      <c r="AV1732" s="1" t="str">
        <f>IF(OR(M1732="Q",O1732="Q",Q1732="Q",S1732="Q",U1732="Q",W1732="Q",Y1732="Q",AA1732="Q",AC1732="Q",AE1732="Q",AG1732="Q",AI1732="Q",AK1732="Q",AM1732="Q",AO1732="Q",AQ1732="Q",AS1732="Q",AU1732="Q"),"Yes","No")</f>
        <v>No</v>
      </c>
    </row>
    <row r="1733" spans="1:48" x14ac:dyDescent="0.2">
      <c r="A1733" s="1" t="s">
        <v>6368</v>
      </c>
      <c r="B1733" s="1" t="s">
        <v>837</v>
      </c>
      <c r="C1733" s="1" t="s">
        <v>73</v>
      </c>
      <c r="D1733" s="194">
        <v>5218</v>
      </c>
      <c r="E1733" s="197">
        <v>50515</v>
      </c>
      <c r="F1733" s="1" t="s">
        <v>19</v>
      </c>
      <c r="G1733" s="1" t="s">
        <v>236</v>
      </c>
      <c r="H1733" s="17">
        <v>2650890</v>
      </c>
      <c r="I1733" s="12">
        <v>20</v>
      </c>
      <c r="J1733" s="1" t="s">
        <v>12</v>
      </c>
      <c r="K1733" s="1" t="s">
        <v>13</v>
      </c>
      <c r="L1733" s="4">
        <v>18</v>
      </c>
      <c r="M1733" s="1" t="s">
        <v>6551</v>
      </c>
      <c r="N1733" s="12">
        <v>0</v>
      </c>
      <c r="O1733" s="12" t="s">
        <v>6551</v>
      </c>
      <c r="P1733" s="14">
        <v>12.289270468607608</v>
      </c>
      <c r="Q1733" s="12" t="s">
        <v>6551</v>
      </c>
      <c r="R1733" s="14">
        <v>0.16032059237882912</v>
      </c>
      <c r="S1733" s="12" t="s">
        <v>6551</v>
      </c>
      <c r="T1733" s="14">
        <v>76.654347930356366</v>
      </c>
      <c r="U1733" s="12" t="s">
        <v>6551</v>
      </c>
      <c r="V1733" s="17">
        <v>533232</v>
      </c>
      <c r="W1733" s="12" t="s">
        <v>6551</v>
      </c>
      <c r="X1733" s="17">
        <v>533142</v>
      </c>
      <c r="Y1733" s="12" t="s">
        <v>6551</v>
      </c>
      <c r="Z1733" s="17">
        <v>512438</v>
      </c>
      <c r="AA1733" s="12" t="s">
        <v>6551</v>
      </c>
      <c r="AB1733" s="17">
        <v>20704</v>
      </c>
      <c r="AC1733" s="12" t="s">
        <v>6551</v>
      </c>
      <c r="AD1733" s="17">
        <v>43596</v>
      </c>
      <c r="AE1733" s="12" t="s">
        <v>6551</v>
      </c>
      <c r="AF1733" s="17">
        <v>41698</v>
      </c>
      <c r="AG1733" s="12" t="s">
        <v>6551</v>
      </c>
      <c r="AH1733" s="17">
        <v>1898</v>
      </c>
      <c r="AI1733" s="12" t="s">
        <v>6551</v>
      </c>
      <c r="AJ1733" s="17">
        <v>0</v>
      </c>
      <c r="AK1733" s="12" t="s">
        <v>6551</v>
      </c>
      <c r="AL1733" s="17">
        <v>0</v>
      </c>
      <c r="AM1733" s="12" t="s">
        <v>6551</v>
      </c>
      <c r="AN1733" s="17">
        <v>0</v>
      </c>
      <c r="AO1733" s="12" t="s">
        <v>6551</v>
      </c>
      <c r="AP1733" s="192">
        <v>0</v>
      </c>
      <c r="AQ1733" s="12" t="s">
        <v>6551</v>
      </c>
      <c r="AR1733" s="17">
        <v>3196333</v>
      </c>
      <c r="AS1733" s="12" t="s">
        <v>6551</v>
      </c>
      <c r="AT1733" s="17">
        <v>512438</v>
      </c>
      <c r="AU1733" s="1" t="s">
        <v>6551</v>
      </c>
      <c r="AV1733" s="1" t="str">
        <f>IF(OR(M1733="Q",O1733="Q",Q1733="Q",S1733="Q",U1733="Q",W1733="Q",Y1733="Q",AA1733="Q",AC1733="Q",AE1733="Q",AG1733="Q",AI1733="Q",AK1733="Q",AM1733="Q",AO1733="Q",AQ1733="Q",AS1733="Q",AU1733="Q"),"Yes","No")</f>
        <v>No</v>
      </c>
    </row>
    <row r="1734" spans="1:48" x14ac:dyDescent="0.2">
      <c r="A1734" s="1" t="s">
        <v>5979</v>
      </c>
      <c r="B1734" s="1" t="s">
        <v>529</v>
      </c>
      <c r="C1734" s="1" t="s">
        <v>201</v>
      </c>
      <c r="D1734" s="194" t="s">
        <v>5261</v>
      </c>
      <c r="E1734" s="197" t="s">
        <v>5262</v>
      </c>
      <c r="F1734" s="1" t="s">
        <v>242</v>
      </c>
      <c r="G1734" s="1" t="s">
        <v>287</v>
      </c>
      <c r="H1734" s="17">
        <v>0</v>
      </c>
      <c r="I1734" s="12">
        <v>20</v>
      </c>
      <c r="J1734" s="1" t="s">
        <v>12</v>
      </c>
      <c r="K1734" s="1" t="s">
        <v>9</v>
      </c>
      <c r="L1734" s="4">
        <v>18</v>
      </c>
      <c r="M1734" s="1" t="s">
        <v>6551</v>
      </c>
      <c r="N1734" s="12">
        <v>0</v>
      </c>
      <c r="O1734" s="12" t="s">
        <v>6551</v>
      </c>
      <c r="P1734" s="14">
        <v>18.881708091215391</v>
      </c>
      <c r="Q1734" s="12" t="s">
        <v>6551</v>
      </c>
      <c r="R1734" s="14">
        <v>0</v>
      </c>
      <c r="S1734" s="12" t="s">
        <v>6551</v>
      </c>
      <c r="T1734" s="14">
        <v>23.212949851066945</v>
      </c>
      <c r="U1734" s="12" t="s">
        <v>6551</v>
      </c>
      <c r="V1734" s="17">
        <v>0</v>
      </c>
      <c r="W1734" s="12" t="s">
        <v>6551</v>
      </c>
      <c r="X1734" s="17">
        <v>0</v>
      </c>
      <c r="Y1734" s="12" t="s">
        <v>6551</v>
      </c>
      <c r="Z1734" s="17">
        <v>773357</v>
      </c>
      <c r="AA1734" s="12" t="s">
        <v>6551</v>
      </c>
      <c r="AB1734" s="17" t="s">
        <v>6551</v>
      </c>
      <c r="AC1734" s="12" t="s">
        <v>6551</v>
      </c>
      <c r="AD1734" s="17">
        <v>0</v>
      </c>
      <c r="AE1734" s="12" t="s">
        <v>6551</v>
      </c>
      <c r="AF1734" s="17">
        <v>40958</v>
      </c>
      <c r="AG1734" s="12" t="s">
        <v>6551</v>
      </c>
      <c r="AH1734" s="17" t="s">
        <v>6551</v>
      </c>
      <c r="AI1734" s="12" t="s">
        <v>6551</v>
      </c>
      <c r="AJ1734" s="17">
        <v>0</v>
      </c>
      <c r="AK1734" s="12" t="s">
        <v>6551</v>
      </c>
      <c r="AL1734" s="17">
        <v>0</v>
      </c>
      <c r="AM1734" s="12" t="s">
        <v>6551</v>
      </c>
      <c r="AN1734" s="17">
        <v>0</v>
      </c>
      <c r="AO1734" s="12" t="s">
        <v>6551</v>
      </c>
      <c r="AP1734" s="192">
        <v>0</v>
      </c>
      <c r="AQ1734" s="12" t="s">
        <v>6551</v>
      </c>
      <c r="AR1734" s="17">
        <v>950756</v>
      </c>
      <c r="AS1734" s="12" t="s">
        <v>6551</v>
      </c>
      <c r="AT1734" s="17">
        <v>0</v>
      </c>
      <c r="AU1734" s="1" t="s">
        <v>6551</v>
      </c>
      <c r="AV1734" s="1" t="str">
        <f>IF(OR(M1734="Q",O1734="Q",Q1734="Q",S1734="Q",U1734="Q",W1734="Q",Y1734="Q",AA1734="Q",AC1734="Q",AE1734="Q",AG1734="Q",AI1734="Q",AK1734="Q",AM1734="Q",AO1734="Q",AQ1734="Q",AS1734="Q",AU1734="Q"),"Yes","No")</f>
        <v>No</v>
      </c>
    </row>
    <row r="1735" spans="1:48" x14ac:dyDescent="0.2">
      <c r="A1735" s="1" t="s">
        <v>685</v>
      </c>
      <c r="B1735" s="1" t="s">
        <v>686</v>
      </c>
      <c r="C1735" s="1" t="s">
        <v>58</v>
      </c>
      <c r="D1735" s="194">
        <v>5045</v>
      </c>
      <c r="E1735" s="197">
        <v>50045</v>
      </c>
      <c r="F1735" s="1" t="s">
        <v>239</v>
      </c>
      <c r="G1735" s="1" t="s">
        <v>236</v>
      </c>
      <c r="H1735" s="17">
        <v>8608208</v>
      </c>
      <c r="I1735" s="12">
        <v>20</v>
      </c>
      <c r="J1735" s="1" t="s">
        <v>12</v>
      </c>
      <c r="K1735" s="1" t="s">
        <v>9</v>
      </c>
      <c r="L1735" s="4">
        <v>16</v>
      </c>
      <c r="M1735" s="1" t="s">
        <v>6551</v>
      </c>
      <c r="N1735" s="12">
        <v>0</v>
      </c>
      <c r="O1735" s="12" t="s">
        <v>6551</v>
      </c>
      <c r="P1735" s="14">
        <v>13.704723607859107</v>
      </c>
      <c r="Q1735" s="12" t="s">
        <v>6551</v>
      </c>
      <c r="R1735" s="14">
        <v>1.2692892438811816</v>
      </c>
      <c r="S1735" s="12" t="s">
        <v>6551</v>
      </c>
      <c r="T1735" s="14">
        <v>13.023702874206794</v>
      </c>
      <c r="U1735" s="12" t="s">
        <v>6551</v>
      </c>
      <c r="V1735" s="17">
        <v>806467</v>
      </c>
      <c r="W1735" s="12" t="s">
        <v>6551</v>
      </c>
      <c r="X1735" s="17">
        <v>807729</v>
      </c>
      <c r="Y1735" s="12" t="s">
        <v>6551</v>
      </c>
      <c r="Z1735" s="17">
        <v>807729</v>
      </c>
      <c r="AA1735" s="12" t="s">
        <v>6551</v>
      </c>
      <c r="AB1735" s="17">
        <v>0</v>
      </c>
      <c r="AC1735" s="12" t="s">
        <v>6551</v>
      </c>
      <c r="AD1735" s="17">
        <v>58938</v>
      </c>
      <c r="AE1735" s="12" t="s">
        <v>6551</v>
      </c>
      <c r="AF1735" s="17">
        <v>58938</v>
      </c>
      <c r="AG1735" s="12" t="s">
        <v>6551</v>
      </c>
      <c r="AH1735" s="17">
        <v>0</v>
      </c>
      <c r="AI1735" s="12" t="s">
        <v>6551</v>
      </c>
      <c r="AJ1735" s="17">
        <v>0</v>
      </c>
      <c r="AK1735" s="12" t="s">
        <v>6551</v>
      </c>
      <c r="AL1735" s="17">
        <v>0</v>
      </c>
      <c r="AM1735" s="12" t="s">
        <v>6551</v>
      </c>
      <c r="AN1735" s="17">
        <v>0</v>
      </c>
      <c r="AO1735" s="12" t="s">
        <v>6551</v>
      </c>
      <c r="AP1735" s="192">
        <v>0</v>
      </c>
      <c r="AQ1735" s="12" t="s">
        <v>6551</v>
      </c>
      <c r="AR1735" s="17">
        <v>767591</v>
      </c>
      <c r="AS1735" s="12" t="s">
        <v>6551</v>
      </c>
      <c r="AT1735" s="17">
        <v>974295</v>
      </c>
      <c r="AU1735" s="1" t="s">
        <v>6551</v>
      </c>
      <c r="AV1735" s="1" t="str">
        <f>IF(OR(M1735="Q",O1735="Q",Q1735="Q",S1735="Q",U1735="Q",W1735="Q",Y1735="Q",AA1735="Q",AC1735="Q",AE1735="Q",AG1735="Q",AI1735="Q",AK1735="Q",AM1735="Q",AO1735="Q",AQ1735="Q",AS1735="Q",AU1735="Q"),"Yes","No")</f>
        <v>No</v>
      </c>
    </row>
    <row r="1736" spans="1:48" x14ac:dyDescent="0.2">
      <c r="A1736" s="1" t="s">
        <v>2308</v>
      </c>
      <c r="B1736" s="1" t="s">
        <v>2309</v>
      </c>
      <c r="C1736" s="1" t="s">
        <v>100</v>
      </c>
      <c r="D1736" s="194" t="s">
        <v>2310</v>
      </c>
      <c r="E1736" s="197" t="s">
        <v>2311</v>
      </c>
      <c r="F1736" s="1" t="s">
        <v>242</v>
      </c>
      <c r="G1736" s="1" t="s">
        <v>287</v>
      </c>
      <c r="H1736" s="17">
        <v>0</v>
      </c>
      <c r="I1736" s="12">
        <v>20</v>
      </c>
      <c r="J1736" s="1" t="s">
        <v>11</v>
      </c>
      <c r="K1736" s="1" t="s">
        <v>9</v>
      </c>
      <c r="L1736" s="4">
        <v>16</v>
      </c>
      <c r="M1736" s="1" t="s">
        <v>6551</v>
      </c>
      <c r="N1736" s="12">
        <v>0</v>
      </c>
      <c r="O1736" s="12" t="s">
        <v>6551</v>
      </c>
      <c r="P1736" s="14">
        <v>21.439766569403918</v>
      </c>
      <c r="Q1736" s="12" t="s">
        <v>6551</v>
      </c>
      <c r="R1736" s="14">
        <v>0</v>
      </c>
      <c r="S1736" s="12" t="s">
        <v>6551</v>
      </c>
      <c r="T1736" s="14">
        <v>2.5416840350145895</v>
      </c>
      <c r="U1736" s="12" t="s">
        <v>6551</v>
      </c>
      <c r="V1736" s="17">
        <v>0</v>
      </c>
      <c r="W1736" s="12" t="s">
        <v>6551</v>
      </c>
      <c r="X1736" s="17">
        <v>0</v>
      </c>
      <c r="Y1736" s="12" t="s">
        <v>6551</v>
      </c>
      <c r="Z1736" s="17">
        <v>308604</v>
      </c>
      <c r="AA1736" s="12" t="s">
        <v>6551</v>
      </c>
      <c r="AB1736" s="17" t="s">
        <v>6551</v>
      </c>
      <c r="AC1736" s="12" t="s">
        <v>6551</v>
      </c>
      <c r="AD1736" s="17">
        <v>0</v>
      </c>
      <c r="AE1736" s="12" t="s">
        <v>6551</v>
      </c>
      <c r="AF1736" s="17">
        <v>14394</v>
      </c>
      <c r="AG1736" s="12" t="s">
        <v>6551</v>
      </c>
      <c r="AH1736" s="17" t="s">
        <v>6551</v>
      </c>
      <c r="AI1736" s="12" t="s">
        <v>6551</v>
      </c>
      <c r="AJ1736" s="17">
        <v>0</v>
      </c>
      <c r="AK1736" s="12" t="s">
        <v>6551</v>
      </c>
      <c r="AL1736" s="17">
        <v>0</v>
      </c>
      <c r="AM1736" s="12" t="s">
        <v>6551</v>
      </c>
      <c r="AN1736" s="17">
        <v>0</v>
      </c>
      <c r="AO1736" s="12" t="s">
        <v>6551</v>
      </c>
      <c r="AP1736" s="192">
        <v>0</v>
      </c>
      <c r="AQ1736" s="12" t="s">
        <v>6551</v>
      </c>
      <c r="AR1736" s="17">
        <v>36585</v>
      </c>
      <c r="AS1736" s="12" t="s">
        <v>6551</v>
      </c>
      <c r="AT1736" s="17">
        <v>0</v>
      </c>
      <c r="AU1736" s="1" t="s">
        <v>6551</v>
      </c>
      <c r="AV1736" s="1" t="str">
        <f>IF(OR(M1736="Q",O1736="Q",Q1736="Q",S1736="Q",U1736="Q",W1736="Q",Y1736="Q",AA1736="Q",AC1736="Q",AE1736="Q",AG1736="Q",AI1736="Q",AK1736="Q",AM1736="Q",AO1736="Q",AQ1736="Q",AS1736="Q",AU1736="Q"),"Yes","No")</f>
        <v>No</v>
      </c>
    </row>
    <row r="1737" spans="1:48" x14ac:dyDescent="0.2">
      <c r="A1737" s="1" t="s">
        <v>1197</v>
      </c>
      <c r="B1737" s="1" t="s">
        <v>1198</v>
      </c>
      <c r="C1737" s="1" t="s">
        <v>79</v>
      </c>
      <c r="D1737" s="194">
        <v>4132</v>
      </c>
      <c r="E1737" s="197">
        <v>40132</v>
      </c>
      <c r="F1737" s="1" t="s">
        <v>242</v>
      </c>
      <c r="G1737" s="1" t="s">
        <v>6120</v>
      </c>
      <c r="H1737" s="17">
        <v>61054</v>
      </c>
      <c r="I1737" s="12">
        <v>20</v>
      </c>
      <c r="J1737" s="1" t="s">
        <v>11</v>
      </c>
      <c r="K1737" s="1" t="s">
        <v>9</v>
      </c>
      <c r="L1737" s="4">
        <v>15</v>
      </c>
      <c r="M1737" s="1" t="s">
        <v>6551</v>
      </c>
      <c r="N1737" s="12">
        <v>0</v>
      </c>
      <c r="O1737" s="12" t="s">
        <v>6551</v>
      </c>
      <c r="P1737" s="14">
        <v>16.050770835748231</v>
      </c>
      <c r="Q1737" s="12" t="s">
        <v>6551</v>
      </c>
      <c r="R1737" s="14">
        <v>0</v>
      </c>
      <c r="S1737" s="12" t="s">
        <v>6551</v>
      </c>
      <c r="T1737" s="14">
        <v>2.0674239789807194</v>
      </c>
      <c r="U1737" s="12" t="s">
        <v>6551</v>
      </c>
      <c r="V1737" s="17">
        <v>0</v>
      </c>
      <c r="W1737" s="12" t="s">
        <v>6551</v>
      </c>
      <c r="X1737" s="17">
        <v>0</v>
      </c>
      <c r="Y1737" s="12" t="s">
        <v>6551</v>
      </c>
      <c r="Z1737" s="17">
        <v>415410</v>
      </c>
      <c r="AA1737" s="12" t="s">
        <v>6551</v>
      </c>
      <c r="AB1737" s="17" t="s">
        <v>6551</v>
      </c>
      <c r="AC1737" s="12" t="s">
        <v>6551</v>
      </c>
      <c r="AD1737" s="17">
        <v>0</v>
      </c>
      <c r="AE1737" s="12" t="s">
        <v>6551</v>
      </c>
      <c r="AF1737" s="17">
        <v>25881</v>
      </c>
      <c r="AG1737" s="12" t="s">
        <v>6551</v>
      </c>
      <c r="AH1737" s="17" t="s">
        <v>6551</v>
      </c>
      <c r="AI1737" s="12" t="s">
        <v>6551</v>
      </c>
      <c r="AJ1737" s="17">
        <v>0</v>
      </c>
      <c r="AK1737" s="12" t="s">
        <v>6551</v>
      </c>
      <c r="AL1737" s="17">
        <v>0</v>
      </c>
      <c r="AM1737" s="12" t="s">
        <v>6551</v>
      </c>
      <c r="AN1737" s="17">
        <v>0</v>
      </c>
      <c r="AO1737" s="12" t="s">
        <v>6551</v>
      </c>
      <c r="AP1737" s="192">
        <v>0</v>
      </c>
      <c r="AQ1737" s="12" t="s">
        <v>6551</v>
      </c>
      <c r="AR1737" s="17">
        <v>53507</v>
      </c>
      <c r="AS1737" s="12" t="s">
        <v>6551</v>
      </c>
      <c r="AT1737" s="17">
        <v>0</v>
      </c>
      <c r="AU1737" s="1" t="s">
        <v>6551</v>
      </c>
      <c r="AV1737" s="1" t="str">
        <f>IF(OR(M1737="Q",O1737="Q",Q1737="Q",S1737="Q",U1737="Q",W1737="Q",Y1737="Q",AA1737="Q",AC1737="Q",AE1737="Q",AG1737="Q",AI1737="Q",AK1737="Q",AM1737="Q",AO1737="Q",AQ1737="Q",AS1737="Q",AU1737="Q"),"Yes","No")</f>
        <v>No</v>
      </c>
    </row>
    <row r="1738" spans="1:48" x14ac:dyDescent="0.2">
      <c r="A1738" s="1" t="s">
        <v>1254</v>
      </c>
      <c r="B1738" s="1" t="s">
        <v>1255</v>
      </c>
      <c r="C1738" s="1" t="s">
        <v>26</v>
      </c>
      <c r="D1738" s="194">
        <v>9200</v>
      </c>
      <c r="E1738" s="197">
        <v>90200</v>
      </c>
      <c r="F1738" s="1" t="s">
        <v>242</v>
      </c>
      <c r="G1738" s="1" t="s">
        <v>236</v>
      </c>
      <c r="H1738" s="17">
        <v>87941</v>
      </c>
      <c r="I1738" s="12">
        <v>20</v>
      </c>
      <c r="J1738" s="1" t="s">
        <v>12</v>
      </c>
      <c r="K1738" s="1" t="s">
        <v>13</v>
      </c>
      <c r="L1738" s="4">
        <v>14</v>
      </c>
      <c r="M1738" s="1" t="s">
        <v>6551</v>
      </c>
      <c r="N1738" s="12">
        <v>0</v>
      </c>
      <c r="O1738" s="12" t="s">
        <v>6551</v>
      </c>
      <c r="P1738" s="14">
        <v>16.663191740561178</v>
      </c>
      <c r="Q1738" s="12" t="s">
        <v>6551</v>
      </c>
      <c r="R1738" s="14">
        <v>5.5299996914802261</v>
      </c>
      <c r="S1738" s="12" t="s">
        <v>6551</v>
      </c>
      <c r="T1738" s="14">
        <v>19.541008314702704</v>
      </c>
      <c r="U1738" s="12" t="s">
        <v>6551</v>
      </c>
      <c r="V1738" s="17">
        <v>647972</v>
      </c>
      <c r="W1738" s="12" t="s">
        <v>6551</v>
      </c>
      <c r="X1738" s="17">
        <v>676986</v>
      </c>
      <c r="Y1738" s="12" t="s">
        <v>6551</v>
      </c>
      <c r="Z1738" s="17">
        <v>663345</v>
      </c>
      <c r="AA1738" s="12" t="s">
        <v>6551</v>
      </c>
      <c r="AB1738" s="17">
        <v>13641</v>
      </c>
      <c r="AC1738" s="12" t="s">
        <v>6551</v>
      </c>
      <c r="AD1738" s="17">
        <v>40596</v>
      </c>
      <c r="AE1738" s="12" t="s">
        <v>6551</v>
      </c>
      <c r="AF1738" s="17">
        <v>39809</v>
      </c>
      <c r="AG1738" s="12" t="s">
        <v>6551</v>
      </c>
      <c r="AH1738" s="17">
        <v>787</v>
      </c>
      <c r="AI1738" s="12" t="s">
        <v>6551</v>
      </c>
      <c r="AJ1738" s="17">
        <v>0</v>
      </c>
      <c r="AK1738" s="12" t="s">
        <v>6551</v>
      </c>
      <c r="AL1738" s="17">
        <v>0</v>
      </c>
      <c r="AM1738" s="12" t="s">
        <v>6551</v>
      </c>
      <c r="AN1738" s="17">
        <v>0</v>
      </c>
      <c r="AO1738" s="12" t="s">
        <v>6551</v>
      </c>
      <c r="AP1738" s="192">
        <v>0</v>
      </c>
      <c r="AQ1738" s="12" t="s">
        <v>6551</v>
      </c>
      <c r="AR1738" s="17">
        <v>777908</v>
      </c>
      <c r="AS1738" s="12" t="s">
        <v>6551</v>
      </c>
      <c r="AT1738" s="17">
        <v>4301831</v>
      </c>
      <c r="AU1738" s="1" t="s">
        <v>6551</v>
      </c>
      <c r="AV1738" s="1" t="str">
        <f>IF(OR(M1738="Q",O1738="Q",Q1738="Q",S1738="Q",U1738="Q",W1738="Q",Y1738="Q",AA1738="Q",AC1738="Q",AE1738="Q",AG1738="Q",AI1738="Q",AK1738="Q",AM1738="Q",AO1738="Q",AQ1738="Q",AS1738="Q",AU1738="Q"),"Yes","No")</f>
        <v>No</v>
      </c>
    </row>
    <row r="1739" spans="1:48" x14ac:dyDescent="0.2">
      <c r="A1739" s="1" t="s">
        <v>1179</v>
      </c>
      <c r="B1739" s="1" t="s">
        <v>1180</v>
      </c>
      <c r="C1739" s="1" t="s">
        <v>78</v>
      </c>
      <c r="D1739" s="194">
        <v>8012</v>
      </c>
      <c r="E1739" s="197">
        <v>80012</v>
      </c>
      <c r="F1739" s="1" t="s">
        <v>242</v>
      </c>
      <c r="G1739" s="1" t="s">
        <v>236</v>
      </c>
      <c r="H1739" s="17">
        <v>65207</v>
      </c>
      <c r="I1739" s="12">
        <v>20</v>
      </c>
      <c r="J1739" s="1" t="s">
        <v>12</v>
      </c>
      <c r="K1739" s="1" t="s">
        <v>9</v>
      </c>
      <c r="L1739" s="4">
        <v>13</v>
      </c>
      <c r="M1739" s="1" t="s">
        <v>6551</v>
      </c>
      <c r="N1739" s="12">
        <v>0</v>
      </c>
      <c r="O1739" s="12" t="s">
        <v>6551</v>
      </c>
      <c r="P1739" s="14">
        <v>12.467921813167047</v>
      </c>
      <c r="Q1739" s="12" t="s">
        <v>6551</v>
      </c>
      <c r="R1739" s="14">
        <v>3.0258667696641979</v>
      </c>
      <c r="S1739" s="12" t="s">
        <v>6551</v>
      </c>
      <c r="T1739" s="14">
        <v>13.195227245473077</v>
      </c>
      <c r="U1739" s="12" t="s">
        <v>6551</v>
      </c>
      <c r="V1739" s="17">
        <v>418678</v>
      </c>
      <c r="W1739" s="12" t="s">
        <v>6551</v>
      </c>
      <c r="X1739" s="17">
        <v>455108</v>
      </c>
      <c r="Y1739" s="12" t="s">
        <v>6551</v>
      </c>
      <c r="Z1739" s="17">
        <v>415880</v>
      </c>
      <c r="AA1739" s="12" t="s">
        <v>6551</v>
      </c>
      <c r="AB1739" s="17">
        <v>39228</v>
      </c>
      <c r="AC1739" s="12" t="s">
        <v>6551</v>
      </c>
      <c r="AD1739" s="17">
        <v>35464</v>
      </c>
      <c r="AE1739" s="12" t="s">
        <v>6551</v>
      </c>
      <c r="AF1739" s="17">
        <v>33356</v>
      </c>
      <c r="AG1739" s="12" t="s">
        <v>6551</v>
      </c>
      <c r="AH1739" s="17">
        <v>2108</v>
      </c>
      <c r="AI1739" s="12" t="s">
        <v>6551</v>
      </c>
      <c r="AJ1739" s="17">
        <v>0</v>
      </c>
      <c r="AK1739" s="12" t="s">
        <v>6551</v>
      </c>
      <c r="AL1739" s="17">
        <v>0</v>
      </c>
      <c r="AM1739" s="12" t="s">
        <v>6551</v>
      </c>
      <c r="AN1739" s="17">
        <v>0</v>
      </c>
      <c r="AO1739" s="12" t="s">
        <v>6551</v>
      </c>
      <c r="AP1739" s="192">
        <v>0</v>
      </c>
      <c r="AQ1739" s="12" t="s">
        <v>6551</v>
      </c>
      <c r="AR1739" s="17">
        <v>440140</v>
      </c>
      <c r="AS1739" s="12" t="s">
        <v>6551</v>
      </c>
      <c r="AT1739" s="17">
        <v>1331805</v>
      </c>
      <c r="AU1739" s="1" t="s">
        <v>6551</v>
      </c>
      <c r="AV1739" s="1" t="str">
        <f>IF(OR(M1739="Q",O1739="Q",Q1739="Q",S1739="Q",U1739="Q",W1739="Q",Y1739="Q",AA1739="Q",AC1739="Q",AE1739="Q",AG1739="Q",AI1739="Q",AK1739="Q",AM1739="Q",AO1739="Q",AQ1739="Q",AS1739="Q",AU1739="Q"),"Yes","No")</f>
        <v>No</v>
      </c>
    </row>
    <row r="1740" spans="1:48" x14ac:dyDescent="0.2">
      <c r="A1740" s="1" t="s">
        <v>2163</v>
      </c>
      <c r="B1740" s="1" t="s">
        <v>2164</v>
      </c>
      <c r="C1740" s="1" t="s">
        <v>120</v>
      </c>
      <c r="D1740" s="194" t="s">
        <v>2165</v>
      </c>
      <c r="E1740" s="197" t="s">
        <v>2166</v>
      </c>
      <c r="F1740" s="1" t="s">
        <v>239</v>
      </c>
      <c r="G1740" s="1" t="s">
        <v>287</v>
      </c>
      <c r="H1740" s="17">
        <v>0</v>
      </c>
      <c r="I1740" s="12">
        <v>20</v>
      </c>
      <c r="J1740" s="1" t="s">
        <v>12</v>
      </c>
      <c r="K1740" s="1" t="s">
        <v>9</v>
      </c>
      <c r="L1740" s="4">
        <v>13</v>
      </c>
      <c r="M1740" s="1" t="s">
        <v>6551</v>
      </c>
      <c r="N1740" s="12">
        <v>0</v>
      </c>
      <c r="O1740" s="12" t="s">
        <v>6551</v>
      </c>
      <c r="P1740" s="14">
        <v>15.614901081765909</v>
      </c>
      <c r="Q1740" s="12" t="s">
        <v>6551</v>
      </c>
      <c r="R1740" s="14">
        <v>0</v>
      </c>
      <c r="S1740" s="12" t="s">
        <v>6551</v>
      </c>
      <c r="T1740" s="14">
        <v>10.191842900302115</v>
      </c>
      <c r="U1740" s="12" t="s">
        <v>6551</v>
      </c>
      <c r="V1740" s="17">
        <v>0</v>
      </c>
      <c r="W1740" s="12" t="s">
        <v>6551</v>
      </c>
      <c r="X1740" s="17">
        <v>0</v>
      </c>
      <c r="Y1740" s="12" t="s">
        <v>6551</v>
      </c>
      <c r="Z1740" s="17">
        <v>320449</v>
      </c>
      <c r="AA1740" s="12" t="s">
        <v>6551</v>
      </c>
      <c r="AB1740" s="17" t="s">
        <v>6551</v>
      </c>
      <c r="AC1740" s="12" t="s">
        <v>6551</v>
      </c>
      <c r="AD1740" s="17">
        <v>0</v>
      </c>
      <c r="AE1740" s="12" t="s">
        <v>6551</v>
      </c>
      <c r="AF1740" s="17">
        <v>20522</v>
      </c>
      <c r="AG1740" s="12" t="s">
        <v>6551</v>
      </c>
      <c r="AH1740" s="17" t="s">
        <v>6551</v>
      </c>
      <c r="AI1740" s="12" t="s">
        <v>6551</v>
      </c>
      <c r="AJ1740" s="17">
        <v>0</v>
      </c>
      <c r="AK1740" s="12" t="s">
        <v>6551</v>
      </c>
      <c r="AL1740" s="17">
        <v>0</v>
      </c>
      <c r="AM1740" s="12" t="s">
        <v>6551</v>
      </c>
      <c r="AN1740" s="17">
        <v>0</v>
      </c>
      <c r="AO1740" s="12" t="s">
        <v>6551</v>
      </c>
      <c r="AP1740" s="192">
        <v>0</v>
      </c>
      <c r="AQ1740" s="12" t="s">
        <v>6551</v>
      </c>
      <c r="AR1740" s="17">
        <v>209157</v>
      </c>
      <c r="AS1740" s="12" t="s">
        <v>6551</v>
      </c>
      <c r="AT1740" s="17">
        <v>0</v>
      </c>
      <c r="AU1740" s="1" t="s">
        <v>6551</v>
      </c>
      <c r="AV1740" s="1" t="str">
        <f>IF(OR(M1740="Q",O1740="Q",Q1740="Q",S1740="Q",U1740="Q",W1740="Q",Y1740="Q",AA1740="Q",AC1740="Q",AE1740="Q",AG1740="Q",AI1740="Q",AK1740="Q",AM1740="Q",AO1740="Q",AQ1740="Q",AS1740="Q",AU1740="Q"),"Yes","No")</f>
        <v>No</v>
      </c>
    </row>
    <row r="1741" spans="1:48" x14ac:dyDescent="0.2">
      <c r="A1741" s="1" t="s">
        <v>358</v>
      </c>
      <c r="B1741" s="1" t="s">
        <v>359</v>
      </c>
      <c r="C1741" s="1" t="s">
        <v>108</v>
      </c>
      <c r="D1741" s="194">
        <v>6001</v>
      </c>
      <c r="E1741" s="197">
        <v>60001</v>
      </c>
      <c r="F1741" s="1" t="s">
        <v>239</v>
      </c>
      <c r="G1741" s="1" t="s">
        <v>6120</v>
      </c>
      <c r="H1741" s="17">
        <v>196651</v>
      </c>
      <c r="I1741" s="12">
        <v>20</v>
      </c>
      <c r="J1741" s="1" t="s">
        <v>12</v>
      </c>
      <c r="K1741" s="1" t="s">
        <v>9</v>
      </c>
      <c r="L1741" s="4">
        <v>12</v>
      </c>
      <c r="M1741" s="1" t="s">
        <v>6551</v>
      </c>
      <c r="N1741" s="12">
        <v>0</v>
      </c>
      <c r="O1741" s="12" t="s">
        <v>6551</v>
      </c>
      <c r="P1741" s="14">
        <v>15.145248798635871</v>
      </c>
      <c r="Q1741" s="12" t="s">
        <v>6551</v>
      </c>
      <c r="R1741" s="14">
        <v>0</v>
      </c>
      <c r="S1741" s="12" t="s">
        <v>6551</v>
      </c>
      <c r="T1741" s="14">
        <v>8.5828036996848027</v>
      </c>
      <c r="U1741" s="12" t="s">
        <v>6551</v>
      </c>
      <c r="V1741" s="17">
        <v>0</v>
      </c>
      <c r="W1741" s="12" t="s">
        <v>6551</v>
      </c>
      <c r="X1741" s="17">
        <v>0</v>
      </c>
      <c r="Y1741" s="12" t="s">
        <v>6551</v>
      </c>
      <c r="Z1741" s="17">
        <v>586212</v>
      </c>
      <c r="AA1741" s="12" t="s">
        <v>6551</v>
      </c>
      <c r="AB1741" s="17" t="s">
        <v>6551</v>
      </c>
      <c r="AC1741" s="12" t="s">
        <v>6551</v>
      </c>
      <c r="AD1741" s="17">
        <v>0</v>
      </c>
      <c r="AE1741" s="12" t="s">
        <v>6551</v>
      </c>
      <c r="AF1741" s="17">
        <v>38706</v>
      </c>
      <c r="AG1741" s="12" t="s">
        <v>6551</v>
      </c>
      <c r="AH1741" s="17" t="s">
        <v>6551</v>
      </c>
      <c r="AI1741" s="12" t="s">
        <v>6551</v>
      </c>
      <c r="AJ1741" s="17">
        <v>0</v>
      </c>
      <c r="AK1741" s="12" t="s">
        <v>6551</v>
      </c>
      <c r="AL1741" s="17">
        <v>0</v>
      </c>
      <c r="AM1741" s="12" t="s">
        <v>6551</v>
      </c>
      <c r="AN1741" s="17">
        <v>0</v>
      </c>
      <c r="AO1741" s="12" t="s">
        <v>6551</v>
      </c>
      <c r="AP1741" s="192">
        <v>0</v>
      </c>
      <c r="AQ1741" s="12" t="s">
        <v>6551</v>
      </c>
      <c r="AR1741" s="17">
        <v>332206</v>
      </c>
      <c r="AS1741" s="12" t="s">
        <v>6551</v>
      </c>
      <c r="AT1741" s="17">
        <v>0</v>
      </c>
      <c r="AU1741" s="1" t="s">
        <v>6551</v>
      </c>
      <c r="AV1741" s="1" t="str">
        <f>IF(OR(M1741="Q",O1741="Q",Q1741="Q",S1741="Q",U1741="Q",W1741="Q",Y1741="Q",AA1741="Q",AC1741="Q",AE1741="Q",AG1741="Q",AI1741="Q",AK1741="Q",AM1741="Q",AO1741="Q",AQ1741="Q",AS1741="Q",AU1741="Q"),"Yes","No")</f>
        <v>No</v>
      </c>
    </row>
    <row r="1742" spans="1:48" x14ac:dyDescent="0.2">
      <c r="A1742" s="1" t="s">
        <v>195</v>
      </c>
      <c r="B1742" s="1" t="s">
        <v>961</v>
      </c>
      <c r="C1742" s="1" t="s">
        <v>106</v>
      </c>
      <c r="D1742" s="194">
        <v>8014</v>
      </c>
      <c r="E1742" s="197">
        <v>80014</v>
      </c>
      <c r="F1742" s="1" t="s">
        <v>239</v>
      </c>
      <c r="G1742" s="1" t="s">
        <v>6120</v>
      </c>
      <c r="H1742" s="17">
        <v>81251</v>
      </c>
      <c r="I1742" s="12">
        <v>20</v>
      </c>
      <c r="J1742" s="1" t="s">
        <v>11</v>
      </c>
      <c r="K1742" s="1" t="s">
        <v>9</v>
      </c>
      <c r="L1742" s="4">
        <v>11</v>
      </c>
      <c r="M1742" s="1" t="s">
        <v>6551</v>
      </c>
      <c r="N1742" s="12">
        <v>0</v>
      </c>
      <c r="O1742" s="12" t="s">
        <v>6551</v>
      </c>
      <c r="P1742" s="14">
        <v>10.466614694991231</v>
      </c>
      <c r="Q1742" s="12" t="s">
        <v>6551</v>
      </c>
      <c r="R1742" s="14">
        <v>0</v>
      </c>
      <c r="S1742" s="12" t="s">
        <v>6551</v>
      </c>
      <c r="T1742" s="14">
        <v>3.2973689339310077</v>
      </c>
      <c r="U1742" s="12" t="s">
        <v>6551</v>
      </c>
      <c r="V1742" s="17">
        <v>0</v>
      </c>
      <c r="W1742" s="12" t="s">
        <v>6551</v>
      </c>
      <c r="X1742" s="17">
        <v>0</v>
      </c>
      <c r="Y1742" s="12" t="s">
        <v>6551</v>
      </c>
      <c r="Z1742" s="17">
        <v>268521</v>
      </c>
      <c r="AA1742" s="12" t="s">
        <v>6551</v>
      </c>
      <c r="AB1742" s="17" t="s">
        <v>6551</v>
      </c>
      <c r="AC1742" s="12" t="s">
        <v>6551</v>
      </c>
      <c r="AD1742" s="17">
        <v>0</v>
      </c>
      <c r="AE1742" s="12" t="s">
        <v>6551</v>
      </c>
      <c r="AF1742" s="17">
        <v>25655</v>
      </c>
      <c r="AG1742" s="12" t="s">
        <v>6551</v>
      </c>
      <c r="AH1742" s="17" t="s">
        <v>6551</v>
      </c>
      <c r="AI1742" s="12" t="s">
        <v>6551</v>
      </c>
      <c r="AJ1742" s="17">
        <v>0</v>
      </c>
      <c r="AK1742" s="12" t="s">
        <v>6551</v>
      </c>
      <c r="AL1742" s="17">
        <v>0</v>
      </c>
      <c r="AM1742" s="12" t="s">
        <v>6551</v>
      </c>
      <c r="AN1742" s="17">
        <v>0</v>
      </c>
      <c r="AO1742" s="12" t="s">
        <v>6551</v>
      </c>
      <c r="AP1742" s="192">
        <v>0</v>
      </c>
      <c r="AQ1742" s="12" t="s">
        <v>6551</v>
      </c>
      <c r="AR1742" s="17">
        <v>84594</v>
      </c>
      <c r="AS1742" s="12" t="s">
        <v>6551</v>
      </c>
      <c r="AT1742" s="17">
        <v>0</v>
      </c>
      <c r="AU1742" s="1" t="s">
        <v>6551</v>
      </c>
      <c r="AV1742" s="1" t="str">
        <f>IF(OR(M1742="Q",O1742="Q",Q1742="Q",S1742="Q",U1742="Q",W1742="Q",Y1742="Q",AA1742="Q",AC1742="Q",AE1742="Q",AG1742="Q",AI1742="Q",AK1742="Q",AM1742="Q",AO1742="Q",AQ1742="Q",AS1742="Q",AU1742="Q"),"Yes","No")</f>
        <v>No</v>
      </c>
    </row>
    <row r="1743" spans="1:48" x14ac:dyDescent="0.2">
      <c r="A1743" s="1" t="s">
        <v>1783</v>
      </c>
      <c r="B1743" s="1" t="s">
        <v>1784</v>
      </c>
      <c r="C1743" s="1" t="s">
        <v>61</v>
      </c>
      <c r="D1743" s="194">
        <v>7053</v>
      </c>
      <c r="E1743" s="197">
        <v>70053</v>
      </c>
      <c r="F1743" s="1" t="s">
        <v>305</v>
      </c>
      <c r="G1743" s="1" t="s">
        <v>6120</v>
      </c>
      <c r="H1743" s="17">
        <v>54622</v>
      </c>
      <c r="I1743" s="12">
        <v>20</v>
      </c>
      <c r="J1743" s="1" t="s">
        <v>11</v>
      </c>
      <c r="K1743" s="1" t="s">
        <v>9</v>
      </c>
      <c r="L1743" s="4">
        <v>10</v>
      </c>
      <c r="M1743" s="1" t="s">
        <v>6551</v>
      </c>
      <c r="N1743" s="12">
        <v>0</v>
      </c>
      <c r="O1743" s="12" t="s">
        <v>6551</v>
      </c>
      <c r="P1743" s="14">
        <v>15.10599666851749</v>
      </c>
      <c r="Q1743" s="12" t="s">
        <v>6551</v>
      </c>
      <c r="R1743" s="14">
        <v>0</v>
      </c>
      <c r="S1743" s="12" t="s">
        <v>6551</v>
      </c>
      <c r="T1743" s="14">
        <v>2.892670738478623</v>
      </c>
      <c r="U1743" s="12" t="s">
        <v>6551</v>
      </c>
      <c r="V1743" s="17">
        <v>0</v>
      </c>
      <c r="W1743" s="12" t="s">
        <v>6551</v>
      </c>
      <c r="X1743" s="17">
        <v>0</v>
      </c>
      <c r="Y1743" s="12" t="s">
        <v>6551</v>
      </c>
      <c r="Z1743" s="17">
        <v>272059</v>
      </c>
      <c r="AA1743" s="12" t="s">
        <v>6551</v>
      </c>
      <c r="AB1743" s="17" t="s">
        <v>6551</v>
      </c>
      <c r="AC1743" s="12" t="s">
        <v>6551</v>
      </c>
      <c r="AD1743" s="17">
        <v>0</v>
      </c>
      <c r="AE1743" s="12" t="s">
        <v>6551</v>
      </c>
      <c r="AF1743" s="17">
        <v>18010</v>
      </c>
      <c r="AG1743" s="12" t="s">
        <v>6551</v>
      </c>
      <c r="AH1743" s="17" t="s">
        <v>6551</v>
      </c>
      <c r="AI1743" s="12" t="s">
        <v>6551</v>
      </c>
      <c r="AJ1743" s="17">
        <v>0</v>
      </c>
      <c r="AK1743" s="12" t="s">
        <v>6551</v>
      </c>
      <c r="AL1743" s="17">
        <v>0</v>
      </c>
      <c r="AM1743" s="12" t="s">
        <v>6551</v>
      </c>
      <c r="AN1743" s="17">
        <v>0</v>
      </c>
      <c r="AO1743" s="12" t="s">
        <v>6551</v>
      </c>
      <c r="AP1743" s="192">
        <v>0</v>
      </c>
      <c r="AQ1743" s="12" t="s">
        <v>6551</v>
      </c>
      <c r="AR1743" s="17">
        <v>52097</v>
      </c>
      <c r="AS1743" s="12" t="s">
        <v>6551</v>
      </c>
      <c r="AT1743" s="17">
        <v>0</v>
      </c>
      <c r="AU1743" s="1" t="s">
        <v>6551</v>
      </c>
      <c r="AV1743" s="1" t="str">
        <f>IF(OR(M1743="Q",O1743="Q",Q1743="Q",S1743="Q",U1743="Q",W1743="Q",Y1743="Q",AA1743="Q",AC1743="Q",AE1743="Q",AG1743="Q",AI1743="Q",AK1743="Q",AM1743="Q",AO1743="Q",AQ1743="Q",AS1743="Q",AU1743="Q"),"Yes","No")</f>
        <v>No</v>
      </c>
    </row>
    <row r="1744" spans="1:48" x14ac:dyDescent="0.2">
      <c r="A1744" s="1" t="s">
        <v>1783</v>
      </c>
      <c r="B1744" s="1" t="s">
        <v>1784</v>
      </c>
      <c r="C1744" s="1" t="s">
        <v>61</v>
      </c>
      <c r="D1744" s="194">
        <v>7053</v>
      </c>
      <c r="E1744" s="197">
        <v>70053</v>
      </c>
      <c r="F1744" s="1" t="s">
        <v>305</v>
      </c>
      <c r="G1744" s="1" t="s">
        <v>6120</v>
      </c>
      <c r="H1744" s="17">
        <v>54622</v>
      </c>
      <c r="I1744" s="12">
        <v>20</v>
      </c>
      <c r="J1744" s="1" t="s">
        <v>12</v>
      </c>
      <c r="K1744" s="1" t="s">
        <v>9</v>
      </c>
      <c r="L1744" s="4">
        <v>10</v>
      </c>
      <c r="M1744" s="1" t="s">
        <v>6551</v>
      </c>
      <c r="N1744" s="12">
        <v>0</v>
      </c>
      <c r="O1744" s="12" t="s">
        <v>6551</v>
      </c>
      <c r="P1744" s="14">
        <v>12.122604676210564</v>
      </c>
      <c r="Q1744" s="12" t="s">
        <v>6551</v>
      </c>
      <c r="R1744" s="14">
        <v>0</v>
      </c>
      <c r="S1744" s="12" t="s">
        <v>6551</v>
      </c>
      <c r="T1744" s="14">
        <v>16.375218776645873</v>
      </c>
      <c r="U1744" s="12" t="s">
        <v>6551</v>
      </c>
      <c r="V1744" s="17">
        <v>0</v>
      </c>
      <c r="W1744" s="12" t="s">
        <v>6551</v>
      </c>
      <c r="X1744" s="17">
        <v>0</v>
      </c>
      <c r="Y1744" s="12" t="s">
        <v>6551</v>
      </c>
      <c r="Z1744" s="17">
        <v>270128</v>
      </c>
      <c r="AA1744" s="12" t="s">
        <v>6551</v>
      </c>
      <c r="AB1744" s="17" t="s">
        <v>6551</v>
      </c>
      <c r="AC1744" s="12" t="s">
        <v>6551</v>
      </c>
      <c r="AD1744" s="17">
        <v>0</v>
      </c>
      <c r="AE1744" s="12" t="s">
        <v>6551</v>
      </c>
      <c r="AF1744" s="17">
        <v>22283</v>
      </c>
      <c r="AG1744" s="12" t="s">
        <v>6551</v>
      </c>
      <c r="AH1744" s="17" t="s">
        <v>6551</v>
      </c>
      <c r="AI1744" s="12" t="s">
        <v>6551</v>
      </c>
      <c r="AJ1744" s="17">
        <v>0</v>
      </c>
      <c r="AK1744" s="12" t="s">
        <v>6551</v>
      </c>
      <c r="AL1744" s="17">
        <v>0</v>
      </c>
      <c r="AM1744" s="12" t="s">
        <v>6551</v>
      </c>
      <c r="AN1744" s="17">
        <v>0</v>
      </c>
      <c r="AO1744" s="12" t="s">
        <v>6551</v>
      </c>
      <c r="AP1744" s="192">
        <v>0</v>
      </c>
      <c r="AQ1744" s="12" t="s">
        <v>6551</v>
      </c>
      <c r="AR1744" s="17">
        <v>364889</v>
      </c>
      <c r="AS1744" s="12" t="s">
        <v>6551</v>
      </c>
      <c r="AT1744" s="17">
        <v>0</v>
      </c>
      <c r="AU1744" s="1" t="s">
        <v>6551</v>
      </c>
      <c r="AV1744" s="1" t="str">
        <f>IF(OR(M1744="Q",O1744="Q",Q1744="Q",S1744="Q",U1744="Q",W1744="Q",Y1744="Q",AA1744="Q",AC1744="Q",AE1744="Q",AG1744="Q",AI1744="Q",AK1744="Q",AM1744="Q",AO1744="Q",AQ1744="Q",AS1744="Q",AU1744="Q"),"Yes","No")</f>
        <v>No</v>
      </c>
    </row>
    <row r="1745" spans="1:48" x14ac:dyDescent="0.2">
      <c r="A1745" s="1" t="s">
        <v>3886</v>
      </c>
      <c r="B1745" s="1" t="s">
        <v>3887</v>
      </c>
      <c r="C1745" s="1" t="s">
        <v>73</v>
      </c>
      <c r="D1745" s="194" t="s">
        <v>3888</v>
      </c>
      <c r="E1745" s="197" t="s">
        <v>3889</v>
      </c>
      <c r="F1745" s="1" t="s">
        <v>242</v>
      </c>
      <c r="G1745" s="1" t="s">
        <v>287</v>
      </c>
      <c r="H1745" s="17">
        <v>0</v>
      </c>
      <c r="I1745" s="12">
        <v>20</v>
      </c>
      <c r="J1745" s="1" t="s">
        <v>11</v>
      </c>
      <c r="K1745" s="1" t="s">
        <v>9</v>
      </c>
      <c r="L1745" s="4">
        <v>10</v>
      </c>
      <c r="M1745" s="1" t="s">
        <v>6551</v>
      </c>
      <c r="N1745" s="12">
        <v>0</v>
      </c>
      <c r="O1745" s="12" t="s">
        <v>6551</v>
      </c>
      <c r="P1745" s="14">
        <v>13.100104275286757</v>
      </c>
      <c r="Q1745" s="12" t="s">
        <v>6551</v>
      </c>
      <c r="R1745" s="14">
        <v>0</v>
      </c>
      <c r="S1745" s="12" t="s">
        <v>6551</v>
      </c>
      <c r="T1745" s="14">
        <v>4.5945886614346083</v>
      </c>
      <c r="U1745" s="12" t="s">
        <v>6551</v>
      </c>
      <c r="V1745" s="17">
        <v>0</v>
      </c>
      <c r="W1745" s="12" t="s">
        <v>6551</v>
      </c>
      <c r="X1745" s="17">
        <v>0</v>
      </c>
      <c r="Y1745" s="12" t="s">
        <v>6551</v>
      </c>
      <c r="Z1745" s="17">
        <v>238697</v>
      </c>
      <c r="AA1745" s="12" t="s">
        <v>6551</v>
      </c>
      <c r="AB1745" s="17" t="s">
        <v>6551</v>
      </c>
      <c r="AC1745" s="12" t="s">
        <v>6551</v>
      </c>
      <c r="AD1745" s="17">
        <v>0</v>
      </c>
      <c r="AE1745" s="12" t="s">
        <v>6551</v>
      </c>
      <c r="AF1745" s="17">
        <v>18221</v>
      </c>
      <c r="AG1745" s="12" t="s">
        <v>6551</v>
      </c>
      <c r="AH1745" s="17" t="s">
        <v>6551</v>
      </c>
      <c r="AI1745" s="12" t="s">
        <v>6551</v>
      </c>
      <c r="AJ1745" s="17">
        <v>0</v>
      </c>
      <c r="AK1745" s="12" t="s">
        <v>6551</v>
      </c>
      <c r="AL1745" s="17">
        <v>0</v>
      </c>
      <c r="AM1745" s="12" t="s">
        <v>6551</v>
      </c>
      <c r="AN1745" s="17">
        <v>0</v>
      </c>
      <c r="AO1745" s="12" t="s">
        <v>6551</v>
      </c>
      <c r="AP1745" s="192">
        <v>0</v>
      </c>
      <c r="AQ1745" s="12" t="s">
        <v>6551</v>
      </c>
      <c r="AR1745" s="17">
        <v>83718</v>
      </c>
      <c r="AS1745" s="12" t="s">
        <v>6551</v>
      </c>
      <c r="AT1745" s="17">
        <v>0</v>
      </c>
      <c r="AU1745" s="1" t="s">
        <v>6551</v>
      </c>
      <c r="AV1745" s="1" t="str">
        <f>IF(OR(M1745="Q",O1745="Q",Q1745="Q",S1745="Q",U1745="Q",W1745="Q",Y1745="Q",AA1745="Q",AC1745="Q",AE1745="Q",AG1745="Q",AI1745="Q",AK1745="Q",AM1745="Q",AO1745="Q",AQ1745="Q",AS1745="Q",AU1745="Q"),"Yes","No")</f>
        <v>No</v>
      </c>
    </row>
    <row r="1746" spans="1:48" x14ac:dyDescent="0.2">
      <c r="A1746" s="1" t="s">
        <v>3886</v>
      </c>
      <c r="B1746" s="1" t="s">
        <v>3887</v>
      </c>
      <c r="C1746" s="1" t="s">
        <v>73</v>
      </c>
      <c r="D1746" s="194" t="s">
        <v>3888</v>
      </c>
      <c r="E1746" s="197" t="s">
        <v>3889</v>
      </c>
      <c r="F1746" s="1" t="s">
        <v>242</v>
      </c>
      <c r="G1746" s="1" t="s">
        <v>287</v>
      </c>
      <c r="H1746" s="17">
        <v>0</v>
      </c>
      <c r="I1746" s="12">
        <v>20</v>
      </c>
      <c r="J1746" s="1" t="s">
        <v>12</v>
      </c>
      <c r="K1746" s="1" t="s">
        <v>9</v>
      </c>
      <c r="L1746" s="4">
        <v>10</v>
      </c>
      <c r="M1746" s="1" t="s">
        <v>6551</v>
      </c>
      <c r="N1746" s="12">
        <v>0</v>
      </c>
      <c r="O1746" s="12" t="s">
        <v>6551</v>
      </c>
      <c r="P1746" s="14">
        <v>13.100266889947145</v>
      </c>
      <c r="Q1746" s="12" t="s">
        <v>6551</v>
      </c>
      <c r="R1746" s="14">
        <v>0</v>
      </c>
      <c r="S1746" s="12" t="s">
        <v>6551</v>
      </c>
      <c r="T1746" s="14">
        <v>4.5946412685122198</v>
      </c>
      <c r="U1746" s="12" t="s">
        <v>6551</v>
      </c>
      <c r="V1746" s="17">
        <v>0</v>
      </c>
      <c r="W1746" s="12" t="s">
        <v>6551</v>
      </c>
      <c r="X1746" s="17">
        <v>0</v>
      </c>
      <c r="Y1746" s="12" t="s">
        <v>6551</v>
      </c>
      <c r="Z1746" s="17">
        <v>250333</v>
      </c>
      <c r="AA1746" s="12" t="s">
        <v>6551</v>
      </c>
      <c r="AB1746" s="17" t="s">
        <v>6551</v>
      </c>
      <c r="AC1746" s="12" t="s">
        <v>6551</v>
      </c>
      <c r="AD1746" s="17">
        <v>0</v>
      </c>
      <c r="AE1746" s="12" t="s">
        <v>6551</v>
      </c>
      <c r="AF1746" s="17">
        <v>19109</v>
      </c>
      <c r="AG1746" s="12" t="s">
        <v>6551</v>
      </c>
      <c r="AH1746" s="17" t="s">
        <v>6551</v>
      </c>
      <c r="AI1746" s="12" t="s">
        <v>6551</v>
      </c>
      <c r="AJ1746" s="17">
        <v>0</v>
      </c>
      <c r="AK1746" s="12" t="s">
        <v>6551</v>
      </c>
      <c r="AL1746" s="17">
        <v>0</v>
      </c>
      <c r="AM1746" s="12" t="s">
        <v>6551</v>
      </c>
      <c r="AN1746" s="17">
        <v>0</v>
      </c>
      <c r="AO1746" s="12" t="s">
        <v>6551</v>
      </c>
      <c r="AP1746" s="192">
        <v>0</v>
      </c>
      <c r="AQ1746" s="12" t="s">
        <v>6551</v>
      </c>
      <c r="AR1746" s="17">
        <v>87799</v>
      </c>
      <c r="AS1746" s="12" t="s">
        <v>6551</v>
      </c>
      <c r="AT1746" s="17">
        <v>0</v>
      </c>
      <c r="AU1746" s="1" t="s">
        <v>6551</v>
      </c>
      <c r="AV1746" s="1" t="str">
        <f>IF(OR(M1746="Q",O1746="Q",Q1746="Q",S1746="Q",U1746="Q",W1746="Q",Y1746="Q",AA1746="Q",AC1746="Q",AE1746="Q",AG1746="Q",AI1746="Q",AK1746="Q",AM1746="Q",AO1746="Q",AQ1746="Q",AS1746="Q",AU1746="Q"),"Yes","No")</f>
        <v>No</v>
      </c>
    </row>
    <row r="1747" spans="1:48" x14ac:dyDescent="0.2">
      <c r="A1747" s="1" t="s">
        <v>195</v>
      </c>
      <c r="B1747" s="1" t="s">
        <v>961</v>
      </c>
      <c r="C1747" s="1" t="s">
        <v>106</v>
      </c>
      <c r="D1747" s="194">
        <v>8014</v>
      </c>
      <c r="E1747" s="197">
        <v>80014</v>
      </c>
      <c r="F1747" s="1" t="s">
        <v>239</v>
      </c>
      <c r="G1747" s="1" t="s">
        <v>6120</v>
      </c>
      <c r="H1747" s="17">
        <v>81251</v>
      </c>
      <c r="I1747" s="12">
        <v>20</v>
      </c>
      <c r="J1747" s="1" t="s">
        <v>12</v>
      </c>
      <c r="K1747" s="1" t="s">
        <v>9</v>
      </c>
      <c r="L1747" s="4">
        <v>9</v>
      </c>
      <c r="M1747" s="1" t="s">
        <v>6551</v>
      </c>
      <c r="N1747" s="12">
        <v>0</v>
      </c>
      <c r="O1747" s="12" t="s">
        <v>6551</v>
      </c>
      <c r="P1747" s="14">
        <v>14.91368496812667</v>
      </c>
      <c r="Q1747" s="12" t="s">
        <v>6551</v>
      </c>
      <c r="R1747" s="14">
        <v>0</v>
      </c>
      <c r="S1747" s="12" t="s">
        <v>6551</v>
      </c>
      <c r="T1747" s="14">
        <v>14.961237918980054</v>
      </c>
      <c r="U1747" s="12" t="s">
        <v>6551</v>
      </c>
      <c r="V1747" s="17">
        <v>0</v>
      </c>
      <c r="W1747" s="12" t="s">
        <v>6551</v>
      </c>
      <c r="X1747" s="17">
        <v>0</v>
      </c>
      <c r="Y1747" s="12" t="s">
        <v>6551</v>
      </c>
      <c r="Z1747" s="17">
        <v>290101</v>
      </c>
      <c r="AA1747" s="12" t="s">
        <v>6551</v>
      </c>
      <c r="AB1747" s="17" t="s">
        <v>6551</v>
      </c>
      <c r="AC1747" s="12" t="s">
        <v>6551</v>
      </c>
      <c r="AD1747" s="17">
        <v>0</v>
      </c>
      <c r="AE1747" s="12" t="s">
        <v>6551</v>
      </c>
      <c r="AF1747" s="17">
        <v>19452</v>
      </c>
      <c r="AG1747" s="12" t="s">
        <v>6551</v>
      </c>
      <c r="AH1747" s="17" t="s">
        <v>6551</v>
      </c>
      <c r="AI1747" s="12" t="s">
        <v>6551</v>
      </c>
      <c r="AJ1747" s="17">
        <v>0</v>
      </c>
      <c r="AK1747" s="12" t="s">
        <v>6551</v>
      </c>
      <c r="AL1747" s="17">
        <v>0</v>
      </c>
      <c r="AM1747" s="12" t="s">
        <v>6551</v>
      </c>
      <c r="AN1747" s="17">
        <v>0</v>
      </c>
      <c r="AO1747" s="12" t="s">
        <v>6551</v>
      </c>
      <c r="AP1747" s="192">
        <v>0</v>
      </c>
      <c r="AQ1747" s="12" t="s">
        <v>6551</v>
      </c>
      <c r="AR1747" s="17">
        <v>291026</v>
      </c>
      <c r="AS1747" s="12" t="s">
        <v>6551</v>
      </c>
      <c r="AT1747" s="17">
        <v>0</v>
      </c>
      <c r="AU1747" s="1" t="s">
        <v>6551</v>
      </c>
      <c r="AV1747" s="1" t="str">
        <f>IF(OR(M1747="Q",O1747="Q",Q1747="Q",S1747="Q",U1747="Q",W1747="Q",Y1747="Q",AA1747="Q",AC1747="Q",AE1747="Q",AG1747="Q",AI1747="Q",AK1747="Q",AM1747="Q",AO1747="Q",AQ1747="Q",AS1747="Q",AU1747="Q"),"Yes","No")</f>
        <v>No</v>
      </c>
    </row>
    <row r="1748" spans="1:48" x14ac:dyDescent="0.2">
      <c r="A1748" s="1" t="s">
        <v>358</v>
      </c>
      <c r="B1748" s="1" t="s">
        <v>359</v>
      </c>
      <c r="C1748" s="1" t="s">
        <v>108</v>
      </c>
      <c r="D1748" s="194">
        <v>6001</v>
      </c>
      <c r="E1748" s="197">
        <v>60001</v>
      </c>
      <c r="F1748" s="1" t="s">
        <v>239</v>
      </c>
      <c r="G1748" s="1" t="s">
        <v>6120</v>
      </c>
      <c r="H1748" s="17">
        <v>196651</v>
      </c>
      <c r="I1748" s="12">
        <v>20</v>
      </c>
      <c r="J1748" s="1" t="s">
        <v>11</v>
      </c>
      <c r="K1748" s="1" t="s">
        <v>9</v>
      </c>
      <c r="L1748" s="4">
        <v>8</v>
      </c>
      <c r="M1748" s="1" t="s">
        <v>6551</v>
      </c>
      <c r="N1748" s="12">
        <v>0</v>
      </c>
      <c r="O1748" s="12" t="s">
        <v>6551</v>
      </c>
      <c r="P1748" s="14">
        <v>14.063877474785206</v>
      </c>
      <c r="Q1748" s="12" t="s">
        <v>6551</v>
      </c>
      <c r="R1748" s="14">
        <v>0</v>
      </c>
      <c r="S1748" s="12" t="s">
        <v>6551</v>
      </c>
      <c r="T1748" s="14">
        <v>1.8846790116868564</v>
      </c>
      <c r="U1748" s="12" t="s">
        <v>6551</v>
      </c>
      <c r="V1748" s="17">
        <v>0</v>
      </c>
      <c r="W1748" s="12" t="s">
        <v>6551</v>
      </c>
      <c r="X1748" s="17">
        <v>0</v>
      </c>
      <c r="Y1748" s="12" t="s">
        <v>6551</v>
      </c>
      <c r="Z1748" s="17">
        <v>263543</v>
      </c>
      <c r="AA1748" s="12" t="s">
        <v>6551</v>
      </c>
      <c r="AB1748" s="17" t="s">
        <v>6551</v>
      </c>
      <c r="AC1748" s="12" t="s">
        <v>6551</v>
      </c>
      <c r="AD1748" s="17">
        <v>0</v>
      </c>
      <c r="AE1748" s="12" t="s">
        <v>6551</v>
      </c>
      <c r="AF1748" s="17">
        <v>18739</v>
      </c>
      <c r="AG1748" s="12" t="s">
        <v>6551</v>
      </c>
      <c r="AH1748" s="17" t="s">
        <v>6551</v>
      </c>
      <c r="AI1748" s="12" t="s">
        <v>6551</v>
      </c>
      <c r="AJ1748" s="17">
        <v>0</v>
      </c>
      <c r="AK1748" s="12" t="s">
        <v>6551</v>
      </c>
      <c r="AL1748" s="17">
        <v>0</v>
      </c>
      <c r="AM1748" s="12" t="s">
        <v>6551</v>
      </c>
      <c r="AN1748" s="17">
        <v>0</v>
      </c>
      <c r="AO1748" s="12" t="s">
        <v>6551</v>
      </c>
      <c r="AP1748" s="192">
        <v>0</v>
      </c>
      <c r="AQ1748" s="12" t="s">
        <v>6551</v>
      </c>
      <c r="AR1748" s="17">
        <v>35317</v>
      </c>
      <c r="AS1748" s="12" t="s">
        <v>6551</v>
      </c>
      <c r="AT1748" s="17">
        <v>0</v>
      </c>
      <c r="AU1748" s="1" t="s">
        <v>6551</v>
      </c>
      <c r="AV1748" s="1" t="str">
        <f>IF(OR(M1748="Q",O1748="Q",Q1748="Q",S1748="Q",U1748="Q",W1748="Q",Y1748="Q",AA1748="Q",AC1748="Q",AE1748="Q",AG1748="Q",AI1748="Q",AK1748="Q",AM1748="Q",AO1748="Q",AQ1748="Q",AS1748="Q",AU1748="Q"),"Yes","No")</f>
        <v>No</v>
      </c>
    </row>
    <row r="1749" spans="1:48" x14ac:dyDescent="0.2">
      <c r="A1749" s="1" t="s">
        <v>1179</v>
      </c>
      <c r="B1749" s="1" t="s">
        <v>1180</v>
      </c>
      <c r="C1749" s="1" t="s">
        <v>78</v>
      </c>
      <c r="D1749" s="194">
        <v>8012</v>
      </c>
      <c r="E1749" s="197">
        <v>80012</v>
      </c>
      <c r="F1749" s="1" t="s">
        <v>242</v>
      </c>
      <c r="G1749" s="1" t="s">
        <v>236</v>
      </c>
      <c r="H1749" s="17">
        <v>65207</v>
      </c>
      <c r="I1749" s="12">
        <v>20</v>
      </c>
      <c r="J1749" s="1" t="s">
        <v>11</v>
      </c>
      <c r="K1749" s="1" t="s">
        <v>9</v>
      </c>
      <c r="L1749" s="4">
        <v>7</v>
      </c>
      <c r="M1749" s="1" t="s">
        <v>6551</v>
      </c>
      <c r="N1749" s="12">
        <v>0</v>
      </c>
      <c r="O1749" s="12" t="s">
        <v>6551</v>
      </c>
      <c r="P1749" s="14">
        <v>12.065336337302865</v>
      </c>
      <c r="Q1749" s="12" t="s">
        <v>6551</v>
      </c>
      <c r="R1749" s="14">
        <v>3.121779932258165</v>
      </c>
      <c r="S1749" s="12" t="s">
        <v>6551</v>
      </c>
      <c r="T1749" s="14">
        <v>2.5893949147087221</v>
      </c>
      <c r="U1749" s="12" t="s">
        <v>6551</v>
      </c>
      <c r="V1749" s="17">
        <v>0</v>
      </c>
      <c r="W1749" s="12" t="s">
        <v>6551</v>
      </c>
      <c r="X1749" s="17">
        <v>163993</v>
      </c>
      <c r="Y1749" s="12" t="s">
        <v>6551</v>
      </c>
      <c r="Z1749" s="17">
        <v>149948</v>
      </c>
      <c r="AA1749" s="12" t="s">
        <v>6551</v>
      </c>
      <c r="AB1749" s="17">
        <v>14045</v>
      </c>
      <c r="AC1749" s="12" t="s">
        <v>6551</v>
      </c>
      <c r="AD1749" s="17">
        <v>13203</v>
      </c>
      <c r="AE1749" s="12" t="s">
        <v>6551</v>
      </c>
      <c r="AF1749" s="17">
        <v>12428</v>
      </c>
      <c r="AG1749" s="12" t="s">
        <v>6551</v>
      </c>
      <c r="AH1749" s="17">
        <v>775</v>
      </c>
      <c r="AI1749" s="12" t="s">
        <v>6551</v>
      </c>
      <c r="AJ1749" s="17">
        <v>0</v>
      </c>
      <c r="AK1749" s="12" t="s">
        <v>6551</v>
      </c>
      <c r="AL1749" s="17">
        <v>0</v>
      </c>
      <c r="AM1749" s="12" t="s">
        <v>6551</v>
      </c>
      <c r="AN1749" s="17">
        <v>0</v>
      </c>
      <c r="AO1749" s="12" t="s">
        <v>6551</v>
      </c>
      <c r="AP1749" s="192">
        <v>0</v>
      </c>
      <c r="AQ1749" s="12" t="s">
        <v>6551</v>
      </c>
      <c r="AR1749" s="17">
        <v>32181</v>
      </c>
      <c r="AS1749" s="12" t="s">
        <v>6551</v>
      </c>
      <c r="AT1749" s="17">
        <v>100462</v>
      </c>
      <c r="AU1749" s="1" t="s">
        <v>6551</v>
      </c>
      <c r="AV1749" s="1" t="str">
        <f>IF(OR(M1749="Q",O1749="Q",Q1749="Q",S1749="Q",U1749="Q",W1749="Q",Y1749="Q",AA1749="Q",AC1749="Q",AE1749="Q",AG1749="Q",AI1749="Q",AK1749="Q",AM1749="Q",AO1749="Q",AQ1749="Q",AS1749="Q",AU1749="Q"),"Yes","No")</f>
        <v>No</v>
      </c>
    </row>
    <row r="1750" spans="1:48" x14ac:dyDescent="0.2">
      <c r="A1750" s="1" t="s">
        <v>2163</v>
      </c>
      <c r="B1750" s="1" t="s">
        <v>2164</v>
      </c>
      <c r="C1750" s="1" t="s">
        <v>120</v>
      </c>
      <c r="D1750" s="194" t="s">
        <v>2165</v>
      </c>
      <c r="E1750" s="197" t="s">
        <v>2166</v>
      </c>
      <c r="F1750" s="1" t="s">
        <v>239</v>
      </c>
      <c r="G1750" s="1" t="s">
        <v>287</v>
      </c>
      <c r="H1750" s="17">
        <v>0</v>
      </c>
      <c r="I1750" s="12">
        <v>20</v>
      </c>
      <c r="J1750" s="1" t="s">
        <v>11</v>
      </c>
      <c r="K1750" s="1" t="s">
        <v>9</v>
      </c>
      <c r="L1750" s="4">
        <v>7</v>
      </c>
      <c r="M1750" s="1" t="s">
        <v>6551</v>
      </c>
      <c r="N1750" s="12">
        <v>0</v>
      </c>
      <c r="O1750" s="12" t="s">
        <v>6551</v>
      </c>
      <c r="P1750" s="14">
        <v>19.9057200538358</v>
      </c>
      <c r="Q1750" s="12" t="s">
        <v>6551</v>
      </c>
      <c r="R1750" s="14">
        <v>0</v>
      </c>
      <c r="S1750" s="12" t="s">
        <v>6551</v>
      </c>
      <c r="T1750" s="14">
        <v>1.0594212651413191</v>
      </c>
      <c r="U1750" s="12" t="s">
        <v>6551</v>
      </c>
      <c r="V1750" s="17">
        <v>0</v>
      </c>
      <c r="W1750" s="12" t="s">
        <v>6551</v>
      </c>
      <c r="X1750" s="17">
        <v>0</v>
      </c>
      <c r="Y1750" s="12" t="s">
        <v>6551</v>
      </c>
      <c r="Z1750" s="17">
        <v>295799</v>
      </c>
      <c r="AA1750" s="12" t="s">
        <v>6551</v>
      </c>
      <c r="AB1750" s="17" t="s">
        <v>6551</v>
      </c>
      <c r="AC1750" s="12" t="s">
        <v>6551</v>
      </c>
      <c r="AD1750" s="17">
        <v>0</v>
      </c>
      <c r="AE1750" s="12" t="s">
        <v>6551</v>
      </c>
      <c r="AF1750" s="17">
        <v>14860</v>
      </c>
      <c r="AG1750" s="12" t="s">
        <v>6551</v>
      </c>
      <c r="AH1750" s="17" t="s">
        <v>6551</v>
      </c>
      <c r="AI1750" s="12" t="s">
        <v>6551</v>
      </c>
      <c r="AJ1750" s="17">
        <v>0</v>
      </c>
      <c r="AK1750" s="12" t="s">
        <v>6551</v>
      </c>
      <c r="AL1750" s="17">
        <v>0</v>
      </c>
      <c r="AM1750" s="12" t="s">
        <v>6551</v>
      </c>
      <c r="AN1750" s="17">
        <v>0</v>
      </c>
      <c r="AO1750" s="12" t="s">
        <v>6551</v>
      </c>
      <c r="AP1750" s="192">
        <v>0</v>
      </c>
      <c r="AQ1750" s="12" t="s">
        <v>6551</v>
      </c>
      <c r="AR1750" s="17">
        <v>15743</v>
      </c>
      <c r="AS1750" s="12" t="s">
        <v>6551</v>
      </c>
      <c r="AT1750" s="17">
        <v>0</v>
      </c>
      <c r="AU1750" s="1" t="s">
        <v>6551</v>
      </c>
      <c r="AV1750" s="1" t="str">
        <f>IF(OR(M1750="Q",O1750="Q",Q1750="Q",S1750="Q",U1750="Q",W1750="Q",Y1750="Q",AA1750="Q",AC1750="Q",AE1750="Q",AG1750="Q",AI1750="Q",AK1750="Q",AM1750="Q",AO1750="Q",AQ1750="Q",AS1750="Q",AU1750="Q"),"Yes","No")</f>
        <v>No</v>
      </c>
    </row>
    <row r="1751" spans="1:48" x14ac:dyDescent="0.2">
      <c r="A1751" s="1" t="s">
        <v>1254</v>
      </c>
      <c r="B1751" s="1" t="s">
        <v>1255</v>
      </c>
      <c r="C1751" s="1" t="s">
        <v>26</v>
      </c>
      <c r="D1751" s="194">
        <v>9200</v>
      </c>
      <c r="E1751" s="197">
        <v>90200</v>
      </c>
      <c r="F1751" s="1" t="s">
        <v>242</v>
      </c>
      <c r="G1751" s="1" t="s">
        <v>236</v>
      </c>
      <c r="H1751" s="17">
        <v>87941</v>
      </c>
      <c r="I1751" s="12">
        <v>20</v>
      </c>
      <c r="J1751" s="1" t="s">
        <v>11</v>
      </c>
      <c r="K1751" s="1" t="s">
        <v>13</v>
      </c>
      <c r="L1751" s="4">
        <v>6</v>
      </c>
      <c r="M1751" s="1" t="s">
        <v>6551</v>
      </c>
      <c r="N1751" s="12">
        <v>0</v>
      </c>
      <c r="O1751" s="12" t="s">
        <v>6551</v>
      </c>
      <c r="P1751" s="14">
        <v>8.2996832101372764</v>
      </c>
      <c r="Q1751" s="12" t="s">
        <v>6551</v>
      </c>
      <c r="R1751" s="14">
        <v>3.3438582120117659</v>
      </c>
      <c r="S1751" s="12" t="s">
        <v>6551</v>
      </c>
      <c r="T1751" s="14">
        <v>2.8360084477296725</v>
      </c>
      <c r="U1751" s="12" t="s">
        <v>6551</v>
      </c>
      <c r="V1751" s="17">
        <v>0</v>
      </c>
      <c r="W1751" s="12" t="s">
        <v>6551</v>
      </c>
      <c r="X1751" s="17">
        <v>89842</v>
      </c>
      <c r="Y1751" s="12" t="s">
        <v>6551</v>
      </c>
      <c r="Z1751" s="17">
        <v>78598</v>
      </c>
      <c r="AA1751" s="12" t="s">
        <v>6551</v>
      </c>
      <c r="AB1751" s="17">
        <v>11244</v>
      </c>
      <c r="AC1751" s="12" t="s">
        <v>6551</v>
      </c>
      <c r="AD1751" s="17">
        <v>10777</v>
      </c>
      <c r="AE1751" s="12" t="s">
        <v>6551</v>
      </c>
      <c r="AF1751" s="17">
        <v>9470</v>
      </c>
      <c r="AG1751" s="12" t="s">
        <v>6551</v>
      </c>
      <c r="AH1751" s="17">
        <v>1307</v>
      </c>
      <c r="AI1751" s="12" t="s">
        <v>6551</v>
      </c>
      <c r="AJ1751" s="17">
        <v>0</v>
      </c>
      <c r="AK1751" s="12" t="s">
        <v>6551</v>
      </c>
      <c r="AL1751" s="17">
        <v>0</v>
      </c>
      <c r="AM1751" s="12" t="s">
        <v>6551</v>
      </c>
      <c r="AN1751" s="17">
        <v>0</v>
      </c>
      <c r="AO1751" s="12" t="s">
        <v>6551</v>
      </c>
      <c r="AP1751" s="192">
        <v>0</v>
      </c>
      <c r="AQ1751" s="12" t="s">
        <v>6551</v>
      </c>
      <c r="AR1751" s="17">
        <v>26857</v>
      </c>
      <c r="AS1751" s="12" t="s">
        <v>6551</v>
      </c>
      <c r="AT1751" s="17">
        <v>89806</v>
      </c>
      <c r="AU1751" s="1" t="s">
        <v>6551</v>
      </c>
      <c r="AV1751" s="1" t="str">
        <f>IF(OR(M1751="Q",O1751="Q",Q1751="Q",S1751="Q",U1751="Q",W1751="Q",Y1751="Q",AA1751="Q",AC1751="Q",AE1751="Q",AG1751="Q",AI1751="Q",AK1751="Q",AM1751="Q",AO1751="Q",AQ1751="Q",AS1751="Q",AU1751="Q"),"Yes","No")</f>
        <v>No</v>
      </c>
    </row>
    <row r="1752" spans="1:48" x14ac:dyDescent="0.2">
      <c r="A1752" s="1" t="s">
        <v>1197</v>
      </c>
      <c r="B1752" s="1" t="s">
        <v>1198</v>
      </c>
      <c r="C1752" s="1" t="s">
        <v>79</v>
      </c>
      <c r="D1752" s="194">
        <v>4132</v>
      </c>
      <c r="E1752" s="197">
        <v>40132</v>
      </c>
      <c r="F1752" s="1" t="s">
        <v>242</v>
      </c>
      <c r="G1752" s="1" t="s">
        <v>6120</v>
      </c>
      <c r="H1752" s="17">
        <v>61054</v>
      </c>
      <c r="I1752" s="12">
        <v>20</v>
      </c>
      <c r="J1752" s="1" t="s">
        <v>12</v>
      </c>
      <c r="K1752" s="1" t="s">
        <v>9</v>
      </c>
      <c r="L1752" s="4">
        <v>5</v>
      </c>
      <c r="M1752" s="1" t="s">
        <v>6551</v>
      </c>
      <c r="N1752" s="12">
        <v>0</v>
      </c>
      <c r="O1752" s="12" t="s">
        <v>6551</v>
      </c>
      <c r="P1752" s="14">
        <v>16.194132827724232</v>
      </c>
      <c r="Q1752" s="12" t="s">
        <v>6551</v>
      </c>
      <c r="R1752" s="14">
        <v>0</v>
      </c>
      <c r="S1752" s="12" t="s">
        <v>6551</v>
      </c>
      <c r="T1752" s="14">
        <v>11.232158845525886</v>
      </c>
      <c r="U1752" s="12" t="s">
        <v>6551</v>
      </c>
      <c r="V1752" s="17">
        <v>0</v>
      </c>
      <c r="W1752" s="12" t="s">
        <v>6551</v>
      </c>
      <c r="X1752" s="17">
        <v>0</v>
      </c>
      <c r="Y1752" s="12" t="s">
        <v>6551</v>
      </c>
      <c r="Z1752" s="17">
        <v>307478</v>
      </c>
      <c r="AA1752" s="12" t="s">
        <v>6551</v>
      </c>
      <c r="AB1752" s="17" t="s">
        <v>6551</v>
      </c>
      <c r="AC1752" s="12" t="s">
        <v>6551</v>
      </c>
      <c r="AD1752" s="17">
        <v>0</v>
      </c>
      <c r="AE1752" s="12" t="s">
        <v>6551</v>
      </c>
      <c r="AF1752" s="17">
        <v>18987</v>
      </c>
      <c r="AG1752" s="12" t="s">
        <v>6551</v>
      </c>
      <c r="AH1752" s="17" t="s">
        <v>6551</v>
      </c>
      <c r="AI1752" s="12" t="s">
        <v>6551</v>
      </c>
      <c r="AJ1752" s="17">
        <v>0</v>
      </c>
      <c r="AK1752" s="12" t="s">
        <v>6551</v>
      </c>
      <c r="AL1752" s="17">
        <v>0</v>
      </c>
      <c r="AM1752" s="12" t="s">
        <v>6551</v>
      </c>
      <c r="AN1752" s="17">
        <v>0</v>
      </c>
      <c r="AO1752" s="12" t="s">
        <v>6551</v>
      </c>
      <c r="AP1752" s="192">
        <v>0</v>
      </c>
      <c r="AQ1752" s="12" t="s">
        <v>6551</v>
      </c>
      <c r="AR1752" s="17">
        <v>213265</v>
      </c>
      <c r="AS1752" s="12" t="s">
        <v>6551</v>
      </c>
      <c r="AT1752" s="17">
        <v>0</v>
      </c>
      <c r="AU1752" s="1" t="s">
        <v>6551</v>
      </c>
      <c r="AV1752" s="1" t="str">
        <f>IF(OR(M1752="Q",O1752="Q",Q1752="Q",S1752="Q",U1752="Q",W1752="Q",Y1752="Q",AA1752="Q",AC1752="Q",AE1752="Q",AG1752="Q",AI1752="Q",AK1752="Q",AM1752="Q",AO1752="Q",AQ1752="Q",AS1752="Q",AU1752="Q"),"Yes","No")</f>
        <v>No</v>
      </c>
    </row>
    <row r="1753" spans="1:48" x14ac:dyDescent="0.2">
      <c r="A1753" s="1" t="s">
        <v>685</v>
      </c>
      <c r="B1753" s="1" t="s">
        <v>686</v>
      </c>
      <c r="C1753" s="1" t="s">
        <v>58</v>
      </c>
      <c r="D1753" s="194">
        <v>5045</v>
      </c>
      <c r="E1753" s="197">
        <v>50045</v>
      </c>
      <c r="F1753" s="1" t="s">
        <v>239</v>
      </c>
      <c r="G1753" s="1" t="s">
        <v>236</v>
      </c>
      <c r="H1753" s="17">
        <v>8608208</v>
      </c>
      <c r="I1753" s="12">
        <v>20</v>
      </c>
      <c r="J1753" s="1" t="s">
        <v>11</v>
      </c>
      <c r="K1753" s="1" t="s">
        <v>9</v>
      </c>
      <c r="L1753" s="4">
        <v>4</v>
      </c>
      <c r="M1753" s="1" t="s">
        <v>6551</v>
      </c>
      <c r="N1753" s="12">
        <v>0</v>
      </c>
      <c r="O1753" s="12" t="s">
        <v>6551</v>
      </c>
      <c r="P1753" s="14">
        <v>17.500109529025192</v>
      </c>
      <c r="Q1753" s="12" t="s">
        <v>6551</v>
      </c>
      <c r="R1753" s="14">
        <v>5.3753822086325815</v>
      </c>
      <c r="S1753" s="12" t="s">
        <v>6551</v>
      </c>
      <c r="T1753" s="14">
        <v>3.0806133625410732</v>
      </c>
      <c r="U1753" s="12" t="s">
        <v>6551</v>
      </c>
      <c r="V1753" s="17">
        <v>0</v>
      </c>
      <c r="W1753" s="12" t="s">
        <v>6551</v>
      </c>
      <c r="X1753" s="17">
        <v>128833</v>
      </c>
      <c r="Y1753" s="12" t="s">
        <v>6551</v>
      </c>
      <c r="Z1753" s="17">
        <v>79888</v>
      </c>
      <c r="AA1753" s="12" t="s">
        <v>6551</v>
      </c>
      <c r="AB1753" s="17">
        <v>48945</v>
      </c>
      <c r="AC1753" s="12" t="s">
        <v>6551</v>
      </c>
      <c r="AD1753" s="17">
        <v>6417</v>
      </c>
      <c r="AE1753" s="12" t="s">
        <v>6551</v>
      </c>
      <c r="AF1753" s="17">
        <v>4565</v>
      </c>
      <c r="AG1753" s="12" t="s">
        <v>6551</v>
      </c>
      <c r="AH1753" s="17">
        <v>1852</v>
      </c>
      <c r="AI1753" s="12" t="s">
        <v>6551</v>
      </c>
      <c r="AJ1753" s="17">
        <v>0</v>
      </c>
      <c r="AK1753" s="12" t="s">
        <v>6551</v>
      </c>
      <c r="AL1753" s="17">
        <v>0</v>
      </c>
      <c r="AM1753" s="12" t="s">
        <v>6551</v>
      </c>
      <c r="AN1753" s="17">
        <v>0</v>
      </c>
      <c r="AO1753" s="12" t="s">
        <v>6551</v>
      </c>
      <c r="AP1753" s="192">
        <v>0</v>
      </c>
      <c r="AQ1753" s="12" t="s">
        <v>6551</v>
      </c>
      <c r="AR1753" s="17">
        <v>14063</v>
      </c>
      <c r="AS1753" s="12" t="s">
        <v>6551</v>
      </c>
      <c r="AT1753" s="17">
        <v>75594</v>
      </c>
      <c r="AU1753" s="1" t="s">
        <v>6551</v>
      </c>
      <c r="AV1753" s="1" t="str">
        <f>IF(OR(M1753="Q",O1753="Q",Q1753="Q",S1753="Q",U1753="Q",W1753="Q",Y1753="Q",AA1753="Q",AC1753="Q",AE1753="Q",AG1753="Q",AI1753="Q",AK1753="Q",AM1753="Q",AO1753="Q",AQ1753="Q",AS1753="Q",AU1753="Q"),"Yes","No")</f>
        <v>No</v>
      </c>
    </row>
    <row r="1754" spans="1:48" x14ac:dyDescent="0.2">
      <c r="A1754" s="1" t="s">
        <v>2308</v>
      </c>
      <c r="B1754" s="1" t="s">
        <v>2309</v>
      </c>
      <c r="C1754" s="1" t="s">
        <v>100</v>
      </c>
      <c r="D1754" s="194" t="s">
        <v>2310</v>
      </c>
      <c r="E1754" s="197" t="s">
        <v>2311</v>
      </c>
      <c r="F1754" s="1" t="s">
        <v>242</v>
      </c>
      <c r="G1754" s="1" t="s">
        <v>287</v>
      </c>
      <c r="H1754" s="17">
        <v>0</v>
      </c>
      <c r="I1754" s="12">
        <v>20</v>
      </c>
      <c r="J1754" s="1" t="s">
        <v>12</v>
      </c>
      <c r="K1754" s="1" t="s">
        <v>9</v>
      </c>
      <c r="L1754" s="4">
        <v>4</v>
      </c>
      <c r="M1754" s="1" t="s">
        <v>6551</v>
      </c>
      <c r="N1754" s="12">
        <v>0</v>
      </c>
      <c r="O1754" s="12" t="s">
        <v>6551</v>
      </c>
      <c r="P1754" s="14">
        <v>15.903102746693795</v>
      </c>
      <c r="Q1754" s="12" t="s">
        <v>6551</v>
      </c>
      <c r="R1754" s="14">
        <v>0</v>
      </c>
      <c r="S1754" s="12" t="s">
        <v>6551</v>
      </c>
      <c r="T1754" s="14">
        <v>5.7451678535096642</v>
      </c>
      <c r="U1754" s="12" t="s">
        <v>6551</v>
      </c>
      <c r="V1754" s="17">
        <v>0</v>
      </c>
      <c r="W1754" s="12" t="s">
        <v>6551</v>
      </c>
      <c r="X1754" s="17">
        <v>0</v>
      </c>
      <c r="Y1754" s="12" t="s">
        <v>6551</v>
      </c>
      <c r="Z1754" s="17">
        <v>125062</v>
      </c>
      <c r="AA1754" s="12" t="s">
        <v>6551</v>
      </c>
      <c r="AB1754" s="17" t="s">
        <v>6551</v>
      </c>
      <c r="AC1754" s="12" t="s">
        <v>6551</v>
      </c>
      <c r="AD1754" s="17">
        <v>0</v>
      </c>
      <c r="AE1754" s="12" t="s">
        <v>6551</v>
      </c>
      <c r="AF1754" s="17">
        <v>7864</v>
      </c>
      <c r="AG1754" s="12" t="s">
        <v>6551</v>
      </c>
      <c r="AH1754" s="17" t="s">
        <v>6551</v>
      </c>
      <c r="AI1754" s="12" t="s">
        <v>6551</v>
      </c>
      <c r="AJ1754" s="17">
        <v>0</v>
      </c>
      <c r="AK1754" s="12" t="s">
        <v>6551</v>
      </c>
      <c r="AL1754" s="17">
        <v>0</v>
      </c>
      <c r="AM1754" s="12" t="s">
        <v>6551</v>
      </c>
      <c r="AN1754" s="17">
        <v>0</v>
      </c>
      <c r="AO1754" s="12" t="s">
        <v>6551</v>
      </c>
      <c r="AP1754" s="192">
        <v>0</v>
      </c>
      <c r="AQ1754" s="12" t="s">
        <v>6551</v>
      </c>
      <c r="AR1754" s="17">
        <v>45180</v>
      </c>
      <c r="AS1754" s="12" t="s">
        <v>6551</v>
      </c>
      <c r="AT1754" s="17">
        <v>0</v>
      </c>
      <c r="AU1754" s="1" t="s">
        <v>6551</v>
      </c>
      <c r="AV1754" s="1" t="str">
        <f>IF(OR(M1754="Q",O1754="Q",Q1754="Q",S1754="Q",U1754="Q",W1754="Q",Y1754="Q",AA1754="Q",AC1754="Q",AE1754="Q",AG1754="Q",AI1754="Q",AK1754="Q",AM1754="Q",AO1754="Q",AQ1754="Q",AS1754="Q",AU1754="Q"),"Yes","No")</f>
        <v>No</v>
      </c>
    </row>
    <row r="1755" spans="1:48" x14ac:dyDescent="0.2">
      <c r="A1755" s="1" t="s">
        <v>6368</v>
      </c>
      <c r="B1755" s="1" t="s">
        <v>837</v>
      </c>
      <c r="C1755" s="1" t="s">
        <v>73</v>
      </c>
      <c r="D1755" s="194">
        <v>5218</v>
      </c>
      <c r="E1755" s="197">
        <v>50515</v>
      </c>
      <c r="F1755" s="1" t="s">
        <v>19</v>
      </c>
      <c r="G1755" s="1" t="s">
        <v>236</v>
      </c>
      <c r="H1755" s="17">
        <v>2650890</v>
      </c>
      <c r="I1755" s="12">
        <v>20</v>
      </c>
      <c r="J1755" s="1" t="s">
        <v>11</v>
      </c>
      <c r="K1755" s="1" t="s">
        <v>9</v>
      </c>
      <c r="L1755" s="4">
        <v>2</v>
      </c>
      <c r="M1755" s="1" t="s">
        <v>6551</v>
      </c>
      <c r="N1755" s="12">
        <v>0</v>
      </c>
      <c r="O1755" s="12" t="s">
        <v>6551</v>
      </c>
      <c r="P1755" s="14">
        <v>3.5889097352511987</v>
      </c>
      <c r="Q1755" s="12" t="s">
        <v>6551</v>
      </c>
      <c r="R1755" s="14">
        <v>3.0969598848713797</v>
      </c>
      <c r="S1755" s="12" t="s">
        <v>6551</v>
      </c>
      <c r="T1755" s="14">
        <v>1.1588492808005002</v>
      </c>
      <c r="U1755" s="12" t="s">
        <v>6551</v>
      </c>
      <c r="V1755" s="17">
        <v>0</v>
      </c>
      <c r="W1755" s="12" t="s">
        <v>6551</v>
      </c>
      <c r="X1755" s="17">
        <v>18228</v>
      </c>
      <c r="Y1755" s="12" t="s">
        <v>6551</v>
      </c>
      <c r="Z1755" s="17">
        <v>17216</v>
      </c>
      <c r="AA1755" s="12" t="s">
        <v>6551</v>
      </c>
      <c r="AB1755" s="17">
        <v>1012</v>
      </c>
      <c r="AC1755" s="12" t="s">
        <v>6551</v>
      </c>
      <c r="AD1755" s="17">
        <v>4924</v>
      </c>
      <c r="AE1755" s="12" t="s">
        <v>6551</v>
      </c>
      <c r="AF1755" s="17">
        <v>4797</v>
      </c>
      <c r="AG1755" s="12" t="s">
        <v>6551</v>
      </c>
      <c r="AH1755" s="17">
        <v>127</v>
      </c>
      <c r="AI1755" s="12" t="s">
        <v>6551</v>
      </c>
      <c r="AJ1755" s="17">
        <v>0</v>
      </c>
      <c r="AK1755" s="12" t="s">
        <v>6551</v>
      </c>
      <c r="AL1755" s="17">
        <v>0</v>
      </c>
      <c r="AM1755" s="12" t="s">
        <v>6551</v>
      </c>
      <c r="AN1755" s="17">
        <v>0</v>
      </c>
      <c r="AO1755" s="12" t="s">
        <v>6551</v>
      </c>
      <c r="AP1755" s="192">
        <v>0</v>
      </c>
      <c r="AQ1755" s="12" t="s">
        <v>6551</v>
      </c>
      <c r="AR1755" s="17">
        <v>5559</v>
      </c>
      <c r="AS1755" s="12" t="s">
        <v>6551</v>
      </c>
      <c r="AT1755" s="17">
        <v>17216</v>
      </c>
      <c r="AU1755" s="1" t="s">
        <v>6551</v>
      </c>
      <c r="AV1755" s="1" t="str">
        <f>IF(OR(M1755="Q",O1755="Q",Q1755="Q",S1755="Q",U1755="Q",W1755="Q",Y1755="Q",AA1755="Q",AC1755="Q",AE1755="Q",AG1755="Q",AI1755="Q",AK1755="Q",AM1755="Q",AO1755="Q",AQ1755="Q",AS1755="Q",AU1755="Q"),"Yes","No")</f>
        <v>No</v>
      </c>
    </row>
    <row r="1756" spans="1:48" x14ac:dyDescent="0.2">
      <c r="A1756" s="1" t="s">
        <v>5979</v>
      </c>
      <c r="B1756" s="1" t="s">
        <v>529</v>
      </c>
      <c r="C1756" s="1" t="s">
        <v>201</v>
      </c>
      <c r="D1756" s="194" t="s">
        <v>5261</v>
      </c>
      <c r="E1756" s="197" t="s">
        <v>5262</v>
      </c>
      <c r="F1756" s="1" t="s">
        <v>242</v>
      </c>
      <c r="G1756" s="1" t="s">
        <v>287</v>
      </c>
      <c r="H1756" s="17">
        <v>0</v>
      </c>
      <c r="I1756" s="12">
        <v>20</v>
      </c>
      <c r="J1756" s="1" t="s">
        <v>11</v>
      </c>
      <c r="K1756" s="1" t="s">
        <v>9</v>
      </c>
      <c r="L1756" s="4">
        <v>2</v>
      </c>
      <c r="M1756" s="1" t="s">
        <v>6551</v>
      </c>
      <c r="N1756" s="12">
        <v>0</v>
      </c>
      <c r="O1756" s="12" t="s">
        <v>6551</v>
      </c>
      <c r="P1756" s="14">
        <v>12.743466898954704</v>
      </c>
      <c r="Q1756" s="12" t="s">
        <v>6551</v>
      </c>
      <c r="R1756" s="14">
        <v>0</v>
      </c>
      <c r="S1756" s="12" t="s">
        <v>6551</v>
      </c>
      <c r="T1756" s="14">
        <v>1.6450348432055748</v>
      </c>
      <c r="U1756" s="12" t="s">
        <v>6551</v>
      </c>
      <c r="V1756" s="17">
        <v>0</v>
      </c>
      <c r="W1756" s="12" t="s">
        <v>6551</v>
      </c>
      <c r="X1756" s="17">
        <v>0</v>
      </c>
      <c r="Y1756" s="12" t="s">
        <v>6551</v>
      </c>
      <c r="Z1756" s="17">
        <v>29259</v>
      </c>
      <c r="AA1756" s="12" t="s">
        <v>6551</v>
      </c>
      <c r="AB1756" s="17" t="s">
        <v>6551</v>
      </c>
      <c r="AC1756" s="12" t="s">
        <v>6551</v>
      </c>
      <c r="AD1756" s="17">
        <v>0</v>
      </c>
      <c r="AE1756" s="12" t="s">
        <v>6551</v>
      </c>
      <c r="AF1756" s="17">
        <v>2296</v>
      </c>
      <c r="AG1756" s="12" t="s">
        <v>6551</v>
      </c>
      <c r="AH1756" s="17" t="s">
        <v>6551</v>
      </c>
      <c r="AI1756" s="12" t="s">
        <v>6551</v>
      </c>
      <c r="AJ1756" s="17">
        <v>0</v>
      </c>
      <c r="AK1756" s="12" t="s">
        <v>6551</v>
      </c>
      <c r="AL1756" s="17">
        <v>0</v>
      </c>
      <c r="AM1756" s="12" t="s">
        <v>6551</v>
      </c>
      <c r="AN1756" s="17">
        <v>0</v>
      </c>
      <c r="AO1756" s="12" t="s">
        <v>6551</v>
      </c>
      <c r="AP1756" s="192">
        <v>0</v>
      </c>
      <c r="AQ1756" s="12" t="s">
        <v>6551</v>
      </c>
      <c r="AR1756" s="17">
        <v>3777</v>
      </c>
      <c r="AS1756" s="12" t="s">
        <v>6551</v>
      </c>
      <c r="AT1756" s="17">
        <v>0</v>
      </c>
      <c r="AU1756" s="1" t="s">
        <v>6551</v>
      </c>
      <c r="AV1756" s="1" t="str">
        <f>IF(OR(M1756="Q",O1756="Q",Q1756="Q",S1756="Q",U1756="Q",W1756="Q",Y1756="Q",AA1756="Q",AC1756="Q",AE1756="Q",AG1756="Q",AI1756="Q",AK1756="Q",AM1756="Q",AO1756="Q",AQ1756="Q",AS1756="Q",AU1756="Q"),"Yes","No")</f>
        <v>No</v>
      </c>
    </row>
    <row r="1757" spans="1:48" x14ac:dyDescent="0.2">
      <c r="A1757" s="1" t="s">
        <v>2258</v>
      </c>
      <c r="B1757" s="1" t="s">
        <v>2259</v>
      </c>
      <c r="C1757" s="1" t="s">
        <v>100</v>
      </c>
      <c r="D1757" s="194" t="s">
        <v>2260</v>
      </c>
      <c r="E1757" s="197" t="s">
        <v>2261</v>
      </c>
      <c r="F1757" s="1" t="s">
        <v>239</v>
      </c>
      <c r="G1757" s="1" t="s">
        <v>287</v>
      </c>
      <c r="H1757" s="17">
        <v>0</v>
      </c>
      <c r="I1757" s="12">
        <v>20</v>
      </c>
      <c r="J1757" s="1" t="s">
        <v>12</v>
      </c>
      <c r="K1757" s="1" t="s">
        <v>13</v>
      </c>
      <c r="L1757" s="4">
        <v>1</v>
      </c>
      <c r="M1757" s="1" t="s">
        <v>6551</v>
      </c>
      <c r="N1757" s="12">
        <v>0</v>
      </c>
      <c r="O1757" s="12" t="s">
        <v>6551</v>
      </c>
      <c r="P1757" s="14">
        <v>18.478849407783418</v>
      </c>
      <c r="Q1757" s="12" t="s">
        <v>6551</v>
      </c>
      <c r="R1757" s="14">
        <v>0</v>
      </c>
      <c r="S1757" s="12" t="s">
        <v>6551</v>
      </c>
      <c r="T1757" s="14">
        <v>3.4309080654258319</v>
      </c>
      <c r="U1757" s="12" t="s">
        <v>6551</v>
      </c>
      <c r="V1757" s="17">
        <v>0</v>
      </c>
      <c r="W1757" s="12" t="s">
        <v>6551</v>
      </c>
      <c r="X1757" s="17">
        <v>0</v>
      </c>
      <c r="Y1757" s="12" t="s">
        <v>6551</v>
      </c>
      <c r="Z1757" s="17">
        <v>32763</v>
      </c>
      <c r="AA1757" s="12" t="s">
        <v>6551</v>
      </c>
      <c r="AB1757" s="17" t="s">
        <v>6551</v>
      </c>
      <c r="AC1757" s="12" t="s">
        <v>6551</v>
      </c>
      <c r="AD1757" s="17">
        <v>0</v>
      </c>
      <c r="AE1757" s="12" t="s">
        <v>6551</v>
      </c>
      <c r="AF1757" s="17">
        <v>1773</v>
      </c>
      <c r="AG1757" s="12" t="s">
        <v>6551</v>
      </c>
      <c r="AH1757" s="17" t="s">
        <v>6551</v>
      </c>
      <c r="AI1757" s="12" t="s">
        <v>6551</v>
      </c>
      <c r="AJ1757" s="17">
        <v>0</v>
      </c>
      <c r="AK1757" s="12" t="s">
        <v>6551</v>
      </c>
      <c r="AL1757" s="17">
        <v>0</v>
      </c>
      <c r="AM1757" s="12" t="s">
        <v>6551</v>
      </c>
      <c r="AN1757" s="17">
        <v>0</v>
      </c>
      <c r="AO1757" s="12" t="s">
        <v>6551</v>
      </c>
      <c r="AP1757" s="192">
        <v>0</v>
      </c>
      <c r="AQ1757" s="12" t="s">
        <v>6551</v>
      </c>
      <c r="AR1757" s="17">
        <v>6083</v>
      </c>
      <c r="AS1757" s="12" t="s">
        <v>6551</v>
      </c>
      <c r="AT1757" s="17">
        <v>0</v>
      </c>
      <c r="AU1757" s="1" t="s">
        <v>6551</v>
      </c>
      <c r="AV1757" s="1" t="str">
        <f>IF(OR(M1757="Q",O1757="Q",Q1757="Q",S1757="Q",U1757="Q",W1757="Q",Y1757="Q",AA1757="Q",AC1757="Q",AE1757="Q",AG1757="Q",AI1757="Q",AK1757="Q",AM1757="Q",AO1757="Q",AQ1757="Q",AS1757="Q",AU1757="Q"),"Yes","No")</f>
        <v>No</v>
      </c>
    </row>
    <row r="1758" spans="1:48" x14ac:dyDescent="0.2">
      <c r="A1758" s="1" t="s">
        <v>1137</v>
      </c>
      <c r="B1758" s="1" t="s">
        <v>464</v>
      </c>
      <c r="C1758" s="1" t="s">
        <v>113</v>
      </c>
      <c r="D1758" s="194">
        <v>35</v>
      </c>
      <c r="E1758" s="197">
        <v>35</v>
      </c>
      <c r="F1758" s="1" t="s">
        <v>235</v>
      </c>
      <c r="G1758" s="1" t="s">
        <v>236</v>
      </c>
      <c r="H1758" s="17">
        <v>3059393</v>
      </c>
      <c r="I1758" s="12">
        <v>19</v>
      </c>
      <c r="J1758" s="1" t="s">
        <v>29</v>
      </c>
      <c r="K1758" s="1" t="s">
        <v>9</v>
      </c>
      <c r="L1758" s="4">
        <v>19</v>
      </c>
      <c r="M1758" s="1" t="s">
        <v>6551</v>
      </c>
      <c r="N1758" s="12">
        <v>0</v>
      </c>
      <c r="O1758" s="12" t="s">
        <v>6551</v>
      </c>
      <c r="P1758" s="14">
        <v>7.1684759112382777</v>
      </c>
      <c r="Q1758" s="12" t="s">
        <v>6551</v>
      </c>
      <c r="R1758" s="14">
        <v>7.8948404280478783</v>
      </c>
      <c r="S1758" s="12" t="s">
        <v>6551</v>
      </c>
      <c r="T1758" s="14">
        <v>185.96136522634555</v>
      </c>
      <c r="U1758" s="12" t="s">
        <v>6551</v>
      </c>
      <c r="V1758" s="17">
        <v>915205</v>
      </c>
      <c r="W1758" s="12" t="s">
        <v>6551</v>
      </c>
      <c r="X1758" s="17">
        <v>915295</v>
      </c>
      <c r="Y1758" s="12" t="s">
        <v>6551</v>
      </c>
      <c r="Z1758" s="17">
        <v>911952</v>
      </c>
      <c r="AA1758" s="12" t="s">
        <v>6551</v>
      </c>
      <c r="AB1758" s="17">
        <v>3343</v>
      </c>
      <c r="AC1758" s="12" t="s">
        <v>6551</v>
      </c>
      <c r="AD1758" s="17">
        <v>127672</v>
      </c>
      <c r="AE1758" s="12" t="s">
        <v>6551</v>
      </c>
      <c r="AF1758" s="17">
        <v>127217</v>
      </c>
      <c r="AG1758" s="12" t="s">
        <v>6551</v>
      </c>
      <c r="AH1758" s="17">
        <v>455</v>
      </c>
      <c r="AI1758" s="12" t="s">
        <v>6551</v>
      </c>
      <c r="AJ1758" s="17">
        <v>0</v>
      </c>
      <c r="AK1758" s="12" t="s">
        <v>6551</v>
      </c>
      <c r="AL1758" s="17">
        <v>0</v>
      </c>
      <c r="AM1758" s="12" t="s">
        <v>6551</v>
      </c>
      <c r="AN1758" s="17">
        <v>0</v>
      </c>
      <c r="AO1758" s="12" t="s">
        <v>6551</v>
      </c>
      <c r="AP1758" s="192">
        <v>0</v>
      </c>
      <c r="AQ1758" s="12" t="s">
        <v>6551</v>
      </c>
      <c r="AR1758" s="17">
        <v>23657447</v>
      </c>
      <c r="AS1758" s="12" t="s">
        <v>6551</v>
      </c>
      <c r="AT1758" s="17">
        <v>186771769</v>
      </c>
      <c r="AU1758" s="1" t="s">
        <v>6551</v>
      </c>
      <c r="AV1758" s="1" t="str">
        <f>IF(OR(M1758="Q",O1758="Q",Q1758="Q",S1758="Q",U1758="Q",W1758="Q",Y1758="Q",AA1758="Q",AC1758="Q",AE1758="Q",AG1758="Q",AI1758="Q",AK1758="Q",AM1758="Q",AO1758="Q",AQ1758="Q",AS1758="Q",AU1758="Q"),"Yes","No")</f>
        <v>No</v>
      </c>
    </row>
    <row r="1759" spans="1:48" x14ac:dyDescent="0.2">
      <c r="A1759" s="1" t="s">
        <v>1649</v>
      </c>
      <c r="B1759" s="1" t="s">
        <v>1650</v>
      </c>
      <c r="C1759" s="1" t="s">
        <v>71</v>
      </c>
      <c r="D1759" s="194">
        <v>5196</v>
      </c>
      <c r="E1759" s="197">
        <v>50196</v>
      </c>
      <c r="F1759" s="1" t="s">
        <v>242</v>
      </c>
      <c r="G1759" s="1" t="s">
        <v>6120</v>
      </c>
      <c r="H1759" s="17">
        <v>161280</v>
      </c>
      <c r="I1759" s="12">
        <v>19</v>
      </c>
      <c r="J1759" s="1" t="s">
        <v>11</v>
      </c>
      <c r="K1759" s="1" t="s">
        <v>9</v>
      </c>
      <c r="L1759" s="4">
        <v>19</v>
      </c>
      <c r="M1759" s="1" t="s">
        <v>6551</v>
      </c>
      <c r="N1759" s="12">
        <v>0</v>
      </c>
      <c r="O1759" s="12" t="s">
        <v>6551</v>
      </c>
      <c r="P1759" s="14">
        <v>14.64419206440483</v>
      </c>
      <c r="Q1759" s="12" t="s">
        <v>6551</v>
      </c>
      <c r="R1759" s="14">
        <v>0</v>
      </c>
      <c r="S1759" s="12" t="s">
        <v>6551</v>
      </c>
      <c r="T1759" s="14">
        <v>5.8347613571017822</v>
      </c>
      <c r="U1759" s="12" t="s">
        <v>6551</v>
      </c>
      <c r="V1759" s="17">
        <v>0</v>
      </c>
      <c r="W1759" s="12" t="s">
        <v>6551</v>
      </c>
      <c r="X1759" s="17">
        <v>0</v>
      </c>
      <c r="Y1759" s="12" t="s">
        <v>6551</v>
      </c>
      <c r="Z1759" s="17">
        <v>509325</v>
      </c>
      <c r="AA1759" s="12" t="s">
        <v>6551</v>
      </c>
      <c r="AB1759" s="17" t="s">
        <v>6551</v>
      </c>
      <c r="AC1759" s="12" t="s">
        <v>6551</v>
      </c>
      <c r="AD1759" s="17">
        <v>0</v>
      </c>
      <c r="AE1759" s="12" t="s">
        <v>6551</v>
      </c>
      <c r="AF1759" s="17">
        <v>34780</v>
      </c>
      <c r="AG1759" s="12" t="s">
        <v>6551</v>
      </c>
      <c r="AH1759" s="17" t="s">
        <v>6551</v>
      </c>
      <c r="AI1759" s="12" t="s">
        <v>6551</v>
      </c>
      <c r="AJ1759" s="17">
        <v>0</v>
      </c>
      <c r="AK1759" s="12" t="s">
        <v>6551</v>
      </c>
      <c r="AL1759" s="17">
        <v>0</v>
      </c>
      <c r="AM1759" s="12" t="s">
        <v>6551</v>
      </c>
      <c r="AN1759" s="17">
        <v>0</v>
      </c>
      <c r="AO1759" s="12" t="s">
        <v>6551</v>
      </c>
      <c r="AP1759" s="192">
        <v>0</v>
      </c>
      <c r="AQ1759" s="12" t="s">
        <v>6551</v>
      </c>
      <c r="AR1759" s="17">
        <v>202933</v>
      </c>
      <c r="AS1759" s="12" t="s">
        <v>6551</v>
      </c>
      <c r="AT1759" s="17">
        <v>0</v>
      </c>
      <c r="AU1759" s="1" t="s">
        <v>6551</v>
      </c>
      <c r="AV1759" s="1" t="str">
        <f>IF(OR(M1759="Q",O1759="Q",Q1759="Q",S1759="Q",U1759="Q",W1759="Q",Y1759="Q",AA1759="Q",AC1759="Q",AE1759="Q",AG1759="Q",AI1759="Q",AK1759="Q",AM1759="Q",AO1759="Q",AQ1759="Q",AS1759="Q",AU1759="Q"),"Yes","No")</f>
        <v>No</v>
      </c>
    </row>
    <row r="1760" spans="1:48" x14ac:dyDescent="0.2">
      <c r="A1760" s="1" t="s">
        <v>1772</v>
      </c>
      <c r="B1760" s="1" t="s">
        <v>1227</v>
      </c>
      <c r="C1760" s="1" t="s">
        <v>96</v>
      </c>
      <c r="D1760" s="194">
        <v>5200</v>
      </c>
      <c r="E1760" s="197">
        <v>50200</v>
      </c>
      <c r="F1760" s="1" t="s">
        <v>239</v>
      </c>
      <c r="G1760" s="1" t="s">
        <v>6120</v>
      </c>
      <c r="H1760" s="17">
        <v>1624827</v>
      </c>
      <c r="I1760" s="12">
        <v>19</v>
      </c>
      <c r="J1760" s="1" t="s">
        <v>11</v>
      </c>
      <c r="K1760" s="1" t="s">
        <v>13</v>
      </c>
      <c r="L1760" s="4">
        <v>19</v>
      </c>
      <c r="M1760" s="1" t="s">
        <v>6551</v>
      </c>
      <c r="N1760" s="12">
        <v>0</v>
      </c>
      <c r="O1760" s="12" t="s">
        <v>6551</v>
      </c>
      <c r="P1760" s="14">
        <v>13.171062520130265</v>
      </c>
      <c r="Q1760" s="12" t="s">
        <v>6551</v>
      </c>
      <c r="R1760" s="14">
        <v>0</v>
      </c>
      <c r="S1760" s="12" t="s">
        <v>6551</v>
      </c>
      <c r="T1760" s="14">
        <v>1.4946140357155637</v>
      </c>
      <c r="U1760" s="12" t="s">
        <v>6551</v>
      </c>
      <c r="V1760" s="17">
        <v>0</v>
      </c>
      <c r="W1760" s="12" t="s">
        <v>6551</v>
      </c>
      <c r="X1760" s="17">
        <v>0</v>
      </c>
      <c r="Y1760" s="12" t="s">
        <v>6551</v>
      </c>
      <c r="Z1760" s="17">
        <v>368039</v>
      </c>
      <c r="AA1760" s="12" t="s">
        <v>6551</v>
      </c>
      <c r="AB1760" s="17" t="s">
        <v>6551</v>
      </c>
      <c r="AC1760" s="12" t="s">
        <v>6551</v>
      </c>
      <c r="AD1760" s="17">
        <v>0</v>
      </c>
      <c r="AE1760" s="12" t="s">
        <v>6551</v>
      </c>
      <c r="AF1760" s="17">
        <v>27943</v>
      </c>
      <c r="AG1760" s="12" t="s">
        <v>6551</v>
      </c>
      <c r="AH1760" s="17" t="s">
        <v>6551</v>
      </c>
      <c r="AI1760" s="12" t="s">
        <v>6551</v>
      </c>
      <c r="AJ1760" s="17">
        <v>0</v>
      </c>
      <c r="AK1760" s="12" t="s">
        <v>6551</v>
      </c>
      <c r="AL1760" s="17">
        <v>0</v>
      </c>
      <c r="AM1760" s="12" t="s">
        <v>6551</v>
      </c>
      <c r="AN1760" s="17">
        <v>0</v>
      </c>
      <c r="AO1760" s="12" t="s">
        <v>6551</v>
      </c>
      <c r="AP1760" s="192">
        <v>0</v>
      </c>
      <c r="AQ1760" s="12" t="s">
        <v>6551</v>
      </c>
      <c r="AR1760" s="17">
        <v>41764</v>
      </c>
      <c r="AS1760" s="12" t="s">
        <v>6551</v>
      </c>
      <c r="AT1760" s="17">
        <v>0</v>
      </c>
      <c r="AU1760" s="1" t="s">
        <v>6551</v>
      </c>
      <c r="AV1760" s="1" t="str">
        <f>IF(OR(M1760="Q",O1760="Q",Q1760="Q",S1760="Q",U1760="Q",W1760="Q",Y1760="Q",AA1760="Q",AC1760="Q",AE1760="Q",AG1760="Q",AI1760="Q",AK1760="Q",AM1760="Q",AO1760="Q",AQ1760="Q",AS1760="Q",AU1760="Q"),"Yes","No")</f>
        <v>No</v>
      </c>
    </row>
    <row r="1761" spans="1:48" x14ac:dyDescent="0.2">
      <c r="A1761" s="1" t="s">
        <v>2083</v>
      </c>
      <c r="B1761" s="1" t="s">
        <v>2084</v>
      </c>
      <c r="C1761" s="1" t="s">
        <v>92</v>
      </c>
      <c r="D1761" s="194" t="s">
        <v>2085</v>
      </c>
      <c r="E1761" s="197" t="s">
        <v>2086</v>
      </c>
      <c r="F1761" s="1" t="s">
        <v>242</v>
      </c>
      <c r="G1761" s="1" t="s">
        <v>287</v>
      </c>
      <c r="H1761" s="17">
        <v>0</v>
      </c>
      <c r="I1761" s="12">
        <v>19</v>
      </c>
      <c r="J1761" s="1" t="s">
        <v>12</v>
      </c>
      <c r="K1761" s="1" t="s">
        <v>9</v>
      </c>
      <c r="L1761" s="4">
        <v>19</v>
      </c>
      <c r="M1761" s="1" t="s">
        <v>6551</v>
      </c>
      <c r="N1761" s="12">
        <v>0</v>
      </c>
      <c r="O1761" s="12" t="s">
        <v>6551</v>
      </c>
      <c r="P1761" s="14">
        <v>19.113822857626257</v>
      </c>
      <c r="Q1761" s="12" t="s">
        <v>6551</v>
      </c>
      <c r="R1761" s="14">
        <v>0</v>
      </c>
      <c r="S1761" s="12" t="s">
        <v>6551</v>
      </c>
      <c r="T1761" s="14">
        <v>8.6737162676592501</v>
      </c>
      <c r="U1761" s="12" t="s">
        <v>6551</v>
      </c>
      <c r="V1761" s="17">
        <v>0</v>
      </c>
      <c r="W1761" s="12" t="s">
        <v>6551</v>
      </c>
      <c r="X1761" s="17">
        <v>0</v>
      </c>
      <c r="Y1761" s="12" t="s">
        <v>6551</v>
      </c>
      <c r="Z1761" s="17">
        <v>451889</v>
      </c>
      <c r="AA1761" s="12" t="s">
        <v>6551</v>
      </c>
      <c r="AB1761" s="17" t="s">
        <v>6551</v>
      </c>
      <c r="AC1761" s="12" t="s">
        <v>6551</v>
      </c>
      <c r="AD1761" s="17">
        <v>0</v>
      </c>
      <c r="AE1761" s="12" t="s">
        <v>6551</v>
      </c>
      <c r="AF1761" s="17">
        <v>23642</v>
      </c>
      <c r="AG1761" s="12" t="s">
        <v>6551</v>
      </c>
      <c r="AH1761" s="17" t="s">
        <v>6551</v>
      </c>
      <c r="AI1761" s="12" t="s">
        <v>6551</v>
      </c>
      <c r="AJ1761" s="17">
        <v>0</v>
      </c>
      <c r="AK1761" s="12" t="s">
        <v>6551</v>
      </c>
      <c r="AL1761" s="17">
        <v>0</v>
      </c>
      <c r="AM1761" s="12" t="s">
        <v>6551</v>
      </c>
      <c r="AN1761" s="17">
        <v>0</v>
      </c>
      <c r="AO1761" s="12" t="s">
        <v>6551</v>
      </c>
      <c r="AP1761" s="192">
        <v>0</v>
      </c>
      <c r="AQ1761" s="12" t="s">
        <v>6551</v>
      </c>
      <c r="AR1761" s="17">
        <v>205064</v>
      </c>
      <c r="AS1761" s="12" t="s">
        <v>6551</v>
      </c>
      <c r="AT1761" s="17">
        <v>0</v>
      </c>
      <c r="AU1761" s="1" t="s">
        <v>6551</v>
      </c>
      <c r="AV1761" s="1" t="str">
        <f>IF(OR(M1761="Q",O1761="Q",Q1761="Q",S1761="Q",U1761="Q",W1761="Q",Y1761="Q",AA1761="Q",AC1761="Q",AE1761="Q",AG1761="Q",AI1761="Q",AK1761="Q",AM1761="Q",AO1761="Q",AQ1761="Q",AS1761="Q",AU1761="Q"),"Yes","No")</f>
        <v>No</v>
      </c>
    </row>
    <row r="1762" spans="1:48" x14ac:dyDescent="0.2">
      <c r="A1762" s="1" t="s">
        <v>2531</v>
      </c>
      <c r="B1762" s="1" t="s">
        <v>2532</v>
      </c>
      <c r="C1762" s="1" t="s">
        <v>105</v>
      </c>
      <c r="D1762" s="194" t="s">
        <v>2533</v>
      </c>
      <c r="E1762" s="197" t="s">
        <v>2534</v>
      </c>
      <c r="F1762" s="1" t="s">
        <v>1645</v>
      </c>
      <c r="G1762" s="1" t="s">
        <v>287</v>
      </c>
      <c r="H1762" s="17">
        <v>0</v>
      </c>
      <c r="I1762" s="12">
        <v>19</v>
      </c>
      <c r="J1762" s="1" t="s">
        <v>11</v>
      </c>
      <c r="K1762" s="1" t="s">
        <v>9</v>
      </c>
      <c r="L1762" s="4">
        <v>19</v>
      </c>
      <c r="M1762" s="1" t="s">
        <v>6551</v>
      </c>
      <c r="N1762" s="12">
        <v>0</v>
      </c>
      <c r="O1762" s="12" t="s">
        <v>6551</v>
      </c>
      <c r="P1762" s="14">
        <v>21.216945091945092</v>
      </c>
      <c r="Q1762" s="12" t="s">
        <v>6551</v>
      </c>
      <c r="R1762" s="14">
        <v>0</v>
      </c>
      <c r="S1762" s="12" t="s">
        <v>6551</v>
      </c>
      <c r="T1762" s="14">
        <v>1.5636493136493137</v>
      </c>
      <c r="U1762" s="12" t="s">
        <v>6551</v>
      </c>
      <c r="V1762" s="17">
        <v>0</v>
      </c>
      <c r="W1762" s="12" t="s">
        <v>6551</v>
      </c>
      <c r="X1762" s="17">
        <v>0</v>
      </c>
      <c r="Y1762" s="12" t="s">
        <v>6551</v>
      </c>
      <c r="Z1762" s="17">
        <v>655349</v>
      </c>
      <c r="AA1762" s="12" t="s">
        <v>6551</v>
      </c>
      <c r="AB1762" s="17" t="s">
        <v>6551</v>
      </c>
      <c r="AC1762" s="12" t="s">
        <v>6551</v>
      </c>
      <c r="AD1762" s="17">
        <v>0</v>
      </c>
      <c r="AE1762" s="12" t="s">
        <v>6551</v>
      </c>
      <c r="AF1762" s="17">
        <v>30888</v>
      </c>
      <c r="AG1762" s="12" t="s">
        <v>6551</v>
      </c>
      <c r="AH1762" s="17" t="s">
        <v>6551</v>
      </c>
      <c r="AI1762" s="12" t="s">
        <v>6551</v>
      </c>
      <c r="AJ1762" s="17">
        <v>0</v>
      </c>
      <c r="AK1762" s="12" t="s">
        <v>6551</v>
      </c>
      <c r="AL1762" s="17">
        <v>0</v>
      </c>
      <c r="AM1762" s="12" t="s">
        <v>6551</v>
      </c>
      <c r="AN1762" s="17">
        <v>0</v>
      </c>
      <c r="AO1762" s="12" t="s">
        <v>6551</v>
      </c>
      <c r="AP1762" s="192">
        <v>0</v>
      </c>
      <c r="AQ1762" s="12" t="s">
        <v>6551</v>
      </c>
      <c r="AR1762" s="17">
        <v>48298</v>
      </c>
      <c r="AS1762" s="12" t="s">
        <v>6551</v>
      </c>
      <c r="AT1762" s="17">
        <v>0</v>
      </c>
      <c r="AU1762" s="1" t="s">
        <v>6551</v>
      </c>
      <c r="AV1762" s="1" t="str">
        <f>IF(OR(M1762="Q",O1762="Q",Q1762="Q",S1762="Q",U1762="Q",W1762="Q",Y1762="Q",AA1762="Q",AC1762="Q",AE1762="Q",AG1762="Q",AI1762="Q",AK1762="Q",AM1762="Q",AO1762="Q",AQ1762="Q",AS1762="Q",AU1762="Q"),"Yes","No")</f>
        <v>No</v>
      </c>
    </row>
    <row r="1763" spans="1:48" x14ac:dyDescent="0.2">
      <c r="A1763" s="1" t="s">
        <v>3546</v>
      </c>
      <c r="B1763" s="1" t="s">
        <v>2800</v>
      </c>
      <c r="C1763" s="1" t="s">
        <v>57</v>
      </c>
      <c r="D1763" s="194" t="s">
        <v>3547</v>
      </c>
      <c r="E1763" s="197" t="s">
        <v>3548</v>
      </c>
      <c r="F1763" s="1" t="s">
        <v>239</v>
      </c>
      <c r="G1763" s="1" t="s">
        <v>287</v>
      </c>
      <c r="H1763" s="17">
        <v>0</v>
      </c>
      <c r="I1763" s="12">
        <v>19</v>
      </c>
      <c r="J1763" s="1" t="s">
        <v>11</v>
      </c>
      <c r="K1763" s="1" t="s">
        <v>9</v>
      </c>
      <c r="L1763" s="4">
        <v>19</v>
      </c>
      <c r="M1763" s="1" t="s">
        <v>6551</v>
      </c>
      <c r="N1763" s="12">
        <v>0</v>
      </c>
      <c r="O1763" s="12" t="s">
        <v>6551</v>
      </c>
      <c r="P1763" s="14">
        <v>33.609731794403388</v>
      </c>
      <c r="Q1763" s="12" t="s">
        <v>6551</v>
      </c>
      <c r="R1763" s="14">
        <v>0</v>
      </c>
      <c r="S1763" s="12" t="s">
        <v>6551</v>
      </c>
      <c r="T1763" s="14">
        <v>2.7270613634476457</v>
      </c>
      <c r="U1763" s="12" t="s">
        <v>6551</v>
      </c>
      <c r="V1763" s="17">
        <v>0</v>
      </c>
      <c r="W1763" s="12" t="s">
        <v>6551</v>
      </c>
      <c r="X1763" s="17">
        <v>0</v>
      </c>
      <c r="Y1763" s="12" t="s">
        <v>6551</v>
      </c>
      <c r="Z1763" s="17">
        <v>404762</v>
      </c>
      <c r="AA1763" s="12" t="s">
        <v>6551</v>
      </c>
      <c r="AB1763" s="17" t="s">
        <v>6551</v>
      </c>
      <c r="AC1763" s="12" t="s">
        <v>6551</v>
      </c>
      <c r="AD1763" s="17">
        <v>0</v>
      </c>
      <c r="AE1763" s="12" t="s">
        <v>6551</v>
      </c>
      <c r="AF1763" s="17">
        <v>12043</v>
      </c>
      <c r="AG1763" s="12" t="s">
        <v>6551</v>
      </c>
      <c r="AH1763" s="17" t="s">
        <v>6551</v>
      </c>
      <c r="AI1763" s="12" t="s">
        <v>6551</v>
      </c>
      <c r="AJ1763" s="17">
        <v>0</v>
      </c>
      <c r="AK1763" s="12" t="s">
        <v>6551</v>
      </c>
      <c r="AL1763" s="17">
        <v>0</v>
      </c>
      <c r="AM1763" s="12" t="s">
        <v>6551</v>
      </c>
      <c r="AN1763" s="17">
        <v>0</v>
      </c>
      <c r="AO1763" s="12" t="s">
        <v>6551</v>
      </c>
      <c r="AP1763" s="192">
        <v>0</v>
      </c>
      <c r="AQ1763" s="12" t="s">
        <v>6551</v>
      </c>
      <c r="AR1763" s="17">
        <v>32842</v>
      </c>
      <c r="AS1763" s="12" t="s">
        <v>6551</v>
      </c>
      <c r="AT1763" s="17">
        <v>0</v>
      </c>
      <c r="AU1763" s="1" t="s">
        <v>6551</v>
      </c>
      <c r="AV1763" s="1" t="str">
        <f>IF(OR(M1763="Q",O1763="Q",Q1763="Q",S1763="Q",U1763="Q",W1763="Q",Y1763="Q",AA1763="Q",AC1763="Q",AE1763="Q",AG1763="Q",AI1763="Q",AK1763="Q",AM1763="Q",AO1763="Q",AQ1763="Q",AS1763="Q",AU1763="Q"),"Yes","No")</f>
        <v>No</v>
      </c>
    </row>
    <row r="1764" spans="1:48" x14ac:dyDescent="0.2">
      <c r="A1764" s="1" t="s">
        <v>3678</v>
      </c>
      <c r="B1764" s="1" t="s">
        <v>502</v>
      </c>
      <c r="C1764" s="1" t="s">
        <v>71</v>
      </c>
      <c r="D1764" s="194" t="s">
        <v>3679</v>
      </c>
      <c r="E1764" s="197" t="s">
        <v>3680</v>
      </c>
      <c r="F1764" s="1" t="s">
        <v>239</v>
      </c>
      <c r="G1764" s="1" t="s">
        <v>287</v>
      </c>
      <c r="H1764" s="17">
        <v>0</v>
      </c>
      <c r="I1764" s="12">
        <v>19</v>
      </c>
      <c r="J1764" s="1" t="s">
        <v>11</v>
      </c>
      <c r="K1764" s="1" t="s">
        <v>9</v>
      </c>
      <c r="L1764" s="4">
        <v>19</v>
      </c>
      <c r="M1764" s="1" t="s">
        <v>6551</v>
      </c>
      <c r="N1764" s="12">
        <v>0</v>
      </c>
      <c r="O1764" s="12" t="s">
        <v>6551</v>
      </c>
      <c r="P1764" s="14">
        <v>15.602501596146032</v>
      </c>
      <c r="Q1764" s="12" t="s">
        <v>6551</v>
      </c>
      <c r="R1764" s="14">
        <v>0</v>
      </c>
      <c r="S1764" s="12" t="s">
        <v>6551</v>
      </c>
      <c r="T1764" s="14">
        <v>2.7013755876719485</v>
      </c>
      <c r="U1764" s="12" t="s">
        <v>6551</v>
      </c>
      <c r="V1764" s="17">
        <v>0</v>
      </c>
      <c r="W1764" s="12" t="s">
        <v>6551</v>
      </c>
      <c r="X1764" s="17">
        <v>0</v>
      </c>
      <c r="Y1764" s="12" t="s">
        <v>6551</v>
      </c>
      <c r="Z1764" s="17">
        <v>537631</v>
      </c>
      <c r="AA1764" s="12" t="s">
        <v>6551</v>
      </c>
      <c r="AB1764" s="17" t="s">
        <v>6551</v>
      </c>
      <c r="AC1764" s="12" t="s">
        <v>6551</v>
      </c>
      <c r="AD1764" s="17">
        <v>0</v>
      </c>
      <c r="AE1764" s="12" t="s">
        <v>6551</v>
      </c>
      <c r="AF1764" s="17">
        <v>34458</v>
      </c>
      <c r="AG1764" s="12" t="s">
        <v>6551</v>
      </c>
      <c r="AH1764" s="17" t="s">
        <v>6551</v>
      </c>
      <c r="AI1764" s="12" t="s">
        <v>6551</v>
      </c>
      <c r="AJ1764" s="17">
        <v>0</v>
      </c>
      <c r="AK1764" s="12" t="s">
        <v>6551</v>
      </c>
      <c r="AL1764" s="17">
        <v>0</v>
      </c>
      <c r="AM1764" s="12" t="s">
        <v>6551</v>
      </c>
      <c r="AN1764" s="17">
        <v>0</v>
      </c>
      <c r="AO1764" s="12" t="s">
        <v>6551</v>
      </c>
      <c r="AP1764" s="192">
        <v>0</v>
      </c>
      <c r="AQ1764" s="12" t="s">
        <v>6551</v>
      </c>
      <c r="AR1764" s="17">
        <v>93084</v>
      </c>
      <c r="AS1764" s="12" t="s">
        <v>6551</v>
      </c>
      <c r="AT1764" s="17">
        <v>0</v>
      </c>
      <c r="AU1764" s="1" t="s">
        <v>6551</v>
      </c>
      <c r="AV1764" s="1" t="str">
        <f>IF(OR(M1764="Q",O1764="Q",Q1764="Q",S1764="Q",U1764="Q",W1764="Q",Y1764="Q",AA1764="Q",AC1764="Q",AE1764="Q",AG1764="Q",AI1764="Q",AK1764="Q",AM1764="Q",AO1764="Q",AQ1764="Q",AS1764="Q",AU1764="Q"),"Yes","No")</f>
        <v>No</v>
      </c>
    </row>
    <row r="1765" spans="1:48" x14ac:dyDescent="0.2">
      <c r="A1765" s="1" t="s">
        <v>3913</v>
      </c>
      <c r="B1765" s="1" t="s">
        <v>3914</v>
      </c>
      <c r="C1765" s="1" t="s">
        <v>71</v>
      </c>
      <c r="D1765" s="194" t="s">
        <v>3915</v>
      </c>
      <c r="E1765" s="197" t="s">
        <v>3916</v>
      </c>
      <c r="F1765" s="1" t="s">
        <v>242</v>
      </c>
      <c r="G1765" s="1" t="s">
        <v>287</v>
      </c>
      <c r="H1765" s="17">
        <v>0</v>
      </c>
      <c r="I1765" s="12">
        <v>19</v>
      </c>
      <c r="J1765" s="1" t="s">
        <v>11</v>
      </c>
      <c r="K1765" s="1" t="s">
        <v>9</v>
      </c>
      <c r="L1765" s="4">
        <v>19</v>
      </c>
      <c r="M1765" s="1" t="s">
        <v>6551</v>
      </c>
      <c r="N1765" s="12">
        <v>0</v>
      </c>
      <c r="O1765" s="12" t="s">
        <v>6551</v>
      </c>
      <c r="P1765" s="14">
        <v>18.144633646576697</v>
      </c>
      <c r="Q1765" s="12" t="s">
        <v>6551</v>
      </c>
      <c r="R1765" s="14">
        <v>0</v>
      </c>
      <c r="S1765" s="12" t="s">
        <v>6551</v>
      </c>
      <c r="T1765" s="14">
        <v>2.5420052285734474</v>
      </c>
      <c r="U1765" s="12" t="s">
        <v>6551</v>
      </c>
      <c r="V1765" s="17">
        <v>0</v>
      </c>
      <c r="W1765" s="12" t="s">
        <v>6551</v>
      </c>
      <c r="X1765" s="17">
        <v>0</v>
      </c>
      <c r="Y1765" s="12" t="s">
        <v>6551</v>
      </c>
      <c r="Z1765" s="17">
        <v>513602</v>
      </c>
      <c r="AA1765" s="12" t="s">
        <v>6551</v>
      </c>
      <c r="AB1765" s="17" t="s">
        <v>6551</v>
      </c>
      <c r="AC1765" s="12" t="s">
        <v>6551</v>
      </c>
      <c r="AD1765" s="17">
        <v>0</v>
      </c>
      <c r="AE1765" s="12" t="s">
        <v>6551</v>
      </c>
      <c r="AF1765" s="17">
        <v>28306</v>
      </c>
      <c r="AG1765" s="12" t="s">
        <v>6551</v>
      </c>
      <c r="AH1765" s="17" t="s">
        <v>6551</v>
      </c>
      <c r="AI1765" s="12" t="s">
        <v>6551</v>
      </c>
      <c r="AJ1765" s="17">
        <v>0</v>
      </c>
      <c r="AK1765" s="12" t="s">
        <v>6551</v>
      </c>
      <c r="AL1765" s="17">
        <v>0</v>
      </c>
      <c r="AM1765" s="12" t="s">
        <v>6551</v>
      </c>
      <c r="AN1765" s="17">
        <v>0</v>
      </c>
      <c r="AO1765" s="12" t="s">
        <v>6551</v>
      </c>
      <c r="AP1765" s="192">
        <v>0</v>
      </c>
      <c r="AQ1765" s="12" t="s">
        <v>6551</v>
      </c>
      <c r="AR1765" s="17">
        <v>71954</v>
      </c>
      <c r="AS1765" s="12" t="s">
        <v>6551</v>
      </c>
      <c r="AT1765" s="17">
        <v>0</v>
      </c>
      <c r="AU1765" s="1" t="s">
        <v>6551</v>
      </c>
      <c r="AV1765" s="1" t="str">
        <f>IF(OR(M1765="Q",O1765="Q",Q1765="Q",S1765="Q",U1765="Q",W1765="Q",Y1765="Q",AA1765="Q",AC1765="Q",AE1765="Q",AG1765="Q",AI1765="Q",AK1765="Q",AM1765="Q",AO1765="Q",AQ1765="Q",AS1765="Q",AU1765="Q"),"Yes","No")</f>
        <v>No</v>
      </c>
    </row>
    <row r="1766" spans="1:48" x14ac:dyDescent="0.2">
      <c r="A1766" s="1" t="s">
        <v>3921</v>
      </c>
      <c r="B1766" s="1" t="s">
        <v>3922</v>
      </c>
      <c r="C1766" s="1" t="s">
        <v>71</v>
      </c>
      <c r="D1766" s="194" t="s">
        <v>3923</v>
      </c>
      <c r="E1766" s="197" t="s">
        <v>3924</v>
      </c>
      <c r="F1766" s="1" t="s">
        <v>242</v>
      </c>
      <c r="G1766" s="1" t="s">
        <v>287</v>
      </c>
      <c r="H1766" s="17">
        <v>0</v>
      </c>
      <c r="I1766" s="12">
        <v>19</v>
      </c>
      <c r="J1766" s="1" t="s">
        <v>11</v>
      </c>
      <c r="K1766" s="1" t="s">
        <v>9</v>
      </c>
      <c r="L1766" s="4">
        <v>19</v>
      </c>
      <c r="M1766" s="1" t="s">
        <v>6551</v>
      </c>
      <c r="N1766" s="12">
        <v>0</v>
      </c>
      <c r="O1766" s="12" t="s">
        <v>6551</v>
      </c>
      <c r="P1766" s="14">
        <v>12.182027174393587</v>
      </c>
      <c r="Q1766" s="12" t="s">
        <v>6551</v>
      </c>
      <c r="R1766" s="14">
        <v>0</v>
      </c>
      <c r="S1766" s="12" t="s">
        <v>6551</v>
      </c>
      <c r="T1766" s="14">
        <v>5.4802381443602819</v>
      </c>
      <c r="U1766" s="12" t="s">
        <v>6551</v>
      </c>
      <c r="V1766" s="17">
        <v>0</v>
      </c>
      <c r="W1766" s="12" t="s">
        <v>6551</v>
      </c>
      <c r="X1766" s="17">
        <v>0</v>
      </c>
      <c r="Y1766" s="12" t="s">
        <v>6551</v>
      </c>
      <c r="Z1766" s="17">
        <v>413324</v>
      </c>
      <c r="AA1766" s="12" t="s">
        <v>6551</v>
      </c>
      <c r="AB1766" s="17" t="s">
        <v>6551</v>
      </c>
      <c r="AC1766" s="12" t="s">
        <v>6551</v>
      </c>
      <c r="AD1766" s="17">
        <v>0</v>
      </c>
      <c r="AE1766" s="12" t="s">
        <v>6551</v>
      </c>
      <c r="AF1766" s="17">
        <v>33929</v>
      </c>
      <c r="AG1766" s="12" t="s">
        <v>6551</v>
      </c>
      <c r="AH1766" s="17" t="s">
        <v>6551</v>
      </c>
      <c r="AI1766" s="12" t="s">
        <v>6551</v>
      </c>
      <c r="AJ1766" s="17">
        <v>0</v>
      </c>
      <c r="AK1766" s="12" t="s">
        <v>6551</v>
      </c>
      <c r="AL1766" s="17">
        <v>0</v>
      </c>
      <c r="AM1766" s="12" t="s">
        <v>6551</v>
      </c>
      <c r="AN1766" s="17">
        <v>0</v>
      </c>
      <c r="AO1766" s="12" t="s">
        <v>6551</v>
      </c>
      <c r="AP1766" s="192">
        <v>0</v>
      </c>
      <c r="AQ1766" s="12" t="s">
        <v>6551</v>
      </c>
      <c r="AR1766" s="17">
        <v>185939</v>
      </c>
      <c r="AS1766" s="12" t="s">
        <v>6551</v>
      </c>
      <c r="AT1766" s="17">
        <v>0</v>
      </c>
      <c r="AU1766" s="1" t="s">
        <v>6551</v>
      </c>
      <c r="AV1766" s="1" t="str">
        <f>IF(OR(M1766="Q",O1766="Q",Q1766="Q",S1766="Q",U1766="Q",W1766="Q",Y1766="Q",AA1766="Q",AC1766="Q",AE1766="Q",AG1766="Q",AI1766="Q",AK1766="Q",AM1766="Q",AO1766="Q",AQ1766="Q",AS1766="Q",AU1766="Q"),"Yes","No")</f>
        <v>No</v>
      </c>
    </row>
    <row r="1767" spans="1:48" x14ac:dyDescent="0.2">
      <c r="A1767" s="1" t="s">
        <v>4687</v>
      </c>
      <c r="B1767" s="1" t="s">
        <v>515</v>
      </c>
      <c r="C1767" s="1" t="s">
        <v>54</v>
      </c>
      <c r="D1767" s="194" t="s">
        <v>4688</v>
      </c>
      <c r="E1767" s="197" t="s">
        <v>4689</v>
      </c>
      <c r="F1767" s="1" t="s">
        <v>242</v>
      </c>
      <c r="G1767" s="1" t="s">
        <v>287</v>
      </c>
      <c r="H1767" s="17">
        <v>0</v>
      </c>
      <c r="I1767" s="12">
        <v>19</v>
      </c>
      <c r="J1767" s="1" t="s">
        <v>11</v>
      </c>
      <c r="K1767" s="1" t="s">
        <v>9</v>
      </c>
      <c r="L1767" s="4">
        <v>19</v>
      </c>
      <c r="M1767" s="1" t="s">
        <v>6551</v>
      </c>
      <c r="N1767" s="12">
        <v>0</v>
      </c>
      <c r="O1767" s="12" t="s">
        <v>6551</v>
      </c>
      <c r="P1767" s="14">
        <v>15.842724356337913</v>
      </c>
      <c r="Q1767" s="12" t="s">
        <v>6551</v>
      </c>
      <c r="R1767" s="14">
        <v>0</v>
      </c>
      <c r="S1767" s="12" t="s">
        <v>6551</v>
      </c>
      <c r="T1767" s="14">
        <v>6.288475775273505</v>
      </c>
      <c r="U1767" s="12" t="s">
        <v>6551</v>
      </c>
      <c r="V1767" s="17">
        <v>0</v>
      </c>
      <c r="W1767" s="12" t="s">
        <v>6551</v>
      </c>
      <c r="X1767" s="17">
        <v>0</v>
      </c>
      <c r="Y1767" s="12" t="s">
        <v>6551</v>
      </c>
      <c r="Z1767" s="17">
        <v>385200</v>
      </c>
      <c r="AA1767" s="12" t="s">
        <v>6551</v>
      </c>
      <c r="AB1767" s="17" t="s">
        <v>6551</v>
      </c>
      <c r="AC1767" s="12" t="s">
        <v>6551</v>
      </c>
      <c r="AD1767" s="17">
        <v>0</v>
      </c>
      <c r="AE1767" s="12" t="s">
        <v>6551</v>
      </c>
      <c r="AF1767" s="17">
        <v>24314</v>
      </c>
      <c r="AG1767" s="12" t="s">
        <v>6551</v>
      </c>
      <c r="AH1767" s="17" t="s">
        <v>6551</v>
      </c>
      <c r="AI1767" s="12" t="s">
        <v>6551</v>
      </c>
      <c r="AJ1767" s="17">
        <v>0</v>
      </c>
      <c r="AK1767" s="12" t="s">
        <v>6551</v>
      </c>
      <c r="AL1767" s="17">
        <v>0</v>
      </c>
      <c r="AM1767" s="12" t="s">
        <v>6551</v>
      </c>
      <c r="AN1767" s="17">
        <v>0</v>
      </c>
      <c r="AO1767" s="12" t="s">
        <v>6551</v>
      </c>
      <c r="AP1767" s="192">
        <v>0</v>
      </c>
      <c r="AQ1767" s="12" t="s">
        <v>6551</v>
      </c>
      <c r="AR1767" s="17">
        <v>152898</v>
      </c>
      <c r="AS1767" s="12" t="s">
        <v>6551</v>
      </c>
      <c r="AT1767" s="17">
        <v>0</v>
      </c>
      <c r="AU1767" s="1" t="s">
        <v>6551</v>
      </c>
      <c r="AV1767" s="1" t="str">
        <f>IF(OR(M1767="Q",O1767="Q",Q1767="Q",S1767="Q",U1767="Q",W1767="Q",Y1767="Q",AA1767="Q",AC1767="Q",AE1767="Q",AG1767="Q",AI1767="Q",AK1767="Q",AM1767="Q",AO1767="Q",AQ1767="Q",AS1767="Q",AU1767="Q"),"Yes","No")</f>
        <v>No</v>
      </c>
    </row>
    <row r="1768" spans="1:48" x14ac:dyDescent="0.2">
      <c r="A1768" s="1" t="s">
        <v>5176</v>
      </c>
      <c r="B1768" s="1" t="s">
        <v>5177</v>
      </c>
      <c r="C1768" s="1" t="s">
        <v>37</v>
      </c>
      <c r="D1768" s="194" t="s">
        <v>5178</v>
      </c>
      <c r="E1768" s="197" t="s">
        <v>5179</v>
      </c>
      <c r="F1768" s="1" t="s">
        <v>239</v>
      </c>
      <c r="G1768" s="1" t="s">
        <v>287</v>
      </c>
      <c r="H1768" s="17">
        <v>0</v>
      </c>
      <c r="I1768" s="12">
        <v>19</v>
      </c>
      <c r="J1768" s="1" t="s">
        <v>12</v>
      </c>
      <c r="K1768" s="1" t="s">
        <v>9</v>
      </c>
      <c r="L1768" s="4">
        <v>19</v>
      </c>
      <c r="M1768" s="1" t="s">
        <v>6551</v>
      </c>
      <c r="N1768" s="12">
        <v>0</v>
      </c>
      <c r="O1768" s="12" t="s">
        <v>6551</v>
      </c>
      <c r="P1768" s="14">
        <v>23.651426674513001</v>
      </c>
      <c r="Q1768" s="12" t="s">
        <v>6551</v>
      </c>
      <c r="R1768" s="14">
        <v>0</v>
      </c>
      <c r="S1768" s="12" t="s">
        <v>6551</v>
      </c>
      <c r="T1768" s="14">
        <v>13.50147118736137</v>
      </c>
      <c r="U1768" s="12" t="s">
        <v>6551</v>
      </c>
      <c r="V1768" s="17">
        <v>0</v>
      </c>
      <c r="W1768" s="12" t="s">
        <v>6551</v>
      </c>
      <c r="X1768" s="17">
        <v>0</v>
      </c>
      <c r="Y1768" s="12" t="s">
        <v>6551</v>
      </c>
      <c r="Z1768" s="17">
        <v>1567451</v>
      </c>
      <c r="AA1768" s="12" t="s">
        <v>6551</v>
      </c>
      <c r="AB1768" s="17" t="s">
        <v>6551</v>
      </c>
      <c r="AC1768" s="12" t="s">
        <v>6551</v>
      </c>
      <c r="AD1768" s="17">
        <v>0</v>
      </c>
      <c r="AE1768" s="12" t="s">
        <v>6551</v>
      </c>
      <c r="AF1768" s="17">
        <v>66273</v>
      </c>
      <c r="AG1768" s="12" t="s">
        <v>6551</v>
      </c>
      <c r="AH1768" s="17" t="s">
        <v>6551</v>
      </c>
      <c r="AI1768" s="12" t="s">
        <v>6551</v>
      </c>
      <c r="AJ1768" s="17">
        <v>0</v>
      </c>
      <c r="AK1768" s="12" t="s">
        <v>6551</v>
      </c>
      <c r="AL1768" s="17">
        <v>0</v>
      </c>
      <c r="AM1768" s="12" t="s">
        <v>6551</v>
      </c>
      <c r="AN1768" s="17">
        <v>0</v>
      </c>
      <c r="AO1768" s="12" t="s">
        <v>6551</v>
      </c>
      <c r="AP1768" s="192">
        <v>0</v>
      </c>
      <c r="AQ1768" s="12" t="s">
        <v>6551</v>
      </c>
      <c r="AR1768" s="17">
        <v>894783</v>
      </c>
      <c r="AS1768" s="12" t="s">
        <v>6551</v>
      </c>
      <c r="AT1768" s="17">
        <v>0</v>
      </c>
      <c r="AU1768" s="1" t="s">
        <v>6551</v>
      </c>
      <c r="AV1768" s="1" t="str">
        <f>IF(OR(M1768="Q",O1768="Q",Q1768="Q",S1768="Q",U1768="Q",W1768="Q",Y1768="Q",AA1768="Q",AC1768="Q",AE1768="Q",AG1768="Q",AI1768="Q",AK1768="Q",AM1768="Q",AO1768="Q",AQ1768="Q",AS1768="Q",AU1768="Q"),"Yes","No")</f>
        <v>No</v>
      </c>
    </row>
    <row r="1769" spans="1:48" x14ac:dyDescent="0.2">
      <c r="A1769" s="1" t="s">
        <v>5285</v>
      </c>
      <c r="B1769" s="1" t="s">
        <v>868</v>
      </c>
      <c r="C1769" s="1" t="s">
        <v>78</v>
      </c>
      <c r="D1769" s="194" t="s">
        <v>5286</v>
      </c>
      <c r="E1769" s="197" t="s">
        <v>5287</v>
      </c>
      <c r="F1769" s="1" t="s">
        <v>239</v>
      </c>
      <c r="G1769" s="1" t="s">
        <v>287</v>
      </c>
      <c r="H1769" s="17">
        <v>0</v>
      </c>
      <c r="I1769" s="12">
        <v>19</v>
      </c>
      <c r="J1769" s="1" t="s">
        <v>14</v>
      </c>
      <c r="K1769" s="1" t="s">
        <v>9</v>
      </c>
      <c r="L1769" s="4">
        <v>19</v>
      </c>
      <c r="M1769" s="1" t="s">
        <v>6551</v>
      </c>
      <c r="N1769" s="12">
        <v>0</v>
      </c>
      <c r="O1769" s="12" t="s">
        <v>6551</v>
      </c>
      <c r="P1769" s="14">
        <v>25.105548469387756</v>
      </c>
      <c r="Q1769" s="12" t="s">
        <v>122</v>
      </c>
      <c r="R1769" s="14">
        <v>0</v>
      </c>
      <c r="S1769" s="12" t="s">
        <v>6551</v>
      </c>
      <c r="T1769" s="14">
        <v>2.9905133928571428</v>
      </c>
      <c r="U1769" s="12" t="s">
        <v>122</v>
      </c>
      <c r="V1769" s="17">
        <v>0</v>
      </c>
      <c r="W1769" s="12" t="s">
        <v>6551</v>
      </c>
      <c r="X1769" s="17">
        <v>0</v>
      </c>
      <c r="Y1769" s="12" t="s">
        <v>6551</v>
      </c>
      <c r="Z1769" s="17">
        <v>314924</v>
      </c>
      <c r="AA1769" s="12" t="s">
        <v>6551</v>
      </c>
      <c r="AB1769" s="17" t="s">
        <v>6551</v>
      </c>
      <c r="AC1769" s="12" t="s">
        <v>6551</v>
      </c>
      <c r="AD1769" s="17">
        <v>0</v>
      </c>
      <c r="AE1769" s="12" t="s">
        <v>6551</v>
      </c>
      <c r="AF1769" s="17">
        <v>12544</v>
      </c>
      <c r="AG1769" s="12" t="s">
        <v>122</v>
      </c>
      <c r="AH1769" s="17" t="s">
        <v>6551</v>
      </c>
      <c r="AI1769" s="12" t="s">
        <v>6551</v>
      </c>
      <c r="AJ1769" s="17">
        <v>0</v>
      </c>
      <c r="AK1769" s="12" t="s">
        <v>6551</v>
      </c>
      <c r="AL1769" s="17">
        <v>0</v>
      </c>
      <c r="AM1769" s="12" t="s">
        <v>6551</v>
      </c>
      <c r="AN1769" s="17">
        <v>0</v>
      </c>
      <c r="AO1769" s="12" t="s">
        <v>6551</v>
      </c>
      <c r="AP1769" s="192">
        <v>0</v>
      </c>
      <c r="AQ1769" s="12" t="s">
        <v>6551</v>
      </c>
      <c r="AR1769" s="17">
        <v>37513</v>
      </c>
      <c r="AS1769" s="12" t="s">
        <v>6551</v>
      </c>
      <c r="AT1769" s="17">
        <v>0</v>
      </c>
      <c r="AU1769" s="1" t="s">
        <v>6551</v>
      </c>
      <c r="AV1769" s="1" t="str">
        <f>IF(OR(M1769="Q",O1769="Q",Q1769="Q",S1769="Q",U1769="Q",W1769="Q",Y1769="Q",AA1769="Q",AC1769="Q",AE1769="Q",AG1769="Q",AI1769="Q",AK1769="Q",AM1769="Q",AO1769="Q",AQ1769="Q",AS1769="Q",AU1769="Q"),"Yes","No")</f>
        <v>Yes</v>
      </c>
    </row>
    <row r="1770" spans="1:48" x14ac:dyDescent="0.2">
      <c r="A1770" s="1" t="s">
        <v>5169</v>
      </c>
      <c r="B1770" s="1" t="s">
        <v>5170</v>
      </c>
      <c r="C1770" s="1" t="s">
        <v>106</v>
      </c>
      <c r="D1770" s="194" t="s">
        <v>5171</v>
      </c>
      <c r="E1770" s="197" t="s">
        <v>5172</v>
      </c>
      <c r="F1770" s="1" t="s">
        <v>305</v>
      </c>
      <c r="G1770" s="1" t="s">
        <v>287</v>
      </c>
      <c r="H1770" s="17">
        <v>0</v>
      </c>
      <c r="I1770" s="12">
        <v>19</v>
      </c>
      <c r="J1770" s="1" t="s">
        <v>11</v>
      </c>
      <c r="K1770" s="1" t="s">
        <v>9</v>
      </c>
      <c r="L1770" s="4">
        <v>19</v>
      </c>
      <c r="M1770" s="1" t="s">
        <v>6551</v>
      </c>
      <c r="N1770" s="12">
        <v>0</v>
      </c>
      <c r="O1770" s="12" t="s">
        <v>6551</v>
      </c>
      <c r="P1770" s="14">
        <v>10.897732849151046</v>
      </c>
      <c r="Q1770" s="12" t="s">
        <v>6551</v>
      </c>
      <c r="R1770" s="14">
        <v>0</v>
      </c>
      <c r="S1770" s="12" t="s">
        <v>6551</v>
      </c>
      <c r="T1770" s="14">
        <v>4.4087250956914321</v>
      </c>
      <c r="U1770" s="12" t="s">
        <v>6551</v>
      </c>
      <c r="V1770" s="17">
        <v>0</v>
      </c>
      <c r="W1770" s="12" t="s">
        <v>6551</v>
      </c>
      <c r="X1770" s="17">
        <v>0</v>
      </c>
      <c r="Y1770" s="12" t="s">
        <v>6551</v>
      </c>
      <c r="Z1770" s="17">
        <v>222074</v>
      </c>
      <c r="AA1770" s="12" t="s">
        <v>6551</v>
      </c>
      <c r="AB1770" s="17" t="s">
        <v>6551</v>
      </c>
      <c r="AC1770" s="12" t="s">
        <v>6551</v>
      </c>
      <c r="AD1770" s="17">
        <v>0</v>
      </c>
      <c r="AE1770" s="12" t="s">
        <v>6551</v>
      </c>
      <c r="AF1770" s="17">
        <v>20378</v>
      </c>
      <c r="AG1770" s="12" t="s">
        <v>6551</v>
      </c>
      <c r="AH1770" s="17" t="s">
        <v>6551</v>
      </c>
      <c r="AI1770" s="12" t="s">
        <v>6551</v>
      </c>
      <c r="AJ1770" s="17">
        <v>0</v>
      </c>
      <c r="AK1770" s="12" t="s">
        <v>6551</v>
      </c>
      <c r="AL1770" s="17">
        <v>0</v>
      </c>
      <c r="AM1770" s="12" t="s">
        <v>6551</v>
      </c>
      <c r="AN1770" s="17">
        <v>0</v>
      </c>
      <c r="AO1770" s="12" t="s">
        <v>6551</v>
      </c>
      <c r="AP1770" s="192">
        <v>0</v>
      </c>
      <c r="AQ1770" s="12" t="s">
        <v>6551</v>
      </c>
      <c r="AR1770" s="17">
        <v>89841</v>
      </c>
      <c r="AS1770" s="12" t="s">
        <v>6551</v>
      </c>
      <c r="AT1770" s="17">
        <v>0</v>
      </c>
      <c r="AU1770" s="1" t="s">
        <v>6551</v>
      </c>
      <c r="AV1770" s="1" t="str">
        <f>IF(OR(M1770="Q",O1770="Q",Q1770="Q",S1770="Q",U1770="Q",W1770="Q",Y1770="Q",AA1770="Q",AC1770="Q",AE1770="Q",AG1770="Q",AI1770="Q",AK1770="Q",AM1770="Q",AO1770="Q",AQ1770="Q",AS1770="Q",AU1770="Q"),"Yes","No")</f>
        <v>No</v>
      </c>
    </row>
    <row r="1771" spans="1:48" x14ac:dyDescent="0.2">
      <c r="A1771" s="1" t="s">
        <v>856</v>
      </c>
      <c r="B1771" s="1" t="s">
        <v>857</v>
      </c>
      <c r="C1771" s="1" t="s">
        <v>100</v>
      </c>
      <c r="D1771" s="194">
        <v>3061</v>
      </c>
      <c r="E1771" s="197">
        <v>30061</v>
      </c>
      <c r="F1771" s="1" t="s">
        <v>242</v>
      </c>
      <c r="G1771" s="1" t="s">
        <v>236</v>
      </c>
      <c r="H1771" s="17">
        <v>66086</v>
      </c>
      <c r="I1771" s="12">
        <v>19</v>
      </c>
      <c r="J1771" s="1" t="s">
        <v>12</v>
      </c>
      <c r="K1771" s="1" t="s">
        <v>13</v>
      </c>
      <c r="L1771" s="4">
        <v>18</v>
      </c>
      <c r="M1771" s="1" t="s">
        <v>6551</v>
      </c>
      <c r="N1771" s="12">
        <v>0</v>
      </c>
      <c r="O1771" s="12" t="s">
        <v>6551</v>
      </c>
      <c r="P1771" s="14">
        <v>18.823701024713682</v>
      </c>
      <c r="Q1771" s="12" t="s">
        <v>6551</v>
      </c>
      <c r="R1771" s="14">
        <v>14.949999541364349</v>
      </c>
      <c r="S1771" s="12" t="s">
        <v>6551</v>
      </c>
      <c r="T1771" s="14">
        <v>7.8856419529837254</v>
      </c>
      <c r="U1771" s="12" t="s">
        <v>6551</v>
      </c>
      <c r="V1771" s="17">
        <v>771245</v>
      </c>
      <c r="W1771" s="12" t="s">
        <v>6551</v>
      </c>
      <c r="X1771" s="17">
        <v>843642</v>
      </c>
      <c r="Y1771" s="12" t="s">
        <v>6551</v>
      </c>
      <c r="Z1771" s="17">
        <v>780713</v>
      </c>
      <c r="AA1771" s="12" t="s">
        <v>6551</v>
      </c>
      <c r="AB1771" s="17">
        <v>62929</v>
      </c>
      <c r="AC1771" s="12" t="s">
        <v>6551</v>
      </c>
      <c r="AD1771" s="17">
        <v>45184</v>
      </c>
      <c r="AE1771" s="12" t="s">
        <v>6551</v>
      </c>
      <c r="AF1771" s="17">
        <v>41475</v>
      </c>
      <c r="AG1771" s="12" t="s">
        <v>6551</v>
      </c>
      <c r="AH1771" s="17">
        <v>3709</v>
      </c>
      <c r="AI1771" s="12" t="s">
        <v>6551</v>
      </c>
      <c r="AJ1771" s="17">
        <v>0</v>
      </c>
      <c r="AK1771" s="12" t="s">
        <v>6551</v>
      </c>
      <c r="AL1771" s="17">
        <v>0</v>
      </c>
      <c r="AM1771" s="12" t="s">
        <v>6551</v>
      </c>
      <c r="AN1771" s="17">
        <v>0</v>
      </c>
      <c r="AO1771" s="12" t="s">
        <v>6551</v>
      </c>
      <c r="AP1771" s="192">
        <v>0</v>
      </c>
      <c r="AQ1771" s="12" t="s">
        <v>6551</v>
      </c>
      <c r="AR1771" s="17">
        <v>327057</v>
      </c>
      <c r="AS1771" s="12" t="s">
        <v>6551</v>
      </c>
      <c r="AT1771" s="17">
        <v>4889502</v>
      </c>
      <c r="AU1771" s="1" t="s">
        <v>6551</v>
      </c>
      <c r="AV1771" s="1" t="str">
        <f>IF(OR(M1771="Q",O1771="Q",Q1771="Q",S1771="Q",U1771="Q",W1771="Q",Y1771="Q",AA1771="Q",AC1771="Q",AE1771="Q",AG1771="Q",AI1771="Q",AK1771="Q",AM1771="Q",AO1771="Q",AQ1771="Q",AS1771="Q",AU1771="Q"),"Yes","No")</f>
        <v>No</v>
      </c>
    </row>
    <row r="1772" spans="1:48" x14ac:dyDescent="0.2">
      <c r="A1772" s="1" t="s">
        <v>2836</v>
      </c>
      <c r="B1772" s="1" t="s">
        <v>1646</v>
      </c>
      <c r="C1772" s="1" t="s">
        <v>79</v>
      </c>
      <c r="D1772" s="194" t="s">
        <v>2837</v>
      </c>
      <c r="E1772" s="197" t="s">
        <v>2838</v>
      </c>
      <c r="F1772" s="1" t="s">
        <v>305</v>
      </c>
      <c r="G1772" s="1" t="s">
        <v>287</v>
      </c>
      <c r="H1772" s="17">
        <v>0</v>
      </c>
      <c r="I1772" s="12">
        <v>19</v>
      </c>
      <c r="J1772" s="1" t="s">
        <v>11</v>
      </c>
      <c r="K1772" s="1" t="s">
        <v>9</v>
      </c>
      <c r="L1772" s="4">
        <v>18</v>
      </c>
      <c r="M1772" s="1" t="s">
        <v>6551</v>
      </c>
      <c r="N1772" s="12">
        <v>0</v>
      </c>
      <c r="O1772" s="12" t="s">
        <v>6551</v>
      </c>
      <c r="P1772" s="14">
        <v>15.115599939476471</v>
      </c>
      <c r="Q1772" s="12" t="s">
        <v>6551</v>
      </c>
      <c r="R1772" s="14">
        <v>0</v>
      </c>
      <c r="S1772" s="12" t="s">
        <v>6551</v>
      </c>
      <c r="T1772" s="14">
        <v>1.4543299541029908</v>
      </c>
      <c r="U1772" s="12" t="s">
        <v>6551</v>
      </c>
      <c r="V1772" s="17">
        <v>0</v>
      </c>
      <c r="W1772" s="12" t="s">
        <v>6551</v>
      </c>
      <c r="X1772" s="17">
        <v>0</v>
      </c>
      <c r="Y1772" s="12" t="s">
        <v>6551</v>
      </c>
      <c r="Z1772" s="17">
        <v>599394</v>
      </c>
      <c r="AA1772" s="12" t="s">
        <v>6551</v>
      </c>
      <c r="AB1772" s="17" t="s">
        <v>6551</v>
      </c>
      <c r="AC1772" s="12" t="s">
        <v>6551</v>
      </c>
      <c r="AD1772" s="17">
        <v>0</v>
      </c>
      <c r="AE1772" s="12" t="s">
        <v>6551</v>
      </c>
      <c r="AF1772" s="17">
        <v>39654</v>
      </c>
      <c r="AG1772" s="12" t="s">
        <v>6551</v>
      </c>
      <c r="AH1772" s="17" t="s">
        <v>6551</v>
      </c>
      <c r="AI1772" s="12" t="s">
        <v>6551</v>
      </c>
      <c r="AJ1772" s="17">
        <v>0</v>
      </c>
      <c r="AK1772" s="12" t="s">
        <v>6551</v>
      </c>
      <c r="AL1772" s="17">
        <v>0</v>
      </c>
      <c r="AM1772" s="12" t="s">
        <v>6551</v>
      </c>
      <c r="AN1772" s="17">
        <v>0</v>
      </c>
      <c r="AO1772" s="12" t="s">
        <v>6551</v>
      </c>
      <c r="AP1772" s="192">
        <v>0</v>
      </c>
      <c r="AQ1772" s="12" t="s">
        <v>6551</v>
      </c>
      <c r="AR1772" s="17">
        <v>57670</v>
      </c>
      <c r="AS1772" s="12" t="s">
        <v>6551</v>
      </c>
      <c r="AT1772" s="17">
        <v>0</v>
      </c>
      <c r="AU1772" s="1" t="s">
        <v>6551</v>
      </c>
      <c r="AV1772" s="1" t="str">
        <f>IF(OR(M1772="Q",O1772="Q",Q1772="Q",S1772="Q",U1772="Q",W1772="Q",Y1772="Q",AA1772="Q",AC1772="Q",AE1772="Q",AG1772="Q",AI1772="Q",AK1772="Q",AM1772="Q",AO1772="Q",AQ1772="Q",AS1772="Q",AU1772="Q"),"Yes","No")</f>
        <v>No</v>
      </c>
    </row>
    <row r="1773" spans="1:48" x14ac:dyDescent="0.2">
      <c r="A1773" s="1" t="s">
        <v>1840</v>
      </c>
      <c r="B1773" s="1" t="s">
        <v>1261</v>
      </c>
      <c r="C1773" s="1" t="s">
        <v>79</v>
      </c>
      <c r="D1773" s="194">
        <v>4217</v>
      </c>
      <c r="E1773" s="197">
        <v>40217</v>
      </c>
      <c r="F1773" s="1" t="s">
        <v>239</v>
      </c>
      <c r="G1773" s="1" t="s">
        <v>6120</v>
      </c>
      <c r="H1773" s="17">
        <v>214881</v>
      </c>
      <c r="I1773" s="12">
        <v>19</v>
      </c>
      <c r="J1773" s="1" t="s">
        <v>11</v>
      </c>
      <c r="K1773" s="1" t="s">
        <v>13</v>
      </c>
      <c r="L1773" s="4">
        <v>17</v>
      </c>
      <c r="M1773" s="1" t="s">
        <v>6551</v>
      </c>
      <c r="N1773" s="12">
        <v>0</v>
      </c>
      <c r="O1773" s="12" t="s">
        <v>6551</v>
      </c>
      <c r="P1773" s="14">
        <v>18.708961008324067</v>
      </c>
      <c r="Q1773" s="12" t="s">
        <v>6551</v>
      </c>
      <c r="R1773" s="14">
        <v>0</v>
      </c>
      <c r="S1773" s="12" t="s">
        <v>6551</v>
      </c>
      <c r="T1773" s="14">
        <v>2.307383816937957</v>
      </c>
      <c r="U1773" s="12" t="s">
        <v>6551</v>
      </c>
      <c r="V1773" s="17">
        <v>0</v>
      </c>
      <c r="W1773" s="12" t="s">
        <v>6551</v>
      </c>
      <c r="X1773" s="17">
        <v>0</v>
      </c>
      <c r="Y1773" s="12" t="s">
        <v>6551</v>
      </c>
      <c r="Z1773" s="17">
        <v>555151</v>
      </c>
      <c r="AA1773" s="12" t="s">
        <v>6551</v>
      </c>
      <c r="AB1773" s="17" t="s">
        <v>6551</v>
      </c>
      <c r="AC1773" s="12" t="s">
        <v>6551</v>
      </c>
      <c r="AD1773" s="17">
        <v>0</v>
      </c>
      <c r="AE1773" s="12" t="s">
        <v>6551</v>
      </c>
      <c r="AF1773" s="17">
        <v>29673</v>
      </c>
      <c r="AG1773" s="12" t="s">
        <v>6551</v>
      </c>
      <c r="AH1773" s="17" t="s">
        <v>6551</v>
      </c>
      <c r="AI1773" s="12" t="s">
        <v>6551</v>
      </c>
      <c r="AJ1773" s="17">
        <v>0</v>
      </c>
      <c r="AK1773" s="12" t="s">
        <v>6551</v>
      </c>
      <c r="AL1773" s="17">
        <v>0</v>
      </c>
      <c r="AM1773" s="12" t="s">
        <v>6551</v>
      </c>
      <c r="AN1773" s="17">
        <v>0</v>
      </c>
      <c r="AO1773" s="12" t="s">
        <v>6551</v>
      </c>
      <c r="AP1773" s="192">
        <v>0</v>
      </c>
      <c r="AQ1773" s="12" t="s">
        <v>6551</v>
      </c>
      <c r="AR1773" s="17">
        <v>68467</v>
      </c>
      <c r="AS1773" s="12" t="s">
        <v>6551</v>
      </c>
      <c r="AT1773" s="17">
        <v>0</v>
      </c>
      <c r="AU1773" s="1" t="s">
        <v>6551</v>
      </c>
      <c r="AV1773" s="1" t="str">
        <f>IF(OR(M1773="Q",O1773="Q",Q1773="Q",S1773="Q",U1773="Q",W1773="Q",Y1773="Q",AA1773="Q",AC1773="Q",AE1773="Q",AG1773="Q",AI1773="Q",AK1773="Q",AM1773="Q",AO1773="Q",AQ1773="Q",AS1773="Q",AU1773="Q"),"Yes","No")</f>
        <v>No</v>
      </c>
    </row>
    <row r="1774" spans="1:48" x14ac:dyDescent="0.2">
      <c r="A1774" s="1" t="s">
        <v>1448</v>
      </c>
      <c r="B1774" s="1" t="s">
        <v>1449</v>
      </c>
      <c r="C1774" s="1" t="s">
        <v>102</v>
      </c>
      <c r="D1774" s="194">
        <v>4174</v>
      </c>
      <c r="E1774" s="197">
        <v>40174</v>
      </c>
      <c r="F1774" s="1" t="s">
        <v>239</v>
      </c>
      <c r="G1774" s="1" t="s">
        <v>6120</v>
      </c>
      <c r="H1774" s="17">
        <v>90899</v>
      </c>
      <c r="I1774" s="12">
        <v>19</v>
      </c>
      <c r="J1774" s="1" t="s">
        <v>12</v>
      </c>
      <c r="K1774" s="1" t="s">
        <v>9</v>
      </c>
      <c r="L1774" s="4">
        <v>16</v>
      </c>
      <c r="M1774" s="1" t="s">
        <v>6551</v>
      </c>
      <c r="N1774" s="12">
        <v>0</v>
      </c>
      <c r="O1774" s="12" t="s">
        <v>6551</v>
      </c>
      <c r="P1774" s="14">
        <v>6.247688866799205</v>
      </c>
      <c r="Q1774" s="12" t="s">
        <v>6551</v>
      </c>
      <c r="R1774" s="14">
        <v>0</v>
      </c>
      <c r="S1774" s="12" t="s">
        <v>6551</v>
      </c>
      <c r="T1774" s="14">
        <v>2.830392644135189</v>
      </c>
      <c r="U1774" s="12" t="s">
        <v>6551</v>
      </c>
      <c r="V1774" s="17">
        <v>0</v>
      </c>
      <c r="W1774" s="12" t="s">
        <v>6551</v>
      </c>
      <c r="X1774" s="17">
        <v>0</v>
      </c>
      <c r="Y1774" s="12" t="s">
        <v>6551</v>
      </c>
      <c r="Z1774" s="17">
        <v>251407</v>
      </c>
      <c r="AA1774" s="12" t="s">
        <v>6551</v>
      </c>
      <c r="AB1774" s="17" t="s">
        <v>6551</v>
      </c>
      <c r="AC1774" s="12" t="s">
        <v>6551</v>
      </c>
      <c r="AD1774" s="17">
        <v>0</v>
      </c>
      <c r="AE1774" s="12" t="s">
        <v>6551</v>
      </c>
      <c r="AF1774" s="17">
        <v>40240</v>
      </c>
      <c r="AG1774" s="12" t="s">
        <v>6551</v>
      </c>
      <c r="AH1774" s="17" t="s">
        <v>6551</v>
      </c>
      <c r="AI1774" s="12" t="s">
        <v>6551</v>
      </c>
      <c r="AJ1774" s="17">
        <v>0</v>
      </c>
      <c r="AK1774" s="12" t="s">
        <v>6551</v>
      </c>
      <c r="AL1774" s="17">
        <v>0</v>
      </c>
      <c r="AM1774" s="12" t="s">
        <v>6551</v>
      </c>
      <c r="AN1774" s="17">
        <v>0</v>
      </c>
      <c r="AO1774" s="12" t="s">
        <v>6551</v>
      </c>
      <c r="AP1774" s="192">
        <v>0</v>
      </c>
      <c r="AQ1774" s="12" t="s">
        <v>6551</v>
      </c>
      <c r="AR1774" s="17">
        <v>113895</v>
      </c>
      <c r="AS1774" s="12" t="s">
        <v>6551</v>
      </c>
      <c r="AT1774" s="17">
        <v>0</v>
      </c>
      <c r="AU1774" s="1" t="s">
        <v>6551</v>
      </c>
      <c r="AV1774" s="1" t="str">
        <f>IF(OR(M1774="Q",O1774="Q",Q1774="Q",S1774="Q",U1774="Q",W1774="Q",Y1774="Q",AA1774="Q",AC1774="Q",AE1774="Q",AG1774="Q",AI1774="Q",AK1774="Q",AM1774="Q",AO1774="Q",AQ1774="Q",AS1774="Q",AU1774="Q"),"Yes","No")</f>
        <v>No</v>
      </c>
    </row>
    <row r="1775" spans="1:48" x14ac:dyDescent="0.2">
      <c r="A1775" s="1" t="s">
        <v>5772</v>
      </c>
      <c r="B1775" s="1" t="s">
        <v>5773</v>
      </c>
      <c r="C1775" s="1" t="s">
        <v>113</v>
      </c>
      <c r="D1775" s="194" t="s">
        <v>5774</v>
      </c>
      <c r="E1775" s="197" t="s">
        <v>5775</v>
      </c>
      <c r="F1775" s="1" t="s">
        <v>242</v>
      </c>
      <c r="G1775" s="1" t="s">
        <v>287</v>
      </c>
      <c r="H1775" s="17">
        <v>0</v>
      </c>
      <c r="I1775" s="12">
        <v>19</v>
      </c>
      <c r="J1775" s="1" t="s">
        <v>12</v>
      </c>
      <c r="K1775" s="1" t="s">
        <v>9</v>
      </c>
      <c r="L1775" s="4">
        <v>16</v>
      </c>
      <c r="M1775" s="1" t="s">
        <v>6551</v>
      </c>
      <c r="N1775" s="12">
        <v>0</v>
      </c>
      <c r="O1775" s="12" t="s">
        <v>6551</v>
      </c>
      <c r="P1775" s="14">
        <v>12.331268808174119</v>
      </c>
      <c r="Q1775" s="12" t="s">
        <v>6551</v>
      </c>
      <c r="R1775" s="14">
        <v>0</v>
      </c>
      <c r="S1775" s="12" t="s">
        <v>6551</v>
      </c>
      <c r="T1775" s="14">
        <v>47.515781370284834</v>
      </c>
      <c r="U1775" s="12" t="s">
        <v>6551</v>
      </c>
      <c r="V1775" s="17">
        <v>0</v>
      </c>
      <c r="W1775" s="12" t="s">
        <v>6551</v>
      </c>
      <c r="X1775" s="17">
        <v>0</v>
      </c>
      <c r="Y1775" s="12" t="s">
        <v>6551</v>
      </c>
      <c r="Z1775" s="17">
        <v>352403</v>
      </c>
      <c r="AA1775" s="12" t="s">
        <v>6551</v>
      </c>
      <c r="AB1775" s="17" t="s">
        <v>6551</v>
      </c>
      <c r="AC1775" s="12" t="s">
        <v>6551</v>
      </c>
      <c r="AD1775" s="17">
        <v>0</v>
      </c>
      <c r="AE1775" s="12" t="s">
        <v>6551</v>
      </c>
      <c r="AF1775" s="17">
        <v>28578</v>
      </c>
      <c r="AG1775" s="12" t="s">
        <v>6551</v>
      </c>
      <c r="AH1775" s="17" t="s">
        <v>6551</v>
      </c>
      <c r="AI1775" s="12" t="s">
        <v>6551</v>
      </c>
      <c r="AJ1775" s="17">
        <v>0</v>
      </c>
      <c r="AK1775" s="12" t="s">
        <v>6551</v>
      </c>
      <c r="AL1775" s="17">
        <v>0</v>
      </c>
      <c r="AM1775" s="12" t="s">
        <v>6551</v>
      </c>
      <c r="AN1775" s="17">
        <v>0</v>
      </c>
      <c r="AO1775" s="12" t="s">
        <v>6551</v>
      </c>
      <c r="AP1775" s="192">
        <v>0</v>
      </c>
      <c r="AQ1775" s="12" t="s">
        <v>6551</v>
      </c>
      <c r="AR1775" s="17">
        <v>1357906</v>
      </c>
      <c r="AS1775" s="12" t="s">
        <v>6551</v>
      </c>
      <c r="AT1775" s="17">
        <v>0</v>
      </c>
      <c r="AU1775" s="1" t="s">
        <v>6551</v>
      </c>
      <c r="AV1775" s="1" t="str">
        <f>IF(OR(M1775="Q",O1775="Q",Q1775="Q",S1775="Q",U1775="Q",W1775="Q",Y1775="Q",AA1775="Q",AC1775="Q",AE1775="Q",AG1775="Q",AI1775="Q",AK1775="Q",AM1775="Q",AO1775="Q",AQ1775="Q",AS1775="Q",AU1775="Q"),"Yes","No")</f>
        <v>No</v>
      </c>
    </row>
    <row r="1776" spans="1:48" x14ac:dyDescent="0.2">
      <c r="A1776" s="1" t="s">
        <v>3970</v>
      </c>
      <c r="B1776" s="1" t="s">
        <v>2536</v>
      </c>
      <c r="C1776" s="1" t="s">
        <v>73</v>
      </c>
      <c r="D1776" s="194" t="s">
        <v>3971</v>
      </c>
      <c r="E1776" s="197" t="s">
        <v>3972</v>
      </c>
      <c r="F1776" s="1" t="s">
        <v>242</v>
      </c>
      <c r="G1776" s="1" t="s">
        <v>287</v>
      </c>
      <c r="H1776" s="17">
        <v>0</v>
      </c>
      <c r="I1776" s="12">
        <v>19</v>
      </c>
      <c r="J1776" s="1" t="s">
        <v>11</v>
      </c>
      <c r="K1776" s="1" t="s">
        <v>9</v>
      </c>
      <c r="L1776" s="4">
        <v>16</v>
      </c>
      <c r="M1776" s="1" t="s">
        <v>6551</v>
      </c>
      <c r="N1776" s="12">
        <v>0</v>
      </c>
      <c r="O1776" s="12" t="s">
        <v>6551</v>
      </c>
      <c r="P1776" s="14">
        <v>19.020067742287942</v>
      </c>
      <c r="Q1776" s="12" t="s">
        <v>6551</v>
      </c>
      <c r="R1776" s="14">
        <v>0</v>
      </c>
      <c r="S1776" s="12" t="s">
        <v>6551</v>
      </c>
      <c r="T1776" s="14">
        <v>4.8826528754051788</v>
      </c>
      <c r="U1776" s="12" t="s">
        <v>6551</v>
      </c>
      <c r="V1776" s="17">
        <v>0</v>
      </c>
      <c r="W1776" s="12" t="s">
        <v>6551</v>
      </c>
      <c r="X1776" s="17">
        <v>0</v>
      </c>
      <c r="Y1776" s="12" t="s">
        <v>6551</v>
      </c>
      <c r="Z1776" s="17">
        <v>522234</v>
      </c>
      <c r="AA1776" s="12" t="s">
        <v>6551</v>
      </c>
      <c r="AB1776" s="17" t="s">
        <v>6551</v>
      </c>
      <c r="AC1776" s="12" t="s">
        <v>6551</v>
      </c>
      <c r="AD1776" s="17">
        <v>0</v>
      </c>
      <c r="AE1776" s="12" t="s">
        <v>6551</v>
      </c>
      <c r="AF1776" s="17">
        <v>27457</v>
      </c>
      <c r="AG1776" s="12" t="s">
        <v>6551</v>
      </c>
      <c r="AH1776" s="17" t="s">
        <v>6551</v>
      </c>
      <c r="AI1776" s="12" t="s">
        <v>6551</v>
      </c>
      <c r="AJ1776" s="17">
        <v>0</v>
      </c>
      <c r="AK1776" s="12" t="s">
        <v>6551</v>
      </c>
      <c r="AL1776" s="17">
        <v>0</v>
      </c>
      <c r="AM1776" s="12" t="s">
        <v>6551</v>
      </c>
      <c r="AN1776" s="17">
        <v>0</v>
      </c>
      <c r="AO1776" s="12" t="s">
        <v>6551</v>
      </c>
      <c r="AP1776" s="192">
        <v>0</v>
      </c>
      <c r="AQ1776" s="12" t="s">
        <v>6551</v>
      </c>
      <c r="AR1776" s="17">
        <v>134063</v>
      </c>
      <c r="AS1776" s="12" t="s">
        <v>6551</v>
      </c>
      <c r="AT1776" s="17">
        <v>0</v>
      </c>
      <c r="AU1776" s="1" t="s">
        <v>6551</v>
      </c>
      <c r="AV1776" s="1" t="str">
        <f>IF(OR(M1776="Q",O1776="Q",Q1776="Q",S1776="Q",U1776="Q",W1776="Q",Y1776="Q",AA1776="Q",AC1776="Q",AE1776="Q",AG1776="Q",AI1776="Q",AK1776="Q",AM1776="Q",AO1776="Q",AQ1776="Q",AS1776="Q",AU1776="Q"),"Yes","No")</f>
        <v>No</v>
      </c>
    </row>
    <row r="1777" spans="1:48" x14ac:dyDescent="0.2">
      <c r="A1777" s="1" t="s">
        <v>243</v>
      </c>
      <c r="B1777" s="1" t="s">
        <v>244</v>
      </c>
      <c r="C1777" s="1" t="s">
        <v>2</v>
      </c>
      <c r="D1777" s="194">
        <v>42</v>
      </c>
      <c r="E1777" s="197">
        <v>42</v>
      </c>
      <c r="F1777" s="1" t="s">
        <v>242</v>
      </c>
      <c r="G1777" s="1" t="s">
        <v>6120</v>
      </c>
      <c r="H1777" s="17">
        <v>90733</v>
      </c>
      <c r="I1777" s="12">
        <v>19</v>
      </c>
      <c r="J1777" s="1" t="s">
        <v>11</v>
      </c>
      <c r="K1777" s="1" t="s">
        <v>9</v>
      </c>
      <c r="L1777" s="4">
        <v>15</v>
      </c>
      <c r="M1777" s="1" t="s">
        <v>6551</v>
      </c>
      <c r="N1777" s="12">
        <v>0</v>
      </c>
      <c r="O1777" s="12" t="s">
        <v>6551</v>
      </c>
      <c r="P1777" s="14">
        <v>14.694804538873363</v>
      </c>
      <c r="Q1777" s="12" t="s">
        <v>6551</v>
      </c>
      <c r="R1777" s="14">
        <v>0</v>
      </c>
      <c r="S1777" s="12" t="s">
        <v>6551</v>
      </c>
      <c r="T1777" s="14">
        <v>1.7990168019125223</v>
      </c>
      <c r="U1777" s="12" t="s">
        <v>6551</v>
      </c>
      <c r="V1777" s="17">
        <v>0</v>
      </c>
      <c r="W1777" s="12" t="s">
        <v>6551</v>
      </c>
      <c r="X1777" s="17">
        <v>0</v>
      </c>
      <c r="Y1777" s="12" t="s">
        <v>6551</v>
      </c>
      <c r="Z1777" s="17">
        <v>436421</v>
      </c>
      <c r="AA1777" s="12" t="s">
        <v>6551</v>
      </c>
      <c r="AB1777" s="17" t="s">
        <v>6551</v>
      </c>
      <c r="AC1777" s="12" t="s">
        <v>6551</v>
      </c>
      <c r="AD1777" s="17">
        <v>0</v>
      </c>
      <c r="AE1777" s="12" t="s">
        <v>6551</v>
      </c>
      <c r="AF1777" s="17">
        <v>29699</v>
      </c>
      <c r="AG1777" s="12" t="s">
        <v>6551</v>
      </c>
      <c r="AH1777" s="17" t="s">
        <v>6551</v>
      </c>
      <c r="AI1777" s="12" t="s">
        <v>6551</v>
      </c>
      <c r="AJ1777" s="17">
        <v>0</v>
      </c>
      <c r="AK1777" s="12" t="s">
        <v>6551</v>
      </c>
      <c r="AL1777" s="17">
        <v>0</v>
      </c>
      <c r="AM1777" s="12" t="s">
        <v>6551</v>
      </c>
      <c r="AN1777" s="17">
        <v>0</v>
      </c>
      <c r="AO1777" s="12" t="s">
        <v>6551</v>
      </c>
      <c r="AP1777" s="192">
        <v>0</v>
      </c>
      <c r="AQ1777" s="12" t="s">
        <v>6551</v>
      </c>
      <c r="AR1777" s="17">
        <v>53429</v>
      </c>
      <c r="AS1777" s="12" t="s">
        <v>6551</v>
      </c>
      <c r="AT1777" s="17">
        <v>0</v>
      </c>
      <c r="AU1777" s="1" t="s">
        <v>6551</v>
      </c>
      <c r="AV1777" s="1" t="str">
        <f>IF(OR(M1777="Q",O1777="Q",Q1777="Q",S1777="Q",U1777="Q",W1777="Q",Y1777="Q",AA1777="Q",AC1777="Q",AE1777="Q",AG1777="Q",AI1777="Q",AK1777="Q",AM1777="Q",AO1777="Q",AQ1777="Q",AS1777="Q",AU1777="Q"),"Yes","No")</f>
        <v>No</v>
      </c>
    </row>
    <row r="1778" spans="1:48" x14ac:dyDescent="0.2">
      <c r="A1778" s="1" t="s">
        <v>312</v>
      </c>
      <c r="B1778" s="1" t="s">
        <v>313</v>
      </c>
      <c r="C1778" s="1" t="s">
        <v>98</v>
      </c>
      <c r="D1778" s="194">
        <v>6094</v>
      </c>
      <c r="E1778" s="197">
        <v>60094</v>
      </c>
      <c r="F1778" s="1" t="s">
        <v>239</v>
      </c>
      <c r="G1778" s="1" t="s">
        <v>6120</v>
      </c>
      <c r="H1778" s="17">
        <v>94457</v>
      </c>
      <c r="I1778" s="12">
        <v>19</v>
      </c>
      <c r="J1778" s="1" t="s">
        <v>12</v>
      </c>
      <c r="K1778" s="1" t="s">
        <v>9</v>
      </c>
      <c r="L1778" s="4">
        <v>15</v>
      </c>
      <c r="M1778" s="1" t="s">
        <v>6551</v>
      </c>
      <c r="N1778" s="12">
        <v>0</v>
      </c>
      <c r="O1778" s="12" t="s">
        <v>6551</v>
      </c>
      <c r="P1778" s="14">
        <v>14.101595382715427</v>
      </c>
      <c r="Q1778" s="12" t="s">
        <v>6551</v>
      </c>
      <c r="R1778" s="14">
        <v>0</v>
      </c>
      <c r="S1778" s="12" t="s">
        <v>6551</v>
      </c>
      <c r="T1778" s="14">
        <v>10.909998235753712</v>
      </c>
      <c r="U1778" s="12" t="s">
        <v>6551</v>
      </c>
      <c r="V1778" s="17">
        <v>0</v>
      </c>
      <c r="W1778" s="12" t="s">
        <v>6551</v>
      </c>
      <c r="X1778" s="17">
        <v>0</v>
      </c>
      <c r="Y1778" s="12" t="s">
        <v>6551</v>
      </c>
      <c r="Z1778" s="17">
        <v>559509</v>
      </c>
      <c r="AA1778" s="12" t="s">
        <v>6551</v>
      </c>
      <c r="AB1778" s="17" t="s">
        <v>6551</v>
      </c>
      <c r="AC1778" s="12" t="s">
        <v>6551</v>
      </c>
      <c r="AD1778" s="17">
        <v>0</v>
      </c>
      <c r="AE1778" s="12" t="s">
        <v>6551</v>
      </c>
      <c r="AF1778" s="17">
        <v>39677</v>
      </c>
      <c r="AG1778" s="12" t="s">
        <v>6551</v>
      </c>
      <c r="AH1778" s="17" t="s">
        <v>6551</v>
      </c>
      <c r="AI1778" s="12" t="s">
        <v>6551</v>
      </c>
      <c r="AJ1778" s="17">
        <v>0</v>
      </c>
      <c r="AK1778" s="12" t="s">
        <v>6551</v>
      </c>
      <c r="AL1778" s="17">
        <v>0</v>
      </c>
      <c r="AM1778" s="12" t="s">
        <v>6551</v>
      </c>
      <c r="AN1778" s="17">
        <v>0</v>
      </c>
      <c r="AO1778" s="12" t="s">
        <v>6551</v>
      </c>
      <c r="AP1778" s="192">
        <v>0</v>
      </c>
      <c r="AQ1778" s="12" t="s">
        <v>6551</v>
      </c>
      <c r="AR1778" s="17">
        <v>432876</v>
      </c>
      <c r="AS1778" s="12" t="s">
        <v>6551</v>
      </c>
      <c r="AT1778" s="17">
        <v>0</v>
      </c>
      <c r="AU1778" s="1" t="s">
        <v>6551</v>
      </c>
      <c r="AV1778" s="1" t="str">
        <f>IF(OR(M1778="Q",O1778="Q",Q1778="Q",S1778="Q",U1778="Q",W1778="Q",Y1778="Q",AA1778="Q",AC1778="Q",AE1778="Q",AG1778="Q",AI1778="Q",AK1778="Q",AM1778="Q",AO1778="Q",AQ1778="Q",AS1778="Q",AU1778="Q"),"Yes","No")</f>
        <v>No</v>
      </c>
    </row>
    <row r="1779" spans="1:48" x14ac:dyDescent="0.2">
      <c r="A1779" s="1" t="s">
        <v>2210</v>
      </c>
      <c r="B1779" s="1" t="s">
        <v>2211</v>
      </c>
      <c r="C1779" s="1" t="s">
        <v>100</v>
      </c>
      <c r="D1779" s="194" t="s">
        <v>2212</v>
      </c>
      <c r="E1779" s="197" t="s">
        <v>2213</v>
      </c>
      <c r="F1779" s="1" t="s">
        <v>242</v>
      </c>
      <c r="G1779" s="1" t="s">
        <v>287</v>
      </c>
      <c r="H1779" s="17">
        <v>0</v>
      </c>
      <c r="I1779" s="12">
        <v>19</v>
      </c>
      <c r="J1779" s="1" t="s">
        <v>11</v>
      </c>
      <c r="K1779" s="1" t="s">
        <v>13</v>
      </c>
      <c r="L1779" s="4">
        <v>15</v>
      </c>
      <c r="M1779" s="1" t="s">
        <v>6551</v>
      </c>
      <c r="N1779" s="12">
        <v>0</v>
      </c>
      <c r="O1779" s="12" t="s">
        <v>6551</v>
      </c>
      <c r="P1779" s="14">
        <v>22.091445427728612</v>
      </c>
      <c r="Q1779" s="12" t="s">
        <v>6551</v>
      </c>
      <c r="R1779" s="14">
        <v>0</v>
      </c>
      <c r="S1779" s="12" t="s">
        <v>6551</v>
      </c>
      <c r="T1779" s="14">
        <v>3.8348082595870205</v>
      </c>
      <c r="U1779" s="12" t="s">
        <v>6551</v>
      </c>
      <c r="V1779" s="17">
        <v>0</v>
      </c>
      <c r="W1779" s="12" t="s">
        <v>6551</v>
      </c>
      <c r="X1779" s="17">
        <v>0</v>
      </c>
      <c r="Y1779" s="12" t="s">
        <v>6551</v>
      </c>
      <c r="Z1779" s="17">
        <v>7489</v>
      </c>
      <c r="AA1779" s="12" t="s">
        <v>6551</v>
      </c>
      <c r="AB1779" s="17" t="s">
        <v>6551</v>
      </c>
      <c r="AC1779" s="12" t="s">
        <v>6551</v>
      </c>
      <c r="AD1779" s="17">
        <v>0</v>
      </c>
      <c r="AE1779" s="12" t="s">
        <v>6551</v>
      </c>
      <c r="AF1779" s="17">
        <v>339</v>
      </c>
      <c r="AG1779" s="12" t="s">
        <v>6551</v>
      </c>
      <c r="AH1779" s="17" t="s">
        <v>6551</v>
      </c>
      <c r="AI1779" s="12" t="s">
        <v>6551</v>
      </c>
      <c r="AJ1779" s="17">
        <v>0</v>
      </c>
      <c r="AK1779" s="12" t="s">
        <v>6551</v>
      </c>
      <c r="AL1779" s="17">
        <v>0</v>
      </c>
      <c r="AM1779" s="12" t="s">
        <v>6551</v>
      </c>
      <c r="AN1779" s="17">
        <v>0</v>
      </c>
      <c r="AO1779" s="12" t="s">
        <v>6551</v>
      </c>
      <c r="AP1779" s="192">
        <v>0</v>
      </c>
      <c r="AQ1779" s="12" t="s">
        <v>6551</v>
      </c>
      <c r="AR1779" s="17">
        <v>1300</v>
      </c>
      <c r="AS1779" s="12" t="s">
        <v>6551</v>
      </c>
      <c r="AT1779" s="17">
        <v>0</v>
      </c>
      <c r="AU1779" s="1" t="s">
        <v>6551</v>
      </c>
      <c r="AV1779" s="1" t="str">
        <f>IF(OR(M1779="Q",O1779="Q",Q1779="Q",S1779="Q",U1779="Q",W1779="Q",Y1779="Q",AA1779="Q",AC1779="Q",AE1779="Q",AG1779="Q",AI1779="Q",AK1779="Q",AM1779="Q",AO1779="Q",AQ1779="Q",AS1779="Q",AU1779="Q"),"Yes","No")</f>
        <v>No</v>
      </c>
    </row>
    <row r="1780" spans="1:48" x14ac:dyDescent="0.2">
      <c r="A1780" s="1" t="s">
        <v>5872</v>
      </c>
      <c r="B1780" s="1" t="s">
        <v>5873</v>
      </c>
      <c r="C1780" s="1" t="s">
        <v>99</v>
      </c>
      <c r="D1780" s="194" t="s">
        <v>5874</v>
      </c>
      <c r="E1780" s="197" t="s">
        <v>5875</v>
      </c>
      <c r="F1780" s="1" t="s">
        <v>242</v>
      </c>
      <c r="G1780" s="1" t="s">
        <v>287</v>
      </c>
      <c r="H1780" s="17">
        <v>0</v>
      </c>
      <c r="I1780" s="12">
        <v>19</v>
      </c>
      <c r="J1780" s="1" t="s">
        <v>12</v>
      </c>
      <c r="K1780" s="1" t="s">
        <v>9</v>
      </c>
      <c r="L1780" s="4">
        <v>13</v>
      </c>
      <c r="M1780" s="1" t="s">
        <v>6551</v>
      </c>
      <c r="N1780" s="12">
        <v>0</v>
      </c>
      <c r="O1780" s="12" t="s">
        <v>6551</v>
      </c>
      <c r="P1780" s="14">
        <v>19.635793871866294</v>
      </c>
      <c r="Q1780" s="12" t="s">
        <v>6551</v>
      </c>
      <c r="R1780" s="14">
        <v>0</v>
      </c>
      <c r="S1780" s="12" t="s">
        <v>6551</v>
      </c>
      <c r="T1780" s="14">
        <v>13.780872794800372</v>
      </c>
      <c r="U1780" s="12" t="s">
        <v>6551</v>
      </c>
      <c r="V1780" s="17">
        <v>0</v>
      </c>
      <c r="W1780" s="12" t="s">
        <v>6551</v>
      </c>
      <c r="X1780" s="17">
        <v>0</v>
      </c>
      <c r="Y1780" s="12" t="s">
        <v>6551</v>
      </c>
      <c r="Z1780" s="17">
        <v>253773</v>
      </c>
      <c r="AA1780" s="12" t="s">
        <v>6551</v>
      </c>
      <c r="AB1780" s="17" t="s">
        <v>6551</v>
      </c>
      <c r="AC1780" s="12" t="s">
        <v>6551</v>
      </c>
      <c r="AD1780" s="17">
        <v>0</v>
      </c>
      <c r="AE1780" s="12" t="s">
        <v>6551</v>
      </c>
      <c r="AF1780" s="17">
        <v>12924</v>
      </c>
      <c r="AG1780" s="12" t="s">
        <v>6551</v>
      </c>
      <c r="AH1780" s="17" t="s">
        <v>6551</v>
      </c>
      <c r="AI1780" s="12" t="s">
        <v>6551</v>
      </c>
      <c r="AJ1780" s="17">
        <v>0</v>
      </c>
      <c r="AK1780" s="12" t="s">
        <v>6551</v>
      </c>
      <c r="AL1780" s="17">
        <v>0</v>
      </c>
      <c r="AM1780" s="12" t="s">
        <v>6551</v>
      </c>
      <c r="AN1780" s="17">
        <v>0</v>
      </c>
      <c r="AO1780" s="12" t="s">
        <v>6551</v>
      </c>
      <c r="AP1780" s="192">
        <v>0</v>
      </c>
      <c r="AQ1780" s="12" t="s">
        <v>6551</v>
      </c>
      <c r="AR1780" s="17">
        <v>178104</v>
      </c>
      <c r="AS1780" s="12" t="s">
        <v>6551</v>
      </c>
      <c r="AT1780" s="17">
        <v>0</v>
      </c>
      <c r="AU1780" s="1" t="s">
        <v>6551</v>
      </c>
      <c r="AV1780" s="1" t="str">
        <f>IF(OR(M1780="Q",O1780="Q",Q1780="Q",S1780="Q",U1780="Q",W1780="Q",Y1780="Q",AA1780="Q",AC1780="Q",AE1780="Q",AG1780="Q",AI1780="Q",AK1780="Q",AM1780="Q",AO1780="Q",AQ1780="Q",AS1780="Q",AU1780="Q"),"Yes","No")</f>
        <v>No</v>
      </c>
    </row>
    <row r="1781" spans="1:48" x14ac:dyDescent="0.2">
      <c r="A1781" s="1" t="s">
        <v>6000</v>
      </c>
      <c r="B1781" s="1" t="s">
        <v>5914</v>
      </c>
      <c r="C1781" s="1" t="s">
        <v>7</v>
      </c>
      <c r="D1781" s="194" t="s">
        <v>6001</v>
      </c>
      <c r="E1781" s="197" t="s">
        <v>6002</v>
      </c>
      <c r="F1781" s="1" t="s">
        <v>239</v>
      </c>
      <c r="G1781" s="1" t="s">
        <v>287</v>
      </c>
      <c r="H1781" s="17">
        <v>0</v>
      </c>
      <c r="I1781" s="12">
        <v>19</v>
      </c>
      <c r="J1781" s="1" t="s">
        <v>12</v>
      </c>
      <c r="K1781" s="1" t="s">
        <v>9</v>
      </c>
      <c r="L1781" s="4">
        <v>13</v>
      </c>
      <c r="M1781" s="1" t="s">
        <v>6551</v>
      </c>
      <c r="N1781" s="12">
        <v>0</v>
      </c>
      <c r="O1781" s="12" t="s">
        <v>6551</v>
      </c>
      <c r="P1781" s="14">
        <v>23.462951310861424</v>
      </c>
      <c r="Q1781" s="12" t="s">
        <v>6551</v>
      </c>
      <c r="R1781" s="14">
        <v>0</v>
      </c>
      <c r="S1781" s="12" t="s">
        <v>6551</v>
      </c>
      <c r="T1781" s="14">
        <v>33.588614232209736</v>
      </c>
      <c r="U1781" s="12" t="s">
        <v>6551</v>
      </c>
      <c r="V1781" s="17">
        <v>0</v>
      </c>
      <c r="W1781" s="12" t="s">
        <v>6551</v>
      </c>
      <c r="X1781" s="17">
        <v>0</v>
      </c>
      <c r="Y1781" s="12" t="s">
        <v>6551</v>
      </c>
      <c r="Z1781" s="17">
        <v>783076</v>
      </c>
      <c r="AA1781" s="12" t="s">
        <v>6551</v>
      </c>
      <c r="AB1781" s="17" t="s">
        <v>6551</v>
      </c>
      <c r="AC1781" s="12" t="s">
        <v>6551</v>
      </c>
      <c r="AD1781" s="17">
        <v>0</v>
      </c>
      <c r="AE1781" s="12" t="s">
        <v>6551</v>
      </c>
      <c r="AF1781" s="17">
        <v>33375</v>
      </c>
      <c r="AG1781" s="12" t="s">
        <v>6551</v>
      </c>
      <c r="AH1781" s="17" t="s">
        <v>6551</v>
      </c>
      <c r="AI1781" s="12" t="s">
        <v>6551</v>
      </c>
      <c r="AJ1781" s="17">
        <v>0</v>
      </c>
      <c r="AK1781" s="12" t="s">
        <v>6551</v>
      </c>
      <c r="AL1781" s="17">
        <v>0</v>
      </c>
      <c r="AM1781" s="12" t="s">
        <v>6551</v>
      </c>
      <c r="AN1781" s="17">
        <v>0</v>
      </c>
      <c r="AO1781" s="12" t="s">
        <v>6551</v>
      </c>
      <c r="AP1781" s="192">
        <v>0</v>
      </c>
      <c r="AQ1781" s="12" t="s">
        <v>6551</v>
      </c>
      <c r="AR1781" s="17">
        <v>1121020</v>
      </c>
      <c r="AS1781" s="12" t="s">
        <v>6551</v>
      </c>
      <c r="AT1781" s="17">
        <v>0</v>
      </c>
      <c r="AU1781" s="1" t="s">
        <v>6551</v>
      </c>
      <c r="AV1781" s="1" t="str">
        <f>IF(OR(M1781="Q",O1781="Q",Q1781="Q",S1781="Q",U1781="Q",W1781="Q",Y1781="Q",AA1781="Q",AC1781="Q",AE1781="Q",AG1781="Q",AI1781="Q",AK1781="Q",AM1781="Q",AO1781="Q",AQ1781="Q",AS1781="Q",AU1781="Q"),"Yes","No")</f>
        <v>No</v>
      </c>
    </row>
    <row r="1782" spans="1:48" x14ac:dyDescent="0.2">
      <c r="A1782" s="1" t="s">
        <v>6383</v>
      </c>
      <c r="B1782" s="1" t="s">
        <v>3449</v>
      </c>
      <c r="C1782" s="1" t="s">
        <v>58</v>
      </c>
      <c r="D1782" s="194" t="s">
        <v>3450</v>
      </c>
      <c r="E1782" s="197" t="s">
        <v>3451</v>
      </c>
      <c r="F1782" s="1" t="s">
        <v>1645</v>
      </c>
      <c r="G1782" s="1" t="s">
        <v>287</v>
      </c>
      <c r="H1782" s="17">
        <v>0</v>
      </c>
      <c r="I1782" s="12">
        <v>19</v>
      </c>
      <c r="J1782" s="1" t="s">
        <v>11</v>
      </c>
      <c r="K1782" s="1" t="s">
        <v>9</v>
      </c>
      <c r="L1782" s="4">
        <v>13</v>
      </c>
      <c r="M1782" s="1" t="s">
        <v>6551</v>
      </c>
      <c r="N1782" s="12">
        <v>0</v>
      </c>
      <c r="O1782" s="12" t="s">
        <v>6551</v>
      </c>
      <c r="P1782" s="14">
        <v>12.954653068657803</v>
      </c>
      <c r="Q1782" s="12" t="s">
        <v>6551</v>
      </c>
      <c r="R1782" s="14">
        <v>0</v>
      </c>
      <c r="S1782" s="12" t="s">
        <v>6551</v>
      </c>
      <c r="T1782" s="14">
        <v>2.3333454744126754</v>
      </c>
      <c r="U1782" s="12" t="s">
        <v>6551</v>
      </c>
      <c r="V1782" s="17">
        <v>0</v>
      </c>
      <c r="W1782" s="12" t="s">
        <v>6551</v>
      </c>
      <c r="X1782" s="17">
        <v>0</v>
      </c>
      <c r="Y1782" s="12" t="s">
        <v>6551</v>
      </c>
      <c r="Z1782" s="17">
        <v>355670</v>
      </c>
      <c r="AA1782" s="12" t="s">
        <v>6551</v>
      </c>
      <c r="AB1782" s="17" t="s">
        <v>6551</v>
      </c>
      <c r="AC1782" s="12" t="s">
        <v>6551</v>
      </c>
      <c r="AD1782" s="17">
        <v>0</v>
      </c>
      <c r="AE1782" s="12" t="s">
        <v>6551</v>
      </c>
      <c r="AF1782" s="17">
        <v>27455</v>
      </c>
      <c r="AG1782" s="12" t="s">
        <v>6551</v>
      </c>
      <c r="AH1782" s="17" t="s">
        <v>6551</v>
      </c>
      <c r="AI1782" s="12" t="s">
        <v>6551</v>
      </c>
      <c r="AJ1782" s="17">
        <v>0</v>
      </c>
      <c r="AK1782" s="12" t="s">
        <v>6551</v>
      </c>
      <c r="AL1782" s="17">
        <v>0</v>
      </c>
      <c r="AM1782" s="12" t="s">
        <v>6551</v>
      </c>
      <c r="AN1782" s="17">
        <v>0</v>
      </c>
      <c r="AO1782" s="12" t="s">
        <v>6551</v>
      </c>
      <c r="AP1782" s="192">
        <v>0</v>
      </c>
      <c r="AQ1782" s="12" t="s">
        <v>6551</v>
      </c>
      <c r="AR1782" s="17">
        <v>64062</v>
      </c>
      <c r="AS1782" s="12" t="s">
        <v>6551</v>
      </c>
      <c r="AT1782" s="17">
        <v>0</v>
      </c>
      <c r="AU1782" s="1" t="s">
        <v>6551</v>
      </c>
      <c r="AV1782" s="1" t="str">
        <f>IF(OR(M1782="Q",O1782="Q",Q1782="Q",S1782="Q",U1782="Q",W1782="Q",Y1782="Q",AA1782="Q",AC1782="Q",AE1782="Q",AG1782="Q",AI1782="Q",AK1782="Q",AM1782="Q",AO1782="Q",AQ1782="Q",AS1782="Q",AU1782="Q"),"Yes","No")</f>
        <v>No</v>
      </c>
    </row>
    <row r="1783" spans="1:48" x14ac:dyDescent="0.2">
      <c r="A1783" s="1" t="s">
        <v>730</v>
      </c>
      <c r="B1783" s="1" t="s">
        <v>731</v>
      </c>
      <c r="C1783" s="1" t="s">
        <v>79</v>
      </c>
      <c r="D1783" s="194">
        <v>4011</v>
      </c>
      <c r="E1783" s="197">
        <v>40011</v>
      </c>
      <c r="F1783" s="1" t="s">
        <v>239</v>
      </c>
      <c r="G1783" s="1" t="s">
        <v>6120</v>
      </c>
      <c r="H1783" s="17">
        <v>166485</v>
      </c>
      <c r="I1783" s="12">
        <v>19</v>
      </c>
      <c r="J1783" s="1" t="s">
        <v>12</v>
      </c>
      <c r="K1783" s="1" t="s">
        <v>9</v>
      </c>
      <c r="L1783" s="4">
        <v>12</v>
      </c>
      <c r="M1783" s="1" t="s">
        <v>6551</v>
      </c>
      <c r="N1783" s="12">
        <v>0</v>
      </c>
      <c r="O1783" s="12" t="s">
        <v>6551</v>
      </c>
      <c r="P1783" s="14">
        <v>14.030779856460766</v>
      </c>
      <c r="Q1783" s="12" t="s">
        <v>6551</v>
      </c>
      <c r="R1783" s="14">
        <v>0</v>
      </c>
      <c r="S1783" s="12" t="s">
        <v>6551</v>
      </c>
      <c r="T1783" s="14">
        <v>25.712651271733581</v>
      </c>
      <c r="U1783" s="12" t="s">
        <v>6551</v>
      </c>
      <c r="V1783" s="17">
        <v>0</v>
      </c>
      <c r="W1783" s="12" t="s">
        <v>6551</v>
      </c>
      <c r="X1783" s="17">
        <v>0</v>
      </c>
      <c r="Y1783" s="12" t="s">
        <v>6551</v>
      </c>
      <c r="Z1783" s="17">
        <v>467239</v>
      </c>
      <c r="AA1783" s="12" t="s">
        <v>6551</v>
      </c>
      <c r="AB1783" s="17" t="s">
        <v>6551</v>
      </c>
      <c r="AC1783" s="12" t="s">
        <v>6551</v>
      </c>
      <c r="AD1783" s="17">
        <v>0</v>
      </c>
      <c r="AE1783" s="12" t="s">
        <v>6551</v>
      </c>
      <c r="AF1783" s="17">
        <v>33301</v>
      </c>
      <c r="AG1783" s="12" t="s">
        <v>6551</v>
      </c>
      <c r="AH1783" s="17" t="s">
        <v>6551</v>
      </c>
      <c r="AI1783" s="12" t="s">
        <v>6551</v>
      </c>
      <c r="AJ1783" s="17">
        <v>0</v>
      </c>
      <c r="AK1783" s="12" t="s">
        <v>6551</v>
      </c>
      <c r="AL1783" s="17">
        <v>0</v>
      </c>
      <c r="AM1783" s="12" t="s">
        <v>6551</v>
      </c>
      <c r="AN1783" s="17">
        <v>0</v>
      </c>
      <c r="AO1783" s="12" t="s">
        <v>6551</v>
      </c>
      <c r="AP1783" s="192">
        <v>0</v>
      </c>
      <c r="AQ1783" s="12" t="s">
        <v>6551</v>
      </c>
      <c r="AR1783" s="17">
        <v>856257</v>
      </c>
      <c r="AS1783" s="12" t="s">
        <v>6551</v>
      </c>
      <c r="AT1783" s="17">
        <v>0</v>
      </c>
      <c r="AU1783" s="1" t="s">
        <v>6551</v>
      </c>
      <c r="AV1783" s="1" t="str">
        <f>IF(OR(M1783="Q",O1783="Q",Q1783="Q",S1783="Q",U1783="Q",W1783="Q",Y1783="Q",AA1783="Q",AC1783="Q",AE1783="Q",AG1783="Q",AI1783="Q",AK1783="Q",AM1783="Q",AO1783="Q",AQ1783="Q",AS1783="Q",AU1783="Q"),"Yes","No")</f>
        <v>No</v>
      </c>
    </row>
    <row r="1784" spans="1:48" x14ac:dyDescent="0.2">
      <c r="A1784" s="1" t="s">
        <v>376</v>
      </c>
      <c r="B1784" s="1" t="s">
        <v>377</v>
      </c>
      <c r="C1784" s="1" t="s">
        <v>50</v>
      </c>
      <c r="D1784" s="194">
        <v>4023</v>
      </c>
      <c r="E1784" s="197">
        <v>40023</v>
      </c>
      <c r="F1784" s="1" t="s">
        <v>239</v>
      </c>
      <c r="G1784" s="1" t="s">
        <v>236</v>
      </c>
      <c r="H1784" s="17">
        <v>386787</v>
      </c>
      <c r="I1784" s="12">
        <v>19</v>
      </c>
      <c r="J1784" s="1" t="s">
        <v>12</v>
      </c>
      <c r="K1784" s="1" t="s">
        <v>13</v>
      </c>
      <c r="L1784" s="4">
        <v>12</v>
      </c>
      <c r="M1784" s="1" t="s">
        <v>6551</v>
      </c>
      <c r="N1784" s="12">
        <v>0</v>
      </c>
      <c r="O1784" s="12" t="s">
        <v>6551</v>
      </c>
      <c r="P1784" s="14">
        <v>12.974263445406962</v>
      </c>
      <c r="Q1784" s="12" t="s">
        <v>6551</v>
      </c>
      <c r="R1784" s="14">
        <v>3.0714188618361291</v>
      </c>
      <c r="S1784" s="12" t="s">
        <v>6551</v>
      </c>
      <c r="T1784" s="14">
        <v>17.9914744805833</v>
      </c>
      <c r="U1784" s="12" t="s">
        <v>6551</v>
      </c>
      <c r="V1784" s="17">
        <v>570220</v>
      </c>
      <c r="W1784" s="12" t="s">
        <v>6551</v>
      </c>
      <c r="X1784" s="17">
        <v>603668</v>
      </c>
      <c r="Y1784" s="12" t="s">
        <v>6551</v>
      </c>
      <c r="Z1784" s="17">
        <v>567637</v>
      </c>
      <c r="AA1784" s="12" t="s">
        <v>6551</v>
      </c>
      <c r="AB1784" s="17">
        <v>36031</v>
      </c>
      <c r="AC1784" s="12" t="s">
        <v>6551</v>
      </c>
      <c r="AD1784" s="17">
        <v>44823</v>
      </c>
      <c r="AE1784" s="12" t="s">
        <v>6551</v>
      </c>
      <c r="AF1784" s="17">
        <v>43751</v>
      </c>
      <c r="AG1784" s="12" t="s">
        <v>6551</v>
      </c>
      <c r="AH1784" s="17">
        <v>1072</v>
      </c>
      <c r="AI1784" s="12" t="s">
        <v>6551</v>
      </c>
      <c r="AJ1784" s="17">
        <v>0</v>
      </c>
      <c r="AK1784" s="12" t="s">
        <v>6551</v>
      </c>
      <c r="AL1784" s="17">
        <v>0</v>
      </c>
      <c r="AM1784" s="12" t="s">
        <v>6551</v>
      </c>
      <c r="AN1784" s="17">
        <v>0</v>
      </c>
      <c r="AO1784" s="12" t="s">
        <v>6551</v>
      </c>
      <c r="AP1784" s="192">
        <v>0</v>
      </c>
      <c r="AQ1784" s="12" t="s">
        <v>6551</v>
      </c>
      <c r="AR1784" s="17">
        <v>787145</v>
      </c>
      <c r="AS1784" s="12" t="s">
        <v>6551</v>
      </c>
      <c r="AT1784" s="17">
        <v>2417652</v>
      </c>
      <c r="AU1784" s="1" t="s">
        <v>6551</v>
      </c>
      <c r="AV1784" s="1" t="str">
        <f>IF(OR(M1784="Q",O1784="Q",Q1784="Q",S1784="Q",U1784="Q",W1784="Q",Y1784="Q",AA1784="Q",AC1784="Q",AE1784="Q",AG1784="Q",AI1784="Q",AK1784="Q",AM1784="Q",AO1784="Q",AQ1784="Q",AS1784="Q",AU1784="Q"),"Yes","No")</f>
        <v>No</v>
      </c>
    </row>
    <row r="1785" spans="1:48" x14ac:dyDescent="0.2">
      <c r="A1785" s="1" t="s">
        <v>525</v>
      </c>
      <c r="B1785" s="1" t="s">
        <v>526</v>
      </c>
      <c r="C1785" s="1" t="s">
        <v>37</v>
      </c>
      <c r="D1785" s="194">
        <v>8010</v>
      </c>
      <c r="E1785" s="197">
        <v>80010</v>
      </c>
      <c r="F1785" s="1" t="s">
        <v>239</v>
      </c>
      <c r="G1785" s="1" t="s">
        <v>6120</v>
      </c>
      <c r="H1785" s="17">
        <v>117825</v>
      </c>
      <c r="I1785" s="12">
        <v>19</v>
      </c>
      <c r="J1785" s="1" t="s">
        <v>12</v>
      </c>
      <c r="K1785" s="1" t="s">
        <v>9</v>
      </c>
      <c r="L1785" s="4">
        <v>12</v>
      </c>
      <c r="M1785" s="1" t="s">
        <v>6551</v>
      </c>
      <c r="N1785" s="12">
        <v>0</v>
      </c>
      <c r="O1785" s="12" t="s">
        <v>6551</v>
      </c>
      <c r="P1785" s="14">
        <v>13.993905027594154</v>
      </c>
      <c r="Q1785" s="12" t="s">
        <v>6551</v>
      </c>
      <c r="R1785" s="14">
        <v>0</v>
      </c>
      <c r="S1785" s="12" t="s">
        <v>6551</v>
      </c>
      <c r="T1785" s="14">
        <v>18.028109648856812</v>
      </c>
      <c r="U1785" s="12" t="s">
        <v>6551</v>
      </c>
      <c r="V1785" s="17">
        <v>0</v>
      </c>
      <c r="W1785" s="12" t="s">
        <v>6551</v>
      </c>
      <c r="X1785" s="17">
        <v>0</v>
      </c>
      <c r="Y1785" s="12" t="s">
        <v>6551</v>
      </c>
      <c r="Z1785" s="17">
        <v>461491</v>
      </c>
      <c r="AA1785" s="12" t="s">
        <v>6551</v>
      </c>
      <c r="AB1785" s="17" t="s">
        <v>6551</v>
      </c>
      <c r="AC1785" s="12" t="s">
        <v>6551</v>
      </c>
      <c r="AD1785" s="17">
        <v>0</v>
      </c>
      <c r="AE1785" s="12" t="s">
        <v>6551</v>
      </c>
      <c r="AF1785" s="17">
        <v>32978</v>
      </c>
      <c r="AG1785" s="12" t="s">
        <v>6551</v>
      </c>
      <c r="AH1785" s="17" t="s">
        <v>6551</v>
      </c>
      <c r="AI1785" s="12" t="s">
        <v>6551</v>
      </c>
      <c r="AJ1785" s="17">
        <v>0</v>
      </c>
      <c r="AK1785" s="12" t="s">
        <v>6551</v>
      </c>
      <c r="AL1785" s="17">
        <v>0</v>
      </c>
      <c r="AM1785" s="12" t="s">
        <v>6551</v>
      </c>
      <c r="AN1785" s="17">
        <v>0</v>
      </c>
      <c r="AO1785" s="12" t="s">
        <v>6551</v>
      </c>
      <c r="AP1785" s="192">
        <v>0</v>
      </c>
      <c r="AQ1785" s="12" t="s">
        <v>6551</v>
      </c>
      <c r="AR1785" s="17">
        <v>594531</v>
      </c>
      <c r="AS1785" s="12" t="s">
        <v>6551</v>
      </c>
      <c r="AT1785" s="17">
        <v>0</v>
      </c>
      <c r="AU1785" s="1" t="s">
        <v>6551</v>
      </c>
      <c r="AV1785" s="1" t="str">
        <f>IF(OR(M1785="Q",O1785="Q",Q1785="Q",S1785="Q",U1785="Q",W1785="Q",Y1785="Q",AA1785="Q",AC1785="Q",AE1785="Q",AG1785="Q",AI1785="Q",AK1785="Q",AM1785="Q",AO1785="Q",AQ1785="Q",AS1785="Q",AU1785="Q"),"Yes","No")</f>
        <v>No</v>
      </c>
    </row>
    <row r="1786" spans="1:48" x14ac:dyDescent="0.2">
      <c r="A1786" s="1" t="s">
        <v>438</v>
      </c>
      <c r="B1786" s="1" t="s">
        <v>439</v>
      </c>
      <c r="C1786" s="1" t="s">
        <v>65</v>
      </c>
      <c r="D1786" s="194">
        <v>1053</v>
      </c>
      <c r="E1786" s="197">
        <v>10053</v>
      </c>
      <c r="F1786" s="1" t="s">
        <v>242</v>
      </c>
      <c r="G1786" s="1" t="s">
        <v>6120</v>
      </c>
      <c r="H1786" s="17">
        <v>4181019</v>
      </c>
      <c r="I1786" s="12">
        <v>19</v>
      </c>
      <c r="J1786" s="1" t="s">
        <v>12</v>
      </c>
      <c r="K1786" s="1" t="s">
        <v>13</v>
      </c>
      <c r="L1786" s="4">
        <v>11</v>
      </c>
      <c r="M1786" s="1" t="s">
        <v>6551</v>
      </c>
      <c r="N1786" s="12">
        <v>0</v>
      </c>
      <c r="O1786" s="12" t="s">
        <v>6551</v>
      </c>
      <c r="P1786" s="14">
        <v>15.090627420604182</v>
      </c>
      <c r="Q1786" s="12" t="s">
        <v>6551</v>
      </c>
      <c r="R1786" s="14">
        <v>0</v>
      </c>
      <c r="S1786" s="12" t="s">
        <v>6551</v>
      </c>
      <c r="T1786" s="14">
        <v>12.012815998873318</v>
      </c>
      <c r="U1786" s="12" t="s">
        <v>6551</v>
      </c>
      <c r="V1786" s="17">
        <v>0</v>
      </c>
      <c r="W1786" s="12" t="s">
        <v>6551</v>
      </c>
      <c r="X1786" s="17">
        <v>0</v>
      </c>
      <c r="Y1786" s="12" t="s">
        <v>6551</v>
      </c>
      <c r="Z1786" s="17">
        <v>214302</v>
      </c>
      <c r="AA1786" s="12" t="s">
        <v>6551</v>
      </c>
      <c r="AB1786" s="17" t="s">
        <v>6551</v>
      </c>
      <c r="AC1786" s="12" t="s">
        <v>6551</v>
      </c>
      <c r="AD1786" s="17">
        <v>0</v>
      </c>
      <c r="AE1786" s="12" t="s">
        <v>6551</v>
      </c>
      <c r="AF1786" s="17">
        <v>14201</v>
      </c>
      <c r="AG1786" s="12" t="s">
        <v>6551</v>
      </c>
      <c r="AH1786" s="17" t="s">
        <v>6551</v>
      </c>
      <c r="AI1786" s="12" t="s">
        <v>6551</v>
      </c>
      <c r="AJ1786" s="17">
        <v>0</v>
      </c>
      <c r="AK1786" s="12" t="s">
        <v>6551</v>
      </c>
      <c r="AL1786" s="17">
        <v>0</v>
      </c>
      <c r="AM1786" s="12" t="s">
        <v>6551</v>
      </c>
      <c r="AN1786" s="17">
        <v>0</v>
      </c>
      <c r="AO1786" s="12" t="s">
        <v>6551</v>
      </c>
      <c r="AP1786" s="192">
        <v>0</v>
      </c>
      <c r="AQ1786" s="12" t="s">
        <v>6551</v>
      </c>
      <c r="AR1786" s="17">
        <v>170594</v>
      </c>
      <c r="AS1786" s="12" t="s">
        <v>6551</v>
      </c>
      <c r="AT1786" s="17">
        <v>0</v>
      </c>
      <c r="AU1786" s="1" t="s">
        <v>6551</v>
      </c>
      <c r="AV1786" s="1" t="str">
        <f>IF(OR(M1786="Q",O1786="Q",Q1786="Q",S1786="Q",U1786="Q",W1786="Q",Y1786="Q",AA1786="Q",AC1786="Q",AE1786="Q",AG1786="Q",AI1786="Q",AK1786="Q",AM1786="Q",AO1786="Q",AQ1786="Q",AS1786="Q",AU1786="Q"),"Yes","No")</f>
        <v>No</v>
      </c>
    </row>
    <row r="1787" spans="1:48" x14ac:dyDescent="0.2">
      <c r="A1787" s="1" t="s">
        <v>2300</v>
      </c>
      <c r="B1787" s="1" t="s">
        <v>2301</v>
      </c>
      <c r="C1787" s="1" t="s">
        <v>120</v>
      </c>
      <c r="D1787" s="194" t="s">
        <v>2302</v>
      </c>
      <c r="E1787" s="197" t="s">
        <v>2303</v>
      </c>
      <c r="F1787" s="1" t="s">
        <v>305</v>
      </c>
      <c r="G1787" s="1" t="s">
        <v>287</v>
      </c>
      <c r="H1787" s="17">
        <v>0</v>
      </c>
      <c r="I1787" s="12">
        <v>19</v>
      </c>
      <c r="J1787" s="1" t="s">
        <v>11</v>
      </c>
      <c r="K1787" s="1" t="s">
        <v>9</v>
      </c>
      <c r="L1787" s="4">
        <v>11</v>
      </c>
      <c r="M1787" s="1" t="s">
        <v>6551</v>
      </c>
      <c r="N1787" s="12">
        <v>0</v>
      </c>
      <c r="O1787" s="12" t="s">
        <v>6551</v>
      </c>
      <c r="P1787" s="14">
        <v>9.4543387108236807</v>
      </c>
      <c r="Q1787" s="12" t="s">
        <v>6551</v>
      </c>
      <c r="R1787" s="14">
        <v>0</v>
      </c>
      <c r="S1787" s="12" t="s">
        <v>6551</v>
      </c>
      <c r="T1787" s="14">
        <v>1.4644303887428043</v>
      </c>
      <c r="U1787" s="12" t="s">
        <v>6551</v>
      </c>
      <c r="V1787" s="17">
        <v>0</v>
      </c>
      <c r="W1787" s="12" t="s">
        <v>6551</v>
      </c>
      <c r="X1787" s="17">
        <v>0</v>
      </c>
      <c r="Y1787" s="12" t="s">
        <v>6551</v>
      </c>
      <c r="Z1787" s="17">
        <v>133032</v>
      </c>
      <c r="AA1787" s="12" t="s">
        <v>6551</v>
      </c>
      <c r="AB1787" s="17" t="s">
        <v>6551</v>
      </c>
      <c r="AC1787" s="12" t="s">
        <v>6551</v>
      </c>
      <c r="AD1787" s="17">
        <v>0</v>
      </c>
      <c r="AE1787" s="12" t="s">
        <v>6551</v>
      </c>
      <c r="AF1787" s="17">
        <v>14071</v>
      </c>
      <c r="AG1787" s="12" t="s">
        <v>6551</v>
      </c>
      <c r="AH1787" s="17" t="s">
        <v>6551</v>
      </c>
      <c r="AI1787" s="12" t="s">
        <v>6551</v>
      </c>
      <c r="AJ1787" s="17">
        <v>0</v>
      </c>
      <c r="AK1787" s="12" t="s">
        <v>6551</v>
      </c>
      <c r="AL1787" s="17">
        <v>0</v>
      </c>
      <c r="AM1787" s="12" t="s">
        <v>6551</v>
      </c>
      <c r="AN1787" s="17">
        <v>0</v>
      </c>
      <c r="AO1787" s="12" t="s">
        <v>6551</v>
      </c>
      <c r="AP1787" s="192">
        <v>0</v>
      </c>
      <c r="AQ1787" s="12" t="s">
        <v>6551</v>
      </c>
      <c r="AR1787" s="17">
        <v>20606</v>
      </c>
      <c r="AS1787" s="12" t="s">
        <v>6551</v>
      </c>
      <c r="AT1787" s="17">
        <v>0</v>
      </c>
      <c r="AU1787" s="1" t="s">
        <v>6551</v>
      </c>
      <c r="AV1787" s="1" t="str">
        <f>IF(OR(M1787="Q",O1787="Q",Q1787="Q",S1787="Q",U1787="Q",W1787="Q",Y1787="Q",AA1787="Q",AC1787="Q",AE1787="Q",AG1787="Q",AI1787="Q",AK1787="Q",AM1787="Q",AO1787="Q",AQ1787="Q",AS1787="Q",AU1787="Q"),"Yes","No")</f>
        <v>No</v>
      </c>
    </row>
    <row r="1788" spans="1:48" x14ac:dyDescent="0.2">
      <c r="A1788" s="1" t="s">
        <v>438</v>
      </c>
      <c r="B1788" s="1" t="s">
        <v>439</v>
      </c>
      <c r="C1788" s="1" t="s">
        <v>65</v>
      </c>
      <c r="D1788" s="194">
        <v>1053</v>
      </c>
      <c r="E1788" s="197">
        <v>10053</v>
      </c>
      <c r="F1788" s="1" t="s">
        <v>242</v>
      </c>
      <c r="G1788" s="1" t="s">
        <v>6120</v>
      </c>
      <c r="H1788" s="17">
        <v>4181019</v>
      </c>
      <c r="I1788" s="12">
        <v>19</v>
      </c>
      <c r="J1788" s="1" t="s">
        <v>11</v>
      </c>
      <c r="K1788" s="1" t="s">
        <v>13</v>
      </c>
      <c r="L1788" s="4">
        <v>8</v>
      </c>
      <c r="M1788" s="1" t="s">
        <v>6551</v>
      </c>
      <c r="N1788" s="12">
        <v>0</v>
      </c>
      <c r="O1788" s="12" t="s">
        <v>6551</v>
      </c>
      <c r="P1788" s="14">
        <v>13.726432689047135</v>
      </c>
      <c r="Q1788" s="12" t="s">
        <v>6551</v>
      </c>
      <c r="R1788" s="14">
        <v>0</v>
      </c>
      <c r="S1788" s="12" t="s">
        <v>6551</v>
      </c>
      <c r="T1788" s="14">
        <v>2.662936588674127</v>
      </c>
      <c r="U1788" s="12" t="s">
        <v>6551</v>
      </c>
      <c r="V1788" s="17">
        <v>0</v>
      </c>
      <c r="W1788" s="12" t="s">
        <v>6551</v>
      </c>
      <c r="X1788" s="17">
        <v>0</v>
      </c>
      <c r="Y1788" s="12" t="s">
        <v>6551</v>
      </c>
      <c r="Z1788" s="17">
        <v>161917</v>
      </c>
      <c r="AA1788" s="12" t="s">
        <v>6551</v>
      </c>
      <c r="AB1788" s="17" t="s">
        <v>6551</v>
      </c>
      <c r="AC1788" s="12" t="s">
        <v>6551</v>
      </c>
      <c r="AD1788" s="17">
        <v>0</v>
      </c>
      <c r="AE1788" s="12" t="s">
        <v>6551</v>
      </c>
      <c r="AF1788" s="17">
        <v>11796</v>
      </c>
      <c r="AG1788" s="12" t="s">
        <v>6551</v>
      </c>
      <c r="AH1788" s="17" t="s">
        <v>6551</v>
      </c>
      <c r="AI1788" s="12" t="s">
        <v>6551</v>
      </c>
      <c r="AJ1788" s="17">
        <v>0</v>
      </c>
      <c r="AK1788" s="12" t="s">
        <v>6551</v>
      </c>
      <c r="AL1788" s="17">
        <v>0</v>
      </c>
      <c r="AM1788" s="12" t="s">
        <v>6551</v>
      </c>
      <c r="AN1788" s="17">
        <v>0</v>
      </c>
      <c r="AO1788" s="12" t="s">
        <v>6551</v>
      </c>
      <c r="AP1788" s="192">
        <v>0</v>
      </c>
      <c r="AQ1788" s="12" t="s">
        <v>6551</v>
      </c>
      <c r="AR1788" s="17">
        <v>31412</v>
      </c>
      <c r="AS1788" s="12" t="s">
        <v>6551</v>
      </c>
      <c r="AT1788" s="17">
        <v>0</v>
      </c>
      <c r="AU1788" s="1" t="s">
        <v>6551</v>
      </c>
      <c r="AV1788" s="1" t="str">
        <f>IF(OR(M1788="Q",O1788="Q",Q1788="Q",S1788="Q",U1788="Q",W1788="Q",Y1788="Q",AA1788="Q",AC1788="Q",AE1788="Q",AG1788="Q",AI1788="Q",AK1788="Q",AM1788="Q",AO1788="Q",AQ1788="Q",AS1788="Q",AU1788="Q"),"Yes","No")</f>
        <v>No</v>
      </c>
    </row>
    <row r="1789" spans="1:48" x14ac:dyDescent="0.2">
      <c r="A1789" s="1" t="s">
        <v>2300</v>
      </c>
      <c r="B1789" s="1" t="s">
        <v>2301</v>
      </c>
      <c r="C1789" s="1" t="s">
        <v>120</v>
      </c>
      <c r="D1789" s="194" t="s">
        <v>2302</v>
      </c>
      <c r="E1789" s="197" t="s">
        <v>2303</v>
      </c>
      <c r="F1789" s="1" t="s">
        <v>305</v>
      </c>
      <c r="G1789" s="1" t="s">
        <v>287</v>
      </c>
      <c r="H1789" s="17">
        <v>0</v>
      </c>
      <c r="I1789" s="12">
        <v>19</v>
      </c>
      <c r="J1789" s="1" t="s">
        <v>12</v>
      </c>
      <c r="K1789" s="1" t="s">
        <v>9</v>
      </c>
      <c r="L1789" s="4">
        <v>8</v>
      </c>
      <c r="M1789" s="1" t="s">
        <v>6551</v>
      </c>
      <c r="N1789" s="12">
        <v>0</v>
      </c>
      <c r="O1789" s="12" t="s">
        <v>6551</v>
      </c>
      <c r="P1789" s="14">
        <v>21.274372073222647</v>
      </c>
      <c r="Q1789" s="12" t="s">
        <v>6551</v>
      </c>
      <c r="R1789" s="14">
        <v>0</v>
      </c>
      <c r="S1789" s="12" t="s">
        <v>6551</v>
      </c>
      <c r="T1789" s="14">
        <v>5.6800766283524906</v>
      </c>
      <c r="U1789" s="12" t="s">
        <v>6551</v>
      </c>
      <c r="V1789" s="17">
        <v>0</v>
      </c>
      <c r="W1789" s="12" t="s">
        <v>6551</v>
      </c>
      <c r="X1789" s="17">
        <v>0</v>
      </c>
      <c r="Y1789" s="12" t="s">
        <v>6551</v>
      </c>
      <c r="Z1789" s="17">
        <v>99947</v>
      </c>
      <c r="AA1789" s="12" t="s">
        <v>6551</v>
      </c>
      <c r="AB1789" s="17" t="s">
        <v>6551</v>
      </c>
      <c r="AC1789" s="12" t="s">
        <v>6551</v>
      </c>
      <c r="AD1789" s="17">
        <v>0</v>
      </c>
      <c r="AE1789" s="12" t="s">
        <v>6551</v>
      </c>
      <c r="AF1789" s="17">
        <v>4698</v>
      </c>
      <c r="AG1789" s="12" t="s">
        <v>6551</v>
      </c>
      <c r="AH1789" s="17" t="s">
        <v>6551</v>
      </c>
      <c r="AI1789" s="12" t="s">
        <v>6551</v>
      </c>
      <c r="AJ1789" s="17">
        <v>0</v>
      </c>
      <c r="AK1789" s="12" t="s">
        <v>6551</v>
      </c>
      <c r="AL1789" s="17">
        <v>0</v>
      </c>
      <c r="AM1789" s="12" t="s">
        <v>6551</v>
      </c>
      <c r="AN1789" s="17">
        <v>0</v>
      </c>
      <c r="AO1789" s="12" t="s">
        <v>6551</v>
      </c>
      <c r="AP1789" s="192">
        <v>0</v>
      </c>
      <c r="AQ1789" s="12" t="s">
        <v>6551</v>
      </c>
      <c r="AR1789" s="17">
        <v>26685</v>
      </c>
      <c r="AS1789" s="12" t="s">
        <v>6551</v>
      </c>
      <c r="AT1789" s="17">
        <v>0</v>
      </c>
      <c r="AU1789" s="1" t="s">
        <v>6551</v>
      </c>
      <c r="AV1789" s="1" t="str">
        <f>IF(OR(M1789="Q",O1789="Q",Q1789="Q",S1789="Q",U1789="Q",W1789="Q",Y1789="Q",AA1789="Q",AC1789="Q",AE1789="Q",AG1789="Q",AI1789="Q",AK1789="Q",AM1789="Q",AO1789="Q",AQ1789="Q",AS1789="Q",AU1789="Q"),"Yes","No")</f>
        <v>No</v>
      </c>
    </row>
    <row r="1790" spans="1:48" x14ac:dyDescent="0.2">
      <c r="A1790" s="1" t="s">
        <v>730</v>
      </c>
      <c r="B1790" s="1" t="s">
        <v>731</v>
      </c>
      <c r="C1790" s="1" t="s">
        <v>79</v>
      </c>
      <c r="D1790" s="194">
        <v>4011</v>
      </c>
      <c r="E1790" s="197">
        <v>40011</v>
      </c>
      <c r="F1790" s="1" t="s">
        <v>239</v>
      </c>
      <c r="G1790" s="1" t="s">
        <v>6120</v>
      </c>
      <c r="H1790" s="17">
        <v>166485</v>
      </c>
      <c r="I1790" s="12">
        <v>19</v>
      </c>
      <c r="J1790" s="1" t="s">
        <v>11</v>
      </c>
      <c r="K1790" s="1" t="s">
        <v>9</v>
      </c>
      <c r="L1790" s="4">
        <v>7</v>
      </c>
      <c r="M1790" s="1" t="s">
        <v>6551</v>
      </c>
      <c r="N1790" s="12">
        <v>0</v>
      </c>
      <c r="O1790" s="12" t="s">
        <v>6551</v>
      </c>
      <c r="P1790" s="14">
        <v>10.759384494756445</v>
      </c>
      <c r="Q1790" s="12" t="s">
        <v>6551</v>
      </c>
      <c r="R1790" s="14">
        <v>0</v>
      </c>
      <c r="S1790" s="12" t="s">
        <v>6551</v>
      </c>
      <c r="T1790" s="14">
        <v>2.914240909536411</v>
      </c>
      <c r="U1790" s="12" t="s">
        <v>6551</v>
      </c>
      <c r="V1790" s="17">
        <v>0</v>
      </c>
      <c r="W1790" s="12" t="s">
        <v>6551</v>
      </c>
      <c r="X1790" s="17">
        <v>0</v>
      </c>
      <c r="Y1790" s="12" t="s">
        <v>6551</v>
      </c>
      <c r="Z1790" s="17">
        <v>109778</v>
      </c>
      <c r="AA1790" s="12" t="s">
        <v>6551</v>
      </c>
      <c r="AB1790" s="17" t="s">
        <v>6551</v>
      </c>
      <c r="AC1790" s="12" t="s">
        <v>6551</v>
      </c>
      <c r="AD1790" s="17">
        <v>0</v>
      </c>
      <c r="AE1790" s="12" t="s">
        <v>6551</v>
      </c>
      <c r="AF1790" s="17">
        <v>10203</v>
      </c>
      <c r="AG1790" s="12" t="s">
        <v>6551</v>
      </c>
      <c r="AH1790" s="17" t="s">
        <v>6551</v>
      </c>
      <c r="AI1790" s="12" t="s">
        <v>6551</v>
      </c>
      <c r="AJ1790" s="17">
        <v>0</v>
      </c>
      <c r="AK1790" s="12" t="s">
        <v>6551</v>
      </c>
      <c r="AL1790" s="17">
        <v>0</v>
      </c>
      <c r="AM1790" s="12" t="s">
        <v>6551</v>
      </c>
      <c r="AN1790" s="17">
        <v>0</v>
      </c>
      <c r="AO1790" s="12" t="s">
        <v>6551</v>
      </c>
      <c r="AP1790" s="192">
        <v>0</v>
      </c>
      <c r="AQ1790" s="12" t="s">
        <v>6551</v>
      </c>
      <c r="AR1790" s="17">
        <v>29734</v>
      </c>
      <c r="AS1790" s="12" t="s">
        <v>6551</v>
      </c>
      <c r="AT1790" s="17">
        <v>0</v>
      </c>
      <c r="AU1790" s="1" t="s">
        <v>6551</v>
      </c>
      <c r="AV1790" s="1" t="str">
        <f>IF(OR(M1790="Q",O1790="Q",Q1790="Q",S1790="Q",U1790="Q",W1790="Q",Y1790="Q",AA1790="Q",AC1790="Q",AE1790="Q",AG1790="Q",AI1790="Q",AK1790="Q",AM1790="Q",AO1790="Q",AQ1790="Q",AS1790="Q",AU1790="Q"),"Yes","No")</f>
        <v>No</v>
      </c>
    </row>
    <row r="1791" spans="1:48" x14ac:dyDescent="0.2">
      <c r="A1791" s="1" t="s">
        <v>376</v>
      </c>
      <c r="B1791" s="1" t="s">
        <v>377</v>
      </c>
      <c r="C1791" s="1" t="s">
        <v>50</v>
      </c>
      <c r="D1791" s="194">
        <v>4023</v>
      </c>
      <c r="E1791" s="197">
        <v>40023</v>
      </c>
      <c r="F1791" s="1" t="s">
        <v>239</v>
      </c>
      <c r="G1791" s="1" t="s">
        <v>236</v>
      </c>
      <c r="H1791" s="17">
        <v>386787</v>
      </c>
      <c r="I1791" s="12">
        <v>19</v>
      </c>
      <c r="J1791" s="1" t="s">
        <v>11</v>
      </c>
      <c r="K1791" s="1" t="s">
        <v>13</v>
      </c>
      <c r="L1791" s="4">
        <v>7</v>
      </c>
      <c r="M1791" s="1" t="s">
        <v>6551</v>
      </c>
      <c r="N1791" s="12">
        <v>0</v>
      </c>
      <c r="O1791" s="12" t="s">
        <v>6551</v>
      </c>
      <c r="P1791" s="14">
        <v>10.804278863887864</v>
      </c>
      <c r="Q1791" s="12" t="s">
        <v>6551</v>
      </c>
      <c r="R1791" s="14">
        <v>4.6986093100210171</v>
      </c>
      <c r="S1791" s="12" t="s">
        <v>6551</v>
      </c>
      <c r="T1791" s="14">
        <v>1.6497971228329029</v>
      </c>
      <c r="U1791" s="12" t="s">
        <v>6551</v>
      </c>
      <c r="V1791" s="17">
        <v>0</v>
      </c>
      <c r="W1791" s="12" t="s">
        <v>6551</v>
      </c>
      <c r="X1791" s="17">
        <v>163071</v>
      </c>
      <c r="Y1791" s="12" t="s">
        <v>6551</v>
      </c>
      <c r="Z1791" s="17">
        <v>146452</v>
      </c>
      <c r="AA1791" s="12" t="s">
        <v>6551</v>
      </c>
      <c r="AB1791" s="17">
        <v>16619</v>
      </c>
      <c r="AC1791" s="12" t="s">
        <v>6551</v>
      </c>
      <c r="AD1791" s="17">
        <v>15011</v>
      </c>
      <c r="AE1791" s="12" t="s">
        <v>6551</v>
      </c>
      <c r="AF1791" s="17">
        <v>13555</v>
      </c>
      <c r="AG1791" s="12" t="s">
        <v>6551</v>
      </c>
      <c r="AH1791" s="17">
        <v>1456</v>
      </c>
      <c r="AI1791" s="12" t="s">
        <v>6551</v>
      </c>
      <c r="AJ1791" s="17">
        <v>0</v>
      </c>
      <c r="AK1791" s="12" t="s">
        <v>6551</v>
      </c>
      <c r="AL1791" s="17">
        <v>0</v>
      </c>
      <c r="AM1791" s="12" t="s">
        <v>6551</v>
      </c>
      <c r="AN1791" s="17">
        <v>0</v>
      </c>
      <c r="AO1791" s="12" t="s">
        <v>6551</v>
      </c>
      <c r="AP1791" s="192">
        <v>0</v>
      </c>
      <c r="AQ1791" s="12" t="s">
        <v>6551</v>
      </c>
      <c r="AR1791" s="17">
        <v>22363</v>
      </c>
      <c r="AS1791" s="12" t="s">
        <v>6551</v>
      </c>
      <c r="AT1791" s="17">
        <v>105075</v>
      </c>
      <c r="AU1791" s="1" t="s">
        <v>6551</v>
      </c>
      <c r="AV1791" s="1" t="str">
        <f>IF(OR(M1791="Q",O1791="Q",Q1791="Q",S1791="Q",U1791="Q",W1791="Q",Y1791="Q",AA1791="Q",AC1791="Q",AE1791="Q",AG1791="Q",AI1791="Q",AK1791="Q",AM1791="Q",AO1791="Q",AQ1791="Q",AS1791="Q",AU1791="Q"),"Yes","No")</f>
        <v>No</v>
      </c>
    </row>
    <row r="1792" spans="1:48" x14ac:dyDescent="0.2">
      <c r="A1792" s="1" t="s">
        <v>525</v>
      </c>
      <c r="B1792" s="1" t="s">
        <v>526</v>
      </c>
      <c r="C1792" s="1" t="s">
        <v>37</v>
      </c>
      <c r="D1792" s="194">
        <v>8010</v>
      </c>
      <c r="E1792" s="197">
        <v>80010</v>
      </c>
      <c r="F1792" s="1" t="s">
        <v>239</v>
      </c>
      <c r="G1792" s="1" t="s">
        <v>6120</v>
      </c>
      <c r="H1792" s="17">
        <v>117825</v>
      </c>
      <c r="I1792" s="12">
        <v>19</v>
      </c>
      <c r="J1792" s="1" t="s">
        <v>11</v>
      </c>
      <c r="K1792" s="1" t="s">
        <v>9</v>
      </c>
      <c r="L1792" s="4">
        <v>7</v>
      </c>
      <c r="M1792" s="1" t="s">
        <v>6551</v>
      </c>
      <c r="N1792" s="12">
        <v>0</v>
      </c>
      <c r="O1792" s="12" t="s">
        <v>6551</v>
      </c>
      <c r="P1792" s="14">
        <v>10.011930498838979</v>
      </c>
      <c r="Q1792" s="12" t="s">
        <v>6551</v>
      </c>
      <c r="R1792" s="14">
        <v>0</v>
      </c>
      <c r="S1792" s="12" t="s">
        <v>6551</v>
      </c>
      <c r="T1792" s="14">
        <v>1.6681880054447915</v>
      </c>
      <c r="U1792" s="12" t="s">
        <v>6551</v>
      </c>
      <c r="V1792" s="17">
        <v>0</v>
      </c>
      <c r="W1792" s="12" t="s">
        <v>6551</v>
      </c>
      <c r="X1792" s="17">
        <v>0</v>
      </c>
      <c r="Y1792" s="12" t="s">
        <v>6551</v>
      </c>
      <c r="Z1792" s="17">
        <v>125039</v>
      </c>
      <c r="AA1792" s="12" t="s">
        <v>6551</v>
      </c>
      <c r="AB1792" s="17" t="s">
        <v>6551</v>
      </c>
      <c r="AC1792" s="12" t="s">
        <v>6551</v>
      </c>
      <c r="AD1792" s="17">
        <v>0</v>
      </c>
      <c r="AE1792" s="12" t="s">
        <v>6551</v>
      </c>
      <c r="AF1792" s="17">
        <v>12489</v>
      </c>
      <c r="AG1792" s="12" t="s">
        <v>6551</v>
      </c>
      <c r="AH1792" s="17" t="s">
        <v>6551</v>
      </c>
      <c r="AI1792" s="12" t="s">
        <v>6551</v>
      </c>
      <c r="AJ1792" s="17">
        <v>0</v>
      </c>
      <c r="AK1792" s="12" t="s">
        <v>6551</v>
      </c>
      <c r="AL1792" s="17">
        <v>0</v>
      </c>
      <c r="AM1792" s="12" t="s">
        <v>6551</v>
      </c>
      <c r="AN1792" s="17">
        <v>0</v>
      </c>
      <c r="AO1792" s="12" t="s">
        <v>6551</v>
      </c>
      <c r="AP1792" s="192">
        <v>0</v>
      </c>
      <c r="AQ1792" s="12" t="s">
        <v>6551</v>
      </c>
      <c r="AR1792" s="17">
        <v>20834</v>
      </c>
      <c r="AS1792" s="12" t="s">
        <v>6551</v>
      </c>
      <c r="AT1792" s="17">
        <v>0</v>
      </c>
      <c r="AU1792" s="1" t="s">
        <v>6551</v>
      </c>
      <c r="AV1792" s="1" t="str">
        <f>IF(OR(M1792="Q",O1792="Q",Q1792="Q",S1792="Q",U1792="Q",W1792="Q",Y1792="Q",AA1792="Q",AC1792="Q",AE1792="Q",AG1792="Q",AI1792="Q",AK1792="Q",AM1792="Q",AO1792="Q",AQ1792="Q",AS1792="Q",AU1792="Q"),"Yes","No")</f>
        <v>No</v>
      </c>
    </row>
    <row r="1793" spans="1:48" x14ac:dyDescent="0.2">
      <c r="A1793" s="1" t="s">
        <v>5852</v>
      </c>
      <c r="B1793" s="1" t="s">
        <v>5853</v>
      </c>
      <c r="C1793" s="1" t="s">
        <v>99</v>
      </c>
      <c r="D1793" s="194" t="s">
        <v>5854</v>
      </c>
      <c r="E1793" s="197" t="s">
        <v>5855</v>
      </c>
      <c r="F1793" s="1" t="s">
        <v>239</v>
      </c>
      <c r="G1793" s="1" t="s">
        <v>287</v>
      </c>
      <c r="H1793" s="17">
        <v>0</v>
      </c>
      <c r="I1793" s="12">
        <v>19</v>
      </c>
      <c r="J1793" s="1" t="s">
        <v>11</v>
      </c>
      <c r="K1793" s="1" t="s">
        <v>13</v>
      </c>
      <c r="L1793" s="4">
        <v>7</v>
      </c>
      <c r="M1793" s="1" t="s">
        <v>6551</v>
      </c>
      <c r="N1793" s="12">
        <v>0</v>
      </c>
      <c r="O1793" s="12" t="s">
        <v>6551</v>
      </c>
      <c r="P1793" s="14">
        <v>10.362601384031549</v>
      </c>
      <c r="Q1793" s="12" t="s">
        <v>6551</v>
      </c>
      <c r="R1793" s="14">
        <v>0</v>
      </c>
      <c r="S1793" s="12" t="s">
        <v>6551</v>
      </c>
      <c r="T1793" s="14">
        <v>3.5853858173971278</v>
      </c>
      <c r="U1793" s="12" t="s">
        <v>6551</v>
      </c>
      <c r="V1793" s="17">
        <v>0</v>
      </c>
      <c r="W1793" s="12" t="s">
        <v>6551</v>
      </c>
      <c r="X1793" s="17">
        <v>0</v>
      </c>
      <c r="Y1793" s="12" t="s">
        <v>6551</v>
      </c>
      <c r="Z1793" s="17">
        <v>139263</v>
      </c>
      <c r="AA1793" s="12" t="s">
        <v>6551</v>
      </c>
      <c r="AB1793" s="17" t="s">
        <v>6551</v>
      </c>
      <c r="AC1793" s="12" t="s">
        <v>6551</v>
      </c>
      <c r="AD1793" s="17">
        <v>0</v>
      </c>
      <c r="AE1793" s="12" t="s">
        <v>6551</v>
      </c>
      <c r="AF1793" s="17">
        <v>13439</v>
      </c>
      <c r="AG1793" s="12" t="s">
        <v>6551</v>
      </c>
      <c r="AH1793" s="17" t="s">
        <v>6551</v>
      </c>
      <c r="AI1793" s="12" t="s">
        <v>6551</v>
      </c>
      <c r="AJ1793" s="17">
        <v>0</v>
      </c>
      <c r="AK1793" s="12" t="s">
        <v>6551</v>
      </c>
      <c r="AL1793" s="17">
        <v>0</v>
      </c>
      <c r="AM1793" s="12" t="s">
        <v>6551</v>
      </c>
      <c r="AN1793" s="17">
        <v>0</v>
      </c>
      <c r="AO1793" s="12" t="s">
        <v>6551</v>
      </c>
      <c r="AP1793" s="192">
        <v>0</v>
      </c>
      <c r="AQ1793" s="12" t="s">
        <v>6551</v>
      </c>
      <c r="AR1793" s="17">
        <v>48184</v>
      </c>
      <c r="AS1793" s="12" t="s">
        <v>6551</v>
      </c>
      <c r="AT1793" s="17">
        <v>0</v>
      </c>
      <c r="AU1793" s="1" t="s">
        <v>6551</v>
      </c>
      <c r="AV1793" s="1" t="str">
        <f>IF(OR(M1793="Q",O1793="Q",Q1793="Q",S1793="Q",U1793="Q",W1793="Q",Y1793="Q",AA1793="Q",AC1793="Q",AE1793="Q",AG1793="Q",AI1793="Q",AK1793="Q",AM1793="Q",AO1793="Q",AQ1793="Q",AS1793="Q",AU1793="Q"),"Yes","No")</f>
        <v>No</v>
      </c>
    </row>
    <row r="1794" spans="1:48" x14ac:dyDescent="0.2">
      <c r="A1794" s="1" t="s">
        <v>5852</v>
      </c>
      <c r="B1794" s="1" t="s">
        <v>5853</v>
      </c>
      <c r="C1794" s="1" t="s">
        <v>99</v>
      </c>
      <c r="D1794" s="194" t="s">
        <v>5854</v>
      </c>
      <c r="E1794" s="197" t="s">
        <v>5855</v>
      </c>
      <c r="F1794" s="1" t="s">
        <v>239</v>
      </c>
      <c r="G1794" s="1" t="s">
        <v>287</v>
      </c>
      <c r="H1794" s="17">
        <v>0</v>
      </c>
      <c r="I1794" s="12">
        <v>19</v>
      </c>
      <c r="J1794" s="1" t="s">
        <v>28</v>
      </c>
      <c r="K1794" s="1" t="s">
        <v>13</v>
      </c>
      <c r="L1794" s="4">
        <v>6</v>
      </c>
      <c r="M1794" s="1" t="s">
        <v>6551</v>
      </c>
      <c r="N1794" s="12">
        <v>0</v>
      </c>
      <c r="O1794" s="12" t="s">
        <v>6551</v>
      </c>
      <c r="P1794" s="14">
        <v>27.012114811133202</v>
      </c>
      <c r="Q1794" s="12" t="s">
        <v>6551</v>
      </c>
      <c r="R1794" s="14">
        <v>0</v>
      </c>
      <c r="S1794" s="12" t="s">
        <v>6551</v>
      </c>
      <c r="T1794" s="14">
        <v>10.63102634194831</v>
      </c>
      <c r="U1794" s="12" t="s">
        <v>6551</v>
      </c>
      <c r="V1794" s="17">
        <v>0</v>
      </c>
      <c r="W1794" s="12" t="s">
        <v>6551</v>
      </c>
      <c r="X1794" s="17">
        <v>0</v>
      </c>
      <c r="Y1794" s="12" t="s">
        <v>6551</v>
      </c>
      <c r="Z1794" s="17">
        <v>434787</v>
      </c>
      <c r="AA1794" s="12" t="s">
        <v>6551</v>
      </c>
      <c r="AB1794" s="17" t="s">
        <v>6551</v>
      </c>
      <c r="AC1794" s="12" t="s">
        <v>6551</v>
      </c>
      <c r="AD1794" s="17">
        <v>0</v>
      </c>
      <c r="AE1794" s="12" t="s">
        <v>6551</v>
      </c>
      <c r="AF1794" s="17">
        <v>16096</v>
      </c>
      <c r="AG1794" s="12" t="s">
        <v>6551</v>
      </c>
      <c r="AH1794" s="17" t="s">
        <v>6551</v>
      </c>
      <c r="AI1794" s="12" t="s">
        <v>6551</v>
      </c>
      <c r="AJ1794" s="17">
        <v>0</v>
      </c>
      <c r="AK1794" s="12" t="s">
        <v>6551</v>
      </c>
      <c r="AL1794" s="17">
        <v>0</v>
      </c>
      <c r="AM1794" s="12" t="s">
        <v>6551</v>
      </c>
      <c r="AN1794" s="17">
        <v>0</v>
      </c>
      <c r="AO1794" s="12" t="s">
        <v>6551</v>
      </c>
      <c r="AP1794" s="192">
        <v>0</v>
      </c>
      <c r="AQ1794" s="12" t="s">
        <v>6551</v>
      </c>
      <c r="AR1794" s="17">
        <v>171117</v>
      </c>
      <c r="AS1794" s="12" t="s">
        <v>6551</v>
      </c>
      <c r="AT1794" s="17">
        <v>0</v>
      </c>
      <c r="AU1794" s="1" t="s">
        <v>6551</v>
      </c>
      <c r="AV1794" s="1" t="str">
        <f>IF(OR(M1794="Q",O1794="Q",Q1794="Q",S1794="Q",U1794="Q",W1794="Q",Y1794="Q",AA1794="Q",AC1794="Q",AE1794="Q",AG1794="Q",AI1794="Q",AK1794="Q",AM1794="Q",AO1794="Q",AQ1794="Q",AS1794="Q",AU1794="Q"),"Yes","No")</f>
        <v>No</v>
      </c>
    </row>
    <row r="1795" spans="1:48" x14ac:dyDescent="0.2">
      <c r="A1795" s="1" t="s">
        <v>5852</v>
      </c>
      <c r="B1795" s="1" t="s">
        <v>5853</v>
      </c>
      <c r="C1795" s="1" t="s">
        <v>99</v>
      </c>
      <c r="D1795" s="194" t="s">
        <v>5854</v>
      </c>
      <c r="E1795" s="197" t="s">
        <v>5855</v>
      </c>
      <c r="F1795" s="1" t="s">
        <v>239</v>
      </c>
      <c r="G1795" s="1" t="s">
        <v>287</v>
      </c>
      <c r="H1795" s="17">
        <v>0</v>
      </c>
      <c r="I1795" s="12">
        <v>19</v>
      </c>
      <c r="J1795" s="1" t="s">
        <v>12</v>
      </c>
      <c r="K1795" s="1" t="s">
        <v>13</v>
      </c>
      <c r="L1795" s="4">
        <v>6</v>
      </c>
      <c r="M1795" s="1" t="s">
        <v>6551</v>
      </c>
      <c r="N1795" s="12">
        <v>0</v>
      </c>
      <c r="O1795" s="12" t="s">
        <v>6551</v>
      </c>
      <c r="P1795" s="14">
        <v>11.689553702795488</v>
      </c>
      <c r="Q1795" s="12" t="s">
        <v>6551</v>
      </c>
      <c r="R1795" s="14">
        <v>0</v>
      </c>
      <c r="S1795" s="12" t="s">
        <v>6551</v>
      </c>
      <c r="T1795" s="14">
        <v>9.7965914664051006</v>
      </c>
      <c r="U1795" s="12" t="s">
        <v>6551</v>
      </c>
      <c r="V1795" s="17">
        <v>0</v>
      </c>
      <c r="W1795" s="12" t="s">
        <v>6551</v>
      </c>
      <c r="X1795" s="17">
        <v>0</v>
      </c>
      <c r="Y1795" s="12" t="s">
        <v>6551</v>
      </c>
      <c r="Z1795" s="17">
        <v>95340</v>
      </c>
      <c r="AA1795" s="12" t="s">
        <v>6551</v>
      </c>
      <c r="AB1795" s="17" t="s">
        <v>6551</v>
      </c>
      <c r="AC1795" s="12" t="s">
        <v>6551</v>
      </c>
      <c r="AD1795" s="17">
        <v>0</v>
      </c>
      <c r="AE1795" s="12" t="s">
        <v>6551</v>
      </c>
      <c r="AF1795" s="17">
        <v>8156</v>
      </c>
      <c r="AG1795" s="12" t="s">
        <v>6551</v>
      </c>
      <c r="AH1795" s="17" t="s">
        <v>6551</v>
      </c>
      <c r="AI1795" s="12" t="s">
        <v>6551</v>
      </c>
      <c r="AJ1795" s="17">
        <v>0</v>
      </c>
      <c r="AK1795" s="12" t="s">
        <v>6551</v>
      </c>
      <c r="AL1795" s="17">
        <v>0</v>
      </c>
      <c r="AM1795" s="12" t="s">
        <v>6551</v>
      </c>
      <c r="AN1795" s="17">
        <v>0</v>
      </c>
      <c r="AO1795" s="12" t="s">
        <v>6551</v>
      </c>
      <c r="AP1795" s="192">
        <v>0</v>
      </c>
      <c r="AQ1795" s="12" t="s">
        <v>6551</v>
      </c>
      <c r="AR1795" s="17">
        <v>79901</v>
      </c>
      <c r="AS1795" s="12" t="s">
        <v>6551</v>
      </c>
      <c r="AT1795" s="17">
        <v>0</v>
      </c>
      <c r="AU1795" s="1" t="s">
        <v>6551</v>
      </c>
      <c r="AV1795" s="1" t="str">
        <f>IF(OR(M1795="Q",O1795="Q",Q1795="Q",S1795="Q",U1795="Q",W1795="Q",Y1795="Q",AA1795="Q",AC1795="Q",AE1795="Q",AG1795="Q",AI1795="Q",AK1795="Q",AM1795="Q",AO1795="Q",AQ1795="Q",AS1795="Q",AU1795="Q"),"Yes","No")</f>
        <v>No</v>
      </c>
    </row>
    <row r="1796" spans="1:48" x14ac:dyDescent="0.2">
      <c r="A1796" s="1" t="s">
        <v>6000</v>
      </c>
      <c r="B1796" s="1" t="s">
        <v>5914</v>
      </c>
      <c r="C1796" s="1" t="s">
        <v>7</v>
      </c>
      <c r="D1796" s="194" t="s">
        <v>6001</v>
      </c>
      <c r="E1796" s="197" t="s">
        <v>6002</v>
      </c>
      <c r="F1796" s="1" t="s">
        <v>239</v>
      </c>
      <c r="G1796" s="1" t="s">
        <v>287</v>
      </c>
      <c r="H1796" s="17">
        <v>0</v>
      </c>
      <c r="I1796" s="12">
        <v>19</v>
      </c>
      <c r="J1796" s="1" t="s">
        <v>11</v>
      </c>
      <c r="K1796" s="1" t="s">
        <v>13</v>
      </c>
      <c r="L1796" s="4">
        <v>6</v>
      </c>
      <c r="M1796" s="1" t="s">
        <v>6551</v>
      </c>
      <c r="N1796" s="12">
        <v>0</v>
      </c>
      <c r="O1796" s="12" t="s">
        <v>6551</v>
      </c>
      <c r="P1796" s="14">
        <v>5.7539729613646129</v>
      </c>
      <c r="Q1796" s="12" t="s">
        <v>6551</v>
      </c>
      <c r="R1796" s="14">
        <v>0</v>
      </c>
      <c r="S1796" s="12" t="s">
        <v>6551</v>
      </c>
      <c r="T1796" s="14">
        <v>0.64000981735626772</v>
      </c>
      <c r="U1796" s="12" t="s">
        <v>6551</v>
      </c>
      <c r="V1796" s="17">
        <v>0</v>
      </c>
      <c r="W1796" s="12" t="s">
        <v>6551</v>
      </c>
      <c r="X1796" s="17">
        <v>0</v>
      </c>
      <c r="Y1796" s="12" t="s">
        <v>6551</v>
      </c>
      <c r="Z1796" s="17">
        <v>281329</v>
      </c>
      <c r="AA1796" s="12" t="s">
        <v>6551</v>
      </c>
      <c r="AB1796" s="17" t="s">
        <v>6551</v>
      </c>
      <c r="AC1796" s="12" t="s">
        <v>6551</v>
      </c>
      <c r="AD1796" s="17">
        <v>0</v>
      </c>
      <c r="AE1796" s="12" t="s">
        <v>6551</v>
      </c>
      <c r="AF1796" s="17">
        <v>48893</v>
      </c>
      <c r="AG1796" s="12" t="s">
        <v>6551</v>
      </c>
      <c r="AH1796" s="17" t="s">
        <v>6551</v>
      </c>
      <c r="AI1796" s="12" t="s">
        <v>6551</v>
      </c>
      <c r="AJ1796" s="17">
        <v>0</v>
      </c>
      <c r="AK1796" s="12" t="s">
        <v>6551</v>
      </c>
      <c r="AL1796" s="17">
        <v>0</v>
      </c>
      <c r="AM1796" s="12" t="s">
        <v>6551</v>
      </c>
      <c r="AN1796" s="17">
        <v>0</v>
      </c>
      <c r="AO1796" s="12" t="s">
        <v>6551</v>
      </c>
      <c r="AP1796" s="192">
        <v>0</v>
      </c>
      <c r="AQ1796" s="12" t="s">
        <v>6551</v>
      </c>
      <c r="AR1796" s="17">
        <v>31292</v>
      </c>
      <c r="AS1796" s="12" t="s">
        <v>6551</v>
      </c>
      <c r="AT1796" s="17">
        <v>0</v>
      </c>
      <c r="AU1796" s="1" t="s">
        <v>6551</v>
      </c>
      <c r="AV1796" s="1" t="str">
        <f>IF(OR(M1796="Q",O1796="Q",Q1796="Q",S1796="Q",U1796="Q",W1796="Q",Y1796="Q",AA1796="Q",AC1796="Q",AE1796="Q",AG1796="Q",AI1796="Q",AK1796="Q",AM1796="Q",AO1796="Q",AQ1796="Q",AS1796="Q",AU1796="Q"),"Yes","No")</f>
        <v>No</v>
      </c>
    </row>
    <row r="1797" spans="1:48" x14ac:dyDescent="0.2">
      <c r="A1797" s="1" t="s">
        <v>6383</v>
      </c>
      <c r="B1797" s="1" t="s">
        <v>3449</v>
      </c>
      <c r="C1797" s="1" t="s">
        <v>58</v>
      </c>
      <c r="D1797" s="194" t="s">
        <v>3450</v>
      </c>
      <c r="E1797" s="197" t="s">
        <v>3451</v>
      </c>
      <c r="F1797" s="1" t="s">
        <v>1645</v>
      </c>
      <c r="G1797" s="1" t="s">
        <v>287</v>
      </c>
      <c r="H1797" s="17">
        <v>0</v>
      </c>
      <c r="I1797" s="12">
        <v>19</v>
      </c>
      <c r="J1797" s="1" t="s">
        <v>12</v>
      </c>
      <c r="K1797" s="1" t="s">
        <v>9</v>
      </c>
      <c r="L1797" s="4">
        <v>6</v>
      </c>
      <c r="M1797" s="1" t="s">
        <v>6551</v>
      </c>
      <c r="N1797" s="12">
        <v>0</v>
      </c>
      <c r="O1797" s="12" t="s">
        <v>6551</v>
      </c>
      <c r="P1797" s="14">
        <v>12.958025520483545</v>
      </c>
      <c r="Q1797" s="12" t="s">
        <v>6551</v>
      </c>
      <c r="R1797" s="14">
        <v>0</v>
      </c>
      <c r="S1797" s="12" t="s">
        <v>6551</v>
      </c>
      <c r="T1797" s="14">
        <v>3.4027311394672037</v>
      </c>
      <c r="U1797" s="12" t="s">
        <v>6551</v>
      </c>
      <c r="V1797" s="17">
        <v>0</v>
      </c>
      <c r="W1797" s="12" t="s">
        <v>6551</v>
      </c>
      <c r="X1797" s="17">
        <v>0</v>
      </c>
      <c r="Y1797" s="12" t="s">
        <v>6551</v>
      </c>
      <c r="Z1797" s="17">
        <v>115767</v>
      </c>
      <c r="AA1797" s="12" t="s">
        <v>6551</v>
      </c>
      <c r="AB1797" s="17" t="s">
        <v>6551</v>
      </c>
      <c r="AC1797" s="12" t="s">
        <v>6551</v>
      </c>
      <c r="AD1797" s="17">
        <v>0</v>
      </c>
      <c r="AE1797" s="12" t="s">
        <v>6551</v>
      </c>
      <c r="AF1797" s="17">
        <v>8934</v>
      </c>
      <c r="AG1797" s="12" t="s">
        <v>6551</v>
      </c>
      <c r="AH1797" s="17" t="s">
        <v>6551</v>
      </c>
      <c r="AI1797" s="12" t="s">
        <v>6551</v>
      </c>
      <c r="AJ1797" s="17">
        <v>0</v>
      </c>
      <c r="AK1797" s="12" t="s">
        <v>6551</v>
      </c>
      <c r="AL1797" s="17">
        <v>0</v>
      </c>
      <c r="AM1797" s="12" t="s">
        <v>6551</v>
      </c>
      <c r="AN1797" s="17">
        <v>0</v>
      </c>
      <c r="AO1797" s="12" t="s">
        <v>6551</v>
      </c>
      <c r="AP1797" s="192">
        <v>0</v>
      </c>
      <c r="AQ1797" s="12" t="s">
        <v>6551</v>
      </c>
      <c r="AR1797" s="17">
        <v>30400</v>
      </c>
      <c r="AS1797" s="12" t="s">
        <v>6551</v>
      </c>
      <c r="AT1797" s="17">
        <v>0</v>
      </c>
      <c r="AU1797" s="1" t="s">
        <v>6551</v>
      </c>
      <c r="AV1797" s="1" t="str">
        <f>IF(OR(M1797="Q",O1797="Q",Q1797="Q",S1797="Q",U1797="Q",W1797="Q",Y1797="Q",AA1797="Q",AC1797="Q",AE1797="Q",AG1797="Q",AI1797="Q",AK1797="Q",AM1797="Q",AO1797="Q",AQ1797="Q",AS1797="Q",AU1797="Q"),"Yes","No")</f>
        <v>No</v>
      </c>
    </row>
    <row r="1798" spans="1:48" x14ac:dyDescent="0.2">
      <c r="A1798" s="1" t="s">
        <v>243</v>
      </c>
      <c r="B1798" s="1" t="s">
        <v>244</v>
      </c>
      <c r="C1798" s="1" t="s">
        <v>2</v>
      </c>
      <c r="D1798" s="194">
        <v>42</v>
      </c>
      <c r="E1798" s="197">
        <v>42</v>
      </c>
      <c r="F1798" s="1" t="s">
        <v>242</v>
      </c>
      <c r="G1798" s="1" t="s">
        <v>6120</v>
      </c>
      <c r="H1798" s="17">
        <v>90733</v>
      </c>
      <c r="I1798" s="12">
        <v>19</v>
      </c>
      <c r="J1798" s="1" t="s">
        <v>12</v>
      </c>
      <c r="K1798" s="1" t="s">
        <v>9</v>
      </c>
      <c r="L1798" s="4">
        <v>4</v>
      </c>
      <c r="M1798" s="1" t="s">
        <v>6551</v>
      </c>
      <c r="N1798" s="12">
        <v>0</v>
      </c>
      <c r="O1798" s="12" t="s">
        <v>6551</v>
      </c>
      <c r="P1798" s="14">
        <v>18.239220265900109</v>
      </c>
      <c r="Q1798" s="12" t="s">
        <v>6551</v>
      </c>
      <c r="R1798" s="14">
        <v>0</v>
      </c>
      <c r="S1798" s="12" t="s">
        <v>6551</v>
      </c>
      <c r="T1798" s="14">
        <v>2.9514013654329858</v>
      </c>
      <c r="U1798" s="12" t="s">
        <v>6551</v>
      </c>
      <c r="V1798" s="17">
        <v>0</v>
      </c>
      <c r="W1798" s="12" t="s">
        <v>6551</v>
      </c>
      <c r="X1798" s="17">
        <v>0</v>
      </c>
      <c r="Y1798" s="12" t="s">
        <v>6551</v>
      </c>
      <c r="Z1798" s="17">
        <v>203039</v>
      </c>
      <c r="AA1798" s="12" t="s">
        <v>6551</v>
      </c>
      <c r="AB1798" s="17" t="s">
        <v>6551</v>
      </c>
      <c r="AC1798" s="12" t="s">
        <v>6551</v>
      </c>
      <c r="AD1798" s="17">
        <v>0</v>
      </c>
      <c r="AE1798" s="12" t="s">
        <v>6551</v>
      </c>
      <c r="AF1798" s="17">
        <v>11132</v>
      </c>
      <c r="AG1798" s="12" t="s">
        <v>6551</v>
      </c>
      <c r="AH1798" s="17" t="s">
        <v>6551</v>
      </c>
      <c r="AI1798" s="12" t="s">
        <v>6551</v>
      </c>
      <c r="AJ1798" s="17">
        <v>0</v>
      </c>
      <c r="AK1798" s="12" t="s">
        <v>6551</v>
      </c>
      <c r="AL1798" s="17">
        <v>0</v>
      </c>
      <c r="AM1798" s="12" t="s">
        <v>6551</v>
      </c>
      <c r="AN1798" s="17">
        <v>0</v>
      </c>
      <c r="AO1798" s="12" t="s">
        <v>6551</v>
      </c>
      <c r="AP1798" s="192">
        <v>0</v>
      </c>
      <c r="AQ1798" s="12" t="s">
        <v>6551</v>
      </c>
      <c r="AR1798" s="17">
        <v>32855</v>
      </c>
      <c r="AS1798" s="12" t="s">
        <v>6551</v>
      </c>
      <c r="AT1798" s="17">
        <v>0</v>
      </c>
      <c r="AU1798" s="1" t="s">
        <v>6551</v>
      </c>
      <c r="AV1798" s="1" t="str">
        <f>IF(OR(M1798="Q",O1798="Q",Q1798="Q",S1798="Q",U1798="Q",W1798="Q",Y1798="Q",AA1798="Q",AC1798="Q",AE1798="Q",AG1798="Q",AI1798="Q",AK1798="Q",AM1798="Q",AO1798="Q",AQ1798="Q",AS1798="Q",AU1798="Q"),"Yes","No")</f>
        <v>No</v>
      </c>
    </row>
    <row r="1799" spans="1:48" x14ac:dyDescent="0.2">
      <c r="A1799" s="1" t="s">
        <v>312</v>
      </c>
      <c r="B1799" s="1" t="s">
        <v>313</v>
      </c>
      <c r="C1799" s="1" t="s">
        <v>98</v>
      </c>
      <c r="D1799" s="194">
        <v>6094</v>
      </c>
      <c r="E1799" s="197">
        <v>60094</v>
      </c>
      <c r="F1799" s="1" t="s">
        <v>239</v>
      </c>
      <c r="G1799" s="1" t="s">
        <v>6120</v>
      </c>
      <c r="H1799" s="17">
        <v>94457</v>
      </c>
      <c r="I1799" s="12">
        <v>19</v>
      </c>
      <c r="J1799" s="1" t="s">
        <v>11</v>
      </c>
      <c r="K1799" s="1" t="s">
        <v>9</v>
      </c>
      <c r="L1799" s="4">
        <v>4</v>
      </c>
      <c r="M1799" s="1" t="s">
        <v>6551</v>
      </c>
      <c r="N1799" s="12">
        <v>0</v>
      </c>
      <c r="O1799" s="12" t="s">
        <v>6551</v>
      </c>
      <c r="P1799" s="14">
        <v>9.8170585890793145</v>
      </c>
      <c r="Q1799" s="12" t="s">
        <v>6551</v>
      </c>
      <c r="R1799" s="14">
        <v>0</v>
      </c>
      <c r="S1799" s="12" t="s">
        <v>6551</v>
      </c>
      <c r="T1799" s="14">
        <v>2.0199282582702272</v>
      </c>
      <c r="U1799" s="12" t="s">
        <v>6551</v>
      </c>
      <c r="V1799" s="17">
        <v>0</v>
      </c>
      <c r="W1799" s="12" t="s">
        <v>6551</v>
      </c>
      <c r="X1799" s="17">
        <v>0</v>
      </c>
      <c r="Y1799" s="12" t="s">
        <v>6551</v>
      </c>
      <c r="Z1799" s="17">
        <v>98524</v>
      </c>
      <c r="AA1799" s="12" t="s">
        <v>6551</v>
      </c>
      <c r="AB1799" s="17" t="s">
        <v>6551</v>
      </c>
      <c r="AC1799" s="12" t="s">
        <v>6551</v>
      </c>
      <c r="AD1799" s="17">
        <v>0</v>
      </c>
      <c r="AE1799" s="12" t="s">
        <v>6551</v>
      </c>
      <c r="AF1799" s="17">
        <v>10036</v>
      </c>
      <c r="AG1799" s="12" t="s">
        <v>6551</v>
      </c>
      <c r="AH1799" s="17" t="s">
        <v>6551</v>
      </c>
      <c r="AI1799" s="12" t="s">
        <v>6551</v>
      </c>
      <c r="AJ1799" s="17">
        <v>0</v>
      </c>
      <c r="AK1799" s="12" t="s">
        <v>6551</v>
      </c>
      <c r="AL1799" s="17">
        <v>0</v>
      </c>
      <c r="AM1799" s="12" t="s">
        <v>6551</v>
      </c>
      <c r="AN1799" s="17">
        <v>0</v>
      </c>
      <c r="AO1799" s="12" t="s">
        <v>6551</v>
      </c>
      <c r="AP1799" s="192">
        <v>0</v>
      </c>
      <c r="AQ1799" s="12" t="s">
        <v>6551</v>
      </c>
      <c r="AR1799" s="17">
        <v>20272</v>
      </c>
      <c r="AS1799" s="12" t="s">
        <v>6551</v>
      </c>
      <c r="AT1799" s="17">
        <v>0</v>
      </c>
      <c r="AU1799" s="1" t="s">
        <v>6551</v>
      </c>
      <c r="AV1799" s="1" t="str">
        <f>IF(OR(M1799="Q",O1799="Q",Q1799="Q",S1799="Q",U1799="Q",W1799="Q",Y1799="Q",AA1799="Q",AC1799="Q",AE1799="Q",AG1799="Q",AI1799="Q",AK1799="Q",AM1799="Q",AO1799="Q",AQ1799="Q",AS1799="Q",AU1799="Q"),"Yes","No")</f>
        <v>No</v>
      </c>
    </row>
    <row r="1800" spans="1:48" x14ac:dyDescent="0.2">
      <c r="A1800" s="1" t="s">
        <v>2210</v>
      </c>
      <c r="B1800" s="1" t="s">
        <v>2211</v>
      </c>
      <c r="C1800" s="1" t="s">
        <v>100</v>
      </c>
      <c r="D1800" s="194" t="s">
        <v>2212</v>
      </c>
      <c r="E1800" s="197" t="s">
        <v>2213</v>
      </c>
      <c r="F1800" s="1" t="s">
        <v>242</v>
      </c>
      <c r="G1800" s="1" t="s">
        <v>287</v>
      </c>
      <c r="H1800" s="17">
        <v>0</v>
      </c>
      <c r="I1800" s="12">
        <v>19</v>
      </c>
      <c r="J1800" s="1" t="s">
        <v>12</v>
      </c>
      <c r="K1800" s="1" t="s">
        <v>13</v>
      </c>
      <c r="L1800" s="4">
        <v>4</v>
      </c>
      <c r="M1800" s="1" t="s">
        <v>6551</v>
      </c>
      <c r="N1800" s="12">
        <v>0</v>
      </c>
      <c r="O1800" s="12" t="s">
        <v>6551</v>
      </c>
      <c r="P1800" s="14">
        <v>12.524873878923767</v>
      </c>
      <c r="Q1800" s="12" t="s">
        <v>6551</v>
      </c>
      <c r="R1800" s="14">
        <v>0</v>
      </c>
      <c r="S1800" s="12" t="s">
        <v>6551</v>
      </c>
      <c r="T1800" s="14">
        <v>13.942895179372197</v>
      </c>
      <c r="U1800" s="12" t="s">
        <v>6551</v>
      </c>
      <c r="V1800" s="17">
        <v>0</v>
      </c>
      <c r="W1800" s="12" t="s">
        <v>6551</v>
      </c>
      <c r="X1800" s="17">
        <v>0</v>
      </c>
      <c r="Y1800" s="12" t="s">
        <v>6551</v>
      </c>
      <c r="Z1800" s="17">
        <v>178755</v>
      </c>
      <c r="AA1800" s="12" t="s">
        <v>6551</v>
      </c>
      <c r="AB1800" s="17" t="s">
        <v>6551</v>
      </c>
      <c r="AC1800" s="12" t="s">
        <v>6551</v>
      </c>
      <c r="AD1800" s="17">
        <v>0</v>
      </c>
      <c r="AE1800" s="12" t="s">
        <v>6551</v>
      </c>
      <c r="AF1800" s="17">
        <v>14272</v>
      </c>
      <c r="AG1800" s="12" t="s">
        <v>6551</v>
      </c>
      <c r="AH1800" s="17" t="s">
        <v>6551</v>
      </c>
      <c r="AI1800" s="12" t="s">
        <v>6551</v>
      </c>
      <c r="AJ1800" s="17">
        <v>0</v>
      </c>
      <c r="AK1800" s="12" t="s">
        <v>6551</v>
      </c>
      <c r="AL1800" s="17">
        <v>0</v>
      </c>
      <c r="AM1800" s="12" t="s">
        <v>6551</v>
      </c>
      <c r="AN1800" s="17">
        <v>0</v>
      </c>
      <c r="AO1800" s="12" t="s">
        <v>6551</v>
      </c>
      <c r="AP1800" s="192">
        <v>0</v>
      </c>
      <c r="AQ1800" s="12" t="s">
        <v>6551</v>
      </c>
      <c r="AR1800" s="17">
        <v>198993</v>
      </c>
      <c r="AS1800" s="12" t="s">
        <v>6551</v>
      </c>
      <c r="AT1800" s="17">
        <v>0</v>
      </c>
      <c r="AU1800" s="1" t="s">
        <v>6551</v>
      </c>
      <c r="AV1800" s="1" t="str">
        <f>IF(OR(M1800="Q",O1800="Q",Q1800="Q",S1800="Q",U1800="Q",W1800="Q",Y1800="Q",AA1800="Q",AC1800="Q",AE1800="Q",AG1800="Q",AI1800="Q",AK1800="Q",AM1800="Q",AO1800="Q",AQ1800="Q",AS1800="Q",AU1800="Q"),"Yes","No")</f>
        <v>No</v>
      </c>
    </row>
    <row r="1801" spans="1:48" x14ac:dyDescent="0.2">
      <c r="A1801" s="1" t="s">
        <v>1448</v>
      </c>
      <c r="B1801" s="1" t="s">
        <v>1449</v>
      </c>
      <c r="C1801" s="1" t="s">
        <v>102</v>
      </c>
      <c r="D1801" s="194">
        <v>4174</v>
      </c>
      <c r="E1801" s="197">
        <v>40174</v>
      </c>
      <c r="F1801" s="1" t="s">
        <v>239</v>
      </c>
      <c r="G1801" s="1" t="s">
        <v>6120</v>
      </c>
      <c r="H1801" s="17">
        <v>90899</v>
      </c>
      <c r="I1801" s="12">
        <v>19</v>
      </c>
      <c r="J1801" s="1" t="s">
        <v>11</v>
      </c>
      <c r="K1801" s="1" t="s">
        <v>9</v>
      </c>
      <c r="L1801" s="4">
        <v>3</v>
      </c>
      <c r="M1801" s="1" t="s">
        <v>6551</v>
      </c>
      <c r="N1801" s="12">
        <v>0</v>
      </c>
      <c r="O1801" s="12" t="s">
        <v>6551</v>
      </c>
      <c r="P1801" s="14">
        <v>9.8761923301537866</v>
      </c>
      <c r="Q1801" s="12" t="s">
        <v>6551</v>
      </c>
      <c r="R1801" s="14">
        <v>0</v>
      </c>
      <c r="S1801" s="12" t="s">
        <v>6551</v>
      </c>
      <c r="T1801" s="14">
        <v>0.85497372007007977</v>
      </c>
      <c r="U1801" s="12" t="s">
        <v>6551</v>
      </c>
      <c r="V1801" s="17">
        <v>0</v>
      </c>
      <c r="W1801" s="12" t="s">
        <v>6551</v>
      </c>
      <c r="X1801" s="17">
        <v>0</v>
      </c>
      <c r="Y1801" s="12" t="s">
        <v>6551</v>
      </c>
      <c r="Z1801" s="17">
        <v>50734</v>
      </c>
      <c r="AA1801" s="12" t="s">
        <v>6551</v>
      </c>
      <c r="AB1801" s="17" t="s">
        <v>6551</v>
      </c>
      <c r="AC1801" s="12" t="s">
        <v>6551</v>
      </c>
      <c r="AD1801" s="17">
        <v>0</v>
      </c>
      <c r="AE1801" s="12" t="s">
        <v>6551</v>
      </c>
      <c r="AF1801" s="17">
        <v>5137</v>
      </c>
      <c r="AG1801" s="12" t="s">
        <v>6551</v>
      </c>
      <c r="AH1801" s="17" t="s">
        <v>6551</v>
      </c>
      <c r="AI1801" s="12" t="s">
        <v>6551</v>
      </c>
      <c r="AJ1801" s="17">
        <v>0</v>
      </c>
      <c r="AK1801" s="12" t="s">
        <v>6551</v>
      </c>
      <c r="AL1801" s="17">
        <v>0</v>
      </c>
      <c r="AM1801" s="12" t="s">
        <v>6551</v>
      </c>
      <c r="AN1801" s="17">
        <v>0</v>
      </c>
      <c r="AO1801" s="12" t="s">
        <v>6551</v>
      </c>
      <c r="AP1801" s="192">
        <v>0</v>
      </c>
      <c r="AQ1801" s="12" t="s">
        <v>6551</v>
      </c>
      <c r="AR1801" s="17">
        <v>4392</v>
      </c>
      <c r="AS1801" s="12" t="s">
        <v>6551</v>
      </c>
      <c r="AT1801" s="17">
        <v>0</v>
      </c>
      <c r="AU1801" s="1" t="s">
        <v>6551</v>
      </c>
      <c r="AV1801" s="1" t="str">
        <f>IF(OR(M1801="Q",O1801="Q",Q1801="Q",S1801="Q",U1801="Q",W1801="Q",Y1801="Q",AA1801="Q",AC1801="Q",AE1801="Q",AG1801="Q",AI1801="Q",AK1801="Q",AM1801="Q",AO1801="Q",AQ1801="Q",AS1801="Q",AU1801="Q"),"Yes","No")</f>
        <v>No</v>
      </c>
    </row>
    <row r="1802" spans="1:48" x14ac:dyDescent="0.2">
      <c r="A1802" s="1" t="s">
        <v>5872</v>
      </c>
      <c r="B1802" s="1" t="s">
        <v>5873</v>
      </c>
      <c r="C1802" s="1" t="s">
        <v>99</v>
      </c>
      <c r="D1802" s="194" t="s">
        <v>5874</v>
      </c>
      <c r="E1802" s="197" t="s">
        <v>5875</v>
      </c>
      <c r="F1802" s="1" t="s">
        <v>242</v>
      </c>
      <c r="G1802" s="1" t="s">
        <v>287</v>
      </c>
      <c r="H1802" s="17">
        <v>0</v>
      </c>
      <c r="I1802" s="12">
        <v>19</v>
      </c>
      <c r="J1802" s="1" t="s">
        <v>28</v>
      </c>
      <c r="K1802" s="1" t="s">
        <v>9</v>
      </c>
      <c r="L1802" s="4">
        <v>3</v>
      </c>
      <c r="M1802" s="1" t="s">
        <v>6551</v>
      </c>
      <c r="N1802" s="12">
        <v>0</v>
      </c>
      <c r="O1802" s="12" t="s">
        <v>6551</v>
      </c>
      <c r="P1802" s="14">
        <v>32.856156819436777</v>
      </c>
      <c r="Q1802" s="12" t="s">
        <v>6551</v>
      </c>
      <c r="R1802" s="14">
        <v>0</v>
      </c>
      <c r="S1802" s="12" t="s">
        <v>6551</v>
      </c>
      <c r="T1802" s="14">
        <v>5.0541137493097734</v>
      </c>
      <c r="U1802" s="12" t="s">
        <v>6551</v>
      </c>
      <c r="V1802" s="17">
        <v>0</v>
      </c>
      <c r="W1802" s="12" t="s">
        <v>6551</v>
      </c>
      <c r="X1802" s="17">
        <v>0</v>
      </c>
      <c r="Y1802" s="12" t="s">
        <v>6551</v>
      </c>
      <c r="Z1802" s="17">
        <v>119005</v>
      </c>
      <c r="AA1802" s="12" t="s">
        <v>6551</v>
      </c>
      <c r="AB1802" s="17" t="s">
        <v>6551</v>
      </c>
      <c r="AC1802" s="12" t="s">
        <v>6551</v>
      </c>
      <c r="AD1802" s="17">
        <v>0</v>
      </c>
      <c r="AE1802" s="12" t="s">
        <v>6551</v>
      </c>
      <c r="AF1802" s="17">
        <v>3622</v>
      </c>
      <c r="AG1802" s="12" t="s">
        <v>6551</v>
      </c>
      <c r="AH1802" s="17" t="s">
        <v>6551</v>
      </c>
      <c r="AI1802" s="12" t="s">
        <v>6551</v>
      </c>
      <c r="AJ1802" s="17">
        <v>0</v>
      </c>
      <c r="AK1802" s="12" t="s">
        <v>6551</v>
      </c>
      <c r="AL1802" s="17">
        <v>0</v>
      </c>
      <c r="AM1802" s="12" t="s">
        <v>6551</v>
      </c>
      <c r="AN1802" s="17">
        <v>0</v>
      </c>
      <c r="AO1802" s="12" t="s">
        <v>6551</v>
      </c>
      <c r="AP1802" s="192">
        <v>0</v>
      </c>
      <c r="AQ1802" s="12" t="s">
        <v>6551</v>
      </c>
      <c r="AR1802" s="17">
        <v>18306</v>
      </c>
      <c r="AS1802" s="12" t="s">
        <v>6551</v>
      </c>
      <c r="AT1802" s="17">
        <v>0</v>
      </c>
      <c r="AU1802" s="1" t="s">
        <v>6551</v>
      </c>
      <c r="AV1802" s="1" t="str">
        <f>IF(OR(M1802="Q",O1802="Q",Q1802="Q",S1802="Q",U1802="Q",W1802="Q",Y1802="Q",AA1802="Q",AC1802="Q",AE1802="Q",AG1802="Q",AI1802="Q",AK1802="Q",AM1802="Q",AO1802="Q",AQ1802="Q",AS1802="Q",AU1802="Q"),"Yes","No")</f>
        <v>No</v>
      </c>
    </row>
    <row r="1803" spans="1:48" x14ac:dyDescent="0.2">
      <c r="A1803" s="1" t="s">
        <v>5872</v>
      </c>
      <c r="B1803" s="1" t="s">
        <v>5873</v>
      </c>
      <c r="C1803" s="1" t="s">
        <v>99</v>
      </c>
      <c r="D1803" s="194" t="s">
        <v>5874</v>
      </c>
      <c r="E1803" s="197" t="s">
        <v>5875</v>
      </c>
      <c r="F1803" s="1" t="s">
        <v>242</v>
      </c>
      <c r="G1803" s="1" t="s">
        <v>287</v>
      </c>
      <c r="H1803" s="17">
        <v>0</v>
      </c>
      <c r="I1803" s="12">
        <v>19</v>
      </c>
      <c r="J1803" s="1" t="s">
        <v>11</v>
      </c>
      <c r="K1803" s="1" t="s">
        <v>9</v>
      </c>
      <c r="L1803" s="4">
        <v>3</v>
      </c>
      <c r="M1803" s="1" t="s">
        <v>6551</v>
      </c>
      <c r="N1803" s="12">
        <v>0</v>
      </c>
      <c r="O1803" s="12" t="s">
        <v>6551</v>
      </c>
      <c r="P1803" s="14">
        <v>13.368572059148091</v>
      </c>
      <c r="Q1803" s="12" t="s">
        <v>6551</v>
      </c>
      <c r="R1803" s="14">
        <v>0</v>
      </c>
      <c r="S1803" s="12" t="s">
        <v>6551</v>
      </c>
      <c r="T1803" s="14">
        <v>1.532994923857868</v>
      </c>
      <c r="U1803" s="12" t="s">
        <v>6551</v>
      </c>
      <c r="V1803" s="17">
        <v>0</v>
      </c>
      <c r="W1803" s="12" t="s">
        <v>6551</v>
      </c>
      <c r="X1803" s="17">
        <v>0</v>
      </c>
      <c r="Y1803" s="12" t="s">
        <v>6551</v>
      </c>
      <c r="Z1803" s="17">
        <v>60573</v>
      </c>
      <c r="AA1803" s="12" t="s">
        <v>6551</v>
      </c>
      <c r="AB1803" s="17" t="s">
        <v>6551</v>
      </c>
      <c r="AC1803" s="12" t="s">
        <v>6551</v>
      </c>
      <c r="AD1803" s="17">
        <v>0</v>
      </c>
      <c r="AE1803" s="12" t="s">
        <v>6551</v>
      </c>
      <c r="AF1803" s="17">
        <v>4531</v>
      </c>
      <c r="AG1803" s="12" t="s">
        <v>6551</v>
      </c>
      <c r="AH1803" s="17" t="s">
        <v>6551</v>
      </c>
      <c r="AI1803" s="12" t="s">
        <v>6551</v>
      </c>
      <c r="AJ1803" s="17">
        <v>0</v>
      </c>
      <c r="AK1803" s="12" t="s">
        <v>6551</v>
      </c>
      <c r="AL1803" s="17">
        <v>0</v>
      </c>
      <c r="AM1803" s="12" t="s">
        <v>6551</v>
      </c>
      <c r="AN1803" s="17">
        <v>0</v>
      </c>
      <c r="AO1803" s="12" t="s">
        <v>6551</v>
      </c>
      <c r="AP1803" s="192">
        <v>0</v>
      </c>
      <c r="AQ1803" s="12" t="s">
        <v>6551</v>
      </c>
      <c r="AR1803" s="17">
        <v>6946</v>
      </c>
      <c r="AS1803" s="12" t="s">
        <v>6551</v>
      </c>
      <c r="AT1803" s="17">
        <v>0</v>
      </c>
      <c r="AU1803" s="1" t="s">
        <v>6551</v>
      </c>
      <c r="AV1803" s="1" t="str">
        <f>IF(OR(M1803="Q",O1803="Q",Q1803="Q",S1803="Q",U1803="Q",W1803="Q",Y1803="Q",AA1803="Q",AC1803="Q",AE1803="Q",AG1803="Q",AI1803="Q",AK1803="Q",AM1803="Q",AO1803="Q",AQ1803="Q",AS1803="Q",AU1803="Q"),"Yes","No")</f>
        <v>No</v>
      </c>
    </row>
    <row r="1804" spans="1:48" x14ac:dyDescent="0.2">
      <c r="A1804" s="1" t="s">
        <v>5772</v>
      </c>
      <c r="B1804" s="1" t="s">
        <v>5773</v>
      </c>
      <c r="C1804" s="1" t="s">
        <v>113</v>
      </c>
      <c r="D1804" s="194" t="s">
        <v>5774</v>
      </c>
      <c r="E1804" s="197" t="s">
        <v>5775</v>
      </c>
      <c r="F1804" s="1" t="s">
        <v>242</v>
      </c>
      <c r="G1804" s="1" t="s">
        <v>287</v>
      </c>
      <c r="H1804" s="17">
        <v>0</v>
      </c>
      <c r="I1804" s="12">
        <v>19</v>
      </c>
      <c r="J1804" s="1" t="s">
        <v>11</v>
      </c>
      <c r="K1804" s="1" t="s">
        <v>9</v>
      </c>
      <c r="L1804" s="4">
        <v>3</v>
      </c>
      <c r="M1804" s="1" t="s">
        <v>6551</v>
      </c>
      <c r="N1804" s="12">
        <v>0</v>
      </c>
      <c r="O1804" s="12" t="s">
        <v>6551</v>
      </c>
      <c r="P1804" s="14">
        <v>9.4900487676288385</v>
      </c>
      <c r="Q1804" s="12" t="s">
        <v>6551</v>
      </c>
      <c r="R1804" s="14">
        <v>0</v>
      </c>
      <c r="S1804" s="12" t="s">
        <v>6551</v>
      </c>
      <c r="T1804" s="14">
        <v>3.0474495848161327</v>
      </c>
      <c r="U1804" s="12" t="s">
        <v>6551</v>
      </c>
      <c r="V1804" s="17">
        <v>0</v>
      </c>
      <c r="W1804" s="12" t="s">
        <v>6551</v>
      </c>
      <c r="X1804" s="17">
        <v>0</v>
      </c>
      <c r="Y1804" s="12" t="s">
        <v>6551</v>
      </c>
      <c r="Z1804" s="17">
        <v>72001</v>
      </c>
      <c r="AA1804" s="12" t="s">
        <v>6551</v>
      </c>
      <c r="AB1804" s="17" t="s">
        <v>6551</v>
      </c>
      <c r="AC1804" s="12" t="s">
        <v>6551</v>
      </c>
      <c r="AD1804" s="17">
        <v>0</v>
      </c>
      <c r="AE1804" s="12" t="s">
        <v>6551</v>
      </c>
      <c r="AF1804" s="17">
        <v>7587</v>
      </c>
      <c r="AG1804" s="12" t="s">
        <v>6551</v>
      </c>
      <c r="AH1804" s="17" t="s">
        <v>6551</v>
      </c>
      <c r="AI1804" s="12" t="s">
        <v>6551</v>
      </c>
      <c r="AJ1804" s="17">
        <v>0</v>
      </c>
      <c r="AK1804" s="12" t="s">
        <v>6551</v>
      </c>
      <c r="AL1804" s="17">
        <v>0</v>
      </c>
      <c r="AM1804" s="12" t="s">
        <v>6551</v>
      </c>
      <c r="AN1804" s="17">
        <v>0</v>
      </c>
      <c r="AO1804" s="12" t="s">
        <v>6551</v>
      </c>
      <c r="AP1804" s="192">
        <v>0</v>
      </c>
      <c r="AQ1804" s="12" t="s">
        <v>6551</v>
      </c>
      <c r="AR1804" s="17">
        <v>23121</v>
      </c>
      <c r="AS1804" s="12" t="s">
        <v>6551</v>
      </c>
      <c r="AT1804" s="17">
        <v>0</v>
      </c>
      <c r="AU1804" s="1" t="s">
        <v>6551</v>
      </c>
      <c r="AV1804" s="1" t="str">
        <f>IF(OR(M1804="Q",O1804="Q",Q1804="Q",S1804="Q",U1804="Q",W1804="Q",Y1804="Q",AA1804="Q",AC1804="Q",AE1804="Q",AG1804="Q",AI1804="Q",AK1804="Q",AM1804="Q",AO1804="Q",AQ1804="Q",AS1804="Q",AU1804="Q"),"Yes","No")</f>
        <v>No</v>
      </c>
    </row>
    <row r="1805" spans="1:48" x14ac:dyDescent="0.2">
      <c r="A1805" s="1" t="s">
        <v>3970</v>
      </c>
      <c r="B1805" s="1" t="s">
        <v>2536</v>
      </c>
      <c r="C1805" s="1" t="s">
        <v>73</v>
      </c>
      <c r="D1805" s="194" t="s">
        <v>3971</v>
      </c>
      <c r="E1805" s="197" t="s">
        <v>3972</v>
      </c>
      <c r="F1805" s="1" t="s">
        <v>242</v>
      </c>
      <c r="G1805" s="1" t="s">
        <v>287</v>
      </c>
      <c r="H1805" s="17">
        <v>0</v>
      </c>
      <c r="I1805" s="12">
        <v>19</v>
      </c>
      <c r="J1805" s="1" t="s">
        <v>12</v>
      </c>
      <c r="K1805" s="1" t="s">
        <v>9</v>
      </c>
      <c r="L1805" s="4">
        <v>3</v>
      </c>
      <c r="M1805" s="1" t="s">
        <v>6551</v>
      </c>
      <c r="N1805" s="12">
        <v>0</v>
      </c>
      <c r="O1805" s="12" t="s">
        <v>6551</v>
      </c>
      <c r="P1805" s="14">
        <v>19.01868722261154</v>
      </c>
      <c r="Q1805" s="12" t="s">
        <v>6551</v>
      </c>
      <c r="R1805" s="14">
        <v>0</v>
      </c>
      <c r="S1805" s="12" t="s">
        <v>6551</v>
      </c>
      <c r="T1805" s="14">
        <v>4.8822704975473021</v>
      </c>
      <c r="U1805" s="12" t="s">
        <v>6551</v>
      </c>
      <c r="V1805" s="17">
        <v>0</v>
      </c>
      <c r="W1805" s="12" t="s">
        <v>6551</v>
      </c>
      <c r="X1805" s="17">
        <v>0</v>
      </c>
      <c r="Y1805" s="12" t="s">
        <v>6551</v>
      </c>
      <c r="Z1805" s="17">
        <v>81419</v>
      </c>
      <c r="AA1805" s="12" t="s">
        <v>6551</v>
      </c>
      <c r="AB1805" s="17" t="s">
        <v>6551</v>
      </c>
      <c r="AC1805" s="12" t="s">
        <v>6551</v>
      </c>
      <c r="AD1805" s="17">
        <v>0</v>
      </c>
      <c r="AE1805" s="12" t="s">
        <v>6551</v>
      </c>
      <c r="AF1805" s="17">
        <v>4281</v>
      </c>
      <c r="AG1805" s="12" t="s">
        <v>6551</v>
      </c>
      <c r="AH1805" s="17" t="s">
        <v>6551</v>
      </c>
      <c r="AI1805" s="12" t="s">
        <v>6551</v>
      </c>
      <c r="AJ1805" s="17">
        <v>0</v>
      </c>
      <c r="AK1805" s="12" t="s">
        <v>6551</v>
      </c>
      <c r="AL1805" s="17">
        <v>0</v>
      </c>
      <c r="AM1805" s="12" t="s">
        <v>6551</v>
      </c>
      <c r="AN1805" s="17">
        <v>0</v>
      </c>
      <c r="AO1805" s="12" t="s">
        <v>6551</v>
      </c>
      <c r="AP1805" s="192">
        <v>0</v>
      </c>
      <c r="AQ1805" s="12" t="s">
        <v>6551</v>
      </c>
      <c r="AR1805" s="17">
        <v>20901</v>
      </c>
      <c r="AS1805" s="12" t="s">
        <v>6551</v>
      </c>
      <c r="AT1805" s="17">
        <v>0</v>
      </c>
      <c r="AU1805" s="1" t="s">
        <v>6551</v>
      </c>
      <c r="AV1805" s="1" t="str">
        <f>IF(OR(M1805="Q",O1805="Q",Q1805="Q",S1805="Q",U1805="Q",W1805="Q",Y1805="Q",AA1805="Q",AC1805="Q",AE1805="Q",AG1805="Q",AI1805="Q",AK1805="Q",AM1805="Q",AO1805="Q",AQ1805="Q",AS1805="Q",AU1805="Q"),"Yes","No")</f>
        <v>No</v>
      </c>
    </row>
    <row r="1806" spans="1:48" x14ac:dyDescent="0.2">
      <c r="A1806" s="1" t="s">
        <v>1840</v>
      </c>
      <c r="B1806" s="1" t="s">
        <v>1261</v>
      </c>
      <c r="C1806" s="1" t="s">
        <v>79</v>
      </c>
      <c r="D1806" s="194">
        <v>4217</v>
      </c>
      <c r="E1806" s="197">
        <v>40217</v>
      </c>
      <c r="F1806" s="1" t="s">
        <v>239</v>
      </c>
      <c r="G1806" s="1" t="s">
        <v>6120</v>
      </c>
      <c r="H1806" s="17">
        <v>214881</v>
      </c>
      <c r="I1806" s="12">
        <v>19</v>
      </c>
      <c r="J1806" s="1" t="s">
        <v>12</v>
      </c>
      <c r="K1806" s="1" t="s">
        <v>13</v>
      </c>
      <c r="L1806" s="4">
        <v>2</v>
      </c>
      <c r="M1806" s="1" t="s">
        <v>6551</v>
      </c>
      <c r="N1806" s="12">
        <v>0</v>
      </c>
      <c r="O1806" s="12" t="s">
        <v>6551</v>
      </c>
      <c r="P1806" s="14">
        <v>16.125938009787927</v>
      </c>
      <c r="Q1806" s="12" t="s">
        <v>6551</v>
      </c>
      <c r="R1806" s="14">
        <v>0</v>
      </c>
      <c r="S1806" s="12" t="s">
        <v>6551</v>
      </c>
      <c r="T1806" s="14">
        <v>3.4712887438825448</v>
      </c>
      <c r="U1806" s="12" t="s">
        <v>6551</v>
      </c>
      <c r="V1806" s="17">
        <v>0</v>
      </c>
      <c r="W1806" s="12" t="s">
        <v>6551</v>
      </c>
      <c r="X1806" s="17">
        <v>0</v>
      </c>
      <c r="Y1806" s="12" t="s">
        <v>6551</v>
      </c>
      <c r="Z1806" s="17">
        <v>98852</v>
      </c>
      <c r="AA1806" s="12" t="s">
        <v>6551</v>
      </c>
      <c r="AB1806" s="17" t="s">
        <v>6551</v>
      </c>
      <c r="AC1806" s="12" t="s">
        <v>6551</v>
      </c>
      <c r="AD1806" s="17">
        <v>0</v>
      </c>
      <c r="AE1806" s="12" t="s">
        <v>6551</v>
      </c>
      <c r="AF1806" s="17">
        <v>6130</v>
      </c>
      <c r="AG1806" s="12" t="s">
        <v>6551</v>
      </c>
      <c r="AH1806" s="17" t="s">
        <v>6551</v>
      </c>
      <c r="AI1806" s="12" t="s">
        <v>6551</v>
      </c>
      <c r="AJ1806" s="17">
        <v>0</v>
      </c>
      <c r="AK1806" s="12" t="s">
        <v>6551</v>
      </c>
      <c r="AL1806" s="17">
        <v>0</v>
      </c>
      <c r="AM1806" s="12" t="s">
        <v>6551</v>
      </c>
      <c r="AN1806" s="17">
        <v>0</v>
      </c>
      <c r="AO1806" s="12" t="s">
        <v>6551</v>
      </c>
      <c r="AP1806" s="192">
        <v>0</v>
      </c>
      <c r="AQ1806" s="12" t="s">
        <v>6551</v>
      </c>
      <c r="AR1806" s="17">
        <v>21279</v>
      </c>
      <c r="AS1806" s="12" t="s">
        <v>6551</v>
      </c>
      <c r="AT1806" s="17">
        <v>0</v>
      </c>
      <c r="AU1806" s="1" t="s">
        <v>6551</v>
      </c>
      <c r="AV1806" s="1" t="str">
        <f>IF(OR(M1806="Q",O1806="Q",Q1806="Q",S1806="Q",U1806="Q",W1806="Q",Y1806="Q",AA1806="Q",AC1806="Q",AE1806="Q",AG1806="Q",AI1806="Q",AK1806="Q",AM1806="Q",AO1806="Q",AQ1806="Q",AS1806="Q",AU1806="Q"),"Yes","No")</f>
        <v>No</v>
      </c>
    </row>
    <row r="1807" spans="1:48" x14ac:dyDescent="0.2">
      <c r="A1807" s="1" t="s">
        <v>856</v>
      </c>
      <c r="B1807" s="1" t="s">
        <v>857</v>
      </c>
      <c r="C1807" s="1" t="s">
        <v>100</v>
      </c>
      <c r="D1807" s="194">
        <v>3061</v>
      </c>
      <c r="E1807" s="197">
        <v>30061</v>
      </c>
      <c r="F1807" s="1" t="s">
        <v>242</v>
      </c>
      <c r="G1807" s="1" t="s">
        <v>236</v>
      </c>
      <c r="H1807" s="17">
        <v>66086</v>
      </c>
      <c r="I1807" s="12">
        <v>19</v>
      </c>
      <c r="J1807" s="1" t="s">
        <v>11</v>
      </c>
      <c r="K1807" s="1" t="s">
        <v>13</v>
      </c>
      <c r="L1807" s="4">
        <v>1</v>
      </c>
      <c r="M1807" s="1" t="s">
        <v>6551</v>
      </c>
      <c r="N1807" s="12">
        <v>0</v>
      </c>
      <c r="O1807" s="12" t="s">
        <v>6551</v>
      </c>
      <c r="P1807" s="14">
        <v>15.435028248587571</v>
      </c>
      <c r="Q1807" s="12" t="s">
        <v>6551</v>
      </c>
      <c r="R1807" s="14">
        <v>5.2593703148425783</v>
      </c>
      <c r="S1807" s="12" t="s">
        <v>6551</v>
      </c>
      <c r="T1807" s="14">
        <v>3.768361581920904</v>
      </c>
      <c r="U1807" s="12" t="s">
        <v>6551</v>
      </c>
      <c r="V1807" s="17">
        <v>0</v>
      </c>
      <c r="W1807" s="12" t="s">
        <v>6551</v>
      </c>
      <c r="X1807" s="17">
        <v>9142</v>
      </c>
      <c r="Y1807" s="12" t="s">
        <v>6551</v>
      </c>
      <c r="Z1807" s="17">
        <v>2732</v>
      </c>
      <c r="AA1807" s="12" t="s">
        <v>6551</v>
      </c>
      <c r="AB1807" s="17">
        <v>6410</v>
      </c>
      <c r="AC1807" s="12" t="s">
        <v>6551</v>
      </c>
      <c r="AD1807" s="17">
        <v>553</v>
      </c>
      <c r="AE1807" s="12" t="s">
        <v>6551</v>
      </c>
      <c r="AF1807" s="17">
        <v>177</v>
      </c>
      <c r="AG1807" s="12" t="s">
        <v>6551</v>
      </c>
      <c r="AH1807" s="17">
        <v>376</v>
      </c>
      <c r="AI1807" s="12" t="s">
        <v>6551</v>
      </c>
      <c r="AJ1807" s="17">
        <v>0</v>
      </c>
      <c r="AK1807" s="12" t="s">
        <v>6551</v>
      </c>
      <c r="AL1807" s="17">
        <v>0</v>
      </c>
      <c r="AM1807" s="12" t="s">
        <v>6551</v>
      </c>
      <c r="AN1807" s="17">
        <v>0</v>
      </c>
      <c r="AO1807" s="12" t="s">
        <v>6551</v>
      </c>
      <c r="AP1807" s="192">
        <v>0</v>
      </c>
      <c r="AQ1807" s="12" t="s">
        <v>6551</v>
      </c>
      <c r="AR1807" s="17">
        <v>667</v>
      </c>
      <c r="AS1807" s="12" t="s">
        <v>6551</v>
      </c>
      <c r="AT1807" s="17">
        <v>3508</v>
      </c>
      <c r="AU1807" s="1" t="s">
        <v>6551</v>
      </c>
      <c r="AV1807" s="1" t="str">
        <f>IF(OR(M1807="Q",O1807="Q",Q1807="Q",S1807="Q",U1807="Q",W1807="Q",Y1807="Q",AA1807="Q",AC1807="Q",AE1807="Q",AG1807="Q",AI1807="Q",AK1807="Q",AM1807="Q",AO1807="Q",AQ1807="Q",AS1807="Q",AU1807="Q"),"Yes","No")</f>
        <v>No</v>
      </c>
    </row>
    <row r="1808" spans="1:48" x14ac:dyDescent="0.2">
      <c r="A1808" s="1" t="s">
        <v>2836</v>
      </c>
      <c r="B1808" s="1" t="s">
        <v>1646</v>
      </c>
      <c r="C1808" s="1" t="s">
        <v>79</v>
      </c>
      <c r="D1808" s="194" t="s">
        <v>2837</v>
      </c>
      <c r="E1808" s="197" t="s">
        <v>2838</v>
      </c>
      <c r="F1808" s="1" t="s">
        <v>305</v>
      </c>
      <c r="G1808" s="1" t="s">
        <v>287</v>
      </c>
      <c r="H1808" s="17">
        <v>0</v>
      </c>
      <c r="I1808" s="12">
        <v>19</v>
      </c>
      <c r="J1808" s="1" t="s">
        <v>12</v>
      </c>
      <c r="K1808" s="1" t="s">
        <v>9</v>
      </c>
      <c r="L1808" s="4">
        <v>1</v>
      </c>
      <c r="M1808" s="1" t="s">
        <v>6551</v>
      </c>
      <c r="N1808" s="12">
        <v>0</v>
      </c>
      <c r="O1808" s="12" t="s">
        <v>6551</v>
      </c>
      <c r="P1808" s="14">
        <v>11.617484008528784</v>
      </c>
      <c r="Q1808" s="12" t="s">
        <v>6551</v>
      </c>
      <c r="R1808" s="14">
        <v>0</v>
      </c>
      <c r="S1808" s="12" t="s">
        <v>6551</v>
      </c>
      <c r="T1808" s="14">
        <v>2.484861407249467</v>
      </c>
      <c r="U1808" s="12" t="s">
        <v>6551</v>
      </c>
      <c r="V1808" s="17">
        <v>0</v>
      </c>
      <c r="W1808" s="12" t="s">
        <v>6551</v>
      </c>
      <c r="X1808" s="17">
        <v>0</v>
      </c>
      <c r="Y1808" s="12" t="s">
        <v>6551</v>
      </c>
      <c r="Z1808" s="17">
        <v>27243</v>
      </c>
      <c r="AA1808" s="12" t="s">
        <v>6551</v>
      </c>
      <c r="AB1808" s="17" t="s">
        <v>6551</v>
      </c>
      <c r="AC1808" s="12" t="s">
        <v>6551</v>
      </c>
      <c r="AD1808" s="17">
        <v>0</v>
      </c>
      <c r="AE1808" s="12" t="s">
        <v>6551</v>
      </c>
      <c r="AF1808" s="17">
        <v>2345</v>
      </c>
      <c r="AG1808" s="12" t="s">
        <v>6551</v>
      </c>
      <c r="AH1808" s="17" t="s">
        <v>6551</v>
      </c>
      <c r="AI1808" s="12" t="s">
        <v>6551</v>
      </c>
      <c r="AJ1808" s="17">
        <v>0</v>
      </c>
      <c r="AK1808" s="12" t="s">
        <v>6551</v>
      </c>
      <c r="AL1808" s="17">
        <v>0</v>
      </c>
      <c r="AM1808" s="12" t="s">
        <v>6551</v>
      </c>
      <c r="AN1808" s="17">
        <v>0</v>
      </c>
      <c r="AO1808" s="12" t="s">
        <v>6551</v>
      </c>
      <c r="AP1808" s="192">
        <v>0</v>
      </c>
      <c r="AQ1808" s="12" t="s">
        <v>6551</v>
      </c>
      <c r="AR1808" s="17">
        <v>5827</v>
      </c>
      <c r="AS1808" s="12" t="s">
        <v>6551</v>
      </c>
      <c r="AT1808" s="17">
        <v>0</v>
      </c>
      <c r="AU1808" s="1" t="s">
        <v>6551</v>
      </c>
      <c r="AV1808" s="1" t="str">
        <f>IF(OR(M1808="Q",O1808="Q",Q1808="Q",S1808="Q",U1808="Q",W1808="Q",Y1808="Q",AA1808="Q",AC1808="Q",AE1808="Q",AG1808="Q",AI1808="Q",AK1808="Q",AM1808="Q",AO1808="Q",AQ1808="Q",AS1808="Q",AU1808="Q"),"Yes","No")</f>
        <v>No</v>
      </c>
    </row>
    <row r="1809" spans="1:48" x14ac:dyDescent="0.2">
      <c r="A1809" s="1" t="s">
        <v>1414</v>
      </c>
      <c r="B1809" s="1" t="s">
        <v>1415</v>
      </c>
      <c r="C1809" s="1" t="s">
        <v>65</v>
      </c>
      <c r="D1809" s="194">
        <v>1117</v>
      </c>
      <c r="E1809" s="197">
        <v>10117</v>
      </c>
      <c r="F1809" s="1" t="s">
        <v>256</v>
      </c>
      <c r="G1809" s="1" t="s">
        <v>236</v>
      </c>
      <c r="H1809" s="17">
        <v>4181019</v>
      </c>
      <c r="I1809" s="12">
        <v>18</v>
      </c>
      <c r="J1809" s="1" t="s">
        <v>28</v>
      </c>
      <c r="K1809" s="1" t="s">
        <v>9</v>
      </c>
      <c r="L1809" s="4">
        <v>18</v>
      </c>
      <c r="M1809" s="1" t="s">
        <v>6551</v>
      </c>
      <c r="N1809" s="12">
        <v>0</v>
      </c>
      <c r="O1809" s="12" t="s">
        <v>6551</v>
      </c>
      <c r="P1809" s="14">
        <v>37.565913114530844</v>
      </c>
      <c r="Q1809" s="12" t="s">
        <v>6551</v>
      </c>
      <c r="R1809" s="14">
        <v>64.665512412420497</v>
      </c>
      <c r="S1809" s="12" t="s">
        <v>122</v>
      </c>
      <c r="T1809" s="14">
        <v>15.583787280403104</v>
      </c>
      <c r="U1809" s="12" t="s">
        <v>122</v>
      </c>
      <c r="V1809" s="17">
        <v>999422</v>
      </c>
      <c r="W1809" s="12" t="s">
        <v>6551</v>
      </c>
      <c r="X1809" s="17">
        <v>1150241</v>
      </c>
      <c r="Y1809" s="12" t="s">
        <v>6551</v>
      </c>
      <c r="Z1809" s="17">
        <v>1103386</v>
      </c>
      <c r="AA1809" s="12" t="s">
        <v>6551</v>
      </c>
      <c r="AB1809" s="17">
        <v>46855</v>
      </c>
      <c r="AC1809" s="12" t="s">
        <v>6551</v>
      </c>
      <c r="AD1809" s="17">
        <v>30647</v>
      </c>
      <c r="AE1809" s="12" t="s">
        <v>6551</v>
      </c>
      <c r="AF1809" s="17">
        <v>29372</v>
      </c>
      <c r="AG1809" s="12" t="s">
        <v>6551</v>
      </c>
      <c r="AH1809" s="17">
        <v>1275</v>
      </c>
      <c r="AI1809" s="12" t="s">
        <v>6551</v>
      </c>
      <c r="AJ1809" s="17">
        <v>0</v>
      </c>
      <c r="AK1809" s="12" t="s">
        <v>6551</v>
      </c>
      <c r="AL1809" s="17">
        <v>0</v>
      </c>
      <c r="AM1809" s="12" t="s">
        <v>6551</v>
      </c>
      <c r="AN1809" s="17">
        <v>0</v>
      </c>
      <c r="AO1809" s="12" t="s">
        <v>6551</v>
      </c>
      <c r="AP1809" s="192">
        <v>0</v>
      </c>
      <c r="AQ1809" s="12" t="s">
        <v>6551</v>
      </c>
      <c r="AR1809" s="17">
        <v>457727</v>
      </c>
      <c r="AS1809" s="12" t="s">
        <v>122</v>
      </c>
      <c r="AT1809" s="17">
        <v>29599151</v>
      </c>
      <c r="AU1809" s="1" t="s">
        <v>6551</v>
      </c>
      <c r="AV1809" s="1" t="str">
        <f>IF(OR(M1809="Q",O1809="Q",Q1809="Q",S1809="Q",U1809="Q",W1809="Q",Y1809="Q",AA1809="Q",AC1809="Q",AE1809="Q",AG1809="Q",AI1809="Q",AK1809="Q",AM1809="Q",AO1809="Q",AQ1809="Q",AS1809="Q",AU1809="Q"),"Yes","No")</f>
        <v>Yes</v>
      </c>
    </row>
    <row r="1810" spans="1:48" x14ac:dyDescent="0.2">
      <c r="A1810" s="1" t="s">
        <v>6345</v>
      </c>
      <c r="B1810" s="1" t="s">
        <v>6495</v>
      </c>
      <c r="C1810" s="1" t="s">
        <v>110</v>
      </c>
      <c r="E1810" s="197">
        <v>30200</v>
      </c>
      <c r="F1810" s="1" t="s">
        <v>239</v>
      </c>
      <c r="G1810" s="1" t="s">
        <v>6120</v>
      </c>
      <c r="H1810" s="17">
        <v>88542</v>
      </c>
      <c r="I1810" s="12">
        <v>18</v>
      </c>
      <c r="J1810" s="1" t="s">
        <v>12</v>
      </c>
      <c r="K1810" s="1" t="s">
        <v>9</v>
      </c>
      <c r="L1810" s="4">
        <v>18</v>
      </c>
      <c r="M1810" s="1" t="s">
        <v>6551</v>
      </c>
      <c r="N1810" s="12">
        <v>0</v>
      </c>
      <c r="O1810" s="12" t="s">
        <v>6551</v>
      </c>
      <c r="P1810" s="14">
        <v>10.751057945420012</v>
      </c>
      <c r="Q1810" s="12" t="s">
        <v>6551</v>
      </c>
      <c r="R1810" s="14">
        <v>0</v>
      </c>
      <c r="S1810" s="12" t="s">
        <v>6551</v>
      </c>
      <c r="T1810" s="14">
        <v>12.460930991969612</v>
      </c>
      <c r="U1810" s="12" t="s">
        <v>6551</v>
      </c>
      <c r="V1810" s="17">
        <v>0</v>
      </c>
      <c r="W1810" s="12" t="s">
        <v>6551</v>
      </c>
      <c r="X1810" s="17">
        <v>0</v>
      </c>
      <c r="Y1810" s="12" t="s">
        <v>6551</v>
      </c>
      <c r="Z1810" s="17">
        <v>322650</v>
      </c>
      <c r="AA1810" s="12" t="s">
        <v>6551</v>
      </c>
      <c r="AB1810" s="17" t="s">
        <v>6551</v>
      </c>
      <c r="AC1810" s="12" t="s">
        <v>6551</v>
      </c>
      <c r="AD1810" s="17">
        <v>0</v>
      </c>
      <c r="AE1810" s="12" t="s">
        <v>6551</v>
      </c>
      <c r="AF1810" s="17">
        <v>30011</v>
      </c>
      <c r="AG1810" s="12" t="s">
        <v>6551</v>
      </c>
      <c r="AH1810" s="17" t="s">
        <v>6551</v>
      </c>
      <c r="AI1810" s="12" t="s">
        <v>6551</v>
      </c>
      <c r="AJ1810" s="17">
        <v>0</v>
      </c>
      <c r="AK1810" s="12" t="s">
        <v>6551</v>
      </c>
      <c r="AL1810" s="17">
        <v>0</v>
      </c>
      <c r="AM1810" s="12" t="s">
        <v>6551</v>
      </c>
      <c r="AN1810" s="17">
        <v>0</v>
      </c>
      <c r="AO1810" s="12" t="s">
        <v>6551</v>
      </c>
      <c r="AP1810" s="192">
        <v>0</v>
      </c>
      <c r="AQ1810" s="12" t="s">
        <v>6551</v>
      </c>
      <c r="AR1810" s="17">
        <v>373965</v>
      </c>
      <c r="AS1810" s="12" t="s">
        <v>6551</v>
      </c>
      <c r="AT1810" s="17">
        <v>0</v>
      </c>
      <c r="AU1810" s="1" t="s">
        <v>6551</v>
      </c>
      <c r="AV1810" s="1" t="str">
        <f>IF(OR(M1810="Q",O1810="Q",Q1810="Q",S1810="Q",U1810="Q",W1810="Q",Y1810="Q",AA1810="Q",AC1810="Q",AE1810="Q",AG1810="Q",AI1810="Q",AK1810="Q",AM1810="Q",AO1810="Q",AQ1810="Q",AS1810="Q",AU1810="Q"),"Yes","No")</f>
        <v>No</v>
      </c>
    </row>
    <row r="1811" spans="1:48" x14ac:dyDescent="0.2">
      <c r="A1811" s="1" t="s">
        <v>1424</v>
      </c>
      <c r="B1811" s="1" t="s">
        <v>1425</v>
      </c>
      <c r="C1811" s="1" t="s">
        <v>98</v>
      </c>
      <c r="D1811" s="194" t="s">
        <v>1426</v>
      </c>
      <c r="E1811" s="197">
        <v>60003</v>
      </c>
      <c r="F1811" s="1" t="s">
        <v>166</v>
      </c>
      <c r="G1811" s="1" t="s">
        <v>6120</v>
      </c>
      <c r="H1811" s="17">
        <v>0</v>
      </c>
      <c r="I1811" s="12">
        <v>18</v>
      </c>
      <c r="J1811" s="1" t="s">
        <v>11</v>
      </c>
      <c r="K1811" s="1" t="s">
        <v>9</v>
      </c>
      <c r="L1811" s="4">
        <v>18</v>
      </c>
      <c r="M1811" s="1" t="s">
        <v>6551</v>
      </c>
      <c r="N1811" s="12">
        <v>0</v>
      </c>
      <c r="O1811" s="12" t="s">
        <v>6551</v>
      </c>
      <c r="P1811" s="14">
        <v>46.402118209771096</v>
      </c>
      <c r="Q1811" s="12" t="s">
        <v>6551</v>
      </c>
      <c r="R1811" s="14">
        <v>0</v>
      </c>
      <c r="S1811" s="12" t="s">
        <v>6551</v>
      </c>
      <c r="T1811" s="14">
        <v>1.9156132558934063</v>
      </c>
      <c r="U1811" s="12" t="s">
        <v>6551</v>
      </c>
      <c r="V1811" s="17">
        <v>0</v>
      </c>
      <c r="W1811" s="12" t="s">
        <v>6551</v>
      </c>
      <c r="X1811" s="17">
        <v>0</v>
      </c>
      <c r="Y1811" s="12" t="s">
        <v>6551</v>
      </c>
      <c r="Z1811" s="17">
        <v>814914</v>
      </c>
      <c r="AA1811" s="12" t="s">
        <v>6551</v>
      </c>
      <c r="AB1811" s="17" t="s">
        <v>6551</v>
      </c>
      <c r="AC1811" s="12" t="s">
        <v>6551</v>
      </c>
      <c r="AD1811" s="17">
        <v>0</v>
      </c>
      <c r="AE1811" s="12" t="s">
        <v>6551</v>
      </c>
      <c r="AF1811" s="17">
        <v>17562</v>
      </c>
      <c r="AG1811" s="12" t="s">
        <v>6551</v>
      </c>
      <c r="AH1811" s="17" t="s">
        <v>6551</v>
      </c>
      <c r="AI1811" s="12" t="s">
        <v>6551</v>
      </c>
      <c r="AJ1811" s="17">
        <v>0</v>
      </c>
      <c r="AK1811" s="12" t="s">
        <v>6551</v>
      </c>
      <c r="AL1811" s="17">
        <v>0</v>
      </c>
      <c r="AM1811" s="12" t="s">
        <v>6551</v>
      </c>
      <c r="AN1811" s="17">
        <v>0</v>
      </c>
      <c r="AO1811" s="12" t="s">
        <v>6551</v>
      </c>
      <c r="AP1811" s="192">
        <v>0</v>
      </c>
      <c r="AQ1811" s="12" t="s">
        <v>6551</v>
      </c>
      <c r="AR1811" s="17">
        <v>33642</v>
      </c>
      <c r="AS1811" s="12" t="s">
        <v>6551</v>
      </c>
      <c r="AT1811" s="17">
        <v>0</v>
      </c>
      <c r="AU1811" s="1" t="s">
        <v>6551</v>
      </c>
      <c r="AV1811" s="1" t="str">
        <f>IF(OR(M1811="Q",O1811="Q",Q1811="Q",S1811="Q",U1811="Q",W1811="Q",Y1811="Q",AA1811="Q",AC1811="Q",AE1811="Q",AG1811="Q",AI1811="Q",AK1811="Q",AM1811="Q",AO1811="Q",AQ1811="Q",AS1811="Q",AU1811="Q"),"Yes","No")</f>
        <v>No</v>
      </c>
    </row>
    <row r="1812" spans="1:48" x14ac:dyDescent="0.2">
      <c r="A1812" s="1" t="s">
        <v>632</v>
      </c>
      <c r="B1812" s="1" t="s">
        <v>633</v>
      </c>
      <c r="C1812" s="1" t="s">
        <v>54</v>
      </c>
      <c r="D1812" s="194">
        <v>7009</v>
      </c>
      <c r="E1812" s="197">
        <v>70009</v>
      </c>
      <c r="F1812" s="1" t="s">
        <v>239</v>
      </c>
      <c r="G1812" s="1" t="s">
        <v>6120</v>
      </c>
      <c r="H1812" s="17">
        <v>280051</v>
      </c>
      <c r="I1812" s="12">
        <v>18</v>
      </c>
      <c r="J1812" s="1" t="s">
        <v>12</v>
      </c>
      <c r="K1812" s="1" t="s">
        <v>9</v>
      </c>
      <c r="L1812" s="4">
        <v>18</v>
      </c>
      <c r="M1812" s="1" t="s">
        <v>6551</v>
      </c>
      <c r="N1812" s="12">
        <v>0</v>
      </c>
      <c r="O1812" s="12" t="s">
        <v>6551</v>
      </c>
      <c r="P1812" s="14">
        <v>12.809992229443345</v>
      </c>
      <c r="Q1812" s="12" t="s">
        <v>6551</v>
      </c>
      <c r="R1812" s="14">
        <v>0</v>
      </c>
      <c r="S1812" s="12" t="s">
        <v>6551</v>
      </c>
      <c r="T1812" s="14">
        <v>26.550914806442499</v>
      </c>
      <c r="U1812" s="12" t="s">
        <v>6551</v>
      </c>
      <c r="V1812" s="17">
        <v>0</v>
      </c>
      <c r="W1812" s="12" t="s">
        <v>6551</v>
      </c>
      <c r="X1812" s="17">
        <v>0</v>
      </c>
      <c r="Y1812" s="12" t="s">
        <v>6551</v>
      </c>
      <c r="Z1812" s="17">
        <v>725353</v>
      </c>
      <c r="AA1812" s="12" t="s">
        <v>6551</v>
      </c>
      <c r="AB1812" s="17" t="s">
        <v>6551</v>
      </c>
      <c r="AC1812" s="12" t="s">
        <v>6551</v>
      </c>
      <c r="AD1812" s="17">
        <v>0</v>
      </c>
      <c r="AE1812" s="12" t="s">
        <v>6551</v>
      </c>
      <c r="AF1812" s="17">
        <v>56624</v>
      </c>
      <c r="AG1812" s="12" t="s">
        <v>6551</v>
      </c>
      <c r="AH1812" s="17" t="s">
        <v>6551</v>
      </c>
      <c r="AI1812" s="12" t="s">
        <v>6551</v>
      </c>
      <c r="AJ1812" s="17">
        <v>0</v>
      </c>
      <c r="AK1812" s="12" t="s">
        <v>6551</v>
      </c>
      <c r="AL1812" s="17">
        <v>0</v>
      </c>
      <c r="AM1812" s="12" t="s">
        <v>6551</v>
      </c>
      <c r="AN1812" s="17">
        <v>0</v>
      </c>
      <c r="AO1812" s="12" t="s">
        <v>6551</v>
      </c>
      <c r="AP1812" s="192">
        <v>0</v>
      </c>
      <c r="AQ1812" s="12" t="s">
        <v>6551</v>
      </c>
      <c r="AR1812" s="17">
        <v>1503419</v>
      </c>
      <c r="AS1812" s="12" t="s">
        <v>6551</v>
      </c>
      <c r="AT1812" s="17">
        <v>0</v>
      </c>
      <c r="AU1812" s="1" t="s">
        <v>6551</v>
      </c>
      <c r="AV1812" s="1" t="str">
        <f>IF(OR(M1812="Q",O1812="Q",Q1812="Q",S1812="Q",U1812="Q",W1812="Q",Y1812="Q",AA1812="Q",AC1812="Q",AE1812="Q",AG1812="Q",AI1812="Q",AK1812="Q",AM1812="Q",AO1812="Q",AQ1812="Q",AS1812="Q",AU1812="Q"),"Yes","No")</f>
        <v>No</v>
      </c>
    </row>
    <row r="1813" spans="1:48" x14ac:dyDescent="0.2">
      <c r="A1813" s="1" t="s">
        <v>572</v>
      </c>
      <c r="B1813" s="1" t="s">
        <v>573</v>
      </c>
      <c r="C1813" s="1" t="s">
        <v>20</v>
      </c>
      <c r="D1813" s="194">
        <v>9131</v>
      </c>
      <c r="E1813" s="197">
        <v>90131</v>
      </c>
      <c r="F1813" s="1" t="s">
        <v>239</v>
      </c>
      <c r="G1813" s="1" t="s">
        <v>236</v>
      </c>
      <c r="H1813" s="17">
        <v>3629114</v>
      </c>
      <c r="I1813" s="12">
        <v>18</v>
      </c>
      <c r="J1813" s="1" t="s">
        <v>12</v>
      </c>
      <c r="K1813" s="1" t="s">
        <v>13</v>
      </c>
      <c r="L1813" s="4">
        <v>18</v>
      </c>
      <c r="M1813" s="1" t="s">
        <v>6551</v>
      </c>
      <c r="N1813" s="12">
        <v>0</v>
      </c>
      <c r="O1813" s="12" t="s">
        <v>6551</v>
      </c>
      <c r="P1813" s="14">
        <v>10.640012125907338</v>
      </c>
      <c r="Q1813" s="12" t="s">
        <v>6551</v>
      </c>
      <c r="R1813" s="14">
        <v>0</v>
      </c>
      <c r="S1813" s="12" t="s">
        <v>6551</v>
      </c>
      <c r="T1813" s="14">
        <v>14.832814052579282</v>
      </c>
      <c r="U1813" s="12" t="s">
        <v>6551</v>
      </c>
      <c r="V1813" s="17">
        <v>631772</v>
      </c>
      <c r="W1813" s="12" t="s">
        <v>6551</v>
      </c>
      <c r="X1813" s="17">
        <v>683037</v>
      </c>
      <c r="Y1813" s="12" t="s">
        <v>6551</v>
      </c>
      <c r="Z1813" s="17">
        <v>631772</v>
      </c>
      <c r="AA1813" s="12" t="s">
        <v>6551</v>
      </c>
      <c r="AB1813" s="17">
        <v>51265</v>
      </c>
      <c r="AC1813" s="12" t="s">
        <v>122</v>
      </c>
      <c r="AD1813" s="17">
        <v>72365</v>
      </c>
      <c r="AE1813" s="12" t="s">
        <v>6551</v>
      </c>
      <c r="AF1813" s="17">
        <v>59377</v>
      </c>
      <c r="AG1813" s="12" t="s">
        <v>6551</v>
      </c>
      <c r="AH1813" s="17">
        <v>12988</v>
      </c>
      <c r="AI1813" s="12" t="s">
        <v>6551</v>
      </c>
      <c r="AJ1813" s="17">
        <v>0</v>
      </c>
      <c r="AK1813" s="12" t="s">
        <v>6551</v>
      </c>
      <c r="AL1813" s="17">
        <v>0</v>
      </c>
      <c r="AM1813" s="12" t="s">
        <v>6551</v>
      </c>
      <c r="AN1813" s="17">
        <v>0</v>
      </c>
      <c r="AO1813" s="12" t="s">
        <v>6551</v>
      </c>
      <c r="AP1813" s="192">
        <v>0</v>
      </c>
      <c r="AQ1813" s="12" t="s">
        <v>6551</v>
      </c>
      <c r="AR1813" s="17">
        <v>880728</v>
      </c>
      <c r="AS1813" s="12" t="s">
        <v>6551</v>
      </c>
      <c r="AT1813" s="17">
        <v>0</v>
      </c>
      <c r="AU1813" s="1" t="s">
        <v>6551</v>
      </c>
      <c r="AV1813" s="1" t="str">
        <f>IF(OR(M1813="Q",O1813="Q",Q1813="Q",S1813="Q",U1813="Q",W1813="Q",Y1813="Q",AA1813="Q",AC1813="Q",AE1813="Q",AG1813="Q",AI1813="Q",AK1813="Q",AM1813="Q",AO1813="Q",AQ1813="Q",AS1813="Q",AU1813="Q"),"Yes","No")</f>
        <v>Yes</v>
      </c>
    </row>
    <row r="1814" spans="1:48" x14ac:dyDescent="0.2">
      <c r="A1814" s="1" t="s">
        <v>2876</v>
      </c>
      <c r="B1814" s="1" t="s">
        <v>2877</v>
      </c>
      <c r="C1814" s="1" t="s">
        <v>63</v>
      </c>
      <c r="D1814" s="194" t="s">
        <v>2878</v>
      </c>
      <c r="E1814" s="197" t="s">
        <v>2879</v>
      </c>
      <c r="F1814" s="1" t="s">
        <v>305</v>
      </c>
      <c r="G1814" s="1" t="s">
        <v>287</v>
      </c>
      <c r="H1814" s="17">
        <v>0</v>
      </c>
      <c r="I1814" s="12">
        <v>18</v>
      </c>
      <c r="J1814" s="1" t="s">
        <v>11</v>
      </c>
      <c r="K1814" s="1" t="s">
        <v>9</v>
      </c>
      <c r="L1814" s="4">
        <v>18</v>
      </c>
      <c r="M1814" s="1" t="s">
        <v>6551</v>
      </c>
      <c r="N1814" s="12">
        <v>0</v>
      </c>
      <c r="O1814" s="12" t="s">
        <v>6551</v>
      </c>
      <c r="P1814" s="14">
        <v>15.808665430954587</v>
      </c>
      <c r="Q1814" s="12" t="s">
        <v>6551</v>
      </c>
      <c r="R1814" s="14">
        <v>0</v>
      </c>
      <c r="S1814" s="12" t="s">
        <v>6551</v>
      </c>
      <c r="T1814" s="14">
        <v>2.3741890639481</v>
      </c>
      <c r="U1814" s="12" t="s">
        <v>6551</v>
      </c>
      <c r="V1814" s="17">
        <v>0</v>
      </c>
      <c r="W1814" s="12" t="s">
        <v>6551</v>
      </c>
      <c r="X1814" s="17">
        <v>0</v>
      </c>
      <c r="Y1814" s="12" t="s">
        <v>6551</v>
      </c>
      <c r="Z1814" s="17">
        <v>341151</v>
      </c>
      <c r="AA1814" s="12" t="s">
        <v>6551</v>
      </c>
      <c r="AB1814" s="17" t="s">
        <v>6551</v>
      </c>
      <c r="AC1814" s="12" t="s">
        <v>6551</v>
      </c>
      <c r="AD1814" s="17">
        <v>0</v>
      </c>
      <c r="AE1814" s="12" t="s">
        <v>6551</v>
      </c>
      <c r="AF1814" s="17">
        <v>21580</v>
      </c>
      <c r="AG1814" s="12" t="s">
        <v>6551</v>
      </c>
      <c r="AH1814" s="17" t="s">
        <v>6551</v>
      </c>
      <c r="AI1814" s="12" t="s">
        <v>6551</v>
      </c>
      <c r="AJ1814" s="17">
        <v>0</v>
      </c>
      <c r="AK1814" s="12" t="s">
        <v>6551</v>
      </c>
      <c r="AL1814" s="17">
        <v>0</v>
      </c>
      <c r="AM1814" s="12" t="s">
        <v>6551</v>
      </c>
      <c r="AN1814" s="17">
        <v>0</v>
      </c>
      <c r="AO1814" s="12" t="s">
        <v>6551</v>
      </c>
      <c r="AP1814" s="192">
        <v>0</v>
      </c>
      <c r="AQ1814" s="12" t="s">
        <v>6551</v>
      </c>
      <c r="AR1814" s="17">
        <v>51235</v>
      </c>
      <c r="AS1814" s="12" t="s">
        <v>6551</v>
      </c>
      <c r="AT1814" s="17">
        <v>0</v>
      </c>
      <c r="AU1814" s="1" t="s">
        <v>6551</v>
      </c>
      <c r="AV1814" s="1" t="str">
        <f>IF(OR(M1814="Q",O1814="Q",Q1814="Q",S1814="Q",U1814="Q",W1814="Q",Y1814="Q",AA1814="Q",AC1814="Q",AE1814="Q",AG1814="Q",AI1814="Q",AK1814="Q",AM1814="Q",AO1814="Q",AQ1814="Q",AS1814="Q",AU1814="Q"),"Yes","No")</f>
        <v>No</v>
      </c>
    </row>
    <row r="1815" spans="1:48" x14ac:dyDescent="0.2">
      <c r="A1815" s="1" t="s">
        <v>2884</v>
      </c>
      <c r="B1815" s="1" t="s">
        <v>2885</v>
      </c>
      <c r="C1815" s="1" t="s">
        <v>77</v>
      </c>
      <c r="D1815" s="194" t="s">
        <v>2886</v>
      </c>
      <c r="E1815" s="197" t="s">
        <v>2887</v>
      </c>
      <c r="F1815" s="1" t="s">
        <v>305</v>
      </c>
      <c r="G1815" s="1" t="s">
        <v>287</v>
      </c>
      <c r="H1815" s="17">
        <v>0</v>
      </c>
      <c r="I1815" s="12">
        <v>18</v>
      </c>
      <c r="J1815" s="1" t="s">
        <v>11</v>
      </c>
      <c r="K1815" s="1" t="s">
        <v>9</v>
      </c>
      <c r="L1815" s="4">
        <v>18</v>
      </c>
      <c r="M1815" s="1" t="s">
        <v>6551</v>
      </c>
      <c r="N1815" s="12">
        <v>0</v>
      </c>
      <c r="O1815" s="12" t="s">
        <v>6551</v>
      </c>
      <c r="P1815" s="14">
        <v>36.089245932626746</v>
      </c>
      <c r="Q1815" s="12" t="s">
        <v>6551</v>
      </c>
      <c r="R1815" s="14">
        <v>0</v>
      </c>
      <c r="S1815" s="12" t="s">
        <v>6551</v>
      </c>
      <c r="T1815" s="14">
        <v>4.9313440896509819</v>
      </c>
      <c r="U1815" s="12" t="s">
        <v>6551</v>
      </c>
      <c r="V1815" s="17">
        <v>0</v>
      </c>
      <c r="W1815" s="12" t="s">
        <v>6551</v>
      </c>
      <c r="X1815" s="17">
        <v>0</v>
      </c>
      <c r="Y1815" s="12" t="s">
        <v>6551</v>
      </c>
      <c r="Z1815" s="17">
        <v>534590</v>
      </c>
      <c r="AA1815" s="12" t="s">
        <v>6551</v>
      </c>
      <c r="AB1815" s="17" t="s">
        <v>6551</v>
      </c>
      <c r="AC1815" s="12" t="s">
        <v>6551</v>
      </c>
      <c r="AD1815" s="17">
        <v>0</v>
      </c>
      <c r="AE1815" s="12" t="s">
        <v>6551</v>
      </c>
      <c r="AF1815" s="17">
        <v>14813</v>
      </c>
      <c r="AG1815" s="12" t="s">
        <v>6551</v>
      </c>
      <c r="AH1815" s="17" t="s">
        <v>6551</v>
      </c>
      <c r="AI1815" s="12" t="s">
        <v>6551</v>
      </c>
      <c r="AJ1815" s="17">
        <v>0</v>
      </c>
      <c r="AK1815" s="12" t="s">
        <v>6551</v>
      </c>
      <c r="AL1815" s="17">
        <v>0</v>
      </c>
      <c r="AM1815" s="12" t="s">
        <v>6551</v>
      </c>
      <c r="AN1815" s="17">
        <v>0</v>
      </c>
      <c r="AO1815" s="12" t="s">
        <v>6551</v>
      </c>
      <c r="AP1815" s="192">
        <v>0</v>
      </c>
      <c r="AQ1815" s="12" t="s">
        <v>6551</v>
      </c>
      <c r="AR1815" s="17">
        <v>73048</v>
      </c>
      <c r="AS1815" s="12" t="s">
        <v>6551</v>
      </c>
      <c r="AT1815" s="17">
        <v>0</v>
      </c>
      <c r="AU1815" s="1" t="s">
        <v>6551</v>
      </c>
      <c r="AV1815" s="1" t="str">
        <f>IF(OR(M1815="Q",O1815="Q",Q1815="Q",S1815="Q",U1815="Q",W1815="Q",Y1815="Q",AA1815="Q",AC1815="Q",AE1815="Q",AG1815="Q",AI1815="Q",AK1815="Q",AM1815="Q",AO1815="Q",AQ1815="Q",AS1815="Q",AU1815="Q"),"Yes","No")</f>
        <v>No</v>
      </c>
    </row>
    <row r="1816" spans="1:48" x14ac:dyDescent="0.2">
      <c r="A1816" s="1" t="s">
        <v>3799</v>
      </c>
      <c r="B1816" s="1" t="s">
        <v>3800</v>
      </c>
      <c r="C1816" s="1" t="s">
        <v>57</v>
      </c>
      <c r="D1816" s="194" t="s">
        <v>3801</v>
      </c>
      <c r="E1816" s="197" t="s">
        <v>3802</v>
      </c>
      <c r="F1816" s="1" t="s">
        <v>239</v>
      </c>
      <c r="G1816" s="1" t="s">
        <v>287</v>
      </c>
      <c r="H1816" s="17">
        <v>0</v>
      </c>
      <c r="I1816" s="12">
        <v>18</v>
      </c>
      <c r="J1816" s="1" t="s">
        <v>11</v>
      </c>
      <c r="K1816" s="1" t="s">
        <v>9</v>
      </c>
      <c r="L1816" s="4">
        <v>18</v>
      </c>
      <c r="M1816" s="1" t="s">
        <v>6551</v>
      </c>
      <c r="N1816" s="12">
        <v>0</v>
      </c>
      <c r="O1816" s="12" t="s">
        <v>6551</v>
      </c>
      <c r="P1816" s="14">
        <v>27.25906056270863</v>
      </c>
      <c r="Q1816" s="12" t="s">
        <v>6551</v>
      </c>
      <c r="R1816" s="14">
        <v>0</v>
      </c>
      <c r="S1816" s="12" t="s">
        <v>6551</v>
      </c>
      <c r="T1816" s="14">
        <v>2.1084287076776347</v>
      </c>
      <c r="U1816" s="12" t="s">
        <v>6551</v>
      </c>
      <c r="V1816" s="17">
        <v>0</v>
      </c>
      <c r="W1816" s="12" t="s">
        <v>6551</v>
      </c>
      <c r="X1816" s="17">
        <v>0</v>
      </c>
      <c r="Y1816" s="12" t="s">
        <v>6551</v>
      </c>
      <c r="Z1816" s="17">
        <v>457298</v>
      </c>
      <c r="AA1816" s="12" t="s">
        <v>6551</v>
      </c>
      <c r="AB1816" s="17" t="s">
        <v>6551</v>
      </c>
      <c r="AC1816" s="12" t="s">
        <v>6551</v>
      </c>
      <c r="AD1816" s="17">
        <v>0</v>
      </c>
      <c r="AE1816" s="12" t="s">
        <v>6551</v>
      </c>
      <c r="AF1816" s="17">
        <v>16776</v>
      </c>
      <c r="AG1816" s="12" t="s">
        <v>6551</v>
      </c>
      <c r="AH1816" s="17" t="s">
        <v>6551</v>
      </c>
      <c r="AI1816" s="12" t="s">
        <v>6551</v>
      </c>
      <c r="AJ1816" s="17">
        <v>0</v>
      </c>
      <c r="AK1816" s="12" t="s">
        <v>6551</v>
      </c>
      <c r="AL1816" s="17">
        <v>0</v>
      </c>
      <c r="AM1816" s="12" t="s">
        <v>6551</v>
      </c>
      <c r="AN1816" s="17">
        <v>0</v>
      </c>
      <c r="AO1816" s="12" t="s">
        <v>6551</v>
      </c>
      <c r="AP1816" s="192">
        <v>0</v>
      </c>
      <c r="AQ1816" s="12" t="s">
        <v>6551</v>
      </c>
      <c r="AR1816" s="17">
        <v>35371</v>
      </c>
      <c r="AS1816" s="12" t="s">
        <v>6551</v>
      </c>
      <c r="AT1816" s="17">
        <v>0</v>
      </c>
      <c r="AU1816" s="1" t="s">
        <v>6551</v>
      </c>
      <c r="AV1816" s="1" t="str">
        <f>IF(OR(M1816="Q",O1816="Q",Q1816="Q",S1816="Q",U1816="Q",W1816="Q",Y1816="Q",AA1816="Q",AC1816="Q",AE1816="Q",AG1816="Q",AI1816="Q",AK1816="Q",AM1816="Q",AO1816="Q",AQ1816="Q",AS1816="Q",AU1816="Q"),"Yes","No")</f>
        <v>No</v>
      </c>
    </row>
    <row r="1817" spans="1:48" x14ac:dyDescent="0.2">
      <c r="A1817" s="1" t="s">
        <v>6384</v>
      </c>
      <c r="B1817" s="1" t="s">
        <v>3575</v>
      </c>
      <c r="C1817" s="1" t="s">
        <v>58</v>
      </c>
      <c r="D1817" s="194" t="s">
        <v>3576</v>
      </c>
      <c r="E1817" s="197" t="s">
        <v>3577</v>
      </c>
      <c r="F1817" s="1" t="s">
        <v>305</v>
      </c>
      <c r="G1817" s="1" t="s">
        <v>287</v>
      </c>
      <c r="H1817" s="17">
        <v>0</v>
      </c>
      <c r="I1817" s="12">
        <v>18</v>
      </c>
      <c r="J1817" s="1" t="s">
        <v>11</v>
      </c>
      <c r="K1817" s="1" t="s">
        <v>9</v>
      </c>
      <c r="L1817" s="4">
        <v>18</v>
      </c>
      <c r="M1817" s="1" t="s">
        <v>6551</v>
      </c>
      <c r="N1817" s="12">
        <v>0</v>
      </c>
      <c r="O1817" s="12" t="s">
        <v>6551</v>
      </c>
      <c r="P1817" s="14">
        <v>24.329092680814206</v>
      </c>
      <c r="Q1817" s="12" t="s">
        <v>6551</v>
      </c>
      <c r="R1817" s="14">
        <v>0</v>
      </c>
      <c r="S1817" s="12" t="s">
        <v>6551</v>
      </c>
      <c r="T1817" s="14">
        <v>2.278096578605457</v>
      </c>
      <c r="U1817" s="12" t="s">
        <v>6551</v>
      </c>
      <c r="V1817" s="17">
        <v>0</v>
      </c>
      <c r="W1817" s="12" t="s">
        <v>6551</v>
      </c>
      <c r="X1817" s="17">
        <v>0</v>
      </c>
      <c r="Y1817" s="12" t="s">
        <v>6551</v>
      </c>
      <c r="Z1817" s="17">
        <v>449407</v>
      </c>
      <c r="AA1817" s="12" t="s">
        <v>6551</v>
      </c>
      <c r="AB1817" s="17" t="s">
        <v>6551</v>
      </c>
      <c r="AC1817" s="12" t="s">
        <v>6551</v>
      </c>
      <c r="AD1817" s="17">
        <v>0</v>
      </c>
      <c r="AE1817" s="12" t="s">
        <v>6551</v>
      </c>
      <c r="AF1817" s="17">
        <v>18472</v>
      </c>
      <c r="AG1817" s="12" t="s">
        <v>6551</v>
      </c>
      <c r="AH1817" s="17" t="s">
        <v>6551</v>
      </c>
      <c r="AI1817" s="12" t="s">
        <v>6551</v>
      </c>
      <c r="AJ1817" s="17">
        <v>0</v>
      </c>
      <c r="AK1817" s="12" t="s">
        <v>6551</v>
      </c>
      <c r="AL1817" s="17">
        <v>0</v>
      </c>
      <c r="AM1817" s="12" t="s">
        <v>6551</v>
      </c>
      <c r="AN1817" s="17">
        <v>0</v>
      </c>
      <c r="AO1817" s="12" t="s">
        <v>6551</v>
      </c>
      <c r="AP1817" s="192">
        <v>0</v>
      </c>
      <c r="AQ1817" s="12" t="s">
        <v>6551</v>
      </c>
      <c r="AR1817" s="17">
        <v>42081</v>
      </c>
      <c r="AS1817" s="12" t="s">
        <v>6551</v>
      </c>
      <c r="AT1817" s="17">
        <v>0</v>
      </c>
      <c r="AU1817" s="1" t="s">
        <v>6551</v>
      </c>
      <c r="AV1817" s="1" t="str">
        <f>IF(OR(M1817="Q",O1817="Q",Q1817="Q",S1817="Q",U1817="Q",W1817="Q",Y1817="Q",AA1817="Q",AC1817="Q",AE1817="Q",AG1817="Q",AI1817="Q",AK1817="Q",AM1817="Q",AO1817="Q",AQ1817="Q",AS1817="Q",AU1817="Q"),"Yes","No")</f>
        <v>No</v>
      </c>
    </row>
    <row r="1818" spans="1:48" x14ac:dyDescent="0.2">
      <c r="A1818" s="1" t="s">
        <v>3586</v>
      </c>
      <c r="B1818" s="1" t="s">
        <v>3587</v>
      </c>
      <c r="C1818" s="1" t="s">
        <v>58</v>
      </c>
      <c r="D1818" s="194" t="s">
        <v>3588</v>
      </c>
      <c r="E1818" s="197" t="s">
        <v>3589</v>
      </c>
      <c r="F1818" s="1" t="s">
        <v>305</v>
      </c>
      <c r="G1818" s="1" t="s">
        <v>287</v>
      </c>
      <c r="H1818" s="17">
        <v>0</v>
      </c>
      <c r="I1818" s="12">
        <v>18</v>
      </c>
      <c r="J1818" s="1" t="s">
        <v>11</v>
      </c>
      <c r="K1818" s="1" t="s">
        <v>9</v>
      </c>
      <c r="L1818" s="4">
        <v>18</v>
      </c>
      <c r="M1818" s="1" t="s">
        <v>6551</v>
      </c>
      <c r="N1818" s="12">
        <v>0</v>
      </c>
      <c r="O1818" s="12" t="s">
        <v>6551</v>
      </c>
      <c r="P1818" s="14">
        <v>15.637333847042958</v>
      </c>
      <c r="Q1818" s="12" t="s">
        <v>6551</v>
      </c>
      <c r="R1818" s="14">
        <v>0</v>
      </c>
      <c r="S1818" s="12" t="s">
        <v>6551</v>
      </c>
      <c r="T1818" s="14">
        <v>1.9487189366210749</v>
      </c>
      <c r="U1818" s="12" t="s">
        <v>6551</v>
      </c>
      <c r="V1818" s="17">
        <v>0</v>
      </c>
      <c r="W1818" s="12" t="s">
        <v>6551</v>
      </c>
      <c r="X1818" s="17">
        <v>0</v>
      </c>
      <c r="Y1818" s="12" t="s">
        <v>6551</v>
      </c>
      <c r="Z1818" s="17">
        <v>405867</v>
      </c>
      <c r="AA1818" s="12" t="s">
        <v>6551</v>
      </c>
      <c r="AB1818" s="17" t="s">
        <v>6551</v>
      </c>
      <c r="AC1818" s="12" t="s">
        <v>6551</v>
      </c>
      <c r="AD1818" s="17">
        <v>0</v>
      </c>
      <c r="AE1818" s="12" t="s">
        <v>6551</v>
      </c>
      <c r="AF1818" s="17">
        <v>25955</v>
      </c>
      <c r="AG1818" s="12" t="s">
        <v>6551</v>
      </c>
      <c r="AH1818" s="17" t="s">
        <v>6551</v>
      </c>
      <c r="AI1818" s="12" t="s">
        <v>6551</v>
      </c>
      <c r="AJ1818" s="17">
        <v>0</v>
      </c>
      <c r="AK1818" s="12" t="s">
        <v>6551</v>
      </c>
      <c r="AL1818" s="17">
        <v>0</v>
      </c>
      <c r="AM1818" s="12" t="s">
        <v>6551</v>
      </c>
      <c r="AN1818" s="17">
        <v>0</v>
      </c>
      <c r="AO1818" s="12" t="s">
        <v>6551</v>
      </c>
      <c r="AP1818" s="192">
        <v>0</v>
      </c>
      <c r="AQ1818" s="12" t="s">
        <v>6551</v>
      </c>
      <c r="AR1818" s="17">
        <v>50579</v>
      </c>
      <c r="AS1818" s="12" t="s">
        <v>6551</v>
      </c>
      <c r="AT1818" s="17">
        <v>0</v>
      </c>
      <c r="AU1818" s="1" t="s">
        <v>6551</v>
      </c>
      <c r="AV1818" s="1" t="str">
        <f>IF(OR(M1818="Q",O1818="Q",Q1818="Q",S1818="Q",U1818="Q",W1818="Q",Y1818="Q",AA1818="Q",AC1818="Q",AE1818="Q",AG1818="Q",AI1818="Q",AK1818="Q",AM1818="Q",AO1818="Q",AQ1818="Q",AS1818="Q",AU1818="Q"),"Yes","No")</f>
        <v>No</v>
      </c>
    </row>
    <row r="1819" spans="1:48" x14ac:dyDescent="0.2">
      <c r="A1819" s="1" t="s">
        <v>3377</v>
      </c>
      <c r="B1819" s="1" t="s">
        <v>3378</v>
      </c>
      <c r="C1819" s="1" t="s">
        <v>71</v>
      </c>
      <c r="D1819" s="194" t="s">
        <v>3379</v>
      </c>
      <c r="E1819" s="197" t="s">
        <v>3380</v>
      </c>
      <c r="F1819" s="1" t="s">
        <v>242</v>
      </c>
      <c r="G1819" s="1" t="s">
        <v>287</v>
      </c>
      <c r="H1819" s="17">
        <v>0</v>
      </c>
      <c r="I1819" s="12">
        <v>18</v>
      </c>
      <c r="J1819" s="1" t="s">
        <v>11</v>
      </c>
      <c r="K1819" s="1" t="s">
        <v>9</v>
      </c>
      <c r="L1819" s="4">
        <v>18</v>
      </c>
      <c r="M1819" s="1" t="s">
        <v>6551</v>
      </c>
      <c r="N1819" s="12">
        <v>0</v>
      </c>
      <c r="O1819" s="12" t="s">
        <v>6551</v>
      </c>
      <c r="P1819" s="14">
        <v>19.300763358778624</v>
      </c>
      <c r="Q1819" s="12" t="s">
        <v>6551</v>
      </c>
      <c r="R1819" s="14">
        <v>0</v>
      </c>
      <c r="S1819" s="12" t="s">
        <v>6551</v>
      </c>
      <c r="T1819" s="14">
        <v>10.403155216284988</v>
      </c>
      <c r="U1819" s="12" t="s">
        <v>6551</v>
      </c>
      <c r="V1819" s="17">
        <v>0</v>
      </c>
      <c r="W1819" s="12" t="s">
        <v>6551</v>
      </c>
      <c r="X1819" s="17">
        <v>0</v>
      </c>
      <c r="Y1819" s="12" t="s">
        <v>6551</v>
      </c>
      <c r="Z1819" s="17">
        <v>189630</v>
      </c>
      <c r="AA1819" s="12" t="s">
        <v>6551</v>
      </c>
      <c r="AB1819" s="17" t="s">
        <v>6551</v>
      </c>
      <c r="AC1819" s="12" t="s">
        <v>6551</v>
      </c>
      <c r="AD1819" s="17">
        <v>0</v>
      </c>
      <c r="AE1819" s="12" t="s">
        <v>6551</v>
      </c>
      <c r="AF1819" s="17">
        <v>9825</v>
      </c>
      <c r="AG1819" s="12" t="s">
        <v>6551</v>
      </c>
      <c r="AH1819" s="17" t="s">
        <v>6551</v>
      </c>
      <c r="AI1819" s="12" t="s">
        <v>6551</v>
      </c>
      <c r="AJ1819" s="17">
        <v>0</v>
      </c>
      <c r="AK1819" s="12" t="s">
        <v>6551</v>
      </c>
      <c r="AL1819" s="17">
        <v>0</v>
      </c>
      <c r="AM1819" s="12" t="s">
        <v>6551</v>
      </c>
      <c r="AN1819" s="17">
        <v>0</v>
      </c>
      <c r="AO1819" s="12" t="s">
        <v>6551</v>
      </c>
      <c r="AP1819" s="192">
        <v>0</v>
      </c>
      <c r="AQ1819" s="12" t="s">
        <v>6551</v>
      </c>
      <c r="AR1819" s="17">
        <v>102211</v>
      </c>
      <c r="AS1819" s="12" t="s">
        <v>6551</v>
      </c>
      <c r="AT1819" s="17">
        <v>0</v>
      </c>
      <c r="AU1819" s="1" t="s">
        <v>6551</v>
      </c>
      <c r="AV1819" s="1" t="str">
        <f>IF(OR(M1819="Q",O1819="Q",Q1819="Q",S1819="Q",U1819="Q",W1819="Q",Y1819="Q",AA1819="Q",AC1819="Q",AE1819="Q",AG1819="Q",AI1819="Q",AK1819="Q",AM1819="Q",AO1819="Q",AQ1819="Q",AS1819="Q",AU1819="Q"),"Yes","No")</f>
        <v>No</v>
      </c>
    </row>
    <row r="1820" spans="1:48" x14ac:dyDescent="0.2">
      <c r="A1820" s="1" t="s">
        <v>3716</v>
      </c>
      <c r="B1820" s="1" t="s">
        <v>3717</v>
      </c>
      <c r="C1820" s="1" t="s">
        <v>71</v>
      </c>
      <c r="D1820" s="194" t="s">
        <v>3718</v>
      </c>
      <c r="E1820" s="197" t="s">
        <v>3719</v>
      </c>
      <c r="F1820" s="1" t="s">
        <v>239</v>
      </c>
      <c r="G1820" s="1" t="s">
        <v>287</v>
      </c>
      <c r="H1820" s="17">
        <v>0</v>
      </c>
      <c r="I1820" s="12">
        <v>18</v>
      </c>
      <c r="J1820" s="1" t="s">
        <v>11</v>
      </c>
      <c r="K1820" s="1" t="s">
        <v>9</v>
      </c>
      <c r="L1820" s="4">
        <v>18</v>
      </c>
      <c r="M1820" s="1" t="s">
        <v>6551</v>
      </c>
      <c r="N1820" s="12">
        <v>0</v>
      </c>
      <c r="O1820" s="12" t="s">
        <v>6551</v>
      </c>
      <c r="P1820" s="14">
        <v>16.74293164571797</v>
      </c>
      <c r="Q1820" s="12" t="s">
        <v>6551</v>
      </c>
      <c r="R1820" s="14">
        <v>0</v>
      </c>
      <c r="S1820" s="12" t="s">
        <v>6551</v>
      </c>
      <c r="T1820" s="14">
        <v>3.2205619524772202</v>
      </c>
      <c r="U1820" s="12" t="s">
        <v>6551</v>
      </c>
      <c r="V1820" s="17">
        <v>0</v>
      </c>
      <c r="W1820" s="12" t="s">
        <v>6551</v>
      </c>
      <c r="X1820" s="17">
        <v>0</v>
      </c>
      <c r="Y1820" s="12" t="s">
        <v>6551</v>
      </c>
      <c r="Z1820" s="17">
        <v>571453</v>
      </c>
      <c r="AA1820" s="12" t="s">
        <v>6551</v>
      </c>
      <c r="AB1820" s="17" t="s">
        <v>6551</v>
      </c>
      <c r="AC1820" s="12" t="s">
        <v>6551</v>
      </c>
      <c r="AD1820" s="17">
        <v>0</v>
      </c>
      <c r="AE1820" s="12" t="s">
        <v>6551</v>
      </c>
      <c r="AF1820" s="17">
        <v>34131</v>
      </c>
      <c r="AG1820" s="12" t="s">
        <v>6551</v>
      </c>
      <c r="AH1820" s="17" t="s">
        <v>6551</v>
      </c>
      <c r="AI1820" s="12" t="s">
        <v>6551</v>
      </c>
      <c r="AJ1820" s="17">
        <v>0</v>
      </c>
      <c r="AK1820" s="12" t="s">
        <v>6551</v>
      </c>
      <c r="AL1820" s="17">
        <v>0</v>
      </c>
      <c r="AM1820" s="12" t="s">
        <v>6551</v>
      </c>
      <c r="AN1820" s="17">
        <v>0</v>
      </c>
      <c r="AO1820" s="12" t="s">
        <v>6551</v>
      </c>
      <c r="AP1820" s="192">
        <v>0</v>
      </c>
      <c r="AQ1820" s="12" t="s">
        <v>6551</v>
      </c>
      <c r="AR1820" s="17">
        <v>109921</v>
      </c>
      <c r="AS1820" s="12" t="s">
        <v>6551</v>
      </c>
      <c r="AT1820" s="17">
        <v>0</v>
      </c>
      <c r="AU1820" s="1" t="s">
        <v>6551</v>
      </c>
      <c r="AV1820" s="1" t="str">
        <f>IF(OR(M1820="Q",O1820="Q",Q1820="Q",S1820="Q",U1820="Q",W1820="Q",Y1820="Q",AA1820="Q",AC1820="Q",AE1820="Q",AG1820="Q",AI1820="Q",AK1820="Q",AM1820="Q",AO1820="Q",AQ1820="Q",AS1820="Q",AU1820="Q"),"Yes","No")</f>
        <v>No</v>
      </c>
    </row>
    <row r="1821" spans="1:48" x14ac:dyDescent="0.2">
      <c r="A1821" s="1" t="s">
        <v>3842</v>
      </c>
      <c r="B1821" s="1" t="s">
        <v>3843</v>
      </c>
      <c r="C1821" s="1" t="s">
        <v>96</v>
      </c>
      <c r="D1821" s="194" t="s">
        <v>3844</v>
      </c>
      <c r="E1821" s="197" t="s">
        <v>3845</v>
      </c>
      <c r="F1821" s="1" t="s">
        <v>239</v>
      </c>
      <c r="G1821" s="1" t="s">
        <v>287</v>
      </c>
      <c r="H1821" s="17">
        <v>0</v>
      </c>
      <c r="I1821" s="12">
        <v>18</v>
      </c>
      <c r="J1821" s="1" t="s">
        <v>11</v>
      </c>
      <c r="K1821" s="1" t="s">
        <v>9</v>
      </c>
      <c r="L1821" s="4">
        <v>18</v>
      </c>
      <c r="M1821" s="1" t="s">
        <v>6551</v>
      </c>
      <c r="N1821" s="12">
        <v>0</v>
      </c>
      <c r="O1821" s="12" t="s">
        <v>6551</v>
      </c>
      <c r="P1821" s="14">
        <v>19.050568521843207</v>
      </c>
      <c r="Q1821" s="12" t="s">
        <v>6551</v>
      </c>
      <c r="R1821" s="14">
        <v>0</v>
      </c>
      <c r="S1821" s="12" t="s">
        <v>6551</v>
      </c>
      <c r="T1821" s="14">
        <v>6.4918611609814478</v>
      </c>
      <c r="U1821" s="12" t="s">
        <v>6551</v>
      </c>
      <c r="V1821" s="17">
        <v>0</v>
      </c>
      <c r="W1821" s="12" t="s">
        <v>6551</v>
      </c>
      <c r="X1821" s="17">
        <v>0</v>
      </c>
      <c r="Y1821" s="12" t="s">
        <v>6551</v>
      </c>
      <c r="Z1821" s="17">
        <v>318335</v>
      </c>
      <c r="AA1821" s="12" t="s">
        <v>6551</v>
      </c>
      <c r="AB1821" s="17" t="s">
        <v>6551</v>
      </c>
      <c r="AC1821" s="12" t="s">
        <v>6551</v>
      </c>
      <c r="AD1821" s="17">
        <v>0</v>
      </c>
      <c r="AE1821" s="12" t="s">
        <v>6551</v>
      </c>
      <c r="AF1821" s="17">
        <v>16710</v>
      </c>
      <c r="AG1821" s="12" t="s">
        <v>6551</v>
      </c>
      <c r="AH1821" s="17" t="s">
        <v>6551</v>
      </c>
      <c r="AI1821" s="12" t="s">
        <v>6551</v>
      </c>
      <c r="AJ1821" s="17">
        <v>0</v>
      </c>
      <c r="AK1821" s="12" t="s">
        <v>6551</v>
      </c>
      <c r="AL1821" s="17">
        <v>0</v>
      </c>
      <c r="AM1821" s="12" t="s">
        <v>6551</v>
      </c>
      <c r="AN1821" s="17">
        <v>0</v>
      </c>
      <c r="AO1821" s="12" t="s">
        <v>6551</v>
      </c>
      <c r="AP1821" s="192">
        <v>0</v>
      </c>
      <c r="AQ1821" s="12" t="s">
        <v>6551</v>
      </c>
      <c r="AR1821" s="17">
        <v>108479</v>
      </c>
      <c r="AS1821" s="12" t="s">
        <v>6551</v>
      </c>
      <c r="AT1821" s="17">
        <v>0</v>
      </c>
      <c r="AU1821" s="1" t="s">
        <v>6551</v>
      </c>
      <c r="AV1821" s="1" t="str">
        <f>IF(OR(M1821="Q",O1821="Q",Q1821="Q",S1821="Q",U1821="Q",W1821="Q",Y1821="Q",AA1821="Q",AC1821="Q",AE1821="Q",AG1821="Q",AI1821="Q",AK1821="Q",AM1821="Q",AO1821="Q",AQ1821="Q",AS1821="Q",AU1821="Q"),"Yes","No")</f>
        <v>No</v>
      </c>
    </row>
    <row r="1822" spans="1:48" x14ac:dyDescent="0.2">
      <c r="A1822" s="1" t="s">
        <v>4585</v>
      </c>
      <c r="B1822" s="1" t="s">
        <v>711</v>
      </c>
      <c r="C1822" s="1" t="s">
        <v>76</v>
      </c>
      <c r="D1822" s="194" t="s">
        <v>4586</v>
      </c>
      <c r="E1822" s="197" t="s">
        <v>4587</v>
      </c>
      <c r="F1822" s="1" t="s">
        <v>305</v>
      </c>
      <c r="G1822" s="1" t="s">
        <v>287</v>
      </c>
      <c r="H1822" s="17">
        <v>0</v>
      </c>
      <c r="I1822" s="12">
        <v>18</v>
      </c>
      <c r="J1822" s="1" t="s">
        <v>11</v>
      </c>
      <c r="K1822" s="1" t="s">
        <v>9</v>
      </c>
      <c r="L1822" s="4">
        <v>18</v>
      </c>
      <c r="M1822" s="1" t="s">
        <v>6551</v>
      </c>
      <c r="N1822" s="12">
        <v>0</v>
      </c>
      <c r="O1822" s="12" t="s">
        <v>6551</v>
      </c>
      <c r="P1822" s="14">
        <v>14.976168918184781</v>
      </c>
      <c r="Q1822" s="12" t="s">
        <v>6551</v>
      </c>
      <c r="R1822" s="14">
        <v>0</v>
      </c>
      <c r="S1822" s="12" t="s">
        <v>6551</v>
      </c>
      <c r="T1822" s="14">
        <v>2.6486907391981456</v>
      </c>
      <c r="U1822" s="12" t="s">
        <v>6551</v>
      </c>
      <c r="V1822" s="17">
        <v>0</v>
      </c>
      <c r="W1822" s="12" t="s">
        <v>6551</v>
      </c>
      <c r="X1822" s="17">
        <v>0</v>
      </c>
      <c r="Y1822" s="12" t="s">
        <v>6551</v>
      </c>
      <c r="Z1822" s="17">
        <v>413507</v>
      </c>
      <c r="AA1822" s="12" t="s">
        <v>6551</v>
      </c>
      <c r="AB1822" s="17" t="s">
        <v>6551</v>
      </c>
      <c r="AC1822" s="12" t="s">
        <v>6551</v>
      </c>
      <c r="AD1822" s="17">
        <v>0</v>
      </c>
      <c r="AE1822" s="12" t="s">
        <v>6551</v>
      </c>
      <c r="AF1822" s="17">
        <v>27611</v>
      </c>
      <c r="AG1822" s="12" t="s">
        <v>6551</v>
      </c>
      <c r="AH1822" s="17" t="s">
        <v>6551</v>
      </c>
      <c r="AI1822" s="12" t="s">
        <v>6551</v>
      </c>
      <c r="AJ1822" s="17">
        <v>0</v>
      </c>
      <c r="AK1822" s="12" t="s">
        <v>6551</v>
      </c>
      <c r="AL1822" s="17">
        <v>0</v>
      </c>
      <c r="AM1822" s="12" t="s">
        <v>6551</v>
      </c>
      <c r="AN1822" s="17">
        <v>0</v>
      </c>
      <c r="AO1822" s="12" t="s">
        <v>6551</v>
      </c>
      <c r="AP1822" s="192">
        <v>0</v>
      </c>
      <c r="AQ1822" s="12" t="s">
        <v>6551</v>
      </c>
      <c r="AR1822" s="17">
        <v>73133</v>
      </c>
      <c r="AS1822" s="12" t="s">
        <v>6551</v>
      </c>
      <c r="AT1822" s="17">
        <v>0</v>
      </c>
      <c r="AU1822" s="1" t="s">
        <v>6551</v>
      </c>
      <c r="AV1822" s="1" t="str">
        <f>IF(OR(M1822="Q",O1822="Q",Q1822="Q",S1822="Q",U1822="Q",W1822="Q",Y1822="Q",AA1822="Q",AC1822="Q",AE1822="Q",AG1822="Q",AI1822="Q",AK1822="Q",AM1822="Q",AO1822="Q",AQ1822="Q",AS1822="Q",AU1822="Q"),"Yes","No")</f>
        <v>No</v>
      </c>
    </row>
    <row r="1823" spans="1:48" x14ac:dyDescent="0.2">
      <c r="A1823" s="1" t="s">
        <v>5030</v>
      </c>
      <c r="B1823" s="1" t="s">
        <v>5031</v>
      </c>
      <c r="C1823" s="1" t="s">
        <v>76</v>
      </c>
      <c r="D1823" s="194" t="s">
        <v>5032</v>
      </c>
      <c r="E1823" s="197" t="s">
        <v>5033</v>
      </c>
      <c r="F1823" s="1" t="s">
        <v>305</v>
      </c>
      <c r="G1823" s="1" t="s">
        <v>287</v>
      </c>
      <c r="H1823" s="17">
        <v>0</v>
      </c>
      <c r="I1823" s="12">
        <v>18</v>
      </c>
      <c r="J1823" s="1" t="s">
        <v>12</v>
      </c>
      <c r="K1823" s="1" t="s">
        <v>9</v>
      </c>
      <c r="L1823" s="4">
        <v>18</v>
      </c>
      <c r="M1823" s="1" t="s">
        <v>6551</v>
      </c>
      <c r="N1823" s="12">
        <v>0</v>
      </c>
      <c r="O1823" s="12" t="s">
        <v>6551</v>
      </c>
      <c r="P1823" s="14">
        <v>22.034701879309569</v>
      </c>
      <c r="Q1823" s="12" t="s">
        <v>6551</v>
      </c>
      <c r="R1823" s="14">
        <v>0</v>
      </c>
      <c r="S1823" s="12" t="s">
        <v>6551</v>
      </c>
      <c r="T1823" s="14">
        <v>3.7491099193293973</v>
      </c>
      <c r="U1823" s="12" t="s">
        <v>6551</v>
      </c>
      <c r="V1823" s="17">
        <v>0</v>
      </c>
      <c r="W1823" s="12" t="s">
        <v>6551</v>
      </c>
      <c r="X1823" s="17">
        <v>0</v>
      </c>
      <c r="Y1823" s="12" t="s">
        <v>6551</v>
      </c>
      <c r="Z1823" s="17">
        <v>488928</v>
      </c>
      <c r="AA1823" s="12" t="s">
        <v>6551</v>
      </c>
      <c r="AB1823" s="17" t="s">
        <v>6551</v>
      </c>
      <c r="AC1823" s="12" t="s">
        <v>6551</v>
      </c>
      <c r="AD1823" s="17">
        <v>0</v>
      </c>
      <c r="AE1823" s="12" t="s">
        <v>6551</v>
      </c>
      <c r="AF1823" s="17">
        <v>22189</v>
      </c>
      <c r="AG1823" s="12" t="s">
        <v>6551</v>
      </c>
      <c r="AH1823" s="17" t="s">
        <v>6551</v>
      </c>
      <c r="AI1823" s="12" t="s">
        <v>6551</v>
      </c>
      <c r="AJ1823" s="17">
        <v>0</v>
      </c>
      <c r="AK1823" s="12" t="s">
        <v>6551</v>
      </c>
      <c r="AL1823" s="17">
        <v>0</v>
      </c>
      <c r="AM1823" s="12" t="s">
        <v>6551</v>
      </c>
      <c r="AN1823" s="17">
        <v>0</v>
      </c>
      <c r="AO1823" s="12" t="s">
        <v>6551</v>
      </c>
      <c r="AP1823" s="192">
        <v>0</v>
      </c>
      <c r="AQ1823" s="12" t="s">
        <v>6551</v>
      </c>
      <c r="AR1823" s="17">
        <v>83189</v>
      </c>
      <c r="AS1823" s="12" t="s">
        <v>6551</v>
      </c>
      <c r="AT1823" s="17">
        <v>0</v>
      </c>
      <c r="AU1823" s="1" t="s">
        <v>6551</v>
      </c>
      <c r="AV1823" s="1" t="str">
        <f>IF(OR(M1823="Q",O1823="Q",Q1823="Q",S1823="Q",U1823="Q",W1823="Q",Y1823="Q",AA1823="Q",AC1823="Q",AE1823="Q",AG1823="Q",AI1823="Q",AK1823="Q",AM1823="Q",AO1823="Q",AQ1823="Q",AS1823="Q",AU1823="Q"),"Yes","No")</f>
        <v>No</v>
      </c>
    </row>
    <row r="1824" spans="1:48" x14ac:dyDescent="0.2">
      <c r="A1824" s="1" t="s">
        <v>5475</v>
      </c>
      <c r="B1824" s="1" t="s">
        <v>5476</v>
      </c>
      <c r="C1824" s="1" t="s">
        <v>106</v>
      </c>
      <c r="D1824" s="194" t="s">
        <v>5477</v>
      </c>
      <c r="E1824" s="197" t="s">
        <v>5478</v>
      </c>
      <c r="F1824" s="1" t="s">
        <v>305</v>
      </c>
      <c r="G1824" s="1" t="s">
        <v>287</v>
      </c>
      <c r="H1824" s="17">
        <v>0</v>
      </c>
      <c r="I1824" s="12">
        <v>18</v>
      </c>
      <c r="J1824" s="1" t="s">
        <v>11</v>
      </c>
      <c r="K1824" s="1" t="s">
        <v>9</v>
      </c>
      <c r="L1824" s="4">
        <v>18</v>
      </c>
      <c r="M1824" s="1" t="s">
        <v>6551</v>
      </c>
      <c r="N1824" s="12">
        <v>0</v>
      </c>
      <c r="O1824" s="12" t="s">
        <v>6551</v>
      </c>
      <c r="P1824" s="14">
        <v>12.53616538918277</v>
      </c>
      <c r="Q1824" s="12" t="s">
        <v>6551</v>
      </c>
      <c r="R1824" s="14">
        <v>0</v>
      </c>
      <c r="S1824" s="12" t="s">
        <v>6551</v>
      </c>
      <c r="T1824" s="14">
        <v>4.3497247112166688</v>
      </c>
      <c r="U1824" s="12" t="s">
        <v>6551</v>
      </c>
      <c r="V1824" s="17">
        <v>0</v>
      </c>
      <c r="W1824" s="12" t="s">
        <v>6551</v>
      </c>
      <c r="X1824" s="17">
        <v>0</v>
      </c>
      <c r="Y1824" s="12" t="s">
        <v>6551</v>
      </c>
      <c r="Z1824" s="17">
        <v>232245</v>
      </c>
      <c r="AA1824" s="12" t="s">
        <v>6551</v>
      </c>
      <c r="AB1824" s="17" t="s">
        <v>6551</v>
      </c>
      <c r="AC1824" s="12" t="s">
        <v>6551</v>
      </c>
      <c r="AD1824" s="17">
        <v>0</v>
      </c>
      <c r="AE1824" s="12" t="s">
        <v>6551</v>
      </c>
      <c r="AF1824" s="17">
        <v>18526</v>
      </c>
      <c r="AG1824" s="12" t="s">
        <v>6551</v>
      </c>
      <c r="AH1824" s="17" t="s">
        <v>6551</v>
      </c>
      <c r="AI1824" s="12" t="s">
        <v>6551</v>
      </c>
      <c r="AJ1824" s="17">
        <v>0</v>
      </c>
      <c r="AK1824" s="12" t="s">
        <v>6551</v>
      </c>
      <c r="AL1824" s="17">
        <v>0</v>
      </c>
      <c r="AM1824" s="12" t="s">
        <v>6551</v>
      </c>
      <c r="AN1824" s="17">
        <v>0</v>
      </c>
      <c r="AO1824" s="12" t="s">
        <v>6551</v>
      </c>
      <c r="AP1824" s="192">
        <v>0</v>
      </c>
      <c r="AQ1824" s="12" t="s">
        <v>6551</v>
      </c>
      <c r="AR1824" s="17">
        <v>80583</v>
      </c>
      <c r="AS1824" s="12" t="s">
        <v>6551</v>
      </c>
      <c r="AT1824" s="17">
        <v>0</v>
      </c>
      <c r="AU1824" s="1" t="s">
        <v>6551</v>
      </c>
      <c r="AV1824" s="1" t="str">
        <f>IF(OR(M1824="Q",O1824="Q",Q1824="Q",S1824="Q",U1824="Q",W1824="Q",Y1824="Q",AA1824="Q",AC1824="Q",AE1824="Q",AG1824="Q",AI1824="Q",AK1824="Q",AM1824="Q",AO1824="Q",AQ1824="Q",AS1824="Q",AU1824="Q"),"Yes","No")</f>
        <v>No</v>
      </c>
    </row>
    <row r="1825" spans="1:48" x14ac:dyDescent="0.2">
      <c r="A1825" s="1" t="s">
        <v>2368</v>
      </c>
      <c r="B1825" s="1" t="s">
        <v>2369</v>
      </c>
      <c r="C1825" s="1" t="s">
        <v>79</v>
      </c>
      <c r="D1825" s="194" t="s">
        <v>2370</v>
      </c>
      <c r="E1825" s="197" t="s">
        <v>2371</v>
      </c>
      <c r="F1825" s="1" t="s">
        <v>242</v>
      </c>
      <c r="G1825" s="1" t="s">
        <v>287</v>
      </c>
      <c r="H1825" s="17">
        <v>0</v>
      </c>
      <c r="I1825" s="12">
        <v>18</v>
      </c>
      <c r="J1825" s="1" t="s">
        <v>11</v>
      </c>
      <c r="K1825" s="1" t="s">
        <v>9</v>
      </c>
      <c r="L1825" s="4">
        <v>17</v>
      </c>
      <c r="M1825" s="1" t="s">
        <v>6551</v>
      </c>
      <c r="N1825" s="12">
        <v>0</v>
      </c>
      <c r="O1825" s="12" t="s">
        <v>6551</v>
      </c>
      <c r="P1825" s="14">
        <v>17.118851776615937</v>
      </c>
      <c r="Q1825" s="12" t="s">
        <v>6551</v>
      </c>
      <c r="R1825" s="14">
        <v>0</v>
      </c>
      <c r="S1825" s="12" t="s">
        <v>6551</v>
      </c>
      <c r="T1825" s="14">
        <v>1.4781044989843151</v>
      </c>
      <c r="U1825" s="12" t="s">
        <v>6551</v>
      </c>
      <c r="V1825" s="17">
        <v>0</v>
      </c>
      <c r="W1825" s="12" t="s">
        <v>6551</v>
      </c>
      <c r="X1825" s="17">
        <v>0</v>
      </c>
      <c r="Y1825" s="12" t="s">
        <v>6551</v>
      </c>
      <c r="Z1825" s="17">
        <v>514062</v>
      </c>
      <c r="AA1825" s="12" t="s">
        <v>6551</v>
      </c>
      <c r="AB1825" s="17" t="s">
        <v>6551</v>
      </c>
      <c r="AC1825" s="12" t="s">
        <v>6551</v>
      </c>
      <c r="AD1825" s="17">
        <v>0</v>
      </c>
      <c r="AE1825" s="12" t="s">
        <v>6551</v>
      </c>
      <c r="AF1825" s="17">
        <v>30029</v>
      </c>
      <c r="AG1825" s="12" t="s">
        <v>6551</v>
      </c>
      <c r="AH1825" s="17" t="s">
        <v>6551</v>
      </c>
      <c r="AI1825" s="12" t="s">
        <v>6551</v>
      </c>
      <c r="AJ1825" s="17">
        <v>0</v>
      </c>
      <c r="AK1825" s="12" t="s">
        <v>6551</v>
      </c>
      <c r="AL1825" s="17">
        <v>0</v>
      </c>
      <c r="AM1825" s="12" t="s">
        <v>6551</v>
      </c>
      <c r="AN1825" s="17">
        <v>0</v>
      </c>
      <c r="AO1825" s="12" t="s">
        <v>6551</v>
      </c>
      <c r="AP1825" s="192">
        <v>0</v>
      </c>
      <c r="AQ1825" s="12" t="s">
        <v>6551</v>
      </c>
      <c r="AR1825" s="17">
        <v>44386</v>
      </c>
      <c r="AS1825" s="12" t="s">
        <v>6551</v>
      </c>
      <c r="AT1825" s="17">
        <v>0</v>
      </c>
      <c r="AU1825" s="1" t="s">
        <v>6551</v>
      </c>
      <c r="AV1825" s="1" t="str">
        <f>IF(OR(M1825="Q",O1825="Q",Q1825="Q",S1825="Q",U1825="Q",W1825="Q",Y1825="Q",AA1825="Q",AC1825="Q",AE1825="Q",AG1825="Q",AI1825="Q",AK1825="Q",AM1825="Q",AO1825="Q",AQ1825="Q",AS1825="Q",AU1825="Q"),"Yes","No")</f>
        <v>No</v>
      </c>
    </row>
    <row r="1826" spans="1:48" x14ac:dyDescent="0.2">
      <c r="A1826" s="1" t="s">
        <v>5780</v>
      </c>
      <c r="B1826" s="1" t="s">
        <v>1170</v>
      </c>
      <c r="C1826" s="1" t="s">
        <v>113</v>
      </c>
      <c r="D1826" s="194" t="s">
        <v>5781</v>
      </c>
      <c r="E1826" s="197" t="s">
        <v>5782</v>
      </c>
      <c r="F1826" s="1" t="s">
        <v>305</v>
      </c>
      <c r="G1826" s="1" t="s">
        <v>287</v>
      </c>
      <c r="H1826" s="17">
        <v>0</v>
      </c>
      <c r="I1826" s="12">
        <v>18</v>
      </c>
      <c r="J1826" s="1" t="s">
        <v>11</v>
      </c>
      <c r="K1826" s="1" t="s">
        <v>9</v>
      </c>
      <c r="L1826" s="4">
        <v>16</v>
      </c>
      <c r="M1826" s="1" t="s">
        <v>6551</v>
      </c>
      <c r="N1826" s="12">
        <v>0</v>
      </c>
      <c r="O1826" s="12" t="s">
        <v>6551</v>
      </c>
      <c r="P1826" s="14">
        <v>17.425401095206073</v>
      </c>
      <c r="Q1826" s="12" t="s">
        <v>6551</v>
      </c>
      <c r="R1826" s="14">
        <v>0</v>
      </c>
      <c r="S1826" s="12" t="s">
        <v>6551</v>
      </c>
      <c r="T1826" s="14">
        <v>1.9567201460274761</v>
      </c>
      <c r="U1826" s="12" t="s">
        <v>6551</v>
      </c>
      <c r="V1826" s="17">
        <v>0</v>
      </c>
      <c r="W1826" s="12" t="s">
        <v>6551</v>
      </c>
      <c r="X1826" s="17">
        <v>0</v>
      </c>
      <c r="Y1826" s="12" t="s">
        <v>6551</v>
      </c>
      <c r="Z1826" s="17">
        <v>362762</v>
      </c>
      <c r="AA1826" s="12" t="s">
        <v>6551</v>
      </c>
      <c r="AB1826" s="17" t="s">
        <v>6551</v>
      </c>
      <c r="AC1826" s="12" t="s">
        <v>6551</v>
      </c>
      <c r="AD1826" s="17">
        <v>0</v>
      </c>
      <c r="AE1826" s="12" t="s">
        <v>6551</v>
      </c>
      <c r="AF1826" s="17">
        <v>20818</v>
      </c>
      <c r="AG1826" s="12" t="s">
        <v>6551</v>
      </c>
      <c r="AH1826" s="17" t="s">
        <v>6551</v>
      </c>
      <c r="AI1826" s="12" t="s">
        <v>6551</v>
      </c>
      <c r="AJ1826" s="17">
        <v>0</v>
      </c>
      <c r="AK1826" s="12" t="s">
        <v>6551</v>
      </c>
      <c r="AL1826" s="17">
        <v>0</v>
      </c>
      <c r="AM1826" s="12" t="s">
        <v>6551</v>
      </c>
      <c r="AN1826" s="17">
        <v>0</v>
      </c>
      <c r="AO1826" s="12" t="s">
        <v>6551</v>
      </c>
      <c r="AP1826" s="192">
        <v>0</v>
      </c>
      <c r="AQ1826" s="12" t="s">
        <v>6551</v>
      </c>
      <c r="AR1826" s="17">
        <v>40735</v>
      </c>
      <c r="AS1826" s="12" t="s">
        <v>6551</v>
      </c>
      <c r="AT1826" s="17">
        <v>0</v>
      </c>
      <c r="AU1826" s="1" t="s">
        <v>6551</v>
      </c>
      <c r="AV1826" s="1" t="str">
        <f>IF(OR(M1826="Q",O1826="Q",Q1826="Q",S1826="Q",U1826="Q",W1826="Q",Y1826="Q",AA1826="Q",AC1826="Q",AE1826="Q",AG1826="Q",AI1826="Q",AK1826="Q",AM1826="Q",AO1826="Q",AQ1826="Q",AS1826="Q",AU1826="Q"),"Yes","No")</f>
        <v>No</v>
      </c>
    </row>
    <row r="1827" spans="1:48" x14ac:dyDescent="0.2">
      <c r="A1827" s="1" t="s">
        <v>6336</v>
      </c>
      <c r="B1827" s="1" t="s">
        <v>2069</v>
      </c>
      <c r="C1827" s="1" t="s">
        <v>92</v>
      </c>
      <c r="D1827" s="194" t="s">
        <v>2070</v>
      </c>
      <c r="E1827" s="197" t="s">
        <v>2071</v>
      </c>
      <c r="F1827" s="1" t="s">
        <v>239</v>
      </c>
      <c r="G1827" s="1" t="s">
        <v>287</v>
      </c>
      <c r="H1827" s="17">
        <v>0</v>
      </c>
      <c r="I1827" s="12">
        <v>18</v>
      </c>
      <c r="J1827" s="1" t="s">
        <v>12</v>
      </c>
      <c r="K1827" s="1" t="s">
        <v>13</v>
      </c>
      <c r="L1827" s="4">
        <v>16</v>
      </c>
      <c r="M1827" s="1" t="s">
        <v>6551</v>
      </c>
      <c r="N1827" s="12">
        <v>0</v>
      </c>
      <c r="O1827" s="12" t="s">
        <v>6551</v>
      </c>
      <c r="P1827" s="14">
        <v>16.391427833720631</v>
      </c>
      <c r="Q1827" s="12" t="s">
        <v>6551</v>
      </c>
      <c r="R1827" s="14">
        <v>0</v>
      </c>
      <c r="S1827" s="12" t="s">
        <v>6551</v>
      </c>
      <c r="T1827" s="14">
        <v>7.5364489198726226</v>
      </c>
      <c r="U1827" s="12" t="s">
        <v>6551</v>
      </c>
      <c r="V1827" s="17">
        <v>0</v>
      </c>
      <c r="W1827" s="12" t="s">
        <v>6551</v>
      </c>
      <c r="X1827" s="17">
        <v>0</v>
      </c>
      <c r="Y1827" s="12" t="s">
        <v>6551</v>
      </c>
      <c r="Z1827" s="17">
        <v>380904</v>
      </c>
      <c r="AA1827" s="12" t="s">
        <v>6551</v>
      </c>
      <c r="AB1827" s="17" t="s">
        <v>6551</v>
      </c>
      <c r="AC1827" s="12" t="s">
        <v>6551</v>
      </c>
      <c r="AD1827" s="17">
        <v>0</v>
      </c>
      <c r="AE1827" s="12" t="s">
        <v>6551</v>
      </c>
      <c r="AF1827" s="17">
        <v>23238</v>
      </c>
      <c r="AG1827" s="12" t="s">
        <v>6551</v>
      </c>
      <c r="AH1827" s="17" t="s">
        <v>6551</v>
      </c>
      <c r="AI1827" s="12" t="s">
        <v>6551</v>
      </c>
      <c r="AJ1827" s="17">
        <v>0</v>
      </c>
      <c r="AK1827" s="12" t="s">
        <v>6551</v>
      </c>
      <c r="AL1827" s="17">
        <v>0</v>
      </c>
      <c r="AM1827" s="12" t="s">
        <v>6551</v>
      </c>
      <c r="AN1827" s="17">
        <v>0</v>
      </c>
      <c r="AO1827" s="12" t="s">
        <v>6551</v>
      </c>
      <c r="AP1827" s="192">
        <v>0</v>
      </c>
      <c r="AQ1827" s="12" t="s">
        <v>6551</v>
      </c>
      <c r="AR1827" s="17">
        <v>175132</v>
      </c>
      <c r="AS1827" s="12" t="s">
        <v>6551</v>
      </c>
      <c r="AT1827" s="17">
        <v>0</v>
      </c>
      <c r="AU1827" s="1" t="s">
        <v>6551</v>
      </c>
      <c r="AV1827" s="1" t="str">
        <f>IF(OR(M1827="Q",O1827="Q",Q1827="Q",S1827="Q",U1827="Q",W1827="Q",Y1827="Q",AA1827="Q",AC1827="Q",AE1827="Q",AG1827="Q",AI1827="Q",AK1827="Q",AM1827="Q",AO1827="Q",AQ1827="Q",AS1827="Q",AU1827="Q"),"Yes","No")</f>
        <v>No</v>
      </c>
    </row>
    <row r="1828" spans="1:48" x14ac:dyDescent="0.2">
      <c r="A1828" s="1" t="s">
        <v>2603</v>
      </c>
      <c r="B1828" s="1" t="s">
        <v>2604</v>
      </c>
      <c r="C1828" s="1" t="s">
        <v>44</v>
      </c>
      <c r="D1828" s="194" t="s">
        <v>2605</v>
      </c>
      <c r="E1828" s="197" t="s">
        <v>2606</v>
      </c>
      <c r="F1828" s="1" t="s">
        <v>239</v>
      </c>
      <c r="G1828" s="1" t="s">
        <v>287</v>
      </c>
      <c r="H1828" s="17">
        <v>0</v>
      </c>
      <c r="I1828" s="12">
        <v>18</v>
      </c>
      <c r="J1828" s="1" t="s">
        <v>11</v>
      </c>
      <c r="K1828" s="1" t="s">
        <v>9</v>
      </c>
      <c r="L1828" s="4">
        <v>16</v>
      </c>
      <c r="M1828" s="1" t="s">
        <v>6551</v>
      </c>
      <c r="N1828" s="12">
        <v>0</v>
      </c>
      <c r="O1828" s="12" t="s">
        <v>6551</v>
      </c>
      <c r="P1828" s="14">
        <v>21.687376447331264</v>
      </c>
      <c r="Q1828" s="12" t="s">
        <v>6551</v>
      </c>
      <c r="R1828" s="14">
        <v>0</v>
      </c>
      <c r="S1828" s="12" t="s">
        <v>6551</v>
      </c>
      <c r="T1828" s="14">
        <v>3.4824437541184223</v>
      </c>
      <c r="U1828" s="12" t="s">
        <v>6551</v>
      </c>
      <c r="V1828" s="17">
        <v>0</v>
      </c>
      <c r="W1828" s="12" t="s">
        <v>6551</v>
      </c>
      <c r="X1828" s="17">
        <v>0</v>
      </c>
      <c r="Y1828" s="12" t="s">
        <v>6551</v>
      </c>
      <c r="Z1828" s="17">
        <v>460770</v>
      </c>
      <c r="AA1828" s="12" t="s">
        <v>6551</v>
      </c>
      <c r="AB1828" s="17" t="s">
        <v>6551</v>
      </c>
      <c r="AC1828" s="12" t="s">
        <v>6551</v>
      </c>
      <c r="AD1828" s="17">
        <v>0</v>
      </c>
      <c r="AE1828" s="12" t="s">
        <v>6551</v>
      </c>
      <c r="AF1828" s="17">
        <v>21246</v>
      </c>
      <c r="AG1828" s="12" t="s">
        <v>6551</v>
      </c>
      <c r="AH1828" s="17" t="s">
        <v>6551</v>
      </c>
      <c r="AI1828" s="12" t="s">
        <v>6551</v>
      </c>
      <c r="AJ1828" s="17">
        <v>0</v>
      </c>
      <c r="AK1828" s="12" t="s">
        <v>6551</v>
      </c>
      <c r="AL1828" s="17">
        <v>0</v>
      </c>
      <c r="AM1828" s="12" t="s">
        <v>6551</v>
      </c>
      <c r="AN1828" s="17">
        <v>0</v>
      </c>
      <c r="AO1828" s="12" t="s">
        <v>6551</v>
      </c>
      <c r="AP1828" s="192">
        <v>0</v>
      </c>
      <c r="AQ1828" s="12" t="s">
        <v>6551</v>
      </c>
      <c r="AR1828" s="17">
        <v>73988</v>
      </c>
      <c r="AS1828" s="12" t="s">
        <v>6551</v>
      </c>
      <c r="AT1828" s="17">
        <v>0</v>
      </c>
      <c r="AU1828" s="1" t="s">
        <v>6551</v>
      </c>
      <c r="AV1828" s="1" t="str">
        <f>IF(OR(M1828="Q",O1828="Q",Q1828="Q",S1828="Q",U1828="Q",W1828="Q",Y1828="Q",AA1828="Q",AC1828="Q",AE1828="Q",AG1828="Q",AI1828="Q",AK1828="Q",AM1828="Q",AO1828="Q",AQ1828="Q",AS1828="Q",AU1828="Q"),"Yes","No")</f>
        <v>No</v>
      </c>
    </row>
    <row r="1829" spans="1:48" x14ac:dyDescent="0.2">
      <c r="A1829" s="1" t="s">
        <v>2671</v>
      </c>
      <c r="B1829" s="1" t="s">
        <v>2672</v>
      </c>
      <c r="C1829" s="1" t="s">
        <v>105</v>
      </c>
      <c r="D1829" s="194" t="s">
        <v>2673</v>
      </c>
      <c r="E1829" s="197" t="s">
        <v>2674</v>
      </c>
      <c r="F1829" s="1" t="s">
        <v>1645</v>
      </c>
      <c r="G1829" s="1" t="s">
        <v>287</v>
      </c>
      <c r="H1829" s="17">
        <v>0</v>
      </c>
      <c r="I1829" s="12">
        <v>18</v>
      </c>
      <c r="J1829" s="1" t="s">
        <v>11</v>
      </c>
      <c r="K1829" s="1" t="s">
        <v>9</v>
      </c>
      <c r="L1829" s="4">
        <v>16</v>
      </c>
      <c r="M1829" s="1" t="s">
        <v>6551</v>
      </c>
      <c r="N1829" s="12">
        <v>0</v>
      </c>
      <c r="O1829" s="12" t="s">
        <v>6551</v>
      </c>
      <c r="P1829" s="14">
        <v>16.974324960417647</v>
      </c>
      <c r="Q1829" s="12" t="s">
        <v>6551</v>
      </c>
      <c r="R1829" s="14">
        <v>0</v>
      </c>
      <c r="S1829" s="12" t="s">
        <v>6551</v>
      </c>
      <c r="T1829" s="14">
        <v>1.7305832513158457</v>
      </c>
      <c r="U1829" s="12" t="s">
        <v>6551</v>
      </c>
      <c r="V1829" s="17">
        <v>0</v>
      </c>
      <c r="W1829" s="12" t="s">
        <v>6551</v>
      </c>
      <c r="X1829" s="17">
        <v>0</v>
      </c>
      <c r="Y1829" s="12" t="s">
        <v>6551</v>
      </c>
      <c r="Z1829" s="17">
        <v>396673</v>
      </c>
      <c r="AA1829" s="12" t="s">
        <v>6551</v>
      </c>
      <c r="AB1829" s="17" t="s">
        <v>6551</v>
      </c>
      <c r="AC1829" s="12" t="s">
        <v>6551</v>
      </c>
      <c r="AD1829" s="17">
        <v>0</v>
      </c>
      <c r="AE1829" s="12" t="s">
        <v>6551</v>
      </c>
      <c r="AF1829" s="17">
        <v>23369</v>
      </c>
      <c r="AG1829" s="12" t="s">
        <v>6551</v>
      </c>
      <c r="AH1829" s="17" t="s">
        <v>6551</v>
      </c>
      <c r="AI1829" s="12" t="s">
        <v>6551</v>
      </c>
      <c r="AJ1829" s="17">
        <v>0</v>
      </c>
      <c r="AK1829" s="12" t="s">
        <v>6551</v>
      </c>
      <c r="AL1829" s="17">
        <v>0</v>
      </c>
      <c r="AM1829" s="12" t="s">
        <v>6551</v>
      </c>
      <c r="AN1829" s="17">
        <v>0</v>
      </c>
      <c r="AO1829" s="12" t="s">
        <v>6551</v>
      </c>
      <c r="AP1829" s="192">
        <v>0</v>
      </c>
      <c r="AQ1829" s="12" t="s">
        <v>6551</v>
      </c>
      <c r="AR1829" s="17">
        <v>40442</v>
      </c>
      <c r="AS1829" s="12" t="s">
        <v>6551</v>
      </c>
      <c r="AT1829" s="17">
        <v>0</v>
      </c>
      <c r="AU1829" s="1" t="s">
        <v>6551</v>
      </c>
      <c r="AV1829" s="1" t="str">
        <f>IF(OR(M1829="Q",O1829="Q",Q1829="Q",S1829="Q",U1829="Q",W1829="Q",Y1829="Q",AA1829="Q",AC1829="Q",AE1829="Q",AG1829="Q",AI1829="Q",AK1829="Q",AM1829="Q",AO1829="Q",AQ1829="Q",AS1829="Q",AU1829="Q"),"Yes","No")</f>
        <v>No</v>
      </c>
    </row>
    <row r="1830" spans="1:48" x14ac:dyDescent="0.2">
      <c r="A1830" s="1" t="s">
        <v>4135</v>
      </c>
      <c r="B1830" s="1" t="s">
        <v>4136</v>
      </c>
      <c r="C1830" s="1" t="s">
        <v>108</v>
      </c>
      <c r="D1830" s="194" t="s">
        <v>4137</v>
      </c>
      <c r="E1830" s="197" t="s">
        <v>4138</v>
      </c>
      <c r="F1830" s="1" t="s">
        <v>239</v>
      </c>
      <c r="G1830" s="1" t="s">
        <v>287</v>
      </c>
      <c r="H1830" s="17">
        <v>0</v>
      </c>
      <c r="I1830" s="12">
        <v>18</v>
      </c>
      <c r="J1830" s="1" t="s">
        <v>11</v>
      </c>
      <c r="K1830" s="1" t="s">
        <v>9</v>
      </c>
      <c r="L1830" s="4">
        <v>16</v>
      </c>
      <c r="M1830" s="1" t="s">
        <v>6551</v>
      </c>
      <c r="N1830" s="12">
        <v>0</v>
      </c>
      <c r="O1830" s="12" t="s">
        <v>6551</v>
      </c>
      <c r="P1830" s="14">
        <v>14.626042238753808</v>
      </c>
      <c r="Q1830" s="12" t="s">
        <v>6551</v>
      </c>
      <c r="R1830" s="14">
        <v>0</v>
      </c>
      <c r="S1830" s="12" t="s">
        <v>6551</v>
      </c>
      <c r="T1830" s="14">
        <v>1.8912576763692646</v>
      </c>
      <c r="U1830" s="12" t="s">
        <v>6551</v>
      </c>
      <c r="V1830" s="17">
        <v>0</v>
      </c>
      <c r="W1830" s="12" t="s">
        <v>6551</v>
      </c>
      <c r="X1830" s="17">
        <v>0</v>
      </c>
      <c r="Y1830" s="12" t="s">
        <v>6551</v>
      </c>
      <c r="Z1830" s="17">
        <v>292945</v>
      </c>
      <c r="AA1830" s="12" t="s">
        <v>6551</v>
      </c>
      <c r="AB1830" s="17" t="s">
        <v>6551</v>
      </c>
      <c r="AC1830" s="12" t="s">
        <v>6551</v>
      </c>
      <c r="AD1830" s="17">
        <v>0</v>
      </c>
      <c r="AE1830" s="12" t="s">
        <v>6551</v>
      </c>
      <c r="AF1830" s="17">
        <v>20029</v>
      </c>
      <c r="AG1830" s="12" t="s">
        <v>6551</v>
      </c>
      <c r="AH1830" s="17" t="s">
        <v>6551</v>
      </c>
      <c r="AI1830" s="12" t="s">
        <v>6551</v>
      </c>
      <c r="AJ1830" s="17">
        <v>0</v>
      </c>
      <c r="AK1830" s="12" t="s">
        <v>6551</v>
      </c>
      <c r="AL1830" s="17">
        <v>0</v>
      </c>
      <c r="AM1830" s="12" t="s">
        <v>6551</v>
      </c>
      <c r="AN1830" s="17">
        <v>0</v>
      </c>
      <c r="AO1830" s="12" t="s">
        <v>6551</v>
      </c>
      <c r="AP1830" s="192">
        <v>0</v>
      </c>
      <c r="AQ1830" s="12" t="s">
        <v>6551</v>
      </c>
      <c r="AR1830" s="17">
        <v>37880</v>
      </c>
      <c r="AS1830" s="12" t="s">
        <v>6551</v>
      </c>
      <c r="AT1830" s="17">
        <v>0</v>
      </c>
      <c r="AU1830" s="1" t="s">
        <v>6551</v>
      </c>
      <c r="AV1830" s="1" t="str">
        <f>IF(OR(M1830="Q",O1830="Q",Q1830="Q",S1830="Q",U1830="Q",W1830="Q",Y1830="Q",AA1830="Q",AC1830="Q",AE1830="Q",AG1830="Q",AI1830="Q",AK1830="Q",AM1830="Q",AO1830="Q",AQ1830="Q",AS1830="Q",AU1830="Q"),"Yes","No")</f>
        <v>No</v>
      </c>
    </row>
    <row r="1831" spans="1:48" x14ac:dyDescent="0.2">
      <c r="A1831" s="1" t="s">
        <v>21</v>
      </c>
      <c r="B1831" s="1" t="s">
        <v>522</v>
      </c>
      <c r="C1831" s="1" t="s">
        <v>20</v>
      </c>
      <c r="D1831" s="194">
        <v>9034</v>
      </c>
      <c r="E1831" s="197">
        <v>90034</v>
      </c>
      <c r="F1831" s="1" t="s">
        <v>239</v>
      </c>
      <c r="G1831" s="1" t="s">
        <v>236</v>
      </c>
      <c r="H1831" s="17">
        <v>3629114</v>
      </c>
      <c r="I1831" s="12">
        <v>18</v>
      </c>
      <c r="J1831" s="1" t="s">
        <v>11</v>
      </c>
      <c r="K1831" s="1" t="s">
        <v>9</v>
      </c>
      <c r="L1831" s="4">
        <v>15</v>
      </c>
      <c r="M1831" s="1" t="s">
        <v>6551</v>
      </c>
      <c r="N1831" s="12">
        <v>0</v>
      </c>
      <c r="O1831" s="12" t="s">
        <v>6551</v>
      </c>
      <c r="P1831" s="14">
        <v>11.721009101290791</v>
      </c>
      <c r="Q1831" s="12" t="s">
        <v>6551</v>
      </c>
      <c r="R1831" s="14">
        <v>4.7001733102253036</v>
      </c>
      <c r="S1831" s="12" t="s">
        <v>6551</v>
      </c>
      <c r="T1831" s="14">
        <v>2.6756410700072673</v>
      </c>
      <c r="U1831" s="12" t="s">
        <v>6551</v>
      </c>
      <c r="V1831" s="17">
        <v>0</v>
      </c>
      <c r="W1831" s="12" t="s">
        <v>6551</v>
      </c>
      <c r="X1831" s="17">
        <v>373133</v>
      </c>
      <c r="Y1831" s="12" t="s">
        <v>6551</v>
      </c>
      <c r="Z1831" s="17">
        <v>338702</v>
      </c>
      <c r="AA1831" s="12" t="s">
        <v>6551</v>
      </c>
      <c r="AB1831" s="17">
        <v>34431</v>
      </c>
      <c r="AC1831" s="12" t="s">
        <v>6551</v>
      </c>
      <c r="AD1831" s="17">
        <v>31844</v>
      </c>
      <c r="AE1831" s="12" t="s">
        <v>6551</v>
      </c>
      <c r="AF1831" s="17">
        <v>28897</v>
      </c>
      <c r="AG1831" s="12" t="s">
        <v>6551</v>
      </c>
      <c r="AH1831" s="17">
        <v>2947</v>
      </c>
      <c r="AI1831" s="12" t="s">
        <v>6551</v>
      </c>
      <c r="AJ1831" s="17">
        <v>0</v>
      </c>
      <c r="AK1831" s="12" t="s">
        <v>6551</v>
      </c>
      <c r="AL1831" s="17">
        <v>0</v>
      </c>
      <c r="AM1831" s="12" t="s">
        <v>6551</v>
      </c>
      <c r="AN1831" s="17">
        <v>0</v>
      </c>
      <c r="AO1831" s="12" t="s">
        <v>6551</v>
      </c>
      <c r="AP1831" s="192">
        <v>0</v>
      </c>
      <c r="AQ1831" s="12" t="s">
        <v>6551</v>
      </c>
      <c r="AR1831" s="17">
        <v>77318</v>
      </c>
      <c r="AS1831" s="12" t="s">
        <v>6551</v>
      </c>
      <c r="AT1831" s="17">
        <v>363408</v>
      </c>
      <c r="AU1831" s="1" t="s">
        <v>6551</v>
      </c>
      <c r="AV1831" s="1" t="str">
        <f>IF(OR(M1831="Q",O1831="Q",Q1831="Q",S1831="Q",U1831="Q",W1831="Q",Y1831="Q",AA1831="Q",AC1831="Q",AE1831="Q",AG1831="Q",AI1831="Q",AK1831="Q",AM1831="Q",AO1831="Q",AQ1831="Q",AS1831="Q",AU1831="Q"),"Yes","No")</f>
        <v>No</v>
      </c>
    </row>
    <row r="1832" spans="1:48" x14ac:dyDescent="0.2">
      <c r="A1832" s="1" t="s">
        <v>2262</v>
      </c>
      <c r="B1832" s="1" t="s">
        <v>1412</v>
      </c>
      <c r="C1832" s="1" t="s">
        <v>100</v>
      </c>
      <c r="D1832" s="194" t="s">
        <v>2263</v>
      </c>
      <c r="E1832" s="197" t="s">
        <v>2264</v>
      </c>
      <c r="F1832" s="1" t="s">
        <v>242</v>
      </c>
      <c r="G1832" s="1" t="s">
        <v>287</v>
      </c>
      <c r="H1832" s="17">
        <v>0</v>
      </c>
      <c r="I1832" s="12">
        <v>18</v>
      </c>
      <c r="J1832" s="1" t="s">
        <v>11</v>
      </c>
      <c r="K1832" s="1" t="s">
        <v>9</v>
      </c>
      <c r="L1832" s="4">
        <v>15</v>
      </c>
      <c r="M1832" s="1" t="s">
        <v>6551</v>
      </c>
      <c r="N1832" s="12">
        <v>0</v>
      </c>
      <c r="O1832" s="12" t="s">
        <v>6551</v>
      </c>
      <c r="P1832" s="14">
        <v>12.246423986796259</v>
      </c>
      <c r="Q1832" s="12" t="s">
        <v>6551</v>
      </c>
      <c r="R1832" s="14">
        <v>0</v>
      </c>
      <c r="S1832" s="12" t="s">
        <v>6551</v>
      </c>
      <c r="T1832" s="14">
        <v>1.781221346048047</v>
      </c>
      <c r="U1832" s="12" t="s">
        <v>6551</v>
      </c>
      <c r="V1832" s="17">
        <v>0</v>
      </c>
      <c r="W1832" s="12" t="s">
        <v>6551</v>
      </c>
      <c r="X1832" s="17">
        <v>0</v>
      </c>
      <c r="Y1832" s="12" t="s">
        <v>6551</v>
      </c>
      <c r="Z1832" s="17">
        <v>267119</v>
      </c>
      <c r="AA1832" s="12" t="s">
        <v>6551</v>
      </c>
      <c r="AB1832" s="17" t="s">
        <v>6551</v>
      </c>
      <c r="AC1832" s="12" t="s">
        <v>6551</v>
      </c>
      <c r="AD1832" s="17">
        <v>0</v>
      </c>
      <c r="AE1832" s="12" t="s">
        <v>6551</v>
      </c>
      <c r="AF1832" s="17">
        <v>21812</v>
      </c>
      <c r="AG1832" s="12" t="s">
        <v>6551</v>
      </c>
      <c r="AH1832" s="17" t="s">
        <v>6551</v>
      </c>
      <c r="AI1832" s="12" t="s">
        <v>6551</v>
      </c>
      <c r="AJ1832" s="17">
        <v>0</v>
      </c>
      <c r="AK1832" s="12" t="s">
        <v>6551</v>
      </c>
      <c r="AL1832" s="17">
        <v>0</v>
      </c>
      <c r="AM1832" s="12" t="s">
        <v>6551</v>
      </c>
      <c r="AN1832" s="17">
        <v>0</v>
      </c>
      <c r="AO1832" s="12" t="s">
        <v>6551</v>
      </c>
      <c r="AP1832" s="192">
        <v>0</v>
      </c>
      <c r="AQ1832" s="12" t="s">
        <v>6551</v>
      </c>
      <c r="AR1832" s="17">
        <v>38852</v>
      </c>
      <c r="AS1832" s="12" t="s">
        <v>6551</v>
      </c>
      <c r="AT1832" s="17">
        <v>0</v>
      </c>
      <c r="AU1832" s="1" t="s">
        <v>6551</v>
      </c>
      <c r="AV1832" s="1" t="str">
        <f>IF(OR(M1832="Q",O1832="Q",Q1832="Q",S1832="Q",U1832="Q",W1832="Q",Y1832="Q",AA1832="Q",AC1832="Q",AE1832="Q",AG1832="Q",AI1832="Q",AK1832="Q",AM1832="Q",AO1832="Q",AQ1832="Q",AS1832="Q",AU1832="Q"),"Yes","No")</f>
        <v>No</v>
      </c>
    </row>
    <row r="1833" spans="1:48" x14ac:dyDescent="0.2">
      <c r="A1833" s="1" t="s">
        <v>2196</v>
      </c>
      <c r="B1833" s="1" t="s">
        <v>935</v>
      </c>
      <c r="C1833" s="1" t="s">
        <v>120</v>
      </c>
      <c r="D1833" s="194" t="s">
        <v>2197</v>
      </c>
      <c r="E1833" s="197" t="s">
        <v>2198</v>
      </c>
      <c r="F1833" s="1" t="s">
        <v>242</v>
      </c>
      <c r="G1833" s="1" t="s">
        <v>287</v>
      </c>
      <c r="H1833" s="17">
        <v>0</v>
      </c>
      <c r="I1833" s="12">
        <v>18</v>
      </c>
      <c r="J1833" s="1" t="s">
        <v>12</v>
      </c>
      <c r="K1833" s="1" t="s">
        <v>9</v>
      </c>
      <c r="L1833" s="4">
        <v>15</v>
      </c>
      <c r="M1833" s="1" t="s">
        <v>6551</v>
      </c>
      <c r="N1833" s="12">
        <v>0</v>
      </c>
      <c r="O1833" s="12" t="s">
        <v>6551</v>
      </c>
      <c r="P1833" s="14">
        <v>22.835820208160634</v>
      </c>
      <c r="Q1833" s="12" t="s">
        <v>123</v>
      </c>
      <c r="R1833" s="14">
        <v>0</v>
      </c>
      <c r="S1833" s="12" t="s">
        <v>6551</v>
      </c>
      <c r="T1833" s="14">
        <v>3.9347425624021368</v>
      </c>
      <c r="U1833" s="12" t="s">
        <v>123</v>
      </c>
      <c r="V1833" s="17">
        <v>0</v>
      </c>
      <c r="W1833" s="12" t="s">
        <v>6551</v>
      </c>
      <c r="X1833" s="17">
        <v>0</v>
      </c>
      <c r="Y1833" s="12" t="s">
        <v>6551</v>
      </c>
      <c r="Z1833" s="17">
        <v>495857</v>
      </c>
      <c r="AA1833" s="12" t="s">
        <v>123</v>
      </c>
      <c r="AB1833" s="17" t="s">
        <v>6551</v>
      </c>
      <c r="AC1833" s="12" t="s">
        <v>6551</v>
      </c>
      <c r="AD1833" s="17">
        <v>0</v>
      </c>
      <c r="AE1833" s="12" t="s">
        <v>6551</v>
      </c>
      <c r="AF1833" s="17">
        <v>21714</v>
      </c>
      <c r="AG1833" s="12" t="s">
        <v>123</v>
      </c>
      <c r="AH1833" s="17" t="s">
        <v>6551</v>
      </c>
      <c r="AI1833" s="12" t="s">
        <v>6551</v>
      </c>
      <c r="AJ1833" s="17">
        <v>0</v>
      </c>
      <c r="AK1833" s="12" t="s">
        <v>6551</v>
      </c>
      <c r="AL1833" s="17">
        <v>0</v>
      </c>
      <c r="AM1833" s="12" t="s">
        <v>6551</v>
      </c>
      <c r="AN1833" s="17">
        <v>0</v>
      </c>
      <c r="AO1833" s="12" t="s">
        <v>6551</v>
      </c>
      <c r="AP1833" s="192">
        <v>0</v>
      </c>
      <c r="AQ1833" s="12" t="s">
        <v>6551</v>
      </c>
      <c r="AR1833" s="17">
        <v>85439</v>
      </c>
      <c r="AS1833" s="12" t="s">
        <v>6551</v>
      </c>
      <c r="AT1833" s="17">
        <v>0</v>
      </c>
      <c r="AU1833" s="1" t="s">
        <v>6551</v>
      </c>
      <c r="AV1833" s="1" t="str">
        <f>IF(OR(M1833="Q",O1833="Q",Q1833="Q",S1833="Q",U1833="Q",W1833="Q",Y1833="Q",AA1833="Q",AC1833="Q",AE1833="Q",AG1833="Q",AI1833="Q",AK1833="Q",AM1833="Q",AO1833="Q",AQ1833="Q",AS1833="Q",AU1833="Q"),"Yes","No")</f>
        <v>No</v>
      </c>
    </row>
    <row r="1834" spans="1:48" x14ac:dyDescent="0.2">
      <c r="A1834" s="1" t="s">
        <v>2402</v>
      </c>
      <c r="B1834" s="1" t="s">
        <v>2403</v>
      </c>
      <c r="C1834" s="1" t="s">
        <v>79</v>
      </c>
      <c r="D1834" s="194" t="s">
        <v>2404</v>
      </c>
      <c r="E1834" s="197" t="s">
        <v>2405</v>
      </c>
      <c r="F1834" s="1" t="s">
        <v>239</v>
      </c>
      <c r="G1834" s="1" t="s">
        <v>287</v>
      </c>
      <c r="H1834" s="17">
        <v>0</v>
      </c>
      <c r="I1834" s="12">
        <v>18</v>
      </c>
      <c r="J1834" s="1" t="s">
        <v>11</v>
      </c>
      <c r="K1834" s="1" t="s">
        <v>9</v>
      </c>
      <c r="L1834" s="4">
        <v>15</v>
      </c>
      <c r="M1834" s="1" t="s">
        <v>6551</v>
      </c>
      <c r="N1834" s="12">
        <v>0</v>
      </c>
      <c r="O1834" s="12" t="s">
        <v>6551</v>
      </c>
      <c r="P1834" s="14">
        <v>16.441459177764909</v>
      </c>
      <c r="Q1834" s="12" t="s">
        <v>6551</v>
      </c>
      <c r="R1834" s="14">
        <v>0</v>
      </c>
      <c r="S1834" s="12" t="s">
        <v>6551</v>
      </c>
      <c r="T1834" s="14">
        <v>1.4596873190503763</v>
      </c>
      <c r="U1834" s="12" t="s">
        <v>6551</v>
      </c>
      <c r="V1834" s="17">
        <v>0</v>
      </c>
      <c r="W1834" s="12" t="s">
        <v>6551</v>
      </c>
      <c r="X1834" s="17">
        <v>0</v>
      </c>
      <c r="Y1834" s="12" t="s">
        <v>6551</v>
      </c>
      <c r="Z1834" s="17">
        <v>709860</v>
      </c>
      <c r="AA1834" s="12" t="s">
        <v>6551</v>
      </c>
      <c r="AB1834" s="17" t="s">
        <v>6551</v>
      </c>
      <c r="AC1834" s="12" t="s">
        <v>6551</v>
      </c>
      <c r="AD1834" s="17">
        <v>0</v>
      </c>
      <c r="AE1834" s="12" t="s">
        <v>6551</v>
      </c>
      <c r="AF1834" s="17">
        <v>43175</v>
      </c>
      <c r="AG1834" s="12" t="s">
        <v>6551</v>
      </c>
      <c r="AH1834" s="17" t="s">
        <v>6551</v>
      </c>
      <c r="AI1834" s="12" t="s">
        <v>6551</v>
      </c>
      <c r="AJ1834" s="17">
        <v>0</v>
      </c>
      <c r="AK1834" s="12" t="s">
        <v>6551</v>
      </c>
      <c r="AL1834" s="17">
        <v>0</v>
      </c>
      <c r="AM1834" s="12" t="s">
        <v>6551</v>
      </c>
      <c r="AN1834" s="17">
        <v>0</v>
      </c>
      <c r="AO1834" s="12" t="s">
        <v>6551</v>
      </c>
      <c r="AP1834" s="192">
        <v>0</v>
      </c>
      <c r="AQ1834" s="12" t="s">
        <v>6551</v>
      </c>
      <c r="AR1834" s="17">
        <v>63022</v>
      </c>
      <c r="AS1834" s="12" t="s">
        <v>6551</v>
      </c>
      <c r="AT1834" s="17">
        <v>0</v>
      </c>
      <c r="AU1834" s="1" t="s">
        <v>6551</v>
      </c>
      <c r="AV1834" s="1" t="str">
        <f>IF(OR(M1834="Q",O1834="Q",Q1834="Q",S1834="Q",U1834="Q",W1834="Q",Y1834="Q",AA1834="Q",AC1834="Q",AE1834="Q",AG1834="Q",AI1834="Q",AK1834="Q",AM1834="Q",AO1834="Q",AQ1834="Q",AS1834="Q",AU1834="Q"),"Yes","No")</f>
        <v>No</v>
      </c>
    </row>
    <row r="1835" spans="1:48" x14ac:dyDescent="0.2">
      <c r="A1835" s="1" t="s">
        <v>583</v>
      </c>
      <c r="B1835" s="1" t="s">
        <v>584</v>
      </c>
      <c r="C1835" s="1" t="s">
        <v>26</v>
      </c>
      <c r="D1835" s="194">
        <v>9161</v>
      </c>
      <c r="E1835" s="197">
        <v>90161</v>
      </c>
      <c r="F1835" s="1" t="s">
        <v>239</v>
      </c>
      <c r="G1835" s="1" t="s">
        <v>6120</v>
      </c>
      <c r="H1835" s="17">
        <v>3281212</v>
      </c>
      <c r="I1835" s="12">
        <v>18</v>
      </c>
      <c r="J1835" s="1" t="s">
        <v>12</v>
      </c>
      <c r="K1835" s="1" t="s">
        <v>13</v>
      </c>
      <c r="L1835" s="4">
        <v>14</v>
      </c>
      <c r="M1835" s="1" t="s">
        <v>6551</v>
      </c>
      <c r="N1835" s="12">
        <v>0</v>
      </c>
      <c r="O1835" s="12" t="s">
        <v>6551</v>
      </c>
      <c r="P1835" s="14">
        <v>14.284825247013714</v>
      </c>
      <c r="Q1835" s="12" t="s">
        <v>6551</v>
      </c>
      <c r="R1835" s="14">
        <v>0</v>
      </c>
      <c r="S1835" s="12" t="s">
        <v>6551</v>
      </c>
      <c r="T1835" s="14">
        <v>9.8289042914024485</v>
      </c>
      <c r="U1835" s="12" t="s">
        <v>6551</v>
      </c>
      <c r="V1835" s="17">
        <v>0</v>
      </c>
      <c r="W1835" s="12" t="s">
        <v>6551</v>
      </c>
      <c r="X1835" s="17">
        <v>0</v>
      </c>
      <c r="Y1835" s="12" t="s">
        <v>6551</v>
      </c>
      <c r="Z1835" s="17">
        <v>484327</v>
      </c>
      <c r="AA1835" s="12" t="s">
        <v>6551</v>
      </c>
      <c r="AB1835" s="17" t="s">
        <v>6551</v>
      </c>
      <c r="AC1835" s="12" t="s">
        <v>6551</v>
      </c>
      <c r="AD1835" s="17">
        <v>0</v>
      </c>
      <c r="AE1835" s="12" t="s">
        <v>6551</v>
      </c>
      <c r="AF1835" s="17">
        <v>33905</v>
      </c>
      <c r="AG1835" s="12" t="s">
        <v>6551</v>
      </c>
      <c r="AH1835" s="17" t="s">
        <v>6551</v>
      </c>
      <c r="AI1835" s="12" t="s">
        <v>6551</v>
      </c>
      <c r="AJ1835" s="17">
        <v>0</v>
      </c>
      <c r="AK1835" s="12" t="s">
        <v>6551</v>
      </c>
      <c r="AL1835" s="17">
        <v>0</v>
      </c>
      <c r="AM1835" s="12" t="s">
        <v>6551</v>
      </c>
      <c r="AN1835" s="17">
        <v>0</v>
      </c>
      <c r="AO1835" s="12" t="s">
        <v>6551</v>
      </c>
      <c r="AP1835" s="192">
        <v>0</v>
      </c>
      <c r="AQ1835" s="12" t="s">
        <v>6551</v>
      </c>
      <c r="AR1835" s="17">
        <v>333249</v>
      </c>
      <c r="AS1835" s="12" t="s">
        <v>6551</v>
      </c>
      <c r="AT1835" s="17">
        <v>0</v>
      </c>
      <c r="AU1835" s="1" t="s">
        <v>6551</v>
      </c>
      <c r="AV1835" s="1" t="str">
        <f>IF(OR(M1835="Q",O1835="Q",Q1835="Q",S1835="Q",U1835="Q",W1835="Q",Y1835="Q",AA1835="Q",AC1835="Q",AE1835="Q",AG1835="Q",AI1835="Q",AK1835="Q",AM1835="Q",AO1835="Q",AQ1835="Q",AS1835="Q",AU1835="Q"),"Yes","No")</f>
        <v>No</v>
      </c>
    </row>
    <row r="1836" spans="1:48" x14ac:dyDescent="0.2">
      <c r="A1836" s="1" t="s">
        <v>2937</v>
      </c>
      <c r="B1836" s="1" t="s">
        <v>2938</v>
      </c>
      <c r="C1836" s="1" t="s">
        <v>44</v>
      </c>
      <c r="D1836" s="194" t="s">
        <v>2939</v>
      </c>
      <c r="E1836" s="197" t="s">
        <v>2940</v>
      </c>
      <c r="F1836" s="1" t="s">
        <v>1645</v>
      </c>
      <c r="G1836" s="1" t="s">
        <v>287</v>
      </c>
      <c r="H1836" s="17">
        <v>0</v>
      </c>
      <c r="I1836" s="12">
        <v>18</v>
      </c>
      <c r="J1836" s="1" t="s">
        <v>11</v>
      </c>
      <c r="K1836" s="1" t="s">
        <v>9</v>
      </c>
      <c r="L1836" s="4">
        <v>14</v>
      </c>
      <c r="M1836" s="1" t="s">
        <v>6551</v>
      </c>
      <c r="N1836" s="12">
        <v>0</v>
      </c>
      <c r="O1836" s="12" t="s">
        <v>6551</v>
      </c>
      <c r="P1836" s="14">
        <v>11.306775990099009</v>
      </c>
      <c r="Q1836" s="12" t="s">
        <v>6551</v>
      </c>
      <c r="R1836" s="14">
        <v>0</v>
      </c>
      <c r="S1836" s="12" t="s">
        <v>6551</v>
      </c>
      <c r="T1836" s="14">
        <v>1.9265160891089108</v>
      </c>
      <c r="U1836" s="12" t="s">
        <v>6551</v>
      </c>
      <c r="V1836" s="17">
        <v>0</v>
      </c>
      <c r="W1836" s="12" t="s">
        <v>6551</v>
      </c>
      <c r="X1836" s="17">
        <v>0</v>
      </c>
      <c r="Y1836" s="12" t="s">
        <v>6551</v>
      </c>
      <c r="Z1836" s="17">
        <v>219261</v>
      </c>
      <c r="AA1836" s="12" t="s">
        <v>6551</v>
      </c>
      <c r="AB1836" s="17" t="s">
        <v>6551</v>
      </c>
      <c r="AC1836" s="12" t="s">
        <v>6551</v>
      </c>
      <c r="AD1836" s="17">
        <v>0</v>
      </c>
      <c r="AE1836" s="12" t="s">
        <v>6551</v>
      </c>
      <c r="AF1836" s="17">
        <v>19392</v>
      </c>
      <c r="AG1836" s="12" t="s">
        <v>6551</v>
      </c>
      <c r="AH1836" s="17" t="s">
        <v>6551</v>
      </c>
      <c r="AI1836" s="12" t="s">
        <v>6551</v>
      </c>
      <c r="AJ1836" s="17">
        <v>0</v>
      </c>
      <c r="AK1836" s="12" t="s">
        <v>6551</v>
      </c>
      <c r="AL1836" s="17">
        <v>0</v>
      </c>
      <c r="AM1836" s="12" t="s">
        <v>6551</v>
      </c>
      <c r="AN1836" s="17">
        <v>0</v>
      </c>
      <c r="AO1836" s="12" t="s">
        <v>6551</v>
      </c>
      <c r="AP1836" s="192">
        <v>0</v>
      </c>
      <c r="AQ1836" s="12" t="s">
        <v>6551</v>
      </c>
      <c r="AR1836" s="17">
        <v>37359</v>
      </c>
      <c r="AS1836" s="12" t="s">
        <v>6551</v>
      </c>
      <c r="AT1836" s="17">
        <v>0</v>
      </c>
      <c r="AU1836" s="1" t="s">
        <v>6551</v>
      </c>
      <c r="AV1836" s="1" t="str">
        <f>IF(OR(M1836="Q",O1836="Q",Q1836="Q",S1836="Q",U1836="Q",W1836="Q",Y1836="Q",AA1836="Q",AC1836="Q",AE1836="Q",AG1836="Q",AI1836="Q",AK1836="Q",AM1836="Q",AO1836="Q",AQ1836="Q",AS1836="Q",AU1836="Q"),"Yes","No")</f>
        <v>No</v>
      </c>
    </row>
    <row r="1837" spans="1:48" x14ac:dyDescent="0.2">
      <c r="A1837" s="1" t="s">
        <v>308</v>
      </c>
      <c r="B1837" s="1" t="s">
        <v>309</v>
      </c>
      <c r="C1837" s="1" t="s">
        <v>99</v>
      </c>
      <c r="D1837" s="194">
        <v>46</v>
      </c>
      <c r="E1837" s="197">
        <v>46</v>
      </c>
      <c r="F1837" s="1" t="s">
        <v>239</v>
      </c>
      <c r="G1837" s="1" t="s">
        <v>6120</v>
      </c>
      <c r="H1837" s="17">
        <v>1849898</v>
      </c>
      <c r="I1837" s="12">
        <v>18</v>
      </c>
      <c r="J1837" s="1" t="s">
        <v>12</v>
      </c>
      <c r="K1837" s="1" t="s">
        <v>9</v>
      </c>
      <c r="L1837" s="4">
        <v>13</v>
      </c>
      <c r="M1837" s="1" t="s">
        <v>6551</v>
      </c>
      <c r="N1837" s="12">
        <v>0</v>
      </c>
      <c r="O1837" s="12" t="s">
        <v>6551</v>
      </c>
      <c r="P1837" s="14">
        <v>14.714180293996103</v>
      </c>
      <c r="Q1837" s="12" t="s">
        <v>6551</v>
      </c>
      <c r="R1837" s="14">
        <v>0</v>
      </c>
      <c r="S1837" s="12" t="s">
        <v>6551</v>
      </c>
      <c r="T1837" s="14">
        <v>9.6204321388511715</v>
      </c>
      <c r="U1837" s="12" t="s">
        <v>6551</v>
      </c>
      <c r="V1837" s="17">
        <v>0</v>
      </c>
      <c r="W1837" s="12" t="s">
        <v>6551</v>
      </c>
      <c r="X1837" s="17">
        <v>0</v>
      </c>
      <c r="Y1837" s="12" t="s">
        <v>6551</v>
      </c>
      <c r="Z1837" s="17">
        <v>498487</v>
      </c>
      <c r="AA1837" s="12" t="s">
        <v>6551</v>
      </c>
      <c r="AB1837" s="17" t="s">
        <v>6551</v>
      </c>
      <c r="AC1837" s="12" t="s">
        <v>6551</v>
      </c>
      <c r="AD1837" s="17">
        <v>0</v>
      </c>
      <c r="AE1837" s="12" t="s">
        <v>6551</v>
      </c>
      <c r="AF1837" s="17">
        <v>33878</v>
      </c>
      <c r="AG1837" s="12" t="s">
        <v>6551</v>
      </c>
      <c r="AH1837" s="17" t="s">
        <v>6551</v>
      </c>
      <c r="AI1837" s="12" t="s">
        <v>6551</v>
      </c>
      <c r="AJ1837" s="17">
        <v>0</v>
      </c>
      <c r="AK1837" s="12" t="s">
        <v>6551</v>
      </c>
      <c r="AL1837" s="17">
        <v>0</v>
      </c>
      <c r="AM1837" s="12" t="s">
        <v>6551</v>
      </c>
      <c r="AN1837" s="17">
        <v>0</v>
      </c>
      <c r="AO1837" s="12" t="s">
        <v>6551</v>
      </c>
      <c r="AP1837" s="192">
        <v>0</v>
      </c>
      <c r="AQ1837" s="12" t="s">
        <v>6551</v>
      </c>
      <c r="AR1837" s="17">
        <v>325921</v>
      </c>
      <c r="AS1837" s="12" t="s">
        <v>6551</v>
      </c>
      <c r="AT1837" s="17">
        <v>0</v>
      </c>
      <c r="AU1837" s="1" t="s">
        <v>6551</v>
      </c>
      <c r="AV1837" s="1" t="str">
        <f>IF(OR(M1837="Q",O1837="Q",Q1837="Q",S1837="Q",U1837="Q",W1837="Q",Y1837="Q",AA1837="Q",AC1837="Q",AE1837="Q",AG1837="Q",AI1837="Q",AK1837="Q",AM1837="Q",AO1837="Q",AQ1837="Q",AS1837="Q",AU1837="Q"),"Yes","No")</f>
        <v>No</v>
      </c>
    </row>
    <row r="1838" spans="1:48" x14ac:dyDescent="0.2">
      <c r="A1838" s="1" t="s">
        <v>594</v>
      </c>
      <c r="B1838" s="1" t="s">
        <v>595</v>
      </c>
      <c r="C1838" s="1" t="s">
        <v>105</v>
      </c>
      <c r="D1838" s="194">
        <v>4102</v>
      </c>
      <c r="E1838" s="197">
        <v>40102</v>
      </c>
      <c r="F1838" s="1" t="s">
        <v>242</v>
      </c>
      <c r="G1838" s="1" t="s">
        <v>236</v>
      </c>
      <c r="H1838" s="17">
        <v>215304</v>
      </c>
      <c r="I1838" s="12">
        <v>18</v>
      </c>
      <c r="J1838" s="1" t="s">
        <v>12</v>
      </c>
      <c r="K1838" s="1" t="s">
        <v>9</v>
      </c>
      <c r="L1838" s="4">
        <v>13</v>
      </c>
      <c r="M1838" s="1" t="s">
        <v>6551</v>
      </c>
      <c r="N1838" s="12">
        <v>0</v>
      </c>
      <c r="O1838" s="12" t="s">
        <v>6551</v>
      </c>
      <c r="P1838" s="14">
        <v>20.634078452753307</v>
      </c>
      <c r="Q1838" s="12" t="s">
        <v>6551</v>
      </c>
      <c r="R1838" s="14">
        <v>0</v>
      </c>
      <c r="S1838" s="12" t="s">
        <v>122</v>
      </c>
      <c r="T1838" s="14">
        <v>11.708886912106516</v>
      </c>
      <c r="U1838" s="12" t="s">
        <v>6551</v>
      </c>
      <c r="V1838" s="17">
        <v>719683</v>
      </c>
      <c r="W1838" s="12" t="s">
        <v>6551</v>
      </c>
      <c r="X1838" s="17">
        <v>823968</v>
      </c>
      <c r="Y1838" s="12" t="s">
        <v>6551</v>
      </c>
      <c r="Z1838" s="17">
        <v>719077</v>
      </c>
      <c r="AA1838" s="12" t="s">
        <v>6551</v>
      </c>
      <c r="AB1838" s="17">
        <v>104891</v>
      </c>
      <c r="AC1838" s="12" t="s">
        <v>6551</v>
      </c>
      <c r="AD1838" s="17">
        <v>38588</v>
      </c>
      <c r="AE1838" s="12" t="s">
        <v>6551</v>
      </c>
      <c r="AF1838" s="17">
        <v>34849</v>
      </c>
      <c r="AG1838" s="12" t="s">
        <v>6551</v>
      </c>
      <c r="AH1838" s="17">
        <v>3739</v>
      </c>
      <c r="AI1838" s="12" t="s">
        <v>6551</v>
      </c>
      <c r="AJ1838" s="17">
        <v>0</v>
      </c>
      <c r="AK1838" s="12" t="s">
        <v>6551</v>
      </c>
      <c r="AL1838" s="17">
        <v>0</v>
      </c>
      <c r="AM1838" s="12" t="s">
        <v>6551</v>
      </c>
      <c r="AN1838" s="17">
        <v>0</v>
      </c>
      <c r="AO1838" s="12" t="s">
        <v>6551</v>
      </c>
      <c r="AP1838" s="192">
        <v>0</v>
      </c>
      <c r="AQ1838" s="12" t="s">
        <v>6551</v>
      </c>
      <c r="AR1838" s="17">
        <v>408043</v>
      </c>
      <c r="AS1838" s="12" t="s">
        <v>6551</v>
      </c>
      <c r="AT1838" s="17">
        <v>0</v>
      </c>
      <c r="AU1838" s="1" t="s">
        <v>122</v>
      </c>
      <c r="AV1838" s="1" t="str">
        <f>IF(OR(M1838="Q",O1838="Q",Q1838="Q",S1838="Q",U1838="Q",W1838="Q",Y1838="Q",AA1838="Q",AC1838="Q",AE1838="Q",AG1838="Q",AI1838="Q",AK1838="Q",AM1838="Q",AO1838="Q",AQ1838="Q",AS1838="Q",AU1838="Q"),"Yes","No")</f>
        <v>Yes</v>
      </c>
    </row>
    <row r="1839" spans="1:48" x14ac:dyDescent="0.2">
      <c r="A1839" s="1" t="s">
        <v>384</v>
      </c>
      <c r="B1839" s="1" t="s">
        <v>385</v>
      </c>
      <c r="C1839" s="1" t="s">
        <v>108</v>
      </c>
      <c r="D1839" s="194">
        <v>6016</v>
      </c>
      <c r="E1839" s="197">
        <v>60016</v>
      </c>
      <c r="F1839" s="1" t="s">
        <v>239</v>
      </c>
      <c r="G1839" s="1" t="s">
        <v>236</v>
      </c>
      <c r="H1839" s="17">
        <v>147922</v>
      </c>
      <c r="I1839" s="12">
        <v>18</v>
      </c>
      <c r="J1839" s="1" t="s">
        <v>12</v>
      </c>
      <c r="K1839" s="1" t="s">
        <v>13</v>
      </c>
      <c r="L1839" s="4">
        <v>12</v>
      </c>
      <c r="M1839" s="1" t="s">
        <v>6551</v>
      </c>
      <c r="N1839" s="12">
        <v>0</v>
      </c>
      <c r="O1839" s="12" t="s">
        <v>6551</v>
      </c>
      <c r="P1839" s="14">
        <v>13.692488982563709</v>
      </c>
      <c r="Q1839" s="12" t="s">
        <v>6551</v>
      </c>
      <c r="R1839" s="14">
        <v>3.7145264417478763</v>
      </c>
      <c r="S1839" s="12" t="s">
        <v>122</v>
      </c>
      <c r="T1839" s="14">
        <v>10.119965510634222</v>
      </c>
      <c r="U1839" s="12" t="s">
        <v>6551</v>
      </c>
      <c r="V1839" s="17">
        <v>714611</v>
      </c>
      <c r="W1839" s="12" t="s">
        <v>6551</v>
      </c>
      <c r="X1839" s="17">
        <v>733257</v>
      </c>
      <c r="Y1839" s="12" t="s">
        <v>6551</v>
      </c>
      <c r="Z1839" s="17">
        <v>714611</v>
      </c>
      <c r="AA1839" s="12" t="s">
        <v>6551</v>
      </c>
      <c r="AB1839" s="17">
        <v>18646</v>
      </c>
      <c r="AC1839" s="12" t="s">
        <v>6551</v>
      </c>
      <c r="AD1839" s="17">
        <v>54372</v>
      </c>
      <c r="AE1839" s="12" t="s">
        <v>6551</v>
      </c>
      <c r="AF1839" s="17">
        <v>52190</v>
      </c>
      <c r="AG1839" s="12" t="s">
        <v>6551</v>
      </c>
      <c r="AH1839" s="17">
        <v>2182</v>
      </c>
      <c r="AI1839" s="12" t="s">
        <v>6551</v>
      </c>
      <c r="AJ1839" s="17">
        <v>0</v>
      </c>
      <c r="AK1839" s="12" t="s">
        <v>6551</v>
      </c>
      <c r="AL1839" s="17">
        <v>0</v>
      </c>
      <c r="AM1839" s="12" t="s">
        <v>6551</v>
      </c>
      <c r="AN1839" s="17">
        <v>0</v>
      </c>
      <c r="AO1839" s="12" t="s">
        <v>6551</v>
      </c>
      <c r="AP1839" s="192">
        <v>0</v>
      </c>
      <c r="AQ1839" s="12" t="s">
        <v>6551</v>
      </c>
      <c r="AR1839" s="17">
        <v>528161</v>
      </c>
      <c r="AS1839" s="12" t="s">
        <v>6551</v>
      </c>
      <c r="AT1839" s="17">
        <v>1961868</v>
      </c>
      <c r="AU1839" s="1" t="s">
        <v>122</v>
      </c>
      <c r="AV1839" s="1" t="str">
        <f>IF(OR(M1839="Q",O1839="Q",Q1839="Q",S1839="Q",U1839="Q",W1839="Q",Y1839="Q",AA1839="Q",AC1839="Q",AE1839="Q",AG1839="Q",AI1839="Q",AK1839="Q",AM1839="Q",AO1839="Q",AQ1839="Q",AS1839="Q",AU1839="Q"),"Yes","No")</f>
        <v>Yes</v>
      </c>
    </row>
    <row r="1840" spans="1:48" x14ac:dyDescent="0.2">
      <c r="A1840" s="1" t="s">
        <v>2282</v>
      </c>
      <c r="B1840" s="1" t="s">
        <v>1089</v>
      </c>
      <c r="C1840" s="1" t="s">
        <v>120</v>
      </c>
      <c r="D1840" s="194" t="s">
        <v>2283</v>
      </c>
      <c r="E1840" s="197" t="s">
        <v>2284</v>
      </c>
      <c r="F1840" s="1" t="s">
        <v>305</v>
      </c>
      <c r="G1840" s="1" t="s">
        <v>287</v>
      </c>
      <c r="H1840" s="17">
        <v>0</v>
      </c>
      <c r="I1840" s="12">
        <v>18</v>
      </c>
      <c r="J1840" s="1" t="s">
        <v>12</v>
      </c>
      <c r="K1840" s="1" t="s">
        <v>9</v>
      </c>
      <c r="L1840" s="4">
        <v>12</v>
      </c>
      <c r="M1840" s="1" t="s">
        <v>6551</v>
      </c>
      <c r="N1840" s="12">
        <v>0</v>
      </c>
      <c r="O1840" s="12" t="s">
        <v>6551</v>
      </c>
      <c r="P1840" s="14">
        <v>16.625977232204086</v>
      </c>
      <c r="Q1840" s="12" t="s">
        <v>123</v>
      </c>
      <c r="R1840" s="14">
        <v>0</v>
      </c>
      <c r="S1840" s="12" t="s">
        <v>6551</v>
      </c>
      <c r="T1840" s="14">
        <v>1.3634618022219174</v>
      </c>
      <c r="U1840" s="12" t="s">
        <v>123</v>
      </c>
      <c r="V1840" s="17">
        <v>0</v>
      </c>
      <c r="W1840" s="12" t="s">
        <v>6551</v>
      </c>
      <c r="X1840" s="17">
        <v>0</v>
      </c>
      <c r="Y1840" s="12" t="s">
        <v>6551</v>
      </c>
      <c r="Z1840" s="17">
        <v>242440</v>
      </c>
      <c r="AA1840" s="12" t="s">
        <v>123</v>
      </c>
      <c r="AB1840" s="17" t="s">
        <v>6551</v>
      </c>
      <c r="AC1840" s="12" t="s">
        <v>6551</v>
      </c>
      <c r="AD1840" s="17">
        <v>0</v>
      </c>
      <c r="AE1840" s="12" t="s">
        <v>6551</v>
      </c>
      <c r="AF1840" s="17">
        <v>14582</v>
      </c>
      <c r="AG1840" s="12" t="s">
        <v>123</v>
      </c>
      <c r="AH1840" s="17" t="s">
        <v>6551</v>
      </c>
      <c r="AI1840" s="12" t="s">
        <v>6551</v>
      </c>
      <c r="AJ1840" s="17">
        <v>0</v>
      </c>
      <c r="AK1840" s="12" t="s">
        <v>6551</v>
      </c>
      <c r="AL1840" s="17">
        <v>0</v>
      </c>
      <c r="AM1840" s="12" t="s">
        <v>6551</v>
      </c>
      <c r="AN1840" s="17">
        <v>0</v>
      </c>
      <c r="AO1840" s="12" t="s">
        <v>6551</v>
      </c>
      <c r="AP1840" s="192">
        <v>0</v>
      </c>
      <c r="AQ1840" s="12" t="s">
        <v>6551</v>
      </c>
      <c r="AR1840" s="17">
        <v>19882</v>
      </c>
      <c r="AS1840" s="12" t="s">
        <v>6551</v>
      </c>
      <c r="AT1840" s="17">
        <v>0</v>
      </c>
      <c r="AU1840" s="1" t="s">
        <v>6551</v>
      </c>
      <c r="AV1840" s="1" t="str">
        <f>IF(OR(M1840="Q",O1840="Q",Q1840="Q",S1840="Q",U1840="Q",W1840="Q",Y1840="Q",AA1840="Q",AC1840="Q",AE1840="Q",AG1840="Q",AI1840="Q",AK1840="Q",AM1840="Q",AO1840="Q",AQ1840="Q",AS1840="Q",AU1840="Q"),"Yes","No")</f>
        <v>No</v>
      </c>
    </row>
    <row r="1841" spans="1:48" x14ac:dyDescent="0.2">
      <c r="A1841" s="1" t="s">
        <v>6454</v>
      </c>
      <c r="B1841" s="1" t="s">
        <v>6544</v>
      </c>
      <c r="C1841" s="1" t="s">
        <v>26</v>
      </c>
      <c r="D1841" s="194" t="s">
        <v>6453</v>
      </c>
      <c r="E1841" s="197" t="s">
        <v>6452</v>
      </c>
      <c r="F1841" s="1" t="s">
        <v>242</v>
      </c>
      <c r="G1841" s="1" t="s">
        <v>287</v>
      </c>
      <c r="H1841" s="17">
        <v>0</v>
      </c>
      <c r="I1841" s="12">
        <v>18</v>
      </c>
      <c r="J1841" s="1" t="s">
        <v>12</v>
      </c>
      <c r="K1841" s="1" t="s">
        <v>9</v>
      </c>
      <c r="L1841" s="4">
        <v>12</v>
      </c>
      <c r="M1841" s="1" t="s">
        <v>6551</v>
      </c>
      <c r="N1841" s="12">
        <v>0</v>
      </c>
      <c r="O1841" s="12" t="s">
        <v>6551</v>
      </c>
      <c r="P1841" s="14">
        <v>18.349465744814584</v>
      </c>
      <c r="Q1841" s="12" t="s">
        <v>6551</v>
      </c>
      <c r="R1841" s="14">
        <v>0</v>
      </c>
      <c r="S1841" s="12" t="s">
        <v>6551</v>
      </c>
      <c r="T1841" s="14">
        <v>9.3889377749842868</v>
      </c>
      <c r="U1841" s="12" t="s">
        <v>6551</v>
      </c>
      <c r="V1841" s="17">
        <v>0</v>
      </c>
      <c r="W1841" s="12" t="s">
        <v>6551</v>
      </c>
      <c r="X1841" s="17">
        <v>0</v>
      </c>
      <c r="Y1841" s="12" t="s">
        <v>6551</v>
      </c>
      <c r="Z1841" s="17">
        <v>583880</v>
      </c>
      <c r="AA1841" s="12" t="s">
        <v>6551</v>
      </c>
      <c r="AB1841" s="17" t="s">
        <v>6551</v>
      </c>
      <c r="AC1841" s="12" t="s">
        <v>6551</v>
      </c>
      <c r="AD1841" s="17">
        <v>0</v>
      </c>
      <c r="AE1841" s="12" t="s">
        <v>6551</v>
      </c>
      <c r="AF1841" s="17">
        <v>31820</v>
      </c>
      <c r="AG1841" s="12" t="s">
        <v>6551</v>
      </c>
      <c r="AH1841" s="17" t="s">
        <v>6551</v>
      </c>
      <c r="AI1841" s="12" t="s">
        <v>6551</v>
      </c>
      <c r="AJ1841" s="17">
        <v>0</v>
      </c>
      <c r="AK1841" s="12" t="s">
        <v>6551</v>
      </c>
      <c r="AL1841" s="17">
        <v>0</v>
      </c>
      <c r="AM1841" s="12" t="s">
        <v>6551</v>
      </c>
      <c r="AN1841" s="17">
        <v>0</v>
      </c>
      <c r="AO1841" s="12" t="s">
        <v>6551</v>
      </c>
      <c r="AP1841" s="192">
        <v>0</v>
      </c>
      <c r="AQ1841" s="12" t="s">
        <v>6551</v>
      </c>
      <c r="AR1841" s="17">
        <v>298756</v>
      </c>
      <c r="AS1841" s="12" t="s">
        <v>6551</v>
      </c>
      <c r="AT1841" s="17">
        <v>0</v>
      </c>
      <c r="AU1841" s="1" t="s">
        <v>6551</v>
      </c>
      <c r="AV1841" s="1" t="str">
        <f>IF(OR(M1841="Q",O1841="Q",Q1841="Q",S1841="Q",U1841="Q",W1841="Q",Y1841="Q",AA1841="Q",AC1841="Q",AE1841="Q",AG1841="Q",AI1841="Q",AK1841="Q",AM1841="Q",AO1841="Q",AQ1841="Q",AS1841="Q",AU1841="Q"),"Yes","No")</f>
        <v>No</v>
      </c>
    </row>
    <row r="1842" spans="1:48" x14ac:dyDescent="0.2">
      <c r="A1842" s="1" t="s">
        <v>5515</v>
      </c>
      <c r="B1842" s="1" t="s">
        <v>5516</v>
      </c>
      <c r="C1842" s="1" t="s">
        <v>26</v>
      </c>
      <c r="D1842" s="194" t="s">
        <v>5517</v>
      </c>
      <c r="E1842" s="197" t="s">
        <v>5518</v>
      </c>
      <c r="F1842" s="1" t="s">
        <v>242</v>
      </c>
      <c r="G1842" s="1" t="s">
        <v>287</v>
      </c>
      <c r="H1842" s="17">
        <v>0</v>
      </c>
      <c r="I1842" s="12">
        <v>18</v>
      </c>
      <c r="J1842" s="1" t="s">
        <v>11</v>
      </c>
      <c r="K1842" s="1" t="s">
        <v>13</v>
      </c>
      <c r="L1842" s="4">
        <v>11</v>
      </c>
      <c r="M1842" s="1" t="s">
        <v>6551</v>
      </c>
      <c r="N1842" s="12">
        <v>0</v>
      </c>
      <c r="O1842" s="12" t="s">
        <v>6551</v>
      </c>
      <c r="P1842" s="14">
        <v>9.2470461507388837</v>
      </c>
      <c r="Q1842" s="12" t="s">
        <v>6551</v>
      </c>
      <c r="R1842" s="14">
        <v>0</v>
      </c>
      <c r="S1842" s="12" t="s">
        <v>6551</v>
      </c>
      <c r="T1842" s="14">
        <v>4.8335409162823577</v>
      </c>
      <c r="U1842" s="12" t="s">
        <v>6551</v>
      </c>
      <c r="V1842" s="17">
        <v>0</v>
      </c>
      <c r="W1842" s="12" t="s">
        <v>6551</v>
      </c>
      <c r="X1842" s="17">
        <v>0</v>
      </c>
      <c r="Y1842" s="12" t="s">
        <v>6551</v>
      </c>
      <c r="Z1842" s="17">
        <v>274702</v>
      </c>
      <c r="AA1842" s="12" t="s">
        <v>6551</v>
      </c>
      <c r="AB1842" s="17" t="s">
        <v>6551</v>
      </c>
      <c r="AC1842" s="12" t="s">
        <v>6551</v>
      </c>
      <c r="AD1842" s="17">
        <v>0</v>
      </c>
      <c r="AE1842" s="12" t="s">
        <v>6551</v>
      </c>
      <c r="AF1842" s="17">
        <v>29707</v>
      </c>
      <c r="AG1842" s="12" t="s">
        <v>6551</v>
      </c>
      <c r="AH1842" s="17" t="s">
        <v>6551</v>
      </c>
      <c r="AI1842" s="12" t="s">
        <v>6551</v>
      </c>
      <c r="AJ1842" s="17">
        <v>0</v>
      </c>
      <c r="AK1842" s="12" t="s">
        <v>6551</v>
      </c>
      <c r="AL1842" s="17">
        <v>0</v>
      </c>
      <c r="AM1842" s="12" t="s">
        <v>6551</v>
      </c>
      <c r="AN1842" s="17">
        <v>0</v>
      </c>
      <c r="AO1842" s="12" t="s">
        <v>6551</v>
      </c>
      <c r="AP1842" s="192">
        <v>0</v>
      </c>
      <c r="AQ1842" s="12" t="s">
        <v>6551</v>
      </c>
      <c r="AR1842" s="17">
        <v>143590</v>
      </c>
      <c r="AS1842" s="12" t="s">
        <v>6551</v>
      </c>
      <c r="AT1842" s="17">
        <v>0</v>
      </c>
      <c r="AU1842" s="1" t="s">
        <v>6551</v>
      </c>
      <c r="AV1842" s="1" t="str">
        <f>IF(OR(M1842="Q",O1842="Q",Q1842="Q",S1842="Q",U1842="Q",W1842="Q",Y1842="Q",AA1842="Q",AC1842="Q",AE1842="Q",AG1842="Q",AI1842="Q",AK1842="Q",AM1842="Q",AO1842="Q",AQ1842="Q",AS1842="Q",AU1842="Q"),"Yes","No")</f>
        <v>No</v>
      </c>
    </row>
    <row r="1843" spans="1:48" x14ac:dyDescent="0.2">
      <c r="A1843" s="1" t="s">
        <v>1680</v>
      </c>
      <c r="B1843" s="1" t="s">
        <v>1681</v>
      </c>
      <c r="C1843" s="1" t="s">
        <v>96</v>
      </c>
      <c r="D1843" s="194">
        <v>5198</v>
      </c>
      <c r="E1843" s="197">
        <v>50198</v>
      </c>
      <c r="F1843" s="1" t="s">
        <v>239</v>
      </c>
      <c r="G1843" s="1" t="s">
        <v>236</v>
      </c>
      <c r="H1843" s="17">
        <v>1780673</v>
      </c>
      <c r="I1843" s="12">
        <v>18</v>
      </c>
      <c r="J1843" s="1" t="s">
        <v>11</v>
      </c>
      <c r="K1843" s="1" t="s">
        <v>9</v>
      </c>
      <c r="L1843" s="4">
        <v>10</v>
      </c>
      <c r="M1843" s="1" t="s">
        <v>6551</v>
      </c>
      <c r="N1843" s="12">
        <v>0</v>
      </c>
      <c r="O1843" s="12" t="s">
        <v>6551</v>
      </c>
      <c r="P1843" s="14">
        <v>14.554915254237288</v>
      </c>
      <c r="Q1843" s="12" t="s">
        <v>6551</v>
      </c>
      <c r="R1843" s="14">
        <v>7.7499943834108427</v>
      </c>
      <c r="S1843" s="12" t="s">
        <v>6551</v>
      </c>
      <c r="T1843" s="14">
        <v>2.5147457627118643</v>
      </c>
      <c r="U1843" s="12" t="s">
        <v>6551</v>
      </c>
      <c r="V1843" s="17">
        <v>0</v>
      </c>
      <c r="W1843" s="12" t="s">
        <v>6551</v>
      </c>
      <c r="X1843" s="17">
        <v>308012</v>
      </c>
      <c r="Y1843" s="12" t="s">
        <v>6551</v>
      </c>
      <c r="Z1843" s="17">
        <v>257622</v>
      </c>
      <c r="AA1843" s="12" t="s">
        <v>6551</v>
      </c>
      <c r="AB1843" s="17">
        <v>50390</v>
      </c>
      <c r="AC1843" s="12" t="s">
        <v>6551</v>
      </c>
      <c r="AD1843" s="17">
        <v>26077</v>
      </c>
      <c r="AE1843" s="12" t="s">
        <v>6551</v>
      </c>
      <c r="AF1843" s="17">
        <v>17700</v>
      </c>
      <c r="AG1843" s="12" t="s">
        <v>6551</v>
      </c>
      <c r="AH1843" s="17">
        <v>8377</v>
      </c>
      <c r="AI1843" s="12" t="s">
        <v>6551</v>
      </c>
      <c r="AJ1843" s="17">
        <v>0</v>
      </c>
      <c r="AK1843" s="12" t="s">
        <v>6551</v>
      </c>
      <c r="AL1843" s="17">
        <v>0</v>
      </c>
      <c r="AM1843" s="12" t="s">
        <v>6551</v>
      </c>
      <c r="AN1843" s="17">
        <v>0</v>
      </c>
      <c r="AO1843" s="12" t="s">
        <v>6551</v>
      </c>
      <c r="AP1843" s="192">
        <v>0</v>
      </c>
      <c r="AQ1843" s="12" t="s">
        <v>6551</v>
      </c>
      <c r="AR1843" s="17">
        <v>44511</v>
      </c>
      <c r="AS1843" s="12" t="s">
        <v>6551</v>
      </c>
      <c r="AT1843" s="17">
        <v>344960</v>
      </c>
      <c r="AU1843" s="1" t="s">
        <v>6551</v>
      </c>
      <c r="AV1843" s="1" t="str">
        <f>IF(OR(M1843="Q",O1843="Q",Q1843="Q",S1843="Q",U1843="Q",W1843="Q",Y1843="Q",AA1843="Q",AC1843="Q",AE1843="Q",AG1843="Q",AI1843="Q",AK1843="Q",AM1843="Q",AO1843="Q",AQ1843="Q",AS1843="Q",AU1843="Q"),"Yes","No")</f>
        <v>No</v>
      </c>
    </row>
    <row r="1844" spans="1:48" x14ac:dyDescent="0.2">
      <c r="A1844" s="1" t="s">
        <v>691</v>
      </c>
      <c r="B1844" s="1" t="s">
        <v>692</v>
      </c>
      <c r="C1844" s="1" t="s">
        <v>80</v>
      </c>
      <c r="D1844" s="194">
        <v>8008</v>
      </c>
      <c r="E1844" s="197">
        <v>80008</v>
      </c>
      <c r="F1844" s="1" t="s">
        <v>239</v>
      </c>
      <c r="G1844" s="1" t="s">
        <v>236</v>
      </c>
      <c r="H1844" s="17">
        <v>61270</v>
      </c>
      <c r="I1844" s="12">
        <v>18</v>
      </c>
      <c r="J1844" s="1" t="s">
        <v>11</v>
      </c>
      <c r="K1844" s="1" t="s">
        <v>13</v>
      </c>
      <c r="L1844" s="4">
        <v>10</v>
      </c>
      <c r="M1844" s="1" t="s">
        <v>6551</v>
      </c>
      <c r="N1844" s="12">
        <v>0</v>
      </c>
      <c r="O1844" s="12" t="s">
        <v>6551</v>
      </c>
      <c r="P1844" s="14">
        <v>10.387185903451153</v>
      </c>
      <c r="Q1844" s="12" t="s">
        <v>6551</v>
      </c>
      <c r="R1844" s="14">
        <v>3.2870059180244029</v>
      </c>
      <c r="S1844" s="12" t="s">
        <v>6551</v>
      </c>
      <c r="T1844" s="14">
        <v>2.8541340840371183</v>
      </c>
      <c r="U1844" s="12" t="s">
        <v>6551</v>
      </c>
      <c r="V1844" s="17">
        <v>0</v>
      </c>
      <c r="W1844" s="12" t="s">
        <v>6551</v>
      </c>
      <c r="X1844" s="17">
        <v>212672</v>
      </c>
      <c r="Y1844" s="12" t="s">
        <v>6551</v>
      </c>
      <c r="Z1844" s="17">
        <v>199247</v>
      </c>
      <c r="AA1844" s="12" t="s">
        <v>6551</v>
      </c>
      <c r="AB1844" s="17">
        <v>13425</v>
      </c>
      <c r="AC1844" s="12" t="s">
        <v>6551</v>
      </c>
      <c r="AD1844" s="17">
        <v>20328</v>
      </c>
      <c r="AE1844" s="12" t="s">
        <v>6551</v>
      </c>
      <c r="AF1844" s="17">
        <v>19182</v>
      </c>
      <c r="AG1844" s="12" t="s">
        <v>6551</v>
      </c>
      <c r="AH1844" s="17">
        <v>1146</v>
      </c>
      <c r="AI1844" s="12" t="s">
        <v>6551</v>
      </c>
      <c r="AJ1844" s="17">
        <v>0</v>
      </c>
      <c r="AK1844" s="12" t="s">
        <v>6551</v>
      </c>
      <c r="AL1844" s="17">
        <v>0</v>
      </c>
      <c r="AM1844" s="12" t="s">
        <v>6551</v>
      </c>
      <c r="AN1844" s="17">
        <v>0</v>
      </c>
      <c r="AO1844" s="12" t="s">
        <v>6551</v>
      </c>
      <c r="AP1844" s="192">
        <v>0</v>
      </c>
      <c r="AQ1844" s="12" t="s">
        <v>6551</v>
      </c>
      <c r="AR1844" s="17">
        <v>54748</v>
      </c>
      <c r="AS1844" s="12" t="s">
        <v>6551</v>
      </c>
      <c r="AT1844" s="17">
        <v>179957</v>
      </c>
      <c r="AU1844" s="1" t="s">
        <v>6551</v>
      </c>
      <c r="AV1844" s="1" t="str">
        <f>IF(OR(M1844="Q",O1844="Q",Q1844="Q",S1844="Q",U1844="Q",W1844="Q",Y1844="Q",AA1844="Q",AC1844="Q",AE1844="Q",AG1844="Q",AI1844="Q",AK1844="Q",AM1844="Q",AO1844="Q",AQ1844="Q",AS1844="Q",AU1844="Q"),"Yes","No")</f>
        <v>No</v>
      </c>
    </row>
    <row r="1845" spans="1:48" x14ac:dyDescent="0.2">
      <c r="A1845" s="1" t="s">
        <v>2188</v>
      </c>
      <c r="B1845" s="1" t="s">
        <v>2189</v>
      </c>
      <c r="C1845" s="1" t="s">
        <v>66</v>
      </c>
      <c r="D1845" s="194" t="s">
        <v>2190</v>
      </c>
      <c r="E1845" s="197" t="s">
        <v>2191</v>
      </c>
      <c r="F1845" s="1" t="s">
        <v>239</v>
      </c>
      <c r="G1845" s="1" t="s">
        <v>287</v>
      </c>
      <c r="H1845" s="17">
        <v>0</v>
      </c>
      <c r="I1845" s="12">
        <v>18</v>
      </c>
      <c r="J1845" s="1" t="s">
        <v>12</v>
      </c>
      <c r="K1845" s="1" t="s">
        <v>9</v>
      </c>
      <c r="L1845" s="4">
        <v>10</v>
      </c>
      <c r="M1845" s="1" t="s">
        <v>6551</v>
      </c>
      <c r="N1845" s="12">
        <v>0</v>
      </c>
      <c r="O1845" s="12" t="s">
        <v>6551</v>
      </c>
      <c r="P1845" s="14">
        <v>17.429590403112503</v>
      </c>
      <c r="Q1845" s="12" t="s">
        <v>6551</v>
      </c>
      <c r="R1845" s="14">
        <v>0</v>
      </c>
      <c r="S1845" s="12" t="s">
        <v>6551</v>
      </c>
      <c r="T1845" s="14">
        <v>1.1189884361828597</v>
      </c>
      <c r="U1845" s="12" t="s">
        <v>6551</v>
      </c>
      <c r="V1845" s="17">
        <v>0</v>
      </c>
      <c r="W1845" s="12" t="s">
        <v>6551</v>
      </c>
      <c r="X1845" s="17">
        <v>0</v>
      </c>
      <c r="Y1845" s="12" t="s">
        <v>6551</v>
      </c>
      <c r="Z1845" s="17">
        <v>161276</v>
      </c>
      <c r="AA1845" s="12" t="s">
        <v>6551</v>
      </c>
      <c r="AB1845" s="17" t="s">
        <v>6551</v>
      </c>
      <c r="AC1845" s="12" t="s">
        <v>6551</v>
      </c>
      <c r="AD1845" s="17">
        <v>0</v>
      </c>
      <c r="AE1845" s="12" t="s">
        <v>6551</v>
      </c>
      <c r="AF1845" s="17">
        <v>9253</v>
      </c>
      <c r="AG1845" s="12" t="s">
        <v>6551</v>
      </c>
      <c r="AH1845" s="17" t="s">
        <v>6551</v>
      </c>
      <c r="AI1845" s="12" t="s">
        <v>6551</v>
      </c>
      <c r="AJ1845" s="17">
        <v>0</v>
      </c>
      <c r="AK1845" s="12" t="s">
        <v>6551</v>
      </c>
      <c r="AL1845" s="17">
        <v>0</v>
      </c>
      <c r="AM1845" s="12" t="s">
        <v>6551</v>
      </c>
      <c r="AN1845" s="17">
        <v>0</v>
      </c>
      <c r="AO1845" s="12" t="s">
        <v>6551</v>
      </c>
      <c r="AP1845" s="192">
        <v>0</v>
      </c>
      <c r="AQ1845" s="12" t="s">
        <v>6551</v>
      </c>
      <c r="AR1845" s="17">
        <v>10354</v>
      </c>
      <c r="AS1845" s="12" t="s">
        <v>6551</v>
      </c>
      <c r="AT1845" s="17">
        <v>0</v>
      </c>
      <c r="AU1845" s="1" t="s">
        <v>6551</v>
      </c>
      <c r="AV1845" s="1" t="str">
        <f>IF(OR(M1845="Q",O1845="Q",Q1845="Q",S1845="Q",U1845="Q",W1845="Q",Y1845="Q",AA1845="Q",AC1845="Q",AE1845="Q",AG1845="Q",AI1845="Q",AK1845="Q",AM1845="Q",AO1845="Q",AQ1845="Q",AS1845="Q",AU1845="Q"),"Yes","No")</f>
        <v>No</v>
      </c>
    </row>
    <row r="1846" spans="1:48" x14ac:dyDescent="0.2">
      <c r="A1846" s="1" t="s">
        <v>4802</v>
      </c>
      <c r="B1846" s="1" t="s">
        <v>4803</v>
      </c>
      <c r="C1846" s="1" t="s">
        <v>61</v>
      </c>
      <c r="D1846" s="194" t="s">
        <v>4804</v>
      </c>
      <c r="E1846" s="197" t="s">
        <v>4805</v>
      </c>
      <c r="F1846" s="1" t="s">
        <v>239</v>
      </c>
      <c r="G1846" s="1" t="s">
        <v>287</v>
      </c>
      <c r="H1846" s="17">
        <v>0</v>
      </c>
      <c r="I1846" s="12">
        <v>18</v>
      </c>
      <c r="J1846" s="1" t="s">
        <v>11</v>
      </c>
      <c r="K1846" s="1" t="s">
        <v>9</v>
      </c>
      <c r="L1846" s="4">
        <v>10</v>
      </c>
      <c r="M1846" s="1" t="s">
        <v>6551</v>
      </c>
      <c r="N1846" s="12">
        <v>0</v>
      </c>
      <c r="O1846" s="12" t="s">
        <v>6551</v>
      </c>
      <c r="P1846" s="14">
        <v>37.323862928348909</v>
      </c>
      <c r="Q1846" s="12" t="s">
        <v>6551</v>
      </c>
      <c r="R1846" s="14">
        <v>0</v>
      </c>
      <c r="S1846" s="12" t="s">
        <v>6551</v>
      </c>
      <c r="T1846" s="14">
        <v>2.5385669781931464</v>
      </c>
      <c r="U1846" s="12" t="s">
        <v>6551</v>
      </c>
      <c r="V1846" s="17">
        <v>0</v>
      </c>
      <c r="W1846" s="12" t="s">
        <v>6551</v>
      </c>
      <c r="X1846" s="17">
        <v>0</v>
      </c>
      <c r="Y1846" s="12" t="s">
        <v>6551</v>
      </c>
      <c r="Z1846" s="17">
        <v>299524</v>
      </c>
      <c r="AA1846" s="12" t="s">
        <v>6551</v>
      </c>
      <c r="AB1846" s="17" t="s">
        <v>6551</v>
      </c>
      <c r="AC1846" s="12" t="s">
        <v>6551</v>
      </c>
      <c r="AD1846" s="17">
        <v>0</v>
      </c>
      <c r="AE1846" s="12" t="s">
        <v>6551</v>
      </c>
      <c r="AF1846" s="17">
        <v>8025</v>
      </c>
      <c r="AG1846" s="12" t="s">
        <v>6551</v>
      </c>
      <c r="AH1846" s="17" t="s">
        <v>6551</v>
      </c>
      <c r="AI1846" s="12" t="s">
        <v>6551</v>
      </c>
      <c r="AJ1846" s="17">
        <v>0</v>
      </c>
      <c r="AK1846" s="12" t="s">
        <v>6551</v>
      </c>
      <c r="AL1846" s="17">
        <v>0</v>
      </c>
      <c r="AM1846" s="12" t="s">
        <v>6551</v>
      </c>
      <c r="AN1846" s="17">
        <v>0</v>
      </c>
      <c r="AO1846" s="12" t="s">
        <v>6551</v>
      </c>
      <c r="AP1846" s="192">
        <v>0</v>
      </c>
      <c r="AQ1846" s="12" t="s">
        <v>6551</v>
      </c>
      <c r="AR1846" s="17">
        <v>20372</v>
      </c>
      <c r="AS1846" s="12" t="s">
        <v>6551</v>
      </c>
      <c r="AT1846" s="17">
        <v>0</v>
      </c>
      <c r="AU1846" s="1" t="s">
        <v>6551</v>
      </c>
      <c r="AV1846" s="1" t="str">
        <f>IF(OR(M1846="Q",O1846="Q",Q1846="Q",S1846="Q",U1846="Q",W1846="Q",Y1846="Q",AA1846="Q",AC1846="Q",AE1846="Q",AG1846="Q",AI1846="Q",AK1846="Q",AM1846="Q",AO1846="Q",AQ1846="Q",AS1846="Q",AU1846="Q"),"Yes","No")</f>
        <v>No</v>
      </c>
    </row>
    <row r="1847" spans="1:48" x14ac:dyDescent="0.2">
      <c r="A1847" s="1" t="s">
        <v>1431</v>
      </c>
      <c r="B1847" s="1" t="s">
        <v>1082</v>
      </c>
      <c r="C1847" s="1" t="s">
        <v>107</v>
      </c>
      <c r="D1847" s="194">
        <v>4170</v>
      </c>
      <c r="E1847" s="197">
        <v>40170</v>
      </c>
      <c r="F1847" s="1" t="s">
        <v>712</v>
      </c>
      <c r="G1847" s="1" t="s">
        <v>6120</v>
      </c>
      <c r="H1847" s="17">
        <v>66777</v>
      </c>
      <c r="I1847" s="12">
        <v>18</v>
      </c>
      <c r="J1847" s="1" t="s">
        <v>11</v>
      </c>
      <c r="K1847" s="1" t="s">
        <v>9</v>
      </c>
      <c r="L1847" s="4">
        <v>9</v>
      </c>
      <c r="M1847" s="1" t="s">
        <v>6551</v>
      </c>
      <c r="N1847" s="12">
        <v>0</v>
      </c>
      <c r="O1847" s="12" t="s">
        <v>6551</v>
      </c>
      <c r="P1847" s="14">
        <v>9.9332622601279326</v>
      </c>
      <c r="Q1847" s="12" t="s">
        <v>6551</v>
      </c>
      <c r="R1847" s="14">
        <v>0</v>
      </c>
      <c r="S1847" s="12" t="s">
        <v>6551</v>
      </c>
      <c r="T1847" s="14">
        <v>1.8385216773276474</v>
      </c>
      <c r="U1847" s="12" t="s">
        <v>6551</v>
      </c>
      <c r="V1847" s="17">
        <v>0</v>
      </c>
      <c r="W1847" s="12" t="s">
        <v>6551</v>
      </c>
      <c r="X1847" s="17">
        <v>0</v>
      </c>
      <c r="Y1847" s="12" t="s">
        <v>6551</v>
      </c>
      <c r="Z1847" s="17">
        <v>139761</v>
      </c>
      <c r="AA1847" s="12" t="s">
        <v>6551</v>
      </c>
      <c r="AB1847" s="17" t="s">
        <v>6551</v>
      </c>
      <c r="AC1847" s="12" t="s">
        <v>6551</v>
      </c>
      <c r="AD1847" s="17">
        <v>0</v>
      </c>
      <c r="AE1847" s="12" t="s">
        <v>6551</v>
      </c>
      <c r="AF1847" s="17">
        <v>14070</v>
      </c>
      <c r="AG1847" s="12" t="s">
        <v>6551</v>
      </c>
      <c r="AH1847" s="17" t="s">
        <v>6551</v>
      </c>
      <c r="AI1847" s="12" t="s">
        <v>6551</v>
      </c>
      <c r="AJ1847" s="17">
        <v>0</v>
      </c>
      <c r="AK1847" s="12" t="s">
        <v>6551</v>
      </c>
      <c r="AL1847" s="17">
        <v>0</v>
      </c>
      <c r="AM1847" s="12" t="s">
        <v>6551</v>
      </c>
      <c r="AN1847" s="17">
        <v>0</v>
      </c>
      <c r="AO1847" s="12" t="s">
        <v>6551</v>
      </c>
      <c r="AP1847" s="192">
        <v>0</v>
      </c>
      <c r="AQ1847" s="12" t="s">
        <v>6551</v>
      </c>
      <c r="AR1847" s="17">
        <v>25868</v>
      </c>
      <c r="AS1847" s="12" t="s">
        <v>6551</v>
      </c>
      <c r="AT1847" s="17">
        <v>0</v>
      </c>
      <c r="AU1847" s="1" t="s">
        <v>6551</v>
      </c>
      <c r="AV1847" s="1" t="str">
        <f>IF(OR(M1847="Q",O1847="Q",Q1847="Q",S1847="Q",U1847="Q",W1847="Q",Y1847="Q",AA1847="Q",AC1847="Q",AE1847="Q",AG1847="Q",AI1847="Q",AK1847="Q",AM1847="Q",AO1847="Q",AQ1847="Q",AS1847="Q",AU1847="Q"),"Yes","No")</f>
        <v>No</v>
      </c>
    </row>
    <row r="1848" spans="1:48" x14ac:dyDescent="0.2">
      <c r="A1848" s="1" t="s">
        <v>1431</v>
      </c>
      <c r="B1848" s="1" t="s">
        <v>1082</v>
      </c>
      <c r="C1848" s="1" t="s">
        <v>107</v>
      </c>
      <c r="D1848" s="194">
        <v>4170</v>
      </c>
      <c r="E1848" s="197">
        <v>40170</v>
      </c>
      <c r="F1848" s="1" t="s">
        <v>712</v>
      </c>
      <c r="G1848" s="1" t="s">
        <v>6120</v>
      </c>
      <c r="H1848" s="17">
        <v>66777</v>
      </c>
      <c r="I1848" s="12">
        <v>18</v>
      </c>
      <c r="J1848" s="1" t="s">
        <v>12</v>
      </c>
      <c r="K1848" s="1" t="s">
        <v>9</v>
      </c>
      <c r="L1848" s="4">
        <v>9</v>
      </c>
      <c r="M1848" s="1" t="s">
        <v>6551</v>
      </c>
      <c r="N1848" s="12">
        <v>0</v>
      </c>
      <c r="O1848" s="12" t="s">
        <v>6551</v>
      </c>
      <c r="P1848" s="14">
        <v>12.305208138883703</v>
      </c>
      <c r="Q1848" s="12" t="s">
        <v>6551</v>
      </c>
      <c r="R1848" s="14">
        <v>0</v>
      </c>
      <c r="S1848" s="12" t="s">
        <v>6551</v>
      </c>
      <c r="T1848" s="14">
        <v>6.3646941696223012</v>
      </c>
      <c r="U1848" s="12" t="s">
        <v>6551</v>
      </c>
      <c r="V1848" s="17">
        <v>0</v>
      </c>
      <c r="W1848" s="12" t="s">
        <v>6551</v>
      </c>
      <c r="X1848" s="17">
        <v>0</v>
      </c>
      <c r="Y1848" s="12" t="s">
        <v>6551</v>
      </c>
      <c r="Z1848" s="17">
        <v>197757</v>
      </c>
      <c r="AA1848" s="12" t="s">
        <v>6551</v>
      </c>
      <c r="AB1848" s="17" t="s">
        <v>6551</v>
      </c>
      <c r="AC1848" s="12" t="s">
        <v>6551</v>
      </c>
      <c r="AD1848" s="17">
        <v>0</v>
      </c>
      <c r="AE1848" s="12" t="s">
        <v>6551</v>
      </c>
      <c r="AF1848" s="17">
        <v>16071</v>
      </c>
      <c r="AG1848" s="12" t="s">
        <v>6551</v>
      </c>
      <c r="AH1848" s="17" t="s">
        <v>6551</v>
      </c>
      <c r="AI1848" s="12" t="s">
        <v>6551</v>
      </c>
      <c r="AJ1848" s="17">
        <v>0</v>
      </c>
      <c r="AK1848" s="12" t="s">
        <v>6551</v>
      </c>
      <c r="AL1848" s="17">
        <v>0</v>
      </c>
      <c r="AM1848" s="12" t="s">
        <v>6551</v>
      </c>
      <c r="AN1848" s="17">
        <v>0</v>
      </c>
      <c r="AO1848" s="12" t="s">
        <v>6551</v>
      </c>
      <c r="AP1848" s="192">
        <v>0</v>
      </c>
      <c r="AQ1848" s="12" t="s">
        <v>6551</v>
      </c>
      <c r="AR1848" s="17">
        <v>102287</v>
      </c>
      <c r="AS1848" s="12" t="s">
        <v>6551</v>
      </c>
      <c r="AT1848" s="17">
        <v>0</v>
      </c>
      <c r="AU1848" s="1" t="s">
        <v>6551</v>
      </c>
      <c r="AV1848" s="1" t="str">
        <f>IF(OR(M1848="Q",O1848="Q",Q1848="Q",S1848="Q",U1848="Q",W1848="Q",Y1848="Q",AA1848="Q",AC1848="Q",AE1848="Q",AG1848="Q",AI1848="Q",AK1848="Q",AM1848="Q",AO1848="Q",AQ1848="Q",AS1848="Q",AU1848="Q"),"Yes","No")</f>
        <v>No</v>
      </c>
    </row>
    <row r="1849" spans="1:48" x14ac:dyDescent="0.2">
      <c r="A1849" s="1" t="s">
        <v>4329</v>
      </c>
      <c r="B1849" s="1" t="s">
        <v>4330</v>
      </c>
      <c r="C1849" s="1" t="s">
        <v>90</v>
      </c>
      <c r="D1849" s="194" t="s">
        <v>4331</v>
      </c>
      <c r="E1849" s="197" t="s">
        <v>4332</v>
      </c>
      <c r="F1849" s="1" t="s">
        <v>305</v>
      </c>
      <c r="G1849" s="1" t="s">
        <v>287</v>
      </c>
      <c r="H1849" s="17">
        <v>0</v>
      </c>
      <c r="I1849" s="12">
        <v>18</v>
      </c>
      <c r="J1849" s="1" t="s">
        <v>11</v>
      </c>
      <c r="K1849" s="1" t="s">
        <v>9</v>
      </c>
      <c r="L1849" s="4">
        <v>9</v>
      </c>
      <c r="M1849" s="1" t="s">
        <v>6551</v>
      </c>
      <c r="N1849" s="12">
        <v>0</v>
      </c>
      <c r="O1849" s="12" t="s">
        <v>6551</v>
      </c>
      <c r="P1849" s="14">
        <v>17.185358255451714</v>
      </c>
      <c r="Q1849" s="12" t="s">
        <v>6551</v>
      </c>
      <c r="R1849" s="14">
        <v>0</v>
      </c>
      <c r="S1849" s="12" t="s">
        <v>6551</v>
      </c>
      <c r="T1849" s="14">
        <v>10.024922118380061</v>
      </c>
      <c r="U1849" s="12" t="s">
        <v>6551</v>
      </c>
      <c r="V1849" s="17">
        <v>0</v>
      </c>
      <c r="W1849" s="12" t="s">
        <v>6551</v>
      </c>
      <c r="X1849" s="17">
        <v>0</v>
      </c>
      <c r="Y1849" s="12" t="s">
        <v>6551</v>
      </c>
      <c r="Z1849" s="17">
        <v>11033</v>
      </c>
      <c r="AA1849" s="12" t="s">
        <v>6551</v>
      </c>
      <c r="AB1849" s="17" t="s">
        <v>6551</v>
      </c>
      <c r="AC1849" s="12" t="s">
        <v>6551</v>
      </c>
      <c r="AD1849" s="17">
        <v>0</v>
      </c>
      <c r="AE1849" s="12" t="s">
        <v>6551</v>
      </c>
      <c r="AF1849" s="17">
        <v>642</v>
      </c>
      <c r="AG1849" s="12" t="s">
        <v>6551</v>
      </c>
      <c r="AH1849" s="17" t="s">
        <v>6551</v>
      </c>
      <c r="AI1849" s="12" t="s">
        <v>6551</v>
      </c>
      <c r="AJ1849" s="17">
        <v>0</v>
      </c>
      <c r="AK1849" s="12" t="s">
        <v>6551</v>
      </c>
      <c r="AL1849" s="17">
        <v>0</v>
      </c>
      <c r="AM1849" s="12" t="s">
        <v>6551</v>
      </c>
      <c r="AN1849" s="17">
        <v>0</v>
      </c>
      <c r="AO1849" s="12" t="s">
        <v>6551</v>
      </c>
      <c r="AP1849" s="192">
        <v>0</v>
      </c>
      <c r="AQ1849" s="12" t="s">
        <v>6551</v>
      </c>
      <c r="AR1849" s="17">
        <v>6436</v>
      </c>
      <c r="AS1849" s="12" t="s">
        <v>6551</v>
      </c>
      <c r="AT1849" s="17">
        <v>0</v>
      </c>
      <c r="AU1849" s="1" t="s">
        <v>6551</v>
      </c>
      <c r="AV1849" s="1" t="str">
        <f>IF(OR(M1849="Q",O1849="Q",Q1849="Q",S1849="Q",U1849="Q",W1849="Q",Y1849="Q",AA1849="Q",AC1849="Q",AE1849="Q",AG1849="Q",AI1849="Q",AK1849="Q",AM1849="Q",AO1849="Q",AQ1849="Q",AS1849="Q",AU1849="Q"),"Yes","No")</f>
        <v>No</v>
      </c>
    </row>
    <row r="1850" spans="1:48" x14ac:dyDescent="0.2">
      <c r="A1850" s="1" t="s">
        <v>4329</v>
      </c>
      <c r="B1850" s="1" t="s">
        <v>4330</v>
      </c>
      <c r="C1850" s="1" t="s">
        <v>90</v>
      </c>
      <c r="D1850" s="194" t="s">
        <v>4331</v>
      </c>
      <c r="E1850" s="197" t="s">
        <v>4332</v>
      </c>
      <c r="F1850" s="1" t="s">
        <v>305</v>
      </c>
      <c r="G1850" s="1" t="s">
        <v>287</v>
      </c>
      <c r="H1850" s="17">
        <v>0</v>
      </c>
      <c r="I1850" s="12">
        <v>18</v>
      </c>
      <c r="J1850" s="1" t="s">
        <v>12</v>
      </c>
      <c r="K1850" s="1" t="s">
        <v>9</v>
      </c>
      <c r="L1850" s="4">
        <v>9</v>
      </c>
      <c r="M1850" s="1" t="s">
        <v>6551</v>
      </c>
      <c r="N1850" s="12">
        <v>0</v>
      </c>
      <c r="O1850" s="12" t="s">
        <v>6551</v>
      </c>
      <c r="P1850" s="14">
        <v>17.170971587522352</v>
      </c>
      <c r="Q1850" s="12" t="s">
        <v>6551</v>
      </c>
      <c r="R1850" s="14">
        <v>0</v>
      </c>
      <c r="S1850" s="12" t="s">
        <v>6551</v>
      </c>
      <c r="T1850" s="14">
        <v>10.016789191337175</v>
      </c>
      <c r="U1850" s="12" t="s">
        <v>6551</v>
      </c>
      <c r="V1850" s="17">
        <v>0</v>
      </c>
      <c r="W1850" s="12" t="s">
        <v>6551</v>
      </c>
      <c r="X1850" s="17">
        <v>0</v>
      </c>
      <c r="Y1850" s="12" t="s">
        <v>6551</v>
      </c>
      <c r="Z1850" s="17">
        <v>172843</v>
      </c>
      <c r="AA1850" s="12" t="s">
        <v>6551</v>
      </c>
      <c r="AB1850" s="17" t="s">
        <v>6551</v>
      </c>
      <c r="AC1850" s="12" t="s">
        <v>6551</v>
      </c>
      <c r="AD1850" s="17">
        <v>0</v>
      </c>
      <c r="AE1850" s="12" t="s">
        <v>6551</v>
      </c>
      <c r="AF1850" s="17">
        <v>10066</v>
      </c>
      <c r="AG1850" s="12" t="s">
        <v>6551</v>
      </c>
      <c r="AH1850" s="17" t="s">
        <v>6551</v>
      </c>
      <c r="AI1850" s="12" t="s">
        <v>6551</v>
      </c>
      <c r="AJ1850" s="17">
        <v>0</v>
      </c>
      <c r="AK1850" s="12" t="s">
        <v>6551</v>
      </c>
      <c r="AL1850" s="17">
        <v>0</v>
      </c>
      <c r="AM1850" s="12" t="s">
        <v>6551</v>
      </c>
      <c r="AN1850" s="17">
        <v>0</v>
      </c>
      <c r="AO1850" s="12" t="s">
        <v>6551</v>
      </c>
      <c r="AP1850" s="192">
        <v>0</v>
      </c>
      <c r="AQ1850" s="12" t="s">
        <v>6551</v>
      </c>
      <c r="AR1850" s="17">
        <v>100829</v>
      </c>
      <c r="AS1850" s="12" t="s">
        <v>6551</v>
      </c>
      <c r="AT1850" s="17">
        <v>0</v>
      </c>
      <c r="AU1850" s="1" t="s">
        <v>6551</v>
      </c>
      <c r="AV1850" s="1" t="str">
        <f>IF(OR(M1850="Q",O1850="Q",Q1850="Q",S1850="Q",U1850="Q",W1850="Q",Y1850="Q",AA1850="Q",AC1850="Q",AE1850="Q",AG1850="Q",AI1850="Q",AK1850="Q",AM1850="Q",AO1850="Q",AQ1850="Q",AS1850="Q",AU1850="Q"),"Yes","No")</f>
        <v>No</v>
      </c>
    </row>
    <row r="1851" spans="1:48" x14ac:dyDescent="0.2">
      <c r="A1851" s="1" t="s">
        <v>691</v>
      </c>
      <c r="B1851" s="1" t="s">
        <v>692</v>
      </c>
      <c r="C1851" s="1" t="s">
        <v>80</v>
      </c>
      <c r="D1851" s="194">
        <v>8008</v>
      </c>
      <c r="E1851" s="197">
        <v>80008</v>
      </c>
      <c r="F1851" s="1" t="s">
        <v>239</v>
      </c>
      <c r="G1851" s="1" t="s">
        <v>236</v>
      </c>
      <c r="H1851" s="17">
        <v>61270</v>
      </c>
      <c r="I1851" s="12">
        <v>18</v>
      </c>
      <c r="J1851" s="1" t="s">
        <v>12</v>
      </c>
      <c r="K1851" s="1" t="s">
        <v>9</v>
      </c>
      <c r="L1851" s="4">
        <v>8</v>
      </c>
      <c r="M1851" s="1" t="s">
        <v>6551</v>
      </c>
      <c r="N1851" s="12">
        <v>0</v>
      </c>
      <c r="O1851" s="12" t="s">
        <v>6551</v>
      </c>
      <c r="P1851" s="14">
        <v>13.573048804584074</v>
      </c>
      <c r="Q1851" s="12" t="s">
        <v>6551</v>
      </c>
      <c r="R1851" s="14">
        <v>3.5999994059147129</v>
      </c>
      <c r="S1851" s="12" t="s">
        <v>6551</v>
      </c>
      <c r="T1851" s="14">
        <v>13.303773957715867</v>
      </c>
      <c r="U1851" s="12" t="s">
        <v>6551</v>
      </c>
      <c r="V1851" s="17">
        <v>343408</v>
      </c>
      <c r="W1851" s="12" t="s">
        <v>6551</v>
      </c>
      <c r="X1851" s="17">
        <v>393028</v>
      </c>
      <c r="Y1851" s="12" t="s">
        <v>6551</v>
      </c>
      <c r="Z1851" s="17">
        <v>343466</v>
      </c>
      <c r="AA1851" s="12" t="s">
        <v>6551</v>
      </c>
      <c r="AB1851" s="17">
        <v>49562</v>
      </c>
      <c r="AC1851" s="12" t="s">
        <v>6551</v>
      </c>
      <c r="AD1851" s="17">
        <v>27291</v>
      </c>
      <c r="AE1851" s="12" t="s">
        <v>6551</v>
      </c>
      <c r="AF1851" s="17">
        <v>25305</v>
      </c>
      <c r="AG1851" s="12" t="s">
        <v>6551</v>
      </c>
      <c r="AH1851" s="17">
        <v>1986</v>
      </c>
      <c r="AI1851" s="12" t="s">
        <v>6551</v>
      </c>
      <c r="AJ1851" s="17">
        <v>0</v>
      </c>
      <c r="AK1851" s="12" t="s">
        <v>6551</v>
      </c>
      <c r="AL1851" s="17">
        <v>0</v>
      </c>
      <c r="AM1851" s="12" t="s">
        <v>6551</v>
      </c>
      <c r="AN1851" s="17">
        <v>0</v>
      </c>
      <c r="AO1851" s="12" t="s">
        <v>6551</v>
      </c>
      <c r="AP1851" s="192">
        <v>0</v>
      </c>
      <c r="AQ1851" s="12" t="s">
        <v>6551</v>
      </c>
      <c r="AR1851" s="17">
        <v>336652</v>
      </c>
      <c r="AS1851" s="12" t="s">
        <v>6551</v>
      </c>
      <c r="AT1851" s="17">
        <v>1211947</v>
      </c>
      <c r="AU1851" s="1" t="s">
        <v>6551</v>
      </c>
      <c r="AV1851" s="1" t="str">
        <f>IF(OR(M1851="Q",O1851="Q",Q1851="Q",S1851="Q",U1851="Q",W1851="Q",Y1851="Q",AA1851="Q",AC1851="Q",AE1851="Q",AG1851="Q",AI1851="Q",AK1851="Q",AM1851="Q",AO1851="Q",AQ1851="Q",AS1851="Q",AU1851="Q"),"Yes","No")</f>
        <v>No</v>
      </c>
    </row>
    <row r="1852" spans="1:48" x14ac:dyDescent="0.2">
      <c r="A1852" s="1" t="s">
        <v>2188</v>
      </c>
      <c r="B1852" s="1" t="s">
        <v>2189</v>
      </c>
      <c r="C1852" s="1" t="s">
        <v>66</v>
      </c>
      <c r="D1852" s="194" t="s">
        <v>2190</v>
      </c>
      <c r="E1852" s="197" t="s">
        <v>2191</v>
      </c>
      <c r="F1852" s="1" t="s">
        <v>239</v>
      </c>
      <c r="G1852" s="1" t="s">
        <v>287</v>
      </c>
      <c r="H1852" s="17">
        <v>0</v>
      </c>
      <c r="I1852" s="12">
        <v>18</v>
      </c>
      <c r="J1852" s="1" t="s">
        <v>11</v>
      </c>
      <c r="K1852" s="1" t="s">
        <v>9</v>
      </c>
      <c r="L1852" s="4">
        <v>8</v>
      </c>
      <c r="M1852" s="1" t="s">
        <v>6551</v>
      </c>
      <c r="N1852" s="12">
        <v>0</v>
      </c>
      <c r="O1852" s="12" t="s">
        <v>6551</v>
      </c>
      <c r="P1852" s="14">
        <v>18.633398596055585</v>
      </c>
      <c r="Q1852" s="12" t="s">
        <v>6551</v>
      </c>
      <c r="R1852" s="14">
        <v>0</v>
      </c>
      <c r="S1852" s="12" t="s">
        <v>6551</v>
      </c>
      <c r="T1852" s="14">
        <v>4.9553985005491619</v>
      </c>
      <c r="U1852" s="12" t="s">
        <v>6551</v>
      </c>
      <c r="V1852" s="17">
        <v>0</v>
      </c>
      <c r="W1852" s="12" t="s">
        <v>6551</v>
      </c>
      <c r="X1852" s="17">
        <v>0</v>
      </c>
      <c r="Y1852" s="12" t="s">
        <v>6551</v>
      </c>
      <c r="Z1852" s="17">
        <v>390202</v>
      </c>
      <c r="AA1852" s="12" t="s">
        <v>6551</v>
      </c>
      <c r="AB1852" s="17" t="s">
        <v>6551</v>
      </c>
      <c r="AC1852" s="12" t="s">
        <v>6551</v>
      </c>
      <c r="AD1852" s="17">
        <v>0</v>
      </c>
      <c r="AE1852" s="12" t="s">
        <v>6551</v>
      </c>
      <c r="AF1852" s="17">
        <v>20941</v>
      </c>
      <c r="AG1852" s="12" t="s">
        <v>6551</v>
      </c>
      <c r="AH1852" s="17" t="s">
        <v>6551</v>
      </c>
      <c r="AI1852" s="12" t="s">
        <v>6551</v>
      </c>
      <c r="AJ1852" s="17">
        <v>0</v>
      </c>
      <c r="AK1852" s="12" t="s">
        <v>6551</v>
      </c>
      <c r="AL1852" s="17">
        <v>0</v>
      </c>
      <c r="AM1852" s="12" t="s">
        <v>6551</v>
      </c>
      <c r="AN1852" s="17">
        <v>0</v>
      </c>
      <c r="AO1852" s="12" t="s">
        <v>6551</v>
      </c>
      <c r="AP1852" s="192">
        <v>0</v>
      </c>
      <c r="AQ1852" s="12" t="s">
        <v>6551</v>
      </c>
      <c r="AR1852" s="17">
        <v>103771</v>
      </c>
      <c r="AS1852" s="12" t="s">
        <v>6551</v>
      </c>
      <c r="AT1852" s="17">
        <v>0</v>
      </c>
      <c r="AU1852" s="1" t="s">
        <v>6551</v>
      </c>
      <c r="AV1852" s="1" t="str">
        <f>IF(OR(M1852="Q",O1852="Q",Q1852="Q",S1852="Q",U1852="Q",W1852="Q",Y1852="Q",AA1852="Q",AC1852="Q",AE1852="Q",AG1852="Q",AI1852="Q",AK1852="Q",AM1852="Q",AO1852="Q",AQ1852="Q",AS1852="Q",AU1852="Q"),"Yes","No")</f>
        <v>No</v>
      </c>
    </row>
    <row r="1853" spans="1:48" x14ac:dyDescent="0.2">
      <c r="A1853" s="1" t="s">
        <v>4802</v>
      </c>
      <c r="B1853" s="1" t="s">
        <v>4803</v>
      </c>
      <c r="C1853" s="1" t="s">
        <v>61</v>
      </c>
      <c r="D1853" s="194" t="s">
        <v>4804</v>
      </c>
      <c r="E1853" s="197" t="s">
        <v>4805</v>
      </c>
      <c r="F1853" s="1" t="s">
        <v>239</v>
      </c>
      <c r="G1853" s="1" t="s">
        <v>287</v>
      </c>
      <c r="H1853" s="17">
        <v>0</v>
      </c>
      <c r="I1853" s="12">
        <v>18</v>
      </c>
      <c r="J1853" s="1" t="s">
        <v>12</v>
      </c>
      <c r="K1853" s="1" t="s">
        <v>9</v>
      </c>
      <c r="L1853" s="4">
        <v>8</v>
      </c>
      <c r="M1853" s="1" t="s">
        <v>6551</v>
      </c>
      <c r="N1853" s="12">
        <v>0</v>
      </c>
      <c r="O1853" s="12" t="s">
        <v>6551</v>
      </c>
      <c r="P1853" s="14">
        <v>30.796640869422031</v>
      </c>
      <c r="Q1853" s="12" t="s">
        <v>6551</v>
      </c>
      <c r="R1853" s="14">
        <v>0</v>
      </c>
      <c r="S1853" s="12" t="s">
        <v>6551</v>
      </c>
      <c r="T1853" s="14">
        <v>6.0205829079532354</v>
      </c>
      <c r="U1853" s="12" t="s">
        <v>6551</v>
      </c>
      <c r="V1853" s="17">
        <v>0</v>
      </c>
      <c r="W1853" s="12" t="s">
        <v>6551</v>
      </c>
      <c r="X1853" s="17">
        <v>0</v>
      </c>
      <c r="Y1853" s="12" t="s">
        <v>6551</v>
      </c>
      <c r="Z1853" s="17">
        <v>561084</v>
      </c>
      <c r="AA1853" s="12" t="s">
        <v>6551</v>
      </c>
      <c r="AB1853" s="17" t="s">
        <v>6551</v>
      </c>
      <c r="AC1853" s="12" t="s">
        <v>6551</v>
      </c>
      <c r="AD1853" s="17">
        <v>0</v>
      </c>
      <c r="AE1853" s="12" t="s">
        <v>6551</v>
      </c>
      <c r="AF1853" s="17">
        <v>18219</v>
      </c>
      <c r="AG1853" s="12" t="s">
        <v>6551</v>
      </c>
      <c r="AH1853" s="17" t="s">
        <v>6551</v>
      </c>
      <c r="AI1853" s="12" t="s">
        <v>6551</v>
      </c>
      <c r="AJ1853" s="17">
        <v>0</v>
      </c>
      <c r="AK1853" s="12" t="s">
        <v>6551</v>
      </c>
      <c r="AL1853" s="17">
        <v>0</v>
      </c>
      <c r="AM1853" s="12" t="s">
        <v>6551</v>
      </c>
      <c r="AN1853" s="17">
        <v>0</v>
      </c>
      <c r="AO1853" s="12" t="s">
        <v>6551</v>
      </c>
      <c r="AP1853" s="192">
        <v>0</v>
      </c>
      <c r="AQ1853" s="12" t="s">
        <v>6551</v>
      </c>
      <c r="AR1853" s="17">
        <v>109689</v>
      </c>
      <c r="AS1853" s="12" t="s">
        <v>6551</v>
      </c>
      <c r="AT1853" s="17">
        <v>0</v>
      </c>
      <c r="AU1853" s="1" t="s">
        <v>6551</v>
      </c>
      <c r="AV1853" s="1" t="str">
        <f>IF(OR(M1853="Q",O1853="Q",Q1853="Q",S1853="Q",U1853="Q",W1853="Q",Y1853="Q",AA1853="Q",AC1853="Q",AE1853="Q",AG1853="Q",AI1853="Q",AK1853="Q",AM1853="Q",AO1853="Q",AQ1853="Q",AS1853="Q",AU1853="Q"),"Yes","No")</f>
        <v>No</v>
      </c>
    </row>
    <row r="1854" spans="1:48" x14ac:dyDescent="0.2">
      <c r="A1854" s="1" t="s">
        <v>5649</v>
      </c>
      <c r="B1854" s="1" t="s">
        <v>5650</v>
      </c>
      <c r="C1854" s="1" t="s">
        <v>91</v>
      </c>
      <c r="D1854" s="194" t="s">
        <v>5651</v>
      </c>
      <c r="E1854" s="197" t="s">
        <v>5652</v>
      </c>
      <c r="F1854" s="1" t="s">
        <v>242</v>
      </c>
      <c r="G1854" s="1" t="s">
        <v>287</v>
      </c>
      <c r="H1854" s="17">
        <v>0</v>
      </c>
      <c r="I1854" s="12">
        <v>18</v>
      </c>
      <c r="J1854" s="1" t="s">
        <v>11</v>
      </c>
      <c r="K1854" s="1" t="s">
        <v>9</v>
      </c>
      <c r="L1854" s="4">
        <v>7</v>
      </c>
      <c r="M1854" s="1" t="s">
        <v>6551</v>
      </c>
      <c r="N1854" s="12">
        <v>0</v>
      </c>
      <c r="O1854" s="12" t="s">
        <v>6551</v>
      </c>
      <c r="P1854" s="14">
        <v>16.502843514951387</v>
      </c>
      <c r="Q1854" s="12" t="s">
        <v>6551</v>
      </c>
      <c r="R1854" s="14">
        <v>0</v>
      </c>
      <c r="S1854" s="12" t="s">
        <v>6551</v>
      </c>
      <c r="T1854" s="14">
        <v>3.3010456796917995</v>
      </c>
      <c r="U1854" s="12" t="s">
        <v>6551</v>
      </c>
      <c r="V1854" s="17">
        <v>0</v>
      </c>
      <c r="W1854" s="12" t="s">
        <v>6551</v>
      </c>
      <c r="X1854" s="17">
        <v>0</v>
      </c>
      <c r="Y1854" s="12" t="s">
        <v>6551</v>
      </c>
      <c r="Z1854" s="17">
        <v>89957</v>
      </c>
      <c r="AA1854" s="12" t="s">
        <v>6551</v>
      </c>
      <c r="AB1854" s="17" t="s">
        <v>6551</v>
      </c>
      <c r="AC1854" s="12" t="s">
        <v>6551</v>
      </c>
      <c r="AD1854" s="17">
        <v>0</v>
      </c>
      <c r="AE1854" s="12" t="s">
        <v>6551</v>
      </c>
      <c r="AF1854" s="17">
        <v>5451</v>
      </c>
      <c r="AG1854" s="12" t="s">
        <v>6551</v>
      </c>
      <c r="AH1854" s="17" t="s">
        <v>6551</v>
      </c>
      <c r="AI1854" s="12" t="s">
        <v>6551</v>
      </c>
      <c r="AJ1854" s="17">
        <v>0</v>
      </c>
      <c r="AK1854" s="12" t="s">
        <v>6551</v>
      </c>
      <c r="AL1854" s="17">
        <v>0</v>
      </c>
      <c r="AM1854" s="12" t="s">
        <v>6551</v>
      </c>
      <c r="AN1854" s="17">
        <v>0</v>
      </c>
      <c r="AO1854" s="12" t="s">
        <v>6551</v>
      </c>
      <c r="AP1854" s="192">
        <v>0</v>
      </c>
      <c r="AQ1854" s="12" t="s">
        <v>6551</v>
      </c>
      <c r="AR1854" s="17">
        <v>17994</v>
      </c>
      <c r="AS1854" s="12" t="s">
        <v>6551</v>
      </c>
      <c r="AT1854" s="17">
        <v>0</v>
      </c>
      <c r="AU1854" s="1" t="s">
        <v>6551</v>
      </c>
      <c r="AV1854" s="1" t="str">
        <f>IF(OR(M1854="Q",O1854="Q",Q1854="Q",S1854="Q",U1854="Q",W1854="Q",Y1854="Q",AA1854="Q",AC1854="Q",AE1854="Q",AG1854="Q",AI1854="Q",AK1854="Q",AM1854="Q",AO1854="Q",AQ1854="Q",AS1854="Q",AU1854="Q"),"Yes","No")</f>
        <v>No</v>
      </c>
    </row>
    <row r="1855" spans="1:48" x14ac:dyDescent="0.2">
      <c r="A1855" s="1" t="s">
        <v>384</v>
      </c>
      <c r="B1855" s="1" t="s">
        <v>385</v>
      </c>
      <c r="C1855" s="1" t="s">
        <v>108</v>
      </c>
      <c r="D1855" s="194">
        <v>6016</v>
      </c>
      <c r="E1855" s="197">
        <v>60016</v>
      </c>
      <c r="F1855" s="1" t="s">
        <v>239</v>
      </c>
      <c r="G1855" s="1" t="s">
        <v>236</v>
      </c>
      <c r="H1855" s="17">
        <v>147922</v>
      </c>
      <c r="I1855" s="12">
        <v>18</v>
      </c>
      <c r="J1855" s="1" t="s">
        <v>11</v>
      </c>
      <c r="K1855" s="1" t="s">
        <v>13</v>
      </c>
      <c r="L1855" s="4">
        <v>6</v>
      </c>
      <c r="M1855" s="1" t="s">
        <v>6551</v>
      </c>
      <c r="N1855" s="12">
        <v>0</v>
      </c>
      <c r="O1855" s="12" t="s">
        <v>6551</v>
      </c>
      <c r="P1855" s="14">
        <v>11.953301320528212</v>
      </c>
      <c r="Q1855" s="12" t="s">
        <v>6551</v>
      </c>
      <c r="R1855" s="14">
        <v>3.7699853713105584</v>
      </c>
      <c r="S1855" s="12" t="s">
        <v>6551</v>
      </c>
      <c r="T1855" s="14">
        <v>2.7901560624249702</v>
      </c>
      <c r="U1855" s="12" t="s">
        <v>6551</v>
      </c>
      <c r="V1855" s="17">
        <v>0</v>
      </c>
      <c r="W1855" s="12" t="s">
        <v>6551</v>
      </c>
      <c r="X1855" s="17">
        <v>156189</v>
      </c>
      <c r="Y1855" s="12" t="s">
        <v>6551</v>
      </c>
      <c r="Z1855" s="17">
        <v>99571</v>
      </c>
      <c r="AA1855" s="12" t="s">
        <v>6551</v>
      </c>
      <c r="AB1855" s="17">
        <v>56618</v>
      </c>
      <c r="AC1855" s="12" t="s">
        <v>6551</v>
      </c>
      <c r="AD1855" s="17">
        <v>20709</v>
      </c>
      <c r="AE1855" s="12" t="s">
        <v>6551</v>
      </c>
      <c r="AF1855" s="17">
        <v>8330</v>
      </c>
      <c r="AG1855" s="12" t="s">
        <v>6551</v>
      </c>
      <c r="AH1855" s="17">
        <v>12379</v>
      </c>
      <c r="AI1855" s="12" t="s">
        <v>6551</v>
      </c>
      <c r="AJ1855" s="17">
        <v>0</v>
      </c>
      <c r="AK1855" s="12" t="s">
        <v>6551</v>
      </c>
      <c r="AL1855" s="17">
        <v>0</v>
      </c>
      <c r="AM1855" s="12" t="s">
        <v>6551</v>
      </c>
      <c r="AN1855" s="17">
        <v>0</v>
      </c>
      <c r="AO1855" s="12" t="s">
        <v>6551</v>
      </c>
      <c r="AP1855" s="192">
        <v>0</v>
      </c>
      <c r="AQ1855" s="12" t="s">
        <v>6551</v>
      </c>
      <c r="AR1855" s="17">
        <v>23242</v>
      </c>
      <c r="AS1855" s="12" t="s">
        <v>6551</v>
      </c>
      <c r="AT1855" s="17">
        <v>87622</v>
      </c>
      <c r="AU1855" s="1" t="s">
        <v>6551</v>
      </c>
      <c r="AV1855" s="1" t="str">
        <f>IF(OR(M1855="Q",O1855="Q",Q1855="Q",S1855="Q",U1855="Q",W1855="Q",Y1855="Q",AA1855="Q",AC1855="Q",AE1855="Q",AG1855="Q",AI1855="Q",AK1855="Q",AM1855="Q",AO1855="Q",AQ1855="Q",AS1855="Q",AU1855="Q"),"Yes","No")</f>
        <v>No</v>
      </c>
    </row>
    <row r="1856" spans="1:48" x14ac:dyDescent="0.2">
      <c r="A1856" s="1" t="s">
        <v>2282</v>
      </c>
      <c r="B1856" s="1" t="s">
        <v>1089</v>
      </c>
      <c r="C1856" s="1" t="s">
        <v>120</v>
      </c>
      <c r="D1856" s="194" t="s">
        <v>2283</v>
      </c>
      <c r="E1856" s="197" t="s">
        <v>2284</v>
      </c>
      <c r="F1856" s="1" t="s">
        <v>305</v>
      </c>
      <c r="G1856" s="1" t="s">
        <v>287</v>
      </c>
      <c r="H1856" s="17">
        <v>0</v>
      </c>
      <c r="I1856" s="12">
        <v>18</v>
      </c>
      <c r="J1856" s="1" t="s">
        <v>11</v>
      </c>
      <c r="K1856" s="1" t="s">
        <v>9</v>
      </c>
      <c r="L1856" s="4">
        <v>6</v>
      </c>
      <c r="M1856" s="1" t="s">
        <v>6551</v>
      </c>
      <c r="N1856" s="12">
        <v>0</v>
      </c>
      <c r="O1856" s="12" t="s">
        <v>6551</v>
      </c>
      <c r="P1856" s="14">
        <v>16.62599252685661</v>
      </c>
      <c r="Q1856" s="12" t="s">
        <v>123</v>
      </c>
      <c r="R1856" s="14">
        <v>0</v>
      </c>
      <c r="S1856" s="12" t="s">
        <v>6551</v>
      </c>
      <c r="T1856" s="14">
        <v>1.3634983652498833</v>
      </c>
      <c r="U1856" s="12" t="s">
        <v>123</v>
      </c>
      <c r="V1856" s="17">
        <v>0</v>
      </c>
      <c r="W1856" s="12" t="s">
        <v>6551</v>
      </c>
      <c r="X1856" s="17">
        <v>0</v>
      </c>
      <c r="Y1856" s="12" t="s">
        <v>6551</v>
      </c>
      <c r="Z1856" s="17">
        <v>142385</v>
      </c>
      <c r="AA1856" s="12" t="s">
        <v>123</v>
      </c>
      <c r="AB1856" s="17" t="s">
        <v>6551</v>
      </c>
      <c r="AC1856" s="12" t="s">
        <v>6551</v>
      </c>
      <c r="AD1856" s="17">
        <v>0</v>
      </c>
      <c r="AE1856" s="12" t="s">
        <v>6551</v>
      </c>
      <c r="AF1856" s="17">
        <v>8564</v>
      </c>
      <c r="AG1856" s="12" t="s">
        <v>123</v>
      </c>
      <c r="AH1856" s="17" t="s">
        <v>6551</v>
      </c>
      <c r="AI1856" s="12" t="s">
        <v>6551</v>
      </c>
      <c r="AJ1856" s="17">
        <v>0</v>
      </c>
      <c r="AK1856" s="12" t="s">
        <v>6551</v>
      </c>
      <c r="AL1856" s="17">
        <v>0</v>
      </c>
      <c r="AM1856" s="12" t="s">
        <v>6551</v>
      </c>
      <c r="AN1856" s="17">
        <v>0</v>
      </c>
      <c r="AO1856" s="12" t="s">
        <v>6551</v>
      </c>
      <c r="AP1856" s="192">
        <v>0</v>
      </c>
      <c r="AQ1856" s="12" t="s">
        <v>6551</v>
      </c>
      <c r="AR1856" s="17">
        <v>11677</v>
      </c>
      <c r="AS1856" s="12" t="s">
        <v>6551</v>
      </c>
      <c r="AT1856" s="17">
        <v>0</v>
      </c>
      <c r="AU1856" s="1" t="s">
        <v>6551</v>
      </c>
      <c r="AV1856" s="1" t="str">
        <f>IF(OR(M1856="Q",O1856="Q",Q1856="Q",S1856="Q",U1856="Q",W1856="Q",Y1856="Q",AA1856="Q",AC1856="Q",AE1856="Q",AG1856="Q",AI1856="Q",AK1856="Q",AM1856="Q",AO1856="Q",AQ1856="Q",AS1856="Q",AU1856="Q"),"Yes","No")</f>
        <v>No</v>
      </c>
    </row>
    <row r="1857" spans="1:48" x14ac:dyDescent="0.2">
      <c r="A1857" s="1" t="s">
        <v>6454</v>
      </c>
      <c r="B1857" s="1" t="s">
        <v>6544</v>
      </c>
      <c r="C1857" s="1" t="s">
        <v>26</v>
      </c>
      <c r="D1857" s="194" t="s">
        <v>6453</v>
      </c>
      <c r="E1857" s="197" t="s">
        <v>6452</v>
      </c>
      <c r="F1857" s="1" t="s">
        <v>242</v>
      </c>
      <c r="G1857" s="1" t="s">
        <v>287</v>
      </c>
      <c r="H1857" s="17">
        <v>0</v>
      </c>
      <c r="I1857" s="12">
        <v>18</v>
      </c>
      <c r="J1857" s="1" t="s">
        <v>11</v>
      </c>
      <c r="K1857" s="1" t="s">
        <v>9</v>
      </c>
      <c r="L1857" s="4">
        <v>6</v>
      </c>
      <c r="M1857" s="1" t="s">
        <v>6551</v>
      </c>
      <c r="N1857" s="12">
        <v>0</v>
      </c>
      <c r="O1857" s="12" t="s">
        <v>6551</v>
      </c>
      <c r="P1857" s="14">
        <v>10.80525783619818</v>
      </c>
      <c r="Q1857" s="12" t="s">
        <v>6551</v>
      </c>
      <c r="R1857" s="14">
        <v>0</v>
      </c>
      <c r="S1857" s="12" t="s">
        <v>6551</v>
      </c>
      <c r="T1857" s="14">
        <v>3.8892821031344793</v>
      </c>
      <c r="U1857" s="12" t="s">
        <v>6551</v>
      </c>
      <c r="V1857" s="17">
        <v>0</v>
      </c>
      <c r="W1857" s="12" t="s">
        <v>6551</v>
      </c>
      <c r="X1857" s="17">
        <v>0</v>
      </c>
      <c r="Y1857" s="12" t="s">
        <v>6551</v>
      </c>
      <c r="Z1857" s="17">
        <v>106864</v>
      </c>
      <c r="AA1857" s="12" t="s">
        <v>6551</v>
      </c>
      <c r="AB1857" s="17" t="s">
        <v>6551</v>
      </c>
      <c r="AC1857" s="12" t="s">
        <v>6551</v>
      </c>
      <c r="AD1857" s="17">
        <v>0</v>
      </c>
      <c r="AE1857" s="12" t="s">
        <v>6551</v>
      </c>
      <c r="AF1857" s="17">
        <v>9890</v>
      </c>
      <c r="AG1857" s="12" t="s">
        <v>6551</v>
      </c>
      <c r="AH1857" s="17" t="s">
        <v>6551</v>
      </c>
      <c r="AI1857" s="12" t="s">
        <v>6551</v>
      </c>
      <c r="AJ1857" s="17">
        <v>0</v>
      </c>
      <c r="AK1857" s="12" t="s">
        <v>6551</v>
      </c>
      <c r="AL1857" s="17">
        <v>0</v>
      </c>
      <c r="AM1857" s="12" t="s">
        <v>6551</v>
      </c>
      <c r="AN1857" s="17">
        <v>0</v>
      </c>
      <c r="AO1857" s="12" t="s">
        <v>6551</v>
      </c>
      <c r="AP1857" s="192">
        <v>0</v>
      </c>
      <c r="AQ1857" s="12" t="s">
        <v>6551</v>
      </c>
      <c r="AR1857" s="17">
        <v>38465</v>
      </c>
      <c r="AS1857" s="12" t="s">
        <v>6551</v>
      </c>
      <c r="AT1857" s="17">
        <v>0</v>
      </c>
      <c r="AU1857" s="1" t="s">
        <v>6551</v>
      </c>
      <c r="AV1857" s="1" t="str">
        <f>IF(OR(M1857="Q",O1857="Q",Q1857="Q",S1857="Q",U1857="Q",W1857="Q",Y1857="Q",AA1857="Q",AC1857="Q",AE1857="Q",AG1857="Q",AI1857="Q",AK1857="Q",AM1857="Q",AO1857="Q",AQ1857="Q",AS1857="Q",AU1857="Q"),"Yes","No")</f>
        <v>No</v>
      </c>
    </row>
    <row r="1858" spans="1:48" x14ac:dyDescent="0.2">
      <c r="A1858" s="1" t="s">
        <v>5649</v>
      </c>
      <c r="B1858" s="1" t="s">
        <v>5650</v>
      </c>
      <c r="C1858" s="1" t="s">
        <v>91</v>
      </c>
      <c r="D1858" s="194" t="s">
        <v>5651</v>
      </c>
      <c r="E1858" s="197" t="s">
        <v>5652</v>
      </c>
      <c r="F1858" s="1" t="s">
        <v>242</v>
      </c>
      <c r="G1858" s="1" t="s">
        <v>287</v>
      </c>
      <c r="H1858" s="17">
        <v>0</v>
      </c>
      <c r="I1858" s="12">
        <v>18</v>
      </c>
      <c r="J1858" s="1" t="s">
        <v>12</v>
      </c>
      <c r="K1858" s="1" t="s">
        <v>9</v>
      </c>
      <c r="L1858" s="4">
        <v>6</v>
      </c>
      <c r="M1858" s="1" t="s">
        <v>6551</v>
      </c>
      <c r="N1858" s="12">
        <v>0</v>
      </c>
      <c r="O1858" s="12" t="s">
        <v>6551</v>
      </c>
      <c r="P1858" s="14">
        <v>16.674800892003823</v>
      </c>
      <c r="Q1858" s="12" t="s">
        <v>6551</v>
      </c>
      <c r="R1858" s="14">
        <v>0</v>
      </c>
      <c r="S1858" s="12" t="s">
        <v>6551</v>
      </c>
      <c r="T1858" s="14">
        <v>22.18540936604014</v>
      </c>
      <c r="U1858" s="12" t="s">
        <v>6551</v>
      </c>
      <c r="V1858" s="17">
        <v>0</v>
      </c>
      <c r="W1858" s="12" t="s">
        <v>6551</v>
      </c>
      <c r="X1858" s="17">
        <v>0</v>
      </c>
      <c r="Y1858" s="12" t="s">
        <v>6551</v>
      </c>
      <c r="Z1858" s="17">
        <v>261711</v>
      </c>
      <c r="AA1858" s="12" t="s">
        <v>6551</v>
      </c>
      <c r="AB1858" s="17" t="s">
        <v>6551</v>
      </c>
      <c r="AC1858" s="12" t="s">
        <v>6551</v>
      </c>
      <c r="AD1858" s="17">
        <v>0</v>
      </c>
      <c r="AE1858" s="12" t="s">
        <v>6551</v>
      </c>
      <c r="AF1858" s="17">
        <v>15695</v>
      </c>
      <c r="AG1858" s="12" t="s">
        <v>6551</v>
      </c>
      <c r="AH1858" s="17" t="s">
        <v>6551</v>
      </c>
      <c r="AI1858" s="12" t="s">
        <v>6551</v>
      </c>
      <c r="AJ1858" s="17">
        <v>0</v>
      </c>
      <c r="AK1858" s="12" t="s">
        <v>6551</v>
      </c>
      <c r="AL1858" s="17">
        <v>0</v>
      </c>
      <c r="AM1858" s="12" t="s">
        <v>6551</v>
      </c>
      <c r="AN1858" s="17">
        <v>0</v>
      </c>
      <c r="AO1858" s="12" t="s">
        <v>6551</v>
      </c>
      <c r="AP1858" s="192">
        <v>0</v>
      </c>
      <c r="AQ1858" s="12" t="s">
        <v>6551</v>
      </c>
      <c r="AR1858" s="17">
        <v>348200</v>
      </c>
      <c r="AS1858" s="12" t="s">
        <v>6551</v>
      </c>
      <c r="AT1858" s="17">
        <v>0</v>
      </c>
      <c r="AU1858" s="1" t="s">
        <v>6551</v>
      </c>
      <c r="AV1858" s="1" t="str">
        <f>IF(OR(M1858="Q",O1858="Q",Q1858="Q",S1858="Q",U1858="Q",W1858="Q",Y1858="Q",AA1858="Q",AC1858="Q",AE1858="Q",AG1858="Q",AI1858="Q",AK1858="Q",AM1858="Q",AO1858="Q",AQ1858="Q",AS1858="Q",AU1858="Q"),"Yes","No")</f>
        <v>No</v>
      </c>
    </row>
    <row r="1859" spans="1:48" x14ac:dyDescent="0.2">
      <c r="A1859" s="1" t="s">
        <v>308</v>
      </c>
      <c r="B1859" s="1" t="s">
        <v>309</v>
      </c>
      <c r="C1859" s="1" t="s">
        <v>99</v>
      </c>
      <c r="D1859" s="194">
        <v>46</v>
      </c>
      <c r="E1859" s="197">
        <v>46</v>
      </c>
      <c r="F1859" s="1" t="s">
        <v>239</v>
      </c>
      <c r="G1859" s="1" t="s">
        <v>6120</v>
      </c>
      <c r="H1859" s="17">
        <v>1849898</v>
      </c>
      <c r="I1859" s="12">
        <v>18</v>
      </c>
      <c r="J1859" s="1" t="s">
        <v>11</v>
      </c>
      <c r="K1859" s="1" t="s">
        <v>9</v>
      </c>
      <c r="L1859" s="4">
        <v>5</v>
      </c>
      <c r="M1859" s="1" t="s">
        <v>6551</v>
      </c>
      <c r="N1859" s="12">
        <v>0</v>
      </c>
      <c r="O1859" s="12" t="s">
        <v>6551</v>
      </c>
      <c r="P1859" s="14">
        <v>11.410538395333269</v>
      </c>
      <c r="Q1859" s="12" t="s">
        <v>6551</v>
      </c>
      <c r="R1859" s="14">
        <v>0</v>
      </c>
      <c r="S1859" s="12" t="s">
        <v>6551</v>
      </c>
      <c r="T1859" s="14">
        <v>1.7090943865353352</v>
      </c>
      <c r="U1859" s="12" t="s">
        <v>6551</v>
      </c>
      <c r="V1859" s="17">
        <v>0</v>
      </c>
      <c r="W1859" s="12" t="s">
        <v>6551</v>
      </c>
      <c r="X1859" s="17">
        <v>0</v>
      </c>
      <c r="Y1859" s="12" t="s">
        <v>6551</v>
      </c>
      <c r="Z1859" s="17">
        <v>119320</v>
      </c>
      <c r="AA1859" s="12" t="s">
        <v>6551</v>
      </c>
      <c r="AB1859" s="17" t="s">
        <v>6551</v>
      </c>
      <c r="AC1859" s="12" t="s">
        <v>6551</v>
      </c>
      <c r="AD1859" s="17">
        <v>0</v>
      </c>
      <c r="AE1859" s="12" t="s">
        <v>6551</v>
      </c>
      <c r="AF1859" s="17">
        <v>10457</v>
      </c>
      <c r="AG1859" s="12" t="s">
        <v>6551</v>
      </c>
      <c r="AH1859" s="17" t="s">
        <v>6551</v>
      </c>
      <c r="AI1859" s="12" t="s">
        <v>6551</v>
      </c>
      <c r="AJ1859" s="17">
        <v>0</v>
      </c>
      <c r="AK1859" s="12" t="s">
        <v>6551</v>
      </c>
      <c r="AL1859" s="17">
        <v>0</v>
      </c>
      <c r="AM1859" s="12" t="s">
        <v>6551</v>
      </c>
      <c r="AN1859" s="17">
        <v>0</v>
      </c>
      <c r="AO1859" s="12" t="s">
        <v>6551</v>
      </c>
      <c r="AP1859" s="192">
        <v>0</v>
      </c>
      <c r="AQ1859" s="12" t="s">
        <v>6551</v>
      </c>
      <c r="AR1859" s="17">
        <v>17872</v>
      </c>
      <c r="AS1859" s="12" t="s">
        <v>6551</v>
      </c>
      <c r="AT1859" s="17">
        <v>0</v>
      </c>
      <c r="AU1859" s="1" t="s">
        <v>6551</v>
      </c>
      <c r="AV1859" s="1" t="str">
        <f>IF(OR(M1859="Q",O1859="Q",Q1859="Q",S1859="Q",U1859="Q",W1859="Q",Y1859="Q",AA1859="Q",AC1859="Q",AE1859="Q",AG1859="Q",AI1859="Q",AK1859="Q",AM1859="Q",AO1859="Q",AQ1859="Q",AS1859="Q",AU1859="Q"),"Yes","No")</f>
        <v>No</v>
      </c>
    </row>
    <row r="1860" spans="1:48" x14ac:dyDescent="0.2">
      <c r="A1860" s="1" t="s">
        <v>594</v>
      </c>
      <c r="B1860" s="1" t="s">
        <v>595</v>
      </c>
      <c r="C1860" s="1" t="s">
        <v>105</v>
      </c>
      <c r="D1860" s="194">
        <v>4102</v>
      </c>
      <c r="E1860" s="197">
        <v>40102</v>
      </c>
      <c r="F1860" s="1" t="s">
        <v>242</v>
      </c>
      <c r="G1860" s="1" t="s">
        <v>236</v>
      </c>
      <c r="H1860" s="17">
        <v>215304</v>
      </c>
      <c r="I1860" s="12">
        <v>18</v>
      </c>
      <c r="J1860" s="1" t="s">
        <v>11</v>
      </c>
      <c r="K1860" s="1" t="s">
        <v>9</v>
      </c>
      <c r="L1860" s="4">
        <v>5</v>
      </c>
      <c r="M1860" s="1" t="s">
        <v>6551</v>
      </c>
      <c r="N1860" s="12">
        <v>0</v>
      </c>
      <c r="O1860" s="12" t="s">
        <v>6551</v>
      </c>
      <c r="P1860" s="14">
        <v>12.625020767569364</v>
      </c>
      <c r="Q1860" s="12" t="s">
        <v>6551</v>
      </c>
      <c r="R1860" s="14">
        <v>15.504998979800041</v>
      </c>
      <c r="S1860" s="12" t="s">
        <v>122</v>
      </c>
      <c r="T1860" s="14">
        <v>0.81425485961123112</v>
      </c>
      <c r="U1860" s="12" t="s">
        <v>6551</v>
      </c>
      <c r="V1860" s="17">
        <v>0</v>
      </c>
      <c r="W1860" s="12" t="s">
        <v>6551</v>
      </c>
      <c r="X1860" s="17">
        <v>96770</v>
      </c>
      <c r="Y1860" s="12" t="s">
        <v>6551</v>
      </c>
      <c r="Z1860" s="17">
        <v>75990</v>
      </c>
      <c r="AA1860" s="12" t="s">
        <v>6551</v>
      </c>
      <c r="AB1860" s="17">
        <v>20780</v>
      </c>
      <c r="AC1860" s="12" t="s">
        <v>6551</v>
      </c>
      <c r="AD1860" s="17">
        <v>7405</v>
      </c>
      <c r="AE1860" s="12" t="s">
        <v>6551</v>
      </c>
      <c r="AF1860" s="17">
        <v>6019</v>
      </c>
      <c r="AG1860" s="12" t="s">
        <v>6551</v>
      </c>
      <c r="AH1860" s="17">
        <v>1386</v>
      </c>
      <c r="AI1860" s="12" t="s">
        <v>6551</v>
      </c>
      <c r="AJ1860" s="17">
        <v>0</v>
      </c>
      <c r="AK1860" s="12" t="s">
        <v>6551</v>
      </c>
      <c r="AL1860" s="17">
        <v>0</v>
      </c>
      <c r="AM1860" s="12" t="s">
        <v>6551</v>
      </c>
      <c r="AN1860" s="17">
        <v>0</v>
      </c>
      <c r="AO1860" s="12" t="s">
        <v>6551</v>
      </c>
      <c r="AP1860" s="192">
        <v>0</v>
      </c>
      <c r="AQ1860" s="12" t="s">
        <v>6551</v>
      </c>
      <c r="AR1860" s="17">
        <v>4901</v>
      </c>
      <c r="AS1860" s="12" t="s">
        <v>6551</v>
      </c>
      <c r="AT1860" s="17">
        <v>75990</v>
      </c>
      <c r="AU1860" s="1" t="s">
        <v>122</v>
      </c>
      <c r="AV1860" s="1" t="str">
        <f>IF(OR(M1860="Q",O1860="Q",Q1860="Q",S1860="Q",U1860="Q",W1860="Q",Y1860="Q",AA1860="Q",AC1860="Q",AE1860="Q",AG1860="Q",AI1860="Q",AK1860="Q",AM1860="Q",AO1860="Q",AQ1860="Q",AS1860="Q",AU1860="Q"),"Yes","No")</f>
        <v>Yes</v>
      </c>
    </row>
    <row r="1861" spans="1:48" x14ac:dyDescent="0.2">
      <c r="A1861" s="1" t="s">
        <v>1680</v>
      </c>
      <c r="B1861" s="1" t="s">
        <v>1681</v>
      </c>
      <c r="C1861" s="1" t="s">
        <v>96</v>
      </c>
      <c r="D1861" s="194">
        <v>5198</v>
      </c>
      <c r="E1861" s="197">
        <v>50198</v>
      </c>
      <c r="F1861" s="1" t="s">
        <v>239</v>
      </c>
      <c r="G1861" s="1" t="s">
        <v>236</v>
      </c>
      <c r="H1861" s="17">
        <v>1780673</v>
      </c>
      <c r="I1861" s="12">
        <v>18</v>
      </c>
      <c r="J1861" s="1" t="s">
        <v>12</v>
      </c>
      <c r="K1861" s="1" t="s">
        <v>9</v>
      </c>
      <c r="L1861" s="4">
        <v>5</v>
      </c>
      <c r="M1861" s="1" t="s">
        <v>6551</v>
      </c>
      <c r="N1861" s="12">
        <v>0</v>
      </c>
      <c r="O1861" s="12" t="s">
        <v>6551</v>
      </c>
      <c r="P1861" s="14">
        <v>11.900437317784256</v>
      </c>
      <c r="Q1861" s="12" t="s">
        <v>6551</v>
      </c>
      <c r="R1861" s="14">
        <v>6.2699724517906334</v>
      </c>
      <c r="S1861" s="12" t="s">
        <v>6551</v>
      </c>
      <c r="T1861" s="14">
        <v>1.4022594752186588</v>
      </c>
      <c r="U1861" s="12" t="s">
        <v>6551</v>
      </c>
      <c r="V1861" s="17">
        <v>163794</v>
      </c>
      <c r="W1861" s="12" t="s">
        <v>6551</v>
      </c>
      <c r="X1861" s="17">
        <v>189506</v>
      </c>
      <c r="Y1861" s="12" t="s">
        <v>6551</v>
      </c>
      <c r="Z1861" s="17">
        <v>163274</v>
      </c>
      <c r="AA1861" s="12" t="s">
        <v>6551</v>
      </c>
      <c r="AB1861" s="17">
        <v>26232</v>
      </c>
      <c r="AC1861" s="12" t="s">
        <v>6551</v>
      </c>
      <c r="AD1861" s="17">
        <v>14860</v>
      </c>
      <c r="AE1861" s="12" t="s">
        <v>6551</v>
      </c>
      <c r="AF1861" s="17">
        <v>13720</v>
      </c>
      <c r="AG1861" s="12" t="s">
        <v>6551</v>
      </c>
      <c r="AH1861" s="17">
        <v>1140</v>
      </c>
      <c r="AI1861" s="12" t="s">
        <v>6551</v>
      </c>
      <c r="AJ1861" s="17">
        <v>0</v>
      </c>
      <c r="AK1861" s="12" t="s">
        <v>6551</v>
      </c>
      <c r="AL1861" s="17">
        <v>0</v>
      </c>
      <c r="AM1861" s="12" t="s">
        <v>6551</v>
      </c>
      <c r="AN1861" s="17">
        <v>0</v>
      </c>
      <c r="AO1861" s="12" t="s">
        <v>6551</v>
      </c>
      <c r="AP1861" s="192">
        <v>0</v>
      </c>
      <c r="AQ1861" s="12" t="s">
        <v>6551</v>
      </c>
      <c r="AR1861" s="17">
        <v>19239</v>
      </c>
      <c r="AS1861" s="12" t="s">
        <v>6551</v>
      </c>
      <c r="AT1861" s="17">
        <v>120628</v>
      </c>
      <c r="AU1861" s="1" t="s">
        <v>6551</v>
      </c>
      <c r="AV1861" s="1" t="str">
        <f>IF(OR(M1861="Q",O1861="Q",Q1861="Q",S1861="Q",U1861="Q",W1861="Q",Y1861="Q",AA1861="Q",AC1861="Q",AE1861="Q",AG1861="Q",AI1861="Q",AK1861="Q",AM1861="Q",AO1861="Q",AQ1861="Q",AS1861="Q",AU1861="Q"),"Yes","No")</f>
        <v>No</v>
      </c>
    </row>
    <row r="1862" spans="1:48" x14ac:dyDescent="0.2">
      <c r="A1862" s="1" t="s">
        <v>5649</v>
      </c>
      <c r="B1862" s="1" t="s">
        <v>5650</v>
      </c>
      <c r="C1862" s="1" t="s">
        <v>91</v>
      </c>
      <c r="D1862" s="194" t="s">
        <v>5651</v>
      </c>
      <c r="E1862" s="197" t="s">
        <v>5652</v>
      </c>
      <c r="F1862" s="1" t="s">
        <v>242</v>
      </c>
      <c r="G1862" s="1" t="s">
        <v>287</v>
      </c>
      <c r="H1862" s="17">
        <v>0</v>
      </c>
      <c r="I1862" s="12">
        <v>18</v>
      </c>
      <c r="J1862" s="1" t="s">
        <v>28</v>
      </c>
      <c r="K1862" s="1" t="s">
        <v>9</v>
      </c>
      <c r="L1862" s="4">
        <v>5</v>
      </c>
      <c r="M1862" s="1" t="s">
        <v>6551</v>
      </c>
      <c r="N1862" s="12">
        <v>0</v>
      </c>
      <c r="O1862" s="12" t="s">
        <v>6551</v>
      </c>
      <c r="P1862" s="14">
        <v>27.65662362505978</v>
      </c>
      <c r="Q1862" s="12" t="s">
        <v>6551</v>
      </c>
      <c r="R1862" s="14">
        <v>0</v>
      </c>
      <c r="S1862" s="12" t="s">
        <v>6551</v>
      </c>
      <c r="T1862" s="14">
        <v>1.8431372549019607</v>
      </c>
      <c r="U1862" s="12" t="s">
        <v>6551</v>
      </c>
      <c r="V1862" s="17">
        <v>0</v>
      </c>
      <c r="W1862" s="12" t="s">
        <v>6551</v>
      </c>
      <c r="X1862" s="17">
        <v>0</v>
      </c>
      <c r="Y1862" s="12" t="s">
        <v>6551</v>
      </c>
      <c r="Z1862" s="17">
        <v>57830</v>
      </c>
      <c r="AA1862" s="12" t="s">
        <v>6551</v>
      </c>
      <c r="AB1862" s="17" t="s">
        <v>6551</v>
      </c>
      <c r="AC1862" s="12" t="s">
        <v>6551</v>
      </c>
      <c r="AD1862" s="17">
        <v>0</v>
      </c>
      <c r="AE1862" s="12" t="s">
        <v>6551</v>
      </c>
      <c r="AF1862" s="17">
        <v>2091</v>
      </c>
      <c r="AG1862" s="12" t="s">
        <v>6551</v>
      </c>
      <c r="AH1862" s="17" t="s">
        <v>6551</v>
      </c>
      <c r="AI1862" s="12" t="s">
        <v>6551</v>
      </c>
      <c r="AJ1862" s="17">
        <v>0</v>
      </c>
      <c r="AK1862" s="12" t="s">
        <v>6551</v>
      </c>
      <c r="AL1862" s="17">
        <v>0</v>
      </c>
      <c r="AM1862" s="12" t="s">
        <v>6551</v>
      </c>
      <c r="AN1862" s="17">
        <v>0</v>
      </c>
      <c r="AO1862" s="12" t="s">
        <v>6551</v>
      </c>
      <c r="AP1862" s="192">
        <v>0</v>
      </c>
      <c r="AQ1862" s="12" t="s">
        <v>6551</v>
      </c>
      <c r="AR1862" s="17">
        <v>3854</v>
      </c>
      <c r="AS1862" s="12" t="s">
        <v>6551</v>
      </c>
      <c r="AT1862" s="17">
        <v>0</v>
      </c>
      <c r="AU1862" s="1" t="s">
        <v>6551</v>
      </c>
      <c r="AV1862" s="1" t="str">
        <f>IF(OR(M1862="Q",O1862="Q",Q1862="Q",S1862="Q",U1862="Q",W1862="Q",Y1862="Q",AA1862="Q",AC1862="Q",AE1862="Q",AG1862="Q",AI1862="Q",AK1862="Q",AM1862="Q",AO1862="Q",AQ1862="Q",AS1862="Q",AU1862="Q"),"Yes","No")</f>
        <v>No</v>
      </c>
    </row>
    <row r="1863" spans="1:48" x14ac:dyDescent="0.2">
      <c r="A1863" s="1" t="s">
        <v>583</v>
      </c>
      <c r="B1863" s="1" t="s">
        <v>584</v>
      </c>
      <c r="C1863" s="1" t="s">
        <v>26</v>
      </c>
      <c r="D1863" s="194">
        <v>9161</v>
      </c>
      <c r="E1863" s="197">
        <v>90161</v>
      </c>
      <c r="F1863" s="1" t="s">
        <v>239</v>
      </c>
      <c r="G1863" s="1" t="s">
        <v>6120</v>
      </c>
      <c r="H1863" s="17">
        <v>3281212</v>
      </c>
      <c r="I1863" s="12">
        <v>18</v>
      </c>
      <c r="J1863" s="1" t="s">
        <v>11</v>
      </c>
      <c r="K1863" s="1" t="s">
        <v>13</v>
      </c>
      <c r="L1863" s="4">
        <v>4</v>
      </c>
      <c r="M1863" s="1" t="s">
        <v>6551</v>
      </c>
      <c r="N1863" s="12">
        <v>0</v>
      </c>
      <c r="O1863" s="12" t="s">
        <v>6551</v>
      </c>
      <c r="P1863" s="14">
        <v>7.5107503290917066</v>
      </c>
      <c r="Q1863" s="12" t="s">
        <v>6551</v>
      </c>
      <c r="R1863" s="14">
        <v>0</v>
      </c>
      <c r="S1863" s="12" t="s">
        <v>6551</v>
      </c>
      <c r="T1863" s="14">
        <v>1.8767880649407636</v>
      </c>
      <c r="U1863" s="12" t="s">
        <v>6551</v>
      </c>
      <c r="V1863" s="17">
        <v>0</v>
      </c>
      <c r="W1863" s="12" t="s">
        <v>6551</v>
      </c>
      <c r="X1863" s="17">
        <v>0</v>
      </c>
      <c r="Y1863" s="12" t="s">
        <v>6551</v>
      </c>
      <c r="Z1863" s="17">
        <v>85585</v>
      </c>
      <c r="AA1863" s="12" t="s">
        <v>6551</v>
      </c>
      <c r="AB1863" s="17" t="s">
        <v>6551</v>
      </c>
      <c r="AC1863" s="12" t="s">
        <v>6551</v>
      </c>
      <c r="AD1863" s="17">
        <v>0</v>
      </c>
      <c r="AE1863" s="12" t="s">
        <v>6551</v>
      </c>
      <c r="AF1863" s="17">
        <v>11395</v>
      </c>
      <c r="AG1863" s="12" t="s">
        <v>6551</v>
      </c>
      <c r="AH1863" s="17" t="s">
        <v>6551</v>
      </c>
      <c r="AI1863" s="12" t="s">
        <v>6551</v>
      </c>
      <c r="AJ1863" s="17">
        <v>0</v>
      </c>
      <c r="AK1863" s="12" t="s">
        <v>6551</v>
      </c>
      <c r="AL1863" s="17">
        <v>0</v>
      </c>
      <c r="AM1863" s="12" t="s">
        <v>6551</v>
      </c>
      <c r="AN1863" s="17">
        <v>0</v>
      </c>
      <c r="AO1863" s="12" t="s">
        <v>6551</v>
      </c>
      <c r="AP1863" s="192">
        <v>0</v>
      </c>
      <c r="AQ1863" s="12" t="s">
        <v>6551</v>
      </c>
      <c r="AR1863" s="17">
        <v>21386</v>
      </c>
      <c r="AS1863" s="12" t="s">
        <v>6551</v>
      </c>
      <c r="AT1863" s="17">
        <v>0</v>
      </c>
      <c r="AU1863" s="1" t="s">
        <v>6551</v>
      </c>
      <c r="AV1863" s="1" t="str">
        <f>IF(OR(M1863="Q",O1863="Q",Q1863="Q",S1863="Q",U1863="Q",W1863="Q",Y1863="Q",AA1863="Q",AC1863="Q",AE1863="Q",AG1863="Q",AI1863="Q",AK1863="Q",AM1863="Q",AO1863="Q",AQ1863="Q",AS1863="Q",AU1863="Q"),"Yes","No")</f>
        <v>No</v>
      </c>
    </row>
    <row r="1864" spans="1:48" x14ac:dyDescent="0.2">
      <c r="A1864" s="1" t="s">
        <v>2937</v>
      </c>
      <c r="B1864" s="1" t="s">
        <v>2938</v>
      </c>
      <c r="C1864" s="1" t="s">
        <v>44</v>
      </c>
      <c r="D1864" s="194" t="s">
        <v>2939</v>
      </c>
      <c r="E1864" s="197" t="s">
        <v>2940</v>
      </c>
      <c r="F1864" s="1" t="s">
        <v>1645</v>
      </c>
      <c r="G1864" s="1" t="s">
        <v>287</v>
      </c>
      <c r="H1864" s="17">
        <v>0</v>
      </c>
      <c r="I1864" s="12">
        <v>18</v>
      </c>
      <c r="J1864" s="1" t="s">
        <v>12</v>
      </c>
      <c r="K1864" s="1" t="s">
        <v>9</v>
      </c>
      <c r="L1864" s="4">
        <v>4</v>
      </c>
      <c r="M1864" s="1" t="s">
        <v>6551</v>
      </c>
      <c r="N1864" s="12">
        <v>0</v>
      </c>
      <c r="O1864" s="12" t="s">
        <v>6551</v>
      </c>
      <c r="P1864" s="14">
        <v>22.060143198090692</v>
      </c>
      <c r="Q1864" s="12" t="s">
        <v>6551</v>
      </c>
      <c r="R1864" s="14">
        <v>0</v>
      </c>
      <c r="S1864" s="12" t="s">
        <v>6551</v>
      </c>
      <c r="T1864" s="14">
        <v>1.2695704057279236</v>
      </c>
      <c r="U1864" s="12" t="s">
        <v>6551</v>
      </c>
      <c r="V1864" s="17">
        <v>0</v>
      </c>
      <c r="W1864" s="12" t="s">
        <v>6551</v>
      </c>
      <c r="X1864" s="17">
        <v>0</v>
      </c>
      <c r="Y1864" s="12" t="s">
        <v>6551</v>
      </c>
      <c r="Z1864" s="17">
        <v>184864</v>
      </c>
      <c r="AA1864" s="12" t="s">
        <v>6551</v>
      </c>
      <c r="AB1864" s="17" t="s">
        <v>6551</v>
      </c>
      <c r="AC1864" s="12" t="s">
        <v>6551</v>
      </c>
      <c r="AD1864" s="17">
        <v>0</v>
      </c>
      <c r="AE1864" s="12" t="s">
        <v>6551</v>
      </c>
      <c r="AF1864" s="17">
        <v>8380</v>
      </c>
      <c r="AG1864" s="12" t="s">
        <v>6551</v>
      </c>
      <c r="AH1864" s="17" t="s">
        <v>6551</v>
      </c>
      <c r="AI1864" s="12" t="s">
        <v>6551</v>
      </c>
      <c r="AJ1864" s="17">
        <v>0</v>
      </c>
      <c r="AK1864" s="12" t="s">
        <v>6551</v>
      </c>
      <c r="AL1864" s="17">
        <v>0</v>
      </c>
      <c r="AM1864" s="12" t="s">
        <v>6551</v>
      </c>
      <c r="AN1864" s="17">
        <v>0</v>
      </c>
      <c r="AO1864" s="12" t="s">
        <v>6551</v>
      </c>
      <c r="AP1864" s="192">
        <v>0</v>
      </c>
      <c r="AQ1864" s="12" t="s">
        <v>6551</v>
      </c>
      <c r="AR1864" s="17">
        <v>10639</v>
      </c>
      <c r="AS1864" s="12" t="s">
        <v>6551</v>
      </c>
      <c r="AT1864" s="17">
        <v>0</v>
      </c>
      <c r="AU1864" s="1" t="s">
        <v>6551</v>
      </c>
      <c r="AV1864" s="1" t="str">
        <f>IF(OR(M1864="Q",O1864="Q",Q1864="Q",S1864="Q",U1864="Q",W1864="Q",Y1864="Q",AA1864="Q",AC1864="Q",AE1864="Q",AG1864="Q",AI1864="Q",AK1864="Q",AM1864="Q",AO1864="Q",AQ1864="Q",AS1864="Q",AU1864="Q"),"Yes","No")</f>
        <v>No</v>
      </c>
    </row>
    <row r="1865" spans="1:48" x14ac:dyDescent="0.2">
      <c r="A1865" s="1" t="s">
        <v>5515</v>
      </c>
      <c r="B1865" s="1" t="s">
        <v>5516</v>
      </c>
      <c r="C1865" s="1" t="s">
        <v>26</v>
      </c>
      <c r="D1865" s="194" t="s">
        <v>5517</v>
      </c>
      <c r="E1865" s="197" t="s">
        <v>5518</v>
      </c>
      <c r="F1865" s="1" t="s">
        <v>242</v>
      </c>
      <c r="G1865" s="1" t="s">
        <v>287</v>
      </c>
      <c r="H1865" s="17">
        <v>0</v>
      </c>
      <c r="I1865" s="12">
        <v>18</v>
      </c>
      <c r="J1865" s="1" t="s">
        <v>12</v>
      </c>
      <c r="K1865" s="1" t="s">
        <v>13</v>
      </c>
      <c r="L1865" s="4">
        <v>4</v>
      </c>
      <c r="M1865" s="1" t="s">
        <v>6551</v>
      </c>
      <c r="N1865" s="12">
        <v>0</v>
      </c>
      <c r="O1865" s="12" t="s">
        <v>6551</v>
      </c>
      <c r="P1865" s="14">
        <v>11.393043791674176</v>
      </c>
      <c r="Q1865" s="12" t="s">
        <v>6551</v>
      </c>
      <c r="R1865" s="14">
        <v>0</v>
      </c>
      <c r="S1865" s="12" t="s">
        <v>6551</v>
      </c>
      <c r="T1865" s="14">
        <v>5.1081275905568573</v>
      </c>
      <c r="U1865" s="12" t="s">
        <v>6551</v>
      </c>
      <c r="V1865" s="17">
        <v>0</v>
      </c>
      <c r="W1865" s="12" t="s">
        <v>6551</v>
      </c>
      <c r="X1865" s="17">
        <v>0</v>
      </c>
      <c r="Y1865" s="12" t="s">
        <v>6551</v>
      </c>
      <c r="Z1865" s="17">
        <v>63220</v>
      </c>
      <c r="AA1865" s="12" t="s">
        <v>6551</v>
      </c>
      <c r="AB1865" s="17" t="s">
        <v>6551</v>
      </c>
      <c r="AC1865" s="12" t="s">
        <v>6551</v>
      </c>
      <c r="AD1865" s="17">
        <v>0</v>
      </c>
      <c r="AE1865" s="12" t="s">
        <v>6551</v>
      </c>
      <c r="AF1865" s="17">
        <v>5549</v>
      </c>
      <c r="AG1865" s="12" t="s">
        <v>6551</v>
      </c>
      <c r="AH1865" s="17" t="s">
        <v>6551</v>
      </c>
      <c r="AI1865" s="12" t="s">
        <v>6551</v>
      </c>
      <c r="AJ1865" s="17">
        <v>0</v>
      </c>
      <c r="AK1865" s="12" t="s">
        <v>6551</v>
      </c>
      <c r="AL1865" s="17">
        <v>0</v>
      </c>
      <c r="AM1865" s="12" t="s">
        <v>6551</v>
      </c>
      <c r="AN1865" s="17">
        <v>0</v>
      </c>
      <c r="AO1865" s="12" t="s">
        <v>6551</v>
      </c>
      <c r="AP1865" s="192">
        <v>0</v>
      </c>
      <c r="AQ1865" s="12" t="s">
        <v>6551</v>
      </c>
      <c r="AR1865" s="17">
        <v>28345</v>
      </c>
      <c r="AS1865" s="12" t="s">
        <v>6551</v>
      </c>
      <c r="AT1865" s="17">
        <v>0</v>
      </c>
      <c r="AU1865" s="1" t="s">
        <v>6551</v>
      </c>
      <c r="AV1865" s="1" t="str">
        <f>IF(OR(M1865="Q",O1865="Q",Q1865="Q",S1865="Q",U1865="Q",W1865="Q",Y1865="Q",AA1865="Q",AC1865="Q",AE1865="Q",AG1865="Q",AI1865="Q",AK1865="Q",AM1865="Q",AO1865="Q",AQ1865="Q",AS1865="Q",AU1865="Q"),"Yes","No")</f>
        <v>No</v>
      </c>
    </row>
    <row r="1866" spans="1:48" x14ac:dyDescent="0.2">
      <c r="A1866" s="1" t="s">
        <v>1680</v>
      </c>
      <c r="B1866" s="1" t="s">
        <v>1681</v>
      </c>
      <c r="C1866" s="1" t="s">
        <v>96</v>
      </c>
      <c r="D1866" s="194">
        <v>5198</v>
      </c>
      <c r="E1866" s="197">
        <v>50198</v>
      </c>
      <c r="F1866" s="1" t="s">
        <v>239</v>
      </c>
      <c r="G1866" s="1" t="s">
        <v>236</v>
      </c>
      <c r="H1866" s="17">
        <v>1780673</v>
      </c>
      <c r="I1866" s="12">
        <v>18</v>
      </c>
      <c r="J1866" s="1" t="s">
        <v>17</v>
      </c>
      <c r="K1866" s="1" t="s">
        <v>13</v>
      </c>
      <c r="L1866" s="4">
        <v>3</v>
      </c>
      <c r="M1866" s="1" t="s">
        <v>6551</v>
      </c>
      <c r="N1866" s="12">
        <v>0</v>
      </c>
      <c r="O1866" s="12" t="s">
        <v>6551</v>
      </c>
      <c r="P1866" s="14">
        <v>23.732163406214038</v>
      </c>
      <c r="Q1866" s="12" t="s">
        <v>6551</v>
      </c>
      <c r="R1866" s="14">
        <v>24.00992223116117</v>
      </c>
      <c r="S1866" s="12" t="s">
        <v>6551</v>
      </c>
      <c r="T1866" s="14">
        <v>1.0727848101265822</v>
      </c>
      <c r="U1866" s="12" t="s">
        <v>6551</v>
      </c>
      <c r="V1866" s="17">
        <v>0</v>
      </c>
      <c r="W1866" s="12" t="s">
        <v>6551</v>
      </c>
      <c r="X1866" s="17">
        <v>0</v>
      </c>
      <c r="Y1866" s="12" t="s">
        <v>6551</v>
      </c>
      <c r="Z1866" s="17">
        <v>82493</v>
      </c>
      <c r="AA1866" s="12" t="s">
        <v>6551</v>
      </c>
      <c r="AB1866" s="17" t="s">
        <v>6551</v>
      </c>
      <c r="AC1866" s="12" t="s">
        <v>6551</v>
      </c>
      <c r="AD1866" s="17">
        <v>0</v>
      </c>
      <c r="AE1866" s="12" t="s">
        <v>6551</v>
      </c>
      <c r="AF1866" s="17">
        <v>3476</v>
      </c>
      <c r="AG1866" s="12" t="s">
        <v>6551</v>
      </c>
      <c r="AH1866" s="17" t="s">
        <v>6551</v>
      </c>
      <c r="AI1866" s="12" t="s">
        <v>6551</v>
      </c>
      <c r="AJ1866" s="17">
        <v>0</v>
      </c>
      <c r="AK1866" s="12" t="s">
        <v>6551</v>
      </c>
      <c r="AL1866" s="17">
        <v>0</v>
      </c>
      <c r="AM1866" s="12" t="s">
        <v>6551</v>
      </c>
      <c r="AN1866" s="17">
        <v>0</v>
      </c>
      <c r="AO1866" s="12" t="s">
        <v>6551</v>
      </c>
      <c r="AP1866" s="192">
        <v>0</v>
      </c>
      <c r="AQ1866" s="12" t="s">
        <v>6551</v>
      </c>
      <c r="AR1866" s="17">
        <v>3729</v>
      </c>
      <c r="AS1866" s="12" t="s">
        <v>6551</v>
      </c>
      <c r="AT1866" s="17">
        <v>89533</v>
      </c>
      <c r="AU1866" s="1" t="s">
        <v>6551</v>
      </c>
      <c r="AV1866" s="1" t="str">
        <f>IF(OR(M1866="Q",O1866="Q",Q1866="Q",S1866="Q",U1866="Q",W1866="Q",Y1866="Q",AA1866="Q",AC1866="Q",AE1866="Q",AG1866="Q",AI1866="Q",AK1866="Q",AM1866="Q",AO1866="Q",AQ1866="Q",AS1866="Q",AU1866="Q"),"Yes","No")</f>
        <v>No</v>
      </c>
    </row>
    <row r="1867" spans="1:48" x14ac:dyDescent="0.2">
      <c r="A1867" s="1" t="s">
        <v>21</v>
      </c>
      <c r="B1867" s="1" t="s">
        <v>522</v>
      </c>
      <c r="C1867" s="1" t="s">
        <v>20</v>
      </c>
      <c r="D1867" s="194">
        <v>9034</v>
      </c>
      <c r="E1867" s="197">
        <v>90034</v>
      </c>
      <c r="F1867" s="1" t="s">
        <v>239</v>
      </c>
      <c r="G1867" s="1" t="s">
        <v>236</v>
      </c>
      <c r="H1867" s="17">
        <v>3629114</v>
      </c>
      <c r="I1867" s="12">
        <v>18</v>
      </c>
      <c r="J1867" s="1" t="s">
        <v>12</v>
      </c>
      <c r="K1867" s="1" t="s">
        <v>9</v>
      </c>
      <c r="L1867" s="4">
        <v>3</v>
      </c>
      <c r="M1867" s="1" t="s">
        <v>6551</v>
      </c>
      <c r="N1867" s="12">
        <v>0</v>
      </c>
      <c r="O1867" s="12" t="s">
        <v>6551</v>
      </c>
      <c r="P1867" s="14">
        <v>11.333667083854818</v>
      </c>
      <c r="Q1867" s="12" t="s">
        <v>6551</v>
      </c>
      <c r="R1867" s="14">
        <v>1.9200023182134303</v>
      </c>
      <c r="S1867" s="12" t="s">
        <v>6551</v>
      </c>
      <c r="T1867" s="14">
        <v>12.957196495619524</v>
      </c>
      <c r="U1867" s="12" t="s">
        <v>6551</v>
      </c>
      <c r="V1867" s="17">
        <v>103733</v>
      </c>
      <c r="W1867" s="12" t="s">
        <v>6551</v>
      </c>
      <c r="X1867" s="17">
        <v>93370</v>
      </c>
      <c r="Y1867" s="12" t="s">
        <v>6551</v>
      </c>
      <c r="Z1867" s="17">
        <v>90556</v>
      </c>
      <c r="AA1867" s="12" t="s">
        <v>6551</v>
      </c>
      <c r="AB1867" s="17">
        <v>2814</v>
      </c>
      <c r="AC1867" s="12" t="s">
        <v>6551</v>
      </c>
      <c r="AD1867" s="17">
        <v>8179</v>
      </c>
      <c r="AE1867" s="12" t="s">
        <v>6551</v>
      </c>
      <c r="AF1867" s="17">
        <v>7990</v>
      </c>
      <c r="AG1867" s="12" t="s">
        <v>6551</v>
      </c>
      <c r="AH1867" s="17">
        <v>189</v>
      </c>
      <c r="AI1867" s="12" t="s">
        <v>6551</v>
      </c>
      <c r="AJ1867" s="17">
        <v>0</v>
      </c>
      <c r="AK1867" s="12" t="s">
        <v>6551</v>
      </c>
      <c r="AL1867" s="17">
        <v>0</v>
      </c>
      <c r="AM1867" s="12" t="s">
        <v>6551</v>
      </c>
      <c r="AN1867" s="17">
        <v>0</v>
      </c>
      <c r="AO1867" s="12" t="s">
        <v>6551</v>
      </c>
      <c r="AP1867" s="192">
        <v>0</v>
      </c>
      <c r="AQ1867" s="12" t="s">
        <v>6551</v>
      </c>
      <c r="AR1867" s="17">
        <v>103528</v>
      </c>
      <c r="AS1867" s="12" t="s">
        <v>6551</v>
      </c>
      <c r="AT1867" s="17">
        <v>198774</v>
      </c>
      <c r="AU1867" s="1" t="s">
        <v>6551</v>
      </c>
      <c r="AV1867" s="1" t="str">
        <f>IF(OR(M1867="Q",O1867="Q",Q1867="Q",S1867="Q",U1867="Q",W1867="Q",Y1867="Q",AA1867="Q",AC1867="Q",AE1867="Q",AG1867="Q",AI1867="Q",AK1867="Q",AM1867="Q",AO1867="Q",AQ1867="Q",AS1867="Q",AU1867="Q"),"Yes","No")</f>
        <v>No</v>
      </c>
    </row>
    <row r="1868" spans="1:48" x14ac:dyDescent="0.2">
      <c r="A1868" s="1" t="s">
        <v>2262</v>
      </c>
      <c r="B1868" s="1" t="s">
        <v>1412</v>
      </c>
      <c r="C1868" s="1" t="s">
        <v>100</v>
      </c>
      <c r="D1868" s="194" t="s">
        <v>2263</v>
      </c>
      <c r="E1868" s="197" t="s">
        <v>2264</v>
      </c>
      <c r="F1868" s="1" t="s">
        <v>242</v>
      </c>
      <c r="G1868" s="1" t="s">
        <v>287</v>
      </c>
      <c r="H1868" s="17">
        <v>0</v>
      </c>
      <c r="I1868" s="12">
        <v>18</v>
      </c>
      <c r="J1868" s="1" t="s">
        <v>12</v>
      </c>
      <c r="K1868" s="1" t="s">
        <v>9</v>
      </c>
      <c r="L1868" s="4">
        <v>3</v>
      </c>
      <c r="M1868" s="1" t="s">
        <v>6551</v>
      </c>
      <c r="N1868" s="12">
        <v>0</v>
      </c>
      <c r="O1868" s="12" t="s">
        <v>6551</v>
      </c>
      <c r="P1868" s="14">
        <v>18.696405370290169</v>
      </c>
      <c r="Q1868" s="12" t="s">
        <v>6551</v>
      </c>
      <c r="R1868" s="14">
        <v>0</v>
      </c>
      <c r="S1868" s="12" t="s">
        <v>6551</v>
      </c>
      <c r="T1868" s="14">
        <v>5.6464919878735387</v>
      </c>
      <c r="U1868" s="12" t="s">
        <v>6551</v>
      </c>
      <c r="V1868" s="17">
        <v>0</v>
      </c>
      <c r="W1868" s="12" t="s">
        <v>6551</v>
      </c>
      <c r="X1868" s="17">
        <v>0</v>
      </c>
      <c r="Y1868" s="12" t="s">
        <v>6551</v>
      </c>
      <c r="Z1868" s="17">
        <v>172680</v>
      </c>
      <c r="AA1868" s="12" t="s">
        <v>6551</v>
      </c>
      <c r="AB1868" s="17" t="s">
        <v>6551</v>
      </c>
      <c r="AC1868" s="12" t="s">
        <v>6551</v>
      </c>
      <c r="AD1868" s="17">
        <v>0</v>
      </c>
      <c r="AE1868" s="12" t="s">
        <v>6551</v>
      </c>
      <c r="AF1868" s="17">
        <v>9236</v>
      </c>
      <c r="AG1868" s="12" t="s">
        <v>6551</v>
      </c>
      <c r="AH1868" s="17" t="s">
        <v>6551</v>
      </c>
      <c r="AI1868" s="12" t="s">
        <v>6551</v>
      </c>
      <c r="AJ1868" s="17">
        <v>0</v>
      </c>
      <c r="AK1868" s="12" t="s">
        <v>6551</v>
      </c>
      <c r="AL1868" s="17">
        <v>0</v>
      </c>
      <c r="AM1868" s="12" t="s">
        <v>6551</v>
      </c>
      <c r="AN1868" s="17">
        <v>0</v>
      </c>
      <c r="AO1868" s="12" t="s">
        <v>6551</v>
      </c>
      <c r="AP1868" s="192">
        <v>0</v>
      </c>
      <c r="AQ1868" s="12" t="s">
        <v>6551</v>
      </c>
      <c r="AR1868" s="17">
        <v>52151</v>
      </c>
      <c r="AS1868" s="12" t="s">
        <v>6551</v>
      </c>
      <c r="AT1868" s="17">
        <v>0</v>
      </c>
      <c r="AU1868" s="1" t="s">
        <v>6551</v>
      </c>
      <c r="AV1868" s="1" t="str">
        <f>IF(OR(M1868="Q",O1868="Q",Q1868="Q",S1868="Q",U1868="Q",W1868="Q",Y1868="Q",AA1868="Q",AC1868="Q",AE1868="Q",AG1868="Q",AI1868="Q",AK1868="Q",AM1868="Q",AO1868="Q",AQ1868="Q",AS1868="Q",AU1868="Q"),"Yes","No")</f>
        <v>No</v>
      </c>
    </row>
    <row r="1869" spans="1:48" x14ac:dyDescent="0.2">
      <c r="A1869" s="1" t="s">
        <v>2196</v>
      </c>
      <c r="B1869" s="1" t="s">
        <v>935</v>
      </c>
      <c r="C1869" s="1" t="s">
        <v>120</v>
      </c>
      <c r="D1869" s="194" t="s">
        <v>2197</v>
      </c>
      <c r="E1869" s="197" t="s">
        <v>2198</v>
      </c>
      <c r="F1869" s="1" t="s">
        <v>242</v>
      </c>
      <c r="G1869" s="1" t="s">
        <v>287</v>
      </c>
      <c r="H1869" s="17">
        <v>0</v>
      </c>
      <c r="I1869" s="12">
        <v>18</v>
      </c>
      <c r="J1869" s="1" t="s">
        <v>11</v>
      </c>
      <c r="K1869" s="1" t="s">
        <v>9</v>
      </c>
      <c r="L1869" s="4">
        <v>3</v>
      </c>
      <c r="M1869" s="1" t="s">
        <v>6551</v>
      </c>
      <c r="N1869" s="12">
        <v>0</v>
      </c>
      <c r="O1869" s="12" t="s">
        <v>6551</v>
      </c>
      <c r="P1869" s="14">
        <v>22.83361963190184</v>
      </c>
      <c r="Q1869" s="12" t="s">
        <v>123</v>
      </c>
      <c r="R1869" s="14">
        <v>0</v>
      </c>
      <c r="S1869" s="12" t="s">
        <v>6551</v>
      </c>
      <c r="T1869" s="14">
        <v>3.9494478527607364</v>
      </c>
      <c r="U1869" s="12" t="s">
        <v>123</v>
      </c>
      <c r="V1869" s="17">
        <v>0</v>
      </c>
      <c r="W1869" s="12" t="s">
        <v>6551</v>
      </c>
      <c r="X1869" s="17">
        <v>0</v>
      </c>
      <c r="Y1869" s="12" t="s">
        <v>6551</v>
      </c>
      <c r="Z1869" s="17">
        <v>93047</v>
      </c>
      <c r="AA1869" s="12" t="s">
        <v>123</v>
      </c>
      <c r="AB1869" s="17" t="s">
        <v>6551</v>
      </c>
      <c r="AC1869" s="12" t="s">
        <v>6551</v>
      </c>
      <c r="AD1869" s="17">
        <v>0</v>
      </c>
      <c r="AE1869" s="12" t="s">
        <v>6551</v>
      </c>
      <c r="AF1869" s="17">
        <v>4075</v>
      </c>
      <c r="AG1869" s="12" t="s">
        <v>123</v>
      </c>
      <c r="AH1869" s="17" t="s">
        <v>6551</v>
      </c>
      <c r="AI1869" s="12" t="s">
        <v>6551</v>
      </c>
      <c r="AJ1869" s="17">
        <v>0</v>
      </c>
      <c r="AK1869" s="12" t="s">
        <v>6551</v>
      </c>
      <c r="AL1869" s="17">
        <v>0</v>
      </c>
      <c r="AM1869" s="12" t="s">
        <v>6551</v>
      </c>
      <c r="AN1869" s="17">
        <v>0</v>
      </c>
      <c r="AO1869" s="12" t="s">
        <v>6551</v>
      </c>
      <c r="AP1869" s="192">
        <v>0</v>
      </c>
      <c r="AQ1869" s="12" t="s">
        <v>6551</v>
      </c>
      <c r="AR1869" s="17">
        <v>16094</v>
      </c>
      <c r="AS1869" s="12" t="s">
        <v>6551</v>
      </c>
      <c r="AT1869" s="17">
        <v>0</v>
      </c>
      <c r="AU1869" s="1" t="s">
        <v>6551</v>
      </c>
      <c r="AV1869" s="1" t="str">
        <f>IF(OR(M1869="Q",O1869="Q",Q1869="Q",S1869="Q",U1869="Q",W1869="Q",Y1869="Q",AA1869="Q",AC1869="Q",AE1869="Q",AG1869="Q",AI1869="Q",AK1869="Q",AM1869="Q",AO1869="Q",AQ1869="Q",AS1869="Q",AU1869="Q"),"Yes","No")</f>
        <v>No</v>
      </c>
    </row>
    <row r="1870" spans="1:48" x14ac:dyDescent="0.2">
      <c r="A1870" s="1" t="s">
        <v>2402</v>
      </c>
      <c r="B1870" s="1" t="s">
        <v>2403</v>
      </c>
      <c r="C1870" s="1" t="s">
        <v>79</v>
      </c>
      <c r="D1870" s="194" t="s">
        <v>2404</v>
      </c>
      <c r="E1870" s="197" t="s">
        <v>2405</v>
      </c>
      <c r="F1870" s="1" t="s">
        <v>239</v>
      </c>
      <c r="G1870" s="1" t="s">
        <v>287</v>
      </c>
      <c r="H1870" s="17">
        <v>0</v>
      </c>
      <c r="I1870" s="12">
        <v>18</v>
      </c>
      <c r="J1870" s="1" t="s">
        <v>12</v>
      </c>
      <c r="K1870" s="1" t="s">
        <v>9</v>
      </c>
      <c r="L1870" s="4">
        <v>3</v>
      </c>
      <c r="M1870" s="1" t="s">
        <v>6551</v>
      </c>
      <c r="N1870" s="12">
        <v>0</v>
      </c>
      <c r="O1870" s="12" t="s">
        <v>6551</v>
      </c>
      <c r="P1870" s="14">
        <v>18.656132009509161</v>
      </c>
      <c r="Q1870" s="12" t="s">
        <v>6551</v>
      </c>
      <c r="R1870" s="14">
        <v>0</v>
      </c>
      <c r="S1870" s="12" t="s">
        <v>6551</v>
      </c>
      <c r="T1870" s="14">
        <v>3.0243322612222068</v>
      </c>
      <c r="U1870" s="12" t="s">
        <v>6551</v>
      </c>
      <c r="V1870" s="17">
        <v>0</v>
      </c>
      <c r="W1870" s="12" t="s">
        <v>6551</v>
      </c>
      <c r="X1870" s="17">
        <v>0</v>
      </c>
      <c r="Y1870" s="12" t="s">
        <v>6551</v>
      </c>
      <c r="Z1870" s="17">
        <v>133410</v>
      </c>
      <c r="AA1870" s="12" t="s">
        <v>6551</v>
      </c>
      <c r="AB1870" s="17" t="s">
        <v>6551</v>
      </c>
      <c r="AC1870" s="12" t="s">
        <v>6551</v>
      </c>
      <c r="AD1870" s="17">
        <v>0</v>
      </c>
      <c r="AE1870" s="12" t="s">
        <v>6551</v>
      </c>
      <c r="AF1870" s="17">
        <v>7151</v>
      </c>
      <c r="AG1870" s="12" t="s">
        <v>6551</v>
      </c>
      <c r="AH1870" s="17" t="s">
        <v>6551</v>
      </c>
      <c r="AI1870" s="12" t="s">
        <v>6551</v>
      </c>
      <c r="AJ1870" s="17">
        <v>0</v>
      </c>
      <c r="AK1870" s="12" t="s">
        <v>6551</v>
      </c>
      <c r="AL1870" s="17">
        <v>0</v>
      </c>
      <c r="AM1870" s="12" t="s">
        <v>6551</v>
      </c>
      <c r="AN1870" s="17">
        <v>0</v>
      </c>
      <c r="AO1870" s="12" t="s">
        <v>6551</v>
      </c>
      <c r="AP1870" s="192">
        <v>0</v>
      </c>
      <c r="AQ1870" s="12" t="s">
        <v>6551</v>
      </c>
      <c r="AR1870" s="17">
        <v>21627</v>
      </c>
      <c r="AS1870" s="12" t="s">
        <v>6551</v>
      </c>
      <c r="AT1870" s="17">
        <v>0</v>
      </c>
      <c r="AU1870" s="1" t="s">
        <v>6551</v>
      </c>
      <c r="AV1870" s="1" t="str">
        <f>IF(OR(M1870="Q",O1870="Q",Q1870="Q",S1870="Q",U1870="Q",W1870="Q",Y1870="Q",AA1870="Q",AC1870="Q",AE1870="Q",AG1870="Q",AI1870="Q",AK1870="Q",AM1870="Q",AO1870="Q",AQ1870="Q",AS1870="Q",AU1870="Q"),"Yes","No")</f>
        <v>No</v>
      </c>
    </row>
    <row r="1871" spans="1:48" x14ac:dyDescent="0.2">
      <c r="A1871" s="1" t="s">
        <v>5515</v>
      </c>
      <c r="B1871" s="1" t="s">
        <v>5516</v>
      </c>
      <c r="C1871" s="1" t="s">
        <v>26</v>
      </c>
      <c r="D1871" s="194" t="s">
        <v>5517</v>
      </c>
      <c r="E1871" s="197" t="s">
        <v>5518</v>
      </c>
      <c r="F1871" s="1" t="s">
        <v>242</v>
      </c>
      <c r="G1871" s="1" t="s">
        <v>287</v>
      </c>
      <c r="H1871" s="17">
        <v>0</v>
      </c>
      <c r="I1871" s="12">
        <v>18</v>
      </c>
      <c r="J1871" s="1" t="s">
        <v>28</v>
      </c>
      <c r="K1871" s="1" t="s">
        <v>13</v>
      </c>
      <c r="L1871" s="4">
        <v>3</v>
      </c>
      <c r="M1871" s="1" t="s">
        <v>6551</v>
      </c>
      <c r="N1871" s="12">
        <v>0</v>
      </c>
      <c r="O1871" s="12" t="s">
        <v>6551</v>
      </c>
      <c r="P1871" s="14">
        <v>26.114104002992892</v>
      </c>
      <c r="Q1871" s="12" t="s">
        <v>6551</v>
      </c>
      <c r="R1871" s="14">
        <v>0</v>
      </c>
      <c r="S1871" s="12" t="s">
        <v>6551</v>
      </c>
      <c r="T1871" s="14">
        <v>8.7644968200523756</v>
      </c>
      <c r="U1871" s="12" t="s">
        <v>6551</v>
      </c>
      <c r="V1871" s="17">
        <v>0</v>
      </c>
      <c r="W1871" s="12" t="s">
        <v>6551</v>
      </c>
      <c r="X1871" s="17">
        <v>0</v>
      </c>
      <c r="Y1871" s="12" t="s">
        <v>6551</v>
      </c>
      <c r="Z1871" s="17">
        <v>139606</v>
      </c>
      <c r="AA1871" s="12" t="s">
        <v>6551</v>
      </c>
      <c r="AB1871" s="17" t="s">
        <v>6551</v>
      </c>
      <c r="AC1871" s="12" t="s">
        <v>6551</v>
      </c>
      <c r="AD1871" s="17">
        <v>0</v>
      </c>
      <c r="AE1871" s="12" t="s">
        <v>6551</v>
      </c>
      <c r="AF1871" s="17">
        <v>5346</v>
      </c>
      <c r="AG1871" s="12" t="s">
        <v>6551</v>
      </c>
      <c r="AH1871" s="17" t="s">
        <v>6551</v>
      </c>
      <c r="AI1871" s="12" t="s">
        <v>6551</v>
      </c>
      <c r="AJ1871" s="17">
        <v>0</v>
      </c>
      <c r="AK1871" s="12" t="s">
        <v>6551</v>
      </c>
      <c r="AL1871" s="17">
        <v>0</v>
      </c>
      <c r="AM1871" s="12" t="s">
        <v>6551</v>
      </c>
      <c r="AN1871" s="17">
        <v>0</v>
      </c>
      <c r="AO1871" s="12" t="s">
        <v>6551</v>
      </c>
      <c r="AP1871" s="192">
        <v>0</v>
      </c>
      <c r="AQ1871" s="12" t="s">
        <v>6551</v>
      </c>
      <c r="AR1871" s="17">
        <v>46855</v>
      </c>
      <c r="AS1871" s="12" t="s">
        <v>6551</v>
      </c>
      <c r="AT1871" s="17">
        <v>0</v>
      </c>
      <c r="AU1871" s="1" t="s">
        <v>6551</v>
      </c>
      <c r="AV1871" s="1" t="str">
        <f>IF(OR(M1871="Q",O1871="Q",Q1871="Q",S1871="Q",U1871="Q",W1871="Q",Y1871="Q",AA1871="Q",AC1871="Q",AE1871="Q",AG1871="Q",AI1871="Q",AK1871="Q",AM1871="Q",AO1871="Q",AQ1871="Q",AS1871="Q",AU1871="Q"),"Yes","No")</f>
        <v>No</v>
      </c>
    </row>
    <row r="1872" spans="1:48" x14ac:dyDescent="0.2">
      <c r="A1872" s="1" t="s">
        <v>5780</v>
      </c>
      <c r="B1872" s="1" t="s">
        <v>1170</v>
      </c>
      <c r="C1872" s="1" t="s">
        <v>113</v>
      </c>
      <c r="D1872" s="194" t="s">
        <v>5781</v>
      </c>
      <c r="E1872" s="197" t="s">
        <v>5782</v>
      </c>
      <c r="F1872" s="1" t="s">
        <v>305</v>
      </c>
      <c r="G1872" s="1" t="s">
        <v>287</v>
      </c>
      <c r="H1872" s="17">
        <v>0</v>
      </c>
      <c r="I1872" s="12">
        <v>18</v>
      </c>
      <c r="J1872" s="1" t="s">
        <v>28</v>
      </c>
      <c r="K1872" s="1" t="s">
        <v>9</v>
      </c>
      <c r="L1872" s="4">
        <v>2</v>
      </c>
      <c r="M1872" s="1" t="s">
        <v>6551</v>
      </c>
      <c r="N1872" s="12">
        <v>0</v>
      </c>
      <c r="O1872" s="12" t="s">
        <v>6551</v>
      </c>
      <c r="P1872" s="14">
        <v>27.319631194775258</v>
      </c>
      <c r="Q1872" s="12" t="s">
        <v>6551</v>
      </c>
      <c r="R1872" s="14">
        <v>0</v>
      </c>
      <c r="S1872" s="12" t="s">
        <v>6551</v>
      </c>
      <c r="T1872" s="14">
        <v>6.2185939300806758</v>
      </c>
      <c r="U1872" s="12" t="s">
        <v>6551</v>
      </c>
      <c r="V1872" s="17">
        <v>0</v>
      </c>
      <c r="W1872" s="12" t="s">
        <v>6551</v>
      </c>
      <c r="X1872" s="17">
        <v>0</v>
      </c>
      <c r="Y1872" s="12" t="s">
        <v>6551</v>
      </c>
      <c r="Z1872" s="17">
        <v>142226</v>
      </c>
      <c r="AA1872" s="12" t="s">
        <v>6551</v>
      </c>
      <c r="AB1872" s="17" t="s">
        <v>6551</v>
      </c>
      <c r="AC1872" s="12" t="s">
        <v>6551</v>
      </c>
      <c r="AD1872" s="17">
        <v>0</v>
      </c>
      <c r="AE1872" s="12" t="s">
        <v>6551</v>
      </c>
      <c r="AF1872" s="17">
        <v>5206</v>
      </c>
      <c r="AG1872" s="12" t="s">
        <v>6551</v>
      </c>
      <c r="AH1872" s="17" t="s">
        <v>6551</v>
      </c>
      <c r="AI1872" s="12" t="s">
        <v>6551</v>
      </c>
      <c r="AJ1872" s="17">
        <v>0</v>
      </c>
      <c r="AK1872" s="12" t="s">
        <v>6551</v>
      </c>
      <c r="AL1872" s="17">
        <v>0</v>
      </c>
      <c r="AM1872" s="12" t="s">
        <v>6551</v>
      </c>
      <c r="AN1872" s="17">
        <v>0</v>
      </c>
      <c r="AO1872" s="12" t="s">
        <v>6551</v>
      </c>
      <c r="AP1872" s="192">
        <v>0</v>
      </c>
      <c r="AQ1872" s="12" t="s">
        <v>6551</v>
      </c>
      <c r="AR1872" s="17">
        <v>32374</v>
      </c>
      <c r="AS1872" s="12" t="s">
        <v>6551</v>
      </c>
      <c r="AT1872" s="17">
        <v>0</v>
      </c>
      <c r="AU1872" s="1" t="s">
        <v>6551</v>
      </c>
      <c r="AV1872" s="1" t="str">
        <f>IF(OR(M1872="Q",O1872="Q",Q1872="Q",S1872="Q",U1872="Q",W1872="Q",Y1872="Q",AA1872="Q",AC1872="Q",AE1872="Q",AG1872="Q",AI1872="Q",AK1872="Q",AM1872="Q",AO1872="Q",AQ1872="Q",AS1872="Q",AU1872="Q"),"Yes","No")</f>
        <v>No</v>
      </c>
    </row>
    <row r="1873" spans="1:48" x14ac:dyDescent="0.2">
      <c r="A1873" s="1" t="s">
        <v>6336</v>
      </c>
      <c r="B1873" s="1" t="s">
        <v>2069</v>
      </c>
      <c r="C1873" s="1" t="s">
        <v>92</v>
      </c>
      <c r="D1873" s="194" t="s">
        <v>2070</v>
      </c>
      <c r="E1873" s="197" t="s">
        <v>2071</v>
      </c>
      <c r="F1873" s="1" t="s">
        <v>239</v>
      </c>
      <c r="G1873" s="1" t="s">
        <v>287</v>
      </c>
      <c r="H1873" s="17">
        <v>0</v>
      </c>
      <c r="I1873" s="12">
        <v>18</v>
      </c>
      <c r="J1873" s="1" t="s">
        <v>11</v>
      </c>
      <c r="K1873" s="1" t="s">
        <v>13</v>
      </c>
      <c r="L1873" s="4">
        <v>2</v>
      </c>
      <c r="M1873" s="1" t="s">
        <v>6551</v>
      </c>
      <c r="N1873" s="12">
        <v>0</v>
      </c>
      <c r="O1873" s="12" t="s">
        <v>6551</v>
      </c>
      <c r="P1873" s="14">
        <v>5.0322479649342515</v>
      </c>
      <c r="Q1873" s="12" t="s">
        <v>6551</v>
      </c>
      <c r="R1873" s="14">
        <v>0</v>
      </c>
      <c r="S1873" s="12" t="s">
        <v>6551</v>
      </c>
      <c r="T1873" s="14">
        <v>1.2855353788353163</v>
      </c>
      <c r="U1873" s="12" t="s">
        <v>6551</v>
      </c>
      <c r="V1873" s="17">
        <v>0</v>
      </c>
      <c r="W1873" s="12" t="s">
        <v>6551</v>
      </c>
      <c r="X1873" s="17">
        <v>0</v>
      </c>
      <c r="Y1873" s="12" t="s">
        <v>6551</v>
      </c>
      <c r="Z1873" s="17">
        <v>16073</v>
      </c>
      <c r="AA1873" s="12" t="s">
        <v>6551</v>
      </c>
      <c r="AB1873" s="17" t="s">
        <v>6551</v>
      </c>
      <c r="AC1873" s="12" t="s">
        <v>6551</v>
      </c>
      <c r="AD1873" s="17">
        <v>0</v>
      </c>
      <c r="AE1873" s="12" t="s">
        <v>6551</v>
      </c>
      <c r="AF1873" s="17">
        <v>3194</v>
      </c>
      <c r="AG1873" s="12" t="s">
        <v>6551</v>
      </c>
      <c r="AH1873" s="17" t="s">
        <v>6551</v>
      </c>
      <c r="AI1873" s="12" t="s">
        <v>6551</v>
      </c>
      <c r="AJ1873" s="17">
        <v>0</v>
      </c>
      <c r="AK1873" s="12" t="s">
        <v>6551</v>
      </c>
      <c r="AL1873" s="17">
        <v>0</v>
      </c>
      <c r="AM1873" s="12" t="s">
        <v>6551</v>
      </c>
      <c r="AN1873" s="17">
        <v>0</v>
      </c>
      <c r="AO1873" s="12" t="s">
        <v>6551</v>
      </c>
      <c r="AP1873" s="192">
        <v>0</v>
      </c>
      <c r="AQ1873" s="12" t="s">
        <v>6551</v>
      </c>
      <c r="AR1873" s="17">
        <v>4106</v>
      </c>
      <c r="AS1873" s="12" t="s">
        <v>6551</v>
      </c>
      <c r="AT1873" s="17">
        <v>0</v>
      </c>
      <c r="AU1873" s="1" t="s">
        <v>6551</v>
      </c>
      <c r="AV1873" s="1" t="str">
        <f>IF(OR(M1873="Q",O1873="Q",Q1873="Q",S1873="Q",U1873="Q",W1873="Q",Y1873="Q",AA1873="Q",AC1873="Q",AE1873="Q",AG1873="Q",AI1873="Q",AK1873="Q",AM1873="Q",AO1873="Q",AQ1873="Q",AS1873="Q",AU1873="Q"),"Yes","No")</f>
        <v>No</v>
      </c>
    </row>
    <row r="1874" spans="1:48" x14ac:dyDescent="0.2">
      <c r="A1874" s="1" t="s">
        <v>2603</v>
      </c>
      <c r="B1874" s="1" t="s">
        <v>2604</v>
      </c>
      <c r="C1874" s="1" t="s">
        <v>44</v>
      </c>
      <c r="D1874" s="194" t="s">
        <v>2605</v>
      </c>
      <c r="E1874" s="197" t="s">
        <v>2606</v>
      </c>
      <c r="F1874" s="1" t="s">
        <v>239</v>
      </c>
      <c r="G1874" s="1" t="s">
        <v>287</v>
      </c>
      <c r="H1874" s="17">
        <v>0</v>
      </c>
      <c r="I1874" s="12">
        <v>18</v>
      </c>
      <c r="J1874" s="1" t="s">
        <v>12</v>
      </c>
      <c r="K1874" s="1" t="s">
        <v>9</v>
      </c>
      <c r="L1874" s="4">
        <v>2</v>
      </c>
      <c r="M1874" s="1" t="s">
        <v>6551</v>
      </c>
      <c r="N1874" s="12">
        <v>0</v>
      </c>
      <c r="O1874" s="12" t="s">
        <v>6551</v>
      </c>
      <c r="P1874" s="14">
        <v>12.45894677236693</v>
      </c>
      <c r="Q1874" s="12" t="s">
        <v>6551</v>
      </c>
      <c r="R1874" s="14">
        <v>0</v>
      </c>
      <c r="S1874" s="12" t="s">
        <v>6551</v>
      </c>
      <c r="T1874" s="14">
        <v>1.2137599093997735</v>
      </c>
      <c r="U1874" s="12" t="s">
        <v>6551</v>
      </c>
      <c r="V1874" s="17">
        <v>0</v>
      </c>
      <c r="W1874" s="12" t="s">
        <v>6551</v>
      </c>
      <c r="X1874" s="17">
        <v>0</v>
      </c>
      <c r="Y1874" s="12" t="s">
        <v>6551</v>
      </c>
      <c r="Z1874" s="17">
        <v>44005</v>
      </c>
      <c r="AA1874" s="12" t="s">
        <v>6551</v>
      </c>
      <c r="AB1874" s="17" t="s">
        <v>6551</v>
      </c>
      <c r="AC1874" s="12" t="s">
        <v>6551</v>
      </c>
      <c r="AD1874" s="17">
        <v>0</v>
      </c>
      <c r="AE1874" s="12" t="s">
        <v>6551</v>
      </c>
      <c r="AF1874" s="17">
        <v>3532</v>
      </c>
      <c r="AG1874" s="12" t="s">
        <v>6551</v>
      </c>
      <c r="AH1874" s="17" t="s">
        <v>6551</v>
      </c>
      <c r="AI1874" s="12" t="s">
        <v>6551</v>
      </c>
      <c r="AJ1874" s="17">
        <v>0</v>
      </c>
      <c r="AK1874" s="12" t="s">
        <v>6551</v>
      </c>
      <c r="AL1874" s="17">
        <v>0</v>
      </c>
      <c r="AM1874" s="12" t="s">
        <v>6551</v>
      </c>
      <c r="AN1874" s="17">
        <v>0</v>
      </c>
      <c r="AO1874" s="12" t="s">
        <v>6551</v>
      </c>
      <c r="AP1874" s="192">
        <v>0</v>
      </c>
      <c r="AQ1874" s="12" t="s">
        <v>6551</v>
      </c>
      <c r="AR1874" s="17">
        <v>4287</v>
      </c>
      <c r="AS1874" s="12" t="s">
        <v>6551</v>
      </c>
      <c r="AT1874" s="17">
        <v>0</v>
      </c>
      <c r="AU1874" s="1" t="s">
        <v>6551</v>
      </c>
      <c r="AV1874" s="1" t="str">
        <f>IF(OR(M1874="Q",O1874="Q",Q1874="Q",S1874="Q",U1874="Q",W1874="Q",Y1874="Q",AA1874="Q",AC1874="Q",AE1874="Q",AG1874="Q",AI1874="Q",AK1874="Q",AM1874="Q",AO1874="Q",AQ1874="Q",AS1874="Q",AU1874="Q"),"Yes","No")</f>
        <v>No</v>
      </c>
    </row>
    <row r="1875" spans="1:48" x14ac:dyDescent="0.2">
      <c r="A1875" s="1" t="s">
        <v>2671</v>
      </c>
      <c r="B1875" s="1" t="s">
        <v>2672</v>
      </c>
      <c r="C1875" s="1" t="s">
        <v>105</v>
      </c>
      <c r="D1875" s="194" t="s">
        <v>2673</v>
      </c>
      <c r="E1875" s="197" t="s">
        <v>2674</v>
      </c>
      <c r="F1875" s="1" t="s">
        <v>1645</v>
      </c>
      <c r="G1875" s="1" t="s">
        <v>287</v>
      </c>
      <c r="H1875" s="17">
        <v>0</v>
      </c>
      <c r="I1875" s="12">
        <v>18</v>
      </c>
      <c r="J1875" s="1" t="s">
        <v>28</v>
      </c>
      <c r="K1875" s="1" t="s">
        <v>9</v>
      </c>
      <c r="L1875" s="4">
        <v>2</v>
      </c>
      <c r="M1875" s="1" t="s">
        <v>6551</v>
      </c>
      <c r="N1875" s="12">
        <v>0</v>
      </c>
      <c r="O1875" s="12" t="s">
        <v>6551</v>
      </c>
      <c r="P1875" s="14">
        <v>31.39453125</v>
      </c>
      <c r="Q1875" s="12" t="s">
        <v>6551</v>
      </c>
      <c r="R1875" s="14">
        <v>0</v>
      </c>
      <c r="S1875" s="12" t="s">
        <v>6551</v>
      </c>
      <c r="T1875" s="14">
        <v>5.77783203125</v>
      </c>
      <c r="U1875" s="12" t="s">
        <v>6551</v>
      </c>
      <c r="V1875" s="17">
        <v>0</v>
      </c>
      <c r="W1875" s="12" t="s">
        <v>6551</v>
      </c>
      <c r="X1875" s="17">
        <v>0</v>
      </c>
      <c r="Y1875" s="12" t="s">
        <v>6551</v>
      </c>
      <c r="Z1875" s="17">
        <v>64296</v>
      </c>
      <c r="AA1875" s="12" t="s">
        <v>6551</v>
      </c>
      <c r="AB1875" s="17" t="s">
        <v>6551</v>
      </c>
      <c r="AC1875" s="12" t="s">
        <v>6551</v>
      </c>
      <c r="AD1875" s="17">
        <v>0</v>
      </c>
      <c r="AE1875" s="12" t="s">
        <v>6551</v>
      </c>
      <c r="AF1875" s="17">
        <v>2048</v>
      </c>
      <c r="AG1875" s="12" t="s">
        <v>6551</v>
      </c>
      <c r="AH1875" s="17" t="s">
        <v>6551</v>
      </c>
      <c r="AI1875" s="12" t="s">
        <v>6551</v>
      </c>
      <c r="AJ1875" s="17">
        <v>0</v>
      </c>
      <c r="AK1875" s="12" t="s">
        <v>6551</v>
      </c>
      <c r="AL1875" s="17">
        <v>0</v>
      </c>
      <c r="AM1875" s="12" t="s">
        <v>6551</v>
      </c>
      <c r="AN1875" s="17">
        <v>0</v>
      </c>
      <c r="AO1875" s="12" t="s">
        <v>6551</v>
      </c>
      <c r="AP1875" s="192">
        <v>0</v>
      </c>
      <c r="AQ1875" s="12" t="s">
        <v>6551</v>
      </c>
      <c r="AR1875" s="17">
        <v>11833</v>
      </c>
      <c r="AS1875" s="12" t="s">
        <v>6551</v>
      </c>
      <c r="AT1875" s="17">
        <v>0</v>
      </c>
      <c r="AU1875" s="1" t="s">
        <v>6551</v>
      </c>
      <c r="AV1875" s="1" t="str">
        <f>IF(OR(M1875="Q",O1875="Q",Q1875="Q",S1875="Q",U1875="Q",W1875="Q",Y1875="Q",AA1875="Q",AC1875="Q",AE1875="Q",AG1875="Q",AI1875="Q",AK1875="Q",AM1875="Q",AO1875="Q",AQ1875="Q",AS1875="Q",AU1875="Q"),"Yes","No")</f>
        <v>No</v>
      </c>
    </row>
    <row r="1876" spans="1:48" x14ac:dyDescent="0.2">
      <c r="A1876" s="1" t="s">
        <v>4135</v>
      </c>
      <c r="B1876" s="1" t="s">
        <v>4136</v>
      </c>
      <c r="C1876" s="1" t="s">
        <v>108</v>
      </c>
      <c r="D1876" s="194" t="s">
        <v>4137</v>
      </c>
      <c r="E1876" s="197" t="s">
        <v>4138</v>
      </c>
      <c r="F1876" s="1" t="s">
        <v>239</v>
      </c>
      <c r="G1876" s="1" t="s">
        <v>287</v>
      </c>
      <c r="H1876" s="17">
        <v>0</v>
      </c>
      <c r="I1876" s="12">
        <v>18</v>
      </c>
      <c r="J1876" s="1" t="s">
        <v>12</v>
      </c>
      <c r="K1876" s="1" t="s">
        <v>9</v>
      </c>
      <c r="L1876" s="4">
        <v>2</v>
      </c>
      <c r="M1876" s="1" t="s">
        <v>6551</v>
      </c>
      <c r="N1876" s="12">
        <v>0</v>
      </c>
      <c r="O1876" s="12" t="s">
        <v>6551</v>
      </c>
      <c r="P1876" s="14">
        <v>12.749725977347461</v>
      </c>
      <c r="Q1876" s="12" t="s">
        <v>6551</v>
      </c>
      <c r="R1876" s="14">
        <v>0</v>
      </c>
      <c r="S1876" s="12" t="s">
        <v>6551</v>
      </c>
      <c r="T1876" s="14">
        <v>4.8012422360248443</v>
      </c>
      <c r="U1876" s="12" t="s">
        <v>6551</v>
      </c>
      <c r="V1876" s="17">
        <v>0</v>
      </c>
      <c r="W1876" s="12" t="s">
        <v>6551</v>
      </c>
      <c r="X1876" s="17">
        <v>0</v>
      </c>
      <c r="Y1876" s="12" t="s">
        <v>6551</v>
      </c>
      <c r="Z1876" s="17">
        <v>34896</v>
      </c>
      <c r="AA1876" s="12" t="s">
        <v>6551</v>
      </c>
      <c r="AB1876" s="17" t="s">
        <v>6551</v>
      </c>
      <c r="AC1876" s="12" t="s">
        <v>6551</v>
      </c>
      <c r="AD1876" s="17">
        <v>0</v>
      </c>
      <c r="AE1876" s="12" t="s">
        <v>6551</v>
      </c>
      <c r="AF1876" s="17">
        <v>2737</v>
      </c>
      <c r="AG1876" s="12" t="s">
        <v>6551</v>
      </c>
      <c r="AH1876" s="17" t="s">
        <v>6551</v>
      </c>
      <c r="AI1876" s="12" t="s">
        <v>6551</v>
      </c>
      <c r="AJ1876" s="17">
        <v>0</v>
      </c>
      <c r="AK1876" s="12" t="s">
        <v>6551</v>
      </c>
      <c r="AL1876" s="17">
        <v>0</v>
      </c>
      <c r="AM1876" s="12" t="s">
        <v>6551</v>
      </c>
      <c r="AN1876" s="17">
        <v>0</v>
      </c>
      <c r="AO1876" s="12" t="s">
        <v>6551</v>
      </c>
      <c r="AP1876" s="192">
        <v>0</v>
      </c>
      <c r="AQ1876" s="12" t="s">
        <v>6551</v>
      </c>
      <c r="AR1876" s="17">
        <v>13141</v>
      </c>
      <c r="AS1876" s="12" t="s">
        <v>6551</v>
      </c>
      <c r="AT1876" s="17">
        <v>0</v>
      </c>
      <c r="AU1876" s="1" t="s">
        <v>6551</v>
      </c>
      <c r="AV1876" s="1" t="str">
        <f>IF(OR(M1876="Q",O1876="Q",Q1876="Q",S1876="Q",U1876="Q",W1876="Q",Y1876="Q",AA1876="Q",AC1876="Q",AE1876="Q",AG1876="Q",AI1876="Q",AK1876="Q",AM1876="Q",AO1876="Q",AQ1876="Q",AS1876="Q",AU1876="Q"),"Yes","No")</f>
        <v>No</v>
      </c>
    </row>
    <row r="1877" spans="1:48" x14ac:dyDescent="0.2">
      <c r="A1877" s="1" t="s">
        <v>2368</v>
      </c>
      <c r="B1877" s="1" t="s">
        <v>2369</v>
      </c>
      <c r="C1877" s="1" t="s">
        <v>79</v>
      </c>
      <c r="D1877" s="194" t="s">
        <v>2370</v>
      </c>
      <c r="E1877" s="197" t="s">
        <v>2371</v>
      </c>
      <c r="F1877" s="1" t="s">
        <v>242</v>
      </c>
      <c r="G1877" s="1" t="s">
        <v>287</v>
      </c>
      <c r="H1877" s="17">
        <v>0</v>
      </c>
      <c r="I1877" s="12">
        <v>18</v>
      </c>
      <c r="J1877" s="1" t="s">
        <v>12</v>
      </c>
      <c r="K1877" s="1" t="s">
        <v>9</v>
      </c>
      <c r="L1877" s="4">
        <v>1</v>
      </c>
      <c r="M1877" s="1" t="s">
        <v>6551</v>
      </c>
      <c r="N1877" s="12">
        <v>0</v>
      </c>
      <c r="O1877" s="12" t="s">
        <v>6551</v>
      </c>
      <c r="P1877" s="14">
        <v>13.315671432576394</v>
      </c>
      <c r="Q1877" s="12" t="s">
        <v>6551</v>
      </c>
      <c r="R1877" s="14">
        <v>0</v>
      </c>
      <c r="S1877" s="12" t="s">
        <v>6551</v>
      </c>
      <c r="T1877" s="14">
        <v>4.0723296888141292</v>
      </c>
      <c r="U1877" s="12" t="s">
        <v>6551</v>
      </c>
      <c r="V1877" s="17">
        <v>0</v>
      </c>
      <c r="W1877" s="12" t="s">
        <v>6551</v>
      </c>
      <c r="X1877" s="17">
        <v>0</v>
      </c>
      <c r="Y1877" s="12" t="s">
        <v>6551</v>
      </c>
      <c r="Z1877" s="17">
        <v>47497</v>
      </c>
      <c r="AA1877" s="12" t="s">
        <v>6551</v>
      </c>
      <c r="AB1877" s="17" t="s">
        <v>6551</v>
      </c>
      <c r="AC1877" s="12" t="s">
        <v>6551</v>
      </c>
      <c r="AD1877" s="17">
        <v>0</v>
      </c>
      <c r="AE1877" s="12" t="s">
        <v>6551</v>
      </c>
      <c r="AF1877" s="17">
        <v>3567</v>
      </c>
      <c r="AG1877" s="12" t="s">
        <v>6551</v>
      </c>
      <c r="AH1877" s="17" t="s">
        <v>6551</v>
      </c>
      <c r="AI1877" s="12" t="s">
        <v>6551</v>
      </c>
      <c r="AJ1877" s="17">
        <v>0</v>
      </c>
      <c r="AK1877" s="12" t="s">
        <v>6551</v>
      </c>
      <c r="AL1877" s="17">
        <v>0</v>
      </c>
      <c r="AM1877" s="12" t="s">
        <v>6551</v>
      </c>
      <c r="AN1877" s="17">
        <v>0</v>
      </c>
      <c r="AO1877" s="12" t="s">
        <v>6551</v>
      </c>
      <c r="AP1877" s="192">
        <v>0</v>
      </c>
      <c r="AQ1877" s="12" t="s">
        <v>6551</v>
      </c>
      <c r="AR1877" s="17">
        <v>14526</v>
      </c>
      <c r="AS1877" s="12" t="s">
        <v>6551</v>
      </c>
      <c r="AT1877" s="17">
        <v>0</v>
      </c>
      <c r="AU1877" s="1" t="s">
        <v>6551</v>
      </c>
      <c r="AV1877" s="1" t="str">
        <f>IF(OR(M1877="Q",O1877="Q",Q1877="Q",S1877="Q",U1877="Q",W1877="Q",Y1877="Q",AA1877="Q",AC1877="Q",AE1877="Q",AG1877="Q",AI1877="Q",AK1877="Q",AM1877="Q",AO1877="Q",AQ1877="Q",AS1877="Q",AU1877="Q"),"Yes","No")</f>
        <v>No</v>
      </c>
    </row>
    <row r="1878" spans="1:48" x14ac:dyDescent="0.2">
      <c r="A1878" s="1" t="s">
        <v>1848</v>
      </c>
      <c r="B1878" s="1" t="s">
        <v>1849</v>
      </c>
      <c r="C1878" s="1" t="s">
        <v>79</v>
      </c>
      <c r="D1878" s="194">
        <v>4226</v>
      </c>
      <c r="E1878" s="197">
        <v>40226</v>
      </c>
      <c r="F1878" s="1" t="s">
        <v>305</v>
      </c>
      <c r="G1878" s="1" t="s">
        <v>6120</v>
      </c>
      <c r="H1878" s="17">
        <v>280648</v>
      </c>
      <c r="I1878" s="12">
        <v>17</v>
      </c>
      <c r="J1878" s="1" t="s">
        <v>11</v>
      </c>
      <c r="K1878" s="1" t="s">
        <v>9</v>
      </c>
      <c r="L1878" s="4">
        <v>17</v>
      </c>
      <c r="M1878" s="1" t="s">
        <v>6551</v>
      </c>
      <c r="N1878" s="12">
        <v>0</v>
      </c>
      <c r="O1878" s="12" t="s">
        <v>6551</v>
      </c>
      <c r="P1878" s="14">
        <v>19.094456404736274</v>
      </c>
      <c r="Q1878" s="12" t="s">
        <v>6551</v>
      </c>
      <c r="R1878" s="14">
        <v>0</v>
      </c>
      <c r="S1878" s="12" t="s">
        <v>6551</v>
      </c>
      <c r="T1878" s="14">
        <v>2.6905274488697524</v>
      </c>
      <c r="U1878" s="12" t="s">
        <v>6551</v>
      </c>
      <c r="V1878" s="17">
        <v>0</v>
      </c>
      <c r="W1878" s="12" t="s">
        <v>6551</v>
      </c>
      <c r="X1878" s="17">
        <v>0</v>
      </c>
      <c r="Y1878" s="12" t="s">
        <v>6551</v>
      </c>
      <c r="Z1878" s="17">
        <v>283820</v>
      </c>
      <c r="AA1878" s="12" t="s">
        <v>6551</v>
      </c>
      <c r="AB1878" s="17" t="s">
        <v>6551</v>
      </c>
      <c r="AC1878" s="12" t="s">
        <v>6551</v>
      </c>
      <c r="AD1878" s="17">
        <v>0</v>
      </c>
      <c r="AE1878" s="12" t="s">
        <v>6551</v>
      </c>
      <c r="AF1878" s="17">
        <v>14864</v>
      </c>
      <c r="AG1878" s="12" t="s">
        <v>6551</v>
      </c>
      <c r="AH1878" s="17" t="s">
        <v>6551</v>
      </c>
      <c r="AI1878" s="12" t="s">
        <v>6551</v>
      </c>
      <c r="AJ1878" s="17">
        <v>0</v>
      </c>
      <c r="AK1878" s="12" t="s">
        <v>6551</v>
      </c>
      <c r="AL1878" s="17">
        <v>0</v>
      </c>
      <c r="AM1878" s="12" t="s">
        <v>6551</v>
      </c>
      <c r="AN1878" s="17">
        <v>0</v>
      </c>
      <c r="AO1878" s="12" t="s">
        <v>6551</v>
      </c>
      <c r="AP1878" s="192">
        <v>0</v>
      </c>
      <c r="AQ1878" s="12" t="s">
        <v>6551</v>
      </c>
      <c r="AR1878" s="17">
        <v>39992</v>
      </c>
      <c r="AS1878" s="12" t="s">
        <v>6551</v>
      </c>
      <c r="AT1878" s="17">
        <v>0</v>
      </c>
      <c r="AU1878" s="1" t="s">
        <v>6551</v>
      </c>
      <c r="AV1878" s="1" t="str">
        <f>IF(OR(M1878="Q",O1878="Q",Q1878="Q",S1878="Q",U1878="Q",W1878="Q",Y1878="Q",AA1878="Q",AC1878="Q",AE1878="Q",AG1878="Q",AI1878="Q",AK1878="Q",AM1878="Q",AO1878="Q",AQ1878="Q",AS1878="Q",AU1878="Q"),"Yes","No")</f>
        <v>No</v>
      </c>
    </row>
    <row r="1879" spans="1:48" x14ac:dyDescent="0.2">
      <c r="A1879" s="1" t="s">
        <v>1850</v>
      </c>
      <c r="B1879" s="1" t="s">
        <v>752</v>
      </c>
      <c r="C1879" s="1" t="s">
        <v>79</v>
      </c>
      <c r="D1879" s="194">
        <v>4227</v>
      </c>
      <c r="E1879" s="197">
        <v>40227</v>
      </c>
      <c r="F1879" s="1" t="s">
        <v>305</v>
      </c>
      <c r="G1879" s="1" t="s">
        <v>6120</v>
      </c>
      <c r="H1879" s="17">
        <v>105419</v>
      </c>
      <c r="I1879" s="12">
        <v>17</v>
      </c>
      <c r="J1879" s="1" t="s">
        <v>11</v>
      </c>
      <c r="K1879" s="1" t="s">
        <v>9</v>
      </c>
      <c r="L1879" s="4">
        <v>17</v>
      </c>
      <c r="M1879" s="1" t="s">
        <v>6551</v>
      </c>
      <c r="N1879" s="12">
        <v>0</v>
      </c>
      <c r="O1879" s="12" t="s">
        <v>6551</v>
      </c>
      <c r="P1879" s="14">
        <v>18.454139860484606</v>
      </c>
      <c r="Q1879" s="12" t="s">
        <v>6551</v>
      </c>
      <c r="R1879" s="14">
        <v>0</v>
      </c>
      <c r="S1879" s="12" t="s">
        <v>6551</v>
      </c>
      <c r="T1879" s="14">
        <v>2.0965269047795116</v>
      </c>
      <c r="U1879" s="12" t="s">
        <v>6551</v>
      </c>
      <c r="V1879" s="17">
        <v>0</v>
      </c>
      <c r="W1879" s="12" t="s">
        <v>6551</v>
      </c>
      <c r="X1879" s="17">
        <v>0</v>
      </c>
      <c r="Y1879" s="12" t="s">
        <v>6551</v>
      </c>
      <c r="Z1879" s="17">
        <v>748666</v>
      </c>
      <c r="AA1879" s="12" t="s">
        <v>6551</v>
      </c>
      <c r="AB1879" s="17" t="s">
        <v>6551</v>
      </c>
      <c r="AC1879" s="12" t="s">
        <v>6551</v>
      </c>
      <c r="AD1879" s="17">
        <v>0</v>
      </c>
      <c r="AE1879" s="12" t="s">
        <v>6551</v>
      </c>
      <c r="AF1879" s="17">
        <v>40569</v>
      </c>
      <c r="AG1879" s="12" t="s">
        <v>6551</v>
      </c>
      <c r="AH1879" s="17" t="s">
        <v>6551</v>
      </c>
      <c r="AI1879" s="12" t="s">
        <v>6551</v>
      </c>
      <c r="AJ1879" s="17">
        <v>0</v>
      </c>
      <c r="AK1879" s="12" t="s">
        <v>6551</v>
      </c>
      <c r="AL1879" s="17">
        <v>0</v>
      </c>
      <c r="AM1879" s="12" t="s">
        <v>6551</v>
      </c>
      <c r="AN1879" s="17">
        <v>0</v>
      </c>
      <c r="AO1879" s="12" t="s">
        <v>6551</v>
      </c>
      <c r="AP1879" s="192">
        <v>0</v>
      </c>
      <c r="AQ1879" s="12" t="s">
        <v>6551</v>
      </c>
      <c r="AR1879" s="17">
        <v>85054</v>
      </c>
      <c r="AS1879" s="12" t="s">
        <v>6551</v>
      </c>
      <c r="AT1879" s="17">
        <v>0</v>
      </c>
      <c r="AU1879" s="1" t="s">
        <v>6551</v>
      </c>
      <c r="AV1879" s="1" t="str">
        <f>IF(OR(M1879="Q",O1879="Q",Q1879="Q",S1879="Q",U1879="Q",W1879="Q",Y1879="Q",AA1879="Q",AC1879="Q",AE1879="Q",AG1879="Q",AI1879="Q",AK1879="Q",AM1879="Q",AO1879="Q",AQ1879="Q",AS1879="Q",AU1879="Q"),"Yes","No")</f>
        <v>No</v>
      </c>
    </row>
    <row r="1880" spans="1:48" x14ac:dyDescent="0.2">
      <c r="A1880" s="1" t="s">
        <v>318</v>
      </c>
      <c r="B1880" s="1" t="s">
        <v>319</v>
      </c>
      <c r="C1880" s="1" t="s">
        <v>96</v>
      </c>
      <c r="D1880" s="194">
        <v>5169</v>
      </c>
      <c r="E1880" s="197">
        <v>50169</v>
      </c>
      <c r="F1880" s="1" t="s">
        <v>239</v>
      </c>
      <c r="G1880" s="1" t="s">
        <v>236</v>
      </c>
      <c r="H1880" s="17">
        <v>724091</v>
      </c>
      <c r="I1880" s="12">
        <v>17</v>
      </c>
      <c r="J1880" s="1" t="s">
        <v>11</v>
      </c>
      <c r="K1880" s="1" t="s">
        <v>13</v>
      </c>
      <c r="L1880" s="4">
        <v>17</v>
      </c>
      <c r="M1880" s="1" t="s">
        <v>6551</v>
      </c>
      <c r="N1880" s="12">
        <v>0</v>
      </c>
      <c r="O1880" s="12" t="s">
        <v>6551</v>
      </c>
      <c r="P1880" s="14">
        <v>18.384458598726116</v>
      </c>
      <c r="Q1880" s="12" t="s">
        <v>6551</v>
      </c>
      <c r="R1880" s="14">
        <v>8.2432254802831135</v>
      </c>
      <c r="S1880" s="12" t="s">
        <v>6551</v>
      </c>
      <c r="T1880" s="14">
        <v>2.0157961783439489</v>
      </c>
      <c r="U1880" s="12" t="s">
        <v>6551</v>
      </c>
      <c r="V1880" s="17">
        <v>0</v>
      </c>
      <c r="W1880" s="12" t="s">
        <v>6551</v>
      </c>
      <c r="X1880" s="17">
        <v>439179</v>
      </c>
      <c r="Y1880" s="12" t="s">
        <v>6551</v>
      </c>
      <c r="Z1880" s="17">
        <v>360795</v>
      </c>
      <c r="AA1880" s="12" t="s">
        <v>6551</v>
      </c>
      <c r="AB1880" s="17">
        <v>78384</v>
      </c>
      <c r="AC1880" s="12" t="s">
        <v>6551</v>
      </c>
      <c r="AD1880" s="17">
        <v>25273</v>
      </c>
      <c r="AE1880" s="12" t="s">
        <v>6551</v>
      </c>
      <c r="AF1880" s="17">
        <v>19625</v>
      </c>
      <c r="AG1880" s="12" t="s">
        <v>6551</v>
      </c>
      <c r="AH1880" s="17">
        <v>5648</v>
      </c>
      <c r="AI1880" s="12" t="s">
        <v>6551</v>
      </c>
      <c r="AJ1880" s="17">
        <v>0</v>
      </c>
      <c r="AK1880" s="12" t="s">
        <v>6551</v>
      </c>
      <c r="AL1880" s="17">
        <v>0</v>
      </c>
      <c r="AM1880" s="12" t="s">
        <v>6551</v>
      </c>
      <c r="AN1880" s="17">
        <v>0</v>
      </c>
      <c r="AO1880" s="12" t="s">
        <v>6551</v>
      </c>
      <c r="AP1880" s="192">
        <v>0</v>
      </c>
      <c r="AQ1880" s="12" t="s">
        <v>6551</v>
      </c>
      <c r="AR1880" s="17">
        <v>39560</v>
      </c>
      <c r="AS1880" s="12" t="s">
        <v>6551</v>
      </c>
      <c r="AT1880" s="17">
        <v>326102</v>
      </c>
      <c r="AU1880" s="1" t="s">
        <v>6551</v>
      </c>
      <c r="AV1880" s="1" t="str">
        <f>IF(OR(M1880="Q",O1880="Q",Q1880="Q",S1880="Q",U1880="Q",W1880="Q",Y1880="Q",AA1880="Q",AC1880="Q",AE1880="Q",AG1880="Q",AI1880="Q",AK1880="Q",AM1880="Q",AO1880="Q",AQ1880="Q",AS1880="Q",AU1880="Q"),"Yes","No")</f>
        <v>No</v>
      </c>
    </row>
    <row r="1881" spans="1:48" x14ac:dyDescent="0.2">
      <c r="A1881" s="1" t="s">
        <v>2230</v>
      </c>
      <c r="B1881" s="1" t="s">
        <v>2231</v>
      </c>
      <c r="C1881" s="1" t="s">
        <v>110</v>
      </c>
      <c r="D1881" s="194" t="s">
        <v>2232</v>
      </c>
      <c r="E1881" s="197" t="s">
        <v>2233</v>
      </c>
      <c r="F1881" s="1" t="s">
        <v>239</v>
      </c>
      <c r="G1881" s="1" t="s">
        <v>287</v>
      </c>
      <c r="H1881" s="17">
        <v>0</v>
      </c>
      <c r="I1881" s="12">
        <v>17</v>
      </c>
      <c r="J1881" s="1" t="s">
        <v>11</v>
      </c>
      <c r="K1881" s="1" t="s">
        <v>9</v>
      </c>
      <c r="L1881" s="4">
        <v>17</v>
      </c>
      <c r="M1881" s="1" t="s">
        <v>6551</v>
      </c>
      <c r="N1881" s="12">
        <v>0</v>
      </c>
      <c r="O1881" s="12" t="s">
        <v>6551</v>
      </c>
      <c r="P1881" s="14">
        <v>20.229049363144373</v>
      </c>
      <c r="Q1881" s="12" t="s">
        <v>122</v>
      </c>
      <c r="R1881" s="14">
        <v>0</v>
      </c>
      <c r="S1881" s="12" t="s">
        <v>6551</v>
      </c>
      <c r="T1881" s="14">
        <v>3.4664079155961298</v>
      </c>
      <c r="U1881" s="12" t="s">
        <v>122</v>
      </c>
      <c r="V1881" s="17">
        <v>0</v>
      </c>
      <c r="W1881" s="12" t="s">
        <v>6551</v>
      </c>
      <c r="X1881" s="17">
        <v>0</v>
      </c>
      <c r="Y1881" s="12" t="s">
        <v>6551</v>
      </c>
      <c r="Z1881" s="17">
        <v>370050</v>
      </c>
      <c r="AA1881" s="12" t="s">
        <v>122</v>
      </c>
      <c r="AB1881" s="17" t="s">
        <v>6551</v>
      </c>
      <c r="AC1881" s="12" t="s">
        <v>6551</v>
      </c>
      <c r="AD1881" s="17">
        <v>0</v>
      </c>
      <c r="AE1881" s="12" t="s">
        <v>6551</v>
      </c>
      <c r="AF1881" s="17">
        <v>18293</v>
      </c>
      <c r="AG1881" s="12" t="s">
        <v>122</v>
      </c>
      <c r="AH1881" s="17" t="s">
        <v>6551</v>
      </c>
      <c r="AI1881" s="12" t="s">
        <v>6551</v>
      </c>
      <c r="AJ1881" s="17">
        <v>0</v>
      </c>
      <c r="AK1881" s="12" t="s">
        <v>6551</v>
      </c>
      <c r="AL1881" s="17">
        <v>0</v>
      </c>
      <c r="AM1881" s="12" t="s">
        <v>6551</v>
      </c>
      <c r="AN1881" s="17">
        <v>0</v>
      </c>
      <c r="AO1881" s="12" t="s">
        <v>6551</v>
      </c>
      <c r="AP1881" s="192">
        <v>0</v>
      </c>
      <c r="AQ1881" s="12" t="s">
        <v>6551</v>
      </c>
      <c r="AR1881" s="17">
        <v>63411</v>
      </c>
      <c r="AS1881" s="12" t="s">
        <v>6551</v>
      </c>
      <c r="AT1881" s="17">
        <v>0</v>
      </c>
      <c r="AU1881" s="1" t="s">
        <v>6551</v>
      </c>
      <c r="AV1881" s="1" t="str">
        <f>IF(OR(M1881="Q",O1881="Q",Q1881="Q",S1881="Q",U1881="Q",W1881="Q",Y1881="Q",AA1881="Q",AC1881="Q",AE1881="Q",AG1881="Q",AI1881="Q",AK1881="Q",AM1881="Q",AO1881="Q",AQ1881="Q",AS1881="Q",AU1881="Q"),"Yes","No")</f>
        <v>Yes</v>
      </c>
    </row>
    <row r="1882" spans="1:48" x14ac:dyDescent="0.2">
      <c r="A1882" s="1" t="s">
        <v>2918</v>
      </c>
      <c r="B1882" s="1" t="s">
        <v>2919</v>
      </c>
      <c r="C1882" s="1" t="s">
        <v>50</v>
      </c>
      <c r="D1882" s="194" t="s">
        <v>2920</v>
      </c>
      <c r="E1882" s="197" t="s">
        <v>2921</v>
      </c>
      <c r="F1882" s="1" t="s">
        <v>239</v>
      </c>
      <c r="G1882" s="1" t="s">
        <v>287</v>
      </c>
      <c r="H1882" s="17">
        <v>0</v>
      </c>
      <c r="I1882" s="12">
        <v>17</v>
      </c>
      <c r="J1882" s="1" t="s">
        <v>11</v>
      </c>
      <c r="K1882" s="1" t="s">
        <v>9</v>
      </c>
      <c r="L1882" s="4">
        <v>17</v>
      </c>
      <c r="M1882" s="1" t="s">
        <v>6551</v>
      </c>
      <c r="N1882" s="12">
        <v>0</v>
      </c>
      <c r="O1882" s="12" t="s">
        <v>6551</v>
      </c>
      <c r="P1882" s="14">
        <v>23.13188982177051</v>
      </c>
      <c r="Q1882" s="12" t="s">
        <v>6551</v>
      </c>
      <c r="R1882" s="14">
        <v>0</v>
      </c>
      <c r="S1882" s="12" t="s">
        <v>6551</v>
      </c>
      <c r="T1882" s="14">
        <v>0.9931064958020327</v>
      </c>
      <c r="U1882" s="12" t="s">
        <v>6551</v>
      </c>
      <c r="V1882" s="17">
        <v>0</v>
      </c>
      <c r="W1882" s="12" t="s">
        <v>6551</v>
      </c>
      <c r="X1882" s="17">
        <v>0</v>
      </c>
      <c r="Y1882" s="12" t="s">
        <v>6551</v>
      </c>
      <c r="Z1882" s="17">
        <v>785212</v>
      </c>
      <c r="AA1882" s="12" t="s">
        <v>6551</v>
      </c>
      <c r="AB1882" s="17" t="s">
        <v>6551</v>
      </c>
      <c r="AC1882" s="12" t="s">
        <v>6551</v>
      </c>
      <c r="AD1882" s="17">
        <v>0</v>
      </c>
      <c r="AE1882" s="12" t="s">
        <v>6551</v>
      </c>
      <c r="AF1882" s="17">
        <v>33945</v>
      </c>
      <c r="AG1882" s="12" t="s">
        <v>6551</v>
      </c>
      <c r="AH1882" s="17" t="s">
        <v>6551</v>
      </c>
      <c r="AI1882" s="12" t="s">
        <v>6551</v>
      </c>
      <c r="AJ1882" s="17">
        <v>0</v>
      </c>
      <c r="AK1882" s="12" t="s">
        <v>6551</v>
      </c>
      <c r="AL1882" s="17">
        <v>0</v>
      </c>
      <c r="AM1882" s="12" t="s">
        <v>6551</v>
      </c>
      <c r="AN1882" s="17">
        <v>0</v>
      </c>
      <c r="AO1882" s="12" t="s">
        <v>6551</v>
      </c>
      <c r="AP1882" s="192">
        <v>0</v>
      </c>
      <c r="AQ1882" s="12" t="s">
        <v>6551</v>
      </c>
      <c r="AR1882" s="17">
        <v>33711</v>
      </c>
      <c r="AS1882" s="12" t="s">
        <v>6551</v>
      </c>
      <c r="AT1882" s="17">
        <v>0</v>
      </c>
      <c r="AU1882" s="1" t="s">
        <v>6551</v>
      </c>
      <c r="AV1882" s="1" t="str">
        <f>IF(OR(M1882="Q",O1882="Q",Q1882="Q",S1882="Q",U1882="Q",W1882="Q",Y1882="Q",AA1882="Q",AC1882="Q",AE1882="Q",AG1882="Q",AI1882="Q",AK1882="Q",AM1882="Q",AO1882="Q",AQ1882="Q",AS1882="Q",AU1882="Q"),"Yes","No")</f>
        <v>No</v>
      </c>
    </row>
    <row r="1883" spans="1:48" x14ac:dyDescent="0.2">
      <c r="A1883" s="1" t="s">
        <v>3106</v>
      </c>
      <c r="B1883" s="1" t="s">
        <v>3107</v>
      </c>
      <c r="C1883" s="1" t="s">
        <v>50</v>
      </c>
      <c r="D1883" s="194" t="s">
        <v>3108</v>
      </c>
      <c r="E1883" s="197" t="s">
        <v>3109</v>
      </c>
      <c r="F1883" s="1" t="s">
        <v>239</v>
      </c>
      <c r="G1883" s="1" t="s">
        <v>287</v>
      </c>
      <c r="H1883" s="17">
        <v>0</v>
      </c>
      <c r="I1883" s="12">
        <v>17</v>
      </c>
      <c r="J1883" s="1" t="s">
        <v>11</v>
      </c>
      <c r="K1883" s="1" t="s">
        <v>9</v>
      </c>
      <c r="L1883" s="4">
        <v>17</v>
      </c>
      <c r="M1883" s="1" t="s">
        <v>6551</v>
      </c>
      <c r="N1883" s="12">
        <v>0</v>
      </c>
      <c r="O1883" s="12" t="s">
        <v>6551</v>
      </c>
      <c r="P1883" s="14">
        <v>22.797618504493819</v>
      </c>
      <c r="Q1883" s="12" t="s">
        <v>6551</v>
      </c>
      <c r="R1883" s="14">
        <v>0</v>
      </c>
      <c r="S1883" s="12" t="s">
        <v>6551</v>
      </c>
      <c r="T1883" s="14">
        <v>1.3675350152835439</v>
      </c>
      <c r="U1883" s="12" t="s">
        <v>6551</v>
      </c>
      <c r="V1883" s="17">
        <v>0</v>
      </c>
      <c r="W1883" s="12" t="s">
        <v>6551</v>
      </c>
      <c r="X1883" s="17">
        <v>0</v>
      </c>
      <c r="Y1883" s="12" t="s">
        <v>6551</v>
      </c>
      <c r="Z1883" s="17">
        <v>499701</v>
      </c>
      <c r="AA1883" s="12" t="s">
        <v>6551</v>
      </c>
      <c r="AB1883" s="17" t="s">
        <v>6551</v>
      </c>
      <c r="AC1883" s="12" t="s">
        <v>6551</v>
      </c>
      <c r="AD1883" s="17">
        <v>0</v>
      </c>
      <c r="AE1883" s="12" t="s">
        <v>6551</v>
      </c>
      <c r="AF1883" s="17">
        <v>21919</v>
      </c>
      <c r="AG1883" s="12" t="s">
        <v>6551</v>
      </c>
      <c r="AH1883" s="17" t="s">
        <v>6551</v>
      </c>
      <c r="AI1883" s="12" t="s">
        <v>6551</v>
      </c>
      <c r="AJ1883" s="17">
        <v>0</v>
      </c>
      <c r="AK1883" s="12" t="s">
        <v>6551</v>
      </c>
      <c r="AL1883" s="17">
        <v>0</v>
      </c>
      <c r="AM1883" s="12" t="s">
        <v>6551</v>
      </c>
      <c r="AN1883" s="17">
        <v>0</v>
      </c>
      <c r="AO1883" s="12" t="s">
        <v>6551</v>
      </c>
      <c r="AP1883" s="192">
        <v>0</v>
      </c>
      <c r="AQ1883" s="12" t="s">
        <v>6551</v>
      </c>
      <c r="AR1883" s="17">
        <v>29975</v>
      </c>
      <c r="AS1883" s="12" t="s">
        <v>6551</v>
      </c>
      <c r="AT1883" s="17">
        <v>0</v>
      </c>
      <c r="AU1883" s="1" t="s">
        <v>6551</v>
      </c>
      <c r="AV1883" s="1" t="str">
        <f>IF(OR(M1883="Q",O1883="Q",Q1883="Q",S1883="Q",U1883="Q",W1883="Q",Y1883="Q",AA1883="Q",AC1883="Q",AE1883="Q",AG1883="Q",AI1883="Q",AK1883="Q",AM1883="Q",AO1883="Q",AQ1883="Q",AS1883="Q",AU1883="Q"),"Yes","No")</f>
        <v>No</v>
      </c>
    </row>
    <row r="1884" spans="1:48" x14ac:dyDescent="0.2">
      <c r="A1884" s="1" t="s">
        <v>3155</v>
      </c>
      <c r="B1884" s="1" t="s">
        <v>3156</v>
      </c>
      <c r="C1884" s="1" t="s">
        <v>50</v>
      </c>
      <c r="D1884" s="194" t="s">
        <v>3157</v>
      </c>
      <c r="E1884" s="197" t="s">
        <v>3158</v>
      </c>
      <c r="F1884" s="1" t="s">
        <v>239</v>
      </c>
      <c r="G1884" s="1" t="s">
        <v>287</v>
      </c>
      <c r="H1884" s="17">
        <v>0</v>
      </c>
      <c r="I1884" s="12">
        <v>17</v>
      </c>
      <c r="J1884" s="1" t="s">
        <v>11</v>
      </c>
      <c r="K1884" s="1" t="s">
        <v>9</v>
      </c>
      <c r="L1884" s="4">
        <v>17</v>
      </c>
      <c r="M1884" s="1" t="s">
        <v>6551</v>
      </c>
      <c r="N1884" s="12">
        <v>0</v>
      </c>
      <c r="O1884" s="12" t="s">
        <v>6551</v>
      </c>
      <c r="P1884" s="14">
        <v>14.625246490272831</v>
      </c>
      <c r="Q1884" s="12" t="s">
        <v>6551</v>
      </c>
      <c r="R1884" s="14">
        <v>0</v>
      </c>
      <c r="S1884" s="12" t="s">
        <v>6551</v>
      </c>
      <c r="T1884" s="14">
        <v>2.5862789534096593</v>
      </c>
      <c r="U1884" s="12" t="s">
        <v>6551</v>
      </c>
      <c r="V1884" s="17">
        <v>0</v>
      </c>
      <c r="W1884" s="12" t="s">
        <v>6551</v>
      </c>
      <c r="X1884" s="17">
        <v>0</v>
      </c>
      <c r="Y1884" s="12" t="s">
        <v>6551</v>
      </c>
      <c r="Z1884" s="17">
        <v>496922</v>
      </c>
      <c r="AA1884" s="12" t="s">
        <v>6551</v>
      </c>
      <c r="AB1884" s="17" t="s">
        <v>6551</v>
      </c>
      <c r="AC1884" s="12" t="s">
        <v>6551</v>
      </c>
      <c r="AD1884" s="17">
        <v>0</v>
      </c>
      <c r="AE1884" s="12" t="s">
        <v>6551</v>
      </c>
      <c r="AF1884" s="17">
        <v>33977</v>
      </c>
      <c r="AG1884" s="12" t="s">
        <v>6551</v>
      </c>
      <c r="AH1884" s="17" t="s">
        <v>6551</v>
      </c>
      <c r="AI1884" s="12" t="s">
        <v>6551</v>
      </c>
      <c r="AJ1884" s="17">
        <v>0</v>
      </c>
      <c r="AK1884" s="12" t="s">
        <v>6551</v>
      </c>
      <c r="AL1884" s="17">
        <v>0</v>
      </c>
      <c r="AM1884" s="12" t="s">
        <v>6551</v>
      </c>
      <c r="AN1884" s="17">
        <v>0</v>
      </c>
      <c r="AO1884" s="12" t="s">
        <v>6551</v>
      </c>
      <c r="AP1884" s="192">
        <v>0</v>
      </c>
      <c r="AQ1884" s="12" t="s">
        <v>6551</v>
      </c>
      <c r="AR1884" s="17">
        <v>87874</v>
      </c>
      <c r="AS1884" s="12" t="s">
        <v>6551</v>
      </c>
      <c r="AT1884" s="17">
        <v>0</v>
      </c>
      <c r="AU1884" s="1" t="s">
        <v>6551</v>
      </c>
      <c r="AV1884" s="1" t="str">
        <f>IF(OR(M1884="Q",O1884="Q",Q1884="Q",S1884="Q",U1884="Q",W1884="Q",Y1884="Q",AA1884="Q",AC1884="Q",AE1884="Q",AG1884="Q",AI1884="Q",AK1884="Q",AM1884="Q",AO1884="Q",AQ1884="Q",AS1884="Q",AU1884="Q"),"Yes","No")</f>
        <v>No</v>
      </c>
    </row>
    <row r="1885" spans="1:48" x14ac:dyDescent="0.2">
      <c r="A1885" s="1" t="s">
        <v>2948</v>
      </c>
      <c r="B1885" s="1" t="s">
        <v>2949</v>
      </c>
      <c r="C1885" s="1" t="s">
        <v>79</v>
      </c>
      <c r="D1885" s="194" t="s">
        <v>2950</v>
      </c>
      <c r="E1885" s="197" t="s">
        <v>2951</v>
      </c>
      <c r="F1885" s="1" t="s">
        <v>239</v>
      </c>
      <c r="G1885" s="1" t="s">
        <v>287</v>
      </c>
      <c r="H1885" s="17">
        <v>0</v>
      </c>
      <c r="I1885" s="12">
        <v>17</v>
      </c>
      <c r="J1885" s="1" t="s">
        <v>11</v>
      </c>
      <c r="K1885" s="1" t="s">
        <v>9</v>
      </c>
      <c r="L1885" s="4">
        <v>17</v>
      </c>
      <c r="M1885" s="1" t="s">
        <v>6551</v>
      </c>
      <c r="N1885" s="12">
        <v>0</v>
      </c>
      <c r="O1885" s="12" t="s">
        <v>6551</v>
      </c>
      <c r="P1885" s="14">
        <v>19.31554452373565</v>
      </c>
      <c r="Q1885" s="12" t="s">
        <v>6551</v>
      </c>
      <c r="R1885" s="14">
        <v>0</v>
      </c>
      <c r="S1885" s="12" t="s">
        <v>6551</v>
      </c>
      <c r="T1885" s="14">
        <v>1.1872375633467784</v>
      </c>
      <c r="U1885" s="12" t="s">
        <v>6551</v>
      </c>
      <c r="V1885" s="17">
        <v>0</v>
      </c>
      <c r="W1885" s="12" t="s">
        <v>6551</v>
      </c>
      <c r="X1885" s="17">
        <v>0</v>
      </c>
      <c r="Y1885" s="12" t="s">
        <v>6551</v>
      </c>
      <c r="Z1885" s="17">
        <v>933810</v>
      </c>
      <c r="AA1885" s="12" t="s">
        <v>6551</v>
      </c>
      <c r="AB1885" s="17" t="s">
        <v>6551</v>
      </c>
      <c r="AC1885" s="12" t="s">
        <v>6551</v>
      </c>
      <c r="AD1885" s="17">
        <v>0</v>
      </c>
      <c r="AE1885" s="12" t="s">
        <v>6551</v>
      </c>
      <c r="AF1885" s="17">
        <v>48345</v>
      </c>
      <c r="AG1885" s="12" t="s">
        <v>6551</v>
      </c>
      <c r="AH1885" s="17" t="s">
        <v>6551</v>
      </c>
      <c r="AI1885" s="12" t="s">
        <v>6551</v>
      </c>
      <c r="AJ1885" s="17">
        <v>0</v>
      </c>
      <c r="AK1885" s="12" t="s">
        <v>6551</v>
      </c>
      <c r="AL1885" s="17">
        <v>0</v>
      </c>
      <c r="AM1885" s="12" t="s">
        <v>6551</v>
      </c>
      <c r="AN1885" s="17">
        <v>0</v>
      </c>
      <c r="AO1885" s="12" t="s">
        <v>6551</v>
      </c>
      <c r="AP1885" s="192">
        <v>0</v>
      </c>
      <c r="AQ1885" s="12" t="s">
        <v>6551</v>
      </c>
      <c r="AR1885" s="17">
        <v>57397</v>
      </c>
      <c r="AS1885" s="12" t="s">
        <v>6551</v>
      </c>
      <c r="AT1885" s="17">
        <v>0</v>
      </c>
      <c r="AU1885" s="1" t="s">
        <v>6551</v>
      </c>
      <c r="AV1885" s="1" t="str">
        <f>IF(OR(M1885="Q",O1885="Q",Q1885="Q",S1885="Q",U1885="Q",W1885="Q",Y1885="Q",AA1885="Q",AC1885="Q",AE1885="Q",AG1885="Q",AI1885="Q",AK1885="Q",AM1885="Q",AO1885="Q",AQ1885="Q",AS1885="Q",AU1885="Q"),"Yes","No")</f>
        <v>No</v>
      </c>
    </row>
    <row r="1886" spans="1:48" x14ac:dyDescent="0.2">
      <c r="A1886" s="1" t="s">
        <v>3876</v>
      </c>
      <c r="B1886" s="1" t="s">
        <v>474</v>
      </c>
      <c r="C1886" s="1" t="s">
        <v>57</v>
      </c>
      <c r="D1886" s="194" t="s">
        <v>3877</v>
      </c>
      <c r="E1886" s="197" t="s">
        <v>3878</v>
      </c>
      <c r="F1886" s="1" t="s">
        <v>239</v>
      </c>
      <c r="G1886" s="1" t="s">
        <v>287</v>
      </c>
      <c r="H1886" s="17">
        <v>0</v>
      </c>
      <c r="I1886" s="12">
        <v>17</v>
      </c>
      <c r="J1886" s="1" t="s">
        <v>11</v>
      </c>
      <c r="K1886" s="1" t="s">
        <v>9</v>
      </c>
      <c r="L1886" s="4">
        <v>17</v>
      </c>
      <c r="M1886" s="1" t="s">
        <v>6551</v>
      </c>
      <c r="N1886" s="12">
        <v>0</v>
      </c>
      <c r="O1886" s="12" t="s">
        <v>6551</v>
      </c>
      <c r="P1886" s="14">
        <v>20.204383528559354</v>
      </c>
      <c r="Q1886" s="12" t="s">
        <v>123</v>
      </c>
      <c r="R1886" s="14">
        <v>0</v>
      </c>
      <c r="S1886" s="12" t="s">
        <v>6551</v>
      </c>
      <c r="T1886" s="14">
        <v>4.1017389204202388</v>
      </c>
      <c r="U1886" s="12" t="s">
        <v>123</v>
      </c>
      <c r="V1886" s="17">
        <v>0</v>
      </c>
      <c r="W1886" s="12" t="s">
        <v>6551</v>
      </c>
      <c r="X1886" s="17">
        <v>0</v>
      </c>
      <c r="Y1886" s="12" t="s">
        <v>6551</v>
      </c>
      <c r="Z1886" s="17">
        <v>334625</v>
      </c>
      <c r="AA1886" s="12" t="s">
        <v>123</v>
      </c>
      <c r="AB1886" s="17" t="s">
        <v>6551</v>
      </c>
      <c r="AC1886" s="12" t="s">
        <v>6551</v>
      </c>
      <c r="AD1886" s="17">
        <v>0</v>
      </c>
      <c r="AE1886" s="12" t="s">
        <v>6551</v>
      </c>
      <c r="AF1886" s="17">
        <v>16562</v>
      </c>
      <c r="AG1886" s="12" t="s">
        <v>123</v>
      </c>
      <c r="AH1886" s="17" t="s">
        <v>6551</v>
      </c>
      <c r="AI1886" s="12" t="s">
        <v>6551</v>
      </c>
      <c r="AJ1886" s="17">
        <v>0</v>
      </c>
      <c r="AK1886" s="12" t="s">
        <v>6551</v>
      </c>
      <c r="AL1886" s="17">
        <v>0</v>
      </c>
      <c r="AM1886" s="12" t="s">
        <v>6551</v>
      </c>
      <c r="AN1886" s="17">
        <v>0</v>
      </c>
      <c r="AO1886" s="12" t="s">
        <v>6551</v>
      </c>
      <c r="AP1886" s="192">
        <v>0</v>
      </c>
      <c r="AQ1886" s="12" t="s">
        <v>6551</v>
      </c>
      <c r="AR1886" s="17">
        <v>67933</v>
      </c>
      <c r="AS1886" s="12" t="s">
        <v>123</v>
      </c>
      <c r="AT1886" s="17">
        <v>0</v>
      </c>
      <c r="AU1886" s="1" t="s">
        <v>6551</v>
      </c>
      <c r="AV1886" s="1" t="str">
        <f>IF(OR(M1886="Q",O1886="Q",Q1886="Q",S1886="Q",U1886="Q",W1886="Q",Y1886="Q",AA1886="Q",AC1886="Q",AE1886="Q",AG1886="Q",AI1886="Q",AK1886="Q",AM1886="Q",AO1886="Q",AQ1886="Q",AS1886="Q",AU1886="Q"),"Yes","No")</f>
        <v>No</v>
      </c>
    </row>
    <row r="1887" spans="1:48" x14ac:dyDescent="0.2">
      <c r="A1887" s="1" t="s">
        <v>6387</v>
      </c>
      <c r="B1887" s="1" t="s">
        <v>3710</v>
      </c>
      <c r="C1887" s="1" t="s">
        <v>58</v>
      </c>
      <c r="D1887" s="194" t="s">
        <v>3711</v>
      </c>
      <c r="E1887" s="197" t="s">
        <v>3712</v>
      </c>
      <c r="F1887" s="1" t="s">
        <v>56</v>
      </c>
      <c r="G1887" s="1" t="s">
        <v>287</v>
      </c>
      <c r="H1887" s="17">
        <v>0</v>
      </c>
      <c r="I1887" s="12">
        <v>17</v>
      </c>
      <c r="J1887" s="1" t="s">
        <v>11</v>
      </c>
      <c r="K1887" s="1" t="s">
        <v>9</v>
      </c>
      <c r="L1887" s="4">
        <v>17</v>
      </c>
      <c r="M1887" s="1" t="s">
        <v>6551</v>
      </c>
      <c r="N1887" s="12">
        <v>0</v>
      </c>
      <c r="O1887" s="12" t="s">
        <v>6551</v>
      </c>
      <c r="P1887" s="14">
        <v>16.810832907511497</v>
      </c>
      <c r="Q1887" s="12" t="s">
        <v>6551</v>
      </c>
      <c r="R1887" s="14">
        <v>0</v>
      </c>
      <c r="S1887" s="12" t="s">
        <v>6551</v>
      </c>
      <c r="T1887" s="14">
        <v>4.3874808380173738</v>
      </c>
      <c r="U1887" s="12" t="s">
        <v>6551</v>
      </c>
      <c r="V1887" s="17">
        <v>0</v>
      </c>
      <c r="W1887" s="12" t="s">
        <v>6551</v>
      </c>
      <c r="X1887" s="17">
        <v>0</v>
      </c>
      <c r="Y1887" s="12" t="s">
        <v>6551</v>
      </c>
      <c r="Z1887" s="17">
        <v>328988</v>
      </c>
      <c r="AA1887" s="12" t="s">
        <v>6551</v>
      </c>
      <c r="AB1887" s="17" t="s">
        <v>6551</v>
      </c>
      <c r="AC1887" s="12" t="s">
        <v>6551</v>
      </c>
      <c r="AD1887" s="17">
        <v>0</v>
      </c>
      <c r="AE1887" s="12" t="s">
        <v>6551</v>
      </c>
      <c r="AF1887" s="17">
        <v>19570</v>
      </c>
      <c r="AG1887" s="12" t="s">
        <v>6551</v>
      </c>
      <c r="AH1887" s="17" t="s">
        <v>6551</v>
      </c>
      <c r="AI1887" s="12" t="s">
        <v>6551</v>
      </c>
      <c r="AJ1887" s="17">
        <v>0</v>
      </c>
      <c r="AK1887" s="12" t="s">
        <v>6551</v>
      </c>
      <c r="AL1887" s="17">
        <v>0</v>
      </c>
      <c r="AM1887" s="12" t="s">
        <v>6551</v>
      </c>
      <c r="AN1887" s="17">
        <v>0</v>
      </c>
      <c r="AO1887" s="12" t="s">
        <v>6551</v>
      </c>
      <c r="AP1887" s="192">
        <v>0</v>
      </c>
      <c r="AQ1887" s="12" t="s">
        <v>6551</v>
      </c>
      <c r="AR1887" s="17">
        <v>85863</v>
      </c>
      <c r="AS1887" s="12" t="s">
        <v>6551</v>
      </c>
      <c r="AT1887" s="17">
        <v>0</v>
      </c>
      <c r="AU1887" s="1" t="s">
        <v>6551</v>
      </c>
      <c r="AV1887" s="1" t="str">
        <f>IF(OR(M1887="Q",O1887="Q",Q1887="Q",S1887="Q",U1887="Q",W1887="Q",Y1887="Q",AA1887="Q",AC1887="Q",AE1887="Q",AG1887="Q",AI1887="Q",AK1887="Q",AM1887="Q",AO1887="Q",AQ1887="Q",AS1887="Q",AU1887="Q"),"Yes","No")</f>
        <v>No</v>
      </c>
    </row>
    <row r="1888" spans="1:48" x14ac:dyDescent="0.2">
      <c r="A1888" s="1" t="s">
        <v>3463</v>
      </c>
      <c r="B1888" s="1" t="s">
        <v>3464</v>
      </c>
      <c r="C1888" s="1" t="s">
        <v>71</v>
      </c>
      <c r="D1888" s="194" t="s">
        <v>3465</v>
      </c>
      <c r="E1888" s="197" t="s">
        <v>3466</v>
      </c>
      <c r="F1888" s="1" t="s">
        <v>239</v>
      </c>
      <c r="G1888" s="1" t="s">
        <v>287</v>
      </c>
      <c r="H1888" s="17">
        <v>0</v>
      </c>
      <c r="I1888" s="12">
        <v>17</v>
      </c>
      <c r="J1888" s="1" t="s">
        <v>11</v>
      </c>
      <c r="K1888" s="1" t="s">
        <v>9</v>
      </c>
      <c r="L1888" s="4">
        <v>17</v>
      </c>
      <c r="M1888" s="1" t="s">
        <v>6551</v>
      </c>
      <c r="N1888" s="12">
        <v>0</v>
      </c>
      <c r="O1888" s="12" t="s">
        <v>6551</v>
      </c>
      <c r="P1888" s="14">
        <v>16.376416350118504</v>
      </c>
      <c r="Q1888" s="12" t="s">
        <v>6551</v>
      </c>
      <c r="R1888" s="14">
        <v>0</v>
      </c>
      <c r="S1888" s="12" t="s">
        <v>6551</v>
      </c>
      <c r="T1888" s="14">
        <v>3.670595110548359</v>
      </c>
      <c r="U1888" s="12" t="s">
        <v>6551</v>
      </c>
      <c r="V1888" s="17">
        <v>0</v>
      </c>
      <c r="W1888" s="12" t="s">
        <v>6551</v>
      </c>
      <c r="X1888" s="17">
        <v>0</v>
      </c>
      <c r="Y1888" s="12" t="s">
        <v>6551</v>
      </c>
      <c r="Z1888" s="17">
        <v>504410</v>
      </c>
      <c r="AA1888" s="12" t="s">
        <v>6551</v>
      </c>
      <c r="AB1888" s="17" t="s">
        <v>6551</v>
      </c>
      <c r="AC1888" s="12" t="s">
        <v>6551</v>
      </c>
      <c r="AD1888" s="17">
        <v>0</v>
      </c>
      <c r="AE1888" s="12" t="s">
        <v>6551</v>
      </c>
      <c r="AF1888" s="17">
        <v>30801</v>
      </c>
      <c r="AG1888" s="12" t="s">
        <v>6551</v>
      </c>
      <c r="AH1888" s="17" t="s">
        <v>6551</v>
      </c>
      <c r="AI1888" s="12" t="s">
        <v>6551</v>
      </c>
      <c r="AJ1888" s="17">
        <v>0</v>
      </c>
      <c r="AK1888" s="12" t="s">
        <v>6551</v>
      </c>
      <c r="AL1888" s="17">
        <v>0</v>
      </c>
      <c r="AM1888" s="12" t="s">
        <v>6551</v>
      </c>
      <c r="AN1888" s="17">
        <v>0</v>
      </c>
      <c r="AO1888" s="12" t="s">
        <v>6551</v>
      </c>
      <c r="AP1888" s="192">
        <v>0</v>
      </c>
      <c r="AQ1888" s="12" t="s">
        <v>6551</v>
      </c>
      <c r="AR1888" s="17">
        <v>113058</v>
      </c>
      <c r="AS1888" s="12" t="s">
        <v>6551</v>
      </c>
      <c r="AT1888" s="17">
        <v>0</v>
      </c>
      <c r="AU1888" s="1" t="s">
        <v>6551</v>
      </c>
      <c r="AV1888" s="1" t="str">
        <f>IF(OR(M1888="Q",O1888="Q",Q1888="Q",S1888="Q",U1888="Q",W1888="Q",Y1888="Q",AA1888="Q",AC1888="Q",AE1888="Q",AG1888="Q",AI1888="Q",AK1888="Q",AM1888="Q",AO1888="Q",AQ1888="Q",AS1888="Q",AU1888="Q"),"Yes","No")</f>
        <v>No</v>
      </c>
    </row>
    <row r="1889" spans="1:48" x14ac:dyDescent="0.2">
      <c r="A1889" s="1" t="s">
        <v>4052</v>
      </c>
      <c r="B1889" s="1" t="s">
        <v>4053</v>
      </c>
      <c r="C1889" s="1" t="s">
        <v>71</v>
      </c>
      <c r="D1889" s="194" t="s">
        <v>4054</v>
      </c>
      <c r="E1889" s="197" t="s">
        <v>4055</v>
      </c>
      <c r="F1889" s="1" t="s">
        <v>239</v>
      </c>
      <c r="G1889" s="1" t="s">
        <v>287</v>
      </c>
      <c r="H1889" s="17">
        <v>0</v>
      </c>
      <c r="I1889" s="12">
        <v>17</v>
      </c>
      <c r="J1889" s="1" t="s">
        <v>11</v>
      </c>
      <c r="K1889" s="1" t="s">
        <v>9</v>
      </c>
      <c r="L1889" s="4">
        <v>17</v>
      </c>
      <c r="M1889" s="1" t="s">
        <v>6551</v>
      </c>
      <c r="N1889" s="12">
        <v>0</v>
      </c>
      <c r="O1889" s="12" t="s">
        <v>6551</v>
      </c>
      <c r="P1889" s="14">
        <v>18.322840293273828</v>
      </c>
      <c r="Q1889" s="12" t="s">
        <v>6551</v>
      </c>
      <c r="R1889" s="14">
        <v>0</v>
      </c>
      <c r="S1889" s="12" t="s">
        <v>6551</v>
      </c>
      <c r="T1889" s="14">
        <v>3.9149266815428754</v>
      </c>
      <c r="U1889" s="12" t="s">
        <v>6551</v>
      </c>
      <c r="V1889" s="17">
        <v>0</v>
      </c>
      <c r="W1889" s="12" t="s">
        <v>6551</v>
      </c>
      <c r="X1889" s="17">
        <v>0</v>
      </c>
      <c r="Y1889" s="12" t="s">
        <v>6551</v>
      </c>
      <c r="Z1889" s="17">
        <v>459830</v>
      </c>
      <c r="AA1889" s="12" t="s">
        <v>6551</v>
      </c>
      <c r="AB1889" s="17" t="s">
        <v>6551</v>
      </c>
      <c r="AC1889" s="12" t="s">
        <v>6551</v>
      </c>
      <c r="AD1889" s="17">
        <v>0</v>
      </c>
      <c r="AE1889" s="12" t="s">
        <v>6551</v>
      </c>
      <c r="AF1889" s="17">
        <v>25096</v>
      </c>
      <c r="AG1889" s="12" t="s">
        <v>6551</v>
      </c>
      <c r="AH1889" s="17" t="s">
        <v>6551</v>
      </c>
      <c r="AI1889" s="12" t="s">
        <v>6551</v>
      </c>
      <c r="AJ1889" s="17">
        <v>0</v>
      </c>
      <c r="AK1889" s="12" t="s">
        <v>6551</v>
      </c>
      <c r="AL1889" s="17">
        <v>0</v>
      </c>
      <c r="AM1889" s="12" t="s">
        <v>6551</v>
      </c>
      <c r="AN1889" s="17">
        <v>0</v>
      </c>
      <c r="AO1889" s="12" t="s">
        <v>6551</v>
      </c>
      <c r="AP1889" s="192">
        <v>0</v>
      </c>
      <c r="AQ1889" s="12" t="s">
        <v>6551</v>
      </c>
      <c r="AR1889" s="17">
        <v>98249</v>
      </c>
      <c r="AS1889" s="12" t="s">
        <v>6551</v>
      </c>
      <c r="AT1889" s="17">
        <v>0</v>
      </c>
      <c r="AU1889" s="1" t="s">
        <v>6551</v>
      </c>
      <c r="AV1889" s="1" t="str">
        <f>IF(OR(M1889="Q",O1889="Q",Q1889="Q",S1889="Q",U1889="Q",W1889="Q",Y1889="Q",AA1889="Q",AC1889="Q",AE1889="Q",AG1889="Q",AI1889="Q",AK1889="Q",AM1889="Q",AO1889="Q",AQ1889="Q",AS1889="Q",AU1889="Q"),"Yes","No")</f>
        <v>No</v>
      </c>
    </row>
    <row r="1890" spans="1:48" x14ac:dyDescent="0.2">
      <c r="A1890" s="1" t="s">
        <v>3500</v>
      </c>
      <c r="B1890" s="1" t="s">
        <v>3501</v>
      </c>
      <c r="C1890" s="1" t="s">
        <v>96</v>
      </c>
      <c r="D1890" s="194" t="s">
        <v>3502</v>
      </c>
      <c r="E1890" s="197" t="s">
        <v>3503</v>
      </c>
      <c r="F1890" s="1" t="s">
        <v>239</v>
      </c>
      <c r="G1890" s="1" t="s">
        <v>287</v>
      </c>
      <c r="H1890" s="17">
        <v>0</v>
      </c>
      <c r="I1890" s="12">
        <v>17</v>
      </c>
      <c r="J1890" s="1" t="s">
        <v>11</v>
      </c>
      <c r="K1890" s="1" t="s">
        <v>9</v>
      </c>
      <c r="L1890" s="4">
        <v>17</v>
      </c>
      <c r="M1890" s="1" t="s">
        <v>6551</v>
      </c>
      <c r="N1890" s="12">
        <v>0</v>
      </c>
      <c r="O1890" s="12" t="s">
        <v>6551</v>
      </c>
      <c r="P1890" s="14">
        <v>22.226390207871688</v>
      </c>
      <c r="Q1890" s="12" t="s">
        <v>6551</v>
      </c>
      <c r="R1890" s="14">
        <v>0</v>
      </c>
      <c r="S1890" s="12" t="s">
        <v>6551</v>
      </c>
      <c r="T1890" s="14">
        <v>4.0272765643136017</v>
      </c>
      <c r="U1890" s="12" t="s">
        <v>6551</v>
      </c>
      <c r="V1890" s="17">
        <v>0</v>
      </c>
      <c r="W1890" s="12" t="s">
        <v>6551</v>
      </c>
      <c r="X1890" s="17">
        <v>0</v>
      </c>
      <c r="Y1890" s="12" t="s">
        <v>6551</v>
      </c>
      <c r="Z1890" s="17">
        <v>421279</v>
      </c>
      <c r="AA1890" s="12" t="s">
        <v>6551</v>
      </c>
      <c r="AB1890" s="17" t="s">
        <v>6551</v>
      </c>
      <c r="AC1890" s="12" t="s">
        <v>6551</v>
      </c>
      <c r="AD1890" s="17">
        <v>0</v>
      </c>
      <c r="AE1890" s="12" t="s">
        <v>6551</v>
      </c>
      <c r="AF1890" s="17">
        <v>18954</v>
      </c>
      <c r="AG1890" s="12" t="s">
        <v>6551</v>
      </c>
      <c r="AH1890" s="17" t="s">
        <v>6551</v>
      </c>
      <c r="AI1890" s="12" t="s">
        <v>6551</v>
      </c>
      <c r="AJ1890" s="17">
        <v>0</v>
      </c>
      <c r="AK1890" s="12" t="s">
        <v>6551</v>
      </c>
      <c r="AL1890" s="17">
        <v>0</v>
      </c>
      <c r="AM1890" s="12" t="s">
        <v>6551</v>
      </c>
      <c r="AN1890" s="17">
        <v>0</v>
      </c>
      <c r="AO1890" s="12" t="s">
        <v>6551</v>
      </c>
      <c r="AP1890" s="192">
        <v>0</v>
      </c>
      <c r="AQ1890" s="12" t="s">
        <v>6551</v>
      </c>
      <c r="AR1890" s="17">
        <v>76333</v>
      </c>
      <c r="AS1890" s="12" t="s">
        <v>6551</v>
      </c>
      <c r="AT1890" s="17">
        <v>0</v>
      </c>
      <c r="AU1890" s="1" t="s">
        <v>6551</v>
      </c>
      <c r="AV1890" s="1" t="str">
        <f>IF(OR(M1890="Q",O1890="Q",Q1890="Q",S1890="Q",U1890="Q",W1890="Q",Y1890="Q",AA1890="Q",AC1890="Q",AE1890="Q",AG1890="Q",AI1890="Q",AK1890="Q",AM1890="Q",AO1890="Q",AQ1890="Q",AS1890="Q",AU1890="Q"),"Yes","No")</f>
        <v>No</v>
      </c>
    </row>
    <row r="1891" spans="1:48" x14ac:dyDescent="0.2">
      <c r="A1891" s="1" t="s">
        <v>4321</v>
      </c>
      <c r="B1891" s="1" t="s">
        <v>4322</v>
      </c>
      <c r="C1891" s="1" t="s">
        <v>64</v>
      </c>
      <c r="D1891" s="194" t="s">
        <v>4323</v>
      </c>
      <c r="E1891" s="197" t="s">
        <v>4324</v>
      </c>
      <c r="F1891" s="1" t="s">
        <v>239</v>
      </c>
      <c r="G1891" s="1" t="s">
        <v>287</v>
      </c>
      <c r="H1891" s="17">
        <v>0</v>
      </c>
      <c r="I1891" s="12">
        <v>17</v>
      </c>
      <c r="J1891" s="1" t="s">
        <v>11</v>
      </c>
      <c r="K1891" s="1" t="s">
        <v>9</v>
      </c>
      <c r="L1891" s="4">
        <v>17</v>
      </c>
      <c r="M1891" s="1" t="s">
        <v>6551</v>
      </c>
      <c r="N1891" s="12">
        <v>0</v>
      </c>
      <c r="O1891" s="12" t="s">
        <v>6551</v>
      </c>
      <c r="P1891" s="14">
        <v>20.53454276194002</v>
      </c>
      <c r="Q1891" s="12" t="s">
        <v>6551</v>
      </c>
      <c r="R1891" s="14">
        <v>0</v>
      </c>
      <c r="S1891" s="12" t="s">
        <v>6551</v>
      </c>
      <c r="T1891" s="14">
        <v>4.1847463902258424</v>
      </c>
      <c r="U1891" s="12" t="s">
        <v>6551</v>
      </c>
      <c r="V1891" s="17">
        <v>0</v>
      </c>
      <c r="W1891" s="12" t="s">
        <v>6551</v>
      </c>
      <c r="X1891" s="17">
        <v>0</v>
      </c>
      <c r="Y1891" s="12" t="s">
        <v>6551</v>
      </c>
      <c r="Z1891" s="17">
        <v>277319</v>
      </c>
      <c r="AA1891" s="12" t="s">
        <v>6551</v>
      </c>
      <c r="AB1891" s="17" t="s">
        <v>6551</v>
      </c>
      <c r="AC1891" s="12" t="s">
        <v>6551</v>
      </c>
      <c r="AD1891" s="17">
        <v>0</v>
      </c>
      <c r="AE1891" s="12" t="s">
        <v>6551</v>
      </c>
      <c r="AF1891" s="17">
        <v>13505</v>
      </c>
      <c r="AG1891" s="12" t="s">
        <v>6551</v>
      </c>
      <c r="AH1891" s="17" t="s">
        <v>6551</v>
      </c>
      <c r="AI1891" s="12" t="s">
        <v>6551</v>
      </c>
      <c r="AJ1891" s="17">
        <v>0</v>
      </c>
      <c r="AK1891" s="12" t="s">
        <v>6551</v>
      </c>
      <c r="AL1891" s="17">
        <v>0</v>
      </c>
      <c r="AM1891" s="12" t="s">
        <v>6551</v>
      </c>
      <c r="AN1891" s="17">
        <v>0</v>
      </c>
      <c r="AO1891" s="12" t="s">
        <v>6551</v>
      </c>
      <c r="AP1891" s="192">
        <v>0</v>
      </c>
      <c r="AQ1891" s="12" t="s">
        <v>6551</v>
      </c>
      <c r="AR1891" s="17">
        <v>56515</v>
      </c>
      <c r="AS1891" s="12" t="s">
        <v>6551</v>
      </c>
      <c r="AT1891" s="17">
        <v>0</v>
      </c>
      <c r="AU1891" s="1" t="s">
        <v>6551</v>
      </c>
      <c r="AV1891" s="1" t="str">
        <f>IF(OR(M1891="Q",O1891="Q",Q1891="Q",S1891="Q",U1891="Q",W1891="Q",Y1891="Q",AA1891="Q",AC1891="Q",AE1891="Q",AG1891="Q",AI1891="Q",AK1891="Q",AM1891="Q",AO1891="Q",AQ1891="Q",AS1891="Q",AU1891="Q"),"Yes","No")</f>
        <v>No</v>
      </c>
    </row>
    <row r="1892" spans="1:48" x14ac:dyDescent="0.2">
      <c r="A1892" s="1" t="s">
        <v>4333</v>
      </c>
      <c r="B1892" s="1" t="s">
        <v>4334</v>
      </c>
      <c r="C1892" s="1" t="s">
        <v>90</v>
      </c>
      <c r="D1892" s="194" t="s">
        <v>4335</v>
      </c>
      <c r="E1892" s="197" t="s">
        <v>4336</v>
      </c>
      <c r="F1892" s="1" t="s">
        <v>239</v>
      </c>
      <c r="G1892" s="1" t="s">
        <v>287</v>
      </c>
      <c r="H1892" s="17">
        <v>0</v>
      </c>
      <c r="I1892" s="12">
        <v>17</v>
      </c>
      <c r="J1892" s="1" t="s">
        <v>11</v>
      </c>
      <c r="K1892" s="1" t="s">
        <v>9</v>
      </c>
      <c r="L1892" s="4">
        <v>17</v>
      </c>
      <c r="M1892" s="1" t="s">
        <v>6551</v>
      </c>
      <c r="N1892" s="12">
        <v>0</v>
      </c>
      <c r="O1892" s="12" t="s">
        <v>6551</v>
      </c>
      <c r="P1892" s="14">
        <v>15.211933849821216</v>
      </c>
      <c r="Q1892" s="12" t="s">
        <v>6551</v>
      </c>
      <c r="R1892" s="14">
        <v>0</v>
      </c>
      <c r="S1892" s="12" t="s">
        <v>6551</v>
      </c>
      <c r="T1892" s="14">
        <v>5.036948748510131</v>
      </c>
      <c r="U1892" s="12" t="s">
        <v>6551</v>
      </c>
      <c r="V1892" s="17">
        <v>0</v>
      </c>
      <c r="W1892" s="12" t="s">
        <v>6551</v>
      </c>
      <c r="X1892" s="17">
        <v>0</v>
      </c>
      <c r="Y1892" s="12" t="s">
        <v>6551</v>
      </c>
      <c r="Z1892" s="17">
        <v>204205</v>
      </c>
      <c r="AA1892" s="12" t="s">
        <v>6551</v>
      </c>
      <c r="AB1892" s="17" t="s">
        <v>6551</v>
      </c>
      <c r="AC1892" s="12" t="s">
        <v>6551</v>
      </c>
      <c r="AD1892" s="17">
        <v>0</v>
      </c>
      <c r="AE1892" s="12" t="s">
        <v>6551</v>
      </c>
      <c r="AF1892" s="17">
        <v>13424</v>
      </c>
      <c r="AG1892" s="12" t="s">
        <v>6551</v>
      </c>
      <c r="AH1892" s="17" t="s">
        <v>6551</v>
      </c>
      <c r="AI1892" s="12" t="s">
        <v>6551</v>
      </c>
      <c r="AJ1892" s="17">
        <v>0</v>
      </c>
      <c r="AK1892" s="12" t="s">
        <v>6551</v>
      </c>
      <c r="AL1892" s="17">
        <v>0</v>
      </c>
      <c r="AM1892" s="12" t="s">
        <v>6551</v>
      </c>
      <c r="AN1892" s="17">
        <v>0</v>
      </c>
      <c r="AO1892" s="12" t="s">
        <v>6551</v>
      </c>
      <c r="AP1892" s="192">
        <v>0</v>
      </c>
      <c r="AQ1892" s="12" t="s">
        <v>6551</v>
      </c>
      <c r="AR1892" s="17">
        <v>67616</v>
      </c>
      <c r="AS1892" s="12" t="s">
        <v>6551</v>
      </c>
      <c r="AT1892" s="17">
        <v>0</v>
      </c>
      <c r="AU1892" s="1" t="s">
        <v>6551</v>
      </c>
      <c r="AV1892" s="1" t="str">
        <f>IF(OR(M1892="Q",O1892="Q",Q1892="Q",S1892="Q",U1892="Q",W1892="Q",Y1892="Q",AA1892="Q",AC1892="Q",AE1892="Q",AG1892="Q",AI1892="Q",AK1892="Q",AM1892="Q",AO1892="Q",AQ1892="Q",AS1892="Q",AU1892="Q"),"Yes","No")</f>
        <v>No</v>
      </c>
    </row>
    <row r="1893" spans="1:48" x14ac:dyDescent="0.2">
      <c r="A1893" s="1" t="s">
        <v>4592</v>
      </c>
      <c r="B1893" s="1" t="s">
        <v>4593</v>
      </c>
      <c r="C1893" s="1" t="s">
        <v>54</v>
      </c>
      <c r="D1893" s="194" t="s">
        <v>4594</v>
      </c>
      <c r="E1893" s="197" t="s">
        <v>4595</v>
      </c>
      <c r="F1893" s="1" t="s">
        <v>242</v>
      </c>
      <c r="G1893" s="1" t="s">
        <v>287</v>
      </c>
      <c r="H1893" s="17">
        <v>0</v>
      </c>
      <c r="I1893" s="12">
        <v>17</v>
      </c>
      <c r="J1893" s="1" t="s">
        <v>12</v>
      </c>
      <c r="K1893" s="1" t="s">
        <v>9</v>
      </c>
      <c r="L1893" s="4">
        <v>17</v>
      </c>
      <c r="M1893" s="1" t="s">
        <v>6551</v>
      </c>
      <c r="N1893" s="12">
        <v>0</v>
      </c>
      <c r="O1893" s="12" t="s">
        <v>6551</v>
      </c>
      <c r="P1893" s="14">
        <v>11.543737435130208</v>
      </c>
      <c r="Q1893" s="12" t="s">
        <v>6551</v>
      </c>
      <c r="R1893" s="14">
        <v>0</v>
      </c>
      <c r="S1893" s="12" t="s">
        <v>6551</v>
      </c>
      <c r="T1893" s="14">
        <v>7.9627846089111225</v>
      </c>
      <c r="U1893" s="12" t="s">
        <v>6551</v>
      </c>
      <c r="V1893" s="17">
        <v>0</v>
      </c>
      <c r="W1893" s="12" t="s">
        <v>6551</v>
      </c>
      <c r="X1893" s="17">
        <v>0</v>
      </c>
      <c r="Y1893" s="12" t="s">
        <v>6551</v>
      </c>
      <c r="Z1893" s="17">
        <v>246909</v>
      </c>
      <c r="AA1893" s="12" t="s">
        <v>6551</v>
      </c>
      <c r="AB1893" s="17" t="s">
        <v>6551</v>
      </c>
      <c r="AC1893" s="12" t="s">
        <v>6551</v>
      </c>
      <c r="AD1893" s="17">
        <v>0</v>
      </c>
      <c r="AE1893" s="12" t="s">
        <v>6551</v>
      </c>
      <c r="AF1893" s="17">
        <v>21389</v>
      </c>
      <c r="AG1893" s="12" t="s">
        <v>6551</v>
      </c>
      <c r="AH1893" s="17" t="s">
        <v>6551</v>
      </c>
      <c r="AI1893" s="12" t="s">
        <v>6551</v>
      </c>
      <c r="AJ1893" s="17">
        <v>0</v>
      </c>
      <c r="AK1893" s="12" t="s">
        <v>6551</v>
      </c>
      <c r="AL1893" s="17">
        <v>0</v>
      </c>
      <c r="AM1893" s="12" t="s">
        <v>6551</v>
      </c>
      <c r="AN1893" s="17">
        <v>0</v>
      </c>
      <c r="AO1893" s="12" t="s">
        <v>6551</v>
      </c>
      <c r="AP1893" s="192">
        <v>0</v>
      </c>
      <c r="AQ1893" s="12" t="s">
        <v>6551</v>
      </c>
      <c r="AR1893" s="17">
        <v>170316</v>
      </c>
      <c r="AS1893" s="12" t="s">
        <v>6551</v>
      </c>
      <c r="AT1893" s="17">
        <v>0</v>
      </c>
      <c r="AU1893" s="1" t="s">
        <v>6551</v>
      </c>
      <c r="AV1893" s="1" t="str">
        <f>IF(OR(M1893="Q",O1893="Q",Q1893="Q",S1893="Q",U1893="Q",W1893="Q",Y1893="Q",AA1893="Q",AC1893="Q",AE1893="Q",AG1893="Q",AI1893="Q",AK1893="Q",AM1893="Q",AO1893="Q",AQ1893="Q",AS1893="Q",AU1893="Q"),"Yes","No")</f>
        <v>No</v>
      </c>
    </row>
    <row r="1894" spans="1:48" x14ac:dyDescent="0.2">
      <c r="A1894" s="1" t="s">
        <v>4479</v>
      </c>
      <c r="B1894" s="1" t="s">
        <v>1641</v>
      </c>
      <c r="C1894" s="1" t="s">
        <v>61</v>
      </c>
      <c r="D1894" s="194" t="s">
        <v>4480</v>
      </c>
      <c r="E1894" s="197" t="s">
        <v>4481</v>
      </c>
      <c r="F1894" s="1" t="s">
        <v>239</v>
      </c>
      <c r="G1894" s="1" t="s">
        <v>287</v>
      </c>
      <c r="H1894" s="17">
        <v>0</v>
      </c>
      <c r="I1894" s="12">
        <v>17</v>
      </c>
      <c r="J1894" s="1" t="s">
        <v>12</v>
      </c>
      <c r="K1894" s="1" t="s">
        <v>9</v>
      </c>
      <c r="L1894" s="4">
        <v>17</v>
      </c>
      <c r="M1894" s="1" t="s">
        <v>6551</v>
      </c>
      <c r="N1894" s="12">
        <v>0</v>
      </c>
      <c r="O1894" s="12" t="s">
        <v>6551</v>
      </c>
      <c r="P1894" s="14">
        <v>10.035310889351903</v>
      </c>
      <c r="Q1894" s="12" t="s">
        <v>123</v>
      </c>
      <c r="R1894" s="14">
        <v>0</v>
      </c>
      <c r="S1894" s="12" t="s">
        <v>6551</v>
      </c>
      <c r="T1894" s="14">
        <v>3.9516394341484813</v>
      </c>
      <c r="U1894" s="12" t="s">
        <v>123</v>
      </c>
      <c r="V1894" s="17">
        <v>0</v>
      </c>
      <c r="W1894" s="12" t="s">
        <v>6551</v>
      </c>
      <c r="X1894" s="17">
        <v>0</v>
      </c>
      <c r="Y1894" s="12" t="s">
        <v>6551</v>
      </c>
      <c r="Z1894" s="17">
        <v>183024</v>
      </c>
      <c r="AA1894" s="12" t="s">
        <v>123</v>
      </c>
      <c r="AB1894" s="17" t="s">
        <v>6551</v>
      </c>
      <c r="AC1894" s="12" t="s">
        <v>6551</v>
      </c>
      <c r="AD1894" s="17">
        <v>0</v>
      </c>
      <c r="AE1894" s="12" t="s">
        <v>6551</v>
      </c>
      <c r="AF1894" s="17">
        <v>18238</v>
      </c>
      <c r="AG1894" s="12" t="s">
        <v>123</v>
      </c>
      <c r="AH1894" s="17" t="s">
        <v>6551</v>
      </c>
      <c r="AI1894" s="12" t="s">
        <v>6551</v>
      </c>
      <c r="AJ1894" s="17">
        <v>0</v>
      </c>
      <c r="AK1894" s="12" t="s">
        <v>6551</v>
      </c>
      <c r="AL1894" s="17">
        <v>0</v>
      </c>
      <c r="AM1894" s="12" t="s">
        <v>6551</v>
      </c>
      <c r="AN1894" s="17">
        <v>0</v>
      </c>
      <c r="AO1894" s="12" t="s">
        <v>6551</v>
      </c>
      <c r="AP1894" s="192">
        <v>0</v>
      </c>
      <c r="AQ1894" s="12" t="s">
        <v>6551</v>
      </c>
      <c r="AR1894" s="17">
        <v>72070</v>
      </c>
      <c r="AS1894" s="12" t="s">
        <v>123</v>
      </c>
      <c r="AT1894" s="17">
        <v>0</v>
      </c>
      <c r="AU1894" s="1" t="s">
        <v>6551</v>
      </c>
      <c r="AV1894" s="1" t="str">
        <f>IF(OR(M1894="Q",O1894="Q",Q1894="Q",S1894="Q",U1894="Q",W1894="Q",Y1894="Q",AA1894="Q",AC1894="Q",AE1894="Q",AG1894="Q",AI1894="Q",AK1894="Q",AM1894="Q",AO1894="Q",AQ1894="Q",AS1894="Q",AU1894="Q"),"Yes","No")</f>
        <v>No</v>
      </c>
    </row>
    <row r="1895" spans="1:48" x14ac:dyDescent="0.2">
      <c r="A1895" s="1" t="s">
        <v>5432</v>
      </c>
      <c r="B1895" s="1" t="s">
        <v>5433</v>
      </c>
      <c r="C1895" s="1" t="s">
        <v>106</v>
      </c>
      <c r="D1895" s="194" t="s">
        <v>5434</v>
      </c>
      <c r="E1895" s="197" t="s">
        <v>5435</v>
      </c>
      <c r="F1895" s="1" t="s">
        <v>305</v>
      </c>
      <c r="G1895" s="1" t="s">
        <v>287</v>
      </c>
      <c r="H1895" s="17">
        <v>0</v>
      </c>
      <c r="I1895" s="12">
        <v>17</v>
      </c>
      <c r="J1895" s="1" t="s">
        <v>11</v>
      </c>
      <c r="K1895" s="1" t="s">
        <v>9</v>
      </c>
      <c r="L1895" s="4">
        <v>17</v>
      </c>
      <c r="M1895" s="1" t="s">
        <v>6551</v>
      </c>
      <c r="N1895" s="12">
        <v>0</v>
      </c>
      <c r="O1895" s="12" t="s">
        <v>6551</v>
      </c>
      <c r="P1895" s="14">
        <v>10.083608048198249</v>
      </c>
      <c r="Q1895" s="12" t="s">
        <v>6551</v>
      </c>
      <c r="R1895" s="14">
        <v>0</v>
      </c>
      <c r="S1895" s="12" t="s">
        <v>6551</v>
      </c>
      <c r="T1895" s="14">
        <v>6.3512561100375127</v>
      </c>
      <c r="U1895" s="12" t="s">
        <v>6551</v>
      </c>
      <c r="V1895" s="17">
        <v>0</v>
      </c>
      <c r="W1895" s="12" t="s">
        <v>6551</v>
      </c>
      <c r="X1895" s="17">
        <v>0</v>
      </c>
      <c r="Y1895" s="12" t="s">
        <v>6551</v>
      </c>
      <c r="Z1895" s="17">
        <v>177411</v>
      </c>
      <c r="AA1895" s="12" t="s">
        <v>6551</v>
      </c>
      <c r="AB1895" s="17" t="s">
        <v>6551</v>
      </c>
      <c r="AC1895" s="12" t="s">
        <v>6551</v>
      </c>
      <c r="AD1895" s="17">
        <v>0</v>
      </c>
      <c r="AE1895" s="12" t="s">
        <v>6551</v>
      </c>
      <c r="AF1895" s="17">
        <v>17594</v>
      </c>
      <c r="AG1895" s="12" t="s">
        <v>6551</v>
      </c>
      <c r="AH1895" s="17" t="s">
        <v>6551</v>
      </c>
      <c r="AI1895" s="12" t="s">
        <v>6551</v>
      </c>
      <c r="AJ1895" s="17">
        <v>0</v>
      </c>
      <c r="AK1895" s="12" t="s">
        <v>6551</v>
      </c>
      <c r="AL1895" s="17">
        <v>0</v>
      </c>
      <c r="AM1895" s="12" t="s">
        <v>6551</v>
      </c>
      <c r="AN1895" s="17">
        <v>0</v>
      </c>
      <c r="AO1895" s="12" t="s">
        <v>6551</v>
      </c>
      <c r="AP1895" s="192">
        <v>0</v>
      </c>
      <c r="AQ1895" s="12" t="s">
        <v>6551</v>
      </c>
      <c r="AR1895" s="17">
        <v>111744</v>
      </c>
      <c r="AS1895" s="12" t="s">
        <v>6551</v>
      </c>
      <c r="AT1895" s="17">
        <v>0</v>
      </c>
      <c r="AU1895" s="1" t="s">
        <v>6551</v>
      </c>
      <c r="AV1895" s="1" t="str">
        <f>IF(OR(M1895="Q",O1895="Q",Q1895="Q",S1895="Q",U1895="Q",W1895="Q",Y1895="Q",AA1895="Q",AC1895="Q",AE1895="Q",AG1895="Q",AI1895="Q",AK1895="Q",AM1895="Q",AO1895="Q",AQ1895="Q",AS1895="Q",AU1895="Q"),"Yes","No")</f>
        <v>No</v>
      </c>
    </row>
    <row r="1896" spans="1:48" x14ac:dyDescent="0.2">
      <c r="A1896" s="1" t="s">
        <v>5559</v>
      </c>
      <c r="B1896" s="1" t="s">
        <v>5560</v>
      </c>
      <c r="C1896" s="1" t="s">
        <v>91</v>
      </c>
      <c r="D1896" s="194" t="s">
        <v>5561</v>
      </c>
      <c r="E1896" s="197" t="s">
        <v>5562</v>
      </c>
      <c r="F1896" s="1" t="s">
        <v>239</v>
      </c>
      <c r="G1896" s="1" t="s">
        <v>287</v>
      </c>
      <c r="H1896" s="17">
        <v>0</v>
      </c>
      <c r="I1896" s="12">
        <v>17</v>
      </c>
      <c r="J1896" s="1" t="s">
        <v>11</v>
      </c>
      <c r="K1896" s="1" t="s">
        <v>9</v>
      </c>
      <c r="L1896" s="4">
        <v>17</v>
      </c>
      <c r="M1896" s="1" t="s">
        <v>6551</v>
      </c>
      <c r="N1896" s="12">
        <v>0</v>
      </c>
      <c r="O1896" s="12" t="s">
        <v>6551</v>
      </c>
      <c r="P1896" s="14">
        <v>24.843408972804433</v>
      </c>
      <c r="Q1896" s="12" t="s">
        <v>6551</v>
      </c>
      <c r="R1896" s="14">
        <v>0</v>
      </c>
      <c r="S1896" s="12" t="s">
        <v>6551</v>
      </c>
      <c r="T1896" s="14">
        <v>1.9468214100121255</v>
      </c>
      <c r="U1896" s="12" t="s">
        <v>6551</v>
      </c>
      <c r="V1896" s="17">
        <v>0</v>
      </c>
      <c r="W1896" s="12" t="s">
        <v>6551</v>
      </c>
      <c r="X1896" s="17">
        <v>0</v>
      </c>
      <c r="Y1896" s="12" t="s">
        <v>6551</v>
      </c>
      <c r="Z1896" s="17">
        <v>143421</v>
      </c>
      <c r="AA1896" s="12" t="s">
        <v>6551</v>
      </c>
      <c r="AB1896" s="17" t="s">
        <v>6551</v>
      </c>
      <c r="AC1896" s="12" t="s">
        <v>6551</v>
      </c>
      <c r="AD1896" s="17">
        <v>0</v>
      </c>
      <c r="AE1896" s="12" t="s">
        <v>6551</v>
      </c>
      <c r="AF1896" s="17">
        <v>5773</v>
      </c>
      <c r="AG1896" s="12" t="s">
        <v>6551</v>
      </c>
      <c r="AH1896" s="17" t="s">
        <v>6551</v>
      </c>
      <c r="AI1896" s="12" t="s">
        <v>6551</v>
      </c>
      <c r="AJ1896" s="17">
        <v>0</v>
      </c>
      <c r="AK1896" s="12" t="s">
        <v>6551</v>
      </c>
      <c r="AL1896" s="17">
        <v>0</v>
      </c>
      <c r="AM1896" s="12" t="s">
        <v>6551</v>
      </c>
      <c r="AN1896" s="17">
        <v>0</v>
      </c>
      <c r="AO1896" s="12" t="s">
        <v>6551</v>
      </c>
      <c r="AP1896" s="192">
        <v>0</v>
      </c>
      <c r="AQ1896" s="12" t="s">
        <v>6551</v>
      </c>
      <c r="AR1896" s="17">
        <v>11239</v>
      </c>
      <c r="AS1896" s="12" t="s">
        <v>6551</v>
      </c>
      <c r="AT1896" s="17">
        <v>0</v>
      </c>
      <c r="AU1896" s="1" t="s">
        <v>6551</v>
      </c>
      <c r="AV1896" s="1" t="str">
        <f>IF(OR(M1896="Q",O1896="Q",Q1896="Q",S1896="Q",U1896="Q",W1896="Q",Y1896="Q",AA1896="Q",AC1896="Q",AE1896="Q",AG1896="Q",AI1896="Q",AK1896="Q",AM1896="Q",AO1896="Q",AQ1896="Q",AS1896="Q",AU1896="Q"),"Yes","No")</f>
        <v>No</v>
      </c>
    </row>
    <row r="1897" spans="1:48" x14ac:dyDescent="0.2">
      <c r="A1897" s="1" t="s">
        <v>2156</v>
      </c>
      <c r="B1897" s="1" t="s">
        <v>2157</v>
      </c>
      <c r="C1897" s="1" t="s">
        <v>120</v>
      </c>
      <c r="D1897" s="194" t="s">
        <v>2158</v>
      </c>
      <c r="E1897" s="197" t="s">
        <v>2159</v>
      </c>
      <c r="F1897" s="1" t="s">
        <v>242</v>
      </c>
      <c r="G1897" s="1" t="s">
        <v>287</v>
      </c>
      <c r="H1897" s="17">
        <v>0</v>
      </c>
      <c r="I1897" s="12">
        <v>17</v>
      </c>
      <c r="J1897" s="1" t="s">
        <v>12</v>
      </c>
      <c r="K1897" s="1" t="s">
        <v>9</v>
      </c>
      <c r="L1897" s="4">
        <v>16</v>
      </c>
      <c r="M1897" s="1" t="s">
        <v>6551</v>
      </c>
      <c r="N1897" s="12">
        <v>0</v>
      </c>
      <c r="O1897" s="12" t="s">
        <v>6551</v>
      </c>
      <c r="P1897" s="14">
        <v>16.208172433810354</v>
      </c>
      <c r="Q1897" s="12" t="s">
        <v>123</v>
      </c>
      <c r="R1897" s="14">
        <v>0</v>
      </c>
      <c r="S1897" s="12" t="s">
        <v>6551</v>
      </c>
      <c r="T1897" s="14">
        <v>7.3381792483783848</v>
      </c>
      <c r="U1897" s="12" t="s">
        <v>123</v>
      </c>
      <c r="V1897" s="17">
        <v>0</v>
      </c>
      <c r="W1897" s="12" t="s">
        <v>6551</v>
      </c>
      <c r="X1897" s="17">
        <v>0</v>
      </c>
      <c r="Y1897" s="12" t="s">
        <v>6551</v>
      </c>
      <c r="Z1897" s="17">
        <v>642184</v>
      </c>
      <c r="AA1897" s="12" t="s">
        <v>123</v>
      </c>
      <c r="AB1897" s="17" t="s">
        <v>6551</v>
      </c>
      <c r="AC1897" s="12" t="s">
        <v>6551</v>
      </c>
      <c r="AD1897" s="17">
        <v>0</v>
      </c>
      <c r="AE1897" s="12" t="s">
        <v>6551</v>
      </c>
      <c r="AF1897" s="17">
        <v>39621</v>
      </c>
      <c r="AG1897" s="12" t="s">
        <v>123</v>
      </c>
      <c r="AH1897" s="17" t="s">
        <v>6551</v>
      </c>
      <c r="AI1897" s="12" t="s">
        <v>6551</v>
      </c>
      <c r="AJ1897" s="17">
        <v>0</v>
      </c>
      <c r="AK1897" s="12" t="s">
        <v>6551</v>
      </c>
      <c r="AL1897" s="17">
        <v>0</v>
      </c>
      <c r="AM1897" s="12" t="s">
        <v>6551</v>
      </c>
      <c r="AN1897" s="17">
        <v>0</v>
      </c>
      <c r="AO1897" s="12" t="s">
        <v>6551</v>
      </c>
      <c r="AP1897" s="192">
        <v>0</v>
      </c>
      <c r="AQ1897" s="12" t="s">
        <v>6551</v>
      </c>
      <c r="AR1897" s="17">
        <v>290746</v>
      </c>
      <c r="AS1897" s="12" t="s">
        <v>6551</v>
      </c>
      <c r="AT1897" s="17">
        <v>0</v>
      </c>
      <c r="AU1897" s="1" t="s">
        <v>6551</v>
      </c>
      <c r="AV1897" s="1" t="str">
        <f>IF(OR(M1897="Q",O1897="Q",Q1897="Q",S1897="Q",U1897="Q",W1897="Q",Y1897="Q",AA1897="Q",AC1897="Q",AE1897="Q",AG1897="Q",AI1897="Q",AK1897="Q",AM1897="Q",AO1897="Q",AQ1897="Q",AS1897="Q",AU1897="Q"),"Yes","No")</f>
        <v>No</v>
      </c>
    </row>
    <row r="1898" spans="1:48" x14ac:dyDescent="0.2">
      <c r="A1898" s="1" t="s">
        <v>6348</v>
      </c>
      <c r="B1898" s="1" t="s">
        <v>1246</v>
      </c>
      <c r="C1898" s="1" t="s">
        <v>110</v>
      </c>
      <c r="D1898" s="194">
        <v>3069</v>
      </c>
      <c r="E1898" s="197" t="s">
        <v>6347</v>
      </c>
      <c r="F1898" s="1" t="s">
        <v>239</v>
      </c>
      <c r="G1898" s="1" t="s">
        <v>287</v>
      </c>
      <c r="H1898" s="17">
        <v>0</v>
      </c>
      <c r="I1898" s="12">
        <v>17</v>
      </c>
      <c r="J1898" s="1" t="s">
        <v>12</v>
      </c>
      <c r="K1898" s="1" t="s">
        <v>9</v>
      </c>
      <c r="L1898" s="4">
        <v>16</v>
      </c>
      <c r="M1898" s="1" t="s">
        <v>6551</v>
      </c>
      <c r="N1898" s="12">
        <v>0</v>
      </c>
      <c r="O1898" s="12" t="s">
        <v>6551</v>
      </c>
      <c r="P1898" s="14">
        <v>15.676367643246046</v>
      </c>
      <c r="Q1898" s="12" t="s">
        <v>6551</v>
      </c>
      <c r="R1898" s="14">
        <v>0</v>
      </c>
      <c r="S1898" s="12" t="s">
        <v>6551</v>
      </c>
      <c r="T1898" s="14">
        <v>12.888028260305937</v>
      </c>
      <c r="U1898" s="12" t="s">
        <v>6551</v>
      </c>
      <c r="V1898" s="17">
        <v>0</v>
      </c>
      <c r="W1898" s="12" t="s">
        <v>6551</v>
      </c>
      <c r="X1898" s="17">
        <v>0</v>
      </c>
      <c r="Y1898" s="12" t="s">
        <v>6551</v>
      </c>
      <c r="Z1898" s="17">
        <v>483710</v>
      </c>
      <c r="AA1898" s="12" t="s">
        <v>6551</v>
      </c>
      <c r="AB1898" s="17" t="s">
        <v>6551</v>
      </c>
      <c r="AC1898" s="12" t="s">
        <v>6551</v>
      </c>
      <c r="AD1898" s="17">
        <v>0</v>
      </c>
      <c r="AE1898" s="12" t="s">
        <v>6551</v>
      </c>
      <c r="AF1898" s="17">
        <v>30856</v>
      </c>
      <c r="AG1898" s="12" t="s">
        <v>6551</v>
      </c>
      <c r="AH1898" s="17" t="s">
        <v>6551</v>
      </c>
      <c r="AI1898" s="12" t="s">
        <v>6551</v>
      </c>
      <c r="AJ1898" s="17">
        <v>0</v>
      </c>
      <c r="AK1898" s="12" t="s">
        <v>6551</v>
      </c>
      <c r="AL1898" s="17">
        <v>0</v>
      </c>
      <c r="AM1898" s="12" t="s">
        <v>6551</v>
      </c>
      <c r="AN1898" s="17">
        <v>0</v>
      </c>
      <c r="AO1898" s="12" t="s">
        <v>6551</v>
      </c>
      <c r="AP1898" s="192">
        <v>0</v>
      </c>
      <c r="AQ1898" s="12" t="s">
        <v>6551</v>
      </c>
      <c r="AR1898" s="17">
        <v>397673</v>
      </c>
      <c r="AS1898" s="12" t="s">
        <v>6551</v>
      </c>
      <c r="AT1898" s="17">
        <v>0</v>
      </c>
      <c r="AU1898" s="1" t="s">
        <v>6551</v>
      </c>
      <c r="AV1898" s="1" t="str">
        <f>IF(OR(M1898="Q",O1898="Q",Q1898="Q",S1898="Q",U1898="Q",W1898="Q",Y1898="Q",AA1898="Q",AC1898="Q",AE1898="Q",AG1898="Q",AI1898="Q",AK1898="Q",AM1898="Q",AO1898="Q",AQ1898="Q",AS1898="Q",AU1898="Q"),"Yes","No")</f>
        <v>No</v>
      </c>
    </row>
    <row r="1899" spans="1:48" x14ac:dyDescent="0.2">
      <c r="A1899" s="1" t="s">
        <v>2697</v>
      </c>
      <c r="B1899" s="1" t="s">
        <v>2698</v>
      </c>
      <c r="C1899" s="1" t="s">
        <v>77</v>
      </c>
      <c r="D1899" s="194" t="s">
        <v>2699</v>
      </c>
      <c r="E1899" s="197" t="s">
        <v>2700</v>
      </c>
      <c r="F1899" s="1" t="s">
        <v>19</v>
      </c>
      <c r="G1899" s="1" t="s">
        <v>287</v>
      </c>
      <c r="H1899" s="17">
        <v>0</v>
      </c>
      <c r="I1899" s="12">
        <v>17</v>
      </c>
      <c r="J1899" s="1" t="s">
        <v>12</v>
      </c>
      <c r="K1899" s="1" t="s">
        <v>9</v>
      </c>
      <c r="L1899" s="4">
        <v>16</v>
      </c>
      <c r="M1899" s="1" t="s">
        <v>6551</v>
      </c>
      <c r="N1899" s="12">
        <v>0</v>
      </c>
      <c r="O1899" s="12" t="s">
        <v>6551</v>
      </c>
      <c r="P1899" s="14">
        <v>10.025286560020154</v>
      </c>
      <c r="Q1899" s="12" t="s">
        <v>6551</v>
      </c>
      <c r="R1899" s="14">
        <v>0</v>
      </c>
      <c r="S1899" s="12" t="s">
        <v>6551</v>
      </c>
      <c r="T1899" s="14">
        <v>22.328504849477262</v>
      </c>
      <c r="U1899" s="12" t="s">
        <v>6551</v>
      </c>
      <c r="V1899" s="17">
        <v>0</v>
      </c>
      <c r="W1899" s="12" t="s">
        <v>6551</v>
      </c>
      <c r="X1899" s="17">
        <v>0</v>
      </c>
      <c r="Y1899" s="12" t="s">
        <v>6551</v>
      </c>
      <c r="Z1899" s="17">
        <v>318363</v>
      </c>
      <c r="AA1899" s="12" t="s">
        <v>6551</v>
      </c>
      <c r="AB1899" s="17" t="s">
        <v>6551</v>
      </c>
      <c r="AC1899" s="12" t="s">
        <v>6551</v>
      </c>
      <c r="AD1899" s="17">
        <v>0</v>
      </c>
      <c r="AE1899" s="12" t="s">
        <v>6551</v>
      </c>
      <c r="AF1899" s="17">
        <v>31756</v>
      </c>
      <c r="AG1899" s="12" t="s">
        <v>6551</v>
      </c>
      <c r="AH1899" s="17" t="s">
        <v>6551</v>
      </c>
      <c r="AI1899" s="12" t="s">
        <v>6551</v>
      </c>
      <c r="AJ1899" s="17">
        <v>0</v>
      </c>
      <c r="AK1899" s="12" t="s">
        <v>6551</v>
      </c>
      <c r="AL1899" s="17">
        <v>0</v>
      </c>
      <c r="AM1899" s="12" t="s">
        <v>6551</v>
      </c>
      <c r="AN1899" s="17">
        <v>0</v>
      </c>
      <c r="AO1899" s="12" t="s">
        <v>6551</v>
      </c>
      <c r="AP1899" s="192">
        <v>0</v>
      </c>
      <c r="AQ1899" s="12" t="s">
        <v>6551</v>
      </c>
      <c r="AR1899" s="17">
        <v>709064</v>
      </c>
      <c r="AS1899" s="12" t="s">
        <v>6551</v>
      </c>
      <c r="AT1899" s="17">
        <v>0</v>
      </c>
      <c r="AU1899" s="1" t="s">
        <v>6551</v>
      </c>
      <c r="AV1899" s="1" t="str">
        <f>IF(OR(M1899="Q",O1899="Q",Q1899="Q",S1899="Q",U1899="Q",W1899="Q",Y1899="Q",AA1899="Q",AC1899="Q",AE1899="Q",AG1899="Q",AI1899="Q",AK1899="Q",AM1899="Q",AO1899="Q",AQ1899="Q",AS1899="Q",AU1899="Q"),"Yes","No")</f>
        <v>No</v>
      </c>
    </row>
    <row r="1900" spans="1:48" x14ac:dyDescent="0.2">
      <c r="A1900" s="1" t="s">
        <v>322</v>
      </c>
      <c r="B1900" s="1" t="s">
        <v>323</v>
      </c>
      <c r="C1900" s="1" t="s">
        <v>120</v>
      </c>
      <c r="D1900" s="194">
        <v>3090</v>
      </c>
      <c r="E1900" s="197">
        <v>30090</v>
      </c>
      <c r="F1900" s="1" t="s">
        <v>242</v>
      </c>
      <c r="G1900" s="1" t="s">
        <v>6120</v>
      </c>
      <c r="H1900" s="17">
        <v>182696</v>
      </c>
      <c r="I1900" s="12">
        <v>17</v>
      </c>
      <c r="J1900" s="1" t="s">
        <v>12</v>
      </c>
      <c r="K1900" s="1" t="s">
        <v>9</v>
      </c>
      <c r="L1900" s="4">
        <v>15</v>
      </c>
      <c r="M1900" s="1" t="s">
        <v>6551</v>
      </c>
      <c r="N1900" s="12">
        <v>0</v>
      </c>
      <c r="O1900" s="12" t="s">
        <v>6551</v>
      </c>
      <c r="P1900" s="14">
        <v>18.36347242086935</v>
      </c>
      <c r="Q1900" s="12" t="s">
        <v>6551</v>
      </c>
      <c r="R1900" s="14">
        <v>0</v>
      </c>
      <c r="S1900" s="12" t="s">
        <v>6551</v>
      </c>
      <c r="T1900" s="14">
        <v>10.667371432124868</v>
      </c>
      <c r="U1900" s="12" t="s">
        <v>6551</v>
      </c>
      <c r="V1900" s="17">
        <v>0</v>
      </c>
      <c r="W1900" s="12" t="s">
        <v>6551</v>
      </c>
      <c r="X1900" s="17">
        <v>0</v>
      </c>
      <c r="Y1900" s="12" t="s">
        <v>6551</v>
      </c>
      <c r="Z1900" s="17">
        <v>295303</v>
      </c>
      <c r="AA1900" s="12" t="s">
        <v>6551</v>
      </c>
      <c r="AB1900" s="17" t="s">
        <v>6551</v>
      </c>
      <c r="AC1900" s="12" t="s">
        <v>6551</v>
      </c>
      <c r="AD1900" s="17">
        <v>0</v>
      </c>
      <c r="AE1900" s="12" t="s">
        <v>6551</v>
      </c>
      <c r="AF1900" s="17">
        <v>16081</v>
      </c>
      <c r="AG1900" s="12" t="s">
        <v>6551</v>
      </c>
      <c r="AH1900" s="17" t="s">
        <v>6551</v>
      </c>
      <c r="AI1900" s="12" t="s">
        <v>6551</v>
      </c>
      <c r="AJ1900" s="17">
        <v>0</v>
      </c>
      <c r="AK1900" s="12" t="s">
        <v>6551</v>
      </c>
      <c r="AL1900" s="17">
        <v>0</v>
      </c>
      <c r="AM1900" s="12" t="s">
        <v>6551</v>
      </c>
      <c r="AN1900" s="17">
        <v>0</v>
      </c>
      <c r="AO1900" s="12" t="s">
        <v>6551</v>
      </c>
      <c r="AP1900" s="192">
        <v>0</v>
      </c>
      <c r="AQ1900" s="12" t="s">
        <v>6551</v>
      </c>
      <c r="AR1900" s="17">
        <v>171542</v>
      </c>
      <c r="AS1900" s="12" t="s">
        <v>6551</v>
      </c>
      <c r="AT1900" s="17">
        <v>0</v>
      </c>
      <c r="AU1900" s="1" t="s">
        <v>6551</v>
      </c>
      <c r="AV1900" s="1" t="str">
        <f>IF(OR(M1900="Q",O1900="Q",Q1900="Q",S1900="Q",U1900="Q",W1900="Q",Y1900="Q",AA1900="Q",AC1900="Q",AE1900="Q",AG1900="Q",AI1900="Q",AK1900="Q",AM1900="Q",AO1900="Q",AQ1900="Q",AS1900="Q",AU1900="Q"),"Yes","No")</f>
        <v>No</v>
      </c>
    </row>
    <row r="1901" spans="1:48" x14ac:dyDescent="0.2">
      <c r="A1901" s="1" t="s">
        <v>755</v>
      </c>
      <c r="B1901" s="1" t="s">
        <v>756</v>
      </c>
      <c r="C1901" s="1" t="s">
        <v>117</v>
      </c>
      <c r="D1901" s="194">
        <v>5108</v>
      </c>
      <c r="E1901" s="197">
        <v>50108</v>
      </c>
      <c r="F1901" s="1" t="s">
        <v>239</v>
      </c>
      <c r="G1901" s="1" t="s">
        <v>6120</v>
      </c>
      <c r="H1901" s="17">
        <v>69658</v>
      </c>
      <c r="I1901" s="12">
        <v>17</v>
      </c>
      <c r="J1901" s="1" t="s">
        <v>12</v>
      </c>
      <c r="K1901" s="1" t="s">
        <v>9</v>
      </c>
      <c r="L1901" s="4">
        <v>15</v>
      </c>
      <c r="M1901" s="1" t="s">
        <v>6551</v>
      </c>
      <c r="N1901" s="12">
        <v>0</v>
      </c>
      <c r="O1901" s="12" t="s">
        <v>6551</v>
      </c>
      <c r="P1901" s="14">
        <v>16.066208678662591</v>
      </c>
      <c r="Q1901" s="12" t="s">
        <v>6551</v>
      </c>
      <c r="R1901" s="14">
        <v>0</v>
      </c>
      <c r="S1901" s="12" t="s">
        <v>6551</v>
      </c>
      <c r="T1901" s="14">
        <v>13.443828191472599</v>
      </c>
      <c r="U1901" s="12" t="s">
        <v>6551</v>
      </c>
      <c r="V1901" s="17">
        <v>0</v>
      </c>
      <c r="W1901" s="12" t="s">
        <v>6551</v>
      </c>
      <c r="X1901" s="17">
        <v>0</v>
      </c>
      <c r="Y1901" s="12" t="s">
        <v>6551</v>
      </c>
      <c r="Z1901" s="17">
        <v>509829</v>
      </c>
      <c r="AA1901" s="12" t="s">
        <v>6551</v>
      </c>
      <c r="AB1901" s="17" t="s">
        <v>6551</v>
      </c>
      <c r="AC1901" s="12" t="s">
        <v>6551</v>
      </c>
      <c r="AD1901" s="17">
        <v>0</v>
      </c>
      <c r="AE1901" s="12" t="s">
        <v>6551</v>
      </c>
      <c r="AF1901" s="17">
        <v>31733</v>
      </c>
      <c r="AG1901" s="12" t="s">
        <v>6551</v>
      </c>
      <c r="AH1901" s="17" t="s">
        <v>6551</v>
      </c>
      <c r="AI1901" s="12" t="s">
        <v>6551</v>
      </c>
      <c r="AJ1901" s="17">
        <v>0</v>
      </c>
      <c r="AK1901" s="12" t="s">
        <v>6551</v>
      </c>
      <c r="AL1901" s="17">
        <v>0</v>
      </c>
      <c r="AM1901" s="12" t="s">
        <v>6551</v>
      </c>
      <c r="AN1901" s="17">
        <v>0</v>
      </c>
      <c r="AO1901" s="12" t="s">
        <v>6551</v>
      </c>
      <c r="AP1901" s="192">
        <v>0</v>
      </c>
      <c r="AQ1901" s="12" t="s">
        <v>6551</v>
      </c>
      <c r="AR1901" s="17">
        <v>426613</v>
      </c>
      <c r="AS1901" s="12" t="s">
        <v>6551</v>
      </c>
      <c r="AT1901" s="17">
        <v>0</v>
      </c>
      <c r="AU1901" s="1" t="s">
        <v>6551</v>
      </c>
      <c r="AV1901" s="1" t="str">
        <f>IF(OR(M1901="Q",O1901="Q",Q1901="Q",S1901="Q",U1901="Q",W1901="Q",Y1901="Q",AA1901="Q",AC1901="Q",AE1901="Q",AG1901="Q",AI1901="Q",AK1901="Q",AM1901="Q",AO1901="Q",AQ1901="Q",AS1901="Q",AU1901="Q"),"Yes","No")</f>
        <v>No</v>
      </c>
    </row>
    <row r="1902" spans="1:48" x14ac:dyDescent="0.2">
      <c r="A1902" s="1" t="s">
        <v>553</v>
      </c>
      <c r="B1902" s="1" t="s">
        <v>554</v>
      </c>
      <c r="C1902" s="1" t="s">
        <v>64</v>
      </c>
      <c r="D1902" s="194">
        <v>6026</v>
      </c>
      <c r="E1902" s="197">
        <v>60026</v>
      </c>
      <c r="F1902" s="1" t="s">
        <v>239</v>
      </c>
      <c r="G1902" s="1" t="s">
        <v>6120</v>
      </c>
      <c r="H1902" s="17">
        <v>116533</v>
      </c>
      <c r="I1902" s="12">
        <v>17</v>
      </c>
      <c r="J1902" s="1" t="s">
        <v>12</v>
      </c>
      <c r="K1902" s="1" t="s">
        <v>9</v>
      </c>
      <c r="L1902" s="4">
        <v>15</v>
      </c>
      <c r="M1902" s="1" t="s">
        <v>6551</v>
      </c>
      <c r="N1902" s="12">
        <v>0</v>
      </c>
      <c r="O1902" s="12" t="s">
        <v>6551</v>
      </c>
      <c r="P1902" s="14">
        <v>13.847992134916433</v>
      </c>
      <c r="Q1902" s="12" t="s">
        <v>6551</v>
      </c>
      <c r="R1902" s="14">
        <v>0</v>
      </c>
      <c r="S1902" s="12" t="s">
        <v>6551</v>
      </c>
      <c r="T1902" s="14">
        <v>21.200276034182863</v>
      </c>
      <c r="U1902" s="12" t="s">
        <v>6551</v>
      </c>
      <c r="V1902" s="17">
        <v>0</v>
      </c>
      <c r="W1902" s="12" t="s">
        <v>6551</v>
      </c>
      <c r="X1902" s="17">
        <v>0</v>
      </c>
      <c r="Y1902" s="12" t="s">
        <v>6551</v>
      </c>
      <c r="Z1902" s="17">
        <v>732448</v>
      </c>
      <c r="AA1902" s="12" t="s">
        <v>6551</v>
      </c>
      <c r="AB1902" s="17" t="s">
        <v>6551</v>
      </c>
      <c r="AC1902" s="12" t="s">
        <v>6551</v>
      </c>
      <c r="AD1902" s="17">
        <v>0</v>
      </c>
      <c r="AE1902" s="12" t="s">
        <v>6551</v>
      </c>
      <c r="AF1902" s="17">
        <v>52892</v>
      </c>
      <c r="AG1902" s="12" t="s">
        <v>6551</v>
      </c>
      <c r="AH1902" s="17" t="s">
        <v>6551</v>
      </c>
      <c r="AI1902" s="12" t="s">
        <v>6551</v>
      </c>
      <c r="AJ1902" s="17">
        <v>0</v>
      </c>
      <c r="AK1902" s="12" t="s">
        <v>6551</v>
      </c>
      <c r="AL1902" s="17">
        <v>0</v>
      </c>
      <c r="AM1902" s="12" t="s">
        <v>6551</v>
      </c>
      <c r="AN1902" s="17">
        <v>0</v>
      </c>
      <c r="AO1902" s="12" t="s">
        <v>6551</v>
      </c>
      <c r="AP1902" s="192">
        <v>0</v>
      </c>
      <c r="AQ1902" s="12" t="s">
        <v>6551</v>
      </c>
      <c r="AR1902" s="17">
        <v>1121325</v>
      </c>
      <c r="AS1902" s="12" t="s">
        <v>6551</v>
      </c>
      <c r="AT1902" s="17">
        <v>0</v>
      </c>
      <c r="AU1902" s="1" t="s">
        <v>6551</v>
      </c>
      <c r="AV1902" s="1" t="str">
        <f>IF(OR(M1902="Q",O1902="Q",Q1902="Q",S1902="Q",U1902="Q",W1902="Q",Y1902="Q",AA1902="Q",AC1902="Q",AE1902="Q",AG1902="Q",AI1902="Q",AK1902="Q",AM1902="Q",AO1902="Q",AQ1902="Q",AS1902="Q",AU1902="Q"),"Yes","No")</f>
        <v>No</v>
      </c>
    </row>
    <row r="1903" spans="1:48" x14ac:dyDescent="0.2">
      <c r="A1903" s="1" t="s">
        <v>1952</v>
      </c>
      <c r="B1903" s="1" t="s">
        <v>1953</v>
      </c>
      <c r="C1903" s="1" t="s">
        <v>65</v>
      </c>
      <c r="D1903" s="194" t="s">
        <v>1954</v>
      </c>
      <c r="E1903" s="197" t="s">
        <v>1955</v>
      </c>
      <c r="F1903" s="1" t="s">
        <v>242</v>
      </c>
      <c r="G1903" s="1" t="s">
        <v>287</v>
      </c>
      <c r="H1903" s="17">
        <v>0</v>
      </c>
      <c r="I1903" s="12">
        <v>17</v>
      </c>
      <c r="J1903" s="1" t="s">
        <v>12</v>
      </c>
      <c r="K1903" s="1" t="s">
        <v>9</v>
      </c>
      <c r="L1903" s="4">
        <v>15</v>
      </c>
      <c r="M1903" s="1" t="s">
        <v>6551</v>
      </c>
      <c r="N1903" s="12">
        <v>0</v>
      </c>
      <c r="O1903" s="12" t="s">
        <v>6551</v>
      </c>
      <c r="P1903" s="14">
        <v>8.6729209177325437</v>
      </c>
      <c r="Q1903" s="12" t="s">
        <v>6551</v>
      </c>
      <c r="R1903" s="14">
        <v>0</v>
      </c>
      <c r="S1903" s="12" t="s">
        <v>6551</v>
      </c>
      <c r="T1903" s="14">
        <v>14.206091673717214</v>
      </c>
      <c r="U1903" s="12" t="s">
        <v>6551</v>
      </c>
      <c r="V1903" s="17">
        <v>0</v>
      </c>
      <c r="W1903" s="12" t="s">
        <v>6551</v>
      </c>
      <c r="X1903" s="17">
        <v>0</v>
      </c>
      <c r="Y1903" s="12" t="s">
        <v>6551</v>
      </c>
      <c r="Z1903" s="17">
        <v>174265</v>
      </c>
      <c r="AA1903" s="12" t="s">
        <v>6551</v>
      </c>
      <c r="AB1903" s="17" t="s">
        <v>6551</v>
      </c>
      <c r="AC1903" s="12" t="s">
        <v>6551</v>
      </c>
      <c r="AD1903" s="17">
        <v>0</v>
      </c>
      <c r="AE1903" s="12" t="s">
        <v>6551</v>
      </c>
      <c r="AF1903" s="17">
        <v>20093</v>
      </c>
      <c r="AG1903" s="12" t="s">
        <v>6551</v>
      </c>
      <c r="AH1903" s="17" t="s">
        <v>6551</v>
      </c>
      <c r="AI1903" s="12" t="s">
        <v>6551</v>
      </c>
      <c r="AJ1903" s="17">
        <v>0</v>
      </c>
      <c r="AK1903" s="12" t="s">
        <v>6551</v>
      </c>
      <c r="AL1903" s="17">
        <v>0</v>
      </c>
      <c r="AM1903" s="12" t="s">
        <v>6551</v>
      </c>
      <c r="AN1903" s="17">
        <v>0</v>
      </c>
      <c r="AO1903" s="12" t="s">
        <v>6551</v>
      </c>
      <c r="AP1903" s="192">
        <v>0</v>
      </c>
      <c r="AQ1903" s="12" t="s">
        <v>6551</v>
      </c>
      <c r="AR1903" s="17">
        <v>285443</v>
      </c>
      <c r="AS1903" s="12" t="s">
        <v>6551</v>
      </c>
      <c r="AT1903" s="17">
        <v>0</v>
      </c>
      <c r="AU1903" s="1" t="s">
        <v>6551</v>
      </c>
      <c r="AV1903" s="1" t="str">
        <f>IF(OR(M1903="Q",O1903="Q",Q1903="Q",S1903="Q",U1903="Q",W1903="Q",Y1903="Q",AA1903="Q",AC1903="Q",AE1903="Q",AG1903="Q",AI1903="Q",AK1903="Q",AM1903="Q",AO1903="Q",AQ1903="Q",AS1903="Q",AU1903="Q"),"Yes","No")</f>
        <v>No</v>
      </c>
    </row>
    <row r="1904" spans="1:48" x14ac:dyDescent="0.2">
      <c r="A1904" s="1" t="s">
        <v>2434</v>
      </c>
      <c r="B1904" s="1" t="s">
        <v>2435</v>
      </c>
      <c r="C1904" s="1" t="s">
        <v>79</v>
      </c>
      <c r="D1904" s="194" t="s">
        <v>2436</v>
      </c>
      <c r="E1904" s="197" t="s">
        <v>2437</v>
      </c>
      <c r="F1904" s="1" t="s">
        <v>239</v>
      </c>
      <c r="G1904" s="1" t="s">
        <v>287</v>
      </c>
      <c r="H1904" s="17">
        <v>0</v>
      </c>
      <c r="I1904" s="12">
        <v>17</v>
      </c>
      <c r="J1904" s="1" t="s">
        <v>11</v>
      </c>
      <c r="K1904" s="1" t="s">
        <v>9</v>
      </c>
      <c r="L1904" s="4">
        <v>15</v>
      </c>
      <c r="M1904" s="1" t="s">
        <v>6551</v>
      </c>
      <c r="N1904" s="12">
        <v>0</v>
      </c>
      <c r="O1904" s="12" t="s">
        <v>6551</v>
      </c>
      <c r="P1904" s="14">
        <v>16.507049278446498</v>
      </c>
      <c r="Q1904" s="12" t="s">
        <v>6551</v>
      </c>
      <c r="R1904" s="14">
        <v>0</v>
      </c>
      <c r="S1904" s="12" t="s">
        <v>6551</v>
      </c>
      <c r="T1904" s="14">
        <v>1.2906829819777881</v>
      </c>
      <c r="U1904" s="12" t="s">
        <v>6551</v>
      </c>
      <c r="V1904" s="17">
        <v>0</v>
      </c>
      <c r="W1904" s="12" t="s">
        <v>6551</v>
      </c>
      <c r="X1904" s="17">
        <v>0</v>
      </c>
      <c r="Y1904" s="12" t="s">
        <v>6551</v>
      </c>
      <c r="Z1904" s="17">
        <v>496433</v>
      </c>
      <c r="AA1904" s="12" t="s">
        <v>6551</v>
      </c>
      <c r="AB1904" s="17" t="s">
        <v>6551</v>
      </c>
      <c r="AC1904" s="12" t="s">
        <v>6551</v>
      </c>
      <c r="AD1904" s="17">
        <v>0</v>
      </c>
      <c r="AE1904" s="12" t="s">
        <v>6551</v>
      </c>
      <c r="AF1904" s="17">
        <v>30074</v>
      </c>
      <c r="AG1904" s="12" t="s">
        <v>6551</v>
      </c>
      <c r="AH1904" s="17" t="s">
        <v>6551</v>
      </c>
      <c r="AI1904" s="12" t="s">
        <v>6551</v>
      </c>
      <c r="AJ1904" s="17">
        <v>0</v>
      </c>
      <c r="AK1904" s="12" t="s">
        <v>6551</v>
      </c>
      <c r="AL1904" s="17">
        <v>0</v>
      </c>
      <c r="AM1904" s="12" t="s">
        <v>6551</v>
      </c>
      <c r="AN1904" s="17">
        <v>0</v>
      </c>
      <c r="AO1904" s="12" t="s">
        <v>6551</v>
      </c>
      <c r="AP1904" s="192">
        <v>0</v>
      </c>
      <c r="AQ1904" s="12" t="s">
        <v>6551</v>
      </c>
      <c r="AR1904" s="17">
        <v>38816</v>
      </c>
      <c r="AS1904" s="12" t="s">
        <v>6551</v>
      </c>
      <c r="AT1904" s="17">
        <v>0</v>
      </c>
      <c r="AU1904" s="1" t="s">
        <v>6551</v>
      </c>
      <c r="AV1904" s="1" t="str">
        <f>IF(OR(M1904="Q",O1904="Q",Q1904="Q",S1904="Q",U1904="Q",W1904="Q",Y1904="Q",AA1904="Q",AC1904="Q",AE1904="Q",AG1904="Q",AI1904="Q",AK1904="Q",AM1904="Q",AO1904="Q",AQ1904="Q",AS1904="Q",AU1904="Q"),"Yes","No")</f>
        <v>No</v>
      </c>
    </row>
    <row r="1905" spans="1:48" x14ac:dyDescent="0.2">
      <c r="A1905" s="1" t="s">
        <v>612</v>
      </c>
      <c r="B1905" s="1" t="s">
        <v>613</v>
      </c>
      <c r="C1905" s="1" t="s">
        <v>83</v>
      </c>
      <c r="D1905" s="194">
        <v>1086</v>
      </c>
      <c r="E1905" s="197">
        <v>10086</v>
      </c>
      <c r="F1905" s="1" t="s">
        <v>242</v>
      </c>
      <c r="G1905" s="1" t="s">
        <v>236</v>
      </c>
      <c r="H1905" s="17">
        <v>88087</v>
      </c>
      <c r="I1905" s="12">
        <v>17</v>
      </c>
      <c r="J1905" s="1" t="s">
        <v>12</v>
      </c>
      <c r="K1905" s="1" t="s">
        <v>9</v>
      </c>
      <c r="L1905" s="4">
        <v>14</v>
      </c>
      <c r="M1905" s="1" t="s">
        <v>6551</v>
      </c>
      <c r="N1905" s="12">
        <v>0</v>
      </c>
      <c r="O1905" s="12" t="s">
        <v>6551</v>
      </c>
      <c r="P1905" s="14">
        <v>16.016716514803736</v>
      </c>
      <c r="Q1905" s="12" t="s">
        <v>6551</v>
      </c>
      <c r="R1905" s="14">
        <v>8.3109553818793067</v>
      </c>
      <c r="S1905" s="12" t="s">
        <v>6551</v>
      </c>
      <c r="T1905" s="14">
        <v>10.9378173471517</v>
      </c>
      <c r="U1905" s="12" t="s">
        <v>6551</v>
      </c>
      <c r="V1905" s="17">
        <v>687291</v>
      </c>
      <c r="W1905" s="12" t="s">
        <v>6551</v>
      </c>
      <c r="X1905" s="17">
        <v>826023</v>
      </c>
      <c r="Y1905" s="12" t="s">
        <v>6551</v>
      </c>
      <c r="Z1905" s="17">
        <v>690817</v>
      </c>
      <c r="AA1905" s="12" t="s">
        <v>6551</v>
      </c>
      <c r="AB1905" s="17">
        <v>135206</v>
      </c>
      <c r="AC1905" s="12" t="s">
        <v>6551</v>
      </c>
      <c r="AD1905" s="17">
        <v>47477</v>
      </c>
      <c r="AE1905" s="12" t="s">
        <v>6551</v>
      </c>
      <c r="AF1905" s="17">
        <v>43131</v>
      </c>
      <c r="AG1905" s="12" t="s">
        <v>6551</v>
      </c>
      <c r="AH1905" s="17">
        <v>4346</v>
      </c>
      <c r="AI1905" s="12" t="s">
        <v>6551</v>
      </c>
      <c r="AJ1905" s="17">
        <v>0</v>
      </c>
      <c r="AK1905" s="12" t="s">
        <v>6551</v>
      </c>
      <c r="AL1905" s="17">
        <v>0</v>
      </c>
      <c r="AM1905" s="12" t="s">
        <v>6551</v>
      </c>
      <c r="AN1905" s="17">
        <v>0</v>
      </c>
      <c r="AO1905" s="12" t="s">
        <v>6551</v>
      </c>
      <c r="AP1905" s="192">
        <v>0</v>
      </c>
      <c r="AQ1905" s="12" t="s">
        <v>6551</v>
      </c>
      <c r="AR1905" s="17">
        <v>471759</v>
      </c>
      <c r="AS1905" s="12" t="s">
        <v>6551</v>
      </c>
      <c r="AT1905" s="17">
        <v>3920768</v>
      </c>
      <c r="AU1905" s="1" t="s">
        <v>6551</v>
      </c>
      <c r="AV1905" s="1" t="str">
        <f>IF(OR(M1905="Q",O1905="Q",Q1905="Q",S1905="Q",U1905="Q",W1905="Q",Y1905="Q",AA1905="Q",AC1905="Q",AE1905="Q",AG1905="Q",AI1905="Q",AK1905="Q",AM1905="Q",AO1905="Q",AQ1905="Q",AS1905="Q",AU1905="Q"),"Yes","No")</f>
        <v>No</v>
      </c>
    </row>
    <row r="1906" spans="1:48" x14ac:dyDescent="0.2">
      <c r="A1906" s="1" t="s">
        <v>1549</v>
      </c>
      <c r="B1906" s="1" t="s">
        <v>1550</v>
      </c>
      <c r="C1906" s="1" t="s">
        <v>108</v>
      </c>
      <c r="D1906" s="194">
        <v>6113</v>
      </c>
      <c r="E1906" s="197">
        <v>60113</v>
      </c>
      <c r="F1906" s="1" t="s">
        <v>239</v>
      </c>
      <c r="G1906" s="1" t="s">
        <v>6120</v>
      </c>
      <c r="H1906" s="17">
        <v>5121892</v>
      </c>
      <c r="I1906" s="12">
        <v>17</v>
      </c>
      <c r="J1906" s="1" t="s">
        <v>11</v>
      </c>
      <c r="K1906" s="1" t="s">
        <v>9</v>
      </c>
      <c r="L1906" s="4">
        <v>14</v>
      </c>
      <c r="M1906" s="1" t="s">
        <v>6551</v>
      </c>
      <c r="N1906" s="12">
        <v>0</v>
      </c>
      <c r="O1906" s="12" t="s">
        <v>6551</v>
      </c>
      <c r="P1906" s="14">
        <v>15.375191829390909</v>
      </c>
      <c r="Q1906" s="12" t="s">
        <v>6551</v>
      </c>
      <c r="R1906" s="14">
        <v>0</v>
      </c>
      <c r="S1906" s="12" t="s">
        <v>6551</v>
      </c>
      <c r="T1906" s="14">
        <v>1.7185796687304864</v>
      </c>
      <c r="U1906" s="12" t="s">
        <v>6551</v>
      </c>
      <c r="V1906" s="17">
        <v>0</v>
      </c>
      <c r="W1906" s="12" t="s">
        <v>6551</v>
      </c>
      <c r="X1906" s="17">
        <v>0</v>
      </c>
      <c r="Y1906" s="12" t="s">
        <v>6551</v>
      </c>
      <c r="Z1906" s="17">
        <v>290545</v>
      </c>
      <c r="AA1906" s="12" t="s">
        <v>6551</v>
      </c>
      <c r="AB1906" s="17" t="s">
        <v>6551</v>
      </c>
      <c r="AC1906" s="12" t="s">
        <v>6551</v>
      </c>
      <c r="AD1906" s="17">
        <v>0</v>
      </c>
      <c r="AE1906" s="12" t="s">
        <v>6551</v>
      </c>
      <c r="AF1906" s="17">
        <v>18897</v>
      </c>
      <c r="AG1906" s="12" t="s">
        <v>6551</v>
      </c>
      <c r="AH1906" s="17" t="s">
        <v>6551</v>
      </c>
      <c r="AI1906" s="12" t="s">
        <v>6551</v>
      </c>
      <c r="AJ1906" s="17">
        <v>0</v>
      </c>
      <c r="AK1906" s="12" t="s">
        <v>6551</v>
      </c>
      <c r="AL1906" s="17">
        <v>0</v>
      </c>
      <c r="AM1906" s="12" t="s">
        <v>6551</v>
      </c>
      <c r="AN1906" s="17">
        <v>0</v>
      </c>
      <c r="AO1906" s="12" t="s">
        <v>6551</v>
      </c>
      <c r="AP1906" s="192">
        <v>0</v>
      </c>
      <c r="AQ1906" s="12" t="s">
        <v>6551</v>
      </c>
      <c r="AR1906" s="17">
        <v>32476</v>
      </c>
      <c r="AS1906" s="12" t="s">
        <v>6551</v>
      </c>
      <c r="AT1906" s="17">
        <v>0</v>
      </c>
      <c r="AU1906" s="1" t="s">
        <v>6551</v>
      </c>
      <c r="AV1906" s="1" t="str">
        <f>IF(OR(M1906="Q",O1906="Q",Q1906="Q",S1906="Q",U1906="Q",W1906="Q",Y1906="Q",AA1906="Q",AC1906="Q",AE1906="Q",AG1906="Q",AI1906="Q",AK1906="Q",AM1906="Q",AO1906="Q",AQ1906="Q",AS1906="Q",AU1906="Q"),"Yes","No")</f>
        <v>No</v>
      </c>
    </row>
    <row r="1907" spans="1:48" x14ac:dyDescent="0.2">
      <c r="A1907" s="1" t="s">
        <v>2152</v>
      </c>
      <c r="B1907" s="1" t="s">
        <v>2153</v>
      </c>
      <c r="C1907" s="1" t="s">
        <v>110</v>
      </c>
      <c r="D1907" s="194" t="s">
        <v>2154</v>
      </c>
      <c r="E1907" s="197" t="s">
        <v>2155</v>
      </c>
      <c r="F1907" s="1" t="s">
        <v>305</v>
      </c>
      <c r="G1907" s="1" t="s">
        <v>287</v>
      </c>
      <c r="H1907" s="17">
        <v>0</v>
      </c>
      <c r="I1907" s="12">
        <v>17</v>
      </c>
      <c r="J1907" s="1" t="s">
        <v>12</v>
      </c>
      <c r="K1907" s="1" t="s">
        <v>9</v>
      </c>
      <c r="L1907" s="4">
        <v>14</v>
      </c>
      <c r="M1907" s="1" t="s">
        <v>6551</v>
      </c>
      <c r="N1907" s="12">
        <v>0</v>
      </c>
      <c r="O1907" s="12" t="s">
        <v>6551</v>
      </c>
      <c r="P1907" s="14">
        <v>14.15178020168759</v>
      </c>
      <c r="Q1907" s="12" t="s">
        <v>6551</v>
      </c>
      <c r="R1907" s="14">
        <v>0</v>
      </c>
      <c r="S1907" s="12" t="s">
        <v>6551</v>
      </c>
      <c r="T1907" s="14">
        <v>8.5498044865198608</v>
      </c>
      <c r="U1907" s="12" t="s">
        <v>6551</v>
      </c>
      <c r="V1907" s="17">
        <v>0</v>
      </c>
      <c r="W1907" s="12" t="s">
        <v>6551</v>
      </c>
      <c r="X1907" s="17">
        <v>0</v>
      </c>
      <c r="Y1907" s="12" t="s">
        <v>6551</v>
      </c>
      <c r="Z1907" s="17">
        <v>137527</v>
      </c>
      <c r="AA1907" s="12" t="s">
        <v>6551</v>
      </c>
      <c r="AB1907" s="17" t="s">
        <v>6551</v>
      </c>
      <c r="AC1907" s="12" t="s">
        <v>6551</v>
      </c>
      <c r="AD1907" s="17">
        <v>0</v>
      </c>
      <c r="AE1907" s="12" t="s">
        <v>6551</v>
      </c>
      <c r="AF1907" s="17">
        <v>9718</v>
      </c>
      <c r="AG1907" s="12" t="s">
        <v>6551</v>
      </c>
      <c r="AH1907" s="17" t="s">
        <v>6551</v>
      </c>
      <c r="AI1907" s="12" t="s">
        <v>6551</v>
      </c>
      <c r="AJ1907" s="17">
        <v>0</v>
      </c>
      <c r="AK1907" s="12" t="s">
        <v>6551</v>
      </c>
      <c r="AL1907" s="17">
        <v>0</v>
      </c>
      <c r="AM1907" s="12" t="s">
        <v>6551</v>
      </c>
      <c r="AN1907" s="17">
        <v>0</v>
      </c>
      <c r="AO1907" s="12" t="s">
        <v>6551</v>
      </c>
      <c r="AP1907" s="192">
        <v>0</v>
      </c>
      <c r="AQ1907" s="12" t="s">
        <v>6551</v>
      </c>
      <c r="AR1907" s="17">
        <v>83087</v>
      </c>
      <c r="AS1907" s="12" t="s">
        <v>6551</v>
      </c>
      <c r="AT1907" s="17">
        <v>0</v>
      </c>
      <c r="AU1907" s="1" t="s">
        <v>6551</v>
      </c>
      <c r="AV1907" s="1" t="str">
        <f>IF(OR(M1907="Q",O1907="Q",Q1907="Q",S1907="Q",U1907="Q",W1907="Q",Y1907="Q",AA1907="Q",AC1907="Q",AE1907="Q",AG1907="Q",AI1907="Q",AK1907="Q",AM1907="Q",AO1907="Q",AQ1907="Q",AS1907="Q",AU1907="Q"),"Yes","No")</f>
        <v>No</v>
      </c>
    </row>
    <row r="1908" spans="1:48" x14ac:dyDescent="0.2">
      <c r="A1908" s="1" t="s">
        <v>813</v>
      </c>
      <c r="B1908" s="1" t="s">
        <v>814</v>
      </c>
      <c r="C1908" s="1" t="s">
        <v>83</v>
      </c>
      <c r="D1908" s="194">
        <v>1002</v>
      </c>
      <c r="E1908" s="197">
        <v>10002</v>
      </c>
      <c r="F1908" s="1" t="s">
        <v>242</v>
      </c>
      <c r="G1908" s="1" t="s">
        <v>6120</v>
      </c>
      <c r="H1908" s="17">
        <v>158377</v>
      </c>
      <c r="I1908" s="12">
        <v>17</v>
      </c>
      <c r="J1908" s="1" t="s">
        <v>12</v>
      </c>
      <c r="K1908" s="1" t="s">
        <v>9</v>
      </c>
      <c r="L1908" s="4">
        <v>13</v>
      </c>
      <c r="M1908" s="1" t="s">
        <v>6551</v>
      </c>
      <c r="N1908" s="12">
        <v>0</v>
      </c>
      <c r="O1908" s="12" t="s">
        <v>6551</v>
      </c>
      <c r="P1908" s="14">
        <v>12.703329528620346</v>
      </c>
      <c r="Q1908" s="12" t="s">
        <v>6551</v>
      </c>
      <c r="R1908" s="14">
        <v>0</v>
      </c>
      <c r="S1908" s="12" t="s">
        <v>6551</v>
      </c>
      <c r="T1908" s="14">
        <v>11.941107900041285</v>
      </c>
      <c r="U1908" s="12" t="s">
        <v>6551</v>
      </c>
      <c r="V1908" s="17">
        <v>0</v>
      </c>
      <c r="W1908" s="12" t="s">
        <v>6551</v>
      </c>
      <c r="X1908" s="17">
        <v>0</v>
      </c>
      <c r="Y1908" s="12" t="s">
        <v>6551</v>
      </c>
      <c r="Z1908" s="17">
        <v>523085</v>
      </c>
      <c r="AA1908" s="12" t="s">
        <v>6551</v>
      </c>
      <c r="AB1908" s="17" t="s">
        <v>6551</v>
      </c>
      <c r="AC1908" s="12" t="s">
        <v>6551</v>
      </c>
      <c r="AD1908" s="17">
        <v>0</v>
      </c>
      <c r="AE1908" s="12" t="s">
        <v>6551</v>
      </c>
      <c r="AF1908" s="17">
        <v>41177</v>
      </c>
      <c r="AG1908" s="12" t="s">
        <v>6551</v>
      </c>
      <c r="AH1908" s="17" t="s">
        <v>6551</v>
      </c>
      <c r="AI1908" s="12" t="s">
        <v>6551</v>
      </c>
      <c r="AJ1908" s="17">
        <v>0</v>
      </c>
      <c r="AK1908" s="12" t="s">
        <v>6551</v>
      </c>
      <c r="AL1908" s="17">
        <v>0</v>
      </c>
      <c r="AM1908" s="12" t="s">
        <v>6551</v>
      </c>
      <c r="AN1908" s="17">
        <v>0</v>
      </c>
      <c r="AO1908" s="12" t="s">
        <v>6551</v>
      </c>
      <c r="AP1908" s="192">
        <v>0</v>
      </c>
      <c r="AQ1908" s="12" t="s">
        <v>6551</v>
      </c>
      <c r="AR1908" s="17">
        <v>491699</v>
      </c>
      <c r="AS1908" s="12" t="s">
        <v>6551</v>
      </c>
      <c r="AT1908" s="17">
        <v>0</v>
      </c>
      <c r="AU1908" s="1" t="s">
        <v>6551</v>
      </c>
      <c r="AV1908" s="1" t="str">
        <f>IF(OR(M1908="Q",O1908="Q",Q1908="Q",S1908="Q",U1908="Q",W1908="Q",Y1908="Q",AA1908="Q",AC1908="Q",AE1908="Q",AG1908="Q",AI1908="Q",AK1908="Q",AM1908="Q",AO1908="Q",AQ1908="Q",AS1908="Q",AU1908="Q"),"Yes","No")</f>
        <v>No</v>
      </c>
    </row>
    <row r="1909" spans="1:48" x14ac:dyDescent="0.2">
      <c r="A1909" s="1" t="s">
        <v>929</v>
      </c>
      <c r="B1909" s="1" t="s">
        <v>930</v>
      </c>
      <c r="C1909" s="1" t="s">
        <v>105</v>
      </c>
      <c r="D1909" s="194">
        <v>4056</v>
      </c>
      <c r="E1909" s="197">
        <v>40056</v>
      </c>
      <c r="F1909" s="1" t="s">
        <v>242</v>
      </c>
      <c r="G1909" s="1" t="s">
        <v>6120</v>
      </c>
      <c r="H1909" s="17">
        <v>89557</v>
      </c>
      <c r="I1909" s="12">
        <v>17</v>
      </c>
      <c r="J1909" s="1" t="s">
        <v>12</v>
      </c>
      <c r="K1909" s="1" t="s">
        <v>9</v>
      </c>
      <c r="L1909" s="4">
        <v>13</v>
      </c>
      <c r="M1909" s="1" t="s">
        <v>6551</v>
      </c>
      <c r="N1909" s="12">
        <v>0</v>
      </c>
      <c r="O1909" s="12" t="s">
        <v>6551</v>
      </c>
      <c r="P1909" s="14">
        <v>15.782819996904504</v>
      </c>
      <c r="Q1909" s="12" t="s">
        <v>6551</v>
      </c>
      <c r="R1909" s="14">
        <v>0</v>
      </c>
      <c r="S1909" s="12" t="s">
        <v>6551</v>
      </c>
      <c r="T1909" s="14">
        <v>7.4068720012381988</v>
      </c>
      <c r="U1909" s="12" t="s">
        <v>6551</v>
      </c>
      <c r="V1909" s="17">
        <v>0</v>
      </c>
      <c r="W1909" s="12" t="s">
        <v>6551</v>
      </c>
      <c r="X1909" s="17">
        <v>0</v>
      </c>
      <c r="Y1909" s="12" t="s">
        <v>6551</v>
      </c>
      <c r="Z1909" s="17">
        <v>509864</v>
      </c>
      <c r="AA1909" s="12" t="s">
        <v>6551</v>
      </c>
      <c r="AB1909" s="17" t="s">
        <v>6551</v>
      </c>
      <c r="AC1909" s="12" t="s">
        <v>6551</v>
      </c>
      <c r="AD1909" s="17">
        <v>0</v>
      </c>
      <c r="AE1909" s="12" t="s">
        <v>6551</v>
      </c>
      <c r="AF1909" s="17">
        <v>32305</v>
      </c>
      <c r="AG1909" s="12" t="s">
        <v>6551</v>
      </c>
      <c r="AH1909" s="17" t="s">
        <v>6551</v>
      </c>
      <c r="AI1909" s="12" t="s">
        <v>6551</v>
      </c>
      <c r="AJ1909" s="17">
        <v>0</v>
      </c>
      <c r="AK1909" s="12" t="s">
        <v>6551</v>
      </c>
      <c r="AL1909" s="17">
        <v>0</v>
      </c>
      <c r="AM1909" s="12" t="s">
        <v>6551</v>
      </c>
      <c r="AN1909" s="17">
        <v>0</v>
      </c>
      <c r="AO1909" s="12" t="s">
        <v>6551</v>
      </c>
      <c r="AP1909" s="192">
        <v>0</v>
      </c>
      <c r="AQ1909" s="12" t="s">
        <v>6551</v>
      </c>
      <c r="AR1909" s="17">
        <v>239279</v>
      </c>
      <c r="AS1909" s="12" t="s">
        <v>6551</v>
      </c>
      <c r="AT1909" s="17">
        <v>0</v>
      </c>
      <c r="AU1909" s="1" t="s">
        <v>6551</v>
      </c>
      <c r="AV1909" s="1" t="str">
        <f>IF(OR(M1909="Q",O1909="Q",Q1909="Q",S1909="Q",U1909="Q",W1909="Q",Y1909="Q",AA1909="Q",AC1909="Q",AE1909="Q",AG1909="Q",AI1909="Q",AK1909="Q",AM1909="Q",AO1909="Q",AQ1909="Q",AS1909="Q",AU1909="Q"),"Yes","No")</f>
        <v>No</v>
      </c>
    </row>
    <row r="1910" spans="1:48" x14ac:dyDescent="0.2">
      <c r="A1910" s="1" t="s">
        <v>1200</v>
      </c>
      <c r="B1910" s="1" t="s">
        <v>1201</v>
      </c>
      <c r="C1910" s="1" t="s">
        <v>57</v>
      </c>
      <c r="D1910" s="194">
        <v>5159</v>
      </c>
      <c r="E1910" s="197">
        <v>50159</v>
      </c>
      <c r="F1910" s="1" t="s">
        <v>239</v>
      </c>
      <c r="G1910" s="1" t="s">
        <v>236</v>
      </c>
      <c r="H1910" s="17">
        <v>81926</v>
      </c>
      <c r="I1910" s="12">
        <v>17</v>
      </c>
      <c r="J1910" s="1" t="s">
        <v>12</v>
      </c>
      <c r="K1910" s="1" t="s">
        <v>13</v>
      </c>
      <c r="L1910" s="4">
        <v>13</v>
      </c>
      <c r="M1910" s="1" t="s">
        <v>6551</v>
      </c>
      <c r="N1910" s="12">
        <v>0</v>
      </c>
      <c r="O1910" s="12" t="s">
        <v>6551</v>
      </c>
      <c r="P1910" s="14">
        <v>14.831694106455128</v>
      </c>
      <c r="Q1910" s="12" t="s">
        <v>6551</v>
      </c>
      <c r="R1910" s="14">
        <v>8.0609313829704483</v>
      </c>
      <c r="S1910" s="12" t="s">
        <v>6551</v>
      </c>
      <c r="T1910" s="14">
        <v>14.795467448176392</v>
      </c>
      <c r="U1910" s="12" t="s">
        <v>6551</v>
      </c>
      <c r="V1910" s="17">
        <v>971395</v>
      </c>
      <c r="W1910" s="12" t="s">
        <v>6551</v>
      </c>
      <c r="X1910" s="17">
        <v>1013795</v>
      </c>
      <c r="Y1910" s="12" t="s">
        <v>6551</v>
      </c>
      <c r="Z1910" s="17">
        <v>966626</v>
      </c>
      <c r="AA1910" s="12" t="s">
        <v>6551</v>
      </c>
      <c r="AB1910" s="17">
        <v>47169</v>
      </c>
      <c r="AC1910" s="12" t="s">
        <v>6551</v>
      </c>
      <c r="AD1910" s="17">
        <v>67766</v>
      </c>
      <c r="AE1910" s="12" t="s">
        <v>6551</v>
      </c>
      <c r="AF1910" s="17">
        <v>65173</v>
      </c>
      <c r="AG1910" s="12" t="s">
        <v>6551</v>
      </c>
      <c r="AH1910" s="17">
        <v>2593</v>
      </c>
      <c r="AI1910" s="12" t="s">
        <v>6551</v>
      </c>
      <c r="AJ1910" s="17">
        <v>0</v>
      </c>
      <c r="AK1910" s="12" t="s">
        <v>6551</v>
      </c>
      <c r="AL1910" s="17">
        <v>0</v>
      </c>
      <c r="AM1910" s="12" t="s">
        <v>6551</v>
      </c>
      <c r="AN1910" s="17">
        <v>0</v>
      </c>
      <c r="AO1910" s="12" t="s">
        <v>6551</v>
      </c>
      <c r="AP1910" s="192">
        <v>0</v>
      </c>
      <c r="AQ1910" s="12" t="s">
        <v>6551</v>
      </c>
      <c r="AR1910" s="17">
        <v>964265</v>
      </c>
      <c r="AS1910" s="12" t="s">
        <v>6551</v>
      </c>
      <c r="AT1910" s="17">
        <v>7772874</v>
      </c>
      <c r="AU1910" s="1" t="s">
        <v>6551</v>
      </c>
      <c r="AV1910" s="1" t="str">
        <f>IF(OR(M1910="Q",O1910="Q",Q1910="Q",S1910="Q",U1910="Q",W1910="Q",Y1910="Q",AA1910="Q",AC1910="Q",AE1910="Q",AG1910="Q",AI1910="Q",AK1910="Q",AM1910="Q",AO1910="Q",AQ1910="Q",AS1910="Q",AU1910="Q"),"Yes","No")</f>
        <v>No</v>
      </c>
    </row>
    <row r="1911" spans="1:48" x14ac:dyDescent="0.2">
      <c r="A1911" s="1" t="s">
        <v>1543</v>
      </c>
      <c r="B1911" s="1" t="s">
        <v>767</v>
      </c>
      <c r="C1911" s="1" t="s">
        <v>61</v>
      </c>
      <c r="D1911" s="194">
        <v>7047</v>
      </c>
      <c r="E1911" s="197">
        <v>70047</v>
      </c>
      <c r="F1911" s="1" t="s">
        <v>239</v>
      </c>
      <c r="G1911" s="1" t="s">
        <v>6120</v>
      </c>
      <c r="H1911" s="17">
        <v>1519417</v>
      </c>
      <c r="I1911" s="12">
        <v>17</v>
      </c>
      <c r="J1911" s="1" t="s">
        <v>12</v>
      </c>
      <c r="K1911" s="1" t="s">
        <v>9</v>
      </c>
      <c r="L1911" s="4">
        <v>12</v>
      </c>
      <c r="M1911" s="1" t="s">
        <v>6551</v>
      </c>
      <c r="N1911" s="12">
        <v>0</v>
      </c>
      <c r="O1911" s="12" t="s">
        <v>6551</v>
      </c>
      <c r="P1911" s="14">
        <v>14.781899189435826</v>
      </c>
      <c r="Q1911" s="12" t="s">
        <v>6551</v>
      </c>
      <c r="R1911" s="14">
        <v>0</v>
      </c>
      <c r="S1911" s="12" t="s">
        <v>6551</v>
      </c>
      <c r="T1911" s="14">
        <v>8.3804283643781208</v>
      </c>
      <c r="U1911" s="12" t="s">
        <v>6551</v>
      </c>
      <c r="V1911" s="17">
        <v>0</v>
      </c>
      <c r="W1911" s="12" t="s">
        <v>6551</v>
      </c>
      <c r="X1911" s="17">
        <v>0</v>
      </c>
      <c r="Y1911" s="12" t="s">
        <v>6551</v>
      </c>
      <c r="Z1911" s="17">
        <v>275372</v>
      </c>
      <c r="AA1911" s="12" t="s">
        <v>6551</v>
      </c>
      <c r="AB1911" s="17" t="s">
        <v>6551</v>
      </c>
      <c r="AC1911" s="12" t="s">
        <v>6551</v>
      </c>
      <c r="AD1911" s="17">
        <v>0</v>
      </c>
      <c r="AE1911" s="12" t="s">
        <v>6551</v>
      </c>
      <c r="AF1911" s="17">
        <v>18629</v>
      </c>
      <c r="AG1911" s="12" t="s">
        <v>6551</v>
      </c>
      <c r="AH1911" s="17" t="s">
        <v>6551</v>
      </c>
      <c r="AI1911" s="12" t="s">
        <v>6551</v>
      </c>
      <c r="AJ1911" s="17">
        <v>0</v>
      </c>
      <c r="AK1911" s="12" t="s">
        <v>6551</v>
      </c>
      <c r="AL1911" s="17">
        <v>0</v>
      </c>
      <c r="AM1911" s="12" t="s">
        <v>6551</v>
      </c>
      <c r="AN1911" s="17">
        <v>0</v>
      </c>
      <c r="AO1911" s="12" t="s">
        <v>6551</v>
      </c>
      <c r="AP1911" s="192">
        <v>0</v>
      </c>
      <c r="AQ1911" s="12" t="s">
        <v>6551</v>
      </c>
      <c r="AR1911" s="17">
        <v>156119</v>
      </c>
      <c r="AS1911" s="12" t="s">
        <v>6551</v>
      </c>
      <c r="AT1911" s="17">
        <v>0</v>
      </c>
      <c r="AU1911" s="1" t="s">
        <v>6551</v>
      </c>
      <c r="AV1911" s="1" t="str">
        <f>IF(OR(M1911="Q",O1911="Q",Q1911="Q",S1911="Q",U1911="Q",W1911="Q",Y1911="Q",AA1911="Q",AC1911="Q",AE1911="Q",AG1911="Q",AI1911="Q",AK1911="Q",AM1911="Q",AO1911="Q",AQ1911="Q",AS1911="Q",AU1911="Q"),"Yes","No")</f>
        <v>No</v>
      </c>
    </row>
    <row r="1912" spans="1:48" x14ac:dyDescent="0.2">
      <c r="A1912" s="1" t="s">
        <v>277</v>
      </c>
      <c r="B1912" s="1" t="s">
        <v>278</v>
      </c>
      <c r="C1912" s="1" t="s">
        <v>7</v>
      </c>
      <c r="D1912" s="194">
        <v>45</v>
      </c>
      <c r="E1912" s="197">
        <v>45</v>
      </c>
      <c r="F1912" s="1" t="s">
        <v>239</v>
      </c>
      <c r="G1912" s="1" t="s">
        <v>6120</v>
      </c>
      <c r="H1912" s="17">
        <v>64513</v>
      </c>
      <c r="I1912" s="12">
        <v>17</v>
      </c>
      <c r="J1912" s="1" t="s">
        <v>12</v>
      </c>
      <c r="K1912" s="1" t="s">
        <v>9</v>
      </c>
      <c r="L1912" s="4">
        <v>11</v>
      </c>
      <c r="M1912" s="1" t="s">
        <v>6551</v>
      </c>
      <c r="N1912" s="12">
        <v>0</v>
      </c>
      <c r="O1912" s="12" t="s">
        <v>6551</v>
      </c>
      <c r="P1912" s="14">
        <v>18.169330203543524</v>
      </c>
      <c r="Q1912" s="12" t="s">
        <v>6551</v>
      </c>
      <c r="R1912" s="14">
        <v>0</v>
      </c>
      <c r="S1912" s="12" t="s">
        <v>6551</v>
      </c>
      <c r="T1912" s="14">
        <v>17.597446863243192</v>
      </c>
      <c r="U1912" s="12" t="s">
        <v>6551</v>
      </c>
      <c r="V1912" s="17">
        <v>0</v>
      </c>
      <c r="W1912" s="12" t="s">
        <v>6551</v>
      </c>
      <c r="X1912" s="17">
        <v>0</v>
      </c>
      <c r="Y1912" s="12" t="s">
        <v>6551</v>
      </c>
      <c r="Z1912" s="17">
        <v>565048</v>
      </c>
      <c r="AA1912" s="12" t="s">
        <v>6551</v>
      </c>
      <c r="AB1912" s="17" t="s">
        <v>6551</v>
      </c>
      <c r="AC1912" s="12" t="s">
        <v>6551</v>
      </c>
      <c r="AD1912" s="17">
        <v>0</v>
      </c>
      <c r="AE1912" s="12" t="s">
        <v>6551</v>
      </c>
      <c r="AF1912" s="17">
        <v>31099</v>
      </c>
      <c r="AG1912" s="12" t="s">
        <v>6551</v>
      </c>
      <c r="AH1912" s="17" t="s">
        <v>6551</v>
      </c>
      <c r="AI1912" s="12" t="s">
        <v>6551</v>
      </c>
      <c r="AJ1912" s="17">
        <v>0</v>
      </c>
      <c r="AK1912" s="12" t="s">
        <v>6551</v>
      </c>
      <c r="AL1912" s="17">
        <v>0</v>
      </c>
      <c r="AM1912" s="12" t="s">
        <v>6551</v>
      </c>
      <c r="AN1912" s="17">
        <v>0</v>
      </c>
      <c r="AO1912" s="12" t="s">
        <v>6551</v>
      </c>
      <c r="AP1912" s="192">
        <v>0</v>
      </c>
      <c r="AQ1912" s="12" t="s">
        <v>6551</v>
      </c>
      <c r="AR1912" s="17">
        <v>547263</v>
      </c>
      <c r="AS1912" s="12" t="s">
        <v>6551</v>
      </c>
      <c r="AT1912" s="17">
        <v>0</v>
      </c>
      <c r="AU1912" s="1" t="s">
        <v>6551</v>
      </c>
      <c r="AV1912" s="1" t="str">
        <f>IF(OR(M1912="Q",O1912="Q",Q1912="Q",S1912="Q",U1912="Q",W1912="Q",Y1912="Q",AA1912="Q",AC1912="Q",AE1912="Q",AG1912="Q",AI1912="Q",AK1912="Q",AM1912="Q",AO1912="Q",AQ1912="Q",AS1912="Q",AU1912="Q"),"Yes","No")</f>
        <v>No</v>
      </c>
    </row>
    <row r="1913" spans="1:48" x14ac:dyDescent="0.2">
      <c r="A1913" s="1" t="s">
        <v>1504</v>
      </c>
      <c r="B1913" s="1" t="s">
        <v>1505</v>
      </c>
      <c r="C1913" s="1" t="s">
        <v>63</v>
      </c>
      <c r="D1913" s="194">
        <v>4184</v>
      </c>
      <c r="E1913" s="197">
        <v>40184</v>
      </c>
      <c r="F1913" s="1" t="s">
        <v>239</v>
      </c>
      <c r="G1913" s="1" t="s">
        <v>6120</v>
      </c>
      <c r="H1913" s="17">
        <v>78306</v>
      </c>
      <c r="I1913" s="12">
        <v>17</v>
      </c>
      <c r="J1913" s="1" t="s">
        <v>11</v>
      </c>
      <c r="K1913" s="1" t="s">
        <v>9</v>
      </c>
      <c r="L1913" s="4">
        <v>11</v>
      </c>
      <c r="M1913" s="1" t="s">
        <v>6551</v>
      </c>
      <c r="N1913" s="12">
        <v>0</v>
      </c>
      <c r="O1913" s="12" t="s">
        <v>6551</v>
      </c>
      <c r="P1913" s="14">
        <v>8.2484687627603108</v>
      </c>
      <c r="Q1913" s="12" t="s">
        <v>6551</v>
      </c>
      <c r="R1913" s="14">
        <v>0</v>
      </c>
      <c r="S1913" s="12" t="s">
        <v>6551</v>
      </c>
      <c r="T1913" s="14">
        <v>2.1427113107390774</v>
      </c>
      <c r="U1913" s="12" t="s">
        <v>6551</v>
      </c>
      <c r="V1913" s="17">
        <v>0</v>
      </c>
      <c r="W1913" s="12" t="s">
        <v>6551</v>
      </c>
      <c r="X1913" s="17">
        <v>0</v>
      </c>
      <c r="Y1913" s="12" t="s">
        <v>6551</v>
      </c>
      <c r="Z1913" s="17">
        <v>40401</v>
      </c>
      <c r="AA1913" s="12" t="s">
        <v>6551</v>
      </c>
      <c r="AB1913" s="17" t="s">
        <v>6551</v>
      </c>
      <c r="AC1913" s="12" t="s">
        <v>6551</v>
      </c>
      <c r="AD1913" s="17">
        <v>0</v>
      </c>
      <c r="AE1913" s="12" t="s">
        <v>6551</v>
      </c>
      <c r="AF1913" s="17">
        <v>4898</v>
      </c>
      <c r="AG1913" s="12" t="s">
        <v>6551</v>
      </c>
      <c r="AH1913" s="17" t="s">
        <v>6551</v>
      </c>
      <c r="AI1913" s="12" t="s">
        <v>6551</v>
      </c>
      <c r="AJ1913" s="17">
        <v>0</v>
      </c>
      <c r="AK1913" s="12" t="s">
        <v>6551</v>
      </c>
      <c r="AL1913" s="17">
        <v>0</v>
      </c>
      <c r="AM1913" s="12" t="s">
        <v>6551</v>
      </c>
      <c r="AN1913" s="17">
        <v>0</v>
      </c>
      <c r="AO1913" s="12" t="s">
        <v>6551</v>
      </c>
      <c r="AP1913" s="192">
        <v>0</v>
      </c>
      <c r="AQ1913" s="12" t="s">
        <v>6551</v>
      </c>
      <c r="AR1913" s="17">
        <v>10495</v>
      </c>
      <c r="AS1913" s="12" t="s">
        <v>6551</v>
      </c>
      <c r="AT1913" s="17">
        <v>0</v>
      </c>
      <c r="AU1913" s="1" t="s">
        <v>6551</v>
      </c>
      <c r="AV1913" s="1" t="str">
        <f>IF(OR(M1913="Q",O1913="Q",Q1913="Q",S1913="Q",U1913="Q",W1913="Q",Y1913="Q",AA1913="Q",AC1913="Q",AE1913="Q",AG1913="Q",AI1913="Q",AK1913="Q",AM1913="Q",AO1913="Q",AQ1913="Q",AS1913="Q",AU1913="Q"),"Yes","No")</f>
        <v>No</v>
      </c>
    </row>
    <row r="1914" spans="1:48" x14ac:dyDescent="0.2">
      <c r="A1914" s="1" t="s">
        <v>326</v>
      </c>
      <c r="B1914" s="1" t="s">
        <v>327</v>
      </c>
      <c r="C1914" s="1" t="s">
        <v>76</v>
      </c>
      <c r="D1914" s="194">
        <v>7043</v>
      </c>
      <c r="E1914" s="197">
        <v>70043</v>
      </c>
      <c r="F1914" s="1" t="s">
        <v>239</v>
      </c>
      <c r="G1914" s="1" t="s">
        <v>6120</v>
      </c>
      <c r="H1914" s="17">
        <v>58533</v>
      </c>
      <c r="I1914" s="12">
        <v>17</v>
      </c>
      <c r="J1914" s="1" t="s">
        <v>12</v>
      </c>
      <c r="K1914" s="1" t="s">
        <v>9</v>
      </c>
      <c r="L1914" s="4">
        <v>9</v>
      </c>
      <c r="M1914" s="1" t="s">
        <v>6551</v>
      </c>
      <c r="N1914" s="12">
        <v>0</v>
      </c>
      <c r="O1914" s="12" t="s">
        <v>6551</v>
      </c>
      <c r="P1914" s="14">
        <v>16.555944055944057</v>
      </c>
      <c r="Q1914" s="12" t="s">
        <v>6551</v>
      </c>
      <c r="R1914" s="14">
        <v>0</v>
      </c>
      <c r="S1914" s="12" t="s">
        <v>6551</v>
      </c>
      <c r="T1914" s="14">
        <v>15.050874125874126</v>
      </c>
      <c r="U1914" s="12" t="s">
        <v>6551</v>
      </c>
      <c r="V1914" s="17">
        <v>0</v>
      </c>
      <c r="W1914" s="12" t="s">
        <v>6551</v>
      </c>
      <c r="X1914" s="17">
        <v>0</v>
      </c>
      <c r="Y1914" s="12" t="s">
        <v>6551</v>
      </c>
      <c r="Z1914" s="17">
        <v>284100</v>
      </c>
      <c r="AA1914" s="12" t="s">
        <v>6551</v>
      </c>
      <c r="AB1914" s="17" t="s">
        <v>6551</v>
      </c>
      <c r="AC1914" s="12" t="s">
        <v>6551</v>
      </c>
      <c r="AD1914" s="17">
        <v>0</v>
      </c>
      <c r="AE1914" s="12" t="s">
        <v>6551</v>
      </c>
      <c r="AF1914" s="17">
        <v>17160</v>
      </c>
      <c r="AG1914" s="12" t="s">
        <v>6551</v>
      </c>
      <c r="AH1914" s="17" t="s">
        <v>6551</v>
      </c>
      <c r="AI1914" s="12" t="s">
        <v>6551</v>
      </c>
      <c r="AJ1914" s="17">
        <v>0</v>
      </c>
      <c r="AK1914" s="12" t="s">
        <v>6551</v>
      </c>
      <c r="AL1914" s="17">
        <v>0</v>
      </c>
      <c r="AM1914" s="12" t="s">
        <v>6551</v>
      </c>
      <c r="AN1914" s="17">
        <v>0</v>
      </c>
      <c r="AO1914" s="12" t="s">
        <v>6551</v>
      </c>
      <c r="AP1914" s="192">
        <v>0</v>
      </c>
      <c r="AQ1914" s="12" t="s">
        <v>6551</v>
      </c>
      <c r="AR1914" s="17">
        <v>258273</v>
      </c>
      <c r="AS1914" s="12" t="s">
        <v>6551</v>
      </c>
      <c r="AT1914" s="17">
        <v>0</v>
      </c>
      <c r="AU1914" s="1" t="s">
        <v>6551</v>
      </c>
      <c r="AV1914" s="1" t="str">
        <f>IF(OR(M1914="Q",O1914="Q",Q1914="Q",S1914="Q",U1914="Q",W1914="Q",Y1914="Q",AA1914="Q",AC1914="Q",AE1914="Q",AG1914="Q",AI1914="Q",AK1914="Q",AM1914="Q",AO1914="Q",AQ1914="Q",AS1914="Q",AU1914="Q"),"Yes","No")</f>
        <v>No</v>
      </c>
    </row>
    <row r="1915" spans="1:48" x14ac:dyDescent="0.2">
      <c r="A1915" s="1" t="s">
        <v>1965</v>
      </c>
      <c r="B1915" s="1" t="s">
        <v>1966</v>
      </c>
      <c r="C1915" s="1" t="s">
        <v>112</v>
      </c>
      <c r="D1915" s="194" t="s">
        <v>1967</v>
      </c>
      <c r="E1915" s="197" t="s">
        <v>1968</v>
      </c>
      <c r="F1915" s="1" t="s">
        <v>305</v>
      </c>
      <c r="G1915" s="1" t="s">
        <v>287</v>
      </c>
      <c r="H1915" s="17">
        <v>0</v>
      </c>
      <c r="I1915" s="12">
        <v>17</v>
      </c>
      <c r="J1915" s="1" t="s">
        <v>12</v>
      </c>
      <c r="K1915" s="1" t="s">
        <v>9</v>
      </c>
      <c r="L1915" s="4">
        <v>9</v>
      </c>
      <c r="M1915" s="1" t="s">
        <v>6551</v>
      </c>
      <c r="N1915" s="12">
        <v>0</v>
      </c>
      <c r="O1915" s="12" t="s">
        <v>6551</v>
      </c>
      <c r="P1915" s="14">
        <v>8.3309820944112865</v>
      </c>
      <c r="Q1915" s="12" t="s">
        <v>6551</v>
      </c>
      <c r="R1915" s="14">
        <v>0</v>
      </c>
      <c r="S1915" s="12" t="s">
        <v>6551</v>
      </c>
      <c r="T1915" s="14">
        <v>9.3187737384698863</v>
      </c>
      <c r="U1915" s="12" t="s">
        <v>6551</v>
      </c>
      <c r="V1915" s="17">
        <v>0</v>
      </c>
      <c r="W1915" s="12" t="s">
        <v>6551</v>
      </c>
      <c r="X1915" s="17">
        <v>0</v>
      </c>
      <c r="Y1915" s="12" t="s">
        <v>6551</v>
      </c>
      <c r="Z1915" s="17">
        <v>30708</v>
      </c>
      <c r="AA1915" s="12" t="s">
        <v>6551</v>
      </c>
      <c r="AB1915" s="17" t="s">
        <v>6551</v>
      </c>
      <c r="AC1915" s="12" t="s">
        <v>6551</v>
      </c>
      <c r="AD1915" s="17">
        <v>0</v>
      </c>
      <c r="AE1915" s="12" t="s">
        <v>6551</v>
      </c>
      <c r="AF1915" s="17">
        <v>3686</v>
      </c>
      <c r="AG1915" s="12" t="s">
        <v>6551</v>
      </c>
      <c r="AH1915" s="17" t="s">
        <v>6551</v>
      </c>
      <c r="AI1915" s="12" t="s">
        <v>6551</v>
      </c>
      <c r="AJ1915" s="17">
        <v>0</v>
      </c>
      <c r="AK1915" s="12" t="s">
        <v>6551</v>
      </c>
      <c r="AL1915" s="17">
        <v>0</v>
      </c>
      <c r="AM1915" s="12" t="s">
        <v>6551</v>
      </c>
      <c r="AN1915" s="17">
        <v>0</v>
      </c>
      <c r="AO1915" s="12" t="s">
        <v>6551</v>
      </c>
      <c r="AP1915" s="192">
        <v>0</v>
      </c>
      <c r="AQ1915" s="12" t="s">
        <v>6551</v>
      </c>
      <c r="AR1915" s="17">
        <v>34349</v>
      </c>
      <c r="AS1915" s="12" t="s">
        <v>6551</v>
      </c>
      <c r="AT1915" s="17">
        <v>0</v>
      </c>
      <c r="AU1915" s="1" t="s">
        <v>6551</v>
      </c>
      <c r="AV1915" s="1" t="str">
        <f>IF(OR(M1915="Q",O1915="Q",Q1915="Q",S1915="Q",U1915="Q",W1915="Q",Y1915="Q",AA1915="Q",AC1915="Q",AE1915="Q",AG1915="Q",AI1915="Q",AK1915="Q",AM1915="Q",AO1915="Q",AQ1915="Q",AS1915="Q",AU1915="Q"),"Yes","No")</f>
        <v>No</v>
      </c>
    </row>
    <row r="1916" spans="1:48" x14ac:dyDescent="0.2">
      <c r="A1916" s="1" t="s">
        <v>2075</v>
      </c>
      <c r="B1916" s="1" t="s">
        <v>2076</v>
      </c>
      <c r="C1916" s="1" t="s">
        <v>92</v>
      </c>
      <c r="D1916" s="194" t="s">
        <v>2077</v>
      </c>
      <c r="E1916" s="197" t="s">
        <v>2078</v>
      </c>
      <c r="F1916" s="1" t="s">
        <v>239</v>
      </c>
      <c r="G1916" s="1" t="s">
        <v>287</v>
      </c>
      <c r="H1916" s="17">
        <v>0</v>
      </c>
      <c r="I1916" s="12">
        <v>17</v>
      </c>
      <c r="J1916" s="1" t="s">
        <v>12</v>
      </c>
      <c r="K1916" s="1" t="s">
        <v>9</v>
      </c>
      <c r="L1916" s="4">
        <v>9</v>
      </c>
      <c r="M1916" s="1" t="s">
        <v>6551</v>
      </c>
      <c r="N1916" s="12">
        <v>0</v>
      </c>
      <c r="O1916" s="12" t="s">
        <v>6551</v>
      </c>
      <c r="P1916" s="14">
        <v>13.8031121751026</v>
      </c>
      <c r="Q1916" s="12" t="s">
        <v>6551</v>
      </c>
      <c r="R1916" s="14">
        <v>0</v>
      </c>
      <c r="S1916" s="12" t="s">
        <v>6551</v>
      </c>
      <c r="T1916" s="14">
        <v>25.103419972640218</v>
      </c>
      <c r="U1916" s="12" t="s">
        <v>6551</v>
      </c>
      <c r="V1916" s="17">
        <v>0</v>
      </c>
      <c r="W1916" s="12" t="s">
        <v>6551</v>
      </c>
      <c r="X1916" s="17">
        <v>0</v>
      </c>
      <c r="Y1916" s="12" t="s">
        <v>6551</v>
      </c>
      <c r="Z1916" s="17">
        <v>403603</v>
      </c>
      <c r="AA1916" s="12" t="s">
        <v>6551</v>
      </c>
      <c r="AB1916" s="17" t="s">
        <v>6551</v>
      </c>
      <c r="AC1916" s="12" t="s">
        <v>6551</v>
      </c>
      <c r="AD1916" s="17">
        <v>0</v>
      </c>
      <c r="AE1916" s="12" t="s">
        <v>6551</v>
      </c>
      <c r="AF1916" s="17">
        <v>29240</v>
      </c>
      <c r="AG1916" s="12" t="s">
        <v>6551</v>
      </c>
      <c r="AH1916" s="17" t="s">
        <v>6551</v>
      </c>
      <c r="AI1916" s="12" t="s">
        <v>6551</v>
      </c>
      <c r="AJ1916" s="17">
        <v>0</v>
      </c>
      <c r="AK1916" s="12" t="s">
        <v>6551</v>
      </c>
      <c r="AL1916" s="17">
        <v>0</v>
      </c>
      <c r="AM1916" s="12" t="s">
        <v>6551</v>
      </c>
      <c r="AN1916" s="17">
        <v>0</v>
      </c>
      <c r="AO1916" s="12" t="s">
        <v>6551</v>
      </c>
      <c r="AP1916" s="192">
        <v>0</v>
      </c>
      <c r="AQ1916" s="12" t="s">
        <v>6551</v>
      </c>
      <c r="AR1916" s="17">
        <v>734024</v>
      </c>
      <c r="AS1916" s="12" t="s">
        <v>6551</v>
      </c>
      <c r="AT1916" s="17">
        <v>0</v>
      </c>
      <c r="AU1916" s="1" t="s">
        <v>6551</v>
      </c>
      <c r="AV1916" s="1" t="str">
        <f>IF(OR(M1916="Q",O1916="Q",Q1916="Q",S1916="Q",U1916="Q",W1916="Q",Y1916="Q",AA1916="Q",AC1916="Q",AE1916="Q",AG1916="Q",AI1916="Q",AK1916="Q",AM1916="Q",AO1916="Q",AQ1916="Q",AS1916="Q",AU1916="Q"),"Yes","No")</f>
        <v>No</v>
      </c>
    </row>
    <row r="1917" spans="1:48" x14ac:dyDescent="0.2">
      <c r="A1917" s="1" t="s">
        <v>3313</v>
      </c>
      <c r="B1917" s="1" t="s">
        <v>3314</v>
      </c>
      <c r="C1917" s="1" t="s">
        <v>57</v>
      </c>
      <c r="D1917" s="194" t="s">
        <v>3315</v>
      </c>
      <c r="E1917" s="197" t="s">
        <v>3316</v>
      </c>
      <c r="F1917" s="1" t="s">
        <v>239</v>
      </c>
      <c r="G1917" s="1" t="s">
        <v>287</v>
      </c>
      <c r="H1917" s="17">
        <v>0</v>
      </c>
      <c r="I1917" s="12">
        <v>17</v>
      </c>
      <c r="J1917" s="1" t="s">
        <v>11</v>
      </c>
      <c r="K1917" s="1" t="s">
        <v>9</v>
      </c>
      <c r="L1917" s="4">
        <v>9</v>
      </c>
      <c r="M1917" s="1" t="s">
        <v>6551</v>
      </c>
      <c r="N1917" s="12">
        <v>0</v>
      </c>
      <c r="O1917" s="12" t="s">
        <v>6551</v>
      </c>
      <c r="P1917" s="14">
        <v>11.243659870711088</v>
      </c>
      <c r="Q1917" s="12" t="s">
        <v>6551</v>
      </c>
      <c r="R1917" s="14">
        <v>0</v>
      </c>
      <c r="S1917" s="12" t="s">
        <v>6551</v>
      </c>
      <c r="T1917" s="14">
        <v>8.7767777225261057</v>
      </c>
      <c r="U1917" s="12" t="s">
        <v>6551</v>
      </c>
      <c r="V1917" s="17">
        <v>0</v>
      </c>
      <c r="W1917" s="12" t="s">
        <v>6551</v>
      </c>
      <c r="X1917" s="17">
        <v>0</v>
      </c>
      <c r="Y1917" s="12" t="s">
        <v>6551</v>
      </c>
      <c r="Z1917" s="17">
        <v>226110</v>
      </c>
      <c r="AA1917" s="12" t="s">
        <v>6551</v>
      </c>
      <c r="AB1917" s="17" t="s">
        <v>6551</v>
      </c>
      <c r="AC1917" s="12" t="s">
        <v>6551</v>
      </c>
      <c r="AD1917" s="17">
        <v>0</v>
      </c>
      <c r="AE1917" s="12" t="s">
        <v>6551</v>
      </c>
      <c r="AF1917" s="17">
        <v>20110</v>
      </c>
      <c r="AG1917" s="12" t="s">
        <v>6551</v>
      </c>
      <c r="AH1917" s="17" t="s">
        <v>6551</v>
      </c>
      <c r="AI1917" s="12" t="s">
        <v>6551</v>
      </c>
      <c r="AJ1917" s="17">
        <v>0</v>
      </c>
      <c r="AK1917" s="12" t="s">
        <v>6551</v>
      </c>
      <c r="AL1917" s="17">
        <v>0</v>
      </c>
      <c r="AM1917" s="12" t="s">
        <v>6551</v>
      </c>
      <c r="AN1917" s="17">
        <v>0</v>
      </c>
      <c r="AO1917" s="12" t="s">
        <v>6551</v>
      </c>
      <c r="AP1917" s="192">
        <v>0</v>
      </c>
      <c r="AQ1917" s="12" t="s">
        <v>6551</v>
      </c>
      <c r="AR1917" s="17">
        <v>176501</v>
      </c>
      <c r="AS1917" s="12" t="s">
        <v>6551</v>
      </c>
      <c r="AT1917" s="17">
        <v>0</v>
      </c>
      <c r="AU1917" s="1" t="s">
        <v>6551</v>
      </c>
      <c r="AV1917" s="1" t="str">
        <f>IF(OR(M1917="Q",O1917="Q",Q1917="Q",S1917="Q",U1917="Q",W1917="Q",Y1917="Q",AA1917="Q",AC1917="Q",AE1917="Q",AG1917="Q",AI1917="Q",AK1917="Q",AM1917="Q",AO1917="Q",AQ1917="Q",AS1917="Q",AU1917="Q"),"Yes","No")</f>
        <v>No</v>
      </c>
    </row>
    <row r="1918" spans="1:48" x14ac:dyDescent="0.2">
      <c r="A1918" s="1" t="s">
        <v>326</v>
      </c>
      <c r="B1918" s="1" t="s">
        <v>327</v>
      </c>
      <c r="C1918" s="1" t="s">
        <v>76</v>
      </c>
      <c r="D1918" s="194">
        <v>7043</v>
      </c>
      <c r="E1918" s="197">
        <v>70043</v>
      </c>
      <c r="F1918" s="1" t="s">
        <v>239</v>
      </c>
      <c r="G1918" s="1" t="s">
        <v>6120</v>
      </c>
      <c r="H1918" s="17">
        <v>58533</v>
      </c>
      <c r="I1918" s="12">
        <v>17</v>
      </c>
      <c r="J1918" s="1" t="s">
        <v>11</v>
      </c>
      <c r="K1918" s="1" t="s">
        <v>9</v>
      </c>
      <c r="L1918" s="4">
        <v>8</v>
      </c>
      <c r="M1918" s="1" t="s">
        <v>6551</v>
      </c>
      <c r="N1918" s="12">
        <v>0</v>
      </c>
      <c r="O1918" s="12" t="s">
        <v>6551</v>
      </c>
      <c r="P1918" s="14">
        <v>13.865487426572503</v>
      </c>
      <c r="Q1918" s="12" t="s">
        <v>6551</v>
      </c>
      <c r="R1918" s="14">
        <v>0</v>
      </c>
      <c r="S1918" s="12" t="s">
        <v>6551</v>
      </c>
      <c r="T1918" s="14">
        <v>3.6569863375354763</v>
      </c>
      <c r="U1918" s="12" t="s">
        <v>6551</v>
      </c>
      <c r="V1918" s="17">
        <v>0</v>
      </c>
      <c r="W1918" s="12" t="s">
        <v>6551</v>
      </c>
      <c r="X1918" s="17">
        <v>0</v>
      </c>
      <c r="Y1918" s="12" t="s">
        <v>6551</v>
      </c>
      <c r="Z1918" s="17">
        <v>210076</v>
      </c>
      <c r="AA1918" s="12" t="s">
        <v>6551</v>
      </c>
      <c r="AB1918" s="17" t="s">
        <v>6551</v>
      </c>
      <c r="AC1918" s="12" t="s">
        <v>6551</v>
      </c>
      <c r="AD1918" s="17">
        <v>0</v>
      </c>
      <c r="AE1918" s="12" t="s">
        <v>6551</v>
      </c>
      <c r="AF1918" s="17">
        <v>15151</v>
      </c>
      <c r="AG1918" s="12" t="s">
        <v>6551</v>
      </c>
      <c r="AH1918" s="17" t="s">
        <v>6551</v>
      </c>
      <c r="AI1918" s="12" t="s">
        <v>6551</v>
      </c>
      <c r="AJ1918" s="17">
        <v>0</v>
      </c>
      <c r="AK1918" s="12" t="s">
        <v>6551</v>
      </c>
      <c r="AL1918" s="17">
        <v>0</v>
      </c>
      <c r="AM1918" s="12" t="s">
        <v>6551</v>
      </c>
      <c r="AN1918" s="17">
        <v>0</v>
      </c>
      <c r="AO1918" s="12" t="s">
        <v>6551</v>
      </c>
      <c r="AP1918" s="192">
        <v>0</v>
      </c>
      <c r="AQ1918" s="12" t="s">
        <v>6551</v>
      </c>
      <c r="AR1918" s="17">
        <v>55407</v>
      </c>
      <c r="AS1918" s="12" t="s">
        <v>6551</v>
      </c>
      <c r="AT1918" s="17">
        <v>0</v>
      </c>
      <c r="AU1918" s="1" t="s">
        <v>6551</v>
      </c>
      <c r="AV1918" s="1" t="str">
        <f>IF(OR(M1918="Q",O1918="Q",Q1918="Q",S1918="Q",U1918="Q",W1918="Q",Y1918="Q",AA1918="Q",AC1918="Q",AE1918="Q",AG1918="Q",AI1918="Q",AK1918="Q",AM1918="Q",AO1918="Q",AQ1918="Q",AS1918="Q",AU1918="Q"),"Yes","No")</f>
        <v>No</v>
      </c>
    </row>
    <row r="1919" spans="1:48" x14ac:dyDescent="0.2">
      <c r="A1919" s="1" t="s">
        <v>3313</v>
      </c>
      <c r="B1919" s="1" t="s">
        <v>3314</v>
      </c>
      <c r="C1919" s="1" t="s">
        <v>57</v>
      </c>
      <c r="D1919" s="194" t="s">
        <v>3315</v>
      </c>
      <c r="E1919" s="197" t="s">
        <v>3316</v>
      </c>
      <c r="F1919" s="1" t="s">
        <v>239</v>
      </c>
      <c r="G1919" s="1" t="s">
        <v>287</v>
      </c>
      <c r="H1919" s="17">
        <v>0</v>
      </c>
      <c r="I1919" s="12">
        <v>17</v>
      </c>
      <c r="J1919" s="1" t="s">
        <v>12</v>
      </c>
      <c r="K1919" s="1" t="s">
        <v>9</v>
      </c>
      <c r="L1919" s="4">
        <v>8</v>
      </c>
      <c r="M1919" s="1" t="s">
        <v>6551</v>
      </c>
      <c r="N1919" s="12">
        <v>0</v>
      </c>
      <c r="O1919" s="12" t="s">
        <v>6551</v>
      </c>
      <c r="P1919" s="14">
        <v>13.015975794251135</v>
      </c>
      <c r="Q1919" s="12" t="s">
        <v>6551</v>
      </c>
      <c r="R1919" s="14">
        <v>0</v>
      </c>
      <c r="S1919" s="12" t="s">
        <v>6551</v>
      </c>
      <c r="T1919" s="14">
        <v>10.139092284417549</v>
      </c>
      <c r="U1919" s="12" t="s">
        <v>6551</v>
      </c>
      <c r="V1919" s="17">
        <v>0</v>
      </c>
      <c r="W1919" s="12" t="s">
        <v>6551</v>
      </c>
      <c r="X1919" s="17">
        <v>0</v>
      </c>
      <c r="Y1919" s="12" t="s">
        <v>6551</v>
      </c>
      <c r="Z1919" s="17">
        <v>430178</v>
      </c>
      <c r="AA1919" s="12" t="s">
        <v>6551</v>
      </c>
      <c r="AB1919" s="17" t="s">
        <v>6551</v>
      </c>
      <c r="AC1919" s="12" t="s">
        <v>6551</v>
      </c>
      <c r="AD1919" s="17">
        <v>0</v>
      </c>
      <c r="AE1919" s="12" t="s">
        <v>6551</v>
      </c>
      <c r="AF1919" s="17">
        <v>33050</v>
      </c>
      <c r="AG1919" s="12" t="s">
        <v>6551</v>
      </c>
      <c r="AH1919" s="17" t="s">
        <v>6551</v>
      </c>
      <c r="AI1919" s="12" t="s">
        <v>6551</v>
      </c>
      <c r="AJ1919" s="17">
        <v>0</v>
      </c>
      <c r="AK1919" s="12" t="s">
        <v>6551</v>
      </c>
      <c r="AL1919" s="17">
        <v>0</v>
      </c>
      <c r="AM1919" s="12" t="s">
        <v>6551</v>
      </c>
      <c r="AN1919" s="17">
        <v>0</v>
      </c>
      <c r="AO1919" s="12" t="s">
        <v>6551</v>
      </c>
      <c r="AP1919" s="192">
        <v>0</v>
      </c>
      <c r="AQ1919" s="12" t="s">
        <v>6551</v>
      </c>
      <c r="AR1919" s="17">
        <v>335097</v>
      </c>
      <c r="AS1919" s="12" t="s">
        <v>6551</v>
      </c>
      <c r="AT1919" s="17">
        <v>0</v>
      </c>
      <c r="AU1919" s="1" t="s">
        <v>6551</v>
      </c>
      <c r="AV1919" s="1" t="str">
        <f>IF(OR(M1919="Q",O1919="Q",Q1919="Q",S1919="Q",U1919="Q",W1919="Q",Y1919="Q",AA1919="Q",AC1919="Q",AE1919="Q",AG1919="Q",AI1919="Q",AK1919="Q",AM1919="Q",AO1919="Q",AQ1919="Q",AS1919="Q",AU1919="Q"),"Yes","No")</f>
        <v>No</v>
      </c>
    </row>
    <row r="1920" spans="1:48" x14ac:dyDescent="0.2">
      <c r="A1920" s="1" t="s">
        <v>1504</v>
      </c>
      <c r="B1920" s="1" t="s">
        <v>1505</v>
      </c>
      <c r="C1920" s="1" t="s">
        <v>63</v>
      </c>
      <c r="D1920" s="194">
        <v>4184</v>
      </c>
      <c r="E1920" s="197">
        <v>40184</v>
      </c>
      <c r="F1920" s="1" t="s">
        <v>239</v>
      </c>
      <c r="G1920" s="1" t="s">
        <v>6120</v>
      </c>
      <c r="H1920" s="17">
        <v>78306</v>
      </c>
      <c r="I1920" s="12">
        <v>17</v>
      </c>
      <c r="J1920" s="1" t="s">
        <v>12</v>
      </c>
      <c r="K1920" s="1" t="s">
        <v>9</v>
      </c>
      <c r="L1920" s="4">
        <v>6</v>
      </c>
      <c r="M1920" s="1" t="s">
        <v>6551</v>
      </c>
      <c r="N1920" s="12">
        <v>0</v>
      </c>
      <c r="O1920" s="12" t="s">
        <v>6551</v>
      </c>
      <c r="P1920" s="14">
        <v>12.101359003397508</v>
      </c>
      <c r="Q1920" s="12" t="s">
        <v>6551</v>
      </c>
      <c r="R1920" s="14">
        <v>0</v>
      </c>
      <c r="S1920" s="12" t="s">
        <v>6551</v>
      </c>
      <c r="T1920" s="14">
        <v>7.7384626274065687</v>
      </c>
      <c r="U1920" s="12" t="s">
        <v>6551</v>
      </c>
      <c r="V1920" s="17">
        <v>0</v>
      </c>
      <c r="W1920" s="12" t="s">
        <v>6551</v>
      </c>
      <c r="X1920" s="17">
        <v>0</v>
      </c>
      <c r="Y1920" s="12" t="s">
        <v>6551</v>
      </c>
      <c r="Z1920" s="17">
        <v>170968</v>
      </c>
      <c r="AA1920" s="12" t="s">
        <v>6551</v>
      </c>
      <c r="AB1920" s="17" t="s">
        <v>6551</v>
      </c>
      <c r="AC1920" s="12" t="s">
        <v>6551</v>
      </c>
      <c r="AD1920" s="17">
        <v>0</v>
      </c>
      <c r="AE1920" s="12" t="s">
        <v>6551</v>
      </c>
      <c r="AF1920" s="17">
        <v>14128</v>
      </c>
      <c r="AG1920" s="12" t="s">
        <v>6551</v>
      </c>
      <c r="AH1920" s="17" t="s">
        <v>6551</v>
      </c>
      <c r="AI1920" s="12" t="s">
        <v>6551</v>
      </c>
      <c r="AJ1920" s="17">
        <v>0</v>
      </c>
      <c r="AK1920" s="12" t="s">
        <v>6551</v>
      </c>
      <c r="AL1920" s="17">
        <v>0</v>
      </c>
      <c r="AM1920" s="12" t="s">
        <v>6551</v>
      </c>
      <c r="AN1920" s="17">
        <v>0</v>
      </c>
      <c r="AO1920" s="12" t="s">
        <v>6551</v>
      </c>
      <c r="AP1920" s="192">
        <v>0</v>
      </c>
      <c r="AQ1920" s="12" t="s">
        <v>6551</v>
      </c>
      <c r="AR1920" s="17">
        <v>109329</v>
      </c>
      <c r="AS1920" s="12" t="s">
        <v>6551</v>
      </c>
      <c r="AT1920" s="17">
        <v>0</v>
      </c>
      <c r="AU1920" s="1" t="s">
        <v>6551</v>
      </c>
      <c r="AV1920" s="1" t="str">
        <f>IF(OR(M1920="Q",O1920="Q",Q1920="Q",S1920="Q",U1920="Q",W1920="Q",Y1920="Q",AA1920="Q",AC1920="Q",AE1920="Q",AG1920="Q",AI1920="Q",AK1920="Q",AM1920="Q",AO1920="Q",AQ1920="Q",AS1920="Q",AU1920="Q"),"Yes","No")</f>
        <v>No</v>
      </c>
    </row>
    <row r="1921" spans="1:48" x14ac:dyDescent="0.2">
      <c r="A1921" s="1" t="s">
        <v>277</v>
      </c>
      <c r="B1921" s="1" t="s">
        <v>278</v>
      </c>
      <c r="C1921" s="1" t="s">
        <v>7</v>
      </c>
      <c r="D1921" s="194">
        <v>45</v>
      </c>
      <c r="E1921" s="197">
        <v>45</v>
      </c>
      <c r="F1921" s="1" t="s">
        <v>239</v>
      </c>
      <c r="G1921" s="1" t="s">
        <v>6120</v>
      </c>
      <c r="H1921" s="17">
        <v>64513</v>
      </c>
      <c r="I1921" s="12">
        <v>17</v>
      </c>
      <c r="J1921" s="1" t="s">
        <v>11</v>
      </c>
      <c r="K1921" s="1" t="s">
        <v>9</v>
      </c>
      <c r="L1921" s="4">
        <v>5</v>
      </c>
      <c r="M1921" s="1" t="s">
        <v>6551</v>
      </c>
      <c r="N1921" s="12">
        <v>0</v>
      </c>
      <c r="O1921" s="12" t="s">
        <v>6551</v>
      </c>
      <c r="P1921" s="14">
        <v>13.292960462873674</v>
      </c>
      <c r="Q1921" s="12" t="s">
        <v>6551</v>
      </c>
      <c r="R1921" s="14">
        <v>0</v>
      </c>
      <c r="S1921" s="12" t="s">
        <v>6551</v>
      </c>
      <c r="T1921" s="14">
        <v>2.0619093539054965</v>
      </c>
      <c r="U1921" s="12" t="s">
        <v>6551</v>
      </c>
      <c r="V1921" s="17">
        <v>0</v>
      </c>
      <c r="W1921" s="12" t="s">
        <v>6551</v>
      </c>
      <c r="X1921" s="17">
        <v>0</v>
      </c>
      <c r="Y1921" s="12" t="s">
        <v>6551</v>
      </c>
      <c r="Z1921" s="17">
        <v>137848</v>
      </c>
      <c r="AA1921" s="12" t="s">
        <v>6551</v>
      </c>
      <c r="AB1921" s="17" t="s">
        <v>6551</v>
      </c>
      <c r="AC1921" s="12" t="s">
        <v>6551</v>
      </c>
      <c r="AD1921" s="17">
        <v>0</v>
      </c>
      <c r="AE1921" s="12" t="s">
        <v>6551</v>
      </c>
      <c r="AF1921" s="17">
        <v>10370</v>
      </c>
      <c r="AG1921" s="12" t="s">
        <v>6551</v>
      </c>
      <c r="AH1921" s="17" t="s">
        <v>6551</v>
      </c>
      <c r="AI1921" s="12" t="s">
        <v>6551</v>
      </c>
      <c r="AJ1921" s="17">
        <v>0</v>
      </c>
      <c r="AK1921" s="12" t="s">
        <v>6551</v>
      </c>
      <c r="AL1921" s="17">
        <v>0</v>
      </c>
      <c r="AM1921" s="12" t="s">
        <v>6551</v>
      </c>
      <c r="AN1921" s="17">
        <v>0</v>
      </c>
      <c r="AO1921" s="12" t="s">
        <v>6551</v>
      </c>
      <c r="AP1921" s="192">
        <v>0</v>
      </c>
      <c r="AQ1921" s="12" t="s">
        <v>6551</v>
      </c>
      <c r="AR1921" s="17">
        <v>21382</v>
      </c>
      <c r="AS1921" s="12" t="s">
        <v>6551</v>
      </c>
      <c r="AT1921" s="17">
        <v>0</v>
      </c>
      <c r="AU1921" s="1" t="s">
        <v>6551</v>
      </c>
      <c r="AV1921" s="1" t="str">
        <f>IF(OR(M1921="Q",O1921="Q",Q1921="Q",S1921="Q",U1921="Q",W1921="Q",Y1921="Q",AA1921="Q",AC1921="Q",AE1921="Q",AG1921="Q",AI1921="Q",AK1921="Q",AM1921="Q",AO1921="Q",AQ1921="Q",AS1921="Q",AU1921="Q"),"Yes","No")</f>
        <v>No</v>
      </c>
    </row>
    <row r="1922" spans="1:48" x14ac:dyDescent="0.2">
      <c r="A1922" s="1" t="s">
        <v>1454</v>
      </c>
      <c r="B1922" s="1" t="s">
        <v>1455</v>
      </c>
      <c r="C1922" s="1" t="s">
        <v>99</v>
      </c>
      <c r="D1922" s="194" t="s">
        <v>1456</v>
      </c>
      <c r="E1922" s="197">
        <v>119</v>
      </c>
      <c r="F1922" s="1" t="s">
        <v>166</v>
      </c>
      <c r="G1922" s="1" t="s">
        <v>6120</v>
      </c>
      <c r="H1922" s="17">
        <v>0</v>
      </c>
      <c r="I1922" s="12">
        <v>17</v>
      </c>
      <c r="J1922" s="1" t="s">
        <v>28</v>
      </c>
      <c r="K1922" s="1" t="s">
        <v>9</v>
      </c>
      <c r="L1922" s="4">
        <v>5</v>
      </c>
      <c r="M1922" s="1" t="s">
        <v>6551</v>
      </c>
      <c r="N1922" s="12">
        <v>0</v>
      </c>
      <c r="O1922" s="12" t="s">
        <v>6551</v>
      </c>
      <c r="P1922" s="14">
        <v>34.734917733089581</v>
      </c>
      <c r="Q1922" s="12" t="s">
        <v>6551</v>
      </c>
      <c r="R1922" s="14">
        <v>0</v>
      </c>
      <c r="S1922" s="12" t="s">
        <v>6551</v>
      </c>
      <c r="T1922" s="14">
        <v>5.5612431444241315</v>
      </c>
      <c r="U1922" s="12" t="s">
        <v>6551</v>
      </c>
      <c r="V1922" s="17">
        <v>0</v>
      </c>
      <c r="W1922" s="12" t="s">
        <v>6551</v>
      </c>
      <c r="X1922" s="17">
        <v>0</v>
      </c>
      <c r="Y1922" s="12" t="s">
        <v>6551</v>
      </c>
      <c r="Z1922" s="17">
        <v>57000</v>
      </c>
      <c r="AA1922" s="12" t="s">
        <v>6551</v>
      </c>
      <c r="AB1922" s="17" t="s">
        <v>6551</v>
      </c>
      <c r="AC1922" s="12" t="s">
        <v>6551</v>
      </c>
      <c r="AD1922" s="17">
        <v>0</v>
      </c>
      <c r="AE1922" s="12" t="s">
        <v>6551</v>
      </c>
      <c r="AF1922" s="17">
        <v>1641</v>
      </c>
      <c r="AG1922" s="12" t="s">
        <v>6551</v>
      </c>
      <c r="AH1922" s="17" t="s">
        <v>6551</v>
      </c>
      <c r="AI1922" s="12" t="s">
        <v>6551</v>
      </c>
      <c r="AJ1922" s="17">
        <v>0</v>
      </c>
      <c r="AK1922" s="12" t="s">
        <v>6551</v>
      </c>
      <c r="AL1922" s="17">
        <v>0</v>
      </c>
      <c r="AM1922" s="12" t="s">
        <v>6551</v>
      </c>
      <c r="AN1922" s="17">
        <v>0</v>
      </c>
      <c r="AO1922" s="12" t="s">
        <v>6551</v>
      </c>
      <c r="AP1922" s="192">
        <v>0</v>
      </c>
      <c r="AQ1922" s="12" t="s">
        <v>6551</v>
      </c>
      <c r="AR1922" s="17">
        <v>9126</v>
      </c>
      <c r="AS1922" s="12" t="s">
        <v>6551</v>
      </c>
      <c r="AT1922" s="17">
        <v>0</v>
      </c>
      <c r="AU1922" s="1" t="s">
        <v>6551</v>
      </c>
      <c r="AV1922" s="1" t="str">
        <f>IF(OR(M1922="Q",O1922="Q",Q1922="Q",S1922="Q",U1922="Q",W1922="Q",Y1922="Q",AA1922="Q",AC1922="Q",AE1922="Q",AG1922="Q",AI1922="Q",AK1922="Q",AM1922="Q",AO1922="Q",AQ1922="Q",AS1922="Q",AU1922="Q"),"Yes","No")</f>
        <v>No</v>
      </c>
    </row>
    <row r="1923" spans="1:48" x14ac:dyDescent="0.2">
      <c r="A1923" s="1" t="s">
        <v>1454</v>
      </c>
      <c r="B1923" s="1" t="s">
        <v>1455</v>
      </c>
      <c r="C1923" s="1" t="s">
        <v>99</v>
      </c>
      <c r="D1923" s="194" t="s">
        <v>1456</v>
      </c>
      <c r="E1923" s="197">
        <v>119</v>
      </c>
      <c r="F1923" s="1" t="s">
        <v>166</v>
      </c>
      <c r="G1923" s="1" t="s">
        <v>6120</v>
      </c>
      <c r="H1923" s="17">
        <v>0</v>
      </c>
      <c r="I1923" s="12">
        <v>17</v>
      </c>
      <c r="J1923" s="1" t="s">
        <v>28</v>
      </c>
      <c r="K1923" s="1" t="s">
        <v>13</v>
      </c>
      <c r="L1923" s="4">
        <v>5</v>
      </c>
      <c r="M1923" s="1" t="s">
        <v>6551</v>
      </c>
      <c r="N1923" s="12">
        <v>0</v>
      </c>
      <c r="O1923" s="12" t="s">
        <v>6551</v>
      </c>
      <c r="P1923" s="14">
        <v>29.933224502487562</v>
      </c>
      <c r="Q1923" s="12" t="s">
        <v>6551</v>
      </c>
      <c r="R1923" s="14">
        <v>0</v>
      </c>
      <c r="S1923" s="12" t="s">
        <v>6551</v>
      </c>
      <c r="T1923" s="14">
        <v>4.4846859452736316</v>
      </c>
      <c r="U1923" s="12" t="s">
        <v>6551</v>
      </c>
      <c r="V1923" s="17">
        <v>0</v>
      </c>
      <c r="W1923" s="12" t="s">
        <v>6551</v>
      </c>
      <c r="X1923" s="17">
        <v>0</v>
      </c>
      <c r="Y1923" s="12" t="s">
        <v>6551</v>
      </c>
      <c r="Z1923" s="17">
        <v>385061</v>
      </c>
      <c r="AA1923" s="12" t="s">
        <v>6551</v>
      </c>
      <c r="AB1923" s="17" t="s">
        <v>6551</v>
      </c>
      <c r="AC1923" s="12" t="s">
        <v>6551</v>
      </c>
      <c r="AD1923" s="17">
        <v>0</v>
      </c>
      <c r="AE1923" s="12" t="s">
        <v>6551</v>
      </c>
      <c r="AF1923" s="17">
        <v>12864</v>
      </c>
      <c r="AG1923" s="12" t="s">
        <v>6551</v>
      </c>
      <c r="AH1923" s="17" t="s">
        <v>6551</v>
      </c>
      <c r="AI1923" s="12" t="s">
        <v>6551</v>
      </c>
      <c r="AJ1923" s="17">
        <v>0</v>
      </c>
      <c r="AK1923" s="12" t="s">
        <v>6551</v>
      </c>
      <c r="AL1923" s="17">
        <v>0</v>
      </c>
      <c r="AM1923" s="12" t="s">
        <v>6551</v>
      </c>
      <c r="AN1923" s="17">
        <v>0</v>
      </c>
      <c r="AO1923" s="12" t="s">
        <v>6551</v>
      </c>
      <c r="AP1923" s="192">
        <v>0</v>
      </c>
      <c r="AQ1923" s="12" t="s">
        <v>6551</v>
      </c>
      <c r="AR1923" s="17">
        <v>57691</v>
      </c>
      <c r="AS1923" s="12" t="s">
        <v>6551</v>
      </c>
      <c r="AT1923" s="17">
        <v>0</v>
      </c>
      <c r="AU1923" s="1" t="s">
        <v>6551</v>
      </c>
      <c r="AV1923" s="1" t="str">
        <f>IF(OR(M1923="Q",O1923="Q",Q1923="Q",S1923="Q",U1923="Q",W1923="Q",Y1923="Q",AA1923="Q",AC1923="Q",AE1923="Q",AG1923="Q",AI1923="Q",AK1923="Q",AM1923="Q",AO1923="Q",AQ1923="Q",AS1923="Q",AU1923="Q"),"Yes","No")</f>
        <v>No</v>
      </c>
    </row>
    <row r="1924" spans="1:48" x14ac:dyDescent="0.2">
      <c r="A1924" s="1" t="s">
        <v>1454</v>
      </c>
      <c r="B1924" s="1" t="s">
        <v>1455</v>
      </c>
      <c r="C1924" s="1" t="s">
        <v>99</v>
      </c>
      <c r="D1924" s="194" t="s">
        <v>1456</v>
      </c>
      <c r="E1924" s="197">
        <v>119</v>
      </c>
      <c r="F1924" s="1" t="s">
        <v>166</v>
      </c>
      <c r="G1924" s="1" t="s">
        <v>6120</v>
      </c>
      <c r="H1924" s="17">
        <v>0</v>
      </c>
      <c r="I1924" s="12">
        <v>17</v>
      </c>
      <c r="J1924" s="1" t="s">
        <v>17</v>
      </c>
      <c r="K1924" s="1" t="s">
        <v>13</v>
      </c>
      <c r="L1924" s="4">
        <v>5</v>
      </c>
      <c r="M1924" s="1" t="s">
        <v>6551</v>
      </c>
      <c r="N1924" s="12">
        <v>0</v>
      </c>
      <c r="O1924" s="12" t="s">
        <v>6551</v>
      </c>
      <c r="P1924" s="14">
        <v>31.294254658385093</v>
      </c>
      <c r="Q1924" s="12" t="s">
        <v>6551</v>
      </c>
      <c r="R1924" s="14">
        <v>0</v>
      </c>
      <c r="S1924" s="12" t="s">
        <v>6551</v>
      </c>
      <c r="T1924" s="14">
        <v>4.5178571428571432</v>
      </c>
      <c r="U1924" s="12" t="s">
        <v>6551</v>
      </c>
      <c r="V1924" s="17">
        <v>0</v>
      </c>
      <c r="W1924" s="12" t="s">
        <v>6551</v>
      </c>
      <c r="X1924" s="17">
        <v>0</v>
      </c>
      <c r="Y1924" s="12" t="s">
        <v>6551</v>
      </c>
      <c r="Z1924" s="17">
        <v>40307</v>
      </c>
      <c r="AA1924" s="12" t="s">
        <v>6551</v>
      </c>
      <c r="AB1924" s="17" t="s">
        <v>6551</v>
      </c>
      <c r="AC1924" s="12" t="s">
        <v>6551</v>
      </c>
      <c r="AD1924" s="17">
        <v>0</v>
      </c>
      <c r="AE1924" s="12" t="s">
        <v>6551</v>
      </c>
      <c r="AF1924" s="17">
        <v>1288</v>
      </c>
      <c r="AG1924" s="12" t="s">
        <v>6551</v>
      </c>
      <c r="AH1924" s="17" t="s">
        <v>6551</v>
      </c>
      <c r="AI1924" s="12" t="s">
        <v>6551</v>
      </c>
      <c r="AJ1924" s="17">
        <v>0</v>
      </c>
      <c r="AK1924" s="12" t="s">
        <v>6551</v>
      </c>
      <c r="AL1924" s="17">
        <v>0</v>
      </c>
      <c r="AM1924" s="12" t="s">
        <v>6551</v>
      </c>
      <c r="AN1924" s="17">
        <v>0</v>
      </c>
      <c r="AO1924" s="12" t="s">
        <v>6551</v>
      </c>
      <c r="AP1924" s="192">
        <v>0</v>
      </c>
      <c r="AQ1924" s="12" t="s">
        <v>6551</v>
      </c>
      <c r="AR1924" s="17">
        <v>5819</v>
      </c>
      <c r="AS1924" s="12" t="s">
        <v>6551</v>
      </c>
      <c r="AT1924" s="17">
        <v>0</v>
      </c>
      <c r="AU1924" s="1" t="s">
        <v>6551</v>
      </c>
      <c r="AV1924" s="1" t="str">
        <f>IF(OR(M1924="Q",O1924="Q",Q1924="Q",S1924="Q",U1924="Q",W1924="Q",Y1924="Q",AA1924="Q",AC1924="Q",AE1924="Q",AG1924="Q",AI1924="Q",AK1924="Q",AM1924="Q",AO1924="Q",AQ1924="Q",AS1924="Q",AU1924="Q"),"Yes","No")</f>
        <v>No</v>
      </c>
    </row>
    <row r="1925" spans="1:48" x14ac:dyDescent="0.2">
      <c r="A1925" s="1" t="s">
        <v>1543</v>
      </c>
      <c r="B1925" s="1" t="s">
        <v>767</v>
      </c>
      <c r="C1925" s="1" t="s">
        <v>61</v>
      </c>
      <c r="D1925" s="194">
        <v>7047</v>
      </c>
      <c r="E1925" s="197">
        <v>70047</v>
      </c>
      <c r="F1925" s="1" t="s">
        <v>239</v>
      </c>
      <c r="G1925" s="1" t="s">
        <v>6120</v>
      </c>
      <c r="H1925" s="17">
        <v>1519417</v>
      </c>
      <c r="I1925" s="12">
        <v>17</v>
      </c>
      <c r="J1925" s="1" t="s">
        <v>11</v>
      </c>
      <c r="K1925" s="1" t="s">
        <v>9</v>
      </c>
      <c r="L1925" s="4">
        <v>5</v>
      </c>
      <c r="M1925" s="1" t="s">
        <v>6551</v>
      </c>
      <c r="N1925" s="12">
        <v>0</v>
      </c>
      <c r="O1925" s="12" t="s">
        <v>6551</v>
      </c>
      <c r="P1925" s="14">
        <v>6.5370162269069985</v>
      </c>
      <c r="Q1925" s="12" t="s">
        <v>6551</v>
      </c>
      <c r="R1925" s="14">
        <v>0</v>
      </c>
      <c r="S1925" s="12" t="s">
        <v>6551</v>
      </c>
      <c r="T1925" s="14">
        <v>1.559850766395469</v>
      </c>
      <c r="U1925" s="12" t="s">
        <v>6551</v>
      </c>
      <c r="V1925" s="17">
        <v>0</v>
      </c>
      <c r="W1925" s="12" t="s">
        <v>6551</v>
      </c>
      <c r="X1925" s="17">
        <v>0</v>
      </c>
      <c r="Y1925" s="12" t="s">
        <v>6551</v>
      </c>
      <c r="Z1925" s="17">
        <v>145429</v>
      </c>
      <c r="AA1925" s="12" t="s">
        <v>6551</v>
      </c>
      <c r="AB1925" s="17" t="s">
        <v>6551</v>
      </c>
      <c r="AC1925" s="12" t="s">
        <v>6551</v>
      </c>
      <c r="AD1925" s="17">
        <v>0</v>
      </c>
      <c r="AE1925" s="12" t="s">
        <v>6551</v>
      </c>
      <c r="AF1925" s="17">
        <v>22247</v>
      </c>
      <c r="AG1925" s="12" t="s">
        <v>6551</v>
      </c>
      <c r="AH1925" s="17" t="s">
        <v>6551</v>
      </c>
      <c r="AI1925" s="12" t="s">
        <v>6551</v>
      </c>
      <c r="AJ1925" s="17">
        <v>0</v>
      </c>
      <c r="AK1925" s="12" t="s">
        <v>6551</v>
      </c>
      <c r="AL1925" s="17">
        <v>0</v>
      </c>
      <c r="AM1925" s="12" t="s">
        <v>6551</v>
      </c>
      <c r="AN1925" s="17">
        <v>0</v>
      </c>
      <c r="AO1925" s="12" t="s">
        <v>6551</v>
      </c>
      <c r="AP1925" s="192">
        <v>0</v>
      </c>
      <c r="AQ1925" s="12" t="s">
        <v>6551</v>
      </c>
      <c r="AR1925" s="17">
        <v>34702</v>
      </c>
      <c r="AS1925" s="12" t="s">
        <v>6551</v>
      </c>
      <c r="AT1925" s="17">
        <v>0</v>
      </c>
      <c r="AU1925" s="1" t="s">
        <v>6551</v>
      </c>
      <c r="AV1925" s="1" t="str">
        <f>IF(OR(M1925="Q",O1925="Q",Q1925="Q",S1925="Q",U1925="Q",W1925="Q",Y1925="Q",AA1925="Q",AC1925="Q",AE1925="Q",AG1925="Q",AI1925="Q",AK1925="Q",AM1925="Q",AO1925="Q",AQ1925="Q",AS1925="Q",AU1925="Q"),"Yes","No")</f>
        <v>No</v>
      </c>
    </row>
    <row r="1926" spans="1:48" x14ac:dyDescent="0.2">
      <c r="A1926" s="1" t="s">
        <v>1965</v>
      </c>
      <c r="B1926" s="1" t="s">
        <v>1966</v>
      </c>
      <c r="C1926" s="1" t="s">
        <v>112</v>
      </c>
      <c r="D1926" s="194" t="s">
        <v>1967</v>
      </c>
      <c r="E1926" s="197" t="s">
        <v>1968</v>
      </c>
      <c r="F1926" s="1" t="s">
        <v>305</v>
      </c>
      <c r="G1926" s="1" t="s">
        <v>287</v>
      </c>
      <c r="H1926" s="17">
        <v>0</v>
      </c>
      <c r="I1926" s="12">
        <v>17</v>
      </c>
      <c r="J1926" s="1" t="s">
        <v>11</v>
      </c>
      <c r="K1926" s="1" t="s">
        <v>9</v>
      </c>
      <c r="L1926" s="4">
        <v>5</v>
      </c>
      <c r="M1926" s="1" t="s">
        <v>6551</v>
      </c>
      <c r="N1926" s="12">
        <v>0</v>
      </c>
      <c r="O1926" s="12" t="s">
        <v>6551</v>
      </c>
      <c r="P1926" s="14">
        <v>29.742312814870576</v>
      </c>
      <c r="Q1926" s="12" t="s">
        <v>6551</v>
      </c>
      <c r="R1926" s="14">
        <v>0</v>
      </c>
      <c r="S1926" s="12" t="s">
        <v>6551</v>
      </c>
      <c r="T1926" s="14">
        <v>1.4871156407435289</v>
      </c>
      <c r="U1926" s="12" t="s">
        <v>6551</v>
      </c>
      <c r="V1926" s="17">
        <v>0</v>
      </c>
      <c r="W1926" s="12" t="s">
        <v>6551</v>
      </c>
      <c r="X1926" s="17">
        <v>0</v>
      </c>
      <c r="Y1926" s="12" t="s">
        <v>6551</v>
      </c>
      <c r="Z1926" s="17">
        <v>513620</v>
      </c>
      <c r="AA1926" s="12" t="s">
        <v>6551</v>
      </c>
      <c r="AB1926" s="17" t="s">
        <v>6551</v>
      </c>
      <c r="AC1926" s="12" t="s">
        <v>6551</v>
      </c>
      <c r="AD1926" s="17">
        <v>0</v>
      </c>
      <c r="AE1926" s="12" t="s">
        <v>6551</v>
      </c>
      <c r="AF1926" s="17">
        <v>17269</v>
      </c>
      <c r="AG1926" s="12" t="s">
        <v>6551</v>
      </c>
      <c r="AH1926" s="17" t="s">
        <v>6551</v>
      </c>
      <c r="AI1926" s="12" t="s">
        <v>6551</v>
      </c>
      <c r="AJ1926" s="17">
        <v>0</v>
      </c>
      <c r="AK1926" s="12" t="s">
        <v>6551</v>
      </c>
      <c r="AL1926" s="17">
        <v>0</v>
      </c>
      <c r="AM1926" s="12" t="s">
        <v>6551</v>
      </c>
      <c r="AN1926" s="17">
        <v>0</v>
      </c>
      <c r="AO1926" s="12" t="s">
        <v>6551</v>
      </c>
      <c r="AP1926" s="192">
        <v>0</v>
      </c>
      <c r="AQ1926" s="12" t="s">
        <v>6551</v>
      </c>
      <c r="AR1926" s="17">
        <v>25681</v>
      </c>
      <c r="AS1926" s="12" t="s">
        <v>6551</v>
      </c>
      <c r="AT1926" s="17">
        <v>0</v>
      </c>
      <c r="AU1926" s="1" t="s">
        <v>6551</v>
      </c>
      <c r="AV1926" s="1" t="str">
        <f>IF(OR(M1926="Q",O1926="Q",Q1926="Q",S1926="Q",U1926="Q",W1926="Q",Y1926="Q",AA1926="Q",AC1926="Q",AE1926="Q",AG1926="Q",AI1926="Q",AK1926="Q",AM1926="Q",AO1926="Q",AQ1926="Q",AS1926="Q",AU1926="Q"),"Yes","No")</f>
        <v>No</v>
      </c>
    </row>
    <row r="1927" spans="1:48" x14ac:dyDescent="0.2">
      <c r="A1927" s="1" t="s">
        <v>2075</v>
      </c>
      <c r="B1927" s="1" t="s">
        <v>2076</v>
      </c>
      <c r="C1927" s="1" t="s">
        <v>92</v>
      </c>
      <c r="D1927" s="194" t="s">
        <v>2077</v>
      </c>
      <c r="E1927" s="197" t="s">
        <v>2078</v>
      </c>
      <c r="F1927" s="1" t="s">
        <v>239</v>
      </c>
      <c r="G1927" s="1" t="s">
        <v>287</v>
      </c>
      <c r="H1927" s="17">
        <v>0</v>
      </c>
      <c r="I1927" s="12">
        <v>17</v>
      </c>
      <c r="J1927" s="1" t="s">
        <v>11</v>
      </c>
      <c r="K1927" s="1" t="s">
        <v>9</v>
      </c>
      <c r="L1927" s="4">
        <v>5</v>
      </c>
      <c r="M1927" s="1" t="s">
        <v>6551</v>
      </c>
      <c r="N1927" s="12">
        <v>0</v>
      </c>
      <c r="O1927" s="12" t="s">
        <v>6551</v>
      </c>
      <c r="P1927" s="14">
        <v>4.059895833333333</v>
      </c>
      <c r="Q1927" s="12" t="s">
        <v>6551</v>
      </c>
      <c r="R1927" s="14">
        <v>0</v>
      </c>
      <c r="S1927" s="12" t="s">
        <v>6551</v>
      </c>
      <c r="T1927" s="14">
        <v>1.3118489583333333</v>
      </c>
      <c r="U1927" s="12" t="s">
        <v>6551</v>
      </c>
      <c r="V1927" s="17">
        <v>0</v>
      </c>
      <c r="W1927" s="12" t="s">
        <v>6551</v>
      </c>
      <c r="X1927" s="17">
        <v>0</v>
      </c>
      <c r="Y1927" s="12" t="s">
        <v>6551</v>
      </c>
      <c r="Z1927" s="17">
        <v>12472</v>
      </c>
      <c r="AA1927" s="12" t="s">
        <v>6551</v>
      </c>
      <c r="AB1927" s="17" t="s">
        <v>6551</v>
      </c>
      <c r="AC1927" s="12" t="s">
        <v>6551</v>
      </c>
      <c r="AD1927" s="17">
        <v>0</v>
      </c>
      <c r="AE1927" s="12" t="s">
        <v>6551</v>
      </c>
      <c r="AF1927" s="17">
        <v>3072</v>
      </c>
      <c r="AG1927" s="12" t="s">
        <v>6551</v>
      </c>
      <c r="AH1927" s="17" t="s">
        <v>6551</v>
      </c>
      <c r="AI1927" s="12" t="s">
        <v>6551</v>
      </c>
      <c r="AJ1927" s="17">
        <v>0</v>
      </c>
      <c r="AK1927" s="12" t="s">
        <v>6551</v>
      </c>
      <c r="AL1927" s="17">
        <v>0</v>
      </c>
      <c r="AM1927" s="12" t="s">
        <v>6551</v>
      </c>
      <c r="AN1927" s="17">
        <v>0</v>
      </c>
      <c r="AO1927" s="12" t="s">
        <v>6551</v>
      </c>
      <c r="AP1927" s="192">
        <v>0</v>
      </c>
      <c r="AQ1927" s="12" t="s">
        <v>6551</v>
      </c>
      <c r="AR1927" s="17">
        <v>4030</v>
      </c>
      <c r="AS1927" s="12" t="s">
        <v>6551</v>
      </c>
      <c r="AT1927" s="17">
        <v>0</v>
      </c>
      <c r="AU1927" s="1" t="s">
        <v>6551</v>
      </c>
      <c r="AV1927" s="1" t="str">
        <f>IF(OR(M1927="Q",O1927="Q",Q1927="Q",S1927="Q",U1927="Q",W1927="Q",Y1927="Q",AA1927="Q",AC1927="Q",AE1927="Q",AG1927="Q",AI1927="Q",AK1927="Q",AM1927="Q",AO1927="Q",AQ1927="Q",AS1927="Q",AU1927="Q"),"Yes","No")</f>
        <v>No</v>
      </c>
    </row>
    <row r="1928" spans="1:48" x14ac:dyDescent="0.2">
      <c r="A1928" s="1" t="s">
        <v>813</v>
      </c>
      <c r="B1928" s="1" t="s">
        <v>814</v>
      </c>
      <c r="C1928" s="1" t="s">
        <v>83</v>
      </c>
      <c r="D1928" s="194">
        <v>1002</v>
      </c>
      <c r="E1928" s="197">
        <v>10002</v>
      </c>
      <c r="F1928" s="1" t="s">
        <v>242</v>
      </c>
      <c r="G1928" s="1" t="s">
        <v>6120</v>
      </c>
      <c r="H1928" s="17">
        <v>158377</v>
      </c>
      <c r="I1928" s="12">
        <v>17</v>
      </c>
      <c r="J1928" s="1" t="s">
        <v>11</v>
      </c>
      <c r="K1928" s="1" t="s">
        <v>9</v>
      </c>
      <c r="L1928" s="4">
        <v>4</v>
      </c>
      <c r="M1928" s="1" t="s">
        <v>6551</v>
      </c>
      <c r="N1928" s="12">
        <v>0</v>
      </c>
      <c r="O1928" s="12" t="s">
        <v>6551</v>
      </c>
      <c r="P1928" s="14">
        <v>8.1608823942672473</v>
      </c>
      <c r="Q1928" s="12" t="s">
        <v>6551</v>
      </c>
      <c r="R1928" s="14">
        <v>0</v>
      </c>
      <c r="S1928" s="12" t="s">
        <v>6551</v>
      </c>
      <c r="T1928" s="14">
        <v>1.2471547000140508</v>
      </c>
      <c r="U1928" s="12" t="s">
        <v>6551</v>
      </c>
      <c r="V1928" s="17">
        <v>0</v>
      </c>
      <c r="W1928" s="12" t="s">
        <v>6551</v>
      </c>
      <c r="X1928" s="17">
        <v>0</v>
      </c>
      <c r="Y1928" s="12" t="s">
        <v>6551</v>
      </c>
      <c r="Z1928" s="17">
        <v>58081</v>
      </c>
      <c r="AA1928" s="12" t="s">
        <v>6551</v>
      </c>
      <c r="AB1928" s="17" t="s">
        <v>6551</v>
      </c>
      <c r="AC1928" s="12" t="s">
        <v>6551</v>
      </c>
      <c r="AD1928" s="17">
        <v>0</v>
      </c>
      <c r="AE1928" s="12" t="s">
        <v>6551</v>
      </c>
      <c r="AF1928" s="17">
        <v>7117</v>
      </c>
      <c r="AG1928" s="12" t="s">
        <v>6551</v>
      </c>
      <c r="AH1928" s="17" t="s">
        <v>6551</v>
      </c>
      <c r="AI1928" s="12" t="s">
        <v>6551</v>
      </c>
      <c r="AJ1928" s="17">
        <v>0</v>
      </c>
      <c r="AK1928" s="12" t="s">
        <v>6551</v>
      </c>
      <c r="AL1928" s="17">
        <v>0</v>
      </c>
      <c r="AM1928" s="12" t="s">
        <v>6551</v>
      </c>
      <c r="AN1928" s="17">
        <v>0</v>
      </c>
      <c r="AO1928" s="12" t="s">
        <v>6551</v>
      </c>
      <c r="AP1928" s="192">
        <v>0</v>
      </c>
      <c r="AQ1928" s="12" t="s">
        <v>6551</v>
      </c>
      <c r="AR1928" s="17">
        <v>8876</v>
      </c>
      <c r="AS1928" s="12" t="s">
        <v>6551</v>
      </c>
      <c r="AT1928" s="17">
        <v>0</v>
      </c>
      <c r="AU1928" s="1" t="s">
        <v>6551</v>
      </c>
      <c r="AV1928" s="1" t="str">
        <f>IF(OR(M1928="Q",O1928="Q",Q1928="Q",S1928="Q",U1928="Q",W1928="Q",Y1928="Q",AA1928="Q",AC1928="Q",AE1928="Q",AG1928="Q",AI1928="Q",AK1928="Q",AM1928="Q",AO1928="Q",AQ1928="Q",AS1928="Q",AU1928="Q"),"Yes","No")</f>
        <v>No</v>
      </c>
    </row>
    <row r="1929" spans="1:48" x14ac:dyDescent="0.2">
      <c r="A1929" s="1" t="s">
        <v>929</v>
      </c>
      <c r="B1929" s="1" t="s">
        <v>930</v>
      </c>
      <c r="C1929" s="1" t="s">
        <v>105</v>
      </c>
      <c r="D1929" s="194">
        <v>4056</v>
      </c>
      <c r="E1929" s="197">
        <v>40056</v>
      </c>
      <c r="F1929" s="1" t="s">
        <v>242</v>
      </c>
      <c r="G1929" s="1" t="s">
        <v>6120</v>
      </c>
      <c r="H1929" s="17">
        <v>89557</v>
      </c>
      <c r="I1929" s="12">
        <v>17</v>
      </c>
      <c r="J1929" s="1" t="s">
        <v>11</v>
      </c>
      <c r="K1929" s="1" t="s">
        <v>9</v>
      </c>
      <c r="L1929" s="4">
        <v>4</v>
      </c>
      <c r="M1929" s="1" t="s">
        <v>6551</v>
      </c>
      <c r="N1929" s="12">
        <v>0</v>
      </c>
      <c r="O1929" s="12" t="s">
        <v>6551</v>
      </c>
      <c r="P1929" s="14">
        <v>13.188679245283019</v>
      </c>
      <c r="Q1929" s="12" t="s">
        <v>6551</v>
      </c>
      <c r="R1929" s="14">
        <v>0</v>
      </c>
      <c r="S1929" s="12" t="s">
        <v>6551</v>
      </c>
      <c r="T1929" s="14">
        <v>1.2528301886792452</v>
      </c>
      <c r="U1929" s="12" t="s">
        <v>6551</v>
      </c>
      <c r="V1929" s="17">
        <v>0</v>
      </c>
      <c r="W1929" s="12" t="s">
        <v>6551</v>
      </c>
      <c r="X1929" s="17">
        <v>0</v>
      </c>
      <c r="Y1929" s="12" t="s">
        <v>6551</v>
      </c>
      <c r="Z1929" s="17">
        <v>3495</v>
      </c>
      <c r="AA1929" s="12" t="s">
        <v>6551</v>
      </c>
      <c r="AB1929" s="17" t="s">
        <v>6551</v>
      </c>
      <c r="AC1929" s="12" t="s">
        <v>6551</v>
      </c>
      <c r="AD1929" s="17">
        <v>0</v>
      </c>
      <c r="AE1929" s="12" t="s">
        <v>6551</v>
      </c>
      <c r="AF1929" s="17">
        <v>265</v>
      </c>
      <c r="AG1929" s="12" t="s">
        <v>6551</v>
      </c>
      <c r="AH1929" s="17" t="s">
        <v>6551</v>
      </c>
      <c r="AI1929" s="12" t="s">
        <v>6551</v>
      </c>
      <c r="AJ1929" s="17">
        <v>0</v>
      </c>
      <c r="AK1929" s="12" t="s">
        <v>6551</v>
      </c>
      <c r="AL1929" s="17">
        <v>0</v>
      </c>
      <c r="AM1929" s="12" t="s">
        <v>6551</v>
      </c>
      <c r="AN1929" s="17">
        <v>0</v>
      </c>
      <c r="AO1929" s="12" t="s">
        <v>6551</v>
      </c>
      <c r="AP1929" s="192">
        <v>0</v>
      </c>
      <c r="AQ1929" s="12" t="s">
        <v>6551</v>
      </c>
      <c r="AR1929" s="17">
        <v>332</v>
      </c>
      <c r="AS1929" s="12" t="s">
        <v>6551</v>
      </c>
      <c r="AT1929" s="17">
        <v>0</v>
      </c>
      <c r="AU1929" s="1" t="s">
        <v>6551</v>
      </c>
      <c r="AV1929" s="1" t="str">
        <f>IF(OR(M1929="Q",O1929="Q",Q1929="Q",S1929="Q",U1929="Q",W1929="Q",Y1929="Q",AA1929="Q",AC1929="Q",AE1929="Q",AG1929="Q",AI1929="Q",AK1929="Q",AM1929="Q",AO1929="Q",AQ1929="Q",AS1929="Q",AU1929="Q"),"Yes","No")</f>
        <v>No</v>
      </c>
    </row>
    <row r="1930" spans="1:48" x14ac:dyDescent="0.2">
      <c r="A1930" s="1" t="s">
        <v>612</v>
      </c>
      <c r="B1930" s="1" t="s">
        <v>613</v>
      </c>
      <c r="C1930" s="1" t="s">
        <v>83</v>
      </c>
      <c r="D1930" s="194">
        <v>1086</v>
      </c>
      <c r="E1930" s="197">
        <v>10086</v>
      </c>
      <c r="F1930" s="1" t="s">
        <v>242</v>
      </c>
      <c r="G1930" s="1" t="s">
        <v>236</v>
      </c>
      <c r="H1930" s="17">
        <v>88087</v>
      </c>
      <c r="I1930" s="12">
        <v>17</v>
      </c>
      <c r="J1930" s="1" t="s">
        <v>11</v>
      </c>
      <c r="K1930" s="1" t="s">
        <v>9</v>
      </c>
      <c r="L1930" s="4">
        <v>3</v>
      </c>
      <c r="M1930" s="1" t="s">
        <v>6551</v>
      </c>
      <c r="N1930" s="12">
        <v>0</v>
      </c>
      <c r="O1930" s="12" t="s">
        <v>6551</v>
      </c>
      <c r="P1930" s="14">
        <v>13.513471054905349</v>
      </c>
      <c r="Q1930" s="12" t="s">
        <v>6551</v>
      </c>
      <c r="R1930" s="14">
        <v>5.4420584498094025</v>
      </c>
      <c r="S1930" s="12" t="s">
        <v>6551</v>
      </c>
      <c r="T1930" s="14">
        <v>1.2363522111381666</v>
      </c>
      <c r="U1930" s="12" t="s">
        <v>6551</v>
      </c>
      <c r="V1930" s="17">
        <v>0</v>
      </c>
      <c r="W1930" s="12" t="s">
        <v>6551</v>
      </c>
      <c r="X1930" s="17">
        <v>216272</v>
      </c>
      <c r="Y1930" s="12" t="s">
        <v>6551</v>
      </c>
      <c r="Z1930" s="17">
        <v>172040</v>
      </c>
      <c r="AA1930" s="12" t="s">
        <v>6551</v>
      </c>
      <c r="AB1930" s="17">
        <v>44232</v>
      </c>
      <c r="AC1930" s="12" t="s">
        <v>6551</v>
      </c>
      <c r="AD1930" s="17">
        <v>14880</v>
      </c>
      <c r="AE1930" s="12" t="s">
        <v>6551</v>
      </c>
      <c r="AF1930" s="17">
        <v>12731</v>
      </c>
      <c r="AG1930" s="12" t="s">
        <v>6551</v>
      </c>
      <c r="AH1930" s="17">
        <v>2149</v>
      </c>
      <c r="AI1930" s="12" t="s">
        <v>6551</v>
      </c>
      <c r="AJ1930" s="17">
        <v>0</v>
      </c>
      <c r="AK1930" s="12" t="s">
        <v>6551</v>
      </c>
      <c r="AL1930" s="17">
        <v>0</v>
      </c>
      <c r="AM1930" s="12" t="s">
        <v>6551</v>
      </c>
      <c r="AN1930" s="17">
        <v>0</v>
      </c>
      <c r="AO1930" s="12" t="s">
        <v>6551</v>
      </c>
      <c r="AP1930" s="192">
        <v>0</v>
      </c>
      <c r="AQ1930" s="12" t="s">
        <v>6551</v>
      </c>
      <c r="AR1930" s="17">
        <v>15740</v>
      </c>
      <c r="AS1930" s="12" t="s">
        <v>6551</v>
      </c>
      <c r="AT1930" s="17">
        <v>85658</v>
      </c>
      <c r="AU1930" s="1" t="s">
        <v>6551</v>
      </c>
      <c r="AV1930" s="1" t="str">
        <f>IF(OR(M1930="Q",O1930="Q",Q1930="Q",S1930="Q",U1930="Q",W1930="Q",Y1930="Q",AA1930="Q",AC1930="Q",AE1930="Q",AG1930="Q",AI1930="Q",AK1930="Q",AM1930="Q",AO1930="Q",AQ1930="Q",AS1930="Q",AU1930="Q"),"Yes","No")</f>
        <v>No</v>
      </c>
    </row>
    <row r="1931" spans="1:48" x14ac:dyDescent="0.2">
      <c r="A1931" s="1" t="s">
        <v>1549</v>
      </c>
      <c r="B1931" s="1" t="s">
        <v>1550</v>
      </c>
      <c r="C1931" s="1" t="s">
        <v>108</v>
      </c>
      <c r="D1931" s="194">
        <v>6113</v>
      </c>
      <c r="E1931" s="197">
        <v>60113</v>
      </c>
      <c r="F1931" s="1" t="s">
        <v>239</v>
      </c>
      <c r="G1931" s="1" t="s">
        <v>6120</v>
      </c>
      <c r="H1931" s="17">
        <v>5121892</v>
      </c>
      <c r="I1931" s="12">
        <v>17</v>
      </c>
      <c r="J1931" s="1" t="s">
        <v>28</v>
      </c>
      <c r="K1931" s="1" t="s">
        <v>9</v>
      </c>
      <c r="L1931" s="4">
        <v>3</v>
      </c>
      <c r="M1931" s="1" t="s">
        <v>6551</v>
      </c>
      <c r="N1931" s="12">
        <v>0</v>
      </c>
      <c r="O1931" s="12" t="s">
        <v>6551</v>
      </c>
      <c r="P1931" s="14">
        <v>29.2215088282504</v>
      </c>
      <c r="Q1931" s="12" t="s">
        <v>6551</v>
      </c>
      <c r="R1931" s="14">
        <v>0</v>
      </c>
      <c r="S1931" s="12" t="s">
        <v>6551</v>
      </c>
      <c r="T1931" s="14">
        <v>2.5510968432316745</v>
      </c>
      <c r="U1931" s="12" t="s">
        <v>6551</v>
      </c>
      <c r="V1931" s="17">
        <v>0</v>
      </c>
      <c r="W1931" s="12" t="s">
        <v>6551</v>
      </c>
      <c r="X1931" s="17">
        <v>0</v>
      </c>
      <c r="Y1931" s="12" t="s">
        <v>6551</v>
      </c>
      <c r="Z1931" s="17">
        <v>54615</v>
      </c>
      <c r="AA1931" s="12" t="s">
        <v>6551</v>
      </c>
      <c r="AB1931" s="17" t="s">
        <v>6551</v>
      </c>
      <c r="AC1931" s="12" t="s">
        <v>6551</v>
      </c>
      <c r="AD1931" s="17">
        <v>0</v>
      </c>
      <c r="AE1931" s="12" t="s">
        <v>6551</v>
      </c>
      <c r="AF1931" s="17">
        <v>1869</v>
      </c>
      <c r="AG1931" s="12" t="s">
        <v>6551</v>
      </c>
      <c r="AH1931" s="17" t="s">
        <v>6551</v>
      </c>
      <c r="AI1931" s="12" t="s">
        <v>6551</v>
      </c>
      <c r="AJ1931" s="17">
        <v>0</v>
      </c>
      <c r="AK1931" s="12" t="s">
        <v>6551</v>
      </c>
      <c r="AL1931" s="17">
        <v>0</v>
      </c>
      <c r="AM1931" s="12" t="s">
        <v>6551</v>
      </c>
      <c r="AN1931" s="17">
        <v>0</v>
      </c>
      <c r="AO1931" s="12" t="s">
        <v>6551</v>
      </c>
      <c r="AP1931" s="192">
        <v>0</v>
      </c>
      <c r="AQ1931" s="12" t="s">
        <v>6551</v>
      </c>
      <c r="AR1931" s="17">
        <v>4768</v>
      </c>
      <c r="AS1931" s="12" t="s">
        <v>6551</v>
      </c>
      <c r="AT1931" s="17">
        <v>0</v>
      </c>
      <c r="AU1931" s="1" t="s">
        <v>6551</v>
      </c>
      <c r="AV1931" s="1" t="str">
        <f>IF(OR(M1931="Q",O1931="Q",Q1931="Q",S1931="Q",U1931="Q",W1931="Q",Y1931="Q",AA1931="Q",AC1931="Q",AE1931="Q",AG1931="Q",AI1931="Q",AK1931="Q",AM1931="Q",AO1931="Q",AQ1931="Q",AS1931="Q",AU1931="Q"),"Yes","No")</f>
        <v>No</v>
      </c>
    </row>
    <row r="1932" spans="1:48" x14ac:dyDescent="0.2">
      <c r="A1932" s="1" t="s">
        <v>1965</v>
      </c>
      <c r="B1932" s="1" t="s">
        <v>1966</v>
      </c>
      <c r="C1932" s="1" t="s">
        <v>112</v>
      </c>
      <c r="D1932" s="194" t="s">
        <v>1967</v>
      </c>
      <c r="E1932" s="197" t="s">
        <v>1968</v>
      </c>
      <c r="F1932" s="1" t="s">
        <v>305</v>
      </c>
      <c r="G1932" s="1" t="s">
        <v>287</v>
      </c>
      <c r="H1932" s="17">
        <v>0</v>
      </c>
      <c r="I1932" s="12">
        <v>17</v>
      </c>
      <c r="J1932" s="1" t="s">
        <v>28</v>
      </c>
      <c r="K1932" s="1" t="s">
        <v>9</v>
      </c>
      <c r="L1932" s="4">
        <v>3</v>
      </c>
      <c r="M1932" s="1" t="s">
        <v>6551</v>
      </c>
      <c r="N1932" s="12">
        <v>0</v>
      </c>
      <c r="O1932" s="12" t="s">
        <v>6551</v>
      </c>
      <c r="P1932" s="14">
        <v>32.859804378202142</v>
      </c>
      <c r="Q1932" s="12" t="s">
        <v>6551</v>
      </c>
      <c r="R1932" s="14">
        <v>0</v>
      </c>
      <c r="S1932" s="12" t="s">
        <v>6551</v>
      </c>
      <c r="T1932" s="14">
        <v>1.1714019562179785</v>
      </c>
      <c r="U1932" s="12" t="s">
        <v>6551</v>
      </c>
      <c r="V1932" s="17">
        <v>0</v>
      </c>
      <c r="W1932" s="12" t="s">
        <v>6551</v>
      </c>
      <c r="X1932" s="17">
        <v>0</v>
      </c>
      <c r="Y1932" s="12" t="s">
        <v>6551</v>
      </c>
      <c r="Z1932" s="17">
        <v>211650</v>
      </c>
      <c r="AA1932" s="12" t="s">
        <v>6551</v>
      </c>
      <c r="AB1932" s="17" t="s">
        <v>6551</v>
      </c>
      <c r="AC1932" s="12" t="s">
        <v>6551</v>
      </c>
      <c r="AD1932" s="17">
        <v>0</v>
      </c>
      <c r="AE1932" s="12" t="s">
        <v>6551</v>
      </c>
      <c r="AF1932" s="17">
        <v>6441</v>
      </c>
      <c r="AG1932" s="12" t="s">
        <v>6551</v>
      </c>
      <c r="AH1932" s="17" t="s">
        <v>6551</v>
      </c>
      <c r="AI1932" s="12" t="s">
        <v>6551</v>
      </c>
      <c r="AJ1932" s="17">
        <v>0</v>
      </c>
      <c r="AK1932" s="12" t="s">
        <v>6551</v>
      </c>
      <c r="AL1932" s="17">
        <v>0</v>
      </c>
      <c r="AM1932" s="12" t="s">
        <v>6551</v>
      </c>
      <c r="AN1932" s="17">
        <v>0</v>
      </c>
      <c r="AO1932" s="12" t="s">
        <v>6551</v>
      </c>
      <c r="AP1932" s="192">
        <v>0</v>
      </c>
      <c r="AQ1932" s="12" t="s">
        <v>6551</v>
      </c>
      <c r="AR1932" s="17">
        <v>7545</v>
      </c>
      <c r="AS1932" s="12" t="s">
        <v>6551</v>
      </c>
      <c r="AT1932" s="17">
        <v>0</v>
      </c>
      <c r="AU1932" s="1" t="s">
        <v>6551</v>
      </c>
      <c r="AV1932" s="1" t="str">
        <f>IF(OR(M1932="Q",O1932="Q",Q1932="Q",S1932="Q",U1932="Q",W1932="Q",Y1932="Q",AA1932="Q",AC1932="Q",AE1932="Q",AG1932="Q",AI1932="Q",AK1932="Q",AM1932="Q",AO1932="Q",AQ1932="Q",AS1932="Q",AU1932="Q"),"Yes","No")</f>
        <v>No</v>
      </c>
    </row>
    <row r="1933" spans="1:48" x14ac:dyDescent="0.2">
      <c r="A1933" s="1" t="s">
        <v>2075</v>
      </c>
      <c r="B1933" s="1" t="s">
        <v>2076</v>
      </c>
      <c r="C1933" s="1" t="s">
        <v>92</v>
      </c>
      <c r="D1933" s="194" t="s">
        <v>2077</v>
      </c>
      <c r="E1933" s="197" t="s">
        <v>2078</v>
      </c>
      <c r="F1933" s="1" t="s">
        <v>239</v>
      </c>
      <c r="G1933" s="1" t="s">
        <v>287</v>
      </c>
      <c r="H1933" s="17">
        <v>0</v>
      </c>
      <c r="I1933" s="12">
        <v>17</v>
      </c>
      <c r="J1933" s="1" t="s">
        <v>28</v>
      </c>
      <c r="K1933" s="1" t="s">
        <v>9</v>
      </c>
      <c r="L1933" s="4">
        <v>3</v>
      </c>
      <c r="M1933" s="1" t="s">
        <v>6551</v>
      </c>
      <c r="N1933" s="12">
        <v>0</v>
      </c>
      <c r="O1933" s="12" t="s">
        <v>6551</v>
      </c>
      <c r="P1933" s="14">
        <v>15.72265625</v>
      </c>
      <c r="Q1933" s="12" t="s">
        <v>6551</v>
      </c>
      <c r="R1933" s="14">
        <v>0</v>
      </c>
      <c r="S1933" s="12" t="s">
        <v>6551</v>
      </c>
      <c r="T1933" s="14">
        <v>9.33203125</v>
      </c>
      <c r="U1933" s="12" t="s">
        <v>6551</v>
      </c>
      <c r="V1933" s="17">
        <v>0</v>
      </c>
      <c r="W1933" s="12" t="s">
        <v>6551</v>
      </c>
      <c r="X1933" s="17">
        <v>0</v>
      </c>
      <c r="Y1933" s="12" t="s">
        <v>6551</v>
      </c>
      <c r="Z1933" s="17">
        <v>4025</v>
      </c>
      <c r="AA1933" s="12" t="s">
        <v>6551</v>
      </c>
      <c r="AB1933" s="17" t="s">
        <v>6551</v>
      </c>
      <c r="AC1933" s="12" t="s">
        <v>6551</v>
      </c>
      <c r="AD1933" s="17">
        <v>0</v>
      </c>
      <c r="AE1933" s="12" t="s">
        <v>6551</v>
      </c>
      <c r="AF1933" s="17">
        <v>256</v>
      </c>
      <c r="AG1933" s="12" t="s">
        <v>6551</v>
      </c>
      <c r="AH1933" s="17" t="s">
        <v>6551</v>
      </c>
      <c r="AI1933" s="12" t="s">
        <v>6551</v>
      </c>
      <c r="AJ1933" s="17">
        <v>0</v>
      </c>
      <c r="AK1933" s="12" t="s">
        <v>6551</v>
      </c>
      <c r="AL1933" s="17">
        <v>0</v>
      </c>
      <c r="AM1933" s="12" t="s">
        <v>6551</v>
      </c>
      <c r="AN1933" s="17">
        <v>0</v>
      </c>
      <c r="AO1933" s="12" t="s">
        <v>6551</v>
      </c>
      <c r="AP1933" s="192">
        <v>0</v>
      </c>
      <c r="AQ1933" s="12" t="s">
        <v>6551</v>
      </c>
      <c r="AR1933" s="17">
        <v>2389</v>
      </c>
      <c r="AS1933" s="12" t="s">
        <v>6551</v>
      </c>
      <c r="AT1933" s="17">
        <v>0</v>
      </c>
      <c r="AU1933" s="1" t="s">
        <v>6551</v>
      </c>
      <c r="AV1933" s="1" t="str">
        <f>IF(OR(M1933="Q",O1933="Q",Q1933="Q",S1933="Q",U1933="Q",W1933="Q",Y1933="Q",AA1933="Q",AC1933="Q",AE1933="Q",AG1933="Q",AI1933="Q",AK1933="Q",AM1933="Q",AO1933="Q",AQ1933="Q",AS1933="Q",AU1933="Q"),"Yes","No")</f>
        <v>No</v>
      </c>
    </row>
    <row r="1934" spans="1:48" x14ac:dyDescent="0.2">
      <c r="A1934" s="1" t="s">
        <v>2152</v>
      </c>
      <c r="B1934" s="1" t="s">
        <v>2153</v>
      </c>
      <c r="C1934" s="1" t="s">
        <v>110</v>
      </c>
      <c r="D1934" s="194" t="s">
        <v>2154</v>
      </c>
      <c r="E1934" s="197" t="s">
        <v>2155</v>
      </c>
      <c r="F1934" s="1" t="s">
        <v>305</v>
      </c>
      <c r="G1934" s="1" t="s">
        <v>287</v>
      </c>
      <c r="H1934" s="17">
        <v>0</v>
      </c>
      <c r="I1934" s="12">
        <v>17</v>
      </c>
      <c r="J1934" s="1" t="s">
        <v>11</v>
      </c>
      <c r="K1934" s="1" t="s">
        <v>9</v>
      </c>
      <c r="L1934" s="4">
        <v>3</v>
      </c>
      <c r="M1934" s="1" t="s">
        <v>6551</v>
      </c>
      <c r="N1934" s="12">
        <v>0</v>
      </c>
      <c r="O1934" s="12" t="s">
        <v>6551</v>
      </c>
      <c r="P1934" s="14">
        <v>17.274795268425841</v>
      </c>
      <c r="Q1934" s="12" t="s">
        <v>6551</v>
      </c>
      <c r="R1934" s="14">
        <v>0</v>
      </c>
      <c r="S1934" s="12" t="s">
        <v>6551</v>
      </c>
      <c r="T1934" s="14">
        <v>2.6291173794358507</v>
      </c>
      <c r="U1934" s="12" t="s">
        <v>6551</v>
      </c>
      <c r="V1934" s="17">
        <v>0</v>
      </c>
      <c r="W1934" s="12" t="s">
        <v>6551</v>
      </c>
      <c r="X1934" s="17">
        <v>0</v>
      </c>
      <c r="Y1934" s="12" t="s">
        <v>6551</v>
      </c>
      <c r="Z1934" s="17">
        <v>94925</v>
      </c>
      <c r="AA1934" s="12" t="s">
        <v>6551</v>
      </c>
      <c r="AB1934" s="17" t="s">
        <v>6551</v>
      </c>
      <c r="AC1934" s="12" t="s">
        <v>6551</v>
      </c>
      <c r="AD1934" s="17">
        <v>0</v>
      </c>
      <c r="AE1934" s="12" t="s">
        <v>6551</v>
      </c>
      <c r="AF1934" s="17">
        <v>5495</v>
      </c>
      <c r="AG1934" s="12" t="s">
        <v>6551</v>
      </c>
      <c r="AH1934" s="17" t="s">
        <v>6551</v>
      </c>
      <c r="AI1934" s="12" t="s">
        <v>6551</v>
      </c>
      <c r="AJ1934" s="17">
        <v>0</v>
      </c>
      <c r="AK1934" s="12" t="s">
        <v>6551</v>
      </c>
      <c r="AL1934" s="17">
        <v>0</v>
      </c>
      <c r="AM1934" s="12" t="s">
        <v>6551</v>
      </c>
      <c r="AN1934" s="17">
        <v>0</v>
      </c>
      <c r="AO1934" s="12" t="s">
        <v>6551</v>
      </c>
      <c r="AP1934" s="192">
        <v>0</v>
      </c>
      <c r="AQ1934" s="12" t="s">
        <v>6551</v>
      </c>
      <c r="AR1934" s="17">
        <v>14447</v>
      </c>
      <c r="AS1934" s="12" t="s">
        <v>6551</v>
      </c>
      <c r="AT1934" s="17">
        <v>0</v>
      </c>
      <c r="AU1934" s="1" t="s">
        <v>6551</v>
      </c>
      <c r="AV1934" s="1" t="str">
        <f>IF(OR(M1934="Q",O1934="Q",Q1934="Q",S1934="Q",U1934="Q",W1934="Q",Y1934="Q",AA1934="Q",AC1934="Q",AE1934="Q",AG1934="Q",AI1934="Q",AK1934="Q",AM1934="Q",AO1934="Q",AQ1934="Q",AS1934="Q",AU1934="Q"),"Yes","No")</f>
        <v>No</v>
      </c>
    </row>
    <row r="1935" spans="1:48" x14ac:dyDescent="0.2">
      <c r="A1935" s="1" t="s">
        <v>322</v>
      </c>
      <c r="B1935" s="1" t="s">
        <v>323</v>
      </c>
      <c r="C1935" s="1" t="s">
        <v>120</v>
      </c>
      <c r="D1935" s="194">
        <v>3090</v>
      </c>
      <c r="E1935" s="197">
        <v>30090</v>
      </c>
      <c r="F1935" s="1" t="s">
        <v>242</v>
      </c>
      <c r="G1935" s="1" t="s">
        <v>6120</v>
      </c>
      <c r="H1935" s="17">
        <v>182696</v>
      </c>
      <c r="I1935" s="12">
        <v>17</v>
      </c>
      <c r="J1935" s="1" t="s">
        <v>11</v>
      </c>
      <c r="K1935" s="1" t="s">
        <v>9</v>
      </c>
      <c r="L1935" s="4">
        <v>2</v>
      </c>
      <c r="M1935" s="1" t="s">
        <v>6551</v>
      </c>
      <c r="N1935" s="12">
        <v>0</v>
      </c>
      <c r="O1935" s="12" t="s">
        <v>6551</v>
      </c>
      <c r="P1935" s="14">
        <v>13.367171040030646</v>
      </c>
      <c r="Q1935" s="12" t="s">
        <v>6551</v>
      </c>
      <c r="R1935" s="14">
        <v>0</v>
      </c>
      <c r="S1935" s="12" t="s">
        <v>6551</v>
      </c>
      <c r="T1935" s="14">
        <v>1.8000383068377706</v>
      </c>
      <c r="U1935" s="12" t="s">
        <v>6551</v>
      </c>
      <c r="V1935" s="17">
        <v>0</v>
      </c>
      <c r="W1935" s="12" t="s">
        <v>6551</v>
      </c>
      <c r="X1935" s="17">
        <v>0</v>
      </c>
      <c r="Y1935" s="12" t="s">
        <v>6551</v>
      </c>
      <c r="Z1935" s="17">
        <v>69790</v>
      </c>
      <c r="AA1935" s="12" t="s">
        <v>6551</v>
      </c>
      <c r="AB1935" s="17" t="s">
        <v>6551</v>
      </c>
      <c r="AC1935" s="12" t="s">
        <v>6551</v>
      </c>
      <c r="AD1935" s="17">
        <v>0</v>
      </c>
      <c r="AE1935" s="12" t="s">
        <v>6551</v>
      </c>
      <c r="AF1935" s="17">
        <v>5221</v>
      </c>
      <c r="AG1935" s="12" t="s">
        <v>6551</v>
      </c>
      <c r="AH1935" s="17" t="s">
        <v>6551</v>
      </c>
      <c r="AI1935" s="12" t="s">
        <v>6551</v>
      </c>
      <c r="AJ1935" s="17">
        <v>0</v>
      </c>
      <c r="AK1935" s="12" t="s">
        <v>6551</v>
      </c>
      <c r="AL1935" s="17">
        <v>0</v>
      </c>
      <c r="AM1935" s="12" t="s">
        <v>6551</v>
      </c>
      <c r="AN1935" s="17">
        <v>0</v>
      </c>
      <c r="AO1935" s="12" t="s">
        <v>6551</v>
      </c>
      <c r="AP1935" s="192">
        <v>0</v>
      </c>
      <c r="AQ1935" s="12" t="s">
        <v>6551</v>
      </c>
      <c r="AR1935" s="17">
        <v>9398</v>
      </c>
      <c r="AS1935" s="12" t="s">
        <v>6551</v>
      </c>
      <c r="AT1935" s="17">
        <v>0</v>
      </c>
      <c r="AU1935" s="1" t="s">
        <v>6551</v>
      </c>
      <c r="AV1935" s="1" t="str">
        <f>IF(OR(M1935="Q",O1935="Q",Q1935="Q",S1935="Q",U1935="Q",W1935="Q",Y1935="Q",AA1935="Q",AC1935="Q",AE1935="Q",AG1935="Q",AI1935="Q",AK1935="Q",AM1935="Q",AO1935="Q",AQ1935="Q",AS1935="Q",AU1935="Q"),"Yes","No")</f>
        <v>No</v>
      </c>
    </row>
    <row r="1936" spans="1:48" x14ac:dyDescent="0.2">
      <c r="A1936" s="1" t="s">
        <v>755</v>
      </c>
      <c r="B1936" s="1" t="s">
        <v>756</v>
      </c>
      <c r="C1936" s="1" t="s">
        <v>117</v>
      </c>
      <c r="D1936" s="194">
        <v>5108</v>
      </c>
      <c r="E1936" s="197">
        <v>50108</v>
      </c>
      <c r="F1936" s="1" t="s">
        <v>239</v>
      </c>
      <c r="G1936" s="1" t="s">
        <v>6120</v>
      </c>
      <c r="H1936" s="17">
        <v>69658</v>
      </c>
      <c r="I1936" s="12">
        <v>17</v>
      </c>
      <c r="J1936" s="1" t="s">
        <v>11</v>
      </c>
      <c r="K1936" s="1" t="s">
        <v>13</v>
      </c>
      <c r="L1936" s="4">
        <v>2</v>
      </c>
      <c r="M1936" s="1" t="s">
        <v>6551</v>
      </c>
      <c r="N1936" s="12">
        <v>0</v>
      </c>
      <c r="O1936" s="12" t="s">
        <v>6551</v>
      </c>
      <c r="P1936" s="14">
        <v>15.563369397217929</v>
      </c>
      <c r="Q1936" s="12" t="s">
        <v>6551</v>
      </c>
      <c r="R1936" s="14">
        <v>0</v>
      </c>
      <c r="S1936" s="12" t="s">
        <v>6551</v>
      </c>
      <c r="T1936" s="14">
        <v>3.2820710973724885</v>
      </c>
      <c r="U1936" s="12" t="s">
        <v>6551</v>
      </c>
      <c r="V1936" s="17">
        <v>0</v>
      </c>
      <c r="W1936" s="12" t="s">
        <v>6551</v>
      </c>
      <c r="X1936" s="17">
        <v>0</v>
      </c>
      <c r="Y1936" s="12" t="s">
        <v>6551</v>
      </c>
      <c r="Z1936" s="17">
        <v>20139</v>
      </c>
      <c r="AA1936" s="12" t="s">
        <v>6551</v>
      </c>
      <c r="AB1936" s="17" t="s">
        <v>6551</v>
      </c>
      <c r="AC1936" s="12" t="s">
        <v>6551</v>
      </c>
      <c r="AD1936" s="17">
        <v>0</v>
      </c>
      <c r="AE1936" s="12" t="s">
        <v>6551</v>
      </c>
      <c r="AF1936" s="17">
        <v>1294</v>
      </c>
      <c r="AG1936" s="12" t="s">
        <v>6551</v>
      </c>
      <c r="AH1936" s="17" t="s">
        <v>6551</v>
      </c>
      <c r="AI1936" s="12" t="s">
        <v>6551</v>
      </c>
      <c r="AJ1936" s="17">
        <v>0</v>
      </c>
      <c r="AK1936" s="12" t="s">
        <v>6551</v>
      </c>
      <c r="AL1936" s="17">
        <v>0</v>
      </c>
      <c r="AM1936" s="12" t="s">
        <v>6551</v>
      </c>
      <c r="AN1936" s="17">
        <v>0</v>
      </c>
      <c r="AO1936" s="12" t="s">
        <v>6551</v>
      </c>
      <c r="AP1936" s="192">
        <v>0</v>
      </c>
      <c r="AQ1936" s="12" t="s">
        <v>6551</v>
      </c>
      <c r="AR1936" s="17">
        <v>4247</v>
      </c>
      <c r="AS1936" s="12" t="s">
        <v>6551</v>
      </c>
      <c r="AT1936" s="17">
        <v>0</v>
      </c>
      <c r="AU1936" s="1" t="s">
        <v>6551</v>
      </c>
      <c r="AV1936" s="1" t="str">
        <f>IF(OR(M1936="Q",O1936="Q",Q1936="Q",S1936="Q",U1936="Q",W1936="Q",Y1936="Q",AA1936="Q",AC1936="Q",AE1936="Q",AG1936="Q",AI1936="Q",AK1936="Q",AM1936="Q",AO1936="Q",AQ1936="Q",AS1936="Q",AU1936="Q"),"Yes","No")</f>
        <v>No</v>
      </c>
    </row>
    <row r="1937" spans="1:48" x14ac:dyDescent="0.2">
      <c r="A1937" s="1" t="s">
        <v>1200</v>
      </c>
      <c r="B1937" s="1" t="s">
        <v>1201</v>
      </c>
      <c r="C1937" s="1" t="s">
        <v>57</v>
      </c>
      <c r="D1937" s="194">
        <v>5159</v>
      </c>
      <c r="E1937" s="197">
        <v>50159</v>
      </c>
      <c r="F1937" s="1" t="s">
        <v>239</v>
      </c>
      <c r="G1937" s="1" t="s">
        <v>236</v>
      </c>
      <c r="H1937" s="17">
        <v>81926</v>
      </c>
      <c r="I1937" s="12">
        <v>17</v>
      </c>
      <c r="J1937" s="1" t="s">
        <v>28</v>
      </c>
      <c r="K1937" s="1" t="s">
        <v>13</v>
      </c>
      <c r="L1937" s="4">
        <v>2</v>
      </c>
      <c r="M1937" s="1" t="s">
        <v>6551</v>
      </c>
      <c r="N1937" s="12">
        <v>0</v>
      </c>
      <c r="O1937" s="12" t="s">
        <v>6551</v>
      </c>
      <c r="P1937" s="14">
        <v>28.940539456532637</v>
      </c>
      <c r="Q1937" s="12" t="s">
        <v>6551</v>
      </c>
      <c r="R1937" s="14">
        <v>38.199966769128523</v>
      </c>
      <c r="S1937" s="12" t="s">
        <v>6551</v>
      </c>
      <c r="T1937" s="14">
        <v>1.2069587887295699</v>
      </c>
      <c r="U1937" s="12" t="s">
        <v>6551</v>
      </c>
      <c r="V1937" s="17">
        <v>288832</v>
      </c>
      <c r="W1937" s="12" t="s">
        <v>6551</v>
      </c>
      <c r="X1937" s="17">
        <v>294574</v>
      </c>
      <c r="Y1937" s="12" t="s">
        <v>6551</v>
      </c>
      <c r="Z1937" s="17">
        <v>288624</v>
      </c>
      <c r="AA1937" s="12" t="s">
        <v>6551</v>
      </c>
      <c r="AB1937" s="17">
        <v>5950</v>
      </c>
      <c r="AC1937" s="12" t="s">
        <v>6551</v>
      </c>
      <c r="AD1937" s="17">
        <v>10127</v>
      </c>
      <c r="AE1937" s="12" t="s">
        <v>6551</v>
      </c>
      <c r="AF1937" s="17">
        <v>9973</v>
      </c>
      <c r="AG1937" s="12" t="s">
        <v>6551</v>
      </c>
      <c r="AH1937" s="17">
        <v>154</v>
      </c>
      <c r="AI1937" s="12" t="s">
        <v>6551</v>
      </c>
      <c r="AJ1937" s="17">
        <v>0</v>
      </c>
      <c r="AK1937" s="12" t="s">
        <v>6551</v>
      </c>
      <c r="AL1937" s="17">
        <v>0</v>
      </c>
      <c r="AM1937" s="12" t="s">
        <v>6551</v>
      </c>
      <c r="AN1937" s="17">
        <v>0</v>
      </c>
      <c r="AO1937" s="12" t="s">
        <v>6551</v>
      </c>
      <c r="AP1937" s="192">
        <v>0</v>
      </c>
      <c r="AQ1937" s="12" t="s">
        <v>6551</v>
      </c>
      <c r="AR1937" s="17">
        <v>12037</v>
      </c>
      <c r="AS1937" s="12" t="s">
        <v>6551</v>
      </c>
      <c r="AT1937" s="17">
        <v>459813</v>
      </c>
      <c r="AU1937" s="1" t="s">
        <v>6551</v>
      </c>
      <c r="AV1937" s="1" t="str">
        <f>IF(OR(M1937="Q",O1937="Q",Q1937="Q",S1937="Q",U1937="Q",W1937="Q",Y1937="Q",AA1937="Q",AC1937="Q",AE1937="Q",AG1937="Q",AI1937="Q",AK1937="Q",AM1937="Q",AO1937="Q",AQ1937="Q",AS1937="Q",AU1937="Q"),"Yes","No")</f>
        <v>No</v>
      </c>
    </row>
    <row r="1938" spans="1:48" x14ac:dyDescent="0.2">
      <c r="A1938" s="1" t="s">
        <v>1200</v>
      </c>
      <c r="B1938" s="1" t="s">
        <v>1201</v>
      </c>
      <c r="C1938" s="1" t="s">
        <v>57</v>
      </c>
      <c r="D1938" s="194">
        <v>5159</v>
      </c>
      <c r="E1938" s="197">
        <v>50159</v>
      </c>
      <c r="F1938" s="1" t="s">
        <v>239</v>
      </c>
      <c r="G1938" s="1" t="s">
        <v>236</v>
      </c>
      <c r="H1938" s="17">
        <v>81926</v>
      </c>
      <c r="I1938" s="12">
        <v>17</v>
      </c>
      <c r="J1938" s="1" t="s">
        <v>11</v>
      </c>
      <c r="K1938" s="1" t="s">
        <v>13</v>
      </c>
      <c r="L1938" s="4">
        <v>2</v>
      </c>
      <c r="M1938" s="1" t="s">
        <v>6551</v>
      </c>
      <c r="N1938" s="12">
        <v>0</v>
      </c>
      <c r="O1938" s="12" t="s">
        <v>6551</v>
      </c>
      <c r="P1938" s="14">
        <v>12.604308906084054</v>
      </c>
      <c r="Q1938" s="12" t="s">
        <v>6551</v>
      </c>
      <c r="R1938" s="14">
        <v>5.2748028716017421</v>
      </c>
      <c r="S1938" s="12" t="s">
        <v>6551</v>
      </c>
      <c r="T1938" s="14">
        <v>2.5783644363526022</v>
      </c>
      <c r="U1938" s="12" t="s">
        <v>6551</v>
      </c>
      <c r="V1938" s="17">
        <v>0</v>
      </c>
      <c r="W1938" s="12" t="s">
        <v>6551</v>
      </c>
      <c r="X1938" s="17">
        <v>92444</v>
      </c>
      <c r="Y1938" s="12" t="s">
        <v>6551</v>
      </c>
      <c r="Z1938" s="17">
        <v>83075</v>
      </c>
      <c r="AA1938" s="12" t="s">
        <v>6551</v>
      </c>
      <c r="AB1938" s="17">
        <v>9369</v>
      </c>
      <c r="AC1938" s="12" t="s">
        <v>6551</v>
      </c>
      <c r="AD1938" s="17">
        <v>7250</v>
      </c>
      <c r="AE1938" s="12" t="s">
        <v>6551</v>
      </c>
      <c r="AF1938" s="17">
        <v>6591</v>
      </c>
      <c r="AG1938" s="12" t="s">
        <v>6551</v>
      </c>
      <c r="AH1938" s="17">
        <v>659</v>
      </c>
      <c r="AI1938" s="12" t="s">
        <v>6551</v>
      </c>
      <c r="AJ1938" s="17">
        <v>0</v>
      </c>
      <c r="AK1938" s="12" t="s">
        <v>6551</v>
      </c>
      <c r="AL1938" s="17">
        <v>0</v>
      </c>
      <c r="AM1938" s="12" t="s">
        <v>6551</v>
      </c>
      <c r="AN1938" s="17">
        <v>0</v>
      </c>
      <c r="AO1938" s="12" t="s">
        <v>6551</v>
      </c>
      <c r="AP1938" s="192">
        <v>0</v>
      </c>
      <c r="AQ1938" s="12" t="s">
        <v>6551</v>
      </c>
      <c r="AR1938" s="17">
        <v>16994</v>
      </c>
      <c r="AS1938" s="12" t="s">
        <v>6551</v>
      </c>
      <c r="AT1938" s="17">
        <v>89640</v>
      </c>
      <c r="AU1938" s="1" t="s">
        <v>6551</v>
      </c>
      <c r="AV1938" s="1" t="str">
        <f>IF(OR(M1938="Q",O1938="Q",Q1938="Q",S1938="Q",U1938="Q",W1938="Q",Y1938="Q",AA1938="Q",AC1938="Q",AE1938="Q",AG1938="Q",AI1938="Q",AK1938="Q",AM1938="Q",AO1938="Q",AQ1938="Q",AS1938="Q",AU1938="Q"),"Yes","No")</f>
        <v>No</v>
      </c>
    </row>
    <row r="1939" spans="1:48" x14ac:dyDescent="0.2">
      <c r="A1939" s="1" t="s">
        <v>553</v>
      </c>
      <c r="B1939" s="1" t="s">
        <v>554</v>
      </c>
      <c r="C1939" s="1" t="s">
        <v>64</v>
      </c>
      <c r="D1939" s="194">
        <v>6026</v>
      </c>
      <c r="E1939" s="197">
        <v>60026</v>
      </c>
      <c r="F1939" s="1" t="s">
        <v>239</v>
      </c>
      <c r="G1939" s="1" t="s">
        <v>6120</v>
      </c>
      <c r="H1939" s="17">
        <v>116533</v>
      </c>
      <c r="I1939" s="12">
        <v>17</v>
      </c>
      <c r="J1939" s="1" t="s">
        <v>11</v>
      </c>
      <c r="K1939" s="1" t="s">
        <v>9</v>
      </c>
      <c r="L1939" s="4">
        <v>2</v>
      </c>
      <c r="M1939" s="1" t="s">
        <v>6551</v>
      </c>
      <c r="N1939" s="12">
        <v>0</v>
      </c>
      <c r="O1939" s="12" t="s">
        <v>6551</v>
      </c>
      <c r="P1939" s="14">
        <v>11.44875</v>
      </c>
      <c r="Q1939" s="12" t="s">
        <v>6551</v>
      </c>
      <c r="R1939" s="14">
        <v>0</v>
      </c>
      <c r="S1939" s="12" t="s">
        <v>6551</v>
      </c>
      <c r="T1939" s="14">
        <v>1.8542857142857143</v>
      </c>
      <c r="U1939" s="12" t="s">
        <v>6551</v>
      </c>
      <c r="V1939" s="17">
        <v>0</v>
      </c>
      <c r="W1939" s="12" t="s">
        <v>6551</v>
      </c>
      <c r="X1939" s="17">
        <v>0</v>
      </c>
      <c r="Y1939" s="12" t="s">
        <v>6551</v>
      </c>
      <c r="Z1939" s="17">
        <v>64113</v>
      </c>
      <c r="AA1939" s="12" t="s">
        <v>6551</v>
      </c>
      <c r="AB1939" s="17" t="s">
        <v>6551</v>
      </c>
      <c r="AC1939" s="12" t="s">
        <v>6551</v>
      </c>
      <c r="AD1939" s="17">
        <v>0</v>
      </c>
      <c r="AE1939" s="12" t="s">
        <v>6551</v>
      </c>
      <c r="AF1939" s="17">
        <v>5600</v>
      </c>
      <c r="AG1939" s="12" t="s">
        <v>6551</v>
      </c>
      <c r="AH1939" s="17" t="s">
        <v>6551</v>
      </c>
      <c r="AI1939" s="12" t="s">
        <v>6551</v>
      </c>
      <c r="AJ1939" s="17">
        <v>0</v>
      </c>
      <c r="AK1939" s="12" t="s">
        <v>6551</v>
      </c>
      <c r="AL1939" s="17">
        <v>0</v>
      </c>
      <c r="AM1939" s="12" t="s">
        <v>6551</v>
      </c>
      <c r="AN1939" s="17">
        <v>0</v>
      </c>
      <c r="AO1939" s="12" t="s">
        <v>6551</v>
      </c>
      <c r="AP1939" s="192">
        <v>0</v>
      </c>
      <c r="AQ1939" s="12" t="s">
        <v>6551</v>
      </c>
      <c r="AR1939" s="17">
        <v>10384</v>
      </c>
      <c r="AS1939" s="12" t="s">
        <v>6551</v>
      </c>
      <c r="AT1939" s="17">
        <v>0</v>
      </c>
      <c r="AU1939" s="1" t="s">
        <v>6551</v>
      </c>
      <c r="AV1939" s="1" t="str">
        <f>IF(OR(M1939="Q",O1939="Q",Q1939="Q",S1939="Q",U1939="Q",W1939="Q",Y1939="Q",AA1939="Q",AC1939="Q",AE1939="Q",AG1939="Q",AI1939="Q",AK1939="Q",AM1939="Q",AO1939="Q",AQ1939="Q",AS1939="Q",AU1939="Q"),"Yes","No")</f>
        <v>No</v>
      </c>
    </row>
    <row r="1940" spans="1:48" x14ac:dyDescent="0.2">
      <c r="A1940" s="1" t="s">
        <v>1952</v>
      </c>
      <c r="B1940" s="1" t="s">
        <v>1953</v>
      </c>
      <c r="C1940" s="1" t="s">
        <v>65</v>
      </c>
      <c r="D1940" s="194" t="s">
        <v>1954</v>
      </c>
      <c r="E1940" s="197" t="s">
        <v>1955</v>
      </c>
      <c r="F1940" s="1" t="s">
        <v>242</v>
      </c>
      <c r="G1940" s="1" t="s">
        <v>287</v>
      </c>
      <c r="H1940" s="17">
        <v>0</v>
      </c>
      <c r="I1940" s="12">
        <v>17</v>
      </c>
      <c r="J1940" s="1" t="s">
        <v>11</v>
      </c>
      <c r="K1940" s="1" t="s">
        <v>9</v>
      </c>
      <c r="L1940" s="4">
        <v>2</v>
      </c>
      <c r="M1940" s="1" t="s">
        <v>6551</v>
      </c>
      <c r="N1940" s="12">
        <v>0</v>
      </c>
      <c r="O1940" s="12" t="s">
        <v>6551</v>
      </c>
      <c r="P1940" s="14">
        <v>7.8668469077391014</v>
      </c>
      <c r="Q1940" s="12" t="s">
        <v>6551</v>
      </c>
      <c r="R1940" s="14">
        <v>0</v>
      </c>
      <c r="S1940" s="12" t="s">
        <v>6551</v>
      </c>
      <c r="T1940" s="14">
        <v>2.3754646840148701</v>
      </c>
      <c r="U1940" s="12" t="s">
        <v>6551</v>
      </c>
      <c r="V1940" s="17">
        <v>0</v>
      </c>
      <c r="W1940" s="12" t="s">
        <v>6551</v>
      </c>
      <c r="X1940" s="17">
        <v>0</v>
      </c>
      <c r="Y1940" s="12" t="s">
        <v>6551</v>
      </c>
      <c r="Z1940" s="17">
        <v>23278</v>
      </c>
      <c r="AA1940" s="12" t="s">
        <v>6551</v>
      </c>
      <c r="AB1940" s="17" t="s">
        <v>6551</v>
      </c>
      <c r="AC1940" s="12" t="s">
        <v>6551</v>
      </c>
      <c r="AD1940" s="17">
        <v>0</v>
      </c>
      <c r="AE1940" s="12" t="s">
        <v>6551</v>
      </c>
      <c r="AF1940" s="17">
        <v>2959</v>
      </c>
      <c r="AG1940" s="12" t="s">
        <v>6551</v>
      </c>
      <c r="AH1940" s="17" t="s">
        <v>6551</v>
      </c>
      <c r="AI1940" s="12" t="s">
        <v>6551</v>
      </c>
      <c r="AJ1940" s="17">
        <v>0</v>
      </c>
      <c r="AK1940" s="12" t="s">
        <v>6551</v>
      </c>
      <c r="AL1940" s="17">
        <v>0</v>
      </c>
      <c r="AM1940" s="12" t="s">
        <v>6551</v>
      </c>
      <c r="AN1940" s="17">
        <v>0</v>
      </c>
      <c r="AO1940" s="12" t="s">
        <v>6551</v>
      </c>
      <c r="AP1940" s="192">
        <v>0</v>
      </c>
      <c r="AQ1940" s="12" t="s">
        <v>6551</v>
      </c>
      <c r="AR1940" s="17">
        <v>7029</v>
      </c>
      <c r="AS1940" s="12" t="s">
        <v>6551</v>
      </c>
      <c r="AT1940" s="17">
        <v>0</v>
      </c>
      <c r="AU1940" s="1" t="s">
        <v>6551</v>
      </c>
      <c r="AV1940" s="1" t="str">
        <f>IF(OR(M1940="Q",O1940="Q",Q1940="Q",S1940="Q",U1940="Q",W1940="Q",Y1940="Q",AA1940="Q",AC1940="Q",AE1940="Q",AG1940="Q",AI1940="Q",AK1940="Q",AM1940="Q",AO1940="Q",AQ1940="Q",AS1940="Q",AU1940="Q"),"Yes","No")</f>
        <v>No</v>
      </c>
    </row>
    <row r="1941" spans="1:48" x14ac:dyDescent="0.2">
      <c r="A1941" s="1" t="s">
        <v>2434</v>
      </c>
      <c r="B1941" s="1" t="s">
        <v>2435</v>
      </c>
      <c r="C1941" s="1" t="s">
        <v>79</v>
      </c>
      <c r="D1941" s="194" t="s">
        <v>2436</v>
      </c>
      <c r="E1941" s="197" t="s">
        <v>2437</v>
      </c>
      <c r="F1941" s="1" t="s">
        <v>239</v>
      </c>
      <c r="G1941" s="1" t="s">
        <v>287</v>
      </c>
      <c r="H1941" s="17">
        <v>0</v>
      </c>
      <c r="I1941" s="12">
        <v>17</v>
      </c>
      <c r="J1941" s="1" t="s">
        <v>12</v>
      </c>
      <c r="K1941" s="1" t="s">
        <v>9</v>
      </c>
      <c r="L1941" s="4">
        <v>2</v>
      </c>
      <c r="M1941" s="1" t="s">
        <v>6551</v>
      </c>
      <c r="N1941" s="12">
        <v>0</v>
      </c>
      <c r="O1941" s="12" t="s">
        <v>6551</v>
      </c>
      <c r="P1941" s="14">
        <v>10.7081526452732</v>
      </c>
      <c r="Q1941" s="12" t="s">
        <v>6551</v>
      </c>
      <c r="R1941" s="14">
        <v>0</v>
      </c>
      <c r="S1941" s="12" t="s">
        <v>6551</v>
      </c>
      <c r="T1941" s="14">
        <v>11.011274934952299</v>
      </c>
      <c r="U1941" s="12" t="s">
        <v>6551</v>
      </c>
      <c r="V1941" s="17">
        <v>0</v>
      </c>
      <c r="W1941" s="12" t="s">
        <v>6551</v>
      </c>
      <c r="X1941" s="17">
        <v>0</v>
      </c>
      <c r="Y1941" s="12" t="s">
        <v>6551</v>
      </c>
      <c r="Z1941" s="17">
        <v>24693</v>
      </c>
      <c r="AA1941" s="12" t="s">
        <v>6551</v>
      </c>
      <c r="AB1941" s="17" t="s">
        <v>6551</v>
      </c>
      <c r="AC1941" s="12" t="s">
        <v>6551</v>
      </c>
      <c r="AD1941" s="17">
        <v>0</v>
      </c>
      <c r="AE1941" s="12" t="s">
        <v>6551</v>
      </c>
      <c r="AF1941" s="17">
        <v>2306</v>
      </c>
      <c r="AG1941" s="12" t="s">
        <v>6551</v>
      </c>
      <c r="AH1941" s="17" t="s">
        <v>6551</v>
      </c>
      <c r="AI1941" s="12" t="s">
        <v>6551</v>
      </c>
      <c r="AJ1941" s="17">
        <v>0</v>
      </c>
      <c r="AK1941" s="12" t="s">
        <v>6551</v>
      </c>
      <c r="AL1941" s="17">
        <v>0</v>
      </c>
      <c r="AM1941" s="12" t="s">
        <v>6551</v>
      </c>
      <c r="AN1941" s="17">
        <v>0</v>
      </c>
      <c r="AO1941" s="12" t="s">
        <v>6551</v>
      </c>
      <c r="AP1941" s="192">
        <v>0</v>
      </c>
      <c r="AQ1941" s="12" t="s">
        <v>6551</v>
      </c>
      <c r="AR1941" s="17">
        <v>25392</v>
      </c>
      <c r="AS1941" s="12" t="s">
        <v>6551</v>
      </c>
      <c r="AT1941" s="17">
        <v>0</v>
      </c>
      <c r="AU1941" s="1" t="s">
        <v>6551</v>
      </c>
      <c r="AV1941" s="1" t="str">
        <f>IF(OR(M1941="Q",O1941="Q",Q1941="Q",S1941="Q",U1941="Q",W1941="Q",Y1941="Q",AA1941="Q",AC1941="Q",AE1941="Q",AG1941="Q",AI1941="Q",AK1941="Q",AM1941="Q",AO1941="Q",AQ1941="Q",AS1941="Q",AU1941="Q"),"Yes","No")</f>
        <v>No</v>
      </c>
    </row>
    <row r="1942" spans="1:48" x14ac:dyDescent="0.2">
      <c r="A1942" s="1" t="s">
        <v>277</v>
      </c>
      <c r="B1942" s="1" t="s">
        <v>278</v>
      </c>
      <c r="C1942" s="1" t="s">
        <v>7</v>
      </c>
      <c r="D1942" s="194">
        <v>45</v>
      </c>
      <c r="E1942" s="197">
        <v>45</v>
      </c>
      <c r="F1942" s="1" t="s">
        <v>239</v>
      </c>
      <c r="G1942" s="1" t="s">
        <v>6120</v>
      </c>
      <c r="H1942" s="17">
        <v>64513</v>
      </c>
      <c r="I1942" s="12">
        <v>17</v>
      </c>
      <c r="J1942" s="1" t="s">
        <v>28</v>
      </c>
      <c r="K1942" s="1" t="s">
        <v>9</v>
      </c>
      <c r="L1942" s="4">
        <v>1</v>
      </c>
      <c r="M1942" s="1" t="s">
        <v>6551</v>
      </c>
      <c r="N1942" s="12">
        <v>0</v>
      </c>
      <c r="O1942" s="12" t="s">
        <v>6551</v>
      </c>
      <c r="P1942" s="14">
        <v>33.301878736122973</v>
      </c>
      <c r="Q1942" s="12" t="s">
        <v>6551</v>
      </c>
      <c r="R1942" s="14">
        <v>0</v>
      </c>
      <c r="S1942" s="12" t="s">
        <v>6551</v>
      </c>
      <c r="T1942" s="14">
        <v>1.2651579846285226</v>
      </c>
      <c r="U1942" s="12" t="s">
        <v>6551</v>
      </c>
      <c r="V1942" s="17">
        <v>0</v>
      </c>
      <c r="W1942" s="12" t="s">
        <v>6551</v>
      </c>
      <c r="X1942" s="17">
        <v>0</v>
      </c>
      <c r="Y1942" s="12" t="s">
        <v>6551</v>
      </c>
      <c r="Z1942" s="17">
        <v>77993</v>
      </c>
      <c r="AA1942" s="12" t="s">
        <v>6551</v>
      </c>
      <c r="AB1942" s="17" t="s">
        <v>6551</v>
      </c>
      <c r="AC1942" s="12" t="s">
        <v>6551</v>
      </c>
      <c r="AD1942" s="17">
        <v>0</v>
      </c>
      <c r="AE1942" s="12" t="s">
        <v>6551</v>
      </c>
      <c r="AF1942" s="17">
        <v>2342</v>
      </c>
      <c r="AG1942" s="12" t="s">
        <v>6551</v>
      </c>
      <c r="AH1942" s="17" t="s">
        <v>6551</v>
      </c>
      <c r="AI1942" s="12" t="s">
        <v>6551</v>
      </c>
      <c r="AJ1942" s="17">
        <v>0</v>
      </c>
      <c r="AK1942" s="12" t="s">
        <v>6551</v>
      </c>
      <c r="AL1942" s="17">
        <v>0</v>
      </c>
      <c r="AM1942" s="12" t="s">
        <v>6551</v>
      </c>
      <c r="AN1942" s="17">
        <v>0</v>
      </c>
      <c r="AO1942" s="12" t="s">
        <v>6551</v>
      </c>
      <c r="AP1942" s="192">
        <v>0</v>
      </c>
      <c r="AQ1942" s="12" t="s">
        <v>6551</v>
      </c>
      <c r="AR1942" s="17">
        <v>2963</v>
      </c>
      <c r="AS1942" s="12" t="s">
        <v>6551</v>
      </c>
      <c r="AT1942" s="17">
        <v>0</v>
      </c>
      <c r="AU1942" s="1" t="s">
        <v>6551</v>
      </c>
      <c r="AV1942" s="1" t="str">
        <f>IF(OR(M1942="Q",O1942="Q",Q1942="Q",S1942="Q",U1942="Q",W1942="Q",Y1942="Q",AA1942="Q",AC1942="Q",AE1942="Q",AG1942="Q",AI1942="Q",AK1942="Q",AM1942="Q",AO1942="Q",AQ1942="Q",AS1942="Q",AU1942="Q"),"Yes","No")</f>
        <v>No</v>
      </c>
    </row>
    <row r="1943" spans="1:48" x14ac:dyDescent="0.2">
      <c r="A1943" s="1" t="s">
        <v>1454</v>
      </c>
      <c r="B1943" s="1" t="s">
        <v>1455</v>
      </c>
      <c r="C1943" s="1" t="s">
        <v>99</v>
      </c>
      <c r="D1943" s="194" t="s">
        <v>1456</v>
      </c>
      <c r="E1943" s="197">
        <v>119</v>
      </c>
      <c r="F1943" s="1" t="s">
        <v>166</v>
      </c>
      <c r="G1943" s="1" t="s">
        <v>6120</v>
      </c>
      <c r="H1943" s="17">
        <v>0</v>
      </c>
      <c r="I1943" s="12">
        <v>17</v>
      </c>
      <c r="J1943" s="1" t="s">
        <v>12</v>
      </c>
      <c r="K1943" s="1" t="s">
        <v>9</v>
      </c>
      <c r="L1943" s="4">
        <v>1</v>
      </c>
      <c r="M1943" s="1" t="s">
        <v>6551</v>
      </c>
      <c r="N1943" s="12">
        <v>0</v>
      </c>
      <c r="O1943" s="12" t="s">
        <v>6551</v>
      </c>
      <c r="P1943" s="14">
        <v>37.70676691729323</v>
      </c>
      <c r="Q1943" s="12" t="s">
        <v>6551</v>
      </c>
      <c r="R1943" s="14">
        <v>0</v>
      </c>
      <c r="S1943" s="12" t="s">
        <v>6551</v>
      </c>
      <c r="T1943" s="14">
        <v>9.458646616541353</v>
      </c>
      <c r="U1943" s="12" t="s">
        <v>6551</v>
      </c>
      <c r="V1943" s="17">
        <v>0</v>
      </c>
      <c r="W1943" s="12" t="s">
        <v>6551</v>
      </c>
      <c r="X1943" s="17">
        <v>0</v>
      </c>
      <c r="Y1943" s="12" t="s">
        <v>6551</v>
      </c>
      <c r="Z1943" s="17">
        <v>5015</v>
      </c>
      <c r="AA1943" s="12" t="s">
        <v>6551</v>
      </c>
      <c r="AB1943" s="17" t="s">
        <v>6551</v>
      </c>
      <c r="AC1943" s="12" t="s">
        <v>6551</v>
      </c>
      <c r="AD1943" s="17">
        <v>0</v>
      </c>
      <c r="AE1943" s="12" t="s">
        <v>6551</v>
      </c>
      <c r="AF1943" s="17">
        <v>133</v>
      </c>
      <c r="AG1943" s="12" t="s">
        <v>6551</v>
      </c>
      <c r="AH1943" s="17" t="s">
        <v>6551</v>
      </c>
      <c r="AI1943" s="12" t="s">
        <v>6551</v>
      </c>
      <c r="AJ1943" s="17">
        <v>0</v>
      </c>
      <c r="AK1943" s="12" t="s">
        <v>6551</v>
      </c>
      <c r="AL1943" s="17">
        <v>0</v>
      </c>
      <c r="AM1943" s="12" t="s">
        <v>6551</v>
      </c>
      <c r="AN1943" s="17">
        <v>0</v>
      </c>
      <c r="AO1943" s="12" t="s">
        <v>6551</v>
      </c>
      <c r="AP1943" s="192">
        <v>0</v>
      </c>
      <c r="AQ1943" s="12" t="s">
        <v>6551</v>
      </c>
      <c r="AR1943" s="17">
        <v>1258</v>
      </c>
      <c r="AS1943" s="12" t="s">
        <v>6551</v>
      </c>
      <c r="AT1943" s="17">
        <v>0</v>
      </c>
      <c r="AU1943" s="1" t="s">
        <v>6551</v>
      </c>
      <c r="AV1943" s="1" t="str">
        <f>IF(OR(M1943="Q",O1943="Q",Q1943="Q",S1943="Q",U1943="Q",W1943="Q",Y1943="Q",AA1943="Q",AC1943="Q",AE1943="Q",AG1943="Q",AI1943="Q",AK1943="Q",AM1943="Q",AO1943="Q",AQ1943="Q",AS1943="Q",AU1943="Q"),"Yes","No")</f>
        <v>No</v>
      </c>
    </row>
    <row r="1944" spans="1:48" x14ac:dyDescent="0.2">
      <c r="A1944" s="1" t="s">
        <v>1454</v>
      </c>
      <c r="B1944" s="1" t="s">
        <v>1455</v>
      </c>
      <c r="C1944" s="1" t="s">
        <v>99</v>
      </c>
      <c r="D1944" s="194" t="s">
        <v>1456</v>
      </c>
      <c r="E1944" s="197">
        <v>119</v>
      </c>
      <c r="F1944" s="1" t="s">
        <v>166</v>
      </c>
      <c r="G1944" s="1" t="s">
        <v>6120</v>
      </c>
      <c r="H1944" s="17">
        <v>0</v>
      </c>
      <c r="I1944" s="12">
        <v>17</v>
      </c>
      <c r="J1944" s="1" t="s">
        <v>12</v>
      </c>
      <c r="K1944" s="1" t="s">
        <v>13</v>
      </c>
      <c r="L1944" s="4">
        <v>1</v>
      </c>
      <c r="M1944" s="1" t="s">
        <v>6551</v>
      </c>
      <c r="N1944" s="12">
        <v>0</v>
      </c>
      <c r="O1944" s="12" t="s">
        <v>6551</v>
      </c>
      <c r="P1944" s="14">
        <v>19.705960264900661</v>
      </c>
      <c r="Q1944" s="12" t="s">
        <v>6551</v>
      </c>
      <c r="R1944" s="14">
        <v>0</v>
      </c>
      <c r="S1944" s="12" t="s">
        <v>6551</v>
      </c>
      <c r="T1944" s="14">
        <v>11.015011037527595</v>
      </c>
      <c r="U1944" s="12" t="s">
        <v>6551</v>
      </c>
      <c r="V1944" s="17">
        <v>0</v>
      </c>
      <c r="W1944" s="12" t="s">
        <v>6551</v>
      </c>
      <c r="X1944" s="17">
        <v>0</v>
      </c>
      <c r="Y1944" s="12" t="s">
        <v>6551</v>
      </c>
      <c r="Z1944" s="17">
        <v>44634</v>
      </c>
      <c r="AA1944" s="12" t="s">
        <v>6551</v>
      </c>
      <c r="AB1944" s="17" t="s">
        <v>6551</v>
      </c>
      <c r="AC1944" s="12" t="s">
        <v>6551</v>
      </c>
      <c r="AD1944" s="17">
        <v>0</v>
      </c>
      <c r="AE1944" s="12" t="s">
        <v>6551</v>
      </c>
      <c r="AF1944" s="17">
        <v>2265</v>
      </c>
      <c r="AG1944" s="12" t="s">
        <v>6551</v>
      </c>
      <c r="AH1944" s="17" t="s">
        <v>6551</v>
      </c>
      <c r="AI1944" s="12" t="s">
        <v>6551</v>
      </c>
      <c r="AJ1944" s="17">
        <v>0</v>
      </c>
      <c r="AK1944" s="12" t="s">
        <v>6551</v>
      </c>
      <c r="AL1944" s="17">
        <v>0</v>
      </c>
      <c r="AM1944" s="12" t="s">
        <v>6551</v>
      </c>
      <c r="AN1944" s="17">
        <v>0</v>
      </c>
      <c r="AO1944" s="12" t="s">
        <v>6551</v>
      </c>
      <c r="AP1944" s="192">
        <v>0</v>
      </c>
      <c r="AQ1944" s="12" t="s">
        <v>6551</v>
      </c>
      <c r="AR1944" s="17">
        <v>24949</v>
      </c>
      <c r="AS1944" s="12" t="s">
        <v>6551</v>
      </c>
      <c r="AT1944" s="17">
        <v>0</v>
      </c>
      <c r="AU1944" s="1" t="s">
        <v>6551</v>
      </c>
      <c r="AV1944" s="1" t="str">
        <f>IF(OR(M1944="Q",O1944="Q",Q1944="Q",S1944="Q",U1944="Q",W1944="Q",Y1944="Q",AA1944="Q",AC1944="Q",AE1944="Q",AG1944="Q",AI1944="Q",AK1944="Q",AM1944="Q",AO1944="Q",AQ1944="Q",AS1944="Q",AU1944="Q"),"Yes","No")</f>
        <v>No</v>
      </c>
    </row>
    <row r="1945" spans="1:48" x14ac:dyDescent="0.2">
      <c r="A1945" s="1" t="s">
        <v>2156</v>
      </c>
      <c r="B1945" s="1" t="s">
        <v>2157</v>
      </c>
      <c r="C1945" s="1" t="s">
        <v>120</v>
      </c>
      <c r="D1945" s="194" t="s">
        <v>2158</v>
      </c>
      <c r="E1945" s="197" t="s">
        <v>2159</v>
      </c>
      <c r="F1945" s="1" t="s">
        <v>242</v>
      </c>
      <c r="G1945" s="1" t="s">
        <v>287</v>
      </c>
      <c r="H1945" s="17">
        <v>0</v>
      </c>
      <c r="I1945" s="12">
        <v>17</v>
      </c>
      <c r="J1945" s="1" t="s">
        <v>11</v>
      </c>
      <c r="K1945" s="1" t="s">
        <v>9</v>
      </c>
      <c r="L1945" s="4">
        <v>1</v>
      </c>
      <c r="M1945" s="1" t="s">
        <v>6551</v>
      </c>
      <c r="N1945" s="12">
        <v>0</v>
      </c>
      <c r="O1945" s="12" t="s">
        <v>6551</v>
      </c>
      <c r="P1945" s="14">
        <v>16.213498622589533</v>
      </c>
      <c r="Q1945" s="12" t="s">
        <v>123</v>
      </c>
      <c r="R1945" s="14">
        <v>0</v>
      </c>
      <c r="S1945" s="12" t="s">
        <v>6551</v>
      </c>
      <c r="T1945" s="14">
        <v>7.3402203856749315</v>
      </c>
      <c r="U1945" s="12" t="s">
        <v>123</v>
      </c>
      <c r="V1945" s="17">
        <v>0</v>
      </c>
      <c r="W1945" s="12" t="s">
        <v>6551</v>
      </c>
      <c r="X1945" s="17">
        <v>0</v>
      </c>
      <c r="Y1945" s="12" t="s">
        <v>6551</v>
      </c>
      <c r="Z1945" s="17">
        <v>11771</v>
      </c>
      <c r="AA1945" s="12" t="s">
        <v>123</v>
      </c>
      <c r="AB1945" s="17" t="s">
        <v>6551</v>
      </c>
      <c r="AC1945" s="12" t="s">
        <v>6551</v>
      </c>
      <c r="AD1945" s="17">
        <v>0</v>
      </c>
      <c r="AE1945" s="12" t="s">
        <v>6551</v>
      </c>
      <c r="AF1945" s="17">
        <v>726</v>
      </c>
      <c r="AG1945" s="12" t="s">
        <v>123</v>
      </c>
      <c r="AH1945" s="17" t="s">
        <v>6551</v>
      </c>
      <c r="AI1945" s="12" t="s">
        <v>6551</v>
      </c>
      <c r="AJ1945" s="17">
        <v>0</v>
      </c>
      <c r="AK1945" s="12" t="s">
        <v>6551</v>
      </c>
      <c r="AL1945" s="17">
        <v>0</v>
      </c>
      <c r="AM1945" s="12" t="s">
        <v>6551</v>
      </c>
      <c r="AN1945" s="17">
        <v>0</v>
      </c>
      <c r="AO1945" s="12" t="s">
        <v>6551</v>
      </c>
      <c r="AP1945" s="192">
        <v>0</v>
      </c>
      <c r="AQ1945" s="12" t="s">
        <v>6551</v>
      </c>
      <c r="AR1945" s="17">
        <v>5329</v>
      </c>
      <c r="AS1945" s="12" t="s">
        <v>6551</v>
      </c>
      <c r="AT1945" s="17">
        <v>0</v>
      </c>
      <c r="AU1945" s="1" t="s">
        <v>6551</v>
      </c>
      <c r="AV1945" s="1" t="str">
        <f>IF(OR(M1945="Q",O1945="Q",Q1945="Q",S1945="Q",U1945="Q",W1945="Q",Y1945="Q",AA1945="Q",AC1945="Q",AE1945="Q",AG1945="Q",AI1945="Q",AK1945="Q",AM1945="Q",AO1945="Q",AQ1945="Q",AS1945="Q",AU1945="Q"),"Yes","No")</f>
        <v>No</v>
      </c>
    </row>
    <row r="1946" spans="1:48" x14ac:dyDescent="0.2">
      <c r="A1946" s="1" t="s">
        <v>6348</v>
      </c>
      <c r="B1946" s="1" t="s">
        <v>1246</v>
      </c>
      <c r="C1946" s="1" t="s">
        <v>110</v>
      </c>
      <c r="D1946" s="194">
        <v>3069</v>
      </c>
      <c r="E1946" s="197" t="s">
        <v>6347</v>
      </c>
      <c r="F1946" s="1" t="s">
        <v>239</v>
      </c>
      <c r="G1946" s="1" t="s">
        <v>287</v>
      </c>
      <c r="H1946" s="17">
        <v>0</v>
      </c>
      <c r="I1946" s="12">
        <v>17</v>
      </c>
      <c r="J1946" s="1" t="s">
        <v>11</v>
      </c>
      <c r="K1946" s="1" t="s">
        <v>9</v>
      </c>
      <c r="L1946" s="4">
        <v>1</v>
      </c>
      <c r="M1946" s="1" t="s">
        <v>6551</v>
      </c>
      <c r="N1946" s="12">
        <v>0</v>
      </c>
      <c r="O1946" s="12" t="s">
        <v>6551</v>
      </c>
      <c r="P1946" s="14">
        <v>13.488831168831169</v>
      </c>
      <c r="Q1946" s="12" t="s">
        <v>6551</v>
      </c>
      <c r="R1946" s="14">
        <v>0</v>
      </c>
      <c r="S1946" s="12" t="s">
        <v>6551</v>
      </c>
      <c r="T1946" s="14">
        <v>2.1797402597402598</v>
      </c>
      <c r="U1946" s="12" t="s">
        <v>6551</v>
      </c>
      <c r="V1946" s="17">
        <v>0</v>
      </c>
      <c r="W1946" s="12" t="s">
        <v>6551</v>
      </c>
      <c r="X1946" s="17">
        <v>0</v>
      </c>
      <c r="Y1946" s="12" t="s">
        <v>6551</v>
      </c>
      <c r="Z1946" s="17">
        <v>25966</v>
      </c>
      <c r="AA1946" s="12" t="s">
        <v>6551</v>
      </c>
      <c r="AB1946" s="17" t="s">
        <v>6551</v>
      </c>
      <c r="AC1946" s="12" t="s">
        <v>6551</v>
      </c>
      <c r="AD1946" s="17">
        <v>0</v>
      </c>
      <c r="AE1946" s="12" t="s">
        <v>6551</v>
      </c>
      <c r="AF1946" s="17">
        <v>1925</v>
      </c>
      <c r="AG1946" s="12" t="s">
        <v>6551</v>
      </c>
      <c r="AH1946" s="17" t="s">
        <v>6551</v>
      </c>
      <c r="AI1946" s="12" t="s">
        <v>6551</v>
      </c>
      <c r="AJ1946" s="17">
        <v>0</v>
      </c>
      <c r="AK1946" s="12" t="s">
        <v>6551</v>
      </c>
      <c r="AL1946" s="17">
        <v>0</v>
      </c>
      <c r="AM1946" s="12" t="s">
        <v>6551</v>
      </c>
      <c r="AN1946" s="17">
        <v>0</v>
      </c>
      <c r="AO1946" s="12" t="s">
        <v>6551</v>
      </c>
      <c r="AP1946" s="192">
        <v>0</v>
      </c>
      <c r="AQ1946" s="12" t="s">
        <v>6551</v>
      </c>
      <c r="AR1946" s="17">
        <v>4196</v>
      </c>
      <c r="AS1946" s="12" t="s">
        <v>6551</v>
      </c>
      <c r="AT1946" s="17">
        <v>0</v>
      </c>
      <c r="AU1946" s="1" t="s">
        <v>6551</v>
      </c>
      <c r="AV1946" s="1" t="str">
        <f>IF(OR(M1946="Q",O1946="Q",Q1946="Q",S1946="Q",U1946="Q",W1946="Q",Y1946="Q",AA1946="Q",AC1946="Q",AE1946="Q",AG1946="Q",AI1946="Q",AK1946="Q",AM1946="Q",AO1946="Q",AQ1946="Q",AS1946="Q",AU1946="Q"),"Yes","No")</f>
        <v>No</v>
      </c>
    </row>
    <row r="1947" spans="1:48" x14ac:dyDescent="0.2">
      <c r="A1947" s="1" t="s">
        <v>2697</v>
      </c>
      <c r="B1947" s="1" t="s">
        <v>2698</v>
      </c>
      <c r="C1947" s="1" t="s">
        <v>77</v>
      </c>
      <c r="D1947" s="194" t="s">
        <v>2699</v>
      </c>
      <c r="E1947" s="197" t="s">
        <v>2700</v>
      </c>
      <c r="F1947" s="1" t="s">
        <v>19</v>
      </c>
      <c r="G1947" s="1" t="s">
        <v>287</v>
      </c>
      <c r="H1947" s="17">
        <v>0</v>
      </c>
      <c r="I1947" s="12">
        <v>17</v>
      </c>
      <c r="J1947" s="1" t="s">
        <v>11</v>
      </c>
      <c r="K1947" s="1" t="s">
        <v>9</v>
      </c>
      <c r="L1947" s="4">
        <v>1</v>
      </c>
      <c r="M1947" s="1" t="s">
        <v>6551</v>
      </c>
      <c r="N1947" s="12">
        <v>0</v>
      </c>
      <c r="O1947" s="12" t="s">
        <v>6551</v>
      </c>
      <c r="P1947" s="14">
        <v>7.9393939393939394</v>
      </c>
      <c r="Q1947" s="12" t="s">
        <v>6551</v>
      </c>
      <c r="R1947" s="14">
        <v>0</v>
      </c>
      <c r="S1947" s="12" t="s">
        <v>6551</v>
      </c>
      <c r="T1947" s="14">
        <v>0.63804713804713808</v>
      </c>
      <c r="U1947" s="12" t="s">
        <v>6551</v>
      </c>
      <c r="V1947" s="17">
        <v>0</v>
      </c>
      <c r="W1947" s="12" t="s">
        <v>6551</v>
      </c>
      <c r="X1947" s="17">
        <v>0</v>
      </c>
      <c r="Y1947" s="12" t="s">
        <v>6551</v>
      </c>
      <c r="Z1947" s="17">
        <v>4716</v>
      </c>
      <c r="AA1947" s="12" t="s">
        <v>6551</v>
      </c>
      <c r="AB1947" s="17" t="s">
        <v>6551</v>
      </c>
      <c r="AC1947" s="12" t="s">
        <v>6551</v>
      </c>
      <c r="AD1947" s="17">
        <v>0</v>
      </c>
      <c r="AE1947" s="12" t="s">
        <v>6551</v>
      </c>
      <c r="AF1947" s="17">
        <v>594</v>
      </c>
      <c r="AG1947" s="12" t="s">
        <v>6551</v>
      </c>
      <c r="AH1947" s="17" t="s">
        <v>6551</v>
      </c>
      <c r="AI1947" s="12" t="s">
        <v>6551</v>
      </c>
      <c r="AJ1947" s="17">
        <v>0</v>
      </c>
      <c r="AK1947" s="12" t="s">
        <v>6551</v>
      </c>
      <c r="AL1947" s="17">
        <v>0</v>
      </c>
      <c r="AM1947" s="12" t="s">
        <v>6551</v>
      </c>
      <c r="AN1947" s="17">
        <v>0</v>
      </c>
      <c r="AO1947" s="12" t="s">
        <v>6551</v>
      </c>
      <c r="AP1947" s="192">
        <v>0</v>
      </c>
      <c r="AQ1947" s="12" t="s">
        <v>6551</v>
      </c>
      <c r="AR1947" s="17">
        <v>379</v>
      </c>
      <c r="AS1947" s="12" t="s">
        <v>6551</v>
      </c>
      <c r="AT1947" s="17">
        <v>0</v>
      </c>
      <c r="AU1947" s="1" t="s">
        <v>6551</v>
      </c>
      <c r="AV1947" s="1" t="str">
        <f>IF(OR(M1947="Q",O1947="Q",Q1947="Q",S1947="Q",U1947="Q",W1947="Q",Y1947="Q",AA1947="Q",AC1947="Q",AE1947="Q",AG1947="Q",AI1947="Q",AK1947="Q",AM1947="Q",AO1947="Q",AQ1947="Q",AS1947="Q",AU1947="Q"),"Yes","No")</f>
        <v>No</v>
      </c>
    </row>
    <row r="1948" spans="1:48" x14ac:dyDescent="0.2">
      <c r="A1948" s="1" t="s">
        <v>1678</v>
      </c>
      <c r="B1948" s="1" t="s">
        <v>1679</v>
      </c>
      <c r="C1948" s="1" t="s">
        <v>84</v>
      </c>
      <c r="D1948" s="194">
        <v>2208</v>
      </c>
      <c r="E1948" s="197">
        <v>20208</v>
      </c>
      <c r="F1948" s="1" t="s">
        <v>239</v>
      </c>
      <c r="G1948" s="1" t="s">
        <v>6120</v>
      </c>
      <c r="H1948" s="17">
        <v>5441567</v>
      </c>
      <c r="I1948" s="12">
        <v>16</v>
      </c>
      <c r="J1948" s="1" t="s">
        <v>12</v>
      </c>
      <c r="K1948" s="1" t="s">
        <v>13</v>
      </c>
      <c r="L1948" s="4">
        <v>16</v>
      </c>
      <c r="M1948" s="1" t="s">
        <v>6551</v>
      </c>
      <c r="N1948" s="12">
        <v>0</v>
      </c>
      <c r="O1948" s="12" t="s">
        <v>6551</v>
      </c>
      <c r="P1948" s="14">
        <v>18.518401567944252</v>
      </c>
      <c r="Q1948" s="12" t="s">
        <v>6551</v>
      </c>
      <c r="R1948" s="14">
        <v>0</v>
      </c>
      <c r="S1948" s="12" t="s">
        <v>6551</v>
      </c>
      <c r="T1948" s="14">
        <v>5.3776676829268295</v>
      </c>
      <c r="U1948" s="12" t="s">
        <v>6551</v>
      </c>
      <c r="V1948" s="17">
        <v>0</v>
      </c>
      <c r="W1948" s="12" t="s">
        <v>6551</v>
      </c>
      <c r="X1948" s="17">
        <v>0</v>
      </c>
      <c r="Y1948" s="12" t="s">
        <v>6551</v>
      </c>
      <c r="Z1948" s="17">
        <v>340146</v>
      </c>
      <c r="AA1948" s="12" t="s">
        <v>6551</v>
      </c>
      <c r="AB1948" s="17" t="s">
        <v>6551</v>
      </c>
      <c r="AC1948" s="12" t="s">
        <v>6551</v>
      </c>
      <c r="AD1948" s="17">
        <v>0</v>
      </c>
      <c r="AE1948" s="12" t="s">
        <v>6551</v>
      </c>
      <c r="AF1948" s="17">
        <v>18368</v>
      </c>
      <c r="AG1948" s="12" t="s">
        <v>6551</v>
      </c>
      <c r="AH1948" s="17" t="s">
        <v>6551</v>
      </c>
      <c r="AI1948" s="12" t="s">
        <v>6551</v>
      </c>
      <c r="AJ1948" s="17">
        <v>0</v>
      </c>
      <c r="AK1948" s="12" t="s">
        <v>6551</v>
      </c>
      <c r="AL1948" s="17">
        <v>0</v>
      </c>
      <c r="AM1948" s="12" t="s">
        <v>6551</v>
      </c>
      <c r="AN1948" s="17">
        <v>0</v>
      </c>
      <c r="AO1948" s="12" t="s">
        <v>6551</v>
      </c>
      <c r="AP1948" s="192">
        <v>0</v>
      </c>
      <c r="AQ1948" s="12" t="s">
        <v>6551</v>
      </c>
      <c r="AR1948" s="17">
        <v>98777</v>
      </c>
      <c r="AS1948" s="12" t="s">
        <v>6551</v>
      </c>
      <c r="AT1948" s="17">
        <v>0</v>
      </c>
      <c r="AU1948" s="1" t="s">
        <v>6551</v>
      </c>
      <c r="AV1948" s="1" t="str">
        <f>IF(OR(M1948="Q",O1948="Q",Q1948="Q",S1948="Q",U1948="Q",W1948="Q",Y1948="Q",AA1948="Q",AC1948="Q",AE1948="Q",AG1948="Q",AI1948="Q",AK1948="Q",AM1948="Q",AO1948="Q",AQ1948="Q",AS1948="Q",AU1948="Q"),"Yes","No")</f>
        <v>No</v>
      </c>
    </row>
    <row r="1949" spans="1:48" x14ac:dyDescent="0.2">
      <c r="A1949" s="1" t="s">
        <v>370</v>
      </c>
      <c r="B1949" s="1" t="s">
        <v>371</v>
      </c>
      <c r="C1949" s="1" t="s">
        <v>79</v>
      </c>
      <c r="D1949" s="194">
        <v>4005</v>
      </c>
      <c r="E1949" s="197">
        <v>40005</v>
      </c>
      <c r="F1949" s="1" t="s">
        <v>239</v>
      </c>
      <c r="G1949" s="1" t="s">
        <v>236</v>
      </c>
      <c r="H1949" s="17">
        <v>280648</v>
      </c>
      <c r="I1949" s="12">
        <v>16</v>
      </c>
      <c r="J1949" s="1" t="s">
        <v>12</v>
      </c>
      <c r="K1949" s="1" t="s">
        <v>9</v>
      </c>
      <c r="L1949" s="4">
        <v>16</v>
      </c>
      <c r="M1949" s="1" t="s">
        <v>6551</v>
      </c>
      <c r="N1949" s="12">
        <v>0</v>
      </c>
      <c r="O1949" s="12" t="s">
        <v>6551</v>
      </c>
      <c r="P1949" s="14">
        <v>14.757168389152227</v>
      </c>
      <c r="Q1949" s="12" t="s">
        <v>6551</v>
      </c>
      <c r="R1949" s="14">
        <v>3.209999821710944</v>
      </c>
      <c r="S1949" s="12" t="s">
        <v>6551</v>
      </c>
      <c r="T1949" s="14">
        <v>22.663858885694303</v>
      </c>
      <c r="U1949" s="12" t="s">
        <v>6551</v>
      </c>
      <c r="V1949" s="17">
        <v>983883</v>
      </c>
      <c r="W1949" s="12" t="s">
        <v>6551</v>
      </c>
      <c r="X1949" s="17">
        <v>972979</v>
      </c>
      <c r="Y1949" s="12" t="s">
        <v>6551</v>
      </c>
      <c r="Z1949" s="17">
        <v>949550</v>
      </c>
      <c r="AA1949" s="12" t="s">
        <v>6551</v>
      </c>
      <c r="AB1949" s="17">
        <v>23429</v>
      </c>
      <c r="AC1949" s="12" t="s">
        <v>6551</v>
      </c>
      <c r="AD1949" s="17">
        <v>68604</v>
      </c>
      <c r="AE1949" s="12" t="s">
        <v>6551</v>
      </c>
      <c r="AF1949" s="17">
        <v>64345</v>
      </c>
      <c r="AG1949" s="12" t="s">
        <v>6551</v>
      </c>
      <c r="AH1949" s="17">
        <v>4259</v>
      </c>
      <c r="AI1949" s="12" t="s">
        <v>6551</v>
      </c>
      <c r="AJ1949" s="17">
        <v>0</v>
      </c>
      <c r="AK1949" s="12" t="s">
        <v>6551</v>
      </c>
      <c r="AL1949" s="17">
        <v>0</v>
      </c>
      <c r="AM1949" s="12" t="s">
        <v>6551</v>
      </c>
      <c r="AN1949" s="17">
        <v>0</v>
      </c>
      <c r="AO1949" s="12" t="s">
        <v>6551</v>
      </c>
      <c r="AP1949" s="192">
        <v>0</v>
      </c>
      <c r="AQ1949" s="12" t="s">
        <v>6551</v>
      </c>
      <c r="AR1949" s="17">
        <v>1458306</v>
      </c>
      <c r="AS1949" s="12" t="s">
        <v>6551</v>
      </c>
      <c r="AT1949" s="17">
        <v>4681162</v>
      </c>
      <c r="AU1949" s="1" t="s">
        <v>6551</v>
      </c>
      <c r="AV1949" s="1" t="str">
        <f>IF(OR(M1949="Q",O1949="Q",Q1949="Q",S1949="Q",U1949="Q",W1949="Q",Y1949="Q",AA1949="Q",AC1949="Q",AE1949="Q",AG1949="Q",AI1949="Q",AK1949="Q",AM1949="Q",AO1949="Q",AQ1949="Q",AS1949="Q",AU1949="Q"),"Yes","No")</f>
        <v>No</v>
      </c>
    </row>
    <row r="1950" spans="1:48" x14ac:dyDescent="0.2">
      <c r="A1950" s="1" t="s">
        <v>1842</v>
      </c>
      <c r="B1950" s="1" t="s">
        <v>719</v>
      </c>
      <c r="C1950" s="1" t="s">
        <v>79</v>
      </c>
      <c r="D1950" s="194">
        <v>4220</v>
      </c>
      <c r="E1950" s="197">
        <v>40220</v>
      </c>
      <c r="F1950" s="1" t="s">
        <v>239</v>
      </c>
      <c r="G1950" s="1" t="s">
        <v>6120</v>
      </c>
      <c r="H1950" s="17">
        <v>117798</v>
      </c>
      <c r="I1950" s="12">
        <v>16</v>
      </c>
      <c r="J1950" s="1" t="s">
        <v>11</v>
      </c>
      <c r="K1950" s="1" t="s">
        <v>9</v>
      </c>
      <c r="L1950" s="4">
        <v>16</v>
      </c>
      <c r="M1950" s="1" t="s">
        <v>6551</v>
      </c>
      <c r="N1950" s="12">
        <v>0</v>
      </c>
      <c r="O1950" s="12" t="s">
        <v>6551</v>
      </c>
      <c r="P1950" s="14">
        <v>14.007859376320459</v>
      </c>
      <c r="Q1950" s="12" t="s">
        <v>6551</v>
      </c>
      <c r="R1950" s="14">
        <v>0</v>
      </c>
      <c r="S1950" s="12" t="s">
        <v>6551</v>
      </c>
      <c r="T1950" s="14">
        <v>1.5905095918194878</v>
      </c>
      <c r="U1950" s="12" t="s">
        <v>6551</v>
      </c>
      <c r="V1950" s="17">
        <v>0</v>
      </c>
      <c r="W1950" s="12" t="s">
        <v>6551</v>
      </c>
      <c r="X1950" s="17">
        <v>0</v>
      </c>
      <c r="Y1950" s="12" t="s">
        <v>6551</v>
      </c>
      <c r="Z1950" s="17">
        <v>331510</v>
      </c>
      <c r="AA1950" s="12" t="s">
        <v>6551</v>
      </c>
      <c r="AB1950" s="17" t="s">
        <v>6551</v>
      </c>
      <c r="AC1950" s="12" t="s">
        <v>6551</v>
      </c>
      <c r="AD1950" s="17">
        <v>0</v>
      </c>
      <c r="AE1950" s="12" t="s">
        <v>6551</v>
      </c>
      <c r="AF1950" s="17">
        <v>23666</v>
      </c>
      <c r="AG1950" s="12" t="s">
        <v>6551</v>
      </c>
      <c r="AH1950" s="17" t="s">
        <v>6551</v>
      </c>
      <c r="AI1950" s="12" t="s">
        <v>6551</v>
      </c>
      <c r="AJ1950" s="17">
        <v>0</v>
      </c>
      <c r="AK1950" s="12" t="s">
        <v>6551</v>
      </c>
      <c r="AL1950" s="17">
        <v>0</v>
      </c>
      <c r="AM1950" s="12" t="s">
        <v>6551</v>
      </c>
      <c r="AN1950" s="17">
        <v>0</v>
      </c>
      <c r="AO1950" s="12" t="s">
        <v>6551</v>
      </c>
      <c r="AP1950" s="192">
        <v>0</v>
      </c>
      <c r="AQ1950" s="12" t="s">
        <v>6551</v>
      </c>
      <c r="AR1950" s="17">
        <v>37641</v>
      </c>
      <c r="AS1950" s="12" t="s">
        <v>6551</v>
      </c>
      <c r="AT1950" s="17">
        <v>0</v>
      </c>
      <c r="AU1950" s="1" t="s">
        <v>6551</v>
      </c>
      <c r="AV1950" s="1" t="str">
        <f>IF(OR(M1950="Q",O1950="Q",Q1950="Q",S1950="Q",U1950="Q",W1950="Q",Y1950="Q",AA1950="Q",AC1950="Q",AE1950="Q",AG1950="Q",AI1950="Q",AK1950="Q",AM1950="Q",AO1950="Q",AQ1950="Q",AS1950="Q",AU1950="Q"),"Yes","No")</f>
        <v>No</v>
      </c>
    </row>
    <row r="1951" spans="1:48" x14ac:dyDescent="0.2">
      <c r="A1951" s="1" t="s">
        <v>1881</v>
      </c>
      <c r="B1951" s="1" t="s">
        <v>367</v>
      </c>
      <c r="C1951" s="1" t="s">
        <v>105</v>
      </c>
      <c r="D1951" s="194">
        <v>4237</v>
      </c>
      <c r="E1951" s="197">
        <v>40237</v>
      </c>
      <c r="F1951" s="1" t="s">
        <v>305</v>
      </c>
      <c r="G1951" s="1" t="s">
        <v>6120</v>
      </c>
      <c r="H1951" s="17">
        <v>1249442</v>
      </c>
      <c r="I1951" s="12">
        <v>16</v>
      </c>
      <c r="J1951" s="1" t="s">
        <v>11</v>
      </c>
      <c r="K1951" s="1" t="s">
        <v>9</v>
      </c>
      <c r="L1951" s="4">
        <v>16</v>
      </c>
      <c r="M1951" s="1" t="s">
        <v>6551</v>
      </c>
      <c r="N1951" s="12">
        <v>0</v>
      </c>
      <c r="O1951" s="12" t="s">
        <v>6551</v>
      </c>
      <c r="P1951" s="14">
        <v>15.454922748191979</v>
      </c>
      <c r="Q1951" s="12" t="s">
        <v>6551</v>
      </c>
      <c r="R1951" s="14">
        <v>0</v>
      </c>
      <c r="S1951" s="12" t="s">
        <v>6551</v>
      </c>
      <c r="T1951" s="14">
        <v>1.0400230111768574</v>
      </c>
      <c r="U1951" s="12" t="s">
        <v>6551</v>
      </c>
      <c r="V1951" s="17">
        <v>0</v>
      </c>
      <c r="W1951" s="12" t="s">
        <v>6551</v>
      </c>
      <c r="X1951" s="17">
        <v>0</v>
      </c>
      <c r="Y1951" s="12" t="s">
        <v>6551</v>
      </c>
      <c r="Z1951" s="17">
        <v>376111</v>
      </c>
      <c r="AA1951" s="12" t="s">
        <v>6551</v>
      </c>
      <c r="AB1951" s="17" t="s">
        <v>6551</v>
      </c>
      <c r="AC1951" s="12" t="s">
        <v>6551</v>
      </c>
      <c r="AD1951" s="17">
        <v>0</v>
      </c>
      <c r="AE1951" s="12" t="s">
        <v>6551</v>
      </c>
      <c r="AF1951" s="17">
        <v>24336</v>
      </c>
      <c r="AG1951" s="12" t="s">
        <v>6551</v>
      </c>
      <c r="AH1951" s="17" t="s">
        <v>6551</v>
      </c>
      <c r="AI1951" s="12" t="s">
        <v>6551</v>
      </c>
      <c r="AJ1951" s="17">
        <v>0</v>
      </c>
      <c r="AK1951" s="12" t="s">
        <v>6551</v>
      </c>
      <c r="AL1951" s="17">
        <v>0</v>
      </c>
      <c r="AM1951" s="12" t="s">
        <v>6551</v>
      </c>
      <c r="AN1951" s="17">
        <v>0</v>
      </c>
      <c r="AO1951" s="12" t="s">
        <v>6551</v>
      </c>
      <c r="AP1951" s="192">
        <v>0</v>
      </c>
      <c r="AQ1951" s="12" t="s">
        <v>6551</v>
      </c>
      <c r="AR1951" s="17">
        <v>25310</v>
      </c>
      <c r="AS1951" s="12" t="s">
        <v>6551</v>
      </c>
      <c r="AT1951" s="17">
        <v>0</v>
      </c>
      <c r="AU1951" s="1" t="s">
        <v>6551</v>
      </c>
      <c r="AV1951" s="1" t="str">
        <f>IF(OR(M1951="Q",O1951="Q",Q1951="Q",S1951="Q",U1951="Q",W1951="Q",Y1951="Q",AA1951="Q",AC1951="Q",AE1951="Q",AG1951="Q",AI1951="Q",AK1951="Q",AM1951="Q",AO1951="Q",AQ1951="Q",AS1951="Q",AU1951="Q"),"Yes","No")</f>
        <v>No</v>
      </c>
    </row>
    <row r="1952" spans="1:48" x14ac:dyDescent="0.2">
      <c r="A1952" s="1" t="s">
        <v>1055</v>
      </c>
      <c r="B1952" s="1" t="s">
        <v>1056</v>
      </c>
      <c r="C1952" s="1" t="s">
        <v>76</v>
      </c>
      <c r="D1952" s="194">
        <v>7032</v>
      </c>
      <c r="E1952" s="197">
        <v>70032</v>
      </c>
      <c r="F1952" s="1" t="s">
        <v>239</v>
      </c>
      <c r="G1952" s="1" t="s">
        <v>6120</v>
      </c>
      <c r="H1952" s="17">
        <v>81176</v>
      </c>
      <c r="I1952" s="12">
        <v>16</v>
      </c>
      <c r="J1952" s="1" t="s">
        <v>12</v>
      </c>
      <c r="K1952" s="1" t="s">
        <v>9</v>
      </c>
      <c r="L1952" s="4">
        <v>16</v>
      </c>
      <c r="M1952" s="1" t="s">
        <v>6551</v>
      </c>
      <c r="N1952" s="12">
        <v>0</v>
      </c>
      <c r="O1952" s="12" t="s">
        <v>6551</v>
      </c>
      <c r="P1952" s="14">
        <v>11.517639653815893</v>
      </c>
      <c r="Q1952" s="12" t="s">
        <v>6551</v>
      </c>
      <c r="R1952" s="14">
        <v>0</v>
      </c>
      <c r="S1952" s="12" t="s">
        <v>6551</v>
      </c>
      <c r="T1952" s="14">
        <v>6.4664830841856809</v>
      </c>
      <c r="U1952" s="12" t="s">
        <v>6551</v>
      </c>
      <c r="V1952" s="17">
        <v>0</v>
      </c>
      <c r="W1952" s="12" t="s">
        <v>6551</v>
      </c>
      <c r="X1952" s="17">
        <v>0</v>
      </c>
      <c r="Y1952" s="12" t="s">
        <v>6551</v>
      </c>
      <c r="Z1952" s="17">
        <v>731946</v>
      </c>
      <c r="AA1952" s="12" t="s">
        <v>6551</v>
      </c>
      <c r="AB1952" s="17" t="s">
        <v>6551</v>
      </c>
      <c r="AC1952" s="12" t="s">
        <v>6551</v>
      </c>
      <c r="AD1952" s="17">
        <v>0</v>
      </c>
      <c r="AE1952" s="12" t="s">
        <v>6551</v>
      </c>
      <c r="AF1952" s="17">
        <v>63550</v>
      </c>
      <c r="AG1952" s="12" t="s">
        <v>6551</v>
      </c>
      <c r="AH1952" s="17" t="s">
        <v>6551</v>
      </c>
      <c r="AI1952" s="12" t="s">
        <v>6551</v>
      </c>
      <c r="AJ1952" s="17">
        <v>0</v>
      </c>
      <c r="AK1952" s="12" t="s">
        <v>6551</v>
      </c>
      <c r="AL1952" s="17">
        <v>0</v>
      </c>
      <c r="AM1952" s="12" t="s">
        <v>6551</v>
      </c>
      <c r="AN1952" s="17">
        <v>0</v>
      </c>
      <c r="AO1952" s="12" t="s">
        <v>6551</v>
      </c>
      <c r="AP1952" s="192">
        <v>0</v>
      </c>
      <c r="AQ1952" s="12" t="s">
        <v>6551</v>
      </c>
      <c r="AR1952" s="17">
        <v>410945</v>
      </c>
      <c r="AS1952" s="12" t="s">
        <v>6551</v>
      </c>
      <c r="AT1952" s="17">
        <v>0</v>
      </c>
      <c r="AU1952" s="1" t="s">
        <v>6551</v>
      </c>
      <c r="AV1952" s="1" t="str">
        <f>IF(OR(M1952="Q",O1952="Q",Q1952="Q",S1952="Q",U1952="Q",W1952="Q",Y1952="Q",AA1952="Q",AC1952="Q",AE1952="Q",AG1952="Q",AI1952="Q",AK1952="Q",AM1952="Q",AO1952="Q",AQ1952="Q",AS1952="Q",AU1952="Q"),"Yes","No")</f>
        <v>No</v>
      </c>
    </row>
    <row r="1953" spans="1:48" x14ac:dyDescent="0.2">
      <c r="A1953" s="1" t="s">
        <v>1398</v>
      </c>
      <c r="B1953" s="1" t="s">
        <v>1399</v>
      </c>
      <c r="C1953" s="1" t="s">
        <v>20</v>
      </c>
      <c r="D1953" s="194" t="s">
        <v>1400</v>
      </c>
      <c r="E1953" s="197">
        <v>90005</v>
      </c>
      <c r="F1953" s="1" t="s">
        <v>166</v>
      </c>
      <c r="G1953" s="1" t="s">
        <v>6120</v>
      </c>
      <c r="H1953" s="17">
        <v>0</v>
      </c>
      <c r="I1953" s="12">
        <v>16</v>
      </c>
      <c r="J1953" s="1" t="s">
        <v>28</v>
      </c>
      <c r="K1953" s="1" t="s">
        <v>9</v>
      </c>
      <c r="L1953" s="4">
        <v>16</v>
      </c>
      <c r="M1953" s="1" t="s">
        <v>6551</v>
      </c>
      <c r="N1953" s="12">
        <v>0</v>
      </c>
      <c r="O1953" s="12" t="s">
        <v>6551</v>
      </c>
      <c r="P1953" s="14">
        <v>37.547070506454816</v>
      </c>
      <c r="Q1953" s="12" t="s">
        <v>6551</v>
      </c>
      <c r="R1953" s="14">
        <v>0</v>
      </c>
      <c r="S1953" s="12" t="s">
        <v>6551</v>
      </c>
      <c r="T1953" s="14">
        <v>10.586941410129096</v>
      </c>
      <c r="U1953" s="12" t="s">
        <v>6551</v>
      </c>
      <c r="V1953" s="17">
        <v>0</v>
      </c>
      <c r="W1953" s="12" t="s">
        <v>6551</v>
      </c>
      <c r="X1953" s="17">
        <v>0</v>
      </c>
      <c r="Y1953" s="12" t="s">
        <v>6551</v>
      </c>
      <c r="Z1953" s="17">
        <v>756198</v>
      </c>
      <c r="AA1953" s="12" t="s">
        <v>6551</v>
      </c>
      <c r="AB1953" s="17" t="s">
        <v>6551</v>
      </c>
      <c r="AC1953" s="12" t="s">
        <v>6551</v>
      </c>
      <c r="AD1953" s="17">
        <v>0</v>
      </c>
      <c r="AE1953" s="12" t="s">
        <v>6551</v>
      </c>
      <c r="AF1953" s="17">
        <v>20140</v>
      </c>
      <c r="AG1953" s="12" t="s">
        <v>6551</v>
      </c>
      <c r="AH1953" s="17" t="s">
        <v>6551</v>
      </c>
      <c r="AI1953" s="12" t="s">
        <v>6551</v>
      </c>
      <c r="AJ1953" s="17">
        <v>0</v>
      </c>
      <c r="AK1953" s="12" t="s">
        <v>6551</v>
      </c>
      <c r="AL1953" s="17">
        <v>0</v>
      </c>
      <c r="AM1953" s="12" t="s">
        <v>6551</v>
      </c>
      <c r="AN1953" s="17">
        <v>0</v>
      </c>
      <c r="AO1953" s="12" t="s">
        <v>6551</v>
      </c>
      <c r="AP1953" s="192">
        <v>0</v>
      </c>
      <c r="AQ1953" s="12" t="s">
        <v>6551</v>
      </c>
      <c r="AR1953" s="17">
        <v>213221</v>
      </c>
      <c r="AS1953" s="12" t="s">
        <v>6551</v>
      </c>
      <c r="AT1953" s="17">
        <v>0</v>
      </c>
      <c r="AU1953" s="1" t="s">
        <v>6551</v>
      </c>
      <c r="AV1953" s="1" t="str">
        <f>IF(OR(M1953="Q",O1953="Q",Q1953="Q",S1953="Q",U1953="Q",W1953="Q",Y1953="Q",AA1953="Q",AC1953="Q",AE1953="Q",AG1953="Q",AI1953="Q",AK1953="Q",AM1953="Q",AO1953="Q",AQ1953="Q",AS1953="Q",AU1953="Q"),"Yes","No")</f>
        <v>No</v>
      </c>
    </row>
    <row r="1954" spans="1:48" x14ac:dyDescent="0.2">
      <c r="A1954" s="1" t="s">
        <v>368</v>
      </c>
      <c r="B1954" s="1" t="s">
        <v>369</v>
      </c>
      <c r="C1954" s="1" t="s">
        <v>26</v>
      </c>
      <c r="D1954" s="194">
        <v>9044</v>
      </c>
      <c r="E1954" s="197">
        <v>90044</v>
      </c>
      <c r="F1954" s="1" t="s">
        <v>239</v>
      </c>
      <c r="G1954" s="1" t="s">
        <v>236</v>
      </c>
      <c r="H1954" s="17">
        <v>12150996</v>
      </c>
      <c r="I1954" s="12">
        <v>16</v>
      </c>
      <c r="J1954" s="1" t="s">
        <v>11</v>
      </c>
      <c r="K1954" s="1" t="s">
        <v>13</v>
      </c>
      <c r="L1954" s="4">
        <v>16</v>
      </c>
      <c r="M1954" s="1" t="s">
        <v>6551</v>
      </c>
      <c r="N1954" s="12">
        <v>0</v>
      </c>
      <c r="O1954" s="12" t="s">
        <v>6551</v>
      </c>
      <c r="P1954" s="14">
        <v>9.0694214876033055</v>
      </c>
      <c r="Q1954" s="12" t="s">
        <v>6551</v>
      </c>
      <c r="R1954" s="14">
        <v>3.545926084094023</v>
      </c>
      <c r="S1954" s="12" t="s">
        <v>6551</v>
      </c>
      <c r="T1954" s="14">
        <v>4.7636363636363637</v>
      </c>
      <c r="U1954" s="12" t="s">
        <v>6551</v>
      </c>
      <c r="V1954" s="17">
        <v>0</v>
      </c>
      <c r="W1954" s="12" t="s">
        <v>6551</v>
      </c>
      <c r="X1954" s="17">
        <v>252644</v>
      </c>
      <c r="Y1954" s="12" t="s">
        <v>6551</v>
      </c>
      <c r="Z1954" s="17">
        <v>213993</v>
      </c>
      <c r="AA1954" s="12" t="s">
        <v>6551</v>
      </c>
      <c r="AB1954" s="17">
        <v>38651</v>
      </c>
      <c r="AC1954" s="12" t="s">
        <v>6551</v>
      </c>
      <c r="AD1954" s="17">
        <v>26241</v>
      </c>
      <c r="AE1954" s="12" t="s">
        <v>6551</v>
      </c>
      <c r="AF1954" s="17">
        <v>23595</v>
      </c>
      <c r="AG1954" s="12" t="s">
        <v>6551</v>
      </c>
      <c r="AH1954" s="17">
        <v>2646</v>
      </c>
      <c r="AI1954" s="12" t="s">
        <v>6551</v>
      </c>
      <c r="AJ1954" s="17">
        <v>0</v>
      </c>
      <c r="AK1954" s="12" t="s">
        <v>6551</v>
      </c>
      <c r="AL1954" s="17">
        <v>0</v>
      </c>
      <c r="AM1954" s="12" t="s">
        <v>6551</v>
      </c>
      <c r="AN1954" s="17">
        <v>0</v>
      </c>
      <c r="AO1954" s="12" t="s">
        <v>6551</v>
      </c>
      <c r="AP1954" s="192">
        <v>0</v>
      </c>
      <c r="AQ1954" s="12" t="s">
        <v>6551</v>
      </c>
      <c r="AR1954" s="17">
        <v>112398</v>
      </c>
      <c r="AS1954" s="12" t="s">
        <v>6551</v>
      </c>
      <c r="AT1954" s="17">
        <v>398555</v>
      </c>
      <c r="AU1954" s="1" t="s">
        <v>6551</v>
      </c>
      <c r="AV1954" s="1" t="str">
        <f>IF(OR(M1954="Q",O1954="Q",Q1954="Q",S1954="Q",U1954="Q",W1954="Q",Y1954="Q",AA1954="Q",AC1954="Q",AE1954="Q",AG1954="Q",AI1954="Q",AK1954="Q",AM1954="Q",AO1954="Q",AQ1954="Q",AS1954="Q",AU1954="Q"),"Yes","No")</f>
        <v>No</v>
      </c>
    </row>
    <row r="1955" spans="1:48" x14ac:dyDescent="0.2">
      <c r="A1955" s="1" t="s">
        <v>6334</v>
      </c>
      <c r="B1955" s="1" t="s">
        <v>6488</v>
      </c>
      <c r="C1955" s="1" t="s">
        <v>92</v>
      </c>
      <c r="D1955" s="194" t="s">
        <v>2056</v>
      </c>
      <c r="E1955" s="197" t="s">
        <v>2057</v>
      </c>
      <c r="F1955" s="1" t="s">
        <v>239</v>
      </c>
      <c r="G1955" s="1" t="s">
        <v>287</v>
      </c>
      <c r="H1955" s="17">
        <v>0</v>
      </c>
      <c r="I1955" s="12">
        <v>16</v>
      </c>
      <c r="J1955" s="1" t="s">
        <v>12</v>
      </c>
      <c r="K1955" s="1" t="s">
        <v>13</v>
      </c>
      <c r="L1955" s="4">
        <v>16</v>
      </c>
      <c r="M1955" s="1" t="s">
        <v>6551</v>
      </c>
      <c r="N1955" s="12">
        <v>0</v>
      </c>
      <c r="O1955" s="12" t="s">
        <v>6551</v>
      </c>
      <c r="P1955" s="14">
        <v>28.305455224810064</v>
      </c>
      <c r="Q1955" s="12" t="s">
        <v>6551</v>
      </c>
      <c r="R1955" s="14">
        <v>0</v>
      </c>
      <c r="S1955" s="12" t="s">
        <v>6551</v>
      </c>
      <c r="T1955" s="14">
        <v>4.4395939718520365</v>
      </c>
      <c r="U1955" s="12" t="s">
        <v>6551</v>
      </c>
      <c r="V1955" s="17">
        <v>0</v>
      </c>
      <c r="W1955" s="12" t="s">
        <v>6551</v>
      </c>
      <c r="X1955" s="17">
        <v>0</v>
      </c>
      <c r="Y1955" s="12" t="s">
        <v>6551</v>
      </c>
      <c r="Z1955" s="17">
        <v>454529</v>
      </c>
      <c r="AA1955" s="12" t="s">
        <v>6551</v>
      </c>
      <c r="AB1955" s="17" t="s">
        <v>6551</v>
      </c>
      <c r="AC1955" s="12" t="s">
        <v>6551</v>
      </c>
      <c r="AD1955" s="17">
        <v>0</v>
      </c>
      <c r="AE1955" s="12" t="s">
        <v>6551</v>
      </c>
      <c r="AF1955" s="17">
        <v>16058</v>
      </c>
      <c r="AG1955" s="12" t="s">
        <v>6551</v>
      </c>
      <c r="AH1955" s="17" t="s">
        <v>6551</v>
      </c>
      <c r="AI1955" s="12" t="s">
        <v>6551</v>
      </c>
      <c r="AJ1955" s="17">
        <v>0</v>
      </c>
      <c r="AK1955" s="12" t="s">
        <v>6551</v>
      </c>
      <c r="AL1955" s="17">
        <v>0</v>
      </c>
      <c r="AM1955" s="12" t="s">
        <v>6551</v>
      </c>
      <c r="AN1955" s="17">
        <v>0</v>
      </c>
      <c r="AO1955" s="12" t="s">
        <v>6551</v>
      </c>
      <c r="AP1955" s="192">
        <v>0</v>
      </c>
      <c r="AQ1955" s="12" t="s">
        <v>6551</v>
      </c>
      <c r="AR1955" s="17">
        <v>71291</v>
      </c>
      <c r="AS1955" s="12" t="s">
        <v>6551</v>
      </c>
      <c r="AT1955" s="17">
        <v>0</v>
      </c>
      <c r="AU1955" s="1" t="s">
        <v>6551</v>
      </c>
      <c r="AV1955" s="1" t="str">
        <f>IF(OR(M1955="Q",O1955="Q",Q1955="Q",S1955="Q",U1955="Q",W1955="Q",Y1955="Q",AA1955="Q",AC1955="Q",AE1955="Q",AG1955="Q",AI1955="Q",AK1955="Q",AM1955="Q",AO1955="Q",AQ1955="Q",AS1955="Q",AU1955="Q"),"Yes","No")</f>
        <v>No</v>
      </c>
    </row>
    <row r="1956" spans="1:48" x14ac:dyDescent="0.2">
      <c r="A1956" s="1" t="s">
        <v>2767</v>
      </c>
      <c r="B1956" s="1" t="s">
        <v>2768</v>
      </c>
      <c r="C1956" s="1" t="s">
        <v>44</v>
      </c>
      <c r="D1956" s="194" t="s">
        <v>2769</v>
      </c>
      <c r="E1956" s="197" t="s">
        <v>2770</v>
      </c>
      <c r="F1956" s="1" t="s">
        <v>242</v>
      </c>
      <c r="G1956" s="1" t="s">
        <v>287</v>
      </c>
      <c r="H1956" s="17">
        <v>0</v>
      </c>
      <c r="I1956" s="12">
        <v>16</v>
      </c>
      <c r="J1956" s="1" t="s">
        <v>12</v>
      </c>
      <c r="K1956" s="1" t="s">
        <v>9</v>
      </c>
      <c r="L1956" s="4">
        <v>16</v>
      </c>
      <c r="M1956" s="1" t="s">
        <v>6551</v>
      </c>
      <c r="N1956" s="12">
        <v>0</v>
      </c>
      <c r="O1956" s="12" t="s">
        <v>6551</v>
      </c>
      <c r="P1956" s="14">
        <v>26.930474137931036</v>
      </c>
      <c r="Q1956" s="12" t="s">
        <v>6551</v>
      </c>
      <c r="R1956" s="14">
        <v>0</v>
      </c>
      <c r="S1956" s="12" t="s">
        <v>6551</v>
      </c>
      <c r="T1956" s="14">
        <v>1.3258189655172414</v>
      </c>
      <c r="U1956" s="12" t="s">
        <v>6551</v>
      </c>
      <c r="V1956" s="17">
        <v>0</v>
      </c>
      <c r="W1956" s="12" t="s">
        <v>6551</v>
      </c>
      <c r="X1956" s="17">
        <v>0</v>
      </c>
      <c r="Y1956" s="12" t="s">
        <v>6551</v>
      </c>
      <c r="Z1956" s="17">
        <v>624787</v>
      </c>
      <c r="AA1956" s="12" t="s">
        <v>6551</v>
      </c>
      <c r="AB1956" s="17" t="s">
        <v>6551</v>
      </c>
      <c r="AC1956" s="12" t="s">
        <v>6551</v>
      </c>
      <c r="AD1956" s="17">
        <v>0</v>
      </c>
      <c r="AE1956" s="12" t="s">
        <v>6551</v>
      </c>
      <c r="AF1956" s="17">
        <v>23200</v>
      </c>
      <c r="AG1956" s="12" t="s">
        <v>6551</v>
      </c>
      <c r="AH1956" s="17" t="s">
        <v>6551</v>
      </c>
      <c r="AI1956" s="12" t="s">
        <v>6551</v>
      </c>
      <c r="AJ1956" s="17">
        <v>0</v>
      </c>
      <c r="AK1956" s="12" t="s">
        <v>6551</v>
      </c>
      <c r="AL1956" s="17">
        <v>0</v>
      </c>
      <c r="AM1956" s="12" t="s">
        <v>6551</v>
      </c>
      <c r="AN1956" s="17">
        <v>0</v>
      </c>
      <c r="AO1956" s="12" t="s">
        <v>6551</v>
      </c>
      <c r="AP1956" s="192">
        <v>0</v>
      </c>
      <c r="AQ1956" s="12" t="s">
        <v>6551</v>
      </c>
      <c r="AR1956" s="17">
        <v>30759</v>
      </c>
      <c r="AS1956" s="12" t="s">
        <v>6551</v>
      </c>
      <c r="AT1956" s="17">
        <v>0</v>
      </c>
      <c r="AU1956" s="1" t="s">
        <v>6551</v>
      </c>
      <c r="AV1956" s="1" t="str">
        <f>IF(OR(M1956="Q",O1956="Q",Q1956="Q",S1956="Q",U1956="Q",W1956="Q",Y1956="Q",AA1956="Q",AC1956="Q",AE1956="Q",AG1956="Q",AI1956="Q",AK1956="Q",AM1956="Q",AO1956="Q",AQ1956="Q",AS1956="Q",AU1956="Q"),"Yes","No")</f>
        <v>No</v>
      </c>
    </row>
    <row r="1957" spans="1:48" x14ac:dyDescent="0.2">
      <c r="A1957" s="1" t="s">
        <v>3009</v>
      </c>
      <c r="B1957" s="1" t="s">
        <v>3010</v>
      </c>
      <c r="C1957" s="1" t="s">
        <v>50</v>
      </c>
      <c r="D1957" s="194" t="s">
        <v>3011</v>
      </c>
      <c r="E1957" s="197" t="s">
        <v>3012</v>
      </c>
      <c r="F1957" s="1" t="s">
        <v>239</v>
      </c>
      <c r="G1957" s="1" t="s">
        <v>287</v>
      </c>
      <c r="H1957" s="17">
        <v>0</v>
      </c>
      <c r="I1957" s="12">
        <v>16</v>
      </c>
      <c r="J1957" s="1" t="s">
        <v>11</v>
      </c>
      <c r="K1957" s="1" t="s">
        <v>9</v>
      </c>
      <c r="L1957" s="4">
        <v>16</v>
      </c>
      <c r="M1957" s="1" t="s">
        <v>6551</v>
      </c>
      <c r="N1957" s="12">
        <v>0</v>
      </c>
      <c r="O1957" s="12" t="s">
        <v>6551</v>
      </c>
      <c r="P1957" s="14">
        <v>14.659273046895196</v>
      </c>
      <c r="Q1957" s="12" t="s">
        <v>6551</v>
      </c>
      <c r="R1957" s="14">
        <v>0</v>
      </c>
      <c r="S1957" s="12" t="s">
        <v>6551</v>
      </c>
      <c r="T1957" s="14">
        <v>2.0818468538338246</v>
      </c>
      <c r="U1957" s="12" t="s">
        <v>6551</v>
      </c>
      <c r="V1957" s="17">
        <v>0</v>
      </c>
      <c r="W1957" s="12" t="s">
        <v>6551</v>
      </c>
      <c r="X1957" s="17">
        <v>0</v>
      </c>
      <c r="Y1957" s="12" t="s">
        <v>6551</v>
      </c>
      <c r="Z1957" s="17">
        <v>283525</v>
      </c>
      <c r="AA1957" s="12" t="s">
        <v>6551</v>
      </c>
      <c r="AB1957" s="17" t="s">
        <v>6551</v>
      </c>
      <c r="AC1957" s="12" t="s">
        <v>6551</v>
      </c>
      <c r="AD1957" s="17">
        <v>0</v>
      </c>
      <c r="AE1957" s="12" t="s">
        <v>6551</v>
      </c>
      <c r="AF1957" s="17">
        <v>19341</v>
      </c>
      <c r="AG1957" s="12" t="s">
        <v>6551</v>
      </c>
      <c r="AH1957" s="17" t="s">
        <v>6551</v>
      </c>
      <c r="AI1957" s="12" t="s">
        <v>6551</v>
      </c>
      <c r="AJ1957" s="17">
        <v>0</v>
      </c>
      <c r="AK1957" s="12" t="s">
        <v>6551</v>
      </c>
      <c r="AL1957" s="17">
        <v>0</v>
      </c>
      <c r="AM1957" s="12" t="s">
        <v>6551</v>
      </c>
      <c r="AN1957" s="17">
        <v>0</v>
      </c>
      <c r="AO1957" s="12" t="s">
        <v>6551</v>
      </c>
      <c r="AP1957" s="192">
        <v>0</v>
      </c>
      <c r="AQ1957" s="12" t="s">
        <v>6551</v>
      </c>
      <c r="AR1957" s="17">
        <v>40265</v>
      </c>
      <c r="AS1957" s="12" t="s">
        <v>6551</v>
      </c>
      <c r="AT1957" s="17">
        <v>0</v>
      </c>
      <c r="AU1957" s="1" t="s">
        <v>6551</v>
      </c>
      <c r="AV1957" s="1" t="str">
        <f>IF(OR(M1957="Q",O1957="Q",Q1957="Q",S1957="Q",U1957="Q",W1957="Q",Y1957="Q",AA1957="Q",AC1957="Q",AE1957="Q",AG1957="Q",AI1957="Q",AK1957="Q",AM1957="Q",AO1957="Q",AQ1957="Q",AS1957="Q",AU1957="Q"),"Yes","No")</f>
        <v>No</v>
      </c>
    </row>
    <row r="1958" spans="1:48" x14ac:dyDescent="0.2">
      <c r="A1958" s="1" t="s">
        <v>2611</v>
      </c>
      <c r="B1958" s="1" t="s">
        <v>2612</v>
      </c>
      <c r="C1958" s="1" t="s">
        <v>105</v>
      </c>
      <c r="D1958" s="194" t="s">
        <v>2613</v>
      </c>
      <c r="E1958" s="197" t="s">
        <v>2614</v>
      </c>
      <c r="F1958" s="1" t="s">
        <v>239</v>
      </c>
      <c r="G1958" s="1" t="s">
        <v>287</v>
      </c>
      <c r="H1958" s="17">
        <v>0</v>
      </c>
      <c r="I1958" s="12">
        <v>16</v>
      </c>
      <c r="J1958" s="1" t="s">
        <v>11</v>
      </c>
      <c r="K1958" s="1" t="s">
        <v>9</v>
      </c>
      <c r="L1958" s="4">
        <v>16</v>
      </c>
      <c r="M1958" s="1" t="s">
        <v>6551</v>
      </c>
      <c r="N1958" s="12">
        <v>0</v>
      </c>
      <c r="O1958" s="12" t="s">
        <v>6551</v>
      </c>
      <c r="P1958" s="14">
        <v>23.864128710627689</v>
      </c>
      <c r="Q1958" s="12" t="s">
        <v>6551</v>
      </c>
      <c r="R1958" s="14">
        <v>0</v>
      </c>
      <c r="S1958" s="12" t="s">
        <v>6551</v>
      </c>
      <c r="T1958" s="14">
        <v>2.0312712440516654</v>
      </c>
      <c r="U1958" s="12" t="s">
        <v>6551</v>
      </c>
      <c r="V1958" s="17">
        <v>0</v>
      </c>
      <c r="W1958" s="12" t="s">
        <v>6551</v>
      </c>
      <c r="X1958" s="17">
        <v>0</v>
      </c>
      <c r="Y1958" s="12" t="s">
        <v>6551</v>
      </c>
      <c r="Z1958" s="17">
        <v>526562</v>
      </c>
      <c r="AA1958" s="12" t="s">
        <v>6551</v>
      </c>
      <c r="AB1958" s="17" t="s">
        <v>6551</v>
      </c>
      <c r="AC1958" s="12" t="s">
        <v>6551</v>
      </c>
      <c r="AD1958" s="17">
        <v>0</v>
      </c>
      <c r="AE1958" s="12" t="s">
        <v>6551</v>
      </c>
      <c r="AF1958" s="17">
        <v>22065</v>
      </c>
      <c r="AG1958" s="12" t="s">
        <v>6551</v>
      </c>
      <c r="AH1958" s="17" t="s">
        <v>6551</v>
      </c>
      <c r="AI1958" s="12" t="s">
        <v>6551</v>
      </c>
      <c r="AJ1958" s="17">
        <v>0</v>
      </c>
      <c r="AK1958" s="12" t="s">
        <v>6551</v>
      </c>
      <c r="AL1958" s="17">
        <v>0</v>
      </c>
      <c r="AM1958" s="12" t="s">
        <v>6551</v>
      </c>
      <c r="AN1958" s="17">
        <v>0</v>
      </c>
      <c r="AO1958" s="12" t="s">
        <v>6551</v>
      </c>
      <c r="AP1958" s="192">
        <v>0</v>
      </c>
      <c r="AQ1958" s="12" t="s">
        <v>6551</v>
      </c>
      <c r="AR1958" s="17">
        <v>44820</v>
      </c>
      <c r="AS1958" s="12" t="s">
        <v>6551</v>
      </c>
      <c r="AT1958" s="17">
        <v>0</v>
      </c>
      <c r="AU1958" s="1" t="s">
        <v>6551</v>
      </c>
      <c r="AV1958" s="1" t="str">
        <f>IF(OR(M1958="Q",O1958="Q",Q1958="Q",S1958="Q",U1958="Q",W1958="Q",Y1958="Q",AA1958="Q",AC1958="Q",AE1958="Q",AG1958="Q",AI1958="Q",AK1958="Q",AM1958="Q",AO1958="Q",AQ1958="Q",AS1958="Q",AU1958="Q"),"Yes","No")</f>
        <v>No</v>
      </c>
    </row>
    <row r="1959" spans="1:48" x14ac:dyDescent="0.2">
      <c r="A1959" s="1" t="s">
        <v>6377</v>
      </c>
      <c r="B1959" s="1" t="s">
        <v>1227</v>
      </c>
      <c r="C1959" s="1" t="s">
        <v>58</v>
      </c>
      <c r="D1959" s="194" t="s">
        <v>3228</v>
      </c>
      <c r="E1959" s="197" t="s">
        <v>3229</v>
      </c>
      <c r="F1959" s="1" t="s">
        <v>305</v>
      </c>
      <c r="G1959" s="1" t="s">
        <v>287</v>
      </c>
      <c r="H1959" s="17">
        <v>0</v>
      </c>
      <c r="I1959" s="12">
        <v>16</v>
      </c>
      <c r="J1959" s="1" t="s">
        <v>11</v>
      </c>
      <c r="K1959" s="1" t="s">
        <v>9</v>
      </c>
      <c r="L1959" s="4">
        <v>16</v>
      </c>
      <c r="M1959" s="1" t="s">
        <v>6551</v>
      </c>
      <c r="N1959" s="12">
        <v>0</v>
      </c>
      <c r="O1959" s="12" t="s">
        <v>6551</v>
      </c>
      <c r="P1959" s="14">
        <v>12.105720492396815</v>
      </c>
      <c r="Q1959" s="12" t="s">
        <v>6551</v>
      </c>
      <c r="R1959" s="14">
        <v>0</v>
      </c>
      <c r="S1959" s="12" t="s">
        <v>6551</v>
      </c>
      <c r="T1959" s="14">
        <v>1.2161718561428916</v>
      </c>
      <c r="U1959" s="12" t="s">
        <v>6551</v>
      </c>
      <c r="V1959" s="17">
        <v>0</v>
      </c>
      <c r="W1959" s="12" t="s">
        <v>6551</v>
      </c>
      <c r="X1959" s="17">
        <v>0</v>
      </c>
      <c r="Y1959" s="12" t="s">
        <v>6551</v>
      </c>
      <c r="Z1959" s="17">
        <v>250770</v>
      </c>
      <c r="AA1959" s="12" t="s">
        <v>6551</v>
      </c>
      <c r="AB1959" s="17" t="s">
        <v>6551</v>
      </c>
      <c r="AC1959" s="12" t="s">
        <v>6551</v>
      </c>
      <c r="AD1959" s="17">
        <v>0</v>
      </c>
      <c r="AE1959" s="12" t="s">
        <v>6551</v>
      </c>
      <c r="AF1959" s="17">
        <v>20715</v>
      </c>
      <c r="AG1959" s="12" t="s">
        <v>6551</v>
      </c>
      <c r="AH1959" s="17" t="s">
        <v>6551</v>
      </c>
      <c r="AI1959" s="12" t="s">
        <v>6551</v>
      </c>
      <c r="AJ1959" s="17">
        <v>0</v>
      </c>
      <c r="AK1959" s="12" t="s">
        <v>6551</v>
      </c>
      <c r="AL1959" s="17">
        <v>0</v>
      </c>
      <c r="AM1959" s="12" t="s">
        <v>6551</v>
      </c>
      <c r="AN1959" s="17">
        <v>0</v>
      </c>
      <c r="AO1959" s="12" t="s">
        <v>6551</v>
      </c>
      <c r="AP1959" s="192">
        <v>0</v>
      </c>
      <c r="AQ1959" s="12" t="s">
        <v>6551</v>
      </c>
      <c r="AR1959" s="17">
        <v>25193</v>
      </c>
      <c r="AS1959" s="12" t="s">
        <v>6551</v>
      </c>
      <c r="AT1959" s="17">
        <v>0</v>
      </c>
      <c r="AU1959" s="1" t="s">
        <v>6551</v>
      </c>
      <c r="AV1959" s="1" t="str">
        <f>IF(OR(M1959="Q",O1959="Q",Q1959="Q",S1959="Q",U1959="Q",W1959="Q",Y1959="Q",AA1959="Q",AC1959="Q",AE1959="Q",AG1959="Q",AI1959="Q",AK1959="Q",AM1959="Q",AO1959="Q",AQ1959="Q",AS1959="Q",AU1959="Q"),"Yes","No")</f>
        <v>No</v>
      </c>
    </row>
    <row r="1960" spans="1:48" x14ac:dyDescent="0.2">
      <c r="A1960" s="1" t="s">
        <v>3549</v>
      </c>
      <c r="B1960" s="1" t="s">
        <v>3550</v>
      </c>
      <c r="C1960" s="1" t="s">
        <v>71</v>
      </c>
      <c r="D1960" s="194" t="s">
        <v>3551</v>
      </c>
      <c r="E1960" s="197" t="s">
        <v>3552</v>
      </c>
      <c r="F1960" s="1" t="s">
        <v>239</v>
      </c>
      <c r="G1960" s="1" t="s">
        <v>287</v>
      </c>
      <c r="H1960" s="17">
        <v>0</v>
      </c>
      <c r="I1960" s="12">
        <v>16</v>
      </c>
      <c r="J1960" s="1" t="s">
        <v>11</v>
      </c>
      <c r="K1960" s="1" t="s">
        <v>9</v>
      </c>
      <c r="L1960" s="4">
        <v>16</v>
      </c>
      <c r="M1960" s="1" t="s">
        <v>6551</v>
      </c>
      <c r="N1960" s="12">
        <v>0</v>
      </c>
      <c r="O1960" s="12" t="s">
        <v>6551</v>
      </c>
      <c r="P1960" s="14">
        <v>14.585542011176836</v>
      </c>
      <c r="Q1960" s="12" t="s">
        <v>6551</v>
      </c>
      <c r="R1960" s="14">
        <v>0</v>
      </c>
      <c r="S1960" s="12" t="s">
        <v>6551</v>
      </c>
      <c r="T1960" s="14">
        <v>2.9602274584136739</v>
      </c>
      <c r="U1960" s="12" t="s">
        <v>6551</v>
      </c>
      <c r="V1960" s="17">
        <v>0</v>
      </c>
      <c r="W1960" s="12" t="s">
        <v>6551</v>
      </c>
      <c r="X1960" s="17">
        <v>0</v>
      </c>
      <c r="Y1960" s="12" t="s">
        <v>6551</v>
      </c>
      <c r="Z1960" s="17">
        <v>446303</v>
      </c>
      <c r="AA1960" s="12" t="s">
        <v>6551</v>
      </c>
      <c r="AB1960" s="17" t="s">
        <v>6551</v>
      </c>
      <c r="AC1960" s="12" t="s">
        <v>6551</v>
      </c>
      <c r="AD1960" s="17">
        <v>0</v>
      </c>
      <c r="AE1960" s="12" t="s">
        <v>6551</v>
      </c>
      <c r="AF1960" s="17">
        <v>30599</v>
      </c>
      <c r="AG1960" s="12" t="s">
        <v>6551</v>
      </c>
      <c r="AH1960" s="17" t="s">
        <v>6551</v>
      </c>
      <c r="AI1960" s="12" t="s">
        <v>6551</v>
      </c>
      <c r="AJ1960" s="17">
        <v>0</v>
      </c>
      <c r="AK1960" s="12" t="s">
        <v>6551</v>
      </c>
      <c r="AL1960" s="17">
        <v>0</v>
      </c>
      <c r="AM1960" s="12" t="s">
        <v>6551</v>
      </c>
      <c r="AN1960" s="17">
        <v>0</v>
      </c>
      <c r="AO1960" s="12" t="s">
        <v>6551</v>
      </c>
      <c r="AP1960" s="192">
        <v>0</v>
      </c>
      <c r="AQ1960" s="12" t="s">
        <v>6551</v>
      </c>
      <c r="AR1960" s="17">
        <v>90580</v>
      </c>
      <c r="AS1960" s="12" t="s">
        <v>6551</v>
      </c>
      <c r="AT1960" s="17">
        <v>0</v>
      </c>
      <c r="AU1960" s="1" t="s">
        <v>6551</v>
      </c>
      <c r="AV1960" s="1" t="str">
        <f>IF(OR(M1960="Q",O1960="Q",Q1960="Q",S1960="Q",U1960="Q",W1960="Q",Y1960="Q",AA1960="Q",AC1960="Q",AE1960="Q",AG1960="Q",AI1960="Q",AK1960="Q",AM1960="Q",AO1960="Q",AQ1960="Q",AS1960="Q",AU1960="Q"),"Yes","No")</f>
        <v>No</v>
      </c>
    </row>
    <row r="1961" spans="1:48" x14ac:dyDescent="0.2">
      <c r="A1961" s="1" t="s">
        <v>3572</v>
      </c>
      <c r="B1961" s="1" t="s">
        <v>284</v>
      </c>
      <c r="C1961" s="1" t="s">
        <v>71</v>
      </c>
      <c r="D1961" s="194" t="s">
        <v>3573</v>
      </c>
      <c r="E1961" s="197" t="s">
        <v>3574</v>
      </c>
      <c r="F1961" s="1" t="s">
        <v>239</v>
      </c>
      <c r="G1961" s="1" t="s">
        <v>287</v>
      </c>
      <c r="H1961" s="17">
        <v>0</v>
      </c>
      <c r="I1961" s="12">
        <v>16</v>
      </c>
      <c r="J1961" s="1" t="s">
        <v>11</v>
      </c>
      <c r="K1961" s="1" t="s">
        <v>9</v>
      </c>
      <c r="L1961" s="4">
        <v>16</v>
      </c>
      <c r="M1961" s="1" t="s">
        <v>6551</v>
      </c>
      <c r="N1961" s="12">
        <v>0</v>
      </c>
      <c r="O1961" s="12" t="s">
        <v>6551</v>
      </c>
      <c r="P1961" s="14">
        <v>20.333075953996829</v>
      </c>
      <c r="Q1961" s="12" t="s">
        <v>6551</v>
      </c>
      <c r="R1961" s="14">
        <v>0</v>
      </c>
      <c r="S1961" s="12" t="s">
        <v>6551</v>
      </c>
      <c r="T1961" s="14">
        <v>4.9292071361807617</v>
      </c>
      <c r="U1961" s="12" t="s">
        <v>6551</v>
      </c>
      <c r="V1961" s="17">
        <v>0</v>
      </c>
      <c r="W1961" s="12" t="s">
        <v>6551</v>
      </c>
      <c r="X1961" s="17">
        <v>0</v>
      </c>
      <c r="Y1961" s="12" t="s">
        <v>6551</v>
      </c>
      <c r="Z1961" s="17">
        <v>500336</v>
      </c>
      <c r="AA1961" s="12" t="s">
        <v>6551</v>
      </c>
      <c r="AB1961" s="17" t="s">
        <v>6551</v>
      </c>
      <c r="AC1961" s="12" t="s">
        <v>6551</v>
      </c>
      <c r="AD1961" s="17">
        <v>0</v>
      </c>
      <c r="AE1961" s="12" t="s">
        <v>6551</v>
      </c>
      <c r="AF1961" s="17">
        <v>24607</v>
      </c>
      <c r="AG1961" s="12" t="s">
        <v>6551</v>
      </c>
      <c r="AH1961" s="17" t="s">
        <v>6551</v>
      </c>
      <c r="AI1961" s="12" t="s">
        <v>6551</v>
      </c>
      <c r="AJ1961" s="17">
        <v>0</v>
      </c>
      <c r="AK1961" s="12" t="s">
        <v>6551</v>
      </c>
      <c r="AL1961" s="17">
        <v>0</v>
      </c>
      <c r="AM1961" s="12" t="s">
        <v>6551</v>
      </c>
      <c r="AN1961" s="17">
        <v>0</v>
      </c>
      <c r="AO1961" s="12" t="s">
        <v>6551</v>
      </c>
      <c r="AP1961" s="192">
        <v>0</v>
      </c>
      <c r="AQ1961" s="12" t="s">
        <v>6551</v>
      </c>
      <c r="AR1961" s="17">
        <v>121293</v>
      </c>
      <c r="AS1961" s="12" t="s">
        <v>6551</v>
      </c>
      <c r="AT1961" s="17">
        <v>0</v>
      </c>
      <c r="AU1961" s="1" t="s">
        <v>6551</v>
      </c>
      <c r="AV1961" s="1" t="str">
        <f>IF(OR(M1961="Q",O1961="Q",Q1961="Q",S1961="Q",U1961="Q",W1961="Q",Y1961="Q",AA1961="Q",AC1961="Q",AE1961="Q",AG1961="Q",AI1961="Q",AK1961="Q",AM1961="Q",AO1961="Q",AQ1961="Q",AS1961="Q",AU1961="Q"),"Yes","No")</f>
        <v>No</v>
      </c>
    </row>
    <row r="1962" spans="1:48" x14ac:dyDescent="0.2">
      <c r="A1962" s="1" t="s">
        <v>3606</v>
      </c>
      <c r="B1962" s="1" t="s">
        <v>3607</v>
      </c>
      <c r="C1962" s="1" t="s">
        <v>71</v>
      </c>
      <c r="D1962" s="194" t="s">
        <v>3608</v>
      </c>
      <c r="E1962" s="197" t="s">
        <v>3609</v>
      </c>
      <c r="F1962" s="1" t="s">
        <v>242</v>
      </c>
      <c r="G1962" s="1" t="s">
        <v>287</v>
      </c>
      <c r="H1962" s="17">
        <v>0</v>
      </c>
      <c r="I1962" s="12">
        <v>16</v>
      </c>
      <c r="J1962" s="1" t="s">
        <v>11</v>
      </c>
      <c r="K1962" s="1" t="s">
        <v>9</v>
      </c>
      <c r="L1962" s="4">
        <v>16</v>
      </c>
      <c r="M1962" s="1" t="s">
        <v>6551</v>
      </c>
      <c r="N1962" s="12">
        <v>0</v>
      </c>
      <c r="O1962" s="12" t="s">
        <v>6551</v>
      </c>
      <c r="P1962" s="14">
        <v>15.050233491904159</v>
      </c>
      <c r="Q1962" s="12" t="s">
        <v>6551</v>
      </c>
      <c r="R1962" s="14">
        <v>0</v>
      </c>
      <c r="S1962" s="12" t="s">
        <v>6551</v>
      </c>
      <c r="T1962" s="14">
        <v>4.9112730764194996</v>
      </c>
      <c r="U1962" s="12" t="s">
        <v>6551</v>
      </c>
      <c r="V1962" s="17">
        <v>0</v>
      </c>
      <c r="W1962" s="12" t="s">
        <v>6551</v>
      </c>
      <c r="X1962" s="17">
        <v>0</v>
      </c>
      <c r="Y1962" s="12" t="s">
        <v>6551</v>
      </c>
      <c r="Z1962" s="17">
        <v>344846</v>
      </c>
      <c r="AA1962" s="12" t="s">
        <v>6551</v>
      </c>
      <c r="AB1962" s="17" t="s">
        <v>6551</v>
      </c>
      <c r="AC1962" s="12" t="s">
        <v>6551</v>
      </c>
      <c r="AD1962" s="17">
        <v>0</v>
      </c>
      <c r="AE1962" s="12" t="s">
        <v>6551</v>
      </c>
      <c r="AF1962" s="17">
        <v>22913</v>
      </c>
      <c r="AG1962" s="12" t="s">
        <v>6551</v>
      </c>
      <c r="AH1962" s="17" t="s">
        <v>6551</v>
      </c>
      <c r="AI1962" s="12" t="s">
        <v>6551</v>
      </c>
      <c r="AJ1962" s="17">
        <v>0</v>
      </c>
      <c r="AK1962" s="12" t="s">
        <v>6551</v>
      </c>
      <c r="AL1962" s="17">
        <v>0</v>
      </c>
      <c r="AM1962" s="12" t="s">
        <v>6551</v>
      </c>
      <c r="AN1962" s="17">
        <v>0</v>
      </c>
      <c r="AO1962" s="12" t="s">
        <v>6551</v>
      </c>
      <c r="AP1962" s="192">
        <v>0</v>
      </c>
      <c r="AQ1962" s="12" t="s">
        <v>6551</v>
      </c>
      <c r="AR1962" s="17">
        <v>112532</v>
      </c>
      <c r="AS1962" s="12" t="s">
        <v>6551</v>
      </c>
      <c r="AT1962" s="17">
        <v>0</v>
      </c>
      <c r="AU1962" s="1" t="s">
        <v>6551</v>
      </c>
      <c r="AV1962" s="1" t="str">
        <f>IF(OR(M1962="Q",O1962="Q",Q1962="Q",S1962="Q",U1962="Q",W1962="Q",Y1962="Q",AA1962="Q",AC1962="Q",AE1962="Q",AG1962="Q",AI1962="Q",AK1962="Q",AM1962="Q",AO1962="Q",AQ1962="Q",AS1962="Q",AU1962="Q"),"Yes","No")</f>
        <v>No</v>
      </c>
    </row>
    <row r="1963" spans="1:48" x14ac:dyDescent="0.2">
      <c r="A1963" s="1" t="s">
        <v>3474</v>
      </c>
      <c r="B1963" s="1" t="s">
        <v>1162</v>
      </c>
      <c r="C1963" s="1" t="s">
        <v>96</v>
      </c>
      <c r="D1963" s="194" t="s">
        <v>3475</v>
      </c>
      <c r="E1963" s="197" t="s">
        <v>3476</v>
      </c>
      <c r="F1963" s="1" t="s">
        <v>239</v>
      </c>
      <c r="G1963" s="1" t="s">
        <v>287</v>
      </c>
      <c r="H1963" s="17">
        <v>0</v>
      </c>
      <c r="I1963" s="12">
        <v>16</v>
      </c>
      <c r="J1963" s="1" t="s">
        <v>11</v>
      </c>
      <c r="K1963" s="1" t="s">
        <v>9</v>
      </c>
      <c r="L1963" s="4">
        <v>16</v>
      </c>
      <c r="M1963" s="1" t="s">
        <v>6551</v>
      </c>
      <c r="N1963" s="12">
        <v>0</v>
      </c>
      <c r="O1963" s="12" t="s">
        <v>6551</v>
      </c>
      <c r="P1963" s="14">
        <v>14.544767557861134</v>
      </c>
      <c r="Q1963" s="12" t="s">
        <v>6551</v>
      </c>
      <c r="R1963" s="14">
        <v>0</v>
      </c>
      <c r="S1963" s="12" t="s">
        <v>6551</v>
      </c>
      <c r="T1963" s="14">
        <v>5.4409417398244218</v>
      </c>
      <c r="U1963" s="12" t="s">
        <v>6551</v>
      </c>
      <c r="V1963" s="17">
        <v>0</v>
      </c>
      <c r="W1963" s="12" t="s">
        <v>6551</v>
      </c>
      <c r="X1963" s="17">
        <v>0</v>
      </c>
      <c r="Y1963" s="12" t="s">
        <v>6551</v>
      </c>
      <c r="Z1963" s="17">
        <v>583187</v>
      </c>
      <c r="AA1963" s="12" t="s">
        <v>6551</v>
      </c>
      <c r="AB1963" s="17" t="s">
        <v>6551</v>
      </c>
      <c r="AC1963" s="12" t="s">
        <v>6551</v>
      </c>
      <c r="AD1963" s="17">
        <v>0</v>
      </c>
      <c r="AE1963" s="12" t="s">
        <v>6551</v>
      </c>
      <c r="AF1963" s="17">
        <v>40096</v>
      </c>
      <c r="AG1963" s="12" t="s">
        <v>6551</v>
      </c>
      <c r="AH1963" s="17" t="s">
        <v>6551</v>
      </c>
      <c r="AI1963" s="12" t="s">
        <v>6551</v>
      </c>
      <c r="AJ1963" s="17">
        <v>0</v>
      </c>
      <c r="AK1963" s="12" t="s">
        <v>6551</v>
      </c>
      <c r="AL1963" s="17">
        <v>0</v>
      </c>
      <c r="AM1963" s="12" t="s">
        <v>6551</v>
      </c>
      <c r="AN1963" s="17">
        <v>0</v>
      </c>
      <c r="AO1963" s="12" t="s">
        <v>6551</v>
      </c>
      <c r="AP1963" s="192">
        <v>0</v>
      </c>
      <c r="AQ1963" s="12" t="s">
        <v>6551</v>
      </c>
      <c r="AR1963" s="17">
        <v>218160</v>
      </c>
      <c r="AS1963" s="12" t="s">
        <v>6551</v>
      </c>
      <c r="AT1963" s="17">
        <v>0</v>
      </c>
      <c r="AU1963" s="1" t="s">
        <v>6551</v>
      </c>
      <c r="AV1963" s="1" t="str">
        <f>IF(OR(M1963="Q",O1963="Q",Q1963="Q",S1963="Q",U1963="Q",W1963="Q",Y1963="Q",AA1963="Q",AC1963="Q",AE1963="Q",AG1963="Q",AI1963="Q",AK1963="Q",AM1963="Q",AO1963="Q",AQ1963="Q",AS1963="Q",AU1963="Q"),"Yes","No")</f>
        <v>No</v>
      </c>
    </row>
    <row r="1964" spans="1:48" x14ac:dyDescent="0.2">
      <c r="A1964" s="1" t="s">
        <v>3560</v>
      </c>
      <c r="B1964" s="1" t="s">
        <v>3561</v>
      </c>
      <c r="C1964" s="1" t="s">
        <v>96</v>
      </c>
      <c r="D1964" s="194" t="s">
        <v>3562</v>
      </c>
      <c r="E1964" s="197" t="s">
        <v>3563</v>
      </c>
      <c r="F1964" s="1" t="s">
        <v>239</v>
      </c>
      <c r="G1964" s="1" t="s">
        <v>287</v>
      </c>
      <c r="H1964" s="17">
        <v>0</v>
      </c>
      <c r="I1964" s="12">
        <v>16</v>
      </c>
      <c r="J1964" s="1" t="s">
        <v>11</v>
      </c>
      <c r="K1964" s="1" t="s">
        <v>9</v>
      </c>
      <c r="L1964" s="4">
        <v>16</v>
      </c>
      <c r="M1964" s="1" t="s">
        <v>6551</v>
      </c>
      <c r="N1964" s="12">
        <v>0</v>
      </c>
      <c r="O1964" s="12" t="s">
        <v>6551</v>
      </c>
      <c r="P1964" s="14">
        <v>28.043453094637616</v>
      </c>
      <c r="Q1964" s="12" t="s">
        <v>6551</v>
      </c>
      <c r="R1964" s="14">
        <v>0</v>
      </c>
      <c r="S1964" s="12" t="s">
        <v>6551</v>
      </c>
      <c r="T1964" s="14">
        <v>2.5922189605986685</v>
      </c>
      <c r="U1964" s="12" t="s">
        <v>6551</v>
      </c>
      <c r="V1964" s="17">
        <v>0</v>
      </c>
      <c r="W1964" s="12" t="s">
        <v>6551</v>
      </c>
      <c r="X1964" s="17">
        <v>0</v>
      </c>
      <c r="Y1964" s="12" t="s">
        <v>6551</v>
      </c>
      <c r="Z1964" s="17">
        <v>678287</v>
      </c>
      <c r="AA1964" s="12" t="s">
        <v>6551</v>
      </c>
      <c r="AB1964" s="17" t="s">
        <v>6551</v>
      </c>
      <c r="AC1964" s="12" t="s">
        <v>6551</v>
      </c>
      <c r="AD1964" s="17">
        <v>0</v>
      </c>
      <c r="AE1964" s="12" t="s">
        <v>6551</v>
      </c>
      <c r="AF1964" s="17">
        <v>24187</v>
      </c>
      <c r="AG1964" s="12" t="s">
        <v>6551</v>
      </c>
      <c r="AH1964" s="17" t="s">
        <v>6551</v>
      </c>
      <c r="AI1964" s="12" t="s">
        <v>6551</v>
      </c>
      <c r="AJ1964" s="17">
        <v>0</v>
      </c>
      <c r="AK1964" s="12" t="s">
        <v>6551</v>
      </c>
      <c r="AL1964" s="17">
        <v>0</v>
      </c>
      <c r="AM1964" s="12" t="s">
        <v>6551</v>
      </c>
      <c r="AN1964" s="17">
        <v>0</v>
      </c>
      <c r="AO1964" s="12" t="s">
        <v>6551</v>
      </c>
      <c r="AP1964" s="192">
        <v>0</v>
      </c>
      <c r="AQ1964" s="12" t="s">
        <v>6551</v>
      </c>
      <c r="AR1964" s="17">
        <v>62698</v>
      </c>
      <c r="AS1964" s="12" t="s">
        <v>6551</v>
      </c>
      <c r="AT1964" s="17">
        <v>0</v>
      </c>
      <c r="AU1964" s="1" t="s">
        <v>6551</v>
      </c>
      <c r="AV1964" s="1" t="str">
        <f>IF(OR(M1964="Q",O1964="Q",Q1964="Q",S1964="Q",U1964="Q",W1964="Q",Y1964="Q",AA1964="Q",AC1964="Q",AE1964="Q",AG1964="Q",AI1964="Q",AK1964="Q",AM1964="Q",AO1964="Q",AQ1964="Q",AS1964="Q",AU1964="Q"),"Yes","No")</f>
        <v>No</v>
      </c>
    </row>
    <row r="1965" spans="1:48" x14ac:dyDescent="0.2">
      <c r="A1965" s="1" t="s">
        <v>3695</v>
      </c>
      <c r="B1965" s="1" t="s">
        <v>2172</v>
      </c>
      <c r="C1965" s="1" t="s">
        <v>96</v>
      </c>
      <c r="D1965" s="194" t="s">
        <v>3696</v>
      </c>
      <c r="E1965" s="197" t="s">
        <v>3697</v>
      </c>
      <c r="F1965" s="1" t="s">
        <v>239</v>
      </c>
      <c r="G1965" s="1" t="s">
        <v>287</v>
      </c>
      <c r="H1965" s="17">
        <v>0</v>
      </c>
      <c r="I1965" s="12">
        <v>16</v>
      </c>
      <c r="J1965" s="1" t="s">
        <v>11</v>
      </c>
      <c r="K1965" s="1" t="s">
        <v>9</v>
      </c>
      <c r="L1965" s="4">
        <v>16</v>
      </c>
      <c r="M1965" s="1" t="s">
        <v>6551</v>
      </c>
      <c r="N1965" s="12">
        <v>0</v>
      </c>
      <c r="O1965" s="12" t="s">
        <v>6551</v>
      </c>
      <c r="P1965" s="14">
        <v>9.8900599186817892</v>
      </c>
      <c r="Q1965" s="12" t="s">
        <v>6551</v>
      </c>
      <c r="R1965" s="14">
        <v>0</v>
      </c>
      <c r="S1965" s="12" t="s">
        <v>6551</v>
      </c>
      <c r="T1965" s="14">
        <v>14.311951637063984</v>
      </c>
      <c r="U1965" s="12" t="s">
        <v>6551</v>
      </c>
      <c r="V1965" s="17">
        <v>0</v>
      </c>
      <c r="W1965" s="12" t="s">
        <v>6551</v>
      </c>
      <c r="X1965" s="17">
        <v>0</v>
      </c>
      <c r="Y1965" s="12" t="s">
        <v>6551</v>
      </c>
      <c r="Z1965" s="17">
        <v>184865</v>
      </c>
      <c r="AA1965" s="12" t="s">
        <v>6551</v>
      </c>
      <c r="AB1965" s="17" t="s">
        <v>6551</v>
      </c>
      <c r="AC1965" s="12" t="s">
        <v>6551</v>
      </c>
      <c r="AD1965" s="17">
        <v>0</v>
      </c>
      <c r="AE1965" s="12" t="s">
        <v>6551</v>
      </c>
      <c r="AF1965" s="17">
        <v>18692</v>
      </c>
      <c r="AG1965" s="12" t="s">
        <v>6551</v>
      </c>
      <c r="AH1965" s="17" t="s">
        <v>6551</v>
      </c>
      <c r="AI1965" s="12" t="s">
        <v>6551</v>
      </c>
      <c r="AJ1965" s="17">
        <v>0</v>
      </c>
      <c r="AK1965" s="12" t="s">
        <v>6551</v>
      </c>
      <c r="AL1965" s="17">
        <v>0</v>
      </c>
      <c r="AM1965" s="12" t="s">
        <v>6551</v>
      </c>
      <c r="AN1965" s="17">
        <v>0</v>
      </c>
      <c r="AO1965" s="12" t="s">
        <v>6551</v>
      </c>
      <c r="AP1965" s="192">
        <v>0</v>
      </c>
      <c r="AQ1965" s="12" t="s">
        <v>6551</v>
      </c>
      <c r="AR1965" s="17">
        <v>267519</v>
      </c>
      <c r="AS1965" s="12" t="s">
        <v>6551</v>
      </c>
      <c r="AT1965" s="17">
        <v>0</v>
      </c>
      <c r="AU1965" s="1" t="s">
        <v>6551</v>
      </c>
      <c r="AV1965" s="1" t="str">
        <f>IF(OR(M1965="Q",O1965="Q",Q1965="Q",S1965="Q",U1965="Q",W1965="Q",Y1965="Q",AA1965="Q",AC1965="Q",AE1965="Q",AG1965="Q",AI1965="Q",AK1965="Q",AM1965="Q",AO1965="Q",AQ1965="Q",AS1965="Q",AU1965="Q"),"Yes","No")</f>
        <v>No</v>
      </c>
    </row>
    <row r="1966" spans="1:48" x14ac:dyDescent="0.2">
      <c r="A1966" s="1" t="s">
        <v>2833</v>
      </c>
      <c r="B1966" s="1" t="s">
        <v>3803</v>
      </c>
      <c r="C1966" s="1" t="s">
        <v>96</v>
      </c>
      <c r="D1966" s="194" t="s">
        <v>3804</v>
      </c>
      <c r="E1966" s="197" t="s">
        <v>3805</v>
      </c>
      <c r="F1966" s="1" t="s">
        <v>239</v>
      </c>
      <c r="G1966" s="1" t="s">
        <v>287</v>
      </c>
      <c r="H1966" s="17">
        <v>0</v>
      </c>
      <c r="I1966" s="12">
        <v>16</v>
      </c>
      <c r="J1966" s="1" t="s">
        <v>11</v>
      </c>
      <c r="K1966" s="1" t="s">
        <v>9</v>
      </c>
      <c r="L1966" s="4">
        <v>16</v>
      </c>
      <c r="M1966" s="1" t="s">
        <v>6551</v>
      </c>
      <c r="N1966" s="12">
        <v>0</v>
      </c>
      <c r="O1966" s="12" t="s">
        <v>6551</v>
      </c>
      <c r="P1966" s="14">
        <v>22.051995052453158</v>
      </c>
      <c r="Q1966" s="12" t="s">
        <v>6551</v>
      </c>
      <c r="R1966" s="14">
        <v>0</v>
      </c>
      <c r="S1966" s="12" t="s">
        <v>6551</v>
      </c>
      <c r="T1966" s="14">
        <v>2.2663429382930964</v>
      </c>
      <c r="U1966" s="12" t="s">
        <v>6551</v>
      </c>
      <c r="V1966" s="17">
        <v>0</v>
      </c>
      <c r="W1966" s="12" t="s">
        <v>6551</v>
      </c>
      <c r="X1966" s="17">
        <v>0</v>
      </c>
      <c r="Y1966" s="12" t="s">
        <v>6551</v>
      </c>
      <c r="Z1966" s="17">
        <v>481373</v>
      </c>
      <c r="AA1966" s="12" t="s">
        <v>6551</v>
      </c>
      <c r="AB1966" s="17" t="s">
        <v>6551</v>
      </c>
      <c r="AC1966" s="12" t="s">
        <v>6551</v>
      </c>
      <c r="AD1966" s="17">
        <v>0</v>
      </c>
      <c r="AE1966" s="12" t="s">
        <v>6551</v>
      </c>
      <c r="AF1966" s="17">
        <v>21829</v>
      </c>
      <c r="AG1966" s="12" t="s">
        <v>6551</v>
      </c>
      <c r="AH1966" s="17" t="s">
        <v>6551</v>
      </c>
      <c r="AI1966" s="12" t="s">
        <v>6551</v>
      </c>
      <c r="AJ1966" s="17">
        <v>0</v>
      </c>
      <c r="AK1966" s="12" t="s">
        <v>6551</v>
      </c>
      <c r="AL1966" s="17">
        <v>0</v>
      </c>
      <c r="AM1966" s="12" t="s">
        <v>6551</v>
      </c>
      <c r="AN1966" s="17">
        <v>0</v>
      </c>
      <c r="AO1966" s="12" t="s">
        <v>6551</v>
      </c>
      <c r="AP1966" s="192">
        <v>0</v>
      </c>
      <c r="AQ1966" s="12" t="s">
        <v>6551</v>
      </c>
      <c r="AR1966" s="17">
        <v>49472</v>
      </c>
      <c r="AS1966" s="12" t="s">
        <v>6551</v>
      </c>
      <c r="AT1966" s="17">
        <v>0</v>
      </c>
      <c r="AU1966" s="1" t="s">
        <v>6551</v>
      </c>
      <c r="AV1966" s="1" t="str">
        <f>IF(OR(M1966="Q",O1966="Q",Q1966="Q",S1966="Q",U1966="Q",W1966="Q",Y1966="Q",AA1966="Q",AC1966="Q",AE1966="Q",AG1966="Q",AI1966="Q",AK1966="Q",AM1966="Q",AO1966="Q",AQ1966="Q",AS1966="Q",AU1966="Q"),"Yes","No")</f>
        <v>No</v>
      </c>
    </row>
    <row r="1967" spans="1:48" x14ac:dyDescent="0.2">
      <c r="A1967" s="1" t="s">
        <v>6395</v>
      </c>
      <c r="B1967" s="1" t="s">
        <v>1527</v>
      </c>
      <c r="C1967" s="1" t="s">
        <v>117</v>
      </c>
      <c r="D1967" s="194" t="s">
        <v>4067</v>
      </c>
      <c r="E1967" s="197" t="s">
        <v>4068</v>
      </c>
      <c r="F1967" s="1" t="s">
        <v>242</v>
      </c>
      <c r="G1967" s="1" t="s">
        <v>287</v>
      </c>
      <c r="H1967" s="17">
        <v>0</v>
      </c>
      <c r="I1967" s="12">
        <v>16</v>
      </c>
      <c r="J1967" s="1" t="s">
        <v>12</v>
      </c>
      <c r="K1967" s="1" t="s">
        <v>9</v>
      </c>
      <c r="L1967" s="4">
        <v>16</v>
      </c>
      <c r="M1967" s="1" t="s">
        <v>6551</v>
      </c>
      <c r="N1967" s="12">
        <v>0</v>
      </c>
      <c r="O1967" s="12" t="s">
        <v>6551</v>
      </c>
      <c r="P1967" s="14">
        <v>19.155096969369563</v>
      </c>
      <c r="Q1967" s="12" t="s">
        <v>123</v>
      </c>
      <c r="R1967" s="14">
        <v>0</v>
      </c>
      <c r="S1967" s="12" t="s">
        <v>6551</v>
      </c>
      <c r="T1967" s="14">
        <v>2.0954567554427097</v>
      </c>
      <c r="U1967" s="12" t="s">
        <v>123</v>
      </c>
      <c r="V1967" s="17">
        <v>0</v>
      </c>
      <c r="W1967" s="12" t="s">
        <v>6551</v>
      </c>
      <c r="X1967" s="17">
        <v>0</v>
      </c>
      <c r="Y1967" s="12" t="s">
        <v>6551</v>
      </c>
      <c r="Z1967" s="17">
        <v>709160</v>
      </c>
      <c r="AA1967" s="12" t="s">
        <v>123</v>
      </c>
      <c r="AB1967" s="17" t="s">
        <v>6551</v>
      </c>
      <c r="AC1967" s="12" t="s">
        <v>6551</v>
      </c>
      <c r="AD1967" s="17">
        <v>0</v>
      </c>
      <c r="AE1967" s="12" t="s">
        <v>6551</v>
      </c>
      <c r="AF1967" s="17">
        <v>37022</v>
      </c>
      <c r="AG1967" s="12" t="s">
        <v>123</v>
      </c>
      <c r="AH1967" s="17" t="s">
        <v>6551</v>
      </c>
      <c r="AI1967" s="12" t="s">
        <v>6551</v>
      </c>
      <c r="AJ1967" s="17">
        <v>0</v>
      </c>
      <c r="AK1967" s="12" t="s">
        <v>6551</v>
      </c>
      <c r="AL1967" s="17">
        <v>0</v>
      </c>
      <c r="AM1967" s="12" t="s">
        <v>6551</v>
      </c>
      <c r="AN1967" s="17">
        <v>0</v>
      </c>
      <c r="AO1967" s="12" t="s">
        <v>6551</v>
      </c>
      <c r="AP1967" s="192">
        <v>0</v>
      </c>
      <c r="AQ1967" s="12" t="s">
        <v>6551</v>
      </c>
      <c r="AR1967" s="17">
        <v>77578</v>
      </c>
      <c r="AS1967" s="12" t="s">
        <v>123</v>
      </c>
      <c r="AT1967" s="17">
        <v>0</v>
      </c>
      <c r="AU1967" s="1" t="s">
        <v>6551</v>
      </c>
      <c r="AV1967" s="1" t="str">
        <f>IF(OR(M1967="Q",O1967="Q",Q1967="Q",S1967="Q",U1967="Q",W1967="Q",Y1967="Q",AA1967="Q",AC1967="Q",AE1967="Q",AG1967="Q",AI1967="Q",AK1967="Q",AM1967="Q",AO1967="Q",AQ1967="Q",AS1967="Q",AU1967="Q"),"Yes","No")</f>
        <v>No</v>
      </c>
    </row>
    <row r="1968" spans="1:48" x14ac:dyDescent="0.2">
      <c r="A1968" s="1" t="s">
        <v>4251</v>
      </c>
      <c r="B1968" s="1" t="s">
        <v>4252</v>
      </c>
      <c r="C1968" s="1" t="s">
        <v>64</v>
      </c>
      <c r="D1968" s="194" t="s">
        <v>4253</v>
      </c>
      <c r="E1968" s="197" t="s">
        <v>4254</v>
      </c>
      <c r="F1968" s="1" t="s">
        <v>239</v>
      </c>
      <c r="G1968" s="1" t="s">
        <v>287</v>
      </c>
      <c r="H1968" s="17">
        <v>0</v>
      </c>
      <c r="I1968" s="12">
        <v>16</v>
      </c>
      <c r="J1968" s="1" t="s">
        <v>11</v>
      </c>
      <c r="K1968" s="1" t="s">
        <v>9</v>
      </c>
      <c r="L1968" s="4">
        <v>16</v>
      </c>
      <c r="M1968" s="1" t="s">
        <v>6551</v>
      </c>
      <c r="N1968" s="12">
        <v>0</v>
      </c>
      <c r="O1968" s="12" t="s">
        <v>6551</v>
      </c>
      <c r="P1968" s="14">
        <v>21.253951100905038</v>
      </c>
      <c r="Q1968" s="12" t="s">
        <v>6551</v>
      </c>
      <c r="R1968" s="14">
        <v>0</v>
      </c>
      <c r="S1968" s="12" t="s">
        <v>6551</v>
      </c>
      <c r="T1968" s="14">
        <v>2.4232068080507903</v>
      </c>
      <c r="U1968" s="12" t="s">
        <v>6551</v>
      </c>
      <c r="V1968" s="17">
        <v>0</v>
      </c>
      <c r="W1968" s="12" t="s">
        <v>6551</v>
      </c>
      <c r="X1968" s="17">
        <v>0</v>
      </c>
      <c r="Y1968" s="12" t="s">
        <v>6551</v>
      </c>
      <c r="Z1968" s="17">
        <v>314686</v>
      </c>
      <c r="AA1968" s="12" t="s">
        <v>6551</v>
      </c>
      <c r="AB1968" s="17" t="s">
        <v>6551</v>
      </c>
      <c r="AC1968" s="12" t="s">
        <v>6551</v>
      </c>
      <c r="AD1968" s="17">
        <v>0</v>
      </c>
      <c r="AE1968" s="12" t="s">
        <v>6551</v>
      </c>
      <c r="AF1968" s="17">
        <v>14806</v>
      </c>
      <c r="AG1968" s="12" t="s">
        <v>6551</v>
      </c>
      <c r="AH1968" s="17" t="s">
        <v>6551</v>
      </c>
      <c r="AI1968" s="12" t="s">
        <v>6551</v>
      </c>
      <c r="AJ1968" s="17">
        <v>0</v>
      </c>
      <c r="AK1968" s="12" t="s">
        <v>6551</v>
      </c>
      <c r="AL1968" s="17">
        <v>0</v>
      </c>
      <c r="AM1968" s="12" t="s">
        <v>6551</v>
      </c>
      <c r="AN1968" s="17">
        <v>0</v>
      </c>
      <c r="AO1968" s="12" t="s">
        <v>6551</v>
      </c>
      <c r="AP1968" s="192">
        <v>0</v>
      </c>
      <c r="AQ1968" s="12" t="s">
        <v>6551</v>
      </c>
      <c r="AR1968" s="17">
        <v>35878</v>
      </c>
      <c r="AS1968" s="12" t="s">
        <v>6551</v>
      </c>
      <c r="AT1968" s="17">
        <v>0</v>
      </c>
      <c r="AU1968" s="1" t="s">
        <v>6551</v>
      </c>
      <c r="AV1968" s="1" t="str">
        <f>IF(OR(M1968="Q",O1968="Q",Q1968="Q",S1968="Q",U1968="Q",W1968="Q",Y1968="Q",AA1968="Q",AC1968="Q",AE1968="Q",AG1968="Q",AI1968="Q",AK1968="Q",AM1968="Q",AO1968="Q",AQ1968="Q",AS1968="Q",AU1968="Q"),"Yes","No")</f>
        <v>No</v>
      </c>
    </row>
    <row r="1969" spans="1:48" x14ac:dyDescent="0.2">
      <c r="A1969" s="1" t="s">
        <v>4269</v>
      </c>
      <c r="B1969" s="1" t="s">
        <v>4270</v>
      </c>
      <c r="C1969" s="1" t="s">
        <v>64</v>
      </c>
      <c r="D1969" s="194" t="s">
        <v>4271</v>
      </c>
      <c r="E1969" s="197" t="s">
        <v>4272</v>
      </c>
      <c r="F1969" s="1" t="s">
        <v>1645</v>
      </c>
      <c r="G1969" s="1" t="s">
        <v>287</v>
      </c>
      <c r="H1969" s="17">
        <v>0</v>
      </c>
      <c r="I1969" s="12">
        <v>16</v>
      </c>
      <c r="J1969" s="1" t="s">
        <v>11</v>
      </c>
      <c r="K1969" s="1" t="s">
        <v>9</v>
      </c>
      <c r="L1969" s="4">
        <v>16</v>
      </c>
      <c r="M1969" s="1" t="s">
        <v>6551</v>
      </c>
      <c r="N1969" s="12">
        <v>0</v>
      </c>
      <c r="O1969" s="12" t="s">
        <v>6551</v>
      </c>
      <c r="P1969" s="14">
        <v>20.785081427727619</v>
      </c>
      <c r="Q1969" s="12" t="s">
        <v>6551</v>
      </c>
      <c r="R1969" s="14">
        <v>0</v>
      </c>
      <c r="S1969" s="12" t="s">
        <v>6551</v>
      </c>
      <c r="T1969" s="14">
        <v>3.0370432874862883</v>
      </c>
      <c r="U1969" s="12" t="s">
        <v>6551</v>
      </c>
      <c r="V1969" s="17">
        <v>0</v>
      </c>
      <c r="W1969" s="12" t="s">
        <v>6551</v>
      </c>
      <c r="X1969" s="17">
        <v>0</v>
      </c>
      <c r="Y1969" s="12" t="s">
        <v>6551</v>
      </c>
      <c r="Z1969" s="17">
        <v>246324</v>
      </c>
      <c r="AA1969" s="12" t="s">
        <v>6551</v>
      </c>
      <c r="AB1969" s="17" t="s">
        <v>6551</v>
      </c>
      <c r="AC1969" s="12" t="s">
        <v>6551</v>
      </c>
      <c r="AD1969" s="17">
        <v>0</v>
      </c>
      <c r="AE1969" s="12" t="s">
        <v>6551</v>
      </c>
      <c r="AF1969" s="17">
        <v>11851</v>
      </c>
      <c r="AG1969" s="12" t="s">
        <v>6551</v>
      </c>
      <c r="AH1969" s="17" t="s">
        <v>6551</v>
      </c>
      <c r="AI1969" s="12" t="s">
        <v>6551</v>
      </c>
      <c r="AJ1969" s="17">
        <v>0</v>
      </c>
      <c r="AK1969" s="12" t="s">
        <v>6551</v>
      </c>
      <c r="AL1969" s="17">
        <v>0</v>
      </c>
      <c r="AM1969" s="12" t="s">
        <v>6551</v>
      </c>
      <c r="AN1969" s="17">
        <v>0</v>
      </c>
      <c r="AO1969" s="12" t="s">
        <v>6551</v>
      </c>
      <c r="AP1969" s="192">
        <v>0</v>
      </c>
      <c r="AQ1969" s="12" t="s">
        <v>6551</v>
      </c>
      <c r="AR1969" s="17">
        <v>35992</v>
      </c>
      <c r="AS1969" s="12" t="s">
        <v>6551</v>
      </c>
      <c r="AT1969" s="17">
        <v>0</v>
      </c>
      <c r="AU1969" s="1" t="s">
        <v>6551</v>
      </c>
      <c r="AV1969" s="1" t="str">
        <f>IF(OR(M1969="Q",O1969="Q",Q1969="Q",S1969="Q",U1969="Q",W1969="Q",Y1969="Q",AA1969="Q",AC1969="Q",AE1969="Q",AG1969="Q",AI1969="Q",AK1969="Q",AM1969="Q",AO1969="Q",AQ1969="Q",AS1969="Q",AU1969="Q"),"Yes","No")</f>
        <v>No</v>
      </c>
    </row>
    <row r="1970" spans="1:48" x14ac:dyDescent="0.2">
      <c r="A1970" s="1" t="s">
        <v>4121</v>
      </c>
      <c r="B1970" s="1" t="s">
        <v>4122</v>
      </c>
      <c r="C1970" s="1" t="s">
        <v>108</v>
      </c>
      <c r="D1970" s="194" t="s">
        <v>4123</v>
      </c>
      <c r="E1970" s="197" t="s">
        <v>4124</v>
      </c>
      <c r="F1970" s="1" t="s">
        <v>242</v>
      </c>
      <c r="G1970" s="1" t="s">
        <v>287</v>
      </c>
      <c r="H1970" s="17">
        <v>0</v>
      </c>
      <c r="I1970" s="12">
        <v>16</v>
      </c>
      <c r="J1970" s="1" t="s">
        <v>11</v>
      </c>
      <c r="K1970" s="1" t="s">
        <v>9</v>
      </c>
      <c r="L1970" s="4">
        <v>16</v>
      </c>
      <c r="M1970" s="1" t="s">
        <v>6551</v>
      </c>
      <c r="N1970" s="12">
        <v>0</v>
      </c>
      <c r="O1970" s="12" t="s">
        <v>6551</v>
      </c>
      <c r="P1970" s="14">
        <v>12.293447687554757</v>
      </c>
      <c r="Q1970" s="12" t="s">
        <v>6551</v>
      </c>
      <c r="R1970" s="14">
        <v>0</v>
      </c>
      <c r="S1970" s="12" t="s">
        <v>6551</v>
      </c>
      <c r="T1970" s="14">
        <v>2.8355235855581684</v>
      </c>
      <c r="U1970" s="12" t="s">
        <v>6551</v>
      </c>
      <c r="V1970" s="17">
        <v>0</v>
      </c>
      <c r="W1970" s="12" t="s">
        <v>6551</v>
      </c>
      <c r="X1970" s="17">
        <v>0</v>
      </c>
      <c r="Y1970" s="12" t="s">
        <v>6551</v>
      </c>
      <c r="Z1970" s="17">
        <v>266608</v>
      </c>
      <c r="AA1970" s="12" t="s">
        <v>6551</v>
      </c>
      <c r="AB1970" s="17" t="s">
        <v>6551</v>
      </c>
      <c r="AC1970" s="12" t="s">
        <v>6551</v>
      </c>
      <c r="AD1970" s="17">
        <v>0</v>
      </c>
      <c r="AE1970" s="12" t="s">
        <v>6551</v>
      </c>
      <c r="AF1970" s="17">
        <v>21687</v>
      </c>
      <c r="AG1970" s="12" t="s">
        <v>6551</v>
      </c>
      <c r="AH1970" s="17" t="s">
        <v>6551</v>
      </c>
      <c r="AI1970" s="12" t="s">
        <v>6551</v>
      </c>
      <c r="AJ1970" s="17">
        <v>0</v>
      </c>
      <c r="AK1970" s="12" t="s">
        <v>6551</v>
      </c>
      <c r="AL1970" s="17">
        <v>0</v>
      </c>
      <c r="AM1970" s="12" t="s">
        <v>6551</v>
      </c>
      <c r="AN1970" s="17">
        <v>0</v>
      </c>
      <c r="AO1970" s="12" t="s">
        <v>6551</v>
      </c>
      <c r="AP1970" s="192">
        <v>0</v>
      </c>
      <c r="AQ1970" s="12" t="s">
        <v>6551</v>
      </c>
      <c r="AR1970" s="17">
        <v>61494</v>
      </c>
      <c r="AS1970" s="12" t="s">
        <v>6551</v>
      </c>
      <c r="AT1970" s="17">
        <v>0</v>
      </c>
      <c r="AU1970" s="1" t="s">
        <v>6551</v>
      </c>
      <c r="AV1970" s="1" t="str">
        <f>IF(OR(M1970="Q",O1970="Q",Q1970="Q",S1970="Q",U1970="Q",W1970="Q",Y1970="Q",AA1970="Q",AC1970="Q",AE1970="Q",AG1970="Q",AI1970="Q",AK1970="Q",AM1970="Q",AO1970="Q",AQ1970="Q",AS1970="Q",AU1970="Q"),"Yes","No")</f>
        <v>No</v>
      </c>
    </row>
    <row r="1971" spans="1:48" x14ac:dyDescent="0.2">
      <c r="A1971" s="1" t="s">
        <v>5197</v>
      </c>
      <c r="B1971" s="1" t="s">
        <v>4564</v>
      </c>
      <c r="C1971" s="1" t="s">
        <v>37</v>
      </c>
      <c r="D1971" s="194" t="s">
        <v>5198</v>
      </c>
      <c r="E1971" s="197" t="s">
        <v>5199</v>
      </c>
      <c r="F1971" s="1" t="s">
        <v>239</v>
      </c>
      <c r="G1971" s="1" t="s">
        <v>287</v>
      </c>
      <c r="H1971" s="17">
        <v>0</v>
      </c>
      <c r="I1971" s="12">
        <v>16</v>
      </c>
      <c r="J1971" s="1" t="s">
        <v>11</v>
      </c>
      <c r="K1971" s="1" t="s">
        <v>9</v>
      </c>
      <c r="L1971" s="4">
        <v>16</v>
      </c>
      <c r="M1971" s="1" t="s">
        <v>6551</v>
      </c>
      <c r="N1971" s="12">
        <v>0</v>
      </c>
      <c r="O1971" s="12" t="s">
        <v>6551</v>
      </c>
      <c r="P1971" s="14">
        <v>16.348427434634331</v>
      </c>
      <c r="Q1971" s="12" t="s">
        <v>6551</v>
      </c>
      <c r="R1971" s="14">
        <v>0</v>
      </c>
      <c r="S1971" s="12" t="s">
        <v>6551</v>
      </c>
      <c r="T1971" s="14">
        <v>7.940697233800682</v>
      </c>
      <c r="U1971" s="12" t="s">
        <v>6551</v>
      </c>
      <c r="V1971" s="17">
        <v>0</v>
      </c>
      <c r="W1971" s="12" t="s">
        <v>6551</v>
      </c>
      <c r="X1971" s="17">
        <v>0</v>
      </c>
      <c r="Y1971" s="12" t="s">
        <v>6551</v>
      </c>
      <c r="Z1971" s="17">
        <v>86287</v>
      </c>
      <c r="AA1971" s="12" t="s">
        <v>6551</v>
      </c>
      <c r="AB1971" s="17" t="s">
        <v>6551</v>
      </c>
      <c r="AC1971" s="12" t="s">
        <v>6551</v>
      </c>
      <c r="AD1971" s="17">
        <v>0</v>
      </c>
      <c r="AE1971" s="12" t="s">
        <v>6551</v>
      </c>
      <c r="AF1971" s="17">
        <v>5278</v>
      </c>
      <c r="AG1971" s="12" t="s">
        <v>6551</v>
      </c>
      <c r="AH1971" s="17" t="s">
        <v>6551</v>
      </c>
      <c r="AI1971" s="12" t="s">
        <v>6551</v>
      </c>
      <c r="AJ1971" s="17">
        <v>0</v>
      </c>
      <c r="AK1971" s="12" t="s">
        <v>6551</v>
      </c>
      <c r="AL1971" s="17">
        <v>0</v>
      </c>
      <c r="AM1971" s="12" t="s">
        <v>6551</v>
      </c>
      <c r="AN1971" s="17">
        <v>0</v>
      </c>
      <c r="AO1971" s="12" t="s">
        <v>6551</v>
      </c>
      <c r="AP1971" s="192">
        <v>0</v>
      </c>
      <c r="AQ1971" s="12" t="s">
        <v>6551</v>
      </c>
      <c r="AR1971" s="17">
        <v>41911</v>
      </c>
      <c r="AS1971" s="12" t="s">
        <v>6551</v>
      </c>
      <c r="AT1971" s="17">
        <v>0</v>
      </c>
      <c r="AU1971" s="1" t="s">
        <v>6551</v>
      </c>
      <c r="AV1971" s="1" t="str">
        <f>IF(OR(M1971="Q",O1971="Q",Q1971="Q",S1971="Q",U1971="Q",W1971="Q",Y1971="Q",AA1971="Q",AC1971="Q",AE1971="Q",AG1971="Q",AI1971="Q",AK1971="Q",AM1971="Q",AO1971="Q",AQ1971="Q",AS1971="Q",AU1971="Q"),"Yes","No")</f>
        <v>No</v>
      </c>
    </row>
    <row r="1972" spans="1:48" x14ac:dyDescent="0.2">
      <c r="A1972" s="1" t="s">
        <v>5483</v>
      </c>
      <c r="B1972" s="1" t="s">
        <v>5480</v>
      </c>
      <c r="C1972" s="1" t="s">
        <v>80</v>
      </c>
      <c r="D1972" s="194" t="s">
        <v>5484</v>
      </c>
      <c r="E1972" s="197" t="s">
        <v>5485</v>
      </c>
      <c r="F1972" s="1" t="s">
        <v>239</v>
      </c>
      <c r="G1972" s="1" t="s">
        <v>287</v>
      </c>
      <c r="H1972" s="17">
        <v>0</v>
      </c>
      <c r="I1972" s="12">
        <v>16</v>
      </c>
      <c r="J1972" s="1" t="s">
        <v>12</v>
      </c>
      <c r="K1972" s="1" t="s">
        <v>9</v>
      </c>
      <c r="L1972" s="4">
        <v>16</v>
      </c>
      <c r="M1972" s="1" t="s">
        <v>6551</v>
      </c>
      <c r="N1972" s="12">
        <v>0</v>
      </c>
      <c r="O1972" s="12" t="s">
        <v>6551</v>
      </c>
      <c r="P1972" s="14">
        <v>11.358855907214469</v>
      </c>
      <c r="Q1972" s="12" t="s">
        <v>6551</v>
      </c>
      <c r="R1972" s="14">
        <v>0</v>
      </c>
      <c r="S1972" s="12" t="s">
        <v>6551</v>
      </c>
      <c r="T1972" s="14">
        <v>6.1065460978965991</v>
      </c>
      <c r="U1972" s="12" t="s">
        <v>6551</v>
      </c>
      <c r="V1972" s="17">
        <v>0</v>
      </c>
      <c r="W1972" s="12" t="s">
        <v>6551</v>
      </c>
      <c r="X1972" s="17">
        <v>0</v>
      </c>
      <c r="Y1972" s="12" t="s">
        <v>6551</v>
      </c>
      <c r="Z1972" s="17">
        <v>231130</v>
      </c>
      <c r="AA1972" s="12" t="s">
        <v>6551</v>
      </c>
      <c r="AB1972" s="17" t="s">
        <v>6551</v>
      </c>
      <c r="AC1972" s="12" t="s">
        <v>6551</v>
      </c>
      <c r="AD1972" s="17">
        <v>0</v>
      </c>
      <c r="AE1972" s="12" t="s">
        <v>6551</v>
      </c>
      <c r="AF1972" s="17">
        <v>20348</v>
      </c>
      <c r="AG1972" s="12" t="s">
        <v>6551</v>
      </c>
      <c r="AH1972" s="17" t="s">
        <v>6551</v>
      </c>
      <c r="AI1972" s="12" t="s">
        <v>6551</v>
      </c>
      <c r="AJ1972" s="17">
        <v>0</v>
      </c>
      <c r="AK1972" s="12" t="s">
        <v>6551</v>
      </c>
      <c r="AL1972" s="17">
        <v>0</v>
      </c>
      <c r="AM1972" s="12" t="s">
        <v>6551</v>
      </c>
      <c r="AN1972" s="17">
        <v>0</v>
      </c>
      <c r="AO1972" s="12" t="s">
        <v>6551</v>
      </c>
      <c r="AP1972" s="192">
        <v>0</v>
      </c>
      <c r="AQ1972" s="12" t="s">
        <v>6551</v>
      </c>
      <c r="AR1972" s="17">
        <v>124256</v>
      </c>
      <c r="AS1972" s="12" t="s">
        <v>6551</v>
      </c>
      <c r="AT1972" s="17">
        <v>0</v>
      </c>
      <c r="AU1972" s="1" t="s">
        <v>6551</v>
      </c>
      <c r="AV1972" s="1" t="str">
        <f>IF(OR(M1972="Q",O1972="Q",Q1972="Q",S1972="Q",U1972="Q",W1972="Q",Y1972="Q",AA1972="Q",AC1972="Q",AE1972="Q",AG1972="Q",AI1972="Q",AK1972="Q",AM1972="Q",AO1972="Q",AQ1972="Q",AS1972="Q",AU1972="Q"),"Yes","No")</f>
        <v>No</v>
      </c>
    </row>
    <row r="1973" spans="1:48" x14ac:dyDescent="0.2">
      <c r="A1973" s="1" t="s">
        <v>5121</v>
      </c>
      <c r="B1973" s="1" t="s">
        <v>5122</v>
      </c>
      <c r="C1973" s="1" t="s">
        <v>106</v>
      </c>
      <c r="D1973" s="194" t="s">
        <v>5123</v>
      </c>
      <c r="E1973" s="197" t="s">
        <v>5124</v>
      </c>
      <c r="F1973" s="1" t="s">
        <v>239</v>
      </c>
      <c r="G1973" s="1" t="s">
        <v>287</v>
      </c>
      <c r="H1973" s="17">
        <v>0</v>
      </c>
      <c r="I1973" s="12">
        <v>16</v>
      </c>
      <c r="J1973" s="1" t="s">
        <v>11</v>
      </c>
      <c r="K1973" s="1" t="s">
        <v>9</v>
      </c>
      <c r="L1973" s="4">
        <v>16</v>
      </c>
      <c r="M1973" s="1" t="s">
        <v>6551</v>
      </c>
      <c r="N1973" s="12">
        <v>0</v>
      </c>
      <c r="O1973" s="12" t="s">
        <v>6551</v>
      </c>
      <c r="P1973" s="14">
        <v>10.070086367880485</v>
      </c>
      <c r="Q1973" s="12" t="s">
        <v>6551</v>
      </c>
      <c r="R1973" s="14">
        <v>0</v>
      </c>
      <c r="S1973" s="12" t="s">
        <v>6551</v>
      </c>
      <c r="T1973" s="14">
        <v>4.7628384687208216</v>
      </c>
      <c r="U1973" s="12" t="s">
        <v>6551</v>
      </c>
      <c r="V1973" s="17">
        <v>0</v>
      </c>
      <c r="W1973" s="12" t="s">
        <v>6551</v>
      </c>
      <c r="X1973" s="17">
        <v>0</v>
      </c>
      <c r="Y1973" s="12" t="s">
        <v>6551</v>
      </c>
      <c r="Z1973" s="17">
        <v>172561</v>
      </c>
      <c r="AA1973" s="12" t="s">
        <v>6551</v>
      </c>
      <c r="AB1973" s="17" t="s">
        <v>6551</v>
      </c>
      <c r="AC1973" s="12" t="s">
        <v>6551</v>
      </c>
      <c r="AD1973" s="17">
        <v>0</v>
      </c>
      <c r="AE1973" s="12" t="s">
        <v>6551</v>
      </c>
      <c r="AF1973" s="17">
        <v>17136</v>
      </c>
      <c r="AG1973" s="12" t="s">
        <v>6551</v>
      </c>
      <c r="AH1973" s="17" t="s">
        <v>6551</v>
      </c>
      <c r="AI1973" s="12" t="s">
        <v>6551</v>
      </c>
      <c r="AJ1973" s="17">
        <v>0</v>
      </c>
      <c r="AK1973" s="12" t="s">
        <v>6551</v>
      </c>
      <c r="AL1973" s="17">
        <v>0</v>
      </c>
      <c r="AM1973" s="12" t="s">
        <v>6551</v>
      </c>
      <c r="AN1973" s="17">
        <v>0</v>
      </c>
      <c r="AO1973" s="12" t="s">
        <v>6551</v>
      </c>
      <c r="AP1973" s="192">
        <v>0</v>
      </c>
      <c r="AQ1973" s="12" t="s">
        <v>6551</v>
      </c>
      <c r="AR1973" s="17">
        <v>81616</v>
      </c>
      <c r="AS1973" s="12" t="s">
        <v>6551</v>
      </c>
      <c r="AT1973" s="17">
        <v>0</v>
      </c>
      <c r="AU1973" s="1" t="s">
        <v>6551</v>
      </c>
      <c r="AV1973" s="1" t="str">
        <f>IF(OR(M1973="Q",O1973="Q",Q1973="Q",S1973="Q",U1973="Q",W1973="Q",Y1973="Q",AA1973="Q",AC1973="Q",AE1973="Q",AG1973="Q",AI1973="Q",AK1973="Q",AM1973="Q",AO1973="Q",AQ1973="Q",AS1973="Q",AU1973="Q"),"Yes","No")</f>
        <v>No</v>
      </c>
    </row>
    <row r="1974" spans="1:48" x14ac:dyDescent="0.2">
      <c r="A1974" s="1" t="s">
        <v>1626</v>
      </c>
      <c r="B1974" s="1" t="s">
        <v>1168</v>
      </c>
      <c r="C1974" s="1" t="s">
        <v>65</v>
      </c>
      <c r="D1974" s="194">
        <v>1126</v>
      </c>
      <c r="E1974" s="197">
        <v>10126</v>
      </c>
      <c r="F1974" s="1" t="s">
        <v>1493</v>
      </c>
      <c r="G1974" s="1" t="s">
        <v>236</v>
      </c>
      <c r="H1974" s="17">
        <v>486514</v>
      </c>
      <c r="I1974" s="12">
        <v>16</v>
      </c>
      <c r="J1974" s="1" t="s">
        <v>11</v>
      </c>
      <c r="K1974" s="1" t="s">
        <v>13</v>
      </c>
      <c r="L1974" s="4">
        <v>15</v>
      </c>
      <c r="M1974" s="1" t="s">
        <v>6551</v>
      </c>
      <c r="N1974" s="12">
        <v>0</v>
      </c>
      <c r="O1974" s="12" t="s">
        <v>6551</v>
      </c>
      <c r="P1974" s="14">
        <v>14.514803550369313</v>
      </c>
      <c r="Q1974" s="12" t="s">
        <v>6551</v>
      </c>
      <c r="R1974" s="14">
        <v>7.648990030794927</v>
      </c>
      <c r="S1974" s="12" t="s">
        <v>6551</v>
      </c>
      <c r="T1974" s="14">
        <v>2.3783750232760226</v>
      </c>
      <c r="U1974" s="12" t="s">
        <v>6551</v>
      </c>
      <c r="V1974" s="17">
        <v>0</v>
      </c>
      <c r="W1974" s="12" t="s">
        <v>6551</v>
      </c>
      <c r="X1974" s="17">
        <v>257882</v>
      </c>
      <c r="Y1974" s="12" t="s">
        <v>6551</v>
      </c>
      <c r="Z1974" s="17">
        <v>233848</v>
      </c>
      <c r="AA1974" s="12" t="s">
        <v>6551</v>
      </c>
      <c r="AB1974" s="17">
        <v>24034</v>
      </c>
      <c r="AC1974" s="12" t="s">
        <v>6551</v>
      </c>
      <c r="AD1974" s="17">
        <v>17741</v>
      </c>
      <c r="AE1974" s="12" t="s">
        <v>6551</v>
      </c>
      <c r="AF1974" s="17">
        <v>16111</v>
      </c>
      <c r="AG1974" s="12" t="s">
        <v>6551</v>
      </c>
      <c r="AH1974" s="17">
        <v>1630</v>
      </c>
      <c r="AI1974" s="12" t="s">
        <v>6551</v>
      </c>
      <c r="AJ1974" s="17">
        <v>0</v>
      </c>
      <c r="AK1974" s="12" t="s">
        <v>6551</v>
      </c>
      <c r="AL1974" s="17">
        <v>0</v>
      </c>
      <c r="AM1974" s="12" t="s">
        <v>6551</v>
      </c>
      <c r="AN1974" s="17">
        <v>0</v>
      </c>
      <c r="AO1974" s="12" t="s">
        <v>6551</v>
      </c>
      <c r="AP1974" s="192">
        <v>0</v>
      </c>
      <c r="AQ1974" s="12" t="s">
        <v>6551</v>
      </c>
      <c r="AR1974" s="17">
        <v>38318</v>
      </c>
      <c r="AS1974" s="12" t="s">
        <v>6551</v>
      </c>
      <c r="AT1974" s="17">
        <v>293094</v>
      </c>
      <c r="AU1974" s="1" t="s">
        <v>6551</v>
      </c>
      <c r="AV1974" s="1" t="str">
        <f>IF(OR(M1974="Q",O1974="Q",Q1974="Q",S1974="Q",U1974="Q",W1974="Q",Y1974="Q",AA1974="Q",AC1974="Q",AE1974="Q",AG1974="Q",AI1974="Q",AK1974="Q",AM1974="Q",AO1974="Q",AQ1974="Q",AS1974="Q",AU1974="Q"),"Yes","No")</f>
        <v>No</v>
      </c>
    </row>
    <row r="1975" spans="1:48" x14ac:dyDescent="0.2">
      <c r="A1975" s="1" t="s">
        <v>858</v>
      </c>
      <c r="B1975" s="1" t="s">
        <v>859</v>
      </c>
      <c r="C1975" s="1" t="s">
        <v>120</v>
      </c>
      <c r="D1975" s="194">
        <v>3003</v>
      </c>
      <c r="E1975" s="197">
        <v>30003</v>
      </c>
      <c r="F1975" s="1" t="s">
        <v>242</v>
      </c>
      <c r="G1975" s="1" t="s">
        <v>6120</v>
      </c>
      <c r="H1975" s="17">
        <v>67229</v>
      </c>
      <c r="I1975" s="12">
        <v>16</v>
      </c>
      <c r="J1975" s="1" t="s">
        <v>12</v>
      </c>
      <c r="K1975" s="1" t="s">
        <v>9</v>
      </c>
      <c r="L1975" s="4">
        <v>15</v>
      </c>
      <c r="M1975" s="1" t="s">
        <v>6551</v>
      </c>
      <c r="N1975" s="12">
        <v>0</v>
      </c>
      <c r="O1975" s="12" t="s">
        <v>6551</v>
      </c>
      <c r="P1975" s="14">
        <v>15.859776494784052</v>
      </c>
      <c r="Q1975" s="12" t="s">
        <v>6551</v>
      </c>
      <c r="R1975" s="14">
        <v>0</v>
      </c>
      <c r="S1975" s="12" t="s">
        <v>6551</v>
      </c>
      <c r="T1975" s="14">
        <v>13.289540847932205</v>
      </c>
      <c r="U1975" s="12" t="s">
        <v>6551</v>
      </c>
      <c r="V1975" s="17">
        <v>0</v>
      </c>
      <c r="W1975" s="12" t="s">
        <v>6551</v>
      </c>
      <c r="X1975" s="17">
        <v>0</v>
      </c>
      <c r="Y1975" s="12" t="s">
        <v>6551</v>
      </c>
      <c r="Z1975" s="17">
        <v>640053</v>
      </c>
      <c r="AA1975" s="12" t="s">
        <v>6551</v>
      </c>
      <c r="AB1975" s="17" t="s">
        <v>6551</v>
      </c>
      <c r="AC1975" s="12" t="s">
        <v>6551</v>
      </c>
      <c r="AD1975" s="17">
        <v>0</v>
      </c>
      <c r="AE1975" s="12" t="s">
        <v>6551</v>
      </c>
      <c r="AF1975" s="17">
        <v>40357</v>
      </c>
      <c r="AG1975" s="12" t="s">
        <v>6551</v>
      </c>
      <c r="AH1975" s="17" t="s">
        <v>6551</v>
      </c>
      <c r="AI1975" s="12" t="s">
        <v>6551</v>
      </c>
      <c r="AJ1975" s="17">
        <v>0</v>
      </c>
      <c r="AK1975" s="12" t="s">
        <v>6551</v>
      </c>
      <c r="AL1975" s="17">
        <v>0</v>
      </c>
      <c r="AM1975" s="12" t="s">
        <v>6551</v>
      </c>
      <c r="AN1975" s="17">
        <v>0</v>
      </c>
      <c r="AO1975" s="12" t="s">
        <v>6551</v>
      </c>
      <c r="AP1975" s="192">
        <v>0</v>
      </c>
      <c r="AQ1975" s="12" t="s">
        <v>6551</v>
      </c>
      <c r="AR1975" s="17">
        <v>536326</v>
      </c>
      <c r="AS1975" s="12" t="s">
        <v>6551</v>
      </c>
      <c r="AT1975" s="17">
        <v>0</v>
      </c>
      <c r="AU1975" s="1" t="s">
        <v>6551</v>
      </c>
      <c r="AV1975" s="1" t="str">
        <f>IF(OR(M1975="Q",O1975="Q",Q1975="Q",S1975="Q",U1975="Q",W1975="Q",Y1975="Q",AA1975="Q",AC1975="Q",AE1975="Q",AG1975="Q",AI1975="Q",AK1975="Q",AM1975="Q",AO1975="Q",AQ1975="Q",AS1975="Q",AU1975="Q"),"Yes","No")</f>
        <v>No</v>
      </c>
    </row>
    <row r="1976" spans="1:48" x14ac:dyDescent="0.2">
      <c r="A1976" s="1" t="s">
        <v>3051</v>
      </c>
      <c r="B1976" s="1" t="s">
        <v>1174</v>
      </c>
      <c r="C1976" s="1" t="s">
        <v>79</v>
      </c>
      <c r="D1976" s="194" t="s">
        <v>3052</v>
      </c>
      <c r="E1976" s="197" t="s">
        <v>3053</v>
      </c>
      <c r="F1976" s="1" t="s">
        <v>239</v>
      </c>
      <c r="G1976" s="1" t="s">
        <v>287</v>
      </c>
      <c r="H1976" s="17">
        <v>0</v>
      </c>
      <c r="I1976" s="12">
        <v>16</v>
      </c>
      <c r="J1976" s="1" t="s">
        <v>11</v>
      </c>
      <c r="K1976" s="1" t="s">
        <v>9</v>
      </c>
      <c r="L1976" s="4">
        <v>15</v>
      </c>
      <c r="M1976" s="1" t="s">
        <v>6551</v>
      </c>
      <c r="N1976" s="12">
        <v>0</v>
      </c>
      <c r="O1976" s="12" t="s">
        <v>6551</v>
      </c>
      <c r="P1976" s="14">
        <v>15.814409221902018</v>
      </c>
      <c r="Q1976" s="12" t="s">
        <v>6551</v>
      </c>
      <c r="R1976" s="14">
        <v>0</v>
      </c>
      <c r="S1976" s="12" t="s">
        <v>6551</v>
      </c>
      <c r="T1976" s="14">
        <v>2.1332853025936598</v>
      </c>
      <c r="U1976" s="12" t="s">
        <v>6551</v>
      </c>
      <c r="V1976" s="17">
        <v>0</v>
      </c>
      <c r="W1976" s="12" t="s">
        <v>6551</v>
      </c>
      <c r="X1976" s="17">
        <v>0</v>
      </c>
      <c r="Y1976" s="12" t="s">
        <v>6551</v>
      </c>
      <c r="Z1976" s="17">
        <v>439008</v>
      </c>
      <c r="AA1976" s="12" t="s">
        <v>6551</v>
      </c>
      <c r="AB1976" s="17" t="s">
        <v>6551</v>
      </c>
      <c r="AC1976" s="12" t="s">
        <v>6551</v>
      </c>
      <c r="AD1976" s="17">
        <v>0</v>
      </c>
      <c r="AE1976" s="12" t="s">
        <v>6551</v>
      </c>
      <c r="AF1976" s="17">
        <v>27760</v>
      </c>
      <c r="AG1976" s="12" t="s">
        <v>6551</v>
      </c>
      <c r="AH1976" s="17" t="s">
        <v>6551</v>
      </c>
      <c r="AI1976" s="12" t="s">
        <v>6551</v>
      </c>
      <c r="AJ1976" s="17">
        <v>0</v>
      </c>
      <c r="AK1976" s="12" t="s">
        <v>6551</v>
      </c>
      <c r="AL1976" s="17">
        <v>0</v>
      </c>
      <c r="AM1976" s="12" t="s">
        <v>6551</v>
      </c>
      <c r="AN1976" s="17">
        <v>0</v>
      </c>
      <c r="AO1976" s="12" t="s">
        <v>6551</v>
      </c>
      <c r="AP1976" s="192">
        <v>0</v>
      </c>
      <c r="AQ1976" s="12" t="s">
        <v>6551</v>
      </c>
      <c r="AR1976" s="17">
        <v>59220</v>
      </c>
      <c r="AS1976" s="12" t="s">
        <v>6551</v>
      </c>
      <c r="AT1976" s="17">
        <v>0</v>
      </c>
      <c r="AU1976" s="1" t="s">
        <v>6551</v>
      </c>
      <c r="AV1976" s="1" t="str">
        <f>IF(OR(M1976="Q",O1976="Q",Q1976="Q",S1976="Q",U1976="Q",W1976="Q",Y1976="Q",AA1976="Q",AC1976="Q",AE1976="Q",AG1976="Q",AI1976="Q",AK1976="Q",AM1976="Q",AO1976="Q",AQ1976="Q",AS1976="Q",AU1976="Q"),"Yes","No")</f>
        <v>No</v>
      </c>
    </row>
    <row r="1977" spans="1:48" x14ac:dyDescent="0.2">
      <c r="A1977" s="1" t="s">
        <v>910</v>
      </c>
      <c r="B1977" s="1" t="s">
        <v>911</v>
      </c>
      <c r="C1977" s="1" t="s">
        <v>120</v>
      </c>
      <c r="D1977" s="194">
        <v>3035</v>
      </c>
      <c r="E1977" s="197">
        <v>30035</v>
      </c>
      <c r="F1977" s="1" t="s">
        <v>242</v>
      </c>
      <c r="G1977" s="1" t="s">
        <v>236</v>
      </c>
      <c r="H1977" s="17">
        <v>81249</v>
      </c>
      <c r="I1977" s="12">
        <v>16</v>
      </c>
      <c r="J1977" s="1" t="s">
        <v>12</v>
      </c>
      <c r="K1977" s="1" t="s">
        <v>9</v>
      </c>
      <c r="L1977" s="4">
        <v>14</v>
      </c>
      <c r="M1977" s="1" t="s">
        <v>6551</v>
      </c>
      <c r="N1977" s="12">
        <v>0</v>
      </c>
      <c r="O1977" s="12" t="s">
        <v>6551</v>
      </c>
      <c r="P1977" s="14">
        <v>13.610913962920046</v>
      </c>
      <c r="Q1977" s="12" t="s">
        <v>6551</v>
      </c>
      <c r="R1977" s="14">
        <v>3.3902465961283137</v>
      </c>
      <c r="S1977" s="12" t="s">
        <v>6551</v>
      </c>
      <c r="T1977" s="14">
        <v>7.5411174681344146</v>
      </c>
      <c r="U1977" s="12" t="s">
        <v>6551</v>
      </c>
      <c r="V1977" s="17">
        <v>752173</v>
      </c>
      <c r="W1977" s="12" t="s">
        <v>6551</v>
      </c>
      <c r="X1977" s="17">
        <v>756504</v>
      </c>
      <c r="Y1977" s="12" t="s">
        <v>6551</v>
      </c>
      <c r="Z1977" s="17">
        <v>751758</v>
      </c>
      <c r="AA1977" s="12" t="s">
        <v>6551</v>
      </c>
      <c r="AB1977" s="17">
        <v>4746</v>
      </c>
      <c r="AC1977" s="12" t="s">
        <v>6551</v>
      </c>
      <c r="AD1977" s="17">
        <v>55588</v>
      </c>
      <c r="AE1977" s="12" t="s">
        <v>6551</v>
      </c>
      <c r="AF1977" s="17">
        <v>55232</v>
      </c>
      <c r="AG1977" s="12" t="s">
        <v>6551</v>
      </c>
      <c r="AH1977" s="17">
        <v>356</v>
      </c>
      <c r="AI1977" s="12" t="s">
        <v>6551</v>
      </c>
      <c r="AJ1977" s="17">
        <v>0</v>
      </c>
      <c r="AK1977" s="12" t="s">
        <v>6551</v>
      </c>
      <c r="AL1977" s="17">
        <v>0</v>
      </c>
      <c r="AM1977" s="12" t="s">
        <v>6551</v>
      </c>
      <c r="AN1977" s="17">
        <v>0</v>
      </c>
      <c r="AO1977" s="12" t="s">
        <v>6551</v>
      </c>
      <c r="AP1977" s="192">
        <v>0</v>
      </c>
      <c r="AQ1977" s="12" t="s">
        <v>6551</v>
      </c>
      <c r="AR1977" s="17">
        <v>416511</v>
      </c>
      <c r="AS1977" s="12" t="s">
        <v>6551</v>
      </c>
      <c r="AT1977" s="17">
        <v>1412075</v>
      </c>
      <c r="AU1977" s="1" t="s">
        <v>6551</v>
      </c>
      <c r="AV1977" s="1" t="str">
        <f>IF(OR(M1977="Q",O1977="Q",Q1977="Q",S1977="Q",U1977="Q",W1977="Q",Y1977="Q",AA1977="Q",AC1977="Q",AE1977="Q",AG1977="Q",AI1977="Q",AK1977="Q",AM1977="Q",AO1977="Q",AQ1977="Q",AS1977="Q",AU1977="Q"),"Yes","No")</f>
        <v>No</v>
      </c>
    </row>
    <row r="1978" spans="1:48" x14ac:dyDescent="0.2">
      <c r="A1978" s="1" t="s">
        <v>2556</v>
      </c>
      <c r="B1978" s="1" t="s">
        <v>2557</v>
      </c>
      <c r="C1978" s="1" t="s">
        <v>79</v>
      </c>
      <c r="D1978" s="194" t="s">
        <v>2558</v>
      </c>
      <c r="E1978" s="197" t="s">
        <v>2559</v>
      </c>
      <c r="F1978" s="1" t="s">
        <v>239</v>
      </c>
      <c r="G1978" s="1" t="s">
        <v>287</v>
      </c>
      <c r="H1978" s="17">
        <v>0</v>
      </c>
      <c r="I1978" s="12">
        <v>16</v>
      </c>
      <c r="J1978" s="1" t="s">
        <v>11</v>
      </c>
      <c r="K1978" s="1" t="s">
        <v>9</v>
      </c>
      <c r="L1978" s="4">
        <v>14</v>
      </c>
      <c r="M1978" s="1" t="s">
        <v>6551</v>
      </c>
      <c r="N1978" s="12">
        <v>0</v>
      </c>
      <c r="O1978" s="12" t="s">
        <v>6551</v>
      </c>
      <c r="P1978" s="14">
        <v>19.330223021883761</v>
      </c>
      <c r="Q1978" s="12" t="s">
        <v>6551</v>
      </c>
      <c r="R1978" s="14">
        <v>0</v>
      </c>
      <c r="S1978" s="12" t="s">
        <v>6551</v>
      </c>
      <c r="T1978" s="14">
        <v>1.8047198627557639</v>
      </c>
      <c r="U1978" s="12" t="s">
        <v>6551</v>
      </c>
      <c r="V1978" s="17">
        <v>0</v>
      </c>
      <c r="W1978" s="12" t="s">
        <v>6551</v>
      </c>
      <c r="X1978" s="17">
        <v>0</v>
      </c>
      <c r="Y1978" s="12" t="s">
        <v>6551</v>
      </c>
      <c r="Z1978" s="17">
        <v>461973</v>
      </c>
      <c r="AA1978" s="12" t="s">
        <v>6551</v>
      </c>
      <c r="AB1978" s="17" t="s">
        <v>6551</v>
      </c>
      <c r="AC1978" s="12" t="s">
        <v>6551</v>
      </c>
      <c r="AD1978" s="17">
        <v>0</v>
      </c>
      <c r="AE1978" s="12" t="s">
        <v>6551</v>
      </c>
      <c r="AF1978" s="17">
        <v>23899</v>
      </c>
      <c r="AG1978" s="12" t="s">
        <v>6551</v>
      </c>
      <c r="AH1978" s="17" t="s">
        <v>6551</v>
      </c>
      <c r="AI1978" s="12" t="s">
        <v>6551</v>
      </c>
      <c r="AJ1978" s="17">
        <v>0</v>
      </c>
      <c r="AK1978" s="12" t="s">
        <v>6551</v>
      </c>
      <c r="AL1978" s="17">
        <v>0</v>
      </c>
      <c r="AM1978" s="12" t="s">
        <v>6551</v>
      </c>
      <c r="AN1978" s="17">
        <v>0</v>
      </c>
      <c r="AO1978" s="12" t="s">
        <v>6551</v>
      </c>
      <c r="AP1978" s="192">
        <v>0</v>
      </c>
      <c r="AQ1978" s="12" t="s">
        <v>6551</v>
      </c>
      <c r="AR1978" s="17">
        <v>43131</v>
      </c>
      <c r="AS1978" s="12" t="s">
        <v>6551</v>
      </c>
      <c r="AT1978" s="17">
        <v>0</v>
      </c>
      <c r="AU1978" s="1" t="s">
        <v>6551</v>
      </c>
      <c r="AV1978" s="1" t="str">
        <f>IF(OR(M1978="Q",O1978="Q",Q1978="Q",S1978="Q",U1978="Q",W1978="Q",Y1978="Q",AA1978="Q",AC1978="Q",AE1978="Q",AG1978="Q",AI1978="Q",AK1978="Q",AM1978="Q",AO1978="Q",AQ1978="Q",AS1978="Q",AU1978="Q"),"Yes","No")</f>
        <v>No</v>
      </c>
    </row>
    <row r="1979" spans="1:48" x14ac:dyDescent="0.2">
      <c r="A1979" s="1" t="s">
        <v>3331</v>
      </c>
      <c r="B1979" s="1" t="s">
        <v>2243</v>
      </c>
      <c r="C1979" s="1" t="s">
        <v>73</v>
      </c>
      <c r="D1979" s="194" t="s">
        <v>3332</v>
      </c>
      <c r="E1979" s="197" t="s">
        <v>3333</v>
      </c>
      <c r="F1979" s="1" t="s">
        <v>242</v>
      </c>
      <c r="G1979" s="1" t="s">
        <v>287</v>
      </c>
      <c r="H1979" s="17">
        <v>0</v>
      </c>
      <c r="I1979" s="12">
        <v>16</v>
      </c>
      <c r="J1979" s="1" t="s">
        <v>12</v>
      </c>
      <c r="K1979" s="1" t="s">
        <v>9</v>
      </c>
      <c r="L1979" s="4">
        <v>14</v>
      </c>
      <c r="M1979" s="1" t="s">
        <v>6551</v>
      </c>
      <c r="N1979" s="12">
        <v>0</v>
      </c>
      <c r="O1979" s="12" t="s">
        <v>6551</v>
      </c>
      <c r="P1979" s="14">
        <v>21.458653226279083</v>
      </c>
      <c r="Q1979" s="12" t="s">
        <v>6551</v>
      </c>
      <c r="R1979" s="14">
        <v>0</v>
      </c>
      <c r="S1979" s="12" t="s">
        <v>6551</v>
      </c>
      <c r="T1979" s="14">
        <v>3.3420266072789078</v>
      </c>
      <c r="U1979" s="12" t="s">
        <v>6551</v>
      </c>
      <c r="V1979" s="17">
        <v>0</v>
      </c>
      <c r="W1979" s="12" t="s">
        <v>6551</v>
      </c>
      <c r="X1979" s="17">
        <v>0</v>
      </c>
      <c r="Y1979" s="12" t="s">
        <v>6551</v>
      </c>
      <c r="Z1979" s="17">
        <v>366149</v>
      </c>
      <c r="AA1979" s="12" t="s">
        <v>6551</v>
      </c>
      <c r="AB1979" s="17" t="s">
        <v>6551</v>
      </c>
      <c r="AC1979" s="12" t="s">
        <v>6551</v>
      </c>
      <c r="AD1979" s="17">
        <v>0</v>
      </c>
      <c r="AE1979" s="12" t="s">
        <v>6551</v>
      </c>
      <c r="AF1979" s="17">
        <v>17063</v>
      </c>
      <c r="AG1979" s="12" t="s">
        <v>6551</v>
      </c>
      <c r="AH1979" s="17" t="s">
        <v>6551</v>
      </c>
      <c r="AI1979" s="12" t="s">
        <v>6551</v>
      </c>
      <c r="AJ1979" s="17">
        <v>0</v>
      </c>
      <c r="AK1979" s="12" t="s">
        <v>6551</v>
      </c>
      <c r="AL1979" s="17">
        <v>0</v>
      </c>
      <c r="AM1979" s="12" t="s">
        <v>6551</v>
      </c>
      <c r="AN1979" s="17">
        <v>0</v>
      </c>
      <c r="AO1979" s="12" t="s">
        <v>6551</v>
      </c>
      <c r="AP1979" s="192">
        <v>0</v>
      </c>
      <c r="AQ1979" s="12" t="s">
        <v>6551</v>
      </c>
      <c r="AR1979" s="17">
        <v>57025</v>
      </c>
      <c r="AS1979" s="12" t="s">
        <v>6551</v>
      </c>
      <c r="AT1979" s="17">
        <v>0</v>
      </c>
      <c r="AU1979" s="1" t="s">
        <v>6551</v>
      </c>
      <c r="AV1979" s="1" t="str">
        <f>IF(OR(M1979="Q",O1979="Q",Q1979="Q",S1979="Q",U1979="Q",W1979="Q",Y1979="Q",AA1979="Q",AC1979="Q",AE1979="Q",AG1979="Q",AI1979="Q",AK1979="Q",AM1979="Q",AO1979="Q",AQ1979="Q",AS1979="Q",AU1979="Q"),"Yes","No")</f>
        <v>No</v>
      </c>
    </row>
    <row r="1980" spans="1:48" x14ac:dyDescent="0.2">
      <c r="A1980" s="1" t="s">
        <v>6298</v>
      </c>
      <c r="B1980" s="1" t="s">
        <v>5877</v>
      </c>
      <c r="C1980" s="1" t="s">
        <v>113</v>
      </c>
      <c r="E1980" s="197" t="s">
        <v>6297</v>
      </c>
      <c r="F1980" s="1" t="s">
        <v>239</v>
      </c>
      <c r="G1980" s="1" t="s">
        <v>287</v>
      </c>
      <c r="H1980" s="17">
        <v>0</v>
      </c>
      <c r="I1980" s="12">
        <v>16</v>
      </c>
      <c r="J1980" s="1" t="s">
        <v>11</v>
      </c>
      <c r="K1980" s="1" t="s">
        <v>13</v>
      </c>
      <c r="L1980" s="4">
        <v>13</v>
      </c>
      <c r="M1980" s="1" t="s">
        <v>6551</v>
      </c>
      <c r="N1980" s="12">
        <v>0</v>
      </c>
      <c r="O1980" s="12" t="s">
        <v>6551</v>
      </c>
      <c r="P1980" s="14">
        <v>11.68732782369146</v>
      </c>
      <c r="Q1980" s="12" t="s">
        <v>6551</v>
      </c>
      <c r="R1980" s="14">
        <v>0</v>
      </c>
      <c r="S1980" s="12" t="s">
        <v>6551</v>
      </c>
      <c r="T1980" s="14">
        <v>2.887052341597796</v>
      </c>
      <c r="U1980" s="12" t="s">
        <v>6551</v>
      </c>
      <c r="V1980" s="17">
        <v>0</v>
      </c>
      <c r="W1980" s="12" t="s">
        <v>6551</v>
      </c>
      <c r="X1980" s="17">
        <v>0</v>
      </c>
      <c r="Y1980" s="12" t="s">
        <v>6551</v>
      </c>
      <c r="Z1980" s="17">
        <v>127275</v>
      </c>
      <c r="AA1980" s="12" t="s">
        <v>6551</v>
      </c>
      <c r="AB1980" s="17" t="s">
        <v>6551</v>
      </c>
      <c r="AC1980" s="12" t="s">
        <v>6551</v>
      </c>
      <c r="AD1980" s="17">
        <v>0</v>
      </c>
      <c r="AE1980" s="12" t="s">
        <v>6551</v>
      </c>
      <c r="AF1980" s="17">
        <v>10890</v>
      </c>
      <c r="AG1980" s="12" t="s">
        <v>6551</v>
      </c>
      <c r="AH1980" s="17" t="s">
        <v>6551</v>
      </c>
      <c r="AI1980" s="12" t="s">
        <v>6551</v>
      </c>
      <c r="AJ1980" s="17">
        <v>0</v>
      </c>
      <c r="AK1980" s="12" t="s">
        <v>6551</v>
      </c>
      <c r="AL1980" s="17">
        <v>0</v>
      </c>
      <c r="AM1980" s="12" t="s">
        <v>6551</v>
      </c>
      <c r="AN1980" s="17">
        <v>0</v>
      </c>
      <c r="AO1980" s="12" t="s">
        <v>6551</v>
      </c>
      <c r="AP1980" s="192">
        <v>0</v>
      </c>
      <c r="AQ1980" s="12" t="s">
        <v>6551</v>
      </c>
      <c r="AR1980" s="17">
        <v>31440</v>
      </c>
      <c r="AS1980" s="12" t="s">
        <v>6551</v>
      </c>
      <c r="AT1980" s="17">
        <v>0</v>
      </c>
      <c r="AU1980" s="1" t="s">
        <v>6551</v>
      </c>
      <c r="AV1980" s="1" t="str">
        <f>IF(OR(M1980="Q",O1980="Q",Q1980="Q",S1980="Q",U1980="Q",W1980="Q",Y1980="Q",AA1980="Q",AC1980="Q",AE1980="Q",AG1980="Q",AI1980="Q",AK1980="Q",AM1980="Q",AO1980="Q",AQ1980="Q",AS1980="Q",AU1980="Q"),"Yes","No")</f>
        <v>No</v>
      </c>
    </row>
    <row r="1981" spans="1:48" x14ac:dyDescent="0.2">
      <c r="A1981" s="1" t="s">
        <v>934</v>
      </c>
      <c r="B1981" s="1" t="s">
        <v>935</v>
      </c>
      <c r="C1981" s="1" t="s">
        <v>110</v>
      </c>
      <c r="D1981" s="194">
        <v>3009</v>
      </c>
      <c r="E1981" s="197">
        <v>30009</v>
      </c>
      <c r="F1981" s="1" t="s">
        <v>239</v>
      </c>
      <c r="G1981" s="1" t="s">
        <v>6120</v>
      </c>
      <c r="H1981" s="17">
        <v>953556</v>
      </c>
      <c r="I1981" s="12">
        <v>16</v>
      </c>
      <c r="J1981" s="1" t="s">
        <v>12</v>
      </c>
      <c r="K1981" s="1" t="s">
        <v>9</v>
      </c>
      <c r="L1981" s="4">
        <v>12</v>
      </c>
      <c r="M1981" s="1" t="s">
        <v>6551</v>
      </c>
      <c r="N1981" s="12">
        <v>0</v>
      </c>
      <c r="O1981" s="12" t="s">
        <v>6551</v>
      </c>
      <c r="P1981" s="14">
        <v>11.360318791946309</v>
      </c>
      <c r="Q1981" s="12" t="s">
        <v>6551</v>
      </c>
      <c r="R1981" s="14">
        <v>0</v>
      </c>
      <c r="S1981" s="12" t="s">
        <v>6551</v>
      </c>
      <c r="T1981" s="14">
        <v>9.3008249440715876</v>
      </c>
      <c r="U1981" s="12" t="s">
        <v>6551</v>
      </c>
      <c r="V1981" s="17">
        <v>0</v>
      </c>
      <c r="W1981" s="12" t="s">
        <v>6551</v>
      </c>
      <c r="X1981" s="17">
        <v>0</v>
      </c>
      <c r="Y1981" s="12" t="s">
        <v>6551</v>
      </c>
      <c r="Z1981" s="17">
        <v>487494</v>
      </c>
      <c r="AA1981" s="12" t="s">
        <v>6551</v>
      </c>
      <c r="AB1981" s="17" t="s">
        <v>6551</v>
      </c>
      <c r="AC1981" s="12" t="s">
        <v>6551</v>
      </c>
      <c r="AD1981" s="17">
        <v>0</v>
      </c>
      <c r="AE1981" s="12" t="s">
        <v>6551</v>
      </c>
      <c r="AF1981" s="17">
        <v>42912</v>
      </c>
      <c r="AG1981" s="12" t="s">
        <v>6551</v>
      </c>
      <c r="AH1981" s="17" t="s">
        <v>6551</v>
      </c>
      <c r="AI1981" s="12" t="s">
        <v>6551</v>
      </c>
      <c r="AJ1981" s="17">
        <v>0</v>
      </c>
      <c r="AK1981" s="12" t="s">
        <v>6551</v>
      </c>
      <c r="AL1981" s="17">
        <v>0</v>
      </c>
      <c r="AM1981" s="12" t="s">
        <v>6551</v>
      </c>
      <c r="AN1981" s="17">
        <v>0</v>
      </c>
      <c r="AO1981" s="12" t="s">
        <v>6551</v>
      </c>
      <c r="AP1981" s="192">
        <v>0</v>
      </c>
      <c r="AQ1981" s="12" t="s">
        <v>6551</v>
      </c>
      <c r="AR1981" s="17">
        <v>399117</v>
      </c>
      <c r="AS1981" s="12" t="s">
        <v>6551</v>
      </c>
      <c r="AT1981" s="17">
        <v>0</v>
      </c>
      <c r="AU1981" s="1" t="s">
        <v>6551</v>
      </c>
      <c r="AV1981" s="1" t="str">
        <f>IF(OR(M1981="Q",O1981="Q",Q1981="Q",S1981="Q",U1981="Q",W1981="Q",Y1981="Q",AA1981="Q",AC1981="Q",AE1981="Q",AG1981="Q",AI1981="Q",AK1981="Q",AM1981="Q",AO1981="Q",AQ1981="Q",AS1981="Q",AU1981="Q"),"Yes","No")</f>
        <v>No</v>
      </c>
    </row>
    <row r="1982" spans="1:48" x14ac:dyDescent="0.2">
      <c r="A1982" s="1" t="s">
        <v>1049</v>
      </c>
      <c r="B1982" s="1" t="s">
        <v>493</v>
      </c>
      <c r="C1982" s="1" t="s">
        <v>96</v>
      </c>
      <c r="D1982" s="194">
        <v>5020</v>
      </c>
      <c r="E1982" s="197">
        <v>50020</v>
      </c>
      <c r="F1982" s="1" t="s">
        <v>239</v>
      </c>
      <c r="G1982" s="1" t="s">
        <v>6120</v>
      </c>
      <c r="H1982" s="17">
        <v>85256</v>
      </c>
      <c r="I1982" s="12">
        <v>16</v>
      </c>
      <c r="J1982" s="1" t="s">
        <v>12</v>
      </c>
      <c r="K1982" s="1" t="s">
        <v>13</v>
      </c>
      <c r="L1982" s="4">
        <v>12</v>
      </c>
      <c r="M1982" s="1" t="s">
        <v>6551</v>
      </c>
      <c r="N1982" s="12">
        <v>0</v>
      </c>
      <c r="O1982" s="12" t="s">
        <v>6551</v>
      </c>
      <c r="P1982" s="14">
        <v>13.779198993499685</v>
      </c>
      <c r="Q1982" s="12" t="s">
        <v>6551</v>
      </c>
      <c r="R1982" s="14">
        <v>0</v>
      </c>
      <c r="S1982" s="12" t="s">
        <v>6551</v>
      </c>
      <c r="T1982" s="14">
        <v>13.528360243237575</v>
      </c>
      <c r="U1982" s="12" t="s">
        <v>6551</v>
      </c>
      <c r="V1982" s="17">
        <v>0</v>
      </c>
      <c r="W1982" s="12" t="s">
        <v>6551</v>
      </c>
      <c r="X1982" s="17">
        <v>0</v>
      </c>
      <c r="Y1982" s="12" t="s">
        <v>6551</v>
      </c>
      <c r="Z1982" s="17">
        <v>262852</v>
      </c>
      <c r="AA1982" s="12" t="s">
        <v>6551</v>
      </c>
      <c r="AB1982" s="17" t="s">
        <v>6551</v>
      </c>
      <c r="AC1982" s="12" t="s">
        <v>6551</v>
      </c>
      <c r="AD1982" s="17">
        <v>0</v>
      </c>
      <c r="AE1982" s="12" t="s">
        <v>6551</v>
      </c>
      <c r="AF1982" s="17">
        <v>19076</v>
      </c>
      <c r="AG1982" s="12" t="s">
        <v>6551</v>
      </c>
      <c r="AH1982" s="17" t="s">
        <v>6551</v>
      </c>
      <c r="AI1982" s="12" t="s">
        <v>6551</v>
      </c>
      <c r="AJ1982" s="17">
        <v>0</v>
      </c>
      <c r="AK1982" s="12" t="s">
        <v>6551</v>
      </c>
      <c r="AL1982" s="17">
        <v>0</v>
      </c>
      <c r="AM1982" s="12" t="s">
        <v>6551</v>
      </c>
      <c r="AN1982" s="17">
        <v>0</v>
      </c>
      <c r="AO1982" s="12" t="s">
        <v>6551</v>
      </c>
      <c r="AP1982" s="192">
        <v>0</v>
      </c>
      <c r="AQ1982" s="12" t="s">
        <v>6551</v>
      </c>
      <c r="AR1982" s="17">
        <v>258067</v>
      </c>
      <c r="AS1982" s="12" t="s">
        <v>6551</v>
      </c>
      <c r="AT1982" s="17">
        <v>0</v>
      </c>
      <c r="AU1982" s="1" t="s">
        <v>6551</v>
      </c>
      <c r="AV1982" s="1" t="str">
        <f>IF(OR(M1982="Q",O1982="Q",Q1982="Q",S1982="Q",U1982="Q",W1982="Q",Y1982="Q",AA1982="Q",AC1982="Q",AE1982="Q",AG1982="Q",AI1982="Q",AK1982="Q",AM1982="Q",AO1982="Q",AQ1982="Q",AS1982="Q",AU1982="Q"),"Yes","No")</f>
        <v>No</v>
      </c>
    </row>
    <row r="1983" spans="1:48" x14ac:dyDescent="0.2">
      <c r="A1983" s="1" t="s">
        <v>829</v>
      </c>
      <c r="B1983" s="1" t="s">
        <v>830</v>
      </c>
      <c r="C1983" s="1" t="s">
        <v>37</v>
      </c>
      <c r="D1983" s="194">
        <v>8016</v>
      </c>
      <c r="E1983" s="197">
        <v>80016</v>
      </c>
      <c r="F1983" s="1" t="s">
        <v>239</v>
      </c>
      <c r="G1983" s="1" t="s">
        <v>236</v>
      </c>
      <c r="H1983" s="17">
        <v>128124</v>
      </c>
      <c r="I1983" s="12">
        <v>16</v>
      </c>
      <c r="J1983" s="1" t="s">
        <v>12</v>
      </c>
      <c r="K1983" s="1" t="s">
        <v>13</v>
      </c>
      <c r="L1983" s="4">
        <v>12</v>
      </c>
      <c r="M1983" s="1" t="s">
        <v>6551</v>
      </c>
      <c r="N1983" s="12">
        <v>0</v>
      </c>
      <c r="O1983" s="12" t="s">
        <v>6551</v>
      </c>
      <c r="P1983" s="14">
        <v>15.482562915390934</v>
      </c>
      <c r="Q1983" s="12" t="s">
        <v>6551</v>
      </c>
      <c r="R1983" s="14">
        <v>4.2799995575694343</v>
      </c>
      <c r="S1983" s="12" t="s">
        <v>6551</v>
      </c>
      <c r="T1983" s="14">
        <v>15.19093047569263</v>
      </c>
      <c r="U1983" s="12" t="s">
        <v>6551</v>
      </c>
      <c r="V1983" s="17">
        <v>829308</v>
      </c>
      <c r="W1983" s="12" t="s">
        <v>6551</v>
      </c>
      <c r="X1983" s="17">
        <v>853114</v>
      </c>
      <c r="Y1983" s="12" t="s">
        <v>6551</v>
      </c>
      <c r="Z1983" s="17">
        <v>829308</v>
      </c>
      <c r="AA1983" s="12" t="s">
        <v>6551</v>
      </c>
      <c r="AB1983" s="17">
        <v>23806</v>
      </c>
      <c r="AC1983" s="12" t="s">
        <v>6551</v>
      </c>
      <c r="AD1983" s="17">
        <v>54760</v>
      </c>
      <c r="AE1983" s="12" t="s">
        <v>6551</v>
      </c>
      <c r="AF1983" s="17">
        <v>53564</v>
      </c>
      <c r="AG1983" s="12" t="s">
        <v>6551</v>
      </c>
      <c r="AH1983" s="17">
        <v>1196</v>
      </c>
      <c r="AI1983" s="12" t="s">
        <v>6551</v>
      </c>
      <c r="AJ1983" s="17">
        <v>0</v>
      </c>
      <c r="AK1983" s="12" t="s">
        <v>6551</v>
      </c>
      <c r="AL1983" s="17">
        <v>0</v>
      </c>
      <c r="AM1983" s="12" t="s">
        <v>6551</v>
      </c>
      <c r="AN1983" s="17">
        <v>0</v>
      </c>
      <c r="AO1983" s="12" t="s">
        <v>6551</v>
      </c>
      <c r="AP1983" s="192">
        <v>0</v>
      </c>
      <c r="AQ1983" s="12" t="s">
        <v>6551</v>
      </c>
      <c r="AR1983" s="17">
        <v>813687</v>
      </c>
      <c r="AS1983" s="12" t="s">
        <v>6551</v>
      </c>
      <c r="AT1983" s="17">
        <v>3482580</v>
      </c>
      <c r="AU1983" s="1" t="s">
        <v>6551</v>
      </c>
      <c r="AV1983" s="1" t="str">
        <f>IF(OR(M1983="Q",O1983="Q",Q1983="Q",S1983="Q",U1983="Q",W1983="Q",Y1983="Q",AA1983="Q",AC1983="Q",AE1983="Q",AG1983="Q",AI1983="Q",AK1983="Q",AM1983="Q",AO1983="Q",AQ1983="Q",AS1983="Q",AU1983="Q"),"Yes","No")</f>
        <v>No</v>
      </c>
    </row>
    <row r="1984" spans="1:48" x14ac:dyDescent="0.2">
      <c r="A1984" s="1" t="s">
        <v>5760</v>
      </c>
      <c r="B1984" s="1" t="s">
        <v>5761</v>
      </c>
      <c r="C1984" s="1" t="s">
        <v>113</v>
      </c>
      <c r="D1984" s="194" t="s">
        <v>5762</v>
      </c>
      <c r="E1984" s="197" t="s">
        <v>5763</v>
      </c>
      <c r="F1984" s="1" t="s">
        <v>305</v>
      </c>
      <c r="G1984" s="1" t="s">
        <v>287</v>
      </c>
      <c r="H1984" s="17">
        <v>0</v>
      </c>
      <c r="I1984" s="12">
        <v>16</v>
      </c>
      <c r="J1984" s="1" t="s">
        <v>11</v>
      </c>
      <c r="K1984" s="1" t="s">
        <v>9</v>
      </c>
      <c r="L1984" s="4">
        <v>12</v>
      </c>
      <c r="M1984" s="1" t="s">
        <v>6551</v>
      </c>
      <c r="N1984" s="12">
        <v>0</v>
      </c>
      <c r="O1984" s="12" t="s">
        <v>6551</v>
      </c>
      <c r="P1984" s="14">
        <v>16.672739694830334</v>
      </c>
      <c r="Q1984" s="12" t="s">
        <v>6551</v>
      </c>
      <c r="R1984" s="14">
        <v>0</v>
      </c>
      <c r="S1984" s="12" t="s">
        <v>6551</v>
      </c>
      <c r="T1984" s="14">
        <v>1.5432703256661353</v>
      </c>
      <c r="U1984" s="12" t="s">
        <v>6551</v>
      </c>
      <c r="V1984" s="17">
        <v>0</v>
      </c>
      <c r="W1984" s="12" t="s">
        <v>6551</v>
      </c>
      <c r="X1984" s="17">
        <v>0</v>
      </c>
      <c r="Y1984" s="12" t="s">
        <v>6551</v>
      </c>
      <c r="Z1984" s="17">
        <v>146420</v>
      </c>
      <c r="AA1984" s="12" t="s">
        <v>6551</v>
      </c>
      <c r="AB1984" s="17" t="s">
        <v>6551</v>
      </c>
      <c r="AC1984" s="12" t="s">
        <v>6551</v>
      </c>
      <c r="AD1984" s="17">
        <v>0</v>
      </c>
      <c r="AE1984" s="12" t="s">
        <v>6551</v>
      </c>
      <c r="AF1984" s="17">
        <v>8782</v>
      </c>
      <c r="AG1984" s="12" t="s">
        <v>6551</v>
      </c>
      <c r="AH1984" s="17" t="s">
        <v>6551</v>
      </c>
      <c r="AI1984" s="12" t="s">
        <v>6551</v>
      </c>
      <c r="AJ1984" s="17">
        <v>0</v>
      </c>
      <c r="AK1984" s="12" t="s">
        <v>6551</v>
      </c>
      <c r="AL1984" s="17">
        <v>0</v>
      </c>
      <c r="AM1984" s="12" t="s">
        <v>6551</v>
      </c>
      <c r="AN1984" s="17">
        <v>0</v>
      </c>
      <c r="AO1984" s="12" t="s">
        <v>6551</v>
      </c>
      <c r="AP1984" s="192">
        <v>0</v>
      </c>
      <c r="AQ1984" s="12" t="s">
        <v>6551</v>
      </c>
      <c r="AR1984" s="17">
        <v>13553</v>
      </c>
      <c r="AS1984" s="12" t="s">
        <v>6551</v>
      </c>
      <c r="AT1984" s="17">
        <v>0</v>
      </c>
      <c r="AU1984" s="1" t="s">
        <v>6551</v>
      </c>
      <c r="AV1984" s="1" t="str">
        <f>IF(OR(M1984="Q",O1984="Q",Q1984="Q",S1984="Q",U1984="Q",W1984="Q",Y1984="Q",AA1984="Q",AC1984="Q",AE1984="Q",AG1984="Q",AI1984="Q",AK1984="Q",AM1984="Q",AO1984="Q",AQ1984="Q",AS1984="Q",AU1984="Q"),"Yes","No")</f>
        <v>No</v>
      </c>
    </row>
    <row r="1985" spans="1:48" x14ac:dyDescent="0.2">
      <c r="A1985" s="1" t="s">
        <v>194</v>
      </c>
      <c r="B1985" s="1" t="s">
        <v>1295</v>
      </c>
      <c r="C1985" s="1" t="s">
        <v>105</v>
      </c>
      <c r="D1985" s="194">
        <v>4235</v>
      </c>
      <c r="E1985" s="197">
        <v>40235</v>
      </c>
      <c r="F1985" s="1" t="s">
        <v>1645</v>
      </c>
      <c r="G1985" s="1" t="s">
        <v>6120</v>
      </c>
      <c r="H1985" s="17">
        <v>386787</v>
      </c>
      <c r="I1985" s="12">
        <v>16</v>
      </c>
      <c r="J1985" s="1" t="s">
        <v>11</v>
      </c>
      <c r="K1985" s="1" t="s">
        <v>9</v>
      </c>
      <c r="L1985" s="4">
        <v>11</v>
      </c>
      <c r="M1985" s="1" t="s">
        <v>6551</v>
      </c>
      <c r="N1985" s="12">
        <v>0</v>
      </c>
      <c r="O1985" s="12" t="s">
        <v>6551</v>
      </c>
      <c r="P1985" s="14">
        <v>19.391640411678218</v>
      </c>
      <c r="Q1985" s="12" t="s">
        <v>6551</v>
      </c>
      <c r="R1985" s="14">
        <v>0</v>
      </c>
      <c r="S1985" s="12" t="s">
        <v>6551</v>
      </c>
      <c r="T1985" s="14">
        <v>1.2074354127284184</v>
      </c>
      <c r="U1985" s="12" t="s">
        <v>6551</v>
      </c>
      <c r="V1985" s="17">
        <v>0</v>
      </c>
      <c r="W1985" s="12" t="s">
        <v>6551</v>
      </c>
      <c r="X1985" s="17">
        <v>0</v>
      </c>
      <c r="Y1985" s="12" t="s">
        <v>6551</v>
      </c>
      <c r="Z1985" s="17">
        <v>461618</v>
      </c>
      <c r="AA1985" s="12" t="s">
        <v>6551</v>
      </c>
      <c r="AB1985" s="17" t="s">
        <v>6551</v>
      </c>
      <c r="AC1985" s="12" t="s">
        <v>6551</v>
      </c>
      <c r="AD1985" s="17">
        <v>0</v>
      </c>
      <c r="AE1985" s="12" t="s">
        <v>6551</v>
      </c>
      <c r="AF1985" s="17">
        <v>23805</v>
      </c>
      <c r="AG1985" s="12" t="s">
        <v>6551</v>
      </c>
      <c r="AH1985" s="17" t="s">
        <v>6551</v>
      </c>
      <c r="AI1985" s="12" t="s">
        <v>6551</v>
      </c>
      <c r="AJ1985" s="17">
        <v>0</v>
      </c>
      <c r="AK1985" s="12" t="s">
        <v>6551</v>
      </c>
      <c r="AL1985" s="17">
        <v>0</v>
      </c>
      <c r="AM1985" s="12" t="s">
        <v>6551</v>
      </c>
      <c r="AN1985" s="17">
        <v>0</v>
      </c>
      <c r="AO1985" s="12" t="s">
        <v>6551</v>
      </c>
      <c r="AP1985" s="192">
        <v>0</v>
      </c>
      <c r="AQ1985" s="12" t="s">
        <v>6551</v>
      </c>
      <c r="AR1985" s="17">
        <v>28743</v>
      </c>
      <c r="AS1985" s="12" t="s">
        <v>6551</v>
      </c>
      <c r="AT1985" s="17">
        <v>0</v>
      </c>
      <c r="AU1985" s="1" t="s">
        <v>6551</v>
      </c>
      <c r="AV1985" s="1" t="str">
        <f>IF(OR(M1985="Q",O1985="Q",Q1985="Q",S1985="Q",U1985="Q",W1985="Q",Y1985="Q",AA1985="Q",AC1985="Q",AE1985="Q",AG1985="Q",AI1985="Q",AK1985="Q",AM1985="Q",AO1985="Q",AQ1985="Q",AS1985="Q",AU1985="Q"),"Yes","No")</f>
        <v>No</v>
      </c>
    </row>
    <row r="1986" spans="1:48" x14ac:dyDescent="0.2">
      <c r="A1986" s="1" t="s">
        <v>1025</v>
      </c>
      <c r="B1986" s="1" t="s">
        <v>1026</v>
      </c>
      <c r="C1986" s="1" t="s">
        <v>26</v>
      </c>
      <c r="D1986" s="194">
        <v>9050</v>
      </c>
      <c r="E1986" s="197">
        <v>90050</v>
      </c>
      <c r="F1986" s="1" t="s">
        <v>239</v>
      </c>
      <c r="G1986" s="1" t="s">
        <v>6120</v>
      </c>
      <c r="H1986" s="17">
        <v>125206</v>
      </c>
      <c r="I1986" s="12">
        <v>16</v>
      </c>
      <c r="J1986" s="1" t="s">
        <v>11</v>
      </c>
      <c r="K1986" s="1" t="s">
        <v>9</v>
      </c>
      <c r="L1986" s="4">
        <v>10</v>
      </c>
      <c r="M1986" s="1" t="s">
        <v>6551</v>
      </c>
      <c r="N1986" s="12">
        <v>0</v>
      </c>
      <c r="O1986" s="12" t="s">
        <v>6551</v>
      </c>
      <c r="P1986" s="14">
        <v>10.568266632351049</v>
      </c>
      <c r="Q1986" s="12" t="s">
        <v>6551</v>
      </c>
      <c r="R1986" s="14">
        <v>0</v>
      </c>
      <c r="S1986" s="12" t="s">
        <v>6551</v>
      </c>
      <c r="T1986" s="14">
        <v>2.9188006691545492</v>
      </c>
      <c r="U1986" s="12" t="s">
        <v>6551</v>
      </c>
      <c r="V1986" s="17">
        <v>0</v>
      </c>
      <c r="W1986" s="12" t="s">
        <v>6551</v>
      </c>
      <c r="X1986" s="17">
        <v>0</v>
      </c>
      <c r="Y1986" s="12" t="s">
        <v>6551</v>
      </c>
      <c r="Z1986" s="17">
        <v>164252</v>
      </c>
      <c r="AA1986" s="12" t="s">
        <v>6551</v>
      </c>
      <c r="AB1986" s="17" t="s">
        <v>6551</v>
      </c>
      <c r="AC1986" s="12" t="s">
        <v>6551</v>
      </c>
      <c r="AD1986" s="17">
        <v>0</v>
      </c>
      <c r="AE1986" s="12" t="s">
        <v>6551</v>
      </c>
      <c r="AF1986" s="17">
        <v>15542</v>
      </c>
      <c r="AG1986" s="12" t="s">
        <v>6551</v>
      </c>
      <c r="AH1986" s="17" t="s">
        <v>6551</v>
      </c>
      <c r="AI1986" s="12" t="s">
        <v>6551</v>
      </c>
      <c r="AJ1986" s="17">
        <v>0</v>
      </c>
      <c r="AK1986" s="12" t="s">
        <v>6551</v>
      </c>
      <c r="AL1986" s="17">
        <v>0</v>
      </c>
      <c r="AM1986" s="12" t="s">
        <v>6551</v>
      </c>
      <c r="AN1986" s="17">
        <v>0</v>
      </c>
      <c r="AO1986" s="12" t="s">
        <v>6551</v>
      </c>
      <c r="AP1986" s="192">
        <v>0</v>
      </c>
      <c r="AQ1986" s="12" t="s">
        <v>6551</v>
      </c>
      <c r="AR1986" s="17">
        <v>45364</v>
      </c>
      <c r="AS1986" s="12" t="s">
        <v>6551</v>
      </c>
      <c r="AT1986" s="17">
        <v>0</v>
      </c>
      <c r="AU1986" s="1" t="s">
        <v>6551</v>
      </c>
      <c r="AV1986" s="1" t="str">
        <f>IF(OR(M1986="Q",O1986="Q",Q1986="Q",S1986="Q",U1986="Q",W1986="Q",Y1986="Q",AA1986="Q",AC1986="Q",AE1986="Q",AG1986="Q",AI1986="Q",AK1986="Q",AM1986="Q",AO1986="Q",AQ1986="Q",AS1986="Q",AU1986="Q"),"Yes","No")</f>
        <v>No</v>
      </c>
    </row>
    <row r="1987" spans="1:48" x14ac:dyDescent="0.2">
      <c r="A1987" s="1" t="s">
        <v>5899</v>
      </c>
      <c r="B1987" s="1" t="s">
        <v>5900</v>
      </c>
      <c r="C1987" s="1" t="s">
        <v>99</v>
      </c>
      <c r="D1987" s="194" t="s">
        <v>5901</v>
      </c>
      <c r="E1987" s="197" t="s">
        <v>5902</v>
      </c>
      <c r="F1987" s="1" t="s">
        <v>305</v>
      </c>
      <c r="G1987" s="1" t="s">
        <v>287</v>
      </c>
      <c r="H1987" s="17">
        <v>0</v>
      </c>
      <c r="I1987" s="12">
        <v>16</v>
      </c>
      <c r="J1987" s="1" t="s">
        <v>11</v>
      </c>
      <c r="K1987" s="1" t="s">
        <v>9</v>
      </c>
      <c r="L1987" s="4">
        <v>10</v>
      </c>
      <c r="M1987" s="1" t="s">
        <v>6551</v>
      </c>
      <c r="N1987" s="12">
        <v>0</v>
      </c>
      <c r="O1987" s="12" t="s">
        <v>6551</v>
      </c>
      <c r="P1987" s="14">
        <v>18.136639237765266</v>
      </c>
      <c r="Q1987" s="12" t="s">
        <v>6551</v>
      </c>
      <c r="R1987" s="14">
        <v>0</v>
      </c>
      <c r="S1987" s="12" t="s">
        <v>6551</v>
      </c>
      <c r="T1987" s="14">
        <v>1.8521004763967086</v>
      </c>
      <c r="U1987" s="12" t="s">
        <v>6551</v>
      </c>
      <c r="V1987" s="17">
        <v>0</v>
      </c>
      <c r="W1987" s="12" t="s">
        <v>6551</v>
      </c>
      <c r="X1987" s="17">
        <v>0</v>
      </c>
      <c r="Y1987" s="12" t="s">
        <v>6551</v>
      </c>
      <c r="Z1987" s="17">
        <v>335020</v>
      </c>
      <c r="AA1987" s="12" t="s">
        <v>6551</v>
      </c>
      <c r="AB1987" s="17" t="s">
        <v>6551</v>
      </c>
      <c r="AC1987" s="12" t="s">
        <v>6551</v>
      </c>
      <c r="AD1987" s="17">
        <v>0</v>
      </c>
      <c r="AE1987" s="12" t="s">
        <v>6551</v>
      </c>
      <c r="AF1987" s="17">
        <v>18472</v>
      </c>
      <c r="AG1987" s="12" t="s">
        <v>6551</v>
      </c>
      <c r="AH1987" s="17" t="s">
        <v>6551</v>
      </c>
      <c r="AI1987" s="12" t="s">
        <v>6551</v>
      </c>
      <c r="AJ1987" s="17">
        <v>0</v>
      </c>
      <c r="AK1987" s="12" t="s">
        <v>6551</v>
      </c>
      <c r="AL1987" s="17">
        <v>0</v>
      </c>
      <c r="AM1987" s="12" t="s">
        <v>6551</v>
      </c>
      <c r="AN1987" s="17">
        <v>0</v>
      </c>
      <c r="AO1987" s="12" t="s">
        <v>6551</v>
      </c>
      <c r="AP1987" s="192">
        <v>0</v>
      </c>
      <c r="AQ1987" s="12" t="s">
        <v>6551</v>
      </c>
      <c r="AR1987" s="17">
        <v>34212</v>
      </c>
      <c r="AS1987" s="12" t="s">
        <v>6551</v>
      </c>
      <c r="AT1987" s="17">
        <v>0</v>
      </c>
      <c r="AU1987" s="1" t="s">
        <v>6551</v>
      </c>
      <c r="AV1987" s="1" t="str">
        <f>IF(OR(M1987="Q",O1987="Q",Q1987="Q",S1987="Q",U1987="Q",W1987="Q",Y1987="Q",AA1987="Q",AC1987="Q",AE1987="Q",AG1987="Q",AI1987="Q",AK1987="Q",AM1987="Q",AO1987="Q",AQ1987="Q",AS1987="Q",AU1987="Q"),"Yes","No")</f>
        <v>No</v>
      </c>
    </row>
    <row r="1988" spans="1:48" x14ac:dyDescent="0.2">
      <c r="A1988" s="1" t="s">
        <v>3553</v>
      </c>
      <c r="B1988" s="1" t="s">
        <v>3554</v>
      </c>
      <c r="C1988" s="1" t="s">
        <v>96</v>
      </c>
      <c r="D1988" s="194" t="s">
        <v>3555</v>
      </c>
      <c r="E1988" s="197" t="s">
        <v>3556</v>
      </c>
      <c r="F1988" s="1" t="s">
        <v>239</v>
      </c>
      <c r="G1988" s="1" t="s">
        <v>287</v>
      </c>
      <c r="H1988" s="17">
        <v>0</v>
      </c>
      <c r="I1988" s="12">
        <v>16</v>
      </c>
      <c r="J1988" s="1" t="s">
        <v>11</v>
      </c>
      <c r="K1988" s="1" t="s">
        <v>9</v>
      </c>
      <c r="L1988" s="4">
        <v>10</v>
      </c>
      <c r="M1988" s="1" t="s">
        <v>6551</v>
      </c>
      <c r="N1988" s="12">
        <v>0</v>
      </c>
      <c r="O1988" s="12" t="s">
        <v>6551</v>
      </c>
      <c r="P1988" s="14">
        <v>11.394027869940279</v>
      </c>
      <c r="Q1988" s="12" t="s">
        <v>6551</v>
      </c>
      <c r="R1988" s="14">
        <v>0</v>
      </c>
      <c r="S1988" s="12" t="s">
        <v>6551</v>
      </c>
      <c r="T1988" s="14">
        <v>5.0258128732581291</v>
      </c>
      <c r="U1988" s="12" t="s">
        <v>6551</v>
      </c>
      <c r="V1988" s="17">
        <v>0</v>
      </c>
      <c r="W1988" s="12" t="s">
        <v>6551</v>
      </c>
      <c r="X1988" s="17">
        <v>0</v>
      </c>
      <c r="Y1988" s="12" t="s">
        <v>6551</v>
      </c>
      <c r="Z1988" s="17">
        <v>171708</v>
      </c>
      <c r="AA1988" s="12" t="s">
        <v>6551</v>
      </c>
      <c r="AB1988" s="17" t="s">
        <v>6551</v>
      </c>
      <c r="AC1988" s="12" t="s">
        <v>6551</v>
      </c>
      <c r="AD1988" s="17">
        <v>0</v>
      </c>
      <c r="AE1988" s="12" t="s">
        <v>6551</v>
      </c>
      <c r="AF1988" s="17">
        <v>15070</v>
      </c>
      <c r="AG1988" s="12" t="s">
        <v>6551</v>
      </c>
      <c r="AH1988" s="17" t="s">
        <v>6551</v>
      </c>
      <c r="AI1988" s="12" t="s">
        <v>6551</v>
      </c>
      <c r="AJ1988" s="17">
        <v>0</v>
      </c>
      <c r="AK1988" s="12" t="s">
        <v>6551</v>
      </c>
      <c r="AL1988" s="17">
        <v>0</v>
      </c>
      <c r="AM1988" s="12" t="s">
        <v>6551</v>
      </c>
      <c r="AN1988" s="17">
        <v>0</v>
      </c>
      <c r="AO1988" s="12" t="s">
        <v>6551</v>
      </c>
      <c r="AP1988" s="192">
        <v>0</v>
      </c>
      <c r="AQ1988" s="12" t="s">
        <v>6551</v>
      </c>
      <c r="AR1988" s="17">
        <v>75739</v>
      </c>
      <c r="AS1988" s="12" t="s">
        <v>6551</v>
      </c>
      <c r="AT1988" s="17">
        <v>0</v>
      </c>
      <c r="AU1988" s="1" t="s">
        <v>6551</v>
      </c>
      <c r="AV1988" s="1" t="str">
        <f>IF(OR(M1988="Q",O1988="Q",Q1988="Q",S1988="Q",U1988="Q",W1988="Q",Y1988="Q",AA1988="Q",AC1988="Q",AE1988="Q",AG1988="Q",AI1988="Q",AK1988="Q",AM1988="Q",AO1988="Q",AQ1988="Q",AS1988="Q",AU1988="Q"),"Yes","No")</f>
        <v>No</v>
      </c>
    </row>
    <row r="1989" spans="1:48" x14ac:dyDescent="0.2">
      <c r="A1989" s="1" t="s">
        <v>860</v>
      </c>
      <c r="B1989" s="1" t="s">
        <v>552</v>
      </c>
      <c r="C1989" s="1" t="s">
        <v>39</v>
      </c>
      <c r="D1989" s="194">
        <v>1063</v>
      </c>
      <c r="E1989" s="197">
        <v>10063</v>
      </c>
      <c r="F1989" s="1" t="s">
        <v>242</v>
      </c>
      <c r="G1989" s="1" t="s">
        <v>236</v>
      </c>
      <c r="H1989" s="17">
        <v>924859</v>
      </c>
      <c r="I1989" s="12">
        <v>16</v>
      </c>
      <c r="J1989" s="1" t="s">
        <v>12</v>
      </c>
      <c r="K1989" s="1" t="s">
        <v>9</v>
      </c>
      <c r="L1989" s="4">
        <v>9</v>
      </c>
      <c r="M1989" s="1" t="s">
        <v>6551</v>
      </c>
      <c r="N1989" s="12">
        <v>0</v>
      </c>
      <c r="O1989" s="12" t="s">
        <v>6551</v>
      </c>
      <c r="P1989" s="14">
        <v>15.827755373550078</v>
      </c>
      <c r="Q1989" s="12" t="s">
        <v>6551</v>
      </c>
      <c r="R1989" s="14">
        <v>6.0399995675722424</v>
      </c>
      <c r="S1989" s="12" t="s">
        <v>6551</v>
      </c>
      <c r="T1989" s="14">
        <v>15.382862844551616</v>
      </c>
      <c r="U1989" s="12" t="s">
        <v>6551</v>
      </c>
      <c r="V1989" s="17">
        <v>384521</v>
      </c>
      <c r="W1989" s="12" t="s">
        <v>6551</v>
      </c>
      <c r="X1989" s="17">
        <v>397099</v>
      </c>
      <c r="Y1989" s="12" t="s">
        <v>6551</v>
      </c>
      <c r="Z1989" s="17">
        <v>380705</v>
      </c>
      <c r="AA1989" s="12" t="s">
        <v>6551</v>
      </c>
      <c r="AB1989" s="17">
        <v>16394</v>
      </c>
      <c r="AC1989" s="12" t="s">
        <v>6551</v>
      </c>
      <c r="AD1989" s="17">
        <v>25067</v>
      </c>
      <c r="AE1989" s="12" t="s">
        <v>6551</v>
      </c>
      <c r="AF1989" s="17">
        <v>24053</v>
      </c>
      <c r="AG1989" s="12" t="s">
        <v>6551</v>
      </c>
      <c r="AH1989" s="17">
        <v>1014</v>
      </c>
      <c r="AI1989" s="12" t="s">
        <v>6551</v>
      </c>
      <c r="AJ1989" s="17">
        <v>0</v>
      </c>
      <c r="AK1989" s="12" t="s">
        <v>6551</v>
      </c>
      <c r="AL1989" s="17">
        <v>0</v>
      </c>
      <c r="AM1989" s="12" t="s">
        <v>6551</v>
      </c>
      <c r="AN1989" s="17">
        <v>0</v>
      </c>
      <c r="AO1989" s="12" t="s">
        <v>6551</v>
      </c>
      <c r="AP1989" s="192">
        <v>0</v>
      </c>
      <c r="AQ1989" s="12" t="s">
        <v>6551</v>
      </c>
      <c r="AR1989" s="17">
        <v>370004</v>
      </c>
      <c r="AS1989" s="12" t="s">
        <v>6551</v>
      </c>
      <c r="AT1989" s="17">
        <v>2234824</v>
      </c>
      <c r="AU1989" s="1" t="s">
        <v>6551</v>
      </c>
      <c r="AV1989" s="1" t="str">
        <f>IF(OR(M1989="Q",O1989="Q",Q1989="Q",S1989="Q",U1989="Q",W1989="Q",Y1989="Q",AA1989="Q",AC1989="Q",AE1989="Q",AG1989="Q",AI1989="Q",AK1989="Q",AM1989="Q",AO1989="Q",AQ1989="Q",AS1989="Q",AU1989="Q"),"Yes","No")</f>
        <v>No</v>
      </c>
    </row>
    <row r="1990" spans="1:48" x14ac:dyDescent="0.2">
      <c r="A1990" s="1" t="s">
        <v>1789</v>
      </c>
      <c r="B1990" s="1" t="s">
        <v>6209</v>
      </c>
      <c r="C1990" s="1" t="s">
        <v>66</v>
      </c>
      <c r="D1990" s="194">
        <v>3109</v>
      </c>
      <c r="E1990" s="197">
        <v>30109</v>
      </c>
      <c r="F1990" s="1" t="s">
        <v>239</v>
      </c>
      <c r="G1990" s="1" t="s">
        <v>6120</v>
      </c>
      <c r="H1990" s="17">
        <v>58875</v>
      </c>
      <c r="I1990" s="12">
        <v>16</v>
      </c>
      <c r="J1990" s="1" t="s">
        <v>12</v>
      </c>
      <c r="K1990" s="1" t="s">
        <v>9</v>
      </c>
      <c r="L1990" s="4">
        <v>9</v>
      </c>
      <c r="M1990" s="1" t="s">
        <v>6551</v>
      </c>
      <c r="N1990" s="12">
        <v>0</v>
      </c>
      <c r="O1990" s="12" t="s">
        <v>6551</v>
      </c>
      <c r="P1990" s="14">
        <v>22.828810270189582</v>
      </c>
      <c r="Q1990" s="12" t="s">
        <v>6551</v>
      </c>
      <c r="R1990" s="14">
        <v>0</v>
      </c>
      <c r="S1990" s="12" t="s">
        <v>6551</v>
      </c>
      <c r="T1990" s="14">
        <v>10.050455291834602</v>
      </c>
      <c r="U1990" s="12" t="s">
        <v>6551</v>
      </c>
      <c r="V1990" s="17">
        <v>0</v>
      </c>
      <c r="W1990" s="12" t="s">
        <v>6551</v>
      </c>
      <c r="X1990" s="17">
        <v>0</v>
      </c>
      <c r="Y1990" s="12" t="s">
        <v>6551</v>
      </c>
      <c r="Z1990" s="17">
        <v>764651</v>
      </c>
      <c r="AA1990" s="12" t="s">
        <v>6551</v>
      </c>
      <c r="AB1990" s="17" t="s">
        <v>6551</v>
      </c>
      <c r="AC1990" s="12" t="s">
        <v>6551</v>
      </c>
      <c r="AD1990" s="17">
        <v>0</v>
      </c>
      <c r="AE1990" s="12" t="s">
        <v>6551</v>
      </c>
      <c r="AF1990" s="17">
        <v>33495</v>
      </c>
      <c r="AG1990" s="12" t="s">
        <v>6551</v>
      </c>
      <c r="AH1990" s="17" t="s">
        <v>6551</v>
      </c>
      <c r="AI1990" s="12" t="s">
        <v>6551</v>
      </c>
      <c r="AJ1990" s="17">
        <v>0</v>
      </c>
      <c r="AK1990" s="12" t="s">
        <v>6551</v>
      </c>
      <c r="AL1990" s="17">
        <v>0</v>
      </c>
      <c r="AM1990" s="12" t="s">
        <v>6551</v>
      </c>
      <c r="AN1990" s="17">
        <v>0</v>
      </c>
      <c r="AO1990" s="12" t="s">
        <v>6551</v>
      </c>
      <c r="AP1990" s="192">
        <v>0</v>
      </c>
      <c r="AQ1990" s="12" t="s">
        <v>6551</v>
      </c>
      <c r="AR1990" s="17">
        <v>336640</v>
      </c>
      <c r="AS1990" s="12" t="s">
        <v>6551</v>
      </c>
      <c r="AT1990" s="17">
        <v>0</v>
      </c>
      <c r="AU1990" s="1" t="s">
        <v>6551</v>
      </c>
      <c r="AV1990" s="1" t="str">
        <f>IF(OR(M1990="Q",O1990="Q",Q1990="Q",S1990="Q",U1990="Q",W1990="Q",Y1990="Q",AA1990="Q",AC1990="Q",AE1990="Q",AG1990="Q",AI1990="Q",AK1990="Q",AM1990="Q",AO1990="Q",AQ1990="Q",AS1990="Q",AU1990="Q"),"Yes","No")</f>
        <v>No</v>
      </c>
    </row>
    <row r="1991" spans="1:48" x14ac:dyDescent="0.2">
      <c r="A1991" s="1" t="s">
        <v>1238</v>
      </c>
      <c r="B1991" s="1" t="s">
        <v>684</v>
      </c>
      <c r="C1991" s="1" t="s">
        <v>50</v>
      </c>
      <c r="D1991" s="194">
        <v>4144</v>
      </c>
      <c r="E1991" s="197">
        <v>40144</v>
      </c>
      <c r="F1991" s="1" t="s">
        <v>239</v>
      </c>
      <c r="G1991" s="1" t="s">
        <v>6120</v>
      </c>
      <c r="H1991" s="17">
        <v>130846</v>
      </c>
      <c r="I1991" s="12">
        <v>16</v>
      </c>
      <c r="J1991" s="1" t="s">
        <v>11</v>
      </c>
      <c r="K1991" s="1" t="s">
        <v>9</v>
      </c>
      <c r="L1991" s="4">
        <v>9</v>
      </c>
      <c r="M1991" s="1" t="s">
        <v>6551</v>
      </c>
      <c r="N1991" s="12">
        <v>0</v>
      </c>
      <c r="O1991" s="12" t="s">
        <v>6551</v>
      </c>
      <c r="P1991" s="14">
        <v>15.501848352912182</v>
      </c>
      <c r="Q1991" s="12" t="s">
        <v>6551</v>
      </c>
      <c r="R1991" s="14">
        <v>0</v>
      </c>
      <c r="S1991" s="12" t="s">
        <v>6551</v>
      </c>
      <c r="T1991" s="14">
        <v>2.2155590240696625</v>
      </c>
      <c r="U1991" s="12" t="s">
        <v>6551</v>
      </c>
      <c r="V1991" s="17">
        <v>0</v>
      </c>
      <c r="W1991" s="12" t="s">
        <v>6551</v>
      </c>
      <c r="X1991" s="17">
        <v>0</v>
      </c>
      <c r="Y1991" s="12" t="s">
        <v>6551</v>
      </c>
      <c r="Z1991" s="17">
        <v>188704</v>
      </c>
      <c r="AA1991" s="12" t="s">
        <v>6551</v>
      </c>
      <c r="AB1991" s="17" t="s">
        <v>6551</v>
      </c>
      <c r="AC1991" s="12" t="s">
        <v>6551</v>
      </c>
      <c r="AD1991" s="17">
        <v>0</v>
      </c>
      <c r="AE1991" s="12" t="s">
        <v>6551</v>
      </c>
      <c r="AF1991" s="17">
        <v>12173</v>
      </c>
      <c r="AG1991" s="12" t="s">
        <v>6551</v>
      </c>
      <c r="AH1991" s="17" t="s">
        <v>6551</v>
      </c>
      <c r="AI1991" s="12" t="s">
        <v>6551</v>
      </c>
      <c r="AJ1991" s="17">
        <v>0</v>
      </c>
      <c r="AK1991" s="12" t="s">
        <v>6551</v>
      </c>
      <c r="AL1991" s="17">
        <v>0</v>
      </c>
      <c r="AM1991" s="12" t="s">
        <v>6551</v>
      </c>
      <c r="AN1991" s="17">
        <v>0</v>
      </c>
      <c r="AO1991" s="12" t="s">
        <v>6551</v>
      </c>
      <c r="AP1991" s="192">
        <v>0</v>
      </c>
      <c r="AQ1991" s="12" t="s">
        <v>6551</v>
      </c>
      <c r="AR1991" s="17">
        <v>26970</v>
      </c>
      <c r="AS1991" s="12" t="s">
        <v>6551</v>
      </c>
      <c r="AT1991" s="17">
        <v>0</v>
      </c>
      <c r="AU1991" s="1" t="s">
        <v>6551</v>
      </c>
      <c r="AV1991" s="1" t="str">
        <f>IF(OR(M1991="Q",O1991="Q",Q1991="Q",S1991="Q",U1991="Q",W1991="Q",Y1991="Q",AA1991="Q",AC1991="Q",AE1991="Q",AG1991="Q",AI1991="Q",AK1991="Q",AM1991="Q",AO1991="Q",AQ1991="Q",AS1991="Q",AU1991="Q"),"Yes","No")</f>
        <v>No</v>
      </c>
    </row>
    <row r="1992" spans="1:48" x14ac:dyDescent="0.2">
      <c r="A1992" s="1" t="s">
        <v>4048</v>
      </c>
      <c r="B1992" s="1" t="s">
        <v>4049</v>
      </c>
      <c r="C1992" s="1" t="s">
        <v>57</v>
      </c>
      <c r="D1992" s="194" t="s">
        <v>4050</v>
      </c>
      <c r="E1992" s="197" t="s">
        <v>4051</v>
      </c>
      <c r="F1992" s="1" t="s">
        <v>239</v>
      </c>
      <c r="G1992" s="1" t="s">
        <v>287</v>
      </c>
      <c r="H1992" s="17">
        <v>0</v>
      </c>
      <c r="I1992" s="12">
        <v>16</v>
      </c>
      <c r="J1992" s="1" t="s">
        <v>12</v>
      </c>
      <c r="K1992" s="1" t="s">
        <v>9</v>
      </c>
      <c r="L1992" s="4">
        <v>9</v>
      </c>
      <c r="M1992" s="1" t="s">
        <v>6551</v>
      </c>
      <c r="N1992" s="12">
        <v>0</v>
      </c>
      <c r="O1992" s="12" t="s">
        <v>6551</v>
      </c>
      <c r="P1992" s="14">
        <v>16.112463343108505</v>
      </c>
      <c r="Q1992" s="12" t="s">
        <v>6551</v>
      </c>
      <c r="R1992" s="14">
        <v>0</v>
      </c>
      <c r="S1992" s="12" t="s">
        <v>6551</v>
      </c>
      <c r="T1992" s="14">
        <v>8.6846041055718484</v>
      </c>
      <c r="U1992" s="12" t="s">
        <v>6551</v>
      </c>
      <c r="V1992" s="17">
        <v>0</v>
      </c>
      <c r="W1992" s="12" t="s">
        <v>6551</v>
      </c>
      <c r="X1992" s="17">
        <v>0</v>
      </c>
      <c r="Y1992" s="12" t="s">
        <v>6551</v>
      </c>
      <c r="Z1992" s="17">
        <v>219774</v>
      </c>
      <c r="AA1992" s="12" t="s">
        <v>6551</v>
      </c>
      <c r="AB1992" s="17" t="s">
        <v>6551</v>
      </c>
      <c r="AC1992" s="12" t="s">
        <v>6551</v>
      </c>
      <c r="AD1992" s="17">
        <v>0</v>
      </c>
      <c r="AE1992" s="12" t="s">
        <v>6551</v>
      </c>
      <c r="AF1992" s="17">
        <v>13640</v>
      </c>
      <c r="AG1992" s="12" t="s">
        <v>6551</v>
      </c>
      <c r="AH1992" s="17" t="s">
        <v>6551</v>
      </c>
      <c r="AI1992" s="12" t="s">
        <v>6551</v>
      </c>
      <c r="AJ1992" s="17">
        <v>0</v>
      </c>
      <c r="AK1992" s="12" t="s">
        <v>6551</v>
      </c>
      <c r="AL1992" s="17">
        <v>0</v>
      </c>
      <c r="AM1992" s="12" t="s">
        <v>6551</v>
      </c>
      <c r="AN1992" s="17">
        <v>0</v>
      </c>
      <c r="AO1992" s="12" t="s">
        <v>6551</v>
      </c>
      <c r="AP1992" s="192">
        <v>0</v>
      </c>
      <c r="AQ1992" s="12" t="s">
        <v>6551</v>
      </c>
      <c r="AR1992" s="17">
        <v>118458</v>
      </c>
      <c r="AS1992" s="12" t="s">
        <v>6551</v>
      </c>
      <c r="AT1992" s="17">
        <v>0</v>
      </c>
      <c r="AU1992" s="1" t="s">
        <v>6551</v>
      </c>
      <c r="AV1992" s="1" t="str">
        <f>IF(OR(M1992="Q",O1992="Q",Q1992="Q",S1992="Q",U1992="Q",W1992="Q",Y1992="Q",AA1992="Q",AC1992="Q",AE1992="Q",AG1992="Q",AI1992="Q",AK1992="Q",AM1992="Q",AO1992="Q",AQ1992="Q",AS1992="Q",AU1992="Q"),"Yes","No")</f>
        <v>No</v>
      </c>
    </row>
    <row r="1993" spans="1:48" x14ac:dyDescent="0.2">
      <c r="A1993" s="1" t="s">
        <v>726</v>
      </c>
      <c r="B1993" s="1" t="s">
        <v>727</v>
      </c>
      <c r="C1993" s="1" t="s">
        <v>58</v>
      </c>
      <c r="D1993" s="194">
        <v>5149</v>
      </c>
      <c r="E1993" s="197">
        <v>50149</v>
      </c>
      <c r="F1993" s="1" t="s">
        <v>334</v>
      </c>
      <c r="G1993" s="1" t="s">
        <v>236</v>
      </c>
      <c r="H1993" s="17">
        <v>143592</v>
      </c>
      <c r="I1993" s="12">
        <v>16</v>
      </c>
      <c r="J1993" s="1" t="s">
        <v>11</v>
      </c>
      <c r="K1993" s="1" t="s">
        <v>13</v>
      </c>
      <c r="L1993" s="4">
        <v>8</v>
      </c>
      <c r="M1993" s="1" t="s">
        <v>6551</v>
      </c>
      <c r="N1993" s="12">
        <v>0</v>
      </c>
      <c r="O1993" s="12" t="s">
        <v>6551</v>
      </c>
      <c r="P1993" s="14">
        <v>15.134642241025221</v>
      </c>
      <c r="Q1993" s="12" t="s">
        <v>6551</v>
      </c>
      <c r="R1993" s="14">
        <v>4.6542082508384173</v>
      </c>
      <c r="S1993" s="12" t="s">
        <v>6551</v>
      </c>
      <c r="T1993" s="14">
        <v>2.03310605438265</v>
      </c>
      <c r="U1993" s="12" t="s">
        <v>6551</v>
      </c>
      <c r="V1993" s="17">
        <v>0</v>
      </c>
      <c r="W1993" s="12" t="s">
        <v>6551</v>
      </c>
      <c r="X1993" s="17">
        <v>207625</v>
      </c>
      <c r="Y1993" s="12" t="s">
        <v>6551</v>
      </c>
      <c r="Z1993" s="17">
        <v>184234</v>
      </c>
      <c r="AA1993" s="12" t="s">
        <v>6551</v>
      </c>
      <c r="AB1993" s="17">
        <v>23391</v>
      </c>
      <c r="AC1993" s="12" t="s">
        <v>6551</v>
      </c>
      <c r="AD1993" s="17">
        <v>13704</v>
      </c>
      <c r="AE1993" s="12" t="s">
        <v>6551</v>
      </c>
      <c r="AF1993" s="17">
        <v>12173</v>
      </c>
      <c r="AG1993" s="12" t="s">
        <v>6551</v>
      </c>
      <c r="AH1993" s="17">
        <v>1531</v>
      </c>
      <c r="AI1993" s="12" t="s">
        <v>6551</v>
      </c>
      <c r="AJ1993" s="17">
        <v>0</v>
      </c>
      <c r="AK1993" s="12" t="s">
        <v>6551</v>
      </c>
      <c r="AL1993" s="17">
        <v>0</v>
      </c>
      <c r="AM1993" s="12" t="s">
        <v>6551</v>
      </c>
      <c r="AN1993" s="17">
        <v>0</v>
      </c>
      <c r="AO1993" s="12" t="s">
        <v>6551</v>
      </c>
      <c r="AP1993" s="192">
        <v>0</v>
      </c>
      <c r="AQ1993" s="12" t="s">
        <v>6551</v>
      </c>
      <c r="AR1993" s="17">
        <v>24749</v>
      </c>
      <c r="AS1993" s="12" t="s">
        <v>6551</v>
      </c>
      <c r="AT1993" s="17">
        <v>115187</v>
      </c>
      <c r="AU1993" s="1" t="s">
        <v>6551</v>
      </c>
      <c r="AV1993" s="1" t="str">
        <f>IF(OR(M1993="Q",O1993="Q",Q1993="Q",S1993="Q",U1993="Q",W1993="Q",Y1993="Q",AA1993="Q",AC1993="Q",AE1993="Q",AG1993="Q",AI1993="Q",AK1993="Q",AM1993="Q",AO1993="Q",AQ1993="Q",AS1993="Q",AU1993="Q"),"Yes","No")</f>
        <v>No</v>
      </c>
    </row>
    <row r="1994" spans="1:48" x14ac:dyDescent="0.2">
      <c r="A1994" s="1" t="s">
        <v>726</v>
      </c>
      <c r="B1994" s="1" t="s">
        <v>727</v>
      </c>
      <c r="C1994" s="1" t="s">
        <v>58</v>
      </c>
      <c r="D1994" s="194">
        <v>5149</v>
      </c>
      <c r="E1994" s="197">
        <v>50149</v>
      </c>
      <c r="F1994" s="1" t="s">
        <v>334</v>
      </c>
      <c r="G1994" s="1" t="s">
        <v>236</v>
      </c>
      <c r="H1994" s="17">
        <v>143592</v>
      </c>
      <c r="I1994" s="12">
        <v>16</v>
      </c>
      <c r="J1994" s="1" t="s">
        <v>12</v>
      </c>
      <c r="K1994" s="1" t="s">
        <v>13</v>
      </c>
      <c r="L1994" s="4">
        <v>8</v>
      </c>
      <c r="M1994" s="1" t="s">
        <v>6551</v>
      </c>
      <c r="N1994" s="12">
        <v>0</v>
      </c>
      <c r="O1994" s="12" t="s">
        <v>6551</v>
      </c>
      <c r="P1994" s="14">
        <v>17.615026417121879</v>
      </c>
      <c r="Q1994" s="12" t="s">
        <v>6551</v>
      </c>
      <c r="R1994" s="14">
        <v>5.998795450725531</v>
      </c>
      <c r="S1994" s="12" t="s">
        <v>6551</v>
      </c>
      <c r="T1994" s="14">
        <v>12.786961583236321</v>
      </c>
      <c r="U1994" s="12" t="s">
        <v>6551</v>
      </c>
      <c r="V1994" s="17">
        <v>591895</v>
      </c>
      <c r="W1994" s="12" t="s">
        <v>6551</v>
      </c>
      <c r="X1994" s="17">
        <v>630341</v>
      </c>
      <c r="Y1994" s="12" t="s">
        <v>6551</v>
      </c>
      <c r="Z1994" s="17">
        <v>590121</v>
      </c>
      <c r="AA1994" s="12" t="s">
        <v>6551</v>
      </c>
      <c r="AB1994" s="17">
        <v>40220</v>
      </c>
      <c r="AC1994" s="12" t="s">
        <v>6551</v>
      </c>
      <c r="AD1994" s="17">
        <v>35111</v>
      </c>
      <c r="AE1994" s="12" t="s">
        <v>6551</v>
      </c>
      <c r="AF1994" s="17">
        <v>33501</v>
      </c>
      <c r="AG1994" s="12" t="s">
        <v>6551</v>
      </c>
      <c r="AH1994" s="17">
        <v>1610</v>
      </c>
      <c r="AI1994" s="12" t="s">
        <v>6551</v>
      </c>
      <c r="AJ1994" s="17">
        <v>0</v>
      </c>
      <c r="AK1994" s="12" t="s">
        <v>6551</v>
      </c>
      <c r="AL1994" s="17">
        <v>0</v>
      </c>
      <c r="AM1994" s="12" t="s">
        <v>6551</v>
      </c>
      <c r="AN1994" s="17">
        <v>0</v>
      </c>
      <c r="AO1994" s="12" t="s">
        <v>6551</v>
      </c>
      <c r="AP1994" s="192">
        <v>0</v>
      </c>
      <c r="AQ1994" s="12" t="s">
        <v>6551</v>
      </c>
      <c r="AR1994" s="17">
        <v>428376</v>
      </c>
      <c r="AS1994" s="12" t="s">
        <v>6551</v>
      </c>
      <c r="AT1994" s="17">
        <v>2569740</v>
      </c>
      <c r="AU1994" s="1" t="s">
        <v>6551</v>
      </c>
      <c r="AV1994" s="1" t="str">
        <f>IF(OR(M1994="Q",O1994="Q",Q1994="Q",S1994="Q",U1994="Q",W1994="Q",Y1994="Q",AA1994="Q",AC1994="Q",AE1994="Q",AG1994="Q",AI1994="Q",AK1994="Q",AM1994="Q",AO1994="Q",AQ1994="Q",AS1994="Q",AU1994="Q"),"Yes","No")</f>
        <v>No</v>
      </c>
    </row>
    <row r="1995" spans="1:48" x14ac:dyDescent="0.2">
      <c r="A1995" s="1" t="s">
        <v>541</v>
      </c>
      <c r="B1995" s="1" t="s">
        <v>542</v>
      </c>
      <c r="C1995" s="1" t="s">
        <v>26</v>
      </c>
      <c r="D1995" s="194">
        <v>9175</v>
      </c>
      <c r="E1995" s="197">
        <v>90175</v>
      </c>
      <c r="F1995" s="1" t="s">
        <v>239</v>
      </c>
      <c r="G1995" s="1" t="s">
        <v>236</v>
      </c>
      <c r="H1995" s="17">
        <v>68738</v>
      </c>
      <c r="I1995" s="12">
        <v>16</v>
      </c>
      <c r="J1995" s="1" t="s">
        <v>11</v>
      </c>
      <c r="K1995" s="1" t="s">
        <v>13</v>
      </c>
      <c r="L1995" s="4">
        <v>8</v>
      </c>
      <c r="M1995" s="1" t="s">
        <v>6551</v>
      </c>
      <c r="N1995" s="12">
        <v>0</v>
      </c>
      <c r="O1995" s="12" t="s">
        <v>6551</v>
      </c>
      <c r="P1995" s="14">
        <v>9.1914928695078721</v>
      </c>
      <c r="Q1995" s="12" t="s">
        <v>6551</v>
      </c>
      <c r="R1995" s="14">
        <v>2.6867462447179298</v>
      </c>
      <c r="S1995" s="12" t="s">
        <v>6551</v>
      </c>
      <c r="T1995" s="14">
        <v>2.6725743961750887</v>
      </c>
      <c r="U1995" s="12" t="s">
        <v>6551</v>
      </c>
      <c r="V1995" s="17">
        <v>0</v>
      </c>
      <c r="W1995" s="12" t="s">
        <v>6551</v>
      </c>
      <c r="X1995" s="17">
        <v>120925</v>
      </c>
      <c r="Y1995" s="12" t="s">
        <v>6551</v>
      </c>
      <c r="Z1995" s="17">
        <v>111502</v>
      </c>
      <c r="AA1995" s="12" t="s">
        <v>6551</v>
      </c>
      <c r="AB1995" s="17">
        <v>9423</v>
      </c>
      <c r="AC1995" s="12" t="s">
        <v>6551</v>
      </c>
      <c r="AD1995" s="17">
        <v>12591</v>
      </c>
      <c r="AE1995" s="12" t="s">
        <v>6551</v>
      </c>
      <c r="AF1995" s="17">
        <v>12131</v>
      </c>
      <c r="AG1995" s="12" t="s">
        <v>6551</v>
      </c>
      <c r="AH1995" s="17">
        <v>460</v>
      </c>
      <c r="AI1995" s="12" t="s">
        <v>6551</v>
      </c>
      <c r="AJ1995" s="17">
        <v>0</v>
      </c>
      <c r="AK1995" s="12" t="s">
        <v>6551</v>
      </c>
      <c r="AL1995" s="17">
        <v>0</v>
      </c>
      <c r="AM1995" s="12" t="s">
        <v>6551</v>
      </c>
      <c r="AN1995" s="17">
        <v>0</v>
      </c>
      <c r="AO1995" s="12" t="s">
        <v>6551</v>
      </c>
      <c r="AP1995" s="192">
        <v>0</v>
      </c>
      <c r="AQ1995" s="12" t="s">
        <v>6551</v>
      </c>
      <c r="AR1995" s="17">
        <v>32421</v>
      </c>
      <c r="AS1995" s="12" t="s">
        <v>6551</v>
      </c>
      <c r="AT1995" s="17">
        <v>87107</v>
      </c>
      <c r="AU1995" s="1" t="s">
        <v>6551</v>
      </c>
      <c r="AV1995" s="1" t="str">
        <f>IF(OR(M1995="Q",O1995="Q",Q1995="Q",S1995="Q",U1995="Q",W1995="Q",Y1995="Q",AA1995="Q",AC1995="Q",AE1995="Q",AG1995="Q",AI1995="Q",AK1995="Q",AM1995="Q",AO1995="Q",AQ1995="Q",AS1995="Q",AU1995="Q"),"Yes","No")</f>
        <v>No</v>
      </c>
    </row>
    <row r="1996" spans="1:48" x14ac:dyDescent="0.2">
      <c r="A1996" s="1" t="s">
        <v>541</v>
      </c>
      <c r="B1996" s="1" t="s">
        <v>542</v>
      </c>
      <c r="C1996" s="1" t="s">
        <v>26</v>
      </c>
      <c r="D1996" s="194">
        <v>9175</v>
      </c>
      <c r="E1996" s="197">
        <v>90175</v>
      </c>
      <c r="F1996" s="1" t="s">
        <v>239</v>
      </c>
      <c r="G1996" s="1" t="s">
        <v>236</v>
      </c>
      <c r="H1996" s="17">
        <v>68738</v>
      </c>
      <c r="I1996" s="12">
        <v>16</v>
      </c>
      <c r="J1996" s="1" t="s">
        <v>12</v>
      </c>
      <c r="K1996" s="1" t="s">
        <v>13</v>
      </c>
      <c r="L1996" s="4">
        <v>8</v>
      </c>
      <c r="M1996" s="1" t="s">
        <v>6551</v>
      </c>
      <c r="N1996" s="12">
        <v>0</v>
      </c>
      <c r="O1996" s="12" t="s">
        <v>6551</v>
      </c>
      <c r="P1996" s="14">
        <v>11.031638216105103</v>
      </c>
      <c r="Q1996" s="12" t="s">
        <v>6551</v>
      </c>
      <c r="R1996" s="14">
        <v>2.8421471141025849</v>
      </c>
      <c r="S1996" s="12" t="s">
        <v>6551</v>
      </c>
      <c r="T1996" s="14">
        <v>11.127178478863168</v>
      </c>
      <c r="U1996" s="12" t="s">
        <v>6551</v>
      </c>
      <c r="V1996" s="17">
        <v>246950</v>
      </c>
      <c r="W1996" s="12" t="s">
        <v>6551</v>
      </c>
      <c r="X1996" s="17">
        <v>249379</v>
      </c>
      <c r="Y1996" s="12" t="s">
        <v>6551</v>
      </c>
      <c r="Z1996" s="17">
        <v>246866</v>
      </c>
      <c r="AA1996" s="12" t="s">
        <v>6551</v>
      </c>
      <c r="AB1996" s="17">
        <v>2513</v>
      </c>
      <c r="AC1996" s="12" t="s">
        <v>6551</v>
      </c>
      <c r="AD1996" s="17">
        <v>22510</v>
      </c>
      <c r="AE1996" s="12" t="s">
        <v>6551</v>
      </c>
      <c r="AF1996" s="17">
        <v>22378</v>
      </c>
      <c r="AG1996" s="12" t="s">
        <v>6551</v>
      </c>
      <c r="AH1996" s="17">
        <v>132</v>
      </c>
      <c r="AI1996" s="12" t="s">
        <v>6551</v>
      </c>
      <c r="AJ1996" s="17">
        <v>0</v>
      </c>
      <c r="AK1996" s="12" t="s">
        <v>6551</v>
      </c>
      <c r="AL1996" s="17">
        <v>0</v>
      </c>
      <c r="AM1996" s="12" t="s">
        <v>6551</v>
      </c>
      <c r="AN1996" s="17">
        <v>0</v>
      </c>
      <c r="AO1996" s="12" t="s">
        <v>6551</v>
      </c>
      <c r="AP1996" s="192">
        <v>0</v>
      </c>
      <c r="AQ1996" s="12" t="s">
        <v>6551</v>
      </c>
      <c r="AR1996" s="17">
        <v>249004</v>
      </c>
      <c r="AS1996" s="12" t="s">
        <v>6551</v>
      </c>
      <c r="AT1996" s="17">
        <v>707706</v>
      </c>
      <c r="AU1996" s="1" t="s">
        <v>6551</v>
      </c>
      <c r="AV1996" s="1" t="str">
        <f>IF(OR(M1996="Q",O1996="Q",Q1996="Q",S1996="Q",U1996="Q",W1996="Q",Y1996="Q",AA1996="Q",AC1996="Q",AE1996="Q",AG1996="Q",AI1996="Q",AK1996="Q",AM1996="Q",AO1996="Q",AQ1996="Q",AS1996="Q",AU1996="Q"),"Yes","No")</f>
        <v>No</v>
      </c>
    </row>
    <row r="1997" spans="1:48" x14ac:dyDescent="0.2">
      <c r="A1997" s="1" t="s">
        <v>6331</v>
      </c>
      <c r="B1997" s="1" t="s">
        <v>2027</v>
      </c>
      <c r="C1997" s="1" t="s">
        <v>92</v>
      </c>
      <c r="D1997" s="194" t="s">
        <v>2028</v>
      </c>
      <c r="E1997" s="197" t="s">
        <v>2029</v>
      </c>
      <c r="F1997" s="1" t="s">
        <v>239</v>
      </c>
      <c r="G1997" s="1" t="s">
        <v>287</v>
      </c>
      <c r="H1997" s="17">
        <v>0</v>
      </c>
      <c r="I1997" s="12">
        <v>16</v>
      </c>
      <c r="J1997" s="1" t="s">
        <v>11</v>
      </c>
      <c r="K1997" s="1" t="s">
        <v>9</v>
      </c>
      <c r="L1997" s="4">
        <v>8</v>
      </c>
      <c r="M1997" s="1" t="s">
        <v>6551</v>
      </c>
      <c r="N1997" s="12">
        <v>0</v>
      </c>
      <c r="O1997" s="12" t="s">
        <v>6551</v>
      </c>
      <c r="P1997" s="14">
        <v>16.993445783132529</v>
      </c>
      <c r="Q1997" s="12" t="s">
        <v>6551</v>
      </c>
      <c r="R1997" s="14">
        <v>0</v>
      </c>
      <c r="S1997" s="12" t="s">
        <v>6551</v>
      </c>
      <c r="T1997" s="14">
        <v>1.235566265060241</v>
      </c>
      <c r="U1997" s="12" t="s">
        <v>6551</v>
      </c>
      <c r="V1997" s="17">
        <v>0</v>
      </c>
      <c r="W1997" s="12" t="s">
        <v>6551</v>
      </c>
      <c r="X1997" s="17">
        <v>0</v>
      </c>
      <c r="Y1997" s="12" t="s">
        <v>6551</v>
      </c>
      <c r="Z1997" s="17">
        <v>176307</v>
      </c>
      <c r="AA1997" s="12" t="s">
        <v>6551</v>
      </c>
      <c r="AB1997" s="17" t="s">
        <v>6551</v>
      </c>
      <c r="AC1997" s="12" t="s">
        <v>6551</v>
      </c>
      <c r="AD1997" s="17">
        <v>0</v>
      </c>
      <c r="AE1997" s="12" t="s">
        <v>6551</v>
      </c>
      <c r="AF1997" s="17">
        <v>10375</v>
      </c>
      <c r="AG1997" s="12" t="s">
        <v>6551</v>
      </c>
      <c r="AH1997" s="17" t="s">
        <v>6551</v>
      </c>
      <c r="AI1997" s="12" t="s">
        <v>6551</v>
      </c>
      <c r="AJ1997" s="17">
        <v>0</v>
      </c>
      <c r="AK1997" s="12" t="s">
        <v>6551</v>
      </c>
      <c r="AL1997" s="17">
        <v>0</v>
      </c>
      <c r="AM1997" s="12" t="s">
        <v>6551</v>
      </c>
      <c r="AN1997" s="17">
        <v>0</v>
      </c>
      <c r="AO1997" s="12" t="s">
        <v>6551</v>
      </c>
      <c r="AP1997" s="192">
        <v>0</v>
      </c>
      <c r="AQ1997" s="12" t="s">
        <v>6551</v>
      </c>
      <c r="AR1997" s="17">
        <v>12819</v>
      </c>
      <c r="AS1997" s="12" t="s">
        <v>6551</v>
      </c>
      <c r="AT1997" s="17">
        <v>0</v>
      </c>
      <c r="AU1997" s="1" t="s">
        <v>6551</v>
      </c>
      <c r="AV1997" s="1" t="str">
        <f>IF(OR(M1997="Q",O1997="Q",Q1997="Q",S1997="Q",U1997="Q",W1997="Q",Y1997="Q",AA1997="Q",AC1997="Q",AE1997="Q",AG1997="Q",AI1997="Q",AK1997="Q",AM1997="Q",AO1997="Q",AQ1997="Q",AS1997="Q",AU1997="Q"),"Yes","No")</f>
        <v>No</v>
      </c>
    </row>
    <row r="1998" spans="1:48" x14ac:dyDescent="0.2">
      <c r="A1998" s="1" t="s">
        <v>6331</v>
      </c>
      <c r="B1998" s="1" t="s">
        <v>2027</v>
      </c>
      <c r="C1998" s="1" t="s">
        <v>92</v>
      </c>
      <c r="D1998" s="194" t="s">
        <v>2028</v>
      </c>
      <c r="E1998" s="197" t="s">
        <v>2029</v>
      </c>
      <c r="F1998" s="1" t="s">
        <v>239</v>
      </c>
      <c r="G1998" s="1" t="s">
        <v>287</v>
      </c>
      <c r="H1998" s="17">
        <v>0</v>
      </c>
      <c r="I1998" s="12">
        <v>16</v>
      </c>
      <c r="J1998" s="1" t="s">
        <v>12</v>
      </c>
      <c r="K1998" s="1" t="s">
        <v>9</v>
      </c>
      <c r="L1998" s="4">
        <v>8</v>
      </c>
      <c r="M1998" s="1" t="s">
        <v>6551</v>
      </c>
      <c r="N1998" s="12">
        <v>0</v>
      </c>
      <c r="O1998" s="12" t="s">
        <v>6551</v>
      </c>
      <c r="P1998" s="14">
        <v>16.995642201834862</v>
      </c>
      <c r="Q1998" s="12" t="s">
        <v>6551</v>
      </c>
      <c r="R1998" s="14">
        <v>0</v>
      </c>
      <c r="S1998" s="12" t="s">
        <v>6551</v>
      </c>
      <c r="T1998" s="14">
        <v>6.4429357798165139</v>
      </c>
      <c r="U1998" s="12" t="s">
        <v>6551</v>
      </c>
      <c r="V1998" s="17">
        <v>0</v>
      </c>
      <c r="W1998" s="12" t="s">
        <v>6551</v>
      </c>
      <c r="X1998" s="17">
        <v>0</v>
      </c>
      <c r="Y1998" s="12" t="s">
        <v>6551</v>
      </c>
      <c r="Z1998" s="17">
        <v>370505</v>
      </c>
      <c r="AA1998" s="12" t="s">
        <v>6551</v>
      </c>
      <c r="AB1998" s="17" t="s">
        <v>6551</v>
      </c>
      <c r="AC1998" s="12" t="s">
        <v>6551</v>
      </c>
      <c r="AD1998" s="17">
        <v>0</v>
      </c>
      <c r="AE1998" s="12" t="s">
        <v>6551</v>
      </c>
      <c r="AF1998" s="17">
        <v>21800</v>
      </c>
      <c r="AG1998" s="12" t="s">
        <v>6551</v>
      </c>
      <c r="AH1998" s="17" t="s">
        <v>6551</v>
      </c>
      <c r="AI1998" s="12" t="s">
        <v>6551</v>
      </c>
      <c r="AJ1998" s="17">
        <v>0</v>
      </c>
      <c r="AK1998" s="12" t="s">
        <v>6551</v>
      </c>
      <c r="AL1998" s="17">
        <v>0</v>
      </c>
      <c r="AM1998" s="12" t="s">
        <v>6551</v>
      </c>
      <c r="AN1998" s="17">
        <v>0</v>
      </c>
      <c r="AO1998" s="12" t="s">
        <v>6551</v>
      </c>
      <c r="AP1998" s="192">
        <v>0</v>
      </c>
      <c r="AQ1998" s="12" t="s">
        <v>6551</v>
      </c>
      <c r="AR1998" s="17">
        <v>140456</v>
      </c>
      <c r="AS1998" s="12" t="s">
        <v>6551</v>
      </c>
      <c r="AT1998" s="17">
        <v>0</v>
      </c>
      <c r="AU1998" s="1" t="s">
        <v>6551</v>
      </c>
      <c r="AV1998" s="1" t="str">
        <f>IF(OR(M1998="Q",O1998="Q",Q1998="Q",S1998="Q",U1998="Q",W1998="Q",Y1998="Q",AA1998="Q",AC1998="Q",AE1998="Q",AG1998="Q",AI1998="Q",AK1998="Q",AM1998="Q",AO1998="Q",AQ1998="Q",AS1998="Q",AU1998="Q"),"Yes","No")</f>
        <v>No</v>
      </c>
    </row>
    <row r="1999" spans="1:48" x14ac:dyDescent="0.2">
      <c r="A1999" s="1" t="s">
        <v>1770</v>
      </c>
      <c r="B1999" s="1" t="s">
        <v>1771</v>
      </c>
      <c r="C1999" s="1" t="s">
        <v>99</v>
      </c>
      <c r="D1999" s="194">
        <v>59</v>
      </c>
      <c r="E1999" s="197">
        <v>59</v>
      </c>
      <c r="F1999" s="1" t="s">
        <v>239</v>
      </c>
      <c r="G1999" s="1" t="s">
        <v>6120</v>
      </c>
      <c r="H1999" s="17">
        <v>50520</v>
      </c>
      <c r="I1999" s="12">
        <v>16</v>
      </c>
      <c r="J1999" s="1" t="s">
        <v>28</v>
      </c>
      <c r="K1999" s="1" t="s">
        <v>9</v>
      </c>
      <c r="L1999" s="4">
        <v>7</v>
      </c>
      <c r="M1999" s="1" t="s">
        <v>6551</v>
      </c>
      <c r="N1999" s="12">
        <v>0</v>
      </c>
      <c r="O1999" s="12" t="s">
        <v>6551</v>
      </c>
      <c r="P1999" s="14">
        <v>31.30008032128514</v>
      </c>
      <c r="Q1999" s="12" t="s">
        <v>6551</v>
      </c>
      <c r="R1999" s="14">
        <v>0</v>
      </c>
      <c r="S1999" s="12" t="s">
        <v>6551</v>
      </c>
      <c r="T1999" s="14">
        <v>5.5943775100401609</v>
      </c>
      <c r="U1999" s="12" t="s">
        <v>6551</v>
      </c>
      <c r="V1999" s="17">
        <v>0</v>
      </c>
      <c r="W1999" s="12" t="s">
        <v>6551</v>
      </c>
      <c r="X1999" s="17">
        <v>0</v>
      </c>
      <c r="Y1999" s="12" t="s">
        <v>6551</v>
      </c>
      <c r="Z1999" s="17">
        <v>194843</v>
      </c>
      <c r="AA1999" s="12" t="s">
        <v>6551</v>
      </c>
      <c r="AB1999" s="17" t="s">
        <v>6551</v>
      </c>
      <c r="AC1999" s="12" t="s">
        <v>6551</v>
      </c>
      <c r="AD1999" s="17">
        <v>0</v>
      </c>
      <c r="AE1999" s="12" t="s">
        <v>6551</v>
      </c>
      <c r="AF1999" s="17">
        <v>6225</v>
      </c>
      <c r="AG1999" s="12" t="s">
        <v>6551</v>
      </c>
      <c r="AH1999" s="17" t="s">
        <v>6551</v>
      </c>
      <c r="AI1999" s="12" t="s">
        <v>6551</v>
      </c>
      <c r="AJ1999" s="17">
        <v>0</v>
      </c>
      <c r="AK1999" s="12" t="s">
        <v>6551</v>
      </c>
      <c r="AL1999" s="17">
        <v>0</v>
      </c>
      <c r="AM1999" s="12" t="s">
        <v>6551</v>
      </c>
      <c r="AN1999" s="17">
        <v>0</v>
      </c>
      <c r="AO1999" s="12" t="s">
        <v>6551</v>
      </c>
      <c r="AP1999" s="192">
        <v>0</v>
      </c>
      <c r="AQ1999" s="12" t="s">
        <v>6551</v>
      </c>
      <c r="AR1999" s="17">
        <v>34825</v>
      </c>
      <c r="AS1999" s="12" t="s">
        <v>6551</v>
      </c>
      <c r="AT1999" s="17">
        <v>0</v>
      </c>
      <c r="AU1999" s="1" t="s">
        <v>6551</v>
      </c>
      <c r="AV1999" s="1" t="str">
        <f>IF(OR(M1999="Q",O1999="Q",Q1999="Q",S1999="Q",U1999="Q",W1999="Q",Y1999="Q",AA1999="Q",AC1999="Q",AE1999="Q",AG1999="Q",AI1999="Q",AK1999="Q",AM1999="Q",AO1999="Q",AQ1999="Q",AS1999="Q",AU1999="Q"),"Yes","No")</f>
        <v>No</v>
      </c>
    </row>
    <row r="2000" spans="1:48" x14ac:dyDescent="0.2">
      <c r="A2000" s="1" t="s">
        <v>860</v>
      </c>
      <c r="B2000" s="1" t="s">
        <v>552</v>
      </c>
      <c r="C2000" s="1" t="s">
        <v>39</v>
      </c>
      <c r="D2000" s="194">
        <v>1063</v>
      </c>
      <c r="E2000" s="197">
        <v>10063</v>
      </c>
      <c r="F2000" s="1" t="s">
        <v>242</v>
      </c>
      <c r="G2000" s="1" t="s">
        <v>236</v>
      </c>
      <c r="H2000" s="17">
        <v>924859</v>
      </c>
      <c r="I2000" s="12">
        <v>16</v>
      </c>
      <c r="J2000" s="1" t="s">
        <v>11</v>
      </c>
      <c r="K2000" s="1" t="s">
        <v>9</v>
      </c>
      <c r="L2000" s="4">
        <v>7</v>
      </c>
      <c r="M2000" s="1" t="s">
        <v>6551</v>
      </c>
      <c r="N2000" s="12">
        <v>0</v>
      </c>
      <c r="O2000" s="12" t="s">
        <v>6551</v>
      </c>
      <c r="P2000" s="14">
        <v>11.063865546218487</v>
      </c>
      <c r="Q2000" s="12" t="s">
        <v>6551</v>
      </c>
      <c r="R2000" s="14">
        <v>5.5187393005624843</v>
      </c>
      <c r="S2000" s="12" t="s">
        <v>6551</v>
      </c>
      <c r="T2000" s="14">
        <v>2.2907563025210083</v>
      </c>
      <c r="U2000" s="12" t="s">
        <v>6551</v>
      </c>
      <c r="V2000" s="17">
        <v>0</v>
      </c>
      <c r="W2000" s="12" t="s">
        <v>6551</v>
      </c>
      <c r="X2000" s="17">
        <v>179905</v>
      </c>
      <c r="Y2000" s="12" t="s">
        <v>6551</v>
      </c>
      <c r="Z2000" s="17">
        <v>157992</v>
      </c>
      <c r="AA2000" s="12" t="s">
        <v>6551</v>
      </c>
      <c r="AB2000" s="17">
        <v>21913</v>
      </c>
      <c r="AC2000" s="12" t="s">
        <v>6551</v>
      </c>
      <c r="AD2000" s="17">
        <v>15465</v>
      </c>
      <c r="AE2000" s="12" t="s">
        <v>6551</v>
      </c>
      <c r="AF2000" s="17">
        <v>14280</v>
      </c>
      <c r="AG2000" s="12" t="s">
        <v>6551</v>
      </c>
      <c r="AH2000" s="17">
        <v>1185</v>
      </c>
      <c r="AI2000" s="12" t="s">
        <v>6551</v>
      </c>
      <c r="AJ2000" s="17">
        <v>0</v>
      </c>
      <c r="AK2000" s="12" t="s">
        <v>6551</v>
      </c>
      <c r="AL2000" s="17">
        <v>0</v>
      </c>
      <c r="AM2000" s="12" t="s">
        <v>6551</v>
      </c>
      <c r="AN2000" s="17">
        <v>0</v>
      </c>
      <c r="AO2000" s="12" t="s">
        <v>6551</v>
      </c>
      <c r="AP2000" s="192">
        <v>0</v>
      </c>
      <c r="AQ2000" s="12" t="s">
        <v>6551</v>
      </c>
      <c r="AR2000" s="17">
        <v>32712</v>
      </c>
      <c r="AS2000" s="12" t="s">
        <v>6551</v>
      </c>
      <c r="AT2000" s="17">
        <v>180529</v>
      </c>
      <c r="AU2000" s="1" t="s">
        <v>6551</v>
      </c>
      <c r="AV2000" s="1" t="str">
        <f>IF(OR(M2000="Q",O2000="Q",Q2000="Q",S2000="Q",U2000="Q",W2000="Q",Y2000="Q",AA2000="Q",AC2000="Q",AE2000="Q",AG2000="Q",AI2000="Q",AK2000="Q",AM2000="Q",AO2000="Q",AQ2000="Q",AS2000="Q",AU2000="Q"),"Yes","No")</f>
        <v>No</v>
      </c>
    </row>
    <row r="2001" spans="1:48" x14ac:dyDescent="0.2">
      <c r="A2001" s="1" t="s">
        <v>1789</v>
      </c>
      <c r="B2001" s="1" t="s">
        <v>6209</v>
      </c>
      <c r="C2001" s="1" t="s">
        <v>66</v>
      </c>
      <c r="D2001" s="194">
        <v>3109</v>
      </c>
      <c r="E2001" s="197">
        <v>30109</v>
      </c>
      <c r="F2001" s="1" t="s">
        <v>239</v>
      </c>
      <c r="G2001" s="1" t="s">
        <v>6120</v>
      </c>
      <c r="H2001" s="17">
        <v>58875</v>
      </c>
      <c r="I2001" s="12">
        <v>16</v>
      </c>
      <c r="J2001" s="1" t="s">
        <v>11</v>
      </c>
      <c r="K2001" s="1" t="s">
        <v>9</v>
      </c>
      <c r="L2001" s="4">
        <v>7</v>
      </c>
      <c r="M2001" s="1" t="s">
        <v>6551</v>
      </c>
      <c r="N2001" s="12">
        <v>0</v>
      </c>
      <c r="O2001" s="12" t="s">
        <v>6551</v>
      </c>
      <c r="P2001" s="14">
        <v>17.151585820895523</v>
      </c>
      <c r="Q2001" s="12" t="s">
        <v>6551</v>
      </c>
      <c r="R2001" s="14">
        <v>0</v>
      </c>
      <c r="S2001" s="12" t="s">
        <v>6551</v>
      </c>
      <c r="T2001" s="14">
        <v>1.6251998933901919</v>
      </c>
      <c r="U2001" s="12" t="s">
        <v>6551</v>
      </c>
      <c r="V2001" s="17">
        <v>0</v>
      </c>
      <c r="W2001" s="12" t="s">
        <v>6551</v>
      </c>
      <c r="X2001" s="17">
        <v>0</v>
      </c>
      <c r="Y2001" s="12" t="s">
        <v>6551</v>
      </c>
      <c r="Z2001" s="17">
        <v>257411</v>
      </c>
      <c r="AA2001" s="12" t="s">
        <v>6551</v>
      </c>
      <c r="AB2001" s="17" t="s">
        <v>6551</v>
      </c>
      <c r="AC2001" s="12" t="s">
        <v>6551</v>
      </c>
      <c r="AD2001" s="17">
        <v>0</v>
      </c>
      <c r="AE2001" s="12" t="s">
        <v>6551</v>
      </c>
      <c r="AF2001" s="17">
        <v>15008</v>
      </c>
      <c r="AG2001" s="12" t="s">
        <v>6551</v>
      </c>
      <c r="AH2001" s="17" t="s">
        <v>6551</v>
      </c>
      <c r="AI2001" s="12" t="s">
        <v>6551</v>
      </c>
      <c r="AJ2001" s="17">
        <v>0</v>
      </c>
      <c r="AK2001" s="12" t="s">
        <v>6551</v>
      </c>
      <c r="AL2001" s="17">
        <v>0</v>
      </c>
      <c r="AM2001" s="12" t="s">
        <v>6551</v>
      </c>
      <c r="AN2001" s="17">
        <v>0</v>
      </c>
      <c r="AO2001" s="12" t="s">
        <v>6551</v>
      </c>
      <c r="AP2001" s="192">
        <v>0</v>
      </c>
      <c r="AQ2001" s="12" t="s">
        <v>6551</v>
      </c>
      <c r="AR2001" s="17">
        <v>24391</v>
      </c>
      <c r="AS2001" s="12" t="s">
        <v>6551</v>
      </c>
      <c r="AT2001" s="17">
        <v>0</v>
      </c>
      <c r="AU2001" s="1" t="s">
        <v>6551</v>
      </c>
      <c r="AV2001" s="1" t="str">
        <f>IF(OR(M2001="Q",O2001="Q",Q2001="Q",S2001="Q",U2001="Q",W2001="Q",Y2001="Q",AA2001="Q",AC2001="Q",AE2001="Q",AG2001="Q",AI2001="Q",AK2001="Q",AM2001="Q",AO2001="Q",AQ2001="Q",AS2001="Q",AU2001="Q"),"Yes","No")</f>
        <v>No</v>
      </c>
    </row>
    <row r="2002" spans="1:48" x14ac:dyDescent="0.2">
      <c r="A2002" s="1" t="s">
        <v>1238</v>
      </c>
      <c r="B2002" s="1" t="s">
        <v>684</v>
      </c>
      <c r="C2002" s="1" t="s">
        <v>50</v>
      </c>
      <c r="D2002" s="194">
        <v>4144</v>
      </c>
      <c r="E2002" s="197">
        <v>40144</v>
      </c>
      <c r="F2002" s="1" t="s">
        <v>239</v>
      </c>
      <c r="G2002" s="1" t="s">
        <v>6120</v>
      </c>
      <c r="H2002" s="17">
        <v>130846</v>
      </c>
      <c r="I2002" s="12">
        <v>16</v>
      </c>
      <c r="J2002" s="1" t="s">
        <v>12</v>
      </c>
      <c r="K2002" s="1" t="s">
        <v>9</v>
      </c>
      <c r="L2002" s="4">
        <v>7</v>
      </c>
      <c r="M2002" s="1" t="s">
        <v>6551</v>
      </c>
      <c r="N2002" s="12">
        <v>0</v>
      </c>
      <c r="O2002" s="12" t="s">
        <v>6551</v>
      </c>
      <c r="P2002" s="14">
        <v>12.37252012840078</v>
      </c>
      <c r="Q2002" s="12" t="s">
        <v>6551</v>
      </c>
      <c r="R2002" s="14">
        <v>0</v>
      </c>
      <c r="S2002" s="12" t="s">
        <v>6551</v>
      </c>
      <c r="T2002" s="14">
        <v>7.8721254538757037</v>
      </c>
      <c r="U2002" s="12" t="s">
        <v>6551</v>
      </c>
      <c r="V2002" s="17">
        <v>0</v>
      </c>
      <c r="W2002" s="12" t="s">
        <v>6551</v>
      </c>
      <c r="X2002" s="17">
        <v>0</v>
      </c>
      <c r="Y2002" s="12" t="s">
        <v>6551</v>
      </c>
      <c r="Z2002" s="17">
        <v>235115</v>
      </c>
      <c r="AA2002" s="12" t="s">
        <v>6551</v>
      </c>
      <c r="AB2002" s="17" t="s">
        <v>6551</v>
      </c>
      <c r="AC2002" s="12" t="s">
        <v>6551</v>
      </c>
      <c r="AD2002" s="17">
        <v>0</v>
      </c>
      <c r="AE2002" s="12" t="s">
        <v>6551</v>
      </c>
      <c r="AF2002" s="17">
        <v>19003</v>
      </c>
      <c r="AG2002" s="12" t="s">
        <v>6551</v>
      </c>
      <c r="AH2002" s="17" t="s">
        <v>6551</v>
      </c>
      <c r="AI2002" s="12" t="s">
        <v>6551</v>
      </c>
      <c r="AJ2002" s="17">
        <v>0</v>
      </c>
      <c r="AK2002" s="12" t="s">
        <v>6551</v>
      </c>
      <c r="AL2002" s="17">
        <v>0</v>
      </c>
      <c r="AM2002" s="12" t="s">
        <v>6551</v>
      </c>
      <c r="AN2002" s="17">
        <v>0</v>
      </c>
      <c r="AO2002" s="12" t="s">
        <v>6551</v>
      </c>
      <c r="AP2002" s="192">
        <v>0</v>
      </c>
      <c r="AQ2002" s="12" t="s">
        <v>6551</v>
      </c>
      <c r="AR2002" s="17">
        <v>149594</v>
      </c>
      <c r="AS2002" s="12" t="s">
        <v>6551</v>
      </c>
      <c r="AT2002" s="17">
        <v>0</v>
      </c>
      <c r="AU2002" s="1" t="s">
        <v>6551</v>
      </c>
      <c r="AV2002" s="1" t="str">
        <f>IF(OR(M2002="Q",O2002="Q",Q2002="Q",S2002="Q",U2002="Q",W2002="Q",Y2002="Q",AA2002="Q",AC2002="Q",AE2002="Q",AG2002="Q",AI2002="Q",AK2002="Q",AM2002="Q",AO2002="Q",AQ2002="Q",AS2002="Q",AU2002="Q"),"Yes","No")</f>
        <v>No</v>
      </c>
    </row>
    <row r="2003" spans="1:48" x14ac:dyDescent="0.2">
      <c r="A2003" s="1" t="s">
        <v>4048</v>
      </c>
      <c r="B2003" s="1" t="s">
        <v>4049</v>
      </c>
      <c r="C2003" s="1" t="s">
        <v>57</v>
      </c>
      <c r="D2003" s="194" t="s">
        <v>4050</v>
      </c>
      <c r="E2003" s="197" t="s">
        <v>4051</v>
      </c>
      <c r="F2003" s="1" t="s">
        <v>239</v>
      </c>
      <c r="G2003" s="1" t="s">
        <v>287</v>
      </c>
      <c r="H2003" s="17">
        <v>0</v>
      </c>
      <c r="I2003" s="12">
        <v>16</v>
      </c>
      <c r="J2003" s="1" t="s">
        <v>11</v>
      </c>
      <c r="K2003" s="1" t="s">
        <v>9</v>
      </c>
      <c r="L2003" s="4">
        <v>7</v>
      </c>
      <c r="M2003" s="1" t="s">
        <v>6551</v>
      </c>
      <c r="N2003" s="12">
        <v>0</v>
      </c>
      <c r="O2003" s="12" t="s">
        <v>6551</v>
      </c>
      <c r="P2003" s="14">
        <v>11.359525094441446</v>
      </c>
      <c r="Q2003" s="12" t="s">
        <v>6551</v>
      </c>
      <c r="R2003" s="14">
        <v>0</v>
      </c>
      <c r="S2003" s="12" t="s">
        <v>6551</v>
      </c>
      <c r="T2003" s="14">
        <v>6.1223961144090664</v>
      </c>
      <c r="U2003" s="12" t="s">
        <v>6551</v>
      </c>
      <c r="V2003" s="17">
        <v>0</v>
      </c>
      <c r="W2003" s="12" t="s">
        <v>6551</v>
      </c>
      <c r="X2003" s="17">
        <v>0</v>
      </c>
      <c r="Y2003" s="12" t="s">
        <v>6551</v>
      </c>
      <c r="Z2003" s="17">
        <v>105246</v>
      </c>
      <c r="AA2003" s="12" t="s">
        <v>6551</v>
      </c>
      <c r="AB2003" s="17" t="s">
        <v>6551</v>
      </c>
      <c r="AC2003" s="12" t="s">
        <v>6551</v>
      </c>
      <c r="AD2003" s="17">
        <v>0</v>
      </c>
      <c r="AE2003" s="12" t="s">
        <v>6551</v>
      </c>
      <c r="AF2003" s="17">
        <v>9265</v>
      </c>
      <c r="AG2003" s="12" t="s">
        <v>6551</v>
      </c>
      <c r="AH2003" s="17" t="s">
        <v>6551</v>
      </c>
      <c r="AI2003" s="12" t="s">
        <v>6551</v>
      </c>
      <c r="AJ2003" s="17">
        <v>0</v>
      </c>
      <c r="AK2003" s="12" t="s">
        <v>6551</v>
      </c>
      <c r="AL2003" s="17">
        <v>0</v>
      </c>
      <c r="AM2003" s="12" t="s">
        <v>6551</v>
      </c>
      <c r="AN2003" s="17">
        <v>0</v>
      </c>
      <c r="AO2003" s="12" t="s">
        <v>6551</v>
      </c>
      <c r="AP2003" s="192">
        <v>0</v>
      </c>
      <c r="AQ2003" s="12" t="s">
        <v>6551</v>
      </c>
      <c r="AR2003" s="17">
        <v>56724</v>
      </c>
      <c r="AS2003" s="12" t="s">
        <v>6551</v>
      </c>
      <c r="AT2003" s="17">
        <v>0</v>
      </c>
      <c r="AU2003" s="1" t="s">
        <v>6551</v>
      </c>
      <c r="AV2003" s="1" t="str">
        <f>IF(OR(M2003="Q",O2003="Q",Q2003="Q",S2003="Q",U2003="Q",W2003="Q",Y2003="Q",AA2003="Q",AC2003="Q",AE2003="Q",AG2003="Q",AI2003="Q",AK2003="Q",AM2003="Q",AO2003="Q",AQ2003="Q",AS2003="Q",AU2003="Q"),"Yes","No")</f>
        <v>No</v>
      </c>
    </row>
    <row r="2004" spans="1:48" x14ac:dyDescent="0.2">
      <c r="A2004" s="1" t="s">
        <v>1025</v>
      </c>
      <c r="B2004" s="1" t="s">
        <v>1026</v>
      </c>
      <c r="C2004" s="1" t="s">
        <v>26</v>
      </c>
      <c r="D2004" s="194">
        <v>9050</v>
      </c>
      <c r="E2004" s="197">
        <v>90050</v>
      </c>
      <c r="F2004" s="1" t="s">
        <v>239</v>
      </c>
      <c r="G2004" s="1" t="s">
        <v>6120</v>
      </c>
      <c r="H2004" s="17">
        <v>125206</v>
      </c>
      <c r="I2004" s="12">
        <v>16</v>
      </c>
      <c r="J2004" s="1" t="s">
        <v>12</v>
      </c>
      <c r="K2004" s="1" t="s">
        <v>9</v>
      </c>
      <c r="L2004" s="4">
        <v>6</v>
      </c>
      <c r="M2004" s="1" t="s">
        <v>6551</v>
      </c>
      <c r="N2004" s="12">
        <v>0</v>
      </c>
      <c r="O2004" s="12" t="s">
        <v>6551</v>
      </c>
      <c r="P2004" s="14">
        <v>18.086984207845134</v>
      </c>
      <c r="Q2004" s="12" t="s">
        <v>123</v>
      </c>
      <c r="R2004" s="14">
        <v>0</v>
      </c>
      <c r="S2004" s="12" t="s">
        <v>6551</v>
      </c>
      <c r="T2004" s="14">
        <v>16.066055357446086</v>
      </c>
      <c r="U2004" s="12" t="s">
        <v>6551</v>
      </c>
      <c r="V2004" s="17">
        <v>0</v>
      </c>
      <c r="W2004" s="12" t="s">
        <v>6551</v>
      </c>
      <c r="X2004" s="17">
        <v>0</v>
      </c>
      <c r="Y2004" s="12" t="s">
        <v>6551</v>
      </c>
      <c r="Z2004" s="17">
        <v>426057</v>
      </c>
      <c r="AA2004" s="12" t="s">
        <v>123</v>
      </c>
      <c r="AB2004" s="17" t="s">
        <v>6551</v>
      </c>
      <c r="AC2004" s="12" t="s">
        <v>6551</v>
      </c>
      <c r="AD2004" s="17">
        <v>0</v>
      </c>
      <c r="AE2004" s="12" t="s">
        <v>6551</v>
      </c>
      <c r="AF2004" s="17">
        <v>23556</v>
      </c>
      <c r="AG2004" s="12" t="s">
        <v>6551</v>
      </c>
      <c r="AH2004" s="17" t="s">
        <v>6551</v>
      </c>
      <c r="AI2004" s="12" t="s">
        <v>6551</v>
      </c>
      <c r="AJ2004" s="17">
        <v>0</v>
      </c>
      <c r="AK2004" s="12" t="s">
        <v>6551</v>
      </c>
      <c r="AL2004" s="17">
        <v>0</v>
      </c>
      <c r="AM2004" s="12" t="s">
        <v>6551</v>
      </c>
      <c r="AN2004" s="17">
        <v>0</v>
      </c>
      <c r="AO2004" s="12" t="s">
        <v>6551</v>
      </c>
      <c r="AP2004" s="192">
        <v>0</v>
      </c>
      <c r="AQ2004" s="12" t="s">
        <v>6551</v>
      </c>
      <c r="AR2004" s="17">
        <v>378452</v>
      </c>
      <c r="AS2004" s="12" t="s">
        <v>6551</v>
      </c>
      <c r="AT2004" s="17">
        <v>0</v>
      </c>
      <c r="AU2004" s="1" t="s">
        <v>6551</v>
      </c>
      <c r="AV2004" s="1" t="str">
        <f>IF(OR(M2004="Q",O2004="Q",Q2004="Q",S2004="Q",U2004="Q",W2004="Q",Y2004="Q",AA2004="Q",AC2004="Q",AE2004="Q",AG2004="Q",AI2004="Q",AK2004="Q",AM2004="Q",AO2004="Q",AQ2004="Q",AS2004="Q",AU2004="Q"),"Yes","No")</f>
        <v>No</v>
      </c>
    </row>
    <row r="2005" spans="1:48" x14ac:dyDescent="0.2">
      <c r="A2005" s="1" t="s">
        <v>3553</v>
      </c>
      <c r="B2005" s="1" t="s">
        <v>3554</v>
      </c>
      <c r="C2005" s="1" t="s">
        <v>96</v>
      </c>
      <c r="D2005" s="194" t="s">
        <v>3555</v>
      </c>
      <c r="E2005" s="197" t="s">
        <v>3556</v>
      </c>
      <c r="F2005" s="1" t="s">
        <v>239</v>
      </c>
      <c r="G2005" s="1" t="s">
        <v>287</v>
      </c>
      <c r="H2005" s="17">
        <v>0</v>
      </c>
      <c r="I2005" s="12">
        <v>16</v>
      </c>
      <c r="J2005" s="1" t="s">
        <v>12</v>
      </c>
      <c r="K2005" s="1" t="s">
        <v>9</v>
      </c>
      <c r="L2005" s="4">
        <v>6</v>
      </c>
      <c r="M2005" s="1" t="s">
        <v>6551</v>
      </c>
      <c r="N2005" s="12">
        <v>0</v>
      </c>
      <c r="O2005" s="12" t="s">
        <v>6551</v>
      </c>
      <c r="P2005" s="14">
        <v>15.862071513002364</v>
      </c>
      <c r="Q2005" s="12" t="s">
        <v>6551</v>
      </c>
      <c r="R2005" s="14">
        <v>0</v>
      </c>
      <c r="S2005" s="12" t="s">
        <v>6551</v>
      </c>
      <c r="T2005" s="14">
        <v>8.408614066193854</v>
      </c>
      <c r="U2005" s="12" t="s">
        <v>6551</v>
      </c>
      <c r="V2005" s="17">
        <v>0</v>
      </c>
      <c r="W2005" s="12" t="s">
        <v>6551</v>
      </c>
      <c r="X2005" s="17">
        <v>0</v>
      </c>
      <c r="Y2005" s="12" t="s">
        <v>6551</v>
      </c>
      <c r="Z2005" s="17">
        <v>214709</v>
      </c>
      <c r="AA2005" s="12" t="s">
        <v>6551</v>
      </c>
      <c r="AB2005" s="17" t="s">
        <v>6551</v>
      </c>
      <c r="AC2005" s="12" t="s">
        <v>6551</v>
      </c>
      <c r="AD2005" s="17">
        <v>0</v>
      </c>
      <c r="AE2005" s="12" t="s">
        <v>6551</v>
      </c>
      <c r="AF2005" s="17">
        <v>13536</v>
      </c>
      <c r="AG2005" s="12" t="s">
        <v>6551</v>
      </c>
      <c r="AH2005" s="17" t="s">
        <v>6551</v>
      </c>
      <c r="AI2005" s="12" t="s">
        <v>6551</v>
      </c>
      <c r="AJ2005" s="17">
        <v>0</v>
      </c>
      <c r="AK2005" s="12" t="s">
        <v>6551</v>
      </c>
      <c r="AL2005" s="17">
        <v>0</v>
      </c>
      <c r="AM2005" s="12" t="s">
        <v>6551</v>
      </c>
      <c r="AN2005" s="17">
        <v>0</v>
      </c>
      <c r="AO2005" s="12" t="s">
        <v>6551</v>
      </c>
      <c r="AP2005" s="192">
        <v>0</v>
      </c>
      <c r="AQ2005" s="12" t="s">
        <v>6551</v>
      </c>
      <c r="AR2005" s="17">
        <v>113819</v>
      </c>
      <c r="AS2005" s="12" t="s">
        <v>6551</v>
      </c>
      <c r="AT2005" s="17">
        <v>0</v>
      </c>
      <c r="AU2005" s="1" t="s">
        <v>6551</v>
      </c>
      <c r="AV2005" s="1" t="str">
        <f>IF(OR(M2005="Q",O2005="Q",Q2005="Q",S2005="Q",U2005="Q",W2005="Q",Y2005="Q",AA2005="Q",AC2005="Q",AE2005="Q",AG2005="Q",AI2005="Q",AK2005="Q",AM2005="Q",AO2005="Q",AQ2005="Q",AS2005="Q",AU2005="Q"),"Yes","No")</f>
        <v>No</v>
      </c>
    </row>
    <row r="2006" spans="1:48" x14ac:dyDescent="0.2">
      <c r="A2006" s="1" t="s">
        <v>1770</v>
      </c>
      <c r="B2006" s="1" t="s">
        <v>1771</v>
      </c>
      <c r="C2006" s="1" t="s">
        <v>99</v>
      </c>
      <c r="D2006" s="194">
        <v>59</v>
      </c>
      <c r="E2006" s="197">
        <v>59</v>
      </c>
      <c r="F2006" s="1" t="s">
        <v>239</v>
      </c>
      <c r="G2006" s="1" t="s">
        <v>6120</v>
      </c>
      <c r="H2006" s="17">
        <v>50520</v>
      </c>
      <c r="I2006" s="12">
        <v>16</v>
      </c>
      <c r="J2006" s="1" t="s">
        <v>11</v>
      </c>
      <c r="K2006" s="1" t="s">
        <v>9</v>
      </c>
      <c r="L2006" s="4">
        <v>5</v>
      </c>
      <c r="M2006" s="1" t="s">
        <v>6551</v>
      </c>
      <c r="N2006" s="12">
        <v>0</v>
      </c>
      <c r="O2006" s="12" t="s">
        <v>6551</v>
      </c>
      <c r="P2006" s="14">
        <v>14.585395189003437</v>
      </c>
      <c r="Q2006" s="12" t="s">
        <v>6551</v>
      </c>
      <c r="R2006" s="14">
        <v>0</v>
      </c>
      <c r="S2006" s="12" t="s">
        <v>6551</v>
      </c>
      <c r="T2006" s="14">
        <v>3.0819587628865981</v>
      </c>
      <c r="U2006" s="12" t="s">
        <v>6551</v>
      </c>
      <c r="V2006" s="17">
        <v>0</v>
      </c>
      <c r="W2006" s="12" t="s">
        <v>6551</v>
      </c>
      <c r="X2006" s="17">
        <v>0</v>
      </c>
      <c r="Y2006" s="12" t="s">
        <v>6551</v>
      </c>
      <c r="Z2006" s="17">
        <v>84887</v>
      </c>
      <c r="AA2006" s="12" t="s">
        <v>6551</v>
      </c>
      <c r="AB2006" s="17" t="s">
        <v>6551</v>
      </c>
      <c r="AC2006" s="12" t="s">
        <v>6551</v>
      </c>
      <c r="AD2006" s="17">
        <v>0</v>
      </c>
      <c r="AE2006" s="12" t="s">
        <v>6551</v>
      </c>
      <c r="AF2006" s="17">
        <v>5820</v>
      </c>
      <c r="AG2006" s="12" t="s">
        <v>6551</v>
      </c>
      <c r="AH2006" s="17" t="s">
        <v>6551</v>
      </c>
      <c r="AI2006" s="12" t="s">
        <v>6551</v>
      </c>
      <c r="AJ2006" s="17">
        <v>0</v>
      </c>
      <c r="AK2006" s="12" t="s">
        <v>6551</v>
      </c>
      <c r="AL2006" s="17">
        <v>0</v>
      </c>
      <c r="AM2006" s="12" t="s">
        <v>6551</v>
      </c>
      <c r="AN2006" s="17">
        <v>0</v>
      </c>
      <c r="AO2006" s="12" t="s">
        <v>6551</v>
      </c>
      <c r="AP2006" s="192">
        <v>0</v>
      </c>
      <c r="AQ2006" s="12" t="s">
        <v>6551</v>
      </c>
      <c r="AR2006" s="17">
        <v>17937</v>
      </c>
      <c r="AS2006" s="12" t="s">
        <v>6551</v>
      </c>
      <c r="AT2006" s="17">
        <v>0</v>
      </c>
      <c r="AU2006" s="1" t="s">
        <v>6551</v>
      </c>
      <c r="AV2006" s="1" t="str">
        <f>IF(OR(M2006="Q",O2006="Q",Q2006="Q",S2006="Q",U2006="Q",W2006="Q",Y2006="Q",AA2006="Q",AC2006="Q",AE2006="Q",AG2006="Q",AI2006="Q",AK2006="Q",AM2006="Q",AO2006="Q",AQ2006="Q",AS2006="Q",AU2006="Q"),"Yes","No")</f>
        <v>No</v>
      </c>
    </row>
    <row r="2007" spans="1:48" x14ac:dyDescent="0.2">
      <c r="A2007" s="1" t="s">
        <v>194</v>
      </c>
      <c r="B2007" s="1" t="s">
        <v>1295</v>
      </c>
      <c r="C2007" s="1" t="s">
        <v>105</v>
      </c>
      <c r="D2007" s="194">
        <v>4235</v>
      </c>
      <c r="E2007" s="197">
        <v>40235</v>
      </c>
      <c r="F2007" s="1" t="s">
        <v>1645</v>
      </c>
      <c r="G2007" s="1" t="s">
        <v>6120</v>
      </c>
      <c r="H2007" s="17">
        <v>386787</v>
      </c>
      <c r="I2007" s="12">
        <v>16</v>
      </c>
      <c r="J2007" s="1" t="s">
        <v>12</v>
      </c>
      <c r="K2007" s="1" t="s">
        <v>9</v>
      </c>
      <c r="L2007" s="4">
        <v>5</v>
      </c>
      <c r="M2007" s="1" t="s">
        <v>6551</v>
      </c>
      <c r="N2007" s="12">
        <v>0</v>
      </c>
      <c r="O2007" s="12" t="s">
        <v>6551</v>
      </c>
      <c r="P2007" s="14">
        <v>13.570405727923628</v>
      </c>
      <c r="Q2007" s="12" t="s">
        <v>6551</v>
      </c>
      <c r="R2007" s="14">
        <v>0</v>
      </c>
      <c r="S2007" s="12" t="s">
        <v>6551</v>
      </c>
      <c r="T2007" s="14">
        <v>3.001591089896579</v>
      </c>
      <c r="U2007" s="12" t="s">
        <v>6551</v>
      </c>
      <c r="V2007" s="17">
        <v>0</v>
      </c>
      <c r="W2007" s="12" t="s">
        <v>6551</v>
      </c>
      <c r="X2007" s="17">
        <v>0</v>
      </c>
      <c r="Y2007" s="12" t="s">
        <v>6551</v>
      </c>
      <c r="Z2007" s="17">
        <v>187638</v>
      </c>
      <c r="AA2007" s="12" t="s">
        <v>6551</v>
      </c>
      <c r="AB2007" s="17" t="s">
        <v>6551</v>
      </c>
      <c r="AC2007" s="12" t="s">
        <v>6551</v>
      </c>
      <c r="AD2007" s="17">
        <v>0</v>
      </c>
      <c r="AE2007" s="12" t="s">
        <v>6551</v>
      </c>
      <c r="AF2007" s="17">
        <v>13827</v>
      </c>
      <c r="AG2007" s="12" t="s">
        <v>6551</v>
      </c>
      <c r="AH2007" s="17" t="s">
        <v>6551</v>
      </c>
      <c r="AI2007" s="12" t="s">
        <v>6551</v>
      </c>
      <c r="AJ2007" s="17">
        <v>0</v>
      </c>
      <c r="AK2007" s="12" t="s">
        <v>6551</v>
      </c>
      <c r="AL2007" s="17">
        <v>0</v>
      </c>
      <c r="AM2007" s="12" t="s">
        <v>6551</v>
      </c>
      <c r="AN2007" s="17">
        <v>0</v>
      </c>
      <c r="AO2007" s="12" t="s">
        <v>6551</v>
      </c>
      <c r="AP2007" s="192">
        <v>0</v>
      </c>
      <c r="AQ2007" s="12" t="s">
        <v>6551</v>
      </c>
      <c r="AR2007" s="17">
        <v>41503</v>
      </c>
      <c r="AS2007" s="12" t="s">
        <v>6551</v>
      </c>
      <c r="AT2007" s="17">
        <v>0</v>
      </c>
      <c r="AU2007" s="1" t="s">
        <v>6551</v>
      </c>
      <c r="AV2007" s="1" t="str">
        <f>IF(OR(M2007="Q",O2007="Q",Q2007="Q",S2007="Q",U2007="Q",W2007="Q",Y2007="Q",AA2007="Q",AC2007="Q",AE2007="Q",AG2007="Q",AI2007="Q",AK2007="Q",AM2007="Q",AO2007="Q",AQ2007="Q",AS2007="Q",AU2007="Q"),"Yes","No")</f>
        <v>No</v>
      </c>
    </row>
    <row r="2008" spans="1:48" x14ac:dyDescent="0.2">
      <c r="A2008" s="1" t="s">
        <v>1770</v>
      </c>
      <c r="B2008" s="1" t="s">
        <v>1771</v>
      </c>
      <c r="C2008" s="1" t="s">
        <v>99</v>
      </c>
      <c r="D2008" s="194">
        <v>59</v>
      </c>
      <c r="E2008" s="197">
        <v>59</v>
      </c>
      <c r="F2008" s="1" t="s">
        <v>239</v>
      </c>
      <c r="G2008" s="1" t="s">
        <v>6120</v>
      </c>
      <c r="H2008" s="17">
        <v>50520</v>
      </c>
      <c r="I2008" s="12">
        <v>16</v>
      </c>
      <c r="J2008" s="1" t="s">
        <v>12</v>
      </c>
      <c r="K2008" s="1" t="s">
        <v>9</v>
      </c>
      <c r="L2008" s="4">
        <v>4</v>
      </c>
      <c r="M2008" s="1" t="s">
        <v>6551</v>
      </c>
      <c r="N2008" s="12">
        <v>0</v>
      </c>
      <c r="O2008" s="12" t="s">
        <v>6551</v>
      </c>
      <c r="P2008" s="14">
        <v>14.864574662893292</v>
      </c>
      <c r="Q2008" s="12" t="s">
        <v>6551</v>
      </c>
      <c r="R2008" s="14">
        <v>0</v>
      </c>
      <c r="S2008" s="12" t="s">
        <v>6551</v>
      </c>
      <c r="T2008" s="14">
        <v>14.302313967038454</v>
      </c>
      <c r="U2008" s="12" t="s">
        <v>6551</v>
      </c>
      <c r="V2008" s="17">
        <v>0</v>
      </c>
      <c r="W2008" s="12" t="s">
        <v>6551</v>
      </c>
      <c r="X2008" s="17">
        <v>0</v>
      </c>
      <c r="Y2008" s="12" t="s">
        <v>6551</v>
      </c>
      <c r="Z2008" s="17">
        <v>178583</v>
      </c>
      <c r="AA2008" s="12" t="s">
        <v>6551</v>
      </c>
      <c r="AB2008" s="17" t="s">
        <v>6551</v>
      </c>
      <c r="AC2008" s="12" t="s">
        <v>6551</v>
      </c>
      <c r="AD2008" s="17">
        <v>0</v>
      </c>
      <c r="AE2008" s="12" t="s">
        <v>6551</v>
      </c>
      <c r="AF2008" s="17">
        <v>12014</v>
      </c>
      <c r="AG2008" s="12" t="s">
        <v>6551</v>
      </c>
      <c r="AH2008" s="17" t="s">
        <v>6551</v>
      </c>
      <c r="AI2008" s="12" t="s">
        <v>6551</v>
      </c>
      <c r="AJ2008" s="17">
        <v>0</v>
      </c>
      <c r="AK2008" s="12" t="s">
        <v>6551</v>
      </c>
      <c r="AL2008" s="17">
        <v>0</v>
      </c>
      <c r="AM2008" s="12" t="s">
        <v>6551</v>
      </c>
      <c r="AN2008" s="17">
        <v>0</v>
      </c>
      <c r="AO2008" s="12" t="s">
        <v>6551</v>
      </c>
      <c r="AP2008" s="192">
        <v>0</v>
      </c>
      <c r="AQ2008" s="12" t="s">
        <v>6551</v>
      </c>
      <c r="AR2008" s="17">
        <v>171828</v>
      </c>
      <c r="AS2008" s="12" t="s">
        <v>6551</v>
      </c>
      <c r="AT2008" s="17">
        <v>0</v>
      </c>
      <c r="AU2008" s="1" t="s">
        <v>6551</v>
      </c>
      <c r="AV2008" s="1" t="str">
        <f>IF(OR(M2008="Q",O2008="Q",Q2008="Q",S2008="Q",U2008="Q",W2008="Q",Y2008="Q",AA2008="Q",AC2008="Q",AE2008="Q",AG2008="Q",AI2008="Q",AK2008="Q",AM2008="Q",AO2008="Q",AQ2008="Q",AS2008="Q",AU2008="Q"),"Yes","No")</f>
        <v>No</v>
      </c>
    </row>
    <row r="2009" spans="1:48" x14ac:dyDescent="0.2">
      <c r="A2009" s="1" t="s">
        <v>934</v>
      </c>
      <c r="B2009" s="1" t="s">
        <v>935</v>
      </c>
      <c r="C2009" s="1" t="s">
        <v>110</v>
      </c>
      <c r="D2009" s="194">
        <v>3009</v>
      </c>
      <c r="E2009" s="197">
        <v>30009</v>
      </c>
      <c r="F2009" s="1" t="s">
        <v>239</v>
      </c>
      <c r="G2009" s="1" t="s">
        <v>6120</v>
      </c>
      <c r="H2009" s="17">
        <v>953556</v>
      </c>
      <c r="I2009" s="12">
        <v>16</v>
      </c>
      <c r="J2009" s="1" t="s">
        <v>11</v>
      </c>
      <c r="K2009" s="1" t="s">
        <v>9</v>
      </c>
      <c r="L2009" s="4">
        <v>4</v>
      </c>
      <c r="M2009" s="1" t="s">
        <v>6551</v>
      </c>
      <c r="N2009" s="12">
        <v>0</v>
      </c>
      <c r="O2009" s="12" t="s">
        <v>6551</v>
      </c>
      <c r="P2009" s="14">
        <v>5.5881966351209256</v>
      </c>
      <c r="Q2009" s="12" t="s">
        <v>6551</v>
      </c>
      <c r="R2009" s="14">
        <v>0</v>
      </c>
      <c r="S2009" s="12" t="s">
        <v>6551</v>
      </c>
      <c r="T2009" s="14">
        <v>0.84161409043112512</v>
      </c>
      <c r="U2009" s="12" t="s">
        <v>6551</v>
      </c>
      <c r="V2009" s="17">
        <v>0</v>
      </c>
      <c r="W2009" s="12" t="s">
        <v>6551</v>
      </c>
      <c r="X2009" s="17">
        <v>0</v>
      </c>
      <c r="Y2009" s="12" t="s">
        <v>6551</v>
      </c>
      <c r="Z2009" s="17">
        <v>42515</v>
      </c>
      <c r="AA2009" s="12" t="s">
        <v>6551</v>
      </c>
      <c r="AB2009" s="17" t="s">
        <v>6551</v>
      </c>
      <c r="AC2009" s="12" t="s">
        <v>6551</v>
      </c>
      <c r="AD2009" s="17">
        <v>0</v>
      </c>
      <c r="AE2009" s="12" t="s">
        <v>6551</v>
      </c>
      <c r="AF2009" s="17">
        <v>7608</v>
      </c>
      <c r="AG2009" s="12" t="s">
        <v>6551</v>
      </c>
      <c r="AH2009" s="17" t="s">
        <v>6551</v>
      </c>
      <c r="AI2009" s="12" t="s">
        <v>6551</v>
      </c>
      <c r="AJ2009" s="17">
        <v>0</v>
      </c>
      <c r="AK2009" s="12" t="s">
        <v>6551</v>
      </c>
      <c r="AL2009" s="17">
        <v>0</v>
      </c>
      <c r="AM2009" s="12" t="s">
        <v>6551</v>
      </c>
      <c r="AN2009" s="17">
        <v>0</v>
      </c>
      <c r="AO2009" s="12" t="s">
        <v>6551</v>
      </c>
      <c r="AP2009" s="192">
        <v>0</v>
      </c>
      <c r="AQ2009" s="12" t="s">
        <v>6551</v>
      </c>
      <c r="AR2009" s="17">
        <v>6403</v>
      </c>
      <c r="AS2009" s="12" t="s">
        <v>6551</v>
      </c>
      <c r="AT2009" s="17">
        <v>0</v>
      </c>
      <c r="AU2009" s="1" t="s">
        <v>6551</v>
      </c>
      <c r="AV2009" s="1" t="str">
        <f>IF(OR(M2009="Q",O2009="Q",Q2009="Q",S2009="Q",U2009="Q",W2009="Q",Y2009="Q",AA2009="Q",AC2009="Q",AE2009="Q",AG2009="Q",AI2009="Q",AK2009="Q",AM2009="Q",AO2009="Q",AQ2009="Q",AS2009="Q",AU2009="Q"),"Yes","No")</f>
        <v>No</v>
      </c>
    </row>
    <row r="2010" spans="1:48" x14ac:dyDescent="0.2">
      <c r="A2010" s="1" t="s">
        <v>1049</v>
      </c>
      <c r="B2010" s="1" t="s">
        <v>493</v>
      </c>
      <c r="C2010" s="1" t="s">
        <v>96</v>
      </c>
      <c r="D2010" s="194">
        <v>5020</v>
      </c>
      <c r="E2010" s="197">
        <v>50020</v>
      </c>
      <c r="F2010" s="1" t="s">
        <v>239</v>
      </c>
      <c r="G2010" s="1" t="s">
        <v>6120</v>
      </c>
      <c r="H2010" s="17">
        <v>85256</v>
      </c>
      <c r="I2010" s="12">
        <v>16</v>
      </c>
      <c r="J2010" s="1" t="s">
        <v>11</v>
      </c>
      <c r="K2010" s="1" t="s">
        <v>13</v>
      </c>
      <c r="L2010" s="4">
        <v>4</v>
      </c>
      <c r="M2010" s="1" t="s">
        <v>6551</v>
      </c>
      <c r="N2010" s="12">
        <v>0</v>
      </c>
      <c r="O2010" s="12" t="s">
        <v>6551</v>
      </c>
      <c r="P2010" s="14">
        <v>17.271936185641771</v>
      </c>
      <c r="Q2010" s="12" t="s">
        <v>6551</v>
      </c>
      <c r="R2010" s="14">
        <v>0</v>
      </c>
      <c r="S2010" s="12" t="s">
        <v>6551</v>
      </c>
      <c r="T2010" s="14">
        <v>4.3125453226976074</v>
      </c>
      <c r="U2010" s="12" t="s">
        <v>6551</v>
      </c>
      <c r="V2010" s="17">
        <v>0</v>
      </c>
      <c r="W2010" s="12" t="s">
        <v>6551</v>
      </c>
      <c r="X2010" s="17">
        <v>0</v>
      </c>
      <c r="Y2010" s="12" t="s">
        <v>6551</v>
      </c>
      <c r="Z2010" s="17">
        <v>23818</v>
      </c>
      <c r="AA2010" s="12" t="s">
        <v>6551</v>
      </c>
      <c r="AB2010" s="17" t="s">
        <v>6551</v>
      </c>
      <c r="AC2010" s="12" t="s">
        <v>6551</v>
      </c>
      <c r="AD2010" s="17">
        <v>0</v>
      </c>
      <c r="AE2010" s="12" t="s">
        <v>6551</v>
      </c>
      <c r="AF2010" s="17">
        <v>1379</v>
      </c>
      <c r="AG2010" s="12" t="s">
        <v>6551</v>
      </c>
      <c r="AH2010" s="17" t="s">
        <v>6551</v>
      </c>
      <c r="AI2010" s="12" t="s">
        <v>6551</v>
      </c>
      <c r="AJ2010" s="17">
        <v>0</v>
      </c>
      <c r="AK2010" s="12" t="s">
        <v>6551</v>
      </c>
      <c r="AL2010" s="17">
        <v>0</v>
      </c>
      <c r="AM2010" s="12" t="s">
        <v>6551</v>
      </c>
      <c r="AN2010" s="17">
        <v>0</v>
      </c>
      <c r="AO2010" s="12" t="s">
        <v>6551</v>
      </c>
      <c r="AP2010" s="192">
        <v>0</v>
      </c>
      <c r="AQ2010" s="12" t="s">
        <v>6551</v>
      </c>
      <c r="AR2010" s="17">
        <v>5947</v>
      </c>
      <c r="AS2010" s="12" t="s">
        <v>6551</v>
      </c>
      <c r="AT2010" s="17">
        <v>0</v>
      </c>
      <c r="AU2010" s="1" t="s">
        <v>6551</v>
      </c>
      <c r="AV2010" s="1" t="str">
        <f>IF(OR(M2010="Q",O2010="Q",Q2010="Q",S2010="Q",U2010="Q",W2010="Q",Y2010="Q",AA2010="Q",AC2010="Q",AE2010="Q",AG2010="Q",AI2010="Q",AK2010="Q",AM2010="Q",AO2010="Q",AQ2010="Q",AS2010="Q",AU2010="Q"),"Yes","No")</f>
        <v>No</v>
      </c>
    </row>
    <row r="2011" spans="1:48" x14ac:dyDescent="0.2">
      <c r="A2011" s="1" t="s">
        <v>829</v>
      </c>
      <c r="B2011" s="1" t="s">
        <v>830</v>
      </c>
      <c r="C2011" s="1" t="s">
        <v>37</v>
      </c>
      <c r="D2011" s="194">
        <v>8016</v>
      </c>
      <c r="E2011" s="197">
        <v>80016</v>
      </c>
      <c r="F2011" s="1" t="s">
        <v>239</v>
      </c>
      <c r="G2011" s="1" t="s">
        <v>236</v>
      </c>
      <c r="H2011" s="17">
        <v>128124</v>
      </c>
      <c r="I2011" s="12">
        <v>16</v>
      </c>
      <c r="J2011" s="1" t="s">
        <v>11</v>
      </c>
      <c r="K2011" s="1" t="s">
        <v>13</v>
      </c>
      <c r="L2011" s="4">
        <v>4</v>
      </c>
      <c r="M2011" s="1" t="s">
        <v>6551</v>
      </c>
      <c r="N2011" s="12">
        <v>0</v>
      </c>
      <c r="O2011" s="12" t="s">
        <v>6551</v>
      </c>
      <c r="P2011" s="14">
        <v>13.639516552811351</v>
      </c>
      <c r="Q2011" s="12" t="s">
        <v>6551</v>
      </c>
      <c r="R2011" s="14">
        <v>6.9400145081189661</v>
      </c>
      <c r="S2011" s="12" t="s">
        <v>6551</v>
      </c>
      <c r="T2011" s="14">
        <v>1.8834471886495008</v>
      </c>
      <c r="U2011" s="12" t="s">
        <v>6551</v>
      </c>
      <c r="V2011" s="17">
        <v>0</v>
      </c>
      <c r="W2011" s="12" t="s">
        <v>6551</v>
      </c>
      <c r="X2011" s="17">
        <v>158304</v>
      </c>
      <c r="Y2011" s="12" t="s">
        <v>6551</v>
      </c>
      <c r="Z2011" s="17">
        <v>129780</v>
      </c>
      <c r="AA2011" s="12" t="s">
        <v>6551</v>
      </c>
      <c r="AB2011" s="17">
        <v>28524</v>
      </c>
      <c r="AC2011" s="12" t="s">
        <v>6551</v>
      </c>
      <c r="AD2011" s="17">
        <v>10564</v>
      </c>
      <c r="AE2011" s="12" t="s">
        <v>6551</v>
      </c>
      <c r="AF2011" s="17">
        <v>9515</v>
      </c>
      <c r="AG2011" s="12" t="s">
        <v>6551</v>
      </c>
      <c r="AH2011" s="17">
        <v>1049</v>
      </c>
      <c r="AI2011" s="12" t="s">
        <v>6551</v>
      </c>
      <c r="AJ2011" s="17">
        <v>0</v>
      </c>
      <c r="AK2011" s="12" t="s">
        <v>6551</v>
      </c>
      <c r="AL2011" s="17">
        <v>0</v>
      </c>
      <c r="AM2011" s="12" t="s">
        <v>6551</v>
      </c>
      <c r="AN2011" s="17">
        <v>0</v>
      </c>
      <c r="AO2011" s="12" t="s">
        <v>6551</v>
      </c>
      <c r="AP2011" s="192">
        <v>0</v>
      </c>
      <c r="AQ2011" s="12" t="s">
        <v>6551</v>
      </c>
      <c r="AR2011" s="17">
        <v>17921</v>
      </c>
      <c r="AS2011" s="12" t="s">
        <v>6551</v>
      </c>
      <c r="AT2011" s="17">
        <v>124372</v>
      </c>
      <c r="AU2011" s="1" t="s">
        <v>6551</v>
      </c>
      <c r="AV2011" s="1" t="str">
        <f>IF(OR(M2011="Q",O2011="Q",Q2011="Q",S2011="Q",U2011="Q",W2011="Q",Y2011="Q",AA2011="Q",AC2011="Q",AE2011="Q",AG2011="Q",AI2011="Q",AK2011="Q",AM2011="Q",AO2011="Q",AQ2011="Q",AS2011="Q",AU2011="Q"),"Yes","No")</f>
        <v>No</v>
      </c>
    </row>
    <row r="2012" spans="1:48" x14ac:dyDescent="0.2">
      <c r="A2012" s="1" t="s">
        <v>5760</v>
      </c>
      <c r="B2012" s="1" t="s">
        <v>5761</v>
      </c>
      <c r="C2012" s="1" t="s">
        <v>113</v>
      </c>
      <c r="D2012" s="194" t="s">
        <v>5762</v>
      </c>
      <c r="E2012" s="197" t="s">
        <v>5763</v>
      </c>
      <c r="F2012" s="1" t="s">
        <v>305</v>
      </c>
      <c r="G2012" s="1" t="s">
        <v>287</v>
      </c>
      <c r="H2012" s="17">
        <v>0</v>
      </c>
      <c r="I2012" s="12">
        <v>16</v>
      </c>
      <c r="J2012" s="1" t="s">
        <v>28</v>
      </c>
      <c r="K2012" s="1" t="s">
        <v>9</v>
      </c>
      <c r="L2012" s="4">
        <v>4</v>
      </c>
      <c r="M2012" s="1" t="s">
        <v>6551</v>
      </c>
      <c r="N2012" s="12">
        <v>0</v>
      </c>
      <c r="O2012" s="12" t="s">
        <v>6551</v>
      </c>
      <c r="P2012" s="14">
        <v>22.357438260664068</v>
      </c>
      <c r="Q2012" s="12" t="s">
        <v>6551</v>
      </c>
      <c r="R2012" s="14">
        <v>0</v>
      </c>
      <c r="S2012" s="12" t="s">
        <v>6551</v>
      </c>
      <c r="T2012" s="14">
        <v>1.7229114971050454</v>
      </c>
      <c r="U2012" s="12" t="s">
        <v>6551</v>
      </c>
      <c r="V2012" s="17">
        <v>0</v>
      </c>
      <c r="W2012" s="12" t="s">
        <v>6551</v>
      </c>
      <c r="X2012" s="17">
        <v>0</v>
      </c>
      <c r="Y2012" s="12" t="s">
        <v>6551</v>
      </c>
      <c r="Z2012" s="17">
        <v>189211</v>
      </c>
      <c r="AA2012" s="12" t="s">
        <v>6551</v>
      </c>
      <c r="AB2012" s="17" t="s">
        <v>6551</v>
      </c>
      <c r="AC2012" s="12" t="s">
        <v>6551</v>
      </c>
      <c r="AD2012" s="17">
        <v>0</v>
      </c>
      <c r="AE2012" s="12" t="s">
        <v>6551</v>
      </c>
      <c r="AF2012" s="17">
        <v>8463</v>
      </c>
      <c r="AG2012" s="12" t="s">
        <v>6551</v>
      </c>
      <c r="AH2012" s="17" t="s">
        <v>6551</v>
      </c>
      <c r="AI2012" s="12" t="s">
        <v>6551</v>
      </c>
      <c r="AJ2012" s="17">
        <v>0</v>
      </c>
      <c r="AK2012" s="12" t="s">
        <v>6551</v>
      </c>
      <c r="AL2012" s="17">
        <v>0</v>
      </c>
      <c r="AM2012" s="12" t="s">
        <v>6551</v>
      </c>
      <c r="AN2012" s="17">
        <v>0</v>
      </c>
      <c r="AO2012" s="12" t="s">
        <v>6551</v>
      </c>
      <c r="AP2012" s="192">
        <v>0</v>
      </c>
      <c r="AQ2012" s="12" t="s">
        <v>6551</v>
      </c>
      <c r="AR2012" s="17">
        <v>14581</v>
      </c>
      <c r="AS2012" s="12" t="s">
        <v>6551</v>
      </c>
      <c r="AT2012" s="17">
        <v>0</v>
      </c>
      <c r="AU2012" s="1" t="s">
        <v>6551</v>
      </c>
      <c r="AV2012" s="1" t="str">
        <f>IF(OR(M2012="Q",O2012="Q",Q2012="Q",S2012="Q",U2012="Q",W2012="Q",Y2012="Q",AA2012="Q",AC2012="Q",AE2012="Q",AG2012="Q",AI2012="Q",AK2012="Q",AM2012="Q",AO2012="Q",AQ2012="Q",AS2012="Q",AU2012="Q"),"Yes","No")</f>
        <v>No</v>
      </c>
    </row>
    <row r="2013" spans="1:48" x14ac:dyDescent="0.2">
      <c r="A2013" s="1" t="s">
        <v>5899</v>
      </c>
      <c r="B2013" s="1" t="s">
        <v>5900</v>
      </c>
      <c r="C2013" s="1" t="s">
        <v>99</v>
      </c>
      <c r="D2013" s="194" t="s">
        <v>5901</v>
      </c>
      <c r="E2013" s="197" t="s">
        <v>5902</v>
      </c>
      <c r="F2013" s="1" t="s">
        <v>305</v>
      </c>
      <c r="G2013" s="1" t="s">
        <v>287</v>
      </c>
      <c r="H2013" s="17">
        <v>0</v>
      </c>
      <c r="I2013" s="12">
        <v>16</v>
      </c>
      <c r="J2013" s="1" t="s">
        <v>28</v>
      </c>
      <c r="K2013" s="1" t="s">
        <v>9</v>
      </c>
      <c r="L2013" s="4">
        <v>3</v>
      </c>
      <c r="M2013" s="1" t="s">
        <v>6551</v>
      </c>
      <c r="N2013" s="12">
        <v>0</v>
      </c>
      <c r="O2013" s="12" t="s">
        <v>6551</v>
      </c>
      <c r="P2013" s="14">
        <v>33.885269121813032</v>
      </c>
      <c r="Q2013" s="12" t="s">
        <v>6551</v>
      </c>
      <c r="R2013" s="14">
        <v>0</v>
      </c>
      <c r="S2013" s="12" t="s">
        <v>6551</v>
      </c>
      <c r="T2013" s="14">
        <v>2.0708215297450425</v>
      </c>
      <c r="U2013" s="12" t="s">
        <v>6551</v>
      </c>
      <c r="V2013" s="17">
        <v>0</v>
      </c>
      <c r="W2013" s="12" t="s">
        <v>6551</v>
      </c>
      <c r="X2013" s="17">
        <v>0</v>
      </c>
      <c r="Y2013" s="12" t="s">
        <v>6551</v>
      </c>
      <c r="Z2013" s="17">
        <v>71769</v>
      </c>
      <c r="AA2013" s="12" t="s">
        <v>6551</v>
      </c>
      <c r="AB2013" s="17" t="s">
        <v>6551</v>
      </c>
      <c r="AC2013" s="12" t="s">
        <v>6551</v>
      </c>
      <c r="AD2013" s="17">
        <v>0</v>
      </c>
      <c r="AE2013" s="12" t="s">
        <v>6551</v>
      </c>
      <c r="AF2013" s="17">
        <v>2118</v>
      </c>
      <c r="AG2013" s="12" t="s">
        <v>6551</v>
      </c>
      <c r="AH2013" s="17" t="s">
        <v>6551</v>
      </c>
      <c r="AI2013" s="12" t="s">
        <v>6551</v>
      </c>
      <c r="AJ2013" s="17">
        <v>0</v>
      </c>
      <c r="AK2013" s="12" t="s">
        <v>6551</v>
      </c>
      <c r="AL2013" s="17">
        <v>0</v>
      </c>
      <c r="AM2013" s="12" t="s">
        <v>6551</v>
      </c>
      <c r="AN2013" s="17">
        <v>0</v>
      </c>
      <c r="AO2013" s="12" t="s">
        <v>6551</v>
      </c>
      <c r="AP2013" s="192">
        <v>0</v>
      </c>
      <c r="AQ2013" s="12" t="s">
        <v>6551</v>
      </c>
      <c r="AR2013" s="17">
        <v>4386</v>
      </c>
      <c r="AS2013" s="12" t="s">
        <v>6551</v>
      </c>
      <c r="AT2013" s="17">
        <v>0</v>
      </c>
      <c r="AU2013" s="1" t="s">
        <v>6551</v>
      </c>
      <c r="AV2013" s="1" t="str">
        <f>IF(OR(M2013="Q",O2013="Q",Q2013="Q",S2013="Q",U2013="Q",W2013="Q",Y2013="Q",AA2013="Q",AC2013="Q",AE2013="Q",AG2013="Q",AI2013="Q",AK2013="Q",AM2013="Q",AO2013="Q",AQ2013="Q",AS2013="Q",AU2013="Q"),"Yes","No")</f>
        <v>No</v>
      </c>
    </row>
    <row r="2014" spans="1:48" x14ac:dyDescent="0.2">
      <c r="A2014" s="1" t="s">
        <v>5899</v>
      </c>
      <c r="B2014" s="1" t="s">
        <v>5900</v>
      </c>
      <c r="C2014" s="1" t="s">
        <v>99</v>
      </c>
      <c r="D2014" s="194" t="s">
        <v>5901</v>
      </c>
      <c r="E2014" s="197" t="s">
        <v>5902</v>
      </c>
      <c r="F2014" s="1" t="s">
        <v>305</v>
      </c>
      <c r="G2014" s="1" t="s">
        <v>287</v>
      </c>
      <c r="H2014" s="17">
        <v>0</v>
      </c>
      <c r="I2014" s="12">
        <v>16</v>
      </c>
      <c r="J2014" s="1" t="s">
        <v>12</v>
      </c>
      <c r="K2014" s="1" t="s">
        <v>9</v>
      </c>
      <c r="L2014" s="4">
        <v>3</v>
      </c>
      <c r="M2014" s="1" t="s">
        <v>6551</v>
      </c>
      <c r="N2014" s="12">
        <v>0</v>
      </c>
      <c r="O2014" s="12" t="s">
        <v>6551</v>
      </c>
      <c r="P2014" s="14">
        <v>14.424571428571429</v>
      </c>
      <c r="Q2014" s="12" t="s">
        <v>6551</v>
      </c>
      <c r="R2014" s="14">
        <v>0</v>
      </c>
      <c r="S2014" s="12" t="s">
        <v>6551</v>
      </c>
      <c r="T2014" s="14">
        <v>5.8081428571428573</v>
      </c>
      <c r="U2014" s="12" t="s">
        <v>6551</v>
      </c>
      <c r="V2014" s="17">
        <v>0</v>
      </c>
      <c r="W2014" s="12" t="s">
        <v>6551</v>
      </c>
      <c r="X2014" s="17">
        <v>0</v>
      </c>
      <c r="Y2014" s="12" t="s">
        <v>6551</v>
      </c>
      <c r="Z2014" s="17">
        <v>100972</v>
      </c>
      <c r="AA2014" s="12" t="s">
        <v>6551</v>
      </c>
      <c r="AB2014" s="17" t="s">
        <v>6551</v>
      </c>
      <c r="AC2014" s="12" t="s">
        <v>6551</v>
      </c>
      <c r="AD2014" s="17">
        <v>0</v>
      </c>
      <c r="AE2014" s="12" t="s">
        <v>6551</v>
      </c>
      <c r="AF2014" s="17">
        <v>7000</v>
      </c>
      <c r="AG2014" s="12" t="s">
        <v>6551</v>
      </c>
      <c r="AH2014" s="17" t="s">
        <v>6551</v>
      </c>
      <c r="AI2014" s="12" t="s">
        <v>6551</v>
      </c>
      <c r="AJ2014" s="17">
        <v>0</v>
      </c>
      <c r="AK2014" s="12" t="s">
        <v>6551</v>
      </c>
      <c r="AL2014" s="17">
        <v>0</v>
      </c>
      <c r="AM2014" s="12" t="s">
        <v>6551</v>
      </c>
      <c r="AN2014" s="17">
        <v>0</v>
      </c>
      <c r="AO2014" s="12" t="s">
        <v>6551</v>
      </c>
      <c r="AP2014" s="192">
        <v>0</v>
      </c>
      <c r="AQ2014" s="12" t="s">
        <v>6551</v>
      </c>
      <c r="AR2014" s="17">
        <v>40657</v>
      </c>
      <c r="AS2014" s="12" t="s">
        <v>6551</v>
      </c>
      <c r="AT2014" s="17">
        <v>0</v>
      </c>
      <c r="AU2014" s="1" t="s">
        <v>6551</v>
      </c>
      <c r="AV2014" s="1" t="str">
        <f>IF(OR(M2014="Q",O2014="Q",Q2014="Q",S2014="Q",U2014="Q",W2014="Q",Y2014="Q",AA2014="Q",AC2014="Q",AE2014="Q",AG2014="Q",AI2014="Q",AK2014="Q",AM2014="Q",AO2014="Q",AQ2014="Q",AS2014="Q",AU2014="Q"),"Yes","No")</f>
        <v>No</v>
      </c>
    </row>
    <row r="2015" spans="1:48" x14ac:dyDescent="0.2">
      <c r="A2015" s="1" t="s">
        <v>6298</v>
      </c>
      <c r="B2015" s="1" t="s">
        <v>5877</v>
      </c>
      <c r="C2015" s="1" t="s">
        <v>113</v>
      </c>
      <c r="E2015" s="197" t="s">
        <v>6297</v>
      </c>
      <c r="F2015" s="1" t="s">
        <v>239</v>
      </c>
      <c r="G2015" s="1" t="s">
        <v>287</v>
      </c>
      <c r="H2015" s="17">
        <v>0</v>
      </c>
      <c r="I2015" s="12">
        <v>16</v>
      </c>
      <c r="J2015" s="1" t="s">
        <v>12</v>
      </c>
      <c r="K2015" s="1" t="s">
        <v>9</v>
      </c>
      <c r="L2015" s="4">
        <v>3</v>
      </c>
      <c r="M2015" s="1" t="s">
        <v>6551</v>
      </c>
      <c r="N2015" s="12">
        <v>0</v>
      </c>
      <c r="O2015" s="12" t="s">
        <v>6551</v>
      </c>
      <c r="P2015" s="14">
        <v>22.808171400099653</v>
      </c>
      <c r="Q2015" s="12" t="s">
        <v>6551</v>
      </c>
      <c r="R2015" s="14">
        <v>0</v>
      </c>
      <c r="S2015" s="12" t="s">
        <v>6551</v>
      </c>
      <c r="T2015" s="14">
        <v>5.3158943697060286</v>
      </c>
      <c r="U2015" s="12" t="s">
        <v>6551</v>
      </c>
      <c r="V2015" s="17">
        <v>0</v>
      </c>
      <c r="W2015" s="12" t="s">
        <v>6551</v>
      </c>
      <c r="X2015" s="17">
        <v>0</v>
      </c>
      <c r="Y2015" s="12" t="s">
        <v>6551</v>
      </c>
      <c r="Z2015" s="17">
        <v>45776</v>
      </c>
      <c r="AA2015" s="12" t="s">
        <v>6551</v>
      </c>
      <c r="AB2015" s="17" t="s">
        <v>6551</v>
      </c>
      <c r="AC2015" s="12" t="s">
        <v>6551</v>
      </c>
      <c r="AD2015" s="17">
        <v>0</v>
      </c>
      <c r="AE2015" s="12" t="s">
        <v>6551</v>
      </c>
      <c r="AF2015" s="17">
        <v>2007</v>
      </c>
      <c r="AG2015" s="12" t="s">
        <v>6551</v>
      </c>
      <c r="AH2015" s="17" t="s">
        <v>6551</v>
      </c>
      <c r="AI2015" s="12" t="s">
        <v>6551</v>
      </c>
      <c r="AJ2015" s="17">
        <v>0</v>
      </c>
      <c r="AK2015" s="12" t="s">
        <v>6551</v>
      </c>
      <c r="AL2015" s="17">
        <v>0</v>
      </c>
      <c r="AM2015" s="12" t="s">
        <v>6551</v>
      </c>
      <c r="AN2015" s="17">
        <v>0</v>
      </c>
      <c r="AO2015" s="12" t="s">
        <v>6551</v>
      </c>
      <c r="AP2015" s="192">
        <v>0</v>
      </c>
      <c r="AQ2015" s="12" t="s">
        <v>6551</v>
      </c>
      <c r="AR2015" s="17">
        <v>10669</v>
      </c>
      <c r="AS2015" s="12" t="s">
        <v>6551</v>
      </c>
      <c r="AT2015" s="17">
        <v>0</v>
      </c>
      <c r="AU2015" s="1" t="s">
        <v>6551</v>
      </c>
      <c r="AV2015" s="1" t="str">
        <f>IF(OR(M2015="Q",O2015="Q",Q2015="Q",S2015="Q",U2015="Q",W2015="Q",Y2015="Q",AA2015="Q",AC2015="Q",AE2015="Q",AG2015="Q",AI2015="Q",AK2015="Q",AM2015="Q",AO2015="Q",AQ2015="Q",AS2015="Q",AU2015="Q"),"Yes","No")</f>
        <v>No</v>
      </c>
    </row>
    <row r="2016" spans="1:48" x14ac:dyDescent="0.2">
      <c r="A2016" s="1" t="s">
        <v>910</v>
      </c>
      <c r="B2016" s="1" t="s">
        <v>911</v>
      </c>
      <c r="C2016" s="1" t="s">
        <v>120</v>
      </c>
      <c r="D2016" s="194">
        <v>3035</v>
      </c>
      <c r="E2016" s="197">
        <v>30035</v>
      </c>
      <c r="F2016" s="1" t="s">
        <v>242</v>
      </c>
      <c r="G2016" s="1" t="s">
        <v>236</v>
      </c>
      <c r="H2016" s="17">
        <v>81249</v>
      </c>
      <c r="I2016" s="12">
        <v>16</v>
      </c>
      <c r="J2016" s="1" t="s">
        <v>11</v>
      </c>
      <c r="K2016" s="1" t="s">
        <v>9</v>
      </c>
      <c r="L2016" s="4">
        <v>2</v>
      </c>
      <c r="M2016" s="1" t="s">
        <v>6551</v>
      </c>
      <c r="N2016" s="12">
        <v>0</v>
      </c>
      <c r="O2016" s="12" t="s">
        <v>6551</v>
      </c>
      <c r="P2016" s="14">
        <v>15.036150983519404</v>
      </c>
      <c r="Q2016" s="12" t="s">
        <v>6551</v>
      </c>
      <c r="R2016" s="14">
        <v>5.2700903471231575</v>
      </c>
      <c r="S2016" s="12" t="s">
        <v>6551</v>
      </c>
      <c r="T2016" s="14">
        <v>2.2360446570972887</v>
      </c>
      <c r="U2016" s="12" t="s">
        <v>6551</v>
      </c>
      <c r="V2016" s="17">
        <v>0</v>
      </c>
      <c r="W2016" s="12" t="s">
        <v>6551</v>
      </c>
      <c r="X2016" s="17">
        <v>45295</v>
      </c>
      <c r="Y2016" s="12" t="s">
        <v>6551</v>
      </c>
      <c r="Z2016" s="17">
        <v>28283</v>
      </c>
      <c r="AA2016" s="12" t="s">
        <v>6551</v>
      </c>
      <c r="AB2016" s="17">
        <v>17012</v>
      </c>
      <c r="AC2016" s="12" t="s">
        <v>6551</v>
      </c>
      <c r="AD2016" s="17">
        <v>2942</v>
      </c>
      <c r="AE2016" s="12" t="s">
        <v>6551</v>
      </c>
      <c r="AF2016" s="17">
        <v>1881</v>
      </c>
      <c r="AG2016" s="12" t="s">
        <v>6551</v>
      </c>
      <c r="AH2016" s="17">
        <v>1061</v>
      </c>
      <c r="AI2016" s="12" t="s">
        <v>6551</v>
      </c>
      <c r="AJ2016" s="17">
        <v>0</v>
      </c>
      <c r="AK2016" s="12" t="s">
        <v>6551</v>
      </c>
      <c r="AL2016" s="17">
        <v>0</v>
      </c>
      <c r="AM2016" s="12" t="s">
        <v>6551</v>
      </c>
      <c r="AN2016" s="17">
        <v>0</v>
      </c>
      <c r="AO2016" s="12" t="s">
        <v>6551</v>
      </c>
      <c r="AP2016" s="192">
        <v>0</v>
      </c>
      <c r="AQ2016" s="12" t="s">
        <v>6551</v>
      </c>
      <c r="AR2016" s="17">
        <v>4206</v>
      </c>
      <c r="AS2016" s="12" t="s">
        <v>6551</v>
      </c>
      <c r="AT2016" s="17">
        <v>22166</v>
      </c>
      <c r="AU2016" s="1" t="s">
        <v>6551</v>
      </c>
      <c r="AV2016" s="1" t="str">
        <f>IF(OR(M2016="Q",O2016="Q",Q2016="Q",S2016="Q",U2016="Q",W2016="Q",Y2016="Q",AA2016="Q",AC2016="Q",AE2016="Q",AG2016="Q",AI2016="Q",AK2016="Q",AM2016="Q",AO2016="Q",AQ2016="Q",AS2016="Q",AU2016="Q"),"Yes","No")</f>
        <v>No</v>
      </c>
    </row>
    <row r="2017" spans="1:48" x14ac:dyDescent="0.2">
      <c r="A2017" s="1" t="s">
        <v>2556</v>
      </c>
      <c r="B2017" s="1" t="s">
        <v>2557</v>
      </c>
      <c r="C2017" s="1" t="s">
        <v>79</v>
      </c>
      <c r="D2017" s="194" t="s">
        <v>2558</v>
      </c>
      <c r="E2017" s="197" t="s">
        <v>2559</v>
      </c>
      <c r="F2017" s="1" t="s">
        <v>239</v>
      </c>
      <c r="G2017" s="1" t="s">
        <v>287</v>
      </c>
      <c r="H2017" s="17">
        <v>0</v>
      </c>
      <c r="I2017" s="12">
        <v>16</v>
      </c>
      <c r="J2017" s="1" t="s">
        <v>12</v>
      </c>
      <c r="K2017" s="1" t="s">
        <v>9</v>
      </c>
      <c r="L2017" s="4">
        <v>2</v>
      </c>
      <c r="M2017" s="1" t="s">
        <v>6551</v>
      </c>
      <c r="N2017" s="12">
        <v>0</v>
      </c>
      <c r="O2017" s="12" t="s">
        <v>6551</v>
      </c>
      <c r="P2017" s="14">
        <v>14.231366459627329</v>
      </c>
      <c r="Q2017" s="12" t="s">
        <v>6551</v>
      </c>
      <c r="R2017" s="14">
        <v>0</v>
      </c>
      <c r="S2017" s="12" t="s">
        <v>6551</v>
      </c>
      <c r="T2017" s="14">
        <v>1.8117236024844721</v>
      </c>
      <c r="U2017" s="12" t="s">
        <v>6551</v>
      </c>
      <c r="V2017" s="17">
        <v>0</v>
      </c>
      <c r="W2017" s="12" t="s">
        <v>6551</v>
      </c>
      <c r="X2017" s="17">
        <v>0</v>
      </c>
      <c r="Y2017" s="12" t="s">
        <v>6551</v>
      </c>
      <c r="Z2017" s="17">
        <v>36660</v>
      </c>
      <c r="AA2017" s="12" t="s">
        <v>6551</v>
      </c>
      <c r="AB2017" s="17" t="s">
        <v>6551</v>
      </c>
      <c r="AC2017" s="12" t="s">
        <v>6551</v>
      </c>
      <c r="AD2017" s="17">
        <v>0</v>
      </c>
      <c r="AE2017" s="12" t="s">
        <v>6551</v>
      </c>
      <c r="AF2017" s="17">
        <v>2576</v>
      </c>
      <c r="AG2017" s="12" t="s">
        <v>6551</v>
      </c>
      <c r="AH2017" s="17" t="s">
        <v>6551</v>
      </c>
      <c r="AI2017" s="12" t="s">
        <v>6551</v>
      </c>
      <c r="AJ2017" s="17">
        <v>0</v>
      </c>
      <c r="AK2017" s="12" t="s">
        <v>6551</v>
      </c>
      <c r="AL2017" s="17">
        <v>0</v>
      </c>
      <c r="AM2017" s="12" t="s">
        <v>6551</v>
      </c>
      <c r="AN2017" s="17">
        <v>0</v>
      </c>
      <c r="AO2017" s="12" t="s">
        <v>6551</v>
      </c>
      <c r="AP2017" s="192">
        <v>0</v>
      </c>
      <c r="AQ2017" s="12" t="s">
        <v>6551</v>
      </c>
      <c r="AR2017" s="17">
        <v>4667</v>
      </c>
      <c r="AS2017" s="12" t="s">
        <v>6551</v>
      </c>
      <c r="AT2017" s="17">
        <v>0</v>
      </c>
      <c r="AU2017" s="1" t="s">
        <v>6551</v>
      </c>
      <c r="AV2017" s="1" t="str">
        <f>IF(OR(M2017="Q",O2017="Q",Q2017="Q",S2017="Q",U2017="Q",W2017="Q",Y2017="Q",AA2017="Q",AC2017="Q",AE2017="Q",AG2017="Q",AI2017="Q",AK2017="Q",AM2017="Q",AO2017="Q",AQ2017="Q",AS2017="Q",AU2017="Q"),"Yes","No")</f>
        <v>No</v>
      </c>
    </row>
    <row r="2018" spans="1:48" x14ac:dyDescent="0.2">
      <c r="A2018" s="1" t="s">
        <v>3331</v>
      </c>
      <c r="B2018" s="1" t="s">
        <v>2243</v>
      </c>
      <c r="C2018" s="1" t="s">
        <v>73</v>
      </c>
      <c r="D2018" s="194" t="s">
        <v>3332</v>
      </c>
      <c r="E2018" s="197" t="s">
        <v>3333</v>
      </c>
      <c r="F2018" s="1" t="s">
        <v>242</v>
      </c>
      <c r="G2018" s="1" t="s">
        <v>287</v>
      </c>
      <c r="H2018" s="17">
        <v>0</v>
      </c>
      <c r="I2018" s="12">
        <v>16</v>
      </c>
      <c r="J2018" s="1" t="s">
        <v>11</v>
      </c>
      <c r="K2018" s="1" t="s">
        <v>9</v>
      </c>
      <c r="L2018" s="4">
        <v>2</v>
      </c>
      <c r="M2018" s="1" t="s">
        <v>6551</v>
      </c>
      <c r="N2018" s="12">
        <v>0</v>
      </c>
      <c r="O2018" s="12" t="s">
        <v>6551</v>
      </c>
      <c r="P2018" s="14">
        <v>21.461636286562104</v>
      </c>
      <c r="Q2018" s="12" t="s">
        <v>6551</v>
      </c>
      <c r="R2018" s="14">
        <v>0</v>
      </c>
      <c r="S2018" s="12" t="s">
        <v>6551</v>
      </c>
      <c r="T2018" s="14">
        <v>3.3425180161085204</v>
      </c>
      <c r="U2018" s="12" t="s">
        <v>6551</v>
      </c>
      <c r="V2018" s="17">
        <v>0</v>
      </c>
      <c r="W2018" s="12" t="s">
        <v>6551</v>
      </c>
      <c r="X2018" s="17">
        <v>0</v>
      </c>
      <c r="Y2018" s="12" t="s">
        <v>6551</v>
      </c>
      <c r="Z2018" s="17">
        <v>50628</v>
      </c>
      <c r="AA2018" s="12" t="s">
        <v>6551</v>
      </c>
      <c r="AB2018" s="17" t="s">
        <v>6551</v>
      </c>
      <c r="AC2018" s="12" t="s">
        <v>6551</v>
      </c>
      <c r="AD2018" s="17">
        <v>0</v>
      </c>
      <c r="AE2018" s="12" t="s">
        <v>6551</v>
      </c>
      <c r="AF2018" s="17">
        <v>2359</v>
      </c>
      <c r="AG2018" s="12" t="s">
        <v>6551</v>
      </c>
      <c r="AH2018" s="17" t="s">
        <v>6551</v>
      </c>
      <c r="AI2018" s="12" t="s">
        <v>6551</v>
      </c>
      <c r="AJ2018" s="17">
        <v>0</v>
      </c>
      <c r="AK2018" s="12" t="s">
        <v>6551</v>
      </c>
      <c r="AL2018" s="17">
        <v>0</v>
      </c>
      <c r="AM2018" s="12" t="s">
        <v>6551</v>
      </c>
      <c r="AN2018" s="17">
        <v>0</v>
      </c>
      <c r="AO2018" s="12" t="s">
        <v>6551</v>
      </c>
      <c r="AP2018" s="192">
        <v>0</v>
      </c>
      <c r="AQ2018" s="12" t="s">
        <v>6551</v>
      </c>
      <c r="AR2018" s="17">
        <v>7885</v>
      </c>
      <c r="AS2018" s="12" t="s">
        <v>6551</v>
      </c>
      <c r="AT2018" s="17">
        <v>0</v>
      </c>
      <c r="AU2018" s="1" t="s">
        <v>6551</v>
      </c>
      <c r="AV2018" s="1" t="str">
        <f>IF(OR(M2018="Q",O2018="Q",Q2018="Q",S2018="Q",U2018="Q",W2018="Q",Y2018="Q",AA2018="Q",AC2018="Q",AE2018="Q",AG2018="Q",AI2018="Q",AK2018="Q",AM2018="Q",AO2018="Q",AQ2018="Q",AS2018="Q",AU2018="Q"),"Yes","No")</f>
        <v>No</v>
      </c>
    </row>
    <row r="2019" spans="1:48" x14ac:dyDescent="0.2">
      <c r="A2019" s="1" t="s">
        <v>1626</v>
      </c>
      <c r="B2019" s="1" t="s">
        <v>1168</v>
      </c>
      <c r="C2019" s="1" t="s">
        <v>65</v>
      </c>
      <c r="D2019" s="194">
        <v>1126</v>
      </c>
      <c r="E2019" s="197">
        <v>10126</v>
      </c>
      <c r="F2019" s="1" t="s">
        <v>1493</v>
      </c>
      <c r="G2019" s="1" t="s">
        <v>236</v>
      </c>
      <c r="H2019" s="17">
        <v>486514</v>
      </c>
      <c r="I2019" s="12">
        <v>16</v>
      </c>
      <c r="J2019" s="1" t="s">
        <v>12</v>
      </c>
      <c r="K2019" s="1" t="s">
        <v>13</v>
      </c>
      <c r="L2019" s="4">
        <v>1</v>
      </c>
      <c r="M2019" s="1" t="s">
        <v>6551</v>
      </c>
      <c r="N2019" s="12">
        <v>0</v>
      </c>
      <c r="O2019" s="12" t="s">
        <v>6551</v>
      </c>
      <c r="P2019" s="14">
        <v>19.295254833040421</v>
      </c>
      <c r="Q2019" s="12" t="s">
        <v>6551</v>
      </c>
      <c r="R2019" s="14">
        <v>3.0051679586563309</v>
      </c>
      <c r="S2019" s="12" t="s">
        <v>6551</v>
      </c>
      <c r="T2019" s="14">
        <v>0.68014059753954303</v>
      </c>
      <c r="U2019" s="12" t="s">
        <v>6551</v>
      </c>
      <c r="V2019" s="17">
        <v>10979</v>
      </c>
      <c r="W2019" s="12" t="s">
        <v>6551</v>
      </c>
      <c r="X2019" s="17">
        <v>10979</v>
      </c>
      <c r="Y2019" s="12" t="s">
        <v>6551</v>
      </c>
      <c r="Z2019" s="17">
        <v>10979</v>
      </c>
      <c r="AA2019" s="12" t="s">
        <v>6551</v>
      </c>
      <c r="AB2019" s="17">
        <v>0</v>
      </c>
      <c r="AC2019" s="12" t="s">
        <v>6551</v>
      </c>
      <c r="AD2019" s="17">
        <v>569</v>
      </c>
      <c r="AE2019" s="12" t="s">
        <v>6551</v>
      </c>
      <c r="AF2019" s="17">
        <v>569</v>
      </c>
      <c r="AG2019" s="12" t="s">
        <v>6551</v>
      </c>
      <c r="AH2019" s="17">
        <v>0</v>
      </c>
      <c r="AI2019" s="12" t="s">
        <v>6551</v>
      </c>
      <c r="AJ2019" s="17">
        <v>0</v>
      </c>
      <c r="AK2019" s="12" t="s">
        <v>6551</v>
      </c>
      <c r="AL2019" s="17">
        <v>0</v>
      </c>
      <c r="AM2019" s="12" t="s">
        <v>6551</v>
      </c>
      <c r="AN2019" s="17">
        <v>0</v>
      </c>
      <c r="AO2019" s="12" t="s">
        <v>6551</v>
      </c>
      <c r="AP2019" s="192">
        <v>0</v>
      </c>
      <c r="AQ2019" s="12" t="s">
        <v>6551</v>
      </c>
      <c r="AR2019" s="17">
        <v>387</v>
      </c>
      <c r="AS2019" s="12" t="s">
        <v>6551</v>
      </c>
      <c r="AT2019" s="17">
        <v>1163</v>
      </c>
      <c r="AU2019" s="1" t="s">
        <v>6551</v>
      </c>
      <c r="AV2019" s="1" t="str">
        <f>IF(OR(M2019="Q",O2019="Q",Q2019="Q",S2019="Q",U2019="Q",W2019="Q",Y2019="Q",AA2019="Q",AC2019="Q",AE2019="Q",AG2019="Q",AI2019="Q",AK2019="Q",AM2019="Q",AO2019="Q",AQ2019="Q",AS2019="Q",AU2019="Q"),"Yes","No")</f>
        <v>No</v>
      </c>
    </row>
    <row r="2020" spans="1:48" x14ac:dyDescent="0.2">
      <c r="A2020" s="1" t="s">
        <v>858</v>
      </c>
      <c r="B2020" s="1" t="s">
        <v>859</v>
      </c>
      <c r="C2020" s="1" t="s">
        <v>120</v>
      </c>
      <c r="D2020" s="194">
        <v>3003</v>
      </c>
      <c r="E2020" s="197">
        <v>30003</v>
      </c>
      <c r="F2020" s="1" t="s">
        <v>242</v>
      </c>
      <c r="G2020" s="1" t="s">
        <v>6120</v>
      </c>
      <c r="H2020" s="17">
        <v>67229</v>
      </c>
      <c r="I2020" s="12">
        <v>16</v>
      </c>
      <c r="J2020" s="1" t="s">
        <v>11</v>
      </c>
      <c r="K2020" s="1" t="s">
        <v>9</v>
      </c>
      <c r="L2020" s="4">
        <v>1</v>
      </c>
      <c r="M2020" s="1" t="s">
        <v>6551</v>
      </c>
      <c r="N2020" s="12">
        <v>0</v>
      </c>
      <c r="O2020" s="12" t="s">
        <v>6551</v>
      </c>
      <c r="P2020" s="14">
        <v>10.103756708407872</v>
      </c>
      <c r="Q2020" s="12" t="s">
        <v>6551</v>
      </c>
      <c r="R2020" s="14">
        <v>0</v>
      </c>
      <c r="S2020" s="12" t="s">
        <v>6551</v>
      </c>
      <c r="T2020" s="14">
        <v>2.289355992844365</v>
      </c>
      <c r="U2020" s="12" t="s">
        <v>6551</v>
      </c>
      <c r="V2020" s="17">
        <v>0</v>
      </c>
      <c r="W2020" s="12" t="s">
        <v>6551</v>
      </c>
      <c r="X2020" s="17">
        <v>0</v>
      </c>
      <c r="Y2020" s="12" t="s">
        <v>6551</v>
      </c>
      <c r="Z2020" s="17">
        <v>22592</v>
      </c>
      <c r="AA2020" s="12" t="s">
        <v>6551</v>
      </c>
      <c r="AB2020" s="17" t="s">
        <v>6551</v>
      </c>
      <c r="AC2020" s="12" t="s">
        <v>6551</v>
      </c>
      <c r="AD2020" s="17">
        <v>0</v>
      </c>
      <c r="AE2020" s="12" t="s">
        <v>6551</v>
      </c>
      <c r="AF2020" s="17">
        <v>2236</v>
      </c>
      <c r="AG2020" s="12" t="s">
        <v>6551</v>
      </c>
      <c r="AH2020" s="17" t="s">
        <v>6551</v>
      </c>
      <c r="AI2020" s="12" t="s">
        <v>6551</v>
      </c>
      <c r="AJ2020" s="17">
        <v>0</v>
      </c>
      <c r="AK2020" s="12" t="s">
        <v>6551</v>
      </c>
      <c r="AL2020" s="17">
        <v>0</v>
      </c>
      <c r="AM2020" s="12" t="s">
        <v>6551</v>
      </c>
      <c r="AN2020" s="17">
        <v>0</v>
      </c>
      <c r="AO2020" s="12" t="s">
        <v>6551</v>
      </c>
      <c r="AP2020" s="192">
        <v>0</v>
      </c>
      <c r="AQ2020" s="12" t="s">
        <v>6551</v>
      </c>
      <c r="AR2020" s="17">
        <v>5119</v>
      </c>
      <c r="AS2020" s="12" t="s">
        <v>6551</v>
      </c>
      <c r="AT2020" s="17">
        <v>0</v>
      </c>
      <c r="AU2020" s="1" t="s">
        <v>6551</v>
      </c>
      <c r="AV2020" s="1" t="str">
        <f>IF(OR(M2020="Q",O2020="Q",Q2020="Q",S2020="Q",U2020="Q",W2020="Q",Y2020="Q",AA2020="Q",AC2020="Q",AE2020="Q",AG2020="Q",AI2020="Q",AK2020="Q",AM2020="Q",AO2020="Q",AQ2020="Q",AS2020="Q",AU2020="Q"),"Yes","No")</f>
        <v>No</v>
      </c>
    </row>
    <row r="2021" spans="1:48" x14ac:dyDescent="0.2">
      <c r="A2021" s="1" t="s">
        <v>3051</v>
      </c>
      <c r="B2021" s="1" t="s">
        <v>1174</v>
      </c>
      <c r="C2021" s="1" t="s">
        <v>79</v>
      </c>
      <c r="D2021" s="194" t="s">
        <v>3052</v>
      </c>
      <c r="E2021" s="197" t="s">
        <v>3053</v>
      </c>
      <c r="F2021" s="1" t="s">
        <v>239</v>
      </c>
      <c r="G2021" s="1" t="s">
        <v>287</v>
      </c>
      <c r="H2021" s="17">
        <v>0</v>
      </c>
      <c r="I2021" s="12">
        <v>16</v>
      </c>
      <c r="J2021" s="1" t="s">
        <v>12</v>
      </c>
      <c r="K2021" s="1" t="s">
        <v>9</v>
      </c>
      <c r="L2021" s="4">
        <v>1</v>
      </c>
      <c r="M2021" s="1" t="s">
        <v>6551</v>
      </c>
      <c r="N2021" s="12">
        <v>0</v>
      </c>
      <c r="O2021" s="12" t="s">
        <v>6551</v>
      </c>
      <c r="P2021" s="14">
        <v>11.088829071332436</v>
      </c>
      <c r="Q2021" s="12" t="s">
        <v>6551</v>
      </c>
      <c r="R2021" s="14">
        <v>0</v>
      </c>
      <c r="S2021" s="12" t="s">
        <v>6551</v>
      </c>
      <c r="T2021" s="14">
        <v>1.7976671152983401</v>
      </c>
      <c r="U2021" s="12" t="s">
        <v>6551</v>
      </c>
      <c r="V2021" s="17">
        <v>0</v>
      </c>
      <c r="W2021" s="12" t="s">
        <v>6551</v>
      </c>
      <c r="X2021" s="17">
        <v>0</v>
      </c>
      <c r="Y2021" s="12" t="s">
        <v>6551</v>
      </c>
      <c r="Z2021" s="17">
        <v>24717</v>
      </c>
      <c r="AA2021" s="12" t="s">
        <v>6551</v>
      </c>
      <c r="AB2021" s="17" t="s">
        <v>6551</v>
      </c>
      <c r="AC2021" s="12" t="s">
        <v>6551</v>
      </c>
      <c r="AD2021" s="17">
        <v>0</v>
      </c>
      <c r="AE2021" s="12" t="s">
        <v>6551</v>
      </c>
      <c r="AF2021" s="17">
        <v>2229</v>
      </c>
      <c r="AG2021" s="12" t="s">
        <v>6551</v>
      </c>
      <c r="AH2021" s="17" t="s">
        <v>6551</v>
      </c>
      <c r="AI2021" s="12" t="s">
        <v>6551</v>
      </c>
      <c r="AJ2021" s="17">
        <v>0</v>
      </c>
      <c r="AK2021" s="12" t="s">
        <v>6551</v>
      </c>
      <c r="AL2021" s="17">
        <v>0</v>
      </c>
      <c r="AM2021" s="12" t="s">
        <v>6551</v>
      </c>
      <c r="AN2021" s="17">
        <v>0</v>
      </c>
      <c r="AO2021" s="12" t="s">
        <v>6551</v>
      </c>
      <c r="AP2021" s="192">
        <v>0</v>
      </c>
      <c r="AQ2021" s="12" t="s">
        <v>6551</v>
      </c>
      <c r="AR2021" s="17">
        <v>4007</v>
      </c>
      <c r="AS2021" s="12" t="s">
        <v>6551</v>
      </c>
      <c r="AT2021" s="17">
        <v>0</v>
      </c>
      <c r="AU2021" s="1" t="s">
        <v>6551</v>
      </c>
      <c r="AV2021" s="1" t="str">
        <f>IF(OR(M2021="Q",O2021="Q",Q2021="Q",S2021="Q",U2021="Q",W2021="Q",Y2021="Q",AA2021="Q",AC2021="Q",AE2021="Q",AG2021="Q",AI2021="Q",AK2021="Q",AM2021="Q",AO2021="Q",AQ2021="Q",AS2021="Q",AU2021="Q"),"Yes","No")</f>
        <v>No</v>
      </c>
    </row>
    <row r="2022" spans="1:48" x14ac:dyDescent="0.2">
      <c r="A2022" s="1" t="s">
        <v>915</v>
      </c>
      <c r="B2022" s="1" t="s">
        <v>916</v>
      </c>
      <c r="C2022" s="1" t="s">
        <v>58</v>
      </c>
      <c r="D2022" s="194">
        <v>5131</v>
      </c>
      <c r="E2022" s="197">
        <v>50131</v>
      </c>
      <c r="F2022" s="1" t="s">
        <v>305</v>
      </c>
      <c r="G2022" s="1" t="s">
        <v>236</v>
      </c>
      <c r="H2022" s="17">
        <v>8608208</v>
      </c>
      <c r="I2022" s="12">
        <v>15</v>
      </c>
      <c r="J2022" s="1" t="s">
        <v>11</v>
      </c>
      <c r="K2022" s="1" t="s">
        <v>9</v>
      </c>
      <c r="L2022" s="4">
        <v>15</v>
      </c>
      <c r="M2022" s="1" t="s">
        <v>6551</v>
      </c>
      <c r="N2022" s="12">
        <v>0</v>
      </c>
      <c r="O2022" s="12" t="s">
        <v>6551</v>
      </c>
      <c r="P2022" s="14">
        <v>14.950512016718914</v>
      </c>
      <c r="Q2022" s="12" t="s">
        <v>6551</v>
      </c>
      <c r="R2022" s="14">
        <v>15.67698676879392</v>
      </c>
      <c r="S2022" s="12" t="s">
        <v>6551</v>
      </c>
      <c r="T2022" s="14">
        <v>3.503322884012539</v>
      </c>
      <c r="U2022" s="12" t="s">
        <v>6551</v>
      </c>
      <c r="V2022" s="17">
        <v>0</v>
      </c>
      <c r="W2022" s="12" t="s">
        <v>6551</v>
      </c>
      <c r="X2022" s="17">
        <v>404610</v>
      </c>
      <c r="Y2022" s="12" t="s">
        <v>6551</v>
      </c>
      <c r="Z2022" s="17">
        <v>357691</v>
      </c>
      <c r="AA2022" s="12" t="s">
        <v>6551</v>
      </c>
      <c r="AB2022" s="17">
        <v>46919</v>
      </c>
      <c r="AC2022" s="12" t="s">
        <v>6551</v>
      </c>
      <c r="AD2022" s="17">
        <v>24886</v>
      </c>
      <c r="AE2022" s="12" t="s">
        <v>6551</v>
      </c>
      <c r="AF2022" s="17">
        <v>23925</v>
      </c>
      <c r="AG2022" s="12" t="s">
        <v>6551</v>
      </c>
      <c r="AH2022" s="17">
        <v>961</v>
      </c>
      <c r="AI2022" s="12" t="s">
        <v>6551</v>
      </c>
      <c r="AJ2022" s="17">
        <v>0</v>
      </c>
      <c r="AK2022" s="12" t="s">
        <v>6551</v>
      </c>
      <c r="AL2022" s="17">
        <v>0</v>
      </c>
      <c r="AM2022" s="12" t="s">
        <v>6551</v>
      </c>
      <c r="AN2022" s="17">
        <v>0</v>
      </c>
      <c r="AO2022" s="12" t="s">
        <v>6551</v>
      </c>
      <c r="AP2022" s="192">
        <v>0</v>
      </c>
      <c r="AQ2022" s="12" t="s">
        <v>6551</v>
      </c>
      <c r="AR2022" s="17">
        <v>83817</v>
      </c>
      <c r="AS2022" s="12" t="s">
        <v>6551</v>
      </c>
      <c r="AT2022" s="17">
        <v>1313998</v>
      </c>
      <c r="AU2022" s="1" t="s">
        <v>6551</v>
      </c>
      <c r="AV2022" s="1" t="str">
        <f>IF(OR(M2022="Q",O2022="Q",Q2022="Q",S2022="Q",U2022="Q",W2022="Q",Y2022="Q",AA2022="Q",AC2022="Q",AE2022="Q",AG2022="Q",AI2022="Q",AK2022="Q",AM2022="Q",AO2022="Q",AQ2022="Q",AS2022="Q",AU2022="Q"),"Yes","No")</f>
        <v>No</v>
      </c>
    </row>
    <row r="2023" spans="1:48" x14ac:dyDescent="0.2">
      <c r="A2023" s="1" t="s">
        <v>5969</v>
      </c>
      <c r="B2023" s="1" t="s">
        <v>452</v>
      </c>
      <c r="C2023" s="1" t="s">
        <v>99</v>
      </c>
      <c r="D2023" s="194" t="s">
        <v>5970</v>
      </c>
      <c r="E2023" s="197" t="s">
        <v>5971</v>
      </c>
      <c r="F2023" s="1" t="s">
        <v>305</v>
      </c>
      <c r="G2023" s="1" t="s">
        <v>287</v>
      </c>
      <c r="H2023" s="17">
        <v>0</v>
      </c>
      <c r="I2023" s="12">
        <v>15</v>
      </c>
      <c r="J2023" s="1" t="s">
        <v>11</v>
      </c>
      <c r="K2023" s="1" t="s">
        <v>13</v>
      </c>
      <c r="L2023" s="4">
        <v>15</v>
      </c>
      <c r="M2023" s="1" t="s">
        <v>123</v>
      </c>
      <c r="N2023" s="12">
        <v>0</v>
      </c>
      <c r="O2023" s="12" t="s">
        <v>6551</v>
      </c>
      <c r="P2023" s="14">
        <v>14.712936203252383</v>
      </c>
      <c r="Q2023" s="12" t="s">
        <v>123</v>
      </c>
      <c r="R2023" s="14">
        <v>0</v>
      </c>
      <c r="S2023" s="12" t="s">
        <v>6551</v>
      </c>
      <c r="T2023" s="14">
        <v>2.7182418151231507</v>
      </c>
      <c r="U2023" s="12" t="s">
        <v>123</v>
      </c>
      <c r="V2023" s="17">
        <v>0</v>
      </c>
      <c r="W2023" s="12" t="s">
        <v>6551</v>
      </c>
      <c r="X2023" s="17">
        <v>0</v>
      </c>
      <c r="Y2023" s="12" t="s">
        <v>6551</v>
      </c>
      <c r="Z2023" s="17">
        <v>341090</v>
      </c>
      <c r="AA2023" s="12" t="s">
        <v>123</v>
      </c>
      <c r="AB2023" s="17" t="s">
        <v>6551</v>
      </c>
      <c r="AC2023" s="12" t="s">
        <v>6551</v>
      </c>
      <c r="AD2023" s="17">
        <v>0</v>
      </c>
      <c r="AE2023" s="12" t="s">
        <v>6551</v>
      </c>
      <c r="AF2023" s="17">
        <v>23183</v>
      </c>
      <c r="AG2023" s="12" t="s">
        <v>123</v>
      </c>
      <c r="AH2023" s="17" t="s">
        <v>6551</v>
      </c>
      <c r="AI2023" s="12" t="s">
        <v>6551</v>
      </c>
      <c r="AJ2023" s="17">
        <v>0</v>
      </c>
      <c r="AK2023" s="12" t="s">
        <v>6551</v>
      </c>
      <c r="AL2023" s="17">
        <v>0</v>
      </c>
      <c r="AM2023" s="12" t="s">
        <v>6551</v>
      </c>
      <c r="AN2023" s="17">
        <v>0</v>
      </c>
      <c r="AO2023" s="12" t="s">
        <v>6551</v>
      </c>
      <c r="AP2023" s="192">
        <v>0</v>
      </c>
      <c r="AQ2023" s="12" t="s">
        <v>6551</v>
      </c>
      <c r="AR2023" s="17">
        <v>63017</v>
      </c>
      <c r="AS2023" s="12" t="s">
        <v>123</v>
      </c>
      <c r="AT2023" s="17">
        <v>0</v>
      </c>
      <c r="AU2023" s="1" t="s">
        <v>6551</v>
      </c>
      <c r="AV2023" s="1" t="str">
        <f>IF(OR(M2023="Q",O2023="Q",Q2023="Q",S2023="Q",U2023="Q",W2023="Q",Y2023="Q",AA2023="Q",AC2023="Q",AE2023="Q",AG2023="Q",AI2023="Q",AK2023="Q",AM2023="Q",AO2023="Q",AQ2023="Q",AS2023="Q",AU2023="Q"),"Yes","No")</f>
        <v>No</v>
      </c>
    </row>
    <row r="2024" spans="1:48" x14ac:dyDescent="0.2">
      <c r="A2024" s="1" t="s">
        <v>6314</v>
      </c>
      <c r="B2024" s="1" t="s">
        <v>1890</v>
      </c>
      <c r="C2024" s="1" t="s">
        <v>70</v>
      </c>
      <c r="D2024" s="194" t="s">
        <v>1891</v>
      </c>
      <c r="E2024" s="197" t="s">
        <v>1892</v>
      </c>
      <c r="F2024" s="1" t="s">
        <v>305</v>
      </c>
      <c r="G2024" s="1" t="s">
        <v>287</v>
      </c>
      <c r="H2024" s="17">
        <v>0</v>
      </c>
      <c r="I2024" s="12">
        <v>15</v>
      </c>
      <c r="J2024" s="1" t="s">
        <v>11</v>
      </c>
      <c r="K2024" s="1" t="s">
        <v>9</v>
      </c>
      <c r="L2024" s="4">
        <v>15</v>
      </c>
      <c r="M2024" s="1" t="s">
        <v>6551</v>
      </c>
      <c r="N2024" s="12">
        <v>0</v>
      </c>
      <c r="O2024" s="12" t="s">
        <v>6551</v>
      </c>
      <c r="P2024" s="14">
        <v>15.081365432325645</v>
      </c>
      <c r="Q2024" s="12" t="s">
        <v>6551</v>
      </c>
      <c r="R2024" s="14">
        <v>0</v>
      </c>
      <c r="S2024" s="12" t="s">
        <v>6551</v>
      </c>
      <c r="T2024" s="14">
        <v>3.2321970045024351</v>
      </c>
      <c r="U2024" s="12" t="s">
        <v>6551</v>
      </c>
      <c r="V2024" s="17">
        <v>0</v>
      </c>
      <c r="W2024" s="12" t="s">
        <v>6551</v>
      </c>
      <c r="X2024" s="17">
        <v>0</v>
      </c>
      <c r="Y2024" s="12" t="s">
        <v>6551</v>
      </c>
      <c r="Z2024" s="17">
        <v>328261</v>
      </c>
      <c r="AA2024" s="12" t="s">
        <v>6551</v>
      </c>
      <c r="AB2024" s="17" t="s">
        <v>6551</v>
      </c>
      <c r="AC2024" s="12" t="s">
        <v>6551</v>
      </c>
      <c r="AD2024" s="17">
        <v>0</v>
      </c>
      <c r="AE2024" s="12" t="s">
        <v>6551</v>
      </c>
      <c r="AF2024" s="17">
        <v>21766</v>
      </c>
      <c r="AG2024" s="12" t="s">
        <v>6551</v>
      </c>
      <c r="AH2024" s="17" t="s">
        <v>6551</v>
      </c>
      <c r="AI2024" s="12" t="s">
        <v>6551</v>
      </c>
      <c r="AJ2024" s="17">
        <v>0</v>
      </c>
      <c r="AK2024" s="12" t="s">
        <v>6551</v>
      </c>
      <c r="AL2024" s="17">
        <v>0</v>
      </c>
      <c r="AM2024" s="12" t="s">
        <v>6551</v>
      </c>
      <c r="AN2024" s="17">
        <v>0</v>
      </c>
      <c r="AO2024" s="12" t="s">
        <v>6551</v>
      </c>
      <c r="AP2024" s="192">
        <v>0</v>
      </c>
      <c r="AQ2024" s="12" t="s">
        <v>6551</v>
      </c>
      <c r="AR2024" s="17">
        <v>70352</v>
      </c>
      <c r="AS2024" s="12" t="s">
        <v>6551</v>
      </c>
      <c r="AT2024" s="17">
        <v>0</v>
      </c>
      <c r="AU2024" s="1" t="s">
        <v>6551</v>
      </c>
      <c r="AV2024" s="1" t="str">
        <f>IF(OR(M2024="Q",O2024="Q",Q2024="Q",S2024="Q",U2024="Q",W2024="Q",Y2024="Q",AA2024="Q",AC2024="Q",AE2024="Q",AG2024="Q",AI2024="Q",AK2024="Q",AM2024="Q",AO2024="Q",AQ2024="Q",AS2024="Q",AU2024="Q"),"Yes","No")</f>
        <v>No</v>
      </c>
    </row>
    <row r="2025" spans="1:48" x14ac:dyDescent="0.2">
      <c r="A2025" s="1" t="s">
        <v>2006</v>
      </c>
      <c r="B2025" s="1" t="s">
        <v>1565</v>
      </c>
      <c r="C2025" s="1" t="s">
        <v>92</v>
      </c>
      <c r="D2025" s="194" t="s">
        <v>2007</v>
      </c>
      <c r="E2025" s="197" t="s">
        <v>2008</v>
      </c>
      <c r="F2025" s="1" t="s">
        <v>239</v>
      </c>
      <c r="G2025" s="1" t="s">
        <v>287</v>
      </c>
      <c r="H2025" s="17">
        <v>0</v>
      </c>
      <c r="I2025" s="12">
        <v>15</v>
      </c>
      <c r="J2025" s="1" t="s">
        <v>12</v>
      </c>
      <c r="K2025" s="1" t="s">
        <v>9</v>
      </c>
      <c r="L2025" s="4">
        <v>15</v>
      </c>
      <c r="M2025" s="1" t="s">
        <v>6551</v>
      </c>
      <c r="N2025" s="12">
        <v>0</v>
      </c>
      <c r="O2025" s="12" t="s">
        <v>6551</v>
      </c>
      <c r="P2025" s="14">
        <v>39.832467532467533</v>
      </c>
      <c r="Q2025" s="12" t="s">
        <v>6551</v>
      </c>
      <c r="R2025" s="14">
        <v>0</v>
      </c>
      <c r="S2025" s="12" t="s">
        <v>6551</v>
      </c>
      <c r="T2025" s="14">
        <v>13.024935064935065</v>
      </c>
      <c r="U2025" s="12" t="s">
        <v>6551</v>
      </c>
      <c r="V2025" s="17">
        <v>0</v>
      </c>
      <c r="W2025" s="12" t="s">
        <v>6551</v>
      </c>
      <c r="X2025" s="17">
        <v>0</v>
      </c>
      <c r="Y2025" s="12" t="s">
        <v>6551</v>
      </c>
      <c r="Z2025" s="17">
        <v>306710</v>
      </c>
      <c r="AA2025" s="12" t="s">
        <v>6551</v>
      </c>
      <c r="AB2025" s="17" t="s">
        <v>6551</v>
      </c>
      <c r="AC2025" s="12" t="s">
        <v>6551</v>
      </c>
      <c r="AD2025" s="17">
        <v>0</v>
      </c>
      <c r="AE2025" s="12" t="s">
        <v>6551</v>
      </c>
      <c r="AF2025" s="17">
        <v>7700</v>
      </c>
      <c r="AG2025" s="12" t="s">
        <v>6551</v>
      </c>
      <c r="AH2025" s="17" t="s">
        <v>6551</v>
      </c>
      <c r="AI2025" s="12" t="s">
        <v>6551</v>
      </c>
      <c r="AJ2025" s="17">
        <v>0</v>
      </c>
      <c r="AK2025" s="12" t="s">
        <v>6551</v>
      </c>
      <c r="AL2025" s="17">
        <v>0</v>
      </c>
      <c r="AM2025" s="12" t="s">
        <v>6551</v>
      </c>
      <c r="AN2025" s="17">
        <v>0</v>
      </c>
      <c r="AO2025" s="12" t="s">
        <v>6551</v>
      </c>
      <c r="AP2025" s="192">
        <v>0</v>
      </c>
      <c r="AQ2025" s="12" t="s">
        <v>6551</v>
      </c>
      <c r="AR2025" s="17">
        <v>100292</v>
      </c>
      <c r="AS2025" s="12" t="s">
        <v>6551</v>
      </c>
      <c r="AT2025" s="17">
        <v>0</v>
      </c>
      <c r="AU2025" s="1" t="s">
        <v>6551</v>
      </c>
      <c r="AV2025" s="1" t="str">
        <f>IF(OR(M2025="Q",O2025="Q",Q2025="Q",S2025="Q",U2025="Q",W2025="Q",Y2025="Q",AA2025="Q",AC2025="Q",AE2025="Q",AG2025="Q",AI2025="Q",AK2025="Q",AM2025="Q",AO2025="Q",AQ2025="Q",AS2025="Q",AU2025="Q"),"Yes","No")</f>
        <v>No</v>
      </c>
    </row>
    <row r="2026" spans="1:48" x14ac:dyDescent="0.2">
      <c r="A2026" s="1" t="s">
        <v>2105</v>
      </c>
      <c r="B2026" s="1" t="s">
        <v>2106</v>
      </c>
      <c r="C2026" s="1" t="s">
        <v>92</v>
      </c>
      <c r="D2026" s="194" t="s">
        <v>2107</v>
      </c>
      <c r="E2026" s="197" t="s">
        <v>2108</v>
      </c>
      <c r="F2026" s="1" t="s">
        <v>242</v>
      </c>
      <c r="G2026" s="1" t="s">
        <v>287</v>
      </c>
      <c r="H2026" s="17">
        <v>0</v>
      </c>
      <c r="I2026" s="12">
        <v>15</v>
      </c>
      <c r="J2026" s="1" t="s">
        <v>12</v>
      </c>
      <c r="K2026" s="1" t="s">
        <v>9</v>
      </c>
      <c r="L2026" s="4">
        <v>15</v>
      </c>
      <c r="M2026" s="1" t="s">
        <v>6551</v>
      </c>
      <c r="N2026" s="12">
        <v>0</v>
      </c>
      <c r="O2026" s="12" t="s">
        <v>6551</v>
      </c>
      <c r="P2026" s="14">
        <v>19.51362486447416</v>
      </c>
      <c r="Q2026" s="12" t="s">
        <v>6551</v>
      </c>
      <c r="R2026" s="14">
        <v>0</v>
      </c>
      <c r="S2026" s="12" t="s">
        <v>6551</v>
      </c>
      <c r="T2026" s="14">
        <v>4.7113841705818578</v>
      </c>
      <c r="U2026" s="12" t="s">
        <v>6551</v>
      </c>
      <c r="V2026" s="17">
        <v>0</v>
      </c>
      <c r="W2026" s="12" t="s">
        <v>6551</v>
      </c>
      <c r="X2026" s="17">
        <v>0</v>
      </c>
      <c r="Y2026" s="12" t="s">
        <v>6551</v>
      </c>
      <c r="Z2026" s="17">
        <v>269971</v>
      </c>
      <c r="AA2026" s="12" t="s">
        <v>6551</v>
      </c>
      <c r="AB2026" s="17" t="s">
        <v>6551</v>
      </c>
      <c r="AC2026" s="12" t="s">
        <v>6551</v>
      </c>
      <c r="AD2026" s="17">
        <v>0</v>
      </c>
      <c r="AE2026" s="12" t="s">
        <v>6551</v>
      </c>
      <c r="AF2026" s="17">
        <v>13835</v>
      </c>
      <c r="AG2026" s="12" t="s">
        <v>6551</v>
      </c>
      <c r="AH2026" s="17" t="s">
        <v>6551</v>
      </c>
      <c r="AI2026" s="12" t="s">
        <v>6551</v>
      </c>
      <c r="AJ2026" s="17">
        <v>0</v>
      </c>
      <c r="AK2026" s="12" t="s">
        <v>6551</v>
      </c>
      <c r="AL2026" s="17">
        <v>0</v>
      </c>
      <c r="AM2026" s="12" t="s">
        <v>6551</v>
      </c>
      <c r="AN2026" s="17">
        <v>0</v>
      </c>
      <c r="AO2026" s="12" t="s">
        <v>6551</v>
      </c>
      <c r="AP2026" s="192">
        <v>0</v>
      </c>
      <c r="AQ2026" s="12" t="s">
        <v>6551</v>
      </c>
      <c r="AR2026" s="17">
        <v>65182</v>
      </c>
      <c r="AS2026" s="12" t="s">
        <v>6551</v>
      </c>
      <c r="AT2026" s="17">
        <v>0</v>
      </c>
      <c r="AU2026" s="1" t="s">
        <v>6551</v>
      </c>
      <c r="AV2026" s="1" t="str">
        <f>IF(OR(M2026="Q",O2026="Q",Q2026="Q",S2026="Q",U2026="Q",W2026="Q",Y2026="Q",AA2026="Q",AC2026="Q",AE2026="Q",AG2026="Q",AI2026="Q",AK2026="Q",AM2026="Q",AO2026="Q",AQ2026="Q",AS2026="Q",AU2026="Q"),"Yes","No")</f>
        <v>No</v>
      </c>
    </row>
    <row r="2027" spans="1:48" x14ac:dyDescent="0.2">
      <c r="A2027" s="1" t="s">
        <v>2722</v>
      </c>
      <c r="B2027" s="1" t="s">
        <v>2723</v>
      </c>
      <c r="C2027" s="1" t="s">
        <v>44</v>
      </c>
      <c r="D2027" s="194" t="s">
        <v>2724</v>
      </c>
      <c r="E2027" s="197" t="s">
        <v>2725</v>
      </c>
      <c r="F2027" s="1" t="s">
        <v>305</v>
      </c>
      <c r="G2027" s="1" t="s">
        <v>287</v>
      </c>
      <c r="H2027" s="17">
        <v>0</v>
      </c>
      <c r="I2027" s="12">
        <v>15</v>
      </c>
      <c r="J2027" s="1" t="s">
        <v>11</v>
      </c>
      <c r="K2027" s="1" t="s">
        <v>9</v>
      </c>
      <c r="L2027" s="4">
        <v>15</v>
      </c>
      <c r="M2027" s="1" t="s">
        <v>6551</v>
      </c>
      <c r="N2027" s="12">
        <v>0</v>
      </c>
      <c r="O2027" s="12" t="s">
        <v>6551</v>
      </c>
      <c r="P2027" s="14">
        <v>18.026149487905862</v>
      </c>
      <c r="Q2027" s="12" t="s">
        <v>6551</v>
      </c>
      <c r="R2027" s="14">
        <v>0</v>
      </c>
      <c r="S2027" s="12" t="s">
        <v>6551</v>
      </c>
      <c r="T2027" s="14">
        <v>1.2410837509987651</v>
      </c>
      <c r="U2027" s="12" t="s">
        <v>6551</v>
      </c>
      <c r="V2027" s="17">
        <v>0</v>
      </c>
      <c r="W2027" s="12" t="s">
        <v>6551</v>
      </c>
      <c r="X2027" s="17">
        <v>0</v>
      </c>
      <c r="Y2027" s="12" t="s">
        <v>6551</v>
      </c>
      <c r="Z2027" s="17">
        <v>496332</v>
      </c>
      <c r="AA2027" s="12" t="s">
        <v>6551</v>
      </c>
      <c r="AB2027" s="17" t="s">
        <v>6551</v>
      </c>
      <c r="AC2027" s="12" t="s">
        <v>6551</v>
      </c>
      <c r="AD2027" s="17">
        <v>0</v>
      </c>
      <c r="AE2027" s="12" t="s">
        <v>6551</v>
      </c>
      <c r="AF2027" s="17">
        <v>27534</v>
      </c>
      <c r="AG2027" s="12" t="s">
        <v>6551</v>
      </c>
      <c r="AH2027" s="17" t="s">
        <v>6551</v>
      </c>
      <c r="AI2027" s="12" t="s">
        <v>6551</v>
      </c>
      <c r="AJ2027" s="17">
        <v>0</v>
      </c>
      <c r="AK2027" s="12" t="s">
        <v>6551</v>
      </c>
      <c r="AL2027" s="17">
        <v>0</v>
      </c>
      <c r="AM2027" s="12" t="s">
        <v>6551</v>
      </c>
      <c r="AN2027" s="17">
        <v>0</v>
      </c>
      <c r="AO2027" s="12" t="s">
        <v>6551</v>
      </c>
      <c r="AP2027" s="192">
        <v>0</v>
      </c>
      <c r="AQ2027" s="12" t="s">
        <v>6551</v>
      </c>
      <c r="AR2027" s="17">
        <v>34172</v>
      </c>
      <c r="AS2027" s="12" t="s">
        <v>6551</v>
      </c>
      <c r="AT2027" s="17">
        <v>0</v>
      </c>
      <c r="AU2027" s="1" t="s">
        <v>6551</v>
      </c>
      <c r="AV2027" s="1" t="str">
        <f>IF(OR(M2027="Q",O2027="Q",Q2027="Q",S2027="Q",U2027="Q",W2027="Q",Y2027="Q",AA2027="Q",AC2027="Q",AE2027="Q",AG2027="Q",AI2027="Q",AK2027="Q",AM2027="Q",AO2027="Q",AQ2027="Q",AS2027="Q",AU2027="Q"),"Yes","No")</f>
        <v>No</v>
      </c>
    </row>
    <row r="2028" spans="1:48" x14ac:dyDescent="0.2">
      <c r="A2028" s="1" t="s">
        <v>2342</v>
      </c>
      <c r="B2028" s="1" t="s">
        <v>529</v>
      </c>
      <c r="C2028" s="1" t="s">
        <v>63</v>
      </c>
      <c r="D2028" s="194" t="s">
        <v>2343</v>
      </c>
      <c r="E2028" s="197" t="s">
        <v>2344</v>
      </c>
      <c r="F2028" s="1" t="s">
        <v>305</v>
      </c>
      <c r="G2028" s="1" t="s">
        <v>287</v>
      </c>
      <c r="H2028" s="17">
        <v>0</v>
      </c>
      <c r="I2028" s="12">
        <v>15</v>
      </c>
      <c r="J2028" s="1" t="s">
        <v>11</v>
      </c>
      <c r="K2028" s="1" t="s">
        <v>9</v>
      </c>
      <c r="L2028" s="4">
        <v>15</v>
      </c>
      <c r="M2028" s="1" t="s">
        <v>6551</v>
      </c>
      <c r="N2028" s="12">
        <v>0</v>
      </c>
      <c r="O2028" s="12" t="s">
        <v>6551</v>
      </c>
      <c r="P2028" s="14">
        <v>12.595213774989055</v>
      </c>
      <c r="Q2028" s="12" t="s">
        <v>6551</v>
      </c>
      <c r="R2028" s="14">
        <v>0</v>
      </c>
      <c r="S2028" s="12" t="s">
        <v>6551</v>
      </c>
      <c r="T2028" s="14">
        <v>0.61874361593462712</v>
      </c>
      <c r="U2028" s="12" t="s">
        <v>6551</v>
      </c>
      <c r="V2028" s="17">
        <v>0</v>
      </c>
      <c r="W2028" s="12" t="s">
        <v>6551</v>
      </c>
      <c r="X2028" s="17">
        <v>0</v>
      </c>
      <c r="Y2028" s="12" t="s">
        <v>6551</v>
      </c>
      <c r="Z2028" s="17">
        <v>345260</v>
      </c>
      <c r="AA2028" s="12" t="s">
        <v>6551</v>
      </c>
      <c r="AB2028" s="17" t="s">
        <v>6551</v>
      </c>
      <c r="AC2028" s="12" t="s">
        <v>6551</v>
      </c>
      <c r="AD2028" s="17">
        <v>0</v>
      </c>
      <c r="AE2028" s="12" t="s">
        <v>6551</v>
      </c>
      <c r="AF2028" s="17">
        <v>27412</v>
      </c>
      <c r="AG2028" s="12" t="s">
        <v>6551</v>
      </c>
      <c r="AH2028" s="17" t="s">
        <v>6551</v>
      </c>
      <c r="AI2028" s="12" t="s">
        <v>6551</v>
      </c>
      <c r="AJ2028" s="17">
        <v>0</v>
      </c>
      <c r="AK2028" s="12" t="s">
        <v>6551</v>
      </c>
      <c r="AL2028" s="17">
        <v>0</v>
      </c>
      <c r="AM2028" s="12" t="s">
        <v>6551</v>
      </c>
      <c r="AN2028" s="17">
        <v>0</v>
      </c>
      <c r="AO2028" s="12" t="s">
        <v>6551</v>
      </c>
      <c r="AP2028" s="192">
        <v>0</v>
      </c>
      <c r="AQ2028" s="12" t="s">
        <v>6551</v>
      </c>
      <c r="AR2028" s="17">
        <v>16961</v>
      </c>
      <c r="AS2028" s="12" t="s">
        <v>6551</v>
      </c>
      <c r="AT2028" s="17">
        <v>0</v>
      </c>
      <c r="AU2028" s="1" t="s">
        <v>6551</v>
      </c>
      <c r="AV2028" s="1" t="str">
        <f>IF(OR(M2028="Q",O2028="Q",Q2028="Q",S2028="Q",U2028="Q",W2028="Q",Y2028="Q",AA2028="Q",AC2028="Q",AE2028="Q",AG2028="Q",AI2028="Q",AK2028="Q",AM2028="Q",AO2028="Q",AQ2028="Q",AS2028="Q",AU2028="Q"),"Yes","No")</f>
        <v>No</v>
      </c>
    </row>
    <row r="2029" spans="1:48" x14ac:dyDescent="0.2">
      <c r="A2029" s="1" t="s">
        <v>3206</v>
      </c>
      <c r="B2029" s="1" t="s">
        <v>1246</v>
      </c>
      <c r="C2029" s="1" t="s">
        <v>57</v>
      </c>
      <c r="D2029" s="194" t="s">
        <v>3207</v>
      </c>
      <c r="E2029" s="197" t="s">
        <v>3208</v>
      </c>
      <c r="F2029" s="1" t="s">
        <v>242</v>
      </c>
      <c r="G2029" s="1" t="s">
        <v>287</v>
      </c>
      <c r="H2029" s="17">
        <v>0</v>
      </c>
      <c r="I2029" s="12">
        <v>15</v>
      </c>
      <c r="J2029" s="1" t="s">
        <v>11</v>
      </c>
      <c r="K2029" s="1" t="s">
        <v>9</v>
      </c>
      <c r="L2029" s="4">
        <v>15</v>
      </c>
      <c r="M2029" s="1" t="s">
        <v>6551</v>
      </c>
      <c r="N2029" s="12">
        <v>0</v>
      </c>
      <c r="O2029" s="12" t="s">
        <v>6551</v>
      </c>
      <c r="P2029" s="14">
        <v>27.168203588533849</v>
      </c>
      <c r="Q2029" s="12" t="s">
        <v>6551</v>
      </c>
      <c r="R2029" s="14">
        <v>0</v>
      </c>
      <c r="S2029" s="12" t="s">
        <v>6551</v>
      </c>
      <c r="T2029" s="14">
        <v>4.3883765815998288</v>
      </c>
      <c r="U2029" s="12" t="s">
        <v>6551</v>
      </c>
      <c r="V2029" s="17">
        <v>0</v>
      </c>
      <c r="W2029" s="12" t="s">
        <v>6551</v>
      </c>
      <c r="X2029" s="17">
        <v>0</v>
      </c>
      <c r="Y2029" s="12" t="s">
        <v>6551</v>
      </c>
      <c r="Z2029" s="17">
        <v>380056</v>
      </c>
      <c r="AA2029" s="12" t="s">
        <v>6551</v>
      </c>
      <c r="AB2029" s="17" t="s">
        <v>6551</v>
      </c>
      <c r="AC2029" s="12" t="s">
        <v>6551</v>
      </c>
      <c r="AD2029" s="17">
        <v>0</v>
      </c>
      <c r="AE2029" s="12" t="s">
        <v>6551</v>
      </c>
      <c r="AF2029" s="17">
        <v>13989</v>
      </c>
      <c r="AG2029" s="12" t="s">
        <v>6551</v>
      </c>
      <c r="AH2029" s="17" t="s">
        <v>6551</v>
      </c>
      <c r="AI2029" s="12" t="s">
        <v>6551</v>
      </c>
      <c r="AJ2029" s="17">
        <v>0</v>
      </c>
      <c r="AK2029" s="12" t="s">
        <v>6551</v>
      </c>
      <c r="AL2029" s="17">
        <v>0</v>
      </c>
      <c r="AM2029" s="12" t="s">
        <v>6551</v>
      </c>
      <c r="AN2029" s="17">
        <v>0</v>
      </c>
      <c r="AO2029" s="12" t="s">
        <v>6551</v>
      </c>
      <c r="AP2029" s="192">
        <v>0</v>
      </c>
      <c r="AQ2029" s="12" t="s">
        <v>6551</v>
      </c>
      <c r="AR2029" s="17">
        <v>61389</v>
      </c>
      <c r="AS2029" s="12" t="s">
        <v>6551</v>
      </c>
      <c r="AT2029" s="17">
        <v>0</v>
      </c>
      <c r="AU2029" s="1" t="s">
        <v>6551</v>
      </c>
      <c r="AV2029" s="1" t="str">
        <f>IF(OR(M2029="Q",O2029="Q",Q2029="Q",S2029="Q",U2029="Q",W2029="Q",Y2029="Q",AA2029="Q",AC2029="Q",AE2029="Q",AG2029="Q",AI2029="Q",AK2029="Q",AM2029="Q",AO2029="Q",AQ2029="Q",AS2029="Q",AU2029="Q"),"Yes","No")</f>
        <v>No</v>
      </c>
    </row>
    <row r="2030" spans="1:48" x14ac:dyDescent="0.2">
      <c r="A2030" s="1" t="s">
        <v>3628</v>
      </c>
      <c r="B2030" s="1" t="s">
        <v>3629</v>
      </c>
      <c r="C2030" s="1" t="s">
        <v>57</v>
      </c>
      <c r="D2030" s="194" t="s">
        <v>3630</v>
      </c>
      <c r="E2030" s="197" t="s">
        <v>3631</v>
      </c>
      <c r="F2030" s="1" t="s">
        <v>239</v>
      </c>
      <c r="G2030" s="1" t="s">
        <v>287</v>
      </c>
      <c r="H2030" s="17">
        <v>0</v>
      </c>
      <c r="I2030" s="12">
        <v>15</v>
      </c>
      <c r="J2030" s="1" t="s">
        <v>11</v>
      </c>
      <c r="K2030" s="1" t="s">
        <v>9</v>
      </c>
      <c r="L2030" s="4">
        <v>15</v>
      </c>
      <c r="M2030" s="1" t="s">
        <v>6551</v>
      </c>
      <c r="N2030" s="12">
        <v>0</v>
      </c>
      <c r="O2030" s="12" t="s">
        <v>6551</v>
      </c>
      <c r="P2030" s="14">
        <v>23.097282816685802</v>
      </c>
      <c r="Q2030" s="12" t="s">
        <v>6551</v>
      </c>
      <c r="R2030" s="14">
        <v>0</v>
      </c>
      <c r="S2030" s="12" t="s">
        <v>6551</v>
      </c>
      <c r="T2030" s="14">
        <v>3.4355912743972445</v>
      </c>
      <c r="U2030" s="12" t="s">
        <v>6551</v>
      </c>
      <c r="V2030" s="17">
        <v>0</v>
      </c>
      <c r="W2030" s="12" t="s">
        <v>6551</v>
      </c>
      <c r="X2030" s="17">
        <v>0</v>
      </c>
      <c r="Y2030" s="12" t="s">
        <v>6551</v>
      </c>
      <c r="Z2030" s="17">
        <v>301766</v>
      </c>
      <c r="AA2030" s="12" t="s">
        <v>6551</v>
      </c>
      <c r="AB2030" s="17" t="s">
        <v>6551</v>
      </c>
      <c r="AC2030" s="12" t="s">
        <v>6551</v>
      </c>
      <c r="AD2030" s="17">
        <v>0</v>
      </c>
      <c r="AE2030" s="12" t="s">
        <v>6551</v>
      </c>
      <c r="AF2030" s="17">
        <v>13065</v>
      </c>
      <c r="AG2030" s="12" t="s">
        <v>6551</v>
      </c>
      <c r="AH2030" s="17" t="s">
        <v>6551</v>
      </c>
      <c r="AI2030" s="12" t="s">
        <v>6551</v>
      </c>
      <c r="AJ2030" s="17">
        <v>0</v>
      </c>
      <c r="AK2030" s="12" t="s">
        <v>6551</v>
      </c>
      <c r="AL2030" s="17">
        <v>0</v>
      </c>
      <c r="AM2030" s="12" t="s">
        <v>6551</v>
      </c>
      <c r="AN2030" s="17">
        <v>0</v>
      </c>
      <c r="AO2030" s="12" t="s">
        <v>6551</v>
      </c>
      <c r="AP2030" s="192">
        <v>0</v>
      </c>
      <c r="AQ2030" s="12" t="s">
        <v>6551</v>
      </c>
      <c r="AR2030" s="17">
        <v>44886</v>
      </c>
      <c r="AS2030" s="12" t="s">
        <v>6551</v>
      </c>
      <c r="AT2030" s="17">
        <v>0</v>
      </c>
      <c r="AU2030" s="1" t="s">
        <v>6551</v>
      </c>
      <c r="AV2030" s="1" t="str">
        <f>IF(OR(M2030="Q",O2030="Q",Q2030="Q",S2030="Q",U2030="Q",W2030="Q",Y2030="Q",AA2030="Q",AC2030="Q",AE2030="Q",AG2030="Q",AI2030="Q",AK2030="Q",AM2030="Q",AO2030="Q",AQ2030="Q",AS2030="Q",AU2030="Q"),"Yes","No")</f>
        <v>No</v>
      </c>
    </row>
    <row r="2031" spans="1:48" x14ac:dyDescent="0.2">
      <c r="A2031" s="1" t="s">
        <v>3220</v>
      </c>
      <c r="B2031" s="1" t="s">
        <v>3221</v>
      </c>
      <c r="C2031" s="1" t="s">
        <v>71</v>
      </c>
      <c r="D2031" s="194" t="s">
        <v>3222</v>
      </c>
      <c r="E2031" s="197" t="s">
        <v>3223</v>
      </c>
      <c r="F2031" s="1" t="s">
        <v>242</v>
      </c>
      <c r="G2031" s="1" t="s">
        <v>287</v>
      </c>
      <c r="H2031" s="17">
        <v>0</v>
      </c>
      <c r="I2031" s="12">
        <v>15</v>
      </c>
      <c r="J2031" s="1" t="s">
        <v>11</v>
      </c>
      <c r="K2031" s="1" t="s">
        <v>9</v>
      </c>
      <c r="L2031" s="4">
        <v>15</v>
      </c>
      <c r="M2031" s="1" t="s">
        <v>6551</v>
      </c>
      <c r="N2031" s="12">
        <v>0</v>
      </c>
      <c r="O2031" s="12" t="s">
        <v>6551</v>
      </c>
      <c r="P2031" s="14">
        <v>16.617885835095137</v>
      </c>
      <c r="Q2031" s="12" t="s">
        <v>6551</v>
      </c>
      <c r="R2031" s="14">
        <v>0</v>
      </c>
      <c r="S2031" s="12" t="s">
        <v>6551</v>
      </c>
      <c r="T2031" s="14">
        <v>3.7942917547568711</v>
      </c>
      <c r="U2031" s="12" t="s">
        <v>6551</v>
      </c>
      <c r="V2031" s="17">
        <v>0</v>
      </c>
      <c r="W2031" s="12" t="s">
        <v>6551</v>
      </c>
      <c r="X2031" s="17">
        <v>0</v>
      </c>
      <c r="Y2031" s="12" t="s">
        <v>6551</v>
      </c>
      <c r="Z2031" s="17">
        <v>393013</v>
      </c>
      <c r="AA2031" s="12" t="s">
        <v>6551</v>
      </c>
      <c r="AB2031" s="17" t="s">
        <v>6551</v>
      </c>
      <c r="AC2031" s="12" t="s">
        <v>6551</v>
      </c>
      <c r="AD2031" s="17">
        <v>0</v>
      </c>
      <c r="AE2031" s="12" t="s">
        <v>6551</v>
      </c>
      <c r="AF2031" s="17">
        <v>23650</v>
      </c>
      <c r="AG2031" s="12" t="s">
        <v>6551</v>
      </c>
      <c r="AH2031" s="17" t="s">
        <v>6551</v>
      </c>
      <c r="AI2031" s="12" t="s">
        <v>6551</v>
      </c>
      <c r="AJ2031" s="17">
        <v>0</v>
      </c>
      <c r="AK2031" s="12" t="s">
        <v>6551</v>
      </c>
      <c r="AL2031" s="17">
        <v>0</v>
      </c>
      <c r="AM2031" s="12" t="s">
        <v>6551</v>
      </c>
      <c r="AN2031" s="17">
        <v>0</v>
      </c>
      <c r="AO2031" s="12" t="s">
        <v>6551</v>
      </c>
      <c r="AP2031" s="192">
        <v>0</v>
      </c>
      <c r="AQ2031" s="12" t="s">
        <v>6551</v>
      </c>
      <c r="AR2031" s="17">
        <v>89735</v>
      </c>
      <c r="AS2031" s="12" t="s">
        <v>6551</v>
      </c>
      <c r="AT2031" s="17">
        <v>0</v>
      </c>
      <c r="AU2031" s="1" t="s">
        <v>6551</v>
      </c>
      <c r="AV2031" s="1" t="str">
        <f>IF(OR(M2031="Q",O2031="Q",Q2031="Q",S2031="Q",U2031="Q",W2031="Q",Y2031="Q",AA2031="Q",AC2031="Q",AE2031="Q",AG2031="Q",AI2031="Q",AK2031="Q",AM2031="Q",AO2031="Q",AQ2031="Q",AS2031="Q",AU2031="Q"),"Yes","No")</f>
        <v>No</v>
      </c>
    </row>
    <row r="2032" spans="1:48" x14ac:dyDescent="0.2">
      <c r="A2032" s="1" t="s">
        <v>3894</v>
      </c>
      <c r="B2032" s="1" t="s">
        <v>3895</v>
      </c>
      <c r="C2032" s="1" t="s">
        <v>71</v>
      </c>
      <c r="D2032" s="194" t="s">
        <v>3896</v>
      </c>
      <c r="E2032" s="197" t="s">
        <v>3897</v>
      </c>
      <c r="F2032" s="1" t="s">
        <v>239</v>
      </c>
      <c r="G2032" s="1" t="s">
        <v>287</v>
      </c>
      <c r="H2032" s="17">
        <v>0</v>
      </c>
      <c r="I2032" s="12">
        <v>15</v>
      </c>
      <c r="J2032" s="1" t="s">
        <v>11</v>
      </c>
      <c r="K2032" s="1" t="s">
        <v>9</v>
      </c>
      <c r="L2032" s="4">
        <v>15</v>
      </c>
      <c r="M2032" s="1" t="s">
        <v>6551</v>
      </c>
      <c r="N2032" s="12">
        <v>0</v>
      </c>
      <c r="O2032" s="12" t="s">
        <v>6551</v>
      </c>
      <c r="P2032" s="14">
        <v>20.726238128875284</v>
      </c>
      <c r="Q2032" s="12" t="s">
        <v>6551</v>
      </c>
      <c r="R2032" s="14">
        <v>0</v>
      </c>
      <c r="S2032" s="12" t="s">
        <v>6551</v>
      </c>
      <c r="T2032" s="14">
        <v>3.0532140334353661</v>
      </c>
      <c r="U2032" s="12" t="s">
        <v>6551</v>
      </c>
      <c r="V2032" s="17">
        <v>0</v>
      </c>
      <c r="W2032" s="12" t="s">
        <v>6551</v>
      </c>
      <c r="X2032" s="17">
        <v>0</v>
      </c>
      <c r="Y2032" s="12" t="s">
        <v>6551</v>
      </c>
      <c r="Z2032" s="17">
        <v>264073</v>
      </c>
      <c r="AA2032" s="12" t="s">
        <v>6551</v>
      </c>
      <c r="AB2032" s="17" t="s">
        <v>6551</v>
      </c>
      <c r="AC2032" s="12" t="s">
        <v>6551</v>
      </c>
      <c r="AD2032" s="17">
        <v>0</v>
      </c>
      <c r="AE2032" s="12" t="s">
        <v>6551</v>
      </c>
      <c r="AF2032" s="17">
        <v>12741</v>
      </c>
      <c r="AG2032" s="12" t="s">
        <v>6551</v>
      </c>
      <c r="AH2032" s="17" t="s">
        <v>6551</v>
      </c>
      <c r="AI2032" s="12" t="s">
        <v>6551</v>
      </c>
      <c r="AJ2032" s="17">
        <v>0</v>
      </c>
      <c r="AK2032" s="12" t="s">
        <v>6551</v>
      </c>
      <c r="AL2032" s="17">
        <v>0</v>
      </c>
      <c r="AM2032" s="12" t="s">
        <v>6551</v>
      </c>
      <c r="AN2032" s="17">
        <v>0</v>
      </c>
      <c r="AO2032" s="12" t="s">
        <v>6551</v>
      </c>
      <c r="AP2032" s="192">
        <v>0</v>
      </c>
      <c r="AQ2032" s="12" t="s">
        <v>6551</v>
      </c>
      <c r="AR2032" s="17">
        <v>38901</v>
      </c>
      <c r="AS2032" s="12" t="s">
        <v>6551</v>
      </c>
      <c r="AT2032" s="17">
        <v>0</v>
      </c>
      <c r="AU2032" s="1" t="s">
        <v>6551</v>
      </c>
      <c r="AV2032" s="1" t="str">
        <f>IF(OR(M2032="Q",O2032="Q",Q2032="Q",S2032="Q",U2032="Q",W2032="Q",Y2032="Q",AA2032="Q",AC2032="Q",AE2032="Q",AG2032="Q",AI2032="Q",AK2032="Q",AM2032="Q",AO2032="Q",AQ2032="Q",AS2032="Q",AU2032="Q"),"Yes","No")</f>
        <v>No</v>
      </c>
    </row>
    <row r="2033" spans="1:48" x14ac:dyDescent="0.2">
      <c r="A2033" s="1" t="s">
        <v>3527</v>
      </c>
      <c r="B2033" s="1" t="s">
        <v>3528</v>
      </c>
      <c r="C2033" s="1" t="s">
        <v>73</v>
      </c>
      <c r="D2033" s="194" t="s">
        <v>3529</v>
      </c>
      <c r="E2033" s="197" t="s">
        <v>3530</v>
      </c>
      <c r="F2033" s="1" t="s">
        <v>242</v>
      </c>
      <c r="G2033" s="1" t="s">
        <v>287</v>
      </c>
      <c r="H2033" s="17">
        <v>0</v>
      </c>
      <c r="I2033" s="12">
        <v>15</v>
      </c>
      <c r="J2033" s="1" t="s">
        <v>11</v>
      </c>
      <c r="K2033" s="1" t="s">
        <v>9</v>
      </c>
      <c r="L2033" s="4">
        <v>15</v>
      </c>
      <c r="M2033" s="1" t="s">
        <v>6551</v>
      </c>
      <c r="N2033" s="12">
        <v>0</v>
      </c>
      <c r="O2033" s="12" t="s">
        <v>6551</v>
      </c>
      <c r="P2033" s="14">
        <v>12.519434628975265</v>
      </c>
      <c r="Q2033" s="12" t="s">
        <v>6551</v>
      </c>
      <c r="R2033" s="14">
        <v>0</v>
      </c>
      <c r="S2033" s="12" t="s">
        <v>6551</v>
      </c>
      <c r="T2033" s="14">
        <v>4.4976871185351754</v>
      </c>
      <c r="U2033" s="12" t="s">
        <v>6551</v>
      </c>
      <c r="V2033" s="17">
        <v>0</v>
      </c>
      <c r="W2033" s="12" t="s">
        <v>6551</v>
      </c>
      <c r="X2033" s="17">
        <v>0</v>
      </c>
      <c r="Y2033" s="12" t="s">
        <v>6551</v>
      </c>
      <c r="Z2033" s="17">
        <v>389730</v>
      </c>
      <c r="AA2033" s="12" t="s">
        <v>6551</v>
      </c>
      <c r="AB2033" s="17" t="s">
        <v>6551</v>
      </c>
      <c r="AC2033" s="12" t="s">
        <v>6551</v>
      </c>
      <c r="AD2033" s="17">
        <v>0</v>
      </c>
      <c r="AE2033" s="12" t="s">
        <v>6551</v>
      </c>
      <c r="AF2033" s="17">
        <v>31130</v>
      </c>
      <c r="AG2033" s="12" t="s">
        <v>6551</v>
      </c>
      <c r="AH2033" s="17" t="s">
        <v>6551</v>
      </c>
      <c r="AI2033" s="12" t="s">
        <v>6551</v>
      </c>
      <c r="AJ2033" s="17">
        <v>0</v>
      </c>
      <c r="AK2033" s="12" t="s">
        <v>6551</v>
      </c>
      <c r="AL2033" s="17">
        <v>0</v>
      </c>
      <c r="AM2033" s="12" t="s">
        <v>6551</v>
      </c>
      <c r="AN2033" s="17">
        <v>0</v>
      </c>
      <c r="AO2033" s="12" t="s">
        <v>6551</v>
      </c>
      <c r="AP2033" s="192">
        <v>0</v>
      </c>
      <c r="AQ2033" s="12" t="s">
        <v>6551</v>
      </c>
      <c r="AR2033" s="17">
        <v>140013</v>
      </c>
      <c r="AS2033" s="12" t="s">
        <v>6551</v>
      </c>
      <c r="AT2033" s="17">
        <v>0</v>
      </c>
      <c r="AU2033" s="1" t="s">
        <v>6551</v>
      </c>
      <c r="AV2033" s="1" t="str">
        <f>IF(OR(M2033="Q",O2033="Q",Q2033="Q",S2033="Q",U2033="Q",W2033="Q",Y2033="Q",AA2033="Q",AC2033="Q",AE2033="Q",AG2033="Q",AI2033="Q",AK2033="Q",AM2033="Q",AO2033="Q",AQ2033="Q",AS2033="Q",AU2033="Q"),"Yes","No")</f>
        <v>No</v>
      </c>
    </row>
    <row r="2034" spans="1:48" x14ac:dyDescent="0.2">
      <c r="A2034" s="1" t="s">
        <v>283</v>
      </c>
      <c r="B2034" s="1" t="s">
        <v>284</v>
      </c>
      <c r="C2034" s="1" t="s">
        <v>96</v>
      </c>
      <c r="D2034" s="194" t="s">
        <v>285</v>
      </c>
      <c r="E2034" s="197" t="s">
        <v>286</v>
      </c>
      <c r="F2034" s="1" t="s">
        <v>239</v>
      </c>
      <c r="G2034" s="1" t="s">
        <v>287</v>
      </c>
      <c r="H2034" s="17">
        <v>0</v>
      </c>
      <c r="I2034" s="12">
        <v>15</v>
      </c>
      <c r="J2034" s="1" t="s">
        <v>11</v>
      </c>
      <c r="K2034" s="1" t="s">
        <v>9</v>
      </c>
      <c r="L2034" s="4">
        <v>15</v>
      </c>
      <c r="M2034" s="1" t="s">
        <v>6551</v>
      </c>
      <c r="N2034" s="12">
        <v>0</v>
      </c>
      <c r="O2034" s="12" t="s">
        <v>6551</v>
      </c>
      <c r="P2034" s="14">
        <v>15.959928686645725</v>
      </c>
      <c r="Q2034" s="12" t="s">
        <v>6551</v>
      </c>
      <c r="R2034" s="14">
        <v>0</v>
      </c>
      <c r="S2034" s="12" t="s">
        <v>6551</v>
      </c>
      <c r="T2034" s="14">
        <v>4.7761906783258343</v>
      </c>
      <c r="U2034" s="12" t="s">
        <v>6551</v>
      </c>
      <c r="V2034" s="17">
        <v>0</v>
      </c>
      <c r="W2034" s="12" t="s">
        <v>6551</v>
      </c>
      <c r="X2034" s="17">
        <v>0</v>
      </c>
      <c r="Y2034" s="12" t="s">
        <v>6551</v>
      </c>
      <c r="Z2034" s="17">
        <v>751968</v>
      </c>
      <c r="AA2034" s="12" t="s">
        <v>6551</v>
      </c>
      <c r="AB2034" s="17" t="s">
        <v>6551</v>
      </c>
      <c r="AC2034" s="12" t="s">
        <v>6551</v>
      </c>
      <c r="AD2034" s="17">
        <v>0</v>
      </c>
      <c r="AE2034" s="12" t="s">
        <v>6551</v>
      </c>
      <c r="AF2034" s="17">
        <v>47116</v>
      </c>
      <c r="AG2034" s="12" t="s">
        <v>6551</v>
      </c>
      <c r="AH2034" s="17" t="s">
        <v>6551</v>
      </c>
      <c r="AI2034" s="12" t="s">
        <v>6551</v>
      </c>
      <c r="AJ2034" s="17">
        <v>0</v>
      </c>
      <c r="AK2034" s="12" t="s">
        <v>6551</v>
      </c>
      <c r="AL2034" s="17">
        <v>0</v>
      </c>
      <c r="AM2034" s="12" t="s">
        <v>6551</v>
      </c>
      <c r="AN2034" s="17">
        <v>0</v>
      </c>
      <c r="AO2034" s="12" t="s">
        <v>6551</v>
      </c>
      <c r="AP2034" s="192">
        <v>0</v>
      </c>
      <c r="AQ2034" s="12" t="s">
        <v>6551</v>
      </c>
      <c r="AR2034" s="17">
        <v>225035</v>
      </c>
      <c r="AS2034" s="12" t="s">
        <v>6551</v>
      </c>
      <c r="AT2034" s="17">
        <v>0</v>
      </c>
      <c r="AU2034" s="1" t="s">
        <v>6551</v>
      </c>
      <c r="AV2034" s="1" t="str">
        <f>IF(OR(M2034="Q",O2034="Q",Q2034="Q",S2034="Q",U2034="Q",W2034="Q",Y2034="Q",AA2034="Q",AC2034="Q",AE2034="Q",AG2034="Q",AI2034="Q",AK2034="Q",AM2034="Q",AO2034="Q",AQ2034="Q",AS2034="Q",AU2034="Q"),"Yes","No")</f>
        <v>No</v>
      </c>
    </row>
    <row r="2035" spans="1:48" x14ac:dyDescent="0.2">
      <c r="A2035" s="1" t="s">
        <v>4315</v>
      </c>
      <c r="B2035" s="1" t="s">
        <v>4316</v>
      </c>
      <c r="C2035" s="1" t="s">
        <v>98</v>
      </c>
      <c r="D2035" s="194" t="s">
        <v>4317</v>
      </c>
      <c r="E2035" s="197" t="s">
        <v>4318</v>
      </c>
      <c r="F2035" s="1" t="s">
        <v>305</v>
      </c>
      <c r="G2035" s="1" t="s">
        <v>287</v>
      </c>
      <c r="H2035" s="17">
        <v>0</v>
      </c>
      <c r="I2035" s="12">
        <v>15</v>
      </c>
      <c r="J2035" s="1" t="s">
        <v>11</v>
      </c>
      <c r="K2035" s="1" t="s">
        <v>9</v>
      </c>
      <c r="L2035" s="4">
        <v>15</v>
      </c>
      <c r="M2035" s="1" t="s">
        <v>6551</v>
      </c>
      <c r="N2035" s="12">
        <v>0</v>
      </c>
      <c r="O2035" s="12" t="s">
        <v>6551</v>
      </c>
      <c r="P2035" s="14">
        <v>10.482608695652173</v>
      </c>
      <c r="Q2035" s="12" t="s">
        <v>6551</v>
      </c>
      <c r="R2035" s="14">
        <v>0</v>
      </c>
      <c r="S2035" s="12" t="s">
        <v>6551</v>
      </c>
      <c r="T2035" s="14">
        <v>2.0921355498721228</v>
      </c>
      <c r="U2035" s="12" t="s">
        <v>6551</v>
      </c>
      <c r="V2035" s="17">
        <v>0</v>
      </c>
      <c r="W2035" s="12" t="s">
        <v>6551</v>
      </c>
      <c r="X2035" s="17">
        <v>0</v>
      </c>
      <c r="Y2035" s="12" t="s">
        <v>6551</v>
      </c>
      <c r="Z2035" s="17">
        <v>163948</v>
      </c>
      <c r="AA2035" s="12" t="s">
        <v>6551</v>
      </c>
      <c r="AB2035" s="17" t="s">
        <v>6551</v>
      </c>
      <c r="AC2035" s="12" t="s">
        <v>6551</v>
      </c>
      <c r="AD2035" s="17">
        <v>0</v>
      </c>
      <c r="AE2035" s="12" t="s">
        <v>6551</v>
      </c>
      <c r="AF2035" s="17">
        <v>15640</v>
      </c>
      <c r="AG2035" s="12" t="s">
        <v>6551</v>
      </c>
      <c r="AH2035" s="17" t="s">
        <v>6551</v>
      </c>
      <c r="AI2035" s="12" t="s">
        <v>6551</v>
      </c>
      <c r="AJ2035" s="17">
        <v>0</v>
      </c>
      <c r="AK2035" s="12" t="s">
        <v>6551</v>
      </c>
      <c r="AL2035" s="17">
        <v>0</v>
      </c>
      <c r="AM2035" s="12" t="s">
        <v>6551</v>
      </c>
      <c r="AN2035" s="17">
        <v>0</v>
      </c>
      <c r="AO2035" s="12" t="s">
        <v>6551</v>
      </c>
      <c r="AP2035" s="192">
        <v>0</v>
      </c>
      <c r="AQ2035" s="12" t="s">
        <v>6551</v>
      </c>
      <c r="AR2035" s="17">
        <v>32721</v>
      </c>
      <c r="AS2035" s="12" t="s">
        <v>6551</v>
      </c>
      <c r="AT2035" s="17">
        <v>0</v>
      </c>
      <c r="AU2035" s="1" t="s">
        <v>6551</v>
      </c>
      <c r="AV2035" s="1" t="str">
        <f>IF(OR(M2035="Q",O2035="Q",Q2035="Q",S2035="Q",U2035="Q",W2035="Q",Y2035="Q",AA2035="Q",AC2035="Q",AE2035="Q",AG2035="Q",AI2035="Q",AK2035="Q",AM2035="Q",AO2035="Q",AQ2035="Q",AS2035="Q",AU2035="Q"),"Yes","No")</f>
        <v>No</v>
      </c>
    </row>
    <row r="2036" spans="1:48" x14ac:dyDescent="0.2">
      <c r="A2036" s="1" t="s">
        <v>4202</v>
      </c>
      <c r="B2036" s="1" t="s">
        <v>4203</v>
      </c>
      <c r="C2036" s="1" t="s">
        <v>108</v>
      </c>
      <c r="D2036" s="194" t="s">
        <v>4204</v>
      </c>
      <c r="E2036" s="197" t="s">
        <v>4205</v>
      </c>
      <c r="F2036" s="1" t="s">
        <v>242</v>
      </c>
      <c r="G2036" s="1" t="s">
        <v>287</v>
      </c>
      <c r="H2036" s="17">
        <v>0</v>
      </c>
      <c r="I2036" s="12">
        <v>15</v>
      </c>
      <c r="J2036" s="1" t="s">
        <v>11</v>
      </c>
      <c r="K2036" s="1" t="s">
        <v>9</v>
      </c>
      <c r="L2036" s="4">
        <v>15</v>
      </c>
      <c r="M2036" s="1" t="s">
        <v>6551</v>
      </c>
      <c r="N2036" s="12">
        <v>0</v>
      </c>
      <c r="O2036" s="12" t="s">
        <v>6551</v>
      </c>
      <c r="P2036" s="14">
        <v>14.291737715082933</v>
      </c>
      <c r="Q2036" s="12" t="s">
        <v>6551</v>
      </c>
      <c r="R2036" s="14">
        <v>0</v>
      </c>
      <c r="S2036" s="12" t="s">
        <v>6551</v>
      </c>
      <c r="T2036" s="14">
        <v>2.0670903735854904</v>
      </c>
      <c r="U2036" s="12" t="s">
        <v>6551</v>
      </c>
      <c r="V2036" s="17">
        <v>0</v>
      </c>
      <c r="W2036" s="12" t="s">
        <v>6551</v>
      </c>
      <c r="X2036" s="17">
        <v>0</v>
      </c>
      <c r="Y2036" s="12" t="s">
        <v>6551</v>
      </c>
      <c r="Z2036" s="17">
        <v>460980</v>
      </c>
      <c r="AA2036" s="12" t="s">
        <v>6551</v>
      </c>
      <c r="AB2036" s="17" t="s">
        <v>6551</v>
      </c>
      <c r="AC2036" s="12" t="s">
        <v>6551</v>
      </c>
      <c r="AD2036" s="17">
        <v>0</v>
      </c>
      <c r="AE2036" s="12" t="s">
        <v>6551</v>
      </c>
      <c r="AF2036" s="17">
        <v>32255</v>
      </c>
      <c r="AG2036" s="12" t="s">
        <v>6551</v>
      </c>
      <c r="AH2036" s="17" t="s">
        <v>6551</v>
      </c>
      <c r="AI2036" s="12" t="s">
        <v>6551</v>
      </c>
      <c r="AJ2036" s="17">
        <v>0</v>
      </c>
      <c r="AK2036" s="12" t="s">
        <v>6551</v>
      </c>
      <c r="AL2036" s="17">
        <v>0</v>
      </c>
      <c r="AM2036" s="12" t="s">
        <v>6551</v>
      </c>
      <c r="AN2036" s="17">
        <v>0</v>
      </c>
      <c r="AO2036" s="12" t="s">
        <v>6551</v>
      </c>
      <c r="AP2036" s="192">
        <v>0</v>
      </c>
      <c r="AQ2036" s="12" t="s">
        <v>6551</v>
      </c>
      <c r="AR2036" s="17">
        <v>66674</v>
      </c>
      <c r="AS2036" s="12" t="s">
        <v>6551</v>
      </c>
      <c r="AT2036" s="17">
        <v>0</v>
      </c>
      <c r="AU2036" s="1" t="s">
        <v>6551</v>
      </c>
      <c r="AV2036" s="1" t="str">
        <f>IF(OR(M2036="Q",O2036="Q",Q2036="Q",S2036="Q",U2036="Q",W2036="Q",Y2036="Q",AA2036="Q",AC2036="Q",AE2036="Q",AG2036="Q",AI2036="Q",AK2036="Q",AM2036="Q",AO2036="Q",AQ2036="Q",AS2036="Q",AU2036="Q"),"Yes","No")</f>
        <v>No</v>
      </c>
    </row>
    <row r="2037" spans="1:48" x14ac:dyDescent="0.2">
      <c r="A2037" s="1" t="s">
        <v>364</v>
      </c>
      <c r="B2037" s="1" t="s">
        <v>365</v>
      </c>
      <c r="C2037" s="1" t="s">
        <v>66</v>
      </c>
      <c r="D2037" s="194">
        <v>3040</v>
      </c>
      <c r="E2037" s="197">
        <v>30040</v>
      </c>
      <c r="F2037" s="1" t="s">
        <v>239</v>
      </c>
      <c r="G2037" s="1" t="s">
        <v>6120</v>
      </c>
      <c r="H2037" s="17">
        <v>2203663</v>
      </c>
      <c r="I2037" s="12">
        <v>15</v>
      </c>
      <c r="J2037" s="1" t="s">
        <v>12</v>
      </c>
      <c r="K2037" s="1" t="s">
        <v>9</v>
      </c>
      <c r="L2037" s="4">
        <v>14</v>
      </c>
      <c r="M2037" s="1" t="s">
        <v>6551</v>
      </c>
      <c r="N2037" s="12">
        <v>0</v>
      </c>
      <c r="O2037" s="12" t="s">
        <v>6551</v>
      </c>
      <c r="P2037" s="14">
        <v>10.922620519159457</v>
      </c>
      <c r="Q2037" s="12" t="s">
        <v>6551</v>
      </c>
      <c r="R2037" s="14">
        <v>0</v>
      </c>
      <c r="S2037" s="12" t="s">
        <v>6551</v>
      </c>
      <c r="T2037" s="14">
        <v>9.7606922126081574</v>
      </c>
      <c r="U2037" s="12" t="s">
        <v>6551</v>
      </c>
      <c r="V2037" s="17">
        <v>0</v>
      </c>
      <c r="W2037" s="12" t="s">
        <v>6551</v>
      </c>
      <c r="X2037" s="17">
        <v>0</v>
      </c>
      <c r="Y2037" s="12" t="s">
        <v>6551</v>
      </c>
      <c r="Z2037" s="17">
        <v>662730</v>
      </c>
      <c r="AA2037" s="12" t="s">
        <v>6551</v>
      </c>
      <c r="AB2037" s="17" t="s">
        <v>6551</v>
      </c>
      <c r="AC2037" s="12" t="s">
        <v>6551</v>
      </c>
      <c r="AD2037" s="17">
        <v>0</v>
      </c>
      <c r="AE2037" s="12" t="s">
        <v>6551</v>
      </c>
      <c r="AF2037" s="17">
        <v>60675</v>
      </c>
      <c r="AG2037" s="12" t="s">
        <v>6551</v>
      </c>
      <c r="AH2037" s="17" t="s">
        <v>6551</v>
      </c>
      <c r="AI2037" s="12" t="s">
        <v>6551</v>
      </c>
      <c r="AJ2037" s="17">
        <v>0</v>
      </c>
      <c r="AK2037" s="12" t="s">
        <v>6551</v>
      </c>
      <c r="AL2037" s="17">
        <v>0</v>
      </c>
      <c r="AM2037" s="12" t="s">
        <v>6551</v>
      </c>
      <c r="AN2037" s="17">
        <v>0</v>
      </c>
      <c r="AO2037" s="12" t="s">
        <v>6551</v>
      </c>
      <c r="AP2037" s="192">
        <v>0</v>
      </c>
      <c r="AQ2037" s="12" t="s">
        <v>6551</v>
      </c>
      <c r="AR2037" s="17">
        <v>592230</v>
      </c>
      <c r="AS2037" s="12" t="s">
        <v>6551</v>
      </c>
      <c r="AT2037" s="17">
        <v>0</v>
      </c>
      <c r="AU2037" s="1" t="s">
        <v>6551</v>
      </c>
      <c r="AV2037" s="1" t="str">
        <f>IF(OR(M2037="Q",O2037="Q",Q2037="Q",S2037="Q",U2037="Q",W2037="Q",Y2037="Q",AA2037="Q",AC2037="Q",AE2037="Q",AG2037="Q",AI2037="Q",AK2037="Q",AM2037="Q",AO2037="Q",AQ2037="Q",AS2037="Q",AU2037="Q"),"Yes","No")</f>
        <v>No</v>
      </c>
    </row>
    <row r="2038" spans="1:48" x14ac:dyDescent="0.2">
      <c r="A2038" s="1" t="s">
        <v>2895</v>
      </c>
      <c r="B2038" s="1" t="s">
        <v>2896</v>
      </c>
      <c r="C2038" s="1" t="s">
        <v>107</v>
      </c>
      <c r="D2038" s="194" t="s">
        <v>2897</v>
      </c>
      <c r="E2038" s="197" t="s">
        <v>2898</v>
      </c>
      <c r="F2038" s="1" t="s">
        <v>239</v>
      </c>
      <c r="G2038" s="1" t="s">
        <v>287</v>
      </c>
      <c r="H2038" s="17">
        <v>0</v>
      </c>
      <c r="I2038" s="12">
        <v>15</v>
      </c>
      <c r="J2038" s="1" t="s">
        <v>12</v>
      </c>
      <c r="K2038" s="1" t="s">
        <v>9</v>
      </c>
      <c r="L2038" s="4">
        <v>14</v>
      </c>
      <c r="M2038" s="1" t="s">
        <v>6551</v>
      </c>
      <c r="N2038" s="12">
        <v>0</v>
      </c>
      <c r="O2038" s="12" t="s">
        <v>6551</v>
      </c>
      <c r="P2038" s="14">
        <v>11.543239653243848</v>
      </c>
      <c r="Q2038" s="12" t="s">
        <v>6551</v>
      </c>
      <c r="R2038" s="14">
        <v>0</v>
      </c>
      <c r="S2038" s="12" t="s">
        <v>6551</v>
      </c>
      <c r="T2038" s="14">
        <v>31.236227628635348</v>
      </c>
      <c r="U2038" s="12" t="s">
        <v>6551</v>
      </c>
      <c r="V2038" s="17">
        <v>0</v>
      </c>
      <c r="W2038" s="12" t="s">
        <v>6551</v>
      </c>
      <c r="X2038" s="17">
        <v>0</v>
      </c>
      <c r="Y2038" s="12" t="s">
        <v>6551</v>
      </c>
      <c r="Z2038" s="17">
        <v>330229</v>
      </c>
      <c r="AA2038" s="12" t="s">
        <v>6551</v>
      </c>
      <c r="AB2038" s="17" t="s">
        <v>6551</v>
      </c>
      <c r="AC2038" s="12" t="s">
        <v>6551</v>
      </c>
      <c r="AD2038" s="17">
        <v>0</v>
      </c>
      <c r="AE2038" s="12" t="s">
        <v>6551</v>
      </c>
      <c r="AF2038" s="17">
        <v>28608</v>
      </c>
      <c r="AG2038" s="12" t="s">
        <v>6551</v>
      </c>
      <c r="AH2038" s="17" t="s">
        <v>6551</v>
      </c>
      <c r="AI2038" s="12" t="s">
        <v>6551</v>
      </c>
      <c r="AJ2038" s="17">
        <v>0</v>
      </c>
      <c r="AK2038" s="12" t="s">
        <v>6551</v>
      </c>
      <c r="AL2038" s="17">
        <v>0</v>
      </c>
      <c r="AM2038" s="12" t="s">
        <v>6551</v>
      </c>
      <c r="AN2038" s="17">
        <v>0</v>
      </c>
      <c r="AO2038" s="12" t="s">
        <v>6551</v>
      </c>
      <c r="AP2038" s="192">
        <v>0</v>
      </c>
      <c r="AQ2038" s="12" t="s">
        <v>6551</v>
      </c>
      <c r="AR2038" s="17">
        <v>893606</v>
      </c>
      <c r="AS2038" s="12" t="s">
        <v>6551</v>
      </c>
      <c r="AT2038" s="17">
        <v>0</v>
      </c>
      <c r="AU2038" s="1" t="s">
        <v>6551</v>
      </c>
      <c r="AV2038" s="1" t="str">
        <f>IF(OR(M2038="Q",O2038="Q",Q2038="Q",S2038="Q",U2038="Q",W2038="Q",Y2038="Q",AA2038="Q",AC2038="Q",AE2038="Q",AG2038="Q",AI2038="Q",AK2038="Q",AM2038="Q",AO2038="Q",AQ2038="Q",AS2038="Q",AU2038="Q"),"Yes","No")</f>
        <v>No</v>
      </c>
    </row>
    <row r="2039" spans="1:48" x14ac:dyDescent="0.2">
      <c r="A2039" s="1" t="s">
        <v>2304</v>
      </c>
      <c r="B2039" s="1" t="s">
        <v>2305</v>
      </c>
      <c r="C2039" s="1" t="s">
        <v>66</v>
      </c>
      <c r="D2039" s="194" t="s">
        <v>2306</v>
      </c>
      <c r="E2039" s="197" t="s">
        <v>2307</v>
      </c>
      <c r="F2039" s="1" t="s">
        <v>239</v>
      </c>
      <c r="G2039" s="1" t="s">
        <v>287</v>
      </c>
      <c r="H2039" s="17">
        <v>0</v>
      </c>
      <c r="I2039" s="12">
        <v>15</v>
      </c>
      <c r="J2039" s="1" t="s">
        <v>11</v>
      </c>
      <c r="K2039" s="1" t="s">
        <v>9</v>
      </c>
      <c r="L2039" s="4">
        <v>12</v>
      </c>
      <c r="M2039" s="1" t="s">
        <v>6551</v>
      </c>
      <c r="N2039" s="12">
        <v>0</v>
      </c>
      <c r="O2039" s="12" t="s">
        <v>6551</v>
      </c>
      <c r="P2039" s="14">
        <v>9.2165346725903028</v>
      </c>
      <c r="Q2039" s="12" t="s">
        <v>6551</v>
      </c>
      <c r="R2039" s="14">
        <v>0</v>
      </c>
      <c r="S2039" s="12" t="s">
        <v>6551</v>
      </c>
      <c r="T2039" s="14">
        <v>1.2246474792350783</v>
      </c>
      <c r="U2039" s="12" t="s">
        <v>6551</v>
      </c>
      <c r="V2039" s="17">
        <v>0</v>
      </c>
      <c r="W2039" s="12" t="s">
        <v>6551</v>
      </c>
      <c r="X2039" s="17">
        <v>0</v>
      </c>
      <c r="Y2039" s="12" t="s">
        <v>6551</v>
      </c>
      <c r="Z2039" s="17">
        <v>95428</v>
      </c>
      <c r="AA2039" s="12" t="s">
        <v>6551</v>
      </c>
      <c r="AB2039" s="17" t="s">
        <v>6551</v>
      </c>
      <c r="AC2039" s="12" t="s">
        <v>6551</v>
      </c>
      <c r="AD2039" s="17">
        <v>0</v>
      </c>
      <c r="AE2039" s="12" t="s">
        <v>6551</v>
      </c>
      <c r="AF2039" s="17">
        <v>10354</v>
      </c>
      <c r="AG2039" s="12" t="s">
        <v>6551</v>
      </c>
      <c r="AH2039" s="17" t="s">
        <v>6551</v>
      </c>
      <c r="AI2039" s="12" t="s">
        <v>6551</v>
      </c>
      <c r="AJ2039" s="17">
        <v>0</v>
      </c>
      <c r="AK2039" s="12" t="s">
        <v>6551</v>
      </c>
      <c r="AL2039" s="17">
        <v>0</v>
      </c>
      <c r="AM2039" s="12" t="s">
        <v>6551</v>
      </c>
      <c r="AN2039" s="17">
        <v>0</v>
      </c>
      <c r="AO2039" s="12" t="s">
        <v>6551</v>
      </c>
      <c r="AP2039" s="192">
        <v>0</v>
      </c>
      <c r="AQ2039" s="12" t="s">
        <v>6551</v>
      </c>
      <c r="AR2039" s="17">
        <v>12680</v>
      </c>
      <c r="AS2039" s="12" t="s">
        <v>6551</v>
      </c>
      <c r="AT2039" s="17">
        <v>0</v>
      </c>
      <c r="AU2039" s="1" t="s">
        <v>6551</v>
      </c>
      <c r="AV2039" s="1" t="str">
        <f>IF(OR(M2039="Q",O2039="Q",Q2039="Q",S2039="Q",U2039="Q",W2039="Q",Y2039="Q",AA2039="Q",AC2039="Q",AE2039="Q",AG2039="Q",AI2039="Q",AK2039="Q",AM2039="Q",AO2039="Q",AQ2039="Q",AS2039="Q",AU2039="Q"),"Yes","No")</f>
        <v>No</v>
      </c>
    </row>
    <row r="2040" spans="1:48" x14ac:dyDescent="0.2">
      <c r="A2040" s="1" t="s">
        <v>3102</v>
      </c>
      <c r="B2040" s="1" t="s">
        <v>3103</v>
      </c>
      <c r="C2040" s="1" t="s">
        <v>44</v>
      </c>
      <c r="D2040" s="194" t="s">
        <v>3104</v>
      </c>
      <c r="E2040" s="197" t="s">
        <v>3105</v>
      </c>
      <c r="F2040" s="1" t="s">
        <v>239</v>
      </c>
      <c r="G2040" s="1" t="s">
        <v>287</v>
      </c>
      <c r="H2040" s="17">
        <v>0</v>
      </c>
      <c r="I2040" s="12">
        <v>15</v>
      </c>
      <c r="J2040" s="1" t="s">
        <v>11</v>
      </c>
      <c r="K2040" s="1" t="s">
        <v>9</v>
      </c>
      <c r="L2040" s="4">
        <v>12</v>
      </c>
      <c r="M2040" s="1" t="s">
        <v>6551</v>
      </c>
      <c r="N2040" s="12">
        <v>0</v>
      </c>
      <c r="O2040" s="12" t="s">
        <v>6551</v>
      </c>
      <c r="P2040" s="14">
        <v>20.085583290881303</v>
      </c>
      <c r="Q2040" s="12" t="s">
        <v>6551</v>
      </c>
      <c r="R2040" s="14">
        <v>0</v>
      </c>
      <c r="S2040" s="12" t="s">
        <v>6551</v>
      </c>
      <c r="T2040" s="14">
        <v>2.0939038886058752</v>
      </c>
      <c r="U2040" s="12" t="s">
        <v>6551</v>
      </c>
      <c r="V2040" s="17">
        <v>0</v>
      </c>
      <c r="W2040" s="12" t="s">
        <v>6551</v>
      </c>
      <c r="X2040" s="17">
        <v>0</v>
      </c>
      <c r="Y2040" s="12" t="s">
        <v>6551</v>
      </c>
      <c r="Z2040" s="17">
        <v>236568</v>
      </c>
      <c r="AA2040" s="12" t="s">
        <v>6551</v>
      </c>
      <c r="AB2040" s="17" t="s">
        <v>6551</v>
      </c>
      <c r="AC2040" s="12" t="s">
        <v>6551</v>
      </c>
      <c r="AD2040" s="17">
        <v>0</v>
      </c>
      <c r="AE2040" s="12" t="s">
        <v>6551</v>
      </c>
      <c r="AF2040" s="17">
        <v>11778</v>
      </c>
      <c r="AG2040" s="12" t="s">
        <v>6551</v>
      </c>
      <c r="AH2040" s="17" t="s">
        <v>6551</v>
      </c>
      <c r="AI2040" s="12" t="s">
        <v>6551</v>
      </c>
      <c r="AJ2040" s="17">
        <v>0</v>
      </c>
      <c r="AK2040" s="12" t="s">
        <v>6551</v>
      </c>
      <c r="AL2040" s="17">
        <v>0</v>
      </c>
      <c r="AM2040" s="12" t="s">
        <v>6551</v>
      </c>
      <c r="AN2040" s="17">
        <v>0</v>
      </c>
      <c r="AO2040" s="12" t="s">
        <v>6551</v>
      </c>
      <c r="AP2040" s="192">
        <v>0</v>
      </c>
      <c r="AQ2040" s="12" t="s">
        <v>6551</v>
      </c>
      <c r="AR2040" s="17">
        <v>24662</v>
      </c>
      <c r="AS2040" s="12" t="s">
        <v>6551</v>
      </c>
      <c r="AT2040" s="17">
        <v>0</v>
      </c>
      <c r="AU2040" s="1" t="s">
        <v>6551</v>
      </c>
      <c r="AV2040" s="1" t="str">
        <f>IF(OR(M2040="Q",O2040="Q",Q2040="Q",S2040="Q",U2040="Q",W2040="Q",Y2040="Q",AA2040="Q",AC2040="Q",AE2040="Q",AG2040="Q",AI2040="Q",AK2040="Q",AM2040="Q",AO2040="Q",AQ2040="Q",AS2040="Q",AU2040="Q"),"Yes","No")</f>
        <v>No</v>
      </c>
    </row>
    <row r="2041" spans="1:48" x14ac:dyDescent="0.2">
      <c r="A2041" s="1" t="s">
        <v>5308</v>
      </c>
      <c r="B2041" s="1" t="s">
        <v>5309</v>
      </c>
      <c r="C2041" s="1" t="s">
        <v>201</v>
      </c>
      <c r="D2041" s="194" t="s">
        <v>5310</v>
      </c>
      <c r="E2041" s="197" t="s">
        <v>5311</v>
      </c>
      <c r="F2041" s="1" t="s">
        <v>305</v>
      </c>
      <c r="G2041" s="1" t="s">
        <v>287</v>
      </c>
      <c r="H2041" s="17">
        <v>0</v>
      </c>
      <c r="I2041" s="12">
        <v>15</v>
      </c>
      <c r="J2041" s="1" t="s">
        <v>11</v>
      </c>
      <c r="K2041" s="1" t="s">
        <v>9</v>
      </c>
      <c r="L2041" s="4">
        <v>12</v>
      </c>
      <c r="M2041" s="1" t="s">
        <v>6551</v>
      </c>
      <c r="N2041" s="12">
        <v>0</v>
      </c>
      <c r="O2041" s="12" t="s">
        <v>6551</v>
      </c>
      <c r="P2041" s="14">
        <v>15.703978354544544</v>
      </c>
      <c r="Q2041" s="12" t="s">
        <v>6551</v>
      </c>
      <c r="R2041" s="14">
        <v>0</v>
      </c>
      <c r="S2041" s="12" t="s">
        <v>6551</v>
      </c>
      <c r="T2041" s="14">
        <v>4.6625914420282593</v>
      </c>
      <c r="U2041" s="12" t="s">
        <v>6551</v>
      </c>
      <c r="V2041" s="17">
        <v>0</v>
      </c>
      <c r="W2041" s="12" t="s">
        <v>6551</v>
      </c>
      <c r="X2041" s="17">
        <v>0</v>
      </c>
      <c r="Y2041" s="12" t="s">
        <v>6551</v>
      </c>
      <c r="Z2041" s="17">
        <v>156710</v>
      </c>
      <c r="AA2041" s="12" t="s">
        <v>6551</v>
      </c>
      <c r="AB2041" s="17" t="s">
        <v>6551</v>
      </c>
      <c r="AC2041" s="12" t="s">
        <v>6551</v>
      </c>
      <c r="AD2041" s="17">
        <v>0</v>
      </c>
      <c r="AE2041" s="12" t="s">
        <v>6551</v>
      </c>
      <c r="AF2041" s="17">
        <v>9979</v>
      </c>
      <c r="AG2041" s="12" t="s">
        <v>6551</v>
      </c>
      <c r="AH2041" s="17" t="s">
        <v>6551</v>
      </c>
      <c r="AI2041" s="12" t="s">
        <v>6551</v>
      </c>
      <c r="AJ2041" s="17">
        <v>0</v>
      </c>
      <c r="AK2041" s="12" t="s">
        <v>6551</v>
      </c>
      <c r="AL2041" s="17">
        <v>0</v>
      </c>
      <c r="AM2041" s="12" t="s">
        <v>6551</v>
      </c>
      <c r="AN2041" s="17">
        <v>0</v>
      </c>
      <c r="AO2041" s="12" t="s">
        <v>6551</v>
      </c>
      <c r="AP2041" s="192">
        <v>0</v>
      </c>
      <c r="AQ2041" s="12" t="s">
        <v>6551</v>
      </c>
      <c r="AR2041" s="17">
        <v>46528</v>
      </c>
      <c r="AS2041" s="12" t="s">
        <v>6551</v>
      </c>
      <c r="AT2041" s="17">
        <v>0</v>
      </c>
      <c r="AU2041" s="1" t="s">
        <v>6551</v>
      </c>
      <c r="AV2041" s="1" t="str">
        <f>IF(OR(M2041="Q",O2041="Q",Q2041="Q",S2041="Q",U2041="Q",W2041="Q",Y2041="Q",AA2041="Q",AC2041="Q",AE2041="Q",AG2041="Q",AI2041="Q",AK2041="Q",AM2041="Q",AO2041="Q",AQ2041="Q",AS2041="Q",AU2041="Q"),"Yes","No")</f>
        <v>No</v>
      </c>
    </row>
    <row r="2042" spans="1:48" x14ac:dyDescent="0.2">
      <c r="A2042" s="1" t="s">
        <v>1586</v>
      </c>
      <c r="B2042" s="1" t="s">
        <v>1587</v>
      </c>
      <c r="C2042" s="1" t="s">
        <v>84</v>
      </c>
      <c r="D2042" s="194">
        <v>2202</v>
      </c>
      <c r="E2042" s="197">
        <v>20202</v>
      </c>
      <c r="F2042" s="1" t="s">
        <v>239</v>
      </c>
      <c r="G2042" s="1" t="s">
        <v>6120</v>
      </c>
      <c r="H2042" s="17">
        <v>18351295</v>
      </c>
      <c r="I2042" s="12">
        <v>15</v>
      </c>
      <c r="J2042" s="1" t="s">
        <v>11</v>
      </c>
      <c r="K2042" s="1" t="s">
        <v>13</v>
      </c>
      <c r="L2042" s="4">
        <v>11</v>
      </c>
      <c r="M2042" s="1" t="s">
        <v>6551</v>
      </c>
      <c r="N2042" s="12">
        <v>0</v>
      </c>
      <c r="O2042" s="12" t="s">
        <v>6551</v>
      </c>
      <c r="P2042" s="14">
        <v>12.667552076052006</v>
      </c>
      <c r="Q2042" s="12" t="s">
        <v>6551</v>
      </c>
      <c r="R2042" s="14">
        <v>0</v>
      </c>
      <c r="S2042" s="12" t="s">
        <v>6551</v>
      </c>
      <c r="T2042" s="14">
        <v>7.3808192366839087</v>
      </c>
      <c r="U2042" s="12" t="s">
        <v>6551</v>
      </c>
      <c r="V2042" s="17">
        <v>0</v>
      </c>
      <c r="W2042" s="12" t="s">
        <v>6551</v>
      </c>
      <c r="X2042" s="17">
        <v>0</v>
      </c>
      <c r="Y2042" s="12" t="s">
        <v>6551</v>
      </c>
      <c r="Z2042" s="17">
        <v>181222</v>
      </c>
      <c r="AA2042" s="12" t="s">
        <v>6551</v>
      </c>
      <c r="AB2042" s="17" t="s">
        <v>6551</v>
      </c>
      <c r="AC2042" s="12" t="s">
        <v>6551</v>
      </c>
      <c r="AD2042" s="17">
        <v>0</v>
      </c>
      <c r="AE2042" s="12" t="s">
        <v>6551</v>
      </c>
      <c r="AF2042" s="17">
        <v>14306</v>
      </c>
      <c r="AG2042" s="12" t="s">
        <v>6551</v>
      </c>
      <c r="AH2042" s="17" t="s">
        <v>6551</v>
      </c>
      <c r="AI2042" s="12" t="s">
        <v>6551</v>
      </c>
      <c r="AJ2042" s="17">
        <v>0</v>
      </c>
      <c r="AK2042" s="12" t="s">
        <v>6551</v>
      </c>
      <c r="AL2042" s="17">
        <v>0</v>
      </c>
      <c r="AM2042" s="12" t="s">
        <v>6551</v>
      </c>
      <c r="AN2042" s="17">
        <v>0</v>
      </c>
      <c r="AO2042" s="12" t="s">
        <v>6551</v>
      </c>
      <c r="AP2042" s="192">
        <v>0</v>
      </c>
      <c r="AQ2042" s="12" t="s">
        <v>6551</v>
      </c>
      <c r="AR2042" s="17">
        <v>105590</v>
      </c>
      <c r="AS2042" s="12" t="s">
        <v>6551</v>
      </c>
      <c r="AT2042" s="17">
        <v>0</v>
      </c>
      <c r="AU2042" s="1" t="s">
        <v>6551</v>
      </c>
      <c r="AV2042" s="1" t="str">
        <f>IF(OR(M2042="Q",O2042="Q",Q2042="Q",S2042="Q",U2042="Q",W2042="Q",Y2042="Q",AA2042="Q",AC2042="Q",AE2042="Q",AG2042="Q",AI2042="Q",AK2042="Q",AM2042="Q",AO2042="Q",AQ2042="Q",AS2042="Q",AU2042="Q"),"Yes","No")</f>
        <v>No</v>
      </c>
    </row>
    <row r="2043" spans="1:48" x14ac:dyDescent="0.2">
      <c r="A2043" s="1" t="s">
        <v>1686</v>
      </c>
      <c r="B2043" s="1" t="s">
        <v>1687</v>
      </c>
      <c r="C2043" s="1" t="s">
        <v>96</v>
      </c>
      <c r="D2043" s="194">
        <v>5199</v>
      </c>
      <c r="E2043" s="197">
        <v>50199</v>
      </c>
      <c r="F2043" s="1" t="s">
        <v>242</v>
      </c>
      <c r="G2043" s="1" t="s">
        <v>236</v>
      </c>
      <c r="H2043" s="17">
        <v>1368035</v>
      </c>
      <c r="I2043" s="12">
        <v>15</v>
      </c>
      <c r="J2043" s="1" t="s">
        <v>12</v>
      </c>
      <c r="K2043" s="1" t="s">
        <v>9</v>
      </c>
      <c r="L2043" s="4">
        <v>11</v>
      </c>
      <c r="M2043" s="1" t="s">
        <v>6551</v>
      </c>
      <c r="N2043" s="12">
        <v>0</v>
      </c>
      <c r="O2043" s="12" t="s">
        <v>6551</v>
      </c>
      <c r="P2043" s="14">
        <v>14.595666813058118</v>
      </c>
      <c r="Q2043" s="12" t="s">
        <v>6551</v>
      </c>
      <c r="R2043" s="14">
        <v>14.417467013733058</v>
      </c>
      <c r="S2043" s="12" t="s">
        <v>6551</v>
      </c>
      <c r="T2043" s="14">
        <v>3.2618943053725662</v>
      </c>
      <c r="U2043" s="12" t="s">
        <v>6551</v>
      </c>
      <c r="V2043" s="17">
        <v>287060</v>
      </c>
      <c r="W2043" s="12" t="s">
        <v>6551</v>
      </c>
      <c r="X2043" s="17">
        <v>317326</v>
      </c>
      <c r="Y2043" s="12" t="s">
        <v>6551</v>
      </c>
      <c r="Z2043" s="17">
        <v>299109</v>
      </c>
      <c r="AA2043" s="12" t="s">
        <v>6551</v>
      </c>
      <c r="AB2043" s="17">
        <v>18217</v>
      </c>
      <c r="AC2043" s="12" t="s">
        <v>6551</v>
      </c>
      <c r="AD2043" s="17">
        <v>22398</v>
      </c>
      <c r="AE2043" s="12" t="s">
        <v>6551</v>
      </c>
      <c r="AF2043" s="17">
        <v>20493</v>
      </c>
      <c r="AG2043" s="12" t="s">
        <v>6551</v>
      </c>
      <c r="AH2043" s="17">
        <v>1905</v>
      </c>
      <c r="AI2043" s="12" t="s">
        <v>6551</v>
      </c>
      <c r="AJ2043" s="17">
        <v>0</v>
      </c>
      <c r="AK2043" s="12" t="s">
        <v>6551</v>
      </c>
      <c r="AL2043" s="17">
        <v>0</v>
      </c>
      <c r="AM2043" s="12" t="s">
        <v>6551</v>
      </c>
      <c r="AN2043" s="17">
        <v>0</v>
      </c>
      <c r="AO2043" s="12" t="s">
        <v>6551</v>
      </c>
      <c r="AP2043" s="192">
        <v>0</v>
      </c>
      <c r="AQ2043" s="12" t="s">
        <v>6551</v>
      </c>
      <c r="AR2043" s="17">
        <v>66846</v>
      </c>
      <c r="AS2043" s="12" t="s">
        <v>6551</v>
      </c>
      <c r="AT2043" s="17">
        <v>963750</v>
      </c>
      <c r="AU2043" s="1" t="s">
        <v>6551</v>
      </c>
      <c r="AV2043" s="1" t="str">
        <f>IF(OR(M2043="Q",O2043="Q",Q2043="Q",S2043="Q",U2043="Q",W2043="Q",Y2043="Q",AA2043="Q",AC2043="Q",AE2043="Q",AG2043="Q",AI2043="Q",AK2043="Q",AM2043="Q",AO2043="Q",AQ2043="Q",AS2043="Q",AU2043="Q"),"Yes","No")</f>
        <v>No</v>
      </c>
    </row>
    <row r="2044" spans="1:48" x14ac:dyDescent="0.2">
      <c r="A2044" s="1" t="s">
        <v>1775</v>
      </c>
      <c r="B2044" s="1" t="s">
        <v>1776</v>
      </c>
      <c r="C2044" s="1" t="s">
        <v>57</v>
      </c>
      <c r="D2044" s="194">
        <v>5204</v>
      </c>
      <c r="E2044" s="197">
        <v>50204</v>
      </c>
      <c r="F2044" s="1" t="s">
        <v>242</v>
      </c>
      <c r="G2044" s="1" t="s">
        <v>6120</v>
      </c>
      <c r="H2044" s="17">
        <v>67821</v>
      </c>
      <c r="I2044" s="12">
        <v>15</v>
      </c>
      <c r="J2044" s="1" t="s">
        <v>11</v>
      </c>
      <c r="K2044" s="1" t="s">
        <v>9</v>
      </c>
      <c r="L2044" s="4">
        <v>10</v>
      </c>
      <c r="M2044" s="1" t="s">
        <v>6551</v>
      </c>
      <c r="N2044" s="12">
        <v>0</v>
      </c>
      <c r="O2044" s="12" t="s">
        <v>6551</v>
      </c>
      <c r="P2044" s="14">
        <v>15.73530063115934</v>
      </c>
      <c r="Q2044" s="12" t="s">
        <v>6551</v>
      </c>
      <c r="R2044" s="14">
        <v>0</v>
      </c>
      <c r="S2044" s="12" t="s">
        <v>6551</v>
      </c>
      <c r="T2044" s="14">
        <v>1.9903111504816742</v>
      </c>
      <c r="U2044" s="12" t="s">
        <v>6551</v>
      </c>
      <c r="V2044" s="17">
        <v>0</v>
      </c>
      <c r="W2044" s="12" t="s">
        <v>6551</v>
      </c>
      <c r="X2044" s="17">
        <v>0</v>
      </c>
      <c r="Y2044" s="12" t="s">
        <v>6551</v>
      </c>
      <c r="Z2044" s="17">
        <v>284211</v>
      </c>
      <c r="AA2044" s="12" t="s">
        <v>6551</v>
      </c>
      <c r="AB2044" s="17" t="s">
        <v>6551</v>
      </c>
      <c r="AC2044" s="12" t="s">
        <v>6551</v>
      </c>
      <c r="AD2044" s="17">
        <v>0</v>
      </c>
      <c r="AE2044" s="12" t="s">
        <v>6551</v>
      </c>
      <c r="AF2044" s="17">
        <v>18062</v>
      </c>
      <c r="AG2044" s="12" t="s">
        <v>6551</v>
      </c>
      <c r="AH2044" s="17" t="s">
        <v>6551</v>
      </c>
      <c r="AI2044" s="12" t="s">
        <v>6551</v>
      </c>
      <c r="AJ2044" s="17">
        <v>0</v>
      </c>
      <c r="AK2044" s="12" t="s">
        <v>6551</v>
      </c>
      <c r="AL2044" s="17">
        <v>0</v>
      </c>
      <c r="AM2044" s="12" t="s">
        <v>6551</v>
      </c>
      <c r="AN2044" s="17">
        <v>0</v>
      </c>
      <c r="AO2044" s="12" t="s">
        <v>6551</v>
      </c>
      <c r="AP2044" s="192">
        <v>0</v>
      </c>
      <c r="AQ2044" s="12" t="s">
        <v>6551</v>
      </c>
      <c r="AR2044" s="17">
        <v>35949</v>
      </c>
      <c r="AS2044" s="12" t="s">
        <v>6551</v>
      </c>
      <c r="AT2044" s="17">
        <v>0</v>
      </c>
      <c r="AU2044" s="1" t="s">
        <v>6551</v>
      </c>
      <c r="AV2044" s="1" t="str">
        <f>IF(OR(M2044="Q",O2044="Q",Q2044="Q",S2044="Q",U2044="Q",W2044="Q",Y2044="Q",AA2044="Q",AC2044="Q",AE2044="Q",AG2044="Q",AI2044="Q",AK2044="Q",AM2044="Q",AO2044="Q",AQ2044="Q",AS2044="Q",AU2044="Q"),"Yes","No")</f>
        <v>No</v>
      </c>
    </row>
    <row r="2045" spans="1:48" x14ac:dyDescent="0.2">
      <c r="A2045" s="1" t="s">
        <v>1882</v>
      </c>
      <c r="B2045" s="1" t="s">
        <v>1883</v>
      </c>
      <c r="C2045" s="1" t="s">
        <v>39</v>
      </c>
      <c r="D2045" s="194" t="s">
        <v>1884</v>
      </c>
      <c r="E2045" s="197" t="s">
        <v>1885</v>
      </c>
      <c r="F2045" s="1" t="s">
        <v>242</v>
      </c>
      <c r="G2045" s="1" t="s">
        <v>287</v>
      </c>
      <c r="H2045" s="17">
        <v>0</v>
      </c>
      <c r="I2045" s="12">
        <v>15</v>
      </c>
      <c r="J2045" s="1" t="s">
        <v>12</v>
      </c>
      <c r="K2045" s="1" t="s">
        <v>9</v>
      </c>
      <c r="L2045" s="4">
        <v>10</v>
      </c>
      <c r="M2045" s="1" t="s">
        <v>6551</v>
      </c>
      <c r="N2045" s="12">
        <v>0</v>
      </c>
      <c r="O2045" s="12" t="s">
        <v>6551</v>
      </c>
      <c r="P2045" s="14">
        <v>18.560065582487702</v>
      </c>
      <c r="Q2045" s="12" t="s">
        <v>6551</v>
      </c>
      <c r="R2045" s="14">
        <v>0</v>
      </c>
      <c r="S2045" s="12" t="s">
        <v>6551</v>
      </c>
      <c r="T2045" s="14">
        <v>4.2500997031063052</v>
      </c>
      <c r="U2045" s="12" t="s">
        <v>6551</v>
      </c>
      <c r="V2045" s="17">
        <v>0</v>
      </c>
      <c r="W2045" s="12" t="s">
        <v>6551</v>
      </c>
      <c r="X2045" s="17">
        <v>0</v>
      </c>
      <c r="Y2045" s="12" t="s">
        <v>6551</v>
      </c>
      <c r="Z2045" s="17">
        <v>418845</v>
      </c>
      <c r="AA2045" s="12" t="s">
        <v>6551</v>
      </c>
      <c r="AB2045" s="17" t="s">
        <v>6551</v>
      </c>
      <c r="AC2045" s="12" t="s">
        <v>6551</v>
      </c>
      <c r="AD2045" s="17">
        <v>0</v>
      </c>
      <c r="AE2045" s="12" t="s">
        <v>6551</v>
      </c>
      <c r="AF2045" s="17">
        <v>22567</v>
      </c>
      <c r="AG2045" s="12" t="s">
        <v>6551</v>
      </c>
      <c r="AH2045" s="17" t="s">
        <v>6551</v>
      </c>
      <c r="AI2045" s="12" t="s">
        <v>6551</v>
      </c>
      <c r="AJ2045" s="17">
        <v>0</v>
      </c>
      <c r="AK2045" s="12" t="s">
        <v>6551</v>
      </c>
      <c r="AL2045" s="17">
        <v>0</v>
      </c>
      <c r="AM2045" s="12" t="s">
        <v>6551</v>
      </c>
      <c r="AN2045" s="17">
        <v>0</v>
      </c>
      <c r="AO2045" s="12" t="s">
        <v>6551</v>
      </c>
      <c r="AP2045" s="192">
        <v>0</v>
      </c>
      <c r="AQ2045" s="12" t="s">
        <v>6551</v>
      </c>
      <c r="AR2045" s="17">
        <v>95912</v>
      </c>
      <c r="AS2045" s="12" t="s">
        <v>6551</v>
      </c>
      <c r="AT2045" s="17">
        <v>0</v>
      </c>
      <c r="AU2045" s="1" t="s">
        <v>6551</v>
      </c>
      <c r="AV2045" s="1" t="str">
        <f>IF(OR(M2045="Q",O2045="Q",Q2045="Q",S2045="Q",U2045="Q",W2045="Q",Y2045="Q",AA2045="Q",AC2045="Q",AE2045="Q",AG2045="Q",AI2045="Q",AK2045="Q",AM2045="Q",AO2045="Q",AQ2045="Q",AS2045="Q",AU2045="Q"),"Yes","No")</f>
        <v>No</v>
      </c>
    </row>
    <row r="2046" spans="1:48" x14ac:dyDescent="0.2">
      <c r="A2046" s="1" t="s">
        <v>4178</v>
      </c>
      <c r="B2046" s="1" t="s">
        <v>4179</v>
      </c>
      <c r="C2046" s="1" t="s">
        <v>90</v>
      </c>
      <c r="D2046" s="194" t="s">
        <v>4180</v>
      </c>
      <c r="E2046" s="197" t="s">
        <v>4181</v>
      </c>
      <c r="F2046" s="1" t="s">
        <v>239</v>
      </c>
      <c r="G2046" s="1" t="s">
        <v>287</v>
      </c>
      <c r="H2046" s="17">
        <v>0</v>
      </c>
      <c r="I2046" s="12">
        <v>15</v>
      </c>
      <c r="J2046" s="1" t="s">
        <v>12</v>
      </c>
      <c r="K2046" s="1" t="s">
        <v>9</v>
      </c>
      <c r="L2046" s="4">
        <v>10</v>
      </c>
      <c r="M2046" s="1" t="s">
        <v>6551</v>
      </c>
      <c r="N2046" s="12">
        <v>0</v>
      </c>
      <c r="O2046" s="12" t="s">
        <v>6551</v>
      </c>
      <c r="P2046" s="14">
        <v>12.167036565399309</v>
      </c>
      <c r="Q2046" s="12" t="s">
        <v>6551</v>
      </c>
      <c r="R2046" s="14">
        <v>0</v>
      </c>
      <c r="S2046" s="12" t="s">
        <v>6551</v>
      </c>
      <c r="T2046" s="14">
        <v>6.650136438057122</v>
      </c>
      <c r="U2046" s="12" t="s">
        <v>6551</v>
      </c>
      <c r="V2046" s="17">
        <v>0</v>
      </c>
      <c r="W2046" s="12" t="s">
        <v>6551</v>
      </c>
      <c r="X2046" s="17">
        <v>0</v>
      </c>
      <c r="Y2046" s="12" t="s">
        <v>6551</v>
      </c>
      <c r="Z2046" s="17">
        <v>334411</v>
      </c>
      <c r="AA2046" s="12" t="s">
        <v>6551</v>
      </c>
      <c r="AB2046" s="17" t="s">
        <v>6551</v>
      </c>
      <c r="AC2046" s="12" t="s">
        <v>6551</v>
      </c>
      <c r="AD2046" s="17">
        <v>0</v>
      </c>
      <c r="AE2046" s="12" t="s">
        <v>6551</v>
      </c>
      <c r="AF2046" s="17">
        <v>27485</v>
      </c>
      <c r="AG2046" s="12" t="s">
        <v>6551</v>
      </c>
      <c r="AH2046" s="17" t="s">
        <v>6551</v>
      </c>
      <c r="AI2046" s="12" t="s">
        <v>6551</v>
      </c>
      <c r="AJ2046" s="17">
        <v>0</v>
      </c>
      <c r="AK2046" s="12" t="s">
        <v>6551</v>
      </c>
      <c r="AL2046" s="17">
        <v>0</v>
      </c>
      <c r="AM2046" s="12" t="s">
        <v>6551</v>
      </c>
      <c r="AN2046" s="17">
        <v>0</v>
      </c>
      <c r="AO2046" s="12" t="s">
        <v>6551</v>
      </c>
      <c r="AP2046" s="192">
        <v>0</v>
      </c>
      <c r="AQ2046" s="12" t="s">
        <v>6551</v>
      </c>
      <c r="AR2046" s="17">
        <v>182779</v>
      </c>
      <c r="AS2046" s="12" t="s">
        <v>6551</v>
      </c>
      <c r="AT2046" s="17">
        <v>0</v>
      </c>
      <c r="AU2046" s="1" t="s">
        <v>6551</v>
      </c>
      <c r="AV2046" s="1" t="str">
        <f>IF(OR(M2046="Q",O2046="Q",Q2046="Q",S2046="Q",U2046="Q",W2046="Q",Y2046="Q",AA2046="Q",AC2046="Q",AE2046="Q",AG2046="Q",AI2046="Q",AK2046="Q",AM2046="Q",AO2046="Q",AQ2046="Q",AS2046="Q",AU2046="Q"),"Yes","No")</f>
        <v>No</v>
      </c>
    </row>
    <row r="2047" spans="1:48" x14ac:dyDescent="0.2">
      <c r="A2047" s="1" t="s">
        <v>889</v>
      </c>
      <c r="B2047" s="1" t="s">
        <v>890</v>
      </c>
      <c r="C2047" s="1" t="s">
        <v>83</v>
      </c>
      <c r="D2047" s="194">
        <v>1087</v>
      </c>
      <c r="E2047" s="197">
        <v>10087</v>
      </c>
      <c r="F2047" s="1" t="s">
        <v>239</v>
      </c>
      <c r="G2047" s="1" t="s">
        <v>236</v>
      </c>
      <c r="H2047" s="17">
        <v>226400</v>
      </c>
      <c r="I2047" s="12">
        <v>15</v>
      </c>
      <c r="J2047" s="1" t="s">
        <v>12</v>
      </c>
      <c r="K2047" s="1" t="s">
        <v>13</v>
      </c>
      <c r="L2047" s="4">
        <v>9</v>
      </c>
      <c r="M2047" s="1" t="s">
        <v>6551</v>
      </c>
      <c r="N2047" s="12">
        <v>0</v>
      </c>
      <c r="O2047" s="12" t="s">
        <v>6551</v>
      </c>
      <c r="P2047" s="14">
        <v>13.778440123591649</v>
      </c>
      <c r="Q2047" s="12" t="s">
        <v>6551</v>
      </c>
      <c r="R2047" s="14">
        <v>4.5400009674727597</v>
      </c>
      <c r="S2047" s="12" t="s">
        <v>6551</v>
      </c>
      <c r="T2047" s="14">
        <v>15.484473018944477</v>
      </c>
      <c r="U2047" s="12" t="s">
        <v>6551</v>
      </c>
      <c r="V2047" s="17">
        <v>442314</v>
      </c>
      <c r="W2047" s="12" t="s">
        <v>6551</v>
      </c>
      <c r="X2047" s="17">
        <v>454138</v>
      </c>
      <c r="Y2047" s="12" t="s">
        <v>6551</v>
      </c>
      <c r="Z2047" s="17">
        <v>441475</v>
      </c>
      <c r="AA2047" s="12" t="s">
        <v>6551</v>
      </c>
      <c r="AB2047" s="17">
        <v>12663</v>
      </c>
      <c r="AC2047" s="12" t="s">
        <v>6551</v>
      </c>
      <c r="AD2047" s="17">
        <v>32839</v>
      </c>
      <c r="AE2047" s="12" t="s">
        <v>6551</v>
      </c>
      <c r="AF2047" s="17">
        <v>32041</v>
      </c>
      <c r="AG2047" s="12" t="s">
        <v>6551</v>
      </c>
      <c r="AH2047" s="17">
        <v>798</v>
      </c>
      <c r="AI2047" s="12" t="s">
        <v>6551</v>
      </c>
      <c r="AJ2047" s="17">
        <v>0</v>
      </c>
      <c r="AK2047" s="12" t="s">
        <v>6551</v>
      </c>
      <c r="AL2047" s="17">
        <v>0</v>
      </c>
      <c r="AM2047" s="12" t="s">
        <v>6551</v>
      </c>
      <c r="AN2047" s="17">
        <v>0</v>
      </c>
      <c r="AO2047" s="12" t="s">
        <v>6551</v>
      </c>
      <c r="AP2047" s="192">
        <v>0</v>
      </c>
      <c r="AQ2047" s="12" t="s">
        <v>6551</v>
      </c>
      <c r="AR2047" s="17">
        <v>496138</v>
      </c>
      <c r="AS2047" s="12" t="s">
        <v>6551</v>
      </c>
      <c r="AT2047" s="17">
        <v>2252467</v>
      </c>
      <c r="AU2047" s="1" t="s">
        <v>6551</v>
      </c>
      <c r="AV2047" s="1" t="str">
        <f>IF(OR(M2047="Q",O2047="Q",Q2047="Q",S2047="Q",U2047="Q",W2047="Q",Y2047="Q",AA2047="Q",AC2047="Q",AE2047="Q",AG2047="Q",AI2047="Q",AK2047="Q",AM2047="Q",AO2047="Q",AQ2047="Q",AS2047="Q",AU2047="Q"),"Yes","No")</f>
        <v>No</v>
      </c>
    </row>
    <row r="2048" spans="1:48" x14ac:dyDescent="0.2">
      <c r="A2048" s="1" t="s">
        <v>750</v>
      </c>
      <c r="B2048" s="1" t="s">
        <v>529</v>
      </c>
      <c r="C2048" s="1" t="s">
        <v>107</v>
      </c>
      <c r="D2048" s="194">
        <v>4057</v>
      </c>
      <c r="E2048" s="197">
        <v>40057</v>
      </c>
      <c r="F2048" s="1" t="s">
        <v>242</v>
      </c>
      <c r="G2048" s="1" t="s">
        <v>236</v>
      </c>
      <c r="H2048" s="17">
        <v>71880</v>
      </c>
      <c r="I2048" s="12">
        <v>15</v>
      </c>
      <c r="J2048" s="1" t="s">
        <v>12</v>
      </c>
      <c r="K2048" s="1" t="s">
        <v>9</v>
      </c>
      <c r="L2048" s="4">
        <v>9</v>
      </c>
      <c r="M2048" s="1" t="s">
        <v>6551</v>
      </c>
      <c r="N2048" s="12">
        <v>0</v>
      </c>
      <c r="O2048" s="12" t="s">
        <v>6551</v>
      </c>
      <c r="P2048" s="14">
        <v>14.779123129974851</v>
      </c>
      <c r="Q2048" s="12" t="s">
        <v>6551</v>
      </c>
      <c r="R2048" s="14">
        <v>5.2063453312055374</v>
      </c>
      <c r="S2048" s="12" t="s">
        <v>6551</v>
      </c>
      <c r="T2048" s="14">
        <v>14.443490886463222</v>
      </c>
      <c r="U2048" s="12" t="s">
        <v>6551</v>
      </c>
      <c r="V2048" s="17">
        <v>571230</v>
      </c>
      <c r="W2048" s="12" t="s">
        <v>6551</v>
      </c>
      <c r="X2048" s="17">
        <v>574833</v>
      </c>
      <c r="Y2048" s="12" t="s">
        <v>6551</v>
      </c>
      <c r="Z2048" s="17">
        <v>570016</v>
      </c>
      <c r="AA2048" s="12" t="s">
        <v>6551</v>
      </c>
      <c r="AB2048" s="17">
        <v>4817</v>
      </c>
      <c r="AC2048" s="12" t="s">
        <v>6551</v>
      </c>
      <c r="AD2048" s="17">
        <v>39494</v>
      </c>
      <c r="AE2048" s="12" t="s">
        <v>6551</v>
      </c>
      <c r="AF2048" s="17">
        <v>38569</v>
      </c>
      <c r="AG2048" s="12" t="s">
        <v>6551</v>
      </c>
      <c r="AH2048" s="17">
        <v>925</v>
      </c>
      <c r="AI2048" s="12" t="s">
        <v>6551</v>
      </c>
      <c r="AJ2048" s="17">
        <v>0</v>
      </c>
      <c r="AK2048" s="12" t="s">
        <v>6551</v>
      </c>
      <c r="AL2048" s="17">
        <v>0</v>
      </c>
      <c r="AM2048" s="12" t="s">
        <v>6551</v>
      </c>
      <c r="AN2048" s="17">
        <v>0</v>
      </c>
      <c r="AO2048" s="12" t="s">
        <v>6551</v>
      </c>
      <c r="AP2048" s="192">
        <v>0</v>
      </c>
      <c r="AQ2048" s="12" t="s">
        <v>6551</v>
      </c>
      <c r="AR2048" s="17">
        <v>557071</v>
      </c>
      <c r="AS2048" s="12" t="s">
        <v>6551</v>
      </c>
      <c r="AT2048" s="17">
        <v>2900304</v>
      </c>
      <c r="AU2048" s="1" t="s">
        <v>6551</v>
      </c>
      <c r="AV2048" s="1" t="str">
        <f>IF(OR(M2048="Q",O2048="Q",Q2048="Q",S2048="Q",U2048="Q",W2048="Q",Y2048="Q",AA2048="Q",AC2048="Q",AE2048="Q",AG2048="Q",AI2048="Q",AK2048="Q",AM2048="Q",AO2048="Q",AQ2048="Q",AS2048="Q",AU2048="Q"),"Yes","No")</f>
        <v>No</v>
      </c>
    </row>
    <row r="2049" spans="1:48" x14ac:dyDescent="0.2">
      <c r="A2049" s="1" t="s">
        <v>6322</v>
      </c>
      <c r="B2049" s="1" t="s">
        <v>1988</v>
      </c>
      <c r="C2049" s="1" t="s">
        <v>70</v>
      </c>
      <c r="D2049" s="194" t="s">
        <v>1989</v>
      </c>
      <c r="E2049" s="197" t="s">
        <v>1990</v>
      </c>
      <c r="F2049" s="1" t="s">
        <v>256</v>
      </c>
      <c r="G2049" s="1" t="s">
        <v>287</v>
      </c>
      <c r="H2049" s="17">
        <v>0</v>
      </c>
      <c r="I2049" s="12">
        <v>15</v>
      </c>
      <c r="J2049" s="1" t="s">
        <v>11</v>
      </c>
      <c r="K2049" s="1" t="s">
        <v>9</v>
      </c>
      <c r="L2049" s="4">
        <v>9</v>
      </c>
      <c r="M2049" s="1" t="s">
        <v>6551</v>
      </c>
      <c r="N2049" s="12">
        <v>0</v>
      </c>
      <c r="O2049" s="12" t="s">
        <v>6551</v>
      </c>
      <c r="P2049" s="14">
        <v>35.005918456817184</v>
      </c>
      <c r="Q2049" s="12" t="s">
        <v>6551</v>
      </c>
      <c r="R2049" s="14">
        <v>0</v>
      </c>
      <c r="S2049" s="12" t="s">
        <v>6551</v>
      </c>
      <c r="T2049" s="14">
        <v>0.91670320035072339</v>
      </c>
      <c r="U2049" s="12" t="s">
        <v>6551</v>
      </c>
      <c r="V2049" s="17">
        <v>0</v>
      </c>
      <c r="W2049" s="12" t="s">
        <v>6551</v>
      </c>
      <c r="X2049" s="17">
        <v>0</v>
      </c>
      <c r="Y2049" s="12" t="s">
        <v>6551</v>
      </c>
      <c r="Z2049" s="17">
        <v>159697</v>
      </c>
      <c r="AA2049" s="12" t="s">
        <v>6551</v>
      </c>
      <c r="AB2049" s="17" t="s">
        <v>6551</v>
      </c>
      <c r="AC2049" s="12" t="s">
        <v>6551</v>
      </c>
      <c r="AD2049" s="17">
        <v>0</v>
      </c>
      <c r="AE2049" s="12" t="s">
        <v>6551</v>
      </c>
      <c r="AF2049" s="17">
        <v>4562</v>
      </c>
      <c r="AG2049" s="12" t="s">
        <v>6551</v>
      </c>
      <c r="AH2049" s="17" t="s">
        <v>6551</v>
      </c>
      <c r="AI2049" s="12" t="s">
        <v>6551</v>
      </c>
      <c r="AJ2049" s="17">
        <v>0</v>
      </c>
      <c r="AK2049" s="12" t="s">
        <v>6551</v>
      </c>
      <c r="AL2049" s="17">
        <v>0</v>
      </c>
      <c r="AM2049" s="12" t="s">
        <v>6551</v>
      </c>
      <c r="AN2049" s="17">
        <v>0</v>
      </c>
      <c r="AO2049" s="12" t="s">
        <v>6551</v>
      </c>
      <c r="AP2049" s="192">
        <v>0</v>
      </c>
      <c r="AQ2049" s="12" t="s">
        <v>6551</v>
      </c>
      <c r="AR2049" s="17">
        <v>4182</v>
      </c>
      <c r="AS2049" s="12" t="s">
        <v>6551</v>
      </c>
      <c r="AT2049" s="17">
        <v>0</v>
      </c>
      <c r="AU2049" s="1" t="s">
        <v>6551</v>
      </c>
      <c r="AV2049" s="1" t="str">
        <f>IF(OR(M2049="Q",O2049="Q",Q2049="Q",S2049="Q",U2049="Q",W2049="Q",Y2049="Q",AA2049="Q",AC2049="Q",AE2049="Q",AG2049="Q",AI2049="Q",AK2049="Q",AM2049="Q",AO2049="Q",AQ2049="Q",AS2049="Q",AU2049="Q"),"Yes","No")</f>
        <v>No</v>
      </c>
    </row>
    <row r="2050" spans="1:48" x14ac:dyDescent="0.2">
      <c r="A2050" s="1" t="s">
        <v>1288</v>
      </c>
      <c r="B2050" s="1" t="s">
        <v>1289</v>
      </c>
      <c r="C2050" s="1" t="s">
        <v>44</v>
      </c>
      <c r="D2050" s="194">
        <v>4155</v>
      </c>
      <c r="E2050" s="197">
        <v>40155</v>
      </c>
      <c r="F2050" s="1" t="s">
        <v>239</v>
      </c>
      <c r="G2050" s="1" t="s">
        <v>6120</v>
      </c>
      <c r="H2050" s="17">
        <v>69173</v>
      </c>
      <c r="I2050" s="12">
        <v>15</v>
      </c>
      <c r="J2050" s="1" t="s">
        <v>12</v>
      </c>
      <c r="K2050" s="1" t="s">
        <v>13</v>
      </c>
      <c r="L2050" s="4">
        <v>8</v>
      </c>
      <c r="M2050" s="1" t="s">
        <v>6551</v>
      </c>
      <c r="N2050" s="12">
        <v>0</v>
      </c>
      <c r="O2050" s="12" t="s">
        <v>6551</v>
      </c>
      <c r="P2050" s="14">
        <v>21.393827110224358</v>
      </c>
      <c r="Q2050" s="12" t="s">
        <v>6551</v>
      </c>
      <c r="R2050" s="14">
        <v>0</v>
      </c>
      <c r="S2050" s="12" t="s">
        <v>6551</v>
      </c>
      <c r="T2050" s="14">
        <v>11.940184860947108</v>
      </c>
      <c r="U2050" s="12" t="s">
        <v>6551</v>
      </c>
      <c r="V2050" s="17">
        <v>0</v>
      </c>
      <c r="W2050" s="12" t="s">
        <v>6551</v>
      </c>
      <c r="X2050" s="17">
        <v>0</v>
      </c>
      <c r="Y2050" s="12" t="s">
        <v>6551</v>
      </c>
      <c r="Z2050" s="17">
        <v>525411</v>
      </c>
      <c r="AA2050" s="12" t="s">
        <v>6551</v>
      </c>
      <c r="AB2050" s="17" t="s">
        <v>6551</v>
      </c>
      <c r="AC2050" s="12" t="s">
        <v>6551</v>
      </c>
      <c r="AD2050" s="17">
        <v>0</v>
      </c>
      <c r="AE2050" s="12" t="s">
        <v>6551</v>
      </c>
      <c r="AF2050" s="17">
        <v>24559</v>
      </c>
      <c r="AG2050" s="12" t="s">
        <v>6551</v>
      </c>
      <c r="AH2050" s="17" t="s">
        <v>6551</v>
      </c>
      <c r="AI2050" s="12" t="s">
        <v>6551</v>
      </c>
      <c r="AJ2050" s="17">
        <v>0</v>
      </c>
      <c r="AK2050" s="12" t="s">
        <v>6551</v>
      </c>
      <c r="AL2050" s="17">
        <v>0</v>
      </c>
      <c r="AM2050" s="12" t="s">
        <v>6551</v>
      </c>
      <c r="AN2050" s="17">
        <v>0</v>
      </c>
      <c r="AO2050" s="12" t="s">
        <v>6551</v>
      </c>
      <c r="AP2050" s="192">
        <v>0</v>
      </c>
      <c r="AQ2050" s="12" t="s">
        <v>6551</v>
      </c>
      <c r="AR2050" s="17">
        <v>293239</v>
      </c>
      <c r="AS2050" s="12" t="s">
        <v>6551</v>
      </c>
      <c r="AT2050" s="17">
        <v>0</v>
      </c>
      <c r="AU2050" s="1" t="s">
        <v>6551</v>
      </c>
      <c r="AV2050" s="1" t="str">
        <f>IF(OR(M2050="Q",O2050="Q",Q2050="Q",S2050="Q",U2050="Q",W2050="Q",Y2050="Q",AA2050="Q",AC2050="Q",AE2050="Q",AG2050="Q",AI2050="Q",AK2050="Q",AM2050="Q",AO2050="Q",AQ2050="Q",AS2050="Q",AU2050="Q"),"Yes","No")</f>
        <v>No</v>
      </c>
    </row>
    <row r="2051" spans="1:48" x14ac:dyDescent="0.2">
      <c r="A2051" s="1" t="s">
        <v>499</v>
      </c>
      <c r="B2051" s="1" t="s">
        <v>361</v>
      </c>
      <c r="C2051" s="1" t="s">
        <v>58</v>
      </c>
      <c r="D2051" s="194">
        <v>5041</v>
      </c>
      <c r="E2051" s="197">
        <v>50041</v>
      </c>
      <c r="F2051" s="1" t="s">
        <v>239</v>
      </c>
      <c r="G2051" s="1" t="s">
        <v>6120</v>
      </c>
      <c r="H2051" s="17">
        <v>88133</v>
      </c>
      <c r="I2051" s="12">
        <v>15</v>
      </c>
      <c r="J2051" s="1" t="s">
        <v>11</v>
      </c>
      <c r="K2051" s="1" t="s">
        <v>9</v>
      </c>
      <c r="L2051" s="4">
        <v>8</v>
      </c>
      <c r="M2051" s="1" t="s">
        <v>6551</v>
      </c>
      <c r="N2051" s="12">
        <v>0</v>
      </c>
      <c r="O2051" s="12" t="s">
        <v>6551</v>
      </c>
      <c r="P2051" s="14">
        <v>12.576635826552224</v>
      </c>
      <c r="Q2051" s="12" t="s">
        <v>6551</v>
      </c>
      <c r="R2051" s="14">
        <v>0</v>
      </c>
      <c r="S2051" s="12" t="s">
        <v>6551</v>
      </c>
      <c r="T2051" s="14">
        <v>2.7798461709954299</v>
      </c>
      <c r="U2051" s="12" t="s">
        <v>6551</v>
      </c>
      <c r="V2051" s="17">
        <v>0</v>
      </c>
      <c r="W2051" s="12" t="s">
        <v>6551</v>
      </c>
      <c r="X2051" s="17">
        <v>0</v>
      </c>
      <c r="Y2051" s="12" t="s">
        <v>6551</v>
      </c>
      <c r="Z2051" s="17">
        <v>112825</v>
      </c>
      <c r="AA2051" s="12" t="s">
        <v>6551</v>
      </c>
      <c r="AB2051" s="17" t="s">
        <v>6551</v>
      </c>
      <c r="AC2051" s="12" t="s">
        <v>6551</v>
      </c>
      <c r="AD2051" s="17">
        <v>0</v>
      </c>
      <c r="AE2051" s="12" t="s">
        <v>6551</v>
      </c>
      <c r="AF2051" s="17">
        <v>8971</v>
      </c>
      <c r="AG2051" s="12" t="s">
        <v>6551</v>
      </c>
      <c r="AH2051" s="17" t="s">
        <v>6551</v>
      </c>
      <c r="AI2051" s="12" t="s">
        <v>6551</v>
      </c>
      <c r="AJ2051" s="17">
        <v>0</v>
      </c>
      <c r="AK2051" s="12" t="s">
        <v>6551</v>
      </c>
      <c r="AL2051" s="17">
        <v>0</v>
      </c>
      <c r="AM2051" s="12" t="s">
        <v>6551</v>
      </c>
      <c r="AN2051" s="17">
        <v>0</v>
      </c>
      <c r="AO2051" s="12" t="s">
        <v>6551</v>
      </c>
      <c r="AP2051" s="192">
        <v>0</v>
      </c>
      <c r="AQ2051" s="12" t="s">
        <v>6551</v>
      </c>
      <c r="AR2051" s="17">
        <v>24938</v>
      </c>
      <c r="AS2051" s="12" t="s">
        <v>6551</v>
      </c>
      <c r="AT2051" s="17">
        <v>0</v>
      </c>
      <c r="AU2051" s="1" t="s">
        <v>6551</v>
      </c>
      <c r="AV2051" s="1" t="str">
        <f>IF(OR(M2051="Q",O2051="Q",Q2051="Q",S2051="Q",U2051="Q",W2051="Q",Y2051="Q",AA2051="Q",AC2051="Q",AE2051="Q",AG2051="Q",AI2051="Q",AK2051="Q",AM2051="Q",AO2051="Q",AQ2051="Q",AS2051="Q",AU2051="Q"),"Yes","No")</f>
        <v>No</v>
      </c>
    </row>
    <row r="2052" spans="1:48" x14ac:dyDescent="0.2">
      <c r="A2052" s="1" t="s">
        <v>5984</v>
      </c>
      <c r="B2052" s="1" t="s">
        <v>853</v>
      </c>
      <c r="C2052" s="1" t="s">
        <v>113</v>
      </c>
      <c r="D2052" s="194" t="s">
        <v>5985</v>
      </c>
      <c r="E2052" s="197" t="s">
        <v>5986</v>
      </c>
      <c r="F2052" s="1" t="s">
        <v>242</v>
      </c>
      <c r="G2052" s="1" t="s">
        <v>287</v>
      </c>
      <c r="H2052" s="17">
        <v>0</v>
      </c>
      <c r="I2052" s="12">
        <v>15</v>
      </c>
      <c r="J2052" s="1" t="s">
        <v>11</v>
      </c>
      <c r="K2052" s="1" t="s">
        <v>9</v>
      </c>
      <c r="L2052" s="4">
        <v>8</v>
      </c>
      <c r="M2052" s="1" t="s">
        <v>6551</v>
      </c>
      <c r="N2052" s="12">
        <v>0</v>
      </c>
      <c r="O2052" s="12" t="s">
        <v>6551</v>
      </c>
      <c r="P2052" s="14">
        <v>21.496274667740636</v>
      </c>
      <c r="Q2052" s="12" t="s">
        <v>6551</v>
      </c>
      <c r="R2052" s="14">
        <v>0</v>
      </c>
      <c r="S2052" s="12" t="s">
        <v>6551</v>
      </c>
      <c r="T2052" s="14">
        <v>4.6891864679822799</v>
      </c>
      <c r="U2052" s="12" t="s">
        <v>6551</v>
      </c>
      <c r="V2052" s="17">
        <v>0</v>
      </c>
      <c r="W2052" s="12" t="s">
        <v>6551</v>
      </c>
      <c r="X2052" s="17">
        <v>0</v>
      </c>
      <c r="Y2052" s="12" t="s">
        <v>6551</v>
      </c>
      <c r="Z2052" s="17">
        <v>213501</v>
      </c>
      <c r="AA2052" s="12" t="s">
        <v>6551</v>
      </c>
      <c r="AB2052" s="17" t="s">
        <v>6551</v>
      </c>
      <c r="AC2052" s="12" t="s">
        <v>6551</v>
      </c>
      <c r="AD2052" s="17">
        <v>0</v>
      </c>
      <c r="AE2052" s="12" t="s">
        <v>6551</v>
      </c>
      <c r="AF2052" s="17">
        <v>9932</v>
      </c>
      <c r="AG2052" s="12" t="s">
        <v>6551</v>
      </c>
      <c r="AH2052" s="17" t="s">
        <v>6551</v>
      </c>
      <c r="AI2052" s="12" t="s">
        <v>6551</v>
      </c>
      <c r="AJ2052" s="17">
        <v>0</v>
      </c>
      <c r="AK2052" s="12" t="s">
        <v>6551</v>
      </c>
      <c r="AL2052" s="17">
        <v>0</v>
      </c>
      <c r="AM2052" s="12" t="s">
        <v>6551</v>
      </c>
      <c r="AN2052" s="17">
        <v>0</v>
      </c>
      <c r="AO2052" s="12" t="s">
        <v>6551</v>
      </c>
      <c r="AP2052" s="192">
        <v>0</v>
      </c>
      <c r="AQ2052" s="12" t="s">
        <v>6551</v>
      </c>
      <c r="AR2052" s="17">
        <v>46573</v>
      </c>
      <c r="AS2052" s="12" t="s">
        <v>6551</v>
      </c>
      <c r="AT2052" s="17">
        <v>0</v>
      </c>
      <c r="AU2052" s="1" t="s">
        <v>6551</v>
      </c>
      <c r="AV2052" s="1" t="str">
        <f>IF(OR(M2052="Q",O2052="Q",Q2052="Q",S2052="Q",U2052="Q",W2052="Q",Y2052="Q",AA2052="Q",AC2052="Q",AE2052="Q",AG2052="Q",AI2052="Q",AK2052="Q",AM2052="Q",AO2052="Q",AQ2052="Q",AS2052="Q",AU2052="Q"),"Yes","No")</f>
        <v>No</v>
      </c>
    </row>
    <row r="2053" spans="1:48" x14ac:dyDescent="0.2">
      <c r="A2053" s="1" t="s">
        <v>1288</v>
      </c>
      <c r="B2053" s="1" t="s">
        <v>1289</v>
      </c>
      <c r="C2053" s="1" t="s">
        <v>44</v>
      </c>
      <c r="D2053" s="194">
        <v>4155</v>
      </c>
      <c r="E2053" s="197">
        <v>40155</v>
      </c>
      <c r="F2053" s="1" t="s">
        <v>239</v>
      </c>
      <c r="G2053" s="1" t="s">
        <v>6120</v>
      </c>
      <c r="H2053" s="17">
        <v>69173</v>
      </c>
      <c r="I2053" s="12">
        <v>15</v>
      </c>
      <c r="J2053" s="1" t="s">
        <v>11</v>
      </c>
      <c r="K2053" s="1" t="s">
        <v>13</v>
      </c>
      <c r="L2053" s="4">
        <v>7</v>
      </c>
      <c r="M2053" s="1" t="s">
        <v>6551</v>
      </c>
      <c r="N2053" s="12">
        <v>0</v>
      </c>
      <c r="O2053" s="12" t="s">
        <v>6551</v>
      </c>
      <c r="P2053" s="14">
        <v>9.2641428724200612</v>
      </c>
      <c r="Q2053" s="12" t="s">
        <v>6551</v>
      </c>
      <c r="R2053" s="14">
        <v>0</v>
      </c>
      <c r="S2053" s="12" t="s">
        <v>6551</v>
      </c>
      <c r="T2053" s="14">
        <v>1.8385199443909743</v>
      </c>
      <c r="U2053" s="12" t="s">
        <v>6551</v>
      </c>
      <c r="V2053" s="17">
        <v>0</v>
      </c>
      <c r="W2053" s="12" t="s">
        <v>6551</v>
      </c>
      <c r="X2053" s="17">
        <v>0</v>
      </c>
      <c r="Y2053" s="12" t="s">
        <v>6551</v>
      </c>
      <c r="Z2053" s="17">
        <v>86629</v>
      </c>
      <c r="AA2053" s="12" t="s">
        <v>6551</v>
      </c>
      <c r="AB2053" s="17" t="s">
        <v>6551</v>
      </c>
      <c r="AC2053" s="12" t="s">
        <v>6551</v>
      </c>
      <c r="AD2053" s="17">
        <v>0</v>
      </c>
      <c r="AE2053" s="12" t="s">
        <v>6551</v>
      </c>
      <c r="AF2053" s="17">
        <v>9351</v>
      </c>
      <c r="AG2053" s="12" t="s">
        <v>6551</v>
      </c>
      <c r="AH2053" s="17" t="s">
        <v>6551</v>
      </c>
      <c r="AI2053" s="12" t="s">
        <v>6551</v>
      </c>
      <c r="AJ2053" s="17">
        <v>0</v>
      </c>
      <c r="AK2053" s="12" t="s">
        <v>6551</v>
      </c>
      <c r="AL2053" s="17">
        <v>0</v>
      </c>
      <c r="AM2053" s="12" t="s">
        <v>6551</v>
      </c>
      <c r="AN2053" s="17">
        <v>0</v>
      </c>
      <c r="AO2053" s="12" t="s">
        <v>6551</v>
      </c>
      <c r="AP2053" s="192">
        <v>0</v>
      </c>
      <c r="AQ2053" s="12" t="s">
        <v>6551</v>
      </c>
      <c r="AR2053" s="17">
        <v>17192</v>
      </c>
      <c r="AS2053" s="12" t="s">
        <v>6551</v>
      </c>
      <c r="AT2053" s="17">
        <v>0</v>
      </c>
      <c r="AU2053" s="1" t="s">
        <v>6551</v>
      </c>
      <c r="AV2053" s="1" t="str">
        <f>IF(OR(M2053="Q",O2053="Q",Q2053="Q",S2053="Q",U2053="Q",W2053="Q",Y2053="Q",AA2053="Q",AC2053="Q",AE2053="Q",AG2053="Q",AI2053="Q",AK2053="Q",AM2053="Q",AO2053="Q",AQ2053="Q",AS2053="Q",AU2053="Q"),"Yes","No")</f>
        <v>No</v>
      </c>
    </row>
    <row r="2054" spans="1:48" x14ac:dyDescent="0.2">
      <c r="A2054" s="1" t="s">
        <v>499</v>
      </c>
      <c r="B2054" s="1" t="s">
        <v>361</v>
      </c>
      <c r="C2054" s="1" t="s">
        <v>58</v>
      </c>
      <c r="D2054" s="194">
        <v>5041</v>
      </c>
      <c r="E2054" s="197">
        <v>50041</v>
      </c>
      <c r="F2054" s="1" t="s">
        <v>239</v>
      </c>
      <c r="G2054" s="1" t="s">
        <v>6120</v>
      </c>
      <c r="H2054" s="17">
        <v>88133</v>
      </c>
      <c r="I2054" s="12">
        <v>15</v>
      </c>
      <c r="J2054" s="1" t="s">
        <v>12</v>
      </c>
      <c r="K2054" s="1" t="s">
        <v>9</v>
      </c>
      <c r="L2054" s="4">
        <v>7</v>
      </c>
      <c r="M2054" s="1" t="s">
        <v>6551</v>
      </c>
      <c r="N2054" s="12">
        <v>0</v>
      </c>
      <c r="O2054" s="12" t="s">
        <v>6551</v>
      </c>
      <c r="P2054" s="14">
        <v>13.512174852488988</v>
      </c>
      <c r="Q2054" s="12" t="s">
        <v>6551</v>
      </c>
      <c r="R2054" s="14">
        <v>0</v>
      </c>
      <c r="S2054" s="12" t="s">
        <v>6551</v>
      </c>
      <c r="T2054" s="14">
        <v>8.8403972409208009</v>
      </c>
      <c r="U2054" s="12" t="s">
        <v>6551</v>
      </c>
      <c r="V2054" s="17">
        <v>0</v>
      </c>
      <c r="W2054" s="12" t="s">
        <v>6551</v>
      </c>
      <c r="X2054" s="17">
        <v>0</v>
      </c>
      <c r="Y2054" s="12" t="s">
        <v>6551</v>
      </c>
      <c r="Z2054" s="17">
        <v>325184</v>
      </c>
      <c r="AA2054" s="12" t="s">
        <v>6551</v>
      </c>
      <c r="AB2054" s="17" t="s">
        <v>6551</v>
      </c>
      <c r="AC2054" s="12" t="s">
        <v>6551</v>
      </c>
      <c r="AD2054" s="17">
        <v>0</v>
      </c>
      <c r="AE2054" s="12" t="s">
        <v>6551</v>
      </c>
      <c r="AF2054" s="17">
        <v>24066</v>
      </c>
      <c r="AG2054" s="12" t="s">
        <v>6551</v>
      </c>
      <c r="AH2054" s="17" t="s">
        <v>6551</v>
      </c>
      <c r="AI2054" s="12" t="s">
        <v>6551</v>
      </c>
      <c r="AJ2054" s="17">
        <v>0</v>
      </c>
      <c r="AK2054" s="12" t="s">
        <v>6551</v>
      </c>
      <c r="AL2054" s="17">
        <v>0</v>
      </c>
      <c r="AM2054" s="12" t="s">
        <v>6551</v>
      </c>
      <c r="AN2054" s="17">
        <v>0</v>
      </c>
      <c r="AO2054" s="12" t="s">
        <v>6551</v>
      </c>
      <c r="AP2054" s="192">
        <v>0</v>
      </c>
      <c r="AQ2054" s="12" t="s">
        <v>6551</v>
      </c>
      <c r="AR2054" s="17">
        <v>212753</v>
      </c>
      <c r="AS2054" s="12" t="s">
        <v>6551</v>
      </c>
      <c r="AT2054" s="17">
        <v>0</v>
      </c>
      <c r="AU2054" s="1" t="s">
        <v>6551</v>
      </c>
      <c r="AV2054" s="1" t="str">
        <f>IF(OR(M2054="Q",O2054="Q",Q2054="Q",S2054="Q",U2054="Q",W2054="Q",Y2054="Q",AA2054="Q",AC2054="Q",AE2054="Q",AG2054="Q",AI2054="Q",AK2054="Q",AM2054="Q",AO2054="Q",AQ2054="Q",AS2054="Q",AU2054="Q"),"Yes","No")</f>
        <v>No</v>
      </c>
    </row>
    <row r="2055" spans="1:48" x14ac:dyDescent="0.2">
      <c r="A2055" s="1" t="s">
        <v>5984</v>
      </c>
      <c r="B2055" s="1" t="s">
        <v>853</v>
      </c>
      <c r="C2055" s="1" t="s">
        <v>113</v>
      </c>
      <c r="D2055" s="194" t="s">
        <v>5985</v>
      </c>
      <c r="E2055" s="197" t="s">
        <v>5986</v>
      </c>
      <c r="F2055" s="1" t="s">
        <v>242</v>
      </c>
      <c r="G2055" s="1" t="s">
        <v>287</v>
      </c>
      <c r="H2055" s="17">
        <v>0</v>
      </c>
      <c r="I2055" s="12">
        <v>15</v>
      </c>
      <c r="J2055" s="1" t="s">
        <v>14</v>
      </c>
      <c r="K2055" s="1" t="s">
        <v>9</v>
      </c>
      <c r="L2055" s="4">
        <v>7</v>
      </c>
      <c r="M2055" s="1" t="s">
        <v>6551</v>
      </c>
      <c r="N2055" s="12">
        <v>0</v>
      </c>
      <c r="O2055" s="12" t="s">
        <v>6551</v>
      </c>
      <c r="P2055" s="14">
        <v>50.001753616834719</v>
      </c>
      <c r="Q2055" s="12" t="s">
        <v>123</v>
      </c>
      <c r="R2055" s="14">
        <v>0</v>
      </c>
      <c r="S2055" s="12" t="s">
        <v>6551</v>
      </c>
      <c r="T2055" s="14">
        <v>8.9535291538798774</v>
      </c>
      <c r="U2055" s="12" t="s">
        <v>123</v>
      </c>
      <c r="V2055" s="17">
        <v>0</v>
      </c>
      <c r="W2055" s="12" t="s">
        <v>6551</v>
      </c>
      <c r="X2055" s="17">
        <v>0</v>
      </c>
      <c r="Y2055" s="12" t="s">
        <v>6551</v>
      </c>
      <c r="Z2055" s="17">
        <v>114054</v>
      </c>
      <c r="AA2055" s="12" t="s">
        <v>6551</v>
      </c>
      <c r="AB2055" s="17" t="s">
        <v>6551</v>
      </c>
      <c r="AC2055" s="12" t="s">
        <v>6551</v>
      </c>
      <c r="AD2055" s="17">
        <v>0</v>
      </c>
      <c r="AE2055" s="12" t="s">
        <v>6551</v>
      </c>
      <c r="AF2055" s="17">
        <v>2281</v>
      </c>
      <c r="AG2055" s="12" t="s">
        <v>123</v>
      </c>
      <c r="AH2055" s="17" t="s">
        <v>6551</v>
      </c>
      <c r="AI2055" s="12" t="s">
        <v>6551</v>
      </c>
      <c r="AJ2055" s="17">
        <v>0</v>
      </c>
      <c r="AK2055" s="12" t="s">
        <v>6551</v>
      </c>
      <c r="AL2055" s="17">
        <v>0</v>
      </c>
      <c r="AM2055" s="12" t="s">
        <v>6551</v>
      </c>
      <c r="AN2055" s="17">
        <v>0</v>
      </c>
      <c r="AO2055" s="12" t="s">
        <v>6551</v>
      </c>
      <c r="AP2055" s="192">
        <v>0</v>
      </c>
      <c r="AQ2055" s="12" t="s">
        <v>6551</v>
      </c>
      <c r="AR2055" s="17">
        <v>20423</v>
      </c>
      <c r="AS2055" s="12" t="s">
        <v>6551</v>
      </c>
      <c r="AT2055" s="17">
        <v>0</v>
      </c>
      <c r="AU2055" s="1" t="s">
        <v>6551</v>
      </c>
      <c r="AV2055" s="1" t="str">
        <f>IF(OR(M2055="Q",O2055="Q",Q2055="Q",S2055="Q",U2055="Q",W2055="Q",Y2055="Q",AA2055="Q",AC2055="Q",AE2055="Q",AG2055="Q",AI2055="Q",AK2055="Q",AM2055="Q",AO2055="Q",AQ2055="Q",AS2055="Q",AU2055="Q"),"Yes","No")</f>
        <v>No</v>
      </c>
    </row>
    <row r="2056" spans="1:48" x14ac:dyDescent="0.2">
      <c r="A2056" s="1" t="s">
        <v>5679</v>
      </c>
      <c r="B2056" s="1" t="s">
        <v>5680</v>
      </c>
      <c r="C2056" s="1" t="s">
        <v>26</v>
      </c>
      <c r="D2056" s="194" t="s">
        <v>5681</v>
      </c>
      <c r="E2056" s="197" t="s">
        <v>5682</v>
      </c>
      <c r="F2056" s="1" t="s">
        <v>239</v>
      </c>
      <c r="G2056" s="1" t="s">
        <v>287</v>
      </c>
      <c r="H2056" s="17">
        <v>0</v>
      </c>
      <c r="I2056" s="12">
        <v>15</v>
      </c>
      <c r="J2056" s="1" t="s">
        <v>99</v>
      </c>
      <c r="K2056" s="1" t="s">
        <v>13</v>
      </c>
      <c r="L2056" s="4">
        <v>7</v>
      </c>
      <c r="M2056" s="1" t="s">
        <v>6551</v>
      </c>
      <c r="N2056" s="12">
        <v>0</v>
      </c>
      <c r="O2056" s="12" t="s">
        <v>6551</v>
      </c>
      <c r="P2056" s="14">
        <v>38.296208530805686</v>
      </c>
      <c r="Q2056" s="12" t="s">
        <v>6551</v>
      </c>
      <c r="R2056" s="14">
        <v>0</v>
      </c>
      <c r="S2056" s="12" t="s">
        <v>6551</v>
      </c>
      <c r="T2056" s="14">
        <v>0.5</v>
      </c>
      <c r="U2056" s="12" t="s">
        <v>6551</v>
      </c>
      <c r="V2056" s="17">
        <v>0</v>
      </c>
      <c r="W2056" s="12" t="s">
        <v>6551</v>
      </c>
      <c r="X2056" s="17">
        <v>0</v>
      </c>
      <c r="Y2056" s="12" t="s">
        <v>6551</v>
      </c>
      <c r="Z2056" s="17">
        <v>64644</v>
      </c>
      <c r="AA2056" s="12" t="s">
        <v>6551</v>
      </c>
      <c r="AB2056" s="17" t="s">
        <v>6551</v>
      </c>
      <c r="AC2056" s="12" t="s">
        <v>6551</v>
      </c>
      <c r="AD2056" s="17">
        <v>0</v>
      </c>
      <c r="AE2056" s="12" t="s">
        <v>6551</v>
      </c>
      <c r="AF2056" s="17">
        <v>1688</v>
      </c>
      <c r="AG2056" s="12" t="s">
        <v>6551</v>
      </c>
      <c r="AH2056" s="17" t="s">
        <v>6551</v>
      </c>
      <c r="AI2056" s="12" t="s">
        <v>6551</v>
      </c>
      <c r="AJ2056" s="17">
        <v>0</v>
      </c>
      <c r="AK2056" s="12" t="s">
        <v>6551</v>
      </c>
      <c r="AL2056" s="17">
        <v>0</v>
      </c>
      <c r="AM2056" s="12" t="s">
        <v>6551</v>
      </c>
      <c r="AN2056" s="17">
        <v>0</v>
      </c>
      <c r="AO2056" s="12" t="s">
        <v>6551</v>
      </c>
      <c r="AP2056" s="192">
        <v>0</v>
      </c>
      <c r="AQ2056" s="12" t="s">
        <v>6551</v>
      </c>
      <c r="AR2056" s="17">
        <v>844</v>
      </c>
      <c r="AS2056" s="12" t="s">
        <v>6551</v>
      </c>
      <c r="AT2056" s="17">
        <v>0</v>
      </c>
      <c r="AU2056" s="1" t="s">
        <v>6551</v>
      </c>
      <c r="AV2056" s="1" t="str">
        <f>IF(OR(M2056="Q",O2056="Q",Q2056="Q",S2056="Q",U2056="Q",W2056="Q",Y2056="Q",AA2056="Q",AC2056="Q",AE2056="Q",AG2056="Q",AI2056="Q",AK2056="Q",AM2056="Q",AO2056="Q",AQ2056="Q",AS2056="Q",AU2056="Q"),"Yes","No")</f>
        <v>No</v>
      </c>
    </row>
    <row r="2057" spans="1:48" x14ac:dyDescent="0.2">
      <c r="A2057" s="1" t="s">
        <v>889</v>
      </c>
      <c r="B2057" s="1" t="s">
        <v>890</v>
      </c>
      <c r="C2057" s="1" t="s">
        <v>83</v>
      </c>
      <c r="D2057" s="194">
        <v>1087</v>
      </c>
      <c r="E2057" s="197">
        <v>10087</v>
      </c>
      <c r="F2057" s="1" t="s">
        <v>239</v>
      </c>
      <c r="G2057" s="1" t="s">
        <v>236</v>
      </c>
      <c r="H2057" s="17">
        <v>226400</v>
      </c>
      <c r="I2057" s="12">
        <v>15</v>
      </c>
      <c r="J2057" s="1" t="s">
        <v>11</v>
      </c>
      <c r="K2057" s="1" t="s">
        <v>13</v>
      </c>
      <c r="L2057" s="4">
        <v>6</v>
      </c>
      <c r="M2057" s="1" t="s">
        <v>6551</v>
      </c>
      <c r="N2057" s="12">
        <v>0</v>
      </c>
      <c r="O2057" s="12" t="s">
        <v>6551</v>
      </c>
      <c r="P2057" s="14">
        <v>15.25816421139384</v>
      </c>
      <c r="Q2057" s="12" t="s">
        <v>6551</v>
      </c>
      <c r="R2057" s="14">
        <v>8.0599912261460851</v>
      </c>
      <c r="S2057" s="12" t="s">
        <v>6551</v>
      </c>
      <c r="T2057" s="14">
        <v>1.8786442773256413</v>
      </c>
      <c r="U2057" s="12" t="s">
        <v>6551</v>
      </c>
      <c r="V2057" s="17">
        <v>0</v>
      </c>
      <c r="W2057" s="12" t="s">
        <v>6551</v>
      </c>
      <c r="X2057" s="17">
        <v>168148</v>
      </c>
      <c r="Y2057" s="12" t="s">
        <v>6551</v>
      </c>
      <c r="Z2057" s="17">
        <v>148111</v>
      </c>
      <c r="AA2057" s="12" t="s">
        <v>6551</v>
      </c>
      <c r="AB2057" s="17">
        <v>20037</v>
      </c>
      <c r="AC2057" s="12" t="s">
        <v>6551</v>
      </c>
      <c r="AD2057" s="17">
        <v>10449</v>
      </c>
      <c r="AE2057" s="12" t="s">
        <v>6551</v>
      </c>
      <c r="AF2057" s="17">
        <v>9707</v>
      </c>
      <c r="AG2057" s="12" t="s">
        <v>6551</v>
      </c>
      <c r="AH2057" s="17">
        <v>742</v>
      </c>
      <c r="AI2057" s="12" t="s">
        <v>6551</v>
      </c>
      <c r="AJ2057" s="17">
        <v>0</v>
      </c>
      <c r="AK2057" s="12" t="s">
        <v>6551</v>
      </c>
      <c r="AL2057" s="17">
        <v>0</v>
      </c>
      <c r="AM2057" s="12" t="s">
        <v>6551</v>
      </c>
      <c r="AN2057" s="17">
        <v>0</v>
      </c>
      <c r="AO2057" s="12" t="s">
        <v>6551</v>
      </c>
      <c r="AP2057" s="192">
        <v>0</v>
      </c>
      <c r="AQ2057" s="12" t="s">
        <v>6551</v>
      </c>
      <c r="AR2057" s="17">
        <v>18236</v>
      </c>
      <c r="AS2057" s="12" t="s">
        <v>6551</v>
      </c>
      <c r="AT2057" s="17">
        <v>146982</v>
      </c>
      <c r="AU2057" s="1" t="s">
        <v>6551</v>
      </c>
      <c r="AV2057" s="1" t="str">
        <f>IF(OR(M2057="Q",O2057="Q",Q2057="Q",S2057="Q",U2057="Q",W2057="Q",Y2057="Q",AA2057="Q",AC2057="Q",AE2057="Q",AG2057="Q",AI2057="Q",AK2057="Q",AM2057="Q",AO2057="Q",AQ2057="Q",AS2057="Q",AU2057="Q"),"Yes","No")</f>
        <v>No</v>
      </c>
    </row>
    <row r="2058" spans="1:48" x14ac:dyDescent="0.2">
      <c r="A2058" s="1" t="s">
        <v>750</v>
      </c>
      <c r="B2058" s="1" t="s">
        <v>529</v>
      </c>
      <c r="C2058" s="1" t="s">
        <v>107</v>
      </c>
      <c r="D2058" s="194">
        <v>4057</v>
      </c>
      <c r="E2058" s="197">
        <v>40057</v>
      </c>
      <c r="F2058" s="1" t="s">
        <v>242</v>
      </c>
      <c r="G2058" s="1" t="s">
        <v>236</v>
      </c>
      <c r="H2058" s="17">
        <v>71880</v>
      </c>
      <c r="I2058" s="12">
        <v>15</v>
      </c>
      <c r="J2058" s="1" t="s">
        <v>11</v>
      </c>
      <c r="K2058" s="1" t="s">
        <v>9</v>
      </c>
      <c r="L2058" s="4">
        <v>6</v>
      </c>
      <c r="M2058" s="1" t="s">
        <v>6551</v>
      </c>
      <c r="N2058" s="12">
        <v>0</v>
      </c>
      <c r="O2058" s="12" t="s">
        <v>6551</v>
      </c>
      <c r="P2058" s="14">
        <v>15.982426060865839</v>
      </c>
      <c r="Q2058" s="12" t="s">
        <v>6551</v>
      </c>
      <c r="R2058" s="14">
        <v>6.9939928610812849</v>
      </c>
      <c r="S2058" s="12" t="s">
        <v>6551</v>
      </c>
      <c r="T2058" s="14">
        <v>2.4617088155450779</v>
      </c>
      <c r="U2058" s="12" t="s">
        <v>6551</v>
      </c>
      <c r="V2058" s="17">
        <v>0</v>
      </c>
      <c r="W2058" s="12" t="s">
        <v>6551</v>
      </c>
      <c r="X2058" s="17">
        <v>227333</v>
      </c>
      <c r="Y2058" s="12" t="s">
        <v>6551</v>
      </c>
      <c r="Z2058" s="17">
        <v>223722</v>
      </c>
      <c r="AA2058" s="12" t="s">
        <v>6551</v>
      </c>
      <c r="AB2058" s="17">
        <v>3611</v>
      </c>
      <c r="AC2058" s="12" t="s">
        <v>6551</v>
      </c>
      <c r="AD2058" s="17">
        <v>14316</v>
      </c>
      <c r="AE2058" s="12" t="s">
        <v>6551</v>
      </c>
      <c r="AF2058" s="17">
        <v>13998</v>
      </c>
      <c r="AG2058" s="12" t="s">
        <v>6551</v>
      </c>
      <c r="AH2058" s="17">
        <v>318</v>
      </c>
      <c r="AI2058" s="12" t="s">
        <v>6551</v>
      </c>
      <c r="AJ2058" s="17">
        <v>0</v>
      </c>
      <c r="AK2058" s="12" t="s">
        <v>6551</v>
      </c>
      <c r="AL2058" s="17">
        <v>0</v>
      </c>
      <c r="AM2058" s="12" t="s">
        <v>6551</v>
      </c>
      <c r="AN2058" s="17">
        <v>0</v>
      </c>
      <c r="AO2058" s="12" t="s">
        <v>6551</v>
      </c>
      <c r="AP2058" s="192">
        <v>0</v>
      </c>
      <c r="AQ2058" s="12" t="s">
        <v>6551</v>
      </c>
      <c r="AR2058" s="17">
        <v>34459</v>
      </c>
      <c r="AS2058" s="12" t="s">
        <v>6551</v>
      </c>
      <c r="AT2058" s="17">
        <v>241006</v>
      </c>
      <c r="AU2058" s="1" t="s">
        <v>6551</v>
      </c>
      <c r="AV2058" s="1" t="str">
        <f>IF(OR(M2058="Q",O2058="Q",Q2058="Q",S2058="Q",U2058="Q",W2058="Q",Y2058="Q",AA2058="Q",AC2058="Q",AE2058="Q",AG2058="Q",AI2058="Q",AK2058="Q",AM2058="Q",AO2058="Q",AQ2058="Q",AS2058="Q",AU2058="Q"),"Yes","No")</f>
        <v>No</v>
      </c>
    </row>
    <row r="2059" spans="1:48" x14ac:dyDescent="0.2">
      <c r="A2059" s="1" t="s">
        <v>6322</v>
      </c>
      <c r="B2059" s="1" t="s">
        <v>1988</v>
      </c>
      <c r="C2059" s="1" t="s">
        <v>70</v>
      </c>
      <c r="D2059" s="194" t="s">
        <v>1989</v>
      </c>
      <c r="E2059" s="197" t="s">
        <v>1990</v>
      </c>
      <c r="F2059" s="1" t="s">
        <v>256</v>
      </c>
      <c r="G2059" s="1" t="s">
        <v>287</v>
      </c>
      <c r="H2059" s="17">
        <v>0</v>
      </c>
      <c r="I2059" s="12">
        <v>15</v>
      </c>
      <c r="J2059" s="1" t="s">
        <v>12</v>
      </c>
      <c r="K2059" s="1" t="s">
        <v>9</v>
      </c>
      <c r="L2059" s="4">
        <v>6</v>
      </c>
      <c r="M2059" s="1" t="s">
        <v>6551</v>
      </c>
      <c r="N2059" s="12">
        <v>0</v>
      </c>
      <c r="O2059" s="12" t="s">
        <v>6551</v>
      </c>
      <c r="P2059" s="14">
        <v>29.76923076923077</v>
      </c>
      <c r="Q2059" s="12" t="s">
        <v>6551</v>
      </c>
      <c r="R2059" s="14">
        <v>0</v>
      </c>
      <c r="S2059" s="12" t="s">
        <v>6551</v>
      </c>
      <c r="T2059" s="14">
        <v>2.5032051282051282</v>
      </c>
      <c r="U2059" s="12" t="s">
        <v>6551</v>
      </c>
      <c r="V2059" s="17">
        <v>0</v>
      </c>
      <c r="W2059" s="12" t="s">
        <v>6551</v>
      </c>
      <c r="X2059" s="17">
        <v>0</v>
      </c>
      <c r="Y2059" s="12" t="s">
        <v>6551</v>
      </c>
      <c r="Z2059" s="17">
        <v>46440</v>
      </c>
      <c r="AA2059" s="12" t="s">
        <v>6551</v>
      </c>
      <c r="AB2059" s="17" t="s">
        <v>6551</v>
      </c>
      <c r="AC2059" s="12" t="s">
        <v>6551</v>
      </c>
      <c r="AD2059" s="17">
        <v>0</v>
      </c>
      <c r="AE2059" s="12" t="s">
        <v>6551</v>
      </c>
      <c r="AF2059" s="17">
        <v>1560</v>
      </c>
      <c r="AG2059" s="12" t="s">
        <v>6551</v>
      </c>
      <c r="AH2059" s="17" t="s">
        <v>6551</v>
      </c>
      <c r="AI2059" s="12" t="s">
        <v>6551</v>
      </c>
      <c r="AJ2059" s="17">
        <v>0</v>
      </c>
      <c r="AK2059" s="12" t="s">
        <v>6551</v>
      </c>
      <c r="AL2059" s="17">
        <v>0</v>
      </c>
      <c r="AM2059" s="12" t="s">
        <v>6551</v>
      </c>
      <c r="AN2059" s="17">
        <v>0</v>
      </c>
      <c r="AO2059" s="12" t="s">
        <v>6551</v>
      </c>
      <c r="AP2059" s="192">
        <v>0</v>
      </c>
      <c r="AQ2059" s="12" t="s">
        <v>6551</v>
      </c>
      <c r="AR2059" s="17">
        <v>3905</v>
      </c>
      <c r="AS2059" s="12" t="s">
        <v>6551</v>
      </c>
      <c r="AT2059" s="17">
        <v>0</v>
      </c>
      <c r="AU2059" s="1" t="s">
        <v>6551</v>
      </c>
      <c r="AV2059" s="1" t="str">
        <f>IF(OR(M2059="Q",O2059="Q",Q2059="Q",S2059="Q",U2059="Q",W2059="Q",Y2059="Q",AA2059="Q",AC2059="Q",AE2059="Q",AG2059="Q",AI2059="Q",AK2059="Q",AM2059="Q",AO2059="Q",AQ2059="Q",AS2059="Q",AU2059="Q"),"Yes","No")</f>
        <v>No</v>
      </c>
    </row>
    <row r="2060" spans="1:48" x14ac:dyDescent="0.2">
      <c r="A2060" s="1" t="s">
        <v>5679</v>
      </c>
      <c r="B2060" s="1" t="s">
        <v>5680</v>
      </c>
      <c r="C2060" s="1" t="s">
        <v>26</v>
      </c>
      <c r="D2060" s="194" t="s">
        <v>5681</v>
      </c>
      <c r="E2060" s="197" t="s">
        <v>5682</v>
      </c>
      <c r="F2060" s="1" t="s">
        <v>239</v>
      </c>
      <c r="G2060" s="1" t="s">
        <v>287</v>
      </c>
      <c r="H2060" s="17">
        <v>0</v>
      </c>
      <c r="I2060" s="12">
        <v>15</v>
      </c>
      <c r="J2060" s="1" t="s">
        <v>12</v>
      </c>
      <c r="K2060" s="1" t="s">
        <v>13</v>
      </c>
      <c r="L2060" s="4">
        <v>6</v>
      </c>
      <c r="M2060" s="1" t="s">
        <v>6551</v>
      </c>
      <c r="N2060" s="12">
        <v>0</v>
      </c>
      <c r="O2060" s="12" t="s">
        <v>6551</v>
      </c>
      <c r="P2060" s="14">
        <v>20.223625140291809</v>
      </c>
      <c r="Q2060" s="12" t="s">
        <v>6551</v>
      </c>
      <c r="R2060" s="14">
        <v>0</v>
      </c>
      <c r="S2060" s="12" t="s">
        <v>6551</v>
      </c>
      <c r="T2060" s="14">
        <v>6.5571689113355784</v>
      </c>
      <c r="U2060" s="12" t="s">
        <v>6551</v>
      </c>
      <c r="V2060" s="17">
        <v>0</v>
      </c>
      <c r="W2060" s="12" t="s">
        <v>6551</v>
      </c>
      <c r="X2060" s="17">
        <v>0</v>
      </c>
      <c r="Y2060" s="12" t="s">
        <v>6551</v>
      </c>
      <c r="Z2060" s="17">
        <v>288308</v>
      </c>
      <c r="AA2060" s="12" t="s">
        <v>6551</v>
      </c>
      <c r="AB2060" s="17" t="s">
        <v>6551</v>
      </c>
      <c r="AC2060" s="12" t="s">
        <v>6551</v>
      </c>
      <c r="AD2060" s="17">
        <v>0</v>
      </c>
      <c r="AE2060" s="12" t="s">
        <v>6551</v>
      </c>
      <c r="AF2060" s="17">
        <v>14256</v>
      </c>
      <c r="AG2060" s="12" t="s">
        <v>6551</v>
      </c>
      <c r="AH2060" s="17" t="s">
        <v>6551</v>
      </c>
      <c r="AI2060" s="12" t="s">
        <v>6551</v>
      </c>
      <c r="AJ2060" s="17">
        <v>0</v>
      </c>
      <c r="AK2060" s="12" t="s">
        <v>6551</v>
      </c>
      <c r="AL2060" s="17">
        <v>0</v>
      </c>
      <c r="AM2060" s="12" t="s">
        <v>6551</v>
      </c>
      <c r="AN2060" s="17">
        <v>0</v>
      </c>
      <c r="AO2060" s="12" t="s">
        <v>6551</v>
      </c>
      <c r="AP2060" s="192">
        <v>0</v>
      </c>
      <c r="AQ2060" s="12" t="s">
        <v>6551</v>
      </c>
      <c r="AR2060" s="17">
        <v>93479</v>
      </c>
      <c r="AS2060" s="12" t="s">
        <v>6551</v>
      </c>
      <c r="AT2060" s="17">
        <v>0</v>
      </c>
      <c r="AU2060" s="1" t="s">
        <v>6551</v>
      </c>
      <c r="AV2060" s="1" t="str">
        <f>IF(OR(M2060="Q",O2060="Q",Q2060="Q",S2060="Q",U2060="Q",W2060="Q",Y2060="Q",AA2060="Q",AC2060="Q",AE2060="Q",AG2060="Q",AI2060="Q",AK2060="Q",AM2060="Q",AO2060="Q",AQ2060="Q",AS2060="Q",AU2060="Q"),"Yes","No")</f>
        <v>No</v>
      </c>
    </row>
    <row r="2061" spans="1:48" x14ac:dyDescent="0.2">
      <c r="A2061" s="1" t="s">
        <v>1775</v>
      </c>
      <c r="B2061" s="1" t="s">
        <v>1776</v>
      </c>
      <c r="C2061" s="1" t="s">
        <v>57</v>
      </c>
      <c r="D2061" s="194">
        <v>5204</v>
      </c>
      <c r="E2061" s="197">
        <v>50204</v>
      </c>
      <c r="F2061" s="1" t="s">
        <v>242</v>
      </c>
      <c r="G2061" s="1" t="s">
        <v>6120</v>
      </c>
      <c r="H2061" s="17">
        <v>67821</v>
      </c>
      <c r="I2061" s="12">
        <v>15</v>
      </c>
      <c r="J2061" s="1" t="s">
        <v>12</v>
      </c>
      <c r="K2061" s="1" t="s">
        <v>9</v>
      </c>
      <c r="L2061" s="4">
        <v>5</v>
      </c>
      <c r="M2061" s="1" t="s">
        <v>6551</v>
      </c>
      <c r="N2061" s="12">
        <v>0</v>
      </c>
      <c r="O2061" s="12" t="s">
        <v>6551</v>
      </c>
      <c r="P2061" s="14">
        <v>12.278801843317972</v>
      </c>
      <c r="Q2061" s="12" t="s">
        <v>6551</v>
      </c>
      <c r="R2061" s="14">
        <v>0</v>
      </c>
      <c r="S2061" s="12" t="s">
        <v>6551</v>
      </c>
      <c r="T2061" s="14">
        <v>0.93548387096774188</v>
      </c>
      <c r="U2061" s="12" t="s">
        <v>6551</v>
      </c>
      <c r="V2061" s="17">
        <v>0</v>
      </c>
      <c r="W2061" s="12" t="s">
        <v>6551</v>
      </c>
      <c r="X2061" s="17">
        <v>0</v>
      </c>
      <c r="Y2061" s="12" t="s">
        <v>6551</v>
      </c>
      <c r="Z2061" s="17">
        <v>10658</v>
      </c>
      <c r="AA2061" s="12" t="s">
        <v>6551</v>
      </c>
      <c r="AB2061" s="17" t="s">
        <v>6551</v>
      </c>
      <c r="AC2061" s="12" t="s">
        <v>6551</v>
      </c>
      <c r="AD2061" s="17">
        <v>0</v>
      </c>
      <c r="AE2061" s="12" t="s">
        <v>6551</v>
      </c>
      <c r="AF2061" s="17">
        <v>868</v>
      </c>
      <c r="AG2061" s="12" t="s">
        <v>6551</v>
      </c>
      <c r="AH2061" s="17" t="s">
        <v>6551</v>
      </c>
      <c r="AI2061" s="12" t="s">
        <v>6551</v>
      </c>
      <c r="AJ2061" s="17">
        <v>0</v>
      </c>
      <c r="AK2061" s="12" t="s">
        <v>6551</v>
      </c>
      <c r="AL2061" s="17">
        <v>0</v>
      </c>
      <c r="AM2061" s="12" t="s">
        <v>6551</v>
      </c>
      <c r="AN2061" s="17">
        <v>0</v>
      </c>
      <c r="AO2061" s="12" t="s">
        <v>6551</v>
      </c>
      <c r="AP2061" s="192">
        <v>0</v>
      </c>
      <c r="AQ2061" s="12" t="s">
        <v>6551</v>
      </c>
      <c r="AR2061" s="17">
        <v>812</v>
      </c>
      <c r="AS2061" s="12" t="s">
        <v>6551</v>
      </c>
      <c r="AT2061" s="17">
        <v>0</v>
      </c>
      <c r="AU2061" s="1" t="s">
        <v>6551</v>
      </c>
      <c r="AV2061" s="1" t="str">
        <f>IF(OR(M2061="Q",O2061="Q",Q2061="Q",S2061="Q",U2061="Q",W2061="Q",Y2061="Q",AA2061="Q",AC2061="Q",AE2061="Q",AG2061="Q",AI2061="Q",AK2061="Q",AM2061="Q",AO2061="Q",AQ2061="Q",AS2061="Q",AU2061="Q"),"Yes","No")</f>
        <v>No</v>
      </c>
    </row>
    <row r="2062" spans="1:48" x14ac:dyDescent="0.2">
      <c r="A2062" s="1" t="s">
        <v>1882</v>
      </c>
      <c r="B2062" s="1" t="s">
        <v>1883</v>
      </c>
      <c r="C2062" s="1" t="s">
        <v>39</v>
      </c>
      <c r="D2062" s="194" t="s">
        <v>1884</v>
      </c>
      <c r="E2062" s="197" t="s">
        <v>1885</v>
      </c>
      <c r="F2062" s="1" t="s">
        <v>242</v>
      </c>
      <c r="G2062" s="1" t="s">
        <v>287</v>
      </c>
      <c r="H2062" s="17">
        <v>0</v>
      </c>
      <c r="I2062" s="12">
        <v>15</v>
      </c>
      <c r="J2062" s="1" t="s">
        <v>11</v>
      </c>
      <c r="K2062" s="1" t="s">
        <v>9</v>
      </c>
      <c r="L2062" s="4">
        <v>5</v>
      </c>
      <c r="M2062" s="1" t="s">
        <v>6551</v>
      </c>
      <c r="N2062" s="12">
        <v>0</v>
      </c>
      <c r="O2062" s="12" t="s">
        <v>6551</v>
      </c>
      <c r="P2062" s="14">
        <v>20.248053108642921</v>
      </c>
      <c r="Q2062" s="12" t="s">
        <v>6551</v>
      </c>
      <c r="R2062" s="14">
        <v>0</v>
      </c>
      <c r="S2062" s="12" t="s">
        <v>6551</v>
      </c>
      <c r="T2062" s="14">
        <v>1.2526490488956976</v>
      </c>
      <c r="U2062" s="12" t="s">
        <v>6551</v>
      </c>
      <c r="V2062" s="17">
        <v>0</v>
      </c>
      <c r="W2062" s="12" t="s">
        <v>6551</v>
      </c>
      <c r="X2062" s="17">
        <v>0</v>
      </c>
      <c r="Y2062" s="12" t="s">
        <v>6551</v>
      </c>
      <c r="Z2062" s="17">
        <v>158603</v>
      </c>
      <c r="AA2062" s="12" t="s">
        <v>6551</v>
      </c>
      <c r="AB2062" s="17" t="s">
        <v>6551</v>
      </c>
      <c r="AC2062" s="12" t="s">
        <v>6551</v>
      </c>
      <c r="AD2062" s="17">
        <v>0</v>
      </c>
      <c r="AE2062" s="12" t="s">
        <v>6551</v>
      </c>
      <c r="AF2062" s="17">
        <v>7833</v>
      </c>
      <c r="AG2062" s="12" t="s">
        <v>6551</v>
      </c>
      <c r="AH2062" s="17" t="s">
        <v>6551</v>
      </c>
      <c r="AI2062" s="12" t="s">
        <v>6551</v>
      </c>
      <c r="AJ2062" s="17">
        <v>0</v>
      </c>
      <c r="AK2062" s="12" t="s">
        <v>6551</v>
      </c>
      <c r="AL2062" s="17">
        <v>0</v>
      </c>
      <c r="AM2062" s="12" t="s">
        <v>6551</v>
      </c>
      <c r="AN2062" s="17">
        <v>0</v>
      </c>
      <c r="AO2062" s="12" t="s">
        <v>6551</v>
      </c>
      <c r="AP2062" s="192">
        <v>0</v>
      </c>
      <c r="AQ2062" s="12" t="s">
        <v>6551</v>
      </c>
      <c r="AR2062" s="17">
        <v>9812</v>
      </c>
      <c r="AS2062" s="12" t="s">
        <v>6551</v>
      </c>
      <c r="AT2062" s="17">
        <v>0</v>
      </c>
      <c r="AU2062" s="1" t="s">
        <v>6551</v>
      </c>
      <c r="AV2062" s="1" t="str">
        <f>IF(OR(M2062="Q",O2062="Q",Q2062="Q",S2062="Q",U2062="Q",W2062="Q",Y2062="Q",AA2062="Q",AC2062="Q",AE2062="Q",AG2062="Q",AI2062="Q",AK2062="Q",AM2062="Q",AO2062="Q",AQ2062="Q",AS2062="Q",AU2062="Q"),"Yes","No")</f>
        <v>No</v>
      </c>
    </row>
    <row r="2063" spans="1:48" x14ac:dyDescent="0.2">
      <c r="A2063" s="1" t="s">
        <v>4178</v>
      </c>
      <c r="B2063" s="1" t="s">
        <v>4179</v>
      </c>
      <c r="C2063" s="1" t="s">
        <v>90</v>
      </c>
      <c r="D2063" s="194" t="s">
        <v>4180</v>
      </c>
      <c r="E2063" s="197" t="s">
        <v>4181</v>
      </c>
      <c r="F2063" s="1" t="s">
        <v>239</v>
      </c>
      <c r="G2063" s="1" t="s">
        <v>287</v>
      </c>
      <c r="H2063" s="17">
        <v>0</v>
      </c>
      <c r="I2063" s="12">
        <v>15</v>
      </c>
      <c r="J2063" s="1" t="s">
        <v>11</v>
      </c>
      <c r="K2063" s="1" t="s">
        <v>9</v>
      </c>
      <c r="L2063" s="4">
        <v>5</v>
      </c>
      <c r="M2063" s="1" t="s">
        <v>6551</v>
      </c>
      <c r="N2063" s="12">
        <v>0</v>
      </c>
      <c r="O2063" s="12" t="s">
        <v>6551</v>
      </c>
      <c r="P2063" s="14">
        <v>12.178869047619047</v>
      </c>
      <c r="Q2063" s="12" t="s">
        <v>6551</v>
      </c>
      <c r="R2063" s="14">
        <v>0</v>
      </c>
      <c r="S2063" s="12" t="s">
        <v>6551</v>
      </c>
      <c r="T2063" s="14">
        <v>1.9157738095238095</v>
      </c>
      <c r="U2063" s="12" t="s">
        <v>6551</v>
      </c>
      <c r="V2063" s="17">
        <v>0</v>
      </c>
      <c r="W2063" s="12" t="s">
        <v>6551</v>
      </c>
      <c r="X2063" s="17">
        <v>0</v>
      </c>
      <c r="Y2063" s="12" t="s">
        <v>6551</v>
      </c>
      <c r="Z2063" s="17">
        <v>40921</v>
      </c>
      <c r="AA2063" s="12" t="s">
        <v>6551</v>
      </c>
      <c r="AB2063" s="17" t="s">
        <v>6551</v>
      </c>
      <c r="AC2063" s="12" t="s">
        <v>6551</v>
      </c>
      <c r="AD2063" s="17">
        <v>0</v>
      </c>
      <c r="AE2063" s="12" t="s">
        <v>6551</v>
      </c>
      <c r="AF2063" s="17">
        <v>3360</v>
      </c>
      <c r="AG2063" s="12" t="s">
        <v>6551</v>
      </c>
      <c r="AH2063" s="17" t="s">
        <v>6551</v>
      </c>
      <c r="AI2063" s="12" t="s">
        <v>6551</v>
      </c>
      <c r="AJ2063" s="17">
        <v>0</v>
      </c>
      <c r="AK2063" s="12" t="s">
        <v>6551</v>
      </c>
      <c r="AL2063" s="17">
        <v>0</v>
      </c>
      <c r="AM2063" s="12" t="s">
        <v>6551</v>
      </c>
      <c r="AN2063" s="17">
        <v>0</v>
      </c>
      <c r="AO2063" s="12" t="s">
        <v>6551</v>
      </c>
      <c r="AP2063" s="192">
        <v>0</v>
      </c>
      <c r="AQ2063" s="12" t="s">
        <v>6551</v>
      </c>
      <c r="AR2063" s="17">
        <v>6437</v>
      </c>
      <c r="AS2063" s="12" t="s">
        <v>6551</v>
      </c>
      <c r="AT2063" s="17">
        <v>0</v>
      </c>
      <c r="AU2063" s="1" t="s">
        <v>6551</v>
      </c>
      <c r="AV2063" s="1" t="str">
        <f>IF(OR(M2063="Q",O2063="Q",Q2063="Q",S2063="Q",U2063="Q",W2063="Q",Y2063="Q",AA2063="Q",AC2063="Q",AE2063="Q",AG2063="Q",AI2063="Q",AK2063="Q",AM2063="Q",AO2063="Q",AQ2063="Q",AS2063="Q",AU2063="Q"),"Yes","No")</f>
        <v>No</v>
      </c>
    </row>
    <row r="2064" spans="1:48" x14ac:dyDescent="0.2">
      <c r="A2064" s="1" t="s">
        <v>1586</v>
      </c>
      <c r="B2064" s="1" t="s">
        <v>1587</v>
      </c>
      <c r="C2064" s="1" t="s">
        <v>84</v>
      </c>
      <c r="D2064" s="194">
        <v>2202</v>
      </c>
      <c r="E2064" s="197">
        <v>20202</v>
      </c>
      <c r="F2064" s="1" t="s">
        <v>239</v>
      </c>
      <c r="G2064" s="1" t="s">
        <v>6120</v>
      </c>
      <c r="H2064" s="17">
        <v>18351295</v>
      </c>
      <c r="I2064" s="12">
        <v>15</v>
      </c>
      <c r="J2064" s="1" t="s">
        <v>12</v>
      </c>
      <c r="K2064" s="1" t="s">
        <v>13</v>
      </c>
      <c r="L2064" s="4">
        <v>4</v>
      </c>
      <c r="M2064" s="1" t="s">
        <v>6551</v>
      </c>
      <c r="N2064" s="12">
        <v>0</v>
      </c>
      <c r="O2064" s="12" t="s">
        <v>6551</v>
      </c>
      <c r="P2064" s="14">
        <v>14.576258782201405</v>
      </c>
      <c r="Q2064" s="12" t="s">
        <v>6551</v>
      </c>
      <c r="R2064" s="14">
        <v>0</v>
      </c>
      <c r="S2064" s="12" t="s">
        <v>6551</v>
      </c>
      <c r="T2064" s="14">
        <v>16.603190866510538</v>
      </c>
      <c r="U2064" s="12" t="s">
        <v>6551</v>
      </c>
      <c r="V2064" s="17">
        <v>0</v>
      </c>
      <c r="W2064" s="12" t="s">
        <v>6551</v>
      </c>
      <c r="X2064" s="17">
        <v>0</v>
      </c>
      <c r="Y2064" s="12" t="s">
        <v>6551</v>
      </c>
      <c r="Z2064" s="17">
        <v>99585</v>
      </c>
      <c r="AA2064" s="12" t="s">
        <v>6551</v>
      </c>
      <c r="AB2064" s="17" t="s">
        <v>6551</v>
      </c>
      <c r="AC2064" s="12" t="s">
        <v>6551</v>
      </c>
      <c r="AD2064" s="17">
        <v>0</v>
      </c>
      <c r="AE2064" s="12" t="s">
        <v>6551</v>
      </c>
      <c r="AF2064" s="17">
        <v>6832</v>
      </c>
      <c r="AG2064" s="12" t="s">
        <v>6551</v>
      </c>
      <c r="AH2064" s="17" t="s">
        <v>6551</v>
      </c>
      <c r="AI2064" s="12" t="s">
        <v>6551</v>
      </c>
      <c r="AJ2064" s="17">
        <v>0</v>
      </c>
      <c r="AK2064" s="12" t="s">
        <v>6551</v>
      </c>
      <c r="AL2064" s="17">
        <v>0</v>
      </c>
      <c r="AM2064" s="12" t="s">
        <v>6551</v>
      </c>
      <c r="AN2064" s="17">
        <v>0</v>
      </c>
      <c r="AO2064" s="12" t="s">
        <v>6551</v>
      </c>
      <c r="AP2064" s="192">
        <v>0</v>
      </c>
      <c r="AQ2064" s="12" t="s">
        <v>6551</v>
      </c>
      <c r="AR2064" s="17">
        <v>113433</v>
      </c>
      <c r="AS2064" s="12" t="s">
        <v>6551</v>
      </c>
      <c r="AT2064" s="17">
        <v>0</v>
      </c>
      <c r="AU2064" s="1" t="s">
        <v>6551</v>
      </c>
      <c r="AV2064" s="1" t="str">
        <f>IF(OR(M2064="Q",O2064="Q",Q2064="Q",S2064="Q",U2064="Q",W2064="Q",Y2064="Q",AA2064="Q",AC2064="Q",AE2064="Q",AG2064="Q",AI2064="Q",AK2064="Q",AM2064="Q",AO2064="Q",AQ2064="Q",AS2064="Q",AU2064="Q"),"Yes","No")</f>
        <v>No</v>
      </c>
    </row>
    <row r="2065" spans="1:48" x14ac:dyDescent="0.2">
      <c r="A2065" s="1" t="s">
        <v>1686</v>
      </c>
      <c r="B2065" s="1" t="s">
        <v>1687</v>
      </c>
      <c r="C2065" s="1" t="s">
        <v>96</v>
      </c>
      <c r="D2065" s="194">
        <v>5199</v>
      </c>
      <c r="E2065" s="197">
        <v>50199</v>
      </c>
      <c r="F2065" s="1" t="s">
        <v>242</v>
      </c>
      <c r="G2065" s="1" t="s">
        <v>236</v>
      </c>
      <c r="H2065" s="17">
        <v>1368035</v>
      </c>
      <c r="I2065" s="12">
        <v>15</v>
      </c>
      <c r="J2065" s="1" t="s">
        <v>11</v>
      </c>
      <c r="K2065" s="1" t="s">
        <v>9</v>
      </c>
      <c r="L2065" s="4">
        <v>4</v>
      </c>
      <c r="M2065" s="1" t="s">
        <v>6551</v>
      </c>
      <c r="N2065" s="12">
        <v>0</v>
      </c>
      <c r="O2065" s="12" t="s">
        <v>6551</v>
      </c>
      <c r="P2065" s="14">
        <v>17.454845580404687</v>
      </c>
      <c r="Q2065" s="12" t="s">
        <v>6551</v>
      </c>
      <c r="R2065" s="14">
        <v>6.21180484476288</v>
      </c>
      <c r="S2065" s="12" t="s">
        <v>6551</v>
      </c>
      <c r="T2065" s="14">
        <v>1.560702875399361</v>
      </c>
      <c r="U2065" s="12" t="s">
        <v>6551</v>
      </c>
      <c r="V2065" s="17">
        <v>0</v>
      </c>
      <c r="W2065" s="12" t="s">
        <v>6551</v>
      </c>
      <c r="X2065" s="17">
        <v>217331</v>
      </c>
      <c r="Y2065" s="12" t="s">
        <v>6551</v>
      </c>
      <c r="Z2065" s="17">
        <v>163901</v>
      </c>
      <c r="AA2065" s="12" t="s">
        <v>6551</v>
      </c>
      <c r="AB2065" s="17">
        <v>53430</v>
      </c>
      <c r="AC2065" s="12" t="s">
        <v>6551</v>
      </c>
      <c r="AD2065" s="17">
        <v>10615</v>
      </c>
      <c r="AE2065" s="12" t="s">
        <v>6551</v>
      </c>
      <c r="AF2065" s="17">
        <v>9390</v>
      </c>
      <c r="AG2065" s="12" t="s">
        <v>6551</v>
      </c>
      <c r="AH2065" s="17">
        <v>1225</v>
      </c>
      <c r="AI2065" s="12" t="s">
        <v>6551</v>
      </c>
      <c r="AJ2065" s="17">
        <v>0</v>
      </c>
      <c r="AK2065" s="12" t="s">
        <v>6551</v>
      </c>
      <c r="AL2065" s="17">
        <v>0</v>
      </c>
      <c r="AM2065" s="12" t="s">
        <v>6551</v>
      </c>
      <c r="AN2065" s="17">
        <v>0</v>
      </c>
      <c r="AO2065" s="12" t="s">
        <v>6551</v>
      </c>
      <c r="AP2065" s="192">
        <v>0</v>
      </c>
      <c r="AQ2065" s="12" t="s">
        <v>6551</v>
      </c>
      <c r="AR2065" s="17">
        <v>14655</v>
      </c>
      <c r="AS2065" s="12" t="s">
        <v>6551</v>
      </c>
      <c r="AT2065" s="17">
        <v>91034</v>
      </c>
      <c r="AU2065" s="1" t="s">
        <v>6551</v>
      </c>
      <c r="AV2065" s="1" t="str">
        <f>IF(OR(M2065="Q",O2065="Q",Q2065="Q",S2065="Q",U2065="Q",W2065="Q",Y2065="Q",AA2065="Q",AC2065="Q",AE2065="Q",AG2065="Q",AI2065="Q",AK2065="Q",AM2065="Q",AO2065="Q",AQ2065="Q",AS2065="Q",AU2065="Q"),"Yes","No")</f>
        <v>No</v>
      </c>
    </row>
    <row r="2066" spans="1:48" x14ac:dyDescent="0.2">
      <c r="A2066" s="1" t="s">
        <v>2304</v>
      </c>
      <c r="B2066" s="1" t="s">
        <v>2305</v>
      </c>
      <c r="C2066" s="1" t="s">
        <v>66</v>
      </c>
      <c r="D2066" s="194" t="s">
        <v>2306</v>
      </c>
      <c r="E2066" s="197" t="s">
        <v>2307</v>
      </c>
      <c r="F2066" s="1" t="s">
        <v>239</v>
      </c>
      <c r="G2066" s="1" t="s">
        <v>287</v>
      </c>
      <c r="H2066" s="17">
        <v>0</v>
      </c>
      <c r="I2066" s="12">
        <v>15</v>
      </c>
      <c r="J2066" s="1" t="s">
        <v>12</v>
      </c>
      <c r="K2066" s="1" t="s">
        <v>9</v>
      </c>
      <c r="L2066" s="4">
        <v>3</v>
      </c>
      <c r="M2066" s="1" t="s">
        <v>6551</v>
      </c>
      <c r="N2066" s="12">
        <v>0</v>
      </c>
      <c r="O2066" s="12" t="s">
        <v>6551</v>
      </c>
      <c r="P2066" s="14">
        <v>19.142946058091287</v>
      </c>
      <c r="Q2066" s="12" t="s">
        <v>6551</v>
      </c>
      <c r="R2066" s="14">
        <v>0</v>
      </c>
      <c r="S2066" s="12" t="s">
        <v>6551</v>
      </c>
      <c r="T2066" s="14">
        <v>2.1358921161825726</v>
      </c>
      <c r="U2066" s="12" t="s">
        <v>6551</v>
      </c>
      <c r="V2066" s="17">
        <v>0</v>
      </c>
      <c r="W2066" s="12" t="s">
        <v>6551</v>
      </c>
      <c r="X2066" s="17">
        <v>0</v>
      </c>
      <c r="Y2066" s="12" t="s">
        <v>6551</v>
      </c>
      <c r="Z2066" s="17">
        <v>184538</v>
      </c>
      <c r="AA2066" s="12" t="s">
        <v>6551</v>
      </c>
      <c r="AB2066" s="17" t="s">
        <v>6551</v>
      </c>
      <c r="AC2066" s="12" t="s">
        <v>6551</v>
      </c>
      <c r="AD2066" s="17">
        <v>0</v>
      </c>
      <c r="AE2066" s="12" t="s">
        <v>6551</v>
      </c>
      <c r="AF2066" s="17">
        <v>9640</v>
      </c>
      <c r="AG2066" s="12" t="s">
        <v>6551</v>
      </c>
      <c r="AH2066" s="17" t="s">
        <v>6551</v>
      </c>
      <c r="AI2066" s="12" t="s">
        <v>6551</v>
      </c>
      <c r="AJ2066" s="17">
        <v>0</v>
      </c>
      <c r="AK2066" s="12" t="s">
        <v>6551</v>
      </c>
      <c r="AL2066" s="17">
        <v>0</v>
      </c>
      <c r="AM2066" s="12" t="s">
        <v>6551</v>
      </c>
      <c r="AN2066" s="17">
        <v>0</v>
      </c>
      <c r="AO2066" s="12" t="s">
        <v>6551</v>
      </c>
      <c r="AP2066" s="192">
        <v>0</v>
      </c>
      <c r="AQ2066" s="12" t="s">
        <v>6551</v>
      </c>
      <c r="AR2066" s="17">
        <v>20590</v>
      </c>
      <c r="AS2066" s="12" t="s">
        <v>6551</v>
      </c>
      <c r="AT2066" s="17">
        <v>0</v>
      </c>
      <c r="AU2066" s="1" t="s">
        <v>6551</v>
      </c>
      <c r="AV2066" s="1" t="str">
        <f>IF(OR(M2066="Q",O2066="Q",Q2066="Q",S2066="Q",U2066="Q",W2066="Q",Y2066="Q",AA2066="Q",AC2066="Q",AE2066="Q",AG2066="Q",AI2066="Q",AK2066="Q",AM2066="Q",AO2066="Q",AQ2066="Q",AS2066="Q",AU2066="Q"),"Yes","No")</f>
        <v>No</v>
      </c>
    </row>
    <row r="2067" spans="1:48" x14ac:dyDescent="0.2">
      <c r="A2067" s="1" t="s">
        <v>3102</v>
      </c>
      <c r="B2067" s="1" t="s">
        <v>3103</v>
      </c>
      <c r="C2067" s="1" t="s">
        <v>44</v>
      </c>
      <c r="D2067" s="194" t="s">
        <v>3104</v>
      </c>
      <c r="E2067" s="197" t="s">
        <v>3105</v>
      </c>
      <c r="F2067" s="1" t="s">
        <v>239</v>
      </c>
      <c r="G2067" s="1" t="s">
        <v>287</v>
      </c>
      <c r="H2067" s="17">
        <v>0</v>
      </c>
      <c r="I2067" s="12">
        <v>15</v>
      </c>
      <c r="J2067" s="1" t="s">
        <v>12</v>
      </c>
      <c r="K2067" s="1" t="s">
        <v>9</v>
      </c>
      <c r="L2067" s="4">
        <v>3</v>
      </c>
      <c r="M2067" s="1" t="s">
        <v>6551</v>
      </c>
      <c r="N2067" s="12">
        <v>0</v>
      </c>
      <c r="O2067" s="12" t="s">
        <v>6551</v>
      </c>
      <c r="P2067" s="14">
        <v>16.054360671236115</v>
      </c>
      <c r="Q2067" s="12" t="s">
        <v>6551</v>
      </c>
      <c r="R2067" s="14">
        <v>0</v>
      </c>
      <c r="S2067" s="12" t="s">
        <v>6551</v>
      </c>
      <c r="T2067" s="14">
        <v>0.85618057196880171</v>
      </c>
      <c r="U2067" s="12" t="s">
        <v>6551</v>
      </c>
      <c r="V2067" s="17">
        <v>0</v>
      </c>
      <c r="W2067" s="12" t="s">
        <v>6551</v>
      </c>
      <c r="X2067" s="17">
        <v>0</v>
      </c>
      <c r="Y2067" s="12" t="s">
        <v>6551</v>
      </c>
      <c r="Z2067" s="17">
        <v>135852</v>
      </c>
      <c r="AA2067" s="12" t="s">
        <v>6551</v>
      </c>
      <c r="AB2067" s="17" t="s">
        <v>6551</v>
      </c>
      <c r="AC2067" s="12" t="s">
        <v>6551</v>
      </c>
      <c r="AD2067" s="17">
        <v>0</v>
      </c>
      <c r="AE2067" s="12" t="s">
        <v>6551</v>
      </c>
      <c r="AF2067" s="17">
        <v>8462</v>
      </c>
      <c r="AG2067" s="12" t="s">
        <v>6551</v>
      </c>
      <c r="AH2067" s="17" t="s">
        <v>6551</v>
      </c>
      <c r="AI2067" s="12" t="s">
        <v>6551</v>
      </c>
      <c r="AJ2067" s="17">
        <v>0</v>
      </c>
      <c r="AK2067" s="12" t="s">
        <v>6551</v>
      </c>
      <c r="AL2067" s="17">
        <v>0</v>
      </c>
      <c r="AM2067" s="12" t="s">
        <v>6551</v>
      </c>
      <c r="AN2067" s="17">
        <v>0</v>
      </c>
      <c r="AO2067" s="12" t="s">
        <v>6551</v>
      </c>
      <c r="AP2067" s="192">
        <v>0</v>
      </c>
      <c r="AQ2067" s="12" t="s">
        <v>6551</v>
      </c>
      <c r="AR2067" s="17">
        <v>7245</v>
      </c>
      <c r="AS2067" s="12" t="s">
        <v>6551</v>
      </c>
      <c r="AT2067" s="17">
        <v>0</v>
      </c>
      <c r="AU2067" s="1" t="s">
        <v>6551</v>
      </c>
      <c r="AV2067" s="1" t="str">
        <f>IF(OR(M2067="Q",O2067="Q",Q2067="Q",S2067="Q",U2067="Q",W2067="Q",Y2067="Q",AA2067="Q",AC2067="Q",AE2067="Q",AG2067="Q",AI2067="Q",AK2067="Q",AM2067="Q",AO2067="Q",AQ2067="Q",AS2067="Q",AU2067="Q"),"Yes","No")</f>
        <v>No</v>
      </c>
    </row>
    <row r="2068" spans="1:48" x14ac:dyDescent="0.2">
      <c r="A2068" s="1" t="s">
        <v>5308</v>
      </c>
      <c r="B2068" s="1" t="s">
        <v>5309</v>
      </c>
      <c r="C2068" s="1" t="s">
        <v>201</v>
      </c>
      <c r="D2068" s="194" t="s">
        <v>5310</v>
      </c>
      <c r="E2068" s="197" t="s">
        <v>5311</v>
      </c>
      <c r="F2068" s="1" t="s">
        <v>305</v>
      </c>
      <c r="G2068" s="1" t="s">
        <v>287</v>
      </c>
      <c r="H2068" s="17">
        <v>0</v>
      </c>
      <c r="I2068" s="12">
        <v>15</v>
      </c>
      <c r="J2068" s="1" t="s">
        <v>12</v>
      </c>
      <c r="K2068" s="1" t="s">
        <v>9</v>
      </c>
      <c r="L2068" s="4">
        <v>3</v>
      </c>
      <c r="M2068" s="1" t="s">
        <v>6551</v>
      </c>
      <c r="N2068" s="12">
        <v>0</v>
      </c>
      <c r="O2068" s="12" t="s">
        <v>6551</v>
      </c>
      <c r="P2068" s="14">
        <v>13.910494799873936</v>
      </c>
      <c r="Q2068" s="12" t="s">
        <v>6551</v>
      </c>
      <c r="R2068" s="14">
        <v>0</v>
      </c>
      <c r="S2068" s="12" t="s">
        <v>6551</v>
      </c>
      <c r="T2068" s="14">
        <v>4.6254333438386386</v>
      </c>
      <c r="U2068" s="12" t="s">
        <v>6551</v>
      </c>
      <c r="V2068" s="17">
        <v>0</v>
      </c>
      <c r="W2068" s="12" t="s">
        <v>6551</v>
      </c>
      <c r="X2068" s="17">
        <v>0</v>
      </c>
      <c r="Y2068" s="12" t="s">
        <v>6551</v>
      </c>
      <c r="Z2068" s="17">
        <v>88276</v>
      </c>
      <c r="AA2068" s="12" t="s">
        <v>6551</v>
      </c>
      <c r="AB2068" s="17" t="s">
        <v>6551</v>
      </c>
      <c r="AC2068" s="12" t="s">
        <v>6551</v>
      </c>
      <c r="AD2068" s="17">
        <v>0</v>
      </c>
      <c r="AE2068" s="12" t="s">
        <v>6551</v>
      </c>
      <c r="AF2068" s="17">
        <v>6346</v>
      </c>
      <c r="AG2068" s="12" t="s">
        <v>6551</v>
      </c>
      <c r="AH2068" s="17" t="s">
        <v>6551</v>
      </c>
      <c r="AI2068" s="12" t="s">
        <v>6551</v>
      </c>
      <c r="AJ2068" s="17">
        <v>0</v>
      </c>
      <c r="AK2068" s="12" t="s">
        <v>6551</v>
      </c>
      <c r="AL2068" s="17">
        <v>0</v>
      </c>
      <c r="AM2068" s="12" t="s">
        <v>6551</v>
      </c>
      <c r="AN2068" s="17">
        <v>0</v>
      </c>
      <c r="AO2068" s="12" t="s">
        <v>6551</v>
      </c>
      <c r="AP2068" s="192">
        <v>0</v>
      </c>
      <c r="AQ2068" s="12" t="s">
        <v>6551</v>
      </c>
      <c r="AR2068" s="17">
        <v>29353</v>
      </c>
      <c r="AS2068" s="12" t="s">
        <v>6551</v>
      </c>
      <c r="AT2068" s="17">
        <v>0</v>
      </c>
      <c r="AU2068" s="1" t="s">
        <v>6551</v>
      </c>
      <c r="AV2068" s="1" t="str">
        <f>IF(OR(M2068="Q",O2068="Q",Q2068="Q",S2068="Q",U2068="Q",W2068="Q",Y2068="Q",AA2068="Q",AC2068="Q",AE2068="Q",AG2068="Q",AI2068="Q",AK2068="Q",AM2068="Q",AO2068="Q",AQ2068="Q",AS2068="Q",AU2068="Q"),"Yes","No")</f>
        <v>No</v>
      </c>
    </row>
    <row r="2069" spans="1:48" x14ac:dyDescent="0.2">
      <c r="A2069" s="1" t="s">
        <v>5679</v>
      </c>
      <c r="B2069" s="1" t="s">
        <v>5680</v>
      </c>
      <c r="C2069" s="1" t="s">
        <v>26</v>
      </c>
      <c r="D2069" s="194" t="s">
        <v>5681</v>
      </c>
      <c r="E2069" s="197" t="s">
        <v>5682</v>
      </c>
      <c r="F2069" s="1" t="s">
        <v>239</v>
      </c>
      <c r="G2069" s="1" t="s">
        <v>287</v>
      </c>
      <c r="H2069" s="17">
        <v>0</v>
      </c>
      <c r="I2069" s="12">
        <v>15</v>
      </c>
      <c r="J2069" s="1" t="s">
        <v>11</v>
      </c>
      <c r="K2069" s="1" t="s">
        <v>13</v>
      </c>
      <c r="L2069" s="4">
        <v>2</v>
      </c>
      <c r="M2069" s="1" t="s">
        <v>6551</v>
      </c>
      <c r="N2069" s="12">
        <v>0</v>
      </c>
      <c r="O2069" s="12" t="s">
        <v>6551</v>
      </c>
      <c r="P2069" s="14">
        <v>10.260529344073648</v>
      </c>
      <c r="Q2069" s="12" t="s">
        <v>6551</v>
      </c>
      <c r="R2069" s="14">
        <v>0</v>
      </c>
      <c r="S2069" s="12" t="s">
        <v>6551</v>
      </c>
      <c r="T2069" s="14">
        <v>2.8025316455696201</v>
      </c>
      <c r="U2069" s="12" t="s">
        <v>6551</v>
      </c>
      <c r="V2069" s="17">
        <v>0</v>
      </c>
      <c r="W2069" s="12" t="s">
        <v>6551</v>
      </c>
      <c r="X2069" s="17">
        <v>0</v>
      </c>
      <c r="Y2069" s="12" t="s">
        <v>6551</v>
      </c>
      <c r="Z2069" s="17">
        <v>44582</v>
      </c>
      <c r="AA2069" s="12" t="s">
        <v>6551</v>
      </c>
      <c r="AB2069" s="17" t="s">
        <v>6551</v>
      </c>
      <c r="AC2069" s="12" t="s">
        <v>6551</v>
      </c>
      <c r="AD2069" s="17">
        <v>0</v>
      </c>
      <c r="AE2069" s="12" t="s">
        <v>6551</v>
      </c>
      <c r="AF2069" s="17">
        <v>4345</v>
      </c>
      <c r="AG2069" s="12" t="s">
        <v>6551</v>
      </c>
      <c r="AH2069" s="17" t="s">
        <v>6551</v>
      </c>
      <c r="AI2069" s="12" t="s">
        <v>6551</v>
      </c>
      <c r="AJ2069" s="17">
        <v>0</v>
      </c>
      <c r="AK2069" s="12" t="s">
        <v>6551</v>
      </c>
      <c r="AL2069" s="17">
        <v>0</v>
      </c>
      <c r="AM2069" s="12" t="s">
        <v>6551</v>
      </c>
      <c r="AN2069" s="17">
        <v>0</v>
      </c>
      <c r="AO2069" s="12" t="s">
        <v>6551</v>
      </c>
      <c r="AP2069" s="192">
        <v>0</v>
      </c>
      <c r="AQ2069" s="12" t="s">
        <v>6551</v>
      </c>
      <c r="AR2069" s="17">
        <v>12177</v>
      </c>
      <c r="AS2069" s="12" t="s">
        <v>6551</v>
      </c>
      <c r="AT2069" s="17">
        <v>0</v>
      </c>
      <c r="AU2069" s="1" t="s">
        <v>6551</v>
      </c>
      <c r="AV2069" s="1" t="str">
        <f>IF(OR(M2069="Q",O2069="Q",Q2069="Q",S2069="Q",U2069="Q",W2069="Q",Y2069="Q",AA2069="Q",AC2069="Q",AE2069="Q",AG2069="Q",AI2069="Q",AK2069="Q",AM2069="Q",AO2069="Q",AQ2069="Q",AS2069="Q",AU2069="Q"),"Yes","No")</f>
        <v>No</v>
      </c>
    </row>
    <row r="2070" spans="1:48" x14ac:dyDescent="0.2">
      <c r="A2070" s="1" t="s">
        <v>364</v>
      </c>
      <c r="B2070" s="1" t="s">
        <v>365</v>
      </c>
      <c r="C2070" s="1" t="s">
        <v>66</v>
      </c>
      <c r="D2070" s="194">
        <v>3040</v>
      </c>
      <c r="E2070" s="197">
        <v>30040</v>
      </c>
      <c r="F2070" s="1" t="s">
        <v>239</v>
      </c>
      <c r="G2070" s="1" t="s">
        <v>6120</v>
      </c>
      <c r="H2070" s="17">
        <v>2203663</v>
      </c>
      <c r="I2070" s="12">
        <v>15</v>
      </c>
      <c r="J2070" s="1" t="s">
        <v>11</v>
      </c>
      <c r="K2070" s="1" t="s">
        <v>9</v>
      </c>
      <c r="L2070" s="4">
        <v>1</v>
      </c>
      <c r="M2070" s="1" t="s">
        <v>6551</v>
      </c>
      <c r="N2070" s="12">
        <v>0</v>
      </c>
      <c r="O2070" s="12" t="s">
        <v>6551</v>
      </c>
      <c r="P2070" s="14">
        <v>5.1060606060606064</v>
      </c>
      <c r="Q2070" s="12" t="s">
        <v>6551</v>
      </c>
      <c r="R2070" s="14">
        <v>0</v>
      </c>
      <c r="S2070" s="12" t="s">
        <v>6551</v>
      </c>
      <c r="T2070" s="14">
        <v>0.82672469374597035</v>
      </c>
      <c r="U2070" s="12" t="s">
        <v>6551</v>
      </c>
      <c r="V2070" s="17">
        <v>0</v>
      </c>
      <c r="W2070" s="12" t="s">
        <v>6551</v>
      </c>
      <c r="X2070" s="17">
        <v>0</v>
      </c>
      <c r="Y2070" s="12" t="s">
        <v>6551</v>
      </c>
      <c r="Z2070" s="17">
        <v>31678</v>
      </c>
      <c r="AA2070" s="12" t="s">
        <v>6551</v>
      </c>
      <c r="AB2070" s="17" t="s">
        <v>6551</v>
      </c>
      <c r="AC2070" s="12" t="s">
        <v>6551</v>
      </c>
      <c r="AD2070" s="17">
        <v>0</v>
      </c>
      <c r="AE2070" s="12" t="s">
        <v>6551</v>
      </c>
      <c r="AF2070" s="17">
        <v>6204</v>
      </c>
      <c r="AG2070" s="12" t="s">
        <v>6551</v>
      </c>
      <c r="AH2070" s="17" t="s">
        <v>6551</v>
      </c>
      <c r="AI2070" s="12" t="s">
        <v>6551</v>
      </c>
      <c r="AJ2070" s="17">
        <v>0</v>
      </c>
      <c r="AK2070" s="12" t="s">
        <v>6551</v>
      </c>
      <c r="AL2070" s="17">
        <v>0</v>
      </c>
      <c r="AM2070" s="12" t="s">
        <v>6551</v>
      </c>
      <c r="AN2070" s="17">
        <v>0</v>
      </c>
      <c r="AO2070" s="12" t="s">
        <v>6551</v>
      </c>
      <c r="AP2070" s="192">
        <v>0</v>
      </c>
      <c r="AQ2070" s="12" t="s">
        <v>6551</v>
      </c>
      <c r="AR2070" s="17">
        <v>5129</v>
      </c>
      <c r="AS2070" s="12" t="s">
        <v>6551</v>
      </c>
      <c r="AT2070" s="17">
        <v>0</v>
      </c>
      <c r="AU2070" s="1" t="s">
        <v>6551</v>
      </c>
      <c r="AV2070" s="1" t="str">
        <f>IF(OR(M2070="Q",O2070="Q",Q2070="Q",S2070="Q",U2070="Q",W2070="Q",Y2070="Q",AA2070="Q",AC2070="Q",AE2070="Q",AG2070="Q",AI2070="Q",AK2070="Q",AM2070="Q",AO2070="Q",AQ2070="Q",AS2070="Q",AU2070="Q"),"Yes","No")</f>
        <v>No</v>
      </c>
    </row>
    <row r="2071" spans="1:48" x14ac:dyDescent="0.2">
      <c r="A2071" s="1" t="s">
        <v>2895</v>
      </c>
      <c r="B2071" s="1" t="s">
        <v>2896</v>
      </c>
      <c r="C2071" s="1" t="s">
        <v>107</v>
      </c>
      <c r="D2071" s="194" t="s">
        <v>2897</v>
      </c>
      <c r="E2071" s="197" t="s">
        <v>2898</v>
      </c>
      <c r="F2071" s="1" t="s">
        <v>239</v>
      </c>
      <c r="G2071" s="1" t="s">
        <v>287</v>
      </c>
      <c r="H2071" s="17">
        <v>0</v>
      </c>
      <c r="I2071" s="12">
        <v>15</v>
      </c>
      <c r="J2071" s="1" t="s">
        <v>11</v>
      </c>
      <c r="K2071" s="1" t="s">
        <v>9</v>
      </c>
      <c r="L2071" s="4">
        <v>1</v>
      </c>
      <c r="M2071" s="1" t="s">
        <v>6551</v>
      </c>
      <c r="N2071" s="12">
        <v>0</v>
      </c>
      <c r="O2071" s="12" t="s">
        <v>6551</v>
      </c>
      <c r="P2071" s="14" t="e">
        <v>#DIV/0!</v>
      </c>
      <c r="Q2071" s="12" t="s">
        <v>6551</v>
      </c>
      <c r="R2071" s="14" t="e">
        <v>#DIV/0!</v>
      </c>
      <c r="S2071" s="12" t="s">
        <v>6551</v>
      </c>
      <c r="T2071" s="14" t="e">
        <v>#DIV/0!</v>
      </c>
      <c r="U2071" s="12" t="s">
        <v>6551</v>
      </c>
      <c r="V2071" s="17">
        <v>0</v>
      </c>
      <c r="W2071" s="12" t="s">
        <v>6551</v>
      </c>
      <c r="X2071" s="17">
        <v>0</v>
      </c>
      <c r="Y2071" s="12" t="s">
        <v>6551</v>
      </c>
      <c r="Z2071" s="17">
        <v>0</v>
      </c>
      <c r="AA2071" s="12" t="s">
        <v>6551</v>
      </c>
      <c r="AB2071" s="17" t="s">
        <v>6551</v>
      </c>
      <c r="AC2071" s="12" t="s">
        <v>6551</v>
      </c>
      <c r="AD2071" s="17">
        <v>0</v>
      </c>
      <c r="AE2071" s="12" t="s">
        <v>6551</v>
      </c>
      <c r="AF2071" s="17">
        <v>0</v>
      </c>
      <c r="AG2071" s="12" t="s">
        <v>6551</v>
      </c>
      <c r="AH2071" s="17" t="s">
        <v>6551</v>
      </c>
      <c r="AI2071" s="12" t="s">
        <v>6551</v>
      </c>
      <c r="AJ2071" s="17">
        <v>0</v>
      </c>
      <c r="AK2071" s="12" t="s">
        <v>6551</v>
      </c>
      <c r="AL2071" s="17">
        <v>0</v>
      </c>
      <c r="AM2071" s="12" t="s">
        <v>6551</v>
      </c>
      <c r="AN2071" s="17">
        <v>0</v>
      </c>
      <c r="AO2071" s="12" t="s">
        <v>6551</v>
      </c>
      <c r="AP2071" s="192">
        <v>0</v>
      </c>
      <c r="AQ2071" s="12" t="s">
        <v>6551</v>
      </c>
      <c r="AR2071" s="17">
        <v>0</v>
      </c>
      <c r="AS2071" s="12" t="s">
        <v>6551</v>
      </c>
      <c r="AT2071" s="17">
        <v>0</v>
      </c>
      <c r="AU2071" s="1" t="s">
        <v>6551</v>
      </c>
      <c r="AV2071" s="1" t="str">
        <f>IF(OR(M2071="Q",O2071="Q",Q2071="Q",S2071="Q",U2071="Q",W2071="Q",Y2071="Q",AA2071="Q",AC2071="Q",AE2071="Q",AG2071="Q",AI2071="Q",AK2071="Q",AM2071="Q",AO2071="Q",AQ2071="Q",AS2071="Q",AU2071="Q"),"Yes","No")</f>
        <v>No</v>
      </c>
    </row>
    <row r="2072" spans="1:48" x14ac:dyDescent="0.2">
      <c r="A2072" s="1" t="s">
        <v>501</v>
      </c>
      <c r="B2072" s="1" t="s">
        <v>502</v>
      </c>
      <c r="C2072" s="1" t="s">
        <v>70</v>
      </c>
      <c r="D2072" s="194">
        <v>1096</v>
      </c>
      <c r="E2072" s="197">
        <v>10096</v>
      </c>
      <c r="F2072" s="1" t="s">
        <v>239</v>
      </c>
      <c r="G2072" s="1" t="s">
        <v>6120</v>
      </c>
      <c r="H2072" s="17">
        <v>61210</v>
      </c>
      <c r="I2072" s="12">
        <v>14</v>
      </c>
      <c r="J2072" s="1" t="s">
        <v>12</v>
      </c>
      <c r="K2072" s="1" t="s">
        <v>9</v>
      </c>
      <c r="L2072" s="4">
        <v>14</v>
      </c>
      <c r="M2072" s="1" t="s">
        <v>6551</v>
      </c>
      <c r="N2072" s="12">
        <v>0</v>
      </c>
      <c r="O2072" s="12" t="s">
        <v>6551</v>
      </c>
      <c r="P2072" s="14">
        <v>12.763249311586529</v>
      </c>
      <c r="Q2072" s="12" t="s">
        <v>6551</v>
      </c>
      <c r="R2072" s="14">
        <v>0</v>
      </c>
      <c r="S2072" s="12" t="s">
        <v>6551</v>
      </c>
      <c r="T2072" s="14">
        <v>18.814297818258844</v>
      </c>
      <c r="U2072" s="12" t="s">
        <v>6551</v>
      </c>
      <c r="V2072" s="17">
        <v>0</v>
      </c>
      <c r="W2072" s="12" t="s">
        <v>6551</v>
      </c>
      <c r="X2072" s="17">
        <v>0</v>
      </c>
      <c r="Y2072" s="12" t="s">
        <v>6551</v>
      </c>
      <c r="Z2072" s="17">
        <v>602553</v>
      </c>
      <c r="AA2072" s="12" t="s">
        <v>6551</v>
      </c>
      <c r="AB2072" s="17" t="s">
        <v>6551</v>
      </c>
      <c r="AC2072" s="12" t="s">
        <v>6551</v>
      </c>
      <c r="AD2072" s="17">
        <v>0</v>
      </c>
      <c r="AE2072" s="12" t="s">
        <v>6551</v>
      </c>
      <c r="AF2072" s="17">
        <v>47210</v>
      </c>
      <c r="AG2072" s="12" t="s">
        <v>6551</v>
      </c>
      <c r="AH2072" s="17" t="s">
        <v>6551</v>
      </c>
      <c r="AI2072" s="12" t="s">
        <v>6551</v>
      </c>
      <c r="AJ2072" s="17">
        <v>0</v>
      </c>
      <c r="AK2072" s="12" t="s">
        <v>6551</v>
      </c>
      <c r="AL2072" s="17">
        <v>0</v>
      </c>
      <c r="AM2072" s="12" t="s">
        <v>6551</v>
      </c>
      <c r="AN2072" s="17">
        <v>0</v>
      </c>
      <c r="AO2072" s="12" t="s">
        <v>6551</v>
      </c>
      <c r="AP2072" s="192">
        <v>0</v>
      </c>
      <c r="AQ2072" s="12" t="s">
        <v>6551</v>
      </c>
      <c r="AR2072" s="17">
        <v>888223</v>
      </c>
      <c r="AS2072" s="12" t="s">
        <v>6551</v>
      </c>
      <c r="AT2072" s="17">
        <v>0</v>
      </c>
      <c r="AU2072" s="1" t="s">
        <v>6551</v>
      </c>
      <c r="AV2072" s="1" t="str">
        <f>IF(OR(M2072="Q",O2072="Q",Q2072="Q",S2072="Q",U2072="Q",W2072="Q",Y2072="Q",AA2072="Q",AC2072="Q",AE2072="Q",AG2072="Q",AI2072="Q",AK2072="Q",AM2072="Q",AO2072="Q",AQ2072="Q",AS2072="Q",AU2072="Q"),"Yes","No")</f>
        <v>No</v>
      </c>
    </row>
    <row r="2073" spans="1:48" x14ac:dyDescent="0.2">
      <c r="A2073" s="1" t="s">
        <v>378</v>
      </c>
      <c r="B2073" s="1" t="s">
        <v>379</v>
      </c>
      <c r="C2073" s="1" t="s">
        <v>15</v>
      </c>
      <c r="D2073" s="194">
        <v>4213</v>
      </c>
      <c r="E2073" s="197">
        <v>40213</v>
      </c>
      <c r="F2073" s="1" t="s">
        <v>239</v>
      </c>
      <c r="G2073" s="1" t="s">
        <v>6120</v>
      </c>
      <c r="H2073" s="17">
        <v>263907</v>
      </c>
      <c r="I2073" s="12">
        <v>14</v>
      </c>
      <c r="J2073" s="1" t="s">
        <v>11</v>
      </c>
      <c r="K2073" s="1" t="s">
        <v>9</v>
      </c>
      <c r="L2073" s="4">
        <v>14</v>
      </c>
      <c r="M2073" s="1" t="s">
        <v>6551</v>
      </c>
      <c r="N2073" s="12">
        <v>0</v>
      </c>
      <c r="O2073" s="12" t="s">
        <v>6551</v>
      </c>
      <c r="P2073" s="14">
        <v>13.169946182307434</v>
      </c>
      <c r="Q2073" s="12" t="s">
        <v>6551</v>
      </c>
      <c r="R2073" s="14">
        <v>0</v>
      </c>
      <c r="S2073" s="12" t="s">
        <v>6551</v>
      </c>
      <c r="T2073" s="14">
        <v>0.95997309115371676</v>
      </c>
      <c r="U2073" s="12" t="s">
        <v>6551</v>
      </c>
      <c r="V2073" s="17">
        <v>0</v>
      </c>
      <c r="W2073" s="12" t="s">
        <v>6551</v>
      </c>
      <c r="X2073" s="17">
        <v>0</v>
      </c>
      <c r="Y2073" s="12" t="s">
        <v>6551</v>
      </c>
      <c r="Z2073" s="17">
        <v>313234</v>
      </c>
      <c r="AA2073" s="12" t="s">
        <v>6551</v>
      </c>
      <c r="AB2073" s="17" t="s">
        <v>6551</v>
      </c>
      <c r="AC2073" s="12" t="s">
        <v>6551</v>
      </c>
      <c r="AD2073" s="17">
        <v>0</v>
      </c>
      <c r="AE2073" s="12" t="s">
        <v>6551</v>
      </c>
      <c r="AF2073" s="17">
        <v>23784</v>
      </c>
      <c r="AG2073" s="12" t="s">
        <v>6551</v>
      </c>
      <c r="AH2073" s="17" t="s">
        <v>6551</v>
      </c>
      <c r="AI2073" s="12" t="s">
        <v>6551</v>
      </c>
      <c r="AJ2073" s="17">
        <v>0</v>
      </c>
      <c r="AK2073" s="12" t="s">
        <v>6551</v>
      </c>
      <c r="AL2073" s="17">
        <v>0</v>
      </c>
      <c r="AM2073" s="12" t="s">
        <v>6551</v>
      </c>
      <c r="AN2073" s="17">
        <v>0</v>
      </c>
      <c r="AO2073" s="12" t="s">
        <v>6551</v>
      </c>
      <c r="AP2073" s="192">
        <v>0</v>
      </c>
      <c r="AQ2073" s="12" t="s">
        <v>6551</v>
      </c>
      <c r="AR2073" s="17">
        <v>22832</v>
      </c>
      <c r="AS2073" s="12" t="s">
        <v>6551</v>
      </c>
      <c r="AT2073" s="17">
        <v>0</v>
      </c>
      <c r="AU2073" s="1" t="s">
        <v>6551</v>
      </c>
      <c r="AV2073" s="1" t="str">
        <f>IF(OR(M2073="Q",O2073="Q",Q2073="Q",S2073="Q",U2073="Q",W2073="Q",Y2073="Q",AA2073="Q",AC2073="Q",AE2073="Q",AG2073="Q",AI2073="Q",AK2073="Q",AM2073="Q",AO2073="Q",AQ2073="Q",AS2073="Q",AU2073="Q"),"Yes","No")</f>
        <v>No</v>
      </c>
    </row>
    <row r="2074" spans="1:48" x14ac:dyDescent="0.2">
      <c r="A2074" s="1" t="s">
        <v>303</v>
      </c>
      <c r="B2074" s="1" t="s">
        <v>304</v>
      </c>
      <c r="C2074" s="1" t="s">
        <v>58</v>
      </c>
      <c r="D2074" s="194">
        <v>5167</v>
      </c>
      <c r="E2074" s="197">
        <v>50167</v>
      </c>
      <c r="F2074" s="1" t="s">
        <v>305</v>
      </c>
      <c r="G2074" s="1" t="s">
        <v>236</v>
      </c>
      <c r="H2074" s="17">
        <v>8608208</v>
      </c>
      <c r="I2074" s="12">
        <v>14</v>
      </c>
      <c r="J2074" s="1" t="s">
        <v>11</v>
      </c>
      <c r="K2074" s="1" t="s">
        <v>9</v>
      </c>
      <c r="L2074" s="4">
        <v>14</v>
      </c>
      <c r="M2074" s="1" t="s">
        <v>6551</v>
      </c>
      <c r="N2074" s="12">
        <v>0</v>
      </c>
      <c r="O2074" s="12" t="s">
        <v>6551</v>
      </c>
      <c r="P2074" s="14">
        <v>10.490678058139956</v>
      </c>
      <c r="Q2074" s="12" t="s">
        <v>6551</v>
      </c>
      <c r="R2074" s="14">
        <v>20.168963145399278</v>
      </c>
      <c r="S2074" s="12" t="s">
        <v>6551</v>
      </c>
      <c r="T2074" s="14">
        <v>1.6315751366614777</v>
      </c>
      <c r="U2074" s="12" t="s">
        <v>6551</v>
      </c>
      <c r="V2074" s="17">
        <v>0</v>
      </c>
      <c r="W2074" s="12" t="s">
        <v>6551</v>
      </c>
      <c r="X2074" s="17">
        <v>415979</v>
      </c>
      <c r="Y2074" s="12" t="s">
        <v>6551</v>
      </c>
      <c r="Z2074" s="17">
        <v>289784</v>
      </c>
      <c r="AA2074" s="12" t="s">
        <v>6551</v>
      </c>
      <c r="AB2074" s="17">
        <v>126195</v>
      </c>
      <c r="AC2074" s="12" t="s">
        <v>6551</v>
      </c>
      <c r="AD2074" s="17">
        <v>31271</v>
      </c>
      <c r="AE2074" s="12" t="s">
        <v>6551</v>
      </c>
      <c r="AF2074" s="17">
        <v>27623</v>
      </c>
      <c r="AG2074" s="12" t="s">
        <v>6551</v>
      </c>
      <c r="AH2074" s="17">
        <v>3648</v>
      </c>
      <c r="AI2074" s="12" t="s">
        <v>6551</v>
      </c>
      <c r="AJ2074" s="17">
        <v>0</v>
      </c>
      <c r="AK2074" s="12" t="s">
        <v>6551</v>
      </c>
      <c r="AL2074" s="17">
        <v>0</v>
      </c>
      <c r="AM2074" s="12" t="s">
        <v>6551</v>
      </c>
      <c r="AN2074" s="17">
        <v>0</v>
      </c>
      <c r="AO2074" s="12" t="s">
        <v>6551</v>
      </c>
      <c r="AP2074" s="192">
        <v>0</v>
      </c>
      <c r="AQ2074" s="12" t="s">
        <v>6551</v>
      </c>
      <c r="AR2074" s="17">
        <v>45069</v>
      </c>
      <c r="AS2074" s="12" t="s">
        <v>6551</v>
      </c>
      <c r="AT2074" s="17">
        <v>908995</v>
      </c>
      <c r="AU2074" s="1" t="s">
        <v>6551</v>
      </c>
      <c r="AV2074" s="1" t="str">
        <f>IF(OR(M2074="Q",O2074="Q",Q2074="Q",S2074="Q",U2074="Q",W2074="Q",Y2074="Q",AA2074="Q",AC2074="Q",AE2074="Q",AG2074="Q",AI2074="Q",AK2074="Q",AM2074="Q",AO2074="Q",AQ2074="Q",AS2074="Q",AU2074="Q"),"Yes","No")</f>
        <v>No</v>
      </c>
    </row>
    <row r="2075" spans="1:48" x14ac:dyDescent="0.2">
      <c r="A2075" s="1" t="s">
        <v>200</v>
      </c>
      <c r="B2075" s="1" t="s">
        <v>1202</v>
      </c>
      <c r="C2075" s="1" t="s">
        <v>117</v>
      </c>
      <c r="D2075" s="194">
        <v>5202</v>
      </c>
      <c r="E2075" s="197">
        <v>50202</v>
      </c>
      <c r="F2075" s="1" t="s">
        <v>239</v>
      </c>
      <c r="G2075" s="1" t="s">
        <v>6120</v>
      </c>
      <c r="H2075" s="17">
        <v>68444</v>
      </c>
      <c r="I2075" s="12">
        <v>14</v>
      </c>
      <c r="J2075" s="1" t="s">
        <v>11</v>
      </c>
      <c r="K2075" s="1" t="s">
        <v>13</v>
      </c>
      <c r="L2075" s="4">
        <v>14</v>
      </c>
      <c r="M2075" s="1" t="s">
        <v>6551</v>
      </c>
      <c r="N2075" s="12">
        <v>0</v>
      </c>
      <c r="O2075" s="12" t="s">
        <v>6551</v>
      </c>
      <c r="P2075" s="14">
        <v>10.41465745569724</v>
      </c>
      <c r="Q2075" s="12" t="s">
        <v>6551</v>
      </c>
      <c r="R2075" s="14">
        <v>0</v>
      </c>
      <c r="S2075" s="12" t="s">
        <v>6551</v>
      </c>
      <c r="T2075" s="14">
        <v>2.9639843813996669</v>
      </c>
      <c r="U2075" s="12" t="s">
        <v>6551</v>
      </c>
      <c r="V2075" s="17">
        <v>0</v>
      </c>
      <c r="W2075" s="12" t="s">
        <v>6551</v>
      </c>
      <c r="X2075" s="17">
        <v>0</v>
      </c>
      <c r="Y2075" s="12" t="s">
        <v>6551</v>
      </c>
      <c r="Z2075" s="17">
        <v>381416</v>
      </c>
      <c r="AA2075" s="12" t="s">
        <v>6551</v>
      </c>
      <c r="AB2075" s="17" t="s">
        <v>6551</v>
      </c>
      <c r="AC2075" s="12" t="s">
        <v>6551</v>
      </c>
      <c r="AD2075" s="17">
        <v>0</v>
      </c>
      <c r="AE2075" s="12" t="s">
        <v>6551</v>
      </c>
      <c r="AF2075" s="17">
        <v>36623</v>
      </c>
      <c r="AG2075" s="12" t="s">
        <v>6551</v>
      </c>
      <c r="AH2075" s="17" t="s">
        <v>6551</v>
      </c>
      <c r="AI2075" s="12" t="s">
        <v>6551</v>
      </c>
      <c r="AJ2075" s="17">
        <v>0</v>
      </c>
      <c r="AK2075" s="12" t="s">
        <v>6551</v>
      </c>
      <c r="AL2075" s="17">
        <v>0</v>
      </c>
      <c r="AM2075" s="12" t="s">
        <v>6551</v>
      </c>
      <c r="AN2075" s="17">
        <v>0</v>
      </c>
      <c r="AO2075" s="12" t="s">
        <v>6551</v>
      </c>
      <c r="AP2075" s="192">
        <v>0</v>
      </c>
      <c r="AQ2075" s="12" t="s">
        <v>6551</v>
      </c>
      <c r="AR2075" s="17">
        <v>108550</v>
      </c>
      <c r="AS2075" s="12" t="s">
        <v>6551</v>
      </c>
      <c r="AT2075" s="17">
        <v>0</v>
      </c>
      <c r="AU2075" s="1" t="s">
        <v>6551</v>
      </c>
      <c r="AV2075" s="1" t="str">
        <f>IF(OR(M2075="Q",O2075="Q",Q2075="Q",S2075="Q",U2075="Q",W2075="Q",Y2075="Q",AA2075="Q",AC2075="Q",AE2075="Q",AG2075="Q",AI2075="Q",AK2075="Q",AM2075="Q",AO2075="Q",AQ2075="Q",AS2075="Q",AU2075="Q"),"Yes","No")</f>
        <v>No</v>
      </c>
    </row>
    <row r="2076" spans="1:48" x14ac:dyDescent="0.2">
      <c r="A2076" s="1" t="s">
        <v>1647</v>
      </c>
      <c r="B2076" s="1" t="s">
        <v>1648</v>
      </c>
      <c r="C2076" s="1" t="s">
        <v>26</v>
      </c>
      <c r="D2076" s="194">
        <v>9231</v>
      </c>
      <c r="E2076" s="197">
        <v>90231</v>
      </c>
      <c r="F2076" s="1" t="s">
        <v>239</v>
      </c>
      <c r="G2076" s="1" t="s">
        <v>6120</v>
      </c>
      <c r="H2076" s="17">
        <v>12150996</v>
      </c>
      <c r="I2076" s="12">
        <v>14</v>
      </c>
      <c r="J2076" s="1" t="s">
        <v>12</v>
      </c>
      <c r="K2076" s="1" t="s">
        <v>13</v>
      </c>
      <c r="L2076" s="4">
        <v>14</v>
      </c>
      <c r="M2076" s="1" t="s">
        <v>6551</v>
      </c>
      <c r="N2076" s="12">
        <v>0</v>
      </c>
      <c r="O2076" s="12" t="s">
        <v>6551</v>
      </c>
      <c r="P2076" s="14">
        <v>10.181526060672077</v>
      </c>
      <c r="Q2076" s="12" t="s">
        <v>6551</v>
      </c>
      <c r="R2076" s="14">
        <v>0</v>
      </c>
      <c r="S2076" s="12" t="s">
        <v>6551</v>
      </c>
      <c r="T2076" s="14">
        <v>13.888186917923861</v>
      </c>
      <c r="U2076" s="12" t="s">
        <v>6551</v>
      </c>
      <c r="V2076" s="17">
        <v>0</v>
      </c>
      <c r="W2076" s="12" t="s">
        <v>6551</v>
      </c>
      <c r="X2076" s="17">
        <v>0</v>
      </c>
      <c r="Y2076" s="12" t="s">
        <v>6551</v>
      </c>
      <c r="Z2076" s="17">
        <v>186943</v>
      </c>
      <c r="AA2076" s="12" t="s">
        <v>6551</v>
      </c>
      <c r="AB2076" s="17" t="s">
        <v>6551</v>
      </c>
      <c r="AC2076" s="12" t="s">
        <v>6551</v>
      </c>
      <c r="AD2076" s="17">
        <v>0</v>
      </c>
      <c r="AE2076" s="12" t="s">
        <v>6551</v>
      </c>
      <c r="AF2076" s="17">
        <v>18361</v>
      </c>
      <c r="AG2076" s="12" t="s">
        <v>6551</v>
      </c>
      <c r="AH2076" s="17" t="s">
        <v>6551</v>
      </c>
      <c r="AI2076" s="12" t="s">
        <v>6551</v>
      </c>
      <c r="AJ2076" s="17">
        <v>0</v>
      </c>
      <c r="AK2076" s="12" t="s">
        <v>6551</v>
      </c>
      <c r="AL2076" s="17">
        <v>0</v>
      </c>
      <c r="AM2076" s="12" t="s">
        <v>6551</v>
      </c>
      <c r="AN2076" s="17">
        <v>0</v>
      </c>
      <c r="AO2076" s="12" t="s">
        <v>6551</v>
      </c>
      <c r="AP2076" s="192">
        <v>0</v>
      </c>
      <c r="AQ2076" s="12" t="s">
        <v>6551</v>
      </c>
      <c r="AR2076" s="17">
        <v>255001</v>
      </c>
      <c r="AS2076" s="12" t="s">
        <v>6551</v>
      </c>
      <c r="AT2076" s="17">
        <v>0</v>
      </c>
      <c r="AU2076" s="1" t="s">
        <v>6551</v>
      </c>
      <c r="AV2076" s="1" t="str">
        <f>IF(OR(M2076="Q",O2076="Q",Q2076="Q",S2076="Q",U2076="Q",W2076="Q",Y2076="Q",AA2076="Q",AC2076="Q",AE2076="Q",AG2076="Q",AI2076="Q",AK2076="Q",AM2076="Q",AO2076="Q",AQ2076="Q",AS2076="Q",AU2076="Q"),"Yes","No")</f>
        <v>No</v>
      </c>
    </row>
    <row r="2077" spans="1:48" x14ac:dyDescent="0.2">
      <c r="A2077" s="1" t="s">
        <v>3151</v>
      </c>
      <c r="B2077" s="1" t="s">
        <v>3152</v>
      </c>
      <c r="C2077" s="1" t="s">
        <v>44</v>
      </c>
      <c r="D2077" s="194" t="s">
        <v>3153</v>
      </c>
      <c r="E2077" s="197" t="s">
        <v>3154</v>
      </c>
      <c r="F2077" s="1" t="s">
        <v>239</v>
      </c>
      <c r="G2077" s="1" t="s">
        <v>287</v>
      </c>
      <c r="H2077" s="17">
        <v>0</v>
      </c>
      <c r="I2077" s="12">
        <v>14</v>
      </c>
      <c r="J2077" s="1" t="s">
        <v>11</v>
      </c>
      <c r="K2077" s="1" t="s">
        <v>9</v>
      </c>
      <c r="L2077" s="4">
        <v>14</v>
      </c>
      <c r="M2077" s="1" t="s">
        <v>6551</v>
      </c>
      <c r="N2077" s="12">
        <v>0</v>
      </c>
      <c r="O2077" s="12" t="s">
        <v>6551</v>
      </c>
      <c r="P2077" s="14">
        <v>30.707842545051847</v>
      </c>
      <c r="Q2077" s="12" t="s">
        <v>6551</v>
      </c>
      <c r="R2077" s="14">
        <v>0</v>
      </c>
      <c r="S2077" s="12" t="s">
        <v>6551</v>
      </c>
      <c r="T2077" s="14">
        <v>3.0613611195006545</v>
      </c>
      <c r="U2077" s="12" t="s">
        <v>6551</v>
      </c>
      <c r="V2077" s="17">
        <v>0</v>
      </c>
      <c r="W2077" s="12" t="s">
        <v>6551</v>
      </c>
      <c r="X2077" s="17">
        <v>0</v>
      </c>
      <c r="Y2077" s="12" t="s">
        <v>6551</v>
      </c>
      <c r="Z2077" s="17">
        <v>610042</v>
      </c>
      <c r="AA2077" s="12" t="s">
        <v>6551</v>
      </c>
      <c r="AB2077" s="17" t="s">
        <v>6551</v>
      </c>
      <c r="AC2077" s="12" t="s">
        <v>6551</v>
      </c>
      <c r="AD2077" s="17">
        <v>0</v>
      </c>
      <c r="AE2077" s="12" t="s">
        <v>6551</v>
      </c>
      <c r="AF2077" s="17">
        <v>19866</v>
      </c>
      <c r="AG2077" s="12" t="s">
        <v>6551</v>
      </c>
      <c r="AH2077" s="17" t="s">
        <v>6551</v>
      </c>
      <c r="AI2077" s="12" t="s">
        <v>6551</v>
      </c>
      <c r="AJ2077" s="17">
        <v>0</v>
      </c>
      <c r="AK2077" s="12" t="s">
        <v>6551</v>
      </c>
      <c r="AL2077" s="17">
        <v>0</v>
      </c>
      <c r="AM2077" s="12" t="s">
        <v>6551</v>
      </c>
      <c r="AN2077" s="17">
        <v>0</v>
      </c>
      <c r="AO2077" s="12" t="s">
        <v>6551</v>
      </c>
      <c r="AP2077" s="192">
        <v>0</v>
      </c>
      <c r="AQ2077" s="12" t="s">
        <v>6551</v>
      </c>
      <c r="AR2077" s="17">
        <v>60817</v>
      </c>
      <c r="AS2077" s="12" t="s">
        <v>6551</v>
      </c>
      <c r="AT2077" s="17">
        <v>0</v>
      </c>
      <c r="AU2077" s="1" t="s">
        <v>6551</v>
      </c>
      <c r="AV2077" s="1" t="str">
        <f>IF(OR(M2077="Q",O2077="Q",Q2077="Q",S2077="Q",U2077="Q",W2077="Q",Y2077="Q",AA2077="Q",AC2077="Q",AE2077="Q",AG2077="Q",AI2077="Q",AK2077="Q",AM2077="Q",AO2077="Q",AQ2077="Q",AS2077="Q",AU2077="Q"),"Yes","No")</f>
        <v>No</v>
      </c>
    </row>
    <row r="2078" spans="1:48" x14ac:dyDescent="0.2">
      <c r="A2078" s="1" t="s">
        <v>2365</v>
      </c>
      <c r="B2078" s="1" t="s">
        <v>373</v>
      </c>
      <c r="C2078" s="1" t="s">
        <v>77</v>
      </c>
      <c r="D2078" s="194" t="s">
        <v>2366</v>
      </c>
      <c r="E2078" s="197" t="s">
        <v>2367</v>
      </c>
      <c r="F2078" s="1" t="s">
        <v>305</v>
      </c>
      <c r="G2078" s="1" t="s">
        <v>287</v>
      </c>
      <c r="H2078" s="17">
        <v>0</v>
      </c>
      <c r="I2078" s="12">
        <v>14</v>
      </c>
      <c r="J2078" s="1" t="s">
        <v>11</v>
      </c>
      <c r="K2078" s="1" t="s">
        <v>9</v>
      </c>
      <c r="L2078" s="4">
        <v>14</v>
      </c>
      <c r="M2078" s="1" t="s">
        <v>6551</v>
      </c>
      <c r="N2078" s="12">
        <v>0</v>
      </c>
      <c r="O2078" s="12" t="s">
        <v>6551</v>
      </c>
      <c r="P2078" s="14">
        <v>34.111292250842297</v>
      </c>
      <c r="Q2078" s="12" t="s">
        <v>6551</v>
      </c>
      <c r="R2078" s="14">
        <v>0</v>
      </c>
      <c r="S2078" s="12" t="s">
        <v>6551</v>
      </c>
      <c r="T2078" s="14">
        <v>5.0991196609064229</v>
      </c>
      <c r="U2078" s="12" t="s">
        <v>6551</v>
      </c>
      <c r="V2078" s="17">
        <v>0</v>
      </c>
      <c r="W2078" s="12" t="s">
        <v>6551</v>
      </c>
      <c r="X2078" s="17">
        <v>0</v>
      </c>
      <c r="Y2078" s="12" t="s">
        <v>6551</v>
      </c>
      <c r="Z2078" s="17">
        <v>313858</v>
      </c>
      <c r="AA2078" s="12" t="s">
        <v>6551</v>
      </c>
      <c r="AB2078" s="17" t="s">
        <v>6551</v>
      </c>
      <c r="AC2078" s="12" t="s">
        <v>6551</v>
      </c>
      <c r="AD2078" s="17">
        <v>0</v>
      </c>
      <c r="AE2078" s="12" t="s">
        <v>6551</v>
      </c>
      <c r="AF2078" s="17">
        <v>9201</v>
      </c>
      <c r="AG2078" s="12" t="s">
        <v>6551</v>
      </c>
      <c r="AH2078" s="17" t="s">
        <v>6551</v>
      </c>
      <c r="AI2078" s="12" t="s">
        <v>6551</v>
      </c>
      <c r="AJ2078" s="17">
        <v>0</v>
      </c>
      <c r="AK2078" s="12" t="s">
        <v>6551</v>
      </c>
      <c r="AL2078" s="17">
        <v>0</v>
      </c>
      <c r="AM2078" s="12" t="s">
        <v>6551</v>
      </c>
      <c r="AN2078" s="17">
        <v>0</v>
      </c>
      <c r="AO2078" s="12" t="s">
        <v>6551</v>
      </c>
      <c r="AP2078" s="192">
        <v>0</v>
      </c>
      <c r="AQ2078" s="12" t="s">
        <v>6551</v>
      </c>
      <c r="AR2078" s="17">
        <v>46917</v>
      </c>
      <c r="AS2078" s="12" t="s">
        <v>6551</v>
      </c>
      <c r="AT2078" s="17">
        <v>0</v>
      </c>
      <c r="AU2078" s="1" t="s">
        <v>6551</v>
      </c>
      <c r="AV2078" s="1" t="str">
        <f>IF(OR(M2078="Q",O2078="Q",Q2078="Q",S2078="Q",U2078="Q",W2078="Q",Y2078="Q",AA2078="Q",AC2078="Q",AE2078="Q",AG2078="Q",AI2078="Q",AK2078="Q",AM2078="Q",AO2078="Q",AQ2078="Q",AS2078="Q",AU2078="Q"),"Yes","No")</f>
        <v>No</v>
      </c>
    </row>
    <row r="2079" spans="1:48" x14ac:dyDescent="0.2">
      <c r="A2079" s="1" t="s">
        <v>2583</v>
      </c>
      <c r="B2079" s="1" t="s">
        <v>2584</v>
      </c>
      <c r="C2079" s="1" t="s">
        <v>79</v>
      </c>
      <c r="D2079" s="194" t="s">
        <v>2585</v>
      </c>
      <c r="E2079" s="197" t="s">
        <v>2586</v>
      </c>
      <c r="F2079" s="1" t="s">
        <v>239</v>
      </c>
      <c r="G2079" s="1" t="s">
        <v>287</v>
      </c>
      <c r="H2079" s="17">
        <v>0</v>
      </c>
      <c r="I2079" s="12">
        <v>14</v>
      </c>
      <c r="J2079" s="1" t="s">
        <v>11</v>
      </c>
      <c r="K2079" s="1" t="s">
        <v>9</v>
      </c>
      <c r="L2079" s="4">
        <v>14</v>
      </c>
      <c r="M2079" s="1" t="s">
        <v>6551</v>
      </c>
      <c r="N2079" s="12">
        <v>0</v>
      </c>
      <c r="O2079" s="12" t="s">
        <v>6551</v>
      </c>
      <c r="P2079" s="14">
        <v>15.27111500355794</v>
      </c>
      <c r="Q2079" s="12" t="s">
        <v>6551</v>
      </c>
      <c r="R2079" s="14">
        <v>0</v>
      </c>
      <c r="S2079" s="12" t="s">
        <v>6551</v>
      </c>
      <c r="T2079" s="14">
        <v>1.580929443319284</v>
      </c>
      <c r="U2079" s="12" t="s">
        <v>6551</v>
      </c>
      <c r="V2079" s="17">
        <v>0</v>
      </c>
      <c r="W2079" s="12" t="s">
        <v>6551</v>
      </c>
      <c r="X2079" s="17">
        <v>0</v>
      </c>
      <c r="Y2079" s="12" t="s">
        <v>6551</v>
      </c>
      <c r="Z2079" s="17">
        <v>557976</v>
      </c>
      <c r="AA2079" s="12" t="s">
        <v>6551</v>
      </c>
      <c r="AB2079" s="17" t="s">
        <v>6551</v>
      </c>
      <c r="AC2079" s="12" t="s">
        <v>6551</v>
      </c>
      <c r="AD2079" s="17">
        <v>0</v>
      </c>
      <c r="AE2079" s="12" t="s">
        <v>6551</v>
      </c>
      <c r="AF2079" s="17">
        <v>36538</v>
      </c>
      <c r="AG2079" s="12" t="s">
        <v>6551</v>
      </c>
      <c r="AH2079" s="17" t="s">
        <v>6551</v>
      </c>
      <c r="AI2079" s="12" t="s">
        <v>6551</v>
      </c>
      <c r="AJ2079" s="17">
        <v>0</v>
      </c>
      <c r="AK2079" s="12" t="s">
        <v>6551</v>
      </c>
      <c r="AL2079" s="17">
        <v>0</v>
      </c>
      <c r="AM2079" s="12" t="s">
        <v>6551</v>
      </c>
      <c r="AN2079" s="17">
        <v>0</v>
      </c>
      <c r="AO2079" s="12" t="s">
        <v>6551</v>
      </c>
      <c r="AP2079" s="192">
        <v>0</v>
      </c>
      <c r="AQ2079" s="12" t="s">
        <v>6551</v>
      </c>
      <c r="AR2079" s="17">
        <v>57764</v>
      </c>
      <c r="AS2079" s="12" t="s">
        <v>6551</v>
      </c>
      <c r="AT2079" s="17">
        <v>0</v>
      </c>
      <c r="AU2079" s="1" t="s">
        <v>6551</v>
      </c>
      <c r="AV2079" s="1" t="str">
        <f>IF(OR(M2079="Q",O2079="Q",Q2079="Q",S2079="Q",U2079="Q",W2079="Q",Y2079="Q",AA2079="Q",AC2079="Q",AE2079="Q",AG2079="Q",AI2079="Q",AK2079="Q",AM2079="Q",AO2079="Q",AQ2079="Q",AS2079="Q",AU2079="Q"),"Yes","No")</f>
        <v>No</v>
      </c>
    </row>
    <row r="2080" spans="1:48" x14ac:dyDescent="0.2">
      <c r="A2080" s="1" t="s">
        <v>2988</v>
      </c>
      <c r="B2080" s="1" t="s">
        <v>2989</v>
      </c>
      <c r="C2080" s="1" t="s">
        <v>79</v>
      </c>
      <c r="D2080" s="194" t="s">
        <v>2990</v>
      </c>
      <c r="E2080" s="197" t="s">
        <v>2991</v>
      </c>
      <c r="F2080" s="1" t="s">
        <v>305</v>
      </c>
      <c r="G2080" s="1" t="s">
        <v>287</v>
      </c>
      <c r="H2080" s="17">
        <v>0</v>
      </c>
      <c r="I2080" s="12">
        <v>14</v>
      </c>
      <c r="J2080" s="1" t="s">
        <v>11</v>
      </c>
      <c r="K2080" s="1" t="s">
        <v>9</v>
      </c>
      <c r="L2080" s="4">
        <v>14</v>
      </c>
      <c r="M2080" s="1" t="s">
        <v>6551</v>
      </c>
      <c r="N2080" s="12">
        <v>0</v>
      </c>
      <c r="O2080" s="12" t="s">
        <v>6551</v>
      </c>
      <c r="P2080" s="14">
        <v>21.59997385620915</v>
      </c>
      <c r="Q2080" s="12" t="s">
        <v>6551</v>
      </c>
      <c r="R2080" s="14">
        <v>0</v>
      </c>
      <c r="S2080" s="12" t="s">
        <v>6551</v>
      </c>
      <c r="T2080" s="14">
        <v>2.3986928104575163</v>
      </c>
      <c r="U2080" s="12" t="s">
        <v>6551</v>
      </c>
      <c r="V2080" s="17">
        <v>0</v>
      </c>
      <c r="W2080" s="12" t="s">
        <v>6551</v>
      </c>
      <c r="X2080" s="17">
        <v>0</v>
      </c>
      <c r="Y2080" s="12" t="s">
        <v>6551</v>
      </c>
      <c r="Z2080" s="17">
        <v>826199</v>
      </c>
      <c r="AA2080" s="12" t="s">
        <v>6551</v>
      </c>
      <c r="AB2080" s="17" t="s">
        <v>6551</v>
      </c>
      <c r="AC2080" s="12" t="s">
        <v>6551</v>
      </c>
      <c r="AD2080" s="17">
        <v>0</v>
      </c>
      <c r="AE2080" s="12" t="s">
        <v>6551</v>
      </c>
      <c r="AF2080" s="17">
        <v>38250</v>
      </c>
      <c r="AG2080" s="12" t="s">
        <v>6551</v>
      </c>
      <c r="AH2080" s="17" t="s">
        <v>6551</v>
      </c>
      <c r="AI2080" s="12" t="s">
        <v>6551</v>
      </c>
      <c r="AJ2080" s="17">
        <v>0</v>
      </c>
      <c r="AK2080" s="12" t="s">
        <v>6551</v>
      </c>
      <c r="AL2080" s="17">
        <v>0</v>
      </c>
      <c r="AM2080" s="12" t="s">
        <v>6551</v>
      </c>
      <c r="AN2080" s="17">
        <v>0</v>
      </c>
      <c r="AO2080" s="12" t="s">
        <v>6551</v>
      </c>
      <c r="AP2080" s="192">
        <v>0</v>
      </c>
      <c r="AQ2080" s="12" t="s">
        <v>6551</v>
      </c>
      <c r="AR2080" s="17">
        <v>91750</v>
      </c>
      <c r="AS2080" s="12" t="s">
        <v>6551</v>
      </c>
      <c r="AT2080" s="17">
        <v>0</v>
      </c>
      <c r="AU2080" s="1" t="s">
        <v>6551</v>
      </c>
      <c r="AV2080" s="1" t="str">
        <f>IF(OR(M2080="Q",O2080="Q",Q2080="Q",S2080="Q",U2080="Q",W2080="Q",Y2080="Q",AA2080="Q",AC2080="Q",AE2080="Q",AG2080="Q",AI2080="Q",AK2080="Q",AM2080="Q",AO2080="Q",AQ2080="Q",AS2080="Q",AU2080="Q"),"Yes","No")</f>
        <v>No</v>
      </c>
    </row>
    <row r="2081" spans="1:48" x14ac:dyDescent="0.2">
      <c r="A2081" s="1" t="s">
        <v>3110</v>
      </c>
      <c r="B2081" s="1" t="s">
        <v>3111</v>
      </c>
      <c r="C2081" s="1" t="s">
        <v>79</v>
      </c>
      <c r="D2081" s="194" t="s">
        <v>3112</v>
      </c>
      <c r="E2081" s="197" t="s">
        <v>3113</v>
      </c>
      <c r="F2081" s="1" t="s">
        <v>239</v>
      </c>
      <c r="G2081" s="1" t="s">
        <v>287</v>
      </c>
      <c r="H2081" s="17">
        <v>0</v>
      </c>
      <c r="I2081" s="12">
        <v>14</v>
      </c>
      <c r="J2081" s="1" t="s">
        <v>11</v>
      </c>
      <c r="K2081" s="1" t="s">
        <v>9</v>
      </c>
      <c r="L2081" s="4">
        <v>14</v>
      </c>
      <c r="M2081" s="1" t="s">
        <v>6551</v>
      </c>
      <c r="N2081" s="12">
        <v>0</v>
      </c>
      <c r="O2081" s="12" t="s">
        <v>6551</v>
      </c>
      <c r="P2081" s="14">
        <v>24.17008260772494</v>
      </c>
      <c r="Q2081" s="12" t="s">
        <v>6551</v>
      </c>
      <c r="R2081" s="14">
        <v>0</v>
      </c>
      <c r="S2081" s="12" t="s">
        <v>6551</v>
      </c>
      <c r="T2081" s="14">
        <v>1.5659745478901541</v>
      </c>
      <c r="U2081" s="12" t="s">
        <v>6551</v>
      </c>
      <c r="V2081" s="17">
        <v>0</v>
      </c>
      <c r="W2081" s="12" t="s">
        <v>6551</v>
      </c>
      <c r="X2081" s="17">
        <v>0</v>
      </c>
      <c r="Y2081" s="12" t="s">
        <v>6551</v>
      </c>
      <c r="Z2081" s="17">
        <v>541289</v>
      </c>
      <c r="AA2081" s="12" t="s">
        <v>6551</v>
      </c>
      <c r="AB2081" s="17" t="s">
        <v>6551</v>
      </c>
      <c r="AC2081" s="12" t="s">
        <v>6551</v>
      </c>
      <c r="AD2081" s="17">
        <v>0</v>
      </c>
      <c r="AE2081" s="12" t="s">
        <v>6551</v>
      </c>
      <c r="AF2081" s="17">
        <v>22395</v>
      </c>
      <c r="AG2081" s="12" t="s">
        <v>6551</v>
      </c>
      <c r="AH2081" s="17" t="s">
        <v>6551</v>
      </c>
      <c r="AI2081" s="12" t="s">
        <v>6551</v>
      </c>
      <c r="AJ2081" s="17">
        <v>0</v>
      </c>
      <c r="AK2081" s="12" t="s">
        <v>6551</v>
      </c>
      <c r="AL2081" s="17">
        <v>0</v>
      </c>
      <c r="AM2081" s="12" t="s">
        <v>6551</v>
      </c>
      <c r="AN2081" s="17">
        <v>0</v>
      </c>
      <c r="AO2081" s="12" t="s">
        <v>6551</v>
      </c>
      <c r="AP2081" s="192">
        <v>0</v>
      </c>
      <c r="AQ2081" s="12" t="s">
        <v>6551</v>
      </c>
      <c r="AR2081" s="17">
        <v>35070</v>
      </c>
      <c r="AS2081" s="12" t="s">
        <v>6551</v>
      </c>
      <c r="AT2081" s="17">
        <v>0</v>
      </c>
      <c r="AU2081" s="1" t="s">
        <v>6551</v>
      </c>
      <c r="AV2081" s="1" t="str">
        <f>IF(OR(M2081="Q",O2081="Q",Q2081="Q",S2081="Q",U2081="Q",W2081="Q",Y2081="Q",AA2081="Q",AC2081="Q",AE2081="Q",AG2081="Q",AI2081="Q",AK2081="Q",AM2081="Q",AO2081="Q",AQ2081="Q",AS2081="Q",AU2081="Q"),"Yes","No")</f>
        <v>No</v>
      </c>
    </row>
    <row r="2082" spans="1:48" x14ac:dyDescent="0.2">
      <c r="A2082" s="1" t="s">
        <v>3036</v>
      </c>
      <c r="B2082" s="1" t="s">
        <v>3037</v>
      </c>
      <c r="C2082" s="1" t="s">
        <v>105</v>
      </c>
      <c r="D2082" s="194" t="s">
        <v>3038</v>
      </c>
      <c r="E2082" s="197" t="s">
        <v>3039</v>
      </c>
      <c r="F2082" s="1" t="s">
        <v>239</v>
      </c>
      <c r="G2082" s="1" t="s">
        <v>287</v>
      </c>
      <c r="H2082" s="17">
        <v>0</v>
      </c>
      <c r="I2082" s="12">
        <v>14</v>
      </c>
      <c r="J2082" s="1" t="s">
        <v>11</v>
      </c>
      <c r="K2082" s="1" t="s">
        <v>9</v>
      </c>
      <c r="L2082" s="4">
        <v>14</v>
      </c>
      <c r="M2082" s="1" t="s">
        <v>6551</v>
      </c>
      <c r="N2082" s="12">
        <v>0</v>
      </c>
      <c r="O2082" s="12" t="s">
        <v>6551</v>
      </c>
      <c r="P2082" s="14">
        <v>19.511850989522699</v>
      </c>
      <c r="Q2082" s="12" t="s">
        <v>6551</v>
      </c>
      <c r="R2082" s="14">
        <v>0</v>
      </c>
      <c r="S2082" s="12" t="s">
        <v>6551</v>
      </c>
      <c r="T2082" s="14">
        <v>1.7834225844004656</v>
      </c>
      <c r="U2082" s="12" t="s">
        <v>6551</v>
      </c>
      <c r="V2082" s="17">
        <v>0</v>
      </c>
      <c r="W2082" s="12" t="s">
        <v>6551</v>
      </c>
      <c r="X2082" s="17">
        <v>0</v>
      </c>
      <c r="Y2082" s="12" t="s">
        <v>6551</v>
      </c>
      <c r="Z2082" s="17">
        <v>419017</v>
      </c>
      <c r="AA2082" s="12" t="s">
        <v>6551</v>
      </c>
      <c r="AB2082" s="17" t="s">
        <v>6551</v>
      </c>
      <c r="AC2082" s="12" t="s">
        <v>6551</v>
      </c>
      <c r="AD2082" s="17">
        <v>0</v>
      </c>
      <c r="AE2082" s="12" t="s">
        <v>6551</v>
      </c>
      <c r="AF2082" s="17">
        <v>21475</v>
      </c>
      <c r="AG2082" s="12" t="s">
        <v>6551</v>
      </c>
      <c r="AH2082" s="17" t="s">
        <v>6551</v>
      </c>
      <c r="AI2082" s="12" t="s">
        <v>6551</v>
      </c>
      <c r="AJ2082" s="17">
        <v>0</v>
      </c>
      <c r="AK2082" s="12" t="s">
        <v>6551</v>
      </c>
      <c r="AL2082" s="17">
        <v>0</v>
      </c>
      <c r="AM2082" s="12" t="s">
        <v>6551</v>
      </c>
      <c r="AN2082" s="17">
        <v>0</v>
      </c>
      <c r="AO2082" s="12" t="s">
        <v>6551</v>
      </c>
      <c r="AP2082" s="192">
        <v>0</v>
      </c>
      <c r="AQ2082" s="12" t="s">
        <v>6551</v>
      </c>
      <c r="AR2082" s="17">
        <v>38299</v>
      </c>
      <c r="AS2082" s="12" t="s">
        <v>6551</v>
      </c>
      <c r="AT2082" s="17">
        <v>0</v>
      </c>
      <c r="AU2082" s="1" t="s">
        <v>6551</v>
      </c>
      <c r="AV2082" s="1" t="str">
        <f>IF(OR(M2082="Q",O2082="Q",Q2082="Q",S2082="Q",U2082="Q",W2082="Q",Y2082="Q",AA2082="Q",AC2082="Q",AE2082="Q",AG2082="Q",AI2082="Q",AK2082="Q",AM2082="Q",AO2082="Q",AQ2082="Q",AS2082="Q",AU2082="Q"),"Yes","No")</f>
        <v>No</v>
      </c>
    </row>
    <row r="2083" spans="1:48" x14ac:dyDescent="0.2">
      <c r="A2083" s="1" t="s">
        <v>3203</v>
      </c>
      <c r="B2083" s="1" t="s">
        <v>719</v>
      </c>
      <c r="C2083" s="1" t="s">
        <v>57</v>
      </c>
      <c r="D2083" s="194" t="s">
        <v>3204</v>
      </c>
      <c r="E2083" s="197" t="s">
        <v>3205</v>
      </c>
      <c r="F2083" s="1" t="s">
        <v>239</v>
      </c>
      <c r="G2083" s="1" t="s">
        <v>287</v>
      </c>
      <c r="H2083" s="17">
        <v>0</v>
      </c>
      <c r="I2083" s="12">
        <v>14</v>
      </c>
      <c r="J2083" s="1" t="s">
        <v>11</v>
      </c>
      <c r="K2083" s="1" t="s">
        <v>9</v>
      </c>
      <c r="L2083" s="4">
        <v>14</v>
      </c>
      <c r="M2083" s="1" t="s">
        <v>6551</v>
      </c>
      <c r="N2083" s="12">
        <v>0</v>
      </c>
      <c r="O2083" s="12" t="s">
        <v>6551</v>
      </c>
      <c r="P2083" s="14">
        <v>29.175255831105375</v>
      </c>
      <c r="Q2083" s="12" t="s">
        <v>6551</v>
      </c>
      <c r="R2083" s="14">
        <v>0</v>
      </c>
      <c r="S2083" s="12" t="s">
        <v>6551</v>
      </c>
      <c r="T2083" s="14">
        <v>3.5475246611966442</v>
      </c>
      <c r="U2083" s="12" t="s">
        <v>6551</v>
      </c>
      <c r="V2083" s="17">
        <v>0</v>
      </c>
      <c r="W2083" s="12" t="s">
        <v>6551</v>
      </c>
      <c r="X2083" s="17">
        <v>0</v>
      </c>
      <c r="Y2083" s="12" t="s">
        <v>6551</v>
      </c>
      <c r="Z2083" s="17">
        <v>316464</v>
      </c>
      <c r="AA2083" s="12" t="s">
        <v>6551</v>
      </c>
      <c r="AB2083" s="17" t="s">
        <v>6551</v>
      </c>
      <c r="AC2083" s="12" t="s">
        <v>6551</v>
      </c>
      <c r="AD2083" s="17">
        <v>0</v>
      </c>
      <c r="AE2083" s="12" t="s">
        <v>6551</v>
      </c>
      <c r="AF2083" s="17">
        <v>10847</v>
      </c>
      <c r="AG2083" s="12" t="s">
        <v>6551</v>
      </c>
      <c r="AH2083" s="17" t="s">
        <v>6551</v>
      </c>
      <c r="AI2083" s="12" t="s">
        <v>6551</v>
      </c>
      <c r="AJ2083" s="17">
        <v>0</v>
      </c>
      <c r="AK2083" s="12" t="s">
        <v>6551</v>
      </c>
      <c r="AL2083" s="17">
        <v>0</v>
      </c>
      <c r="AM2083" s="12" t="s">
        <v>6551</v>
      </c>
      <c r="AN2083" s="17">
        <v>0</v>
      </c>
      <c r="AO2083" s="12" t="s">
        <v>6551</v>
      </c>
      <c r="AP2083" s="192">
        <v>0</v>
      </c>
      <c r="AQ2083" s="12" t="s">
        <v>6551</v>
      </c>
      <c r="AR2083" s="17">
        <v>38480</v>
      </c>
      <c r="AS2083" s="12" t="s">
        <v>6551</v>
      </c>
      <c r="AT2083" s="17">
        <v>0</v>
      </c>
      <c r="AU2083" s="1" t="s">
        <v>6551</v>
      </c>
      <c r="AV2083" s="1" t="str">
        <f>IF(OR(M2083="Q",O2083="Q",Q2083="Q",S2083="Q",U2083="Q",W2083="Q",Y2083="Q",AA2083="Q",AC2083="Q",AE2083="Q",AG2083="Q",AI2083="Q",AK2083="Q",AM2083="Q",AO2083="Q",AQ2083="Q",AS2083="Q",AU2083="Q"),"Yes","No")</f>
        <v>No</v>
      </c>
    </row>
    <row r="2084" spans="1:48" x14ac:dyDescent="0.2">
      <c r="A2084" s="1" t="s">
        <v>3917</v>
      </c>
      <c r="B2084" s="1" t="s">
        <v>3918</v>
      </c>
      <c r="C2084" s="1" t="s">
        <v>57</v>
      </c>
      <c r="D2084" s="194" t="s">
        <v>3919</v>
      </c>
      <c r="E2084" s="197" t="s">
        <v>3920</v>
      </c>
      <c r="F2084" s="1" t="s">
        <v>239</v>
      </c>
      <c r="G2084" s="1" t="s">
        <v>287</v>
      </c>
      <c r="H2084" s="17">
        <v>0</v>
      </c>
      <c r="I2084" s="12">
        <v>14</v>
      </c>
      <c r="J2084" s="1" t="s">
        <v>11</v>
      </c>
      <c r="K2084" s="1" t="s">
        <v>9</v>
      </c>
      <c r="L2084" s="4">
        <v>14</v>
      </c>
      <c r="M2084" s="1" t="s">
        <v>6551</v>
      </c>
      <c r="N2084" s="12">
        <v>0</v>
      </c>
      <c r="O2084" s="12" t="s">
        <v>6551</v>
      </c>
      <c r="P2084" s="14">
        <v>14.688990542763158</v>
      </c>
      <c r="Q2084" s="12" t="s">
        <v>6551</v>
      </c>
      <c r="R2084" s="14">
        <v>0</v>
      </c>
      <c r="S2084" s="12" t="s">
        <v>6551</v>
      </c>
      <c r="T2084" s="14">
        <v>2.1848787006578947</v>
      </c>
      <c r="U2084" s="12" t="s">
        <v>6551</v>
      </c>
      <c r="V2084" s="17">
        <v>0</v>
      </c>
      <c r="W2084" s="12" t="s">
        <v>6551</v>
      </c>
      <c r="X2084" s="17">
        <v>0</v>
      </c>
      <c r="Y2084" s="12" t="s">
        <v>6551</v>
      </c>
      <c r="Z2084" s="17">
        <v>285789</v>
      </c>
      <c r="AA2084" s="12" t="s">
        <v>6551</v>
      </c>
      <c r="AB2084" s="17" t="s">
        <v>6551</v>
      </c>
      <c r="AC2084" s="12" t="s">
        <v>6551</v>
      </c>
      <c r="AD2084" s="17">
        <v>0</v>
      </c>
      <c r="AE2084" s="12" t="s">
        <v>6551</v>
      </c>
      <c r="AF2084" s="17">
        <v>19456</v>
      </c>
      <c r="AG2084" s="12" t="s">
        <v>6551</v>
      </c>
      <c r="AH2084" s="17" t="s">
        <v>6551</v>
      </c>
      <c r="AI2084" s="12" t="s">
        <v>6551</v>
      </c>
      <c r="AJ2084" s="17">
        <v>0</v>
      </c>
      <c r="AK2084" s="12" t="s">
        <v>6551</v>
      </c>
      <c r="AL2084" s="17">
        <v>0</v>
      </c>
      <c r="AM2084" s="12" t="s">
        <v>6551</v>
      </c>
      <c r="AN2084" s="17">
        <v>0</v>
      </c>
      <c r="AO2084" s="12" t="s">
        <v>6551</v>
      </c>
      <c r="AP2084" s="192">
        <v>0</v>
      </c>
      <c r="AQ2084" s="12" t="s">
        <v>6551</v>
      </c>
      <c r="AR2084" s="17">
        <v>42509</v>
      </c>
      <c r="AS2084" s="12" t="s">
        <v>6551</v>
      </c>
      <c r="AT2084" s="17">
        <v>0</v>
      </c>
      <c r="AU2084" s="1" t="s">
        <v>6551</v>
      </c>
      <c r="AV2084" s="1" t="str">
        <f>IF(OR(M2084="Q",O2084="Q",Q2084="Q",S2084="Q",U2084="Q",W2084="Q",Y2084="Q",AA2084="Q",AC2084="Q",AE2084="Q",AG2084="Q",AI2084="Q",AK2084="Q",AM2084="Q",AO2084="Q",AQ2084="Q",AS2084="Q",AU2084="Q"),"Yes","No")</f>
        <v>No</v>
      </c>
    </row>
    <row r="2085" spans="1:48" x14ac:dyDescent="0.2">
      <c r="A2085" s="1" t="s">
        <v>3209</v>
      </c>
      <c r="B2085" s="1" t="s">
        <v>3210</v>
      </c>
      <c r="C2085" s="1" t="s">
        <v>71</v>
      </c>
      <c r="D2085" s="194" t="s">
        <v>3211</v>
      </c>
      <c r="E2085" s="197" t="s">
        <v>3212</v>
      </c>
      <c r="F2085" s="1" t="s">
        <v>242</v>
      </c>
      <c r="G2085" s="1" t="s">
        <v>287</v>
      </c>
      <c r="H2085" s="17">
        <v>0</v>
      </c>
      <c r="I2085" s="12">
        <v>14</v>
      </c>
      <c r="J2085" s="1" t="s">
        <v>11</v>
      </c>
      <c r="K2085" s="1" t="s">
        <v>9</v>
      </c>
      <c r="L2085" s="4">
        <v>14</v>
      </c>
      <c r="M2085" s="1" t="s">
        <v>6551</v>
      </c>
      <c r="N2085" s="12">
        <v>0</v>
      </c>
      <c r="O2085" s="12" t="s">
        <v>6551</v>
      </c>
      <c r="P2085" s="14">
        <v>10.443380475348654</v>
      </c>
      <c r="Q2085" s="12" t="s">
        <v>6551</v>
      </c>
      <c r="R2085" s="14">
        <v>0</v>
      </c>
      <c r="S2085" s="12" t="s">
        <v>6551</v>
      </c>
      <c r="T2085" s="14">
        <v>3.3127578078962876</v>
      </c>
      <c r="U2085" s="12" t="s">
        <v>6551</v>
      </c>
      <c r="V2085" s="17">
        <v>0</v>
      </c>
      <c r="W2085" s="12" t="s">
        <v>6551</v>
      </c>
      <c r="X2085" s="17">
        <v>0</v>
      </c>
      <c r="Y2085" s="12" t="s">
        <v>6551</v>
      </c>
      <c r="Z2085" s="17">
        <v>212669</v>
      </c>
      <c r="AA2085" s="12" t="s">
        <v>6551</v>
      </c>
      <c r="AB2085" s="17" t="s">
        <v>6551</v>
      </c>
      <c r="AC2085" s="12" t="s">
        <v>6551</v>
      </c>
      <c r="AD2085" s="17">
        <v>0</v>
      </c>
      <c r="AE2085" s="12" t="s">
        <v>6551</v>
      </c>
      <c r="AF2085" s="17">
        <v>20364</v>
      </c>
      <c r="AG2085" s="12" t="s">
        <v>6551</v>
      </c>
      <c r="AH2085" s="17" t="s">
        <v>6551</v>
      </c>
      <c r="AI2085" s="12" t="s">
        <v>6551</v>
      </c>
      <c r="AJ2085" s="17">
        <v>0</v>
      </c>
      <c r="AK2085" s="12" t="s">
        <v>6551</v>
      </c>
      <c r="AL2085" s="17">
        <v>0</v>
      </c>
      <c r="AM2085" s="12" t="s">
        <v>6551</v>
      </c>
      <c r="AN2085" s="17">
        <v>0</v>
      </c>
      <c r="AO2085" s="12" t="s">
        <v>6551</v>
      </c>
      <c r="AP2085" s="192">
        <v>0</v>
      </c>
      <c r="AQ2085" s="12" t="s">
        <v>6551</v>
      </c>
      <c r="AR2085" s="17">
        <v>67461</v>
      </c>
      <c r="AS2085" s="12" t="s">
        <v>6551</v>
      </c>
      <c r="AT2085" s="17">
        <v>0</v>
      </c>
      <c r="AU2085" s="1" t="s">
        <v>6551</v>
      </c>
      <c r="AV2085" s="1" t="str">
        <f>IF(OR(M2085="Q",O2085="Q",Q2085="Q",S2085="Q",U2085="Q",W2085="Q",Y2085="Q",AA2085="Q",AC2085="Q",AE2085="Q",AG2085="Q",AI2085="Q",AK2085="Q",AM2085="Q",AO2085="Q",AQ2085="Q",AS2085="Q",AU2085="Q"),"Yes","No")</f>
        <v>No</v>
      </c>
    </row>
    <row r="2086" spans="1:48" x14ac:dyDescent="0.2">
      <c r="A2086" s="1" t="s">
        <v>3635</v>
      </c>
      <c r="B2086" s="1" t="s">
        <v>3636</v>
      </c>
      <c r="C2086" s="1" t="s">
        <v>117</v>
      </c>
      <c r="D2086" s="194" t="s">
        <v>3637</v>
      </c>
      <c r="E2086" s="197" t="s">
        <v>3638</v>
      </c>
      <c r="F2086" s="1" t="s">
        <v>239</v>
      </c>
      <c r="G2086" s="1" t="s">
        <v>287</v>
      </c>
      <c r="H2086" s="17">
        <v>0</v>
      </c>
      <c r="I2086" s="12">
        <v>14</v>
      </c>
      <c r="J2086" s="1" t="s">
        <v>11</v>
      </c>
      <c r="K2086" s="1" t="s">
        <v>9</v>
      </c>
      <c r="L2086" s="4">
        <v>14</v>
      </c>
      <c r="M2086" s="1" t="s">
        <v>6551</v>
      </c>
      <c r="N2086" s="12">
        <v>0</v>
      </c>
      <c r="O2086" s="12" t="s">
        <v>6551</v>
      </c>
      <c r="P2086" s="14">
        <v>11.178608654719074</v>
      </c>
      <c r="Q2086" s="12" t="s">
        <v>6551</v>
      </c>
      <c r="R2086" s="14">
        <v>0</v>
      </c>
      <c r="S2086" s="12" t="s">
        <v>6551</v>
      </c>
      <c r="T2086" s="14">
        <v>2.2234961837194445</v>
      </c>
      <c r="U2086" s="12" t="s">
        <v>6551</v>
      </c>
      <c r="V2086" s="17">
        <v>0</v>
      </c>
      <c r="W2086" s="12" t="s">
        <v>6551</v>
      </c>
      <c r="X2086" s="17">
        <v>0</v>
      </c>
      <c r="Y2086" s="12" t="s">
        <v>6551</v>
      </c>
      <c r="Z2086" s="17">
        <v>332463</v>
      </c>
      <c r="AA2086" s="12" t="s">
        <v>6551</v>
      </c>
      <c r="AB2086" s="17" t="s">
        <v>6551</v>
      </c>
      <c r="AC2086" s="12" t="s">
        <v>6551</v>
      </c>
      <c r="AD2086" s="17">
        <v>0</v>
      </c>
      <c r="AE2086" s="12" t="s">
        <v>6551</v>
      </c>
      <c r="AF2086" s="17">
        <v>29741</v>
      </c>
      <c r="AG2086" s="12" t="s">
        <v>6551</v>
      </c>
      <c r="AH2086" s="17" t="s">
        <v>6551</v>
      </c>
      <c r="AI2086" s="12" t="s">
        <v>6551</v>
      </c>
      <c r="AJ2086" s="17">
        <v>0</v>
      </c>
      <c r="AK2086" s="12" t="s">
        <v>6551</v>
      </c>
      <c r="AL2086" s="17">
        <v>0</v>
      </c>
      <c r="AM2086" s="12" t="s">
        <v>6551</v>
      </c>
      <c r="AN2086" s="17">
        <v>0</v>
      </c>
      <c r="AO2086" s="12" t="s">
        <v>6551</v>
      </c>
      <c r="AP2086" s="192">
        <v>0</v>
      </c>
      <c r="AQ2086" s="12" t="s">
        <v>6551</v>
      </c>
      <c r="AR2086" s="17">
        <v>66129</v>
      </c>
      <c r="AS2086" s="12" t="s">
        <v>6551</v>
      </c>
      <c r="AT2086" s="17">
        <v>0</v>
      </c>
      <c r="AU2086" s="1" t="s">
        <v>6551</v>
      </c>
      <c r="AV2086" s="1" t="str">
        <f>IF(OR(M2086="Q",O2086="Q",Q2086="Q",S2086="Q",U2086="Q",W2086="Q",Y2086="Q",AA2086="Q",AC2086="Q",AE2086="Q",AG2086="Q",AI2086="Q",AK2086="Q",AM2086="Q",AO2086="Q",AQ2086="Q",AS2086="Q",AU2086="Q"),"Yes","No")</f>
        <v>No</v>
      </c>
    </row>
    <row r="2087" spans="1:48" x14ac:dyDescent="0.2">
      <c r="A2087" s="1" t="s">
        <v>4273</v>
      </c>
      <c r="B2087" s="1" t="s">
        <v>4274</v>
      </c>
      <c r="C2087" s="1" t="s">
        <v>108</v>
      </c>
      <c r="D2087" s="194" t="s">
        <v>4275</v>
      </c>
      <c r="E2087" s="197" t="s">
        <v>4276</v>
      </c>
      <c r="F2087" s="1" t="s">
        <v>305</v>
      </c>
      <c r="G2087" s="1" t="s">
        <v>287</v>
      </c>
      <c r="H2087" s="17">
        <v>0</v>
      </c>
      <c r="I2087" s="12">
        <v>14</v>
      </c>
      <c r="J2087" s="1" t="s">
        <v>11</v>
      </c>
      <c r="K2087" s="1" t="s">
        <v>9</v>
      </c>
      <c r="L2087" s="4">
        <v>14</v>
      </c>
      <c r="M2087" s="1" t="s">
        <v>6551</v>
      </c>
      <c r="N2087" s="12">
        <v>0</v>
      </c>
      <c r="O2087" s="12" t="s">
        <v>6551</v>
      </c>
      <c r="P2087" s="14">
        <v>25.500862895493768</v>
      </c>
      <c r="Q2087" s="12" t="s">
        <v>6551</v>
      </c>
      <c r="R2087" s="14">
        <v>0</v>
      </c>
      <c r="S2087" s="12" t="s">
        <v>6551</v>
      </c>
      <c r="T2087" s="14">
        <v>1.0221156919143497</v>
      </c>
      <c r="U2087" s="12" t="s">
        <v>6551</v>
      </c>
      <c r="V2087" s="17">
        <v>0</v>
      </c>
      <c r="W2087" s="12" t="s">
        <v>6551</v>
      </c>
      <c r="X2087" s="17">
        <v>0</v>
      </c>
      <c r="Y2087" s="12" t="s">
        <v>6551</v>
      </c>
      <c r="Z2087" s="17">
        <v>398961</v>
      </c>
      <c r="AA2087" s="12" t="s">
        <v>6551</v>
      </c>
      <c r="AB2087" s="17" t="s">
        <v>6551</v>
      </c>
      <c r="AC2087" s="12" t="s">
        <v>6551</v>
      </c>
      <c r="AD2087" s="17">
        <v>0</v>
      </c>
      <c r="AE2087" s="12" t="s">
        <v>6551</v>
      </c>
      <c r="AF2087" s="17">
        <v>15645</v>
      </c>
      <c r="AG2087" s="12" t="s">
        <v>6551</v>
      </c>
      <c r="AH2087" s="17" t="s">
        <v>6551</v>
      </c>
      <c r="AI2087" s="12" t="s">
        <v>6551</v>
      </c>
      <c r="AJ2087" s="17">
        <v>0</v>
      </c>
      <c r="AK2087" s="12" t="s">
        <v>6551</v>
      </c>
      <c r="AL2087" s="17">
        <v>0</v>
      </c>
      <c r="AM2087" s="12" t="s">
        <v>6551</v>
      </c>
      <c r="AN2087" s="17">
        <v>0</v>
      </c>
      <c r="AO2087" s="12" t="s">
        <v>6551</v>
      </c>
      <c r="AP2087" s="192">
        <v>0</v>
      </c>
      <c r="AQ2087" s="12" t="s">
        <v>6551</v>
      </c>
      <c r="AR2087" s="17">
        <v>15991</v>
      </c>
      <c r="AS2087" s="12" t="s">
        <v>6551</v>
      </c>
      <c r="AT2087" s="17">
        <v>0</v>
      </c>
      <c r="AU2087" s="1" t="s">
        <v>6551</v>
      </c>
      <c r="AV2087" s="1" t="str">
        <f>IF(OR(M2087="Q",O2087="Q",Q2087="Q",S2087="Q",U2087="Q",W2087="Q",Y2087="Q",AA2087="Q",AC2087="Q",AE2087="Q",AG2087="Q",AI2087="Q",AK2087="Q",AM2087="Q",AO2087="Q",AQ2087="Q",AS2087="Q",AU2087="Q"),"Yes","No")</f>
        <v>No</v>
      </c>
    </row>
    <row r="2088" spans="1:48" x14ac:dyDescent="0.2">
      <c r="A2088" s="1" t="s">
        <v>4814</v>
      </c>
      <c r="B2088" s="1" t="s">
        <v>4815</v>
      </c>
      <c r="C2088" s="1" t="s">
        <v>81</v>
      </c>
      <c r="D2088" s="194" t="s">
        <v>4816</v>
      </c>
      <c r="E2088" s="197" t="s">
        <v>4817</v>
      </c>
      <c r="F2088" s="1" t="s">
        <v>239</v>
      </c>
      <c r="G2088" s="1" t="s">
        <v>287</v>
      </c>
      <c r="H2088" s="17">
        <v>0</v>
      </c>
      <c r="I2088" s="12">
        <v>14</v>
      </c>
      <c r="J2088" s="1" t="s">
        <v>11</v>
      </c>
      <c r="K2088" s="1" t="s">
        <v>9</v>
      </c>
      <c r="L2088" s="4">
        <v>14</v>
      </c>
      <c r="M2088" s="1" t="s">
        <v>6551</v>
      </c>
      <c r="N2088" s="12">
        <v>0</v>
      </c>
      <c r="O2088" s="12" t="s">
        <v>6551</v>
      </c>
      <c r="P2088" s="14">
        <v>14.486193122612018</v>
      </c>
      <c r="Q2088" s="12" t="s">
        <v>6551</v>
      </c>
      <c r="R2088" s="14">
        <v>0</v>
      </c>
      <c r="S2088" s="12" t="s">
        <v>6551</v>
      </c>
      <c r="T2088" s="14">
        <v>3.420718999652657</v>
      </c>
      <c r="U2088" s="12" t="s">
        <v>6551</v>
      </c>
      <c r="V2088" s="17">
        <v>0</v>
      </c>
      <c r="W2088" s="12" t="s">
        <v>6551</v>
      </c>
      <c r="X2088" s="17">
        <v>0</v>
      </c>
      <c r="Y2088" s="12" t="s">
        <v>6551</v>
      </c>
      <c r="Z2088" s="17">
        <v>166823</v>
      </c>
      <c r="AA2088" s="12" t="s">
        <v>6551</v>
      </c>
      <c r="AB2088" s="17" t="s">
        <v>6551</v>
      </c>
      <c r="AC2088" s="12" t="s">
        <v>6551</v>
      </c>
      <c r="AD2088" s="17">
        <v>0</v>
      </c>
      <c r="AE2088" s="12" t="s">
        <v>6551</v>
      </c>
      <c r="AF2088" s="17">
        <v>11516</v>
      </c>
      <c r="AG2088" s="12" t="s">
        <v>6551</v>
      </c>
      <c r="AH2088" s="17" t="s">
        <v>6551</v>
      </c>
      <c r="AI2088" s="12" t="s">
        <v>6551</v>
      </c>
      <c r="AJ2088" s="17">
        <v>0</v>
      </c>
      <c r="AK2088" s="12" t="s">
        <v>6551</v>
      </c>
      <c r="AL2088" s="17">
        <v>0</v>
      </c>
      <c r="AM2088" s="12" t="s">
        <v>6551</v>
      </c>
      <c r="AN2088" s="17">
        <v>0</v>
      </c>
      <c r="AO2088" s="12" t="s">
        <v>6551</v>
      </c>
      <c r="AP2088" s="192">
        <v>0</v>
      </c>
      <c r="AQ2088" s="12" t="s">
        <v>6551</v>
      </c>
      <c r="AR2088" s="17">
        <v>39393</v>
      </c>
      <c r="AS2088" s="12" t="s">
        <v>6551</v>
      </c>
      <c r="AT2088" s="17">
        <v>0</v>
      </c>
      <c r="AU2088" s="1" t="s">
        <v>6551</v>
      </c>
      <c r="AV2088" s="1" t="str">
        <f>IF(OR(M2088="Q",O2088="Q",Q2088="Q",S2088="Q",U2088="Q",W2088="Q",Y2088="Q",AA2088="Q",AC2088="Q",AE2088="Q",AG2088="Q",AI2088="Q",AK2088="Q",AM2088="Q",AO2088="Q",AQ2088="Q",AS2088="Q",AU2088="Q"),"Yes","No")</f>
        <v>No</v>
      </c>
    </row>
    <row r="2089" spans="1:48" x14ac:dyDescent="0.2">
      <c r="A2089" s="1" t="s">
        <v>6025</v>
      </c>
      <c r="B2089" s="1" t="s">
        <v>1548</v>
      </c>
      <c r="C2089" s="1" t="s">
        <v>20</v>
      </c>
      <c r="D2089" s="194" t="s">
        <v>6026</v>
      </c>
      <c r="E2089" s="197" t="s">
        <v>6027</v>
      </c>
      <c r="F2089" s="1" t="s">
        <v>242</v>
      </c>
      <c r="G2089" s="1" t="s">
        <v>287</v>
      </c>
      <c r="H2089" s="17">
        <v>0</v>
      </c>
      <c r="I2089" s="12">
        <v>14</v>
      </c>
      <c r="J2089" s="1" t="s">
        <v>12</v>
      </c>
      <c r="K2089" s="1" t="s">
        <v>9</v>
      </c>
      <c r="L2089" s="4">
        <v>14</v>
      </c>
      <c r="M2089" s="1" t="s">
        <v>6551</v>
      </c>
      <c r="N2089" s="12">
        <v>0</v>
      </c>
      <c r="O2089" s="12" t="s">
        <v>6551</v>
      </c>
      <c r="P2089" s="14">
        <v>20.099393631005384</v>
      </c>
      <c r="Q2089" s="12" t="s">
        <v>122</v>
      </c>
      <c r="R2089" s="14">
        <v>0</v>
      </c>
      <c r="S2089" s="12" t="s">
        <v>6551</v>
      </c>
      <c r="T2089" s="14">
        <v>4.3869312640461349</v>
      </c>
      <c r="U2089" s="12" t="s">
        <v>122</v>
      </c>
      <c r="V2089" s="17">
        <v>0</v>
      </c>
      <c r="W2089" s="12" t="s">
        <v>6551</v>
      </c>
      <c r="X2089" s="17">
        <v>0</v>
      </c>
      <c r="Y2089" s="12" t="s">
        <v>6551</v>
      </c>
      <c r="Z2089" s="17">
        <v>474004</v>
      </c>
      <c r="AA2089" s="12" t="s">
        <v>122</v>
      </c>
      <c r="AB2089" s="17" t="s">
        <v>6551</v>
      </c>
      <c r="AC2089" s="12" t="s">
        <v>6551</v>
      </c>
      <c r="AD2089" s="17">
        <v>0</v>
      </c>
      <c r="AE2089" s="12" t="s">
        <v>6551</v>
      </c>
      <c r="AF2089" s="17">
        <v>23583</v>
      </c>
      <c r="AG2089" s="12" t="s">
        <v>122</v>
      </c>
      <c r="AH2089" s="17" t="s">
        <v>6551</v>
      </c>
      <c r="AI2089" s="12" t="s">
        <v>6551</v>
      </c>
      <c r="AJ2089" s="17">
        <v>0</v>
      </c>
      <c r="AK2089" s="12" t="s">
        <v>6551</v>
      </c>
      <c r="AL2089" s="17">
        <v>0</v>
      </c>
      <c r="AM2089" s="12" t="s">
        <v>6551</v>
      </c>
      <c r="AN2089" s="17">
        <v>0</v>
      </c>
      <c r="AO2089" s="12" t="s">
        <v>6551</v>
      </c>
      <c r="AP2089" s="192">
        <v>0</v>
      </c>
      <c r="AQ2089" s="12" t="s">
        <v>6551</v>
      </c>
      <c r="AR2089" s="17">
        <v>103457</v>
      </c>
      <c r="AS2089" s="12" t="s">
        <v>122</v>
      </c>
      <c r="AT2089" s="17">
        <v>0</v>
      </c>
      <c r="AU2089" s="1" t="s">
        <v>6551</v>
      </c>
      <c r="AV2089" s="1" t="str">
        <f>IF(OR(M2089="Q",O2089="Q",Q2089="Q",S2089="Q",U2089="Q",W2089="Q",Y2089="Q",AA2089="Q",AC2089="Q",AE2089="Q",AG2089="Q",AI2089="Q",AK2089="Q",AM2089="Q",AO2089="Q",AQ2089="Q",AS2089="Q",AU2089="Q"),"Yes","No")</f>
        <v>Yes</v>
      </c>
    </row>
    <row r="2090" spans="1:48" x14ac:dyDescent="0.2">
      <c r="A2090" s="1" t="s">
        <v>3183</v>
      </c>
      <c r="B2090" s="1" t="s">
        <v>3184</v>
      </c>
      <c r="C2090" s="1" t="s">
        <v>44</v>
      </c>
      <c r="D2090" s="194" t="s">
        <v>3185</v>
      </c>
      <c r="E2090" s="197" t="s">
        <v>3186</v>
      </c>
      <c r="F2090" s="1" t="s">
        <v>305</v>
      </c>
      <c r="G2090" s="1" t="s">
        <v>287</v>
      </c>
      <c r="H2090" s="17">
        <v>0</v>
      </c>
      <c r="I2090" s="12">
        <v>14</v>
      </c>
      <c r="J2090" s="1" t="s">
        <v>11</v>
      </c>
      <c r="K2090" s="1" t="s">
        <v>9</v>
      </c>
      <c r="L2090" s="4">
        <v>13</v>
      </c>
      <c r="M2090" s="1" t="s">
        <v>6551</v>
      </c>
      <c r="N2090" s="12">
        <v>0</v>
      </c>
      <c r="O2090" s="12" t="s">
        <v>6551</v>
      </c>
      <c r="P2090" s="14">
        <v>16.830340084065725</v>
      </c>
      <c r="Q2090" s="12" t="s">
        <v>6551</v>
      </c>
      <c r="R2090" s="14">
        <v>0</v>
      </c>
      <c r="S2090" s="12" t="s">
        <v>6551</v>
      </c>
      <c r="T2090" s="14">
        <v>1.4454528085594192</v>
      </c>
      <c r="U2090" s="12" t="s">
        <v>6551</v>
      </c>
      <c r="V2090" s="17">
        <v>0</v>
      </c>
      <c r="W2090" s="12" t="s">
        <v>6551</v>
      </c>
      <c r="X2090" s="17">
        <v>0</v>
      </c>
      <c r="Y2090" s="12" t="s">
        <v>6551</v>
      </c>
      <c r="Z2090" s="17">
        <v>528540</v>
      </c>
      <c r="AA2090" s="12" t="s">
        <v>6551</v>
      </c>
      <c r="AB2090" s="17" t="s">
        <v>6551</v>
      </c>
      <c r="AC2090" s="12" t="s">
        <v>6551</v>
      </c>
      <c r="AD2090" s="17">
        <v>0</v>
      </c>
      <c r="AE2090" s="12" t="s">
        <v>6551</v>
      </c>
      <c r="AF2090" s="17">
        <v>31404</v>
      </c>
      <c r="AG2090" s="12" t="s">
        <v>6551</v>
      </c>
      <c r="AH2090" s="17" t="s">
        <v>6551</v>
      </c>
      <c r="AI2090" s="12" t="s">
        <v>6551</v>
      </c>
      <c r="AJ2090" s="17">
        <v>0</v>
      </c>
      <c r="AK2090" s="12" t="s">
        <v>6551</v>
      </c>
      <c r="AL2090" s="17">
        <v>0</v>
      </c>
      <c r="AM2090" s="12" t="s">
        <v>6551</v>
      </c>
      <c r="AN2090" s="17">
        <v>0</v>
      </c>
      <c r="AO2090" s="12" t="s">
        <v>6551</v>
      </c>
      <c r="AP2090" s="192">
        <v>0</v>
      </c>
      <c r="AQ2090" s="12" t="s">
        <v>6551</v>
      </c>
      <c r="AR2090" s="17">
        <v>45393</v>
      </c>
      <c r="AS2090" s="12" t="s">
        <v>6551</v>
      </c>
      <c r="AT2090" s="17">
        <v>0</v>
      </c>
      <c r="AU2090" s="1" t="s">
        <v>6551</v>
      </c>
      <c r="AV2090" s="1" t="str">
        <f>IF(OR(M2090="Q",O2090="Q",Q2090="Q",S2090="Q",U2090="Q",W2090="Q",Y2090="Q",AA2090="Q",AC2090="Q",AE2090="Q",AG2090="Q",AI2090="Q",AK2090="Q",AM2090="Q",AO2090="Q",AQ2090="Q",AS2090="Q",AU2090="Q"),"Yes","No")</f>
        <v>No</v>
      </c>
    </row>
    <row r="2091" spans="1:48" x14ac:dyDescent="0.2">
      <c r="A2091" s="1" t="s">
        <v>2693</v>
      </c>
      <c r="B2091" s="1" t="s">
        <v>2694</v>
      </c>
      <c r="C2091" s="1" t="s">
        <v>79</v>
      </c>
      <c r="D2091" s="194" t="s">
        <v>2695</v>
      </c>
      <c r="E2091" s="197" t="s">
        <v>2696</v>
      </c>
      <c r="F2091" s="1" t="s">
        <v>242</v>
      </c>
      <c r="G2091" s="1" t="s">
        <v>287</v>
      </c>
      <c r="H2091" s="17">
        <v>0</v>
      </c>
      <c r="I2091" s="12">
        <v>14</v>
      </c>
      <c r="J2091" s="1" t="s">
        <v>11</v>
      </c>
      <c r="K2091" s="1" t="s">
        <v>9</v>
      </c>
      <c r="L2091" s="4">
        <v>13</v>
      </c>
      <c r="M2091" s="1" t="s">
        <v>6551</v>
      </c>
      <c r="N2091" s="12">
        <v>0</v>
      </c>
      <c r="O2091" s="12" t="s">
        <v>6551</v>
      </c>
      <c r="P2091" s="14">
        <v>22.321989528795811</v>
      </c>
      <c r="Q2091" s="12" t="s">
        <v>6551</v>
      </c>
      <c r="R2091" s="14">
        <v>0</v>
      </c>
      <c r="S2091" s="12" t="s">
        <v>6551</v>
      </c>
      <c r="T2091" s="14">
        <v>1.3248179575133898</v>
      </c>
      <c r="U2091" s="12" t="s">
        <v>6551</v>
      </c>
      <c r="V2091" s="17">
        <v>0</v>
      </c>
      <c r="W2091" s="12" t="s">
        <v>6551</v>
      </c>
      <c r="X2091" s="17">
        <v>0</v>
      </c>
      <c r="Y2091" s="12" t="s">
        <v>6551</v>
      </c>
      <c r="Z2091" s="17">
        <v>741849</v>
      </c>
      <c r="AA2091" s="12" t="s">
        <v>6551</v>
      </c>
      <c r="AB2091" s="17" t="s">
        <v>6551</v>
      </c>
      <c r="AC2091" s="12" t="s">
        <v>6551</v>
      </c>
      <c r="AD2091" s="17">
        <v>0</v>
      </c>
      <c r="AE2091" s="12" t="s">
        <v>6551</v>
      </c>
      <c r="AF2091" s="17">
        <v>33234</v>
      </c>
      <c r="AG2091" s="12" t="s">
        <v>6551</v>
      </c>
      <c r="AH2091" s="17" t="s">
        <v>6551</v>
      </c>
      <c r="AI2091" s="12" t="s">
        <v>6551</v>
      </c>
      <c r="AJ2091" s="17">
        <v>0</v>
      </c>
      <c r="AK2091" s="12" t="s">
        <v>6551</v>
      </c>
      <c r="AL2091" s="17">
        <v>0</v>
      </c>
      <c r="AM2091" s="12" t="s">
        <v>6551</v>
      </c>
      <c r="AN2091" s="17">
        <v>0</v>
      </c>
      <c r="AO2091" s="12" t="s">
        <v>6551</v>
      </c>
      <c r="AP2091" s="192">
        <v>0</v>
      </c>
      <c r="AQ2091" s="12" t="s">
        <v>6551</v>
      </c>
      <c r="AR2091" s="17">
        <v>44029</v>
      </c>
      <c r="AS2091" s="12" t="s">
        <v>6551</v>
      </c>
      <c r="AT2091" s="17">
        <v>0</v>
      </c>
      <c r="AU2091" s="1" t="s">
        <v>6551</v>
      </c>
      <c r="AV2091" s="1" t="str">
        <f>IF(OR(M2091="Q",O2091="Q",Q2091="Q",S2091="Q",U2091="Q",W2091="Q",Y2091="Q",AA2091="Q",AC2091="Q",AE2091="Q",AG2091="Q",AI2091="Q",AK2091="Q",AM2091="Q",AO2091="Q",AQ2091="Q",AS2091="Q",AU2091="Q"),"Yes","No")</f>
        <v>No</v>
      </c>
    </row>
    <row r="2092" spans="1:48" x14ac:dyDescent="0.2">
      <c r="A2092" s="1" t="s">
        <v>5140</v>
      </c>
      <c r="B2092" s="1" t="s">
        <v>5141</v>
      </c>
      <c r="C2092" s="1" t="s">
        <v>78</v>
      </c>
      <c r="D2092" s="194" t="s">
        <v>5142</v>
      </c>
      <c r="E2092" s="197" t="s">
        <v>5143</v>
      </c>
      <c r="F2092" s="1" t="s">
        <v>239</v>
      </c>
      <c r="G2092" s="1" t="s">
        <v>287</v>
      </c>
      <c r="H2092" s="17">
        <v>0</v>
      </c>
      <c r="I2092" s="12">
        <v>14</v>
      </c>
      <c r="J2092" s="1" t="s">
        <v>12</v>
      </c>
      <c r="K2092" s="1" t="s">
        <v>9</v>
      </c>
      <c r="L2092" s="4">
        <v>13</v>
      </c>
      <c r="M2092" s="1" t="s">
        <v>6551</v>
      </c>
      <c r="N2092" s="12">
        <v>0</v>
      </c>
      <c r="O2092" s="12" t="s">
        <v>6551</v>
      </c>
      <c r="P2092" s="14">
        <v>10.169657422512234</v>
      </c>
      <c r="Q2092" s="12" t="s">
        <v>6551</v>
      </c>
      <c r="R2092" s="14">
        <v>0</v>
      </c>
      <c r="S2092" s="12" t="s">
        <v>6551</v>
      </c>
      <c r="T2092" s="14">
        <v>7.0147560433041676</v>
      </c>
      <c r="U2092" s="12" t="s">
        <v>6551</v>
      </c>
      <c r="V2092" s="17">
        <v>0</v>
      </c>
      <c r="W2092" s="12" t="s">
        <v>6551</v>
      </c>
      <c r="X2092" s="17">
        <v>0</v>
      </c>
      <c r="Y2092" s="12" t="s">
        <v>6551</v>
      </c>
      <c r="Z2092" s="17">
        <v>137148</v>
      </c>
      <c r="AA2092" s="12" t="s">
        <v>6551</v>
      </c>
      <c r="AB2092" s="17" t="s">
        <v>6551</v>
      </c>
      <c r="AC2092" s="12" t="s">
        <v>6551</v>
      </c>
      <c r="AD2092" s="17">
        <v>0</v>
      </c>
      <c r="AE2092" s="12" t="s">
        <v>6551</v>
      </c>
      <c r="AF2092" s="17">
        <v>13486</v>
      </c>
      <c r="AG2092" s="12" t="s">
        <v>6551</v>
      </c>
      <c r="AH2092" s="17" t="s">
        <v>6551</v>
      </c>
      <c r="AI2092" s="12" t="s">
        <v>6551</v>
      </c>
      <c r="AJ2092" s="17">
        <v>0</v>
      </c>
      <c r="AK2092" s="12" t="s">
        <v>6551</v>
      </c>
      <c r="AL2092" s="17">
        <v>0</v>
      </c>
      <c r="AM2092" s="12" t="s">
        <v>6551</v>
      </c>
      <c r="AN2092" s="17">
        <v>0</v>
      </c>
      <c r="AO2092" s="12" t="s">
        <v>6551</v>
      </c>
      <c r="AP2092" s="192">
        <v>0</v>
      </c>
      <c r="AQ2092" s="12" t="s">
        <v>6551</v>
      </c>
      <c r="AR2092" s="17">
        <v>94601</v>
      </c>
      <c r="AS2092" s="12" t="s">
        <v>6551</v>
      </c>
      <c r="AT2092" s="17">
        <v>0</v>
      </c>
      <c r="AU2092" s="1" t="s">
        <v>6551</v>
      </c>
      <c r="AV2092" s="1" t="str">
        <f>IF(OR(M2092="Q",O2092="Q",Q2092="Q",S2092="Q",U2092="Q",W2092="Q",Y2092="Q",AA2092="Q",AC2092="Q",AE2092="Q",AG2092="Q",AI2092="Q",AK2092="Q",AM2092="Q",AO2092="Q",AQ2092="Q",AS2092="Q",AU2092="Q"),"Yes","No")</f>
        <v>No</v>
      </c>
    </row>
    <row r="2093" spans="1:48" x14ac:dyDescent="0.2">
      <c r="A2093" s="1" t="s">
        <v>1756</v>
      </c>
      <c r="B2093" s="1" t="s">
        <v>452</v>
      </c>
      <c r="C2093" s="1" t="s">
        <v>99</v>
      </c>
      <c r="D2093" s="194">
        <v>58</v>
      </c>
      <c r="E2093" s="197">
        <v>58</v>
      </c>
      <c r="F2093" s="1" t="s">
        <v>239</v>
      </c>
      <c r="G2093" s="1" t="s">
        <v>236</v>
      </c>
      <c r="H2093" s="17">
        <v>1849898</v>
      </c>
      <c r="I2093" s="12">
        <v>14</v>
      </c>
      <c r="J2093" s="1" t="s">
        <v>18</v>
      </c>
      <c r="K2093" s="1" t="s">
        <v>13</v>
      </c>
      <c r="L2093" s="4">
        <v>12</v>
      </c>
      <c r="M2093" s="1" t="s">
        <v>6551</v>
      </c>
      <c r="N2093" s="12">
        <v>12</v>
      </c>
      <c r="O2093" s="12" t="s">
        <v>6551</v>
      </c>
      <c r="P2093" s="14">
        <v>6.2412683503791833</v>
      </c>
      <c r="Q2093" s="12" t="s">
        <v>6551</v>
      </c>
      <c r="R2093" s="14">
        <v>1.150000097290629</v>
      </c>
      <c r="S2093" s="12" t="s">
        <v>6551</v>
      </c>
      <c r="T2093" s="14">
        <v>80.451488902803874</v>
      </c>
      <c r="U2093" s="12" t="s">
        <v>6551</v>
      </c>
      <c r="V2093" s="17">
        <v>366923</v>
      </c>
      <c r="W2093" s="12" t="s">
        <v>6551</v>
      </c>
      <c r="X2093" s="17">
        <v>361493</v>
      </c>
      <c r="Y2093" s="12" t="s">
        <v>6551</v>
      </c>
      <c r="Z2093" s="17">
        <v>358823</v>
      </c>
      <c r="AA2093" s="12" t="s">
        <v>6551</v>
      </c>
      <c r="AB2093" s="17">
        <v>2670</v>
      </c>
      <c r="AC2093" s="12" t="s">
        <v>6551</v>
      </c>
      <c r="AD2093" s="17">
        <v>60182</v>
      </c>
      <c r="AE2093" s="12" t="s">
        <v>6551</v>
      </c>
      <c r="AF2093" s="17">
        <v>57492</v>
      </c>
      <c r="AG2093" s="12" t="s">
        <v>6551</v>
      </c>
      <c r="AH2093" s="17">
        <v>2690</v>
      </c>
      <c r="AI2093" s="12" t="s">
        <v>6551</v>
      </c>
      <c r="AJ2093" s="17">
        <v>361493</v>
      </c>
      <c r="AK2093" s="12" t="s">
        <v>6551</v>
      </c>
      <c r="AL2093" s="17">
        <v>358823</v>
      </c>
      <c r="AM2093" s="12" t="s">
        <v>6551</v>
      </c>
      <c r="AN2093" s="17">
        <v>60182</v>
      </c>
      <c r="AO2093" s="12" t="s">
        <v>6551</v>
      </c>
      <c r="AP2093" s="192">
        <v>57492</v>
      </c>
      <c r="AQ2093" s="12" t="s">
        <v>6551</v>
      </c>
      <c r="AR2093" s="17">
        <v>4625317</v>
      </c>
      <c r="AS2093" s="12" t="s">
        <v>6551</v>
      </c>
      <c r="AT2093" s="17">
        <v>5319115</v>
      </c>
      <c r="AU2093" s="1" t="s">
        <v>6551</v>
      </c>
      <c r="AV2093" s="1" t="str">
        <f>IF(OR(M2093="Q",O2093="Q",Q2093="Q",S2093="Q",U2093="Q",W2093="Q",Y2093="Q",AA2093="Q",AC2093="Q",AE2093="Q",AG2093="Q",AI2093="Q",AK2093="Q",AM2093="Q",AO2093="Q",AQ2093="Q",AS2093="Q",AU2093="Q"),"Yes","No")</f>
        <v>No</v>
      </c>
    </row>
    <row r="2094" spans="1:48" x14ac:dyDescent="0.2">
      <c r="A2094" s="1" t="s">
        <v>1777</v>
      </c>
      <c r="B2094" s="1" t="s">
        <v>1778</v>
      </c>
      <c r="C2094" s="1" t="s">
        <v>73</v>
      </c>
      <c r="D2094" s="194">
        <v>5205</v>
      </c>
      <c r="E2094" s="197">
        <v>50205</v>
      </c>
      <c r="F2094" s="1" t="s">
        <v>239</v>
      </c>
      <c r="G2094" s="1" t="s">
        <v>6120</v>
      </c>
      <c r="H2094" s="17">
        <v>57584</v>
      </c>
      <c r="I2094" s="12">
        <v>14</v>
      </c>
      <c r="J2094" s="1" t="s">
        <v>12</v>
      </c>
      <c r="K2094" s="1" t="s">
        <v>9</v>
      </c>
      <c r="L2094" s="4">
        <v>12</v>
      </c>
      <c r="M2094" s="1" t="s">
        <v>6551</v>
      </c>
      <c r="N2094" s="12">
        <v>0</v>
      </c>
      <c r="O2094" s="12" t="s">
        <v>6551</v>
      </c>
      <c r="P2094" s="14">
        <v>12.656344897395785</v>
      </c>
      <c r="Q2094" s="12" t="s">
        <v>6551</v>
      </c>
      <c r="R2094" s="14">
        <v>0</v>
      </c>
      <c r="S2094" s="12" t="s">
        <v>6551</v>
      </c>
      <c r="T2094" s="14">
        <v>34.297736265758722</v>
      </c>
      <c r="U2094" s="12" t="s">
        <v>6551</v>
      </c>
      <c r="V2094" s="17">
        <v>0</v>
      </c>
      <c r="W2094" s="12" t="s">
        <v>6551</v>
      </c>
      <c r="X2094" s="17">
        <v>0</v>
      </c>
      <c r="Y2094" s="12" t="s">
        <v>6551</v>
      </c>
      <c r="Z2094" s="17">
        <v>275073</v>
      </c>
      <c r="AA2094" s="12" t="s">
        <v>6551</v>
      </c>
      <c r="AB2094" s="17" t="s">
        <v>6551</v>
      </c>
      <c r="AC2094" s="12" t="s">
        <v>6551</v>
      </c>
      <c r="AD2094" s="17">
        <v>0</v>
      </c>
      <c r="AE2094" s="12" t="s">
        <v>6551</v>
      </c>
      <c r="AF2094" s="17">
        <v>21734</v>
      </c>
      <c r="AG2094" s="12" t="s">
        <v>6551</v>
      </c>
      <c r="AH2094" s="17" t="s">
        <v>6551</v>
      </c>
      <c r="AI2094" s="12" t="s">
        <v>6551</v>
      </c>
      <c r="AJ2094" s="17">
        <v>0</v>
      </c>
      <c r="AK2094" s="12" t="s">
        <v>6551</v>
      </c>
      <c r="AL2094" s="17">
        <v>0</v>
      </c>
      <c r="AM2094" s="12" t="s">
        <v>6551</v>
      </c>
      <c r="AN2094" s="17">
        <v>0</v>
      </c>
      <c r="AO2094" s="12" t="s">
        <v>6551</v>
      </c>
      <c r="AP2094" s="192">
        <v>0</v>
      </c>
      <c r="AQ2094" s="12" t="s">
        <v>6551</v>
      </c>
      <c r="AR2094" s="17">
        <v>745427</v>
      </c>
      <c r="AS2094" s="12" t="s">
        <v>6551</v>
      </c>
      <c r="AT2094" s="17">
        <v>0</v>
      </c>
      <c r="AU2094" s="1" t="s">
        <v>6551</v>
      </c>
      <c r="AV2094" s="1" t="str">
        <f>IF(OR(M2094="Q",O2094="Q",Q2094="Q",S2094="Q",U2094="Q",W2094="Q",Y2094="Q",AA2094="Q",AC2094="Q",AE2094="Q",AG2094="Q",AI2094="Q",AK2094="Q",AM2094="Q",AO2094="Q",AQ2094="Q",AS2094="Q",AU2094="Q"),"Yes","No")</f>
        <v>No</v>
      </c>
    </row>
    <row r="2095" spans="1:48" x14ac:dyDescent="0.2">
      <c r="A2095" s="1" t="s">
        <v>434</v>
      </c>
      <c r="B2095" s="1" t="s">
        <v>435</v>
      </c>
      <c r="C2095" s="1" t="s">
        <v>26</v>
      </c>
      <c r="D2095" s="194">
        <v>9163</v>
      </c>
      <c r="E2095" s="197">
        <v>90163</v>
      </c>
      <c r="F2095" s="1" t="s">
        <v>239</v>
      </c>
      <c r="G2095" s="1" t="s">
        <v>6120</v>
      </c>
      <c r="H2095" s="17">
        <v>71772</v>
      </c>
      <c r="I2095" s="12">
        <v>14</v>
      </c>
      <c r="J2095" s="1" t="s">
        <v>11</v>
      </c>
      <c r="K2095" s="1" t="s">
        <v>13</v>
      </c>
      <c r="L2095" s="4">
        <v>12</v>
      </c>
      <c r="M2095" s="1" t="s">
        <v>6551</v>
      </c>
      <c r="N2095" s="12">
        <v>0</v>
      </c>
      <c r="O2095" s="12" t="s">
        <v>6551</v>
      </c>
      <c r="P2095" s="14">
        <v>10.294198093659345</v>
      </c>
      <c r="Q2095" s="12" t="s">
        <v>6551</v>
      </c>
      <c r="R2095" s="14">
        <v>0</v>
      </c>
      <c r="S2095" s="12" t="s">
        <v>6551</v>
      </c>
      <c r="T2095" s="14">
        <v>4.6334852880232074</v>
      </c>
      <c r="U2095" s="12" t="s">
        <v>6551</v>
      </c>
      <c r="V2095" s="17">
        <v>0</v>
      </c>
      <c r="W2095" s="12" t="s">
        <v>6551</v>
      </c>
      <c r="X2095" s="17">
        <v>0</v>
      </c>
      <c r="Y2095" s="12" t="s">
        <v>6551</v>
      </c>
      <c r="Z2095" s="17">
        <v>248399</v>
      </c>
      <c r="AA2095" s="12" t="s">
        <v>6551</v>
      </c>
      <c r="AB2095" s="17" t="s">
        <v>6551</v>
      </c>
      <c r="AC2095" s="12" t="s">
        <v>6551</v>
      </c>
      <c r="AD2095" s="17">
        <v>0</v>
      </c>
      <c r="AE2095" s="12" t="s">
        <v>6551</v>
      </c>
      <c r="AF2095" s="17">
        <v>24130</v>
      </c>
      <c r="AG2095" s="12" t="s">
        <v>6551</v>
      </c>
      <c r="AH2095" s="17" t="s">
        <v>6551</v>
      </c>
      <c r="AI2095" s="12" t="s">
        <v>6551</v>
      </c>
      <c r="AJ2095" s="17">
        <v>0</v>
      </c>
      <c r="AK2095" s="12" t="s">
        <v>6551</v>
      </c>
      <c r="AL2095" s="17">
        <v>0</v>
      </c>
      <c r="AM2095" s="12" t="s">
        <v>6551</v>
      </c>
      <c r="AN2095" s="17">
        <v>0</v>
      </c>
      <c r="AO2095" s="12" t="s">
        <v>6551</v>
      </c>
      <c r="AP2095" s="192">
        <v>0</v>
      </c>
      <c r="AQ2095" s="12" t="s">
        <v>6551</v>
      </c>
      <c r="AR2095" s="17">
        <v>111806</v>
      </c>
      <c r="AS2095" s="12" t="s">
        <v>6551</v>
      </c>
      <c r="AT2095" s="17">
        <v>0</v>
      </c>
      <c r="AU2095" s="1" t="s">
        <v>6551</v>
      </c>
      <c r="AV2095" s="1" t="str">
        <f>IF(OR(M2095="Q",O2095="Q",Q2095="Q",S2095="Q",U2095="Q",W2095="Q",Y2095="Q",AA2095="Q",AC2095="Q",AE2095="Q",AG2095="Q",AI2095="Q",AK2095="Q",AM2095="Q",AO2095="Q",AQ2095="Q",AS2095="Q",AU2095="Q"),"Yes","No")</f>
        <v>No</v>
      </c>
    </row>
    <row r="2096" spans="1:48" x14ac:dyDescent="0.2">
      <c r="A2096" s="1" t="s">
        <v>190</v>
      </c>
      <c r="B2096" s="1" t="s">
        <v>1631</v>
      </c>
      <c r="C2096" s="1" t="s">
        <v>102</v>
      </c>
      <c r="D2096" s="194">
        <v>4201</v>
      </c>
      <c r="E2096" s="197">
        <v>40201</v>
      </c>
      <c r="F2096" s="1" t="s">
        <v>239</v>
      </c>
      <c r="G2096" s="1" t="s">
        <v>6120</v>
      </c>
      <c r="H2096" s="17">
        <v>2148346</v>
      </c>
      <c r="I2096" s="12">
        <v>14</v>
      </c>
      <c r="J2096" s="1" t="s">
        <v>12</v>
      </c>
      <c r="K2096" s="1" t="s">
        <v>9</v>
      </c>
      <c r="L2096" s="4">
        <v>11</v>
      </c>
      <c r="M2096" s="1" t="s">
        <v>6551</v>
      </c>
      <c r="N2096" s="12">
        <v>0</v>
      </c>
      <c r="O2096" s="12" t="s">
        <v>6551</v>
      </c>
      <c r="P2096" s="14">
        <v>7.9453878072135335</v>
      </c>
      <c r="Q2096" s="12" t="s">
        <v>6551</v>
      </c>
      <c r="R2096" s="14">
        <v>0</v>
      </c>
      <c r="S2096" s="12" t="s">
        <v>6551</v>
      </c>
      <c r="T2096" s="14">
        <v>28.913916374082348</v>
      </c>
      <c r="U2096" s="12" t="s">
        <v>6551</v>
      </c>
      <c r="V2096" s="17">
        <v>0</v>
      </c>
      <c r="W2096" s="12" t="s">
        <v>6551</v>
      </c>
      <c r="X2096" s="17">
        <v>0</v>
      </c>
      <c r="Y2096" s="12" t="s">
        <v>6551</v>
      </c>
      <c r="Z2096" s="17">
        <v>248929</v>
      </c>
      <c r="AA2096" s="12" t="s">
        <v>6551</v>
      </c>
      <c r="AB2096" s="17" t="s">
        <v>6551</v>
      </c>
      <c r="AC2096" s="12" t="s">
        <v>6551</v>
      </c>
      <c r="AD2096" s="17">
        <v>0</v>
      </c>
      <c r="AE2096" s="12" t="s">
        <v>6551</v>
      </c>
      <c r="AF2096" s="17">
        <v>31330</v>
      </c>
      <c r="AG2096" s="12" t="s">
        <v>6551</v>
      </c>
      <c r="AH2096" s="17" t="s">
        <v>6551</v>
      </c>
      <c r="AI2096" s="12" t="s">
        <v>6551</v>
      </c>
      <c r="AJ2096" s="17">
        <v>0</v>
      </c>
      <c r="AK2096" s="12" t="s">
        <v>6551</v>
      </c>
      <c r="AL2096" s="17">
        <v>0</v>
      </c>
      <c r="AM2096" s="12" t="s">
        <v>6551</v>
      </c>
      <c r="AN2096" s="17">
        <v>0</v>
      </c>
      <c r="AO2096" s="12" t="s">
        <v>6551</v>
      </c>
      <c r="AP2096" s="192">
        <v>0</v>
      </c>
      <c r="AQ2096" s="12" t="s">
        <v>6551</v>
      </c>
      <c r="AR2096" s="17">
        <v>905873</v>
      </c>
      <c r="AS2096" s="12" t="s">
        <v>6551</v>
      </c>
      <c r="AT2096" s="17">
        <v>0</v>
      </c>
      <c r="AU2096" s="1" t="s">
        <v>6551</v>
      </c>
      <c r="AV2096" s="1" t="str">
        <f>IF(OR(M2096="Q",O2096="Q",Q2096="Q",S2096="Q",U2096="Q",W2096="Q",Y2096="Q",AA2096="Q",AC2096="Q",AE2096="Q",AG2096="Q",AI2096="Q",AK2096="Q",AM2096="Q",AO2096="Q",AQ2096="Q",AS2096="Q",AU2096="Q"),"Yes","No")</f>
        <v>No</v>
      </c>
    </row>
    <row r="2097" spans="1:48" x14ac:dyDescent="0.2">
      <c r="A2097" s="1" t="s">
        <v>508</v>
      </c>
      <c r="B2097" s="1" t="s">
        <v>509</v>
      </c>
      <c r="C2097" s="1" t="s">
        <v>26</v>
      </c>
      <c r="D2097" s="194">
        <v>9043</v>
      </c>
      <c r="E2097" s="197">
        <v>90043</v>
      </c>
      <c r="F2097" s="1" t="s">
        <v>239</v>
      </c>
      <c r="G2097" s="1" t="s">
        <v>236</v>
      </c>
      <c r="H2097" s="17">
        <v>12150996</v>
      </c>
      <c r="I2097" s="12">
        <v>14</v>
      </c>
      <c r="J2097" s="1" t="s">
        <v>12</v>
      </c>
      <c r="K2097" s="1" t="s">
        <v>9</v>
      </c>
      <c r="L2097" s="4">
        <v>10</v>
      </c>
      <c r="M2097" s="1" t="s">
        <v>6551</v>
      </c>
      <c r="N2097" s="12">
        <v>0</v>
      </c>
      <c r="O2097" s="12" t="s">
        <v>6551</v>
      </c>
      <c r="P2097" s="14">
        <v>12.886303140923264</v>
      </c>
      <c r="Q2097" s="12" t="s">
        <v>6551</v>
      </c>
      <c r="R2097" s="14">
        <v>3.8295283199184489</v>
      </c>
      <c r="S2097" s="12" t="s">
        <v>6551</v>
      </c>
      <c r="T2097" s="14">
        <v>23.276713058027227</v>
      </c>
      <c r="U2097" s="12" t="s">
        <v>6551</v>
      </c>
      <c r="V2097" s="17">
        <v>339060</v>
      </c>
      <c r="W2097" s="12" t="s">
        <v>6551</v>
      </c>
      <c r="X2097" s="17">
        <v>345323</v>
      </c>
      <c r="Y2097" s="12" t="s">
        <v>6551</v>
      </c>
      <c r="Z2097" s="17">
        <v>338884</v>
      </c>
      <c r="AA2097" s="12" t="s">
        <v>6551</v>
      </c>
      <c r="AB2097" s="17">
        <v>6439</v>
      </c>
      <c r="AC2097" s="12" t="s">
        <v>6551</v>
      </c>
      <c r="AD2097" s="17">
        <v>26656</v>
      </c>
      <c r="AE2097" s="12" t="s">
        <v>6551</v>
      </c>
      <c r="AF2097" s="17">
        <v>26298</v>
      </c>
      <c r="AG2097" s="12" t="s">
        <v>6551</v>
      </c>
      <c r="AH2097" s="17">
        <v>358</v>
      </c>
      <c r="AI2097" s="12" t="s">
        <v>6551</v>
      </c>
      <c r="AJ2097" s="17">
        <v>0</v>
      </c>
      <c r="AK2097" s="12" t="s">
        <v>6551</v>
      </c>
      <c r="AL2097" s="17">
        <v>0</v>
      </c>
      <c r="AM2097" s="12" t="s">
        <v>6551</v>
      </c>
      <c r="AN2097" s="17">
        <v>0</v>
      </c>
      <c r="AO2097" s="12" t="s">
        <v>6551</v>
      </c>
      <c r="AP2097" s="192">
        <v>0</v>
      </c>
      <c r="AQ2097" s="12" t="s">
        <v>6551</v>
      </c>
      <c r="AR2097" s="17">
        <v>612131</v>
      </c>
      <c r="AS2097" s="12" t="s">
        <v>6551</v>
      </c>
      <c r="AT2097" s="17">
        <v>2344173</v>
      </c>
      <c r="AU2097" s="1" t="s">
        <v>6551</v>
      </c>
      <c r="AV2097" s="1" t="str">
        <f>IF(OR(M2097="Q",O2097="Q",Q2097="Q",S2097="Q",U2097="Q",W2097="Q",Y2097="Q",AA2097="Q",AC2097="Q",AE2097="Q",AG2097="Q",AI2097="Q",AK2097="Q",AM2097="Q",AO2097="Q",AQ2097="Q",AS2097="Q",AU2097="Q"),"Yes","No")</f>
        <v>No</v>
      </c>
    </row>
    <row r="2098" spans="1:48" x14ac:dyDescent="0.2">
      <c r="A2098" s="1" t="s">
        <v>1312</v>
      </c>
      <c r="B2098" s="1" t="s">
        <v>1313</v>
      </c>
      <c r="C2098" s="1" t="s">
        <v>26</v>
      </c>
      <c r="D2098" s="194">
        <v>9214</v>
      </c>
      <c r="E2098" s="197">
        <v>90214</v>
      </c>
      <c r="F2098" s="1" t="s">
        <v>239</v>
      </c>
      <c r="G2098" s="1" t="s">
        <v>236</v>
      </c>
      <c r="H2098" s="17">
        <v>12150996</v>
      </c>
      <c r="I2098" s="12">
        <v>14</v>
      </c>
      <c r="J2098" s="1" t="s">
        <v>12</v>
      </c>
      <c r="K2098" s="1" t="s">
        <v>13</v>
      </c>
      <c r="L2098" s="4">
        <v>10</v>
      </c>
      <c r="M2098" s="1" t="s">
        <v>6551</v>
      </c>
      <c r="N2098" s="12">
        <v>0</v>
      </c>
      <c r="O2098" s="12" t="s">
        <v>6551</v>
      </c>
      <c r="P2098" s="14">
        <v>11.380862597218949</v>
      </c>
      <c r="Q2098" s="12" t="s">
        <v>6551</v>
      </c>
      <c r="R2098" s="14">
        <v>4.1000005024772124</v>
      </c>
      <c r="S2098" s="12" t="s">
        <v>6551</v>
      </c>
      <c r="T2098" s="14">
        <v>11.726019325948622</v>
      </c>
      <c r="U2098" s="12" t="s">
        <v>6551</v>
      </c>
      <c r="V2098" s="17">
        <v>403264</v>
      </c>
      <c r="W2098" s="12" t="s">
        <v>6551</v>
      </c>
      <c r="X2098" s="17">
        <v>421807</v>
      </c>
      <c r="Y2098" s="12" t="s">
        <v>6551</v>
      </c>
      <c r="Z2098" s="17">
        <v>386312</v>
      </c>
      <c r="AA2098" s="12" t="s">
        <v>6551</v>
      </c>
      <c r="AB2098" s="17">
        <v>35495</v>
      </c>
      <c r="AC2098" s="12" t="s">
        <v>6551</v>
      </c>
      <c r="AD2098" s="17">
        <v>35109</v>
      </c>
      <c r="AE2098" s="12" t="s">
        <v>6551</v>
      </c>
      <c r="AF2098" s="17">
        <v>33944</v>
      </c>
      <c r="AG2098" s="12" t="s">
        <v>6551</v>
      </c>
      <c r="AH2098" s="17">
        <v>1165</v>
      </c>
      <c r="AI2098" s="12" t="s">
        <v>6551</v>
      </c>
      <c r="AJ2098" s="17">
        <v>0</v>
      </c>
      <c r="AK2098" s="12" t="s">
        <v>6551</v>
      </c>
      <c r="AL2098" s="17">
        <v>0</v>
      </c>
      <c r="AM2098" s="12" t="s">
        <v>6551</v>
      </c>
      <c r="AN2098" s="17">
        <v>0</v>
      </c>
      <c r="AO2098" s="12" t="s">
        <v>6551</v>
      </c>
      <c r="AP2098" s="192">
        <v>0</v>
      </c>
      <c r="AQ2098" s="12" t="s">
        <v>6551</v>
      </c>
      <c r="AR2098" s="17">
        <v>398028</v>
      </c>
      <c r="AS2098" s="12" t="s">
        <v>6551</v>
      </c>
      <c r="AT2098" s="17">
        <v>1631915</v>
      </c>
      <c r="AU2098" s="1" t="s">
        <v>6551</v>
      </c>
      <c r="AV2098" s="1" t="str">
        <f>IF(OR(M2098="Q",O2098="Q",Q2098="Q",S2098="Q",U2098="Q",W2098="Q",Y2098="Q",AA2098="Q",AC2098="Q",AE2098="Q",AG2098="Q",AI2098="Q",AK2098="Q",AM2098="Q",AO2098="Q",AQ2098="Q",AS2098="Q",AU2098="Q"),"Yes","No")</f>
        <v>No</v>
      </c>
    </row>
    <row r="2099" spans="1:48" x14ac:dyDescent="0.2">
      <c r="A2099" s="1" t="s">
        <v>2285</v>
      </c>
      <c r="B2099" s="1" t="s">
        <v>2286</v>
      </c>
      <c r="C2099" s="1" t="s">
        <v>120</v>
      </c>
      <c r="D2099" s="194" t="s">
        <v>2287</v>
      </c>
      <c r="E2099" s="197" t="s">
        <v>2288</v>
      </c>
      <c r="F2099" s="1" t="s">
        <v>242</v>
      </c>
      <c r="G2099" s="1" t="s">
        <v>287</v>
      </c>
      <c r="H2099" s="17">
        <v>0</v>
      </c>
      <c r="I2099" s="12">
        <v>14</v>
      </c>
      <c r="J2099" s="1" t="s">
        <v>12</v>
      </c>
      <c r="K2099" s="1" t="s">
        <v>9</v>
      </c>
      <c r="L2099" s="4">
        <v>10</v>
      </c>
      <c r="M2099" s="1" t="s">
        <v>6551</v>
      </c>
      <c r="N2099" s="12">
        <v>0</v>
      </c>
      <c r="O2099" s="12" t="s">
        <v>6551</v>
      </c>
      <c r="P2099" s="14">
        <v>29.094015882019285</v>
      </c>
      <c r="Q2099" s="12" t="s">
        <v>123</v>
      </c>
      <c r="R2099" s="14">
        <v>0</v>
      </c>
      <c r="S2099" s="12" t="s">
        <v>6551</v>
      </c>
      <c r="T2099" s="14">
        <v>3.7767063717148801</v>
      </c>
      <c r="U2099" s="12" t="s">
        <v>123</v>
      </c>
      <c r="V2099" s="17">
        <v>0</v>
      </c>
      <c r="W2099" s="12" t="s">
        <v>6551</v>
      </c>
      <c r="X2099" s="17">
        <v>0</v>
      </c>
      <c r="Y2099" s="12" t="s">
        <v>6551</v>
      </c>
      <c r="Z2099" s="17">
        <v>615513</v>
      </c>
      <c r="AA2099" s="12" t="s">
        <v>123</v>
      </c>
      <c r="AB2099" s="17" t="s">
        <v>6551</v>
      </c>
      <c r="AC2099" s="12" t="s">
        <v>6551</v>
      </c>
      <c r="AD2099" s="17">
        <v>0</v>
      </c>
      <c r="AE2099" s="12" t="s">
        <v>6551</v>
      </c>
      <c r="AF2099" s="17">
        <v>21156</v>
      </c>
      <c r="AG2099" s="12" t="s">
        <v>123</v>
      </c>
      <c r="AH2099" s="17" t="s">
        <v>6551</v>
      </c>
      <c r="AI2099" s="12" t="s">
        <v>6551</v>
      </c>
      <c r="AJ2099" s="17">
        <v>0</v>
      </c>
      <c r="AK2099" s="12" t="s">
        <v>6551</v>
      </c>
      <c r="AL2099" s="17">
        <v>0</v>
      </c>
      <c r="AM2099" s="12" t="s">
        <v>6551</v>
      </c>
      <c r="AN2099" s="17">
        <v>0</v>
      </c>
      <c r="AO2099" s="12" t="s">
        <v>6551</v>
      </c>
      <c r="AP2099" s="192">
        <v>0</v>
      </c>
      <c r="AQ2099" s="12" t="s">
        <v>6551</v>
      </c>
      <c r="AR2099" s="17">
        <v>79900</v>
      </c>
      <c r="AS2099" s="12" t="s">
        <v>6551</v>
      </c>
      <c r="AT2099" s="17">
        <v>0</v>
      </c>
      <c r="AU2099" s="1" t="s">
        <v>6551</v>
      </c>
      <c r="AV2099" s="1" t="str">
        <f>IF(OR(M2099="Q",O2099="Q",Q2099="Q",S2099="Q",U2099="Q",W2099="Q",Y2099="Q",AA2099="Q",AC2099="Q",AE2099="Q",AG2099="Q",AI2099="Q",AK2099="Q",AM2099="Q",AO2099="Q",AQ2099="Q",AS2099="Q",AU2099="Q"),"Yes","No")</f>
        <v>No</v>
      </c>
    </row>
    <row r="2100" spans="1:48" x14ac:dyDescent="0.2">
      <c r="A2100" s="1" t="s">
        <v>5634</v>
      </c>
      <c r="B2100" s="1" t="s">
        <v>5635</v>
      </c>
      <c r="C2100" s="1" t="s">
        <v>91</v>
      </c>
      <c r="D2100" s="194" t="s">
        <v>5636</v>
      </c>
      <c r="E2100" s="197" t="s">
        <v>5637</v>
      </c>
      <c r="F2100" s="1" t="s">
        <v>242</v>
      </c>
      <c r="G2100" s="1" t="s">
        <v>287</v>
      </c>
      <c r="H2100" s="17">
        <v>0</v>
      </c>
      <c r="I2100" s="12">
        <v>14</v>
      </c>
      <c r="J2100" s="1" t="s">
        <v>11</v>
      </c>
      <c r="K2100" s="1" t="s">
        <v>9</v>
      </c>
      <c r="L2100" s="4">
        <v>10</v>
      </c>
      <c r="M2100" s="1" t="s">
        <v>6551</v>
      </c>
      <c r="N2100" s="12">
        <v>0</v>
      </c>
      <c r="O2100" s="12" t="s">
        <v>6551</v>
      </c>
      <c r="P2100" s="14">
        <v>17.929582666502522</v>
      </c>
      <c r="Q2100" s="12" t="s">
        <v>6551</v>
      </c>
      <c r="R2100" s="14">
        <v>0</v>
      </c>
      <c r="S2100" s="12" t="s">
        <v>6551</v>
      </c>
      <c r="T2100" s="14">
        <v>3.418072140834667</v>
      </c>
      <c r="U2100" s="12" t="s">
        <v>6551</v>
      </c>
      <c r="V2100" s="17">
        <v>0</v>
      </c>
      <c r="W2100" s="12" t="s">
        <v>6551</v>
      </c>
      <c r="X2100" s="17">
        <v>0</v>
      </c>
      <c r="Y2100" s="12" t="s">
        <v>6551</v>
      </c>
      <c r="Z2100" s="17">
        <v>145642</v>
      </c>
      <c r="AA2100" s="12" t="s">
        <v>6551</v>
      </c>
      <c r="AB2100" s="17" t="s">
        <v>6551</v>
      </c>
      <c r="AC2100" s="12" t="s">
        <v>6551</v>
      </c>
      <c r="AD2100" s="17">
        <v>0</v>
      </c>
      <c r="AE2100" s="12" t="s">
        <v>6551</v>
      </c>
      <c r="AF2100" s="17">
        <v>8123</v>
      </c>
      <c r="AG2100" s="12" t="s">
        <v>6551</v>
      </c>
      <c r="AH2100" s="17" t="s">
        <v>6551</v>
      </c>
      <c r="AI2100" s="12" t="s">
        <v>6551</v>
      </c>
      <c r="AJ2100" s="17">
        <v>0</v>
      </c>
      <c r="AK2100" s="12" t="s">
        <v>6551</v>
      </c>
      <c r="AL2100" s="17">
        <v>0</v>
      </c>
      <c r="AM2100" s="12" t="s">
        <v>6551</v>
      </c>
      <c r="AN2100" s="17">
        <v>0</v>
      </c>
      <c r="AO2100" s="12" t="s">
        <v>6551</v>
      </c>
      <c r="AP2100" s="192">
        <v>0</v>
      </c>
      <c r="AQ2100" s="12" t="s">
        <v>6551</v>
      </c>
      <c r="AR2100" s="17">
        <v>27765</v>
      </c>
      <c r="AS2100" s="12" t="s">
        <v>6551</v>
      </c>
      <c r="AT2100" s="17">
        <v>0</v>
      </c>
      <c r="AU2100" s="1" t="s">
        <v>6551</v>
      </c>
      <c r="AV2100" s="1" t="str">
        <f>IF(OR(M2100="Q",O2100="Q",Q2100="Q",S2100="Q",U2100="Q",W2100="Q",Y2100="Q",AA2100="Q",AC2100="Q",AE2100="Q",AG2100="Q",AI2100="Q",AK2100="Q",AM2100="Q",AO2100="Q",AQ2100="Q",AS2100="Q",AU2100="Q"),"Yes","No")</f>
        <v>No</v>
      </c>
    </row>
    <row r="2101" spans="1:48" x14ac:dyDescent="0.2">
      <c r="A2101" s="1" t="s">
        <v>510</v>
      </c>
      <c r="B2101" s="1" t="s">
        <v>511</v>
      </c>
      <c r="C2101" s="1" t="s">
        <v>26</v>
      </c>
      <c r="D2101" s="194">
        <v>9052</v>
      </c>
      <c r="E2101" s="197">
        <v>90052</v>
      </c>
      <c r="F2101" s="1" t="s">
        <v>239</v>
      </c>
      <c r="G2101" s="1" t="s">
        <v>6120</v>
      </c>
      <c r="H2101" s="17">
        <v>1932666</v>
      </c>
      <c r="I2101" s="12">
        <v>14</v>
      </c>
      <c r="J2101" s="1" t="s">
        <v>11</v>
      </c>
      <c r="K2101" s="1" t="s">
        <v>13</v>
      </c>
      <c r="L2101" s="4">
        <v>9</v>
      </c>
      <c r="M2101" s="1" t="s">
        <v>6551</v>
      </c>
      <c r="N2101" s="12">
        <v>0</v>
      </c>
      <c r="O2101" s="12" t="s">
        <v>6551</v>
      </c>
      <c r="P2101" s="14">
        <v>13.31750514857311</v>
      </c>
      <c r="Q2101" s="12" t="s">
        <v>6551</v>
      </c>
      <c r="R2101" s="14">
        <v>0</v>
      </c>
      <c r="S2101" s="12" t="s">
        <v>6551</v>
      </c>
      <c r="T2101" s="14">
        <v>3.8843777581641659</v>
      </c>
      <c r="U2101" s="12" t="s">
        <v>6551</v>
      </c>
      <c r="V2101" s="17">
        <v>0</v>
      </c>
      <c r="W2101" s="12" t="s">
        <v>6551</v>
      </c>
      <c r="X2101" s="17">
        <v>0</v>
      </c>
      <c r="Y2101" s="12" t="s">
        <v>6551</v>
      </c>
      <c r="Z2101" s="17">
        <v>226331</v>
      </c>
      <c r="AA2101" s="12" t="s">
        <v>6551</v>
      </c>
      <c r="AB2101" s="17" t="s">
        <v>6551</v>
      </c>
      <c r="AC2101" s="12" t="s">
        <v>6551</v>
      </c>
      <c r="AD2101" s="17">
        <v>0</v>
      </c>
      <c r="AE2101" s="12" t="s">
        <v>6551</v>
      </c>
      <c r="AF2101" s="17">
        <v>16995</v>
      </c>
      <c r="AG2101" s="12" t="s">
        <v>6551</v>
      </c>
      <c r="AH2101" s="17" t="s">
        <v>6551</v>
      </c>
      <c r="AI2101" s="12" t="s">
        <v>6551</v>
      </c>
      <c r="AJ2101" s="17">
        <v>0</v>
      </c>
      <c r="AK2101" s="12" t="s">
        <v>6551</v>
      </c>
      <c r="AL2101" s="17">
        <v>0</v>
      </c>
      <c r="AM2101" s="12" t="s">
        <v>6551</v>
      </c>
      <c r="AN2101" s="17">
        <v>0</v>
      </c>
      <c r="AO2101" s="12" t="s">
        <v>6551</v>
      </c>
      <c r="AP2101" s="192">
        <v>0</v>
      </c>
      <c r="AQ2101" s="12" t="s">
        <v>6551</v>
      </c>
      <c r="AR2101" s="17">
        <v>66015</v>
      </c>
      <c r="AS2101" s="12" t="s">
        <v>6551</v>
      </c>
      <c r="AT2101" s="17">
        <v>0</v>
      </c>
      <c r="AU2101" s="1" t="s">
        <v>6551</v>
      </c>
      <c r="AV2101" s="1" t="str">
        <f>IF(OR(M2101="Q",O2101="Q",Q2101="Q",S2101="Q",U2101="Q",W2101="Q",Y2101="Q",AA2101="Q",AC2101="Q",AE2101="Q",AG2101="Q",AI2101="Q",AK2101="Q",AM2101="Q",AO2101="Q",AQ2101="Q",AS2101="Q",AU2101="Q"),"Yes","No")</f>
        <v>No</v>
      </c>
    </row>
    <row r="2102" spans="1:48" x14ac:dyDescent="0.2">
      <c r="A2102" s="1" t="s">
        <v>3962</v>
      </c>
      <c r="B2102" s="1" t="s">
        <v>3963</v>
      </c>
      <c r="C2102" s="1" t="s">
        <v>73</v>
      </c>
      <c r="D2102" s="194" t="s">
        <v>3964</v>
      </c>
      <c r="E2102" s="197" t="s">
        <v>3965</v>
      </c>
      <c r="F2102" s="1" t="s">
        <v>242</v>
      </c>
      <c r="G2102" s="1" t="s">
        <v>287</v>
      </c>
      <c r="H2102" s="17">
        <v>0</v>
      </c>
      <c r="I2102" s="12">
        <v>14</v>
      </c>
      <c r="J2102" s="1" t="s">
        <v>11</v>
      </c>
      <c r="K2102" s="1" t="s">
        <v>9</v>
      </c>
      <c r="L2102" s="4">
        <v>9</v>
      </c>
      <c r="M2102" s="1" t="s">
        <v>6551</v>
      </c>
      <c r="N2102" s="12">
        <v>0</v>
      </c>
      <c r="O2102" s="12" t="s">
        <v>6551</v>
      </c>
      <c r="P2102" s="14">
        <v>16.922613793973017</v>
      </c>
      <c r="Q2102" s="12" t="s">
        <v>6551</v>
      </c>
      <c r="R2102" s="14">
        <v>0</v>
      </c>
      <c r="S2102" s="12" t="s">
        <v>6551</v>
      </c>
      <c r="T2102" s="14">
        <v>2.8856701550876309</v>
      </c>
      <c r="U2102" s="12" t="s">
        <v>6551</v>
      </c>
      <c r="V2102" s="17">
        <v>0</v>
      </c>
      <c r="W2102" s="12" t="s">
        <v>6551</v>
      </c>
      <c r="X2102" s="17">
        <v>0</v>
      </c>
      <c r="Y2102" s="12" t="s">
        <v>6551</v>
      </c>
      <c r="Z2102" s="17">
        <v>536853</v>
      </c>
      <c r="AA2102" s="12" t="s">
        <v>6551</v>
      </c>
      <c r="AB2102" s="17" t="s">
        <v>6551</v>
      </c>
      <c r="AC2102" s="12" t="s">
        <v>6551</v>
      </c>
      <c r="AD2102" s="17">
        <v>0</v>
      </c>
      <c r="AE2102" s="12" t="s">
        <v>6551</v>
      </c>
      <c r="AF2102" s="17">
        <v>31724</v>
      </c>
      <c r="AG2102" s="12" t="s">
        <v>6551</v>
      </c>
      <c r="AH2102" s="17" t="s">
        <v>6551</v>
      </c>
      <c r="AI2102" s="12" t="s">
        <v>6551</v>
      </c>
      <c r="AJ2102" s="17">
        <v>0</v>
      </c>
      <c r="AK2102" s="12" t="s">
        <v>6551</v>
      </c>
      <c r="AL2102" s="17">
        <v>0</v>
      </c>
      <c r="AM2102" s="12" t="s">
        <v>6551</v>
      </c>
      <c r="AN2102" s="17">
        <v>0</v>
      </c>
      <c r="AO2102" s="12" t="s">
        <v>6551</v>
      </c>
      <c r="AP2102" s="192">
        <v>0</v>
      </c>
      <c r="AQ2102" s="12" t="s">
        <v>6551</v>
      </c>
      <c r="AR2102" s="17">
        <v>91545</v>
      </c>
      <c r="AS2102" s="12" t="s">
        <v>6551</v>
      </c>
      <c r="AT2102" s="17">
        <v>0</v>
      </c>
      <c r="AU2102" s="1" t="s">
        <v>6551</v>
      </c>
      <c r="AV2102" s="1" t="str">
        <f>IF(OR(M2102="Q",O2102="Q",Q2102="Q",S2102="Q",U2102="Q",W2102="Q",Y2102="Q",AA2102="Q",AC2102="Q",AE2102="Q",AG2102="Q",AI2102="Q",AK2102="Q",AM2102="Q",AO2102="Q",AQ2102="Q",AS2102="Q",AU2102="Q"),"Yes","No")</f>
        <v>No</v>
      </c>
    </row>
    <row r="2103" spans="1:48" x14ac:dyDescent="0.2">
      <c r="A2103" s="1" t="s">
        <v>861</v>
      </c>
      <c r="B2103" s="1" t="s">
        <v>862</v>
      </c>
      <c r="C2103" s="1" t="s">
        <v>39</v>
      </c>
      <c r="D2103" s="194">
        <v>1107</v>
      </c>
      <c r="E2103" s="197">
        <v>10107</v>
      </c>
      <c r="F2103" s="1" t="s">
        <v>242</v>
      </c>
      <c r="G2103" s="1" t="s">
        <v>236</v>
      </c>
      <c r="H2103" s="17">
        <v>923311</v>
      </c>
      <c r="I2103" s="12">
        <v>14</v>
      </c>
      <c r="J2103" s="1" t="s">
        <v>11</v>
      </c>
      <c r="K2103" s="1" t="s">
        <v>9</v>
      </c>
      <c r="L2103" s="4">
        <v>8</v>
      </c>
      <c r="M2103" s="1" t="s">
        <v>6551</v>
      </c>
      <c r="N2103" s="12">
        <v>0</v>
      </c>
      <c r="O2103" s="12" t="s">
        <v>6551</v>
      </c>
      <c r="P2103" s="14">
        <v>13.683859018969581</v>
      </c>
      <c r="Q2103" s="12" t="s">
        <v>6551</v>
      </c>
      <c r="R2103" s="14">
        <v>5.4072319049846458</v>
      </c>
      <c r="S2103" s="12" t="s">
        <v>6551</v>
      </c>
      <c r="T2103" s="14">
        <v>2.7596250982152881</v>
      </c>
      <c r="U2103" s="12" t="s">
        <v>6551</v>
      </c>
      <c r="V2103" s="17">
        <v>0</v>
      </c>
      <c r="W2103" s="12" t="s">
        <v>6551</v>
      </c>
      <c r="X2103" s="17">
        <v>261523</v>
      </c>
      <c r="Y2103" s="12" t="s">
        <v>6551</v>
      </c>
      <c r="Z2103" s="17">
        <v>243819</v>
      </c>
      <c r="AA2103" s="12" t="s">
        <v>6551</v>
      </c>
      <c r="AB2103" s="17">
        <v>17704</v>
      </c>
      <c r="AC2103" s="12" t="s">
        <v>6551</v>
      </c>
      <c r="AD2103" s="17">
        <v>19046</v>
      </c>
      <c r="AE2103" s="12" t="s">
        <v>6551</v>
      </c>
      <c r="AF2103" s="17">
        <v>17818</v>
      </c>
      <c r="AG2103" s="12" t="s">
        <v>6551</v>
      </c>
      <c r="AH2103" s="17">
        <v>1228</v>
      </c>
      <c r="AI2103" s="12" t="s">
        <v>6551</v>
      </c>
      <c r="AJ2103" s="17">
        <v>0</v>
      </c>
      <c r="AK2103" s="12" t="s">
        <v>6551</v>
      </c>
      <c r="AL2103" s="17">
        <v>0</v>
      </c>
      <c r="AM2103" s="12" t="s">
        <v>6551</v>
      </c>
      <c r="AN2103" s="17">
        <v>0</v>
      </c>
      <c r="AO2103" s="12" t="s">
        <v>6551</v>
      </c>
      <c r="AP2103" s="192">
        <v>0</v>
      </c>
      <c r="AQ2103" s="12" t="s">
        <v>6551</v>
      </c>
      <c r="AR2103" s="17">
        <v>49171</v>
      </c>
      <c r="AS2103" s="12" t="s">
        <v>6551</v>
      </c>
      <c r="AT2103" s="17">
        <v>265879</v>
      </c>
      <c r="AU2103" s="1" t="s">
        <v>6551</v>
      </c>
      <c r="AV2103" s="1" t="str">
        <f>IF(OR(M2103="Q",O2103="Q",Q2103="Q",S2103="Q",U2103="Q",W2103="Q",Y2103="Q",AA2103="Q",AC2103="Q",AE2103="Q",AG2103="Q",AI2103="Q",AK2103="Q",AM2103="Q",AO2103="Q",AQ2103="Q",AS2103="Q",AU2103="Q"),"Yes","No")</f>
        <v>No</v>
      </c>
    </row>
    <row r="2104" spans="1:48" x14ac:dyDescent="0.2">
      <c r="A2104" s="1" t="s">
        <v>959</v>
      </c>
      <c r="B2104" s="1" t="s">
        <v>960</v>
      </c>
      <c r="C2104" s="1" t="s">
        <v>92</v>
      </c>
      <c r="D2104" s="194">
        <v>2096</v>
      </c>
      <c r="E2104" s="197">
        <v>20096</v>
      </c>
      <c r="F2104" s="1" t="s">
        <v>239</v>
      </c>
      <c r="G2104" s="1" t="s">
        <v>236</v>
      </c>
      <c r="H2104" s="17">
        <v>18351295</v>
      </c>
      <c r="I2104" s="12">
        <v>14</v>
      </c>
      <c r="J2104" s="1" t="s">
        <v>11</v>
      </c>
      <c r="K2104" s="1" t="s">
        <v>13</v>
      </c>
      <c r="L2104" s="4">
        <v>8</v>
      </c>
      <c r="M2104" s="1" t="s">
        <v>6551</v>
      </c>
      <c r="N2104" s="12">
        <v>0</v>
      </c>
      <c r="O2104" s="12" t="s">
        <v>6551</v>
      </c>
      <c r="P2104" s="14">
        <v>16.125557927420921</v>
      </c>
      <c r="Q2104" s="12" t="s">
        <v>6551</v>
      </c>
      <c r="R2104" s="14">
        <v>9.4179708420113055</v>
      </c>
      <c r="S2104" s="12" t="s">
        <v>6551</v>
      </c>
      <c r="T2104" s="14">
        <v>1.6306035319231516</v>
      </c>
      <c r="U2104" s="12" t="s">
        <v>6551</v>
      </c>
      <c r="V2104" s="17">
        <v>0</v>
      </c>
      <c r="W2104" s="12" t="s">
        <v>6551</v>
      </c>
      <c r="X2104" s="17">
        <v>196512</v>
      </c>
      <c r="Y2104" s="12" t="s">
        <v>6551</v>
      </c>
      <c r="Z2104" s="17">
        <v>166190</v>
      </c>
      <c r="AA2104" s="12" t="s">
        <v>6551</v>
      </c>
      <c r="AB2104" s="17">
        <v>30322</v>
      </c>
      <c r="AC2104" s="12" t="s">
        <v>6551</v>
      </c>
      <c r="AD2104" s="17">
        <v>11317</v>
      </c>
      <c r="AE2104" s="12" t="s">
        <v>6551</v>
      </c>
      <c r="AF2104" s="17">
        <v>10306</v>
      </c>
      <c r="AG2104" s="12" t="s">
        <v>6551</v>
      </c>
      <c r="AH2104" s="17">
        <v>1011</v>
      </c>
      <c r="AI2104" s="12" t="s">
        <v>6551</v>
      </c>
      <c r="AJ2104" s="17">
        <v>0</v>
      </c>
      <c r="AK2104" s="12" t="s">
        <v>6551</v>
      </c>
      <c r="AL2104" s="17">
        <v>0</v>
      </c>
      <c r="AM2104" s="12" t="s">
        <v>6551</v>
      </c>
      <c r="AN2104" s="17">
        <v>0</v>
      </c>
      <c r="AO2104" s="12" t="s">
        <v>6551</v>
      </c>
      <c r="AP2104" s="192">
        <v>0</v>
      </c>
      <c r="AQ2104" s="12" t="s">
        <v>6551</v>
      </c>
      <c r="AR2104" s="17">
        <v>16805</v>
      </c>
      <c r="AS2104" s="12" t="s">
        <v>6551</v>
      </c>
      <c r="AT2104" s="17">
        <v>158269</v>
      </c>
      <c r="AU2104" s="1" t="s">
        <v>6551</v>
      </c>
      <c r="AV2104" s="1" t="str">
        <f>IF(OR(M2104="Q",O2104="Q",Q2104="Q",S2104="Q",U2104="Q",W2104="Q",Y2104="Q",AA2104="Q",AC2104="Q",AE2104="Q",AG2104="Q",AI2104="Q",AK2104="Q",AM2104="Q",AO2104="Q",AQ2104="Q",AS2104="Q",AU2104="Q"),"Yes","No")</f>
        <v>No</v>
      </c>
    </row>
    <row r="2105" spans="1:48" x14ac:dyDescent="0.2">
      <c r="A2105" s="1" t="s">
        <v>351</v>
      </c>
      <c r="B2105" s="1" t="s">
        <v>352</v>
      </c>
      <c r="C2105" s="1" t="s">
        <v>66</v>
      </c>
      <c r="D2105" s="194">
        <v>3041</v>
      </c>
      <c r="E2105" s="197">
        <v>30041</v>
      </c>
      <c r="F2105" s="1" t="s">
        <v>239</v>
      </c>
      <c r="G2105" s="1" t="s">
        <v>6120</v>
      </c>
      <c r="H2105" s="17">
        <v>51899</v>
      </c>
      <c r="I2105" s="12">
        <v>14</v>
      </c>
      <c r="J2105" s="1" t="s">
        <v>12</v>
      </c>
      <c r="K2105" s="1" t="s">
        <v>9</v>
      </c>
      <c r="L2105" s="4">
        <v>8</v>
      </c>
      <c r="M2105" s="1" t="s">
        <v>6551</v>
      </c>
      <c r="N2105" s="12">
        <v>0</v>
      </c>
      <c r="O2105" s="12" t="s">
        <v>6551</v>
      </c>
      <c r="P2105" s="14">
        <v>12.992526666213738</v>
      </c>
      <c r="Q2105" s="12" t="s">
        <v>6551</v>
      </c>
      <c r="R2105" s="14">
        <v>0</v>
      </c>
      <c r="S2105" s="12" t="s">
        <v>6551</v>
      </c>
      <c r="T2105" s="14">
        <v>13.368367416264691</v>
      </c>
      <c r="U2105" s="12" t="s">
        <v>6551</v>
      </c>
      <c r="V2105" s="17">
        <v>0</v>
      </c>
      <c r="W2105" s="12" t="s">
        <v>6551</v>
      </c>
      <c r="X2105" s="17">
        <v>0</v>
      </c>
      <c r="Y2105" s="12" t="s">
        <v>6551</v>
      </c>
      <c r="Z2105" s="17">
        <v>191237</v>
      </c>
      <c r="AA2105" s="12" t="s">
        <v>6551</v>
      </c>
      <c r="AB2105" s="17" t="s">
        <v>6551</v>
      </c>
      <c r="AC2105" s="12" t="s">
        <v>6551</v>
      </c>
      <c r="AD2105" s="17">
        <v>0</v>
      </c>
      <c r="AE2105" s="12" t="s">
        <v>6551</v>
      </c>
      <c r="AF2105" s="17">
        <v>14719</v>
      </c>
      <c r="AG2105" s="12" t="s">
        <v>6551</v>
      </c>
      <c r="AH2105" s="17" t="s">
        <v>6551</v>
      </c>
      <c r="AI2105" s="12" t="s">
        <v>6551</v>
      </c>
      <c r="AJ2105" s="17">
        <v>0</v>
      </c>
      <c r="AK2105" s="12" t="s">
        <v>6551</v>
      </c>
      <c r="AL2105" s="17">
        <v>0</v>
      </c>
      <c r="AM2105" s="12" t="s">
        <v>6551</v>
      </c>
      <c r="AN2105" s="17">
        <v>0</v>
      </c>
      <c r="AO2105" s="12" t="s">
        <v>6551</v>
      </c>
      <c r="AP2105" s="192">
        <v>0</v>
      </c>
      <c r="AQ2105" s="12" t="s">
        <v>6551</v>
      </c>
      <c r="AR2105" s="17">
        <v>196769</v>
      </c>
      <c r="AS2105" s="12" t="s">
        <v>6551</v>
      </c>
      <c r="AT2105" s="17">
        <v>0</v>
      </c>
      <c r="AU2105" s="1" t="s">
        <v>6551</v>
      </c>
      <c r="AV2105" s="1" t="str">
        <f>IF(OR(M2105="Q",O2105="Q",Q2105="Q",S2105="Q",U2105="Q",W2105="Q",Y2105="Q",AA2105="Q",AC2105="Q",AE2105="Q",AG2105="Q",AI2105="Q",AK2105="Q",AM2105="Q",AO2105="Q",AQ2105="Q",AS2105="Q",AU2105="Q"),"Yes","No")</f>
        <v>No</v>
      </c>
    </row>
    <row r="2106" spans="1:48" x14ac:dyDescent="0.2">
      <c r="A2106" s="1" t="s">
        <v>349</v>
      </c>
      <c r="B2106" s="1" t="s">
        <v>350</v>
      </c>
      <c r="C2106" s="1" t="s">
        <v>50</v>
      </c>
      <c r="D2106" s="194">
        <v>4021</v>
      </c>
      <c r="E2106" s="197">
        <v>40021</v>
      </c>
      <c r="F2106" s="1" t="s">
        <v>239</v>
      </c>
      <c r="G2106" s="1" t="s">
        <v>236</v>
      </c>
      <c r="H2106" s="17">
        <v>95779</v>
      </c>
      <c r="I2106" s="12">
        <v>14</v>
      </c>
      <c r="J2106" s="1" t="s">
        <v>12</v>
      </c>
      <c r="K2106" s="1" t="s">
        <v>9</v>
      </c>
      <c r="L2106" s="4">
        <v>8</v>
      </c>
      <c r="M2106" s="1" t="s">
        <v>6551</v>
      </c>
      <c r="N2106" s="12">
        <v>0</v>
      </c>
      <c r="O2106" s="12" t="s">
        <v>6551</v>
      </c>
      <c r="P2106" s="14">
        <v>17.099501353469154</v>
      </c>
      <c r="Q2106" s="12" t="s">
        <v>6551</v>
      </c>
      <c r="R2106" s="14">
        <v>4.8947782034550018</v>
      </c>
      <c r="S2106" s="12" t="s">
        <v>6551</v>
      </c>
      <c r="T2106" s="14">
        <v>20.30460179512751</v>
      </c>
      <c r="U2106" s="12" t="s">
        <v>6551</v>
      </c>
      <c r="V2106" s="17">
        <v>600268</v>
      </c>
      <c r="W2106" s="12" t="s">
        <v>6551</v>
      </c>
      <c r="X2106" s="17">
        <v>608857</v>
      </c>
      <c r="Y2106" s="12" t="s">
        <v>6551</v>
      </c>
      <c r="Z2106" s="17">
        <v>600107</v>
      </c>
      <c r="AA2106" s="12" t="s">
        <v>6551</v>
      </c>
      <c r="AB2106" s="17">
        <v>8750</v>
      </c>
      <c r="AC2106" s="12" t="s">
        <v>6551</v>
      </c>
      <c r="AD2106" s="17">
        <v>35730</v>
      </c>
      <c r="AE2106" s="12" t="s">
        <v>6551</v>
      </c>
      <c r="AF2106" s="17">
        <v>35095</v>
      </c>
      <c r="AG2106" s="12" t="s">
        <v>6551</v>
      </c>
      <c r="AH2106" s="17">
        <v>635</v>
      </c>
      <c r="AI2106" s="12" t="s">
        <v>6551</v>
      </c>
      <c r="AJ2106" s="17">
        <v>0</v>
      </c>
      <c r="AK2106" s="12" t="s">
        <v>6551</v>
      </c>
      <c r="AL2106" s="17">
        <v>0</v>
      </c>
      <c r="AM2106" s="12" t="s">
        <v>6551</v>
      </c>
      <c r="AN2106" s="17">
        <v>0</v>
      </c>
      <c r="AO2106" s="12" t="s">
        <v>6551</v>
      </c>
      <c r="AP2106" s="192">
        <v>0</v>
      </c>
      <c r="AQ2106" s="12" t="s">
        <v>6551</v>
      </c>
      <c r="AR2106" s="17">
        <v>712590</v>
      </c>
      <c r="AS2106" s="12" t="s">
        <v>6551</v>
      </c>
      <c r="AT2106" s="17">
        <v>3487970</v>
      </c>
      <c r="AU2106" s="1" t="s">
        <v>6551</v>
      </c>
      <c r="AV2106" s="1" t="str">
        <f>IF(OR(M2106="Q",O2106="Q",Q2106="Q",S2106="Q",U2106="Q",W2106="Q",Y2106="Q",AA2106="Q",AC2106="Q",AE2106="Q",AG2106="Q",AI2106="Q",AK2106="Q",AM2106="Q",AO2106="Q",AQ2106="Q",AS2106="Q",AU2106="Q"),"Yes","No")</f>
        <v>No</v>
      </c>
    </row>
    <row r="2107" spans="1:48" x14ac:dyDescent="0.2">
      <c r="A2107" s="1" t="s">
        <v>976</v>
      </c>
      <c r="B2107" s="1" t="s">
        <v>977</v>
      </c>
      <c r="C2107" s="1" t="s">
        <v>96</v>
      </c>
      <c r="D2107" s="194">
        <v>5090</v>
      </c>
      <c r="E2107" s="197">
        <v>50090</v>
      </c>
      <c r="F2107" s="1" t="s">
        <v>242</v>
      </c>
      <c r="G2107" s="1" t="s">
        <v>6120</v>
      </c>
      <c r="H2107" s="17">
        <v>75250</v>
      </c>
      <c r="I2107" s="12">
        <v>14</v>
      </c>
      <c r="J2107" s="1" t="s">
        <v>12</v>
      </c>
      <c r="K2107" s="1" t="s">
        <v>13</v>
      </c>
      <c r="L2107" s="4">
        <v>8</v>
      </c>
      <c r="M2107" s="1" t="s">
        <v>6551</v>
      </c>
      <c r="N2107" s="12">
        <v>0</v>
      </c>
      <c r="O2107" s="12" t="s">
        <v>6551</v>
      </c>
      <c r="P2107" s="14">
        <v>14.241192274547574</v>
      </c>
      <c r="Q2107" s="12" t="s">
        <v>6551</v>
      </c>
      <c r="R2107" s="14">
        <v>0</v>
      </c>
      <c r="S2107" s="12" t="s">
        <v>6551</v>
      </c>
      <c r="T2107" s="14">
        <v>13.127743701525828</v>
      </c>
      <c r="U2107" s="12" t="s">
        <v>6551</v>
      </c>
      <c r="V2107" s="17">
        <v>0</v>
      </c>
      <c r="W2107" s="12" t="s">
        <v>6551</v>
      </c>
      <c r="X2107" s="17">
        <v>0</v>
      </c>
      <c r="Y2107" s="12" t="s">
        <v>6551</v>
      </c>
      <c r="Z2107" s="17">
        <v>280936</v>
      </c>
      <c r="AA2107" s="12" t="s">
        <v>6551</v>
      </c>
      <c r="AB2107" s="17" t="s">
        <v>6551</v>
      </c>
      <c r="AC2107" s="12" t="s">
        <v>6551</v>
      </c>
      <c r="AD2107" s="17">
        <v>0</v>
      </c>
      <c r="AE2107" s="12" t="s">
        <v>6551</v>
      </c>
      <c r="AF2107" s="17">
        <v>19727</v>
      </c>
      <c r="AG2107" s="12" t="s">
        <v>6551</v>
      </c>
      <c r="AH2107" s="17" t="s">
        <v>6551</v>
      </c>
      <c r="AI2107" s="12" t="s">
        <v>6551</v>
      </c>
      <c r="AJ2107" s="17">
        <v>0</v>
      </c>
      <c r="AK2107" s="12" t="s">
        <v>6551</v>
      </c>
      <c r="AL2107" s="17">
        <v>0</v>
      </c>
      <c r="AM2107" s="12" t="s">
        <v>6551</v>
      </c>
      <c r="AN2107" s="17">
        <v>0</v>
      </c>
      <c r="AO2107" s="12" t="s">
        <v>6551</v>
      </c>
      <c r="AP2107" s="192">
        <v>0</v>
      </c>
      <c r="AQ2107" s="12" t="s">
        <v>6551</v>
      </c>
      <c r="AR2107" s="17">
        <v>258971</v>
      </c>
      <c r="AS2107" s="12" t="s">
        <v>6551</v>
      </c>
      <c r="AT2107" s="17">
        <v>0</v>
      </c>
      <c r="AU2107" s="1" t="s">
        <v>6551</v>
      </c>
      <c r="AV2107" s="1" t="str">
        <f>IF(OR(M2107="Q",O2107="Q",Q2107="Q",S2107="Q",U2107="Q",W2107="Q",Y2107="Q",AA2107="Q",AC2107="Q",AE2107="Q",AG2107="Q",AI2107="Q",AK2107="Q",AM2107="Q",AO2107="Q",AQ2107="Q",AS2107="Q",AU2107="Q"),"Yes","No")</f>
        <v>No</v>
      </c>
    </row>
    <row r="2108" spans="1:48" x14ac:dyDescent="0.2">
      <c r="A2108" s="1" t="s">
        <v>1079</v>
      </c>
      <c r="B2108" s="1" t="s">
        <v>1080</v>
      </c>
      <c r="C2108" s="1" t="s">
        <v>201</v>
      </c>
      <c r="D2108" s="194">
        <v>8020</v>
      </c>
      <c r="E2108" s="197">
        <v>80020</v>
      </c>
      <c r="F2108" s="1" t="s">
        <v>239</v>
      </c>
      <c r="G2108" s="1" t="s">
        <v>6120</v>
      </c>
      <c r="H2108" s="17">
        <v>73588</v>
      </c>
      <c r="I2108" s="12">
        <v>14</v>
      </c>
      <c r="J2108" s="1" t="s">
        <v>12</v>
      </c>
      <c r="K2108" s="1" t="s">
        <v>9</v>
      </c>
      <c r="L2108" s="4">
        <v>8</v>
      </c>
      <c r="M2108" s="1" t="s">
        <v>6551</v>
      </c>
      <c r="N2108" s="12">
        <v>0</v>
      </c>
      <c r="O2108" s="12" t="s">
        <v>6551</v>
      </c>
      <c r="P2108" s="14">
        <v>12.323311146813557</v>
      </c>
      <c r="Q2108" s="12" t="s">
        <v>6551</v>
      </c>
      <c r="R2108" s="14">
        <v>0</v>
      </c>
      <c r="S2108" s="12" t="s">
        <v>6551</v>
      </c>
      <c r="T2108" s="14">
        <v>9.8345191645627725</v>
      </c>
      <c r="U2108" s="12" t="s">
        <v>6551</v>
      </c>
      <c r="V2108" s="17">
        <v>0</v>
      </c>
      <c r="W2108" s="12" t="s">
        <v>6551</v>
      </c>
      <c r="X2108" s="17">
        <v>0</v>
      </c>
      <c r="Y2108" s="12" t="s">
        <v>6551</v>
      </c>
      <c r="Z2108" s="17">
        <v>322156</v>
      </c>
      <c r="AA2108" s="12" t="s">
        <v>6551</v>
      </c>
      <c r="AB2108" s="17" t="s">
        <v>6551</v>
      </c>
      <c r="AC2108" s="12" t="s">
        <v>6551</v>
      </c>
      <c r="AD2108" s="17">
        <v>0</v>
      </c>
      <c r="AE2108" s="12" t="s">
        <v>6551</v>
      </c>
      <c r="AF2108" s="17">
        <v>26142</v>
      </c>
      <c r="AG2108" s="12" t="s">
        <v>6551</v>
      </c>
      <c r="AH2108" s="17" t="s">
        <v>6551</v>
      </c>
      <c r="AI2108" s="12" t="s">
        <v>6551</v>
      </c>
      <c r="AJ2108" s="17">
        <v>0</v>
      </c>
      <c r="AK2108" s="12" t="s">
        <v>6551</v>
      </c>
      <c r="AL2108" s="17">
        <v>0</v>
      </c>
      <c r="AM2108" s="12" t="s">
        <v>6551</v>
      </c>
      <c r="AN2108" s="17">
        <v>0</v>
      </c>
      <c r="AO2108" s="12" t="s">
        <v>6551</v>
      </c>
      <c r="AP2108" s="192">
        <v>0</v>
      </c>
      <c r="AQ2108" s="12" t="s">
        <v>6551</v>
      </c>
      <c r="AR2108" s="17">
        <v>257094</v>
      </c>
      <c r="AS2108" s="12" t="s">
        <v>6551</v>
      </c>
      <c r="AT2108" s="17">
        <v>0</v>
      </c>
      <c r="AU2108" s="1" t="s">
        <v>6551</v>
      </c>
      <c r="AV2108" s="1" t="str">
        <f>IF(OR(M2108="Q",O2108="Q",Q2108="Q",S2108="Q",U2108="Q",W2108="Q",Y2108="Q",AA2108="Q",AC2108="Q",AE2108="Q",AG2108="Q",AI2108="Q",AK2108="Q",AM2108="Q",AO2108="Q",AQ2108="Q",AS2108="Q",AU2108="Q"),"Yes","No")</f>
        <v>No</v>
      </c>
    </row>
    <row r="2109" spans="1:48" x14ac:dyDescent="0.2">
      <c r="A2109" s="1" t="s">
        <v>1310</v>
      </c>
      <c r="B2109" s="1" t="s">
        <v>1311</v>
      </c>
      <c r="C2109" s="1" t="s">
        <v>26</v>
      </c>
      <c r="D2109" s="194">
        <v>9213</v>
      </c>
      <c r="E2109" s="197">
        <v>90213</v>
      </c>
      <c r="F2109" s="1" t="s">
        <v>239</v>
      </c>
      <c r="G2109" s="1" t="s">
        <v>236</v>
      </c>
      <c r="H2109" s="17">
        <v>64078</v>
      </c>
      <c r="I2109" s="12">
        <v>14</v>
      </c>
      <c r="J2109" s="1" t="s">
        <v>12</v>
      </c>
      <c r="K2109" s="1" t="s">
        <v>13</v>
      </c>
      <c r="L2109" s="4">
        <v>8</v>
      </c>
      <c r="M2109" s="1" t="s">
        <v>6551</v>
      </c>
      <c r="N2109" s="12">
        <v>0</v>
      </c>
      <c r="O2109" s="12" t="s">
        <v>6551</v>
      </c>
      <c r="P2109" s="14">
        <v>13.218259935553169</v>
      </c>
      <c r="Q2109" s="12" t="s">
        <v>6551</v>
      </c>
      <c r="R2109" s="14">
        <v>2.1200056692222735</v>
      </c>
      <c r="S2109" s="12" t="s">
        <v>6551</v>
      </c>
      <c r="T2109" s="14">
        <v>20.083190118152523</v>
      </c>
      <c r="U2109" s="12" t="s">
        <v>6551</v>
      </c>
      <c r="V2109" s="17">
        <v>247310</v>
      </c>
      <c r="W2109" s="12" t="s">
        <v>6551</v>
      </c>
      <c r="X2109" s="17">
        <v>254192</v>
      </c>
      <c r="Y2109" s="12" t="s">
        <v>6551</v>
      </c>
      <c r="Z2109" s="17">
        <v>246124</v>
      </c>
      <c r="AA2109" s="12" t="s">
        <v>6551</v>
      </c>
      <c r="AB2109" s="17">
        <v>8068</v>
      </c>
      <c r="AC2109" s="12" t="s">
        <v>6551</v>
      </c>
      <c r="AD2109" s="17">
        <v>19431</v>
      </c>
      <c r="AE2109" s="12" t="s">
        <v>6551</v>
      </c>
      <c r="AF2109" s="17">
        <v>18620</v>
      </c>
      <c r="AG2109" s="12" t="s">
        <v>6551</v>
      </c>
      <c r="AH2109" s="17">
        <v>811</v>
      </c>
      <c r="AI2109" s="12" t="s">
        <v>6551</v>
      </c>
      <c r="AJ2109" s="17">
        <v>0</v>
      </c>
      <c r="AK2109" s="12" t="s">
        <v>6551</v>
      </c>
      <c r="AL2109" s="17">
        <v>0</v>
      </c>
      <c r="AM2109" s="12" t="s">
        <v>6551</v>
      </c>
      <c r="AN2109" s="17">
        <v>0</v>
      </c>
      <c r="AO2109" s="12" t="s">
        <v>6551</v>
      </c>
      <c r="AP2109" s="192">
        <v>0</v>
      </c>
      <c r="AQ2109" s="12" t="s">
        <v>6551</v>
      </c>
      <c r="AR2109" s="17">
        <v>373949</v>
      </c>
      <c r="AS2109" s="12" t="s">
        <v>6551</v>
      </c>
      <c r="AT2109" s="17">
        <v>792774</v>
      </c>
      <c r="AU2109" s="1" t="s">
        <v>6551</v>
      </c>
      <c r="AV2109" s="1" t="str">
        <f>IF(OR(M2109="Q",O2109="Q",Q2109="Q",S2109="Q",U2109="Q",W2109="Q",Y2109="Q",AA2109="Q",AC2109="Q",AE2109="Q",AG2109="Q",AI2109="Q",AK2109="Q",AM2109="Q",AO2109="Q",AQ2109="Q",AS2109="Q",AU2109="Q"),"Yes","No")</f>
        <v>No</v>
      </c>
    </row>
    <row r="2110" spans="1:48" x14ac:dyDescent="0.2">
      <c r="A2110" s="1" t="s">
        <v>5776</v>
      </c>
      <c r="B2110" s="1" t="s">
        <v>5777</v>
      </c>
      <c r="C2110" s="1" t="s">
        <v>99</v>
      </c>
      <c r="D2110" s="194" t="s">
        <v>5778</v>
      </c>
      <c r="E2110" s="197" t="s">
        <v>5779</v>
      </c>
      <c r="F2110" s="1" t="s">
        <v>239</v>
      </c>
      <c r="G2110" s="1" t="s">
        <v>287</v>
      </c>
      <c r="H2110" s="17">
        <v>0</v>
      </c>
      <c r="I2110" s="12">
        <v>14</v>
      </c>
      <c r="J2110" s="1" t="s">
        <v>11</v>
      </c>
      <c r="K2110" s="1" t="s">
        <v>9</v>
      </c>
      <c r="L2110" s="4">
        <v>8</v>
      </c>
      <c r="M2110" s="1" t="s">
        <v>6551</v>
      </c>
      <c r="N2110" s="12">
        <v>0</v>
      </c>
      <c r="O2110" s="12" t="s">
        <v>6551</v>
      </c>
      <c r="P2110" s="14">
        <v>20.615007156000818</v>
      </c>
      <c r="Q2110" s="12" t="s">
        <v>6551</v>
      </c>
      <c r="R2110" s="14">
        <v>0</v>
      </c>
      <c r="S2110" s="12" t="s">
        <v>6551</v>
      </c>
      <c r="T2110" s="14">
        <v>1.4013494172970762</v>
      </c>
      <c r="U2110" s="12" t="s">
        <v>6551</v>
      </c>
      <c r="V2110" s="17">
        <v>0</v>
      </c>
      <c r="W2110" s="12" t="s">
        <v>6551</v>
      </c>
      <c r="X2110" s="17">
        <v>0</v>
      </c>
      <c r="Y2110" s="12" t="s">
        <v>6551</v>
      </c>
      <c r="Z2110" s="17">
        <v>201656</v>
      </c>
      <c r="AA2110" s="12" t="s">
        <v>6551</v>
      </c>
      <c r="AB2110" s="17" t="s">
        <v>6551</v>
      </c>
      <c r="AC2110" s="12" t="s">
        <v>6551</v>
      </c>
      <c r="AD2110" s="17">
        <v>0</v>
      </c>
      <c r="AE2110" s="12" t="s">
        <v>6551</v>
      </c>
      <c r="AF2110" s="17">
        <v>9782</v>
      </c>
      <c r="AG2110" s="12" t="s">
        <v>6551</v>
      </c>
      <c r="AH2110" s="17" t="s">
        <v>6551</v>
      </c>
      <c r="AI2110" s="12" t="s">
        <v>6551</v>
      </c>
      <c r="AJ2110" s="17">
        <v>0</v>
      </c>
      <c r="AK2110" s="12" t="s">
        <v>6551</v>
      </c>
      <c r="AL2110" s="17">
        <v>0</v>
      </c>
      <c r="AM2110" s="12" t="s">
        <v>6551</v>
      </c>
      <c r="AN2110" s="17">
        <v>0</v>
      </c>
      <c r="AO2110" s="12" t="s">
        <v>6551</v>
      </c>
      <c r="AP2110" s="192">
        <v>0</v>
      </c>
      <c r="AQ2110" s="12" t="s">
        <v>6551</v>
      </c>
      <c r="AR2110" s="17">
        <v>13708</v>
      </c>
      <c r="AS2110" s="12" t="s">
        <v>6551</v>
      </c>
      <c r="AT2110" s="17">
        <v>0</v>
      </c>
      <c r="AU2110" s="1" t="s">
        <v>6551</v>
      </c>
      <c r="AV2110" s="1" t="str">
        <f>IF(OR(M2110="Q",O2110="Q",Q2110="Q",S2110="Q",U2110="Q",W2110="Q",Y2110="Q",AA2110="Q",AC2110="Q",AE2110="Q",AG2110="Q",AI2110="Q",AK2110="Q",AM2110="Q",AO2110="Q",AQ2110="Q",AS2110="Q",AU2110="Q"),"Yes","No")</f>
        <v>No</v>
      </c>
    </row>
    <row r="2111" spans="1:48" x14ac:dyDescent="0.2">
      <c r="A2111" s="1" t="s">
        <v>202</v>
      </c>
      <c r="B2111" s="1" t="s">
        <v>507</v>
      </c>
      <c r="C2111" s="1" t="s">
        <v>201</v>
      </c>
      <c r="D2111" s="194">
        <v>8013</v>
      </c>
      <c r="E2111" s="197">
        <v>80013</v>
      </c>
      <c r="F2111" s="1" t="s">
        <v>239</v>
      </c>
      <c r="G2111" s="1" t="s">
        <v>6120</v>
      </c>
      <c r="H2111" s="17">
        <v>64548</v>
      </c>
      <c r="I2111" s="12">
        <v>14</v>
      </c>
      <c r="J2111" s="1" t="s">
        <v>11</v>
      </c>
      <c r="K2111" s="1" t="s">
        <v>13</v>
      </c>
      <c r="L2111" s="4">
        <v>7</v>
      </c>
      <c r="M2111" s="1" t="s">
        <v>6551</v>
      </c>
      <c r="N2111" s="12">
        <v>0</v>
      </c>
      <c r="O2111" s="12" t="s">
        <v>6551</v>
      </c>
      <c r="P2111" s="14">
        <v>11.589613351300923</v>
      </c>
      <c r="Q2111" s="12" t="s">
        <v>6551</v>
      </c>
      <c r="R2111" s="14">
        <v>0</v>
      </c>
      <c r="S2111" s="12" t="s">
        <v>6551</v>
      </c>
      <c r="T2111" s="14">
        <v>2.732611174458381</v>
      </c>
      <c r="U2111" s="12" t="s">
        <v>6551</v>
      </c>
      <c r="V2111" s="17">
        <v>0</v>
      </c>
      <c r="W2111" s="12" t="s">
        <v>6551</v>
      </c>
      <c r="X2111" s="17">
        <v>0</v>
      </c>
      <c r="Y2111" s="12" t="s">
        <v>6551</v>
      </c>
      <c r="Z2111" s="17">
        <v>223610</v>
      </c>
      <c r="AA2111" s="12" t="s">
        <v>6551</v>
      </c>
      <c r="AB2111" s="17" t="s">
        <v>6551</v>
      </c>
      <c r="AC2111" s="12" t="s">
        <v>6551</v>
      </c>
      <c r="AD2111" s="17">
        <v>0</v>
      </c>
      <c r="AE2111" s="12" t="s">
        <v>6551</v>
      </c>
      <c r="AF2111" s="17">
        <v>19294</v>
      </c>
      <c r="AG2111" s="12" t="s">
        <v>6551</v>
      </c>
      <c r="AH2111" s="17" t="s">
        <v>6551</v>
      </c>
      <c r="AI2111" s="12" t="s">
        <v>6551</v>
      </c>
      <c r="AJ2111" s="17">
        <v>0</v>
      </c>
      <c r="AK2111" s="12" t="s">
        <v>6551</v>
      </c>
      <c r="AL2111" s="17">
        <v>0</v>
      </c>
      <c r="AM2111" s="12" t="s">
        <v>6551</v>
      </c>
      <c r="AN2111" s="17">
        <v>0</v>
      </c>
      <c r="AO2111" s="12" t="s">
        <v>6551</v>
      </c>
      <c r="AP2111" s="192">
        <v>0</v>
      </c>
      <c r="AQ2111" s="12" t="s">
        <v>6551</v>
      </c>
      <c r="AR2111" s="17">
        <v>52723</v>
      </c>
      <c r="AS2111" s="12" t="s">
        <v>6551</v>
      </c>
      <c r="AT2111" s="17">
        <v>0</v>
      </c>
      <c r="AU2111" s="1" t="s">
        <v>6551</v>
      </c>
      <c r="AV2111" s="1" t="str">
        <f>IF(OR(M2111="Q",O2111="Q",Q2111="Q",S2111="Q",U2111="Q",W2111="Q",Y2111="Q",AA2111="Q",AC2111="Q",AE2111="Q",AG2111="Q",AI2111="Q",AK2111="Q",AM2111="Q",AO2111="Q",AQ2111="Q",AS2111="Q",AU2111="Q"),"Yes","No")</f>
        <v>No</v>
      </c>
    </row>
    <row r="2112" spans="1:48" x14ac:dyDescent="0.2">
      <c r="A2112" s="1" t="s">
        <v>202</v>
      </c>
      <c r="B2112" s="1" t="s">
        <v>507</v>
      </c>
      <c r="C2112" s="1" t="s">
        <v>201</v>
      </c>
      <c r="D2112" s="194">
        <v>8013</v>
      </c>
      <c r="E2112" s="197">
        <v>80013</v>
      </c>
      <c r="F2112" s="1" t="s">
        <v>239</v>
      </c>
      <c r="G2112" s="1" t="s">
        <v>6120</v>
      </c>
      <c r="H2112" s="17">
        <v>64548</v>
      </c>
      <c r="I2112" s="12">
        <v>14</v>
      </c>
      <c r="J2112" s="1" t="s">
        <v>12</v>
      </c>
      <c r="K2112" s="1" t="s">
        <v>13</v>
      </c>
      <c r="L2112" s="4">
        <v>7</v>
      </c>
      <c r="M2112" s="1" t="s">
        <v>6551</v>
      </c>
      <c r="N2112" s="12">
        <v>0</v>
      </c>
      <c r="O2112" s="12" t="s">
        <v>6551</v>
      </c>
      <c r="P2112" s="14">
        <v>12.176696750172002</v>
      </c>
      <c r="Q2112" s="12" t="s">
        <v>6551</v>
      </c>
      <c r="R2112" s="14">
        <v>0</v>
      </c>
      <c r="S2112" s="12" t="s">
        <v>6551</v>
      </c>
      <c r="T2112" s="14">
        <v>6.329556032214982</v>
      </c>
      <c r="U2112" s="12" t="s">
        <v>6551</v>
      </c>
      <c r="V2112" s="17">
        <v>0</v>
      </c>
      <c r="W2112" s="12" t="s">
        <v>6551</v>
      </c>
      <c r="X2112" s="17">
        <v>0</v>
      </c>
      <c r="Y2112" s="12" t="s">
        <v>6551</v>
      </c>
      <c r="Z2112" s="17">
        <v>300874</v>
      </c>
      <c r="AA2112" s="12" t="s">
        <v>6551</v>
      </c>
      <c r="AB2112" s="17" t="s">
        <v>6551</v>
      </c>
      <c r="AC2112" s="12" t="s">
        <v>6551</v>
      </c>
      <c r="AD2112" s="17">
        <v>0</v>
      </c>
      <c r="AE2112" s="12" t="s">
        <v>6551</v>
      </c>
      <c r="AF2112" s="17">
        <v>24709</v>
      </c>
      <c r="AG2112" s="12" t="s">
        <v>6551</v>
      </c>
      <c r="AH2112" s="17" t="s">
        <v>6551</v>
      </c>
      <c r="AI2112" s="12" t="s">
        <v>6551</v>
      </c>
      <c r="AJ2112" s="17">
        <v>0</v>
      </c>
      <c r="AK2112" s="12" t="s">
        <v>6551</v>
      </c>
      <c r="AL2112" s="17">
        <v>0</v>
      </c>
      <c r="AM2112" s="12" t="s">
        <v>6551</v>
      </c>
      <c r="AN2112" s="17">
        <v>0</v>
      </c>
      <c r="AO2112" s="12" t="s">
        <v>6551</v>
      </c>
      <c r="AP2112" s="192">
        <v>0</v>
      </c>
      <c r="AQ2112" s="12" t="s">
        <v>6551</v>
      </c>
      <c r="AR2112" s="17">
        <v>156397</v>
      </c>
      <c r="AS2112" s="12" t="s">
        <v>6551</v>
      </c>
      <c r="AT2112" s="17">
        <v>0</v>
      </c>
      <c r="AU2112" s="1" t="s">
        <v>6551</v>
      </c>
      <c r="AV2112" s="1" t="str">
        <f>IF(OR(M2112="Q",O2112="Q",Q2112="Q",S2112="Q",U2112="Q",W2112="Q",Y2112="Q",AA2112="Q",AC2112="Q",AE2112="Q",AG2112="Q",AI2112="Q",AK2112="Q",AM2112="Q",AO2112="Q",AQ2112="Q",AS2112="Q",AU2112="Q"),"Yes","No")</f>
        <v>No</v>
      </c>
    </row>
    <row r="2113" spans="1:48" x14ac:dyDescent="0.2">
      <c r="A2113" s="1" t="s">
        <v>861</v>
      </c>
      <c r="B2113" s="1" t="s">
        <v>862</v>
      </c>
      <c r="C2113" s="1" t="s">
        <v>39</v>
      </c>
      <c r="D2113" s="194">
        <v>1107</v>
      </c>
      <c r="E2113" s="197">
        <v>10107</v>
      </c>
      <c r="F2113" s="1" t="s">
        <v>242</v>
      </c>
      <c r="G2113" s="1" t="s">
        <v>236</v>
      </c>
      <c r="H2113" s="17">
        <v>923311</v>
      </c>
      <c r="I2113" s="12">
        <v>14</v>
      </c>
      <c r="J2113" s="1" t="s">
        <v>12</v>
      </c>
      <c r="K2113" s="1" t="s">
        <v>9</v>
      </c>
      <c r="L2113" s="4">
        <v>6</v>
      </c>
      <c r="M2113" s="1" t="s">
        <v>6551</v>
      </c>
      <c r="N2113" s="12">
        <v>0</v>
      </c>
      <c r="O2113" s="12" t="s">
        <v>6551</v>
      </c>
      <c r="P2113" s="14">
        <v>13.406718153903414</v>
      </c>
      <c r="Q2113" s="12" t="s">
        <v>6551</v>
      </c>
      <c r="R2113" s="14">
        <v>4.4023164812028472</v>
      </c>
      <c r="S2113" s="12" t="s">
        <v>6551</v>
      </c>
      <c r="T2113" s="14">
        <v>17.501349213734066</v>
      </c>
      <c r="U2113" s="12" t="s">
        <v>6551</v>
      </c>
      <c r="V2113" s="17">
        <v>288529</v>
      </c>
      <c r="W2113" s="12" t="s">
        <v>6551</v>
      </c>
      <c r="X2113" s="17">
        <v>292390</v>
      </c>
      <c r="Y2113" s="12" t="s">
        <v>6551</v>
      </c>
      <c r="Z2113" s="17">
        <v>288164</v>
      </c>
      <c r="AA2113" s="12" t="s">
        <v>6551</v>
      </c>
      <c r="AB2113" s="17">
        <v>4226</v>
      </c>
      <c r="AC2113" s="12" t="s">
        <v>6551</v>
      </c>
      <c r="AD2113" s="17">
        <v>21859</v>
      </c>
      <c r="AE2113" s="12" t="s">
        <v>6551</v>
      </c>
      <c r="AF2113" s="17">
        <v>21494</v>
      </c>
      <c r="AG2113" s="12" t="s">
        <v>6551</v>
      </c>
      <c r="AH2113" s="17">
        <v>365</v>
      </c>
      <c r="AI2113" s="12" t="s">
        <v>6551</v>
      </c>
      <c r="AJ2113" s="17">
        <v>0</v>
      </c>
      <c r="AK2113" s="12" t="s">
        <v>6551</v>
      </c>
      <c r="AL2113" s="17">
        <v>0</v>
      </c>
      <c r="AM2113" s="12" t="s">
        <v>6551</v>
      </c>
      <c r="AN2113" s="17">
        <v>0</v>
      </c>
      <c r="AO2113" s="12" t="s">
        <v>6551</v>
      </c>
      <c r="AP2113" s="192">
        <v>0</v>
      </c>
      <c r="AQ2113" s="12" t="s">
        <v>6551</v>
      </c>
      <c r="AR2113" s="17">
        <v>376174</v>
      </c>
      <c r="AS2113" s="12" t="s">
        <v>6551</v>
      </c>
      <c r="AT2113" s="17">
        <v>1656037</v>
      </c>
      <c r="AU2113" s="1" t="s">
        <v>6551</v>
      </c>
      <c r="AV2113" s="1" t="str">
        <f>IF(OR(M2113="Q",O2113="Q",Q2113="Q",S2113="Q",U2113="Q",W2113="Q",Y2113="Q",AA2113="Q",AC2113="Q",AE2113="Q",AG2113="Q",AI2113="Q",AK2113="Q",AM2113="Q",AO2113="Q",AQ2113="Q",AS2113="Q",AU2113="Q"),"Yes","No")</f>
        <v>No</v>
      </c>
    </row>
    <row r="2114" spans="1:48" x14ac:dyDescent="0.2">
      <c r="A2114" s="1" t="s">
        <v>959</v>
      </c>
      <c r="B2114" s="1" t="s">
        <v>960</v>
      </c>
      <c r="C2114" s="1" t="s">
        <v>92</v>
      </c>
      <c r="D2114" s="194">
        <v>2096</v>
      </c>
      <c r="E2114" s="197">
        <v>20096</v>
      </c>
      <c r="F2114" s="1" t="s">
        <v>239</v>
      </c>
      <c r="G2114" s="1" t="s">
        <v>236</v>
      </c>
      <c r="H2114" s="17">
        <v>18351295</v>
      </c>
      <c r="I2114" s="12">
        <v>14</v>
      </c>
      <c r="J2114" s="1" t="s">
        <v>12</v>
      </c>
      <c r="K2114" s="1" t="s">
        <v>13</v>
      </c>
      <c r="L2114" s="4">
        <v>6</v>
      </c>
      <c r="M2114" s="1" t="s">
        <v>6551</v>
      </c>
      <c r="N2114" s="12">
        <v>0</v>
      </c>
      <c r="O2114" s="12" t="s">
        <v>6551</v>
      </c>
      <c r="P2114" s="14">
        <v>23.075640293002234</v>
      </c>
      <c r="Q2114" s="12" t="s">
        <v>6551</v>
      </c>
      <c r="R2114" s="14">
        <v>0</v>
      </c>
      <c r="S2114" s="12" t="s">
        <v>123</v>
      </c>
      <c r="T2114" s="14">
        <v>6.1081614629331398</v>
      </c>
      <c r="U2114" s="12" t="s">
        <v>6551</v>
      </c>
      <c r="V2114" s="17">
        <v>448625</v>
      </c>
      <c r="W2114" s="12" t="s">
        <v>6551</v>
      </c>
      <c r="X2114" s="17">
        <v>455123</v>
      </c>
      <c r="Y2114" s="12" t="s">
        <v>6551</v>
      </c>
      <c r="Z2114" s="17">
        <v>444183</v>
      </c>
      <c r="AA2114" s="12" t="s">
        <v>6551</v>
      </c>
      <c r="AB2114" s="17">
        <v>10940</v>
      </c>
      <c r="AC2114" s="12" t="s">
        <v>6551</v>
      </c>
      <c r="AD2114" s="17">
        <v>19636</v>
      </c>
      <c r="AE2114" s="12" t="s">
        <v>6551</v>
      </c>
      <c r="AF2114" s="17">
        <v>19249</v>
      </c>
      <c r="AG2114" s="12" t="s">
        <v>6551</v>
      </c>
      <c r="AH2114" s="17">
        <v>387</v>
      </c>
      <c r="AI2114" s="12" t="s">
        <v>6551</v>
      </c>
      <c r="AJ2114" s="17">
        <v>0</v>
      </c>
      <c r="AK2114" s="12" t="s">
        <v>6551</v>
      </c>
      <c r="AL2114" s="17">
        <v>0</v>
      </c>
      <c r="AM2114" s="12" t="s">
        <v>6551</v>
      </c>
      <c r="AN2114" s="17">
        <v>0</v>
      </c>
      <c r="AO2114" s="12" t="s">
        <v>6551</v>
      </c>
      <c r="AP2114" s="192">
        <v>0</v>
      </c>
      <c r="AQ2114" s="12" t="s">
        <v>6551</v>
      </c>
      <c r="AR2114" s="17">
        <v>117576</v>
      </c>
      <c r="AS2114" s="12" t="s">
        <v>6551</v>
      </c>
      <c r="AT2114" s="17">
        <v>0</v>
      </c>
      <c r="AU2114" s="1" t="s">
        <v>123</v>
      </c>
      <c r="AV2114" s="1" t="str">
        <f>IF(OR(M2114="Q",O2114="Q",Q2114="Q",S2114="Q",U2114="Q",W2114="Q",Y2114="Q",AA2114="Q",AC2114="Q",AE2114="Q",AG2114="Q",AI2114="Q",AK2114="Q",AM2114="Q",AO2114="Q",AQ2114="Q",AS2114="Q",AU2114="Q"),"Yes","No")</f>
        <v>No</v>
      </c>
    </row>
    <row r="2115" spans="1:48" x14ac:dyDescent="0.2">
      <c r="A2115" s="1" t="s">
        <v>351</v>
      </c>
      <c r="B2115" s="1" t="s">
        <v>352</v>
      </c>
      <c r="C2115" s="1" t="s">
        <v>66</v>
      </c>
      <c r="D2115" s="194">
        <v>3041</v>
      </c>
      <c r="E2115" s="197">
        <v>30041</v>
      </c>
      <c r="F2115" s="1" t="s">
        <v>239</v>
      </c>
      <c r="G2115" s="1" t="s">
        <v>6120</v>
      </c>
      <c r="H2115" s="17">
        <v>51899</v>
      </c>
      <c r="I2115" s="12">
        <v>14</v>
      </c>
      <c r="J2115" s="1" t="s">
        <v>11</v>
      </c>
      <c r="K2115" s="1" t="s">
        <v>9</v>
      </c>
      <c r="L2115" s="4">
        <v>6</v>
      </c>
      <c r="M2115" s="1" t="s">
        <v>6551</v>
      </c>
      <c r="N2115" s="12">
        <v>0</v>
      </c>
      <c r="O2115" s="12" t="s">
        <v>6551</v>
      </c>
      <c r="P2115" s="14">
        <v>12.058936484490399</v>
      </c>
      <c r="Q2115" s="12" t="s">
        <v>6551</v>
      </c>
      <c r="R2115" s="14">
        <v>0</v>
      </c>
      <c r="S2115" s="12" t="s">
        <v>6551</v>
      </c>
      <c r="T2115" s="14">
        <v>1.7970457902511079</v>
      </c>
      <c r="U2115" s="12" t="s">
        <v>6551</v>
      </c>
      <c r="V2115" s="17">
        <v>0</v>
      </c>
      <c r="W2115" s="12" t="s">
        <v>6551</v>
      </c>
      <c r="X2115" s="17">
        <v>0</v>
      </c>
      <c r="Y2115" s="12" t="s">
        <v>6551</v>
      </c>
      <c r="Z2115" s="17">
        <v>163278</v>
      </c>
      <c r="AA2115" s="12" t="s">
        <v>6551</v>
      </c>
      <c r="AB2115" s="17" t="s">
        <v>6551</v>
      </c>
      <c r="AC2115" s="12" t="s">
        <v>6551</v>
      </c>
      <c r="AD2115" s="17">
        <v>0</v>
      </c>
      <c r="AE2115" s="12" t="s">
        <v>6551</v>
      </c>
      <c r="AF2115" s="17">
        <v>13540</v>
      </c>
      <c r="AG2115" s="12" t="s">
        <v>6551</v>
      </c>
      <c r="AH2115" s="17" t="s">
        <v>6551</v>
      </c>
      <c r="AI2115" s="12" t="s">
        <v>6551</v>
      </c>
      <c r="AJ2115" s="17">
        <v>0</v>
      </c>
      <c r="AK2115" s="12" t="s">
        <v>6551</v>
      </c>
      <c r="AL2115" s="17">
        <v>0</v>
      </c>
      <c r="AM2115" s="12" t="s">
        <v>6551</v>
      </c>
      <c r="AN2115" s="17">
        <v>0</v>
      </c>
      <c r="AO2115" s="12" t="s">
        <v>6551</v>
      </c>
      <c r="AP2115" s="192">
        <v>0</v>
      </c>
      <c r="AQ2115" s="12" t="s">
        <v>6551</v>
      </c>
      <c r="AR2115" s="17">
        <v>24332</v>
      </c>
      <c r="AS2115" s="12" t="s">
        <v>6551</v>
      </c>
      <c r="AT2115" s="17">
        <v>0</v>
      </c>
      <c r="AU2115" s="1" t="s">
        <v>6551</v>
      </c>
      <c r="AV2115" s="1" t="str">
        <f>IF(OR(M2115="Q",O2115="Q",Q2115="Q",S2115="Q",U2115="Q",W2115="Q",Y2115="Q",AA2115="Q",AC2115="Q",AE2115="Q",AG2115="Q",AI2115="Q",AK2115="Q",AM2115="Q",AO2115="Q",AQ2115="Q",AS2115="Q",AU2115="Q"),"Yes","No")</f>
        <v>No</v>
      </c>
    </row>
    <row r="2116" spans="1:48" x14ac:dyDescent="0.2">
      <c r="A2116" s="1" t="s">
        <v>349</v>
      </c>
      <c r="B2116" s="1" t="s">
        <v>350</v>
      </c>
      <c r="C2116" s="1" t="s">
        <v>50</v>
      </c>
      <c r="D2116" s="194">
        <v>4021</v>
      </c>
      <c r="E2116" s="197">
        <v>40021</v>
      </c>
      <c r="F2116" s="1" t="s">
        <v>239</v>
      </c>
      <c r="G2116" s="1" t="s">
        <v>236</v>
      </c>
      <c r="H2116" s="17">
        <v>95779</v>
      </c>
      <c r="I2116" s="12">
        <v>14</v>
      </c>
      <c r="J2116" s="1" t="s">
        <v>11</v>
      </c>
      <c r="K2116" s="1" t="s">
        <v>9</v>
      </c>
      <c r="L2116" s="4">
        <v>6</v>
      </c>
      <c r="M2116" s="1" t="s">
        <v>6551</v>
      </c>
      <c r="N2116" s="12">
        <v>0</v>
      </c>
      <c r="O2116" s="12" t="s">
        <v>6551</v>
      </c>
      <c r="P2116" s="14">
        <v>13.504537719795803</v>
      </c>
      <c r="Q2116" s="12" t="s">
        <v>6551</v>
      </c>
      <c r="R2116" s="14">
        <v>5.6689357686863922</v>
      </c>
      <c r="S2116" s="12" t="s">
        <v>6551</v>
      </c>
      <c r="T2116" s="14">
        <v>2.1039421440726036</v>
      </c>
      <c r="U2116" s="12" t="s">
        <v>6551</v>
      </c>
      <c r="V2116" s="17">
        <v>0</v>
      </c>
      <c r="W2116" s="12" t="s">
        <v>6551</v>
      </c>
      <c r="X2116" s="17">
        <v>104474</v>
      </c>
      <c r="Y2116" s="12" t="s">
        <v>6551</v>
      </c>
      <c r="Z2116" s="17">
        <v>95234</v>
      </c>
      <c r="AA2116" s="12" t="s">
        <v>6551</v>
      </c>
      <c r="AB2116" s="17">
        <v>9240</v>
      </c>
      <c r="AC2116" s="12" t="s">
        <v>6551</v>
      </c>
      <c r="AD2116" s="17">
        <v>7353</v>
      </c>
      <c r="AE2116" s="12" t="s">
        <v>6551</v>
      </c>
      <c r="AF2116" s="17">
        <v>7052</v>
      </c>
      <c r="AG2116" s="12" t="s">
        <v>6551</v>
      </c>
      <c r="AH2116" s="17">
        <v>301</v>
      </c>
      <c r="AI2116" s="12" t="s">
        <v>6551</v>
      </c>
      <c r="AJ2116" s="17">
        <v>0</v>
      </c>
      <c r="AK2116" s="12" t="s">
        <v>6551</v>
      </c>
      <c r="AL2116" s="17">
        <v>0</v>
      </c>
      <c r="AM2116" s="12" t="s">
        <v>6551</v>
      </c>
      <c r="AN2116" s="17">
        <v>0</v>
      </c>
      <c r="AO2116" s="12" t="s">
        <v>6551</v>
      </c>
      <c r="AP2116" s="192">
        <v>0</v>
      </c>
      <c r="AQ2116" s="12" t="s">
        <v>6551</v>
      </c>
      <c r="AR2116" s="17">
        <v>14837</v>
      </c>
      <c r="AS2116" s="12" t="s">
        <v>6551</v>
      </c>
      <c r="AT2116" s="17">
        <v>84110</v>
      </c>
      <c r="AU2116" s="1" t="s">
        <v>6551</v>
      </c>
      <c r="AV2116" s="1" t="str">
        <f>IF(OR(M2116="Q",O2116="Q",Q2116="Q",S2116="Q",U2116="Q",W2116="Q",Y2116="Q",AA2116="Q",AC2116="Q",AE2116="Q",AG2116="Q",AI2116="Q",AK2116="Q",AM2116="Q",AO2116="Q",AQ2116="Q",AS2116="Q",AU2116="Q"),"Yes","No")</f>
        <v>No</v>
      </c>
    </row>
    <row r="2117" spans="1:48" x14ac:dyDescent="0.2">
      <c r="A2117" s="1" t="s">
        <v>976</v>
      </c>
      <c r="B2117" s="1" t="s">
        <v>977</v>
      </c>
      <c r="C2117" s="1" t="s">
        <v>96</v>
      </c>
      <c r="D2117" s="194">
        <v>5090</v>
      </c>
      <c r="E2117" s="197">
        <v>50090</v>
      </c>
      <c r="F2117" s="1" t="s">
        <v>242</v>
      </c>
      <c r="G2117" s="1" t="s">
        <v>6120</v>
      </c>
      <c r="H2117" s="17">
        <v>75250</v>
      </c>
      <c r="I2117" s="12">
        <v>14</v>
      </c>
      <c r="J2117" s="1" t="s">
        <v>11</v>
      </c>
      <c r="K2117" s="1" t="s">
        <v>13</v>
      </c>
      <c r="L2117" s="4">
        <v>6</v>
      </c>
      <c r="M2117" s="1" t="s">
        <v>6551</v>
      </c>
      <c r="N2117" s="12">
        <v>0</v>
      </c>
      <c r="O2117" s="12" t="s">
        <v>6551</v>
      </c>
      <c r="P2117" s="14">
        <v>12.521563342318059</v>
      </c>
      <c r="Q2117" s="12" t="s">
        <v>6551</v>
      </c>
      <c r="R2117" s="14">
        <v>0</v>
      </c>
      <c r="S2117" s="12" t="s">
        <v>6551</v>
      </c>
      <c r="T2117" s="14">
        <v>2.0630053908355794</v>
      </c>
      <c r="U2117" s="12" t="s">
        <v>6551</v>
      </c>
      <c r="V2117" s="17">
        <v>0</v>
      </c>
      <c r="W2117" s="12" t="s">
        <v>6551</v>
      </c>
      <c r="X2117" s="17">
        <v>0</v>
      </c>
      <c r="Y2117" s="12" t="s">
        <v>6551</v>
      </c>
      <c r="Z2117" s="17">
        <v>111492</v>
      </c>
      <c r="AA2117" s="12" t="s">
        <v>6551</v>
      </c>
      <c r="AB2117" s="17" t="s">
        <v>6551</v>
      </c>
      <c r="AC2117" s="12" t="s">
        <v>6551</v>
      </c>
      <c r="AD2117" s="17">
        <v>0</v>
      </c>
      <c r="AE2117" s="12" t="s">
        <v>6551</v>
      </c>
      <c r="AF2117" s="17">
        <v>8904</v>
      </c>
      <c r="AG2117" s="12" t="s">
        <v>6551</v>
      </c>
      <c r="AH2117" s="17" t="s">
        <v>6551</v>
      </c>
      <c r="AI2117" s="12" t="s">
        <v>6551</v>
      </c>
      <c r="AJ2117" s="17">
        <v>0</v>
      </c>
      <c r="AK2117" s="12" t="s">
        <v>6551</v>
      </c>
      <c r="AL2117" s="17">
        <v>0</v>
      </c>
      <c r="AM2117" s="12" t="s">
        <v>6551</v>
      </c>
      <c r="AN2117" s="17">
        <v>0</v>
      </c>
      <c r="AO2117" s="12" t="s">
        <v>6551</v>
      </c>
      <c r="AP2117" s="192">
        <v>0</v>
      </c>
      <c r="AQ2117" s="12" t="s">
        <v>6551</v>
      </c>
      <c r="AR2117" s="17">
        <v>18369</v>
      </c>
      <c r="AS2117" s="12" t="s">
        <v>6551</v>
      </c>
      <c r="AT2117" s="17">
        <v>0</v>
      </c>
      <c r="AU2117" s="1" t="s">
        <v>6551</v>
      </c>
      <c r="AV2117" s="1" t="str">
        <f>IF(OR(M2117="Q",O2117="Q",Q2117="Q",S2117="Q",U2117="Q",W2117="Q",Y2117="Q",AA2117="Q",AC2117="Q",AE2117="Q",AG2117="Q",AI2117="Q",AK2117="Q",AM2117="Q",AO2117="Q",AQ2117="Q",AS2117="Q",AU2117="Q"),"Yes","No")</f>
        <v>No</v>
      </c>
    </row>
    <row r="2118" spans="1:48" x14ac:dyDescent="0.2">
      <c r="A2118" s="1" t="s">
        <v>1079</v>
      </c>
      <c r="B2118" s="1" t="s">
        <v>1080</v>
      </c>
      <c r="C2118" s="1" t="s">
        <v>201</v>
      </c>
      <c r="D2118" s="194">
        <v>8020</v>
      </c>
      <c r="E2118" s="197">
        <v>80020</v>
      </c>
      <c r="F2118" s="1" t="s">
        <v>239</v>
      </c>
      <c r="G2118" s="1" t="s">
        <v>6120</v>
      </c>
      <c r="H2118" s="17">
        <v>73588</v>
      </c>
      <c r="I2118" s="12">
        <v>14</v>
      </c>
      <c r="J2118" s="1" t="s">
        <v>11</v>
      </c>
      <c r="K2118" s="1" t="s">
        <v>9</v>
      </c>
      <c r="L2118" s="4">
        <v>6</v>
      </c>
      <c r="M2118" s="1" t="s">
        <v>6551</v>
      </c>
      <c r="N2118" s="12">
        <v>0</v>
      </c>
      <c r="O2118" s="12" t="s">
        <v>6551</v>
      </c>
      <c r="P2118" s="14">
        <v>12.53046118808123</v>
      </c>
      <c r="Q2118" s="12" t="s">
        <v>6551</v>
      </c>
      <c r="R2118" s="14">
        <v>0</v>
      </c>
      <c r="S2118" s="12" t="s">
        <v>6551</v>
      </c>
      <c r="T2118" s="14">
        <v>2.0539001708104005</v>
      </c>
      <c r="U2118" s="12" t="s">
        <v>6551</v>
      </c>
      <c r="V2118" s="17">
        <v>0</v>
      </c>
      <c r="W2118" s="12" t="s">
        <v>6551</v>
      </c>
      <c r="X2118" s="17">
        <v>0</v>
      </c>
      <c r="Y2118" s="12" t="s">
        <v>6551</v>
      </c>
      <c r="Z2118" s="17">
        <v>132046</v>
      </c>
      <c r="AA2118" s="12" t="s">
        <v>6551</v>
      </c>
      <c r="AB2118" s="17" t="s">
        <v>6551</v>
      </c>
      <c r="AC2118" s="12" t="s">
        <v>6551</v>
      </c>
      <c r="AD2118" s="17">
        <v>0</v>
      </c>
      <c r="AE2118" s="12" t="s">
        <v>6551</v>
      </c>
      <c r="AF2118" s="17">
        <v>10538</v>
      </c>
      <c r="AG2118" s="12" t="s">
        <v>6551</v>
      </c>
      <c r="AH2118" s="17" t="s">
        <v>6551</v>
      </c>
      <c r="AI2118" s="12" t="s">
        <v>6551</v>
      </c>
      <c r="AJ2118" s="17">
        <v>0</v>
      </c>
      <c r="AK2118" s="12" t="s">
        <v>6551</v>
      </c>
      <c r="AL2118" s="17">
        <v>0</v>
      </c>
      <c r="AM2118" s="12" t="s">
        <v>6551</v>
      </c>
      <c r="AN2118" s="17">
        <v>0</v>
      </c>
      <c r="AO2118" s="12" t="s">
        <v>6551</v>
      </c>
      <c r="AP2118" s="192">
        <v>0</v>
      </c>
      <c r="AQ2118" s="12" t="s">
        <v>6551</v>
      </c>
      <c r="AR2118" s="17">
        <v>21644</v>
      </c>
      <c r="AS2118" s="12" t="s">
        <v>6551</v>
      </c>
      <c r="AT2118" s="17">
        <v>0</v>
      </c>
      <c r="AU2118" s="1" t="s">
        <v>6551</v>
      </c>
      <c r="AV2118" s="1" t="str">
        <f>IF(OR(M2118="Q",O2118="Q",Q2118="Q",S2118="Q",U2118="Q",W2118="Q",Y2118="Q",AA2118="Q",AC2118="Q",AE2118="Q",AG2118="Q",AI2118="Q",AK2118="Q",AM2118="Q",AO2118="Q",AQ2118="Q",AS2118="Q",AU2118="Q"),"Yes","No")</f>
        <v>No</v>
      </c>
    </row>
    <row r="2119" spans="1:48" x14ac:dyDescent="0.2">
      <c r="A2119" s="1" t="s">
        <v>1310</v>
      </c>
      <c r="B2119" s="1" t="s">
        <v>1311</v>
      </c>
      <c r="C2119" s="1" t="s">
        <v>26</v>
      </c>
      <c r="D2119" s="194">
        <v>9213</v>
      </c>
      <c r="E2119" s="197">
        <v>90213</v>
      </c>
      <c r="F2119" s="1" t="s">
        <v>239</v>
      </c>
      <c r="G2119" s="1" t="s">
        <v>236</v>
      </c>
      <c r="H2119" s="17">
        <v>64078</v>
      </c>
      <c r="I2119" s="12">
        <v>14</v>
      </c>
      <c r="J2119" s="1" t="s">
        <v>11</v>
      </c>
      <c r="K2119" s="1" t="s">
        <v>13</v>
      </c>
      <c r="L2119" s="4">
        <v>6</v>
      </c>
      <c r="M2119" s="1" t="s">
        <v>6551</v>
      </c>
      <c r="N2119" s="12">
        <v>0</v>
      </c>
      <c r="O2119" s="12" t="s">
        <v>6551</v>
      </c>
      <c r="P2119" s="14">
        <v>9.6025005631899081</v>
      </c>
      <c r="Q2119" s="12" t="s">
        <v>6551</v>
      </c>
      <c r="R2119" s="14">
        <v>3.7556034319839742</v>
      </c>
      <c r="S2119" s="12" t="s">
        <v>6551</v>
      </c>
      <c r="T2119" s="14">
        <v>2.9800630772696555</v>
      </c>
      <c r="U2119" s="12" t="s">
        <v>6551</v>
      </c>
      <c r="V2119" s="17">
        <v>0</v>
      </c>
      <c r="W2119" s="12" t="s">
        <v>6551</v>
      </c>
      <c r="X2119" s="17">
        <v>93488</v>
      </c>
      <c r="Y2119" s="12" t="s">
        <v>6551</v>
      </c>
      <c r="Z2119" s="17">
        <v>85251</v>
      </c>
      <c r="AA2119" s="12" t="s">
        <v>6551</v>
      </c>
      <c r="AB2119" s="17">
        <v>8237</v>
      </c>
      <c r="AC2119" s="12" t="s">
        <v>6551</v>
      </c>
      <c r="AD2119" s="17">
        <v>9381</v>
      </c>
      <c r="AE2119" s="12" t="s">
        <v>6551</v>
      </c>
      <c r="AF2119" s="17">
        <v>8878</v>
      </c>
      <c r="AG2119" s="12" t="s">
        <v>6551</v>
      </c>
      <c r="AH2119" s="17">
        <v>503</v>
      </c>
      <c r="AI2119" s="12" t="s">
        <v>6551</v>
      </c>
      <c r="AJ2119" s="17">
        <v>0</v>
      </c>
      <c r="AK2119" s="12" t="s">
        <v>6551</v>
      </c>
      <c r="AL2119" s="17">
        <v>0</v>
      </c>
      <c r="AM2119" s="12" t="s">
        <v>6551</v>
      </c>
      <c r="AN2119" s="17">
        <v>0</v>
      </c>
      <c r="AO2119" s="12" t="s">
        <v>6551</v>
      </c>
      <c r="AP2119" s="192">
        <v>0</v>
      </c>
      <c r="AQ2119" s="12" t="s">
        <v>6551</v>
      </c>
      <c r="AR2119" s="17">
        <v>26457</v>
      </c>
      <c r="AS2119" s="12" t="s">
        <v>6551</v>
      </c>
      <c r="AT2119" s="17">
        <v>99362</v>
      </c>
      <c r="AU2119" s="1" t="s">
        <v>6551</v>
      </c>
      <c r="AV2119" s="1" t="str">
        <f>IF(OR(M2119="Q",O2119="Q",Q2119="Q",S2119="Q",U2119="Q",W2119="Q",Y2119="Q",AA2119="Q",AC2119="Q",AE2119="Q",AG2119="Q",AI2119="Q",AK2119="Q",AM2119="Q",AO2119="Q",AQ2119="Q",AS2119="Q",AU2119="Q"),"Yes","No")</f>
        <v>No</v>
      </c>
    </row>
    <row r="2120" spans="1:48" x14ac:dyDescent="0.2">
      <c r="A2120" s="1" t="s">
        <v>510</v>
      </c>
      <c r="B2120" s="1" t="s">
        <v>511</v>
      </c>
      <c r="C2120" s="1" t="s">
        <v>26</v>
      </c>
      <c r="D2120" s="194">
        <v>9052</v>
      </c>
      <c r="E2120" s="197">
        <v>90052</v>
      </c>
      <c r="F2120" s="1" t="s">
        <v>239</v>
      </c>
      <c r="G2120" s="1" t="s">
        <v>6120</v>
      </c>
      <c r="H2120" s="17">
        <v>1932666</v>
      </c>
      <c r="I2120" s="12">
        <v>14</v>
      </c>
      <c r="J2120" s="1" t="s">
        <v>12</v>
      </c>
      <c r="K2120" s="1" t="s">
        <v>13</v>
      </c>
      <c r="L2120" s="4">
        <v>5</v>
      </c>
      <c r="M2120" s="1" t="s">
        <v>6551</v>
      </c>
      <c r="N2120" s="12">
        <v>0</v>
      </c>
      <c r="O2120" s="12" t="s">
        <v>6551</v>
      </c>
      <c r="P2120" s="14">
        <v>11.785358871242588</v>
      </c>
      <c r="Q2120" s="12" t="s">
        <v>6551</v>
      </c>
      <c r="R2120" s="14">
        <v>0</v>
      </c>
      <c r="S2120" s="12" t="s">
        <v>6551</v>
      </c>
      <c r="T2120" s="14">
        <v>11.471815145525186</v>
      </c>
      <c r="U2120" s="12" t="s">
        <v>6551</v>
      </c>
      <c r="V2120" s="17">
        <v>0</v>
      </c>
      <c r="W2120" s="12" t="s">
        <v>6551</v>
      </c>
      <c r="X2120" s="17">
        <v>0</v>
      </c>
      <c r="Y2120" s="12" t="s">
        <v>6551</v>
      </c>
      <c r="Z2120" s="17">
        <v>172903</v>
      </c>
      <c r="AA2120" s="12" t="s">
        <v>6551</v>
      </c>
      <c r="AB2120" s="17" t="s">
        <v>6551</v>
      </c>
      <c r="AC2120" s="12" t="s">
        <v>6551</v>
      </c>
      <c r="AD2120" s="17">
        <v>0</v>
      </c>
      <c r="AE2120" s="12" t="s">
        <v>6551</v>
      </c>
      <c r="AF2120" s="17">
        <v>14671</v>
      </c>
      <c r="AG2120" s="12" t="s">
        <v>6551</v>
      </c>
      <c r="AH2120" s="17" t="s">
        <v>6551</v>
      </c>
      <c r="AI2120" s="12" t="s">
        <v>6551</v>
      </c>
      <c r="AJ2120" s="17">
        <v>0</v>
      </c>
      <c r="AK2120" s="12" t="s">
        <v>6551</v>
      </c>
      <c r="AL2120" s="17">
        <v>0</v>
      </c>
      <c r="AM2120" s="12" t="s">
        <v>6551</v>
      </c>
      <c r="AN2120" s="17">
        <v>0</v>
      </c>
      <c r="AO2120" s="12" t="s">
        <v>6551</v>
      </c>
      <c r="AP2120" s="192">
        <v>0</v>
      </c>
      <c r="AQ2120" s="12" t="s">
        <v>6551</v>
      </c>
      <c r="AR2120" s="17">
        <v>168303</v>
      </c>
      <c r="AS2120" s="12" t="s">
        <v>6551</v>
      </c>
      <c r="AT2120" s="17">
        <v>0</v>
      </c>
      <c r="AU2120" s="1" t="s">
        <v>6551</v>
      </c>
      <c r="AV2120" s="1" t="str">
        <f>IF(OR(M2120="Q",O2120="Q",Q2120="Q",S2120="Q",U2120="Q",W2120="Q",Y2120="Q",AA2120="Q",AC2120="Q",AE2120="Q",AG2120="Q",AI2120="Q",AK2120="Q",AM2120="Q",AO2120="Q",AQ2120="Q",AS2120="Q",AU2120="Q"),"Yes","No")</f>
        <v>No</v>
      </c>
    </row>
    <row r="2121" spans="1:48" x14ac:dyDescent="0.2">
      <c r="A2121" s="1" t="s">
        <v>3962</v>
      </c>
      <c r="B2121" s="1" t="s">
        <v>3963</v>
      </c>
      <c r="C2121" s="1" t="s">
        <v>73</v>
      </c>
      <c r="D2121" s="194" t="s">
        <v>3964</v>
      </c>
      <c r="E2121" s="197" t="s">
        <v>3965</v>
      </c>
      <c r="F2121" s="1" t="s">
        <v>242</v>
      </c>
      <c r="G2121" s="1" t="s">
        <v>287</v>
      </c>
      <c r="H2121" s="17">
        <v>0</v>
      </c>
      <c r="I2121" s="12">
        <v>14</v>
      </c>
      <c r="J2121" s="1" t="s">
        <v>12</v>
      </c>
      <c r="K2121" s="1" t="s">
        <v>9</v>
      </c>
      <c r="L2121" s="4">
        <v>5</v>
      </c>
      <c r="M2121" s="1" t="s">
        <v>6551</v>
      </c>
      <c r="N2121" s="12">
        <v>0</v>
      </c>
      <c r="O2121" s="12" t="s">
        <v>6551</v>
      </c>
      <c r="P2121" s="14">
        <v>16.922273405566731</v>
      </c>
      <c r="Q2121" s="12" t="s">
        <v>6551</v>
      </c>
      <c r="R2121" s="14">
        <v>0</v>
      </c>
      <c r="S2121" s="12" t="s">
        <v>6551</v>
      </c>
      <c r="T2121" s="14">
        <v>2.8856160384091352</v>
      </c>
      <c r="U2121" s="12" t="s">
        <v>6551</v>
      </c>
      <c r="V2121" s="17">
        <v>0</v>
      </c>
      <c r="W2121" s="12" t="s">
        <v>6551</v>
      </c>
      <c r="X2121" s="17">
        <v>0</v>
      </c>
      <c r="Y2121" s="12" t="s">
        <v>6551</v>
      </c>
      <c r="Z2121" s="17">
        <v>260823</v>
      </c>
      <c r="AA2121" s="12" t="s">
        <v>6551</v>
      </c>
      <c r="AB2121" s="17" t="s">
        <v>6551</v>
      </c>
      <c r="AC2121" s="12" t="s">
        <v>6551</v>
      </c>
      <c r="AD2121" s="17">
        <v>0</v>
      </c>
      <c r="AE2121" s="12" t="s">
        <v>6551</v>
      </c>
      <c r="AF2121" s="17">
        <v>15413</v>
      </c>
      <c r="AG2121" s="12" t="s">
        <v>6551</v>
      </c>
      <c r="AH2121" s="17" t="s">
        <v>6551</v>
      </c>
      <c r="AI2121" s="12" t="s">
        <v>6551</v>
      </c>
      <c r="AJ2121" s="17">
        <v>0</v>
      </c>
      <c r="AK2121" s="12" t="s">
        <v>6551</v>
      </c>
      <c r="AL2121" s="17">
        <v>0</v>
      </c>
      <c r="AM2121" s="12" t="s">
        <v>6551</v>
      </c>
      <c r="AN2121" s="17">
        <v>0</v>
      </c>
      <c r="AO2121" s="12" t="s">
        <v>6551</v>
      </c>
      <c r="AP2121" s="192">
        <v>0</v>
      </c>
      <c r="AQ2121" s="12" t="s">
        <v>6551</v>
      </c>
      <c r="AR2121" s="17">
        <v>44476</v>
      </c>
      <c r="AS2121" s="12" t="s">
        <v>6551</v>
      </c>
      <c r="AT2121" s="17">
        <v>0</v>
      </c>
      <c r="AU2121" s="1" t="s">
        <v>6551</v>
      </c>
      <c r="AV2121" s="1" t="str">
        <f>IF(OR(M2121="Q",O2121="Q",Q2121="Q",S2121="Q",U2121="Q",W2121="Q",Y2121="Q",AA2121="Q",AC2121="Q",AE2121="Q",AG2121="Q",AI2121="Q",AK2121="Q",AM2121="Q",AO2121="Q",AQ2121="Q",AS2121="Q",AU2121="Q"),"Yes","No")</f>
        <v>No</v>
      </c>
    </row>
    <row r="2122" spans="1:48" x14ac:dyDescent="0.2">
      <c r="A2122" s="1" t="s">
        <v>508</v>
      </c>
      <c r="B2122" s="1" t="s">
        <v>509</v>
      </c>
      <c r="C2122" s="1" t="s">
        <v>26</v>
      </c>
      <c r="D2122" s="194">
        <v>9043</v>
      </c>
      <c r="E2122" s="197">
        <v>90043</v>
      </c>
      <c r="F2122" s="1" t="s">
        <v>239</v>
      </c>
      <c r="G2122" s="1" t="s">
        <v>236</v>
      </c>
      <c r="H2122" s="17">
        <v>12150996</v>
      </c>
      <c r="I2122" s="12">
        <v>14</v>
      </c>
      <c r="J2122" s="1" t="s">
        <v>11</v>
      </c>
      <c r="K2122" s="1" t="s">
        <v>9</v>
      </c>
      <c r="L2122" s="4">
        <v>4</v>
      </c>
      <c r="M2122" s="1" t="s">
        <v>6551</v>
      </c>
      <c r="N2122" s="12">
        <v>0</v>
      </c>
      <c r="O2122" s="12" t="s">
        <v>6551</v>
      </c>
      <c r="P2122" s="14">
        <v>13.667524752475247</v>
      </c>
      <c r="Q2122" s="12" t="s">
        <v>6551</v>
      </c>
      <c r="R2122" s="14">
        <v>12.298177995795374</v>
      </c>
      <c r="S2122" s="12" t="s">
        <v>6551</v>
      </c>
      <c r="T2122" s="14">
        <v>1.6954455445544554</v>
      </c>
      <c r="U2122" s="12" t="s">
        <v>6551</v>
      </c>
      <c r="V2122" s="17">
        <v>0</v>
      </c>
      <c r="W2122" s="12" t="s">
        <v>6551</v>
      </c>
      <c r="X2122" s="17">
        <v>73521</v>
      </c>
      <c r="Y2122" s="12" t="s">
        <v>6551</v>
      </c>
      <c r="Z2122" s="17">
        <v>69021</v>
      </c>
      <c r="AA2122" s="12" t="s">
        <v>6551</v>
      </c>
      <c r="AB2122" s="17">
        <v>4500</v>
      </c>
      <c r="AC2122" s="12" t="s">
        <v>6551</v>
      </c>
      <c r="AD2122" s="17">
        <v>5300</v>
      </c>
      <c r="AE2122" s="12" t="s">
        <v>6551</v>
      </c>
      <c r="AF2122" s="17">
        <v>5050</v>
      </c>
      <c r="AG2122" s="12" t="s">
        <v>6551</v>
      </c>
      <c r="AH2122" s="17">
        <v>250</v>
      </c>
      <c r="AI2122" s="12" t="s">
        <v>6551</v>
      </c>
      <c r="AJ2122" s="17">
        <v>0</v>
      </c>
      <c r="AK2122" s="12" t="s">
        <v>6551</v>
      </c>
      <c r="AL2122" s="17">
        <v>0</v>
      </c>
      <c r="AM2122" s="12" t="s">
        <v>6551</v>
      </c>
      <c r="AN2122" s="17">
        <v>0</v>
      </c>
      <c r="AO2122" s="12" t="s">
        <v>6551</v>
      </c>
      <c r="AP2122" s="192">
        <v>0</v>
      </c>
      <c r="AQ2122" s="12" t="s">
        <v>6551</v>
      </c>
      <c r="AR2122" s="17">
        <v>8562</v>
      </c>
      <c r="AS2122" s="12" t="s">
        <v>6551</v>
      </c>
      <c r="AT2122" s="17">
        <v>105297</v>
      </c>
      <c r="AU2122" s="1" t="s">
        <v>6551</v>
      </c>
      <c r="AV2122" s="1" t="str">
        <f>IF(OR(M2122="Q",O2122="Q",Q2122="Q",S2122="Q",U2122="Q",W2122="Q",Y2122="Q",AA2122="Q",AC2122="Q",AE2122="Q",AG2122="Q",AI2122="Q",AK2122="Q",AM2122="Q",AO2122="Q",AQ2122="Q",AS2122="Q",AU2122="Q"),"Yes","No")</f>
        <v>No</v>
      </c>
    </row>
    <row r="2123" spans="1:48" x14ac:dyDescent="0.2">
      <c r="A2123" s="1" t="s">
        <v>1312</v>
      </c>
      <c r="B2123" s="1" t="s">
        <v>1313</v>
      </c>
      <c r="C2123" s="1" t="s">
        <v>26</v>
      </c>
      <c r="D2123" s="194">
        <v>9214</v>
      </c>
      <c r="E2123" s="197">
        <v>90214</v>
      </c>
      <c r="F2123" s="1" t="s">
        <v>239</v>
      </c>
      <c r="G2123" s="1" t="s">
        <v>236</v>
      </c>
      <c r="H2123" s="17">
        <v>12150996</v>
      </c>
      <c r="I2123" s="12">
        <v>14</v>
      </c>
      <c r="J2123" s="1" t="s">
        <v>11</v>
      </c>
      <c r="K2123" s="1" t="s">
        <v>13</v>
      </c>
      <c r="L2123" s="4">
        <v>4</v>
      </c>
      <c r="M2123" s="1" t="s">
        <v>6551</v>
      </c>
      <c r="N2123" s="12">
        <v>0</v>
      </c>
      <c r="O2123" s="12" t="s">
        <v>6551</v>
      </c>
      <c r="P2123" s="14">
        <v>10.804312509230542</v>
      </c>
      <c r="Q2123" s="12" t="s">
        <v>6551</v>
      </c>
      <c r="R2123" s="14">
        <v>3.6386164471011551</v>
      </c>
      <c r="S2123" s="12" t="s">
        <v>6551</v>
      </c>
      <c r="T2123" s="14">
        <v>2.5448235120366269</v>
      </c>
      <c r="U2123" s="12" t="s">
        <v>6551</v>
      </c>
      <c r="V2123" s="17">
        <v>0</v>
      </c>
      <c r="W2123" s="12" t="s">
        <v>6551</v>
      </c>
      <c r="X2123" s="17">
        <v>79687</v>
      </c>
      <c r="Y2123" s="12" t="s">
        <v>6551</v>
      </c>
      <c r="Z2123" s="17">
        <v>73156</v>
      </c>
      <c r="AA2123" s="12" t="s">
        <v>6551</v>
      </c>
      <c r="AB2123" s="17">
        <v>6531</v>
      </c>
      <c r="AC2123" s="12" t="s">
        <v>6551</v>
      </c>
      <c r="AD2123" s="17">
        <v>7036</v>
      </c>
      <c r="AE2123" s="12" t="s">
        <v>6551</v>
      </c>
      <c r="AF2123" s="17">
        <v>6771</v>
      </c>
      <c r="AG2123" s="12" t="s">
        <v>6551</v>
      </c>
      <c r="AH2123" s="17">
        <v>265</v>
      </c>
      <c r="AI2123" s="12" t="s">
        <v>6551</v>
      </c>
      <c r="AJ2123" s="17">
        <v>0</v>
      </c>
      <c r="AK2123" s="12" t="s">
        <v>6551</v>
      </c>
      <c r="AL2123" s="17">
        <v>0</v>
      </c>
      <c r="AM2123" s="12" t="s">
        <v>6551</v>
      </c>
      <c r="AN2123" s="17">
        <v>0</v>
      </c>
      <c r="AO2123" s="12" t="s">
        <v>6551</v>
      </c>
      <c r="AP2123" s="192">
        <v>0</v>
      </c>
      <c r="AQ2123" s="12" t="s">
        <v>6551</v>
      </c>
      <c r="AR2123" s="17">
        <v>17231</v>
      </c>
      <c r="AS2123" s="12" t="s">
        <v>6551</v>
      </c>
      <c r="AT2123" s="17">
        <v>62697</v>
      </c>
      <c r="AU2123" s="1" t="s">
        <v>6551</v>
      </c>
      <c r="AV2123" s="1" t="str">
        <f>IF(OR(M2123="Q",O2123="Q",Q2123="Q",S2123="Q",U2123="Q",W2123="Q",Y2123="Q",AA2123="Q",AC2123="Q",AE2123="Q",AG2123="Q",AI2123="Q",AK2123="Q",AM2123="Q",AO2123="Q",AQ2123="Q",AS2123="Q",AU2123="Q"),"Yes","No")</f>
        <v>No</v>
      </c>
    </row>
    <row r="2124" spans="1:48" x14ac:dyDescent="0.2">
      <c r="A2124" s="1" t="s">
        <v>5776</v>
      </c>
      <c r="B2124" s="1" t="s">
        <v>5777</v>
      </c>
      <c r="C2124" s="1" t="s">
        <v>99</v>
      </c>
      <c r="D2124" s="194" t="s">
        <v>5778</v>
      </c>
      <c r="E2124" s="197" t="s">
        <v>5779</v>
      </c>
      <c r="F2124" s="1" t="s">
        <v>239</v>
      </c>
      <c r="G2124" s="1" t="s">
        <v>287</v>
      </c>
      <c r="H2124" s="17">
        <v>0</v>
      </c>
      <c r="I2124" s="12">
        <v>14</v>
      </c>
      <c r="J2124" s="1" t="s">
        <v>12</v>
      </c>
      <c r="K2124" s="1" t="s">
        <v>9</v>
      </c>
      <c r="L2124" s="4">
        <v>4</v>
      </c>
      <c r="M2124" s="1" t="s">
        <v>6551</v>
      </c>
      <c r="N2124" s="12">
        <v>0</v>
      </c>
      <c r="O2124" s="12" t="s">
        <v>6551</v>
      </c>
      <c r="P2124" s="14">
        <v>25.114285714285714</v>
      </c>
      <c r="Q2124" s="12" t="s">
        <v>6551</v>
      </c>
      <c r="R2124" s="14">
        <v>0</v>
      </c>
      <c r="S2124" s="12" t="s">
        <v>6551</v>
      </c>
      <c r="T2124" s="14">
        <v>6.7560199625701811</v>
      </c>
      <c r="U2124" s="12" t="s">
        <v>6551</v>
      </c>
      <c r="V2124" s="17">
        <v>0</v>
      </c>
      <c r="W2124" s="12" t="s">
        <v>6551</v>
      </c>
      <c r="X2124" s="17">
        <v>0</v>
      </c>
      <c r="Y2124" s="12" t="s">
        <v>6551</v>
      </c>
      <c r="Z2124" s="17">
        <v>402582</v>
      </c>
      <c r="AA2124" s="12" t="s">
        <v>6551</v>
      </c>
      <c r="AB2124" s="17" t="s">
        <v>6551</v>
      </c>
      <c r="AC2124" s="12" t="s">
        <v>6551</v>
      </c>
      <c r="AD2124" s="17">
        <v>0</v>
      </c>
      <c r="AE2124" s="12" t="s">
        <v>6551</v>
      </c>
      <c r="AF2124" s="17">
        <v>16030</v>
      </c>
      <c r="AG2124" s="12" t="s">
        <v>6551</v>
      </c>
      <c r="AH2124" s="17" t="s">
        <v>6551</v>
      </c>
      <c r="AI2124" s="12" t="s">
        <v>6551</v>
      </c>
      <c r="AJ2124" s="17">
        <v>0</v>
      </c>
      <c r="AK2124" s="12" t="s">
        <v>6551</v>
      </c>
      <c r="AL2124" s="17">
        <v>0</v>
      </c>
      <c r="AM2124" s="12" t="s">
        <v>6551</v>
      </c>
      <c r="AN2124" s="17">
        <v>0</v>
      </c>
      <c r="AO2124" s="12" t="s">
        <v>6551</v>
      </c>
      <c r="AP2124" s="192">
        <v>0</v>
      </c>
      <c r="AQ2124" s="12" t="s">
        <v>6551</v>
      </c>
      <c r="AR2124" s="17">
        <v>108299</v>
      </c>
      <c r="AS2124" s="12" t="s">
        <v>6551</v>
      </c>
      <c r="AT2124" s="17">
        <v>0</v>
      </c>
      <c r="AU2124" s="1" t="s">
        <v>6551</v>
      </c>
      <c r="AV2124" s="1" t="str">
        <f>IF(OR(M2124="Q",O2124="Q",Q2124="Q",S2124="Q",U2124="Q",W2124="Q",Y2124="Q",AA2124="Q",AC2124="Q",AE2124="Q",AG2124="Q",AI2124="Q",AK2124="Q",AM2124="Q",AO2124="Q",AQ2124="Q",AS2124="Q",AU2124="Q"),"Yes","No")</f>
        <v>No</v>
      </c>
    </row>
    <row r="2125" spans="1:48" x14ac:dyDescent="0.2">
      <c r="A2125" s="1" t="s">
        <v>2285</v>
      </c>
      <c r="B2125" s="1" t="s">
        <v>2286</v>
      </c>
      <c r="C2125" s="1" t="s">
        <v>120</v>
      </c>
      <c r="D2125" s="194" t="s">
        <v>2287</v>
      </c>
      <c r="E2125" s="197" t="s">
        <v>2288</v>
      </c>
      <c r="F2125" s="1" t="s">
        <v>242</v>
      </c>
      <c r="G2125" s="1" t="s">
        <v>287</v>
      </c>
      <c r="H2125" s="17">
        <v>0</v>
      </c>
      <c r="I2125" s="12">
        <v>14</v>
      </c>
      <c r="J2125" s="1" t="s">
        <v>11</v>
      </c>
      <c r="K2125" s="1" t="s">
        <v>9</v>
      </c>
      <c r="L2125" s="4">
        <v>4</v>
      </c>
      <c r="M2125" s="1" t="s">
        <v>6551</v>
      </c>
      <c r="N2125" s="12">
        <v>0</v>
      </c>
      <c r="O2125" s="12" t="s">
        <v>6551</v>
      </c>
      <c r="P2125" s="14">
        <v>29.098843322818087</v>
      </c>
      <c r="Q2125" s="12" t="s">
        <v>123</v>
      </c>
      <c r="R2125" s="14">
        <v>0</v>
      </c>
      <c r="S2125" s="12" t="s">
        <v>6551</v>
      </c>
      <c r="T2125" s="14">
        <v>3.777602523659306</v>
      </c>
      <c r="U2125" s="12" t="s">
        <v>123</v>
      </c>
      <c r="V2125" s="17">
        <v>0</v>
      </c>
      <c r="W2125" s="12" t="s">
        <v>6551</v>
      </c>
      <c r="X2125" s="17">
        <v>0</v>
      </c>
      <c r="Y2125" s="12" t="s">
        <v>6551</v>
      </c>
      <c r="Z2125" s="17">
        <v>55346</v>
      </c>
      <c r="AA2125" s="12" t="s">
        <v>123</v>
      </c>
      <c r="AB2125" s="17" t="s">
        <v>6551</v>
      </c>
      <c r="AC2125" s="12" t="s">
        <v>6551</v>
      </c>
      <c r="AD2125" s="17">
        <v>0</v>
      </c>
      <c r="AE2125" s="12" t="s">
        <v>6551</v>
      </c>
      <c r="AF2125" s="17">
        <v>1902</v>
      </c>
      <c r="AG2125" s="12" t="s">
        <v>123</v>
      </c>
      <c r="AH2125" s="17" t="s">
        <v>6551</v>
      </c>
      <c r="AI2125" s="12" t="s">
        <v>6551</v>
      </c>
      <c r="AJ2125" s="17">
        <v>0</v>
      </c>
      <c r="AK2125" s="12" t="s">
        <v>6551</v>
      </c>
      <c r="AL2125" s="17">
        <v>0</v>
      </c>
      <c r="AM2125" s="12" t="s">
        <v>6551</v>
      </c>
      <c r="AN2125" s="17">
        <v>0</v>
      </c>
      <c r="AO2125" s="12" t="s">
        <v>6551</v>
      </c>
      <c r="AP2125" s="192">
        <v>0</v>
      </c>
      <c r="AQ2125" s="12" t="s">
        <v>6551</v>
      </c>
      <c r="AR2125" s="17">
        <v>7185</v>
      </c>
      <c r="AS2125" s="12" t="s">
        <v>6551</v>
      </c>
      <c r="AT2125" s="17">
        <v>0</v>
      </c>
      <c r="AU2125" s="1" t="s">
        <v>6551</v>
      </c>
      <c r="AV2125" s="1" t="str">
        <f>IF(OR(M2125="Q",O2125="Q",Q2125="Q",S2125="Q",U2125="Q",W2125="Q",Y2125="Q",AA2125="Q",AC2125="Q",AE2125="Q",AG2125="Q",AI2125="Q",AK2125="Q",AM2125="Q",AO2125="Q",AQ2125="Q",AS2125="Q",AU2125="Q"),"Yes","No")</f>
        <v>No</v>
      </c>
    </row>
    <row r="2126" spans="1:48" x14ac:dyDescent="0.2">
      <c r="A2126" s="1" t="s">
        <v>5634</v>
      </c>
      <c r="B2126" s="1" t="s">
        <v>5635</v>
      </c>
      <c r="C2126" s="1" t="s">
        <v>91</v>
      </c>
      <c r="D2126" s="194" t="s">
        <v>5636</v>
      </c>
      <c r="E2126" s="197" t="s">
        <v>5637</v>
      </c>
      <c r="F2126" s="1" t="s">
        <v>242</v>
      </c>
      <c r="G2126" s="1" t="s">
        <v>287</v>
      </c>
      <c r="H2126" s="17">
        <v>0</v>
      </c>
      <c r="I2126" s="12">
        <v>14</v>
      </c>
      <c r="J2126" s="1" t="s">
        <v>12</v>
      </c>
      <c r="K2126" s="1" t="s">
        <v>9</v>
      </c>
      <c r="L2126" s="4">
        <v>4</v>
      </c>
      <c r="M2126" s="1" t="s">
        <v>6551</v>
      </c>
      <c r="N2126" s="12">
        <v>0</v>
      </c>
      <c r="O2126" s="12" t="s">
        <v>6551</v>
      </c>
      <c r="P2126" s="14">
        <v>8.2638550017427672</v>
      </c>
      <c r="Q2126" s="12" t="s">
        <v>6551</v>
      </c>
      <c r="R2126" s="14">
        <v>0</v>
      </c>
      <c r="S2126" s="12" t="s">
        <v>6551</v>
      </c>
      <c r="T2126" s="14">
        <v>1.5751132798884628</v>
      </c>
      <c r="U2126" s="12" t="s">
        <v>6551</v>
      </c>
      <c r="V2126" s="17">
        <v>0</v>
      </c>
      <c r="W2126" s="12" t="s">
        <v>6551</v>
      </c>
      <c r="X2126" s="17">
        <v>0</v>
      </c>
      <c r="Y2126" s="12" t="s">
        <v>6551</v>
      </c>
      <c r="Z2126" s="17">
        <v>23709</v>
      </c>
      <c r="AA2126" s="12" t="s">
        <v>6551</v>
      </c>
      <c r="AB2126" s="17" t="s">
        <v>6551</v>
      </c>
      <c r="AC2126" s="12" t="s">
        <v>6551</v>
      </c>
      <c r="AD2126" s="17">
        <v>0</v>
      </c>
      <c r="AE2126" s="12" t="s">
        <v>6551</v>
      </c>
      <c r="AF2126" s="17">
        <v>2869</v>
      </c>
      <c r="AG2126" s="12" t="s">
        <v>6551</v>
      </c>
      <c r="AH2126" s="17" t="s">
        <v>6551</v>
      </c>
      <c r="AI2126" s="12" t="s">
        <v>6551</v>
      </c>
      <c r="AJ2126" s="17">
        <v>0</v>
      </c>
      <c r="AK2126" s="12" t="s">
        <v>6551</v>
      </c>
      <c r="AL2126" s="17">
        <v>0</v>
      </c>
      <c r="AM2126" s="12" t="s">
        <v>6551</v>
      </c>
      <c r="AN2126" s="17">
        <v>0</v>
      </c>
      <c r="AO2126" s="12" t="s">
        <v>6551</v>
      </c>
      <c r="AP2126" s="192">
        <v>0</v>
      </c>
      <c r="AQ2126" s="12" t="s">
        <v>6551</v>
      </c>
      <c r="AR2126" s="17">
        <v>4519</v>
      </c>
      <c r="AS2126" s="12" t="s">
        <v>6551</v>
      </c>
      <c r="AT2126" s="17">
        <v>0</v>
      </c>
      <c r="AU2126" s="1" t="s">
        <v>6551</v>
      </c>
      <c r="AV2126" s="1" t="str">
        <f>IF(OR(M2126="Q",O2126="Q",Q2126="Q",S2126="Q",U2126="Q",W2126="Q",Y2126="Q",AA2126="Q",AC2126="Q",AE2126="Q",AG2126="Q",AI2126="Q",AK2126="Q",AM2126="Q",AO2126="Q",AQ2126="Q",AS2126="Q",AU2126="Q"),"Yes","No")</f>
        <v>No</v>
      </c>
    </row>
    <row r="2127" spans="1:48" x14ac:dyDescent="0.2">
      <c r="A2127" s="1" t="s">
        <v>190</v>
      </c>
      <c r="B2127" s="1" t="s">
        <v>1631</v>
      </c>
      <c r="C2127" s="1" t="s">
        <v>102</v>
      </c>
      <c r="D2127" s="194">
        <v>4201</v>
      </c>
      <c r="E2127" s="197">
        <v>40201</v>
      </c>
      <c r="F2127" s="1" t="s">
        <v>239</v>
      </c>
      <c r="G2127" s="1" t="s">
        <v>6120</v>
      </c>
      <c r="H2127" s="17">
        <v>2148346</v>
      </c>
      <c r="I2127" s="12">
        <v>14</v>
      </c>
      <c r="J2127" s="1" t="s">
        <v>11</v>
      </c>
      <c r="K2127" s="1" t="s">
        <v>9</v>
      </c>
      <c r="L2127" s="4">
        <v>3</v>
      </c>
      <c r="M2127" s="1" t="s">
        <v>6551</v>
      </c>
      <c r="N2127" s="12">
        <v>0</v>
      </c>
      <c r="O2127" s="12" t="s">
        <v>6551</v>
      </c>
      <c r="P2127" s="14">
        <v>16.39496717724289</v>
      </c>
      <c r="Q2127" s="12" t="s">
        <v>6551</v>
      </c>
      <c r="R2127" s="14">
        <v>0</v>
      </c>
      <c r="S2127" s="12" t="s">
        <v>6551</v>
      </c>
      <c r="T2127" s="14">
        <v>2.3657913931436907</v>
      </c>
      <c r="U2127" s="12" t="s">
        <v>6551</v>
      </c>
      <c r="V2127" s="17">
        <v>0</v>
      </c>
      <c r="W2127" s="12" t="s">
        <v>6551</v>
      </c>
      <c r="X2127" s="17">
        <v>0</v>
      </c>
      <c r="Y2127" s="12" t="s">
        <v>6551</v>
      </c>
      <c r="Z2127" s="17">
        <v>44955</v>
      </c>
      <c r="AA2127" s="12" t="s">
        <v>6551</v>
      </c>
      <c r="AB2127" s="17" t="s">
        <v>6551</v>
      </c>
      <c r="AC2127" s="12" t="s">
        <v>6551</v>
      </c>
      <c r="AD2127" s="17">
        <v>0</v>
      </c>
      <c r="AE2127" s="12" t="s">
        <v>6551</v>
      </c>
      <c r="AF2127" s="17">
        <v>2742</v>
      </c>
      <c r="AG2127" s="12" t="s">
        <v>6551</v>
      </c>
      <c r="AH2127" s="17" t="s">
        <v>6551</v>
      </c>
      <c r="AI2127" s="12" t="s">
        <v>6551</v>
      </c>
      <c r="AJ2127" s="17">
        <v>0</v>
      </c>
      <c r="AK2127" s="12" t="s">
        <v>6551</v>
      </c>
      <c r="AL2127" s="17">
        <v>0</v>
      </c>
      <c r="AM2127" s="12" t="s">
        <v>6551</v>
      </c>
      <c r="AN2127" s="17">
        <v>0</v>
      </c>
      <c r="AO2127" s="12" t="s">
        <v>6551</v>
      </c>
      <c r="AP2127" s="192">
        <v>0</v>
      </c>
      <c r="AQ2127" s="12" t="s">
        <v>6551</v>
      </c>
      <c r="AR2127" s="17">
        <v>6487</v>
      </c>
      <c r="AS2127" s="12" t="s">
        <v>6551</v>
      </c>
      <c r="AT2127" s="17">
        <v>0</v>
      </c>
      <c r="AU2127" s="1" t="s">
        <v>6551</v>
      </c>
      <c r="AV2127" s="1" t="str">
        <f>IF(OR(M2127="Q",O2127="Q",Q2127="Q",S2127="Q",U2127="Q",W2127="Q",Y2127="Q",AA2127="Q",AC2127="Q",AE2127="Q",AG2127="Q",AI2127="Q",AK2127="Q",AM2127="Q",AO2127="Q",AQ2127="Q",AS2127="Q",AU2127="Q"),"Yes","No")</f>
        <v>No</v>
      </c>
    </row>
    <row r="2128" spans="1:48" x14ac:dyDescent="0.2">
      <c r="A2128" s="1" t="s">
        <v>1756</v>
      </c>
      <c r="B2128" s="1" t="s">
        <v>452</v>
      </c>
      <c r="C2128" s="1" t="s">
        <v>99</v>
      </c>
      <c r="D2128" s="194">
        <v>58</v>
      </c>
      <c r="E2128" s="197">
        <v>58</v>
      </c>
      <c r="F2128" s="1" t="s">
        <v>239</v>
      </c>
      <c r="G2128" s="1" t="s">
        <v>236</v>
      </c>
      <c r="H2128" s="17">
        <v>1849898</v>
      </c>
      <c r="I2128" s="12">
        <v>14</v>
      </c>
      <c r="J2128" s="1" t="s">
        <v>153</v>
      </c>
      <c r="K2128" s="1" t="s">
        <v>13</v>
      </c>
      <c r="L2128" s="4">
        <v>2</v>
      </c>
      <c r="M2128" s="1" t="s">
        <v>6551</v>
      </c>
      <c r="N2128" s="12">
        <v>0</v>
      </c>
      <c r="O2128" s="12" t="s">
        <v>6551</v>
      </c>
      <c r="P2128" s="14">
        <v>9.2839285714285715</v>
      </c>
      <c r="Q2128" s="12" t="s">
        <v>6551</v>
      </c>
      <c r="R2128" s="14">
        <v>0.64000021610057323</v>
      </c>
      <c r="S2128" s="12" t="s">
        <v>6551</v>
      </c>
      <c r="T2128" s="14">
        <v>550.88988095238096</v>
      </c>
      <c r="U2128" s="12" t="s">
        <v>6551</v>
      </c>
      <c r="V2128" s="17">
        <v>31194</v>
      </c>
      <c r="W2128" s="12" t="s">
        <v>6551</v>
      </c>
      <c r="X2128" s="17">
        <v>31194</v>
      </c>
      <c r="Y2128" s="12" t="s">
        <v>6551</v>
      </c>
      <c r="Z2128" s="17">
        <v>31194</v>
      </c>
      <c r="AA2128" s="12" t="s">
        <v>6551</v>
      </c>
      <c r="AB2128" s="17">
        <v>0</v>
      </c>
      <c r="AC2128" s="12" t="s">
        <v>6551</v>
      </c>
      <c r="AD2128" s="17">
        <v>3360</v>
      </c>
      <c r="AE2128" s="12" t="s">
        <v>6551</v>
      </c>
      <c r="AF2128" s="17">
        <v>3360</v>
      </c>
      <c r="AG2128" s="12" t="s">
        <v>6551</v>
      </c>
      <c r="AH2128" s="17">
        <v>0</v>
      </c>
      <c r="AI2128" s="12" t="s">
        <v>6551</v>
      </c>
      <c r="AJ2128" s="17">
        <v>0</v>
      </c>
      <c r="AK2128" s="12" t="s">
        <v>6551</v>
      </c>
      <c r="AL2128" s="17">
        <v>0</v>
      </c>
      <c r="AM2128" s="12" t="s">
        <v>6551</v>
      </c>
      <c r="AN2128" s="17">
        <v>0</v>
      </c>
      <c r="AO2128" s="12" t="s">
        <v>6551</v>
      </c>
      <c r="AP2128" s="192">
        <v>0</v>
      </c>
      <c r="AQ2128" s="12" t="s">
        <v>6551</v>
      </c>
      <c r="AR2128" s="17">
        <v>1850990</v>
      </c>
      <c r="AS2128" s="12" t="s">
        <v>6551</v>
      </c>
      <c r="AT2128" s="17">
        <v>1184634</v>
      </c>
      <c r="AU2128" s="1" t="s">
        <v>6551</v>
      </c>
      <c r="AV2128" s="1" t="str">
        <f>IF(OR(M2128="Q",O2128="Q",Q2128="Q",S2128="Q",U2128="Q",W2128="Q",Y2128="Q",AA2128="Q",AC2128="Q",AE2128="Q",AG2128="Q",AI2128="Q",AK2128="Q",AM2128="Q",AO2128="Q",AQ2128="Q",AS2128="Q",AU2128="Q"),"Yes","No")</f>
        <v>No</v>
      </c>
    </row>
    <row r="2129" spans="1:48" x14ac:dyDescent="0.2">
      <c r="A2129" s="1" t="s">
        <v>1777</v>
      </c>
      <c r="B2129" s="1" t="s">
        <v>1778</v>
      </c>
      <c r="C2129" s="1" t="s">
        <v>73</v>
      </c>
      <c r="D2129" s="194">
        <v>5205</v>
      </c>
      <c r="E2129" s="197">
        <v>50205</v>
      </c>
      <c r="F2129" s="1" t="s">
        <v>239</v>
      </c>
      <c r="G2129" s="1" t="s">
        <v>6120</v>
      </c>
      <c r="H2129" s="17">
        <v>57584</v>
      </c>
      <c r="I2129" s="12">
        <v>14</v>
      </c>
      <c r="J2129" s="1" t="s">
        <v>11</v>
      </c>
      <c r="K2129" s="1" t="s">
        <v>9</v>
      </c>
      <c r="L2129" s="4">
        <v>2</v>
      </c>
      <c r="M2129" s="1" t="s">
        <v>6551</v>
      </c>
      <c r="N2129" s="12">
        <v>0</v>
      </c>
      <c r="O2129" s="12" t="s">
        <v>6551</v>
      </c>
      <c r="P2129" s="14">
        <v>11.640638864241348</v>
      </c>
      <c r="Q2129" s="12" t="s">
        <v>6551</v>
      </c>
      <c r="R2129" s="14">
        <v>0</v>
      </c>
      <c r="S2129" s="12" t="s">
        <v>6551</v>
      </c>
      <c r="T2129" s="14">
        <v>2.2045252883762201</v>
      </c>
      <c r="U2129" s="12" t="s">
        <v>6551</v>
      </c>
      <c r="V2129" s="17">
        <v>0</v>
      </c>
      <c r="W2129" s="12" t="s">
        <v>6551</v>
      </c>
      <c r="X2129" s="17">
        <v>0</v>
      </c>
      <c r="Y2129" s="12" t="s">
        <v>6551</v>
      </c>
      <c r="Z2129" s="17">
        <v>52476</v>
      </c>
      <c r="AA2129" s="12" t="s">
        <v>6551</v>
      </c>
      <c r="AB2129" s="17" t="s">
        <v>6551</v>
      </c>
      <c r="AC2129" s="12" t="s">
        <v>6551</v>
      </c>
      <c r="AD2129" s="17">
        <v>0</v>
      </c>
      <c r="AE2129" s="12" t="s">
        <v>6551</v>
      </c>
      <c r="AF2129" s="17">
        <v>4508</v>
      </c>
      <c r="AG2129" s="12" t="s">
        <v>6551</v>
      </c>
      <c r="AH2129" s="17" t="s">
        <v>6551</v>
      </c>
      <c r="AI2129" s="12" t="s">
        <v>6551</v>
      </c>
      <c r="AJ2129" s="17">
        <v>0</v>
      </c>
      <c r="AK2129" s="12" t="s">
        <v>6551</v>
      </c>
      <c r="AL2129" s="17">
        <v>0</v>
      </c>
      <c r="AM2129" s="12" t="s">
        <v>6551</v>
      </c>
      <c r="AN2129" s="17">
        <v>0</v>
      </c>
      <c r="AO2129" s="12" t="s">
        <v>6551</v>
      </c>
      <c r="AP2129" s="192">
        <v>0</v>
      </c>
      <c r="AQ2129" s="12" t="s">
        <v>6551</v>
      </c>
      <c r="AR2129" s="17">
        <v>9938</v>
      </c>
      <c r="AS2129" s="12" t="s">
        <v>6551</v>
      </c>
      <c r="AT2129" s="17">
        <v>0</v>
      </c>
      <c r="AU2129" s="1" t="s">
        <v>6551</v>
      </c>
      <c r="AV2129" s="1" t="str">
        <f>IF(OR(M2129="Q",O2129="Q",Q2129="Q",S2129="Q",U2129="Q",W2129="Q",Y2129="Q",AA2129="Q",AC2129="Q",AE2129="Q",AG2129="Q",AI2129="Q",AK2129="Q",AM2129="Q",AO2129="Q",AQ2129="Q",AS2129="Q",AU2129="Q"),"Yes","No")</f>
        <v>No</v>
      </c>
    </row>
    <row r="2130" spans="1:48" x14ac:dyDescent="0.2">
      <c r="A2130" s="1" t="s">
        <v>434</v>
      </c>
      <c r="B2130" s="1" t="s">
        <v>435</v>
      </c>
      <c r="C2130" s="1" t="s">
        <v>26</v>
      </c>
      <c r="D2130" s="194">
        <v>9163</v>
      </c>
      <c r="E2130" s="197">
        <v>90163</v>
      </c>
      <c r="F2130" s="1" t="s">
        <v>239</v>
      </c>
      <c r="G2130" s="1" t="s">
        <v>6120</v>
      </c>
      <c r="H2130" s="17">
        <v>71772</v>
      </c>
      <c r="I2130" s="12">
        <v>14</v>
      </c>
      <c r="J2130" s="1" t="s">
        <v>12</v>
      </c>
      <c r="K2130" s="1" t="s">
        <v>13</v>
      </c>
      <c r="L2130" s="4">
        <v>2</v>
      </c>
      <c r="M2130" s="1" t="s">
        <v>6551</v>
      </c>
      <c r="N2130" s="12">
        <v>0</v>
      </c>
      <c r="O2130" s="12" t="s">
        <v>6551</v>
      </c>
      <c r="P2130" s="14">
        <v>9.534786437692647</v>
      </c>
      <c r="Q2130" s="12" t="s">
        <v>6551</v>
      </c>
      <c r="R2130" s="14">
        <v>0</v>
      </c>
      <c r="S2130" s="12" t="s">
        <v>6551</v>
      </c>
      <c r="T2130" s="14">
        <v>11.808234258036107</v>
      </c>
      <c r="U2130" s="12" t="s">
        <v>6551</v>
      </c>
      <c r="V2130" s="17">
        <v>0</v>
      </c>
      <c r="W2130" s="12" t="s">
        <v>6551</v>
      </c>
      <c r="X2130" s="17">
        <v>0</v>
      </c>
      <c r="Y2130" s="12" t="s">
        <v>6551</v>
      </c>
      <c r="Z2130" s="17">
        <v>43307</v>
      </c>
      <c r="AA2130" s="12" t="s">
        <v>6551</v>
      </c>
      <c r="AB2130" s="17" t="s">
        <v>6551</v>
      </c>
      <c r="AC2130" s="12" t="s">
        <v>6551</v>
      </c>
      <c r="AD2130" s="17">
        <v>0</v>
      </c>
      <c r="AE2130" s="12" t="s">
        <v>6551</v>
      </c>
      <c r="AF2130" s="17">
        <v>4542</v>
      </c>
      <c r="AG2130" s="12" t="s">
        <v>6551</v>
      </c>
      <c r="AH2130" s="17" t="s">
        <v>6551</v>
      </c>
      <c r="AI2130" s="12" t="s">
        <v>6551</v>
      </c>
      <c r="AJ2130" s="17">
        <v>0</v>
      </c>
      <c r="AK2130" s="12" t="s">
        <v>6551</v>
      </c>
      <c r="AL2130" s="17">
        <v>0</v>
      </c>
      <c r="AM2130" s="12" t="s">
        <v>6551</v>
      </c>
      <c r="AN2130" s="17">
        <v>0</v>
      </c>
      <c r="AO2130" s="12" t="s">
        <v>6551</v>
      </c>
      <c r="AP2130" s="192">
        <v>0</v>
      </c>
      <c r="AQ2130" s="12" t="s">
        <v>6551</v>
      </c>
      <c r="AR2130" s="17">
        <v>53633</v>
      </c>
      <c r="AS2130" s="12" t="s">
        <v>6551</v>
      </c>
      <c r="AT2130" s="17">
        <v>0</v>
      </c>
      <c r="AU2130" s="1" t="s">
        <v>6551</v>
      </c>
      <c r="AV2130" s="1" t="str">
        <f>IF(OR(M2130="Q",O2130="Q",Q2130="Q",S2130="Q",U2130="Q",W2130="Q",Y2130="Q",AA2130="Q",AC2130="Q",AE2130="Q",AG2130="Q",AI2130="Q",AK2130="Q",AM2130="Q",AO2130="Q",AQ2130="Q",AS2130="Q",AU2130="Q"),"Yes","No")</f>
        <v>No</v>
      </c>
    </row>
    <row r="2131" spans="1:48" x14ac:dyDescent="0.2">
      <c r="A2131" s="1" t="s">
        <v>5776</v>
      </c>
      <c r="B2131" s="1" t="s">
        <v>5777</v>
      </c>
      <c r="C2131" s="1" t="s">
        <v>99</v>
      </c>
      <c r="D2131" s="194" t="s">
        <v>5778</v>
      </c>
      <c r="E2131" s="197" t="s">
        <v>5779</v>
      </c>
      <c r="F2131" s="1" t="s">
        <v>239</v>
      </c>
      <c r="G2131" s="1" t="s">
        <v>287</v>
      </c>
      <c r="H2131" s="17">
        <v>0</v>
      </c>
      <c r="I2131" s="12">
        <v>14</v>
      </c>
      <c r="J2131" s="1" t="s">
        <v>28</v>
      </c>
      <c r="K2131" s="1" t="s">
        <v>9</v>
      </c>
      <c r="L2131" s="4">
        <v>2</v>
      </c>
      <c r="M2131" s="1" t="s">
        <v>6551</v>
      </c>
      <c r="N2131" s="12">
        <v>0</v>
      </c>
      <c r="O2131" s="12" t="s">
        <v>6551</v>
      </c>
      <c r="P2131" s="14">
        <v>22.712940773707633</v>
      </c>
      <c r="Q2131" s="12" t="s">
        <v>6551</v>
      </c>
      <c r="R2131" s="14">
        <v>0</v>
      </c>
      <c r="S2131" s="12" t="s">
        <v>6551</v>
      </c>
      <c r="T2131" s="14">
        <v>2.8906196508045192</v>
      </c>
      <c r="U2131" s="12" t="s">
        <v>6551</v>
      </c>
      <c r="V2131" s="17">
        <v>0</v>
      </c>
      <c r="W2131" s="12" t="s">
        <v>6551</v>
      </c>
      <c r="X2131" s="17">
        <v>0</v>
      </c>
      <c r="Y2131" s="12" t="s">
        <v>6551</v>
      </c>
      <c r="Z2131" s="17">
        <v>132689</v>
      </c>
      <c r="AA2131" s="12" t="s">
        <v>6551</v>
      </c>
      <c r="AB2131" s="17" t="s">
        <v>6551</v>
      </c>
      <c r="AC2131" s="12" t="s">
        <v>6551</v>
      </c>
      <c r="AD2131" s="17">
        <v>0</v>
      </c>
      <c r="AE2131" s="12" t="s">
        <v>6551</v>
      </c>
      <c r="AF2131" s="17">
        <v>5842</v>
      </c>
      <c r="AG2131" s="12" t="s">
        <v>6551</v>
      </c>
      <c r="AH2131" s="17" t="s">
        <v>6551</v>
      </c>
      <c r="AI2131" s="12" t="s">
        <v>6551</v>
      </c>
      <c r="AJ2131" s="17">
        <v>0</v>
      </c>
      <c r="AK2131" s="12" t="s">
        <v>6551</v>
      </c>
      <c r="AL2131" s="17">
        <v>0</v>
      </c>
      <c r="AM2131" s="12" t="s">
        <v>6551</v>
      </c>
      <c r="AN2131" s="17">
        <v>0</v>
      </c>
      <c r="AO2131" s="12" t="s">
        <v>6551</v>
      </c>
      <c r="AP2131" s="192">
        <v>0</v>
      </c>
      <c r="AQ2131" s="12" t="s">
        <v>6551</v>
      </c>
      <c r="AR2131" s="17">
        <v>16887</v>
      </c>
      <c r="AS2131" s="12" t="s">
        <v>6551</v>
      </c>
      <c r="AT2131" s="17">
        <v>0</v>
      </c>
      <c r="AU2131" s="1" t="s">
        <v>6551</v>
      </c>
      <c r="AV2131" s="1" t="str">
        <f>IF(OR(M2131="Q",O2131="Q",Q2131="Q",S2131="Q",U2131="Q",W2131="Q",Y2131="Q",AA2131="Q",AC2131="Q",AE2131="Q",AG2131="Q",AI2131="Q",AK2131="Q",AM2131="Q",AO2131="Q",AQ2131="Q",AS2131="Q",AU2131="Q"),"Yes","No")</f>
        <v>No</v>
      </c>
    </row>
    <row r="2132" spans="1:48" x14ac:dyDescent="0.2">
      <c r="A2132" s="1" t="s">
        <v>3183</v>
      </c>
      <c r="B2132" s="1" t="s">
        <v>3184</v>
      </c>
      <c r="C2132" s="1" t="s">
        <v>44</v>
      </c>
      <c r="D2132" s="194" t="s">
        <v>3185</v>
      </c>
      <c r="E2132" s="197" t="s">
        <v>3186</v>
      </c>
      <c r="F2132" s="1" t="s">
        <v>305</v>
      </c>
      <c r="G2132" s="1" t="s">
        <v>287</v>
      </c>
      <c r="H2132" s="17">
        <v>0</v>
      </c>
      <c r="I2132" s="12">
        <v>14</v>
      </c>
      <c r="J2132" s="1" t="s">
        <v>12</v>
      </c>
      <c r="K2132" s="1" t="s">
        <v>9</v>
      </c>
      <c r="L2132" s="4">
        <v>1</v>
      </c>
      <c r="M2132" s="1" t="s">
        <v>6551</v>
      </c>
      <c r="N2132" s="12">
        <v>0</v>
      </c>
      <c r="O2132" s="12" t="s">
        <v>6551</v>
      </c>
      <c r="P2132" s="14">
        <v>15.742123687281213</v>
      </c>
      <c r="Q2132" s="12" t="s">
        <v>6551</v>
      </c>
      <c r="R2132" s="14">
        <v>0</v>
      </c>
      <c r="S2132" s="12" t="s">
        <v>6551</v>
      </c>
      <c r="T2132" s="14">
        <v>4.5134189031505247</v>
      </c>
      <c r="U2132" s="12" t="s">
        <v>6551</v>
      </c>
      <c r="V2132" s="17">
        <v>0</v>
      </c>
      <c r="W2132" s="12" t="s">
        <v>6551</v>
      </c>
      <c r="X2132" s="17">
        <v>0</v>
      </c>
      <c r="Y2132" s="12" t="s">
        <v>6551</v>
      </c>
      <c r="Z2132" s="17">
        <v>13491</v>
      </c>
      <c r="AA2132" s="12" t="s">
        <v>6551</v>
      </c>
      <c r="AB2132" s="17" t="s">
        <v>6551</v>
      </c>
      <c r="AC2132" s="12" t="s">
        <v>6551</v>
      </c>
      <c r="AD2132" s="17">
        <v>0</v>
      </c>
      <c r="AE2132" s="12" t="s">
        <v>6551</v>
      </c>
      <c r="AF2132" s="17">
        <v>857</v>
      </c>
      <c r="AG2132" s="12" t="s">
        <v>6551</v>
      </c>
      <c r="AH2132" s="17" t="s">
        <v>6551</v>
      </c>
      <c r="AI2132" s="12" t="s">
        <v>6551</v>
      </c>
      <c r="AJ2132" s="17">
        <v>0</v>
      </c>
      <c r="AK2132" s="12" t="s">
        <v>6551</v>
      </c>
      <c r="AL2132" s="17">
        <v>0</v>
      </c>
      <c r="AM2132" s="12" t="s">
        <v>6551</v>
      </c>
      <c r="AN2132" s="17">
        <v>0</v>
      </c>
      <c r="AO2132" s="12" t="s">
        <v>6551</v>
      </c>
      <c r="AP2132" s="192">
        <v>0</v>
      </c>
      <c r="AQ2132" s="12" t="s">
        <v>6551</v>
      </c>
      <c r="AR2132" s="17">
        <v>3868</v>
      </c>
      <c r="AS2132" s="12" t="s">
        <v>6551</v>
      </c>
      <c r="AT2132" s="17">
        <v>0</v>
      </c>
      <c r="AU2132" s="1" t="s">
        <v>6551</v>
      </c>
      <c r="AV2132" s="1" t="str">
        <f>IF(OR(M2132="Q",O2132="Q",Q2132="Q",S2132="Q",U2132="Q",W2132="Q",Y2132="Q",AA2132="Q",AC2132="Q",AE2132="Q",AG2132="Q",AI2132="Q",AK2132="Q",AM2132="Q",AO2132="Q",AQ2132="Q",AS2132="Q",AU2132="Q"),"Yes","No")</f>
        <v>No</v>
      </c>
    </row>
    <row r="2133" spans="1:48" x14ac:dyDescent="0.2">
      <c r="A2133" s="1" t="s">
        <v>2693</v>
      </c>
      <c r="B2133" s="1" t="s">
        <v>2694</v>
      </c>
      <c r="C2133" s="1" t="s">
        <v>79</v>
      </c>
      <c r="D2133" s="194" t="s">
        <v>2695</v>
      </c>
      <c r="E2133" s="197" t="s">
        <v>2696</v>
      </c>
      <c r="F2133" s="1" t="s">
        <v>242</v>
      </c>
      <c r="G2133" s="1" t="s">
        <v>287</v>
      </c>
      <c r="H2133" s="17">
        <v>0</v>
      </c>
      <c r="I2133" s="12">
        <v>14</v>
      </c>
      <c r="J2133" s="1" t="s">
        <v>12</v>
      </c>
      <c r="K2133" s="1" t="s">
        <v>9</v>
      </c>
      <c r="L2133" s="4">
        <v>1</v>
      </c>
      <c r="M2133" s="1" t="s">
        <v>6551</v>
      </c>
      <c r="N2133" s="12">
        <v>0</v>
      </c>
      <c r="O2133" s="12" t="s">
        <v>6551</v>
      </c>
      <c r="P2133" s="14">
        <v>13.391444713478611</v>
      </c>
      <c r="Q2133" s="12" t="s">
        <v>6551</v>
      </c>
      <c r="R2133" s="14">
        <v>0</v>
      </c>
      <c r="S2133" s="12" t="s">
        <v>6551</v>
      </c>
      <c r="T2133" s="14">
        <v>5.2764326069410812</v>
      </c>
      <c r="U2133" s="12" t="s">
        <v>6551</v>
      </c>
      <c r="V2133" s="17">
        <v>0</v>
      </c>
      <c r="W2133" s="12" t="s">
        <v>6551</v>
      </c>
      <c r="X2133" s="17">
        <v>0</v>
      </c>
      <c r="Y2133" s="12" t="s">
        <v>6551</v>
      </c>
      <c r="Z2133" s="17">
        <v>33184</v>
      </c>
      <c r="AA2133" s="12" t="s">
        <v>6551</v>
      </c>
      <c r="AB2133" s="17" t="s">
        <v>6551</v>
      </c>
      <c r="AC2133" s="12" t="s">
        <v>6551</v>
      </c>
      <c r="AD2133" s="17">
        <v>0</v>
      </c>
      <c r="AE2133" s="12" t="s">
        <v>6551</v>
      </c>
      <c r="AF2133" s="17">
        <v>2478</v>
      </c>
      <c r="AG2133" s="12" t="s">
        <v>6551</v>
      </c>
      <c r="AH2133" s="17" t="s">
        <v>6551</v>
      </c>
      <c r="AI2133" s="12" t="s">
        <v>6551</v>
      </c>
      <c r="AJ2133" s="17">
        <v>0</v>
      </c>
      <c r="AK2133" s="12" t="s">
        <v>6551</v>
      </c>
      <c r="AL2133" s="17">
        <v>0</v>
      </c>
      <c r="AM2133" s="12" t="s">
        <v>6551</v>
      </c>
      <c r="AN2133" s="17">
        <v>0</v>
      </c>
      <c r="AO2133" s="12" t="s">
        <v>6551</v>
      </c>
      <c r="AP2133" s="192">
        <v>0</v>
      </c>
      <c r="AQ2133" s="12" t="s">
        <v>6551</v>
      </c>
      <c r="AR2133" s="17">
        <v>13075</v>
      </c>
      <c r="AS2133" s="12" t="s">
        <v>6551</v>
      </c>
      <c r="AT2133" s="17">
        <v>0</v>
      </c>
      <c r="AU2133" s="1" t="s">
        <v>6551</v>
      </c>
      <c r="AV2133" s="1" t="str">
        <f>IF(OR(M2133="Q",O2133="Q",Q2133="Q",S2133="Q",U2133="Q",W2133="Q",Y2133="Q",AA2133="Q",AC2133="Q",AE2133="Q",AG2133="Q",AI2133="Q",AK2133="Q",AM2133="Q",AO2133="Q",AQ2133="Q",AS2133="Q",AU2133="Q"),"Yes","No")</f>
        <v>No</v>
      </c>
    </row>
    <row r="2134" spans="1:48" x14ac:dyDescent="0.2">
      <c r="A2134" s="1" t="s">
        <v>5140</v>
      </c>
      <c r="B2134" s="1" t="s">
        <v>5141</v>
      </c>
      <c r="C2134" s="1" t="s">
        <v>78</v>
      </c>
      <c r="D2134" s="194" t="s">
        <v>5142</v>
      </c>
      <c r="E2134" s="197" t="s">
        <v>5143</v>
      </c>
      <c r="F2134" s="1" t="s">
        <v>239</v>
      </c>
      <c r="G2134" s="1" t="s">
        <v>287</v>
      </c>
      <c r="H2134" s="17">
        <v>0</v>
      </c>
      <c r="I2134" s="12">
        <v>14</v>
      </c>
      <c r="J2134" s="1" t="s">
        <v>11</v>
      </c>
      <c r="K2134" s="1" t="s">
        <v>9</v>
      </c>
      <c r="L2134" s="4">
        <v>1</v>
      </c>
      <c r="M2134" s="1" t="s">
        <v>6551</v>
      </c>
      <c r="N2134" s="12">
        <v>0</v>
      </c>
      <c r="O2134" s="12" t="s">
        <v>6551</v>
      </c>
      <c r="P2134" s="14">
        <v>12.705532212885155</v>
      </c>
      <c r="Q2134" s="12" t="s">
        <v>6551</v>
      </c>
      <c r="R2134" s="14">
        <v>0</v>
      </c>
      <c r="S2134" s="12" t="s">
        <v>6551</v>
      </c>
      <c r="T2134" s="14">
        <v>6.4691876750700281</v>
      </c>
      <c r="U2134" s="12" t="s">
        <v>6551</v>
      </c>
      <c r="V2134" s="17">
        <v>0</v>
      </c>
      <c r="W2134" s="12" t="s">
        <v>6551</v>
      </c>
      <c r="X2134" s="17">
        <v>0</v>
      </c>
      <c r="Y2134" s="12" t="s">
        <v>6551</v>
      </c>
      <c r="Z2134" s="17">
        <v>36287</v>
      </c>
      <c r="AA2134" s="12" t="s">
        <v>6551</v>
      </c>
      <c r="AB2134" s="17" t="s">
        <v>6551</v>
      </c>
      <c r="AC2134" s="12" t="s">
        <v>6551</v>
      </c>
      <c r="AD2134" s="17">
        <v>0</v>
      </c>
      <c r="AE2134" s="12" t="s">
        <v>6551</v>
      </c>
      <c r="AF2134" s="17">
        <v>2856</v>
      </c>
      <c r="AG2134" s="12" t="s">
        <v>6551</v>
      </c>
      <c r="AH2134" s="17" t="s">
        <v>6551</v>
      </c>
      <c r="AI2134" s="12" t="s">
        <v>6551</v>
      </c>
      <c r="AJ2134" s="17">
        <v>0</v>
      </c>
      <c r="AK2134" s="12" t="s">
        <v>6551</v>
      </c>
      <c r="AL2134" s="17">
        <v>0</v>
      </c>
      <c r="AM2134" s="12" t="s">
        <v>6551</v>
      </c>
      <c r="AN2134" s="17">
        <v>0</v>
      </c>
      <c r="AO2134" s="12" t="s">
        <v>6551</v>
      </c>
      <c r="AP2134" s="192">
        <v>0</v>
      </c>
      <c r="AQ2134" s="12" t="s">
        <v>6551</v>
      </c>
      <c r="AR2134" s="17">
        <v>18476</v>
      </c>
      <c r="AS2134" s="12" t="s">
        <v>6551</v>
      </c>
      <c r="AT2134" s="17">
        <v>0</v>
      </c>
      <c r="AU2134" s="1" t="s">
        <v>6551</v>
      </c>
      <c r="AV2134" s="1" t="str">
        <f>IF(OR(M2134="Q",O2134="Q",Q2134="Q",S2134="Q",U2134="Q",W2134="Q",Y2134="Q",AA2134="Q",AC2134="Q",AE2134="Q",AG2134="Q",AI2134="Q",AK2134="Q",AM2134="Q",AO2134="Q",AQ2134="Q",AS2134="Q",AU2134="Q"),"Yes","No")</f>
        <v>No</v>
      </c>
    </row>
    <row r="2135" spans="1:48" x14ac:dyDescent="0.2">
      <c r="A2135" s="1" t="s">
        <v>1633</v>
      </c>
      <c r="B2135" s="1" t="s">
        <v>1634</v>
      </c>
      <c r="C2135" s="1" t="s">
        <v>39</v>
      </c>
      <c r="D2135" s="194">
        <v>1130</v>
      </c>
      <c r="E2135" s="197">
        <v>10130</v>
      </c>
      <c r="F2135" s="1" t="s">
        <v>302</v>
      </c>
      <c r="G2135" s="1" t="s">
        <v>236</v>
      </c>
      <c r="H2135" s="17">
        <v>924859</v>
      </c>
      <c r="I2135" s="12">
        <v>13</v>
      </c>
      <c r="J2135" s="1" t="s">
        <v>12</v>
      </c>
      <c r="K2135" s="1" t="s">
        <v>13</v>
      </c>
      <c r="L2135" s="4">
        <v>13</v>
      </c>
      <c r="M2135" s="1" t="s">
        <v>6551</v>
      </c>
      <c r="N2135" s="12">
        <v>0</v>
      </c>
      <c r="O2135" s="12" t="s">
        <v>6551</v>
      </c>
      <c r="P2135" s="14">
        <v>15.031448989875853</v>
      </c>
      <c r="Q2135" s="12" t="s">
        <v>6551</v>
      </c>
      <c r="R2135" s="14">
        <v>7.2299380327396365</v>
      </c>
      <c r="S2135" s="12" t="s">
        <v>6551</v>
      </c>
      <c r="T2135" s="14">
        <v>17.165880251042193</v>
      </c>
      <c r="U2135" s="12" t="s">
        <v>6551</v>
      </c>
      <c r="V2135" s="17">
        <v>658690</v>
      </c>
      <c r="W2135" s="12" t="s">
        <v>6551</v>
      </c>
      <c r="X2135" s="17">
        <v>712093</v>
      </c>
      <c r="Y2135" s="12" t="s">
        <v>6551</v>
      </c>
      <c r="Z2135" s="17">
        <v>656243</v>
      </c>
      <c r="AA2135" s="12" t="s">
        <v>6551</v>
      </c>
      <c r="AB2135" s="17">
        <v>55850</v>
      </c>
      <c r="AC2135" s="12" t="s">
        <v>6551</v>
      </c>
      <c r="AD2135" s="17">
        <v>49368</v>
      </c>
      <c r="AE2135" s="12" t="s">
        <v>6551</v>
      </c>
      <c r="AF2135" s="17">
        <v>43658</v>
      </c>
      <c r="AG2135" s="12" t="s">
        <v>6551</v>
      </c>
      <c r="AH2135" s="17">
        <v>5710</v>
      </c>
      <c r="AI2135" s="12" t="s">
        <v>6551</v>
      </c>
      <c r="AJ2135" s="17">
        <v>0</v>
      </c>
      <c r="AK2135" s="12" t="s">
        <v>6551</v>
      </c>
      <c r="AL2135" s="17">
        <v>0</v>
      </c>
      <c r="AM2135" s="12" t="s">
        <v>6551</v>
      </c>
      <c r="AN2135" s="17">
        <v>0</v>
      </c>
      <c r="AO2135" s="12" t="s">
        <v>6551</v>
      </c>
      <c r="AP2135" s="192">
        <v>0</v>
      </c>
      <c r="AQ2135" s="12" t="s">
        <v>6551</v>
      </c>
      <c r="AR2135" s="17">
        <v>749428</v>
      </c>
      <c r="AS2135" s="12" t="s">
        <v>6551</v>
      </c>
      <c r="AT2135" s="17">
        <v>5418318</v>
      </c>
      <c r="AU2135" s="1" t="s">
        <v>6551</v>
      </c>
      <c r="AV2135" s="1" t="str">
        <f>IF(OR(M2135="Q",O2135="Q",Q2135="Q",S2135="Q",U2135="Q",W2135="Q",Y2135="Q",AA2135="Q",AC2135="Q",AE2135="Q",AG2135="Q",AI2135="Q",AK2135="Q",AM2135="Q",AO2135="Q",AQ2135="Q",AS2135="Q",AU2135="Q"),"Yes","No")</f>
        <v>No</v>
      </c>
    </row>
    <row r="2136" spans="1:48" x14ac:dyDescent="0.2">
      <c r="A2136" s="1" t="s">
        <v>1324</v>
      </c>
      <c r="B2136" s="1" t="s">
        <v>1325</v>
      </c>
      <c r="C2136" s="1" t="s">
        <v>79</v>
      </c>
      <c r="D2136" s="194" t="s">
        <v>1326</v>
      </c>
      <c r="E2136" s="197">
        <v>44913</v>
      </c>
      <c r="F2136" s="1" t="s">
        <v>166</v>
      </c>
      <c r="G2136" s="1" t="s">
        <v>6120</v>
      </c>
      <c r="H2136" s="17">
        <v>0</v>
      </c>
      <c r="I2136" s="12">
        <v>13</v>
      </c>
      <c r="J2136" s="1" t="s">
        <v>12</v>
      </c>
      <c r="K2136" s="1" t="s">
        <v>9</v>
      </c>
      <c r="L2136" s="4">
        <v>13</v>
      </c>
      <c r="M2136" s="1" t="s">
        <v>6551</v>
      </c>
      <c r="N2136" s="12">
        <v>0</v>
      </c>
      <c r="O2136" s="12" t="s">
        <v>6551</v>
      </c>
      <c r="P2136" s="14">
        <v>7.4577382841426001</v>
      </c>
      <c r="Q2136" s="12" t="s">
        <v>6551</v>
      </c>
      <c r="R2136" s="14">
        <v>0</v>
      </c>
      <c r="S2136" s="12" t="s">
        <v>6551</v>
      </c>
      <c r="T2136" s="14">
        <v>1.1166069728430883</v>
      </c>
      <c r="U2136" s="12" t="s">
        <v>6551</v>
      </c>
      <c r="V2136" s="17">
        <v>0</v>
      </c>
      <c r="W2136" s="12" t="s">
        <v>6551</v>
      </c>
      <c r="X2136" s="17">
        <v>0</v>
      </c>
      <c r="Y2136" s="12" t="s">
        <v>6551</v>
      </c>
      <c r="Z2136" s="17">
        <v>493486</v>
      </c>
      <c r="AA2136" s="12" t="s">
        <v>6551</v>
      </c>
      <c r="AB2136" s="17" t="s">
        <v>6551</v>
      </c>
      <c r="AC2136" s="12" t="s">
        <v>6551</v>
      </c>
      <c r="AD2136" s="17">
        <v>0</v>
      </c>
      <c r="AE2136" s="12" t="s">
        <v>6551</v>
      </c>
      <c r="AF2136" s="17">
        <v>66171</v>
      </c>
      <c r="AG2136" s="12" t="s">
        <v>6551</v>
      </c>
      <c r="AH2136" s="17" t="s">
        <v>6551</v>
      </c>
      <c r="AI2136" s="12" t="s">
        <v>6551</v>
      </c>
      <c r="AJ2136" s="17">
        <v>0</v>
      </c>
      <c r="AK2136" s="12" t="s">
        <v>6551</v>
      </c>
      <c r="AL2136" s="17">
        <v>0</v>
      </c>
      <c r="AM2136" s="12" t="s">
        <v>6551</v>
      </c>
      <c r="AN2136" s="17">
        <v>0</v>
      </c>
      <c r="AO2136" s="12" t="s">
        <v>6551</v>
      </c>
      <c r="AP2136" s="192">
        <v>0</v>
      </c>
      <c r="AQ2136" s="12" t="s">
        <v>6551</v>
      </c>
      <c r="AR2136" s="17">
        <v>73887</v>
      </c>
      <c r="AS2136" s="12" t="s">
        <v>6551</v>
      </c>
      <c r="AT2136" s="17">
        <v>0</v>
      </c>
      <c r="AU2136" s="1" t="s">
        <v>6551</v>
      </c>
      <c r="AV2136" s="1" t="str">
        <f>IF(OR(M2136="Q",O2136="Q",Q2136="Q",S2136="Q",U2136="Q",W2136="Q",Y2136="Q",AA2136="Q",AC2136="Q",AE2136="Q",AG2136="Q",AI2136="Q",AK2136="Q",AM2136="Q",AO2136="Q",AQ2136="Q",AS2136="Q",AU2136="Q"),"Yes","No")</f>
        <v>No</v>
      </c>
    </row>
    <row r="2137" spans="1:48" x14ac:dyDescent="0.2">
      <c r="A2137" s="1" t="s">
        <v>204</v>
      </c>
      <c r="B2137" s="1" t="s">
        <v>1780</v>
      </c>
      <c r="C2137" s="1" t="s">
        <v>76</v>
      </c>
      <c r="D2137" s="194">
        <v>7050</v>
      </c>
      <c r="E2137" s="197">
        <v>70050</v>
      </c>
      <c r="F2137" s="1" t="s">
        <v>19</v>
      </c>
      <c r="G2137" s="1" t="s">
        <v>6120</v>
      </c>
      <c r="H2137" s="17">
        <v>52900</v>
      </c>
      <c r="I2137" s="12">
        <v>13</v>
      </c>
      <c r="J2137" s="1" t="s">
        <v>12</v>
      </c>
      <c r="K2137" s="1" t="s">
        <v>9</v>
      </c>
      <c r="L2137" s="4">
        <v>13</v>
      </c>
      <c r="M2137" s="1" t="s">
        <v>6551</v>
      </c>
      <c r="N2137" s="12">
        <v>0</v>
      </c>
      <c r="O2137" s="12" t="s">
        <v>6551</v>
      </c>
      <c r="P2137" s="14">
        <v>11.031986988343725</v>
      </c>
      <c r="Q2137" s="12" t="s">
        <v>6551</v>
      </c>
      <c r="R2137" s="14">
        <v>0</v>
      </c>
      <c r="S2137" s="12" t="s">
        <v>6551</v>
      </c>
      <c r="T2137" s="14">
        <v>28.682027649769584</v>
      </c>
      <c r="U2137" s="12" t="s">
        <v>6551</v>
      </c>
      <c r="V2137" s="17">
        <v>0</v>
      </c>
      <c r="W2137" s="12" t="s">
        <v>6551</v>
      </c>
      <c r="X2137" s="17">
        <v>0</v>
      </c>
      <c r="Y2137" s="12" t="s">
        <v>6551</v>
      </c>
      <c r="Z2137" s="17">
        <v>122091</v>
      </c>
      <c r="AA2137" s="12" t="s">
        <v>6551</v>
      </c>
      <c r="AB2137" s="17" t="s">
        <v>6551</v>
      </c>
      <c r="AC2137" s="12" t="s">
        <v>6551</v>
      </c>
      <c r="AD2137" s="17">
        <v>0</v>
      </c>
      <c r="AE2137" s="12" t="s">
        <v>6551</v>
      </c>
      <c r="AF2137" s="17">
        <v>11067</v>
      </c>
      <c r="AG2137" s="12" t="s">
        <v>6551</v>
      </c>
      <c r="AH2137" s="17" t="s">
        <v>6551</v>
      </c>
      <c r="AI2137" s="12" t="s">
        <v>6551</v>
      </c>
      <c r="AJ2137" s="17">
        <v>0</v>
      </c>
      <c r="AK2137" s="12" t="s">
        <v>6551</v>
      </c>
      <c r="AL2137" s="17">
        <v>0</v>
      </c>
      <c r="AM2137" s="12" t="s">
        <v>6551</v>
      </c>
      <c r="AN2137" s="17">
        <v>0</v>
      </c>
      <c r="AO2137" s="12" t="s">
        <v>6551</v>
      </c>
      <c r="AP2137" s="192">
        <v>0</v>
      </c>
      <c r="AQ2137" s="12" t="s">
        <v>6551</v>
      </c>
      <c r="AR2137" s="17">
        <v>317424</v>
      </c>
      <c r="AS2137" s="12" t="s">
        <v>6551</v>
      </c>
      <c r="AT2137" s="17">
        <v>0</v>
      </c>
      <c r="AU2137" s="1" t="s">
        <v>6551</v>
      </c>
      <c r="AV2137" s="1" t="str">
        <f>IF(OR(M2137="Q",O2137="Q",Q2137="Q",S2137="Q",U2137="Q",W2137="Q",Y2137="Q",AA2137="Q",AC2137="Q",AE2137="Q",AG2137="Q",AI2137="Q",AK2137="Q",AM2137="Q",AO2137="Q",AQ2137="Q",AS2137="Q",AU2137="Q"),"Yes","No")</f>
        <v>No</v>
      </c>
    </row>
    <row r="2138" spans="1:48" x14ac:dyDescent="0.2">
      <c r="A2138" s="1" t="s">
        <v>1354</v>
      </c>
      <c r="B2138" s="1" t="s">
        <v>6530</v>
      </c>
      <c r="C2138" s="1" t="s">
        <v>81</v>
      </c>
      <c r="D2138" s="194" t="s">
        <v>1355</v>
      </c>
      <c r="E2138" s="197">
        <v>77063</v>
      </c>
      <c r="F2138" s="1" t="s">
        <v>166</v>
      </c>
      <c r="G2138" s="1" t="s">
        <v>6120</v>
      </c>
      <c r="H2138" s="17">
        <v>0</v>
      </c>
      <c r="I2138" s="12">
        <v>13</v>
      </c>
      <c r="J2138" s="1" t="s">
        <v>11</v>
      </c>
      <c r="K2138" s="1" t="s">
        <v>9</v>
      </c>
      <c r="L2138" s="4">
        <v>13</v>
      </c>
      <c r="M2138" s="1" t="s">
        <v>6551</v>
      </c>
      <c r="N2138" s="12">
        <v>0</v>
      </c>
      <c r="O2138" s="12" t="s">
        <v>6551</v>
      </c>
      <c r="P2138" s="14">
        <v>25.036483035388546</v>
      </c>
      <c r="Q2138" s="12" t="s">
        <v>6551</v>
      </c>
      <c r="R2138" s="14">
        <v>0</v>
      </c>
      <c r="S2138" s="12" t="s">
        <v>6551</v>
      </c>
      <c r="T2138" s="14">
        <v>0.87668734038672014</v>
      </c>
      <c r="U2138" s="12" t="s">
        <v>6551</v>
      </c>
      <c r="V2138" s="17">
        <v>0</v>
      </c>
      <c r="W2138" s="12" t="s">
        <v>6551</v>
      </c>
      <c r="X2138" s="17">
        <v>0</v>
      </c>
      <c r="Y2138" s="12" t="s">
        <v>6551</v>
      </c>
      <c r="Z2138" s="17">
        <v>205875</v>
      </c>
      <c r="AA2138" s="12" t="s">
        <v>6551</v>
      </c>
      <c r="AB2138" s="17" t="s">
        <v>6551</v>
      </c>
      <c r="AC2138" s="12" t="s">
        <v>6551</v>
      </c>
      <c r="AD2138" s="17">
        <v>0</v>
      </c>
      <c r="AE2138" s="12" t="s">
        <v>6551</v>
      </c>
      <c r="AF2138" s="17">
        <v>8223</v>
      </c>
      <c r="AG2138" s="12" t="s">
        <v>6551</v>
      </c>
      <c r="AH2138" s="17" t="s">
        <v>6551</v>
      </c>
      <c r="AI2138" s="12" t="s">
        <v>6551</v>
      </c>
      <c r="AJ2138" s="17">
        <v>0</v>
      </c>
      <c r="AK2138" s="12" t="s">
        <v>6551</v>
      </c>
      <c r="AL2138" s="17">
        <v>0</v>
      </c>
      <c r="AM2138" s="12" t="s">
        <v>6551</v>
      </c>
      <c r="AN2138" s="17">
        <v>0</v>
      </c>
      <c r="AO2138" s="12" t="s">
        <v>6551</v>
      </c>
      <c r="AP2138" s="192">
        <v>0</v>
      </c>
      <c r="AQ2138" s="12" t="s">
        <v>6551</v>
      </c>
      <c r="AR2138" s="17">
        <v>7209</v>
      </c>
      <c r="AS2138" s="12" t="s">
        <v>6551</v>
      </c>
      <c r="AT2138" s="17">
        <v>0</v>
      </c>
      <c r="AU2138" s="1" t="s">
        <v>6551</v>
      </c>
      <c r="AV2138" s="1" t="str">
        <f>IF(OR(M2138="Q",O2138="Q",Q2138="Q",S2138="Q",U2138="Q",W2138="Q",Y2138="Q",AA2138="Q",AC2138="Q",AE2138="Q",AG2138="Q",AI2138="Q",AK2138="Q",AM2138="Q",AO2138="Q",AQ2138="Q",AS2138="Q",AU2138="Q"),"Yes","No")</f>
        <v>No</v>
      </c>
    </row>
    <row r="2139" spans="1:48" x14ac:dyDescent="0.2">
      <c r="A2139" s="1" t="s">
        <v>5786</v>
      </c>
      <c r="B2139" s="1" t="s">
        <v>5787</v>
      </c>
      <c r="C2139" s="1" t="s">
        <v>113</v>
      </c>
      <c r="D2139" s="194" t="s">
        <v>5788</v>
      </c>
      <c r="E2139" s="197" t="s">
        <v>5789</v>
      </c>
      <c r="F2139" s="1" t="s">
        <v>239</v>
      </c>
      <c r="G2139" s="1" t="s">
        <v>287</v>
      </c>
      <c r="H2139" s="17">
        <v>0</v>
      </c>
      <c r="I2139" s="12">
        <v>13</v>
      </c>
      <c r="J2139" s="1" t="s">
        <v>11</v>
      </c>
      <c r="K2139" s="1" t="s">
        <v>9</v>
      </c>
      <c r="L2139" s="4">
        <v>13</v>
      </c>
      <c r="M2139" s="1" t="s">
        <v>6551</v>
      </c>
      <c r="N2139" s="12">
        <v>0</v>
      </c>
      <c r="O2139" s="12" t="s">
        <v>6551</v>
      </c>
      <c r="P2139" s="14">
        <v>22.679512268553363</v>
      </c>
      <c r="Q2139" s="12" t="s">
        <v>6551</v>
      </c>
      <c r="R2139" s="14">
        <v>0</v>
      </c>
      <c r="S2139" s="12" t="s">
        <v>6551</v>
      </c>
      <c r="T2139" s="14">
        <v>0.93792965025841735</v>
      </c>
      <c r="U2139" s="12" t="s">
        <v>6551</v>
      </c>
      <c r="V2139" s="17">
        <v>0</v>
      </c>
      <c r="W2139" s="12" t="s">
        <v>6551</v>
      </c>
      <c r="X2139" s="17">
        <v>0</v>
      </c>
      <c r="Y2139" s="12" t="s">
        <v>6551</v>
      </c>
      <c r="Z2139" s="17">
        <v>451980</v>
      </c>
      <c r="AA2139" s="12" t="s">
        <v>6551</v>
      </c>
      <c r="AB2139" s="17" t="s">
        <v>6551</v>
      </c>
      <c r="AC2139" s="12" t="s">
        <v>6551</v>
      </c>
      <c r="AD2139" s="17">
        <v>0</v>
      </c>
      <c r="AE2139" s="12" t="s">
        <v>6551</v>
      </c>
      <c r="AF2139" s="17">
        <v>19929</v>
      </c>
      <c r="AG2139" s="12" t="s">
        <v>6551</v>
      </c>
      <c r="AH2139" s="17" t="s">
        <v>6551</v>
      </c>
      <c r="AI2139" s="12" t="s">
        <v>6551</v>
      </c>
      <c r="AJ2139" s="17">
        <v>0</v>
      </c>
      <c r="AK2139" s="12" t="s">
        <v>6551</v>
      </c>
      <c r="AL2139" s="17">
        <v>0</v>
      </c>
      <c r="AM2139" s="12" t="s">
        <v>6551</v>
      </c>
      <c r="AN2139" s="17">
        <v>0</v>
      </c>
      <c r="AO2139" s="12" t="s">
        <v>6551</v>
      </c>
      <c r="AP2139" s="192">
        <v>0</v>
      </c>
      <c r="AQ2139" s="12" t="s">
        <v>6551</v>
      </c>
      <c r="AR2139" s="17">
        <v>18692</v>
      </c>
      <c r="AS2139" s="12" t="s">
        <v>6551</v>
      </c>
      <c r="AT2139" s="17">
        <v>0</v>
      </c>
      <c r="AU2139" s="1" t="s">
        <v>6551</v>
      </c>
      <c r="AV2139" s="1" t="str">
        <f>IF(OR(M2139="Q",O2139="Q",Q2139="Q",S2139="Q",U2139="Q",W2139="Q",Y2139="Q",AA2139="Q",AC2139="Q",AE2139="Q",AG2139="Q",AI2139="Q",AK2139="Q",AM2139="Q",AO2139="Q",AQ2139="Q",AS2139="Q",AU2139="Q"),"Yes","No")</f>
        <v>No</v>
      </c>
    </row>
    <row r="2140" spans="1:48" x14ac:dyDescent="0.2">
      <c r="A2140" s="1" t="s">
        <v>3989</v>
      </c>
      <c r="B2140" s="1" t="s">
        <v>2131</v>
      </c>
      <c r="C2140" s="1" t="s">
        <v>92</v>
      </c>
      <c r="D2140" s="194" t="s">
        <v>2132</v>
      </c>
      <c r="E2140" s="197" t="s">
        <v>2133</v>
      </c>
      <c r="F2140" s="1" t="s">
        <v>239</v>
      </c>
      <c r="G2140" s="1" t="s">
        <v>287</v>
      </c>
      <c r="H2140" s="17">
        <v>0</v>
      </c>
      <c r="I2140" s="12">
        <v>13</v>
      </c>
      <c r="J2140" s="1" t="s">
        <v>12</v>
      </c>
      <c r="K2140" s="1" t="s">
        <v>13</v>
      </c>
      <c r="L2140" s="4">
        <v>13</v>
      </c>
      <c r="M2140" s="1" t="s">
        <v>6551</v>
      </c>
      <c r="N2140" s="12">
        <v>0</v>
      </c>
      <c r="O2140" s="12" t="s">
        <v>6551</v>
      </c>
      <c r="P2140" s="14">
        <v>15.830193615907902</v>
      </c>
      <c r="Q2140" s="12" t="s">
        <v>6551</v>
      </c>
      <c r="R2140" s="14">
        <v>0</v>
      </c>
      <c r="S2140" s="12" t="s">
        <v>6551</v>
      </c>
      <c r="T2140" s="14">
        <v>2.4485725914297345</v>
      </c>
      <c r="U2140" s="12" t="s">
        <v>6551</v>
      </c>
      <c r="V2140" s="17">
        <v>0</v>
      </c>
      <c r="W2140" s="12" t="s">
        <v>6551</v>
      </c>
      <c r="X2140" s="17">
        <v>0</v>
      </c>
      <c r="Y2140" s="12" t="s">
        <v>6551</v>
      </c>
      <c r="Z2140" s="17">
        <v>544527</v>
      </c>
      <c r="AA2140" s="12" t="s">
        <v>6551</v>
      </c>
      <c r="AB2140" s="17" t="s">
        <v>6551</v>
      </c>
      <c r="AC2140" s="12" t="s">
        <v>6551</v>
      </c>
      <c r="AD2140" s="17">
        <v>0</v>
      </c>
      <c r="AE2140" s="12" t="s">
        <v>6551</v>
      </c>
      <c r="AF2140" s="17">
        <v>34398</v>
      </c>
      <c r="AG2140" s="12" t="s">
        <v>6551</v>
      </c>
      <c r="AH2140" s="17" t="s">
        <v>6551</v>
      </c>
      <c r="AI2140" s="12" t="s">
        <v>6551</v>
      </c>
      <c r="AJ2140" s="17">
        <v>0</v>
      </c>
      <c r="AK2140" s="12" t="s">
        <v>6551</v>
      </c>
      <c r="AL2140" s="17">
        <v>0</v>
      </c>
      <c r="AM2140" s="12" t="s">
        <v>6551</v>
      </c>
      <c r="AN2140" s="17">
        <v>0</v>
      </c>
      <c r="AO2140" s="12" t="s">
        <v>6551</v>
      </c>
      <c r="AP2140" s="192">
        <v>0</v>
      </c>
      <c r="AQ2140" s="12" t="s">
        <v>6551</v>
      </c>
      <c r="AR2140" s="17">
        <v>84226</v>
      </c>
      <c r="AS2140" s="12" t="s">
        <v>6551</v>
      </c>
      <c r="AT2140" s="17">
        <v>0</v>
      </c>
      <c r="AU2140" s="1" t="s">
        <v>6551</v>
      </c>
      <c r="AV2140" s="1" t="str">
        <f>IF(OR(M2140="Q",O2140="Q",Q2140="Q",S2140="Q",U2140="Q",W2140="Q",Y2140="Q",AA2140="Q",AC2140="Q",AE2140="Q",AG2140="Q",AI2140="Q",AK2140="Q",AM2140="Q",AO2140="Q",AQ2140="Q",AS2140="Q",AU2140="Q"),"Yes","No")</f>
        <v>No</v>
      </c>
    </row>
    <row r="2141" spans="1:48" x14ac:dyDescent="0.2">
      <c r="A2141" s="1" t="s">
        <v>2868</v>
      </c>
      <c r="B2141" s="1" t="s">
        <v>2869</v>
      </c>
      <c r="C2141" s="1" t="s">
        <v>44</v>
      </c>
      <c r="D2141" s="194" t="s">
        <v>2870</v>
      </c>
      <c r="E2141" s="197" t="s">
        <v>2871</v>
      </c>
      <c r="F2141" s="1" t="s">
        <v>1645</v>
      </c>
      <c r="G2141" s="1" t="s">
        <v>287</v>
      </c>
      <c r="H2141" s="17">
        <v>0</v>
      </c>
      <c r="I2141" s="12">
        <v>13</v>
      </c>
      <c r="J2141" s="1" t="s">
        <v>11</v>
      </c>
      <c r="K2141" s="1" t="s">
        <v>9</v>
      </c>
      <c r="L2141" s="4">
        <v>13</v>
      </c>
      <c r="M2141" s="1" t="s">
        <v>6551</v>
      </c>
      <c r="N2141" s="12">
        <v>0</v>
      </c>
      <c r="O2141" s="12" t="s">
        <v>6551</v>
      </c>
      <c r="P2141" s="14">
        <v>18.741742720556282</v>
      </c>
      <c r="Q2141" s="12" t="s">
        <v>6551</v>
      </c>
      <c r="R2141" s="14">
        <v>0</v>
      </c>
      <c r="S2141" s="12" t="s">
        <v>6551</v>
      </c>
      <c r="T2141" s="14">
        <v>1.2702086049543677</v>
      </c>
      <c r="U2141" s="12" t="s">
        <v>6551</v>
      </c>
      <c r="V2141" s="17">
        <v>0</v>
      </c>
      <c r="W2141" s="12" t="s">
        <v>6551</v>
      </c>
      <c r="X2141" s="17">
        <v>0</v>
      </c>
      <c r="Y2141" s="12" t="s">
        <v>6551</v>
      </c>
      <c r="Z2141" s="17">
        <v>172499</v>
      </c>
      <c r="AA2141" s="12" t="s">
        <v>6551</v>
      </c>
      <c r="AB2141" s="17" t="s">
        <v>6551</v>
      </c>
      <c r="AC2141" s="12" t="s">
        <v>6551</v>
      </c>
      <c r="AD2141" s="17">
        <v>0</v>
      </c>
      <c r="AE2141" s="12" t="s">
        <v>6551</v>
      </c>
      <c r="AF2141" s="17">
        <v>9204</v>
      </c>
      <c r="AG2141" s="12" t="s">
        <v>6551</v>
      </c>
      <c r="AH2141" s="17" t="s">
        <v>6551</v>
      </c>
      <c r="AI2141" s="12" t="s">
        <v>6551</v>
      </c>
      <c r="AJ2141" s="17">
        <v>0</v>
      </c>
      <c r="AK2141" s="12" t="s">
        <v>6551</v>
      </c>
      <c r="AL2141" s="17">
        <v>0</v>
      </c>
      <c r="AM2141" s="12" t="s">
        <v>6551</v>
      </c>
      <c r="AN2141" s="17">
        <v>0</v>
      </c>
      <c r="AO2141" s="12" t="s">
        <v>6551</v>
      </c>
      <c r="AP2141" s="192">
        <v>0</v>
      </c>
      <c r="AQ2141" s="12" t="s">
        <v>6551</v>
      </c>
      <c r="AR2141" s="17">
        <v>11691</v>
      </c>
      <c r="AS2141" s="12" t="s">
        <v>6551</v>
      </c>
      <c r="AT2141" s="17">
        <v>0</v>
      </c>
      <c r="AU2141" s="1" t="s">
        <v>6551</v>
      </c>
      <c r="AV2141" s="1" t="str">
        <f>IF(OR(M2141="Q",O2141="Q",Q2141="Q",S2141="Q",U2141="Q",W2141="Q",Y2141="Q",AA2141="Q",AC2141="Q",AE2141="Q",AG2141="Q",AI2141="Q",AK2141="Q",AM2141="Q",AO2141="Q",AQ2141="Q",AS2141="Q",AU2141="Q"),"Yes","No")</f>
        <v>No</v>
      </c>
    </row>
    <row r="2142" spans="1:48" x14ac:dyDescent="0.2">
      <c r="A2142" s="1" t="s">
        <v>2328</v>
      </c>
      <c r="B2142" s="1" t="s">
        <v>2329</v>
      </c>
      <c r="C2142" s="1" t="s">
        <v>50</v>
      </c>
      <c r="D2142" s="194" t="s">
        <v>2330</v>
      </c>
      <c r="E2142" s="197" t="s">
        <v>2331</v>
      </c>
      <c r="F2142" s="1" t="s">
        <v>239</v>
      </c>
      <c r="G2142" s="1" t="s">
        <v>287</v>
      </c>
      <c r="H2142" s="17">
        <v>0</v>
      </c>
      <c r="I2142" s="12">
        <v>13</v>
      </c>
      <c r="J2142" s="1" t="s">
        <v>11</v>
      </c>
      <c r="K2142" s="1" t="s">
        <v>9</v>
      </c>
      <c r="L2142" s="4">
        <v>13</v>
      </c>
      <c r="M2142" s="1" t="s">
        <v>6551</v>
      </c>
      <c r="N2142" s="12">
        <v>0</v>
      </c>
      <c r="O2142" s="12" t="s">
        <v>6551</v>
      </c>
      <c r="P2142" s="14">
        <v>17.253782590650115</v>
      </c>
      <c r="Q2142" s="12" t="s">
        <v>6551</v>
      </c>
      <c r="R2142" s="14">
        <v>0</v>
      </c>
      <c r="S2142" s="12" t="s">
        <v>6551</v>
      </c>
      <c r="T2142" s="14">
        <v>2.3512809870580691</v>
      </c>
      <c r="U2142" s="12" t="s">
        <v>6551</v>
      </c>
      <c r="V2142" s="17">
        <v>0</v>
      </c>
      <c r="W2142" s="12" t="s">
        <v>6551</v>
      </c>
      <c r="X2142" s="17">
        <v>0</v>
      </c>
      <c r="Y2142" s="12" t="s">
        <v>6551</v>
      </c>
      <c r="Z2142" s="17">
        <v>457277</v>
      </c>
      <c r="AA2142" s="12" t="s">
        <v>6551</v>
      </c>
      <c r="AB2142" s="17" t="s">
        <v>6551</v>
      </c>
      <c r="AC2142" s="12" t="s">
        <v>6551</v>
      </c>
      <c r="AD2142" s="17">
        <v>0</v>
      </c>
      <c r="AE2142" s="12" t="s">
        <v>6551</v>
      </c>
      <c r="AF2142" s="17">
        <v>26503</v>
      </c>
      <c r="AG2142" s="12" t="s">
        <v>6551</v>
      </c>
      <c r="AH2142" s="17" t="s">
        <v>6551</v>
      </c>
      <c r="AI2142" s="12" t="s">
        <v>6551</v>
      </c>
      <c r="AJ2142" s="17">
        <v>0</v>
      </c>
      <c r="AK2142" s="12" t="s">
        <v>6551</v>
      </c>
      <c r="AL2142" s="17">
        <v>0</v>
      </c>
      <c r="AM2142" s="12" t="s">
        <v>6551</v>
      </c>
      <c r="AN2142" s="17">
        <v>0</v>
      </c>
      <c r="AO2142" s="12" t="s">
        <v>6551</v>
      </c>
      <c r="AP2142" s="192">
        <v>0</v>
      </c>
      <c r="AQ2142" s="12" t="s">
        <v>6551</v>
      </c>
      <c r="AR2142" s="17">
        <v>62316</v>
      </c>
      <c r="AS2142" s="12" t="s">
        <v>6551</v>
      </c>
      <c r="AT2142" s="17">
        <v>0</v>
      </c>
      <c r="AU2142" s="1" t="s">
        <v>6551</v>
      </c>
      <c r="AV2142" s="1" t="str">
        <f>IF(OR(M2142="Q",O2142="Q",Q2142="Q",S2142="Q",U2142="Q",W2142="Q",Y2142="Q",AA2142="Q",AC2142="Q",AE2142="Q",AG2142="Q",AI2142="Q",AK2142="Q",AM2142="Q",AO2142="Q",AQ2142="Q",AS2142="Q",AU2142="Q"),"Yes","No")</f>
        <v>No</v>
      </c>
    </row>
    <row r="2143" spans="1:48" x14ac:dyDescent="0.2">
      <c r="A2143" s="1" t="s">
        <v>3020</v>
      </c>
      <c r="B2143" s="1" t="s">
        <v>3021</v>
      </c>
      <c r="C2143" s="1" t="s">
        <v>50</v>
      </c>
      <c r="D2143" s="194" t="s">
        <v>3022</v>
      </c>
      <c r="E2143" s="197" t="s">
        <v>3023</v>
      </c>
      <c r="F2143" s="1" t="s">
        <v>239</v>
      </c>
      <c r="G2143" s="1" t="s">
        <v>287</v>
      </c>
      <c r="H2143" s="17">
        <v>0</v>
      </c>
      <c r="I2143" s="12">
        <v>13</v>
      </c>
      <c r="J2143" s="1" t="s">
        <v>11</v>
      </c>
      <c r="K2143" s="1" t="s">
        <v>9</v>
      </c>
      <c r="L2143" s="4">
        <v>13</v>
      </c>
      <c r="M2143" s="1" t="s">
        <v>6551</v>
      </c>
      <c r="N2143" s="12">
        <v>0</v>
      </c>
      <c r="O2143" s="12" t="s">
        <v>6551</v>
      </c>
      <c r="P2143" s="14">
        <v>22.212053571428573</v>
      </c>
      <c r="Q2143" s="12" t="s">
        <v>6551</v>
      </c>
      <c r="R2143" s="14">
        <v>0</v>
      </c>
      <c r="S2143" s="12" t="s">
        <v>6551</v>
      </c>
      <c r="T2143" s="14">
        <v>2.9024621212121211</v>
      </c>
      <c r="U2143" s="12" t="s">
        <v>6551</v>
      </c>
      <c r="V2143" s="17">
        <v>0</v>
      </c>
      <c r="W2143" s="12" t="s">
        <v>6551</v>
      </c>
      <c r="X2143" s="17">
        <v>0</v>
      </c>
      <c r="Y2143" s="12" t="s">
        <v>6551</v>
      </c>
      <c r="Z2143" s="17">
        <v>328383</v>
      </c>
      <c r="AA2143" s="12" t="s">
        <v>6551</v>
      </c>
      <c r="AB2143" s="17" t="s">
        <v>6551</v>
      </c>
      <c r="AC2143" s="12" t="s">
        <v>6551</v>
      </c>
      <c r="AD2143" s="17">
        <v>0</v>
      </c>
      <c r="AE2143" s="12" t="s">
        <v>6551</v>
      </c>
      <c r="AF2143" s="17">
        <v>14784</v>
      </c>
      <c r="AG2143" s="12" t="s">
        <v>6551</v>
      </c>
      <c r="AH2143" s="17" t="s">
        <v>6551</v>
      </c>
      <c r="AI2143" s="12" t="s">
        <v>6551</v>
      </c>
      <c r="AJ2143" s="17">
        <v>0</v>
      </c>
      <c r="AK2143" s="12" t="s">
        <v>6551</v>
      </c>
      <c r="AL2143" s="17">
        <v>0</v>
      </c>
      <c r="AM2143" s="12" t="s">
        <v>6551</v>
      </c>
      <c r="AN2143" s="17">
        <v>0</v>
      </c>
      <c r="AO2143" s="12" t="s">
        <v>6551</v>
      </c>
      <c r="AP2143" s="192">
        <v>0</v>
      </c>
      <c r="AQ2143" s="12" t="s">
        <v>6551</v>
      </c>
      <c r="AR2143" s="17">
        <v>42910</v>
      </c>
      <c r="AS2143" s="12" t="s">
        <v>6551</v>
      </c>
      <c r="AT2143" s="17">
        <v>0</v>
      </c>
      <c r="AU2143" s="1" t="s">
        <v>6551</v>
      </c>
      <c r="AV2143" s="1" t="str">
        <f>IF(OR(M2143="Q",O2143="Q",Q2143="Q",S2143="Q",U2143="Q",W2143="Q",Y2143="Q",AA2143="Q",AC2143="Q",AE2143="Q",AG2143="Q",AI2143="Q",AK2143="Q",AM2143="Q",AO2143="Q",AQ2143="Q",AS2143="Q",AU2143="Q"),"Yes","No")</f>
        <v>No</v>
      </c>
    </row>
    <row r="2144" spans="1:48" x14ac:dyDescent="0.2">
      <c r="A2144" s="1" t="s">
        <v>3083</v>
      </c>
      <c r="B2144" s="1" t="s">
        <v>3084</v>
      </c>
      <c r="C2144" s="1" t="s">
        <v>79</v>
      </c>
      <c r="D2144" s="194" t="s">
        <v>3085</v>
      </c>
      <c r="E2144" s="197" t="s">
        <v>3086</v>
      </c>
      <c r="F2144" s="1" t="s">
        <v>239</v>
      </c>
      <c r="G2144" s="1" t="s">
        <v>287</v>
      </c>
      <c r="H2144" s="17">
        <v>0</v>
      </c>
      <c r="I2144" s="12">
        <v>13</v>
      </c>
      <c r="J2144" s="1" t="s">
        <v>11</v>
      </c>
      <c r="K2144" s="1" t="s">
        <v>9</v>
      </c>
      <c r="L2144" s="4">
        <v>13</v>
      </c>
      <c r="M2144" s="1" t="s">
        <v>6551</v>
      </c>
      <c r="N2144" s="12">
        <v>0</v>
      </c>
      <c r="O2144" s="12" t="s">
        <v>6551</v>
      </c>
      <c r="P2144" s="14">
        <v>18.291030174041399</v>
      </c>
      <c r="Q2144" s="12" t="s">
        <v>6551</v>
      </c>
      <c r="R2144" s="14">
        <v>0</v>
      </c>
      <c r="S2144" s="12" t="s">
        <v>6551</v>
      </c>
      <c r="T2144" s="14">
        <v>2.3030448662936389</v>
      </c>
      <c r="U2144" s="12" t="s">
        <v>6551</v>
      </c>
      <c r="V2144" s="17">
        <v>0</v>
      </c>
      <c r="W2144" s="12" t="s">
        <v>6551</v>
      </c>
      <c r="X2144" s="17">
        <v>0</v>
      </c>
      <c r="Y2144" s="12" t="s">
        <v>6551</v>
      </c>
      <c r="Z2144" s="17">
        <v>532836</v>
      </c>
      <c r="AA2144" s="12" t="s">
        <v>6551</v>
      </c>
      <c r="AB2144" s="17" t="s">
        <v>6551</v>
      </c>
      <c r="AC2144" s="12" t="s">
        <v>6551</v>
      </c>
      <c r="AD2144" s="17">
        <v>0</v>
      </c>
      <c r="AE2144" s="12" t="s">
        <v>6551</v>
      </c>
      <c r="AF2144" s="17">
        <v>29131</v>
      </c>
      <c r="AG2144" s="12" t="s">
        <v>6551</v>
      </c>
      <c r="AH2144" s="17" t="s">
        <v>6551</v>
      </c>
      <c r="AI2144" s="12" t="s">
        <v>6551</v>
      </c>
      <c r="AJ2144" s="17">
        <v>0</v>
      </c>
      <c r="AK2144" s="12" t="s">
        <v>6551</v>
      </c>
      <c r="AL2144" s="17">
        <v>0</v>
      </c>
      <c r="AM2144" s="12" t="s">
        <v>6551</v>
      </c>
      <c r="AN2144" s="17">
        <v>0</v>
      </c>
      <c r="AO2144" s="12" t="s">
        <v>6551</v>
      </c>
      <c r="AP2144" s="192">
        <v>0</v>
      </c>
      <c r="AQ2144" s="12" t="s">
        <v>6551</v>
      </c>
      <c r="AR2144" s="17">
        <v>67090</v>
      </c>
      <c r="AS2144" s="12" t="s">
        <v>6551</v>
      </c>
      <c r="AT2144" s="17">
        <v>0</v>
      </c>
      <c r="AU2144" s="1" t="s">
        <v>6551</v>
      </c>
      <c r="AV2144" s="1" t="str">
        <f>IF(OR(M2144="Q",O2144="Q",Q2144="Q",S2144="Q",U2144="Q",W2144="Q",Y2144="Q",AA2144="Q",AC2144="Q",AE2144="Q",AG2144="Q",AI2144="Q",AK2144="Q",AM2144="Q",AO2144="Q",AQ2144="Q",AS2144="Q",AU2144="Q"),"Yes","No")</f>
        <v>No</v>
      </c>
    </row>
    <row r="2145" spans="1:48" x14ac:dyDescent="0.2">
      <c r="A2145" s="1" t="s">
        <v>3440</v>
      </c>
      <c r="B2145" s="1" t="s">
        <v>1841</v>
      </c>
      <c r="C2145" s="1" t="s">
        <v>58</v>
      </c>
      <c r="D2145" s="194" t="s">
        <v>3441</v>
      </c>
      <c r="E2145" s="197" t="s">
        <v>3442</v>
      </c>
      <c r="F2145" s="1" t="s">
        <v>1645</v>
      </c>
      <c r="G2145" s="1" t="s">
        <v>287</v>
      </c>
      <c r="H2145" s="17">
        <v>0</v>
      </c>
      <c r="I2145" s="12">
        <v>13</v>
      </c>
      <c r="J2145" s="1" t="s">
        <v>11</v>
      </c>
      <c r="K2145" s="1" t="s">
        <v>9</v>
      </c>
      <c r="L2145" s="4">
        <v>13</v>
      </c>
      <c r="M2145" s="1" t="s">
        <v>6551</v>
      </c>
      <c r="N2145" s="12">
        <v>0</v>
      </c>
      <c r="O2145" s="12" t="s">
        <v>6551</v>
      </c>
      <c r="P2145" s="14">
        <v>20.055822493066135</v>
      </c>
      <c r="Q2145" s="12" t="s">
        <v>6551</v>
      </c>
      <c r="R2145" s="14">
        <v>0</v>
      </c>
      <c r="S2145" s="12" t="s">
        <v>6551</v>
      </c>
      <c r="T2145" s="14">
        <v>2.018633540372671</v>
      </c>
      <c r="U2145" s="12" t="s">
        <v>6551</v>
      </c>
      <c r="V2145" s="17">
        <v>0</v>
      </c>
      <c r="W2145" s="12" t="s">
        <v>6551</v>
      </c>
      <c r="X2145" s="17">
        <v>0</v>
      </c>
      <c r="Y2145" s="12" t="s">
        <v>6551</v>
      </c>
      <c r="Z2145" s="17">
        <v>513409</v>
      </c>
      <c r="AA2145" s="12" t="s">
        <v>6551</v>
      </c>
      <c r="AB2145" s="17" t="s">
        <v>6551</v>
      </c>
      <c r="AC2145" s="12" t="s">
        <v>6551</v>
      </c>
      <c r="AD2145" s="17">
        <v>0</v>
      </c>
      <c r="AE2145" s="12" t="s">
        <v>6551</v>
      </c>
      <c r="AF2145" s="17">
        <v>25599</v>
      </c>
      <c r="AG2145" s="12" t="s">
        <v>6551</v>
      </c>
      <c r="AH2145" s="17" t="s">
        <v>6551</v>
      </c>
      <c r="AI2145" s="12" t="s">
        <v>6551</v>
      </c>
      <c r="AJ2145" s="17">
        <v>0</v>
      </c>
      <c r="AK2145" s="12" t="s">
        <v>6551</v>
      </c>
      <c r="AL2145" s="17">
        <v>0</v>
      </c>
      <c r="AM2145" s="12" t="s">
        <v>6551</v>
      </c>
      <c r="AN2145" s="17">
        <v>0</v>
      </c>
      <c r="AO2145" s="12" t="s">
        <v>6551</v>
      </c>
      <c r="AP2145" s="192">
        <v>0</v>
      </c>
      <c r="AQ2145" s="12" t="s">
        <v>6551</v>
      </c>
      <c r="AR2145" s="17">
        <v>51675</v>
      </c>
      <c r="AS2145" s="12" t="s">
        <v>6551</v>
      </c>
      <c r="AT2145" s="17">
        <v>0</v>
      </c>
      <c r="AU2145" s="1" t="s">
        <v>6551</v>
      </c>
      <c r="AV2145" s="1" t="str">
        <f>IF(OR(M2145="Q",O2145="Q",Q2145="Q",S2145="Q",U2145="Q",W2145="Q",Y2145="Q",AA2145="Q",AC2145="Q",AE2145="Q",AG2145="Q",AI2145="Q",AK2145="Q",AM2145="Q",AO2145="Q",AQ2145="Q",AS2145="Q",AU2145="Q"),"Yes","No")</f>
        <v>No</v>
      </c>
    </row>
    <row r="2146" spans="1:48" x14ac:dyDescent="0.2">
      <c r="A2146" s="1" t="s">
        <v>6388</v>
      </c>
      <c r="B2146" s="1" t="s">
        <v>3806</v>
      </c>
      <c r="C2146" s="1" t="s">
        <v>58</v>
      </c>
      <c r="D2146" s="194" t="s">
        <v>3807</v>
      </c>
      <c r="E2146" s="197" t="s">
        <v>3808</v>
      </c>
      <c r="F2146" s="1" t="s">
        <v>305</v>
      </c>
      <c r="G2146" s="1" t="s">
        <v>287</v>
      </c>
      <c r="H2146" s="17">
        <v>0</v>
      </c>
      <c r="I2146" s="12">
        <v>13</v>
      </c>
      <c r="J2146" s="1" t="s">
        <v>11</v>
      </c>
      <c r="K2146" s="1" t="s">
        <v>9</v>
      </c>
      <c r="L2146" s="4">
        <v>13</v>
      </c>
      <c r="M2146" s="1" t="s">
        <v>6551</v>
      </c>
      <c r="N2146" s="12">
        <v>0</v>
      </c>
      <c r="O2146" s="12" t="s">
        <v>6551</v>
      </c>
      <c r="P2146" s="14">
        <v>15.00074230348492</v>
      </c>
      <c r="Q2146" s="12" t="s">
        <v>6551</v>
      </c>
      <c r="R2146" s="14">
        <v>0</v>
      </c>
      <c r="S2146" s="12" t="s">
        <v>6551</v>
      </c>
      <c r="T2146" s="14">
        <v>0.94213939678074698</v>
      </c>
      <c r="U2146" s="12" t="s">
        <v>6551</v>
      </c>
      <c r="V2146" s="17">
        <v>0</v>
      </c>
      <c r="W2146" s="12" t="s">
        <v>6551</v>
      </c>
      <c r="X2146" s="17">
        <v>0</v>
      </c>
      <c r="Y2146" s="12" t="s">
        <v>6551</v>
      </c>
      <c r="Z2146" s="17">
        <v>383959</v>
      </c>
      <c r="AA2146" s="12" t="s">
        <v>6551</v>
      </c>
      <c r="AB2146" s="17" t="s">
        <v>6551</v>
      </c>
      <c r="AC2146" s="12" t="s">
        <v>6551</v>
      </c>
      <c r="AD2146" s="17">
        <v>0</v>
      </c>
      <c r="AE2146" s="12" t="s">
        <v>6551</v>
      </c>
      <c r="AF2146" s="17">
        <v>25596</v>
      </c>
      <c r="AG2146" s="12" t="s">
        <v>6551</v>
      </c>
      <c r="AH2146" s="17" t="s">
        <v>6551</v>
      </c>
      <c r="AI2146" s="12" t="s">
        <v>6551</v>
      </c>
      <c r="AJ2146" s="17">
        <v>0</v>
      </c>
      <c r="AK2146" s="12" t="s">
        <v>6551</v>
      </c>
      <c r="AL2146" s="17">
        <v>0</v>
      </c>
      <c r="AM2146" s="12" t="s">
        <v>6551</v>
      </c>
      <c r="AN2146" s="17">
        <v>0</v>
      </c>
      <c r="AO2146" s="12" t="s">
        <v>6551</v>
      </c>
      <c r="AP2146" s="192">
        <v>0</v>
      </c>
      <c r="AQ2146" s="12" t="s">
        <v>6551</v>
      </c>
      <c r="AR2146" s="17">
        <v>24115</v>
      </c>
      <c r="AS2146" s="12" t="s">
        <v>6551</v>
      </c>
      <c r="AT2146" s="17">
        <v>0</v>
      </c>
      <c r="AU2146" s="1" t="s">
        <v>6551</v>
      </c>
      <c r="AV2146" s="1" t="str">
        <f>IF(OR(M2146="Q",O2146="Q",Q2146="Q",S2146="Q",U2146="Q",W2146="Q",Y2146="Q",AA2146="Q",AC2146="Q",AE2146="Q",AG2146="Q",AI2146="Q",AK2146="Q",AM2146="Q",AO2146="Q",AQ2146="Q",AS2146="Q",AU2146="Q"),"Yes","No")</f>
        <v>No</v>
      </c>
    </row>
    <row r="2147" spans="1:48" x14ac:dyDescent="0.2">
      <c r="A2147" s="1" t="s">
        <v>3213</v>
      </c>
      <c r="B2147" s="1" t="s">
        <v>383</v>
      </c>
      <c r="C2147" s="1" t="s">
        <v>71</v>
      </c>
      <c r="D2147" s="194" t="s">
        <v>3214</v>
      </c>
      <c r="E2147" s="197" t="s">
        <v>3215</v>
      </c>
      <c r="F2147" s="1" t="s">
        <v>242</v>
      </c>
      <c r="G2147" s="1" t="s">
        <v>287</v>
      </c>
      <c r="H2147" s="17">
        <v>0</v>
      </c>
      <c r="I2147" s="12">
        <v>13</v>
      </c>
      <c r="J2147" s="1" t="s">
        <v>11</v>
      </c>
      <c r="K2147" s="1" t="s">
        <v>9</v>
      </c>
      <c r="L2147" s="4">
        <v>13</v>
      </c>
      <c r="M2147" s="1" t="s">
        <v>6551</v>
      </c>
      <c r="N2147" s="12">
        <v>0</v>
      </c>
      <c r="O2147" s="12" t="s">
        <v>6551</v>
      </c>
      <c r="P2147" s="14">
        <v>23.250706713780918</v>
      </c>
      <c r="Q2147" s="12" t="s">
        <v>6551</v>
      </c>
      <c r="R2147" s="14">
        <v>0</v>
      </c>
      <c r="S2147" s="12" t="s">
        <v>6551</v>
      </c>
      <c r="T2147" s="14">
        <v>3.2358657243816253</v>
      </c>
      <c r="U2147" s="12" t="s">
        <v>6551</v>
      </c>
      <c r="V2147" s="17">
        <v>0</v>
      </c>
      <c r="W2147" s="12" t="s">
        <v>6551</v>
      </c>
      <c r="X2147" s="17">
        <v>0</v>
      </c>
      <c r="Y2147" s="12" t="s">
        <v>6551</v>
      </c>
      <c r="Z2147" s="17">
        <v>263198</v>
      </c>
      <c r="AA2147" s="12" t="s">
        <v>6551</v>
      </c>
      <c r="AB2147" s="17" t="s">
        <v>6551</v>
      </c>
      <c r="AC2147" s="12" t="s">
        <v>6551</v>
      </c>
      <c r="AD2147" s="17">
        <v>0</v>
      </c>
      <c r="AE2147" s="12" t="s">
        <v>6551</v>
      </c>
      <c r="AF2147" s="17">
        <v>11320</v>
      </c>
      <c r="AG2147" s="12" t="s">
        <v>6551</v>
      </c>
      <c r="AH2147" s="17" t="s">
        <v>6551</v>
      </c>
      <c r="AI2147" s="12" t="s">
        <v>6551</v>
      </c>
      <c r="AJ2147" s="17">
        <v>0</v>
      </c>
      <c r="AK2147" s="12" t="s">
        <v>6551</v>
      </c>
      <c r="AL2147" s="17">
        <v>0</v>
      </c>
      <c r="AM2147" s="12" t="s">
        <v>6551</v>
      </c>
      <c r="AN2147" s="17">
        <v>0</v>
      </c>
      <c r="AO2147" s="12" t="s">
        <v>6551</v>
      </c>
      <c r="AP2147" s="192">
        <v>0</v>
      </c>
      <c r="AQ2147" s="12" t="s">
        <v>6551</v>
      </c>
      <c r="AR2147" s="17">
        <v>36630</v>
      </c>
      <c r="AS2147" s="12" t="s">
        <v>6551</v>
      </c>
      <c r="AT2147" s="17">
        <v>0</v>
      </c>
      <c r="AU2147" s="1" t="s">
        <v>6551</v>
      </c>
      <c r="AV2147" s="1" t="str">
        <f>IF(OR(M2147="Q",O2147="Q",Q2147="Q",S2147="Q",U2147="Q",W2147="Q",Y2147="Q",AA2147="Q",AC2147="Q",AE2147="Q",AG2147="Q",AI2147="Q",AK2147="Q",AM2147="Q",AO2147="Q",AQ2147="Q",AS2147="Q",AU2147="Q"),"Yes","No")</f>
        <v>No</v>
      </c>
    </row>
    <row r="2148" spans="1:48" x14ac:dyDescent="0.2">
      <c r="A2148" s="1" t="s">
        <v>3602</v>
      </c>
      <c r="B2148" s="1" t="s">
        <v>3603</v>
      </c>
      <c r="C2148" s="1" t="s">
        <v>71</v>
      </c>
      <c r="D2148" s="194" t="s">
        <v>3604</v>
      </c>
      <c r="E2148" s="197" t="s">
        <v>3605</v>
      </c>
      <c r="F2148" s="1" t="s">
        <v>239</v>
      </c>
      <c r="G2148" s="1" t="s">
        <v>287</v>
      </c>
      <c r="H2148" s="17">
        <v>0</v>
      </c>
      <c r="I2148" s="12">
        <v>13</v>
      </c>
      <c r="J2148" s="1" t="s">
        <v>11</v>
      </c>
      <c r="K2148" s="1" t="s">
        <v>9</v>
      </c>
      <c r="L2148" s="4">
        <v>13</v>
      </c>
      <c r="M2148" s="1" t="s">
        <v>6551</v>
      </c>
      <c r="N2148" s="12">
        <v>0</v>
      </c>
      <c r="O2148" s="12" t="s">
        <v>6551</v>
      </c>
      <c r="P2148" s="14">
        <v>15.669639807188675</v>
      </c>
      <c r="Q2148" s="12" t="s">
        <v>6551</v>
      </c>
      <c r="R2148" s="14">
        <v>0</v>
      </c>
      <c r="S2148" s="12" t="s">
        <v>6551</v>
      </c>
      <c r="T2148" s="14">
        <v>4.5629483432648881</v>
      </c>
      <c r="U2148" s="12" t="s">
        <v>6551</v>
      </c>
      <c r="V2148" s="17">
        <v>0</v>
      </c>
      <c r="W2148" s="12" t="s">
        <v>6551</v>
      </c>
      <c r="X2148" s="17">
        <v>0</v>
      </c>
      <c r="Y2148" s="12" t="s">
        <v>6551</v>
      </c>
      <c r="Z2148" s="17">
        <v>412848</v>
      </c>
      <c r="AA2148" s="12" t="s">
        <v>6551</v>
      </c>
      <c r="AB2148" s="17" t="s">
        <v>6551</v>
      </c>
      <c r="AC2148" s="12" t="s">
        <v>6551</v>
      </c>
      <c r="AD2148" s="17">
        <v>0</v>
      </c>
      <c r="AE2148" s="12" t="s">
        <v>6551</v>
      </c>
      <c r="AF2148" s="17">
        <v>26347</v>
      </c>
      <c r="AG2148" s="12" t="s">
        <v>6551</v>
      </c>
      <c r="AH2148" s="17" t="s">
        <v>6551</v>
      </c>
      <c r="AI2148" s="12" t="s">
        <v>6551</v>
      </c>
      <c r="AJ2148" s="17">
        <v>0</v>
      </c>
      <c r="AK2148" s="12" t="s">
        <v>6551</v>
      </c>
      <c r="AL2148" s="17">
        <v>0</v>
      </c>
      <c r="AM2148" s="12" t="s">
        <v>6551</v>
      </c>
      <c r="AN2148" s="17">
        <v>0</v>
      </c>
      <c r="AO2148" s="12" t="s">
        <v>6551</v>
      </c>
      <c r="AP2148" s="192">
        <v>0</v>
      </c>
      <c r="AQ2148" s="12" t="s">
        <v>6551</v>
      </c>
      <c r="AR2148" s="17">
        <v>120220</v>
      </c>
      <c r="AS2148" s="12" t="s">
        <v>6551</v>
      </c>
      <c r="AT2148" s="17">
        <v>0</v>
      </c>
      <c r="AU2148" s="1" t="s">
        <v>6551</v>
      </c>
      <c r="AV2148" s="1" t="str">
        <f>IF(OR(M2148="Q",O2148="Q",Q2148="Q",S2148="Q",U2148="Q",W2148="Q",Y2148="Q",AA2148="Q",AC2148="Q",AE2148="Q",AG2148="Q",AI2148="Q",AK2148="Q",AM2148="Q",AO2148="Q",AQ2148="Q",AS2148="Q",AU2148="Q"),"Yes","No")</f>
        <v>No</v>
      </c>
    </row>
    <row r="2149" spans="1:48" x14ac:dyDescent="0.2">
      <c r="A2149" s="1" t="s">
        <v>3367</v>
      </c>
      <c r="B2149" s="1" t="s">
        <v>375</v>
      </c>
      <c r="C2149" s="1" t="s">
        <v>96</v>
      </c>
      <c r="D2149" s="194" t="s">
        <v>3368</v>
      </c>
      <c r="E2149" s="197" t="s">
        <v>3369</v>
      </c>
      <c r="F2149" s="1" t="s">
        <v>239</v>
      </c>
      <c r="G2149" s="1" t="s">
        <v>287</v>
      </c>
      <c r="H2149" s="17">
        <v>0</v>
      </c>
      <c r="I2149" s="12">
        <v>13</v>
      </c>
      <c r="J2149" s="1" t="s">
        <v>11</v>
      </c>
      <c r="K2149" s="1" t="s">
        <v>9</v>
      </c>
      <c r="L2149" s="4">
        <v>13</v>
      </c>
      <c r="M2149" s="1" t="s">
        <v>6551</v>
      </c>
      <c r="N2149" s="12">
        <v>0</v>
      </c>
      <c r="O2149" s="12" t="s">
        <v>6551</v>
      </c>
      <c r="P2149" s="14">
        <v>13.904578818594898</v>
      </c>
      <c r="Q2149" s="12" t="s">
        <v>6551</v>
      </c>
      <c r="R2149" s="14">
        <v>0</v>
      </c>
      <c r="S2149" s="12" t="s">
        <v>6551</v>
      </c>
      <c r="T2149" s="14">
        <v>15.800269635991411</v>
      </c>
      <c r="U2149" s="12" t="s">
        <v>6551</v>
      </c>
      <c r="V2149" s="17">
        <v>0</v>
      </c>
      <c r="W2149" s="12" t="s">
        <v>6551</v>
      </c>
      <c r="X2149" s="17">
        <v>0</v>
      </c>
      <c r="Y2149" s="12" t="s">
        <v>6551</v>
      </c>
      <c r="Z2149" s="17">
        <v>278467</v>
      </c>
      <c r="AA2149" s="12" t="s">
        <v>6551</v>
      </c>
      <c r="AB2149" s="17" t="s">
        <v>6551</v>
      </c>
      <c r="AC2149" s="12" t="s">
        <v>6551</v>
      </c>
      <c r="AD2149" s="17">
        <v>0</v>
      </c>
      <c r="AE2149" s="12" t="s">
        <v>6551</v>
      </c>
      <c r="AF2149" s="17">
        <v>20027</v>
      </c>
      <c r="AG2149" s="12" t="s">
        <v>6551</v>
      </c>
      <c r="AH2149" s="17" t="s">
        <v>6551</v>
      </c>
      <c r="AI2149" s="12" t="s">
        <v>6551</v>
      </c>
      <c r="AJ2149" s="17">
        <v>0</v>
      </c>
      <c r="AK2149" s="12" t="s">
        <v>6551</v>
      </c>
      <c r="AL2149" s="17">
        <v>0</v>
      </c>
      <c r="AM2149" s="12" t="s">
        <v>6551</v>
      </c>
      <c r="AN2149" s="17">
        <v>0</v>
      </c>
      <c r="AO2149" s="12" t="s">
        <v>6551</v>
      </c>
      <c r="AP2149" s="192">
        <v>0</v>
      </c>
      <c r="AQ2149" s="12" t="s">
        <v>6551</v>
      </c>
      <c r="AR2149" s="17">
        <v>316432</v>
      </c>
      <c r="AS2149" s="12" t="s">
        <v>6551</v>
      </c>
      <c r="AT2149" s="17">
        <v>0</v>
      </c>
      <c r="AU2149" s="1" t="s">
        <v>6551</v>
      </c>
      <c r="AV2149" s="1" t="str">
        <f>IF(OR(M2149="Q",O2149="Q",Q2149="Q",S2149="Q",U2149="Q",W2149="Q",Y2149="Q",AA2149="Q",AC2149="Q",AE2149="Q",AG2149="Q",AI2149="Q",AK2149="Q",AM2149="Q",AO2149="Q",AQ2149="Q",AS2149="Q",AU2149="Q"),"Yes","No")</f>
        <v>No</v>
      </c>
    </row>
    <row r="2150" spans="1:48" x14ac:dyDescent="0.2">
      <c r="A2150" s="1" t="s">
        <v>3385</v>
      </c>
      <c r="B2150" s="1" t="s">
        <v>470</v>
      </c>
      <c r="C2150" s="1" t="s">
        <v>96</v>
      </c>
      <c r="D2150" s="194" t="s">
        <v>3386</v>
      </c>
      <c r="E2150" s="197" t="s">
        <v>3387</v>
      </c>
      <c r="F2150" s="1" t="s">
        <v>239</v>
      </c>
      <c r="G2150" s="1" t="s">
        <v>287</v>
      </c>
      <c r="H2150" s="17">
        <v>0</v>
      </c>
      <c r="I2150" s="12">
        <v>13</v>
      </c>
      <c r="J2150" s="1" t="s">
        <v>11</v>
      </c>
      <c r="K2150" s="1" t="s">
        <v>9</v>
      </c>
      <c r="L2150" s="4">
        <v>13</v>
      </c>
      <c r="M2150" s="1" t="s">
        <v>6551</v>
      </c>
      <c r="N2150" s="12">
        <v>0</v>
      </c>
      <c r="O2150" s="12" t="s">
        <v>6551</v>
      </c>
      <c r="P2150" s="14">
        <v>11.650165399570541</v>
      </c>
      <c r="Q2150" s="12" t="s">
        <v>6551</v>
      </c>
      <c r="R2150" s="14">
        <v>0</v>
      </c>
      <c r="S2150" s="12" t="s">
        <v>6551</v>
      </c>
      <c r="T2150" s="14">
        <v>1.5389704602170506</v>
      </c>
      <c r="U2150" s="12" t="s">
        <v>6551</v>
      </c>
      <c r="V2150" s="17">
        <v>0</v>
      </c>
      <c r="W2150" s="12" t="s">
        <v>6551</v>
      </c>
      <c r="X2150" s="17">
        <v>0</v>
      </c>
      <c r="Y2150" s="12" t="s">
        <v>6551</v>
      </c>
      <c r="Z2150" s="17">
        <v>200744</v>
      </c>
      <c r="AA2150" s="12" t="s">
        <v>6551</v>
      </c>
      <c r="AB2150" s="17" t="s">
        <v>6551</v>
      </c>
      <c r="AC2150" s="12" t="s">
        <v>6551</v>
      </c>
      <c r="AD2150" s="17">
        <v>0</v>
      </c>
      <c r="AE2150" s="12" t="s">
        <v>6551</v>
      </c>
      <c r="AF2150" s="17">
        <v>17231</v>
      </c>
      <c r="AG2150" s="12" t="s">
        <v>6551</v>
      </c>
      <c r="AH2150" s="17" t="s">
        <v>6551</v>
      </c>
      <c r="AI2150" s="12" t="s">
        <v>6551</v>
      </c>
      <c r="AJ2150" s="17">
        <v>0</v>
      </c>
      <c r="AK2150" s="12" t="s">
        <v>6551</v>
      </c>
      <c r="AL2150" s="17">
        <v>0</v>
      </c>
      <c r="AM2150" s="12" t="s">
        <v>6551</v>
      </c>
      <c r="AN2150" s="17">
        <v>0</v>
      </c>
      <c r="AO2150" s="12" t="s">
        <v>6551</v>
      </c>
      <c r="AP2150" s="192">
        <v>0</v>
      </c>
      <c r="AQ2150" s="12" t="s">
        <v>6551</v>
      </c>
      <c r="AR2150" s="17">
        <v>26518</v>
      </c>
      <c r="AS2150" s="12" t="s">
        <v>6551</v>
      </c>
      <c r="AT2150" s="17">
        <v>0</v>
      </c>
      <c r="AU2150" s="1" t="s">
        <v>6551</v>
      </c>
      <c r="AV2150" s="1" t="str">
        <f>IF(OR(M2150="Q",O2150="Q",Q2150="Q",S2150="Q",U2150="Q",W2150="Q",Y2150="Q",AA2150="Q",AC2150="Q",AE2150="Q",AG2150="Q",AI2150="Q",AK2150="Q",AM2150="Q",AO2150="Q",AQ2150="Q",AS2150="Q",AU2150="Q"),"Yes","No")</f>
        <v>No</v>
      </c>
    </row>
    <row r="2151" spans="1:48" x14ac:dyDescent="0.2">
      <c r="A2151" s="1" t="s">
        <v>3809</v>
      </c>
      <c r="B2151" s="1" t="s">
        <v>3810</v>
      </c>
      <c r="C2151" s="1" t="s">
        <v>96</v>
      </c>
      <c r="D2151" s="194" t="s">
        <v>3811</v>
      </c>
      <c r="E2151" s="197" t="s">
        <v>3812</v>
      </c>
      <c r="F2151" s="1" t="s">
        <v>239</v>
      </c>
      <c r="G2151" s="1" t="s">
        <v>287</v>
      </c>
      <c r="H2151" s="17">
        <v>0</v>
      </c>
      <c r="I2151" s="12">
        <v>13</v>
      </c>
      <c r="J2151" s="1" t="s">
        <v>11</v>
      </c>
      <c r="K2151" s="1" t="s">
        <v>9</v>
      </c>
      <c r="L2151" s="4">
        <v>13</v>
      </c>
      <c r="M2151" s="1" t="s">
        <v>6551</v>
      </c>
      <c r="N2151" s="12">
        <v>0</v>
      </c>
      <c r="O2151" s="12" t="s">
        <v>6551</v>
      </c>
      <c r="P2151" s="14">
        <v>19.360582584443755</v>
      </c>
      <c r="Q2151" s="12" t="s">
        <v>6551</v>
      </c>
      <c r="R2151" s="14">
        <v>0</v>
      </c>
      <c r="S2151" s="12" t="s">
        <v>6551</v>
      </c>
      <c r="T2151" s="14">
        <v>1.9617601487449643</v>
      </c>
      <c r="U2151" s="12" t="s">
        <v>6551</v>
      </c>
      <c r="V2151" s="17">
        <v>0</v>
      </c>
      <c r="W2151" s="12" t="s">
        <v>6551</v>
      </c>
      <c r="X2151" s="17">
        <v>0</v>
      </c>
      <c r="Y2151" s="12" t="s">
        <v>6551</v>
      </c>
      <c r="Z2151" s="17">
        <v>312383</v>
      </c>
      <c r="AA2151" s="12" t="s">
        <v>6551</v>
      </c>
      <c r="AB2151" s="17" t="s">
        <v>6551</v>
      </c>
      <c r="AC2151" s="12" t="s">
        <v>6551</v>
      </c>
      <c r="AD2151" s="17">
        <v>0</v>
      </c>
      <c r="AE2151" s="12" t="s">
        <v>6551</v>
      </c>
      <c r="AF2151" s="17">
        <v>16135</v>
      </c>
      <c r="AG2151" s="12" t="s">
        <v>6551</v>
      </c>
      <c r="AH2151" s="17" t="s">
        <v>6551</v>
      </c>
      <c r="AI2151" s="12" t="s">
        <v>6551</v>
      </c>
      <c r="AJ2151" s="17">
        <v>0</v>
      </c>
      <c r="AK2151" s="12" t="s">
        <v>6551</v>
      </c>
      <c r="AL2151" s="17">
        <v>0</v>
      </c>
      <c r="AM2151" s="12" t="s">
        <v>6551</v>
      </c>
      <c r="AN2151" s="17">
        <v>0</v>
      </c>
      <c r="AO2151" s="12" t="s">
        <v>6551</v>
      </c>
      <c r="AP2151" s="192">
        <v>0</v>
      </c>
      <c r="AQ2151" s="12" t="s">
        <v>6551</v>
      </c>
      <c r="AR2151" s="17">
        <v>31653</v>
      </c>
      <c r="AS2151" s="12" t="s">
        <v>6551</v>
      </c>
      <c r="AT2151" s="17">
        <v>0</v>
      </c>
      <c r="AU2151" s="1" t="s">
        <v>6551</v>
      </c>
      <c r="AV2151" s="1" t="str">
        <f>IF(OR(M2151="Q",O2151="Q",Q2151="Q",S2151="Q",U2151="Q",W2151="Q",Y2151="Q",AA2151="Q",AC2151="Q",AE2151="Q",AG2151="Q",AI2151="Q",AK2151="Q",AM2151="Q",AO2151="Q",AQ2151="Q",AS2151="Q",AU2151="Q"),"Yes","No")</f>
        <v>No</v>
      </c>
    </row>
    <row r="2152" spans="1:48" x14ac:dyDescent="0.2">
      <c r="A2152" s="1" t="s">
        <v>4259</v>
      </c>
      <c r="B2152" s="1" t="s">
        <v>4260</v>
      </c>
      <c r="C2152" s="1" t="s">
        <v>64</v>
      </c>
      <c r="D2152" s="194" t="s">
        <v>4261</v>
      </c>
      <c r="E2152" s="197" t="s">
        <v>4262</v>
      </c>
      <c r="F2152" s="1" t="s">
        <v>1645</v>
      </c>
      <c r="G2152" s="1" t="s">
        <v>287</v>
      </c>
      <c r="H2152" s="17">
        <v>0</v>
      </c>
      <c r="I2152" s="12">
        <v>13</v>
      </c>
      <c r="J2152" s="1" t="s">
        <v>11</v>
      </c>
      <c r="K2152" s="1" t="s">
        <v>9</v>
      </c>
      <c r="L2152" s="4">
        <v>13</v>
      </c>
      <c r="M2152" s="1" t="s">
        <v>6551</v>
      </c>
      <c r="N2152" s="12">
        <v>0</v>
      </c>
      <c r="O2152" s="12" t="s">
        <v>6551</v>
      </c>
      <c r="P2152" s="14">
        <v>19.294924946390278</v>
      </c>
      <c r="Q2152" s="12" t="s">
        <v>6551</v>
      </c>
      <c r="R2152" s="14">
        <v>0</v>
      </c>
      <c r="S2152" s="12" t="s">
        <v>6551</v>
      </c>
      <c r="T2152" s="14">
        <v>2.2155825589706932</v>
      </c>
      <c r="U2152" s="12" t="s">
        <v>6551</v>
      </c>
      <c r="V2152" s="17">
        <v>0</v>
      </c>
      <c r="W2152" s="12" t="s">
        <v>6551</v>
      </c>
      <c r="X2152" s="17">
        <v>0</v>
      </c>
      <c r="Y2152" s="12" t="s">
        <v>6551</v>
      </c>
      <c r="Z2152" s="17">
        <v>269936</v>
      </c>
      <c r="AA2152" s="12" t="s">
        <v>6551</v>
      </c>
      <c r="AB2152" s="17" t="s">
        <v>6551</v>
      </c>
      <c r="AC2152" s="12" t="s">
        <v>6551</v>
      </c>
      <c r="AD2152" s="17">
        <v>0</v>
      </c>
      <c r="AE2152" s="12" t="s">
        <v>6551</v>
      </c>
      <c r="AF2152" s="17">
        <v>13990</v>
      </c>
      <c r="AG2152" s="12" t="s">
        <v>6551</v>
      </c>
      <c r="AH2152" s="17" t="s">
        <v>6551</v>
      </c>
      <c r="AI2152" s="12" t="s">
        <v>6551</v>
      </c>
      <c r="AJ2152" s="17">
        <v>0</v>
      </c>
      <c r="AK2152" s="12" t="s">
        <v>6551</v>
      </c>
      <c r="AL2152" s="17">
        <v>0</v>
      </c>
      <c r="AM2152" s="12" t="s">
        <v>6551</v>
      </c>
      <c r="AN2152" s="17">
        <v>0</v>
      </c>
      <c r="AO2152" s="12" t="s">
        <v>6551</v>
      </c>
      <c r="AP2152" s="192">
        <v>0</v>
      </c>
      <c r="AQ2152" s="12" t="s">
        <v>6551</v>
      </c>
      <c r="AR2152" s="17">
        <v>30996</v>
      </c>
      <c r="AS2152" s="12" t="s">
        <v>6551</v>
      </c>
      <c r="AT2152" s="17">
        <v>0</v>
      </c>
      <c r="AU2152" s="1" t="s">
        <v>6551</v>
      </c>
      <c r="AV2152" s="1" t="str">
        <f>IF(OR(M2152="Q",O2152="Q",Q2152="Q",S2152="Q",U2152="Q",W2152="Q",Y2152="Q",AA2152="Q",AC2152="Q",AE2152="Q",AG2152="Q",AI2152="Q",AK2152="Q",AM2152="Q",AO2152="Q",AQ2152="Q",AS2152="Q",AU2152="Q"),"Yes","No")</f>
        <v>No</v>
      </c>
    </row>
    <row r="2153" spans="1:48" x14ac:dyDescent="0.2">
      <c r="A2153" s="1" t="s">
        <v>4428</v>
      </c>
      <c r="B2153" s="1" t="s">
        <v>4429</v>
      </c>
      <c r="C2153" s="1" t="s">
        <v>108</v>
      </c>
      <c r="D2153" s="194" t="s">
        <v>4430</v>
      </c>
      <c r="E2153" s="197" t="s">
        <v>4431</v>
      </c>
      <c r="F2153" s="1" t="s">
        <v>712</v>
      </c>
      <c r="G2153" s="1" t="s">
        <v>287</v>
      </c>
      <c r="H2153" s="17">
        <v>5121892</v>
      </c>
      <c r="I2153" s="12">
        <v>13</v>
      </c>
      <c r="J2153" s="1" t="s">
        <v>11</v>
      </c>
      <c r="K2153" s="1" t="s">
        <v>9</v>
      </c>
      <c r="L2153" s="4">
        <v>13</v>
      </c>
      <c r="M2153" s="1" t="s">
        <v>6551</v>
      </c>
      <c r="N2153" s="12">
        <v>0</v>
      </c>
      <c r="O2153" s="12" t="s">
        <v>6551</v>
      </c>
      <c r="P2153" s="14">
        <v>19.201540338569469</v>
      </c>
      <c r="Q2153" s="12" t="s">
        <v>6551</v>
      </c>
      <c r="R2153" s="14">
        <v>0</v>
      </c>
      <c r="S2153" s="12" t="s">
        <v>6551</v>
      </c>
      <c r="T2153" s="14">
        <v>5.1745462864114691</v>
      </c>
      <c r="U2153" s="12" t="s">
        <v>6551</v>
      </c>
      <c r="V2153" s="17">
        <v>0</v>
      </c>
      <c r="W2153" s="12" t="s">
        <v>6551</v>
      </c>
      <c r="X2153" s="17">
        <v>0</v>
      </c>
      <c r="Y2153" s="12" t="s">
        <v>6551</v>
      </c>
      <c r="Z2153" s="17">
        <v>251809</v>
      </c>
      <c r="AA2153" s="12" t="s">
        <v>6551</v>
      </c>
      <c r="AB2153" s="17" t="s">
        <v>6551</v>
      </c>
      <c r="AC2153" s="12" t="s">
        <v>6551</v>
      </c>
      <c r="AD2153" s="17">
        <v>0</v>
      </c>
      <c r="AE2153" s="12" t="s">
        <v>6551</v>
      </c>
      <c r="AF2153" s="17">
        <v>13114</v>
      </c>
      <c r="AG2153" s="12" t="s">
        <v>6551</v>
      </c>
      <c r="AH2153" s="17" t="s">
        <v>6551</v>
      </c>
      <c r="AI2153" s="12" t="s">
        <v>6551</v>
      </c>
      <c r="AJ2153" s="17">
        <v>0</v>
      </c>
      <c r="AK2153" s="12" t="s">
        <v>6551</v>
      </c>
      <c r="AL2153" s="17">
        <v>0</v>
      </c>
      <c r="AM2153" s="12" t="s">
        <v>6551</v>
      </c>
      <c r="AN2153" s="17">
        <v>0</v>
      </c>
      <c r="AO2153" s="12" t="s">
        <v>6551</v>
      </c>
      <c r="AP2153" s="192">
        <v>0</v>
      </c>
      <c r="AQ2153" s="12" t="s">
        <v>6551</v>
      </c>
      <c r="AR2153" s="17">
        <v>67859</v>
      </c>
      <c r="AS2153" s="12" t="s">
        <v>6551</v>
      </c>
      <c r="AT2153" s="17">
        <v>0</v>
      </c>
      <c r="AU2153" s="1" t="s">
        <v>6551</v>
      </c>
      <c r="AV2153" s="1" t="str">
        <f>IF(OR(M2153="Q",O2153="Q",Q2153="Q",S2153="Q",U2153="Q",W2153="Q",Y2153="Q",AA2153="Q",AC2153="Q",AE2153="Q",AG2153="Q",AI2153="Q",AK2153="Q",AM2153="Q",AO2153="Q",AQ2153="Q",AS2153="Q",AU2153="Q"),"Yes","No")</f>
        <v>No</v>
      </c>
    </row>
    <row r="2154" spans="1:48" x14ac:dyDescent="0.2">
      <c r="A2154" s="1" t="s">
        <v>6409</v>
      </c>
      <c r="B2154" s="1" t="s">
        <v>1133</v>
      </c>
      <c r="C2154" s="1" t="s">
        <v>108</v>
      </c>
      <c r="E2154" s="197" t="s">
        <v>6408</v>
      </c>
      <c r="F2154" s="1" t="s">
        <v>239</v>
      </c>
      <c r="G2154" s="1" t="s">
        <v>287</v>
      </c>
      <c r="H2154" s="17">
        <v>0</v>
      </c>
      <c r="I2154" s="12">
        <v>13</v>
      </c>
      <c r="J2154" s="1" t="s">
        <v>11</v>
      </c>
      <c r="K2154" s="1" t="s">
        <v>9</v>
      </c>
      <c r="L2154" s="4">
        <v>13</v>
      </c>
      <c r="M2154" s="1" t="s">
        <v>6551</v>
      </c>
      <c r="N2154" s="12">
        <v>0</v>
      </c>
      <c r="O2154" s="12" t="s">
        <v>6551</v>
      </c>
      <c r="P2154" s="14">
        <v>20.928931451612904</v>
      </c>
      <c r="Q2154" s="12" t="s">
        <v>6551</v>
      </c>
      <c r="R2154" s="14">
        <v>0</v>
      </c>
      <c r="S2154" s="12" t="s">
        <v>6551</v>
      </c>
      <c r="T2154" s="14">
        <v>0.95463709677419351</v>
      </c>
      <c r="U2154" s="12" t="s">
        <v>6551</v>
      </c>
      <c r="V2154" s="17">
        <v>0</v>
      </c>
      <c r="W2154" s="12" t="s">
        <v>6551</v>
      </c>
      <c r="X2154" s="17">
        <v>0</v>
      </c>
      <c r="Y2154" s="12" t="s">
        <v>6551</v>
      </c>
      <c r="Z2154" s="17">
        <v>41523</v>
      </c>
      <c r="AA2154" s="12" t="s">
        <v>6551</v>
      </c>
      <c r="AB2154" s="17" t="s">
        <v>6551</v>
      </c>
      <c r="AC2154" s="12" t="s">
        <v>6551</v>
      </c>
      <c r="AD2154" s="17">
        <v>0</v>
      </c>
      <c r="AE2154" s="12" t="s">
        <v>6551</v>
      </c>
      <c r="AF2154" s="17">
        <v>1984</v>
      </c>
      <c r="AG2154" s="12" t="s">
        <v>6551</v>
      </c>
      <c r="AH2154" s="17" t="s">
        <v>6551</v>
      </c>
      <c r="AI2154" s="12" t="s">
        <v>6551</v>
      </c>
      <c r="AJ2154" s="17">
        <v>0</v>
      </c>
      <c r="AK2154" s="12" t="s">
        <v>6551</v>
      </c>
      <c r="AL2154" s="17">
        <v>0</v>
      </c>
      <c r="AM2154" s="12" t="s">
        <v>6551</v>
      </c>
      <c r="AN2154" s="17">
        <v>0</v>
      </c>
      <c r="AO2154" s="12" t="s">
        <v>6551</v>
      </c>
      <c r="AP2154" s="192">
        <v>0</v>
      </c>
      <c r="AQ2154" s="12" t="s">
        <v>6551</v>
      </c>
      <c r="AR2154" s="17">
        <v>1894</v>
      </c>
      <c r="AS2154" s="12" t="s">
        <v>6551</v>
      </c>
      <c r="AT2154" s="17">
        <v>0</v>
      </c>
      <c r="AU2154" s="1" t="s">
        <v>6551</v>
      </c>
      <c r="AV2154" s="1" t="str">
        <f>IF(OR(M2154="Q",O2154="Q",Q2154="Q",S2154="Q",U2154="Q",W2154="Q",Y2154="Q",AA2154="Q",AC2154="Q",AE2154="Q",AG2154="Q",AI2154="Q",AK2154="Q",AM2154="Q",AO2154="Q",AQ2154="Q",AS2154="Q",AU2154="Q"),"Yes","No")</f>
        <v>No</v>
      </c>
    </row>
    <row r="2155" spans="1:48" x14ac:dyDescent="0.2">
      <c r="A2155" s="1" t="s">
        <v>4614</v>
      </c>
      <c r="B2155" s="1" t="s">
        <v>4615</v>
      </c>
      <c r="C2155" s="1" t="s">
        <v>76</v>
      </c>
      <c r="D2155" s="194" t="s">
        <v>4616</v>
      </c>
      <c r="E2155" s="197" t="s">
        <v>4617</v>
      </c>
      <c r="F2155" s="1" t="s">
        <v>305</v>
      </c>
      <c r="G2155" s="1" t="s">
        <v>287</v>
      </c>
      <c r="H2155" s="17">
        <v>0</v>
      </c>
      <c r="I2155" s="12">
        <v>13</v>
      </c>
      <c r="J2155" s="1" t="s">
        <v>11</v>
      </c>
      <c r="K2155" s="1" t="s">
        <v>9</v>
      </c>
      <c r="L2155" s="4">
        <v>13</v>
      </c>
      <c r="M2155" s="1" t="s">
        <v>6551</v>
      </c>
      <c r="N2155" s="12">
        <v>0</v>
      </c>
      <c r="O2155" s="12" t="s">
        <v>6551</v>
      </c>
      <c r="P2155" s="14">
        <v>16.126449763259632</v>
      </c>
      <c r="Q2155" s="12" t="s">
        <v>6551</v>
      </c>
      <c r="R2155" s="14">
        <v>0</v>
      </c>
      <c r="S2155" s="12" t="s">
        <v>6551</v>
      </c>
      <c r="T2155" s="14">
        <v>1.0395291255809913</v>
      </c>
      <c r="U2155" s="12" t="s">
        <v>6551</v>
      </c>
      <c r="V2155" s="17">
        <v>0</v>
      </c>
      <c r="W2155" s="12" t="s">
        <v>6551</v>
      </c>
      <c r="X2155" s="17">
        <v>0</v>
      </c>
      <c r="Y2155" s="12" t="s">
        <v>6551</v>
      </c>
      <c r="Z2155" s="17">
        <v>371247</v>
      </c>
      <c r="AA2155" s="12" t="s">
        <v>6551</v>
      </c>
      <c r="AB2155" s="17" t="s">
        <v>6551</v>
      </c>
      <c r="AC2155" s="12" t="s">
        <v>6551</v>
      </c>
      <c r="AD2155" s="17">
        <v>0</v>
      </c>
      <c r="AE2155" s="12" t="s">
        <v>6551</v>
      </c>
      <c r="AF2155" s="17">
        <v>23021</v>
      </c>
      <c r="AG2155" s="12" t="s">
        <v>6551</v>
      </c>
      <c r="AH2155" s="17" t="s">
        <v>6551</v>
      </c>
      <c r="AI2155" s="12" t="s">
        <v>6551</v>
      </c>
      <c r="AJ2155" s="17">
        <v>0</v>
      </c>
      <c r="AK2155" s="12" t="s">
        <v>6551</v>
      </c>
      <c r="AL2155" s="17">
        <v>0</v>
      </c>
      <c r="AM2155" s="12" t="s">
        <v>6551</v>
      </c>
      <c r="AN2155" s="17">
        <v>0</v>
      </c>
      <c r="AO2155" s="12" t="s">
        <v>6551</v>
      </c>
      <c r="AP2155" s="192">
        <v>0</v>
      </c>
      <c r="AQ2155" s="12" t="s">
        <v>6551</v>
      </c>
      <c r="AR2155" s="17">
        <v>23931</v>
      </c>
      <c r="AS2155" s="12" t="s">
        <v>6551</v>
      </c>
      <c r="AT2155" s="17">
        <v>0</v>
      </c>
      <c r="AU2155" s="1" t="s">
        <v>6551</v>
      </c>
      <c r="AV2155" s="1" t="str">
        <f>IF(OR(M2155="Q",O2155="Q",Q2155="Q",S2155="Q",U2155="Q",W2155="Q",Y2155="Q",AA2155="Q",AC2155="Q",AE2155="Q",AG2155="Q",AI2155="Q",AK2155="Q",AM2155="Q",AO2155="Q",AQ2155="Q",AS2155="Q",AU2155="Q"),"Yes","No")</f>
        <v>No</v>
      </c>
    </row>
    <row r="2156" spans="1:48" x14ac:dyDescent="0.2">
      <c r="A2156" s="1" t="s">
        <v>4225</v>
      </c>
      <c r="B2156" s="1" t="s">
        <v>4226</v>
      </c>
      <c r="C2156" s="1" t="s">
        <v>108</v>
      </c>
      <c r="D2156" s="194" t="s">
        <v>4227</v>
      </c>
      <c r="E2156" s="197" t="s">
        <v>4228</v>
      </c>
      <c r="F2156" s="1" t="s">
        <v>239</v>
      </c>
      <c r="G2156" s="1" t="s">
        <v>287</v>
      </c>
      <c r="H2156" s="17">
        <v>0</v>
      </c>
      <c r="I2156" s="12">
        <v>13</v>
      </c>
      <c r="J2156" s="1" t="s">
        <v>12</v>
      </c>
      <c r="K2156" s="1" t="s">
        <v>9</v>
      </c>
      <c r="L2156" s="4">
        <v>12</v>
      </c>
      <c r="M2156" s="1" t="s">
        <v>6551</v>
      </c>
      <c r="N2156" s="12">
        <v>0</v>
      </c>
      <c r="O2156" s="12" t="s">
        <v>6551</v>
      </c>
      <c r="P2156" s="14">
        <v>17.744440672211848</v>
      </c>
      <c r="Q2156" s="12" t="s">
        <v>6551</v>
      </c>
      <c r="R2156" s="14">
        <v>0</v>
      </c>
      <c r="S2156" s="12" t="s">
        <v>6551</v>
      </c>
      <c r="T2156" s="14">
        <v>6.2917161772194872</v>
      </c>
      <c r="U2156" s="12" t="s">
        <v>6551</v>
      </c>
      <c r="V2156" s="17">
        <v>0</v>
      </c>
      <c r="W2156" s="12" t="s">
        <v>6551</v>
      </c>
      <c r="X2156" s="17">
        <v>0</v>
      </c>
      <c r="Y2156" s="12" t="s">
        <v>6551</v>
      </c>
      <c r="Z2156" s="17">
        <v>209065</v>
      </c>
      <c r="AA2156" s="12" t="s">
        <v>6551</v>
      </c>
      <c r="AB2156" s="17" t="s">
        <v>6551</v>
      </c>
      <c r="AC2156" s="12" t="s">
        <v>6551</v>
      </c>
      <c r="AD2156" s="17">
        <v>0</v>
      </c>
      <c r="AE2156" s="12" t="s">
        <v>6551</v>
      </c>
      <c r="AF2156" s="17">
        <v>11782</v>
      </c>
      <c r="AG2156" s="12" t="s">
        <v>6551</v>
      </c>
      <c r="AH2156" s="17" t="s">
        <v>6551</v>
      </c>
      <c r="AI2156" s="12" t="s">
        <v>6551</v>
      </c>
      <c r="AJ2156" s="17">
        <v>0</v>
      </c>
      <c r="AK2156" s="12" t="s">
        <v>6551</v>
      </c>
      <c r="AL2156" s="17">
        <v>0</v>
      </c>
      <c r="AM2156" s="12" t="s">
        <v>6551</v>
      </c>
      <c r="AN2156" s="17">
        <v>0</v>
      </c>
      <c r="AO2156" s="12" t="s">
        <v>6551</v>
      </c>
      <c r="AP2156" s="192">
        <v>0</v>
      </c>
      <c r="AQ2156" s="12" t="s">
        <v>6551</v>
      </c>
      <c r="AR2156" s="17">
        <v>74129</v>
      </c>
      <c r="AS2156" s="12" t="s">
        <v>6551</v>
      </c>
      <c r="AT2156" s="17">
        <v>0</v>
      </c>
      <c r="AU2156" s="1" t="s">
        <v>6551</v>
      </c>
      <c r="AV2156" s="1" t="str">
        <f>IF(OR(M2156="Q",O2156="Q",Q2156="Q",S2156="Q",U2156="Q",W2156="Q",Y2156="Q",AA2156="Q",AC2156="Q",AE2156="Q",AG2156="Q",AI2156="Q",AK2156="Q",AM2156="Q",AO2156="Q",AQ2156="Q",AS2156="Q",AU2156="Q"),"Yes","No")</f>
        <v>No</v>
      </c>
    </row>
    <row r="2157" spans="1:48" x14ac:dyDescent="0.2">
      <c r="A2157" s="1" t="s">
        <v>1821</v>
      </c>
      <c r="B2157" s="1" t="s">
        <v>1822</v>
      </c>
      <c r="C2157" s="1" t="s">
        <v>79</v>
      </c>
      <c r="D2157" s="194">
        <v>4209</v>
      </c>
      <c r="E2157" s="197">
        <v>40209</v>
      </c>
      <c r="F2157" s="1" t="s">
        <v>239</v>
      </c>
      <c r="G2157" s="1" t="s">
        <v>6120</v>
      </c>
      <c r="H2157" s="17">
        <v>310282</v>
      </c>
      <c r="I2157" s="12">
        <v>13</v>
      </c>
      <c r="J2157" s="1" t="s">
        <v>11</v>
      </c>
      <c r="K2157" s="1" t="s">
        <v>9</v>
      </c>
      <c r="L2157" s="4">
        <v>11</v>
      </c>
      <c r="M2157" s="1" t="s">
        <v>6551</v>
      </c>
      <c r="N2157" s="12">
        <v>0</v>
      </c>
      <c r="O2157" s="12" t="s">
        <v>6551</v>
      </c>
      <c r="P2157" s="14">
        <v>21.322335513659098</v>
      </c>
      <c r="Q2157" s="12" t="s">
        <v>6551</v>
      </c>
      <c r="R2157" s="14">
        <v>0</v>
      </c>
      <c r="S2157" s="12" t="s">
        <v>6551</v>
      </c>
      <c r="T2157" s="14">
        <v>2.8967872258560985</v>
      </c>
      <c r="U2157" s="12" t="s">
        <v>6551</v>
      </c>
      <c r="V2157" s="17">
        <v>0</v>
      </c>
      <c r="W2157" s="12" t="s">
        <v>6551</v>
      </c>
      <c r="X2157" s="17">
        <v>0</v>
      </c>
      <c r="Y2157" s="12" t="s">
        <v>6551</v>
      </c>
      <c r="Z2157" s="17">
        <v>443334</v>
      </c>
      <c r="AA2157" s="12" t="s">
        <v>6551</v>
      </c>
      <c r="AB2157" s="17" t="s">
        <v>6551</v>
      </c>
      <c r="AC2157" s="12" t="s">
        <v>6551</v>
      </c>
      <c r="AD2157" s="17">
        <v>0</v>
      </c>
      <c r="AE2157" s="12" t="s">
        <v>6551</v>
      </c>
      <c r="AF2157" s="17">
        <v>20792</v>
      </c>
      <c r="AG2157" s="12" t="s">
        <v>6551</v>
      </c>
      <c r="AH2157" s="17" t="s">
        <v>6551</v>
      </c>
      <c r="AI2157" s="12" t="s">
        <v>6551</v>
      </c>
      <c r="AJ2157" s="17">
        <v>0</v>
      </c>
      <c r="AK2157" s="12" t="s">
        <v>6551</v>
      </c>
      <c r="AL2157" s="17">
        <v>0</v>
      </c>
      <c r="AM2157" s="12" t="s">
        <v>6551</v>
      </c>
      <c r="AN2157" s="17">
        <v>0</v>
      </c>
      <c r="AO2157" s="12" t="s">
        <v>6551</v>
      </c>
      <c r="AP2157" s="192">
        <v>0</v>
      </c>
      <c r="AQ2157" s="12" t="s">
        <v>6551</v>
      </c>
      <c r="AR2157" s="17">
        <v>60230</v>
      </c>
      <c r="AS2157" s="12" t="s">
        <v>6551</v>
      </c>
      <c r="AT2157" s="17">
        <v>0</v>
      </c>
      <c r="AU2157" s="1" t="s">
        <v>6551</v>
      </c>
      <c r="AV2157" s="1" t="str">
        <f>IF(OR(M2157="Q",O2157="Q",Q2157="Q",S2157="Q",U2157="Q",W2157="Q",Y2157="Q",AA2157="Q",AC2157="Q",AE2157="Q",AG2157="Q",AI2157="Q",AK2157="Q",AM2157="Q",AO2157="Q",AQ2157="Q",AS2157="Q",AU2157="Q"),"Yes","No")</f>
        <v>No</v>
      </c>
    </row>
    <row r="2158" spans="1:48" x14ac:dyDescent="0.2">
      <c r="A2158" s="1" t="s">
        <v>1245</v>
      </c>
      <c r="B2158" s="1" t="s">
        <v>1246</v>
      </c>
      <c r="C2158" s="1" t="s">
        <v>57</v>
      </c>
      <c r="D2158" s="194">
        <v>5174</v>
      </c>
      <c r="E2158" s="197">
        <v>50174</v>
      </c>
      <c r="F2158" s="1" t="s">
        <v>239</v>
      </c>
      <c r="G2158" s="1" t="s">
        <v>6120</v>
      </c>
      <c r="H2158" s="17">
        <v>50996</v>
      </c>
      <c r="I2158" s="12">
        <v>13</v>
      </c>
      <c r="J2158" s="1" t="s">
        <v>12</v>
      </c>
      <c r="K2158" s="1" t="s">
        <v>9</v>
      </c>
      <c r="L2158" s="4">
        <v>11</v>
      </c>
      <c r="M2158" s="1" t="s">
        <v>6551</v>
      </c>
      <c r="N2158" s="12">
        <v>0</v>
      </c>
      <c r="O2158" s="12" t="s">
        <v>6551</v>
      </c>
      <c r="P2158" s="14">
        <v>21.671687077316761</v>
      </c>
      <c r="Q2158" s="12" t="s">
        <v>6551</v>
      </c>
      <c r="R2158" s="14">
        <v>0</v>
      </c>
      <c r="S2158" s="12" t="s">
        <v>6551</v>
      </c>
      <c r="T2158" s="14">
        <v>23.977152257356973</v>
      </c>
      <c r="U2158" s="12" t="s">
        <v>6551</v>
      </c>
      <c r="V2158" s="17">
        <v>0</v>
      </c>
      <c r="W2158" s="12" t="s">
        <v>6551</v>
      </c>
      <c r="X2158" s="17">
        <v>0</v>
      </c>
      <c r="Y2158" s="12" t="s">
        <v>6551</v>
      </c>
      <c r="Z2158" s="17">
        <v>592829</v>
      </c>
      <c r="AA2158" s="12" t="s">
        <v>6551</v>
      </c>
      <c r="AB2158" s="17" t="s">
        <v>6551</v>
      </c>
      <c r="AC2158" s="12" t="s">
        <v>6551</v>
      </c>
      <c r="AD2158" s="17">
        <v>0</v>
      </c>
      <c r="AE2158" s="12" t="s">
        <v>6551</v>
      </c>
      <c r="AF2158" s="17">
        <v>27355</v>
      </c>
      <c r="AG2158" s="12" t="s">
        <v>6551</v>
      </c>
      <c r="AH2158" s="17" t="s">
        <v>6551</v>
      </c>
      <c r="AI2158" s="12" t="s">
        <v>6551</v>
      </c>
      <c r="AJ2158" s="17">
        <v>0</v>
      </c>
      <c r="AK2158" s="12" t="s">
        <v>6551</v>
      </c>
      <c r="AL2158" s="17">
        <v>0</v>
      </c>
      <c r="AM2158" s="12" t="s">
        <v>6551</v>
      </c>
      <c r="AN2158" s="17">
        <v>0</v>
      </c>
      <c r="AO2158" s="12" t="s">
        <v>6551</v>
      </c>
      <c r="AP2158" s="192">
        <v>0</v>
      </c>
      <c r="AQ2158" s="12" t="s">
        <v>6551</v>
      </c>
      <c r="AR2158" s="17">
        <v>655895</v>
      </c>
      <c r="AS2158" s="12" t="s">
        <v>6551</v>
      </c>
      <c r="AT2158" s="17">
        <v>0</v>
      </c>
      <c r="AU2158" s="1" t="s">
        <v>6551</v>
      </c>
      <c r="AV2158" s="1" t="str">
        <f>IF(OR(M2158="Q",O2158="Q",Q2158="Q",S2158="Q",U2158="Q",W2158="Q",Y2158="Q",AA2158="Q",AC2158="Q",AE2158="Q",AG2158="Q",AI2158="Q",AK2158="Q",AM2158="Q",AO2158="Q",AQ2158="Q",AS2158="Q",AU2158="Q"),"Yes","No")</f>
        <v>No</v>
      </c>
    </row>
    <row r="2159" spans="1:48" x14ac:dyDescent="0.2">
      <c r="A2159" s="1" t="s">
        <v>2442</v>
      </c>
      <c r="B2159" s="1" t="s">
        <v>2443</v>
      </c>
      <c r="C2159" s="1" t="s">
        <v>79</v>
      </c>
      <c r="D2159" s="194" t="s">
        <v>2444</v>
      </c>
      <c r="E2159" s="197" t="s">
        <v>2445</v>
      </c>
      <c r="F2159" s="1" t="s">
        <v>239</v>
      </c>
      <c r="G2159" s="1" t="s">
        <v>287</v>
      </c>
      <c r="H2159" s="17">
        <v>0</v>
      </c>
      <c r="I2159" s="12">
        <v>13</v>
      </c>
      <c r="J2159" s="1" t="s">
        <v>11</v>
      </c>
      <c r="K2159" s="1" t="s">
        <v>9</v>
      </c>
      <c r="L2159" s="4">
        <v>11</v>
      </c>
      <c r="M2159" s="1" t="s">
        <v>6551</v>
      </c>
      <c r="N2159" s="12">
        <v>0</v>
      </c>
      <c r="O2159" s="12" t="s">
        <v>6551</v>
      </c>
      <c r="P2159" s="14">
        <v>17.367961096624146</v>
      </c>
      <c r="Q2159" s="12" t="s">
        <v>6551</v>
      </c>
      <c r="R2159" s="14">
        <v>0</v>
      </c>
      <c r="S2159" s="12" t="s">
        <v>6551</v>
      </c>
      <c r="T2159" s="14">
        <v>2.0263936852491367</v>
      </c>
      <c r="U2159" s="12" t="s">
        <v>6551</v>
      </c>
      <c r="V2159" s="17">
        <v>0</v>
      </c>
      <c r="W2159" s="12" t="s">
        <v>6551</v>
      </c>
      <c r="X2159" s="17">
        <v>0</v>
      </c>
      <c r="Y2159" s="12" t="s">
        <v>6551</v>
      </c>
      <c r="Z2159" s="17">
        <v>492868</v>
      </c>
      <c r="AA2159" s="12" t="s">
        <v>6551</v>
      </c>
      <c r="AB2159" s="17" t="s">
        <v>6551</v>
      </c>
      <c r="AC2159" s="12" t="s">
        <v>6551</v>
      </c>
      <c r="AD2159" s="17">
        <v>0</v>
      </c>
      <c r="AE2159" s="12" t="s">
        <v>6551</v>
      </c>
      <c r="AF2159" s="17">
        <v>28378</v>
      </c>
      <c r="AG2159" s="12" t="s">
        <v>6551</v>
      </c>
      <c r="AH2159" s="17" t="s">
        <v>6551</v>
      </c>
      <c r="AI2159" s="12" t="s">
        <v>6551</v>
      </c>
      <c r="AJ2159" s="17">
        <v>0</v>
      </c>
      <c r="AK2159" s="12" t="s">
        <v>6551</v>
      </c>
      <c r="AL2159" s="17">
        <v>0</v>
      </c>
      <c r="AM2159" s="12" t="s">
        <v>6551</v>
      </c>
      <c r="AN2159" s="17">
        <v>0</v>
      </c>
      <c r="AO2159" s="12" t="s">
        <v>6551</v>
      </c>
      <c r="AP2159" s="192">
        <v>0</v>
      </c>
      <c r="AQ2159" s="12" t="s">
        <v>6551</v>
      </c>
      <c r="AR2159" s="17">
        <v>57505</v>
      </c>
      <c r="AS2159" s="12" t="s">
        <v>6551</v>
      </c>
      <c r="AT2159" s="17">
        <v>0</v>
      </c>
      <c r="AU2159" s="1" t="s">
        <v>6551</v>
      </c>
      <c r="AV2159" s="1" t="str">
        <f>IF(OR(M2159="Q",O2159="Q",Q2159="Q",S2159="Q",U2159="Q",W2159="Q",Y2159="Q",AA2159="Q",AC2159="Q",AE2159="Q",AG2159="Q",AI2159="Q",AK2159="Q",AM2159="Q",AO2159="Q",AQ2159="Q",AS2159="Q",AU2159="Q"),"Yes","No")</f>
        <v>No</v>
      </c>
    </row>
    <row r="2160" spans="1:48" x14ac:dyDescent="0.2">
      <c r="A2160" s="1" t="s">
        <v>4288</v>
      </c>
      <c r="B2160" s="1" t="s">
        <v>4289</v>
      </c>
      <c r="C2160" s="1" t="s">
        <v>90</v>
      </c>
      <c r="D2160" s="194" t="s">
        <v>4290</v>
      </c>
      <c r="E2160" s="197" t="s">
        <v>4291</v>
      </c>
      <c r="F2160" s="1" t="s">
        <v>305</v>
      </c>
      <c r="G2160" s="1" t="s">
        <v>287</v>
      </c>
      <c r="H2160" s="17">
        <v>0</v>
      </c>
      <c r="I2160" s="12">
        <v>13</v>
      </c>
      <c r="J2160" s="1" t="s">
        <v>12</v>
      </c>
      <c r="K2160" s="1" t="s">
        <v>9</v>
      </c>
      <c r="L2160" s="4">
        <v>11</v>
      </c>
      <c r="M2160" s="1" t="s">
        <v>6551</v>
      </c>
      <c r="N2160" s="12">
        <v>0</v>
      </c>
      <c r="O2160" s="12" t="s">
        <v>6551</v>
      </c>
      <c r="P2160" s="14">
        <v>26.957629561307431</v>
      </c>
      <c r="Q2160" s="12" t="s">
        <v>6551</v>
      </c>
      <c r="R2160" s="14">
        <v>0</v>
      </c>
      <c r="S2160" s="12" t="s">
        <v>6551</v>
      </c>
      <c r="T2160" s="14">
        <v>6.2409062085663223</v>
      </c>
      <c r="U2160" s="12" t="s">
        <v>6551</v>
      </c>
      <c r="V2160" s="17">
        <v>0</v>
      </c>
      <c r="W2160" s="12" t="s">
        <v>6551</v>
      </c>
      <c r="X2160" s="17">
        <v>0</v>
      </c>
      <c r="Y2160" s="12" t="s">
        <v>6551</v>
      </c>
      <c r="Z2160" s="17">
        <v>467634</v>
      </c>
      <c r="AA2160" s="12" t="s">
        <v>6551</v>
      </c>
      <c r="AB2160" s="17" t="s">
        <v>6551</v>
      </c>
      <c r="AC2160" s="12" t="s">
        <v>6551</v>
      </c>
      <c r="AD2160" s="17">
        <v>0</v>
      </c>
      <c r="AE2160" s="12" t="s">
        <v>6551</v>
      </c>
      <c r="AF2160" s="17">
        <v>17347</v>
      </c>
      <c r="AG2160" s="12" t="s">
        <v>6551</v>
      </c>
      <c r="AH2160" s="17" t="s">
        <v>6551</v>
      </c>
      <c r="AI2160" s="12" t="s">
        <v>6551</v>
      </c>
      <c r="AJ2160" s="17">
        <v>0</v>
      </c>
      <c r="AK2160" s="12" t="s">
        <v>6551</v>
      </c>
      <c r="AL2160" s="17">
        <v>0</v>
      </c>
      <c r="AM2160" s="12" t="s">
        <v>6551</v>
      </c>
      <c r="AN2160" s="17">
        <v>0</v>
      </c>
      <c r="AO2160" s="12" t="s">
        <v>6551</v>
      </c>
      <c r="AP2160" s="192">
        <v>0</v>
      </c>
      <c r="AQ2160" s="12" t="s">
        <v>6551</v>
      </c>
      <c r="AR2160" s="17">
        <v>108261</v>
      </c>
      <c r="AS2160" s="12" t="s">
        <v>6551</v>
      </c>
      <c r="AT2160" s="17">
        <v>0</v>
      </c>
      <c r="AU2160" s="1" t="s">
        <v>6551</v>
      </c>
      <c r="AV2160" s="1" t="str">
        <f>IF(OR(M2160="Q",O2160="Q",Q2160="Q",S2160="Q",U2160="Q",W2160="Q",Y2160="Q",AA2160="Q",AC2160="Q",AE2160="Q",AG2160="Q",AI2160="Q",AK2160="Q",AM2160="Q",AO2160="Q",AQ2160="Q",AS2160="Q",AU2160="Q"),"Yes","No")</f>
        <v>No</v>
      </c>
    </row>
    <row r="2161" spans="1:48" x14ac:dyDescent="0.2">
      <c r="A2161" s="1" t="s">
        <v>585</v>
      </c>
      <c r="B2161" s="1" t="s">
        <v>586</v>
      </c>
      <c r="C2161" s="1" t="s">
        <v>26</v>
      </c>
      <c r="D2161" s="194">
        <v>9155</v>
      </c>
      <c r="E2161" s="197">
        <v>90155</v>
      </c>
      <c r="F2161" s="1" t="s">
        <v>239</v>
      </c>
      <c r="G2161" s="1" t="s">
        <v>6120</v>
      </c>
      <c r="H2161" s="17">
        <v>93141</v>
      </c>
      <c r="I2161" s="12">
        <v>13</v>
      </c>
      <c r="J2161" s="1" t="s">
        <v>12</v>
      </c>
      <c r="K2161" s="1" t="s">
        <v>13</v>
      </c>
      <c r="L2161" s="4">
        <v>10</v>
      </c>
      <c r="M2161" s="1" t="s">
        <v>6551</v>
      </c>
      <c r="N2161" s="12">
        <v>0</v>
      </c>
      <c r="O2161" s="12" t="s">
        <v>6551</v>
      </c>
      <c r="P2161" s="14">
        <v>13.755603366104742</v>
      </c>
      <c r="Q2161" s="12" t="s">
        <v>6551</v>
      </c>
      <c r="R2161" s="14">
        <v>0</v>
      </c>
      <c r="S2161" s="12" t="s">
        <v>6551</v>
      </c>
      <c r="T2161" s="14">
        <v>13.224161878046788</v>
      </c>
      <c r="U2161" s="12" t="s">
        <v>6551</v>
      </c>
      <c r="V2161" s="17">
        <v>0</v>
      </c>
      <c r="W2161" s="12" t="s">
        <v>6551</v>
      </c>
      <c r="X2161" s="17">
        <v>0</v>
      </c>
      <c r="Y2161" s="12" t="s">
        <v>6551</v>
      </c>
      <c r="Z2161" s="17">
        <v>505092</v>
      </c>
      <c r="AA2161" s="12" t="s">
        <v>6551</v>
      </c>
      <c r="AB2161" s="17" t="s">
        <v>6551</v>
      </c>
      <c r="AC2161" s="12" t="s">
        <v>6551</v>
      </c>
      <c r="AD2161" s="17">
        <v>0</v>
      </c>
      <c r="AE2161" s="12" t="s">
        <v>6551</v>
      </c>
      <c r="AF2161" s="17">
        <v>36719</v>
      </c>
      <c r="AG2161" s="12" t="s">
        <v>6551</v>
      </c>
      <c r="AH2161" s="17" t="s">
        <v>6551</v>
      </c>
      <c r="AI2161" s="12" t="s">
        <v>6551</v>
      </c>
      <c r="AJ2161" s="17">
        <v>0</v>
      </c>
      <c r="AK2161" s="12" t="s">
        <v>6551</v>
      </c>
      <c r="AL2161" s="17">
        <v>0</v>
      </c>
      <c r="AM2161" s="12" t="s">
        <v>6551</v>
      </c>
      <c r="AN2161" s="17">
        <v>0</v>
      </c>
      <c r="AO2161" s="12" t="s">
        <v>6551</v>
      </c>
      <c r="AP2161" s="192">
        <v>0</v>
      </c>
      <c r="AQ2161" s="12" t="s">
        <v>6551</v>
      </c>
      <c r="AR2161" s="17">
        <v>485578</v>
      </c>
      <c r="AS2161" s="12" t="s">
        <v>6551</v>
      </c>
      <c r="AT2161" s="17">
        <v>0</v>
      </c>
      <c r="AU2161" s="1" t="s">
        <v>6551</v>
      </c>
      <c r="AV2161" s="1" t="str">
        <f>IF(OR(M2161="Q",O2161="Q",Q2161="Q",S2161="Q",U2161="Q",W2161="Q",Y2161="Q",AA2161="Q",AC2161="Q",AE2161="Q",AG2161="Q",AI2161="Q",AK2161="Q",AM2161="Q",AO2161="Q",AQ2161="Q",AS2161="Q",AU2161="Q"),"Yes","No")</f>
        <v>No</v>
      </c>
    </row>
    <row r="2162" spans="1:48" x14ac:dyDescent="0.2">
      <c r="A2162" s="1" t="s">
        <v>5860</v>
      </c>
      <c r="B2162" s="1" t="s">
        <v>5861</v>
      </c>
      <c r="C2162" s="1" t="s">
        <v>99</v>
      </c>
      <c r="D2162" s="194" t="s">
        <v>5862</v>
      </c>
      <c r="E2162" s="197" t="s">
        <v>5863</v>
      </c>
      <c r="F2162" s="1" t="s">
        <v>239</v>
      </c>
      <c r="G2162" s="1" t="s">
        <v>287</v>
      </c>
      <c r="H2162" s="17">
        <v>0</v>
      </c>
      <c r="I2162" s="12">
        <v>13</v>
      </c>
      <c r="J2162" s="1" t="s">
        <v>11</v>
      </c>
      <c r="K2162" s="1" t="s">
        <v>13</v>
      </c>
      <c r="L2162" s="4">
        <v>10</v>
      </c>
      <c r="M2162" s="1" t="s">
        <v>6551</v>
      </c>
      <c r="N2162" s="12">
        <v>0</v>
      </c>
      <c r="O2162" s="12" t="s">
        <v>6551</v>
      </c>
      <c r="P2162" s="14">
        <v>15.21489443378119</v>
      </c>
      <c r="Q2162" s="12" t="s">
        <v>6551</v>
      </c>
      <c r="R2162" s="14">
        <v>0</v>
      </c>
      <c r="S2162" s="12" t="s">
        <v>6551</v>
      </c>
      <c r="T2162" s="14">
        <v>1.6528982725527832</v>
      </c>
      <c r="U2162" s="12" t="s">
        <v>6551</v>
      </c>
      <c r="V2162" s="17">
        <v>0</v>
      </c>
      <c r="W2162" s="12" t="s">
        <v>6551</v>
      </c>
      <c r="X2162" s="17">
        <v>0</v>
      </c>
      <c r="Y2162" s="12" t="s">
        <v>6551</v>
      </c>
      <c r="Z2162" s="17">
        <v>198174</v>
      </c>
      <c r="AA2162" s="12" t="s">
        <v>6551</v>
      </c>
      <c r="AB2162" s="17" t="s">
        <v>6551</v>
      </c>
      <c r="AC2162" s="12" t="s">
        <v>6551</v>
      </c>
      <c r="AD2162" s="17">
        <v>0</v>
      </c>
      <c r="AE2162" s="12" t="s">
        <v>6551</v>
      </c>
      <c r="AF2162" s="17">
        <v>13025</v>
      </c>
      <c r="AG2162" s="12" t="s">
        <v>6551</v>
      </c>
      <c r="AH2162" s="17" t="s">
        <v>6551</v>
      </c>
      <c r="AI2162" s="12" t="s">
        <v>6551</v>
      </c>
      <c r="AJ2162" s="17">
        <v>0</v>
      </c>
      <c r="AK2162" s="12" t="s">
        <v>6551</v>
      </c>
      <c r="AL2162" s="17">
        <v>0</v>
      </c>
      <c r="AM2162" s="12" t="s">
        <v>6551</v>
      </c>
      <c r="AN2162" s="17">
        <v>0</v>
      </c>
      <c r="AO2162" s="12" t="s">
        <v>6551</v>
      </c>
      <c r="AP2162" s="192">
        <v>0</v>
      </c>
      <c r="AQ2162" s="12" t="s">
        <v>6551</v>
      </c>
      <c r="AR2162" s="17">
        <v>21529</v>
      </c>
      <c r="AS2162" s="12" t="s">
        <v>6551</v>
      </c>
      <c r="AT2162" s="17">
        <v>0</v>
      </c>
      <c r="AU2162" s="1" t="s">
        <v>6551</v>
      </c>
      <c r="AV2162" s="1" t="str">
        <f>IF(OR(M2162="Q",O2162="Q",Q2162="Q",S2162="Q",U2162="Q",W2162="Q",Y2162="Q",AA2162="Q",AC2162="Q",AE2162="Q",AG2162="Q",AI2162="Q",AK2162="Q",AM2162="Q",AO2162="Q",AQ2162="Q",AS2162="Q",AU2162="Q"),"Yes","No")</f>
        <v>No</v>
      </c>
    </row>
    <row r="2163" spans="1:48" x14ac:dyDescent="0.2">
      <c r="A2163" s="1" t="s">
        <v>1233</v>
      </c>
      <c r="B2163" s="1" t="s">
        <v>1234</v>
      </c>
      <c r="C2163" s="1" t="s">
        <v>26</v>
      </c>
      <c r="D2163" s="194">
        <v>9197</v>
      </c>
      <c r="E2163" s="197">
        <v>90197</v>
      </c>
      <c r="F2163" s="1" t="s">
        <v>239</v>
      </c>
      <c r="G2163" s="1" t="s">
        <v>6120</v>
      </c>
      <c r="H2163" s="17">
        <v>87569</v>
      </c>
      <c r="I2163" s="12">
        <v>13</v>
      </c>
      <c r="J2163" s="1" t="s">
        <v>12</v>
      </c>
      <c r="K2163" s="1" t="s">
        <v>13</v>
      </c>
      <c r="L2163" s="4">
        <v>9</v>
      </c>
      <c r="M2163" s="1" t="s">
        <v>6551</v>
      </c>
      <c r="N2163" s="12">
        <v>0</v>
      </c>
      <c r="O2163" s="12" t="s">
        <v>6551</v>
      </c>
      <c r="P2163" s="14">
        <v>12.926084804487708</v>
      </c>
      <c r="Q2163" s="12" t="s">
        <v>6551</v>
      </c>
      <c r="R2163" s="14">
        <v>0</v>
      </c>
      <c r="S2163" s="12" t="s">
        <v>6551</v>
      </c>
      <c r="T2163" s="14">
        <v>6.551022933509322</v>
      </c>
      <c r="U2163" s="12" t="s">
        <v>6551</v>
      </c>
      <c r="V2163" s="17">
        <v>0</v>
      </c>
      <c r="W2163" s="12" t="s">
        <v>6551</v>
      </c>
      <c r="X2163" s="17">
        <v>0</v>
      </c>
      <c r="Y2163" s="12" t="s">
        <v>6551</v>
      </c>
      <c r="Z2163" s="17">
        <v>313380</v>
      </c>
      <c r="AA2163" s="12" t="s">
        <v>6551</v>
      </c>
      <c r="AB2163" s="17" t="s">
        <v>6551</v>
      </c>
      <c r="AC2163" s="12" t="s">
        <v>6551</v>
      </c>
      <c r="AD2163" s="17">
        <v>0</v>
      </c>
      <c r="AE2163" s="12" t="s">
        <v>6551</v>
      </c>
      <c r="AF2163" s="17">
        <v>24244</v>
      </c>
      <c r="AG2163" s="12" t="s">
        <v>6551</v>
      </c>
      <c r="AH2163" s="17" t="s">
        <v>6551</v>
      </c>
      <c r="AI2163" s="12" t="s">
        <v>6551</v>
      </c>
      <c r="AJ2163" s="17">
        <v>0</v>
      </c>
      <c r="AK2163" s="12" t="s">
        <v>6551</v>
      </c>
      <c r="AL2163" s="17">
        <v>0</v>
      </c>
      <c r="AM2163" s="12" t="s">
        <v>6551</v>
      </c>
      <c r="AN2163" s="17">
        <v>0</v>
      </c>
      <c r="AO2163" s="12" t="s">
        <v>6551</v>
      </c>
      <c r="AP2163" s="192">
        <v>0</v>
      </c>
      <c r="AQ2163" s="12" t="s">
        <v>6551</v>
      </c>
      <c r="AR2163" s="17">
        <v>158823</v>
      </c>
      <c r="AS2163" s="12" t="s">
        <v>6551</v>
      </c>
      <c r="AT2163" s="17">
        <v>0</v>
      </c>
      <c r="AU2163" s="1" t="s">
        <v>6551</v>
      </c>
      <c r="AV2163" s="1" t="str">
        <f>IF(OR(M2163="Q",O2163="Q",Q2163="Q",S2163="Q",U2163="Q",W2163="Q",Y2163="Q",AA2163="Q",AC2163="Q",AE2163="Q",AG2163="Q",AI2163="Q",AK2163="Q",AM2163="Q",AO2163="Q",AQ2163="Q",AS2163="Q",AU2163="Q"),"Yes","No")</f>
        <v>No</v>
      </c>
    </row>
    <row r="2164" spans="1:48" x14ac:dyDescent="0.2">
      <c r="A2164" s="1" t="s">
        <v>2167</v>
      </c>
      <c r="B2164" s="1" t="s">
        <v>2168</v>
      </c>
      <c r="C2164" s="1" t="s">
        <v>120</v>
      </c>
      <c r="D2164" s="194" t="s">
        <v>2169</v>
      </c>
      <c r="E2164" s="197" t="s">
        <v>2170</v>
      </c>
      <c r="F2164" s="1" t="s">
        <v>305</v>
      </c>
      <c r="G2164" s="1" t="s">
        <v>287</v>
      </c>
      <c r="H2164" s="17">
        <v>0</v>
      </c>
      <c r="I2164" s="12">
        <v>13</v>
      </c>
      <c r="J2164" s="1" t="s">
        <v>11</v>
      </c>
      <c r="K2164" s="1" t="s">
        <v>9</v>
      </c>
      <c r="L2164" s="4">
        <v>9</v>
      </c>
      <c r="M2164" s="1" t="s">
        <v>6551</v>
      </c>
      <c r="N2164" s="12">
        <v>0</v>
      </c>
      <c r="O2164" s="12" t="s">
        <v>6551</v>
      </c>
      <c r="P2164" s="14">
        <v>9.1214336803623937</v>
      </c>
      <c r="Q2164" s="12" t="s">
        <v>123</v>
      </c>
      <c r="R2164" s="14">
        <v>0</v>
      </c>
      <c r="S2164" s="12" t="s">
        <v>6551</v>
      </c>
      <c r="T2164" s="14">
        <v>1.5880950488754668</v>
      </c>
      <c r="U2164" s="12" t="s">
        <v>123</v>
      </c>
      <c r="V2164" s="17">
        <v>0</v>
      </c>
      <c r="W2164" s="12" t="s">
        <v>6551</v>
      </c>
      <c r="X2164" s="17">
        <v>0</v>
      </c>
      <c r="Y2164" s="12" t="s">
        <v>6551</v>
      </c>
      <c r="Z2164" s="17">
        <v>114775</v>
      </c>
      <c r="AA2164" s="12" t="s">
        <v>123</v>
      </c>
      <c r="AB2164" s="17" t="s">
        <v>6551</v>
      </c>
      <c r="AC2164" s="12" t="s">
        <v>6551</v>
      </c>
      <c r="AD2164" s="17">
        <v>0</v>
      </c>
      <c r="AE2164" s="12" t="s">
        <v>6551</v>
      </c>
      <c r="AF2164" s="17">
        <v>12583</v>
      </c>
      <c r="AG2164" s="12" t="s">
        <v>123</v>
      </c>
      <c r="AH2164" s="17" t="s">
        <v>6551</v>
      </c>
      <c r="AI2164" s="12" t="s">
        <v>6551</v>
      </c>
      <c r="AJ2164" s="17">
        <v>0</v>
      </c>
      <c r="AK2164" s="12" t="s">
        <v>6551</v>
      </c>
      <c r="AL2164" s="17">
        <v>0</v>
      </c>
      <c r="AM2164" s="12" t="s">
        <v>6551</v>
      </c>
      <c r="AN2164" s="17">
        <v>0</v>
      </c>
      <c r="AO2164" s="12" t="s">
        <v>6551</v>
      </c>
      <c r="AP2164" s="192">
        <v>0</v>
      </c>
      <c r="AQ2164" s="12" t="s">
        <v>6551</v>
      </c>
      <c r="AR2164" s="17">
        <v>19983</v>
      </c>
      <c r="AS2164" s="12" t="s">
        <v>6551</v>
      </c>
      <c r="AT2164" s="17">
        <v>0</v>
      </c>
      <c r="AU2164" s="1" t="s">
        <v>6551</v>
      </c>
      <c r="AV2164" s="1" t="str">
        <f>IF(OR(M2164="Q",O2164="Q",Q2164="Q",S2164="Q",U2164="Q",W2164="Q",Y2164="Q",AA2164="Q",AC2164="Q",AE2164="Q",AG2164="Q",AI2164="Q",AK2164="Q",AM2164="Q",AO2164="Q",AQ2164="Q",AS2164="Q",AU2164="Q"),"Yes","No")</f>
        <v>No</v>
      </c>
    </row>
    <row r="2165" spans="1:48" x14ac:dyDescent="0.2">
      <c r="A2165" s="1" t="s">
        <v>1406</v>
      </c>
      <c r="B2165" s="1" t="s">
        <v>1407</v>
      </c>
      <c r="C2165" s="1" t="s">
        <v>113</v>
      </c>
      <c r="D2165" s="194">
        <v>51</v>
      </c>
      <c r="E2165" s="197">
        <v>51</v>
      </c>
      <c r="F2165" s="1" t="s">
        <v>239</v>
      </c>
      <c r="G2165" s="1" t="s">
        <v>6120</v>
      </c>
      <c r="H2165" s="17">
        <v>51924</v>
      </c>
      <c r="I2165" s="12">
        <v>13</v>
      </c>
      <c r="J2165" s="1" t="s">
        <v>14</v>
      </c>
      <c r="K2165" s="1" t="s">
        <v>9</v>
      </c>
      <c r="L2165" s="4">
        <v>8</v>
      </c>
      <c r="M2165" s="1" t="s">
        <v>6551</v>
      </c>
      <c r="N2165" s="12">
        <v>0</v>
      </c>
      <c r="O2165" s="12" t="s">
        <v>6551</v>
      </c>
      <c r="P2165" s="14">
        <v>38.360660324566311</v>
      </c>
      <c r="Q2165" s="12" t="s">
        <v>6551</v>
      </c>
      <c r="R2165" s="14">
        <v>0</v>
      </c>
      <c r="S2165" s="12" t="s">
        <v>6551</v>
      </c>
      <c r="T2165" s="14">
        <v>8.1052042529378845</v>
      </c>
      <c r="U2165" s="12" t="s">
        <v>6551</v>
      </c>
      <c r="V2165" s="17">
        <v>0</v>
      </c>
      <c r="W2165" s="12" t="s">
        <v>6551</v>
      </c>
      <c r="X2165" s="17">
        <v>0</v>
      </c>
      <c r="Y2165" s="12" t="s">
        <v>6551</v>
      </c>
      <c r="Z2165" s="17">
        <v>137101</v>
      </c>
      <c r="AA2165" s="12" t="s">
        <v>6551</v>
      </c>
      <c r="AB2165" s="17" t="s">
        <v>6551</v>
      </c>
      <c r="AC2165" s="12" t="s">
        <v>6551</v>
      </c>
      <c r="AD2165" s="17">
        <v>0</v>
      </c>
      <c r="AE2165" s="12" t="s">
        <v>6551</v>
      </c>
      <c r="AF2165" s="17">
        <v>3574</v>
      </c>
      <c r="AG2165" s="12" t="s">
        <v>6551</v>
      </c>
      <c r="AH2165" s="17" t="s">
        <v>6551</v>
      </c>
      <c r="AI2165" s="12" t="s">
        <v>6551</v>
      </c>
      <c r="AJ2165" s="17">
        <v>0</v>
      </c>
      <c r="AK2165" s="12" t="s">
        <v>6551</v>
      </c>
      <c r="AL2165" s="17">
        <v>0</v>
      </c>
      <c r="AM2165" s="12" t="s">
        <v>6551</v>
      </c>
      <c r="AN2165" s="17">
        <v>0</v>
      </c>
      <c r="AO2165" s="12" t="s">
        <v>6551</v>
      </c>
      <c r="AP2165" s="192">
        <v>0</v>
      </c>
      <c r="AQ2165" s="12" t="s">
        <v>6551</v>
      </c>
      <c r="AR2165" s="17">
        <v>28968</v>
      </c>
      <c r="AS2165" s="12" t="s">
        <v>6551</v>
      </c>
      <c r="AT2165" s="17">
        <v>0</v>
      </c>
      <c r="AU2165" s="1" t="s">
        <v>6551</v>
      </c>
      <c r="AV2165" s="1" t="str">
        <f>IF(OR(M2165="Q",O2165="Q",Q2165="Q",S2165="Q",U2165="Q",W2165="Q",Y2165="Q",AA2165="Q",AC2165="Q",AE2165="Q",AG2165="Q",AI2165="Q",AK2165="Q",AM2165="Q",AO2165="Q",AQ2165="Q",AS2165="Q",AU2165="Q"),"Yes","No")</f>
        <v>No</v>
      </c>
    </row>
    <row r="2166" spans="1:48" x14ac:dyDescent="0.2">
      <c r="A2166" s="1" t="s">
        <v>1787</v>
      </c>
      <c r="B2166" s="1" t="s">
        <v>350</v>
      </c>
      <c r="C2166" s="1" t="s">
        <v>99</v>
      </c>
      <c r="D2166" s="194">
        <v>61</v>
      </c>
      <c r="E2166" s="197">
        <v>61</v>
      </c>
      <c r="F2166" s="1" t="s">
        <v>239</v>
      </c>
      <c r="G2166" s="1" t="s">
        <v>6120</v>
      </c>
      <c r="H2166" s="17">
        <v>56997</v>
      </c>
      <c r="I2166" s="12">
        <v>13</v>
      </c>
      <c r="J2166" s="1" t="s">
        <v>11</v>
      </c>
      <c r="K2166" s="1" t="s">
        <v>9</v>
      </c>
      <c r="L2166" s="4">
        <v>8</v>
      </c>
      <c r="M2166" s="1" t="s">
        <v>6551</v>
      </c>
      <c r="N2166" s="12">
        <v>0</v>
      </c>
      <c r="O2166" s="12" t="s">
        <v>6551</v>
      </c>
      <c r="P2166" s="14">
        <v>13.45979381443299</v>
      </c>
      <c r="Q2166" s="12" t="s">
        <v>6551</v>
      </c>
      <c r="R2166" s="14">
        <v>0</v>
      </c>
      <c r="S2166" s="12" t="s">
        <v>6551</v>
      </c>
      <c r="T2166" s="14">
        <v>2.1952319587628866</v>
      </c>
      <c r="U2166" s="12" t="s">
        <v>6551</v>
      </c>
      <c r="V2166" s="17">
        <v>0</v>
      </c>
      <c r="W2166" s="12" t="s">
        <v>6551</v>
      </c>
      <c r="X2166" s="17">
        <v>0</v>
      </c>
      <c r="Y2166" s="12" t="s">
        <v>6551</v>
      </c>
      <c r="Z2166" s="17">
        <v>104448</v>
      </c>
      <c r="AA2166" s="12" t="s">
        <v>6551</v>
      </c>
      <c r="AB2166" s="17" t="s">
        <v>6551</v>
      </c>
      <c r="AC2166" s="12" t="s">
        <v>6551</v>
      </c>
      <c r="AD2166" s="17">
        <v>0</v>
      </c>
      <c r="AE2166" s="12" t="s">
        <v>6551</v>
      </c>
      <c r="AF2166" s="17">
        <v>7760</v>
      </c>
      <c r="AG2166" s="12" t="s">
        <v>6551</v>
      </c>
      <c r="AH2166" s="17" t="s">
        <v>6551</v>
      </c>
      <c r="AI2166" s="12" t="s">
        <v>6551</v>
      </c>
      <c r="AJ2166" s="17">
        <v>0</v>
      </c>
      <c r="AK2166" s="12" t="s">
        <v>6551</v>
      </c>
      <c r="AL2166" s="17">
        <v>0</v>
      </c>
      <c r="AM2166" s="12" t="s">
        <v>6551</v>
      </c>
      <c r="AN2166" s="17">
        <v>0</v>
      </c>
      <c r="AO2166" s="12" t="s">
        <v>6551</v>
      </c>
      <c r="AP2166" s="192">
        <v>0</v>
      </c>
      <c r="AQ2166" s="12" t="s">
        <v>6551</v>
      </c>
      <c r="AR2166" s="17">
        <v>17035</v>
      </c>
      <c r="AS2166" s="12" t="s">
        <v>6551</v>
      </c>
      <c r="AT2166" s="17">
        <v>0</v>
      </c>
      <c r="AU2166" s="1" t="s">
        <v>6551</v>
      </c>
      <c r="AV2166" s="1" t="str">
        <f>IF(OR(M2166="Q",O2166="Q",Q2166="Q",S2166="Q",U2166="Q",W2166="Q",Y2166="Q",AA2166="Q",AC2166="Q",AE2166="Q",AG2166="Q",AI2166="Q",AK2166="Q",AM2166="Q",AO2166="Q",AQ2166="Q",AS2166="Q",AU2166="Q"),"Yes","No")</f>
        <v>No</v>
      </c>
    </row>
    <row r="2167" spans="1:48" x14ac:dyDescent="0.2">
      <c r="A2167" s="1" t="s">
        <v>6313</v>
      </c>
      <c r="B2167" s="1" t="s">
        <v>6482</v>
      </c>
      <c r="C2167" s="1" t="s">
        <v>39</v>
      </c>
      <c r="D2167" s="194" t="s">
        <v>6312</v>
      </c>
      <c r="E2167" s="197">
        <v>11152</v>
      </c>
      <c r="F2167" s="1" t="s">
        <v>166</v>
      </c>
      <c r="G2167" s="1" t="s">
        <v>6120</v>
      </c>
      <c r="H2167" s="17">
        <v>0</v>
      </c>
      <c r="I2167" s="12">
        <v>13</v>
      </c>
      <c r="J2167" s="1" t="s">
        <v>11</v>
      </c>
      <c r="K2167" s="1" t="s">
        <v>9</v>
      </c>
      <c r="L2167" s="4">
        <v>8</v>
      </c>
      <c r="M2167" s="1" t="s">
        <v>6551</v>
      </c>
      <c r="N2167" s="12">
        <v>0</v>
      </c>
      <c r="O2167" s="12" t="s">
        <v>6551</v>
      </c>
      <c r="P2167" s="14">
        <v>14.998331346841479</v>
      </c>
      <c r="Q2167" s="12" t="s">
        <v>6551</v>
      </c>
      <c r="R2167" s="14">
        <v>0</v>
      </c>
      <c r="S2167" s="12" t="s">
        <v>6551</v>
      </c>
      <c r="T2167" s="14">
        <v>1.7077473182359952</v>
      </c>
      <c r="U2167" s="12" t="s">
        <v>123</v>
      </c>
      <c r="V2167" s="17">
        <v>0</v>
      </c>
      <c r="W2167" s="12" t="s">
        <v>6551</v>
      </c>
      <c r="X2167" s="17">
        <v>0</v>
      </c>
      <c r="Y2167" s="12" t="s">
        <v>6551</v>
      </c>
      <c r="Z2167" s="17">
        <v>62918</v>
      </c>
      <c r="AA2167" s="12" t="s">
        <v>6551</v>
      </c>
      <c r="AB2167" s="17" t="s">
        <v>6551</v>
      </c>
      <c r="AC2167" s="12" t="s">
        <v>6551</v>
      </c>
      <c r="AD2167" s="17">
        <v>0</v>
      </c>
      <c r="AE2167" s="12" t="s">
        <v>6551</v>
      </c>
      <c r="AF2167" s="17">
        <v>4195</v>
      </c>
      <c r="AG2167" s="12" t="s">
        <v>6551</v>
      </c>
      <c r="AH2167" s="17" t="s">
        <v>6551</v>
      </c>
      <c r="AI2167" s="12" t="s">
        <v>6551</v>
      </c>
      <c r="AJ2167" s="17">
        <v>0</v>
      </c>
      <c r="AK2167" s="12" t="s">
        <v>6551</v>
      </c>
      <c r="AL2167" s="17">
        <v>0</v>
      </c>
      <c r="AM2167" s="12" t="s">
        <v>6551</v>
      </c>
      <c r="AN2167" s="17">
        <v>0</v>
      </c>
      <c r="AO2167" s="12" t="s">
        <v>6551</v>
      </c>
      <c r="AP2167" s="192">
        <v>0</v>
      </c>
      <c r="AQ2167" s="12" t="s">
        <v>6551</v>
      </c>
      <c r="AR2167" s="17">
        <v>7164</v>
      </c>
      <c r="AS2167" s="12" t="s">
        <v>123</v>
      </c>
      <c r="AT2167" s="17">
        <v>0</v>
      </c>
      <c r="AU2167" s="1" t="s">
        <v>6551</v>
      </c>
      <c r="AV2167" s="1" t="str">
        <f>IF(OR(M2167="Q",O2167="Q",Q2167="Q",S2167="Q",U2167="Q",W2167="Q",Y2167="Q",AA2167="Q",AC2167="Q",AE2167="Q",AG2167="Q",AI2167="Q",AK2167="Q",AM2167="Q",AO2167="Q",AQ2167="Q",AS2167="Q",AU2167="Q"),"Yes","No")</f>
        <v>No</v>
      </c>
    </row>
    <row r="2168" spans="1:48" x14ac:dyDescent="0.2">
      <c r="A2168" s="1" t="s">
        <v>581</v>
      </c>
      <c r="B2168" s="1" t="s">
        <v>582</v>
      </c>
      <c r="C2168" s="1" t="s">
        <v>108</v>
      </c>
      <c r="D2168" s="194">
        <v>6089</v>
      </c>
      <c r="E2168" s="197">
        <v>60089</v>
      </c>
      <c r="F2168" s="1" t="s">
        <v>239</v>
      </c>
      <c r="G2168" s="1" t="s">
        <v>6120</v>
      </c>
      <c r="H2168" s="17">
        <v>130247</v>
      </c>
      <c r="I2168" s="12">
        <v>13</v>
      </c>
      <c r="J2168" s="1" t="s">
        <v>11</v>
      </c>
      <c r="K2168" s="1" t="s">
        <v>9</v>
      </c>
      <c r="L2168" s="4">
        <v>8</v>
      </c>
      <c r="M2168" s="1" t="s">
        <v>6551</v>
      </c>
      <c r="N2168" s="12">
        <v>0</v>
      </c>
      <c r="O2168" s="12" t="s">
        <v>6551</v>
      </c>
      <c r="P2168" s="14">
        <v>13.1593704976172</v>
      </c>
      <c r="Q2168" s="12" t="s">
        <v>6551</v>
      </c>
      <c r="R2168" s="14">
        <v>0</v>
      </c>
      <c r="S2168" s="12" t="s">
        <v>6551</v>
      </c>
      <c r="T2168" s="14">
        <v>2.2576748309874763</v>
      </c>
      <c r="U2168" s="12" t="s">
        <v>6551</v>
      </c>
      <c r="V2168" s="17">
        <v>0</v>
      </c>
      <c r="W2168" s="12" t="s">
        <v>6551</v>
      </c>
      <c r="X2168" s="17">
        <v>0</v>
      </c>
      <c r="Y2168" s="12" t="s">
        <v>6551</v>
      </c>
      <c r="Z2168" s="17">
        <v>237474</v>
      </c>
      <c r="AA2168" s="12" t="s">
        <v>6551</v>
      </c>
      <c r="AB2168" s="17" t="s">
        <v>6551</v>
      </c>
      <c r="AC2168" s="12" t="s">
        <v>6551</v>
      </c>
      <c r="AD2168" s="17">
        <v>0</v>
      </c>
      <c r="AE2168" s="12" t="s">
        <v>6551</v>
      </c>
      <c r="AF2168" s="17">
        <v>18046</v>
      </c>
      <c r="AG2168" s="12" t="s">
        <v>6551</v>
      </c>
      <c r="AH2168" s="17" t="s">
        <v>6551</v>
      </c>
      <c r="AI2168" s="12" t="s">
        <v>6551</v>
      </c>
      <c r="AJ2168" s="17">
        <v>0</v>
      </c>
      <c r="AK2168" s="12" t="s">
        <v>6551</v>
      </c>
      <c r="AL2168" s="17">
        <v>0</v>
      </c>
      <c r="AM2168" s="12" t="s">
        <v>6551</v>
      </c>
      <c r="AN2168" s="17">
        <v>0</v>
      </c>
      <c r="AO2168" s="12" t="s">
        <v>6551</v>
      </c>
      <c r="AP2168" s="192">
        <v>0</v>
      </c>
      <c r="AQ2168" s="12" t="s">
        <v>6551</v>
      </c>
      <c r="AR2168" s="17">
        <v>40742</v>
      </c>
      <c r="AS2168" s="12" t="s">
        <v>6551</v>
      </c>
      <c r="AT2168" s="17">
        <v>0</v>
      </c>
      <c r="AU2168" s="1" t="s">
        <v>6551</v>
      </c>
      <c r="AV2168" s="1" t="str">
        <f>IF(OR(M2168="Q",O2168="Q",Q2168="Q",S2168="Q",U2168="Q",W2168="Q",Y2168="Q",AA2168="Q",AC2168="Q",AE2168="Q",AG2168="Q",AI2168="Q",AK2168="Q",AM2168="Q",AO2168="Q",AQ2168="Q",AS2168="Q",AU2168="Q"),"Yes","No")</f>
        <v>No</v>
      </c>
    </row>
    <row r="2169" spans="1:48" x14ac:dyDescent="0.2">
      <c r="A2169" s="1" t="s">
        <v>5817</v>
      </c>
      <c r="B2169" s="1" t="s">
        <v>5818</v>
      </c>
      <c r="C2169" s="1" t="s">
        <v>99</v>
      </c>
      <c r="D2169" s="194" t="s">
        <v>5819</v>
      </c>
      <c r="E2169" s="197" t="s">
        <v>5820</v>
      </c>
      <c r="F2169" s="1" t="s">
        <v>242</v>
      </c>
      <c r="G2169" s="1" t="s">
        <v>287</v>
      </c>
      <c r="H2169" s="17">
        <v>0</v>
      </c>
      <c r="I2169" s="12">
        <v>13</v>
      </c>
      <c r="J2169" s="1" t="s">
        <v>12</v>
      </c>
      <c r="K2169" s="1" t="s">
        <v>9</v>
      </c>
      <c r="L2169" s="4">
        <v>8</v>
      </c>
      <c r="M2169" s="1" t="s">
        <v>6551</v>
      </c>
      <c r="N2169" s="12">
        <v>0</v>
      </c>
      <c r="O2169" s="12" t="s">
        <v>6551</v>
      </c>
      <c r="P2169" s="14">
        <v>12.866539871039569</v>
      </c>
      <c r="Q2169" s="12" t="s">
        <v>6551</v>
      </c>
      <c r="R2169" s="14">
        <v>0</v>
      </c>
      <c r="S2169" s="12" t="s">
        <v>6551</v>
      </c>
      <c r="T2169" s="14">
        <v>11.489539360764486</v>
      </c>
      <c r="U2169" s="12" t="s">
        <v>6551</v>
      </c>
      <c r="V2169" s="17">
        <v>0</v>
      </c>
      <c r="W2169" s="12" t="s">
        <v>6551</v>
      </c>
      <c r="X2169" s="17">
        <v>0</v>
      </c>
      <c r="Y2169" s="12" t="s">
        <v>6551</v>
      </c>
      <c r="Z2169" s="17">
        <v>277364</v>
      </c>
      <c r="AA2169" s="12" t="s">
        <v>6551</v>
      </c>
      <c r="AB2169" s="17" t="s">
        <v>6551</v>
      </c>
      <c r="AC2169" s="12" t="s">
        <v>6551</v>
      </c>
      <c r="AD2169" s="17">
        <v>0</v>
      </c>
      <c r="AE2169" s="12" t="s">
        <v>6551</v>
      </c>
      <c r="AF2169" s="17">
        <v>21557</v>
      </c>
      <c r="AG2169" s="12" t="s">
        <v>6551</v>
      </c>
      <c r="AH2169" s="17" t="s">
        <v>6551</v>
      </c>
      <c r="AI2169" s="12" t="s">
        <v>6551</v>
      </c>
      <c r="AJ2169" s="17">
        <v>0</v>
      </c>
      <c r="AK2169" s="12" t="s">
        <v>6551</v>
      </c>
      <c r="AL2169" s="17">
        <v>0</v>
      </c>
      <c r="AM2169" s="12" t="s">
        <v>6551</v>
      </c>
      <c r="AN2169" s="17">
        <v>0</v>
      </c>
      <c r="AO2169" s="12" t="s">
        <v>6551</v>
      </c>
      <c r="AP2169" s="192">
        <v>0</v>
      </c>
      <c r="AQ2169" s="12" t="s">
        <v>6551</v>
      </c>
      <c r="AR2169" s="17">
        <v>247680</v>
      </c>
      <c r="AS2169" s="12" t="s">
        <v>6551</v>
      </c>
      <c r="AT2169" s="17">
        <v>0</v>
      </c>
      <c r="AU2169" s="1" t="s">
        <v>6551</v>
      </c>
      <c r="AV2169" s="1" t="str">
        <f>IF(OR(M2169="Q",O2169="Q",Q2169="Q",S2169="Q",U2169="Q",W2169="Q",Y2169="Q",AA2169="Q",AC2169="Q",AE2169="Q",AG2169="Q",AI2169="Q",AK2169="Q",AM2169="Q",AO2169="Q",AQ2169="Q",AS2169="Q",AU2169="Q"),"Yes","No")</f>
        <v>No</v>
      </c>
    </row>
    <row r="2170" spans="1:48" x14ac:dyDescent="0.2">
      <c r="A2170" s="1" t="s">
        <v>5856</v>
      </c>
      <c r="B2170" s="1" t="s">
        <v>5857</v>
      </c>
      <c r="C2170" s="1" t="s">
        <v>113</v>
      </c>
      <c r="D2170" s="194" t="s">
        <v>5858</v>
      </c>
      <c r="E2170" s="197" t="s">
        <v>5859</v>
      </c>
      <c r="F2170" s="1" t="s">
        <v>242</v>
      </c>
      <c r="G2170" s="1" t="s">
        <v>287</v>
      </c>
      <c r="H2170" s="17">
        <v>0</v>
      </c>
      <c r="I2170" s="12">
        <v>13</v>
      </c>
      <c r="J2170" s="1" t="s">
        <v>12</v>
      </c>
      <c r="K2170" s="1" t="s">
        <v>9</v>
      </c>
      <c r="L2170" s="4">
        <v>8</v>
      </c>
      <c r="M2170" s="1" t="s">
        <v>6551</v>
      </c>
      <c r="N2170" s="12">
        <v>0</v>
      </c>
      <c r="O2170" s="12" t="s">
        <v>6551</v>
      </c>
      <c r="P2170" s="14">
        <v>25.476498326741709</v>
      </c>
      <c r="Q2170" s="12" t="s">
        <v>6551</v>
      </c>
      <c r="R2170" s="14">
        <v>0</v>
      </c>
      <c r="S2170" s="12" t="s">
        <v>6551</v>
      </c>
      <c r="T2170" s="14">
        <v>8.4768786127167637</v>
      </c>
      <c r="U2170" s="12" t="s">
        <v>6551</v>
      </c>
      <c r="V2170" s="17">
        <v>0</v>
      </c>
      <c r="W2170" s="12" t="s">
        <v>6551</v>
      </c>
      <c r="X2170" s="17">
        <v>0</v>
      </c>
      <c r="Y2170" s="12" t="s">
        <v>6551</v>
      </c>
      <c r="Z2170" s="17">
        <v>334965</v>
      </c>
      <c r="AA2170" s="12" t="s">
        <v>6551</v>
      </c>
      <c r="AB2170" s="17" t="s">
        <v>6551</v>
      </c>
      <c r="AC2170" s="12" t="s">
        <v>6551</v>
      </c>
      <c r="AD2170" s="17">
        <v>0</v>
      </c>
      <c r="AE2170" s="12" t="s">
        <v>6551</v>
      </c>
      <c r="AF2170" s="17">
        <v>13148</v>
      </c>
      <c r="AG2170" s="12" t="s">
        <v>6551</v>
      </c>
      <c r="AH2170" s="17" t="s">
        <v>6551</v>
      </c>
      <c r="AI2170" s="12" t="s">
        <v>6551</v>
      </c>
      <c r="AJ2170" s="17">
        <v>0</v>
      </c>
      <c r="AK2170" s="12" t="s">
        <v>6551</v>
      </c>
      <c r="AL2170" s="17">
        <v>0</v>
      </c>
      <c r="AM2170" s="12" t="s">
        <v>6551</v>
      </c>
      <c r="AN2170" s="17">
        <v>0</v>
      </c>
      <c r="AO2170" s="12" t="s">
        <v>6551</v>
      </c>
      <c r="AP2170" s="192">
        <v>0</v>
      </c>
      <c r="AQ2170" s="12" t="s">
        <v>6551</v>
      </c>
      <c r="AR2170" s="17">
        <v>111454</v>
      </c>
      <c r="AS2170" s="12" t="s">
        <v>6551</v>
      </c>
      <c r="AT2170" s="17">
        <v>0</v>
      </c>
      <c r="AU2170" s="1" t="s">
        <v>6551</v>
      </c>
      <c r="AV2170" s="1" t="str">
        <f>IF(OR(M2170="Q",O2170="Q",Q2170="Q",S2170="Q",U2170="Q",W2170="Q",Y2170="Q",AA2170="Q",AC2170="Q",AE2170="Q",AG2170="Q",AI2170="Q",AK2170="Q",AM2170="Q",AO2170="Q",AQ2170="Q",AS2170="Q",AU2170="Q"),"Yes","No")</f>
        <v>No</v>
      </c>
    </row>
    <row r="2171" spans="1:48" x14ac:dyDescent="0.2">
      <c r="A2171" s="1" t="s">
        <v>4206</v>
      </c>
      <c r="B2171" s="1" t="s">
        <v>4207</v>
      </c>
      <c r="C2171" s="1" t="s">
        <v>108</v>
      </c>
      <c r="D2171" s="194" t="s">
        <v>4208</v>
      </c>
      <c r="E2171" s="197" t="s">
        <v>4209</v>
      </c>
      <c r="F2171" s="1" t="s">
        <v>239</v>
      </c>
      <c r="G2171" s="1" t="s">
        <v>287</v>
      </c>
      <c r="H2171" s="17">
        <v>0</v>
      </c>
      <c r="I2171" s="12">
        <v>13</v>
      </c>
      <c r="J2171" s="1" t="s">
        <v>14</v>
      </c>
      <c r="K2171" s="1" t="s">
        <v>13</v>
      </c>
      <c r="L2171" s="4">
        <v>8</v>
      </c>
      <c r="M2171" s="1" t="s">
        <v>6551</v>
      </c>
      <c r="N2171" s="12">
        <v>0</v>
      </c>
      <c r="O2171" s="12" t="s">
        <v>6551</v>
      </c>
      <c r="P2171" s="14">
        <v>54.405155215066635</v>
      </c>
      <c r="Q2171" s="12" t="s">
        <v>6551</v>
      </c>
      <c r="R2171" s="14">
        <v>0</v>
      </c>
      <c r="S2171" s="12" t="s">
        <v>6551</v>
      </c>
      <c r="T2171" s="14">
        <v>6.352007022583992</v>
      </c>
      <c r="U2171" s="12" t="s">
        <v>6551</v>
      </c>
      <c r="V2171" s="17">
        <v>0</v>
      </c>
      <c r="W2171" s="12" t="s">
        <v>6551</v>
      </c>
      <c r="X2171" s="17">
        <v>0</v>
      </c>
      <c r="Y2171" s="12" t="s">
        <v>6551</v>
      </c>
      <c r="Z2171" s="17">
        <v>1363502</v>
      </c>
      <c r="AA2171" s="12" t="s">
        <v>6551</v>
      </c>
      <c r="AB2171" s="17" t="s">
        <v>6551</v>
      </c>
      <c r="AC2171" s="12" t="s">
        <v>6551</v>
      </c>
      <c r="AD2171" s="17">
        <v>0</v>
      </c>
      <c r="AE2171" s="12" t="s">
        <v>6551</v>
      </c>
      <c r="AF2171" s="17">
        <v>25062</v>
      </c>
      <c r="AG2171" s="12" t="s">
        <v>6551</v>
      </c>
      <c r="AH2171" s="17" t="s">
        <v>6551</v>
      </c>
      <c r="AI2171" s="12" t="s">
        <v>6551</v>
      </c>
      <c r="AJ2171" s="17">
        <v>0</v>
      </c>
      <c r="AK2171" s="12" t="s">
        <v>6551</v>
      </c>
      <c r="AL2171" s="17">
        <v>0</v>
      </c>
      <c r="AM2171" s="12" t="s">
        <v>6551</v>
      </c>
      <c r="AN2171" s="17">
        <v>0</v>
      </c>
      <c r="AO2171" s="12" t="s">
        <v>6551</v>
      </c>
      <c r="AP2171" s="192">
        <v>0</v>
      </c>
      <c r="AQ2171" s="12" t="s">
        <v>6551</v>
      </c>
      <c r="AR2171" s="17">
        <v>159194</v>
      </c>
      <c r="AS2171" s="12" t="s">
        <v>6551</v>
      </c>
      <c r="AT2171" s="17">
        <v>0</v>
      </c>
      <c r="AU2171" s="1" t="s">
        <v>6551</v>
      </c>
      <c r="AV2171" s="1" t="str">
        <f>IF(OR(M2171="Q",O2171="Q",Q2171="Q",S2171="Q",U2171="Q",W2171="Q",Y2171="Q",AA2171="Q",AC2171="Q",AE2171="Q",AG2171="Q",AI2171="Q",AK2171="Q",AM2171="Q",AO2171="Q",AQ2171="Q",AS2171="Q",AU2171="Q"),"Yes","No")</f>
        <v>No</v>
      </c>
    </row>
    <row r="2172" spans="1:48" x14ac:dyDescent="0.2">
      <c r="A2172" s="1" t="s">
        <v>1250</v>
      </c>
      <c r="B2172" s="1" t="s">
        <v>1251</v>
      </c>
      <c r="C2172" s="1" t="s">
        <v>26</v>
      </c>
      <c r="D2172" s="194">
        <v>9199</v>
      </c>
      <c r="E2172" s="197">
        <v>90199</v>
      </c>
      <c r="F2172" s="1" t="s">
        <v>239</v>
      </c>
      <c r="G2172" s="1" t="s">
        <v>6120</v>
      </c>
      <c r="H2172" s="17">
        <v>78413</v>
      </c>
      <c r="I2172" s="12">
        <v>13</v>
      </c>
      <c r="J2172" s="1" t="s">
        <v>11</v>
      </c>
      <c r="K2172" s="1" t="s">
        <v>13</v>
      </c>
      <c r="L2172" s="4">
        <v>7</v>
      </c>
      <c r="M2172" s="1" t="s">
        <v>6551</v>
      </c>
      <c r="N2172" s="12">
        <v>0</v>
      </c>
      <c r="O2172" s="12" t="s">
        <v>6551</v>
      </c>
      <c r="P2172" s="14">
        <v>15.540432612312811</v>
      </c>
      <c r="Q2172" s="12" t="s">
        <v>6551</v>
      </c>
      <c r="R2172" s="14">
        <v>0</v>
      </c>
      <c r="S2172" s="12" t="s">
        <v>6551</v>
      </c>
      <c r="T2172" s="14">
        <v>3.3698003327787021</v>
      </c>
      <c r="U2172" s="12" t="s">
        <v>6551</v>
      </c>
      <c r="V2172" s="17">
        <v>0</v>
      </c>
      <c r="W2172" s="12" t="s">
        <v>6551</v>
      </c>
      <c r="X2172" s="17">
        <v>0</v>
      </c>
      <c r="Y2172" s="12" t="s">
        <v>6551</v>
      </c>
      <c r="Z2172" s="17">
        <v>186796</v>
      </c>
      <c r="AA2172" s="12" t="s">
        <v>6551</v>
      </c>
      <c r="AB2172" s="17" t="s">
        <v>6551</v>
      </c>
      <c r="AC2172" s="12" t="s">
        <v>6551</v>
      </c>
      <c r="AD2172" s="17">
        <v>0</v>
      </c>
      <c r="AE2172" s="12" t="s">
        <v>6551</v>
      </c>
      <c r="AF2172" s="17">
        <v>12020</v>
      </c>
      <c r="AG2172" s="12" t="s">
        <v>6551</v>
      </c>
      <c r="AH2172" s="17" t="s">
        <v>6551</v>
      </c>
      <c r="AI2172" s="12" t="s">
        <v>6551</v>
      </c>
      <c r="AJ2172" s="17">
        <v>0</v>
      </c>
      <c r="AK2172" s="12" t="s">
        <v>6551</v>
      </c>
      <c r="AL2172" s="17">
        <v>0</v>
      </c>
      <c r="AM2172" s="12" t="s">
        <v>6551</v>
      </c>
      <c r="AN2172" s="17">
        <v>0</v>
      </c>
      <c r="AO2172" s="12" t="s">
        <v>6551</v>
      </c>
      <c r="AP2172" s="192">
        <v>0</v>
      </c>
      <c r="AQ2172" s="12" t="s">
        <v>6551</v>
      </c>
      <c r="AR2172" s="17">
        <v>40505</v>
      </c>
      <c r="AS2172" s="12" t="s">
        <v>6551</v>
      </c>
      <c r="AT2172" s="17">
        <v>0</v>
      </c>
      <c r="AU2172" s="1" t="s">
        <v>6551</v>
      </c>
      <c r="AV2172" s="1" t="str">
        <f>IF(OR(M2172="Q",O2172="Q",Q2172="Q",S2172="Q",U2172="Q",W2172="Q",Y2172="Q",AA2172="Q",AC2172="Q",AE2172="Q",AG2172="Q",AI2172="Q",AK2172="Q",AM2172="Q",AO2172="Q",AQ2172="Q",AS2172="Q",AU2172="Q"),"Yes","No")</f>
        <v>No</v>
      </c>
    </row>
    <row r="2173" spans="1:48" x14ac:dyDescent="0.2">
      <c r="A2173" s="1" t="s">
        <v>1912</v>
      </c>
      <c r="B2173" s="1" t="s">
        <v>1913</v>
      </c>
      <c r="C2173" s="1" t="s">
        <v>39</v>
      </c>
      <c r="D2173" s="194" t="s">
        <v>1914</v>
      </c>
      <c r="E2173" s="197" t="s">
        <v>1915</v>
      </c>
      <c r="F2173" s="1" t="s">
        <v>239</v>
      </c>
      <c r="G2173" s="1" t="s">
        <v>287</v>
      </c>
      <c r="H2173" s="17">
        <v>0</v>
      </c>
      <c r="I2173" s="12">
        <v>13</v>
      </c>
      <c r="J2173" s="1" t="s">
        <v>11</v>
      </c>
      <c r="K2173" s="1" t="s">
        <v>9</v>
      </c>
      <c r="L2173" s="4">
        <v>7</v>
      </c>
      <c r="M2173" s="1" t="s">
        <v>6551</v>
      </c>
      <c r="N2173" s="12">
        <v>0</v>
      </c>
      <c r="O2173" s="12" t="s">
        <v>6551</v>
      </c>
      <c r="P2173" s="14">
        <v>15.229604767449825</v>
      </c>
      <c r="Q2173" s="12" t="s">
        <v>6551</v>
      </c>
      <c r="R2173" s="14">
        <v>0</v>
      </c>
      <c r="S2173" s="12" t="s">
        <v>6551</v>
      </c>
      <c r="T2173" s="14">
        <v>3.3921501472703608</v>
      </c>
      <c r="U2173" s="12" t="s">
        <v>6551</v>
      </c>
      <c r="V2173" s="17">
        <v>0</v>
      </c>
      <c r="W2173" s="12" t="s">
        <v>6551</v>
      </c>
      <c r="X2173" s="17">
        <v>0</v>
      </c>
      <c r="Y2173" s="12" t="s">
        <v>6551</v>
      </c>
      <c r="Z2173" s="17">
        <v>222337</v>
      </c>
      <c r="AA2173" s="12" t="s">
        <v>6551</v>
      </c>
      <c r="AB2173" s="17" t="s">
        <v>6551</v>
      </c>
      <c r="AC2173" s="12" t="s">
        <v>6551</v>
      </c>
      <c r="AD2173" s="17">
        <v>0</v>
      </c>
      <c r="AE2173" s="12" t="s">
        <v>6551</v>
      </c>
      <c r="AF2173" s="17">
        <v>14599</v>
      </c>
      <c r="AG2173" s="12" t="s">
        <v>6551</v>
      </c>
      <c r="AH2173" s="17" t="s">
        <v>6551</v>
      </c>
      <c r="AI2173" s="12" t="s">
        <v>6551</v>
      </c>
      <c r="AJ2173" s="17">
        <v>0</v>
      </c>
      <c r="AK2173" s="12" t="s">
        <v>6551</v>
      </c>
      <c r="AL2173" s="17">
        <v>0</v>
      </c>
      <c r="AM2173" s="12" t="s">
        <v>6551</v>
      </c>
      <c r="AN2173" s="17">
        <v>0</v>
      </c>
      <c r="AO2173" s="12" t="s">
        <v>6551</v>
      </c>
      <c r="AP2173" s="192">
        <v>0</v>
      </c>
      <c r="AQ2173" s="12" t="s">
        <v>6551</v>
      </c>
      <c r="AR2173" s="17">
        <v>49522</v>
      </c>
      <c r="AS2173" s="12" t="s">
        <v>6551</v>
      </c>
      <c r="AT2173" s="17">
        <v>0</v>
      </c>
      <c r="AU2173" s="1" t="s">
        <v>6551</v>
      </c>
      <c r="AV2173" s="1" t="str">
        <f>IF(OR(M2173="Q",O2173="Q",Q2173="Q",S2173="Q",U2173="Q",W2173="Q",Y2173="Q",AA2173="Q",AC2173="Q",AE2173="Q",AG2173="Q",AI2173="Q",AK2173="Q",AM2173="Q",AO2173="Q",AQ2173="Q",AS2173="Q",AU2173="Q"),"Yes","No")</f>
        <v>No</v>
      </c>
    </row>
    <row r="2174" spans="1:48" x14ac:dyDescent="0.2">
      <c r="A2174" s="1" t="s">
        <v>2952</v>
      </c>
      <c r="B2174" s="1" t="s">
        <v>2459</v>
      </c>
      <c r="C2174" s="1" t="s">
        <v>63</v>
      </c>
      <c r="D2174" s="194" t="s">
        <v>2953</v>
      </c>
      <c r="E2174" s="197" t="s">
        <v>2954</v>
      </c>
      <c r="F2174" s="1" t="s">
        <v>239</v>
      </c>
      <c r="G2174" s="1" t="s">
        <v>287</v>
      </c>
      <c r="H2174" s="17">
        <v>0</v>
      </c>
      <c r="I2174" s="12">
        <v>13</v>
      </c>
      <c r="J2174" s="1" t="s">
        <v>11</v>
      </c>
      <c r="K2174" s="1" t="s">
        <v>9</v>
      </c>
      <c r="L2174" s="4">
        <v>7</v>
      </c>
      <c r="M2174" s="1" t="s">
        <v>6551</v>
      </c>
      <c r="N2174" s="12">
        <v>0</v>
      </c>
      <c r="O2174" s="12" t="s">
        <v>6551</v>
      </c>
      <c r="P2174" s="14">
        <v>12.190120679075475</v>
      </c>
      <c r="Q2174" s="12" t="s">
        <v>6551</v>
      </c>
      <c r="R2174" s="14">
        <v>0</v>
      </c>
      <c r="S2174" s="12" t="s">
        <v>6551</v>
      </c>
      <c r="T2174" s="14">
        <v>3.5544078543669464</v>
      </c>
      <c r="U2174" s="12" t="s">
        <v>6551</v>
      </c>
      <c r="V2174" s="17">
        <v>0</v>
      </c>
      <c r="W2174" s="12" t="s">
        <v>6551</v>
      </c>
      <c r="X2174" s="17">
        <v>0</v>
      </c>
      <c r="Y2174" s="12" t="s">
        <v>6551</v>
      </c>
      <c r="Z2174" s="17">
        <v>119195</v>
      </c>
      <c r="AA2174" s="12" t="s">
        <v>6551</v>
      </c>
      <c r="AB2174" s="17" t="s">
        <v>6551</v>
      </c>
      <c r="AC2174" s="12" t="s">
        <v>6551</v>
      </c>
      <c r="AD2174" s="17">
        <v>0</v>
      </c>
      <c r="AE2174" s="12" t="s">
        <v>6551</v>
      </c>
      <c r="AF2174" s="17">
        <v>9778</v>
      </c>
      <c r="AG2174" s="12" t="s">
        <v>6551</v>
      </c>
      <c r="AH2174" s="17" t="s">
        <v>6551</v>
      </c>
      <c r="AI2174" s="12" t="s">
        <v>6551</v>
      </c>
      <c r="AJ2174" s="17">
        <v>0</v>
      </c>
      <c r="AK2174" s="12" t="s">
        <v>6551</v>
      </c>
      <c r="AL2174" s="17">
        <v>0</v>
      </c>
      <c r="AM2174" s="12" t="s">
        <v>6551</v>
      </c>
      <c r="AN2174" s="17">
        <v>0</v>
      </c>
      <c r="AO2174" s="12" t="s">
        <v>6551</v>
      </c>
      <c r="AP2174" s="192">
        <v>0</v>
      </c>
      <c r="AQ2174" s="12" t="s">
        <v>6551</v>
      </c>
      <c r="AR2174" s="17">
        <v>34755</v>
      </c>
      <c r="AS2174" s="12" t="s">
        <v>6551</v>
      </c>
      <c r="AT2174" s="17">
        <v>0</v>
      </c>
      <c r="AU2174" s="1" t="s">
        <v>6551</v>
      </c>
      <c r="AV2174" s="1" t="str">
        <f>IF(OR(M2174="Q",O2174="Q",Q2174="Q",S2174="Q",U2174="Q",W2174="Q",Y2174="Q",AA2174="Q",AC2174="Q",AE2174="Q",AG2174="Q",AI2174="Q",AK2174="Q",AM2174="Q",AO2174="Q",AQ2174="Q",AS2174="Q",AU2174="Q"),"Yes","No")</f>
        <v>No</v>
      </c>
    </row>
    <row r="2175" spans="1:48" x14ac:dyDescent="0.2">
      <c r="A2175" s="1" t="s">
        <v>3824</v>
      </c>
      <c r="B2175" s="1" t="s">
        <v>3825</v>
      </c>
      <c r="C2175" s="1" t="s">
        <v>96</v>
      </c>
      <c r="D2175" s="194" t="s">
        <v>3826</v>
      </c>
      <c r="E2175" s="197" t="s">
        <v>3827</v>
      </c>
      <c r="F2175" s="1" t="s">
        <v>239</v>
      </c>
      <c r="G2175" s="1" t="s">
        <v>287</v>
      </c>
      <c r="H2175" s="17">
        <v>0</v>
      </c>
      <c r="I2175" s="12">
        <v>13</v>
      </c>
      <c r="J2175" s="1" t="s">
        <v>11</v>
      </c>
      <c r="K2175" s="1" t="s">
        <v>9</v>
      </c>
      <c r="L2175" s="4">
        <v>7</v>
      </c>
      <c r="M2175" s="1" t="s">
        <v>6551</v>
      </c>
      <c r="N2175" s="12">
        <v>0</v>
      </c>
      <c r="O2175" s="12" t="s">
        <v>6551</v>
      </c>
      <c r="P2175" s="14">
        <v>35.043468996377584</v>
      </c>
      <c r="Q2175" s="12" t="s">
        <v>6551</v>
      </c>
      <c r="R2175" s="14">
        <v>0</v>
      </c>
      <c r="S2175" s="12" t="s">
        <v>6551</v>
      </c>
      <c r="T2175" s="14">
        <v>2.9059237161730236</v>
      </c>
      <c r="U2175" s="12" t="s">
        <v>6551</v>
      </c>
      <c r="V2175" s="17">
        <v>0</v>
      </c>
      <c r="W2175" s="12" t="s">
        <v>6551</v>
      </c>
      <c r="X2175" s="17">
        <v>0</v>
      </c>
      <c r="Y2175" s="12" t="s">
        <v>6551</v>
      </c>
      <c r="Z2175" s="17">
        <v>986754</v>
      </c>
      <c r="AA2175" s="12" t="s">
        <v>6551</v>
      </c>
      <c r="AB2175" s="17" t="s">
        <v>6551</v>
      </c>
      <c r="AC2175" s="12" t="s">
        <v>6551</v>
      </c>
      <c r="AD2175" s="17">
        <v>0</v>
      </c>
      <c r="AE2175" s="12" t="s">
        <v>6551</v>
      </c>
      <c r="AF2175" s="17">
        <v>28158</v>
      </c>
      <c r="AG2175" s="12" t="s">
        <v>6551</v>
      </c>
      <c r="AH2175" s="17" t="s">
        <v>6551</v>
      </c>
      <c r="AI2175" s="12" t="s">
        <v>6551</v>
      </c>
      <c r="AJ2175" s="17">
        <v>0</v>
      </c>
      <c r="AK2175" s="12" t="s">
        <v>6551</v>
      </c>
      <c r="AL2175" s="17">
        <v>0</v>
      </c>
      <c r="AM2175" s="12" t="s">
        <v>6551</v>
      </c>
      <c r="AN2175" s="17">
        <v>0</v>
      </c>
      <c r="AO2175" s="12" t="s">
        <v>6551</v>
      </c>
      <c r="AP2175" s="192">
        <v>0</v>
      </c>
      <c r="AQ2175" s="12" t="s">
        <v>6551</v>
      </c>
      <c r="AR2175" s="17">
        <v>81825</v>
      </c>
      <c r="AS2175" s="12" t="s">
        <v>6551</v>
      </c>
      <c r="AT2175" s="17">
        <v>0</v>
      </c>
      <c r="AU2175" s="1" t="s">
        <v>6551</v>
      </c>
      <c r="AV2175" s="1" t="str">
        <f>IF(OR(M2175="Q",O2175="Q",Q2175="Q",S2175="Q",U2175="Q",W2175="Q",Y2175="Q",AA2175="Q",AC2175="Q",AE2175="Q",AG2175="Q",AI2175="Q",AK2175="Q",AM2175="Q",AO2175="Q",AQ2175="Q",AS2175="Q",AU2175="Q"),"Yes","No")</f>
        <v>No</v>
      </c>
    </row>
    <row r="2176" spans="1:48" x14ac:dyDescent="0.2">
      <c r="A2176" s="1" t="s">
        <v>1250</v>
      </c>
      <c r="B2176" s="1" t="s">
        <v>1251</v>
      </c>
      <c r="C2176" s="1" t="s">
        <v>26</v>
      </c>
      <c r="D2176" s="194">
        <v>9199</v>
      </c>
      <c r="E2176" s="197">
        <v>90199</v>
      </c>
      <c r="F2176" s="1" t="s">
        <v>239</v>
      </c>
      <c r="G2176" s="1" t="s">
        <v>6120</v>
      </c>
      <c r="H2176" s="17">
        <v>78413</v>
      </c>
      <c r="I2176" s="12">
        <v>13</v>
      </c>
      <c r="J2176" s="1" t="s">
        <v>12</v>
      </c>
      <c r="K2176" s="1" t="s">
        <v>13</v>
      </c>
      <c r="L2176" s="4">
        <v>6</v>
      </c>
      <c r="M2176" s="1" t="s">
        <v>6551</v>
      </c>
      <c r="N2176" s="12">
        <v>0</v>
      </c>
      <c r="O2176" s="12" t="s">
        <v>6551</v>
      </c>
      <c r="P2176" s="14">
        <v>13.002544731610339</v>
      </c>
      <c r="Q2176" s="12" t="s">
        <v>6551</v>
      </c>
      <c r="R2176" s="14">
        <v>0</v>
      </c>
      <c r="S2176" s="12" t="s">
        <v>6551</v>
      </c>
      <c r="T2176" s="14">
        <v>10.456699801192842</v>
      </c>
      <c r="U2176" s="12" t="s">
        <v>6551</v>
      </c>
      <c r="V2176" s="17">
        <v>0</v>
      </c>
      <c r="W2176" s="12" t="s">
        <v>6551</v>
      </c>
      <c r="X2176" s="17">
        <v>0</v>
      </c>
      <c r="Y2176" s="12" t="s">
        <v>6551</v>
      </c>
      <c r="Z2176" s="17">
        <v>163507</v>
      </c>
      <c r="AA2176" s="12" t="s">
        <v>6551</v>
      </c>
      <c r="AB2176" s="17" t="s">
        <v>6551</v>
      </c>
      <c r="AC2176" s="12" t="s">
        <v>6551</v>
      </c>
      <c r="AD2176" s="17">
        <v>0</v>
      </c>
      <c r="AE2176" s="12" t="s">
        <v>6551</v>
      </c>
      <c r="AF2176" s="17">
        <v>12575</v>
      </c>
      <c r="AG2176" s="12" t="s">
        <v>6551</v>
      </c>
      <c r="AH2176" s="17" t="s">
        <v>6551</v>
      </c>
      <c r="AI2176" s="12" t="s">
        <v>6551</v>
      </c>
      <c r="AJ2176" s="17">
        <v>0</v>
      </c>
      <c r="AK2176" s="12" t="s">
        <v>6551</v>
      </c>
      <c r="AL2176" s="17">
        <v>0</v>
      </c>
      <c r="AM2176" s="12" t="s">
        <v>6551</v>
      </c>
      <c r="AN2176" s="17">
        <v>0</v>
      </c>
      <c r="AO2176" s="12" t="s">
        <v>6551</v>
      </c>
      <c r="AP2176" s="192">
        <v>0</v>
      </c>
      <c r="AQ2176" s="12" t="s">
        <v>6551</v>
      </c>
      <c r="AR2176" s="17">
        <v>131493</v>
      </c>
      <c r="AS2176" s="12" t="s">
        <v>6551</v>
      </c>
      <c r="AT2176" s="17">
        <v>0</v>
      </c>
      <c r="AU2176" s="1" t="s">
        <v>6551</v>
      </c>
      <c r="AV2176" s="1" t="str">
        <f>IF(OR(M2176="Q",O2176="Q",Q2176="Q",S2176="Q",U2176="Q",W2176="Q",Y2176="Q",AA2176="Q",AC2176="Q",AE2176="Q",AG2176="Q",AI2176="Q",AK2176="Q",AM2176="Q",AO2176="Q",AQ2176="Q",AS2176="Q",AU2176="Q"),"Yes","No")</f>
        <v>No</v>
      </c>
    </row>
    <row r="2177" spans="1:48" x14ac:dyDescent="0.2">
      <c r="A2177" s="1" t="s">
        <v>2952</v>
      </c>
      <c r="B2177" s="1" t="s">
        <v>2459</v>
      </c>
      <c r="C2177" s="1" t="s">
        <v>63</v>
      </c>
      <c r="D2177" s="194" t="s">
        <v>2953</v>
      </c>
      <c r="E2177" s="197" t="s">
        <v>2954</v>
      </c>
      <c r="F2177" s="1" t="s">
        <v>239</v>
      </c>
      <c r="G2177" s="1" t="s">
        <v>287</v>
      </c>
      <c r="H2177" s="17">
        <v>0</v>
      </c>
      <c r="I2177" s="12">
        <v>13</v>
      </c>
      <c r="J2177" s="1" t="s">
        <v>12</v>
      </c>
      <c r="K2177" s="1" t="s">
        <v>9</v>
      </c>
      <c r="L2177" s="4">
        <v>6</v>
      </c>
      <c r="M2177" s="1" t="s">
        <v>6551</v>
      </c>
      <c r="N2177" s="12">
        <v>0</v>
      </c>
      <c r="O2177" s="12" t="s">
        <v>6551</v>
      </c>
      <c r="P2177" s="14">
        <v>11.858900264200793</v>
      </c>
      <c r="Q2177" s="12" t="s">
        <v>6551</v>
      </c>
      <c r="R2177" s="14">
        <v>0</v>
      </c>
      <c r="S2177" s="12" t="s">
        <v>6551</v>
      </c>
      <c r="T2177" s="14">
        <v>12.404640026420079</v>
      </c>
      <c r="U2177" s="12" t="s">
        <v>6551</v>
      </c>
      <c r="V2177" s="17">
        <v>0</v>
      </c>
      <c r="W2177" s="12" t="s">
        <v>6551</v>
      </c>
      <c r="X2177" s="17">
        <v>0</v>
      </c>
      <c r="Y2177" s="12" t="s">
        <v>6551</v>
      </c>
      <c r="Z2177" s="17">
        <v>143635</v>
      </c>
      <c r="AA2177" s="12" t="s">
        <v>6551</v>
      </c>
      <c r="AB2177" s="17" t="s">
        <v>6551</v>
      </c>
      <c r="AC2177" s="12" t="s">
        <v>6551</v>
      </c>
      <c r="AD2177" s="17">
        <v>0</v>
      </c>
      <c r="AE2177" s="12" t="s">
        <v>6551</v>
      </c>
      <c r="AF2177" s="17">
        <v>12112</v>
      </c>
      <c r="AG2177" s="12" t="s">
        <v>6551</v>
      </c>
      <c r="AH2177" s="17" t="s">
        <v>6551</v>
      </c>
      <c r="AI2177" s="12" t="s">
        <v>6551</v>
      </c>
      <c r="AJ2177" s="17">
        <v>0</v>
      </c>
      <c r="AK2177" s="12" t="s">
        <v>6551</v>
      </c>
      <c r="AL2177" s="17">
        <v>0</v>
      </c>
      <c r="AM2177" s="12" t="s">
        <v>6551</v>
      </c>
      <c r="AN2177" s="17">
        <v>0</v>
      </c>
      <c r="AO2177" s="12" t="s">
        <v>6551</v>
      </c>
      <c r="AP2177" s="192">
        <v>0</v>
      </c>
      <c r="AQ2177" s="12" t="s">
        <v>6551</v>
      </c>
      <c r="AR2177" s="17">
        <v>150245</v>
      </c>
      <c r="AS2177" s="12" t="s">
        <v>6551</v>
      </c>
      <c r="AT2177" s="17">
        <v>0</v>
      </c>
      <c r="AU2177" s="1" t="s">
        <v>6551</v>
      </c>
      <c r="AV2177" s="1" t="str">
        <f>IF(OR(M2177="Q",O2177="Q",Q2177="Q",S2177="Q",U2177="Q",W2177="Q",Y2177="Q",AA2177="Q",AC2177="Q",AE2177="Q",AG2177="Q",AI2177="Q",AK2177="Q",AM2177="Q",AO2177="Q",AQ2177="Q",AS2177="Q",AU2177="Q"),"Yes","No")</f>
        <v>No</v>
      </c>
    </row>
    <row r="2178" spans="1:48" x14ac:dyDescent="0.2">
      <c r="A2178" s="1" t="s">
        <v>3824</v>
      </c>
      <c r="B2178" s="1" t="s">
        <v>3825</v>
      </c>
      <c r="C2178" s="1" t="s">
        <v>96</v>
      </c>
      <c r="D2178" s="194" t="s">
        <v>3826</v>
      </c>
      <c r="E2178" s="197" t="s">
        <v>3827</v>
      </c>
      <c r="F2178" s="1" t="s">
        <v>239</v>
      </c>
      <c r="G2178" s="1" t="s">
        <v>287</v>
      </c>
      <c r="H2178" s="17">
        <v>0</v>
      </c>
      <c r="I2178" s="12">
        <v>13</v>
      </c>
      <c r="J2178" s="1" t="s">
        <v>12</v>
      </c>
      <c r="K2178" s="1" t="s">
        <v>9</v>
      </c>
      <c r="L2178" s="4">
        <v>6</v>
      </c>
      <c r="M2178" s="1" t="s">
        <v>6551</v>
      </c>
      <c r="N2178" s="12">
        <v>0</v>
      </c>
      <c r="O2178" s="12" t="s">
        <v>6551</v>
      </c>
      <c r="P2178" s="14">
        <v>13.763020656959025</v>
      </c>
      <c r="Q2178" s="12" t="s">
        <v>6551</v>
      </c>
      <c r="R2178" s="14">
        <v>0</v>
      </c>
      <c r="S2178" s="12" t="s">
        <v>6551</v>
      </c>
      <c r="T2178" s="14">
        <v>8.0230951574669831</v>
      </c>
      <c r="U2178" s="12" t="s">
        <v>6551</v>
      </c>
      <c r="V2178" s="17">
        <v>0</v>
      </c>
      <c r="W2178" s="12" t="s">
        <v>6551</v>
      </c>
      <c r="X2178" s="17">
        <v>0</v>
      </c>
      <c r="Y2178" s="12" t="s">
        <v>6551</v>
      </c>
      <c r="Z2178" s="17">
        <v>203211</v>
      </c>
      <c r="AA2178" s="12" t="s">
        <v>6551</v>
      </c>
      <c r="AB2178" s="17" t="s">
        <v>6551</v>
      </c>
      <c r="AC2178" s="12" t="s">
        <v>6551</v>
      </c>
      <c r="AD2178" s="17">
        <v>0</v>
      </c>
      <c r="AE2178" s="12" t="s">
        <v>6551</v>
      </c>
      <c r="AF2178" s="17">
        <v>14765</v>
      </c>
      <c r="AG2178" s="12" t="s">
        <v>6551</v>
      </c>
      <c r="AH2178" s="17" t="s">
        <v>6551</v>
      </c>
      <c r="AI2178" s="12" t="s">
        <v>6551</v>
      </c>
      <c r="AJ2178" s="17">
        <v>0</v>
      </c>
      <c r="AK2178" s="12" t="s">
        <v>6551</v>
      </c>
      <c r="AL2178" s="17">
        <v>0</v>
      </c>
      <c r="AM2178" s="12" t="s">
        <v>6551</v>
      </c>
      <c r="AN2178" s="17">
        <v>0</v>
      </c>
      <c r="AO2178" s="12" t="s">
        <v>6551</v>
      </c>
      <c r="AP2178" s="192">
        <v>0</v>
      </c>
      <c r="AQ2178" s="12" t="s">
        <v>6551</v>
      </c>
      <c r="AR2178" s="17">
        <v>118461</v>
      </c>
      <c r="AS2178" s="12" t="s">
        <v>6551</v>
      </c>
      <c r="AT2178" s="17">
        <v>0</v>
      </c>
      <c r="AU2178" s="1" t="s">
        <v>6551</v>
      </c>
      <c r="AV2178" s="1" t="str">
        <f>IF(OR(M2178="Q",O2178="Q",Q2178="Q",S2178="Q",U2178="Q",W2178="Q",Y2178="Q",AA2178="Q",AC2178="Q",AE2178="Q",AG2178="Q",AI2178="Q",AK2178="Q",AM2178="Q",AO2178="Q",AQ2178="Q",AS2178="Q",AU2178="Q"),"Yes","No")</f>
        <v>No</v>
      </c>
    </row>
    <row r="2179" spans="1:48" x14ac:dyDescent="0.2">
      <c r="A2179" s="1" t="s">
        <v>5385</v>
      </c>
      <c r="B2179" s="1" t="s">
        <v>5386</v>
      </c>
      <c r="C2179" s="1" t="s">
        <v>78</v>
      </c>
      <c r="D2179" s="194" t="s">
        <v>5387</v>
      </c>
      <c r="E2179" s="197" t="s">
        <v>5388</v>
      </c>
      <c r="F2179" s="1" t="s">
        <v>239</v>
      </c>
      <c r="G2179" s="1" t="s">
        <v>287</v>
      </c>
      <c r="H2179" s="17">
        <v>0</v>
      </c>
      <c r="I2179" s="12">
        <v>13</v>
      </c>
      <c r="J2179" s="1" t="s">
        <v>12</v>
      </c>
      <c r="K2179" s="1" t="s">
        <v>9</v>
      </c>
      <c r="L2179" s="4">
        <v>6</v>
      </c>
      <c r="M2179" s="1" t="s">
        <v>6551</v>
      </c>
      <c r="N2179" s="12">
        <v>0</v>
      </c>
      <c r="O2179" s="12" t="s">
        <v>6551</v>
      </c>
      <c r="P2179" s="14">
        <v>24.671659164985254</v>
      </c>
      <c r="Q2179" s="12" t="s">
        <v>6551</v>
      </c>
      <c r="R2179" s="14">
        <v>0</v>
      </c>
      <c r="S2179" s="12" t="s">
        <v>6551</v>
      </c>
      <c r="T2179" s="14">
        <v>12.070541673133633</v>
      </c>
      <c r="U2179" s="12" t="s">
        <v>6551</v>
      </c>
      <c r="V2179" s="17">
        <v>0</v>
      </c>
      <c r="W2179" s="12" t="s">
        <v>6551</v>
      </c>
      <c r="X2179" s="17">
        <v>0</v>
      </c>
      <c r="Y2179" s="12" t="s">
        <v>6551</v>
      </c>
      <c r="Z2179" s="17">
        <v>317919</v>
      </c>
      <c r="AA2179" s="12" t="s">
        <v>6551</v>
      </c>
      <c r="AB2179" s="17" t="s">
        <v>6551</v>
      </c>
      <c r="AC2179" s="12" t="s">
        <v>6551</v>
      </c>
      <c r="AD2179" s="17">
        <v>0</v>
      </c>
      <c r="AE2179" s="12" t="s">
        <v>6551</v>
      </c>
      <c r="AF2179" s="17">
        <v>12886</v>
      </c>
      <c r="AG2179" s="12" t="s">
        <v>6551</v>
      </c>
      <c r="AH2179" s="17" t="s">
        <v>6551</v>
      </c>
      <c r="AI2179" s="12" t="s">
        <v>6551</v>
      </c>
      <c r="AJ2179" s="17">
        <v>0</v>
      </c>
      <c r="AK2179" s="12" t="s">
        <v>6551</v>
      </c>
      <c r="AL2179" s="17">
        <v>0</v>
      </c>
      <c r="AM2179" s="12" t="s">
        <v>6551</v>
      </c>
      <c r="AN2179" s="17">
        <v>0</v>
      </c>
      <c r="AO2179" s="12" t="s">
        <v>6551</v>
      </c>
      <c r="AP2179" s="192">
        <v>0</v>
      </c>
      <c r="AQ2179" s="12" t="s">
        <v>6551</v>
      </c>
      <c r="AR2179" s="17">
        <v>155541</v>
      </c>
      <c r="AS2179" s="12" t="s">
        <v>6551</v>
      </c>
      <c r="AT2179" s="17">
        <v>0</v>
      </c>
      <c r="AU2179" s="1" t="s">
        <v>6551</v>
      </c>
      <c r="AV2179" s="1" t="str">
        <f>IF(OR(M2179="Q",O2179="Q",Q2179="Q",S2179="Q",U2179="Q",W2179="Q",Y2179="Q",AA2179="Q",AC2179="Q",AE2179="Q",AG2179="Q",AI2179="Q",AK2179="Q",AM2179="Q",AO2179="Q",AQ2179="Q",AS2179="Q",AU2179="Q"),"Yes","No")</f>
        <v>No</v>
      </c>
    </row>
    <row r="2180" spans="1:48" x14ac:dyDescent="0.2">
      <c r="A2180" s="1" t="s">
        <v>1787</v>
      </c>
      <c r="B2180" s="1" t="s">
        <v>350</v>
      </c>
      <c r="C2180" s="1" t="s">
        <v>99</v>
      </c>
      <c r="D2180" s="194">
        <v>61</v>
      </c>
      <c r="E2180" s="197">
        <v>61</v>
      </c>
      <c r="F2180" s="1" t="s">
        <v>239</v>
      </c>
      <c r="G2180" s="1" t="s">
        <v>6120</v>
      </c>
      <c r="H2180" s="17">
        <v>56997</v>
      </c>
      <c r="I2180" s="12">
        <v>13</v>
      </c>
      <c r="J2180" s="1" t="s">
        <v>12</v>
      </c>
      <c r="K2180" s="1" t="s">
        <v>9</v>
      </c>
      <c r="L2180" s="4">
        <v>5</v>
      </c>
      <c r="M2180" s="1" t="s">
        <v>6551</v>
      </c>
      <c r="N2180" s="12">
        <v>0</v>
      </c>
      <c r="O2180" s="12" t="s">
        <v>6551</v>
      </c>
      <c r="P2180" s="14">
        <v>18.701259445843828</v>
      </c>
      <c r="Q2180" s="12" t="s">
        <v>6551</v>
      </c>
      <c r="R2180" s="14">
        <v>0</v>
      </c>
      <c r="S2180" s="12" t="s">
        <v>6551</v>
      </c>
      <c r="T2180" s="14">
        <v>21.648866498740553</v>
      </c>
      <c r="U2180" s="12" t="s">
        <v>6551</v>
      </c>
      <c r="V2180" s="17">
        <v>0</v>
      </c>
      <c r="W2180" s="12" t="s">
        <v>6551</v>
      </c>
      <c r="X2180" s="17">
        <v>0</v>
      </c>
      <c r="Y2180" s="12" t="s">
        <v>6551</v>
      </c>
      <c r="Z2180" s="17">
        <v>185610</v>
      </c>
      <c r="AA2180" s="12" t="s">
        <v>6551</v>
      </c>
      <c r="AB2180" s="17" t="s">
        <v>6551</v>
      </c>
      <c r="AC2180" s="12" t="s">
        <v>6551</v>
      </c>
      <c r="AD2180" s="17">
        <v>0</v>
      </c>
      <c r="AE2180" s="12" t="s">
        <v>6551</v>
      </c>
      <c r="AF2180" s="17">
        <v>9925</v>
      </c>
      <c r="AG2180" s="12" t="s">
        <v>6551</v>
      </c>
      <c r="AH2180" s="17" t="s">
        <v>6551</v>
      </c>
      <c r="AI2180" s="12" t="s">
        <v>6551</v>
      </c>
      <c r="AJ2180" s="17">
        <v>0</v>
      </c>
      <c r="AK2180" s="12" t="s">
        <v>6551</v>
      </c>
      <c r="AL2180" s="17">
        <v>0</v>
      </c>
      <c r="AM2180" s="12" t="s">
        <v>6551</v>
      </c>
      <c r="AN2180" s="17">
        <v>0</v>
      </c>
      <c r="AO2180" s="12" t="s">
        <v>6551</v>
      </c>
      <c r="AP2180" s="192">
        <v>0</v>
      </c>
      <c r="AQ2180" s="12" t="s">
        <v>6551</v>
      </c>
      <c r="AR2180" s="17">
        <v>214865</v>
      </c>
      <c r="AS2180" s="12" t="s">
        <v>6551</v>
      </c>
      <c r="AT2180" s="17">
        <v>0</v>
      </c>
      <c r="AU2180" s="1" t="s">
        <v>6551</v>
      </c>
      <c r="AV2180" s="1" t="str">
        <f>IF(OR(M2180="Q",O2180="Q",Q2180="Q",S2180="Q",U2180="Q",W2180="Q",Y2180="Q",AA2180="Q",AC2180="Q",AE2180="Q",AG2180="Q",AI2180="Q",AK2180="Q",AM2180="Q",AO2180="Q",AQ2180="Q",AS2180="Q",AU2180="Q"),"Yes","No")</f>
        <v>No</v>
      </c>
    </row>
    <row r="2181" spans="1:48" x14ac:dyDescent="0.2">
      <c r="A2181" s="1" t="s">
        <v>6313</v>
      </c>
      <c r="B2181" s="1" t="s">
        <v>6482</v>
      </c>
      <c r="C2181" s="1" t="s">
        <v>39</v>
      </c>
      <c r="D2181" s="194" t="s">
        <v>6312</v>
      </c>
      <c r="E2181" s="197">
        <v>11152</v>
      </c>
      <c r="F2181" s="1" t="s">
        <v>166</v>
      </c>
      <c r="G2181" s="1" t="s">
        <v>6120</v>
      </c>
      <c r="H2181" s="17">
        <v>0</v>
      </c>
      <c r="I2181" s="12">
        <v>13</v>
      </c>
      <c r="J2181" s="1" t="s">
        <v>12</v>
      </c>
      <c r="K2181" s="1" t="s">
        <v>9</v>
      </c>
      <c r="L2181" s="4">
        <v>5</v>
      </c>
      <c r="M2181" s="1" t="s">
        <v>6551</v>
      </c>
      <c r="N2181" s="12">
        <v>0</v>
      </c>
      <c r="O2181" s="12" t="s">
        <v>6551</v>
      </c>
      <c r="P2181" s="14">
        <v>6.9469214437367306</v>
      </c>
      <c r="Q2181" s="12" t="s">
        <v>6551</v>
      </c>
      <c r="R2181" s="14">
        <v>0</v>
      </c>
      <c r="S2181" s="12" t="s">
        <v>6551</v>
      </c>
      <c r="T2181" s="14">
        <v>18.233659387321808</v>
      </c>
      <c r="U2181" s="12" t="s">
        <v>123</v>
      </c>
      <c r="V2181" s="17">
        <v>0</v>
      </c>
      <c r="W2181" s="12" t="s">
        <v>6551</v>
      </c>
      <c r="X2181" s="17">
        <v>0</v>
      </c>
      <c r="Y2181" s="12" t="s">
        <v>6551</v>
      </c>
      <c r="Z2181" s="17">
        <v>183232</v>
      </c>
      <c r="AA2181" s="12" t="s">
        <v>6551</v>
      </c>
      <c r="AB2181" s="17" t="s">
        <v>6551</v>
      </c>
      <c r="AC2181" s="12" t="s">
        <v>6551</v>
      </c>
      <c r="AD2181" s="17">
        <v>0</v>
      </c>
      <c r="AE2181" s="12" t="s">
        <v>6551</v>
      </c>
      <c r="AF2181" s="17">
        <v>26376</v>
      </c>
      <c r="AG2181" s="12" t="s">
        <v>6551</v>
      </c>
      <c r="AH2181" s="17" t="s">
        <v>6551</v>
      </c>
      <c r="AI2181" s="12" t="s">
        <v>6551</v>
      </c>
      <c r="AJ2181" s="17">
        <v>0</v>
      </c>
      <c r="AK2181" s="12" t="s">
        <v>6551</v>
      </c>
      <c r="AL2181" s="17">
        <v>0</v>
      </c>
      <c r="AM2181" s="12" t="s">
        <v>6551</v>
      </c>
      <c r="AN2181" s="17">
        <v>0</v>
      </c>
      <c r="AO2181" s="12" t="s">
        <v>6551</v>
      </c>
      <c r="AP2181" s="192">
        <v>0</v>
      </c>
      <c r="AQ2181" s="12" t="s">
        <v>6551</v>
      </c>
      <c r="AR2181" s="17">
        <v>480931</v>
      </c>
      <c r="AS2181" s="12" t="s">
        <v>123</v>
      </c>
      <c r="AT2181" s="17">
        <v>0</v>
      </c>
      <c r="AU2181" s="1" t="s">
        <v>6551</v>
      </c>
      <c r="AV2181" s="1" t="str">
        <f>IF(OR(M2181="Q",O2181="Q",Q2181="Q",S2181="Q",U2181="Q",W2181="Q",Y2181="Q",AA2181="Q",AC2181="Q",AE2181="Q",AG2181="Q",AI2181="Q",AK2181="Q",AM2181="Q",AO2181="Q",AQ2181="Q",AS2181="Q",AU2181="Q"),"Yes","No")</f>
        <v>No</v>
      </c>
    </row>
    <row r="2182" spans="1:48" x14ac:dyDescent="0.2">
      <c r="A2182" s="1" t="s">
        <v>581</v>
      </c>
      <c r="B2182" s="1" t="s">
        <v>582</v>
      </c>
      <c r="C2182" s="1" t="s">
        <v>108</v>
      </c>
      <c r="D2182" s="194">
        <v>6089</v>
      </c>
      <c r="E2182" s="197">
        <v>60089</v>
      </c>
      <c r="F2182" s="1" t="s">
        <v>239</v>
      </c>
      <c r="G2182" s="1" t="s">
        <v>6120</v>
      </c>
      <c r="H2182" s="17">
        <v>130247</v>
      </c>
      <c r="I2182" s="12">
        <v>13</v>
      </c>
      <c r="J2182" s="1" t="s">
        <v>12</v>
      </c>
      <c r="K2182" s="1" t="s">
        <v>9</v>
      </c>
      <c r="L2182" s="4">
        <v>5</v>
      </c>
      <c r="M2182" s="1" t="s">
        <v>6551</v>
      </c>
      <c r="N2182" s="12">
        <v>0</v>
      </c>
      <c r="O2182" s="12" t="s">
        <v>6551</v>
      </c>
      <c r="P2182" s="14">
        <v>15.511603375527427</v>
      </c>
      <c r="Q2182" s="12" t="s">
        <v>6551</v>
      </c>
      <c r="R2182" s="14">
        <v>0</v>
      </c>
      <c r="S2182" s="12" t="s">
        <v>6551</v>
      </c>
      <c r="T2182" s="14">
        <v>7.8146976090014064</v>
      </c>
      <c r="U2182" s="12" t="s">
        <v>6551</v>
      </c>
      <c r="V2182" s="17">
        <v>0</v>
      </c>
      <c r="W2182" s="12" t="s">
        <v>6551</v>
      </c>
      <c r="X2182" s="17">
        <v>0</v>
      </c>
      <c r="Y2182" s="12" t="s">
        <v>6551</v>
      </c>
      <c r="Z2182" s="17">
        <v>308805</v>
      </c>
      <c r="AA2182" s="12" t="s">
        <v>6551</v>
      </c>
      <c r="AB2182" s="17" t="s">
        <v>6551</v>
      </c>
      <c r="AC2182" s="12" t="s">
        <v>6551</v>
      </c>
      <c r="AD2182" s="17">
        <v>0</v>
      </c>
      <c r="AE2182" s="12" t="s">
        <v>6551</v>
      </c>
      <c r="AF2182" s="17">
        <v>19908</v>
      </c>
      <c r="AG2182" s="12" t="s">
        <v>6551</v>
      </c>
      <c r="AH2182" s="17" t="s">
        <v>6551</v>
      </c>
      <c r="AI2182" s="12" t="s">
        <v>6551</v>
      </c>
      <c r="AJ2182" s="17">
        <v>0</v>
      </c>
      <c r="AK2182" s="12" t="s">
        <v>6551</v>
      </c>
      <c r="AL2182" s="17">
        <v>0</v>
      </c>
      <c r="AM2182" s="12" t="s">
        <v>6551</v>
      </c>
      <c r="AN2182" s="17">
        <v>0</v>
      </c>
      <c r="AO2182" s="12" t="s">
        <v>6551</v>
      </c>
      <c r="AP2182" s="192">
        <v>0</v>
      </c>
      <c r="AQ2182" s="12" t="s">
        <v>6551</v>
      </c>
      <c r="AR2182" s="17">
        <v>155575</v>
      </c>
      <c r="AS2182" s="12" t="s">
        <v>6551</v>
      </c>
      <c r="AT2182" s="17">
        <v>0</v>
      </c>
      <c r="AU2182" s="1" t="s">
        <v>6551</v>
      </c>
      <c r="AV2182" s="1" t="str">
        <f>IF(OR(M2182="Q",O2182="Q",Q2182="Q",S2182="Q",U2182="Q",W2182="Q",Y2182="Q",AA2182="Q",AC2182="Q",AE2182="Q",AG2182="Q",AI2182="Q",AK2182="Q",AM2182="Q",AO2182="Q",AQ2182="Q",AS2182="Q",AU2182="Q"),"Yes","No")</f>
        <v>No</v>
      </c>
    </row>
    <row r="2183" spans="1:48" x14ac:dyDescent="0.2">
      <c r="A2183" s="1" t="s">
        <v>5856</v>
      </c>
      <c r="B2183" s="1" t="s">
        <v>5857</v>
      </c>
      <c r="C2183" s="1" t="s">
        <v>113</v>
      </c>
      <c r="D2183" s="194" t="s">
        <v>5858</v>
      </c>
      <c r="E2183" s="197" t="s">
        <v>5859</v>
      </c>
      <c r="F2183" s="1" t="s">
        <v>242</v>
      </c>
      <c r="G2183" s="1" t="s">
        <v>287</v>
      </c>
      <c r="H2183" s="17">
        <v>0</v>
      </c>
      <c r="I2183" s="12">
        <v>13</v>
      </c>
      <c r="J2183" s="1" t="s">
        <v>11</v>
      </c>
      <c r="K2183" s="1" t="s">
        <v>9</v>
      </c>
      <c r="L2183" s="4">
        <v>5</v>
      </c>
      <c r="M2183" s="1" t="s">
        <v>6551</v>
      </c>
      <c r="N2183" s="12">
        <v>0</v>
      </c>
      <c r="O2183" s="12" t="s">
        <v>6551</v>
      </c>
      <c r="P2183" s="14">
        <v>11.441062741673942</v>
      </c>
      <c r="Q2183" s="12" t="s">
        <v>6551</v>
      </c>
      <c r="R2183" s="14">
        <v>0</v>
      </c>
      <c r="S2183" s="12" t="s">
        <v>6551</v>
      </c>
      <c r="T2183" s="14">
        <v>1.6955220157166022</v>
      </c>
      <c r="U2183" s="12" t="s">
        <v>6551</v>
      </c>
      <c r="V2183" s="17">
        <v>0</v>
      </c>
      <c r="W2183" s="12" t="s">
        <v>6551</v>
      </c>
      <c r="X2183" s="17">
        <v>0</v>
      </c>
      <c r="Y2183" s="12" t="s">
        <v>6551</v>
      </c>
      <c r="Z2183" s="17">
        <v>91723</v>
      </c>
      <c r="AA2183" s="12" t="s">
        <v>6551</v>
      </c>
      <c r="AB2183" s="17" t="s">
        <v>6551</v>
      </c>
      <c r="AC2183" s="12" t="s">
        <v>6551</v>
      </c>
      <c r="AD2183" s="17">
        <v>0</v>
      </c>
      <c r="AE2183" s="12" t="s">
        <v>6551</v>
      </c>
      <c r="AF2183" s="17">
        <v>8017</v>
      </c>
      <c r="AG2183" s="12" t="s">
        <v>6551</v>
      </c>
      <c r="AH2183" s="17" t="s">
        <v>6551</v>
      </c>
      <c r="AI2183" s="12" t="s">
        <v>6551</v>
      </c>
      <c r="AJ2183" s="17">
        <v>0</v>
      </c>
      <c r="AK2183" s="12" t="s">
        <v>6551</v>
      </c>
      <c r="AL2183" s="17">
        <v>0</v>
      </c>
      <c r="AM2183" s="12" t="s">
        <v>6551</v>
      </c>
      <c r="AN2183" s="17">
        <v>0</v>
      </c>
      <c r="AO2183" s="12" t="s">
        <v>6551</v>
      </c>
      <c r="AP2183" s="192">
        <v>0</v>
      </c>
      <c r="AQ2183" s="12" t="s">
        <v>6551</v>
      </c>
      <c r="AR2183" s="17">
        <v>13593</v>
      </c>
      <c r="AS2183" s="12" t="s">
        <v>6551</v>
      </c>
      <c r="AT2183" s="17">
        <v>0</v>
      </c>
      <c r="AU2183" s="1" t="s">
        <v>6551</v>
      </c>
      <c r="AV2183" s="1" t="str">
        <f>IF(OR(M2183="Q",O2183="Q",Q2183="Q",S2183="Q",U2183="Q",W2183="Q",Y2183="Q",AA2183="Q",AC2183="Q",AE2183="Q",AG2183="Q",AI2183="Q",AK2183="Q",AM2183="Q",AO2183="Q",AQ2183="Q",AS2183="Q",AU2183="Q"),"Yes","No")</f>
        <v>No</v>
      </c>
    </row>
    <row r="2184" spans="1:48" x14ac:dyDescent="0.2">
      <c r="A2184" s="1" t="s">
        <v>4206</v>
      </c>
      <c r="B2184" s="1" t="s">
        <v>4207</v>
      </c>
      <c r="C2184" s="1" t="s">
        <v>108</v>
      </c>
      <c r="D2184" s="194" t="s">
        <v>4208</v>
      </c>
      <c r="E2184" s="197" t="s">
        <v>4209</v>
      </c>
      <c r="F2184" s="1" t="s">
        <v>239</v>
      </c>
      <c r="G2184" s="1" t="s">
        <v>287</v>
      </c>
      <c r="H2184" s="17">
        <v>0</v>
      </c>
      <c r="I2184" s="12">
        <v>13</v>
      </c>
      <c r="J2184" s="1" t="s">
        <v>28</v>
      </c>
      <c r="K2184" s="1" t="s">
        <v>9</v>
      </c>
      <c r="L2184" s="4">
        <v>5</v>
      </c>
      <c r="M2184" s="1" t="s">
        <v>6551</v>
      </c>
      <c r="N2184" s="12">
        <v>0</v>
      </c>
      <c r="O2184" s="12" t="s">
        <v>6551</v>
      </c>
      <c r="P2184" s="14">
        <v>25.449781482680478</v>
      </c>
      <c r="Q2184" s="12" t="s">
        <v>6551</v>
      </c>
      <c r="R2184" s="14">
        <v>0</v>
      </c>
      <c r="S2184" s="12" t="s">
        <v>6551</v>
      </c>
      <c r="T2184" s="14">
        <v>7.8230009711880868</v>
      </c>
      <c r="U2184" s="12" t="s">
        <v>6551</v>
      </c>
      <c r="V2184" s="17">
        <v>0</v>
      </c>
      <c r="W2184" s="12" t="s">
        <v>6551</v>
      </c>
      <c r="X2184" s="17">
        <v>0</v>
      </c>
      <c r="Y2184" s="12" t="s">
        <v>6551</v>
      </c>
      <c r="Z2184" s="17">
        <v>628915</v>
      </c>
      <c r="AA2184" s="12" t="s">
        <v>6551</v>
      </c>
      <c r="AB2184" s="17" t="s">
        <v>6551</v>
      </c>
      <c r="AC2184" s="12" t="s">
        <v>6551</v>
      </c>
      <c r="AD2184" s="17">
        <v>0</v>
      </c>
      <c r="AE2184" s="12" t="s">
        <v>6551</v>
      </c>
      <c r="AF2184" s="17">
        <v>24712</v>
      </c>
      <c r="AG2184" s="12" t="s">
        <v>6551</v>
      </c>
      <c r="AH2184" s="17" t="s">
        <v>6551</v>
      </c>
      <c r="AI2184" s="12" t="s">
        <v>6551</v>
      </c>
      <c r="AJ2184" s="17">
        <v>0</v>
      </c>
      <c r="AK2184" s="12" t="s">
        <v>6551</v>
      </c>
      <c r="AL2184" s="17">
        <v>0</v>
      </c>
      <c r="AM2184" s="12" t="s">
        <v>6551</v>
      </c>
      <c r="AN2184" s="17">
        <v>0</v>
      </c>
      <c r="AO2184" s="12" t="s">
        <v>6551</v>
      </c>
      <c r="AP2184" s="192">
        <v>0</v>
      </c>
      <c r="AQ2184" s="12" t="s">
        <v>6551</v>
      </c>
      <c r="AR2184" s="17">
        <v>193322</v>
      </c>
      <c r="AS2184" s="12" t="s">
        <v>6551</v>
      </c>
      <c r="AT2184" s="17">
        <v>0</v>
      </c>
      <c r="AU2184" s="1" t="s">
        <v>6551</v>
      </c>
      <c r="AV2184" s="1" t="str">
        <f>IF(OR(M2184="Q",O2184="Q",Q2184="Q",S2184="Q",U2184="Q",W2184="Q",Y2184="Q",AA2184="Q",AC2184="Q",AE2184="Q",AG2184="Q",AI2184="Q",AK2184="Q",AM2184="Q",AO2184="Q",AQ2184="Q",AS2184="Q",AU2184="Q"),"Yes","No")</f>
        <v>No</v>
      </c>
    </row>
    <row r="2185" spans="1:48" x14ac:dyDescent="0.2">
      <c r="A2185" s="1" t="s">
        <v>1233</v>
      </c>
      <c r="B2185" s="1" t="s">
        <v>1234</v>
      </c>
      <c r="C2185" s="1" t="s">
        <v>26</v>
      </c>
      <c r="D2185" s="194">
        <v>9197</v>
      </c>
      <c r="E2185" s="197">
        <v>90197</v>
      </c>
      <c r="F2185" s="1" t="s">
        <v>239</v>
      </c>
      <c r="G2185" s="1" t="s">
        <v>6120</v>
      </c>
      <c r="H2185" s="17">
        <v>87569</v>
      </c>
      <c r="I2185" s="12">
        <v>13</v>
      </c>
      <c r="J2185" s="1" t="s">
        <v>11</v>
      </c>
      <c r="K2185" s="1" t="s">
        <v>13</v>
      </c>
      <c r="L2185" s="4">
        <v>4</v>
      </c>
      <c r="M2185" s="1" t="s">
        <v>6551</v>
      </c>
      <c r="N2185" s="12">
        <v>0</v>
      </c>
      <c r="O2185" s="12" t="s">
        <v>6551</v>
      </c>
      <c r="P2185" s="14">
        <v>9.5886473077484311</v>
      </c>
      <c r="Q2185" s="12" t="s">
        <v>6551</v>
      </c>
      <c r="R2185" s="14">
        <v>0</v>
      </c>
      <c r="S2185" s="12" t="s">
        <v>6551</v>
      </c>
      <c r="T2185" s="14">
        <v>2.5038669195972565</v>
      </c>
      <c r="U2185" s="12" t="s">
        <v>6551</v>
      </c>
      <c r="V2185" s="17">
        <v>0</v>
      </c>
      <c r="W2185" s="12" t="s">
        <v>6551</v>
      </c>
      <c r="X2185" s="17">
        <v>0</v>
      </c>
      <c r="Y2185" s="12" t="s">
        <v>6551</v>
      </c>
      <c r="Z2185" s="17">
        <v>65711</v>
      </c>
      <c r="AA2185" s="12" t="s">
        <v>6551</v>
      </c>
      <c r="AB2185" s="17" t="s">
        <v>6551</v>
      </c>
      <c r="AC2185" s="12" t="s">
        <v>6551</v>
      </c>
      <c r="AD2185" s="17">
        <v>0</v>
      </c>
      <c r="AE2185" s="12" t="s">
        <v>6551</v>
      </c>
      <c r="AF2185" s="17">
        <v>6853</v>
      </c>
      <c r="AG2185" s="12" t="s">
        <v>6551</v>
      </c>
      <c r="AH2185" s="17" t="s">
        <v>6551</v>
      </c>
      <c r="AI2185" s="12" t="s">
        <v>6551</v>
      </c>
      <c r="AJ2185" s="17">
        <v>0</v>
      </c>
      <c r="AK2185" s="12" t="s">
        <v>6551</v>
      </c>
      <c r="AL2185" s="17">
        <v>0</v>
      </c>
      <c r="AM2185" s="12" t="s">
        <v>6551</v>
      </c>
      <c r="AN2185" s="17">
        <v>0</v>
      </c>
      <c r="AO2185" s="12" t="s">
        <v>6551</v>
      </c>
      <c r="AP2185" s="192">
        <v>0</v>
      </c>
      <c r="AQ2185" s="12" t="s">
        <v>6551</v>
      </c>
      <c r="AR2185" s="17">
        <v>17159</v>
      </c>
      <c r="AS2185" s="12" t="s">
        <v>6551</v>
      </c>
      <c r="AT2185" s="17">
        <v>0</v>
      </c>
      <c r="AU2185" s="1" t="s">
        <v>6551</v>
      </c>
      <c r="AV2185" s="1" t="str">
        <f>IF(OR(M2185="Q",O2185="Q",Q2185="Q",S2185="Q",U2185="Q",W2185="Q",Y2185="Q",AA2185="Q",AC2185="Q",AE2185="Q",AG2185="Q",AI2185="Q",AK2185="Q",AM2185="Q",AO2185="Q",AQ2185="Q",AS2185="Q",AU2185="Q"),"Yes","No")</f>
        <v>No</v>
      </c>
    </row>
    <row r="2186" spans="1:48" x14ac:dyDescent="0.2">
      <c r="A2186" s="1" t="s">
        <v>5817</v>
      </c>
      <c r="B2186" s="1" t="s">
        <v>5818</v>
      </c>
      <c r="C2186" s="1" t="s">
        <v>99</v>
      </c>
      <c r="D2186" s="194" t="s">
        <v>5819</v>
      </c>
      <c r="E2186" s="197" t="s">
        <v>5820</v>
      </c>
      <c r="F2186" s="1" t="s">
        <v>242</v>
      </c>
      <c r="G2186" s="1" t="s">
        <v>287</v>
      </c>
      <c r="H2186" s="17">
        <v>0</v>
      </c>
      <c r="I2186" s="12">
        <v>13</v>
      </c>
      <c r="J2186" s="1" t="s">
        <v>11</v>
      </c>
      <c r="K2186" s="1" t="s">
        <v>9</v>
      </c>
      <c r="L2186" s="4">
        <v>4</v>
      </c>
      <c r="M2186" s="1" t="s">
        <v>6551</v>
      </c>
      <c r="N2186" s="12">
        <v>0</v>
      </c>
      <c r="O2186" s="12" t="s">
        <v>6551</v>
      </c>
      <c r="P2186" s="14">
        <v>26.34156378600823</v>
      </c>
      <c r="Q2186" s="12" t="s">
        <v>6551</v>
      </c>
      <c r="R2186" s="14">
        <v>0</v>
      </c>
      <c r="S2186" s="12" t="s">
        <v>6551</v>
      </c>
      <c r="T2186" s="14">
        <v>9.4551135497637553</v>
      </c>
      <c r="U2186" s="12" t="s">
        <v>6551</v>
      </c>
      <c r="V2186" s="17">
        <v>0</v>
      </c>
      <c r="W2186" s="12" t="s">
        <v>6551</v>
      </c>
      <c r="X2186" s="17">
        <v>0</v>
      </c>
      <c r="Y2186" s="12" t="s">
        <v>6551</v>
      </c>
      <c r="Z2186" s="17">
        <v>172827</v>
      </c>
      <c r="AA2186" s="12" t="s">
        <v>6551</v>
      </c>
      <c r="AB2186" s="17" t="s">
        <v>6551</v>
      </c>
      <c r="AC2186" s="12" t="s">
        <v>6551</v>
      </c>
      <c r="AD2186" s="17">
        <v>0</v>
      </c>
      <c r="AE2186" s="12" t="s">
        <v>6551</v>
      </c>
      <c r="AF2186" s="17">
        <v>6561</v>
      </c>
      <c r="AG2186" s="12" t="s">
        <v>6551</v>
      </c>
      <c r="AH2186" s="17" t="s">
        <v>6551</v>
      </c>
      <c r="AI2186" s="12" t="s">
        <v>6551</v>
      </c>
      <c r="AJ2186" s="17">
        <v>0</v>
      </c>
      <c r="AK2186" s="12" t="s">
        <v>6551</v>
      </c>
      <c r="AL2186" s="17">
        <v>0</v>
      </c>
      <c r="AM2186" s="12" t="s">
        <v>6551</v>
      </c>
      <c r="AN2186" s="17">
        <v>0</v>
      </c>
      <c r="AO2186" s="12" t="s">
        <v>6551</v>
      </c>
      <c r="AP2186" s="192">
        <v>0</v>
      </c>
      <c r="AQ2186" s="12" t="s">
        <v>6551</v>
      </c>
      <c r="AR2186" s="17">
        <v>62035</v>
      </c>
      <c r="AS2186" s="12" t="s">
        <v>6551</v>
      </c>
      <c r="AT2186" s="17">
        <v>0</v>
      </c>
      <c r="AU2186" s="1" t="s">
        <v>6551</v>
      </c>
      <c r="AV2186" s="1" t="str">
        <f>IF(OR(M2186="Q",O2186="Q",Q2186="Q",S2186="Q",U2186="Q",W2186="Q",Y2186="Q",AA2186="Q",AC2186="Q",AE2186="Q",AG2186="Q",AI2186="Q",AK2186="Q",AM2186="Q",AO2186="Q",AQ2186="Q",AS2186="Q",AU2186="Q"),"Yes","No")</f>
        <v>No</v>
      </c>
    </row>
    <row r="2187" spans="1:48" x14ac:dyDescent="0.2">
      <c r="A2187" s="1" t="s">
        <v>2167</v>
      </c>
      <c r="B2187" s="1" t="s">
        <v>2168</v>
      </c>
      <c r="C2187" s="1" t="s">
        <v>120</v>
      </c>
      <c r="D2187" s="194" t="s">
        <v>2169</v>
      </c>
      <c r="E2187" s="197" t="s">
        <v>2170</v>
      </c>
      <c r="F2187" s="1" t="s">
        <v>305</v>
      </c>
      <c r="G2187" s="1" t="s">
        <v>287</v>
      </c>
      <c r="H2187" s="17">
        <v>0</v>
      </c>
      <c r="I2187" s="12">
        <v>13</v>
      </c>
      <c r="J2187" s="1" t="s">
        <v>12</v>
      </c>
      <c r="K2187" s="1" t="s">
        <v>9</v>
      </c>
      <c r="L2187" s="4">
        <v>4</v>
      </c>
      <c r="M2187" s="1" t="s">
        <v>6551</v>
      </c>
      <c r="N2187" s="12">
        <v>0</v>
      </c>
      <c r="O2187" s="12" t="s">
        <v>6551</v>
      </c>
      <c r="P2187" s="14">
        <v>9.1208974596699424</v>
      </c>
      <c r="Q2187" s="12" t="s">
        <v>123</v>
      </c>
      <c r="R2187" s="14">
        <v>0</v>
      </c>
      <c r="S2187" s="12" t="s">
        <v>6551</v>
      </c>
      <c r="T2187" s="14">
        <v>1.5879844242536623</v>
      </c>
      <c r="U2187" s="12" t="s">
        <v>123</v>
      </c>
      <c r="V2187" s="17">
        <v>0</v>
      </c>
      <c r="W2187" s="12" t="s">
        <v>6551</v>
      </c>
      <c r="X2187" s="17">
        <v>0</v>
      </c>
      <c r="Y2187" s="12" t="s">
        <v>6551</v>
      </c>
      <c r="Z2187" s="17">
        <v>49189</v>
      </c>
      <c r="AA2187" s="12" t="s">
        <v>123</v>
      </c>
      <c r="AB2187" s="17" t="s">
        <v>6551</v>
      </c>
      <c r="AC2187" s="12" t="s">
        <v>6551</v>
      </c>
      <c r="AD2187" s="17">
        <v>0</v>
      </c>
      <c r="AE2187" s="12" t="s">
        <v>6551</v>
      </c>
      <c r="AF2187" s="17">
        <v>5393</v>
      </c>
      <c r="AG2187" s="12" t="s">
        <v>123</v>
      </c>
      <c r="AH2187" s="17" t="s">
        <v>6551</v>
      </c>
      <c r="AI2187" s="12" t="s">
        <v>6551</v>
      </c>
      <c r="AJ2187" s="17">
        <v>0</v>
      </c>
      <c r="AK2187" s="12" t="s">
        <v>6551</v>
      </c>
      <c r="AL2187" s="17">
        <v>0</v>
      </c>
      <c r="AM2187" s="12" t="s">
        <v>6551</v>
      </c>
      <c r="AN2187" s="17">
        <v>0</v>
      </c>
      <c r="AO2187" s="12" t="s">
        <v>6551</v>
      </c>
      <c r="AP2187" s="192">
        <v>0</v>
      </c>
      <c r="AQ2187" s="12" t="s">
        <v>6551</v>
      </c>
      <c r="AR2187" s="17">
        <v>8564</v>
      </c>
      <c r="AS2187" s="12" t="s">
        <v>6551</v>
      </c>
      <c r="AT2187" s="17">
        <v>0</v>
      </c>
      <c r="AU2187" s="1" t="s">
        <v>6551</v>
      </c>
      <c r="AV2187" s="1" t="str">
        <f>IF(OR(M2187="Q",O2187="Q",Q2187="Q",S2187="Q",U2187="Q",W2187="Q",Y2187="Q",AA2187="Q",AC2187="Q",AE2187="Q",AG2187="Q",AI2187="Q",AK2187="Q",AM2187="Q",AO2187="Q",AQ2187="Q",AS2187="Q",AU2187="Q"),"Yes","No")</f>
        <v>No</v>
      </c>
    </row>
    <row r="2188" spans="1:48" x14ac:dyDescent="0.2">
      <c r="A2188" s="1" t="s">
        <v>5385</v>
      </c>
      <c r="B2188" s="1" t="s">
        <v>5386</v>
      </c>
      <c r="C2188" s="1" t="s">
        <v>78</v>
      </c>
      <c r="D2188" s="194" t="s">
        <v>5387</v>
      </c>
      <c r="E2188" s="197" t="s">
        <v>5388</v>
      </c>
      <c r="F2188" s="1" t="s">
        <v>239</v>
      </c>
      <c r="G2188" s="1" t="s">
        <v>287</v>
      </c>
      <c r="H2188" s="17">
        <v>0</v>
      </c>
      <c r="I2188" s="12">
        <v>13</v>
      </c>
      <c r="J2188" s="1" t="s">
        <v>14</v>
      </c>
      <c r="K2188" s="1" t="s">
        <v>9</v>
      </c>
      <c r="L2188" s="4">
        <v>4</v>
      </c>
      <c r="M2188" s="1" t="s">
        <v>6551</v>
      </c>
      <c r="N2188" s="12">
        <v>0</v>
      </c>
      <c r="O2188" s="12" t="s">
        <v>6551</v>
      </c>
      <c r="P2188" s="14">
        <v>40.734042553191486</v>
      </c>
      <c r="Q2188" s="12" t="s">
        <v>6551</v>
      </c>
      <c r="R2188" s="14">
        <v>0</v>
      </c>
      <c r="S2188" s="12" t="s">
        <v>6551</v>
      </c>
      <c r="T2188" s="14">
        <v>3.2278835386338187</v>
      </c>
      <c r="U2188" s="12" t="s">
        <v>6551</v>
      </c>
      <c r="V2188" s="17">
        <v>0</v>
      </c>
      <c r="W2188" s="12" t="s">
        <v>6551</v>
      </c>
      <c r="X2188" s="17">
        <v>0</v>
      </c>
      <c r="Y2188" s="12" t="s">
        <v>6551</v>
      </c>
      <c r="Z2188" s="17">
        <v>145502</v>
      </c>
      <c r="AA2188" s="12" t="s">
        <v>6551</v>
      </c>
      <c r="AB2188" s="17" t="s">
        <v>6551</v>
      </c>
      <c r="AC2188" s="12" t="s">
        <v>6551</v>
      </c>
      <c r="AD2188" s="17">
        <v>0</v>
      </c>
      <c r="AE2188" s="12" t="s">
        <v>6551</v>
      </c>
      <c r="AF2188" s="17">
        <v>3572</v>
      </c>
      <c r="AG2188" s="12" t="s">
        <v>6551</v>
      </c>
      <c r="AH2188" s="17" t="s">
        <v>6551</v>
      </c>
      <c r="AI2188" s="12" t="s">
        <v>6551</v>
      </c>
      <c r="AJ2188" s="17">
        <v>0</v>
      </c>
      <c r="AK2188" s="12" t="s">
        <v>6551</v>
      </c>
      <c r="AL2188" s="17">
        <v>0</v>
      </c>
      <c r="AM2188" s="12" t="s">
        <v>6551</v>
      </c>
      <c r="AN2188" s="17">
        <v>0</v>
      </c>
      <c r="AO2188" s="12" t="s">
        <v>6551</v>
      </c>
      <c r="AP2188" s="192">
        <v>0</v>
      </c>
      <c r="AQ2188" s="12" t="s">
        <v>6551</v>
      </c>
      <c r="AR2188" s="17">
        <v>11530</v>
      </c>
      <c r="AS2188" s="12" t="s">
        <v>6551</v>
      </c>
      <c r="AT2188" s="17">
        <v>0</v>
      </c>
      <c r="AU2188" s="1" t="s">
        <v>6551</v>
      </c>
      <c r="AV2188" s="1" t="str">
        <f>IF(OR(M2188="Q",O2188="Q",Q2188="Q",S2188="Q",U2188="Q",W2188="Q",Y2188="Q",AA2188="Q",AC2188="Q",AE2188="Q",AG2188="Q",AI2188="Q",AK2188="Q",AM2188="Q",AO2188="Q",AQ2188="Q",AS2188="Q",AU2188="Q"),"Yes","No")</f>
        <v>No</v>
      </c>
    </row>
    <row r="2189" spans="1:48" x14ac:dyDescent="0.2">
      <c r="A2189" s="1" t="s">
        <v>1406</v>
      </c>
      <c r="B2189" s="1" t="s">
        <v>1407</v>
      </c>
      <c r="C2189" s="1" t="s">
        <v>113</v>
      </c>
      <c r="D2189" s="194">
        <v>51</v>
      </c>
      <c r="E2189" s="197">
        <v>51</v>
      </c>
      <c r="F2189" s="1" t="s">
        <v>239</v>
      </c>
      <c r="G2189" s="1" t="s">
        <v>6120</v>
      </c>
      <c r="H2189" s="17">
        <v>51924</v>
      </c>
      <c r="I2189" s="12">
        <v>13</v>
      </c>
      <c r="J2189" s="1" t="s">
        <v>12</v>
      </c>
      <c r="K2189" s="1" t="s">
        <v>9</v>
      </c>
      <c r="L2189" s="4">
        <v>3</v>
      </c>
      <c r="M2189" s="1" t="s">
        <v>6551</v>
      </c>
      <c r="N2189" s="12">
        <v>0</v>
      </c>
      <c r="O2189" s="12" t="s">
        <v>6551</v>
      </c>
      <c r="P2189" s="14">
        <v>16.247558100370494</v>
      </c>
      <c r="Q2189" s="12" t="s">
        <v>6551</v>
      </c>
      <c r="R2189" s="14">
        <v>0</v>
      </c>
      <c r="S2189" s="12" t="s">
        <v>6551</v>
      </c>
      <c r="T2189" s="14">
        <v>6.208487706298417</v>
      </c>
      <c r="U2189" s="12" t="s">
        <v>6551</v>
      </c>
      <c r="V2189" s="17">
        <v>0</v>
      </c>
      <c r="W2189" s="12" t="s">
        <v>6551</v>
      </c>
      <c r="X2189" s="17">
        <v>0</v>
      </c>
      <c r="Y2189" s="12" t="s">
        <v>6551</v>
      </c>
      <c r="Z2189" s="17">
        <v>144717</v>
      </c>
      <c r="AA2189" s="12" t="s">
        <v>6551</v>
      </c>
      <c r="AB2189" s="17" t="s">
        <v>6551</v>
      </c>
      <c r="AC2189" s="12" t="s">
        <v>6551</v>
      </c>
      <c r="AD2189" s="17">
        <v>0</v>
      </c>
      <c r="AE2189" s="12" t="s">
        <v>6551</v>
      </c>
      <c r="AF2189" s="17">
        <v>8907</v>
      </c>
      <c r="AG2189" s="12" t="s">
        <v>6551</v>
      </c>
      <c r="AH2189" s="17" t="s">
        <v>6551</v>
      </c>
      <c r="AI2189" s="12" t="s">
        <v>6551</v>
      </c>
      <c r="AJ2189" s="17">
        <v>0</v>
      </c>
      <c r="AK2189" s="12" t="s">
        <v>6551</v>
      </c>
      <c r="AL2189" s="17">
        <v>0</v>
      </c>
      <c r="AM2189" s="12" t="s">
        <v>6551</v>
      </c>
      <c r="AN2189" s="17">
        <v>0</v>
      </c>
      <c r="AO2189" s="12" t="s">
        <v>6551</v>
      </c>
      <c r="AP2189" s="192">
        <v>0</v>
      </c>
      <c r="AQ2189" s="12" t="s">
        <v>6551</v>
      </c>
      <c r="AR2189" s="17">
        <v>55299</v>
      </c>
      <c r="AS2189" s="12" t="s">
        <v>6551</v>
      </c>
      <c r="AT2189" s="17">
        <v>0</v>
      </c>
      <c r="AU2189" s="1" t="s">
        <v>6551</v>
      </c>
      <c r="AV2189" s="1" t="str">
        <f>IF(OR(M2189="Q",O2189="Q",Q2189="Q",S2189="Q",U2189="Q",W2189="Q",Y2189="Q",AA2189="Q",AC2189="Q",AE2189="Q",AG2189="Q",AI2189="Q",AK2189="Q",AM2189="Q",AO2189="Q",AQ2189="Q",AS2189="Q",AU2189="Q"),"Yes","No")</f>
        <v>No</v>
      </c>
    </row>
    <row r="2190" spans="1:48" x14ac:dyDescent="0.2">
      <c r="A2190" s="1" t="s">
        <v>585</v>
      </c>
      <c r="B2190" s="1" t="s">
        <v>586</v>
      </c>
      <c r="C2190" s="1" t="s">
        <v>26</v>
      </c>
      <c r="D2190" s="194">
        <v>9155</v>
      </c>
      <c r="E2190" s="197">
        <v>90155</v>
      </c>
      <c r="F2190" s="1" t="s">
        <v>239</v>
      </c>
      <c r="G2190" s="1" t="s">
        <v>6120</v>
      </c>
      <c r="H2190" s="17">
        <v>93141</v>
      </c>
      <c r="I2190" s="12">
        <v>13</v>
      </c>
      <c r="J2190" s="1" t="s">
        <v>11</v>
      </c>
      <c r="K2190" s="1" t="s">
        <v>13</v>
      </c>
      <c r="L2190" s="4">
        <v>3</v>
      </c>
      <c r="M2190" s="1" t="s">
        <v>6551</v>
      </c>
      <c r="N2190" s="12">
        <v>0</v>
      </c>
      <c r="O2190" s="12" t="s">
        <v>6551</v>
      </c>
      <c r="P2190" s="14">
        <v>12.002083333333333</v>
      </c>
      <c r="Q2190" s="12" t="s">
        <v>6551</v>
      </c>
      <c r="R2190" s="14">
        <v>0</v>
      </c>
      <c r="S2190" s="12" t="s">
        <v>6551</v>
      </c>
      <c r="T2190" s="14">
        <v>2.6287878787878789</v>
      </c>
      <c r="U2190" s="12" t="s">
        <v>6551</v>
      </c>
      <c r="V2190" s="17">
        <v>0</v>
      </c>
      <c r="W2190" s="12" t="s">
        <v>6551</v>
      </c>
      <c r="X2190" s="17">
        <v>0</v>
      </c>
      <c r="Y2190" s="12" t="s">
        <v>6551</v>
      </c>
      <c r="Z2190" s="17">
        <v>63371</v>
      </c>
      <c r="AA2190" s="12" t="s">
        <v>6551</v>
      </c>
      <c r="AB2190" s="17" t="s">
        <v>6551</v>
      </c>
      <c r="AC2190" s="12" t="s">
        <v>6551</v>
      </c>
      <c r="AD2190" s="17">
        <v>0</v>
      </c>
      <c r="AE2190" s="12" t="s">
        <v>6551</v>
      </c>
      <c r="AF2190" s="17">
        <v>5280</v>
      </c>
      <c r="AG2190" s="12" t="s">
        <v>6551</v>
      </c>
      <c r="AH2190" s="17" t="s">
        <v>6551</v>
      </c>
      <c r="AI2190" s="12" t="s">
        <v>6551</v>
      </c>
      <c r="AJ2190" s="17">
        <v>0</v>
      </c>
      <c r="AK2190" s="12" t="s">
        <v>6551</v>
      </c>
      <c r="AL2190" s="17">
        <v>0</v>
      </c>
      <c r="AM2190" s="12" t="s">
        <v>6551</v>
      </c>
      <c r="AN2190" s="17">
        <v>0</v>
      </c>
      <c r="AO2190" s="12" t="s">
        <v>6551</v>
      </c>
      <c r="AP2190" s="192">
        <v>0</v>
      </c>
      <c r="AQ2190" s="12" t="s">
        <v>6551</v>
      </c>
      <c r="AR2190" s="17">
        <v>13880</v>
      </c>
      <c r="AS2190" s="12" t="s">
        <v>6551</v>
      </c>
      <c r="AT2190" s="17">
        <v>0</v>
      </c>
      <c r="AU2190" s="1" t="s">
        <v>6551</v>
      </c>
      <c r="AV2190" s="1" t="str">
        <f>IF(OR(M2190="Q",O2190="Q",Q2190="Q",S2190="Q",U2190="Q",W2190="Q",Y2190="Q",AA2190="Q",AC2190="Q",AE2190="Q",AG2190="Q",AI2190="Q",AK2190="Q",AM2190="Q",AO2190="Q",AQ2190="Q",AS2190="Q",AU2190="Q"),"Yes","No")</f>
        <v>No</v>
      </c>
    </row>
    <row r="2191" spans="1:48" x14ac:dyDescent="0.2">
      <c r="A2191" s="1" t="s">
        <v>1912</v>
      </c>
      <c r="B2191" s="1" t="s">
        <v>1913</v>
      </c>
      <c r="C2191" s="1" t="s">
        <v>39</v>
      </c>
      <c r="D2191" s="194" t="s">
        <v>1914</v>
      </c>
      <c r="E2191" s="197" t="s">
        <v>1915</v>
      </c>
      <c r="F2191" s="1" t="s">
        <v>239</v>
      </c>
      <c r="G2191" s="1" t="s">
        <v>287</v>
      </c>
      <c r="H2191" s="17">
        <v>0</v>
      </c>
      <c r="I2191" s="12">
        <v>13</v>
      </c>
      <c r="J2191" s="1" t="s">
        <v>28</v>
      </c>
      <c r="K2191" s="1" t="s">
        <v>9</v>
      </c>
      <c r="L2191" s="4">
        <v>3</v>
      </c>
      <c r="M2191" s="1" t="s">
        <v>6551</v>
      </c>
      <c r="N2191" s="12">
        <v>0</v>
      </c>
      <c r="O2191" s="12" t="s">
        <v>6551</v>
      </c>
      <c r="P2191" s="14">
        <v>18.25935653315824</v>
      </c>
      <c r="Q2191" s="12" t="s">
        <v>6551</v>
      </c>
      <c r="R2191" s="14">
        <v>0</v>
      </c>
      <c r="S2191" s="12" t="s">
        <v>6551</v>
      </c>
      <c r="T2191" s="14">
        <v>3.9965856861457651</v>
      </c>
      <c r="U2191" s="12" t="s">
        <v>6551</v>
      </c>
      <c r="V2191" s="17">
        <v>0</v>
      </c>
      <c r="W2191" s="12" t="s">
        <v>6551</v>
      </c>
      <c r="X2191" s="17">
        <v>0</v>
      </c>
      <c r="Y2191" s="12" t="s">
        <v>6551</v>
      </c>
      <c r="Z2191" s="17">
        <v>139045</v>
      </c>
      <c r="AA2191" s="12" t="s">
        <v>6551</v>
      </c>
      <c r="AB2191" s="17" t="s">
        <v>6551</v>
      </c>
      <c r="AC2191" s="12" t="s">
        <v>6551</v>
      </c>
      <c r="AD2191" s="17">
        <v>0</v>
      </c>
      <c r="AE2191" s="12" t="s">
        <v>6551</v>
      </c>
      <c r="AF2191" s="17">
        <v>7615</v>
      </c>
      <c r="AG2191" s="12" t="s">
        <v>6551</v>
      </c>
      <c r="AH2191" s="17" t="s">
        <v>6551</v>
      </c>
      <c r="AI2191" s="12" t="s">
        <v>6551</v>
      </c>
      <c r="AJ2191" s="17">
        <v>0</v>
      </c>
      <c r="AK2191" s="12" t="s">
        <v>6551</v>
      </c>
      <c r="AL2191" s="17">
        <v>0</v>
      </c>
      <c r="AM2191" s="12" t="s">
        <v>6551</v>
      </c>
      <c r="AN2191" s="17">
        <v>0</v>
      </c>
      <c r="AO2191" s="12" t="s">
        <v>6551</v>
      </c>
      <c r="AP2191" s="192">
        <v>0</v>
      </c>
      <c r="AQ2191" s="12" t="s">
        <v>6551</v>
      </c>
      <c r="AR2191" s="17">
        <v>30434</v>
      </c>
      <c r="AS2191" s="12" t="s">
        <v>6551</v>
      </c>
      <c r="AT2191" s="17">
        <v>0</v>
      </c>
      <c r="AU2191" s="1" t="s">
        <v>6551</v>
      </c>
      <c r="AV2191" s="1" t="str">
        <f>IF(OR(M2191="Q",O2191="Q",Q2191="Q",S2191="Q",U2191="Q",W2191="Q",Y2191="Q",AA2191="Q",AC2191="Q",AE2191="Q",AG2191="Q",AI2191="Q",AK2191="Q",AM2191="Q",AO2191="Q",AQ2191="Q",AS2191="Q",AU2191="Q"),"Yes","No")</f>
        <v>No</v>
      </c>
    </row>
    <row r="2192" spans="1:48" x14ac:dyDescent="0.2">
      <c r="A2192" s="1" t="s">
        <v>1912</v>
      </c>
      <c r="B2192" s="1" t="s">
        <v>1913</v>
      </c>
      <c r="C2192" s="1" t="s">
        <v>39</v>
      </c>
      <c r="D2192" s="194" t="s">
        <v>1914</v>
      </c>
      <c r="E2192" s="197" t="s">
        <v>1915</v>
      </c>
      <c r="F2192" s="1" t="s">
        <v>239</v>
      </c>
      <c r="G2192" s="1" t="s">
        <v>287</v>
      </c>
      <c r="H2192" s="17">
        <v>0</v>
      </c>
      <c r="I2192" s="12">
        <v>13</v>
      </c>
      <c r="J2192" s="1" t="s">
        <v>12</v>
      </c>
      <c r="K2192" s="1" t="s">
        <v>9</v>
      </c>
      <c r="L2192" s="4">
        <v>3</v>
      </c>
      <c r="M2192" s="1" t="s">
        <v>6551</v>
      </c>
      <c r="N2192" s="12">
        <v>0</v>
      </c>
      <c r="O2192" s="12" t="s">
        <v>6551</v>
      </c>
      <c r="P2192" s="14">
        <v>13.585413816689467</v>
      </c>
      <c r="Q2192" s="12" t="s">
        <v>6551</v>
      </c>
      <c r="R2192" s="14">
        <v>0</v>
      </c>
      <c r="S2192" s="12" t="s">
        <v>6551</v>
      </c>
      <c r="T2192" s="14">
        <v>14.861576607387141</v>
      </c>
      <c r="U2192" s="12" t="s">
        <v>6551</v>
      </c>
      <c r="V2192" s="17">
        <v>0</v>
      </c>
      <c r="W2192" s="12" t="s">
        <v>6551</v>
      </c>
      <c r="X2192" s="17">
        <v>0</v>
      </c>
      <c r="Y2192" s="12" t="s">
        <v>6551</v>
      </c>
      <c r="Z2192" s="17">
        <v>158895</v>
      </c>
      <c r="AA2192" s="12" t="s">
        <v>6551</v>
      </c>
      <c r="AB2192" s="17" t="s">
        <v>6551</v>
      </c>
      <c r="AC2192" s="12" t="s">
        <v>6551</v>
      </c>
      <c r="AD2192" s="17">
        <v>0</v>
      </c>
      <c r="AE2192" s="12" t="s">
        <v>6551</v>
      </c>
      <c r="AF2192" s="17">
        <v>11696</v>
      </c>
      <c r="AG2192" s="12" t="s">
        <v>6551</v>
      </c>
      <c r="AH2192" s="17" t="s">
        <v>6551</v>
      </c>
      <c r="AI2192" s="12" t="s">
        <v>6551</v>
      </c>
      <c r="AJ2192" s="17">
        <v>0</v>
      </c>
      <c r="AK2192" s="12" t="s">
        <v>6551</v>
      </c>
      <c r="AL2192" s="17">
        <v>0</v>
      </c>
      <c r="AM2192" s="12" t="s">
        <v>6551</v>
      </c>
      <c r="AN2192" s="17">
        <v>0</v>
      </c>
      <c r="AO2192" s="12" t="s">
        <v>6551</v>
      </c>
      <c r="AP2192" s="192">
        <v>0</v>
      </c>
      <c r="AQ2192" s="12" t="s">
        <v>6551</v>
      </c>
      <c r="AR2192" s="17">
        <v>173821</v>
      </c>
      <c r="AS2192" s="12" t="s">
        <v>6551</v>
      </c>
      <c r="AT2192" s="17">
        <v>0</v>
      </c>
      <c r="AU2192" s="1" t="s">
        <v>6551</v>
      </c>
      <c r="AV2192" s="1" t="str">
        <f>IF(OR(M2192="Q",O2192="Q",Q2192="Q",S2192="Q",U2192="Q",W2192="Q",Y2192="Q",AA2192="Q",AC2192="Q",AE2192="Q",AG2192="Q",AI2192="Q",AK2192="Q",AM2192="Q",AO2192="Q",AQ2192="Q",AS2192="Q",AU2192="Q"),"Yes","No")</f>
        <v>No</v>
      </c>
    </row>
    <row r="2193" spans="1:48" x14ac:dyDescent="0.2">
      <c r="A2193" s="1" t="s">
        <v>5385</v>
      </c>
      <c r="B2193" s="1" t="s">
        <v>5386</v>
      </c>
      <c r="C2193" s="1" t="s">
        <v>78</v>
      </c>
      <c r="D2193" s="194" t="s">
        <v>5387</v>
      </c>
      <c r="E2193" s="197" t="s">
        <v>5388</v>
      </c>
      <c r="F2193" s="1" t="s">
        <v>239</v>
      </c>
      <c r="G2193" s="1" t="s">
        <v>287</v>
      </c>
      <c r="H2193" s="17">
        <v>0</v>
      </c>
      <c r="I2193" s="12">
        <v>13</v>
      </c>
      <c r="J2193" s="1" t="s">
        <v>11</v>
      </c>
      <c r="K2193" s="1" t="s">
        <v>9</v>
      </c>
      <c r="L2193" s="4">
        <v>3</v>
      </c>
      <c r="M2193" s="1" t="s">
        <v>6551</v>
      </c>
      <c r="N2193" s="12">
        <v>0</v>
      </c>
      <c r="O2193" s="12" t="s">
        <v>6551</v>
      </c>
      <c r="P2193" s="14">
        <v>20.488207547169811</v>
      </c>
      <c r="Q2193" s="12" t="s">
        <v>6551</v>
      </c>
      <c r="R2193" s="14">
        <v>0</v>
      </c>
      <c r="S2193" s="12" t="s">
        <v>6551</v>
      </c>
      <c r="T2193" s="14">
        <v>3.7146226415094339</v>
      </c>
      <c r="U2193" s="12" t="s">
        <v>6551</v>
      </c>
      <c r="V2193" s="17">
        <v>0</v>
      </c>
      <c r="W2193" s="12" t="s">
        <v>6551</v>
      </c>
      <c r="X2193" s="17">
        <v>0</v>
      </c>
      <c r="Y2193" s="12" t="s">
        <v>6551</v>
      </c>
      <c r="Z2193" s="17">
        <v>17374</v>
      </c>
      <c r="AA2193" s="12" t="s">
        <v>6551</v>
      </c>
      <c r="AB2193" s="17" t="s">
        <v>6551</v>
      </c>
      <c r="AC2193" s="12" t="s">
        <v>6551</v>
      </c>
      <c r="AD2193" s="17">
        <v>0</v>
      </c>
      <c r="AE2193" s="12" t="s">
        <v>6551</v>
      </c>
      <c r="AF2193" s="17">
        <v>848</v>
      </c>
      <c r="AG2193" s="12" t="s">
        <v>6551</v>
      </c>
      <c r="AH2193" s="17" t="s">
        <v>6551</v>
      </c>
      <c r="AI2193" s="12" t="s">
        <v>6551</v>
      </c>
      <c r="AJ2193" s="17">
        <v>0</v>
      </c>
      <c r="AK2193" s="12" t="s">
        <v>6551</v>
      </c>
      <c r="AL2193" s="17">
        <v>0</v>
      </c>
      <c r="AM2193" s="12" t="s">
        <v>6551</v>
      </c>
      <c r="AN2193" s="17">
        <v>0</v>
      </c>
      <c r="AO2193" s="12" t="s">
        <v>6551</v>
      </c>
      <c r="AP2193" s="192">
        <v>0</v>
      </c>
      <c r="AQ2193" s="12" t="s">
        <v>6551</v>
      </c>
      <c r="AR2193" s="17">
        <v>3150</v>
      </c>
      <c r="AS2193" s="12" t="s">
        <v>6551</v>
      </c>
      <c r="AT2193" s="17">
        <v>0</v>
      </c>
      <c r="AU2193" s="1" t="s">
        <v>6551</v>
      </c>
      <c r="AV2193" s="1" t="str">
        <f>IF(OR(M2193="Q",O2193="Q",Q2193="Q",S2193="Q",U2193="Q",W2193="Q",Y2193="Q",AA2193="Q",AC2193="Q",AE2193="Q",AG2193="Q",AI2193="Q",AK2193="Q",AM2193="Q",AO2193="Q",AQ2193="Q",AS2193="Q",AU2193="Q"),"Yes","No")</f>
        <v>No</v>
      </c>
    </row>
    <row r="2194" spans="1:48" x14ac:dyDescent="0.2">
      <c r="A2194" s="1" t="s">
        <v>1406</v>
      </c>
      <c r="B2194" s="1" t="s">
        <v>1407</v>
      </c>
      <c r="C2194" s="1" t="s">
        <v>113</v>
      </c>
      <c r="D2194" s="194">
        <v>51</v>
      </c>
      <c r="E2194" s="197">
        <v>51</v>
      </c>
      <c r="F2194" s="1" t="s">
        <v>239</v>
      </c>
      <c r="G2194" s="1" t="s">
        <v>6120</v>
      </c>
      <c r="H2194" s="17">
        <v>51924</v>
      </c>
      <c r="I2194" s="12">
        <v>13</v>
      </c>
      <c r="J2194" s="1" t="s">
        <v>11</v>
      </c>
      <c r="K2194" s="1" t="s">
        <v>9</v>
      </c>
      <c r="L2194" s="4">
        <v>2</v>
      </c>
      <c r="M2194" s="1" t="s">
        <v>6551</v>
      </c>
      <c r="N2194" s="12">
        <v>0</v>
      </c>
      <c r="O2194" s="12" t="s">
        <v>6551</v>
      </c>
      <c r="P2194" s="14">
        <v>11.253977607542723</v>
      </c>
      <c r="Q2194" s="12" t="s">
        <v>6551</v>
      </c>
      <c r="R2194" s="14">
        <v>0</v>
      </c>
      <c r="S2194" s="12" t="s">
        <v>6551</v>
      </c>
      <c r="T2194" s="14">
        <v>2.343547436652917</v>
      </c>
      <c r="U2194" s="12" t="s">
        <v>6551</v>
      </c>
      <c r="V2194" s="17">
        <v>0</v>
      </c>
      <c r="W2194" s="12" t="s">
        <v>6551</v>
      </c>
      <c r="X2194" s="17">
        <v>0</v>
      </c>
      <c r="Y2194" s="12" t="s">
        <v>6551</v>
      </c>
      <c r="Z2194" s="17">
        <v>38196</v>
      </c>
      <c r="AA2194" s="12" t="s">
        <v>6551</v>
      </c>
      <c r="AB2194" s="17" t="s">
        <v>6551</v>
      </c>
      <c r="AC2194" s="12" t="s">
        <v>6551</v>
      </c>
      <c r="AD2194" s="17">
        <v>0</v>
      </c>
      <c r="AE2194" s="12" t="s">
        <v>6551</v>
      </c>
      <c r="AF2194" s="17">
        <v>3394</v>
      </c>
      <c r="AG2194" s="12" t="s">
        <v>6551</v>
      </c>
      <c r="AH2194" s="17" t="s">
        <v>6551</v>
      </c>
      <c r="AI2194" s="12" t="s">
        <v>6551</v>
      </c>
      <c r="AJ2194" s="17">
        <v>0</v>
      </c>
      <c r="AK2194" s="12" t="s">
        <v>6551</v>
      </c>
      <c r="AL2194" s="17">
        <v>0</v>
      </c>
      <c r="AM2194" s="12" t="s">
        <v>6551</v>
      </c>
      <c r="AN2194" s="17">
        <v>0</v>
      </c>
      <c r="AO2194" s="12" t="s">
        <v>6551</v>
      </c>
      <c r="AP2194" s="192">
        <v>0</v>
      </c>
      <c r="AQ2194" s="12" t="s">
        <v>6551</v>
      </c>
      <c r="AR2194" s="17">
        <v>7954</v>
      </c>
      <c r="AS2194" s="12" t="s">
        <v>6551</v>
      </c>
      <c r="AT2194" s="17">
        <v>0</v>
      </c>
      <c r="AU2194" s="1" t="s">
        <v>6551</v>
      </c>
      <c r="AV2194" s="1" t="str">
        <f>IF(OR(M2194="Q",O2194="Q",Q2194="Q",S2194="Q",U2194="Q",W2194="Q",Y2194="Q",AA2194="Q",AC2194="Q",AE2194="Q",AG2194="Q",AI2194="Q",AK2194="Q",AM2194="Q",AO2194="Q",AQ2194="Q",AS2194="Q",AU2194="Q"),"Yes","No")</f>
        <v>No</v>
      </c>
    </row>
    <row r="2195" spans="1:48" x14ac:dyDescent="0.2">
      <c r="A2195" s="1" t="s">
        <v>1821</v>
      </c>
      <c r="B2195" s="1" t="s">
        <v>1822</v>
      </c>
      <c r="C2195" s="1" t="s">
        <v>79</v>
      </c>
      <c r="D2195" s="194">
        <v>4209</v>
      </c>
      <c r="E2195" s="197">
        <v>40209</v>
      </c>
      <c r="F2195" s="1" t="s">
        <v>239</v>
      </c>
      <c r="G2195" s="1" t="s">
        <v>6120</v>
      </c>
      <c r="H2195" s="17">
        <v>310282</v>
      </c>
      <c r="I2195" s="12">
        <v>13</v>
      </c>
      <c r="J2195" s="1" t="s">
        <v>12</v>
      </c>
      <c r="K2195" s="1" t="s">
        <v>9</v>
      </c>
      <c r="L2195" s="4">
        <v>2</v>
      </c>
      <c r="M2195" s="1" t="s">
        <v>6551</v>
      </c>
      <c r="N2195" s="12">
        <v>0</v>
      </c>
      <c r="O2195" s="12" t="s">
        <v>6551</v>
      </c>
      <c r="P2195" s="14">
        <v>21.36015511391178</v>
      </c>
      <c r="Q2195" s="12" t="s">
        <v>6551</v>
      </c>
      <c r="R2195" s="14">
        <v>0</v>
      </c>
      <c r="S2195" s="12" t="s">
        <v>6551</v>
      </c>
      <c r="T2195" s="14">
        <v>13.610276296655357</v>
      </c>
      <c r="U2195" s="12" t="s">
        <v>6551</v>
      </c>
      <c r="V2195" s="17">
        <v>0</v>
      </c>
      <c r="W2195" s="12" t="s">
        <v>6551</v>
      </c>
      <c r="X2195" s="17">
        <v>0</v>
      </c>
      <c r="Y2195" s="12" t="s">
        <v>6551</v>
      </c>
      <c r="Z2195" s="17">
        <v>44066</v>
      </c>
      <c r="AA2195" s="12" t="s">
        <v>6551</v>
      </c>
      <c r="AB2195" s="17" t="s">
        <v>6551</v>
      </c>
      <c r="AC2195" s="12" t="s">
        <v>6551</v>
      </c>
      <c r="AD2195" s="17">
        <v>0</v>
      </c>
      <c r="AE2195" s="12" t="s">
        <v>6551</v>
      </c>
      <c r="AF2195" s="17">
        <v>2063</v>
      </c>
      <c r="AG2195" s="12" t="s">
        <v>6551</v>
      </c>
      <c r="AH2195" s="17" t="s">
        <v>6551</v>
      </c>
      <c r="AI2195" s="12" t="s">
        <v>6551</v>
      </c>
      <c r="AJ2195" s="17">
        <v>0</v>
      </c>
      <c r="AK2195" s="12" t="s">
        <v>6551</v>
      </c>
      <c r="AL2195" s="17">
        <v>0</v>
      </c>
      <c r="AM2195" s="12" t="s">
        <v>6551</v>
      </c>
      <c r="AN2195" s="17">
        <v>0</v>
      </c>
      <c r="AO2195" s="12" t="s">
        <v>6551</v>
      </c>
      <c r="AP2195" s="192">
        <v>0</v>
      </c>
      <c r="AQ2195" s="12" t="s">
        <v>6551</v>
      </c>
      <c r="AR2195" s="17">
        <v>28078</v>
      </c>
      <c r="AS2195" s="12" t="s">
        <v>6551</v>
      </c>
      <c r="AT2195" s="17">
        <v>0</v>
      </c>
      <c r="AU2195" s="1" t="s">
        <v>6551</v>
      </c>
      <c r="AV2195" s="1" t="str">
        <f>IF(OR(M2195="Q",O2195="Q",Q2195="Q",S2195="Q",U2195="Q",W2195="Q",Y2195="Q",AA2195="Q",AC2195="Q",AE2195="Q",AG2195="Q",AI2195="Q",AK2195="Q",AM2195="Q",AO2195="Q",AQ2195="Q",AS2195="Q",AU2195="Q"),"Yes","No")</f>
        <v>No</v>
      </c>
    </row>
    <row r="2196" spans="1:48" x14ac:dyDescent="0.2">
      <c r="A2196" s="1" t="s">
        <v>1245</v>
      </c>
      <c r="B2196" s="1" t="s">
        <v>1246</v>
      </c>
      <c r="C2196" s="1" t="s">
        <v>57</v>
      </c>
      <c r="D2196" s="194">
        <v>5174</v>
      </c>
      <c r="E2196" s="197">
        <v>50174</v>
      </c>
      <c r="F2196" s="1" t="s">
        <v>239</v>
      </c>
      <c r="G2196" s="1" t="s">
        <v>6120</v>
      </c>
      <c r="H2196" s="17">
        <v>50996</v>
      </c>
      <c r="I2196" s="12">
        <v>13</v>
      </c>
      <c r="J2196" s="1" t="s">
        <v>11</v>
      </c>
      <c r="K2196" s="1" t="s">
        <v>13</v>
      </c>
      <c r="L2196" s="4">
        <v>2</v>
      </c>
      <c r="M2196" s="1" t="s">
        <v>6551</v>
      </c>
      <c r="N2196" s="12">
        <v>0</v>
      </c>
      <c r="O2196" s="12" t="s">
        <v>6551</v>
      </c>
      <c r="P2196" s="14">
        <v>12.626645602948921</v>
      </c>
      <c r="Q2196" s="12" t="s">
        <v>6551</v>
      </c>
      <c r="R2196" s="14">
        <v>0</v>
      </c>
      <c r="S2196" s="12" t="s">
        <v>6551</v>
      </c>
      <c r="T2196" s="14">
        <v>2.9776197998946814</v>
      </c>
      <c r="U2196" s="12" t="s">
        <v>6551</v>
      </c>
      <c r="V2196" s="17">
        <v>0</v>
      </c>
      <c r="W2196" s="12" t="s">
        <v>6551</v>
      </c>
      <c r="X2196" s="17">
        <v>0</v>
      </c>
      <c r="Y2196" s="12" t="s">
        <v>6551</v>
      </c>
      <c r="Z2196" s="17">
        <v>47956</v>
      </c>
      <c r="AA2196" s="12" t="s">
        <v>6551</v>
      </c>
      <c r="AB2196" s="17" t="s">
        <v>6551</v>
      </c>
      <c r="AC2196" s="12" t="s">
        <v>6551</v>
      </c>
      <c r="AD2196" s="17">
        <v>0</v>
      </c>
      <c r="AE2196" s="12" t="s">
        <v>6551</v>
      </c>
      <c r="AF2196" s="17">
        <v>3798</v>
      </c>
      <c r="AG2196" s="12" t="s">
        <v>6551</v>
      </c>
      <c r="AH2196" s="17" t="s">
        <v>6551</v>
      </c>
      <c r="AI2196" s="12" t="s">
        <v>6551</v>
      </c>
      <c r="AJ2196" s="17">
        <v>0</v>
      </c>
      <c r="AK2196" s="12" t="s">
        <v>6551</v>
      </c>
      <c r="AL2196" s="17">
        <v>0</v>
      </c>
      <c r="AM2196" s="12" t="s">
        <v>6551</v>
      </c>
      <c r="AN2196" s="17">
        <v>0</v>
      </c>
      <c r="AO2196" s="12" t="s">
        <v>6551</v>
      </c>
      <c r="AP2196" s="192">
        <v>0</v>
      </c>
      <c r="AQ2196" s="12" t="s">
        <v>6551</v>
      </c>
      <c r="AR2196" s="17">
        <v>11309</v>
      </c>
      <c r="AS2196" s="12" t="s">
        <v>6551</v>
      </c>
      <c r="AT2196" s="17">
        <v>0</v>
      </c>
      <c r="AU2196" s="1" t="s">
        <v>6551</v>
      </c>
      <c r="AV2196" s="1" t="str">
        <f>IF(OR(M2196="Q",O2196="Q",Q2196="Q",S2196="Q",U2196="Q",W2196="Q",Y2196="Q",AA2196="Q",AC2196="Q",AE2196="Q",AG2196="Q",AI2196="Q",AK2196="Q",AM2196="Q",AO2196="Q",AQ2196="Q",AS2196="Q",AU2196="Q"),"Yes","No")</f>
        <v>No</v>
      </c>
    </row>
    <row r="2197" spans="1:48" x14ac:dyDescent="0.2">
      <c r="A2197" s="1" t="s">
        <v>5860</v>
      </c>
      <c r="B2197" s="1" t="s">
        <v>5861</v>
      </c>
      <c r="C2197" s="1" t="s">
        <v>99</v>
      </c>
      <c r="D2197" s="194" t="s">
        <v>5862</v>
      </c>
      <c r="E2197" s="197" t="s">
        <v>5863</v>
      </c>
      <c r="F2197" s="1" t="s">
        <v>239</v>
      </c>
      <c r="G2197" s="1" t="s">
        <v>287</v>
      </c>
      <c r="H2197" s="17">
        <v>0</v>
      </c>
      <c r="I2197" s="12">
        <v>13</v>
      </c>
      <c r="J2197" s="1" t="s">
        <v>28</v>
      </c>
      <c r="K2197" s="1" t="s">
        <v>13</v>
      </c>
      <c r="L2197" s="4">
        <v>2</v>
      </c>
      <c r="M2197" s="1" t="s">
        <v>6551</v>
      </c>
      <c r="N2197" s="12">
        <v>0</v>
      </c>
      <c r="O2197" s="12" t="s">
        <v>6551</v>
      </c>
      <c r="P2197" s="14">
        <v>5.247588424437299</v>
      </c>
      <c r="Q2197" s="12" t="s">
        <v>6551</v>
      </c>
      <c r="R2197" s="14">
        <v>0</v>
      </c>
      <c r="S2197" s="12" t="s">
        <v>6551</v>
      </c>
      <c r="T2197" s="14">
        <v>6.3762057877813501</v>
      </c>
      <c r="U2197" s="12" t="s">
        <v>6551</v>
      </c>
      <c r="V2197" s="17">
        <v>0</v>
      </c>
      <c r="W2197" s="12" t="s">
        <v>6551</v>
      </c>
      <c r="X2197" s="17">
        <v>0</v>
      </c>
      <c r="Y2197" s="12" t="s">
        <v>6551</v>
      </c>
      <c r="Z2197" s="17">
        <v>1632</v>
      </c>
      <c r="AA2197" s="12" t="s">
        <v>6551</v>
      </c>
      <c r="AB2197" s="17" t="s">
        <v>6551</v>
      </c>
      <c r="AC2197" s="12" t="s">
        <v>6551</v>
      </c>
      <c r="AD2197" s="17">
        <v>0</v>
      </c>
      <c r="AE2197" s="12" t="s">
        <v>6551</v>
      </c>
      <c r="AF2197" s="17">
        <v>311</v>
      </c>
      <c r="AG2197" s="12" t="s">
        <v>6551</v>
      </c>
      <c r="AH2197" s="17" t="s">
        <v>6551</v>
      </c>
      <c r="AI2197" s="12" t="s">
        <v>6551</v>
      </c>
      <c r="AJ2197" s="17">
        <v>0</v>
      </c>
      <c r="AK2197" s="12" t="s">
        <v>6551</v>
      </c>
      <c r="AL2197" s="17">
        <v>0</v>
      </c>
      <c r="AM2197" s="12" t="s">
        <v>6551</v>
      </c>
      <c r="AN2197" s="17">
        <v>0</v>
      </c>
      <c r="AO2197" s="12" t="s">
        <v>6551</v>
      </c>
      <c r="AP2197" s="192">
        <v>0</v>
      </c>
      <c r="AQ2197" s="12" t="s">
        <v>6551</v>
      </c>
      <c r="AR2197" s="17">
        <v>1983</v>
      </c>
      <c r="AS2197" s="12" t="s">
        <v>6551</v>
      </c>
      <c r="AT2197" s="17">
        <v>0</v>
      </c>
      <c r="AU2197" s="1" t="s">
        <v>6551</v>
      </c>
      <c r="AV2197" s="1" t="str">
        <f>IF(OR(M2197="Q",O2197="Q",Q2197="Q",S2197="Q",U2197="Q",W2197="Q",Y2197="Q",AA2197="Q",AC2197="Q",AE2197="Q",AG2197="Q",AI2197="Q",AK2197="Q",AM2197="Q",AO2197="Q",AQ2197="Q",AS2197="Q",AU2197="Q"),"Yes","No")</f>
        <v>No</v>
      </c>
    </row>
    <row r="2198" spans="1:48" x14ac:dyDescent="0.2">
      <c r="A2198" s="1" t="s">
        <v>2442</v>
      </c>
      <c r="B2198" s="1" t="s">
        <v>2443</v>
      </c>
      <c r="C2198" s="1" t="s">
        <v>79</v>
      </c>
      <c r="D2198" s="194" t="s">
        <v>2444</v>
      </c>
      <c r="E2198" s="197" t="s">
        <v>2445</v>
      </c>
      <c r="F2198" s="1" t="s">
        <v>239</v>
      </c>
      <c r="G2198" s="1" t="s">
        <v>287</v>
      </c>
      <c r="H2198" s="17">
        <v>0</v>
      </c>
      <c r="I2198" s="12">
        <v>13</v>
      </c>
      <c r="J2198" s="1" t="s">
        <v>12</v>
      </c>
      <c r="K2198" s="1" t="s">
        <v>9</v>
      </c>
      <c r="L2198" s="4">
        <v>2</v>
      </c>
      <c r="M2198" s="1" t="s">
        <v>6551</v>
      </c>
      <c r="N2198" s="12">
        <v>0</v>
      </c>
      <c r="O2198" s="12" t="s">
        <v>6551</v>
      </c>
      <c r="P2198" s="14">
        <v>16.402375130981486</v>
      </c>
      <c r="Q2198" s="12" t="s">
        <v>6551</v>
      </c>
      <c r="R2198" s="14">
        <v>0</v>
      </c>
      <c r="S2198" s="12" t="s">
        <v>6551</v>
      </c>
      <c r="T2198" s="14">
        <v>1.4247293049249039</v>
      </c>
      <c r="U2198" s="12" t="s">
        <v>6551</v>
      </c>
      <c r="V2198" s="17">
        <v>0</v>
      </c>
      <c r="W2198" s="12" t="s">
        <v>6551</v>
      </c>
      <c r="X2198" s="17">
        <v>0</v>
      </c>
      <c r="Y2198" s="12" t="s">
        <v>6551</v>
      </c>
      <c r="Z2198" s="17">
        <v>46960</v>
      </c>
      <c r="AA2198" s="12" t="s">
        <v>6551</v>
      </c>
      <c r="AB2198" s="17" t="s">
        <v>6551</v>
      </c>
      <c r="AC2198" s="12" t="s">
        <v>6551</v>
      </c>
      <c r="AD2198" s="17">
        <v>0</v>
      </c>
      <c r="AE2198" s="12" t="s">
        <v>6551</v>
      </c>
      <c r="AF2198" s="17">
        <v>2863</v>
      </c>
      <c r="AG2198" s="12" t="s">
        <v>6551</v>
      </c>
      <c r="AH2198" s="17" t="s">
        <v>6551</v>
      </c>
      <c r="AI2198" s="12" t="s">
        <v>6551</v>
      </c>
      <c r="AJ2198" s="17">
        <v>0</v>
      </c>
      <c r="AK2198" s="12" t="s">
        <v>6551</v>
      </c>
      <c r="AL2198" s="17">
        <v>0</v>
      </c>
      <c r="AM2198" s="12" t="s">
        <v>6551</v>
      </c>
      <c r="AN2198" s="17">
        <v>0</v>
      </c>
      <c r="AO2198" s="12" t="s">
        <v>6551</v>
      </c>
      <c r="AP2198" s="192">
        <v>0</v>
      </c>
      <c r="AQ2198" s="12" t="s">
        <v>6551</v>
      </c>
      <c r="AR2198" s="17">
        <v>4079</v>
      </c>
      <c r="AS2198" s="12" t="s">
        <v>6551</v>
      </c>
      <c r="AT2198" s="17">
        <v>0</v>
      </c>
      <c r="AU2198" s="1" t="s">
        <v>6551</v>
      </c>
      <c r="AV2198" s="1" t="str">
        <f>IF(OR(M2198="Q",O2198="Q",Q2198="Q",S2198="Q",U2198="Q",W2198="Q",Y2198="Q",AA2198="Q",AC2198="Q",AE2198="Q",AG2198="Q",AI2198="Q",AK2198="Q",AM2198="Q",AO2198="Q",AQ2198="Q",AS2198="Q",AU2198="Q"),"Yes","No")</f>
        <v>No</v>
      </c>
    </row>
    <row r="2199" spans="1:48" x14ac:dyDescent="0.2">
      <c r="A2199" s="1" t="s">
        <v>4288</v>
      </c>
      <c r="B2199" s="1" t="s">
        <v>4289</v>
      </c>
      <c r="C2199" s="1" t="s">
        <v>90</v>
      </c>
      <c r="D2199" s="194" t="s">
        <v>4290</v>
      </c>
      <c r="E2199" s="197" t="s">
        <v>4291</v>
      </c>
      <c r="F2199" s="1" t="s">
        <v>305</v>
      </c>
      <c r="G2199" s="1" t="s">
        <v>287</v>
      </c>
      <c r="H2199" s="17">
        <v>0</v>
      </c>
      <c r="I2199" s="12">
        <v>13</v>
      </c>
      <c r="J2199" s="1" t="s">
        <v>11</v>
      </c>
      <c r="K2199" s="1" t="s">
        <v>9</v>
      </c>
      <c r="L2199" s="4">
        <v>2</v>
      </c>
      <c r="M2199" s="1" t="s">
        <v>6551</v>
      </c>
      <c r="N2199" s="12">
        <v>0</v>
      </c>
      <c r="O2199" s="12" t="s">
        <v>6551</v>
      </c>
      <c r="P2199" s="14">
        <v>9.4466469843947696</v>
      </c>
      <c r="Q2199" s="12" t="s">
        <v>6551</v>
      </c>
      <c r="R2199" s="14">
        <v>0</v>
      </c>
      <c r="S2199" s="12" t="s">
        <v>6551</v>
      </c>
      <c r="T2199" s="14">
        <v>1.7705609447490511</v>
      </c>
      <c r="U2199" s="12" t="s">
        <v>6551</v>
      </c>
      <c r="V2199" s="17">
        <v>0</v>
      </c>
      <c r="W2199" s="12" t="s">
        <v>6551</v>
      </c>
      <c r="X2199" s="17">
        <v>0</v>
      </c>
      <c r="Y2199" s="12" t="s">
        <v>6551</v>
      </c>
      <c r="Z2199" s="17">
        <v>22398</v>
      </c>
      <c r="AA2199" s="12" t="s">
        <v>6551</v>
      </c>
      <c r="AB2199" s="17" t="s">
        <v>6551</v>
      </c>
      <c r="AC2199" s="12" t="s">
        <v>6551</v>
      </c>
      <c r="AD2199" s="17">
        <v>0</v>
      </c>
      <c r="AE2199" s="12" t="s">
        <v>6551</v>
      </c>
      <c r="AF2199" s="17">
        <v>2371</v>
      </c>
      <c r="AG2199" s="12" t="s">
        <v>6551</v>
      </c>
      <c r="AH2199" s="17" t="s">
        <v>6551</v>
      </c>
      <c r="AI2199" s="12" t="s">
        <v>6551</v>
      </c>
      <c r="AJ2199" s="17">
        <v>0</v>
      </c>
      <c r="AK2199" s="12" t="s">
        <v>6551</v>
      </c>
      <c r="AL2199" s="17">
        <v>0</v>
      </c>
      <c r="AM2199" s="12" t="s">
        <v>6551</v>
      </c>
      <c r="AN2199" s="17">
        <v>0</v>
      </c>
      <c r="AO2199" s="12" t="s">
        <v>6551</v>
      </c>
      <c r="AP2199" s="192">
        <v>0</v>
      </c>
      <c r="AQ2199" s="12" t="s">
        <v>6551</v>
      </c>
      <c r="AR2199" s="17">
        <v>4198</v>
      </c>
      <c r="AS2199" s="12" t="s">
        <v>6551</v>
      </c>
      <c r="AT2199" s="17">
        <v>0</v>
      </c>
      <c r="AU2199" s="1" t="s">
        <v>6551</v>
      </c>
      <c r="AV2199" s="1" t="str">
        <f>IF(OR(M2199="Q",O2199="Q",Q2199="Q",S2199="Q",U2199="Q",W2199="Q",Y2199="Q",AA2199="Q",AC2199="Q",AE2199="Q",AG2199="Q",AI2199="Q",AK2199="Q",AM2199="Q",AO2199="Q",AQ2199="Q",AS2199="Q",AU2199="Q"),"Yes","No")</f>
        <v>No</v>
      </c>
    </row>
    <row r="2200" spans="1:48" x14ac:dyDescent="0.2">
      <c r="A2200" s="1" t="s">
        <v>5817</v>
      </c>
      <c r="B2200" s="1" t="s">
        <v>5818</v>
      </c>
      <c r="C2200" s="1" t="s">
        <v>99</v>
      </c>
      <c r="D2200" s="194" t="s">
        <v>5819</v>
      </c>
      <c r="E2200" s="197" t="s">
        <v>5820</v>
      </c>
      <c r="F2200" s="1" t="s">
        <v>242</v>
      </c>
      <c r="G2200" s="1" t="s">
        <v>287</v>
      </c>
      <c r="H2200" s="17">
        <v>0</v>
      </c>
      <c r="I2200" s="12">
        <v>13</v>
      </c>
      <c r="J2200" s="1" t="s">
        <v>28</v>
      </c>
      <c r="K2200" s="1" t="s">
        <v>9</v>
      </c>
      <c r="L2200" s="4">
        <v>1</v>
      </c>
      <c r="M2200" s="1" t="s">
        <v>6551</v>
      </c>
      <c r="N2200" s="12">
        <v>0</v>
      </c>
      <c r="O2200" s="12" t="s">
        <v>6551</v>
      </c>
      <c r="P2200" s="14">
        <v>31.009599999999999</v>
      </c>
      <c r="Q2200" s="12" t="s">
        <v>6551</v>
      </c>
      <c r="R2200" s="14">
        <v>0</v>
      </c>
      <c r="S2200" s="12" t="s">
        <v>6551</v>
      </c>
      <c r="T2200" s="14">
        <v>1.7456</v>
      </c>
      <c r="U2200" s="12" t="s">
        <v>6551</v>
      </c>
      <c r="V2200" s="17">
        <v>0</v>
      </c>
      <c r="W2200" s="12" t="s">
        <v>6551</v>
      </c>
      <c r="X2200" s="17">
        <v>0</v>
      </c>
      <c r="Y2200" s="12" t="s">
        <v>6551</v>
      </c>
      <c r="Z2200" s="17">
        <v>96905</v>
      </c>
      <c r="AA2200" s="12" t="s">
        <v>6551</v>
      </c>
      <c r="AB2200" s="17" t="s">
        <v>6551</v>
      </c>
      <c r="AC2200" s="12" t="s">
        <v>6551</v>
      </c>
      <c r="AD2200" s="17">
        <v>0</v>
      </c>
      <c r="AE2200" s="12" t="s">
        <v>6551</v>
      </c>
      <c r="AF2200" s="17">
        <v>3125</v>
      </c>
      <c r="AG2200" s="12" t="s">
        <v>6551</v>
      </c>
      <c r="AH2200" s="17" t="s">
        <v>6551</v>
      </c>
      <c r="AI2200" s="12" t="s">
        <v>6551</v>
      </c>
      <c r="AJ2200" s="17">
        <v>0</v>
      </c>
      <c r="AK2200" s="12" t="s">
        <v>6551</v>
      </c>
      <c r="AL2200" s="17">
        <v>0</v>
      </c>
      <c r="AM2200" s="12" t="s">
        <v>6551</v>
      </c>
      <c r="AN2200" s="17">
        <v>0</v>
      </c>
      <c r="AO2200" s="12" t="s">
        <v>6551</v>
      </c>
      <c r="AP2200" s="192">
        <v>0</v>
      </c>
      <c r="AQ2200" s="12" t="s">
        <v>6551</v>
      </c>
      <c r="AR2200" s="17">
        <v>5455</v>
      </c>
      <c r="AS2200" s="12" t="s">
        <v>6551</v>
      </c>
      <c r="AT2200" s="17">
        <v>0</v>
      </c>
      <c r="AU2200" s="1" t="s">
        <v>6551</v>
      </c>
      <c r="AV2200" s="1" t="str">
        <f>IF(OR(M2200="Q",O2200="Q",Q2200="Q",S2200="Q",U2200="Q",W2200="Q",Y2200="Q",AA2200="Q",AC2200="Q",AE2200="Q",AG2200="Q",AI2200="Q",AK2200="Q",AM2200="Q",AO2200="Q",AQ2200="Q",AS2200="Q",AU2200="Q"),"Yes","No")</f>
        <v>No</v>
      </c>
    </row>
    <row r="2201" spans="1:48" x14ac:dyDescent="0.2">
      <c r="A2201" s="1" t="s">
        <v>5860</v>
      </c>
      <c r="B2201" s="1" t="s">
        <v>5861</v>
      </c>
      <c r="C2201" s="1" t="s">
        <v>99</v>
      </c>
      <c r="D2201" s="194" t="s">
        <v>5862</v>
      </c>
      <c r="E2201" s="197" t="s">
        <v>5863</v>
      </c>
      <c r="F2201" s="1" t="s">
        <v>239</v>
      </c>
      <c r="G2201" s="1" t="s">
        <v>287</v>
      </c>
      <c r="H2201" s="17">
        <v>0</v>
      </c>
      <c r="I2201" s="12">
        <v>13</v>
      </c>
      <c r="J2201" s="1" t="s">
        <v>12</v>
      </c>
      <c r="K2201" s="1" t="s">
        <v>13</v>
      </c>
      <c r="L2201" s="4">
        <v>1</v>
      </c>
      <c r="M2201" s="1" t="s">
        <v>6551</v>
      </c>
      <c r="N2201" s="12">
        <v>0</v>
      </c>
      <c r="O2201" s="12" t="s">
        <v>6551</v>
      </c>
      <c r="P2201" s="14">
        <v>16.421035169210352</v>
      </c>
      <c r="Q2201" s="12" t="s">
        <v>6551</v>
      </c>
      <c r="R2201" s="14">
        <v>0</v>
      </c>
      <c r="S2201" s="12" t="s">
        <v>6551</v>
      </c>
      <c r="T2201" s="14">
        <v>5.8905109489051091</v>
      </c>
      <c r="U2201" s="12" t="s">
        <v>6551</v>
      </c>
      <c r="V2201" s="17">
        <v>0</v>
      </c>
      <c r="W2201" s="12" t="s">
        <v>6551</v>
      </c>
      <c r="X2201" s="17">
        <v>0</v>
      </c>
      <c r="Y2201" s="12" t="s">
        <v>6551</v>
      </c>
      <c r="Z2201" s="17">
        <v>49493</v>
      </c>
      <c r="AA2201" s="12" t="s">
        <v>6551</v>
      </c>
      <c r="AB2201" s="17" t="s">
        <v>6551</v>
      </c>
      <c r="AC2201" s="12" t="s">
        <v>6551</v>
      </c>
      <c r="AD2201" s="17">
        <v>0</v>
      </c>
      <c r="AE2201" s="12" t="s">
        <v>6551</v>
      </c>
      <c r="AF2201" s="17">
        <v>3014</v>
      </c>
      <c r="AG2201" s="12" t="s">
        <v>6551</v>
      </c>
      <c r="AH2201" s="17" t="s">
        <v>6551</v>
      </c>
      <c r="AI2201" s="12" t="s">
        <v>6551</v>
      </c>
      <c r="AJ2201" s="17">
        <v>0</v>
      </c>
      <c r="AK2201" s="12" t="s">
        <v>6551</v>
      </c>
      <c r="AL2201" s="17">
        <v>0</v>
      </c>
      <c r="AM2201" s="12" t="s">
        <v>6551</v>
      </c>
      <c r="AN2201" s="17">
        <v>0</v>
      </c>
      <c r="AO2201" s="12" t="s">
        <v>6551</v>
      </c>
      <c r="AP2201" s="192">
        <v>0</v>
      </c>
      <c r="AQ2201" s="12" t="s">
        <v>6551</v>
      </c>
      <c r="AR2201" s="17">
        <v>17754</v>
      </c>
      <c r="AS2201" s="12" t="s">
        <v>6551</v>
      </c>
      <c r="AT2201" s="17">
        <v>0</v>
      </c>
      <c r="AU2201" s="1" t="s">
        <v>6551</v>
      </c>
      <c r="AV2201" s="1" t="str">
        <f>IF(OR(M2201="Q",O2201="Q",Q2201="Q",S2201="Q",U2201="Q",W2201="Q",Y2201="Q",AA2201="Q",AC2201="Q",AE2201="Q",AG2201="Q",AI2201="Q",AK2201="Q",AM2201="Q",AO2201="Q",AQ2201="Q",AS2201="Q",AU2201="Q"),"Yes","No")</f>
        <v>No</v>
      </c>
    </row>
    <row r="2202" spans="1:48" x14ac:dyDescent="0.2">
      <c r="A2202" s="1" t="s">
        <v>4225</v>
      </c>
      <c r="B2202" s="1" t="s">
        <v>4226</v>
      </c>
      <c r="C2202" s="1" t="s">
        <v>108</v>
      </c>
      <c r="D2202" s="194" t="s">
        <v>4227</v>
      </c>
      <c r="E2202" s="197" t="s">
        <v>4228</v>
      </c>
      <c r="F2202" s="1" t="s">
        <v>239</v>
      </c>
      <c r="G2202" s="1" t="s">
        <v>287</v>
      </c>
      <c r="H2202" s="17">
        <v>0</v>
      </c>
      <c r="I2202" s="12">
        <v>13</v>
      </c>
      <c r="J2202" s="1" t="s">
        <v>11</v>
      </c>
      <c r="K2202" s="1" t="s">
        <v>9</v>
      </c>
      <c r="L2202" s="4">
        <v>1</v>
      </c>
      <c r="M2202" s="1" t="s">
        <v>6551</v>
      </c>
      <c r="N2202" s="12">
        <v>0</v>
      </c>
      <c r="O2202" s="12" t="s">
        <v>6551</v>
      </c>
      <c r="P2202" s="14">
        <v>14.401378122308355</v>
      </c>
      <c r="Q2202" s="12" t="s">
        <v>6551</v>
      </c>
      <c r="R2202" s="14">
        <v>0</v>
      </c>
      <c r="S2202" s="12" t="s">
        <v>6551</v>
      </c>
      <c r="T2202" s="14">
        <v>8.0099052540913007</v>
      </c>
      <c r="U2202" s="12" t="s">
        <v>6551</v>
      </c>
      <c r="V2202" s="17">
        <v>0</v>
      </c>
      <c r="W2202" s="12" t="s">
        <v>6551</v>
      </c>
      <c r="X2202" s="17">
        <v>0</v>
      </c>
      <c r="Y2202" s="12" t="s">
        <v>6551</v>
      </c>
      <c r="Z2202" s="17">
        <v>33440</v>
      </c>
      <c r="AA2202" s="12" t="s">
        <v>6551</v>
      </c>
      <c r="AB2202" s="17" t="s">
        <v>6551</v>
      </c>
      <c r="AC2202" s="12" t="s">
        <v>6551</v>
      </c>
      <c r="AD2202" s="17">
        <v>0</v>
      </c>
      <c r="AE2202" s="12" t="s">
        <v>6551</v>
      </c>
      <c r="AF2202" s="17">
        <v>2322</v>
      </c>
      <c r="AG2202" s="12" t="s">
        <v>6551</v>
      </c>
      <c r="AH2202" s="17" t="s">
        <v>6551</v>
      </c>
      <c r="AI2202" s="12" t="s">
        <v>6551</v>
      </c>
      <c r="AJ2202" s="17">
        <v>0</v>
      </c>
      <c r="AK2202" s="12" t="s">
        <v>6551</v>
      </c>
      <c r="AL2202" s="17">
        <v>0</v>
      </c>
      <c r="AM2202" s="12" t="s">
        <v>6551</v>
      </c>
      <c r="AN2202" s="17">
        <v>0</v>
      </c>
      <c r="AO2202" s="12" t="s">
        <v>6551</v>
      </c>
      <c r="AP2202" s="192">
        <v>0</v>
      </c>
      <c r="AQ2202" s="12" t="s">
        <v>6551</v>
      </c>
      <c r="AR2202" s="17">
        <v>18599</v>
      </c>
      <c r="AS2202" s="12" t="s">
        <v>6551</v>
      </c>
      <c r="AT2202" s="17">
        <v>0</v>
      </c>
      <c r="AU2202" s="1" t="s">
        <v>6551</v>
      </c>
      <c r="AV2202" s="1" t="str">
        <f>IF(OR(M2202="Q",O2202="Q",Q2202="Q",S2202="Q",U2202="Q",W2202="Q",Y2202="Q",AA2202="Q",AC2202="Q",AE2202="Q",AG2202="Q",AI2202="Q",AK2202="Q",AM2202="Q",AO2202="Q",AQ2202="Q",AS2202="Q",AU2202="Q"),"Yes","No")</f>
        <v>No</v>
      </c>
    </row>
    <row r="2203" spans="1:48" x14ac:dyDescent="0.2">
      <c r="A2203" s="1" t="s">
        <v>1125</v>
      </c>
      <c r="B2203" s="1" t="s">
        <v>1126</v>
      </c>
      <c r="C2203" s="1" t="s">
        <v>39</v>
      </c>
      <c r="D2203" s="194">
        <v>1042</v>
      </c>
      <c r="E2203" s="197">
        <v>10042</v>
      </c>
      <c r="F2203" s="1" t="s">
        <v>242</v>
      </c>
      <c r="G2203" s="1" t="s">
        <v>236</v>
      </c>
      <c r="H2203" s="17">
        <v>923311</v>
      </c>
      <c r="I2203" s="12">
        <v>12</v>
      </c>
      <c r="J2203" s="1" t="s">
        <v>11</v>
      </c>
      <c r="K2203" s="1" t="s">
        <v>9</v>
      </c>
      <c r="L2203" s="4">
        <v>12</v>
      </c>
      <c r="M2203" s="1" t="s">
        <v>6551</v>
      </c>
      <c r="N2203" s="12">
        <v>0</v>
      </c>
      <c r="O2203" s="12" t="s">
        <v>6551</v>
      </c>
      <c r="P2203" s="14">
        <v>13.752465431776676</v>
      </c>
      <c r="Q2203" s="12" t="s">
        <v>6551</v>
      </c>
      <c r="R2203" s="14">
        <v>6.0655083708197486</v>
      </c>
      <c r="S2203" s="12" t="s">
        <v>6551</v>
      </c>
      <c r="T2203" s="14">
        <v>3.7930080876597967</v>
      </c>
      <c r="U2203" s="12" t="s">
        <v>6551</v>
      </c>
      <c r="V2203" s="17">
        <v>0</v>
      </c>
      <c r="W2203" s="12" t="s">
        <v>6551</v>
      </c>
      <c r="X2203" s="17">
        <v>292533</v>
      </c>
      <c r="Y2203" s="12" t="s">
        <v>6551</v>
      </c>
      <c r="Z2203" s="17">
        <v>263566</v>
      </c>
      <c r="AA2203" s="12" t="s">
        <v>6551</v>
      </c>
      <c r="AB2203" s="17">
        <v>28967</v>
      </c>
      <c r="AC2203" s="12" t="s">
        <v>6551</v>
      </c>
      <c r="AD2203" s="17">
        <v>20052</v>
      </c>
      <c r="AE2203" s="12" t="s">
        <v>6551</v>
      </c>
      <c r="AF2203" s="17">
        <v>19165</v>
      </c>
      <c r="AG2203" s="12" t="s">
        <v>6551</v>
      </c>
      <c r="AH2203" s="17">
        <v>887</v>
      </c>
      <c r="AI2203" s="12" t="s">
        <v>6551</v>
      </c>
      <c r="AJ2203" s="17">
        <v>0</v>
      </c>
      <c r="AK2203" s="12" t="s">
        <v>6551</v>
      </c>
      <c r="AL2203" s="17">
        <v>0</v>
      </c>
      <c r="AM2203" s="12" t="s">
        <v>6551</v>
      </c>
      <c r="AN2203" s="17">
        <v>0</v>
      </c>
      <c r="AO2203" s="12" t="s">
        <v>6551</v>
      </c>
      <c r="AP2203" s="192">
        <v>0</v>
      </c>
      <c r="AQ2203" s="12" t="s">
        <v>6551</v>
      </c>
      <c r="AR2203" s="17">
        <v>72693</v>
      </c>
      <c r="AS2203" s="12" t="s">
        <v>6551</v>
      </c>
      <c r="AT2203" s="17">
        <v>440920</v>
      </c>
      <c r="AU2203" s="1" t="s">
        <v>6551</v>
      </c>
      <c r="AV2203" s="1" t="str">
        <f>IF(OR(M2203="Q",O2203="Q",Q2203="Q",S2203="Q",U2203="Q",W2203="Q",Y2203="Q",AA2203="Q",AC2203="Q",AE2203="Q",AG2203="Q",AI2203="Q",AK2203="Q",AM2203="Q",AO2203="Q",AQ2203="Q",AS2203="Q",AU2203="Q"),"Yes","No")</f>
        <v>No</v>
      </c>
    </row>
    <row r="2204" spans="1:48" x14ac:dyDescent="0.2">
      <c r="A2204" s="1" t="s">
        <v>93</v>
      </c>
      <c r="B2204" s="1" t="s">
        <v>269</v>
      </c>
      <c r="C2204" s="1" t="s">
        <v>92</v>
      </c>
      <c r="D2204" s="194">
        <v>2137</v>
      </c>
      <c r="E2204" s="197">
        <v>20137</v>
      </c>
      <c r="F2204" s="1" t="s">
        <v>256</v>
      </c>
      <c r="G2204" s="1" t="s">
        <v>236</v>
      </c>
      <c r="H2204" s="17">
        <v>423566</v>
      </c>
      <c r="I2204" s="12">
        <v>12</v>
      </c>
      <c r="J2204" s="1" t="s">
        <v>28</v>
      </c>
      <c r="K2204" s="1" t="s">
        <v>9</v>
      </c>
      <c r="L2204" s="4">
        <v>12</v>
      </c>
      <c r="M2204" s="1" t="s">
        <v>6551</v>
      </c>
      <c r="N2204" s="12">
        <v>0</v>
      </c>
      <c r="O2204" s="12" t="s">
        <v>6551</v>
      </c>
      <c r="P2204" s="14">
        <v>36.669331902334314</v>
      </c>
      <c r="Q2204" s="12" t="s">
        <v>6551</v>
      </c>
      <c r="R2204" s="14">
        <v>58.41321779777963</v>
      </c>
      <c r="S2204" s="12" t="s">
        <v>6551</v>
      </c>
      <c r="T2204" s="14">
        <v>17.265790179769251</v>
      </c>
      <c r="U2204" s="12" t="s">
        <v>6551</v>
      </c>
      <c r="V2204" s="17">
        <v>694372</v>
      </c>
      <c r="W2204" s="12" t="s">
        <v>6551</v>
      </c>
      <c r="X2204" s="17">
        <v>713681</v>
      </c>
      <c r="Y2204" s="12" t="s">
        <v>6551</v>
      </c>
      <c r="Z2204" s="17">
        <v>683333</v>
      </c>
      <c r="AA2204" s="12" t="s">
        <v>6551</v>
      </c>
      <c r="AB2204" s="17">
        <v>30348</v>
      </c>
      <c r="AC2204" s="12" t="s">
        <v>6551</v>
      </c>
      <c r="AD2204" s="17">
        <v>20398</v>
      </c>
      <c r="AE2204" s="12" t="s">
        <v>6551</v>
      </c>
      <c r="AF2204" s="17">
        <v>18635</v>
      </c>
      <c r="AG2204" s="12" t="s">
        <v>6551</v>
      </c>
      <c r="AH2204" s="17">
        <v>1763</v>
      </c>
      <c r="AI2204" s="12" t="s">
        <v>6551</v>
      </c>
      <c r="AJ2204" s="17">
        <v>0</v>
      </c>
      <c r="AK2204" s="12" t="s">
        <v>6551</v>
      </c>
      <c r="AL2204" s="17">
        <v>0</v>
      </c>
      <c r="AM2204" s="12" t="s">
        <v>6551</v>
      </c>
      <c r="AN2204" s="17">
        <v>0</v>
      </c>
      <c r="AO2204" s="12" t="s">
        <v>6551</v>
      </c>
      <c r="AP2204" s="192">
        <v>0</v>
      </c>
      <c r="AQ2204" s="12" t="s">
        <v>6551</v>
      </c>
      <c r="AR2204" s="17">
        <v>321748</v>
      </c>
      <c r="AS2204" s="12" t="s">
        <v>6551</v>
      </c>
      <c r="AT2204" s="17">
        <v>18794336</v>
      </c>
      <c r="AU2204" s="1" t="s">
        <v>6551</v>
      </c>
      <c r="AV2204" s="1" t="str">
        <f>IF(OR(M2204="Q",O2204="Q",Q2204="Q",S2204="Q",U2204="Q",W2204="Q",Y2204="Q",AA2204="Q",AC2204="Q",AE2204="Q",AG2204="Q",AI2204="Q",AK2204="Q",AM2204="Q",AO2204="Q",AQ2204="Q",AS2204="Q",AU2204="Q"),"Yes","No")</f>
        <v>No</v>
      </c>
    </row>
    <row r="2205" spans="1:48" x14ac:dyDescent="0.2">
      <c r="A2205" s="1" t="s">
        <v>912</v>
      </c>
      <c r="B2205" s="1" t="s">
        <v>913</v>
      </c>
      <c r="C2205" s="1" t="s">
        <v>84</v>
      </c>
      <c r="D2205" s="194">
        <v>2165</v>
      </c>
      <c r="E2205" s="197">
        <v>20165</v>
      </c>
      <c r="F2205" s="1" t="s">
        <v>256</v>
      </c>
      <c r="G2205" s="1" t="s">
        <v>6120</v>
      </c>
      <c r="H2205" s="17">
        <v>18351295</v>
      </c>
      <c r="I2205" s="12">
        <v>12</v>
      </c>
      <c r="J2205" s="1" t="s">
        <v>28</v>
      </c>
      <c r="K2205" s="1" t="s">
        <v>9</v>
      </c>
      <c r="L2205" s="4">
        <v>12</v>
      </c>
      <c r="M2205" s="1" t="s">
        <v>6551</v>
      </c>
      <c r="N2205" s="12">
        <v>0</v>
      </c>
      <c r="O2205" s="12" t="s">
        <v>6551</v>
      </c>
      <c r="P2205" s="14">
        <v>13.365122704371851</v>
      </c>
      <c r="Q2205" s="12" t="s">
        <v>6551</v>
      </c>
      <c r="R2205" s="14">
        <v>0</v>
      </c>
      <c r="S2205" s="12" t="s">
        <v>6551</v>
      </c>
      <c r="T2205" s="14">
        <v>8.2384690394929301</v>
      </c>
      <c r="U2205" s="12" t="s">
        <v>6551</v>
      </c>
      <c r="V2205" s="17">
        <v>0</v>
      </c>
      <c r="W2205" s="12" t="s">
        <v>6551</v>
      </c>
      <c r="X2205" s="17">
        <v>0</v>
      </c>
      <c r="Y2205" s="12" t="s">
        <v>6551</v>
      </c>
      <c r="Z2205" s="17">
        <v>822356</v>
      </c>
      <c r="AA2205" s="12" t="s">
        <v>6551</v>
      </c>
      <c r="AB2205" s="17" t="s">
        <v>6551</v>
      </c>
      <c r="AC2205" s="12" t="s">
        <v>6551</v>
      </c>
      <c r="AD2205" s="17">
        <v>0</v>
      </c>
      <c r="AE2205" s="12" t="s">
        <v>6551</v>
      </c>
      <c r="AF2205" s="17">
        <v>61530</v>
      </c>
      <c r="AG2205" s="12" t="s">
        <v>6551</v>
      </c>
      <c r="AH2205" s="17" t="s">
        <v>6551</v>
      </c>
      <c r="AI2205" s="12" t="s">
        <v>6551</v>
      </c>
      <c r="AJ2205" s="17">
        <v>0</v>
      </c>
      <c r="AK2205" s="12" t="s">
        <v>6551</v>
      </c>
      <c r="AL2205" s="17">
        <v>0</v>
      </c>
      <c r="AM2205" s="12" t="s">
        <v>6551</v>
      </c>
      <c r="AN2205" s="17">
        <v>0</v>
      </c>
      <c r="AO2205" s="12" t="s">
        <v>6551</v>
      </c>
      <c r="AP2205" s="192">
        <v>0</v>
      </c>
      <c r="AQ2205" s="12" t="s">
        <v>6551</v>
      </c>
      <c r="AR2205" s="17">
        <v>506913</v>
      </c>
      <c r="AS2205" s="12" t="s">
        <v>6551</v>
      </c>
      <c r="AT2205" s="17">
        <v>0</v>
      </c>
      <c r="AU2205" s="1" t="s">
        <v>6551</v>
      </c>
      <c r="AV2205" s="1" t="str">
        <f>IF(OR(M2205="Q",O2205="Q",Q2205="Q",S2205="Q",U2205="Q",W2205="Q",Y2205="Q",AA2205="Q",AC2205="Q",AE2205="Q",AG2205="Q",AI2205="Q",AK2205="Q",AM2205="Q",AO2205="Q",AQ2205="Q",AS2205="Q",AU2205="Q"),"Yes","No")</f>
        <v>No</v>
      </c>
    </row>
    <row r="2206" spans="1:48" x14ac:dyDescent="0.2">
      <c r="A2206" s="1" t="s">
        <v>1844</v>
      </c>
      <c r="B2206" s="1" t="s">
        <v>670</v>
      </c>
      <c r="C2206" s="1" t="s">
        <v>79</v>
      </c>
      <c r="D2206" s="194">
        <v>4223</v>
      </c>
      <c r="E2206" s="197">
        <v>40223</v>
      </c>
      <c r="F2206" s="1" t="s">
        <v>239</v>
      </c>
      <c r="G2206" s="1" t="s">
        <v>6120</v>
      </c>
      <c r="H2206" s="17">
        <v>310282</v>
      </c>
      <c r="I2206" s="12">
        <v>12</v>
      </c>
      <c r="J2206" s="1" t="s">
        <v>11</v>
      </c>
      <c r="K2206" s="1" t="s">
        <v>13</v>
      </c>
      <c r="L2206" s="4">
        <v>12</v>
      </c>
      <c r="M2206" s="1" t="s">
        <v>6551</v>
      </c>
      <c r="N2206" s="12">
        <v>0</v>
      </c>
      <c r="O2206" s="12" t="s">
        <v>6551</v>
      </c>
      <c r="P2206" s="14">
        <v>26.863336353047753</v>
      </c>
      <c r="Q2206" s="12" t="s">
        <v>6551</v>
      </c>
      <c r="R2206" s="14">
        <v>0</v>
      </c>
      <c r="S2206" s="12" t="s">
        <v>6551</v>
      </c>
      <c r="T2206" s="14">
        <v>2.5895561019800697</v>
      </c>
      <c r="U2206" s="12" t="s">
        <v>6551</v>
      </c>
      <c r="V2206" s="17">
        <v>0</v>
      </c>
      <c r="W2206" s="12" t="s">
        <v>6551</v>
      </c>
      <c r="X2206" s="17">
        <v>0</v>
      </c>
      <c r="Y2206" s="12" t="s">
        <v>6551</v>
      </c>
      <c r="Z2206" s="17">
        <v>415146</v>
      </c>
      <c r="AA2206" s="12" t="s">
        <v>6551</v>
      </c>
      <c r="AB2206" s="17" t="s">
        <v>6551</v>
      </c>
      <c r="AC2206" s="12" t="s">
        <v>6551</v>
      </c>
      <c r="AD2206" s="17">
        <v>0</v>
      </c>
      <c r="AE2206" s="12" t="s">
        <v>6551</v>
      </c>
      <c r="AF2206" s="17">
        <v>15454</v>
      </c>
      <c r="AG2206" s="12" t="s">
        <v>6551</v>
      </c>
      <c r="AH2206" s="17" t="s">
        <v>6551</v>
      </c>
      <c r="AI2206" s="12" t="s">
        <v>6551</v>
      </c>
      <c r="AJ2206" s="17">
        <v>0</v>
      </c>
      <c r="AK2206" s="12" t="s">
        <v>6551</v>
      </c>
      <c r="AL2206" s="17">
        <v>0</v>
      </c>
      <c r="AM2206" s="12" t="s">
        <v>6551</v>
      </c>
      <c r="AN2206" s="17">
        <v>0</v>
      </c>
      <c r="AO2206" s="12" t="s">
        <v>6551</v>
      </c>
      <c r="AP2206" s="192">
        <v>0</v>
      </c>
      <c r="AQ2206" s="12" t="s">
        <v>6551</v>
      </c>
      <c r="AR2206" s="17">
        <v>40019</v>
      </c>
      <c r="AS2206" s="12" t="s">
        <v>6551</v>
      </c>
      <c r="AT2206" s="17">
        <v>0</v>
      </c>
      <c r="AU2206" s="1" t="s">
        <v>6551</v>
      </c>
      <c r="AV2206" s="1" t="str">
        <f>IF(OR(M2206="Q",O2206="Q",Q2206="Q",S2206="Q",U2206="Q",W2206="Q",Y2206="Q",AA2206="Q",AC2206="Q",AE2206="Q",AG2206="Q",AI2206="Q",AK2206="Q",AM2206="Q",AO2206="Q",AQ2206="Q",AS2206="Q",AU2206="Q"),"Yes","No")</f>
        <v>No</v>
      </c>
    </row>
    <row r="2207" spans="1:48" x14ac:dyDescent="0.2">
      <c r="A2207" s="1" t="s">
        <v>1779</v>
      </c>
      <c r="B2207" s="1" t="s">
        <v>1242</v>
      </c>
      <c r="C2207" s="1" t="s">
        <v>71</v>
      </c>
      <c r="D2207" s="194">
        <v>5207</v>
      </c>
      <c r="E2207" s="197">
        <v>50207</v>
      </c>
      <c r="F2207" s="1" t="s">
        <v>239</v>
      </c>
      <c r="G2207" s="1" t="s">
        <v>6120</v>
      </c>
      <c r="H2207" s="17">
        <v>59014</v>
      </c>
      <c r="I2207" s="12">
        <v>12</v>
      </c>
      <c r="J2207" s="1" t="s">
        <v>11</v>
      </c>
      <c r="K2207" s="1" t="s">
        <v>9</v>
      </c>
      <c r="L2207" s="4">
        <v>12</v>
      </c>
      <c r="M2207" s="1" t="s">
        <v>6551</v>
      </c>
      <c r="N2207" s="12">
        <v>0</v>
      </c>
      <c r="O2207" s="12" t="s">
        <v>6551</v>
      </c>
      <c r="P2207" s="14">
        <v>15.977380173103498</v>
      </c>
      <c r="Q2207" s="12" t="s">
        <v>6551</v>
      </c>
      <c r="R2207" s="14">
        <v>0</v>
      </c>
      <c r="S2207" s="12" t="s">
        <v>6551</v>
      </c>
      <c r="T2207" s="14">
        <v>3.7568914102843842</v>
      </c>
      <c r="U2207" s="12" t="s">
        <v>6551</v>
      </c>
      <c r="V2207" s="17">
        <v>0</v>
      </c>
      <c r="W2207" s="12" t="s">
        <v>6551</v>
      </c>
      <c r="X2207" s="17">
        <v>0</v>
      </c>
      <c r="Y2207" s="12" t="s">
        <v>6551</v>
      </c>
      <c r="Z2207" s="17">
        <v>439346</v>
      </c>
      <c r="AA2207" s="12" t="s">
        <v>6551</v>
      </c>
      <c r="AB2207" s="17" t="s">
        <v>6551</v>
      </c>
      <c r="AC2207" s="12" t="s">
        <v>6551</v>
      </c>
      <c r="AD2207" s="17">
        <v>0</v>
      </c>
      <c r="AE2207" s="12" t="s">
        <v>6551</v>
      </c>
      <c r="AF2207" s="17">
        <v>27498</v>
      </c>
      <c r="AG2207" s="12" t="s">
        <v>6551</v>
      </c>
      <c r="AH2207" s="17" t="s">
        <v>6551</v>
      </c>
      <c r="AI2207" s="12" t="s">
        <v>6551</v>
      </c>
      <c r="AJ2207" s="17">
        <v>0</v>
      </c>
      <c r="AK2207" s="12" t="s">
        <v>6551</v>
      </c>
      <c r="AL2207" s="17">
        <v>0</v>
      </c>
      <c r="AM2207" s="12" t="s">
        <v>6551</v>
      </c>
      <c r="AN2207" s="17">
        <v>0</v>
      </c>
      <c r="AO2207" s="12" t="s">
        <v>6551</v>
      </c>
      <c r="AP2207" s="192">
        <v>0</v>
      </c>
      <c r="AQ2207" s="12" t="s">
        <v>6551</v>
      </c>
      <c r="AR2207" s="17">
        <v>103307</v>
      </c>
      <c r="AS2207" s="12" t="s">
        <v>6551</v>
      </c>
      <c r="AT2207" s="17">
        <v>0</v>
      </c>
      <c r="AU2207" s="1" t="s">
        <v>6551</v>
      </c>
      <c r="AV2207" s="1" t="str">
        <f>IF(OR(M2207="Q",O2207="Q",Q2207="Q",S2207="Q",U2207="Q",W2207="Q",Y2207="Q",AA2207="Q",AC2207="Q",AE2207="Q",AG2207="Q",AI2207="Q",AK2207="Q",AM2207="Q",AO2207="Q",AQ2207="Q",AS2207="Q",AU2207="Q"),"Yes","No")</f>
        <v>No</v>
      </c>
    </row>
    <row r="2208" spans="1:48" x14ac:dyDescent="0.2">
      <c r="A2208" s="1" t="s">
        <v>1327</v>
      </c>
      <c r="B2208" s="1" t="s">
        <v>1328</v>
      </c>
      <c r="C2208" s="1" t="s">
        <v>73</v>
      </c>
      <c r="D2208" s="194" t="s">
        <v>1329</v>
      </c>
      <c r="E2208" s="197">
        <v>55222</v>
      </c>
      <c r="F2208" s="1" t="s">
        <v>166</v>
      </c>
      <c r="G2208" s="1" t="s">
        <v>6120</v>
      </c>
      <c r="H2208" s="17">
        <v>0</v>
      </c>
      <c r="I2208" s="12">
        <v>12</v>
      </c>
      <c r="J2208" s="1" t="s">
        <v>11</v>
      </c>
      <c r="K2208" s="1" t="s">
        <v>9</v>
      </c>
      <c r="L2208" s="4">
        <v>12</v>
      </c>
      <c r="M2208" s="1" t="s">
        <v>6551</v>
      </c>
      <c r="N2208" s="12">
        <v>0</v>
      </c>
      <c r="O2208" s="12" t="s">
        <v>6551</v>
      </c>
      <c r="P2208" s="14">
        <v>32.42253756260434</v>
      </c>
      <c r="Q2208" s="12" t="s">
        <v>6551</v>
      </c>
      <c r="R2208" s="14">
        <v>0</v>
      </c>
      <c r="S2208" s="12" t="s">
        <v>6551</v>
      </c>
      <c r="T2208" s="14">
        <v>0.41135225375626044</v>
      </c>
      <c r="U2208" s="12" t="s">
        <v>6551</v>
      </c>
      <c r="V2208" s="17">
        <v>0</v>
      </c>
      <c r="W2208" s="12" t="s">
        <v>6551</v>
      </c>
      <c r="X2208" s="17">
        <v>0</v>
      </c>
      <c r="Y2208" s="12" t="s">
        <v>6551</v>
      </c>
      <c r="Z2208" s="17">
        <v>194211</v>
      </c>
      <c r="AA2208" s="12" t="s">
        <v>6551</v>
      </c>
      <c r="AB2208" s="17" t="s">
        <v>6551</v>
      </c>
      <c r="AC2208" s="12" t="s">
        <v>6551</v>
      </c>
      <c r="AD2208" s="17">
        <v>0</v>
      </c>
      <c r="AE2208" s="12" t="s">
        <v>6551</v>
      </c>
      <c r="AF2208" s="17">
        <v>5990</v>
      </c>
      <c r="AG2208" s="12" t="s">
        <v>6551</v>
      </c>
      <c r="AH2208" s="17" t="s">
        <v>6551</v>
      </c>
      <c r="AI2208" s="12" t="s">
        <v>6551</v>
      </c>
      <c r="AJ2208" s="17">
        <v>0</v>
      </c>
      <c r="AK2208" s="12" t="s">
        <v>6551</v>
      </c>
      <c r="AL2208" s="17">
        <v>0</v>
      </c>
      <c r="AM2208" s="12" t="s">
        <v>6551</v>
      </c>
      <c r="AN2208" s="17">
        <v>0</v>
      </c>
      <c r="AO2208" s="12" t="s">
        <v>6551</v>
      </c>
      <c r="AP2208" s="192">
        <v>0</v>
      </c>
      <c r="AQ2208" s="12" t="s">
        <v>6551</v>
      </c>
      <c r="AR2208" s="17">
        <v>2464</v>
      </c>
      <c r="AS2208" s="12" t="s">
        <v>6551</v>
      </c>
      <c r="AT2208" s="17">
        <v>0</v>
      </c>
      <c r="AU2208" s="1" t="s">
        <v>6551</v>
      </c>
      <c r="AV2208" s="1" t="str">
        <f>IF(OR(M2208="Q",O2208="Q",Q2208="Q",S2208="Q",U2208="Q",W2208="Q",Y2208="Q",AA2208="Q",AC2208="Q",AE2208="Q",AG2208="Q",AI2208="Q",AK2208="Q",AM2208="Q",AO2208="Q",AQ2208="Q",AS2208="Q",AU2208="Q"),"Yes","No")</f>
        <v>No</v>
      </c>
    </row>
    <row r="2209" spans="1:48" x14ac:dyDescent="0.2">
      <c r="A2209" s="1" t="s">
        <v>1721</v>
      </c>
      <c r="B2209" s="1" t="s">
        <v>1722</v>
      </c>
      <c r="C2209" s="1" t="s">
        <v>73</v>
      </c>
      <c r="D2209" s="194" t="s">
        <v>1723</v>
      </c>
      <c r="E2209" s="197">
        <v>55270</v>
      </c>
      <c r="F2209" s="1" t="s">
        <v>166</v>
      </c>
      <c r="G2209" s="1" t="s">
        <v>6120</v>
      </c>
      <c r="H2209" s="17">
        <v>0</v>
      </c>
      <c r="I2209" s="12">
        <v>12</v>
      </c>
      <c r="J2209" s="1" t="s">
        <v>12</v>
      </c>
      <c r="K2209" s="1" t="s">
        <v>9</v>
      </c>
      <c r="L2209" s="4">
        <v>12</v>
      </c>
      <c r="M2209" s="1" t="s">
        <v>6551</v>
      </c>
      <c r="N2209" s="12">
        <v>0</v>
      </c>
      <c r="O2209" s="12" t="s">
        <v>6551</v>
      </c>
      <c r="P2209" s="14">
        <v>32.722943318703891</v>
      </c>
      <c r="Q2209" s="12" t="s">
        <v>6551</v>
      </c>
      <c r="R2209" s="14">
        <v>0</v>
      </c>
      <c r="S2209" s="12" t="s">
        <v>6551</v>
      </c>
      <c r="T2209" s="14">
        <v>3.7616023905126528</v>
      </c>
      <c r="U2209" s="12" t="s">
        <v>6551</v>
      </c>
      <c r="V2209" s="17">
        <v>0</v>
      </c>
      <c r="W2209" s="12" t="s">
        <v>6551</v>
      </c>
      <c r="X2209" s="17">
        <v>0</v>
      </c>
      <c r="Y2209" s="12" t="s">
        <v>6551</v>
      </c>
      <c r="Z2209" s="17">
        <v>350430</v>
      </c>
      <c r="AA2209" s="12" t="s">
        <v>6551</v>
      </c>
      <c r="AB2209" s="17" t="s">
        <v>6551</v>
      </c>
      <c r="AC2209" s="12" t="s">
        <v>6551</v>
      </c>
      <c r="AD2209" s="17">
        <v>0</v>
      </c>
      <c r="AE2209" s="12" t="s">
        <v>6551</v>
      </c>
      <c r="AF2209" s="17">
        <v>10709</v>
      </c>
      <c r="AG2209" s="12" t="s">
        <v>6551</v>
      </c>
      <c r="AH2209" s="17" t="s">
        <v>6551</v>
      </c>
      <c r="AI2209" s="12" t="s">
        <v>6551</v>
      </c>
      <c r="AJ2209" s="17">
        <v>0</v>
      </c>
      <c r="AK2209" s="12" t="s">
        <v>6551</v>
      </c>
      <c r="AL2209" s="17">
        <v>0</v>
      </c>
      <c r="AM2209" s="12" t="s">
        <v>6551</v>
      </c>
      <c r="AN2209" s="17">
        <v>0</v>
      </c>
      <c r="AO2209" s="12" t="s">
        <v>6551</v>
      </c>
      <c r="AP2209" s="192">
        <v>0</v>
      </c>
      <c r="AQ2209" s="12" t="s">
        <v>6551</v>
      </c>
      <c r="AR2209" s="17">
        <v>40283</v>
      </c>
      <c r="AS2209" s="12" t="s">
        <v>6551</v>
      </c>
      <c r="AT2209" s="17">
        <v>0</v>
      </c>
      <c r="AU2209" s="1" t="s">
        <v>6551</v>
      </c>
      <c r="AV2209" s="1" t="str">
        <f>IF(OR(M2209="Q",O2209="Q",Q2209="Q",S2209="Q",U2209="Q",W2209="Q",Y2209="Q",AA2209="Q",AC2209="Q",AE2209="Q",AG2209="Q",AI2209="Q",AK2209="Q",AM2209="Q",AO2209="Q",AQ2209="Q",AS2209="Q",AU2209="Q"),"Yes","No")</f>
        <v>No</v>
      </c>
    </row>
    <row r="2210" spans="1:48" x14ac:dyDescent="0.2">
      <c r="A2210" s="1" t="s">
        <v>1535</v>
      </c>
      <c r="B2210" s="1" t="s">
        <v>1536</v>
      </c>
      <c r="C2210" s="1" t="s">
        <v>106</v>
      </c>
      <c r="D2210" s="194" t="s">
        <v>1537</v>
      </c>
      <c r="E2210" s="197">
        <v>88182</v>
      </c>
      <c r="F2210" s="1" t="s">
        <v>166</v>
      </c>
      <c r="G2210" s="1" t="s">
        <v>6120</v>
      </c>
      <c r="H2210" s="17">
        <v>0</v>
      </c>
      <c r="I2210" s="12">
        <v>12</v>
      </c>
      <c r="J2210" s="1" t="s">
        <v>11</v>
      </c>
      <c r="K2210" s="1" t="s">
        <v>9</v>
      </c>
      <c r="L2210" s="4">
        <v>12</v>
      </c>
      <c r="M2210" s="1" t="s">
        <v>6551</v>
      </c>
      <c r="N2210" s="12">
        <v>0</v>
      </c>
      <c r="O2210" s="12" t="s">
        <v>6551</v>
      </c>
      <c r="P2210" s="14">
        <v>21.509557294245816</v>
      </c>
      <c r="Q2210" s="12" t="s">
        <v>6551</v>
      </c>
      <c r="R2210" s="14">
        <v>0</v>
      </c>
      <c r="S2210" s="12" t="s">
        <v>6551</v>
      </c>
      <c r="T2210" s="14">
        <v>6.1774784589482028</v>
      </c>
      <c r="U2210" s="12" t="s">
        <v>6551</v>
      </c>
      <c r="V2210" s="17">
        <v>0</v>
      </c>
      <c r="W2210" s="12" t="s">
        <v>6551</v>
      </c>
      <c r="X2210" s="17">
        <v>0</v>
      </c>
      <c r="Y2210" s="12" t="s">
        <v>6551</v>
      </c>
      <c r="Z2210" s="17">
        <v>217182</v>
      </c>
      <c r="AA2210" s="12" t="s">
        <v>6551</v>
      </c>
      <c r="AB2210" s="17" t="s">
        <v>6551</v>
      </c>
      <c r="AC2210" s="12" t="s">
        <v>6551</v>
      </c>
      <c r="AD2210" s="17">
        <v>0</v>
      </c>
      <c r="AE2210" s="12" t="s">
        <v>6551</v>
      </c>
      <c r="AF2210" s="17">
        <v>10097</v>
      </c>
      <c r="AG2210" s="12" t="s">
        <v>6551</v>
      </c>
      <c r="AH2210" s="17" t="s">
        <v>6551</v>
      </c>
      <c r="AI2210" s="12" t="s">
        <v>6551</v>
      </c>
      <c r="AJ2210" s="17">
        <v>0</v>
      </c>
      <c r="AK2210" s="12" t="s">
        <v>6551</v>
      </c>
      <c r="AL2210" s="17">
        <v>0</v>
      </c>
      <c r="AM2210" s="12" t="s">
        <v>6551</v>
      </c>
      <c r="AN2210" s="17">
        <v>0</v>
      </c>
      <c r="AO2210" s="12" t="s">
        <v>6551</v>
      </c>
      <c r="AP2210" s="192">
        <v>0</v>
      </c>
      <c r="AQ2210" s="12" t="s">
        <v>6551</v>
      </c>
      <c r="AR2210" s="17">
        <v>62374</v>
      </c>
      <c r="AS2210" s="12" t="s">
        <v>6551</v>
      </c>
      <c r="AT2210" s="17">
        <v>0</v>
      </c>
      <c r="AU2210" s="1" t="s">
        <v>6551</v>
      </c>
      <c r="AV2210" s="1" t="str">
        <f>IF(OR(M2210="Q",O2210="Q",Q2210="Q",S2210="Q",U2210="Q",W2210="Q",Y2210="Q",AA2210="Q",AC2210="Q",AE2210="Q",AG2210="Q",AI2210="Q",AK2210="Q",AM2210="Q",AO2210="Q",AQ2210="Q",AS2210="Q",AU2210="Q"),"Yes","No")</f>
        <v>No</v>
      </c>
    </row>
    <row r="2211" spans="1:48" x14ac:dyDescent="0.2">
      <c r="A2211" s="1" t="s">
        <v>2116</v>
      </c>
      <c r="B2211" s="1" t="s">
        <v>2117</v>
      </c>
      <c r="C2211" s="1" t="s">
        <v>92</v>
      </c>
      <c r="D2211" s="194" t="s">
        <v>2118</v>
      </c>
      <c r="E2211" s="197" t="s">
        <v>2119</v>
      </c>
      <c r="F2211" s="1" t="s">
        <v>242</v>
      </c>
      <c r="G2211" s="1" t="s">
        <v>287</v>
      </c>
      <c r="H2211" s="17">
        <v>0</v>
      </c>
      <c r="I2211" s="12">
        <v>12</v>
      </c>
      <c r="J2211" s="1" t="s">
        <v>12</v>
      </c>
      <c r="K2211" s="1" t="s">
        <v>9</v>
      </c>
      <c r="L2211" s="4">
        <v>12</v>
      </c>
      <c r="M2211" s="1" t="s">
        <v>6551</v>
      </c>
      <c r="N2211" s="12">
        <v>0</v>
      </c>
      <c r="O2211" s="12" t="s">
        <v>6551</v>
      </c>
      <c r="P2211" s="14">
        <v>37.720682302771856</v>
      </c>
      <c r="Q2211" s="12" t="s">
        <v>6551</v>
      </c>
      <c r="R2211" s="14">
        <v>0</v>
      </c>
      <c r="S2211" s="12" t="s">
        <v>6551</v>
      </c>
      <c r="T2211" s="14">
        <v>6.325741422756348</v>
      </c>
      <c r="U2211" s="12" t="s">
        <v>6551</v>
      </c>
      <c r="V2211" s="17">
        <v>0</v>
      </c>
      <c r="W2211" s="12" t="s">
        <v>6551</v>
      </c>
      <c r="X2211" s="17">
        <v>0</v>
      </c>
      <c r="Y2211" s="12" t="s">
        <v>6551</v>
      </c>
      <c r="Z2211" s="17">
        <v>389202</v>
      </c>
      <c r="AA2211" s="12" t="s">
        <v>6551</v>
      </c>
      <c r="AB2211" s="17" t="s">
        <v>6551</v>
      </c>
      <c r="AC2211" s="12" t="s">
        <v>6551</v>
      </c>
      <c r="AD2211" s="17">
        <v>0</v>
      </c>
      <c r="AE2211" s="12" t="s">
        <v>6551</v>
      </c>
      <c r="AF2211" s="17">
        <v>10318</v>
      </c>
      <c r="AG2211" s="12" t="s">
        <v>6551</v>
      </c>
      <c r="AH2211" s="17" t="s">
        <v>6551</v>
      </c>
      <c r="AI2211" s="12" t="s">
        <v>6551</v>
      </c>
      <c r="AJ2211" s="17">
        <v>0</v>
      </c>
      <c r="AK2211" s="12" t="s">
        <v>6551</v>
      </c>
      <c r="AL2211" s="17">
        <v>0</v>
      </c>
      <c r="AM2211" s="12" t="s">
        <v>6551</v>
      </c>
      <c r="AN2211" s="17">
        <v>0</v>
      </c>
      <c r="AO2211" s="12" t="s">
        <v>6551</v>
      </c>
      <c r="AP2211" s="192">
        <v>0</v>
      </c>
      <c r="AQ2211" s="12" t="s">
        <v>6551</v>
      </c>
      <c r="AR2211" s="17">
        <v>65269</v>
      </c>
      <c r="AS2211" s="12" t="s">
        <v>6551</v>
      </c>
      <c r="AT2211" s="17">
        <v>0</v>
      </c>
      <c r="AU2211" s="1" t="s">
        <v>6551</v>
      </c>
      <c r="AV2211" s="1" t="str">
        <f>IF(OR(M2211="Q",O2211="Q",Q2211="Q",S2211="Q",U2211="Q",W2211="Q",Y2211="Q",AA2211="Q",AC2211="Q",AE2211="Q",AG2211="Q",AI2211="Q",AK2211="Q",AM2211="Q",AO2211="Q",AQ2211="Q",AS2211="Q",AU2211="Q"),"Yes","No")</f>
        <v>No</v>
      </c>
    </row>
    <row r="2212" spans="1:48" x14ac:dyDescent="0.2">
      <c r="A2212" s="1" t="s">
        <v>2279</v>
      </c>
      <c r="B2212" s="1" t="s">
        <v>714</v>
      </c>
      <c r="C2212" s="1" t="s">
        <v>110</v>
      </c>
      <c r="D2212" s="194" t="s">
        <v>2280</v>
      </c>
      <c r="E2212" s="197" t="s">
        <v>2281</v>
      </c>
      <c r="F2212" s="1" t="s">
        <v>305</v>
      </c>
      <c r="G2212" s="1" t="s">
        <v>287</v>
      </c>
      <c r="H2212" s="17">
        <v>0</v>
      </c>
      <c r="I2212" s="12">
        <v>12</v>
      </c>
      <c r="J2212" s="1" t="s">
        <v>11</v>
      </c>
      <c r="K2212" s="1" t="s">
        <v>9</v>
      </c>
      <c r="L2212" s="4">
        <v>12</v>
      </c>
      <c r="M2212" s="1" t="s">
        <v>6551</v>
      </c>
      <c r="N2212" s="12">
        <v>0</v>
      </c>
      <c r="O2212" s="12" t="s">
        <v>6551</v>
      </c>
      <c r="P2212" s="14">
        <v>17.11162769073411</v>
      </c>
      <c r="Q2212" s="12" t="s">
        <v>6551</v>
      </c>
      <c r="R2212" s="14">
        <v>0</v>
      </c>
      <c r="S2212" s="12" t="s">
        <v>6551</v>
      </c>
      <c r="T2212" s="14">
        <v>3.3578502022409222</v>
      </c>
      <c r="U2212" s="12" t="s">
        <v>6551</v>
      </c>
      <c r="V2212" s="17">
        <v>0</v>
      </c>
      <c r="W2212" s="12" t="s">
        <v>6551</v>
      </c>
      <c r="X2212" s="17">
        <v>0</v>
      </c>
      <c r="Y2212" s="12" t="s">
        <v>6551</v>
      </c>
      <c r="Z2212" s="17">
        <v>368054</v>
      </c>
      <c r="AA2212" s="12" t="s">
        <v>6551</v>
      </c>
      <c r="AB2212" s="17" t="s">
        <v>6551</v>
      </c>
      <c r="AC2212" s="12" t="s">
        <v>6551</v>
      </c>
      <c r="AD2212" s="17">
        <v>0</v>
      </c>
      <c r="AE2212" s="12" t="s">
        <v>6551</v>
      </c>
      <c r="AF2212" s="17">
        <v>21509</v>
      </c>
      <c r="AG2212" s="12" t="s">
        <v>6551</v>
      </c>
      <c r="AH2212" s="17" t="s">
        <v>6551</v>
      </c>
      <c r="AI2212" s="12" t="s">
        <v>6551</v>
      </c>
      <c r="AJ2212" s="17">
        <v>0</v>
      </c>
      <c r="AK2212" s="12" t="s">
        <v>6551</v>
      </c>
      <c r="AL2212" s="17">
        <v>0</v>
      </c>
      <c r="AM2212" s="12" t="s">
        <v>6551</v>
      </c>
      <c r="AN2212" s="17">
        <v>0</v>
      </c>
      <c r="AO2212" s="12" t="s">
        <v>6551</v>
      </c>
      <c r="AP2212" s="192">
        <v>0</v>
      </c>
      <c r="AQ2212" s="12" t="s">
        <v>6551</v>
      </c>
      <c r="AR2212" s="17">
        <v>72224</v>
      </c>
      <c r="AS2212" s="12" t="s">
        <v>6551</v>
      </c>
      <c r="AT2212" s="17">
        <v>0</v>
      </c>
      <c r="AU2212" s="1" t="s">
        <v>6551</v>
      </c>
      <c r="AV2212" s="1" t="str">
        <f>IF(OR(M2212="Q",O2212="Q",Q2212="Q",S2212="Q",U2212="Q",W2212="Q",Y2212="Q",AA2212="Q",AC2212="Q",AE2212="Q",AG2212="Q",AI2212="Q",AK2212="Q",AM2212="Q",AO2212="Q",AQ2212="Q",AS2212="Q",AU2212="Q"),"Yes","No")</f>
        <v>No</v>
      </c>
    </row>
    <row r="2213" spans="1:48" x14ac:dyDescent="0.2">
      <c r="A2213" s="1" t="s">
        <v>2336</v>
      </c>
      <c r="B2213" s="1" t="s">
        <v>2076</v>
      </c>
      <c r="C2213" s="1" t="s">
        <v>15</v>
      </c>
      <c r="D2213" s="194" t="s">
        <v>2337</v>
      </c>
      <c r="E2213" s="197" t="s">
        <v>2338</v>
      </c>
      <c r="F2213" s="1" t="s">
        <v>239</v>
      </c>
      <c r="G2213" s="1" t="s">
        <v>287</v>
      </c>
      <c r="H2213" s="17">
        <v>0</v>
      </c>
      <c r="I2213" s="12">
        <v>12</v>
      </c>
      <c r="J2213" s="1" t="s">
        <v>11</v>
      </c>
      <c r="K2213" s="1" t="s">
        <v>9</v>
      </c>
      <c r="L2213" s="4">
        <v>12</v>
      </c>
      <c r="M2213" s="1" t="s">
        <v>6551</v>
      </c>
      <c r="N2213" s="12">
        <v>0</v>
      </c>
      <c r="O2213" s="12" t="s">
        <v>6551</v>
      </c>
      <c r="P2213" s="14">
        <v>13.68685393258427</v>
      </c>
      <c r="Q2213" s="12" t="s">
        <v>6551</v>
      </c>
      <c r="R2213" s="14">
        <v>0</v>
      </c>
      <c r="S2213" s="12" t="s">
        <v>6551</v>
      </c>
      <c r="T2213" s="14">
        <v>3.4941573033707867</v>
      </c>
      <c r="U2213" s="12" t="s">
        <v>6551</v>
      </c>
      <c r="V2213" s="17">
        <v>0</v>
      </c>
      <c r="W2213" s="12" t="s">
        <v>6551</v>
      </c>
      <c r="X2213" s="17">
        <v>0</v>
      </c>
      <c r="Y2213" s="12" t="s">
        <v>6551</v>
      </c>
      <c r="Z2213" s="17">
        <v>121813</v>
      </c>
      <c r="AA2213" s="12" t="s">
        <v>6551</v>
      </c>
      <c r="AB2213" s="17" t="s">
        <v>6551</v>
      </c>
      <c r="AC2213" s="12" t="s">
        <v>6551</v>
      </c>
      <c r="AD2213" s="17">
        <v>0</v>
      </c>
      <c r="AE2213" s="12" t="s">
        <v>6551</v>
      </c>
      <c r="AF2213" s="17">
        <v>8900</v>
      </c>
      <c r="AG2213" s="12" t="s">
        <v>6551</v>
      </c>
      <c r="AH2213" s="17" t="s">
        <v>6551</v>
      </c>
      <c r="AI2213" s="12" t="s">
        <v>6551</v>
      </c>
      <c r="AJ2213" s="17">
        <v>0</v>
      </c>
      <c r="AK2213" s="12" t="s">
        <v>6551</v>
      </c>
      <c r="AL2213" s="17">
        <v>0</v>
      </c>
      <c r="AM2213" s="12" t="s">
        <v>6551</v>
      </c>
      <c r="AN2213" s="17">
        <v>0</v>
      </c>
      <c r="AO2213" s="12" t="s">
        <v>6551</v>
      </c>
      <c r="AP2213" s="192">
        <v>0</v>
      </c>
      <c r="AQ2213" s="12" t="s">
        <v>6551</v>
      </c>
      <c r="AR2213" s="17">
        <v>31098</v>
      </c>
      <c r="AS2213" s="12" t="s">
        <v>6551</v>
      </c>
      <c r="AT2213" s="17">
        <v>0</v>
      </c>
      <c r="AU2213" s="1" t="s">
        <v>6551</v>
      </c>
      <c r="AV2213" s="1" t="str">
        <f>IF(OR(M2213="Q",O2213="Q",Q2213="Q",S2213="Q",U2213="Q",W2213="Q",Y2213="Q",AA2213="Q",AC2213="Q",AE2213="Q",AG2213="Q",AI2213="Q",AK2213="Q",AM2213="Q",AO2213="Q",AQ2213="Q",AS2213="Q",AU2213="Q"),"Yes","No")</f>
        <v>No</v>
      </c>
    </row>
    <row r="2214" spans="1:48" x14ac:dyDescent="0.2">
      <c r="A2214" s="1" t="s">
        <v>2384</v>
      </c>
      <c r="B2214" s="1" t="s">
        <v>420</v>
      </c>
      <c r="C2214" s="1" t="s">
        <v>44</v>
      </c>
      <c r="D2214" s="194" t="s">
        <v>2385</v>
      </c>
      <c r="E2214" s="197" t="s">
        <v>2386</v>
      </c>
      <c r="F2214" s="1" t="s">
        <v>239</v>
      </c>
      <c r="G2214" s="1" t="s">
        <v>287</v>
      </c>
      <c r="H2214" s="17">
        <v>0</v>
      </c>
      <c r="I2214" s="12">
        <v>12</v>
      </c>
      <c r="J2214" s="1" t="s">
        <v>11</v>
      </c>
      <c r="K2214" s="1" t="s">
        <v>9</v>
      </c>
      <c r="L2214" s="4">
        <v>12</v>
      </c>
      <c r="M2214" s="1" t="s">
        <v>6551</v>
      </c>
      <c r="N2214" s="12">
        <v>0</v>
      </c>
      <c r="O2214" s="12" t="s">
        <v>6551</v>
      </c>
      <c r="P2214" s="14">
        <v>20.317598056230477</v>
      </c>
      <c r="Q2214" s="12" t="s">
        <v>6551</v>
      </c>
      <c r="R2214" s="14">
        <v>0</v>
      </c>
      <c r="S2214" s="12" t="s">
        <v>6551</v>
      </c>
      <c r="T2214" s="14">
        <v>1.817829457364341</v>
      </c>
      <c r="U2214" s="12" t="s">
        <v>6551</v>
      </c>
      <c r="V2214" s="17">
        <v>0</v>
      </c>
      <c r="W2214" s="12" t="s">
        <v>6551</v>
      </c>
      <c r="X2214" s="17">
        <v>0</v>
      </c>
      <c r="Y2214" s="12" t="s">
        <v>6551</v>
      </c>
      <c r="Z2214" s="17">
        <v>351210</v>
      </c>
      <c r="AA2214" s="12" t="s">
        <v>6551</v>
      </c>
      <c r="AB2214" s="17" t="s">
        <v>6551</v>
      </c>
      <c r="AC2214" s="12" t="s">
        <v>6551</v>
      </c>
      <c r="AD2214" s="17">
        <v>0</v>
      </c>
      <c r="AE2214" s="12" t="s">
        <v>6551</v>
      </c>
      <c r="AF2214" s="17">
        <v>17286</v>
      </c>
      <c r="AG2214" s="12" t="s">
        <v>6551</v>
      </c>
      <c r="AH2214" s="17" t="s">
        <v>6551</v>
      </c>
      <c r="AI2214" s="12" t="s">
        <v>6551</v>
      </c>
      <c r="AJ2214" s="17">
        <v>0</v>
      </c>
      <c r="AK2214" s="12" t="s">
        <v>6551</v>
      </c>
      <c r="AL2214" s="17">
        <v>0</v>
      </c>
      <c r="AM2214" s="12" t="s">
        <v>6551</v>
      </c>
      <c r="AN2214" s="17">
        <v>0</v>
      </c>
      <c r="AO2214" s="12" t="s">
        <v>6551</v>
      </c>
      <c r="AP2214" s="192">
        <v>0</v>
      </c>
      <c r="AQ2214" s="12" t="s">
        <v>6551</v>
      </c>
      <c r="AR2214" s="17">
        <v>31423</v>
      </c>
      <c r="AS2214" s="12" t="s">
        <v>6551</v>
      </c>
      <c r="AT2214" s="17">
        <v>0</v>
      </c>
      <c r="AU2214" s="1" t="s">
        <v>6551</v>
      </c>
      <c r="AV2214" s="1" t="str">
        <f>IF(OR(M2214="Q",O2214="Q",Q2214="Q",S2214="Q",U2214="Q",W2214="Q",Y2214="Q",AA2214="Q",AC2214="Q",AE2214="Q",AG2214="Q",AI2214="Q",AK2214="Q",AM2214="Q",AO2214="Q",AQ2214="Q",AS2214="Q",AU2214="Q"),"Yes","No")</f>
        <v>No</v>
      </c>
    </row>
    <row r="2215" spans="1:48" x14ac:dyDescent="0.2">
      <c r="A2215" s="1" t="s">
        <v>2568</v>
      </c>
      <c r="B2215" s="1" t="s">
        <v>2569</v>
      </c>
      <c r="C2215" s="1" t="s">
        <v>77</v>
      </c>
      <c r="D2215" s="194" t="s">
        <v>2570</v>
      </c>
      <c r="E2215" s="197" t="s">
        <v>2571</v>
      </c>
      <c r="F2215" s="1" t="s">
        <v>305</v>
      </c>
      <c r="G2215" s="1" t="s">
        <v>287</v>
      </c>
      <c r="H2215" s="17">
        <v>0</v>
      </c>
      <c r="I2215" s="12">
        <v>12</v>
      </c>
      <c r="J2215" s="1" t="s">
        <v>11</v>
      </c>
      <c r="K2215" s="1" t="s">
        <v>9</v>
      </c>
      <c r="L2215" s="4">
        <v>12</v>
      </c>
      <c r="M2215" s="1" t="s">
        <v>6551</v>
      </c>
      <c r="N2215" s="12">
        <v>0</v>
      </c>
      <c r="O2215" s="12" t="s">
        <v>6551</v>
      </c>
      <c r="P2215" s="14">
        <v>20.709578601315002</v>
      </c>
      <c r="Q2215" s="12" t="s">
        <v>6551</v>
      </c>
      <c r="R2215" s="14">
        <v>0</v>
      </c>
      <c r="S2215" s="12" t="s">
        <v>6551</v>
      </c>
      <c r="T2215" s="14">
        <v>3.8366706515242082</v>
      </c>
      <c r="U2215" s="12" t="s">
        <v>6551</v>
      </c>
      <c r="V2215" s="17">
        <v>0</v>
      </c>
      <c r="W2215" s="12" t="s">
        <v>6551</v>
      </c>
      <c r="X2215" s="17">
        <v>0</v>
      </c>
      <c r="Y2215" s="12" t="s">
        <v>6551</v>
      </c>
      <c r="Z2215" s="17">
        <v>277177</v>
      </c>
      <c r="AA2215" s="12" t="s">
        <v>6551</v>
      </c>
      <c r="AB2215" s="17" t="s">
        <v>6551</v>
      </c>
      <c r="AC2215" s="12" t="s">
        <v>6551</v>
      </c>
      <c r="AD2215" s="17">
        <v>0</v>
      </c>
      <c r="AE2215" s="12" t="s">
        <v>6551</v>
      </c>
      <c r="AF2215" s="17">
        <v>13384</v>
      </c>
      <c r="AG2215" s="12" t="s">
        <v>6551</v>
      </c>
      <c r="AH2215" s="17" t="s">
        <v>6551</v>
      </c>
      <c r="AI2215" s="12" t="s">
        <v>6551</v>
      </c>
      <c r="AJ2215" s="17">
        <v>0</v>
      </c>
      <c r="AK2215" s="12" t="s">
        <v>6551</v>
      </c>
      <c r="AL2215" s="17">
        <v>0</v>
      </c>
      <c r="AM2215" s="12" t="s">
        <v>6551</v>
      </c>
      <c r="AN2215" s="17">
        <v>0</v>
      </c>
      <c r="AO2215" s="12" t="s">
        <v>6551</v>
      </c>
      <c r="AP2215" s="192">
        <v>0</v>
      </c>
      <c r="AQ2215" s="12" t="s">
        <v>6551</v>
      </c>
      <c r="AR2215" s="17">
        <v>51350</v>
      </c>
      <c r="AS2215" s="12" t="s">
        <v>6551</v>
      </c>
      <c r="AT2215" s="17">
        <v>0</v>
      </c>
      <c r="AU2215" s="1" t="s">
        <v>6551</v>
      </c>
      <c r="AV2215" s="1" t="str">
        <f>IF(OR(M2215="Q",O2215="Q",Q2215="Q",S2215="Q",U2215="Q",W2215="Q",Y2215="Q",AA2215="Q",AC2215="Q",AE2215="Q",AG2215="Q",AI2215="Q",AK2215="Q",AM2215="Q",AO2215="Q",AQ2215="Q",AS2215="Q",AU2215="Q"),"Yes","No")</f>
        <v>No</v>
      </c>
    </row>
    <row r="2216" spans="1:48" x14ac:dyDescent="0.2">
      <c r="A2216" s="1" t="s">
        <v>3140</v>
      </c>
      <c r="B2216" s="1" t="s">
        <v>3141</v>
      </c>
      <c r="C2216" s="1" t="s">
        <v>79</v>
      </c>
      <c r="D2216" s="194" t="s">
        <v>3142</v>
      </c>
      <c r="E2216" s="197" t="s">
        <v>3143</v>
      </c>
      <c r="F2216" s="1" t="s">
        <v>239</v>
      </c>
      <c r="G2216" s="1" t="s">
        <v>287</v>
      </c>
      <c r="H2216" s="17">
        <v>0</v>
      </c>
      <c r="I2216" s="12">
        <v>12</v>
      </c>
      <c r="J2216" s="1" t="s">
        <v>11</v>
      </c>
      <c r="K2216" s="1" t="s">
        <v>9</v>
      </c>
      <c r="L2216" s="4">
        <v>12</v>
      </c>
      <c r="M2216" s="1" t="s">
        <v>6551</v>
      </c>
      <c r="N2216" s="12">
        <v>0</v>
      </c>
      <c r="O2216" s="12" t="s">
        <v>6551</v>
      </c>
      <c r="P2216" s="14">
        <v>17.173622612344044</v>
      </c>
      <c r="Q2216" s="12" t="s">
        <v>6551</v>
      </c>
      <c r="R2216" s="14">
        <v>0</v>
      </c>
      <c r="S2216" s="12" t="s">
        <v>6551</v>
      </c>
      <c r="T2216" s="14">
        <v>2.6539693055095506</v>
      </c>
      <c r="U2216" s="12" t="s">
        <v>6551</v>
      </c>
      <c r="V2216" s="17">
        <v>0</v>
      </c>
      <c r="W2216" s="12" t="s">
        <v>6551</v>
      </c>
      <c r="X2216" s="17">
        <v>0</v>
      </c>
      <c r="Y2216" s="12" t="s">
        <v>6551</v>
      </c>
      <c r="Z2216" s="17">
        <v>311083</v>
      </c>
      <c r="AA2216" s="12" t="s">
        <v>6551</v>
      </c>
      <c r="AB2216" s="17" t="s">
        <v>6551</v>
      </c>
      <c r="AC2216" s="12" t="s">
        <v>6551</v>
      </c>
      <c r="AD2216" s="17">
        <v>0</v>
      </c>
      <c r="AE2216" s="12" t="s">
        <v>6551</v>
      </c>
      <c r="AF2216" s="17">
        <v>18114</v>
      </c>
      <c r="AG2216" s="12" t="s">
        <v>6551</v>
      </c>
      <c r="AH2216" s="17" t="s">
        <v>6551</v>
      </c>
      <c r="AI2216" s="12" t="s">
        <v>6551</v>
      </c>
      <c r="AJ2216" s="17">
        <v>0</v>
      </c>
      <c r="AK2216" s="12" t="s">
        <v>6551</v>
      </c>
      <c r="AL2216" s="17">
        <v>0</v>
      </c>
      <c r="AM2216" s="12" t="s">
        <v>6551</v>
      </c>
      <c r="AN2216" s="17">
        <v>0</v>
      </c>
      <c r="AO2216" s="12" t="s">
        <v>6551</v>
      </c>
      <c r="AP2216" s="192">
        <v>0</v>
      </c>
      <c r="AQ2216" s="12" t="s">
        <v>6551</v>
      </c>
      <c r="AR2216" s="17">
        <v>48074</v>
      </c>
      <c r="AS2216" s="12" t="s">
        <v>6551</v>
      </c>
      <c r="AT2216" s="17">
        <v>0</v>
      </c>
      <c r="AU2216" s="1" t="s">
        <v>6551</v>
      </c>
      <c r="AV2216" s="1" t="str">
        <f>IF(OR(M2216="Q",O2216="Q",Q2216="Q",S2216="Q",U2216="Q",W2216="Q",Y2216="Q",AA2216="Q",AC2216="Q",AE2216="Q",AG2216="Q",AI2216="Q",AK2216="Q",AM2216="Q",AO2216="Q",AQ2216="Q",AS2216="Q",AU2216="Q"),"Yes","No")</f>
        <v>No</v>
      </c>
    </row>
    <row r="2217" spans="1:48" x14ac:dyDescent="0.2">
      <c r="A2217" s="1" t="s">
        <v>3426</v>
      </c>
      <c r="B2217" s="1" t="s">
        <v>2243</v>
      </c>
      <c r="C2217" s="1" t="s">
        <v>57</v>
      </c>
      <c r="D2217" s="194" t="s">
        <v>3427</v>
      </c>
      <c r="E2217" s="197" t="s">
        <v>3428</v>
      </c>
      <c r="F2217" s="1" t="s">
        <v>239</v>
      </c>
      <c r="G2217" s="1" t="s">
        <v>287</v>
      </c>
      <c r="H2217" s="17">
        <v>0</v>
      </c>
      <c r="I2217" s="12">
        <v>12</v>
      </c>
      <c r="J2217" s="1" t="s">
        <v>11</v>
      </c>
      <c r="K2217" s="1" t="s">
        <v>9</v>
      </c>
      <c r="L2217" s="4">
        <v>12</v>
      </c>
      <c r="M2217" s="1" t="s">
        <v>6551</v>
      </c>
      <c r="N2217" s="12">
        <v>0</v>
      </c>
      <c r="O2217" s="12" t="s">
        <v>6551</v>
      </c>
      <c r="P2217" s="14">
        <v>18.956656764785308</v>
      </c>
      <c r="Q2217" s="12" t="s">
        <v>6551</v>
      </c>
      <c r="R2217" s="14">
        <v>0</v>
      </c>
      <c r="S2217" s="12" t="s">
        <v>6551</v>
      </c>
      <c r="T2217" s="14">
        <v>2.6953146097758576</v>
      </c>
      <c r="U2217" s="12" t="s">
        <v>6551</v>
      </c>
      <c r="V2217" s="17">
        <v>0</v>
      </c>
      <c r="W2217" s="12" t="s">
        <v>6551</v>
      </c>
      <c r="X2217" s="17">
        <v>0</v>
      </c>
      <c r="Y2217" s="12" t="s">
        <v>6551</v>
      </c>
      <c r="Z2217" s="17">
        <v>280786</v>
      </c>
      <c r="AA2217" s="12" t="s">
        <v>6551</v>
      </c>
      <c r="AB2217" s="17" t="s">
        <v>6551</v>
      </c>
      <c r="AC2217" s="12" t="s">
        <v>6551</v>
      </c>
      <c r="AD2217" s="17">
        <v>0</v>
      </c>
      <c r="AE2217" s="12" t="s">
        <v>6551</v>
      </c>
      <c r="AF2217" s="17">
        <v>14812</v>
      </c>
      <c r="AG2217" s="12" t="s">
        <v>6551</v>
      </c>
      <c r="AH2217" s="17" t="s">
        <v>6551</v>
      </c>
      <c r="AI2217" s="12" t="s">
        <v>6551</v>
      </c>
      <c r="AJ2217" s="17">
        <v>0</v>
      </c>
      <c r="AK2217" s="12" t="s">
        <v>6551</v>
      </c>
      <c r="AL2217" s="17">
        <v>0</v>
      </c>
      <c r="AM2217" s="12" t="s">
        <v>6551</v>
      </c>
      <c r="AN2217" s="17">
        <v>0</v>
      </c>
      <c r="AO2217" s="12" t="s">
        <v>6551</v>
      </c>
      <c r="AP2217" s="192">
        <v>0</v>
      </c>
      <c r="AQ2217" s="12" t="s">
        <v>6551</v>
      </c>
      <c r="AR2217" s="17">
        <v>39923</v>
      </c>
      <c r="AS2217" s="12" t="s">
        <v>6551</v>
      </c>
      <c r="AT2217" s="17">
        <v>0</v>
      </c>
      <c r="AU2217" s="1" t="s">
        <v>6551</v>
      </c>
      <c r="AV2217" s="1" t="str">
        <f>IF(OR(M2217="Q",O2217="Q",Q2217="Q",S2217="Q",U2217="Q",W2217="Q",Y2217="Q",AA2217="Q",AC2217="Q",AE2217="Q",AG2217="Q",AI2217="Q",AK2217="Q",AM2217="Q",AO2217="Q",AQ2217="Q",AS2217="Q",AU2217="Q"),"Yes","No")</f>
        <v>No</v>
      </c>
    </row>
    <row r="2218" spans="1:48" x14ac:dyDescent="0.2">
      <c r="A2218" s="1" t="s">
        <v>3445</v>
      </c>
      <c r="B2218" s="1" t="s">
        <v>3446</v>
      </c>
      <c r="C2218" s="1" t="s">
        <v>58</v>
      </c>
      <c r="D2218" s="194" t="s">
        <v>3447</v>
      </c>
      <c r="E2218" s="197" t="s">
        <v>3448</v>
      </c>
      <c r="F2218" s="1" t="s">
        <v>1645</v>
      </c>
      <c r="G2218" s="1" t="s">
        <v>287</v>
      </c>
      <c r="H2218" s="17">
        <v>0</v>
      </c>
      <c r="I2218" s="12">
        <v>12</v>
      </c>
      <c r="J2218" s="1" t="s">
        <v>11</v>
      </c>
      <c r="K2218" s="1" t="s">
        <v>9</v>
      </c>
      <c r="L2218" s="4">
        <v>12</v>
      </c>
      <c r="M2218" s="1" t="s">
        <v>6551</v>
      </c>
      <c r="N2218" s="12">
        <v>0</v>
      </c>
      <c r="O2218" s="12" t="s">
        <v>6551</v>
      </c>
      <c r="P2218" s="14">
        <v>15.352200921066723</v>
      </c>
      <c r="Q2218" s="12" t="s">
        <v>6551</v>
      </c>
      <c r="R2218" s="14">
        <v>0</v>
      </c>
      <c r="S2218" s="12" t="s">
        <v>6551</v>
      </c>
      <c r="T2218" s="14">
        <v>2.3915069080004283</v>
      </c>
      <c r="U2218" s="12" t="s">
        <v>6551</v>
      </c>
      <c r="V2218" s="17">
        <v>0</v>
      </c>
      <c r="W2218" s="12" t="s">
        <v>6551</v>
      </c>
      <c r="X2218" s="17">
        <v>0</v>
      </c>
      <c r="Y2218" s="12" t="s">
        <v>6551</v>
      </c>
      <c r="Z2218" s="17">
        <v>286687</v>
      </c>
      <c r="AA2218" s="12" t="s">
        <v>6551</v>
      </c>
      <c r="AB2218" s="17" t="s">
        <v>6551</v>
      </c>
      <c r="AC2218" s="12" t="s">
        <v>6551</v>
      </c>
      <c r="AD2218" s="17">
        <v>0</v>
      </c>
      <c r="AE2218" s="12" t="s">
        <v>6551</v>
      </c>
      <c r="AF2218" s="17">
        <v>18674</v>
      </c>
      <c r="AG2218" s="12" t="s">
        <v>6551</v>
      </c>
      <c r="AH2218" s="17" t="s">
        <v>6551</v>
      </c>
      <c r="AI2218" s="12" t="s">
        <v>6551</v>
      </c>
      <c r="AJ2218" s="17">
        <v>0</v>
      </c>
      <c r="AK2218" s="12" t="s">
        <v>6551</v>
      </c>
      <c r="AL2218" s="17">
        <v>0</v>
      </c>
      <c r="AM2218" s="12" t="s">
        <v>6551</v>
      </c>
      <c r="AN2218" s="17">
        <v>0</v>
      </c>
      <c r="AO2218" s="12" t="s">
        <v>6551</v>
      </c>
      <c r="AP2218" s="192">
        <v>0</v>
      </c>
      <c r="AQ2218" s="12" t="s">
        <v>6551</v>
      </c>
      <c r="AR2218" s="17">
        <v>44659</v>
      </c>
      <c r="AS2218" s="12" t="s">
        <v>6551</v>
      </c>
      <c r="AT2218" s="17">
        <v>0</v>
      </c>
      <c r="AU2218" s="1" t="s">
        <v>6551</v>
      </c>
      <c r="AV2218" s="1" t="str">
        <f>IF(OR(M2218="Q",O2218="Q",Q2218="Q",S2218="Q",U2218="Q",W2218="Q",Y2218="Q",AA2218="Q",AC2218="Q",AE2218="Q",AG2218="Q",AI2218="Q",AK2218="Q",AM2218="Q",AO2218="Q",AQ2218="Q",AS2218="Q",AU2218="Q"),"Yes","No")</f>
        <v>No</v>
      </c>
    </row>
    <row r="2219" spans="1:48" x14ac:dyDescent="0.2">
      <c r="A2219" s="1" t="s">
        <v>6386</v>
      </c>
      <c r="B2219" s="1" t="s">
        <v>1089</v>
      </c>
      <c r="C2219" s="1" t="s">
        <v>58</v>
      </c>
      <c r="D2219" s="194" t="s">
        <v>3620</v>
      </c>
      <c r="E2219" s="197" t="s">
        <v>3621</v>
      </c>
      <c r="F2219" s="1" t="s">
        <v>305</v>
      </c>
      <c r="G2219" s="1" t="s">
        <v>287</v>
      </c>
      <c r="H2219" s="17">
        <v>0</v>
      </c>
      <c r="I2219" s="12">
        <v>12</v>
      </c>
      <c r="J2219" s="1" t="s">
        <v>11</v>
      </c>
      <c r="K2219" s="1" t="s">
        <v>9</v>
      </c>
      <c r="L2219" s="4">
        <v>12</v>
      </c>
      <c r="M2219" s="1" t="s">
        <v>6551</v>
      </c>
      <c r="N2219" s="12">
        <v>0</v>
      </c>
      <c r="O2219" s="12" t="s">
        <v>6551</v>
      </c>
      <c r="P2219" s="14">
        <v>12.242235479908755</v>
      </c>
      <c r="Q2219" s="12" t="s">
        <v>6551</v>
      </c>
      <c r="R2219" s="14">
        <v>0</v>
      </c>
      <c r="S2219" s="12" t="s">
        <v>6551</v>
      </c>
      <c r="T2219" s="14">
        <v>1.5260133356729251</v>
      </c>
      <c r="U2219" s="12" t="s">
        <v>6551</v>
      </c>
      <c r="V2219" s="17">
        <v>0</v>
      </c>
      <c r="W2219" s="12" t="s">
        <v>6551</v>
      </c>
      <c r="X2219" s="17">
        <v>0</v>
      </c>
      <c r="Y2219" s="12" t="s">
        <v>6551</v>
      </c>
      <c r="Z2219" s="17">
        <v>279074</v>
      </c>
      <c r="AA2219" s="12" t="s">
        <v>6551</v>
      </c>
      <c r="AB2219" s="17" t="s">
        <v>6551</v>
      </c>
      <c r="AC2219" s="12" t="s">
        <v>6551</v>
      </c>
      <c r="AD2219" s="17">
        <v>0</v>
      </c>
      <c r="AE2219" s="12" t="s">
        <v>6551</v>
      </c>
      <c r="AF2219" s="17">
        <v>22796</v>
      </c>
      <c r="AG2219" s="12" t="s">
        <v>6551</v>
      </c>
      <c r="AH2219" s="17" t="s">
        <v>6551</v>
      </c>
      <c r="AI2219" s="12" t="s">
        <v>6551</v>
      </c>
      <c r="AJ2219" s="17">
        <v>0</v>
      </c>
      <c r="AK2219" s="12" t="s">
        <v>6551</v>
      </c>
      <c r="AL2219" s="17">
        <v>0</v>
      </c>
      <c r="AM2219" s="12" t="s">
        <v>6551</v>
      </c>
      <c r="AN2219" s="17">
        <v>0</v>
      </c>
      <c r="AO2219" s="12" t="s">
        <v>6551</v>
      </c>
      <c r="AP2219" s="192">
        <v>0</v>
      </c>
      <c r="AQ2219" s="12" t="s">
        <v>6551</v>
      </c>
      <c r="AR2219" s="17">
        <v>34787</v>
      </c>
      <c r="AS2219" s="12" t="s">
        <v>6551</v>
      </c>
      <c r="AT2219" s="17">
        <v>0</v>
      </c>
      <c r="AU2219" s="1" t="s">
        <v>6551</v>
      </c>
      <c r="AV2219" s="1" t="str">
        <f>IF(OR(M2219="Q",O2219="Q",Q2219="Q",S2219="Q",U2219="Q",W2219="Q",Y2219="Q",AA2219="Q",AC2219="Q",AE2219="Q",AG2219="Q",AI2219="Q",AK2219="Q",AM2219="Q",AO2219="Q",AQ2219="Q",AS2219="Q",AU2219="Q"),"Yes","No")</f>
        <v>No</v>
      </c>
    </row>
    <row r="2220" spans="1:48" x14ac:dyDescent="0.2">
      <c r="A2220" s="1" t="s">
        <v>3698</v>
      </c>
      <c r="B2220" s="1" t="s">
        <v>3699</v>
      </c>
      <c r="C2220" s="1" t="s">
        <v>58</v>
      </c>
      <c r="D2220" s="194" t="s">
        <v>3700</v>
      </c>
      <c r="E2220" s="197" t="s">
        <v>3701</v>
      </c>
      <c r="F2220" s="1" t="s">
        <v>305</v>
      </c>
      <c r="G2220" s="1" t="s">
        <v>287</v>
      </c>
      <c r="H2220" s="17">
        <v>0</v>
      </c>
      <c r="I2220" s="12">
        <v>12</v>
      </c>
      <c r="J2220" s="1" t="s">
        <v>11</v>
      </c>
      <c r="K2220" s="1" t="s">
        <v>9</v>
      </c>
      <c r="L2220" s="4">
        <v>12</v>
      </c>
      <c r="M2220" s="1" t="s">
        <v>6551</v>
      </c>
      <c r="N2220" s="12">
        <v>0</v>
      </c>
      <c r="O2220" s="12" t="s">
        <v>6551</v>
      </c>
      <c r="P2220" s="14">
        <v>14.360997102848865</v>
      </c>
      <c r="Q2220" s="12" t="s">
        <v>6551</v>
      </c>
      <c r="R2220" s="14">
        <v>0</v>
      </c>
      <c r="S2220" s="12" t="s">
        <v>6551</v>
      </c>
      <c r="T2220" s="14">
        <v>1.112445678416224</v>
      </c>
      <c r="U2220" s="12" t="s">
        <v>6551</v>
      </c>
      <c r="V2220" s="17">
        <v>0</v>
      </c>
      <c r="W2220" s="12" t="s">
        <v>6551</v>
      </c>
      <c r="X2220" s="17">
        <v>0</v>
      </c>
      <c r="Y2220" s="12" t="s">
        <v>6551</v>
      </c>
      <c r="Z2220" s="17">
        <v>237933</v>
      </c>
      <c r="AA2220" s="12" t="s">
        <v>6551</v>
      </c>
      <c r="AB2220" s="17" t="s">
        <v>6551</v>
      </c>
      <c r="AC2220" s="12" t="s">
        <v>6551</v>
      </c>
      <c r="AD2220" s="17">
        <v>0</v>
      </c>
      <c r="AE2220" s="12" t="s">
        <v>6551</v>
      </c>
      <c r="AF2220" s="17">
        <v>16568</v>
      </c>
      <c r="AG2220" s="12" t="s">
        <v>6551</v>
      </c>
      <c r="AH2220" s="17" t="s">
        <v>6551</v>
      </c>
      <c r="AI2220" s="12" t="s">
        <v>6551</v>
      </c>
      <c r="AJ2220" s="17">
        <v>0</v>
      </c>
      <c r="AK2220" s="12" t="s">
        <v>6551</v>
      </c>
      <c r="AL2220" s="17">
        <v>0</v>
      </c>
      <c r="AM2220" s="12" t="s">
        <v>6551</v>
      </c>
      <c r="AN2220" s="17">
        <v>0</v>
      </c>
      <c r="AO2220" s="12" t="s">
        <v>6551</v>
      </c>
      <c r="AP2220" s="192">
        <v>0</v>
      </c>
      <c r="AQ2220" s="12" t="s">
        <v>6551</v>
      </c>
      <c r="AR2220" s="17">
        <v>18431</v>
      </c>
      <c r="AS2220" s="12" t="s">
        <v>6551</v>
      </c>
      <c r="AT2220" s="17">
        <v>0</v>
      </c>
      <c r="AU2220" s="1" t="s">
        <v>6551</v>
      </c>
      <c r="AV2220" s="1" t="str">
        <f>IF(OR(M2220="Q",O2220="Q",Q2220="Q",S2220="Q",U2220="Q",W2220="Q",Y2220="Q",AA2220="Q",AC2220="Q",AE2220="Q",AG2220="Q",AI2220="Q",AK2220="Q",AM2220="Q",AO2220="Q",AQ2220="Q",AS2220="Q",AU2220="Q"),"Yes","No")</f>
        <v>No</v>
      </c>
    </row>
    <row r="2221" spans="1:48" x14ac:dyDescent="0.2">
      <c r="A2221" s="1" t="s">
        <v>3409</v>
      </c>
      <c r="B2221" s="1" t="s">
        <v>3410</v>
      </c>
      <c r="C2221" s="1" t="s">
        <v>96</v>
      </c>
      <c r="D2221" s="194" t="s">
        <v>3411</v>
      </c>
      <c r="E2221" s="197" t="s">
        <v>3412</v>
      </c>
      <c r="F2221" s="1" t="s">
        <v>239</v>
      </c>
      <c r="G2221" s="1" t="s">
        <v>287</v>
      </c>
      <c r="H2221" s="17">
        <v>0</v>
      </c>
      <c r="I2221" s="12">
        <v>12</v>
      </c>
      <c r="J2221" s="1" t="s">
        <v>11</v>
      </c>
      <c r="K2221" s="1" t="s">
        <v>9</v>
      </c>
      <c r="L2221" s="4">
        <v>12</v>
      </c>
      <c r="M2221" s="1" t="s">
        <v>6551</v>
      </c>
      <c r="N2221" s="12">
        <v>0</v>
      </c>
      <c r="O2221" s="12" t="s">
        <v>6551</v>
      </c>
      <c r="P2221" s="14">
        <v>17.860014644212207</v>
      </c>
      <c r="Q2221" s="12" t="s">
        <v>6551</v>
      </c>
      <c r="R2221" s="14">
        <v>0</v>
      </c>
      <c r="S2221" s="12" t="s">
        <v>6551</v>
      </c>
      <c r="T2221" s="14">
        <v>2.7765426346269053</v>
      </c>
      <c r="U2221" s="12" t="s">
        <v>6551</v>
      </c>
      <c r="V2221" s="17">
        <v>0</v>
      </c>
      <c r="W2221" s="12" t="s">
        <v>6551</v>
      </c>
      <c r="X2221" s="17">
        <v>0</v>
      </c>
      <c r="Y2221" s="12" t="s">
        <v>6551</v>
      </c>
      <c r="Z2221" s="17">
        <v>268311</v>
      </c>
      <c r="AA2221" s="12" t="s">
        <v>6551</v>
      </c>
      <c r="AB2221" s="17" t="s">
        <v>6551</v>
      </c>
      <c r="AC2221" s="12" t="s">
        <v>6551</v>
      </c>
      <c r="AD2221" s="17">
        <v>0</v>
      </c>
      <c r="AE2221" s="12" t="s">
        <v>6551</v>
      </c>
      <c r="AF2221" s="17">
        <v>15023</v>
      </c>
      <c r="AG2221" s="12" t="s">
        <v>6551</v>
      </c>
      <c r="AH2221" s="17" t="s">
        <v>6551</v>
      </c>
      <c r="AI2221" s="12" t="s">
        <v>6551</v>
      </c>
      <c r="AJ2221" s="17">
        <v>0</v>
      </c>
      <c r="AK2221" s="12" t="s">
        <v>6551</v>
      </c>
      <c r="AL2221" s="17">
        <v>0</v>
      </c>
      <c r="AM2221" s="12" t="s">
        <v>6551</v>
      </c>
      <c r="AN2221" s="17">
        <v>0</v>
      </c>
      <c r="AO2221" s="12" t="s">
        <v>6551</v>
      </c>
      <c r="AP2221" s="192">
        <v>0</v>
      </c>
      <c r="AQ2221" s="12" t="s">
        <v>6551</v>
      </c>
      <c r="AR2221" s="17">
        <v>41712</v>
      </c>
      <c r="AS2221" s="12" t="s">
        <v>6551</v>
      </c>
      <c r="AT2221" s="17">
        <v>0</v>
      </c>
      <c r="AU2221" s="1" t="s">
        <v>6551</v>
      </c>
      <c r="AV2221" s="1" t="str">
        <f>IF(OR(M2221="Q",O2221="Q",Q2221="Q",S2221="Q",U2221="Q",W2221="Q",Y2221="Q",AA2221="Q",AC2221="Q",AE2221="Q",AG2221="Q",AI2221="Q",AK2221="Q",AM2221="Q",AO2221="Q",AQ2221="Q",AS2221="Q",AU2221="Q"),"Yes","No")</f>
        <v>No</v>
      </c>
    </row>
    <row r="2222" spans="1:48" x14ac:dyDescent="0.2">
      <c r="A2222" s="1" t="s">
        <v>3944</v>
      </c>
      <c r="B2222" s="1" t="s">
        <v>3945</v>
      </c>
      <c r="C2222" s="1" t="s">
        <v>117</v>
      </c>
      <c r="D2222" s="194" t="s">
        <v>3946</v>
      </c>
      <c r="E2222" s="197" t="s">
        <v>3947</v>
      </c>
      <c r="F2222" s="1" t="s">
        <v>239</v>
      </c>
      <c r="G2222" s="1" t="s">
        <v>287</v>
      </c>
      <c r="H2222" s="17">
        <v>0</v>
      </c>
      <c r="I2222" s="12">
        <v>12</v>
      </c>
      <c r="J2222" s="1" t="s">
        <v>17</v>
      </c>
      <c r="K2222" s="1" t="s">
        <v>13</v>
      </c>
      <c r="L2222" s="4">
        <v>12</v>
      </c>
      <c r="M2222" s="1" t="s">
        <v>6551</v>
      </c>
      <c r="N2222" s="12">
        <v>0</v>
      </c>
      <c r="O2222" s="12" t="s">
        <v>6551</v>
      </c>
      <c r="P2222" s="14">
        <v>10.107209954861535</v>
      </c>
      <c r="Q2222" s="12" t="s">
        <v>6551</v>
      </c>
      <c r="R2222" s="14">
        <v>0</v>
      </c>
      <c r="S2222" s="12" t="s">
        <v>6551</v>
      </c>
      <c r="T2222" s="14">
        <v>3.2801512748566548</v>
      </c>
      <c r="U2222" s="12" t="s">
        <v>6551</v>
      </c>
      <c r="V2222" s="17">
        <v>0</v>
      </c>
      <c r="W2222" s="12" t="s">
        <v>6551</v>
      </c>
      <c r="X2222" s="17">
        <v>0</v>
      </c>
      <c r="Y2222" s="12" t="s">
        <v>6551</v>
      </c>
      <c r="Z2222" s="17">
        <v>414244</v>
      </c>
      <c r="AA2222" s="12" t="s">
        <v>6551</v>
      </c>
      <c r="AB2222" s="17" t="s">
        <v>6551</v>
      </c>
      <c r="AC2222" s="12" t="s">
        <v>6551</v>
      </c>
      <c r="AD2222" s="17">
        <v>0</v>
      </c>
      <c r="AE2222" s="12" t="s">
        <v>6551</v>
      </c>
      <c r="AF2222" s="17">
        <v>40985</v>
      </c>
      <c r="AG2222" s="12" t="s">
        <v>6551</v>
      </c>
      <c r="AH2222" s="17" t="s">
        <v>6551</v>
      </c>
      <c r="AI2222" s="12" t="s">
        <v>6551</v>
      </c>
      <c r="AJ2222" s="17">
        <v>0</v>
      </c>
      <c r="AK2222" s="12" t="s">
        <v>6551</v>
      </c>
      <c r="AL2222" s="17">
        <v>0</v>
      </c>
      <c r="AM2222" s="12" t="s">
        <v>6551</v>
      </c>
      <c r="AN2222" s="17">
        <v>0</v>
      </c>
      <c r="AO2222" s="12" t="s">
        <v>6551</v>
      </c>
      <c r="AP2222" s="192">
        <v>0</v>
      </c>
      <c r="AQ2222" s="12" t="s">
        <v>6551</v>
      </c>
      <c r="AR2222" s="17">
        <v>134437</v>
      </c>
      <c r="AS2222" s="12" t="s">
        <v>6551</v>
      </c>
      <c r="AT2222" s="17">
        <v>0</v>
      </c>
      <c r="AU2222" s="1" t="s">
        <v>6551</v>
      </c>
      <c r="AV2222" s="1" t="str">
        <f>IF(OR(M2222="Q",O2222="Q",Q2222="Q",S2222="Q",U2222="Q",W2222="Q",Y2222="Q",AA2222="Q",AC2222="Q",AE2222="Q",AG2222="Q",AI2222="Q",AK2222="Q",AM2222="Q",AO2222="Q",AQ2222="Q",AS2222="Q",AU2222="Q"),"Yes","No")</f>
        <v>No</v>
      </c>
    </row>
    <row r="2223" spans="1:48" x14ac:dyDescent="0.2">
      <c r="A2223" s="1" t="s">
        <v>4325</v>
      </c>
      <c r="B2223" s="1" t="s">
        <v>4326</v>
      </c>
      <c r="C2223" s="1" t="s">
        <v>90</v>
      </c>
      <c r="D2223" s="194" t="s">
        <v>4327</v>
      </c>
      <c r="E2223" s="197" t="s">
        <v>4328</v>
      </c>
      <c r="F2223" s="1" t="s">
        <v>305</v>
      </c>
      <c r="G2223" s="1" t="s">
        <v>287</v>
      </c>
      <c r="H2223" s="17">
        <v>0</v>
      </c>
      <c r="I2223" s="12">
        <v>12</v>
      </c>
      <c r="J2223" s="1" t="s">
        <v>11</v>
      </c>
      <c r="K2223" s="1" t="s">
        <v>9</v>
      </c>
      <c r="L2223" s="4">
        <v>12</v>
      </c>
      <c r="M2223" s="1" t="s">
        <v>6551</v>
      </c>
      <c r="N2223" s="12">
        <v>0</v>
      </c>
      <c r="O2223" s="12" t="s">
        <v>6551</v>
      </c>
      <c r="P2223" s="14">
        <v>23.225192137658983</v>
      </c>
      <c r="Q2223" s="12" t="s">
        <v>6551</v>
      </c>
      <c r="R2223" s="14">
        <v>0</v>
      </c>
      <c r="S2223" s="12" t="s">
        <v>6551</v>
      </c>
      <c r="T2223" s="14">
        <v>1.1266408216010337</v>
      </c>
      <c r="U2223" s="12" t="s">
        <v>6551</v>
      </c>
      <c r="V2223" s="17">
        <v>0</v>
      </c>
      <c r="W2223" s="12" t="s">
        <v>6551</v>
      </c>
      <c r="X2223" s="17">
        <v>0</v>
      </c>
      <c r="Y2223" s="12" t="s">
        <v>6551</v>
      </c>
      <c r="Z2223" s="17">
        <v>341480</v>
      </c>
      <c r="AA2223" s="12" t="s">
        <v>6551</v>
      </c>
      <c r="AB2223" s="17" t="s">
        <v>6551</v>
      </c>
      <c r="AC2223" s="12" t="s">
        <v>6551</v>
      </c>
      <c r="AD2223" s="17">
        <v>0</v>
      </c>
      <c r="AE2223" s="12" t="s">
        <v>6551</v>
      </c>
      <c r="AF2223" s="17">
        <v>14703</v>
      </c>
      <c r="AG2223" s="12" t="s">
        <v>6551</v>
      </c>
      <c r="AH2223" s="17" t="s">
        <v>6551</v>
      </c>
      <c r="AI2223" s="12" t="s">
        <v>6551</v>
      </c>
      <c r="AJ2223" s="17">
        <v>0</v>
      </c>
      <c r="AK2223" s="12" t="s">
        <v>6551</v>
      </c>
      <c r="AL2223" s="17">
        <v>0</v>
      </c>
      <c r="AM2223" s="12" t="s">
        <v>6551</v>
      </c>
      <c r="AN2223" s="17">
        <v>0</v>
      </c>
      <c r="AO2223" s="12" t="s">
        <v>6551</v>
      </c>
      <c r="AP2223" s="192">
        <v>0</v>
      </c>
      <c r="AQ2223" s="12" t="s">
        <v>6551</v>
      </c>
      <c r="AR2223" s="17">
        <v>16565</v>
      </c>
      <c r="AS2223" s="12" t="s">
        <v>6551</v>
      </c>
      <c r="AT2223" s="17">
        <v>0</v>
      </c>
      <c r="AU2223" s="1" t="s">
        <v>6551</v>
      </c>
      <c r="AV2223" s="1" t="str">
        <f>IF(OR(M2223="Q",O2223="Q",Q2223="Q",S2223="Q",U2223="Q",W2223="Q",Y2223="Q",AA2223="Q",AC2223="Q",AE2223="Q",AG2223="Q",AI2223="Q",AK2223="Q",AM2223="Q",AO2223="Q",AQ2223="Q",AS2223="Q",AU2223="Q"),"Yes","No")</f>
        <v>No</v>
      </c>
    </row>
    <row r="2224" spans="1:48" x14ac:dyDescent="0.2">
      <c r="A2224" s="1" t="s">
        <v>4217</v>
      </c>
      <c r="B2224" s="1" t="s">
        <v>4218</v>
      </c>
      <c r="C2224" s="1" t="s">
        <v>98</v>
      </c>
      <c r="D2224" s="194" t="s">
        <v>4219</v>
      </c>
      <c r="E2224" s="197" t="s">
        <v>4220</v>
      </c>
      <c r="F2224" s="1" t="s">
        <v>305</v>
      </c>
      <c r="G2224" s="1" t="s">
        <v>287</v>
      </c>
      <c r="H2224" s="17">
        <v>0</v>
      </c>
      <c r="I2224" s="12">
        <v>12</v>
      </c>
      <c r="J2224" s="1" t="s">
        <v>11</v>
      </c>
      <c r="K2224" s="1" t="s">
        <v>9</v>
      </c>
      <c r="L2224" s="4">
        <v>12</v>
      </c>
      <c r="M2224" s="1" t="s">
        <v>6551</v>
      </c>
      <c r="N2224" s="12">
        <v>0</v>
      </c>
      <c r="O2224" s="12" t="s">
        <v>6551</v>
      </c>
      <c r="P2224" s="14">
        <v>9.5393499526664556</v>
      </c>
      <c r="Q2224" s="12" t="s">
        <v>6551</v>
      </c>
      <c r="R2224" s="14">
        <v>0</v>
      </c>
      <c r="S2224" s="12" t="s">
        <v>6551</v>
      </c>
      <c r="T2224" s="14">
        <v>2.1825812559166931</v>
      </c>
      <c r="U2224" s="12" t="s">
        <v>6551</v>
      </c>
      <c r="V2224" s="17">
        <v>0</v>
      </c>
      <c r="W2224" s="12" t="s">
        <v>6551</v>
      </c>
      <c r="X2224" s="17">
        <v>0</v>
      </c>
      <c r="Y2224" s="12" t="s">
        <v>6551</v>
      </c>
      <c r="Z2224" s="17">
        <v>151151</v>
      </c>
      <c r="AA2224" s="12" t="s">
        <v>6551</v>
      </c>
      <c r="AB2224" s="17" t="s">
        <v>6551</v>
      </c>
      <c r="AC2224" s="12" t="s">
        <v>6551</v>
      </c>
      <c r="AD2224" s="17">
        <v>0</v>
      </c>
      <c r="AE2224" s="12" t="s">
        <v>6551</v>
      </c>
      <c r="AF2224" s="17">
        <v>15845</v>
      </c>
      <c r="AG2224" s="12" t="s">
        <v>6551</v>
      </c>
      <c r="AH2224" s="17" t="s">
        <v>6551</v>
      </c>
      <c r="AI2224" s="12" t="s">
        <v>6551</v>
      </c>
      <c r="AJ2224" s="17">
        <v>0</v>
      </c>
      <c r="AK2224" s="12" t="s">
        <v>6551</v>
      </c>
      <c r="AL2224" s="17">
        <v>0</v>
      </c>
      <c r="AM2224" s="12" t="s">
        <v>6551</v>
      </c>
      <c r="AN2224" s="17">
        <v>0</v>
      </c>
      <c r="AO2224" s="12" t="s">
        <v>6551</v>
      </c>
      <c r="AP2224" s="192">
        <v>0</v>
      </c>
      <c r="AQ2224" s="12" t="s">
        <v>6551</v>
      </c>
      <c r="AR2224" s="17">
        <v>34583</v>
      </c>
      <c r="AS2224" s="12" t="s">
        <v>6551</v>
      </c>
      <c r="AT2224" s="17">
        <v>0</v>
      </c>
      <c r="AU2224" s="1" t="s">
        <v>6551</v>
      </c>
      <c r="AV2224" s="1" t="str">
        <f>IF(OR(M2224="Q",O2224="Q",Q2224="Q",S2224="Q",U2224="Q",W2224="Q",Y2224="Q",AA2224="Q",AC2224="Q",AE2224="Q",AG2224="Q",AI2224="Q",AK2224="Q",AM2224="Q",AO2224="Q",AQ2224="Q",AS2224="Q",AU2224="Q"),"Yes","No")</f>
        <v>No</v>
      </c>
    </row>
    <row r="2225" spans="1:48" x14ac:dyDescent="0.2">
      <c r="A2225" s="1" t="s">
        <v>4757</v>
      </c>
      <c r="B2225" s="1" t="s">
        <v>1106</v>
      </c>
      <c r="C2225" s="1" t="s">
        <v>81</v>
      </c>
      <c r="D2225" s="194" t="s">
        <v>4758</v>
      </c>
      <c r="E2225" s="197" t="s">
        <v>4759</v>
      </c>
      <c r="F2225" s="1" t="s">
        <v>1645</v>
      </c>
      <c r="G2225" s="1" t="s">
        <v>287</v>
      </c>
      <c r="H2225" s="17">
        <v>0</v>
      </c>
      <c r="I2225" s="12">
        <v>12</v>
      </c>
      <c r="J2225" s="1" t="s">
        <v>11</v>
      </c>
      <c r="K2225" s="1" t="s">
        <v>9</v>
      </c>
      <c r="L2225" s="4">
        <v>12</v>
      </c>
      <c r="M2225" s="1" t="s">
        <v>6551</v>
      </c>
      <c r="N2225" s="12">
        <v>0</v>
      </c>
      <c r="O2225" s="12" t="s">
        <v>6551</v>
      </c>
      <c r="P2225" s="14">
        <v>19.425594364543588</v>
      </c>
      <c r="Q2225" s="12" t="s">
        <v>6551</v>
      </c>
      <c r="R2225" s="14">
        <v>0</v>
      </c>
      <c r="S2225" s="12" t="s">
        <v>6551</v>
      </c>
      <c r="T2225" s="14">
        <v>0.69777908228157715</v>
      </c>
      <c r="U2225" s="12" t="s">
        <v>6551</v>
      </c>
      <c r="V2225" s="17">
        <v>0</v>
      </c>
      <c r="W2225" s="12" t="s">
        <v>6551</v>
      </c>
      <c r="X2225" s="17">
        <v>0</v>
      </c>
      <c r="Y2225" s="12" t="s">
        <v>6551</v>
      </c>
      <c r="Z2225" s="17">
        <v>198549</v>
      </c>
      <c r="AA2225" s="12" t="s">
        <v>6551</v>
      </c>
      <c r="AB2225" s="17" t="s">
        <v>6551</v>
      </c>
      <c r="AC2225" s="12" t="s">
        <v>6551</v>
      </c>
      <c r="AD2225" s="17">
        <v>0</v>
      </c>
      <c r="AE2225" s="12" t="s">
        <v>6551</v>
      </c>
      <c r="AF2225" s="17">
        <v>10221</v>
      </c>
      <c r="AG2225" s="12" t="s">
        <v>6551</v>
      </c>
      <c r="AH2225" s="17" t="s">
        <v>6551</v>
      </c>
      <c r="AI2225" s="12" t="s">
        <v>6551</v>
      </c>
      <c r="AJ2225" s="17">
        <v>0</v>
      </c>
      <c r="AK2225" s="12" t="s">
        <v>6551</v>
      </c>
      <c r="AL2225" s="17">
        <v>0</v>
      </c>
      <c r="AM2225" s="12" t="s">
        <v>6551</v>
      </c>
      <c r="AN2225" s="17">
        <v>0</v>
      </c>
      <c r="AO2225" s="12" t="s">
        <v>6551</v>
      </c>
      <c r="AP2225" s="192">
        <v>0</v>
      </c>
      <c r="AQ2225" s="12" t="s">
        <v>6551</v>
      </c>
      <c r="AR2225" s="17">
        <v>7132</v>
      </c>
      <c r="AS2225" s="12" t="s">
        <v>6551</v>
      </c>
      <c r="AT2225" s="17">
        <v>0</v>
      </c>
      <c r="AU2225" s="1" t="s">
        <v>6551</v>
      </c>
      <c r="AV2225" s="1" t="str">
        <f>IF(OR(M2225="Q",O2225="Q",Q2225="Q",S2225="Q",U2225="Q",W2225="Q",Y2225="Q",AA2225="Q",AC2225="Q",AE2225="Q",AG2225="Q",AI2225="Q",AK2225="Q",AM2225="Q",AO2225="Q",AQ2225="Q",AS2225="Q",AU2225="Q"),"Yes","No")</f>
        <v>No</v>
      </c>
    </row>
    <row r="2226" spans="1:48" x14ac:dyDescent="0.2">
      <c r="A2226" s="1" t="s">
        <v>5084</v>
      </c>
      <c r="B2226" s="1" t="s">
        <v>5085</v>
      </c>
      <c r="C2226" s="1" t="s">
        <v>80</v>
      </c>
      <c r="D2226" s="194" t="s">
        <v>5086</v>
      </c>
      <c r="E2226" s="197" t="s">
        <v>5087</v>
      </c>
      <c r="F2226" s="1" t="s">
        <v>305</v>
      </c>
      <c r="G2226" s="1" t="s">
        <v>287</v>
      </c>
      <c r="H2226" s="17">
        <v>0</v>
      </c>
      <c r="I2226" s="12">
        <v>12</v>
      </c>
      <c r="J2226" s="1" t="s">
        <v>11</v>
      </c>
      <c r="K2226" s="1" t="s">
        <v>9</v>
      </c>
      <c r="L2226" s="4">
        <v>12</v>
      </c>
      <c r="M2226" s="1" t="s">
        <v>6551</v>
      </c>
      <c r="N2226" s="12">
        <v>0</v>
      </c>
      <c r="O2226" s="12" t="s">
        <v>6551</v>
      </c>
      <c r="P2226" s="14">
        <v>9.7306378909984979</v>
      </c>
      <c r="Q2226" s="12" t="s">
        <v>6551</v>
      </c>
      <c r="R2226" s="14">
        <v>0</v>
      </c>
      <c r="S2226" s="12" t="s">
        <v>6551</v>
      </c>
      <c r="T2226" s="14">
        <v>2.2114465236989482</v>
      </c>
      <c r="U2226" s="12" t="s">
        <v>6551</v>
      </c>
      <c r="V2226" s="17">
        <v>0</v>
      </c>
      <c r="W2226" s="12" t="s">
        <v>6551</v>
      </c>
      <c r="X2226" s="17">
        <v>0</v>
      </c>
      <c r="Y2226" s="12" t="s">
        <v>6551</v>
      </c>
      <c r="Z2226" s="17">
        <v>142476</v>
      </c>
      <c r="AA2226" s="12" t="s">
        <v>6551</v>
      </c>
      <c r="AB2226" s="17" t="s">
        <v>6551</v>
      </c>
      <c r="AC2226" s="12" t="s">
        <v>6551</v>
      </c>
      <c r="AD2226" s="17">
        <v>0</v>
      </c>
      <c r="AE2226" s="12" t="s">
        <v>6551</v>
      </c>
      <c r="AF2226" s="17">
        <v>14642</v>
      </c>
      <c r="AG2226" s="12" t="s">
        <v>6551</v>
      </c>
      <c r="AH2226" s="17" t="s">
        <v>6551</v>
      </c>
      <c r="AI2226" s="12" t="s">
        <v>6551</v>
      </c>
      <c r="AJ2226" s="17">
        <v>0</v>
      </c>
      <c r="AK2226" s="12" t="s">
        <v>6551</v>
      </c>
      <c r="AL2226" s="17">
        <v>0</v>
      </c>
      <c r="AM2226" s="12" t="s">
        <v>6551</v>
      </c>
      <c r="AN2226" s="17">
        <v>0</v>
      </c>
      <c r="AO2226" s="12" t="s">
        <v>6551</v>
      </c>
      <c r="AP2226" s="192">
        <v>0</v>
      </c>
      <c r="AQ2226" s="12" t="s">
        <v>6551</v>
      </c>
      <c r="AR2226" s="17">
        <v>32380</v>
      </c>
      <c r="AS2226" s="12" t="s">
        <v>6551</v>
      </c>
      <c r="AT2226" s="17">
        <v>0</v>
      </c>
      <c r="AU2226" s="1" t="s">
        <v>6551</v>
      </c>
      <c r="AV2226" s="1" t="str">
        <f>IF(OR(M2226="Q",O2226="Q",Q2226="Q",S2226="Q",U2226="Q",W2226="Q",Y2226="Q",AA2226="Q",AC2226="Q",AE2226="Q",AG2226="Q",AI2226="Q",AK2226="Q",AM2226="Q",AO2226="Q",AQ2226="Q",AS2226="Q",AU2226="Q"),"Yes","No")</f>
        <v>No</v>
      </c>
    </row>
    <row r="2227" spans="1:48" x14ac:dyDescent="0.2">
      <c r="A2227" s="1" t="s">
        <v>5359</v>
      </c>
      <c r="B2227" s="1" t="s">
        <v>406</v>
      </c>
      <c r="C2227" s="1" t="s">
        <v>80</v>
      </c>
      <c r="D2227" s="194" t="s">
        <v>5360</v>
      </c>
      <c r="E2227" s="197" t="s">
        <v>5361</v>
      </c>
      <c r="F2227" s="1" t="s">
        <v>305</v>
      </c>
      <c r="G2227" s="1" t="s">
        <v>287</v>
      </c>
      <c r="H2227" s="17">
        <v>0</v>
      </c>
      <c r="I2227" s="12">
        <v>12</v>
      </c>
      <c r="J2227" s="1" t="s">
        <v>11</v>
      </c>
      <c r="K2227" s="1" t="s">
        <v>9</v>
      </c>
      <c r="L2227" s="4">
        <v>12</v>
      </c>
      <c r="M2227" s="1" t="s">
        <v>6551</v>
      </c>
      <c r="N2227" s="12">
        <v>0</v>
      </c>
      <c r="O2227" s="12" t="s">
        <v>6551</v>
      </c>
      <c r="P2227" s="14">
        <v>14.035973444495909</v>
      </c>
      <c r="Q2227" s="12" t="s">
        <v>6551</v>
      </c>
      <c r="R2227" s="14">
        <v>0</v>
      </c>
      <c r="S2227" s="12" t="s">
        <v>6551</v>
      </c>
      <c r="T2227" s="14">
        <v>1.7136791724563842</v>
      </c>
      <c r="U2227" s="12" t="s">
        <v>6551</v>
      </c>
      <c r="V2227" s="17">
        <v>0</v>
      </c>
      <c r="W2227" s="12" t="s">
        <v>6551</v>
      </c>
      <c r="X2227" s="17">
        <v>0</v>
      </c>
      <c r="Y2227" s="12" t="s">
        <v>6551</v>
      </c>
      <c r="Z2227" s="17">
        <v>181822</v>
      </c>
      <c r="AA2227" s="12" t="s">
        <v>6551</v>
      </c>
      <c r="AB2227" s="17" t="s">
        <v>6551</v>
      </c>
      <c r="AC2227" s="12" t="s">
        <v>6551</v>
      </c>
      <c r="AD2227" s="17">
        <v>0</v>
      </c>
      <c r="AE2227" s="12" t="s">
        <v>6551</v>
      </c>
      <c r="AF2227" s="17">
        <v>12954</v>
      </c>
      <c r="AG2227" s="12" t="s">
        <v>6551</v>
      </c>
      <c r="AH2227" s="17" t="s">
        <v>6551</v>
      </c>
      <c r="AI2227" s="12" t="s">
        <v>6551</v>
      </c>
      <c r="AJ2227" s="17">
        <v>0</v>
      </c>
      <c r="AK2227" s="12" t="s">
        <v>6551</v>
      </c>
      <c r="AL2227" s="17">
        <v>0</v>
      </c>
      <c r="AM2227" s="12" t="s">
        <v>6551</v>
      </c>
      <c r="AN2227" s="17">
        <v>0</v>
      </c>
      <c r="AO2227" s="12" t="s">
        <v>6551</v>
      </c>
      <c r="AP2227" s="192">
        <v>0</v>
      </c>
      <c r="AQ2227" s="12" t="s">
        <v>6551</v>
      </c>
      <c r="AR2227" s="17">
        <v>22199</v>
      </c>
      <c r="AS2227" s="12" t="s">
        <v>6551</v>
      </c>
      <c r="AT2227" s="17">
        <v>0</v>
      </c>
      <c r="AU2227" s="1" t="s">
        <v>6551</v>
      </c>
      <c r="AV2227" s="1" t="str">
        <f>IF(OR(M2227="Q",O2227="Q",Q2227="Q",S2227="Q",U2227="Q",W2227="Q",Y2227="Q",AA2227="Q",AC2227="Q",AE2227="Q",AG2227="Q",AI2227="Q",AK2227="Q",AM2227="Q",AO2227="Q",AQ2227="Q",AS2227="Q",AU2227="Q"),"Yes","No")</f>
        <v>No</v>
      </c>
    </row>
    <row r="2228" spans="1:48" x14ac:dyDescent="0.2">
      <c r="A2228" s="1" t="s">
        <v>1405</v>
      </c>
      <c r="B2228" s="1" t="s">
        <v>1059</v>
      </c>
      <c r="C2228" s="1" t="s">
        <v>50</v>
      </c>
      <c r="D2228" s="194">
        <v>4161</v>
      </c>
      <c r="E2228" s="197">
        <v>40161</v>
      </c>
      <c r="F2228" s="1" t="s">
        <v>239</v>
      </c>
      <c r="G2228" s="1" t="s">
        <v>6120</v>
      </c>
      <c r="H2228" s="17">
        <v>4515419</v>
      </c>
      <c r="I2228" s="12">
        <v>12</v>
      </c>
      <c r="J2228" s="1" t="s">
        <v>11</v>
      </c>
      <c r="K2228" s="1" t="s">
        <v>9</v>
      </c>
      <c r="L2228" s="4">
        <v>10</v>
      </c>
      <c r="M2228" s="1" t="s">
        <v>6551</v>
      </c>
      <c r="N2228" s="12">
        <v>0</v>
      </c>
      <c r="O2228" s="12" t="s">
        <v>6551</v>
      </c>
      <c r="P2228" s="14">
        <v>14.557775996335318</v>
      </c>
      <c r="Q2228" s="12" t="s">
        <v>6551</v>
      </c>
      <c r="R2228" s="14">
        <v>0</v>
      </c>
      <c r="S2228" s="12" t="s">
        <v>6551</v>
      </c>
      <c r="T2228" s="14">
        <v>2.7635135135135136</v>
      </c>
      <c r="U2228" s="12" t="s">
        <v>6551</v>
      </c>
      <c r="V2228" s="17">
        <v>0</v>
      </c>
      <c r="W2228" s="12" t="s">
        <v>6551</v>
      </c>
      <c r="X2228" s="17">
        <v>0</v>
      </c>
      <c r="Y2228" s="12" t="s">
        <v>6551</v>
      </c>
      <c r="Z2228" s="17">
        <v>254237</v>
      </c>
      <c r="AA2228" s="12" t="s">
        <v>6551</v>
      </c>
      <c r="AB2228" s="17" t="s">
        <v>6551</v>
      </c>
      <c r="AC2228" s="12" t="s">
        <v>6551</v>
      </c>
      <c r="AD2228" s="17">
        <v>0</v>
      </c>
      <c r="AE2228" s="12" t="s">
        <v>6551</v>
      </c>
      <c r="AF2228" s="17">
        <v>17464</v>
      </c>
      <c r="AG2228" s="12" t="s">
        <v>6551</v>
      </c>
      <c r="AH2228" s="17" t="s">
        <v>6551</v>
      </c>
      <c r="AI2228" s="12" t="s">
        <v>6551</v>
      </c>
      <c r="AJ2228" s="17">
        <v>0</v>
      </c>
      <c r="AK2228" s="12" t="s">
        <v>6551</v>
      </c>
      <c r="AL2228" s="17">
        <v>0</v>
      </c>
      <c r="AM2228" s="12" t="s">
        <v>6551</v>
      </c>
      <c r="AN2228" s="17">
        <v>0</v>
      </c>
      <c r="AO2228" s="12" t="s">
        <v>6551</v>
      </c>
      <c r="AP2228" s="192">
        <v>0</v>
      </c>
      <c r="AQ2228" s="12" t="s">
        <v>6551</v>
      </c>
      <c r="AR2228" s="17">
        <v>48262</v>
      </c>
      <c r="AS2228" s="12" t="s">
        <v>6551</v>
      </c>
      <c r="AT2228" s="17">
        <v>0</v>
      </c>
      <c r="AU2228" s="1" t="s">
        <v>6551</v>
      </c>
      <c r="AV2228" s="1" t="str">
        <f>IF(OR(M2228="Q",O2228="Q",Q2228="Q",S2228="Q",U2228="Q",W2228="Q",Y2228="Q",AA2228="Q",AC2228="Q",AE2228="Q",AG2228="Q",AI2228="Q",AK2228="Q",AM2228="Q",AO2228="Q",AQ2228="Q",AS2228="Q",AU2228="Q"),"Yes","No")</f>
        <v>No</v>
      </c>
    </row>
    <row r="2229" spans="1:48" x14ac:dyDescent="0.2">
      <c r="A2229" s="1" t="s">
        <v>2638</v>
      </c>
      <c r="B2229" s="1" t="s">
        <v>2639</v>
      </c>
      <c r="C2229" s="1" t="s">
        <v>79</v>
      </c>
      <c r="D2229" s="194" t="s">
        <v>2640</v>
      </c>
      <c r="E2229" s="197" t="s">
        <v>2641</v>
      </c>
      <c r="F2229" s="1" t="s">
        <v>239</v>
      </c>
      <c r="G2229" s="1" t="s">
        <v>287</v>
      </c>
      <c r="H2229" s="17">
        <v>0</v>
      </c>
      <c r="I2229" s="12">
        <v>12</v>
      </c>
      <c r="J2229" s="1" t="s">
        <v>11</v>
      </c>
      <c r="K2229" s="1" t="s">
        <v>9</v>
      </c>
      <c r="L2229" s="4">
        <v>10</v>
      </c>
      <c r="M2229" s="1" t="s">
        <v>6551</v>
      </c>
      <c r="N2229" s="12">
        <v>0</v>
      </c>
      <c r="O2229" s="12" t="s">
        <v>6551</v>
      </c>
      <c r="P2229" s="14">
        <v>21.886527867210418</v>
      </c>
      <c r="Q2229" s="12" t="s">
        <v>6551</v>
      </c>
      <c r="R2229" s="14">
        <v>0</v>
      </c>
      <c r="S2229" s="12" t="s">
        <v>6551</v>
      </c>
      <c r="T2229" s="14">
        <v>3.2965586320383489</v>
      </c>
      <c r="U2229" s="12" t="s">
        <v>6551</v>
      </c>
      <c r="V2229" s="17">
        <v>0</v>
      </c>
      <c r="W2229" s="12" t="s">
        <v>6551</v>
      </c>
      <c r="X2229" s="17">
        <v>0</v>
      </c>
      <c r="Y2229" s="12" t="s">
        <v>6551</v>
      </c>
      <c r="Z2229" s="17">
        <v>305908</v>
      </c>
      <c r="AA2229" s="12" t="s">
        <v>6551</v>
      </c>
      <c r="AB2229" s="17" t="s">
        <v>6551</v>
      </c>
      <c r="AC2229" s="12" t="s">
        <v>6551</v>
      </c>
      <c r="AD2229" s="17">
        <v>0</v>
      </c>
      <c r="AE2229" s="12" t="s">
        <v>6551</v>
      </c>
      <c r="AF2229" s="17">
        <v>13977</v>
      </c>
      <c r="AG2229" s="12" t="s">
        <v>6551</v>
      </c>
      <c r="AH2229" s="17" t="s">
        <v>6551</v>
      </c>
      <c r="AI2229" s="12" t="s">
        <v>6551</v>
      </c>
      <c r="AJ2229" s="17">
        <v>0</v>
      </c>
      <c r="AK2229" s="12" t="s">
        <v>6551</v>
      </c>
      <c r="AL2229" s="17">
        <v>0</v>
      </c>
      <c r="AM2229" s="12" t="s">
        <v>6551</v>
      </c>
      <c r="AN2229" s="17">
        <v>0</v>
      </c>
      <c r="AO2229" s="12" t="s">
        <v>6551</v>
      </c>
      <c r="AP2229" s="192">
        <v>0</v>
      </c>
      <c r="AQ2229" s="12" t="s">
        <v>6551</v>
      </c>
      <c r="AR2229" s="17">
        <v>46076</v>
      </c>
      <c r="AS2229" s="12" t="s">
        <v>6551</v>
      </c>
      <c r="AT2229" s="17">
        <v>0</v>
      </c>
      <c r="AU2229" s="1" t="s">
        <v>6551</v>
      </c>
      <c r="AV2229" s="1" t="str">
        <f>IF(OR(M2229="Q",O2229="Q",Q2229="Q",S2229="Q",U2229="Q",W2229="Q",Y2229="Q",AA2229="Q",AC2229="Q",AE2229="Q",AG2229="Q",AI2229="Q",AK2229="Q",AM2229="Q",AO2229="Q",AQ2229="Q",AS2229="Q",AU2229="Q"),"Yes","No")</f>
        <v>No</v>
      </c>
    </row>
    <row r="2230" spans="1:48" x14ac:dyDescent="0.2">
      <c r="A2230" s="1" t="s">
        <v>4377</v>
      </c>
      <c r="B2230" s="1" t="s">
        <v>4378</v>
      </c>
      <c r="C2230" s="1" t="s">
        <v>90</v>
      </c>
      <c r="D2230" s="194" t="s">
        <v>4379</v>
      </c>
      <c r="E2230" s="197" t="s">
        <v>4380</v>
      </c>
      <c r="F2230" s="1" t="s">
        <v>239</v>
      </c>
      <c r="G2230" s="1" t="s">
        <v>287</v>
      </c>
      <c r="H2230" s="17">
        <v>0</v>
      </c>
      <c r="I2230" s="12">
        <v>12</v>
      </c>
      <c r="J2230" s="1" t="s">
        <v>12</v>
      </c>
      <c r="K2230" s="1" t="s">
        <v>9</v>
      </c>
      <c r="L2230" s="4">
        <v>10</v>
      </c>
      <c r="M2230" s="1" t="s">
        <v>6551</v>
      </c>
      <c r="N2230" s="12">
        <v>0</v>
      </c>
      <c r="O2230" s="12" t="s">
        <v>6551</v>
      </c>
      <c r="P2230" s="14">
        <v>13.180183126226291</v>
      </c>
      <c r="Q2230" s="12" t="s">
        <v>6551</v>
      </c>
      <c r="R2230" s="14">
        <v>0</v>
      </c>
      <c r="S2230" s="12" t="s">
        <v>6551</v>
      </c>
      <c r="T2230" s="14">
        <v>4.8107695661652494</v>
      </c>
      <c r="U2230" s="12" t="s">
        <v>6551</v>
      </c>
      <c r="V2230" s="17">
        <v>0</v>
      </c>
      <c r="W2230" s="12" t="s">
        <v>6551</v>
      </c>
      <c r="X2230" s="17">
        <v>0</v>
      </c>
      <c r="Y2230" s="12" t="s">
        <v>6551</v>
      </c>
      <c r="Z2230" s="17">
        <v>120915</v>
      </c>
      <c r="AA2230" s="12" t="s">
        <v>6551</v>
      </c>
      <c r="AB2230" s="17" t="s">
        <v>6551</v>
      </c>
      <c r="AC2230" s="12" t="s">
        <v>6551</v>
      </c>
      <c r="AD2230" s="17">
        <v>0</v>
      </c>
      <c r="AE2230" s="12" t="s">
        <v>6551</v>
      </c>
      <c r="AF2230" s="17">
        <v>9174</v>
      </c>
      <c r="AG2230" s="12" t="s">
        <v>6551</v>
      </c>
      <c r="AH2230" s="17" t="s">
        <v>6551</v>
      </c>
      <c r="AI2230" s="12" t="s">
        <v>6551</v>
      </c>
      <c r="AJ2230" s="17">
        <v>0</v>
      </c>
      <c r="AK2230" s="12" t="s">
        <v>6551</v>
      </c>
      <c r="AL2230" s="17">
        <v>0</v>
      </c>
      <c r="AM2230" s="12" t="s">
        <v>6551</v>
      </c>
      <c r="AN2230" s="17">
        <v>0</v>
      </c>
      <c r="AO2230" s="12" t="s">
        <v>6551</v>
      </c>
      <c r="AP2230" s="192">
        <v>0</v>
      </c>
      <c r="AQ2230" s="12" t="s">
        <v>6551</v>
      </c>
      <c r="AR2230" s="17">
        <v>44134</v>
      </c>
      <c r="AS2230" s="12" t="s">
        <v>6551</v>
      </c>
      <c r="AT2230" s="17">
        <v>0</v>
      </c>
      <c r="AU2230" s="1" t="s">
        <v>6551</v>
      </c>
      <c r="AV2230" s="1" t="str">
        <f>IF(OR(M2230="Q",O2230="Q",Q2230="Q",S2230="Q",U2230="Q",W2230="Q",Y2230="Q",AA2230="Q",AC2230="Q",AE2230="Q",AG2230="Q",AI2230="Q",AK2230="Q",AM2230="Q",AO2230="Q",AQ2230="Q",AS2230="Q",AU2230="Q"),"Yes","No")</f>
        <v>No</v>
      </c>
    </row>
    <row r="2231" spans="1:48" x14ac:dyDescent="0.2">
      <c r="A2231" s="1" t="s">
        <v>921</v>
      </c>
      <c r="B2231" s="1" t="s">
        <v>922</v>
      </c>
      <c r="C2231" s="1" t="s">
        <v>63</v>
      </c>
      <c r="D2231" s="194">
        <v>4020</v>
      </c>
      <c r="E2231" s="197">
        <v>40020</v>
      </c>
      <c r="F2231" s="1" t="s">
        <v>239</v>
      </c>
      <c r="G2231" s="1" t="s">
        <v>6120</v>
      </c>
      <c r="H2231" s="17">
        <v>70543</v>
      </c>
      <c r="I2231" s="12">
        <v>12</v>
      </c>
      <c r="J2231" s="1" t="s">
        <v>12</v>
      </c>
      <c r="K2231" s="1" t="s">
        <v>9</v>
      </c>
      <c r="L2231" s="4">
        <v>9</v>
      </c>
      <c r="M2231" s="1" t="s">
        <v>6551</v>
      </c>
      <c r="N2231" s="12">
        <v>0</v>
      </c>
      <c r="O2231" s="12" t="s">
        <v>6551</v>
      </c>
      <c r="P2231" s="14">
        <v>13.954591990364348</v>
      </c>
      <c r="Q2231" s="12" t="s">
        <v>6551</v>
      </c>
      <c r="R2231" s="14">
        <v>0</v>
      </c>
      <c r="S2231" s="12" t="s">
        <v>6551</v>
      </c>
      <c r="T2231" s="14">
        <v>10.403252032520324</v>
      </c>
      <c r="U2231" s="12" t="s">
        <v>6551</v>
      </c>
      <c r="V2231" s="17">
        <v>0</v>
      </c>
      <c r="W2231" s="12" t="s">
        <v>6551</v>
      </c>
      <c r="X2231" s="17">
        <v>0</v>
      </c>
      <c r="Y2231" s="12" t="s">
        <v>6551</v>
      </c>
      <c r="Z2231" s="17">
        <v>463432</v>
      </c>
      <c r="AA2231" s="12" t="s">
        <v>6551</v>
      </c>
      <c r="AB2231" s="17" t="s">
        <v>6551</v>
      </c>
      <c r="AC2231" s="12" t="s">
        <v>6551</v>
      </c>
      <c r="AD2231" s="17">
        <v>0</v>
      </c>
      <c r="AE2231" s="12" t="s">
        <v>6551</v>
      </c>
      <c r="AF2231" s="17">
        <v>33210</v>
      </c>
      <c r="AG2231" s="12" t="s">
        <v>6551</v>
      </c>
      <c r="AH2231" s="17" t="s">
        <v>6551</v>
      </c>
      <c r="AI2231" s="12" t="s">
        <v>6551</v>
      </c>
      <c r="AJ2231" s="17">
        <v>0</v>
      </c>
      <c r="AK2231" s="12" t="s">
        <v>6551</v>
      </c>
      <c r="AL2231" s="17">
        <v>0</v>
      </c>
      <c r="AM2231" s="12" t="s">
        <v>6551</v>
      </c>
      <c r="AN2231" s="17">
        <v>0</v>
      </c>
      <c r="AO2231" s="12" t="s">
        <v>6551</v>
      </c>
      <c r="AP2231" s="192">
        <v>0</v>
      </c>
      <c r="AQ2231" s="12" t="s">
        <v>6551</v>
      </c>
      <c r="AR2231" s="17">
        <v>345492</v>
      </c>
      <c r="AS2231" s="12" t="s">
        <v>6551</v>
      </c>
      <c r="AT2231" s="17">
        <v>0</v>
      </c>
      <c r="AU2231" s="1" t="s">
        <v>6551</v>
      </c>
      <c r="AV2231" s="1" t="str">
        <f>IF(OR(M2231="Q",O2231="Q",Q2231="Q",S2231="Q",U2231="Q",W2231="Q",Y2231="Q",AA2231="Q",AC2231="Q",AE2231="Q",AG2231="Q",AI2231="Q",AK2231="Q",AM2231="Q",AO2231="Q",AQ2231="Q",AS2231="Q",AU2231="Q"),"Yes","No")</f>
        <v>No</v>
      </c>
    </row>
    <row r="2232" spans="1:48" x14ac:dyDescent="0.2">
      <c r="A2232" s="1" t="s">
        <v>1247</v>
      </c>
      <c r="B2232" s="1" t="s">
        <v>1248</v>
      </c>
      <c r="C2232" s="1" t="s">
        <v>26</v>
      </c>
      <c r="D2232" s="194">
        <v>9198</v>
      </c>
      <c r="E2232" s="197">
        <v>90198</v>
      </c>
      <c r="F2232" s="1" t="s">
        <v>239</v>
      </c>
      <c r="G2232" s="1" t="s">
        <v>6120</v>
      </c>
      <c r="H2232" s="17">
        <v>70272</v>
      </c>
      <c r="I2232" s="12">
        <v>12</v>
      </c>
      <c r="J2232" s="1" t="s">
        <v>12</v>
      </c>
      <c r="K2232" s="1" t="s">
        <v>13</v>
      </c>
      <c r="L2232" s="4">
        <v>9</v>
      </c>
      <c r="M2232" s="1" t="s">
        <v>6551</v>
      </c>
      <c r="N2232" s="12">
        <v>0</v>
      </c>
      <c r="O2232" s="12" t="s">
        <v>6551</v>
      </c>
      <c r="P2232" s="14">
        <v>14.364630011617706</v>
      </c>
      <c r="Q2232" s="12" t="s">
        <v>6551</v>
      </c>
      <c r="R2232" s="14">
        <v>0</v>
      </c>
      <c r="S2232" s="12" t="s">
        <v>6551</v>
      </c>
      <c r="T2232" s="14">
        <v>15.412381155606136</v>
      </c>
      <c r="U2232" s="12" t="s">
        <v>6551</v>
      </c>
      <c r="V2232" s="17">
        <v>0</v>
      </c>
      <c r="W2232" s="12" t="s">
        <v>6551</v>
      </c>
      <c r="X2232" s="17">
        <v>0</v>
      </c>
      <c r="Y2232" s="12" t="s">
        <v>6551</v>
      </c>
      <c r="Z2232" s="17">
        <v>605857</v>
      </c>
      <c r="AA2232" s="12" t="s">
        <v>6551</v>
      </c>
      <c r="AB2232" s="17" t="s">
        <v>6551</v>
      </c>
      <c r="AC2232" s="12" t="s">
        <v>6551</v>
      </c>
      <c r="AD2232" s="17">
        <v>0</v>
      </c>
      <c r="AE2232" s="12" t="s">
        <v>6551</v>
      </c>
      <c r="AF2232" s="17">
        <v>42177</v>
      </c>
      <c r="AG2232" s="12" t="s">
        <v>6551</v>
      </c>
      <c r="AH2232" s="17" t="s">
        <v>6551</v>
      </c>
      <c r="AI2232" s="12" t="s">
        <v>6551</v>
      </c>
      <c r="AJ2232" s="17">
        <v>0</v>
      </c>
      <c r="AK2232" s="12" t="s">
        <v>6551</v>
      </c>
      <c r="AL2232" s="17">
        <v>0</v>
      </c>
      <c r="AM2232" s="12" t="s">
        <v>6551</v>
      </c>
      <c r="AN2232" s="17">
        <v>0</v>
      </c>
      <c r="AO2232" s="12" t="s">
        <v>6551</v>
      </c>
      <c r="AP2232" s="192">
        <v>0</v>
      </c>
      <c r="AQ2232" s="12" t="s">
        <v>6551</v>
      </c>
      <c r="AR2232" s="17">
        <v>650048</v>
      </c>
      <c r="AS2232" s="12" t="s">
        <v>6551</v>
      </c>
      <c r="AT2232" s="17">
        <v>0</v>
      </c>
      <c r="AU2232" s="1" t="s">
        <v>6551</v>
      </c>
      <c r="AV2232" s="1" t="str">
        <f>IF(OR(M2232="Q",O2232="Q",Q2232="Q",S2232="Q",U2232="Q",W2232="Q",Y2232="Q",AA2232="Q",AC2232="Q",AE2232="Q",AG2232="Q",AI2232="Q",AK2232="Q",AM2232="Q",AO2232="Q",AQ2232="Q",AS2232="Q",AU2232="Q"),"Yes","No")</f>
        <v>No</v>
      </c>
    </row>
    <row r="2233" spans="1:48" x14ac:dyDescent="0.2">
      <c r="A2233" s="1" t="s">
        <v>3261</v>
      </c>
      <c r="B2233" s="1" t="s">
        <v>3262</v>
      </c>
      <c r="C2233" s="1" t="s">
        <v>71</v>
      </c>
      <c r="D2233" s="194" t="s">
        <v>3263</v>
      </c>
      <c r="E2233" s="197" t="s">
        <v>3264</v>
      </c>
      <c r="F2233" s="1" t="s">
        <v>242</v>
      </c>
      <c r="G2233" s="1" t="s">
        <v>287</v>
      </c>
      <c r="H2233" s="17">
        <v>0</v>
      </c>
      <c r="I2233" s="12">
        <v>12</v>
      </c>
      <c r="J2233" s="1" t="s">
        <v>11</v>
      </c>
      <c r="K2233" s="1" t="s">
        <v>9</v>
      </c>
      <c r="L2233" s="4">
        <v>9</v>
      </c>
      <c r="M2233" s="1" t="s">
        <v>6551</v>
      </c>
      <c r="N2233" s="12">
        <v>0</v>
      </c>
      <c r="O2233" s="12" t="s">
        <v>6551</v>
      </c>
      <c r="P2233" s="14">
        <v>20.94682422451994</v>
      </c>
      <c r="Q2233" s="12" t="s">
        <v>6551</v>
      </c>
      <c r="R2233" s="14">
        <v>0</v>
      </c>
      <c r="S2233" s="12" t="s">
        <v>6551</v>
      </c>
      <c r="T2233" s="14">
        <v>3.0432791728212703</v>
      </c>
      <c r="U2233" s="12" t="s">
        <v>6551</v>
      </c>
      <c r="V2233" s="17">
        <v>0</v>
      </c>
      <c r="W2233" s="12" t="s">
        <v>6551</v>
      </c>
      <c r="X2233" s="17">
        <v>0</v>
      </c>
      <c r="Y2233" s="12" t="s">
        <v>6551</v>
      </c>
      <c r="Z2233" s="17">
        <v>283620</v>
      </c>
      <c r="AA2233" s="12" t="s">
        <v>6551</v>
      </c>
      <c r="AB2233" s="17" t="s">
        <v>6551</v>
      </c>
      <c r="AC2233" s="12" t="s">
        <v>6551</v>
      </c>
      <c r="AD2233" s="17">
        <v>0</v>
      </c>
      <c r="AE2233" s="12" t="s">
        <v>6551</v>
      </c>
      <c r="AF2233" s="17">
        <v>13540</v>
      </c>
      <c r="AG2233" s="12" t="s">
        <v>6551</v>
      </c>
      <c r="AH2233" s="17" t="s">
        <v>6551</v>
      </c>
      <c r="AI2233" s="12" t="s">
        <v>6551</v>
      </c>
      <c r="AJ2233" s="17">
        <v>0</v>
      </c>
      <c r="AK2233" s="12" t="s">
        <v>6551</v>
      </c>
      <c r="AL2233" s="17">
        <v>0</v>
      </c>
      <c r="AM2233" s="12" t="s">
        <v>6551</v>
      </c>
      <c r="AN2233" s="17">
        <v>0</v>
      </c>
      <c r="AO2233" s="12" t="s">
        <v>6551</v>
      </c>
      <c r="AP2233" s="192">
        <v>0</v>
      </c>
      <c r="AQ2233" s="12" t="s">
        <v>6551</v>
      </c>
      <c r="AR2233" s="17">
        <v>41206</v>
      </c>
      <c r="AS2233" s="12" t="s">
        <v>6551</v>
      </c>
      <c r="AT2233" s="17">
        <v>0</v>
      </c>
      <c r="AU2233" s="1" t="s">
        <v>6551</v>
      </c>
      <c r="AV2233" s="1" t="str">
        <f>IF(OR(M2233="Q",O2233="Q",Q2233="Q",S2233="Q",U2233="Q",W2233="Q",Y2233="Q",AA2233="Q",AC2233="Q",AE2233="Q",AG2233="Q",AI2233="Q",AK2233="Q",AM2233="Q",AO2233="Q",AQ2233="Q",AS2233="Q",AU2233="Q"),"Yes","No")</f>
        <v>No</v>
      </c>
    </row>
    <row r="2234" spans="1:48" x14ac:dyDescent="0.2">
      <c r="A2234" s="1" t="s">
        <v>5106</v>
      </c>
      <c r="B2234" s="1" t="s">
        <v>5107</v>
      </c>
      <c r="C2234" s="1" t="s">
        <v>201</v>
      </c>
      <c r="D2234" s="194" t="s">
        <v>5108</v>
      </c>
      <c r="E2234" s="197" t="s">
        <v>5109</v>
      </c>
      <c r="F2234" s="1" t="s">
        <v>239</v>
      </c>
      <c r="G2234" s="1" t="s">
        <v>287</v>
      </c>
      <c r="H2234" s="17">
        <v>0</v>
      </c>
      <c r="I2234" s="12">
        <v>12</v>
      </c>
      <c r="J2234" s="1" t="s">
        <v>12</v>
      </c>
      <c r="K2234" s="1" t="s">
        <v>9</v>
      </c>
      <c r="L2234" s="4">
        <v>9</v>
      </c>
      <c r="M2234" s="1" t="s">
        <v>6551</v>
      </c>
      <c r="N2234" s="12">
        <v>0</v>
      </c>
      <c r="O2234" s="12" t="s">
        <v>6551</v>
      </c>
      <c r="P2234" s="14">
        <v>4.925365020192606</v>
      </c>
      <c r="Q2234" s="12" t="s">
        <v>6551</v>
      </c>
      <c r="R2234" s="14">
        <v>0</v>
      </c>
      <c r="S2234" s="12" t="s">
        <v>6551</v>
      </c>
      <c r="T2234" s="14">
        <v>0.83788961375168269</v>
      </c>
      <c r="U2234" s="12" t="s">
        <v>6551</v>
      </c>
      <c r="V2234" s="17">
        <v>0</v>
      </c>
      <c r="W2234" s="12" t="s">
        <v>6551</v>
      </c>
      <c r="X2234" s="17">
        <v>0</v>
      </c>
      <c r="Y2234" s="12" t="s">
        <v>6551</v>
      </c>
      <c r="Z2234" s="17">
        <v>190257</v>
      </c>
      <c r="AA2234" s="12" t="s">
        <v>6551</v>
      </c>
      <c r="AB2234" s="17" t="s">
        <v>6551</v>
      </c>
      <c r="AC2234" s="12" t="s">
        <v>6551</v>
      </c>
      <c r="AD2234" s="17">
        <v>0</v>
      </c>
      <c r="AE2234" s="12" t="s">
        <v>6551</v>
      </c>
      <c r="AF2234" s="17">
        <v>38628</v>
      </c>
      <c r="AG2234" s="12" t="s">
        <v>6551</v>
      </c>
      <c r="AH2234" s="17" t="s">
        <v>6551</v>
      </c>
      <c r="AI2234" s="12" t="s">
        <v>6551</v>
      </c>
      <c r="AJ2234" s="17">
        <v>0</v>
      </c>
      <c r="AK2234" s="12" t="s">
        <v>6551</v>
      </c>
      <c r="AL2234" s="17">
        <v>0</v>
      </c>
      <c r="AM2234" s="12" t="s">
        <v>6551</v>
      </c>
      <c r="AN2234" s="17">
        <v>0</v>
      </c>
      <c r="AO2234" s="12" t="s">
        <v>6551</v>
      </c>
      <c r="AP2234" s="192">
        <v>0</v>
      </c>
      <c r="AQ2234" s="12" t="s">
        <v>6551</v>
      </c>
      <c r="AR2234" s="17">
        <v>32366</v>
      </c>
      <c r="AS2234" s="12" t="s">
        <v>6551</v>
      </c>
      <c r="AT2234" s="17">
        <v>0</v>
      </c>
      <c r="AU2234" s="1" t="s">
        <v>6551</v>
      </c>
      <c r="AV2234" s="1" t="str">
        <f>IF(OR(M2234="Q",O2234="Q",Q2234="Q",S2234="Q",U2234="Q",W2234="Q",Y2234="Q",AA2234="Q",AC2234="Q",AE2234="Q",AG2234="Q",AI2234="Q",AK2234="Q",AM2234="Q",AO2234="Q",AQ2234="Q",AS2234="Q",AU2234="Q"),"Yes","No")</f>
        <v>No</v>
      </c>
    </row>
    <row r="2235" spans="1:48" x14ac:dyDescent="0.2">
      <c r="A2235" s="1" t="s">
        <v>5490</v>
      </c>
      <c r="B2235" s="1" t="s">
        <v>529</v>
      </c>
      <c r="C2235" s="1" t="s">
        <v>26</v>
      </c>
      <c r="D2235" s="194" t="s">
        <v>5491</v>
      </c>
      <c r="E2235" s="197" t="s">
        <v>5492</v>
      </c>
      <c r="F2235" s="1" t="s">
        <v>242</v>
      </c>
      <c r="G2235" s="1" t="s">
        <v>287</v>
      </c>
      <c r="H2235" s="17">
        <v>0</v>
      </c>
      <c r="I2235" s="12">
        <v>12</v>
      </c>
      <c r="J2235" s="1" t="s">
        <v>12</v>
      </c>
      <c r="K2235" s="1" t="s">
        <v>9</v>
      </c>
      <c r="L2235" s="4">
        <v>8</v>
      </c>
      <c r="M2235" s="1" t="s">
        <v>6551</v>
      </c>
      <c r="N2235" s="12">
        <v>0</v>
      </c>
      <c r="O2235" s="12" t="s">
        <v>6551</v>
      </c>
      <c r="P2235" s="14">
        <v>20.450079781171645</v>
      </c>
      <c r="Q2235" s="12" t="s">
        <v>6551</v>
      </c>
      <c r="R2235" s="14">
        <v>0</v>
      </c>
      <c r="S2235" s="12" t="s">
        <v>6551</v>
      </c>
      <c r="T2235" s="14">
        <v>5.7829952131297011</v>
      </c>
      <c r="U2235" s="12" t="s">
        <v>6551</v>
      </c>
      <c r="V2235" s="17">
        <v>0</v>
      </c>
      <c r="W2235" s="12" t="s">
        <v>6551</v>
      </c>
      <c r="X2235" s="17">
        <v>0</v>
      </c>
      <c r="Y2235" s="12" t="s">
        <v>6551</v>
      </c>
      <c r="Z2235" s="17">
        <v>179429</v>
      </c>
      <c r="AA2235" s="12" t="s">
        <v>6551</v>
      </c>
      <c r="AB2235" s="17" t="s">
        <v>6551</v>
      </c>
      <c r="AC2235" s="12" t="s">
        <v>6551</v>
      </c>
      <c r="AD2235" s="17">
        <v>0</v>
      </c>
      <c r="AE2235" s="12" t="s">
        <v>6551</v>
      </c>
      <c r="AF2235" s="17">
        <v>8774</v>
      </c>
      <c r="AG2235" s="12" t="s">
        <v>6551</v>
      </c>
      <c r="AH2235" s="17" t="s">
        <v>6551</v>
      </c>
      <c r="AI2235" s="12" t="s">
        <v>6551</v>
      </c>
      <c r="AJ2235" s="17">
        <v>0</v>
      </c>
      <c r="AK2235" s="12" t="s">
        <v>6551</v>
      </c>
      <c r="AL2235" s="17">
        <v>0</v>
      </c>
      <c r="AM2235" s="12" t="s">
        <v>6551</v>
      </c>
      <c r="AN2235" s="17">
        <v>0</v>
      </c>
      <c r="AO2235" s="12" t="s">
        <v>6551</v>
      </c>
      <c r="AP2235" s="192">
        <v>0</v>
      </c>
      <c r="AQ2235" s="12" t="s">
        <v>6551</v>
      </c>
      <c r="AR2235" s="17">
        <v>50740</v>
      </c>
      <c r="AS2235" s="12" t="s">
        <v>6551</v>
      </c>
      <c r="AT2235" s="17">
        <v>0</v>
      </c>
      <c r="AU2235" s="1" t="s">
        <v>6551</v>
      </c>
      <c r="AV2235" s="1" t="str">
        <f>IF(OR(M2235="Q",O2235="Q",Q2235="Q",S2235="Q",U2235="Q",W2235="Q",Y2235="Q",AA2235="Q",AC2235="Q",AE2235="Q",AG2235="Q",AI2235="Q",AK2235="Q",AM2235="Q",AO2235="Q",AQ2235="Q",AS2235="Q",AU2235="Q"),"Yes","No")</f>
        <v>No</v>
      </c>
    </row>
    <row r="2236" spans="1:48" x14ac:dyDescent="0.2">
      <c r="A2236" s="1" t="s">
        <v>1208</v>
      </c>
      <c r="B2236" s="1" t="s">
        <v>1209</v>
      </c>
      <c r="C2236" s="1" t="s">
        <v>15</v>
      </c>
      <c r="D2236" s="194">
        <v>4045</v>
      </c>
      <c r="E2236" s="197">
        <v>40045</v>
      </c>
      <c r="F2236" s="1" t="s">
        <v>242</v>
      </c>
      <c r="G2236" s="1" t="s">
        <v>6120</v>
      </c>
      <c r="H2236" s="17">
        <v>139114</v>
      </c>
      <c r="I2236" s="12">
        <v>12</v>
      </c>
      <c r="J2236" s="1" t="s">
        <v>12</v>
      </c>
      <c r="K2236" s="1" t="s">
        <v>9</v>
      </c>
      <c r="L2236" s="4">
        <v>7</v>
      </c>
      <c r="M2236" s="1" t="s">
        <v>6551</v>
      </c>
      <c r="N2236" s="12">
        <v>0</v>
      </c>
      <c r="O2236" s="12" t="s">
        <v>6551</v>
      </c>
      <c r="P2236" s="14">
        <v>16.012634307002862</v>
      </c>
      <c r="Q2236" s="12" t="s">
        <v>6551</v>
      </c>
      <c r="R2236" s="14">
        <v>0</v>
      </c>
      <c r="S2236" s="12" t="s">
        <v>6551</v>
      </c>
      <c r="T2236" s="14">
        <v>16.289563198531397</v>
      </c>
      <c r="U2236" s="12" t="s">
        <v>6551</v>
      </c>
      <c r="V2236" s="17">
        <v>0</v>
      </c>
      <c r="W2236" s="12" t="s">
        <v>6551</v>
      </c>
      <c r="X2236" s="17">
        <v>0</v>
      </c>
      <c r="Y2236" s="12" t="s">
        <v>6551</v>
      </c>
      <c r="Z2236" s="17">
        <v>296570</v>
      </c>
      <c r="AA2236" s="12" t="s">
        <v>6551</v>
      </c>
      <c r="AB2236" s="17" t="s">
        <v>6551</v>
      </c>
      <c r="AC2236" s="12" t="s">
        <v>6551</v>
      </c>
      <c r="AD2236" s="17">
        <v>0</v>
      </c>
      <c r="AE2236" s="12" t="s">
        <v>6551</v>
      </c>
      <c r="AF2236" s="17">
        <v>18521</v>
      </c>
      <c r="AG2236" s="12" t="s">
        <v>6551</v>
      </c>
      <c r="AH2236" s="17" t="s">
        <v>6551</v>
      </c>
      <c r="AI2236" s="12" t="s">
        <v>6551</v>
      </c>
      <c r="AJ2236" s="17">
        <v>0</v>
      </c>
      <c r="AK2236" s="12" t="s">
        <v>6551</v>
      </c>
      <c r="AL2236" s="17">
        <v>0</v>
      </c>
      <c r="AM2236" s="12" t="s">
        <v>6551</v>
      </c>
      <c r="AN2236" s="17">
        <v>0</v>
      </c>
      <c r="AO2236" s="12" t="s">
        <v>6551</v>
      </c>
      <c r="AP2236" s="192">
        <v>0</v>
      </c>
      <c r="AQ2236" s="12" t="s">
        <v>6551</v>
      </c>
      <c r="AR2236" s="17">
        <v>301699</v>
      </c>
      <c r="AS2236" s="12" t="s">
        <v>6551</v>
      </c>
      <c r="AT2236" s="17">
        <v>0</v>
      </c>
      <c r="AU2236" s="1" t="s">
        <v>6551</v>
      </c>
      <c r="AV2236" s="1" t="str">
        <f>IF(OR(M2236="Q",O2236="Q",Q2236="Q",S2236="Q",U2236="Q",W2236="Q",Y2236="Q",AA2236="Q",AC2236="Q",AE2236="Q",AG2236="Q",AI2236="Q",AK2236="Q",AM2236="Q",AO2236="Q",AQ2236="Q",AS2236="Q",AU2236="Q"),"Yes","No")</f>
        <v>No</v>
      </c>
    </row>
    <row r="2237" spans="1:48" x14ac:dyDescent="0.2">
      <c r="A2237" s="1" t="s">
        <v>5910</v>
      </c>
      <c r="B2237" s="1" t="s">
        <v>5911</v>
      </c>
      <c r="C2237" s="1" t="s">
        <v>99</v>
      </c>
      <c r="D2237" s="194" t="s">
        <v>5912</v>
      </c>
      <c r="E2237" s="197" t="s">
        <v>5913</v>
      </c>
      <c r="F2237" s="1" t="s">
        <v>305</v>
      </c>
      <c r="G2237" s="1" t="s">
        <v>287</v>
      </c>
      <c r="H2237" s="17">
        <v>0</v>
      </c>
      <c r="I2237" s="12">
        <v>12</v>
      </c>
      <c r="J2237" s="1" t="s">
        <v>11</v>
      </c>
      <c r="K2237" s="1" t="s">
        <v>9</v>
      </c>
      <c r="L2237" s="4">
        <v>7</v>
      </c>
      <c r="M2237" s="1" t="s">
        <v>6551</v>
      </c>
      <c r="N2237" s="12">
        <v>0</v>
      </c>
      <c r="O2237" s="12" t="s">
        <v>6551</v>
      </c>
      <c r="P2237" s="14">
        <v>17.404120657150553</v>
      </c>
      <c r="Q2237" s="12" t="s">
        <v>6551</v>
      </c>
      <c r="R2237" s="14">
        <v>0</v>
      </c>
      <c r="S2237" s="12" t="s">
        <v>6551</v>
      </c>
      <c r="T2237" s="14">
        <v>3.2689200107729599</v>
      </c>
      <c r="U2237" s="12" t="s">
        <v>6551</v>
      </c>
      <c r="V2237" s="17">
        <v>0</v>
      </c>
      <c r="W2237" s="12" t="s">
        <v>6551</v>
      </c>
      <c r="X2237" s="17">
        <v>0</v>
      </c>
      <c r="Y2237" s="12" t="s">
        <v>6551</v>
      </c>
      <c r="Z2237" s="17">
        <v>129243</v>
      </c>
      <c r="AA2237" s="12" t="s">
        <v>6551</v>
      </c>
      <c r="AB2237" s="17" t="s">
        <v>6551</v>
      </c>
      <c r="AC2237" s="12" t="s">
        <v>6551</v>
      </c>
      <c r="AD2237" s="17">
        <v>0</v>
      </c>
      <c r="AE2237" s="12" t="s">
        <v>6551</v>
      </c>
      <c r="AF2237" s="17">
        <v>7426</v>
      </c>
      <c r="AG2237" s="12" t="s">
        <v>6551</v>
      </c>
      <c r="AH2237" s="17" t="s">
        <v>6551</v>
      </c>
      <c r="AI2237" s="12" t="s">
        <v>6551</v>
      </c>
      <c r="AJ2237" s="17">
        <v>0</v>
      </c>
      <c r="AK2237" s="12" t="s">
        <v>6551</v>
      </c>
      <c r="AL2237" s="17">
        <v>0</v>
      </c>
      <c r="AM2237" s="12" t="s">
        <v>6551</v>
      </c>
      <c r="AN2237" s="17">
        <v>0</v>
      </c>
      <c r="AO2237" s="12" t="s">
        <v>6551</v>
      </c>
      <c r="AP2237" s="192">
        <v>0</v>
      </c>
      <c r="AQ2237" s="12" t="s">
        <v>6551</v>
      </c>
      <c r="AR2237" s="17">
        <v>24275</v>
      </c>
      <c r="AS2237" s="12" t="s">
        <v>6551</v>
      </c>
      <c r="AT2237" s="17">
        <v>0</v>
      </c>
      <c r="AU2237" s="1" t="s">
        <v>6551</v>
      </c>
      <c r="AV2237" s="1" t="str">
        <f>IF(OR(M2237="Q",O2237="Q",Q2237="Q",S2237="Q",U2237="Q",W2237="Q",Y2237="Q",AA2237="Q",AC2237="Q",AE2237="Q",AG2237="Q",AI2237="Q",AK2237="Q",AM2237="Q",AO2237="Q",AQ2237="Q",AS2237="Q",AU2237="Q"),"Yes","No")</f>
        <v>No</v>
      </c>
    </row>
    <row r="2238" spans="1:48" x14ac:dyDescent="0.2">
      <c r="A2238" s="1" t="s">
        <v>1408</v>
      </c>
      <c r="B2238" s="1" t="s">
        <v>991</v>
      </c>
      <c r="C2238" s="1" t="s">
        <v>26</v>
      </c>
      <c r="D2238" s="194" t="s">
        <v>1409</v>
      </c>
      <c r="E2238" s="197" t="s">
        <v>1410</v>
      </c>
      <c r="F2238" s="1" t="s">
        <v>239</v>
      </c>
      <c r="G2238" s="1" t="s">
        <v>287</v>
      </c>
      <c r="H2238" s="17">
        <v>0</v>
      </c>
      <c r="I2238" s="12">
        <v>12</v>
      </c>
      <c r="J2238" s="1" t="s">
        <v>11</v>
      </c>
      <c r="K2238" s="1" t="s">
        <v>13</v>
      </c>
      <c r="L2238" s="4">
        <v>7</v>
      </c>
      <c r="M2238" s="1" t="s">
        <v>6551</v>
      </c>
      <c r="N2238" s="12">
        <v>0</v>
      </c>
      <c r="O2238" s="12" t="s">
        <v>6551</v>
      </c>
      <c r="P2238" s="14">
        <v>11.700510548116752</v>
      </c>
      <c r="Q2238" s="12" t="s">
        <v>6551</v>
      </c>
      <c r="R2238" s="14">
        <v>0</v>
      </c>
      <c r="S2238" s="12" t="s">
        <v>6551</v>
      </c>
      <c r="T2238" s="14">
        <v>4.5073692322512278</v>
      </c>
      <c r="U2238" s="12" t="s">
        <v>6551</v>
      </c>
      <c r="V2238" s="17">
        <v>0</v>
      </c>
      <c r="W2238" s="12" t="s">
        <v>6551</v>
      </c>
      <c r="X2238" s="17">
        <v>0</v>
      </c>
      <c r="Y2238" s="12" t="s">
        <v>6551</v>
      </c>
      <c r="Z2238" s="17">
        <v>121463</v>
      </c>
      <c r="AA2238" s="12" t="s">
        <v>6551</v>
      </c>
      <c r="AB2238" s="17" t="s">
        <v>6551</v>
      </c>
      <c r="AC2238" s="12" t="s">
        <v>6551</v>
      </c>
      <c r="AD2238" s="17">
        <v>0</v>
      </c>
      <c r="AE2238" s="12" t="s">
        <v>6551</v>
      </c>
      <c r="AF2238" s="17">
        <v>10381</v>
      </c>
      <c r="AG2238" s="12" t="s">
        <v>6551</v>
      </c>
      <c r="AH2238" s="17" t="s">
        <v>6551</v>
      </c>
      <c r="AI2238" s="12" t="s">
        <v>6551</v>
      </c>
      <c r="AJ2238" s="17">
        <v>0</v>
      </c>
      <c r="AK2238" s="12" t="s">
        <v>6551</v>
      </c>
      <c r="AL2238" s="17">
        <v>0</v>
      </c>
      <c r="AM2238" s="12" t="s">
        <v>6551</v>
      </c>
      <c r="AN2238" s="17">
        <v>0</v>
      </c>
      <c r="AO2238" s="12" t="s">
        <v>6551</v>
      </c>
      <c r="AP2238" s="192">
        <v>0</v>
      </c>
      <c r="AQ2238" s="12" t="s">
        <v>6551</v>
      </c>
      <c r="AR2238" s="17">
        <v>46791</v>
      </c>
      <c r="AS2238" s="12" t="s">
        <v>6551</v>
      </c>
      <c r="AT2238" s="17">
        <v>0</v>
      </c>
      <c r="AU2238" s="1" t="s">
        <v>6551</v>
      </c>
      <c r="AV2238" s="1" t="str">
        <f>IF(OR(M2238="Q",O2238="Q",Q2238="Q",S2238="Q",U2238="Q",W2238="Q",Y2238="Q",AA2238="Q",AC2238="Q",AE2238="Q",AG2238="Q",AI2238="Q",AK2238="Q",AM2238="Q",AO2238="Q",AQ2238="Q",AS2238="Q",AU2238="Q"),"Yes","No")</f>
        <v>No</v>
      </c>
    </row>
    <row r="2239" spans="1:48" x14ac:dyDescent="0.2">
      <c r="A2239" s="1" t="s">
        <v>5806</v>
      </c>
      <c r="B2239" s="1" t="s">
        <v>5807</v>
      </c>
      <c r="C2239" s="1" t="s">
        <v>99</v>
      </c>
      <c r="D2239" s="194" t="s">
        <v>5808</v>
      </c>
      <c r="E2239" s="197" t="s">
        <v>5809</v>
      </c>
      <c r="F2239" s="1" t="s">
        <v>242</v>
      </c>
      <c r="G2239" s="1" t="s">
        <v>287</v>
      </c>
      <c r="H2239" s="17">
        <v>0</v>
      </c>
      <c r="I2239" s="12">
        <v>12</v>
      </c>
      <c r="J2239" s="1" t="s">
        <v>11</v>
      </c>
      <c r="K2239" s="1" t="s">
        <v>9</v>
      </c>
      <c r="L2239" s="4">
        <v>6</v>
      </c>
      <c r="M2239" s="1" t="s">
        <v>6551</v>
      </c>
      <c r="N2239" s="12">
        <v>0</v>
      </c>
      <c r="O2239" s="12" t="s">
        <v>6551</v>
      </c>
      <c r="P2239" s="14">
        <v>11.385317815577439</v>
      </c>
      <c r="Q2239" s="12" t="s">
        <v>6551</v>
      </c>
      <c r="R2239" s="14">
        <v>0</v>
      </c>
      <c r="S2239" s="12" t="s">
        <v>6551</v>
      </c>
      <c r="T2239" s="14">
        <v>1.6759176365264101</v>
      </c>
      <c r="U2239" s="12" t="s">
        <v>6551</v>
      </c>
      <c r="V2239" s="17">
        <v>0</v>
      </c>
      <c r="W2239" s="12" t="s">
        <v>6551</v>
      </c>
      <c r="X2239" s="17">
        <v>0</v>
      </c>
      <c r="Y2239" s="12" t="s">
        <v>6551</v>
      </c>
      <c r="Z2239" s="17">
        <v>127174</v>
      </c>
      <c r="AA2239" s="12" t="s">
        <v>6551</v>
      </c>
      <c r="AB2239" s="17" t="s">
        <v>6551</v>
      </c>
      <c r="AC2239" s="12" t="s">
        <v>6551</v>
      </c>
      <c r="AD2239" s="17">
        <v>0</v>
      </c>
      <c r="AE2239" s="12" t="s">
        <v>6551</v>
      </c>
      <c r="AF2239" s="17">
        <v>11170</v>
      </c>
      <c r="AG2239" s="12" t="s">
        <v>6551</v>
      </c>
      <c r="AH2239" s="17" t="s">
        <v>6551</v>
      </c>
      <c r="AI2239" s="12" t="s">
        <v>6551</v>
      </c>
      <c r="AJ2239" s="17">
        <v>0</v>
      </c>
      <c r="AK2239" s="12" t="s">
        <v>6551</v>
      </c>
      <c r="AL2239" s="17">
        <v>0</v>
      </c>
      <c r="AM2239" s="12" t="s">
        <v>6551</v>
      </c>
      <c r="AN2239" s="17">
        <v>0</v>
      </c>
      <c r="AO2239" s="12" t="s">
        <v>6551</v>
      </c>
      <c r="AP2239" s="192">
        <v>0</v>
      </c>
      <c r="AQ2239" s="12" t="s">
        <v>6551</v>
      </c>
      <c r="AR2239" s="17">
        <v>18720</v>
      </c>
      <c r="AS2239" s="12" t="s">
        <v>6551</v>
      </c>
      <c r="AT2239" s="17">
        <v>0</v>
      </c>
      <c r="AU2239" s="1" t="s">
        <v>6551</v>
      </c>
      <c r="AV2239" s="1" t="str">
        <f>IF(OR(M2239="Q",O2239="Q",Q2239="Q",S2239="Q",U2239="Q",W2239="Q",Y2239="Q",AA2239="Q",AC2239="Q",AE2239="Q",AG2239="Q",AI2239="Q",AK2239="Q",AM2239="Q",AO2239="Q",AQ2239="Q",AS2239="Q",AU2239="Q"),"Yes","No")</f>
        <v>No</v>
      </c>
    </row>
    <row r="2240" spans="1:48" x14ac:dyDescent="0.2">
      <c r="A2240" s="1" t="s">
        <v>1208</v>
      </c>
      <c r="B2240" s="1" t="s">
        <v>1209</v>
      </c>
      <c r="C2240" s="1" t="s">
        <v>15</v>
      </c>
      <c r="D2240" s="194">
        <v>4045</v>
      </c>
      <c r="E2240" s="197">
        <v>40045</v>
      </c>
      <c r="F2240" s="1" t="s">
        <v>242</v>
      </c>
      <c r="G2240" s="1" t="s">
        <v>6120</v>
      </c>
      <c r="H2240" s="17">
        <v>139114</v>
      </c>
      <c r="I2240" s="12">
        <v>12</v>
      </c>
      <c r="J2240" s="1" t="s">
        <v>11</v>
      </c>
      <c r="K2240" s="1" t="s">
        <v>9</v>
      </c>
      <c r="L2240" s="4">
        <v>5</v>
      </c>
      <c r="M2240" s="1" t="s">
        <v>6551</v>
      </c>
      <c r="N2240" s="12">
        <v>0</v>
      </c>
      <c r="O2240" s="12" t="s">
        <v>6551</v>
      </c>
      <c r="P2240" s="14">
        <v>12.866721768777767</v>
      </c>
      <c r="Q2240" s="12" t="s">
        <v>6551</v>
      </c>
      <c r="R2240" s="14">
        <v>0</v>
      </c>
      <c r="S2240" s="12" t="s">
        <v>6551</v>
      </c>
      <c r="T2240" s="14">
        <v>1.5334228742638703</v>
      </c>
      <c r="U2240" s="12" t="s">
        <v>6551</v>
      </c>
      <c r="V2240" s="17">
        <v>0</v>
      </c>
      <c r="W2240" s="12" t="s">
        <v>6551</v>
      </c>
      <c r="X2240" s="17">
        <v>0</v>
      </c>
      <c r="Y2240" s="12" t="s">
        <v>6551</v>
      </c>
      <c r="Z2240" s="17">
        <v>124537</v>
      </c>
      <c r="AA2240" s="12" t="s">
        <v>6551</v>
      </c>
      <c r="AB2240" s="17" t="s">
        <v>6551</v>
      </c>
      <c r="AC2240" s="12" t="s">
        <v>6551</v>
      </c>
      <c r="AD2240" s="17">
        <v>0</v>
      </c>
      <c r="AE2240" s="12" t="s">
        <v>6551</v>
      </c>
      <c r="AF2240" s="17">
        <v>9679</v>
      </c>
      <c r="AG2240" s="12" t="s">
        <v>6551</v>
      </c>
      <c r="AH2240" s="17" t="s">
        <v>6551</v>
      </c>
      <c r="AI2240" s="12" t="s">
        <v>6551</v>
      </c>
      <c r="AJ2240" s="17">
        <v>0</v>
      </c>
      <c r="AK2240" s="12" t="s">
        <v>6551</v>
      </c>
      <c r="AL2240" s="17">
        <v>0</v>
      </c>
      <c r="AM2240" s="12" t="s">
        <v>6551</v>
      </c>
      <c r="AN2240" s="17">
        <v>0</v>
      </c>
      <c r="AO2240" s="12" t="s">
        <v>6551</v>
      </c>
      <c r="AP2240" s="192">
        <v>0</v>
      </c>
      <c r="AQ2240" s="12" t="s">
        <v>6551</v>
      </c>
      <c r="AR2240" s="17">
        <v>14842</v>
      </c>
      <c r="AS2240" s="12" t="s">
        <v>6551</v>
      </c>
      <c r="AT2240" s="17">
        <v>0</v>
      </c>
      <c r="AU2240" s="1" t="s">
        <v>6551</v>
      </c>
      <c r="AV2240" s="1" t="str">
        <f>IF(OR(M2240="Q",O2240="Q",Q2240="Q",S2240="Q",U2240="Q",W2240="Q",Y2240="Q",AA2240="Q",AC2240="Q",AE2240="Q",AG2240="Q",AI2240="Q",AK2240="Q",AM2240="Q",AO2240="Q",AQ2240="Q",AS2240="Q",AU2240="Q"),"Yes","No")</f>
        <v>No</v>
      </c>
    </row>
    <row r="2241" spans="1:48" x14ac:dyDescent="0.2">
      <c r="A2241" s="1" t="s">
        <v>5910</v>
      </c>
      <c r="B2241" s="1" t="s">
        <v>5911</v>
      </c>
      <c r="C2241" s="1" t="s">
        <v>99</v>
      </c>
      <c r="D2241" s="194" t="s">
        <v>5912</v>
      </c>
      <c r="E2241" s="197" t="s">
        <v>5913</v>
      </c>
      <c r="F2241" s="1" t="s">
        <v>305</v>
      </c>
      <c r="G2241" s="1" t="s">
        <v>287</v>
      </c>
      <c r="H2241" s="17">
        <v>0</v>
      </c>
      <c r="I2241" s="12">
        <v>12</v>
      </c>
      <c r="J2241" s="1" t="s">
        <v>28</v>
      </c>
      <c r="K2241" s="1" t="s">
        <v>9</v>
      </c>
      <c r="L2241" s="4">
        <v>5</v>
      </c>
      <c r="M2241" s="1" t="s">
        <v>6551</v>
      </c>
      <c r="N2241" s="12">
        <v>0</v>
      </c>
      <c r="O2241" s="12" t="s">
        <v>6551</v>
      </c>
      <c r="P2241" s="14">
        <v>24.007679180887372</v>
      </c>
      <c r="Q2241" s="12" t="s">
        <v>6551</v>
      </c>
      <c r="R2241" s="14">
        <v>0</v>
      </c>
      <c r="S2241" s="12" t="s">
        <v>6551</v>
      </c>
      <c r="T2241" s="14">
        <v>9.6082195676905577</v>
      </c>
      <c r="U2241" s="12" t="s">
        <v>6551</v>
      </c>
      <c r="V2241" s="17">
        <v>0</v>
      </c>
      <c r="W2241" s="12" t="s">
        <v>6551</v>
      </c>
      <c r="X2241" s="17">
        <v>0</v>
      </c>
      <c r="Y2241" s="12" t="s">
        <v>6551</v>
      </c>
      <c r="Z2241" s="17">
        <v>168822</v>
      </c>
      <c r="AA2241" s="12" t="s">
        <v>6551</v>
      </c>
      <c r="AB2241" s="17" t="s">
        <v>6551</v>
      </c>
      <c r="AC2241" s="12" t="s">
        <v>6551</v>
      </c>
      <c r="AD2241" s="17">
        <v>0</v>
      </c>
      <c r="AE2241" s="12" t="s">
        <v>6551</v>
      </c>
      <c r="AF2241" s="17">
        <v>7032</v>
      </c>
      <c r="AG2241" s="12" t="s">
        <v>6551</v>
      </c>
      <c r="AH2241" s="17" t="s">
        <v>6551</v>
      </c>
      <c r="AI2241" s="12" t="s">
        <v>6551</v>
      </c>
      <c r="AJ2241" s="17">
        <v>0</v>
      </c>
      <c r="AK2241" s="12" t="s">
        <v>6551</v>
      </c>
      <c r="AL2241" s="17">
        <v>0</v>
      </c>
      <c r="AM2241" s="12" t="s">
        <v>6551</v>
      </c>
      <c r="AN2241" s="17">
        <v>0</v>
      </c>
      <c r="AO2241" s="12" t="s">
        <v>6551</v>
      </c>
      <c r="AP2241" s="192">
        <v>0</v>
      </c>
      <c r="AQ2241" s="12" t="s">
        <v>6551</v>
      </c>
      <c r="AR2241" s="17">
        <v>67565</v>
      </c>
      <c r="AS2241" s="12" t="s">
        <v>6551</v>
      </c>
      <c r="AT2241" s="17">
        <v>0</v>
      </c>
      <c r="AU2241" s="1" t="s">
        <v>6551</v>
      </c>
      <c r="AV2241" s="1" t="str">
        <f>IF(OR(M2241="Q",O2241="Q",Q2241="Q",S2241="Q",U2241="Q",W2241="Q",Y2241="Q",AA2241="Q",AC2241="Q",AE2241="Q",AG2241="Q",AI2241="Q",AK2241="Q",AM2241="Q",AO2241="Q",AQ2241="Q",AS2241="Q",AU2241="Q"),"Yes","No")</f>
        <v>No</v>
      </c>
    </row>
    <row r="2242" spans="1:48" x14ac:dyDescent="0.2">
      <c r="A2242" s="1" t="s">
        <v>1796</v>
      </c>
      <c r="B2242" s="1" t="s">
        <v>1057</v>
      </c>
      <c r="C2242" s="1" t="s">
        <v>26</v>
      </c>
      <c r="D2242" s="194">
        <v>9235</v>
      </c>
      <c r="E2242" s="197">
        <v>90235</v>
      </c>
      <c r="F2242" s="1" t="s">
        <v>239</v>
      </c>
      <c r="G2242" s="1" t="s">
        <v>6120</v>
      </c>
      <c r="H2242" s="17">
        <v>1723634</v>
      </c>
      <c r="I2242" s="12">
        <v>12</v>
      </c>
      <c r="J2242" s="1" t="s">
        <v>11</v>
      </c>
      <c r="K2242" s="1" t="s">
        <v>9</v>
      </c>
      <c r="L2242" s="4">
        <v>4</v>
      </c>
      <c r="M2242" s="1" t="s">
        <v>6551</v>
      </c>
      <c r="N2242" s="12">
        <v>0</v>
      </c>
      <c r="O2242" s="12" t="s">
        <v>6551</v>
      </c>
      <c r="P2242" s="14">
        <v>9.7744421906693706</v>
      </c>
      <c r="Q2242" s="12" t="s">
        <v>6551</v>
      </c>
      <c r="R2242" s="14">
        <v>0</v>
      </c>
      <c r="S2242" s="12" t="s">
        <v>6551</v>
      </c>
      <c r="T2242" s="14">
        <v>1.9448275862068964</v>
      </c>
      <c r="U2242" s="12" t="s">
        <v>6551</v>
      </c>
      <c r="V2242" s="17">
        <v>0</v>
      </c>
      <c r="W2242" s="12" t="s">
        <v>6551</v>
      </c>
      <c r="X2242" s="17">
        <v>0</v>
      </c>
      <c r="Y2242" s="12" t="s">
        <v>6551</v>
      </c>
      <c r="Z2242" s="17">
        <v>24094</v>
      </c>
      <c r="AA2242" s="12" t="s">
        <v>6551</v>
      </c>
      <c r="AB2242" s="17" t="s">
        <v>6551</v>
      </c>
      <c r="AC2242" s="12" t="s">
        <v>6551</v>
      </c>
      <c r="AD2242" s="17">
        <v>0</v>
      </c>
      <c r="AE2242" s="12" t="s">
        <v>6551</v>
      </c>
      <c r="AF2242" s="17">
        <v>2465</v>
      </c>
      <c r="AG2242" s="12" t="s">
        <v>6551</v>
      </c>
      <c r="AH2242" s="17" t="s">
        <v>6551</v>
      </c>
      <c r="AI2242" s="12" t="s">
        <v>6551</v>
      </c>
      <c r="AJ2242" s="17">
        <v>0</v>
      </c>
      <c r="AK2242" s="12" t="s">
        <v>6551</v>
      </c>
      <c r="AL2242" s="17">
        <v>0</v>
      </c>
      <c r="AM2242" s="12" t="s">
        <v>6551</v>
      </c>
      <c r="AN2242" s="17">
        <v>0</v>
      </c>
      <c r="AO2242" s="12" t="s">
        <v>6551</v>
      </c>
      <c r="AP2242" s="192">
        <v>0</v>
      </c>
      <c r="AQ2242" s="12" t="s">
        <v>6551</v>
      </c>
      <c r="AR2242" s="17">
        <v>4794</v>
      </c>
      <c r="AS2242" s="12" t="s">
        <v>6551</v>
      </c>
      <c r="AT2242" s="17">
        <v>0</v>
      </c>
      <c r="AU2242" s="1" t="s">
        <v>6551</v>
      </c>
      <c r="AV2242" s="1" t="str">
        <f>IF(OR(M2242="Q",O2242="Q",Q2242="Q",S2242="Q",U2242="Q",W2242="Q",Y2242="Q",AA2242="Q",AC2242="Q",AE2242="Q",AG2242="Q",AI2242="Q",AK2242="Q",AM2242="Q",AO2242="Q",AQ2242="Q",AS2242="Q",AU2242="Q"),"Yes","No")</f>
        <v>No</v>
      </c>
    </row>
    <row r="2243" spans="1:48" x14ac:dyDescent="0.2">
      <c r="A2243" s="1" t="s">
        <v>1796</v>
      </c>
      <c r="B2243" s="1" t="s">
        <v>1057</v>
      </c>
      <c r="C2243" s="1" t="s">
        <v>26</v>
      </c>
      <c r="D2243" s="194">
        <v>9235</v>
      </c>
      <c r="E2243" s="197">
        <v>90235</v>
      </c>
      <c r="F2243" s="1" t="s">
        <v>239</v>
      </c>
      <c r="G2243" s="1" t="s">
        <v>6120</v>
      </c>
      <c r="H2243" s="17">
        <v>1723634</v>
      </c>
      <c r="I2243" s="12">
        <v>12</v>
      </c>
      <c r="J2243" s="1" t="s">
        <v>11</v>
      </c>
      <c r="K2243" s="1" t="s">
        <v>13</v>
      </c>
      <c r="L2243" s="4">
        <v>4</v>
      </c>
      <c r="M2243" s="1" t="s">
        <v>6551</v>
      </c>
      <c r="N2243" s="12">
        <v>0</v>
      </c>
      <c r="O2243" s="12" t="s">
        <v>6551</v>
      </c>
      <c r="P2243" s="14">
        <v>9.429577464788732</v>
      </c>
      <c r="Q2243" s="12" t="s">
        <v>6551</v>
      </c>
      <c r="R2243" s="14">
        <v>0</v>
      </c>
      <c r="S2243" s="12" t="s">
        <v>6551</v>
      </c>
      <c r="T2243" s="14">
        <v>1.4876760563380282</v>
      </c>
      <c r="U2243" s="12" t="s">
        <v>6551</v>
      </c>
      <c r="V2243" s="17">
        <v>0</v>
      </c>
      <c r="W2243" s="12" t="s">
        <v>6551</v>
      </c>
      <c r="X2243" s="17">
        <v>0</v>
      </c>
      <c r="Y2243" s="12" t="s">
        <v>6551</v>
      </c>
      <c r="Z2243" s="17">
        <v>5356</v>
      </c>
      <c r="AA2243" s="12" t="s">
        <v>6551</v>
      </c>
      <c r="AB2243" s="17" t="s">
        <v>6551</v>
      </c>
      <c r="AC2243" s="12" t="s">
        <v>6551</v>
      </c>
      <c r="AD2243" s="17">
        <v>0</v>
      </c>
      <c r="AE2243" s="12" t="s">
        <v>6551</v>
      </c>
      <c r="AF2243" s="17">
        <v>568</v>
      </c>
      <c r="AG2243" s="12" t="s">
        <v>6551</v>
      </c>
      <c r="AH2243" s="17" t="s">
        <v>6551</v>
      </c>
      <c r="AI2243" s="12" t="s">
        <v>6551</v>
      </c>
      <c r="AJ2243" s="17">
        <v>0</v>
      </c>
      <c r="AK2243" s="12" t="s">
        <v>6551</v>
      </c>
      <c r="AL2243" s="17">
        <v>0</v>
      </c>
      <c r="AM2243" s="12" t="s">
        <v>6551</v>
      </c>
      <c r="AN2243" s="17">
        <v>0</v>
      </c>
      <c r="AO2243" s="12" t="s">
        <v>6551</v>
      </c>
      <c r="AP2243" s="192">
        <v>0</v>
      </c>
      <c r="AQ2243" s="12" t="s">
        <v>6551</v>
      </c>
      <c r="AR2243" s="17">
        <v>845</v>
      </c>
      <c r="AS2243" s="12" t="s">
        <v>6551</v>
      </c>
      <c r="AT2243" s="17">
        <v>0</v>
      </c>
      <c r="AU2243" s="1" t="s">
        <v>6551</v>
      </c>
      <c r="AV2243" s="1" t="str">
        <f>IF(OR(M2243="Q",O2243="Q",Q2243="Q",S2243="Q",U2243="Q",W2243="Q",Y2243="Q",AA2243="Q",AC2243="Q",AE2243="Q",AG2243="Q",AI2243="Q",AK2243="Q",AM2243="Q",AO2243="Q",AQ2243="Q",AS2243="Q",AU2243="Q"),"Yes","No")</f>
        <v>No</v>
      </c>
    </row>
    <row r="2244" spans="1:48" x14ac:dyDescent="0.2">
      <c r="A2244" s="1" t="s">
        <v>1796</v>
      </c>
      <c r="B2244" s="1" t="s">
        <v>1057</v>
      </c>
      <c r="C2244" s="1" t="s">
        <v>26</v>
      </c>
      <c r="D2244" s="194">
        <v>9235</v>
      </c>
      <c r="E2244" s="197">
        <v>90235</v>
      </c>
      <c r="F2244" s="1" t="s">
        <v>239</v>
      </c>
      <c r="G2244" s="1" t="s">
        <v>6120</v>
      </c>
      <c r="H2244" s="17">
        <v>1723634</v>
      </c>
      <c r="I2244" s="12">
        <v>12</v>
      </c>
      <c r="J2244" s="1" t="s">
        <v>12</v>
      </c>
      <c r="K2244" s="1" t="s">
        <v>9</v>
      </c>
      <c r="L2244" s="4">
        <v>4</v>
      </c>
      <c r="M2244" s="1" t="s">
        <v>6551</v>
      </c>
      <c r="N2244" s="12">
        <v>0</v>
      </c>
      <c r="O2244" s="12" t="s">
        <v>6551</v>
      </c>
      <c r="P2244" s="14">
        <v>10.577165062916357</v>
      </c>
      <c r="Q2244" s="12" t="s">
        <v>6551</v>
      </c>
      <c r="R2244" s="14">
        <v>0</v>
      </c>
      <c r="S2244" s="12" t="s">
        <v>6551</v>
      </c>
      <c r="T2244" s="14">
        <v>7.3077350111028867</v>
      </c>
      <c r="U2244" s="12" t="s">
        <v>6551</v>
      </c>
      <c r="V2244" s="17">
        <v>0</v>
      </c>
      <c r="W2244" s="12" t="s">
        <v>6551</v>
      </c>
      <c r="X2244" s="17">
        <v>0</v>
      </c>
      <c r="Y2244" s="12" t="s">
        <v>6551</v>
      </c>
      <c r="Z2244" s="17">
        <v>57159</v>
      </c>
      <c r="AA2244" s="12" t="s">
        <v>6551</v>
      </c>
      <c r="AB2244" s="17" t="s">
        <v>6551</v>
      </c>
      <c r="AC2244" s="12" t="s">
        <v>6551</v>
      </c>
      <c r="AD2244" s="17">
        <v>0</v>
      </c>
      <c r="AE2244" s="12" t="s">
        <v>6551</v>
      </c>
      <c r="AF2244" s="17">
        <v>5404</v>
      </c>
      <c r="AG2244" s="12" t="s">
        <v>6551</v>
      </c>
      <c r="AH2244" s="17" t="s">
        <v>6551</v>
      </c>
      <c r="AI2244" s="12" t="s">
        <v>6551</v>
      </c>
      <c r="AJ2244" s="17">
        <v>0</v>
      </c>
      <c r="AK2244" s="12" t="s">
        <v>6551</v>
      </c>
      <c r="AL2244" s="17">
        <v>0</v>
      </c>
      <c r="AM2244" s="12" t="s">
        <v>6551</v>
      </c>
      <c r="AN2244" s="17">
        <v>0</v>
      </c>
      <c r="AO2244" s="12" t="s">
        <v>6551</v>
      </c>
      <c r="AP2244" s="192">
        <v>0</v>
      </c>
      <c r="AQ2244" s="12" t="s">
        <v>6551</v>
      </c>
      <c r="AR2244" s="17">
        <v>39491</v>
      </c>
      <c r="AS2244" s="12" t="s">
        <v>6551</v>
      </c>
      <c r="AT2244" s="17">
        <v>0</v>
      </c>
      <c r="AU2244" s="1" t="s">
        <v>6551</v>
      </c>
      <c r="AV2244" s="1" t="str">
        <f>IF(OR(M2244="Q",O2244="Q",Q2244="Q",S2244="Q",U2244="Q",W2244="Q",Y2244="Q",AA2244="Q",AC2244="Q",AE2244="Q",AG2244="Q",AI2244="Q",AK2244="Q",AM2244="Q",AO2244="Q",AQ2244="Q",AS2244="Q",AU2244="Q"),"Yes","No")</f>
        <v>No</v>
      </c>
    </row>
    <row r="2245" spans="1:48" x14ac:dyDescent="0.2">
      <c r="A2245" s="1" t="s">
        <v>5806</v>
      </c>
      <c r="B2245" s="1" t="s">
        <v>5807</v>
      </c>
      <c r="C2245" s="1" t="s">
        <v>99</v>
      </c>
      <c r="D2245" s="194" t="s">
        <v>5808</v>
      </c>
      <c r="E2245" s="197" t="s">
        <v>5809</v>
      </c>
      <c r="F2245" s="1" t="s">
        <v>242</v>
      </c>
      <c r="G2245" s="1" t="s">
        <v>287</v>
      </c>
      <c r="H2245" s="17">
        <v>0</v>
      </c>
      <c r="I2245" s="12">
        <v>12</v>
      </c>
      <c r="J2245" s="1" t="s">
        <v>28</v>
      </c>
      <c r="K2245" s="1" t="s">
        <v>9</v>
      </c>
      <c r="L2245" s="4">
        <v>4</v>
      </c>
      <c r="M2245" s="1" t="s">
        <v>6551</v>
      </c>
      <c r="N2245" s="12">
        <v>0</v>
      </c>
      <c r="O2245" s="12" t="s">
        <v>6551</v>
      </c>
      <c r="P2245" s="14">
        <v>17.625720876585927</v>
      </c>
      <c r="Q2245" s="12" t="s">
        <v>6551</v>
      </c>
      <c r="R2245" s="14">
        <v>0</v>
      </c>
      <c r="S2245" s="12" t="s">
        <v>6551</v>
      </c>
      <c r="T2245" s="14">
        <v>4.0530565167243369</v>
      </c>
      <c r="U2245" s="12" t="s">
        <v>6551</v>
      </c>
      <c r="V2245" s="17">
        <v>0</v>
      </c>
      <c r="W2245" s="12" t="s">
        <v>6551</v>
      </c>
      <c r="X2245" s="17">
        <v>0</v>
      </c>
      <c r="Y2245" s="12" t="s">
        <v>6551</v>
      </c>
      <c r="Z2245" s="17">
        <v>30563</v>
      </c>
      <c r="AA2245" s="12" t="s">
        <v>6551</v>
      </c>
      <c r="AB2245" s="17" t="s">
        <v>6551</v>
      </c>
      <c r="AC2245" s="12" t="s">
        <v>6551</v>
      </c>
      <c r="AD2245" s="17">
        <v>0</v>
      </c>
      <c r="AE2245" s="12" t="s">
        <v>6551</v>
      </c>
      <c r="AF2245" s="17">
        <v>1734</v>
      </c>
      <c r="AG2245" s="12" t="s">
        <v>6551</v>
      </c>
      <c r="AH2245" s="17" t="s">
        <v>6551</v>
      </c>
      <c r="AI2245" s="12" t="s">
        <v>6551</v>
      </c>
      <c r="AJ2245" s="17">
        <v>0</v>
      </c>
      <c r="AK2245" s="12" t="s">
        <v>6551</v>
      </c>
      <c r="AL2245" s="17">
        <v>0</v>
      </c>
      <c r="AM2245" s="12" t="s">
        <v>6551</v>
      </c>
      <c r="AN2245" s="17">
        <v>0</v>
      </c>
      <c r="AO2245" s="12" t="s">
        <v>6551</v>
      </c>
      <c r="AP2245" s="192">
        <v>0</v>
      </c>
      <c r="AQ2245" s="12" t="s">
        <v>6551</v>
      </c>
      <c r="AR2245" s="17">
        <v>7028</v>
      </c>
      <c r="AS2245" s="12" t="s">
        <v>6551</v>
      </c>
      <c r="AT2245" s="17">
        <v>0</v>
      </c>
      <c r="AU2245" s="1" t="s">
        <v>6551</v>
      </c>
      <c r="AV2245" s="1" t="str">
        <f>IF(OR(M2245="Q",O2245="Q",Q2245="Q",S2245="Q",U2245="Q",W2245="Q",Y2245="Q",AA2245="Q",AC2245="Q",AE2245="Q",AG2245="Q",AI2245="Q",AK2245="Q",AM2245="Q",AO2245="Q",AQ2245="Q",AS2245="Q",AU2245="Q"),"Yes","No")</f>
        <v>No</v>
      </c>
    </row>
    <row r="2246" spans="1:48" x14ac:dyDescent="0.2">
      <c r="A2246" s="1" t="s">
        <v>5519</v>
      </c>
      <c r="B2246" s="1" t="s">
        <v>5520</v>
      </c>
      <c r="C2246" s="1" t="s">
        <v>20</v>
      </c>
      <c r="D2246" s="194" t="s">
        <v>5521</v>
      </c>
      <c r="E2246" s="197" t="s">
        <v>5522</v>
      </c>
      <c r="F2246" s="1" t="s">
        <v>239</v>
      </c>
      <c r="G2246" s="1" t="s">
        <v>287</v>
      </c>
      <c r="H2246" s="17">
        <v>0</v>
      </c>
      <c r="I2246" s="12">
        <v>12</v>
      </c>
      <c r="J2246" s="1" t="s">
        <v>28</v>
      </c>
      <c r="K2246" s="1" t="s">
        <v>9</v>
      </c>
      <c r="L2246" s="4">
        <v>4</v>
      </c>
      <c r="M2246" s="1" t="s">
        <v>6551</v>
      </c>
      <c r="N2246" s="12">
        <v>0</v>
      </c>
      <c r="O2246" s="12" t="s">
        <v>6551</v>
      </c>
      <c r="P2246" s="14">
        <v>26.01417565485362</v>
      </c>
      <c r="Q2246" s="12" t="s">
        <v>122</v>
      </c>
      <c r="R2246" s="14">
        <v>0</v>
      </c>
      <c r="S2246" s="12" t="s">
        <v>6551</v>
      </c>
      <c r="T2246" s="14">
        <v>9.7402157164869028</v>
      </c>
      <c r="U2246" s="12" t="s">
        <v>122</v>
      </c>
      <c r="V2246" s="17">
        <v>0</v>
      </c>
      <c r="W2246" s="12" t="s">
        <v>6551</v>
      </c>
      <c r="X2246" s="17">
        <v>0</v>
      </c>
      <c r="Y2246" s="12" t="s">
        <v>6551</v>
      </c>
      <c r="Z2246" s="17">
        <v>168832</v>
      </c>
      <c r="AA2246" s="12" t="s">
        <v>122</v>
      </c>
      <c r="AB2246" s="17" t="s">
        <v>6551</v>
      </c>
      <c r="AC2246" s="12" t="s">
        <v>6551</v>
      </c>
      <c r="AD2246" s="17">
        <v>0</v>
      </c>
      <c r="AE2246" s="12" t="s">
        <v>6551</v>
      </c>
      <c r="AF2246" s="17">
        <v>6490</v>
      </c>
      <c r="AG2246" s="12" t="s">
        <v>122</v>
      </c>
      <c r="AH2246" s="17" t="s">
        <v>6551</v>
      </c>
      <c r="AI2246" s="12" t="s">
        <v>6551</v>
      </c>
      <c r="AJ2246" s="17">
        <v>0</v>
      </c>
      <c r="AK2246" s="12" t="s">
        <v>6551</v>
      </c>
      <c r="AL2246" s="17">
        <v>0</v>
      </c>
      <c r="AM2246" s="12" t="s">
        <v>6551</v>
      </c>
      <c r="AN2246" s="17">
        <v>0</v>
      </c>
      <c r="AO2246" s="12" t="s">
        <v>6551</v>
      </c>
      <c r="AP2246" s="192">
        <v>0</v>
      </c>
      <c r="AQ2246" s="12" t="s">
        <v>6551</v>
      </c>
      <c r="AR2246" s="17">
        <v>63214</v>
      </c>
      <c r="AS2246" s="12" t="s">
        <v>122</v>
      </c>
      <c r="AT2246" s="17">
        <v>0</v>
      </c>
      <c r="AU2246" s="1" t="s">
        <v>6551</v>
      </c>
      <c r="AV2246" s="1" t="str">
        <f>IF(OR(M2246="Q",O2246="Q",Q2246="Q",S2246="Q",U2246="Q",W2246="Q",Y2246="Q",AA2246="Q",AC2246="Q",AE2246="Q",AG2246="Q",AI2246="Q",AK2246="Q",AM2246="Q",AO2246="Q",AQ2246="Q",AS2246="Q",AU2246="Q"),"Yes","No")</f>
        <v>Yes</v>
      </c>
    </row>
    <row r="2247" spans="1:48" x14ac:dyDescent="0.2">
      <c r="A2247" s="1" t="s">
        <v>5519</v>
      </c>
      <c r="B2247" s="1" t="s">
        <v>5520</v>
      </c>
      <c r="C2247" s="1" t="s">
        <v>20</v>
      </c>
      <c r="D2247" s="194" t="s">
        <v>5521</v>
      </c>
      <c r="E2247" s="197" t="s">
        <v>5522</v>
      </c>
      <c r="F2247" s="1" t="s">
        <v>239</v>
      </c>
      <c r="G2247" s="1" t="s">
        <v>287</v>
      </c>
      <c r="H2247" s="17">
        <v>0</v>
      </c>
      <c r="I2247" s="12">
        <v>12</v>
      </c>
      <c r="J2247" s="1" t="s">
        <v>11</v>
      </c>
      <c r="K2247" s="1" t="s">
        <v>9</v>
      </c>
      <c r="L2247" s="4">
        <v>4</v>
      </c>
      <c r="M2247" s="1" t="s">
        <v>6551</v>
      </c>
      <c r="N2247" s="12">
        <v>0</v>
      </c>
      <c r="O2247" s="12" t="s">
        <v>6551</v>
      </c>
      <c r="P2247" s="14">
        <v>0.90066103562247524</v>
      </c>
      <c r="Q2247" s="12" t="s">
        <v>122</v>
      </c>
      <c r="R2247" s="14">
        <v>0</v>
      </c>
      <c r="S2247" s="12" t="s">
        <v>6551</v>
      </c>
      <c r="T2247" s="14">
        <v>2.3283143591626883</v>
      </c>
      <c r="U2247" s="12" t="s">
        <v>122</v>
      </c>
      <c r="V2247" s="17">
        <v>0</v>
      </c>
      <c r="W2247" s="12" t="s">
        <v>6551</v>
      </c>
      <c r="X2247" s="17">
        <v>0</v>
      </c>
      <c r="Y2247" s="12" t="s">
        <v>6551</v>
      </c>
      <c r="Z2247" s="17">
        <v>4905</v>
      </c>
      <c r="AA2247" s="12" t="s">
        <v>122</v>
      </c>
      <c r="AB2247" s="17" t="s">
        <v>6551</v>
      </c>
      <c r="AC2247" s="12" t="s">
        <v>6551</v>
      </c>
      <c r="AD2247" s="17">
        <v>0</v>
      </c>
      <c r="AE2247" s="12" t="s">
        <v>6551</v>
      </c>
      <c r="AF2247" s="17">
        <v>5446</v>
      </c>
      <c r="AG2247" s="12" t="s">
        <v>122</v>
      </c>
      <c r="AH2247" s="17" t="s">
        <v>6551</v>
      </c>
      <c r="AI2247" s="12" t="s">
        <v>6551</v>
      </c>
      <c r="AJ2247" s="17">
        <v>0</v>
      </c>
      <c r="AK2247" s="12" t="s">
        <v>6551</v>
      </c>
      <c r="AL2247" s="17">
        <v>0</v>
      </c>
      <c r="AM2247" s="12" t="s">
        <v>6551</v>
      </c>
      <c r="AN2247" s="17">
        <v>0</v>
      </c>
      <c r="AO2247" s="12" t="s">
        <v>6551</v>
      </c>
      <c r="AP2247" s="192">
        <v>0</v>
      </c>
      <c r="AQ2247" s="12" t="s">
        <v>6551</v>
      </c>
      <c r="AR2247" s="17">
        <v>12680</v>
      </c>
      <c r="AS2247" s="12" t="s">
        <v>122</v>
      </c>
      <c r="AT2247" s="17">
        <v>0</v>
      </c>
      <c r="AU2247" s="1" t="s">
        <v>6551</v>
      </c>
      <c r="AV2247" s="1" t="str">
        <f>IF(OR(M2247="Q",O2247="Q",Q2247="Q",S2247="Q",U2247="Q",W2247="Q",Y2247="Q",AA2247="Q",AC2247="Q",AE2247="Q",AG2247="Q",AI2247="Q",AK2247="Q",AM2247="Q",AO2247="Q",AQ2247="Q",AS2247="Q",AU2247="Q"),"Yes","No")</f>
        <v>Yes</v>
      </c>
    </row>
    <row r="2248" spans="1:48" x14ac:dyDescent="0.2">
      <c r="A2248" s="1" t="s">
        <v>5519</v>
      </c>
      <c r="B2248" s="1" t="s">
        <v>5520</v>
      </c>
      <c r="C2248" s="1" t="s">
        <v>20</v>
      </c>
      <c r="D2248" s="194" t="s">
        <v>5521</v>
      </c>
      <c r="E2248" s="197" t="s">
        <v>5522</v>
      </c>
      <c r="F2248" s="1" t="s">
        <v>239</v>
      </c>
      <c r="G2248" s="1" t="s">
        <v>287</v>
      </c>
      <c r="H2248" s="17">
        <v>0</v>
      </c>
      <c r="I2248" s="12">
        <v>12</v>
      </c>
      <c r="J2248" s="1" t="s">
        <v>12</v>
      </c>
      <c r="K2248" s="1" t="s">
        <v>9</v>
      </c>
      <c r="L2248" s="4">
        <v>4</v>
      </c>
      <c r="M2248" s="1" t="s">
        <v>6551</v>
      </c>
      <c r="N2248" s="12">
        <v>0</v>
      </c>
      <c r="O2248" s="12" t="s">
        <v>6551</v>
      </c>
      <c r="P2248" s="14">
        <v>0.92326043737574548</v>
      </c>
      <c r="Q2248" s="12" t="s">
        <v>122</v>
      </c>
      <c r="R2248" s="14">
        <v>0</v>
      </c>
      <c r="S2248" s="12" t="s">
        <v>6551</v>
      </c>
      <c r="T2248" s="14">
        <v>7.3159045725646124</v>
      </c>
      <c r="U2248" s="12" t="s">
        <v>122</v>
      </c>
      <c r="V2248" s="17">
        <v>0</v>
      </c>
      <c r="W2248" s="12" t="s">
        <v>6551</v>
      </c>
      <c r="X2248" s="17">
        <v>0</v>
      </c>
      <c r="Y2248" s="12" t="s">
        <v>6551</v>
      </c>
      <c r="Z2248" s="17">
        <v>9288</v>
      </c>
      <c r="AA2248" s="12" t="s">
        <v>122</v>
      </c>
      <c r="AB2248" s="17" t="s">
        <v>6551</v>
      </c>
      <c r="AC2248" s="12" t="s">
        <v>6551</v>
      </c>
      <c r="AD2248" s="17">
        <v>0</v>
      </c>
      <c r="AE2248" s="12" t="s">
        <v>6551</v>
      </c>
      <c r="AF2248" s="17">
        <v>10060</v>
      </c>
      <c r="AG2248" s="12" t="s">
        <v>122</v>
      </c>
      <c r="AH2248" s="17" t="s">
        <v>6551</v>
      </c>
      <c r="AI2248" s="12" t="s">
        <v>6551</v>
      </c>
      <c r="AJ2248" s="17">
        <v>0</v>
      </c>
      <c r="AK2248" s="12" t="s">
        <v>6551</v>
      </c>
      <c r="AL2248" s="17">
        <v>0</v>
      </c>
      <c r="AM2248" s="12" t="s">
        <v>6551</v>
      </c>
      <c r="AN2248" s="17">
        <v>0</v>
      </c>
      <c r="AO2248" s="12" t="s">
        <v>6551</v>
      </c>
      <c r="AP2248" s="192">
        <v>0</v>
      </c>
      <c r="AQ2248" s="12" t="s">
        <v>6551</v>
      </c>
      <c r="AR2248" s="17">
        <v>73598</v>
      </c>
      <c r="AS2248" s="12" t="s">
        <v>122</v>
      </c>
      <c r="AT2248" s="17">
        <v>0</v>
      </c>
      <c r="AU2248" s="1" t="s">
        <v>6551</v>
      </c>
      <c r="AV2248" s="1" t="str">
        <f>IF(OR(M2248="Q",O2248="Q",Q2248="Q",S2248="Q",U2248="Q",W2248="Q",Y2248="Q",AA2248="Q",AC2248="Q",AE2248="Q",AG2248="Q",AI2248="Q",AK2248="Q",AM2248="Q",AO2248="Q",AQ2248="Q",AS2248="Q",AU2248="Q"),"Yes","No")</f>
        <v>Yes</v>
      </c>
    </row>
    <row r="2249" spans="1:48" x14ac:dyDescent="0.2">
      <c r="A2249" s="1" t="s">
        <v>1408</v>
      </c>
      <c r="B2249" s="1" t="s">
        <v>991</v>
      </c>
      <c r="C2249" s="1" t="s">
        <v>26</v>
      </c>
      <c r="D2249" s="194" t="s">
        <v>1409</v>
      </c>
      <c r="E2249" s="197" t="s">
        <v>1410</v>
      </c>
      <c r="F2249" s="1" t="s">
        <v>239</v>
      </c>
      <c r="G2249" s="1" t="s">
        <v>287</v>
      </c>
      <c r="H2249" s="17">
        <v>0</v>
      </c>
      <c r="I2249" s="12">
        <v>12</v>
      </c>
      <c r="J2249" s="1" t="s">
        <v>28</v>
      </c>
      <c r="K2249" s="1" t="s">
        <v>13</v>
      </c>
      <c r="L2249" s="4">
        <v>4</v>
      </c>
      <c r="M2249" s="1" t="s">
        <v>6551</v>
      </c>
      <c r="N2249" s="12">
        <v>0</v>
      </c>
      <c r="O2249" s="12" t="s">
        <v>6551</v>
      </c>
      <c r="P2249" s="14">
        <v>30.824134937368225</v>
      </c>
      <c r="Q2249" s="12" t="s">
        <v>6551</v>
      </c>
      <c r="R2249" s="14">
        <v>0</v>
      </c>
      <c r="S2249" s="12" t="s">
        <v>6551</v>
      </c>
      <c r="T2249" s="14">
        <v>6.756046136673695</v>
      </c>
      <c r="U2249" s="12" t="s">
        <v>6551</v>
      </c>
      <c r="V2249" s="17">
        <v>0</v>
      </c>
      <c r="W2249" s="12" t="s">
        <v>6551</v>
      </c>
      <c r="X2249" s="17">
        <v>0</v>
      </c>
      <c r="Y2249" s="12" t="s">
        <v>6551</v>
      </c>
      <c r="Z2249" s="17">
        <v>248535</v>
      </c>
      <c r="AA2249" s="12" t="s">
        <v>6551</v>
      </c>
      <c r="AB2249" s="17" t="s">
        <v>6551</v>
      </c>
      <c r="AC2249" s="12" t="s">
        <v>6551</v>
      </c>
      <c r="AD2249" s="17">
        <v>0</v>
      </c>
      <c r="AE2249" s="12" t="s">
        <v>6551</v>
      </c>
      <c r="AF2249" s="17">
        <v>8063</v>
      </c>
      <c r="AG2249" s="12" t="s">
        <v>6551</v>
      </c>
      <c r="AH2249" s="17" t="s">
        <v>6551</v>
      </c>
      <c r="AI2249" s="12" t="s">
        <v>6551</v>
      </c>
      <c r="AJ2249" s="17">
        <v>0</v>
      </c>
      <c r="AK2249" s="12" t="s">
        <v>6551</v>
      </c>
      <c r="AL2249" s="17">
        <v>0</v>
      </c>
      <c r="AM2249" s="12" t="s">
        <v>6551</v>
      </c>
      <c r="AN2249" s="17">
        <v>0</v>
      </c>
      <c r="AO2249" s="12" t="s">
        <v>6551</v>
      </c>
      <c r="AP2249" s="192">
        <v>0</v>
      </c>
      <c r="AQ2249" s="12" t="s">
        <v>6551</v>
      </c>
      <c r="AR2249" s="17">
        <v>54474</v>
      </c>
      <c r="AS2249" s="12" t="s">
        <v>6551</v>
      </c>
      <c r="AT2249" s="17">
        <v>0</v>
      </c>
      <c r="AU2249" s="1" t="s">
        <v>6551</v>
      </c>
      <c r="AV2249" s="1" t="str">
        <f>IF(OR(M2249="Q",O2249="Q",Q2249="Q",S2249="Q",U2249="Q",W2249="Q",Y2249="Q",AA2249="Q",AC2249="Q",AE2249="Q",AG2249="Q",AI2249="Q",AK2249="Q",AM2249="Q",AO2249="Q",AQ2249="Q",AS2249="Q",AU2249="Q"),"Yes","No")</f>
        <v>No</v>
      </c>
    </row>
    <row r="2250" spans="1:48" x14ac:dyDescent="0.2">
      <c r="A2250" s="1" t="s">
        <v>921</v>
      </c>
      <c r="B2250" s="1" t="s">
        <v>922</v>
      </c>
      <c r="C2250" s="1" t="s">
        <v>63</v>
      </c>
      <c r="D2250" s="194">
        <v>4020</v>
      </c>
      <c r="E2250" s="197">
        <v>40020</v>
      </c>
      <c r="F2250" s="1" t="s">
        <v>239</v>
      </c>
      <c r="G2250" s="1" t="s">
        <v>6120</v>
      </c>
      <c r="H2250" s="17">
        <v>70543</v>
      </c>
      <c r="I2250" s="12">
        <v>12</v>
      </c>
      <c r="J2250" s="1" t="s">
        <v>11</v>
      </c>
      <c r="K2250" s="1" t="s">
        <v>13</v>
      </c>
      <c r="L2250" s="4">
        <v>3</v>
      </c>
      <c r="M2250" s="1" t="s">
        <v>6551</v>
      </c>
      <c r="N2250" s="12">
        <v>0</v>
      </c>
      <c r="O2250" s="12" t="s">
        <v>6551</v>
      </c>
      <c r="P2250" s="14">
        <v>4.8261969286359534</v>
      </c>
      <c r="Q2250" s="12" t="s">
        <v>6551</v>
      </c>
      <c r="R2250" s="14">
        <v>0</v>
      </c>
      <c r="S2250" s="12" t="s">
        <v>6551</v>
      </c>
      <c r="T2250" s="14">
        <v>1.5968383017163505</v>
      </c>
      <c r="U2250" s="12" t="s">
        <v>6551</v>
      </c>
      <c r="V2250" s="17">
        <v>0</v>
      </c>
      <c r="W2250" s="12" t="s">
        <v>6551</v>
      </c>
      <c r="X2250" s="17">
        <v>0</v>
      </c>
      <c r="Y2250" s="12" t="s">
        <v>6551</v>
      </c>
      <c r="Z2250" s="17">
        <v>53426</v>
      </c>
      <c r="AA2250" s="12" t="s">
        <v>6551</v>
      </c>
      <c r="AB2250" s="17" t="s">
        <v>6551</v>
      </c>
      <c r="AC2250" s="12" t="s">
        <v>6551</v>
      </c>
      <c r="AD2250" s="17">
        <v>0</v>
      </c>
      <c r="AE2250" s="12" t="s">
        <v>6551</v>
      </c>
      <c r="AF2250" s="17">
        <v>11070</v>
      </c>
      <c r="AG2250" s="12" t="s">
        <v>6551</v>
      </c>
      <c r="AH2250" s="17" t="s">
        <v>6551</v>
      </c>
      <c r="AI2250" s="12" t="s">
        <v>6551</v>
      </c>
      <c r="AJ2250" s="17">
        <v>0</v>
      </c>
      <c r="AK2250" s="12" t="s">
        <v>6551</v>
      </c>
      <c r="AL2250" s="17">
        <v>0</v>
      </c>
      <c r="AM2250" s="12" t="s">
        <v>6551</v>
      </c>
      <c r="AN2250" s="17">
        <v>0</v>
      </c>
      <c r="AO2250" s="12" t="s">
        <v>6551</v>
      </c>
      <c r="AP2250" s="192">
        <v>0</v>
      </c>
      <c r="AQ2250" s="12" t="s">
        <v>6551</v>
      </c>
      <c r="AR2250" s="17">
        <v>17677</v>
      </c>
      <c r="AS2250" s="12" t="s">
        <v>6551</v>
      </c>
      <c r="AT2250" s="17">
        <v>0</v>
      </c>
      <c r="AU2250" s="1" t="s">
        <v>6551</v>
      </c>
      <c r="AV2250" s="1" t="str">
        <f>IF(OR(M2250="Q",O2250="Q",Q2250="Q",S2250="Q",U2250="Q",W2250="Q",Y2250="Q",AA2250="Q",AC2250="Q",AE2250="Q",AG2250="Q",AI2250="Q",AK2250="Q",AM2250="Q",AO2250="Q",AQ2250="Q",AS2250="Q",AU2250="Q"),"Yes","No")</f>
        <v>No</v>
      </c>
    </row>
    <row r="2251" spans="1:48" x14ac:dyDescent="0.2">
      <c r="A2251" s="1" t="s">
        <v>1247</v>
      </c>
      <c r="B2251" s="1" t="s">
        <v>1248</v>
      </c>
      <c r="C2251" s="1" t="s">
        <v>26</v>
      </c>
      <c r="D2251" s="194">
        <v>9198</v>
      </c>
      <c r="E2251" s="197">
        <v>90198</v>
      </c>
      <c r="F2251" s="1" t="s">
        <v>239</v>
      </c>
      <c r="G2251" s="1" t="s">
        <v>6120</v>
      </c>
      <c r="H2251" s="17">
        <v>70272</v>
      </c>
      <c r="I2251" s="12">
        <v>12</v>
      </c>
      <c r="J2251" s="1" t="s">
        <v>11</v>
      </c>
      <c r="K2251" s="1" t="s">
        <v>13</v>
      </c>
      <c r="L2251" s="4">
        <v>3</v>
      </c>
      <c r="M2251" s="1" t="s">
        <v>6551</v>
      </c>
      <c r="N2251" s="12">
        <v>0</v>
      </c>
      <c r="O2251" s="12" t="s">
        <v>6551</v>
      </c>
      <c r="P2251" s="14">
        <v>17.303682250724037</v>
      </c>
      <c r="Q2251" s="12" t="s">
        <v>6551</v>
      </c>
      <c r="R2251" s="14">
        <v>0</v>
      </c>
      <c r="S2251" s="12" t="s">
        <v>6551</v>
      </c>
      <c r="T2251" s="14">
        <v>4.1642532064542825</v>
      </c>
      <c r="U2251" s="12" t="s">
        <v>6551</v>
      </c>
      <c r="V2251" s="17">
        <v>0</v>
      </c>
      <c r="W2251" s="12" t="s">
        <v>6551</v>
      </c>
      <c r="X2251" s="17">
        <v>0</v>
      </c>
      <c r="Y2251" s="12" t="s">
        <v>6551</v>
      </c>
      <c r="Z2251" s="17">
        <v>41823</v>
      </c>
      <c r="AA2251" s="12" t="s">
        <v>6551</v>
      </c>
      <c r="AB2251" s="17" t="s">
        <v>6551</v>
      </c>
      <c r="AC2251" s="12" t="s">
        <v>6551</v>
      </c>
      <c r="AD2251" s="17">
        <v>0</v>
      </c>
      <c r="AE2251" s="12" t="s">
        <v>6551</v>
      </c>
      <c r="AF2251" s="17">
        <v>2417</v>
      </c>
      <c r="AG2251" s="12" t="s">
        <v>6551</v>
      </c>
      <c r="AH2251" s="17" t="s">
        <v>6551</v>
      </c>
      <c r="AI2251" s="12" t="s">
        <v>6551</v>
      </c>
      <c r="AJ2251" s="17">
        <v>0</v>
      </c>
      <c r="AK2251" s="12" t="s">
        <v>6551</v>
      </c>
      <c r="AL2251" s="17">
        <v>0</v>
      </c>
      <c r="AM2251" s="12" t="s">
        <v>6551</v>
      </c>
      <c r="AN2251" s="17">
        <v>0</v>
      </c>
      <c r="AO2251" s="12" t="s">
        <v>6551</v>
      </c>
      <c r="AP2251" s="192">
        <v>0</v>
      </c>
      <c r="AQ2251" s="12" t="s">
        <v>6551</v>
      </c>
      <c r="AR2251" s="17">
        <v>10065</v>
      </c>
      <c r="AS2251" s="12" t="s">
        <v>6551</v>
      </c>
      <c r="AT2251" s="17">
        <v>0</v>
      </c>
      <c r="AU2251" s="1" t="s">
        <v>6551</v>
      </c>
      <c r="AV2251" s="1" t="str">
        <f>IF(OR(M2251="Q",O2251="Q",Q2251="Q",S2251="Q",U2251="Q",W2251="Q",Y2251="Q",AA2251="Q",AC2251="Q",AE2251="Q",AG2251="Q",AI2251="Q",AK2251="Q",AM2251="Q",AO2251="Q",AQ2251="Q",AS2251="Q",AU2251="Q"),"Yes","No")</f>
        <v>No</v>
      </c>
    </row>
    <row r="2252" spans="1:48" x14ac:dyDescent="0.2">
      <c r="A2252" s="1" t="s">
        <v>3261</v>
      </c>
      <c r="B2252" s="1" t="s">
        <v>3262</v>
      </c>
      <c r="C2252" s="1" t="s">
        <v>71</v>
      </c>
      <c r="D2252" s="194" t="s">
        <v>3263</v>
      </c>
      <c r="E2252" s="197" t="s">
        <v>3264</v>
      </c>
      <c r="F2252" s="1" t="s">
        <v>242</v>
      </c>
      <c r="G2252" s="1" t="s">
        <v>287</v>
      </c>
      <c r="H2252" s="17">
        <v>0</v>
      </c>
      <c r="I2252" s="12">
        <v>12</v>
      </c>
      <c r="J2252" s="1" t="s">
        <v>29</v>
      </c>
      <c r="K2252" s="1" t="s">
        <v>9</v>
      </c>
      <c r="L2252" s="4">
        <v>3</v>
      </c>
      <c r="M2252" s="1" t="s">
        <v>6551</v>
      </c>
      <c r="N2252" s="12">
        <v>0</v>
      </c>
      <c r="O2252" s="12" t="s">
        <v>6551</v>
      </c>
      <c r="P2252" s="14">
        <v>1.4143322807374963</v>
      </c>
      <c r="Q2252" s="12" t="s">
        <v>6551</v>
      </c>
      <c r="R2252" s="14">
        <v>0</v>
      </c>
      <c r="S2252" s="12" t="s">
        <v>6551</v>
      </c>
      <c r="T2252" s="14">
        <v>39.242640317816033</v>
      </c>
      <c r="U2252" s="12" t="s">
        <v>6551</v>
      </c>
      <c r="V2252" s="17">
        <v>0</v>
      </c>
      <c r="W2252" s="12" t="s">
        <v>6551</v>
      </c>
      <c r="X2252" s="17">
        <v>0</v>
      </c>
      <c r="Y2252" s="12" t="s">
        <v>6551</v>
      </c>
      <c r="Z2252" s="17">
        <v>27769</v>
      </c>
      <c r="AA2252" s="12" t="s">
        <v>6551</v>
      </c>
      <c r="AB2252" s="17" t="s">
        <v>6551</v>
      </c>
      <c r="AC2252" s="12" t="s">
        <v>6551</v>
      </c>
      <c r="AD2252" s="17">
        <v>0</v>
      </c>
      <c r="AE2252" s="12" t="s">
        <v>6551</v>
      </c>
      <c r="AF2252" s="17">
        <v>19634</v>
      </c>
      <c r="AG2252" s="12" t="s">
        <v>6551</v>
      </c>
      <c r="AH2252" s="17" t="s">
        <v>6551</v>
      </c>
      <c r="AI2252" s="12" t="s">
        <v>6551</v>
      </c>
      <c r="AJ2252" s="17">
        <v>0</v>
      </c>
      <c r="AK2252" s="12" t="s">
        <v>6551</v>
      </c>
      <c r="AL2252" s="17">
        <v>0</v>
      </c>
      <c r="AM2252" s="12" t="s">
        <v>6551</v>
      </c>
      <c r="AN2252" s="17">
        <v>0</v>
      </c>
      <c r="AO2252" s="12" t="s">
        <v>6551</v>
      </c>
      <c r="AP2252" s="192">
        <v>0</v>
      </c>
      <c r="AQ2252" s="12" t="s">
        <v>6551</v>
      </c>
      <c r="AR2252" s="17">
        <v>770490</v>
      </c>
      <c r="AS2252" s="12" t="s">
        <v>6551</v>
      </c>
      <c r="AT2252" s="17">
        <v>0</v>
      </c>
      <c r="AU2252" s="1" t="s">
        <v>6551</v>
      </c>
      <c r="AV2252" s="1" t="str">
        <f>IF(OR(M2252="Q",O2252="Q",Q2252="Q",S2252="Q",U2252="Q",W2252="Q",Y2252="Q",AA2252="Q",AC2252="Q",AE2252="Q",AG2252="Q",AI2252="Q",AK2252="Q",AM2252="Q",AO2252="Q",AQ2252="Q",AS2252="Q",AU2252="Q"),"Yes","No")</f>
        <v>No</v>
      </c>
    </row>
    <row r="2253" spans="1:48" x14ac:dyDescent="0.2">
      <c r="A2253" s="1" t="s">
        <v>5106</v>
      </c>
      <c r="B2253" s="1" t="s">
        <v>5107</v>
      </c>
      <c r="C2253" s="1" t="s">
        <v>201</v>
      </c>
      <c r="D2253" s="194" t="s">
        <v>5108</v>
      </c>
      <c r="E2253" s="197" t="s">
        <v>5109</v>
      </c>
      <c r="F2253" s="1" t="s">
        <v>239</v>
      </c>
      <c r="G2253" s="1" t="s">
        <v>287</v>
      </c>
      <c r="H2253" s="17">
        <v>0</v>
      </c>
      <c r="I2253" s="12">
        <v>12</v>
      </c>
      <c r="J2253" s="1" t="s">
        <v>11</v>
      </c>
      <c r="K2253" s="1" t="s">
        <v>9</v>
      </c>
      <c r="L2253" s="4">
        <v>3</v>
      </c>
      <c r="M2253" s="1" t="s">
        <v>6551</v>
      </c>
      <c r="N2253" s="12">
        <v>0</v>
      </c>
      <c r="O2253" s="12" t="s">
        <v>6551</v>
      </c>
      <c r="P2253" s="14">
        <v>6.5443330763299921</v>
      </c>
      <c r="Q2253" s="12" t="s">
        <v>6551</v>
      </c>
      <c r="R2253" s="14">
        <v>0</v>
      </c>
      <c r="S2253" s="12" t="s">
        <v>6551</v>
      </c>
      <c r="T2253" s="14">
        <v>0.81682086867129278</v>
      </c>
      <c r="U2253" s="12" t="s">
        <v>6551</v>
      </c>
      <c r="V2253" s="17">
        <v>0</v>
      </c>
      <c r="W2253" s="12" t="s">
        <v>6551</v>
      </c>
      <c r="X2253" s="17">
        <v>0</v>
      </c>
      <c r="Y2253" s="12" t="s">
        <v>6551</v>
      </c>
      <c r="Z2253" s="17">
        <v>101856</v>
      </c>
      <c r="AA2253" s="12" t="s">
        <v>6551</v>
      </c>
      <c r="AB2253" s="17" t="s">
        <v>6551</v>
      </c>
      <c r="AC2253" s="12" t="s">
        <v>6551</v>
      </c>
      <c r="AD2253" s="17">
        <v>0</v>
      </c>
      <c r="AE2253" s="12" t="s">
        <v>6551</v>
      </c>
      <c r="AF2253" s="17">
        <v>15564</v>
      </c>
      <c r="AG2253" s="12" t="s">
        <v>6551</v>
      </c>
      <c r="AH2253" s="17" t="s">
        <v>6551</v>
      </c>
      <c r="AI2253" s="12" t="s">
        <v>6551</v>
      </c>
      <c r="AJ2253" s="17">
        <v>0</v>
      </c>
      <c r="AK2253" s="12" t="s">
        <v>6551</v>
      </c>
      <c r="AL2253" s="17">
        <v>0</v>
      </c>
      <c r="AM2253" s="12" t="s">
        <v>6551</v>
      </c>
      <c r="AN2253" s="17">
        <v>0</v>
      </c>
      <c r="AO2253" s="12" t="s">
        <v>6551</v>
      </c>
      <c r="AP2253" s="192">
        <v>0</v>
      </c>
      <c r="AQ2253" s="12" t="s">
        <v>6551</v>
      </c>
      <c r="AR2253" s="17">
        <v>12713</v>
      </c>
      <c r="AS2253" s="12" t="s">
        <v>6551</v>
      </c>
      <c r="AT2253" s="17">
        <v>0</v>
      </c>
      <c r="AU2253" s="1" t="s">
        <v>6551</v>
      </c>
      <c r="AV2253" s="1" t="str">
        <f>IF(OR(M2253="Q",O2253="Q",Q2253="Q",S2253="Q",U2253="Q",W2253="Q",Y2253="Q",AA2253="Q",AC2253="Q",AE2253="Q",AG2253="Q",AI2253="Q",AK2253="Q",AM2253="Q",AO2253="Q",AQ2253="Q",AS2253="Q",AU2253="Q"),"Yes","No")</f>
        <v>No</v>
      </c>
    </row>
    <row r="2254" spans="1:48" x14ac:dyDescent="0.2">
      <c r="A2254" s="1" t="s">
        <v>1405</v>
      </c>
      <c r="B2254" s="1" t="s">
        <v>1059</v>
      </c>
      <c r="C2254" s="1" t="s">
        <v>50</v>
      </c>
      <c r="D2254" s="194">
        <v>4161</v>
      </c>
      <c r="E2254" s="197">
        <v>40161</v>
      </c>
      <c r="F2254" s="1" t="s">
        <v>239</v>
      </c>
      <c r="G2254" s="1" t="s">
        <v>6120</v>
      </c>
      <c r="H2254" s="17">
        <v>4515419</v>
      </c>
      <c r="I2254" s="12">
        <v>12</v>
      </c>
      <c r="J2254" s="1" t="s">
        <v>12</v>
      </c>
      <c r="K2254" s="1" t="s">
        <v>9</v>
      </c>
      <c r="L2254" s="4">
        <v>2</v>
      </c>
      <c r="M2254" s="1" t="s">
        <v>6551</v>
      </c>
      <c r="N2254" s="12">
        <v>0</v>
      </c>
      <c r="O2254" s="12" t="s">
        <v>6551</v>
      </c>
      <c r="P2254" s="14">
        <v>15.651652452025587</v>
      </c>
      <c r="Q2254" s="12" t="s">
        <v>6551</v>
      </c>
      <c r="R2254" s="14">
        <v>0</v>
      </c>
      <c r="S2254" s="12" t="s">
        <v>6551</v>
      </c>
      <c r="T2254" s="14">
        <v>7.6407249466950962</v>
      </c>
      <c r="U2254" s="12" t="s">
        <v>6551</v>
      </c>
      <c r="V2254" s="17">
        <v>0</v>
      </c>
      <c r="W2254" s="12" t="s">
        <v>6551</v>
      </c>
      <c r="X2254" s="17">
        <v>0</v>
      </c>
      <c r="Y2254" s="12" t="s">
        <v>6551</v>
      </c>
      <c r="Z2254" s="17">
        <v>58725</v>
      </c>
      <c r="AA2254" s="12" t="s">
        <v>6551</v>
      </c>
      <c r="AB2254" s="17" t="s">
        <v>6551</v>
      </c>
      <c r="AC2254" s="12" t="s">
        <v>6551</v>
      </c>
      <c r="AD2254" s="17">
        <v>0</v>
      </c>
      <c r="AE2254" s="12" t="s">
        <v>6551</v>
      </c>
      <c r="AF2254" s="17">
        <v>3752</v>
      </c>
      <c r="AG2254" s="12" t="s">
        <v>6551</v>
      </c>
      <c r="AH2254" s="17" t="s">
        <v>6551</v>
      </c>
      <c r="AI2254" s="12" t="s">
        <v>6551</v>
      </c>
      <c r="AJ2254" s="17">
        <v>0</v>
      </c>
      <c r="AK2254" s="12" t="s">
        <v>6551</v>
      </c>
      <c r="AL2254" s="17">
        <v>0</v>
      </c>
      <c r="AM2254" s="12" t="s">
        <v>6551</v>
      </c>
      <c r="AN2254" s="17">
        <v>0</v>
      </c>
      <c r="AO2254" s="12" t="s">
        <v>6551</v>
      </c>
      <c r="AP2254" s="192">
        <v>0</v>
      </c>
      <c r="AQ2254" s="12" t="s">
        <v>6551</v>
      </c>
      <c r="AR2254" s="17">
        <v>28668</v>
      </c>
      <c r="AS2254" s="12" t="s">
        <v>6551</v>
      </c>
      <c r="AT2254" s="17">
        <v>0</v>
      </c>
      <c r="AU2254" s="1" t="s">
        <v>6551</v>
      </c>
      <c r="AV2254" s="1" t="str">
        <f>IF(OR(M2254="Q",O2254="Q",Q2254="Q",S2254="Q",U2254="Q",W2254="Q",Y2254="Q",AA2254="Q",AC2254="Q",AE2254="Q",AG2254="Q",AI2254="Q",AK2254="Q",AM2254="Q",AO2254="Q",AQ2254="Q",AS2254="Q",AU2254="Q"),"Yes","No")</f>
        <v>No</v>
      </c>
    </row>
    <row r="2255" spans="1:48" x14ac:dyDescent="0.2">
      <c r="A2255" s="1" t="s">
        <v>5806</v>
      </c>
      <c r="B2255" s="1" t="s">
        <v>5807</v>
      </c>
      <c r="C2255" s="1" t="s">
        <v>99</v>
      </c>
      <c r="D2255" s="194" t="s">
        <v>5808</v>
      </c>
      <c r="E2255" s="197" t="s">
        <v>5809</v>
      </c>
      <c r="F2255" s="1" t="s">
        <v>242</v>
      </c>
      <c r="G2255" s="1" t="s">
        <v>287</v>
      </c>
      <c r="H2255" s="17">
        <v>0</v>
      </c>
      <c r="I2255" s="12">
        <v>12</v>
      </c>
      <c r="J2255" s="1" t="s">
        <v>12</v>
      </c>
      <c r="K2255" s="1" t="s">
        <v>9</v>
      </c>
      <c r="L2255" s="4">
        <v>2</v>
      </c>
      <c r="M2255" s="1" t="s">
        <v>6551</v>
      </c>
      <c r="N2255" s="12">
        <v>0</v>
      </c>
      <c r="O2255" s="12" t="s">
        <v>6551</v>
      </c>
      <c r="P2255" s="14">
        <v>13.756944444444445</v>
      </c>
      <c r="Q2255" s="12" t="s">
        <v>6551</v>
      </c>
      <c r="R2255" s="14">
        <v>0</v>
      </c>
      <c r="S2255" s="12" t="s">
        <v>6551</v>
      </c>
      <c r="T2255" s="14">
        <v>5.0322420634920633</v>
      </c>
      <c r="U2255" s="12" t="s">
        <v>6551</v>
      </c>
      <c r="V2255" s="17">
        <v>0</v>
      </c>
      <c r="W2255" s="12" t="s">
        <v>6551</v>
      </c>
      <c r="X2255" s="17">
        <v>0</v>
      </c>
      <c r="Y2255" s="12" t="s">
        <v>6551</v>
      </c>
      <c r="Z2255" s="17">
        <v>55468</v>
      </c>
      <c r="AA2255" s="12" t="s">
        <v>6551</v>
      </c>
      <c r="AB2255" s="17" t="s">
        <v>6551</v>
      </c>
      <c r="AC2255" s="12" t="s">
        <v>6551</v>
      </c>
      <c r="AD2255" s="17">
        <v>0</v>
      </c>
      <c r="AE2255" s="12" t="s">
        <v>6551</v>
      </c>
      <c r="AF2255" s="17">
        <v>4032</v>
      </c>
      <c r="AG2255" s="12" t="s">
        <v>6551</v>
      </c>
      <c r="AH2255" s="17" t="s">
        <v>6551</v>
      </c>
      <c r="AI2255" s="12" t="s">
        <v>6551</v>
      </c>
      <c r="AJ2255" s="17">
        <v>0</v>
      </c>
      <c r="AK2255" s="12" t="s">
        <v>6551</v>
      </c>
      <c r="AL2255" s="17">
        <v>0</v>
      </c>
      <c r="AM2255" s="12" t="s">
        <v>6551</v>
      </c>
      <c r="AN2255" s="17">
        <v>0</v>
      </c>
      <c r="AO2255" s="12" t="s">
        <v>6551</v>
      </c>
      <c r="AP2255" s="192">
        <v>0</v>
      </c>
      <c r="AQ2255" s="12" t="s">
        <v>6551</v>
      </c>
      <c r="AR2255" s="17">
        <v>20290</v>
      </c>
      <c r="AS2255" s="12" t="s">
        <v>6551</v>
      </c>
      <c r="AT2255" s="17">
        <v>0</v>
      </c>
      <c r="AU2255" s="1" t="s">
        <v>6551</v>
      </c>
      <c r="AV2255" s="1" t="str">
        <f>IF(OR(M2255="Q",O2255="Q",Q2255="Q",S2255="Q",U2255="Q",W2255="Q",Y2255="Q",AA2255="Q",AC2255="Q",AE2255="Q",AG2255="Q",AI2255="Q",AK2255="Q",AM2255="Q",AO2255="Q",AQ2255="Q",AS2255="Q",AU2255="Q"),"Yes","No")</f>
        <v>No</v>
      </c>
    </row>
    <row r="2256" spans="1:48" x14ac:dyDescent="0.2">
      <c r="A2256" s="1" t="s">
        <v>2638</v>
      </c>
      <c r="B2256" s="1" t="s">
        <v>2639</v>
      </c>
      <c r="C2256" s="1" t="s">
        <v>79</v>
      </c>
      <c r="D2256" s="194" t="s">
        <v>2640</v>
      </c>
      <c r="E2256" s="197" t="s">
        <v>2641</v>
      </c>
      <c r="F2256" s="1" t="s">
        <v>239</v>
      </c>
      <c r="G2256" s="1" t="s">
        <v>287</v>
      </c>
      <c r="H2256" s="17">
        <v>0</v>
      </c>
      <c r="I2256" s="12">
        <v>12</v>
      </c>
      <c r="J2256" s="1" t="s">
        <v>12</v>
      </c>
      <c r="K2256" s="1" t="s">
        <v>9</v>
      </c>
      <c r="L2256" s="4">
        <v>2</v>
      </c>
      <c r="M2256" s="1" t="s">
        <v>6551</v>
      </c>
      <c r="N2256" s="12">
        <v>0</v>
      </c>
      <c r="O2256" s="12" t="s">
        <v>6551</v>
      </c>
      <c r="P2256" s="14">
        <v>4.9176470588235297</v>
      </c>
      <c r="Q2256" s="12" t="s">
        <v>6551</v>
      </c>
      <c r="R2256" s="14">
        <v>0</v>
      </c>
      <c r="S2256" s="12" t="s">
        <v>6551</v>
      </c>
      <c r="T2256" s="14">
        <v>16.729411764705883</v>
      </c>
      <c r="U2256" s="12" t="s">
        <v>6551</v>
      </c>
      <c r="V2256" s="17">
        <v>0</v>
      </c>
      <c r="W2256" s="12" t="s">
        <v>6551</v>
      </c>
      <c r="X2256" s="17">
        <v>0</v>
      </c>
      <c r="Y2256" s="12" t="s">
        <v>6551</v>
      </c>
      <c r="Z2256" s="17">
        <v>418</v>
      </c>
      <c r="AA2256" s="12" t="s">
        <v>6551</v>
      </c>
      <c r="AB2256" s="17" t="s">
        <v>6551</v>
      </c>
      <c r="AC2256" s="12" t="s">
        <v>6551</v>
      </c>
      <c r="AD2256" s="17">
        <v>0</v>
      </c>
      <c r="AE2256" s="12" t="s">
        <v>6551</v>
      </c>
      <c r="AF2256" s="17">
        <v>85</v>
      </c>
      <c r="AG2256" s="12" t="s">
        <v>6551</v>
      </c>
      <c r="AH2256" s="17" t="s">
        <v>6551</v>
      </c>
      <c r="AI2256" s="12" t="s">
        <v>6551</v>
      </c>
      <c r="AJ2256" s="17">
        <v>0</v>
      </c>
      <c r="AK2256" s="12" t="s">
        <v>6551</v>
      </c>
      <c r="AL2256" s="17">
        <v>0</v>
      </c>
      <c r="AM2256" s="12" t="s">
        <v>6551</v>
      </c>
      <c r="AN2256" s="17">
        <v>0</v>
      </c>
      <c r="AO2256" s="12" t="s">
        <v>6551</v>
      </c>
      <c r="AP2256" s="192">
        <v>0</v>
      </c>
      <c r="AQ2256" s="12" t="s">
        <v>6551</v>
      </c>
      <c r="AR2256" s="17">
        <v>1422</v>
      </c>
      <c r="AS2256" s="12" t="s">
        <v>6551</v>
      </c>
      <c r="AT2256" s="17">
        <v>0</v>
      </c>
      <c r="AU2256" s="1" t="s">
        <v>6551</v>
      </c>
      <c r="AV2256" s="1" t="str">
        <f>IF(OR(M2256="Q",O2256="Q",Q2256="Q",S2256="Q",U2256="Q",W2256="Q",Y2256="Q",AA2256="Q",AC2256="Q",AE2256="Q",AG2256="Q",AI2256="Q",AK2256="Q",AM2256="Q",AO2256="Q",AQ2256="Q",AS2256="Q",AU2256="Q"),"Yes","No")</f>
        <v>No</v>
      </c>
    </row>
    <row r="2257" spans="1:48" x14ac:dyDescent="0.2">
      <c r="A2257" s="1" t="s">
        <v>4377</v>
      </c>
      <c r="B2257" s="1" t="s">
        <v>4378</v>
      </c>
      <c r="C2257" s="1" t="s">
        <v>90</v>
      </c>
      <c r="D2257" s="194" t="s">
        <v>4379</v>
      </c>
      <c r="E2257" s="197" t="s">
        <v>4380</v>
      </c>
      <c r="F2257" s="1" t="s">
        <v>239</v>
      </c>
      <c r="G2257" s="1" t="s">
        <v>287</v>
      </c>
      <c r="H2257" s="17">
        <v>0</v>
      </c>
      <c r="I2257" s="12">
        <v>12</v>
      </c>
      <c r="J2257" s="1" t="s">
        <v>11</v>
      </c>
      <c r="K2257" s="1" t="s">
        <v>9</v>
      </c>
      <c r="L2257" s="4">
        <v>2</v>
      </c>
      <c r="M2257" s="1" t="s">
        <v>6551</v>
      </c>
      <c r="N2257" s="12">
        <v>0</v>
      </c>
      <c r="O2257" s="12" t="s">
        <v>6551</v>
      </c>
      <c r="P2257" s="14">
        <v>13.17457627118644</v>
      </c>
      <c r="Q2257" s="12" t="s">
        <v>6551</v>
      </c>
      <c r="R2257" s="14">
        <v>0</v>
      </c>
      <c r="S2257" s="12" t="s">
        <v>6551</v>
      </c>
      <c r="T2257" s="14">
        <v>4.8084745762711867</v>
      </c>
      <c r="U2257" s="12" t="s">
        <v>6551</v>
      </c>
      <c r="V2257" s="17">
        <v>0</v>
      </c>
      <c r="W2257" s="12" t="s">
        <v>6551</v>
      </c>
      <c r="X2257" s="17">
        <v>0</v>
      </c>
      <c r="Y2257" s="12" t="s">
        <v>6551</v>
      </c>
      <c r="Z2257" s="17">
        <v>7773</v>
      </c>
      <c r="AA2257" s="12" t="s">
        <v>6551</v>
      </c>
      <c r="AB2257" s="17" t="s">
        <v>6551</v>
      </c>
      <c r="AC2257" s="12" t="s">
        <v>6551</v>
      </c>
      <c r="AD2257" s="17">
        <v>0</v>
      </c>
      <c r="AE2257" s="12" t="s">
        <v>6551</v>
      </c>
      <c r="AF2257" s="17">
        <v>590</v>
      </c>
      <c r="AG2257" s="12" t="s">
        <v>6551</v>
      </c>
      <c r="AH2257" s="17" t="s">
        <v>6551</v>
      </c>
      <c r="AI2257" s="12" t="s">
        <v>6551</v>
      </c>
      <c r="AJ2257" s="17">
        <v>0</v>
      </c>
      <c r="AK2257" s="12" t="s">
        <v>6551</v>
      </c>
      <c r="AL2257" s="17">
        <v>0</v>
      </c>
      <c r="AM2257" s="12" t="s">
        <v>6551</v>
      </c>
      <c r="AN2257" s="17">
        <v>0</v>
      </c>
      <c r="AO2257" s="12" t="s">
        <v>6551</v>
      </c>
      <c r="AP2257" s="192">
        <v>0</v>
      </c>
      <c r="AQ2257" s="12" t="s">
        <v>6551</v>
      </c>
      <c r="AR2257" s="17">
        <v>2837</v>
      </c>
      <c r="AS2257" s="12" t="s">
        <v>6551</v>
      </c>
      <c r="AT2257" s="17">
        <v>0</v>
      </c>
      <c r="AU2257" s="1" t="s">
        <v>6551</v>
      </c>
      <c r="AV2257" s="1" t="str">
        <f>IF(OR(M2257="Q",O2257="Q",Q2257="Q",S2257="Q",U2257="Q",W2257="Q",Y2257="Q",AA2257="Q",AC2257="Q",AE2257="Q",AG2257="Q",AI2257="Q",AK2257="Q",AM2257="Q",AO2257="Q",AQ2257="Q",AS2257="Q",AU2257="Q"),"Yes","No")</f>
        <v>No</v>
      </c>
    </row>
    <row r="2258" spans="1:48" x14ac:dyDescent="0.2">
      <c r="A2258" s="1" t="s">
        <v>5490</v>
      </c>
      <c r="B2258" s="1" t="s">
        <v>529</v>
      </c>
      <c r="C2258" s="1" t="s">
        <v>26</v>
      </c>
      <c r="D2258" s="194" t="s">
        <v>5491</v>
      </c>
      <c r="E2258" s="197" t="s">
        <v>5492</v>
      </c>
      <c r="F2258" s="1" t="s">
        <v>242</v>
      </c>
      <c r="G2258" s="1" t="s">
        <v>287</v>
      </c>
      <c r="H2258" s="17">
        <v>0</v>
      </c>
      <c r="I2258" s="12">
        <v>12</v>
      </c>
      <c r="J2258" s="1" t="s">
        <v>28</v>
      </c>
      <c r="K2258" s="1" t="s">
        <v>9</v>
      </c>
      <c r="L2258" s="4">
        <v>2</v>
      </c>
      <c r="M2258" s="1" t="s">
        <v>6551</v>
      </c>
      <c r="N2258" s="12">
        <v>0</v>
      </c>
      <c r="O2258" s="12" t="s">
        <v>6551</v>
      </c>
      <c r="P2258" s="14">
        <v>24.657692307692308</v>
      </c>
      <c r="Q2258" s="12" t="s">
        <v>6551</v>
      </c>
      <c r="R2258" s="14">
        <v>0</v>
      </c>
      <c r="S2258" s="12" t="s">
        <v>6551</v>
      </c>
      <c r="T2258" s="14">
        <v>7.0379120879120878</v>
      </c>
      <c r="U2258" s="12" t="s">
        <v>6551</v>
      </c>
      <c r="V2258" s="17">
        <v>0</v>
      </c>
      <c r="W2258" s="12" t="s">
        <v>6551</v>
      </c>
      <c r="X2258" s="17">
        <v>0</v>
      </c>
      <c r="Y2258" s="12" t="s">
        <v>6551</v>
      </c>
      <c r="Z2258" s="17">
        <v>44877</v>
      </c>
      <c r="AA2258" s="12" t="s">
        <v>6551</v>
      </c>
      <c r="AB2258" s="17" t="s">
        <v>6551</v>
      </c>
      <c r="AC2258" s="12" t="s">
        <v>6551</v>
      </c>
      <c r="AD2258" s="17">
        <v>0</v>
      </c>
      <c r="AE2258" s="12" t="s">
        <v>6551</v>
      </c>
      <c r="AF2258" s="17">
        <v>1820</v>
      </c>
      <c r="AG2258" s="12" t="s">
        <v>6551</v>
      </c>
      <c r="AH2258" s="17" t="s">
        <v>6551</v>
      </c>
      <c r="AI2258" s="12" t="s">
        <v>6551</v>
      </c>
      <c r="AJ2258" s="17">
        <v>0</v>
      </c>
      <c r="AK2258" s="12" t="s">
        <v>6551</v>
      </c>
      <c r="AL2258" s="17">
        <v>0</v>
      </c>
      <c r="AM2258" s="12" t="s">
        <v>6551</v>
      </c>
      <c r="AN2258" s="17">
        <v>0</v>
      </c>
      <c r="AO2258" s="12" t="s">
        <v>6551</v>
      </c>
      <c r="AP2258" s="192">
        <v>0</v>
      </c>
      <c r="AQ2258" s="12" t="s">
        <v>6551</v>
      </c>
      <c r="AR2258" s="17">
        <v>12809</v>
      </c>
      <c r="AS2258" s="12" t="s">
        <v>6551</v>
      </c>
      <c r="AT2258" s="17">
        <v>0</v>
      </c>
      <c r="AU2258" s="1" t="s">
        <v>6551</v>
      </c>
      <c r="AV2258" s="1" t="str">
        <f>IF(OR(M2258="Q",O2258="Q",Q2258="Q",S2258="Q",U2258="Q",W2258="Q",Y2258="Q",AA2258="Q",AC2258="Q",AE2258="Q",AG2258="Q",AI2258="Q",AK2258="Q",AM2258="Q",AO2258="Q",AQ2258="Q",AS2258="Q",AU2258="Q"),"Yes","No")</f>
        <v>No</v>
      </c>
    </row>
    <row r="2259" spans="1:48" x14ac:dyDescent="0.2">
      <c r="A2259" s="1" t="s">
        <v>5490</v>
      </c>
      <c r="B2259" s="1" t="s">
        <v>529</v>
      </c>
      <c r="C2259" s="1" t="s">
        <v>26</v>
      </c>
      <c r="D2259" s="194" t="s">
        <v>5491</v>
      </c>
      <c r="E2259" s="197" t="s">
        <v>5492</v>
      </c>
      <c r="F2259" s="1" t="s">
        <v>242</v>
      </c>
      <c r="G2259" s="1" t="s">
        <v>287</v>
      </c>
      <c r="H2259" s="17">
        <v>0</v>
      </c>
      <c r="I2259" s="12">
        <v>12</v>
      </c>
      <c r="J2259" s="1" t="s">
        <v>11</v>
      </c>
      <c r="K2259" s="1" t="s">
        <v>9</v>
      </c>
      <c r="L2259" s="4">
        <v>2</v>
      </c>
      <c r="M2259" s="1" t="s">
        <v>6551</v>
      </c>
      <c r="N2259" s="12">
        <v>0</v>
      </c>
      <c r="O2259" s="12" t="s">
        <v>6551</v>
      </c>
      <c r="P2259" s="14">
        <v>9.6362847222222214</v>
      </c>
      <c r="Q2259" s="12" t="s">
        <v>6551</v>
      </c>
      <c r="R2259" s="14">
        <v>0</v>
      </c>
      <c r="S2259" s="12" t="s">
        <v>6551</v>
      </c>
      <c r="T2259" s="14">
        <v>4.91796875</v>
      </c>
      <c r="U2259" s="12" t="s">
        <v>6551</v>
      </c>
      <c r="V2259" s="17">
        <v>0</v>
      </c>
      <c r="W2259" s="12" t="s">
        <v>6551</v>
      </c>
      <c r="X2259" s="17">
        <v>0</v>
      </c>
      <c r="Y2259" s="12" t="s">
        <v>6551</v>
      </c>
      <c r="Z2259" s="17">
        <v>22202</v>
      </c>
      <c r="AA2259" s="12" t="s">
        <v>6551</v>
      </c>
      <c r="AB2259" s="17" t="s">
        <v>6551</v>
      </c>
      <c r="AC2259" s="12" t="s">
        <v>6551</v>
      </c>
      <c r="AD2259" s="17">
        <v>0</v>
      </c>
      <c r="AE2259" s="12" t="s">
        <v>6551</v>
      </c>
      <c r="AF2259" s="17">
        <v>2304</v>
      </c>
      <c r="AG2259" s="12" t="s">
        <v>6551</v>
      </c>
      <c r="AH2259" s="17" t="s">
        <v>6551</v>
      </c>
      <c r="AI2259" s="12" t="s">
        <v>6551</v>
      </c>
      <c r="AJ2259" s="17">
        <v>0</v>
      </c>
      <c r="AK2259" s="12" t="s">
        <v>6551</v>
      </c>
      <c r="AL2259" s="17">
        <v>0</v>
      </c>
      <c r="AM2259" s="12" t="s">
        <v>6551</v>
      </c>
      <c r="AN2259" s="17">
        <v>0</v>
      </c>
      <c r="AO2259" s="12" t="s">
        <v>6551</v>
      </c>
      <c r="AP2259" s="192">
        <v>0</v>
      </c>
      <c r="AQ2259" s="12" t="s">
        <v>6551</v>
      </c>
      <c r="AR2259" s="17">
        <v>11331</v>
      </c>
      <c r="AS2259" s="12" t="s">
        <v>6551</v>
      </c>
      <c r="AT2259" s="17">
        <v>0</v>
      </c>
      <c r="AU2259" s="1" t="s">
        <v>6551</v>
      </c>
      <c r="AV2259" s="1" t="str">
        <f>IF(OR(M2259="Q",O2259="Q",Q2259="Q",S2259="Q",U2259="Q",W2259="Q",Y2259="Q",AA2259="Q",AC2259="Q",AE2259="Q",AG2259="Q",AI2259="Q",AK2259="Q",AM2259="Q",AO2259="Q",AQ2259="Q",AS2259="Q",AU2259="Q"),"Yes","No")</f>
        <v>No</v>
      </c>
    </row>
    <row r="2260" spans="1:48" x14ac:dyDescent="0.2">
      <c r="A2260" s="1" t="s">
        <v>1408</v>
      </c>
      <c r="B2260" s="1" t="s">
        <v>991</v>
      </c>
      <c r="C2260" s="1" t="s">
        <v>26</v>
      </c>
      <c r="D2260" s="194" t="s">
        <v>1409</v>
      </c>
      <c r="E2260" s="197" t="s">
        <v>1410</v>
      </c>
      <c r="F2260" s="1" t="s">
        <v>239</v>
      </c>
      <c r="G2260" s="1" t="s">
        <v>287</v>
      </c>
      <c r="H2260" s="17">
        <v>0</v>
      </c>
      <c r="I2260" s="12">
        <v>12</v>
      </c>
      <c r="J2260" s="1" t="s">
        <v>12</v>
      </c>
      <c r="K2260" s="1" t="s">
        <v>13</v>
      </c>
      <c r="L2260" s="4">
        <v>1</v>
      </c>
      <c r="M2260" s="1" t="s">
        <v>6551</v>
      </c>
      <c r="N2260" s="12">
        <v>0</v>
      </c>
      <c r="O2260" s="12" t="s">
        <v>6551</v>
      </c>
      <c r="P2260" s="14">
        <v>32.625874125874127</v>
      </c>
      <c r="Q2260" s="12" t="s">
        <v>6551</v>
      </c>
      <c r="R2260" s="14">
        <v>0</v>
      </c>
      <c r="S2260" s="12" t="s">
        <v>6551</v>
      </c>
      <c r="T2260" s="14">
        <v>1.8452797202797202</v>
      </c>
      <c r="U2260" s="12" t="s">
        <v>6551</v>
      </c>
      <c r="V2260" s="17">
        <v>0</v>
      </c>
      <c r="W2260" s="12" t="s">
        <v>6551</v>
      </c>
      <c r="X2260" s="17">
        <v>0</v>
      </c>
      <c r="Y2260" s="12" t="s">
        <v>6551</v>
      </c>
      <c r="Z2260" s="17">
        <v>74648</v>
      </c>
      <c r="AA2260" s="12" t="s">
        <v>6551</v>
      </c>
      <c r="AB2260" s="17" t="s">
        <v>6551</v>
      </c>
      <c r="AC2260" s="12" t="s">
        <v>6551</v>
      </c>
      <c r="AD2260" s="17">
        <v>0</v>
      </c>
      <c r="AE2260" s="12" t="s">
        <v>6551</v>
      </c>
      <c r="AF2260" s="17">
        <v>2288</v>
      </c>
      <c r="AG2260" s="12" t="s">
        <v>6551</v>
      </c>
      <c r="AH2260" s="17" t="s">
        <v>6551</v>
      </c>
      <c r="AI2260" s="12" t="s">
        <v>6551</v>
      </c>
      <c r="AJ2260" s="17">
        <v>0</v>
      </c>
      <c r="AK2260" s="12" t="s">
        <v>6551</v>
      </c>
      <c r="AL2260" s="17">
        <v>0</v>
      </c>
      <c r="AM2260" s="12" t="s">
        <v>6551</v>
      </c>
      <c r="AN2260" s="17">
        <v>0</v>
      </c>
      <c r="AO2260" s="12" t="s">
        <v>6551</v>
      </c>
      <c r="AP2260" s="192">
        <v>0</v>
      </c>
      <c r="AQ2260" s="12" t="s">
        <v>6551</v>
      </c>
      <c r="AR2260" s="17">
        <v>4222</v>
      </c>
      <c r="AS2260" s="12" t="s">
        <v>6551</v>
      </c>
      <c r="AT2260" s="17">
        <v>0</v>
      </c>
      <c r="AU2260" s="1" t="s">
        <v>6551</v>
      </c>
      <c r="AV2260" s="1" t="str">
        <f>IF(OR(M2260="Q",O2260="Q",Q2260="Q",S2260="Q",U2260="Q",W2260="Q",Y2260="Q",AA2260="Q",AC2260="Q",AE2260="Q",AG2260="Q",AI2260="Q",AK2260="Q",AM2260="Q",AO2260="Q",AQ2260="Q",AS2260="Q",AU2260="Q"),"Yes","No")</f>
        <v>No</v>
      </c>
    </row>
    <row r="2261" spans="1:48" x14ac:dyDescent="0.2">
      <c r="A2261" s="1" t="s">
        <v>1216</v>
      </c>
      <c r="B2261" s="1" t="s">
        <v>1217</v>
      </c>
      <c r="C2261" s="1" t="s">
        <v>99</v>
      </c>
      <c r="D2261" s="194">
        <v>47</v>
      </c>
      <c r="E2261" s="197">
        <v>47</v>
      </c>
      <c r="F2261" s="1" t="s">
        <v>239</v>
      </c>
      <c r="G2261" s="1" t="s">
        <v>236</v>
      </c>
      <c r="H2261" s="17">
        <v>62433</v>
      </c>
      <c r="I2261" s="12">
        <v>11</v>
      </c>
      <c r="J2261" s="1" t="s">
        <v>12</v>
      </c>
      <c r="K2261" s="1" t="s">
        <v>13</v>
      </c>
      <c r="L2261" s="4">
        <v>11</v>
      </c>
      <c r="M2261" s="1" t="s">
        <v>6551</v>
      </c>
      <c r="N2261" s="12">
        <v>0</v>
      </c>
      <c r="O2261" s="12" t="s">
        <v>6551</v>
      </c>
      <c r="P2261" s="14">
        <v>14.781624863685932</v>
      </c>
      <c r="Q2261" s="12" t="s">
        <v>6551</v>
      </c>
      <c r="R2261" s="14">
        <v>3.0190172320768416</v>
      </c>
      <c r="S2261" s="12" t="s">
        <v>6551</v>
      </c>
      <c r="T2261" s="14">
        <v>40.928844056706652</v>
      </c>
      <c r="U2261" s="12" t="s">
        <v>6551</v>
      </c>
      <c r="V2261" s="17">
        <v>446568</v>
      </c>
      <c r="W2261" s="12" t="s">
        <v>6551</v>
      </c>
      <c r="X2261" s="17">
        <v>444668</v>
      </c>
      <c r="Y2261" s="12" t="s">
        <v>6551</v>
      </c>
      <c r="Z2261" s="17">
        <v>433752</v>
      </c>
      <c r="AA2261" s="12" t="s">
        <v>6551</v>
      </c>
      <c r="AB2261" s="17">
        <v>10916</v>
      </c>
      <c r="AC2261" s="12" t="s">
        <v>6551</v>
      </c>
      <c r="AD2261" s="17">
        <v>29908</v>
      </c>
      <c r="AE2261" s="12" t="s">
        <v>6551</v>
      </c>
      <c r="AF2261" s="17">
        <v>29344</v>
      </c>
      <c r="AG2261" s="12" t="s">
        <v>6551</v>
      </c>
      <c r="AH2261" s="17">
        <v>564</v>
      </c>
      <c r="AI2261" s="12" t="s">
        <v>6551</v>
      </c>
      <c r="AJ2261" s="17">
        <v>0</v>
      </c>
      <c r="AK2261" s="12" t="s">
        <v>6551</v>
      </c>
      <c r="AL2261" s="17">
        <v>0</v>
      </c>
      <c r="AM2261" s="12" t="s">
        <v>6551</v>
      </c>
      <c r="AN2261" s="17">
        <v>0</v>
      </c>
      <c r="AO2261" s="12" t="s">
        <v>6551</v>
      </c>
      <c r="AP2261" s="192">
        <v>0</v>
      </c>
      <c r="AQ2261" s="12" t="s">
        <v>6551</v>
      </c>
      <c r="AR2261" s="17">
        <v>1201016</v>
      </c>
      <c r="AS2261" s="12" t="s">
        <v>6551</v>
      </c>
      <c r="AT2261" s="17">
        <v>3625888</v>
      </c>
      <c r="AU2261" s="1" t="s">
        <v>6551</v>
      </c>
      <c r="AV2261" s="1" t="str">
        <f>IF(OR(M2261="Q",O2261="Q",Q2261="Q",S2261="Q",U2261="Q",W2261="Q",Y2261="Q",AA2261="Q",AC2261="Q",AE2261="Q",AG2261="Q",AI2261="Q",AK2261="Q",AM2261="Q",AO2261="Q",AQ2261="Q",AS2261="Q",AU2261="Q"),"Yes","No")</f>
        <v>No</v>
      </c>
    </row>
    <row r="2262" spans="1:48" x14ac:dyDescent="0.2">
      <c r="A2262" s="1" t="s">
        <v>181</v>
      </c>
      <c r="B2262" s="1" t="s">
        <v>591</v>
      </c>
      <c r="C2262" s="1" t="s">
        <v>92</v>
      </c>
      <c r="D2262" s="194">
        <v>2085</v>
      </c>
      <c r="E2262" s="197">
        <v>20085</v>
      </c>
      <c r="F2262" s="1" t="s">
        <v>239</v>
      </c>
      <c r="G2262" s="1" t="s">
        <v>6120</v>
      </c>
      <c r="H2262" s="17">
        <v>18351295</v>
      </c>
      <c r="I2262" s="12">
        <v>11</v>
      </c>
      <c r="J2262" s="1" t="s">
        <v>12</v>
      </c>
      <c r="K2262" s="1" t="s">
        <v>9</v>
      </c>
      <c r="L2262" s="4">
        <v>11</v>
      </c>
      <c r="M2262" s="1" t="s">
        <v>6551</v>
      </c>
      <c r="N2262" s="12">
        <v>0</v>
      </c>
      <c r="O2262" s="12" t="s">
        <v>6551</v>
      </c>
      <c r="P2262" s="14">
        <v>17.13841524573721</v>
      </c>
      <c r="Q2262" s="12" t="s">
        <v>6551</v>
      </c>
      <c r="R2262" s="14">
        <v>0</v>
      </c>
      <c r="S2262" s="12" t="s">
        <v>6551</v>
      </c>
      <c r="T2262" s="14">
        <v>6.369265691812279</v>
      </c>
      <c r="U2262" s="12" t="s">
        <v>6551</v>
      </c>
      <c r="V2262" s="17">
        <v>0</v>
      </c>
      <c r="W2262" s="12" t="s">
        <v>6551</v>
      </c>
      <c r="X2262" s="17">
        <v>0</v>
      </c>
      <c r="Y2262" s="12" t="s">
        <v>6551</v>
      </c>
      <c r="Z2262" s="17">
        <v>324653</v>
      </c>
      <c r="AA2262" s="12" t="s">
        <v>6551</v>
      </c>
      <c r="AB2262" s="17" t="s">
        <v>6551</v>
      </c>
      <c r="AC2262" s="12" t="s">
        <v>6551</v>
      </c>
      <c r="AD2262" s="17">
        <v>0</v>
      </c>
      <c r="AE2262" s="12" t="s">
        <v>6551</v>
      </c>
      <c r="AF2262" s="17">
        <v>18943</v>
      </c>
      <c r="AG2262" s="12" t="s">
        <v>6551</v>
      </c>
      <c r="AH2262" s="17" t="s">
        <v>6551</v>
      </c>
      <c r="AI2262" s="12" t="s">
        <v>6551</v>
      </c>
      <c r="AJ2262" s="17">
        <v>0</v>
      </c>
      <c r="AK2262" s="12" t="s">
        <v>6551</v>
      </c>
      <c r="AL2262" s="17">
        <v>0</v>
      </c>
      <c r="AM2262" s="12" t="s">
        <v>6551</v>
      </c>
      <c r="AN2262" s="17">
        <v>0</v>
      </c>
      <c r="AO2262" s="12" t="s">
        <v>6551</v>
      </c>
      <c r="AP2262" s="192">
        <v>0</v>
      </c>
      <c r="AQ2262" s="12" t="s">
        <v>6551</v>
      </c>
      <c r="AR2262" s="17">
        <v>120653</v>
      </c>
      <c r="AS2262" s="12" t="s">
        <v>6551</v>
      </c>
      <c r="AT2262" s="17">
        <v>0</v>
      </c>
      <c r="AU2262" s="1" t="s">
        <v>6551</v>
      </c>
      <c r="AV2262" s="1" t="str">
        <f>IF(OR(M2262="Q",O2262="Q",Q2262="Q",S2262="Q",U2262="Q",W2262="Q",Y2262="Q",AA2262="Q",AC2262="Q",AE2262="Q",AG2262="Q",AI2262="Q",AK2262="Q",AM2262="Q",AO2262="Q",AQ2262="Q",AS2262="Q",AU2262="Q"),"Yes","No")</f>
        <v>No</v>
      </c>
    </row>
    <row r="2263" spans="1:48" x14ac:dyDescent="0.2">
      <c r="A2263" s="1" t="s">
        <v>467</v>
      </c>
      <c r="B2263" s="1" t="s">
        <v>431</v>
      </c>
      <c r="C2263" s="1" t="s">
        <v>92</v>
      </c>
      <c r="D2263" s="194">
        <v>2116</v>
      </c>
      <c r="E2263" s="197">
        <v>20116</v>
      </c>
      <c r="F2263" s="1" t="s">
        <v>396</v>
      </c>
      <c r="G2263" s="1" t="s">
        <v>236</v>
      </c>
      <c r="H2263" s="17">
        <v>412317</v>
      </c>
      <c r="I2263" s="12">
        <v>11</v>
      </c>
      <c r="J2263" s="1" t="s">
        <v>12</v>
      </c>
      <c r="K2263" s="1" t="s">
        <v>9</v>
      </c>
      <c r="L2263" s="4">
        <v>11</v>
      </c>
      <c r="M2263" s="1" t="s">
        <v>6551</v>
      </c>
      <c r="N2263" s="12">
        <v>0</v>
      </c>
      <c r="O2263" s="12" t="s">
        <v>6551</v>
      </c>
      <c r="P2263" s="14">
        <v>17.041344254864505</v>
      </c>
      <c r="Q2263" s="12" t="s">
        <v>6551</v>
      </c>
      <c r="R2263" s="14">
        <v>11.833173846814827</v>
      </c>
      <c r="S2263" s="12" t="s">
        <v>6551</v>
      </c>
      <c r="T2263" s="14">
        <v>13.262796645838055</v>
      </c>
      <c r="U2263" s="12" t="s">
        <v>6551</v>
      </c>
      <c r="V2263" s="17">
        <v>478600</v>
      </c>
      <c r="W2263" s="12" t="s">
        <v>6551</v>
      </c>
      <c r="X2263" s="17">
        <v>537930</v>
      </c>
      <c r="Y2263" s="12" t="s">
        <v>6551</v>
      </c>
      <c r="Z2263" s="17">
        <v>526356</v>
      </c>
      <c r="AA2263" s="12" t="s">
        <v>6551</v>
      </c>
      <c r="AB2263" s="17">
        <v>11574</v>
      </c>
      <c r="AC2263" s="12" t="s">
        <v>6551</v>
      </c>
      <c r="AD2263" s="17">
        <v>31624</v>
      </c>
      <c r="AE2263" s="12" t="s">
        <v>6551</v>
      </c>
      <c r="AF2263" s="17">
        <v>30887</v>
      </c>
      <c r="AG2263" s="12" t="s">
        <v>6551</v>
      </c>
      <c r="AH2263" s="17">
        <v>737</v>
      </c>
      <c r="AI2263" s="12" t="s">
        <v>6551</v>
      </c>
      <c r="AJ2263" s="17">
        <v>0</v>
      </c>
      <c r="AK2263" s="12" t="s">
        <v>6551</v>
      </c>
      <c r="AL2263" s="17">
        <v>0</v>
      </c>
      <c r="AM2263" s="12" t="s">
        <v>6551</v>
      </c>
      <c r="AN2263" s="17">
        <v>0</v>
      </c>
      <c r="AO2263" s="12" t="s">
        <v>6551</v>
      </c>
      <c r="AP2263" s="192">
        <v>0</v>
      </c>
      <c r="AQ2263" s="12" t="s">
        <v>6551</v>
      </c>
      <c r="AR2263" s="17">
        <v>409648</v>
      </c>
      <c r="AS2263" s="12" t="s">
        <v>6551</v>
      </c>
      <c r="AT2263" s="17">
        <v>4847436</v>
      </c>
      <c r="AU2263" s="1" t="s">
        <v>6551</v>
      </c>
      <c r="AV2263" s="1" t="str">
        <f>IF(OR(M2263="Q",O2263="Q",Q2263="Q",S2263="Q",U2263="Q",W2263="Q",Y2263="Q",AA2263="Q",AC2263="Q",AE2263="Q",AG2263="Q",AI2263="Q",AK2263="Q",AM2263="Q",AO2263="Q",AQ2263="Q",AS2263="Q",AU2263="Q"),"Yes","No")</f>
        <v>No</v>
      </c>
    </row>
    <row r="2264" spans="1:48" x14ac:dyDescent="0.2">
      <c r="A2264" s="1" t="s">
        <v>468</v>
      </c>
      <c r="B2264" s="1" t="s">
        <v>431</v>
      </c>
      <c r="C2264" s="1" t="s">
        <v>92</v>
      </c>
      <c r="D2264" s="194">
        <v>2172</v>
      </c>
      <c r="E2264" s="197">
        <v>20172</v>
      </c>
      <c r="F2264" s="1" t="s">
        <v>396</v>
      </c>
      <c r="G2264" s="1" t="s">
        <v>236</v>
      </c>
      <c r="H2264" s="17">
        <v>412317</v>
      </c>
      <c r="I2264" s="12">
        <v>11</v>
      </c>
      <c r="J2264" s="1" t="s">
        <v>12</v>
      </c>
      <c r="K2264" s="1" t="s">
        <v>9</v>
      </c>
      <c r="L2264" s="4">
        <v>11</v>
      </c>
      <c r="M2264" s="1" t="s">
        <v>6551</v>
      </c>
      <c r="N2264" s="12">
        <v>0</v>
      </c>
      <c r="O2264" s="12" t="s">
        <v>6551</v>
      </c>
      <c r="P2264" s="14">
        <v>17.333624161073825</v>
      </c>
      <c r="Q2264" s="12" t="s">
        <v>6551</v>
      </c>
      <c r="R2264" s="14">
        <v>10.676554625538483</v>
      </c>
      <c r="S2264" s="12" t="s">
        <v>6551</v>
      </c>
      <c r="T2264" s="14">
        <v>20.635000000000002</v>
      </c>
      <c r="U2264" s="12" t="s">
        <v>6551</v>
      </c>
      <c r="V2264" s="17">
        <v>499636</v>
      </c>
      <c r="W2264" s="12" t="s">
        <v>6551</v>
      </c>
      <c r="X2264" s="17">
        <v>549313</v>
      </c>
      <c r="Y2264" s="12" t="s">
        <v>6551</v>
      </c>
      <c r="Z2264" s="17">
        <v>516542</v>
      </c>
      <c r="AA2264" s="12" t="s">
        <v>6551</v>
      </c>
      <c r="AB2264" s="17">
        <v>32771</v>
      </c>
      <c r="AC2264" s="12" t="s">
        <v>6551</v>
      </c>
      <c r="AD2264" s="17">
        <v>31834</v>
      </c>
      <c r="AE2264" s="12" t="s">
        <v>6551</v>
      </c>
      <c r="AF2264" s="17">
        <v>29800</v>
      </c>
      <c r="AG2264" s="12" t="s">
        <v>6551</v>
      </c>
      <c r="AH2264" s="17">
        <v>2034</v>
      </c>
      <c r="AI2264" s="12" t="s">
        <v>6551</v>
      </c>
      <c r="AJ2264" s="17">
        <v>0</v>
      </c>
      <c r="AK2264" s="12" t="s">
        <v>6551</v>
      </c>
      <c r="AL2264" s="17">
        <v>0</v>
      </c>
      <c r="AM2264" s="12" t="s">
        <v>6551</v>
      </c>
      <c r="AN2264" s="17">
        <v>0</v>
      </c>
      <c r="AO2264" s="12" t="s">
        <v>6551</v>
      </c>
      <c r="AP2264" s="192">
        <v>0</v>
      </c>
      <c r="AQ2264" s="12" t="s">
        <v>6551</v>
      </c>
      <c r="AR2264" s="17">
        <v>614923</v>
      </c>
      <c r="AS2264" s="12" t="s">
        <v>6551</v>
      </c>
      <c r="AT2264" s="17">
        <v>6565259</v>
      </c>
      <c r="AU2264" s="1" t="s">
        <v>6551</v>
      </c>
      <c r="AV2264" s="1" t="str">
        <f>IF(OR(M2264="Q",O2264="Q",Q2264="Q",S2264="Q",U2264="Q",W2264="Q",Y2264="Q",AA2264="Q",AC2264="Q",AE2264="Q",AG2264="Q",AI2264="Q",AK2264="Q",AM2264="Q",AO2264="Q",AQ2264="Q",AS2264="Q",AU2264="Q"),"Yes","No")</f>
        <v>No</v>
      </c>
    </row>
    <row r="2265" spans="1:48" x14ac:dyDescent="0.2">
      <c r="A2265" s="1" t="s">
        <v>1630</v>
      </c>
      <c r="B2265" s="1" t="s">
        <v>1136</v>
      </c>
      <c r="C2265" s="1" t="s">
        <v>42</v>
      </c>
      <c r="D2265" s="194">
        <v>3106</v>
      </c>
      <c r="E2265" s="197">
        <v>30106</v>
      </c>
      <c r="F2265" s="1" t="s">
        <v>334</v>
      </c>
      <c r="G2265" s="1" t="s">
        <v>6120</v>
      </c>
      <c r="H2265" s="17">
        <v>4586770</v>
      </c>
      <c r="I2265" s="12">
        <v>11</v>
      </c>
      <c r="J2265" s="1" t="s">
        <v>14</v>
      </c>
      <c r="K2265" s="1" t="s">
        <v>13</v>
      </c>
      <c r="L2265" s="4">
        <v>11</v>
      </c>
      <c r="M2265" s="1" t="s">
        <v>6551</v>
      </c>
      <c r="N2265" s="12">
        <v>0</v>
      </c>
      <c r="O2265" s="12" t="s">
        <v>6551</v>
      </c>
      <c r="P2265" s="14">
        <v>45.117680339462517</v>
      </c>
      <c r="Q2265" s="12" t="s">
        <v>6551</v>
      </c>
      <c r="R2265" s="14">
        <v>0</v>
      </c>
      <c r="S2265" s="12" t="s">
        <v>6551</v>
      </c>
      <c r="T2265" s="14">
        <v>8.3394625176803387</v>
      </c>
      <c r="U2265" s="12" t="s">
        <v>6551</v>
      </c>
      <c r="V2265" s="17">
        <v>0</v>
      </c>
      <c r="W2265" s="12" t="s">
        <v>6551</v>
      </c>
      <c r="X2265" s="17">
        <v>0</v>
      </c>
      <c r="Y2265" s="12" t="s">
        <v>6551</v>
      </c>
      <c r="Z2265" s="17">
        <v>159491</v>
      </c>
      <c r="AA2265" s="12" t="s">
        <v>6551</v>
      </c>
      <c r="AB2265" s="17" t="s">
        <v>6551</v>
      </c>
      <c r="AC2265" s="12" t="s">
        <v>6551</v>
      </c>
      <c r="AD2265" s="17">
        <v>0</v>
      </c>
      <c r="AE2265" s="12" t="s">
        <v>6551</v>
      </c>
      <c r="AF2265" s="17">
        <v>3535</v>
      </c>
      <c r="AG2265" s="12" t="s">
        <v>6551</v>
      </c>
      <c r="AH2265" s="17" t="s">
        <v>6551</v>
      </c>
      <c r="AI2265" s="12" t="s">
        <v>6551</v>
      </c>
      <c r="AJ2265" s="17">
        <v>0</v>
      </c>
      <c r="AK2265" s="12" t="s">
        <v>6551</v>
      </c>
      <c r="AL2265" s="17">
        <v>0</v>
      </c>
      <c r="AM2265" s="12" t="s">
        <v>6551</v>
      </c>
      <c r="AN2265" s="17">
        <v>0</v>
      </c>
      <c r="AO2265" s="12" t="s">
        <v>6551</v>
      </c>
      <c r="AP2265" s="192">
        <v>0</v>
      </c>
      <c r="AQ2265" s="12" t="s">
        <v>6551</v>
      </c>
      <c r="AR2265" s="17">
        <v>29480</v>
      </c>
      <c r="AS2265" s="12" t="s">
        <v>6551</v>
      </c>
      <c r="AT2265" s="17">
        <v>0</v>
      </c>
      <c r="AU2265" s="1" t="s">
        <v>6551</v>
      </c>
      <c r="AV2265" s="1" t="str">
        <f>IF(OR(M2265="Q",O2265="Q",Q2265="Q",S2265="Q",U2265="Q",W2265="Q",Y2265="Q",AA2265="Q",AC2265="Q",AE2265="Q",AG2265="Q",AI2265="Q",AK2265="Q",AM2265="Q",AO2265="Q",AQ2265="Q",AS2265="Q",AU2265="Q"),"Yes","No")</f>
        <v>No</v>
      </c>
    </row>
    <row r="2266" spans="1:48" x14ac:dyDescent="0.2">
      <c r="A2266" s="1" t="s">
        <v>6344</v>
      </c>
      <c r="B2266" s="1" t="s">
        <v>6494</v>
      </c>
      <c r="C2266" s="1" t="s">
        <v>120</v>
      </c>
      <c r="E2266" s="197">
        <v>30199</v>
      </c>
      <c r="F2266" s="1" t="s">
        <v>242</v>
      </c>
      <c r="G2266" s="1" t="s">
        <v>6120</v>
      </c>
      <c r="H2266" s="17">
        <v>64022</v>
      </c>
      <c r="I2266" s="12">
        <v>11</v>
      </c>
      <c r="J2266" s="1" t="s">
        <v>12</v>
      </c>
      <c r="K2266" s="1" t="s">
        <v>13</v>
      </c>
      <c r="L2266" s="4">
        <v>11</v>
      </c>
      <c r="M2266" s="1" t="s">
        <v>6551</v>
      </c>
      <c r="N2266" s="12">
        <v>0</v>
      </c>
      <c r="O2266" s="12" t="s">
        <v>6551</v>
      </c>
      <c r="P2266" s="14">
        <v>12.09973285841496</v>
      </c>
      <c r="Q2266" s="12" t="s">
        <v>6551</v>
      </c>
      <c r="R2266" s="14">
        <v>0</v>
      </c>
      <c r="S2266" s="12" t="s">
        <v>6551</v>
      </c>
      <c r="T2266" s="14">
        <v>1.9525081626595429</v>
      </c>
      <c r="U2266" s="12" t="s">
        <v>6551</v>
      </c>
      <c r="V2266" s="17">
        <v>0</v>
      </c>
      <c r="W2266" s="12" t="s">
        <v>6551</v>
      </c>
      <c r="X2266" s="17">
        <v>0</v>
      </c>
      <c r="Y2266" s="12" t="s">
        <v>6551</v>
      </c>
      <c r="Z2266" s="17">
        <v>81528</v>
      </c>
      <c r="AA2266" s="12" t="s">
        <v>6551</v>
      </c>
      <c r="AB2266" s="17" t="s">
        <v>6551</v>
      </c>
      <c r="AC2266" s="12" t="s">
        <v>6551</v>
      </c>
      <c r="AD2266" s="17">
        <v>0</v>
      </c>
      <c r="AE2266" s="12" t="s">
        <v>6551</v>
      </c>
      <c r="AF2266" s="17">
        <v>6738</v>
      </c>
      <c r="AG2266" s="12" t="s">
        <v>6551</v>
      </c>
      <c r="AH2266" s="17" t="s">
        <v>6551</v>
      </c>
      <c r="AI2266" s="12" t="s">
        <v>6551</v>
      </c>
      <c r="AJ2266" s="17">
        <v>0</v>
      </c>
      <c r="AK2266" s="12" t="s">
        <v>6551</v>
      </c>
      <c r="AL2266" s="17">
        <v>0</v>
      </c>
      <c r="AM2266" s="12" t="s">
        <v>6551</v>
      </c>
      <c r="AN2266" s="17">
        <v>0</v>
      </c>
      <c r="AO2266" s="12" t="s">
        <v>6551</v>
      </c>
      <c r="AP2266" s="192">
        <v>0</v>
      </c>
      <c r="AQ2266" s="12" t="s">
        <v>6551</v>
      </c>
      <c r="AR2266" s="17">
        <v>13156</v>
      </c>
      <c r="AS2266" s="12" t="s">
        <v>6551</v>
      </c>
      <c r="AT2266" s="17">
        <v>0</v>
      </c>
      <c r="AU2266" s="1" t="s">
        <v>6551</v>
      </c>
      <c r="AV2266" s="1" t="str">
        <f>IF(OR(M2266="Q",O2266="Q",Q2266="Q",S2266="Q",U2266="Q",W2266="Q",Y2266="Q",AA2266="Q",AC2266="Q",AE2266="Q",AG2266="Q",AI2266="Q",AK2266="Q",AM2266="Q",AO2266="Q",AQ2266="Q",AS2266="Q",AU2266="Q"),"Yes","No")</f>
        <v>No</v>
      </c>
    </row>
    <row r="2267" spans="1:48" x14ac:dyDescent="0.2">
      <c r="A2267" s="1" t="s">
        <v>1450</v>
      </c>
      <c r="B2267" s="1" t="s">
        <v>1451</v>
      </c>
      <c r="C2267" s="1" t="s">
        <v>96</v>
      </c>
      <c r="D2267" s="194">
        <v>5186</v>
      </c>
      <c r="E2267" s="197">
        <v>50186</v>
      </c>
      <c r="F2267" s="1" t="s">
        <v>242</v>
      </c>
      <c r="G2267" s="1" t="s">
        <v>6120</v>
      </c>
      <c r="H2267" s="17">
        <v>202637</v>
      </c>
      <c r="I2267" s="12">
        <v>11</v>
      </c>
      <c r="J2267" s="1" t="s">
        <v>11</v>
      </c>
      <c r="K2267" s="1" t="s">
        <v>13</v>
      </c>
      <c r="L2267" s="4">
        <v>11</v>
      </c>
      <c r="M2267" s="1" t="s">
        <v>6551</v>
      </c>
      <c r="N2267" s="12">
        <v>0</v>
      </c>
      <c r="O2267" s="12" t="s">
        <v>6551</v>
      </c>
      <c r="P2267" s="14">
        <v>12.115670662350162</v>
      </c>
      <c r="Q2267" s="12" t="s">
        <v>6551</v>
      </c>
      <c r="R2267" s="14">
        <v>0</v>
      </c>
      <c r="S2267" s="12" t="s">
        <v>6551</v>
      </c>
      <c r="T2267" s="14">
        <v>0.82273164756321637</v>
      </c>
      <c r="U2267" s="12" t="s">
        <v>6551</v>
      </c>
      <c r="V2267" s="17">
        <v>0</v>
      </c>
      <c r="W2267" s="12" t="s">
        <v>6551</v>
      </c>
      <c r="X2267" s="17">
        <v>0</v>
      </c>
      <c r="Y2267" s="12" t="s">
        <v>6551</v>
      </c>
      <c r="Z2267" s="17">
        <v>138470</v>
      </c>
      <c r="AA2267" s="12" t="s">
        <v>6551</v>
      </c>
      <c r="AB2267" s="17" t="s">
        <v>6551</v>
      </c>
      <c r="AC2267" s="12" t="s">
        <v>6551</v>
      </c>
      <c r="AD2267" s="17">
        <v>0</v>
      </c>
      <c r="AE2267" s="12" t="s">
        <v>6551</v>
      </c>
      <c r="AF2267" s="17">
        <v>11429</v>
      </c>
      <c r="AG2267" s="12" t="s">
        <v>6551</v>
      </c>
      <c r="AH2267" s="17" t="s">
        <v>6551</v>
      </c>
      <c r="AI2267" s="12" t="s">
        <v>6551</v>
      </c>
      <c r="AJ2267" s="17">
        <v>0</v>
      </c>
      <c r="AK2267" s="12" t="s">
        <v>6551</v>
      </c>
      <c r="AL2267" s="17">
        <v>0</v>
      </c>
      <c r="AM2267" s="12" t="s">
        <v>6551</v>
      </c>
      <c r="AN2267" s="17">
        <v>0</v>
      </c>
      <c r="AO2267" s="12" t="s">
        <v>6551</v>
      </c>
      <c r="AP2267" s="192">
        <v>0</v>
      </c>
      <c r="AQ2267" s="12" t="s">
        <v>6551</v>
      </c>
      <c r="AR2267" s="17">
        <v>9403</v>
      </c>
      <c r="AS2267" s="12" t="s">
        <v>6551</v>
      </c>
      <c r="AT2267" s="17">
        <v>0</v>
      </c>
      <c r="AU2267" s="1" t="s">
        <v>6551</v>
      </c>
      <c r="AV2267" s="1" t="str">
        <f>IF(OR(M2267="Q",O2267="Q",Q2267="Q",S2267="Q",U2267="Q",W2267="Q",Y2267="Q",AA2267="Q",AC2267="Q",AE2267="Q",AG2267="Q",AI2267="Q",AK2267="Q",AM2267="Q",AO2267="Q",AQ2267="Q",AS2267="Q",AU2267="Q"),"Yes","No")</f>
        <v>No</v>
      </c>
    </row>
    <row r="2268" spans="1:48" x14ac:dyDescent="0.2">
      <c r="A2268" s="1" t="s">
        <v>1773</v>
      </c>
      <c r="B2268" s="1" t="s">
        <v>1774</v>
      </c>
      <c r="C2268" s="1" t="s">
        <v>58</v>
      </c>
      <c r="D2268" s="194">
        <v>5201</v>
      </c>
      <c r="E2268" s="197">
        <v>50201</v>
      </c>
      <c r="F2268" s="1" t="s">
        <v>305</v>
      </c>
      <c r="G2268" s="1" t="s">
        <v>6120</v>
      </c>
      <c r="H2268" s="17">
        <v>1487483</v>
      </c>
      <c r="I2268" s="12">
        <v>11</v>
      </c>
      <c r="J2268" s="1" t="s">
        <v>11</v>
      </c>
      <c r="K2268" s="1" t="s">
        <v>9</v>
      </c>
      <c r="L2268" s="4">
        <v>11</v>
      </c>
      <c r="M2268" s="1" t="s">
        <v>6551</v>
      </c>
      <c r="N2268" s="12">
        <v>0</v>
      </c>
      <c r="O2268" s="12" t="s">
        <v>6551</v>
      </c>
      <c r="P2268" s="14">
        <v>12.23625091660556</v>
      </c>
      <c r="Q2268" s="12" t="s">
        <v>6551</v>
      </c>
      <c r="R2268" s="14">
        <v>0</v>
      </c>
      <c r="S2268" s="12" t="s">
        <v>6551</v>
      </c>
      <c r="T2268" s="14">
        <v>1.3042463835744285</v>
      </c>
      <c r="U2268" s="12" t="s">
        <v>6551</v>
      </c>
      <c r="V2268" s="17">
        <v>0</v>
      </c>
      <c r="W2268" s="12" t="s">
        <v>6551</v>
      </c>
      <c r="X2268" s="17">
        <v>0</v>
      </c>
      <c r="Y2268" s="12" t="s">
        <v>6551</v>
      </c>
      <c r="Z2268" s="17">
        <v>183556</v>
      </c>
      <c r="AA2268" s="12" t="s">
        <v>6551</v>
      </c>
      <c r="AB2268" s="17" t="s">
        <v>6551</v>
      </c>
      <c r="AC2268" s="12" t="s">
        <v>6551</v>
      </c>
      <c r="AD2268" s="17">
        <v>0</v>
      </c>
      <c r="AE2268" s="12" t="s">
        <v>6551</v>
      </c>
      <c r="AF2268" s="17">
        <v>15001</v>
      </c>
      <c r="AG2268" s="12" t="s">
        <v>6551</v>
      </c>
      <c r="AH2268" s="17" t="s">
        <v>6551</v>
      </c>
      <c r="AI2268" s="12" t="s">
        <v>6551</v>
      </c>
      <c r="AJ2268" s="17">
        <v>0</v>
      </c>
      <c r="AK2268" s="12" t="s">
        <v>6551</v>
      </c>
      <c r="AL2268" s="17">
        <v>0</v>
      </c>
      <c r="AM2268" s="12" t="s">
        <v>6551</v>
      </c>
      <c r="AN2268" s="17">
        <v>0</v>
      </c>
      <c r="AO2268" s="12" t="s">
        <v>6551</v>
      </c>
      <c r="AP2268" s="192">
        <v>0</v>
      </c>
      <c r="AQ2268" s="12" t="s">
        <v>6551</v>
      </c>
      <c r="AR2268" s="17">
        <v>19565</v>
      </c>
      <c r="AS2268" s="12" t="s">
        <v>6551</v>
      </c>
      <c r="AT2268" s="17">
        <v>0</v>
      </c>
      <c r="AU2268" s="1" t="s">
        <v>6551</v>
      </c>
      <c r="AV2268" s="1" t="str">
        <f>IF(OR(M2268="Q",O2268="Q",Q2268="Q",S2268="Q",U2268="Q",W2268="Q",Y2268="Q",AA2268="Q",AC2268="Q",AE2268="Q",AG2268="Q",AI2268="Q",AK2268="Q",AM2268="Q",AO2268="Q",AQ2268="Q",AS2268="Q",AU2268="Q"),"Yes","No")</f>
        <v>No</v>
      </c>
    </row>
    <row r="2269" spans="1:48" x14ac:dyDescent="0.2">
      <c r="A2269" s="1" t="s">
        <v>1474</v>
      </c>
      <c r="B2269" s="1" t="s">
        <v>1475</v>
      </c>
      <c r="C2269" s="1" t="s">
        <v>80</v>
      </c>
      <c r="D2269" s="194" t="s">
        <v>1476</v>
      </c>
      <c r="E2269" s="197">
        <v>88140</v>
      </c>
      <c r="F2269" s="1" t="s">
        <v>166</v>
      </c>
      <c r="G2269" s="1" t="s">
        <v>6120</v>
      </c>
      <c r="H2269" s="17">
        <v>0</v>
      </c>
      <c r="I2269" s="12">
        <v>11</v>
      </c>
      <c r="J2269" s="1" t="s">
        <v>11</v>
      </c>
      <c r="K2269" s="1" t="s">
        <v>9</v>
      </c>
      <c r="L2269" s="4">
        <v>11</v>
      </c>
      <c r="M2269" s="1" t="s">
        <v>6551</v>
      </c>
      <c r="N2269" s="12">
        <v>0</v>
      </c>
      <c r="O2269" s="12" t="s">
        <v>6551</v>
      </c>
      <c r="P2269" s="14">
        <v>33.343963553530749</v>
      </c>
      <c r="Q2269" s="12" t="s">
        <v>6551</v>
      </c>
      <c r="R2269" s="14">
        <v>0</v>
      </c>
      <c r="S2269" s="12" t="s">
        <v>6551</v>
      </c>
      <c r="T2269" s="14">
        <v>2.2764399609502117</v>
      </c>
      <c r="U2269" s="12" t="s">
        <v>6551</v>
      </c>
      <c r="V2269" s="17">
        <v>0</v>
      </c>
      <c r="W2269" s="12" t="s">
        <v>6551</v>
      </c>
      <c r="X2269" s="17">
        <v>0</v>
      </c>
      <c r="Y2269" s="12" t="s">
        <v>6551</v>
      </c>
      <c r="Z2269" s="17">
        <v>204932</v>
      </c>
      <c r="AA2269" s="12" t="s">
        <v>6551</v>
      </c>
      <c r="AB2269" s="17" t="s">
        <v>6551</v>
      </c>
      <c r="AC2269" s="12" t="s">
        <v>6551</v>
      </c>
      <c r="AD2269" s="17">
        <v>0</v>
      </c>
      <c r="AE2269" s="12" t="s">
        <v>6551</v>
      </c>
      <c r="AF2269" s="17">
        <v>6146</v>
      </c>
      <c r="AG2269" s="12" t="s">
        <v>6551</v>
      </c>
      <c r="AH2269" s="17" t="s">
        <v>6551</v>
      </c>
      <c r="AI2269" s="12" t="s">
        <v>6551</v>
      </c>
      <c r="AJ2269" s="17">
        <v>0</v>
      </c>
      <c r="AK2269" s="12" t="s">
        <v>6551</v>
      </c>
      <c r="AL2269" s="17">
        <v>0</v>
      </c>
      <c r="AM2269" s="12" t="s">
        <v>6551</v>
      </c>
      <c r="AN2269" s="17">
        <v>0</v>
      </c>
      <c r="AO2269" s="12" t="s">
        <v>6551</v>
      </c>
      <c r="AP2269" s="192">
        <v>0</v>
      </c>
      <c r="AQ2269" s="12" t="s">
        <v>6551</v>
      </c>
      <c r="AR2269" s="17">
        <v>13991</v>
      </c>
      <c r="AS2269" s="12" t="s">
        <v>6551</v>
      </c>
      <c r="AT2269" s="17">
        <v>0</v>
      </c>
      <c r="AU2269" s="1" t="s">
        <v>6551</v>
      </c>
      <c r="AV2269" s="1" t="str">
        <f>IF(OR(M2269="Q",O2269="Q",Q2269="Q",S2269="Q",U2269="Q",W2269="Q",Y2269="Q",AA2269="Q",AC2269="Q",AE2269="Q",AG2269="Q",AI2269="Q",AK2269="Q",AM2269="Q",AO2269="Q",AQ2269="Q",AS2269="Q",AU2269="Q"),"Yes","No")</f>
        <v>No</v>
      </c>
    </row>
    <row r="2270" spans="1:48" x14ac:dyDescent="0.2">
      <c r="A2270" s="1" t="s">
        <v>5925</v>
      </c>
      <c r="B2270" s="1" t="s">
        <v>5926</v>
      </c>
      <c r="C2270" s="1" t="s">
        <v>2</v>
      </c>
      <c r="D2270" s="194" t="s">
        <v>5927</v>
      </c>
      <c r="E2270" s="197" t="s">
        <v>5928</v>
      </c>
      <c r="F2270" s="1" t="s">
        <v>242</v>
      </c>
      <c r="G2270" s="1" t="s">
        <v>287</v>
      </c>
      <c r="H2270" s="17">
        <v>0</v>
      </c>
      <c r="I2270" s="12">
        <v>11</v>
      </c>
      <c r="J2270" s="1" t="s">
        <v>11</v>
      </c>
      <c r="K2270" s="1" t="s">
        <v>9</v>
      </c>
      <c r="L2270" s="4">
        <v>11</v>
      </c>
      <c r="M2270" s="1" t="s">
        <v>6551</v>
      </c>
      <c r="N2270" s="12">
        <v>0</v>
      </c>
      <c r="O2270" s="12" t="s">
        <v>6551</v>
      </c>
      <c r="P2270" s="14">
        <v>12.8081231530479</v>
      </c>
      <c r="Q2270" s="12" t="s">
        <v>6551</v>
      </c>
      <c r="R2270" s="14">
        <v>0</v>
      </c>
      <c r="S2270" s="12" t="s">
        <v>6551</v>
      </c>
      <c r="T2270" s="14">
        <v>2.8069548484640232</v>
      </c>
      <c r="U2270" s="12" t="s">
        <v>6551</v>
      </c>
      <c r="V2270" s="17">
        <v>0</v>
      </c>
      <c r="W2270" s="12" t="s">
        <v>6551</v>
      </c>
      <c r="X2270" s="17">
        <v>0</v>
      </c>
      <c r="Y2270" s="12" t="s">
        <v>6551</v>
      </c>
      <c r="Z2270" s="17">
        <v>186371</v>
      </c>
      <c r="AA2270" s="12" t="s">
        <v>6551</v>
      </c>
      <c r="AB2270" s="17" t="s">
        <v>6551</v>
      </c>
      <c r="AC2270" s="12" t="s">
        <v>6551</v>
      </c>
      <c r="AD2270" s="17">
        <v>0</v>
      </c>
      <c r="AE2270" s="12" t="s">
        <v>6551</v>
      </c>
      <c r="AF2270" s="17">
        <v>14551</v>
      </c>
      <c r="AG2270" s="12" t="s">
        <v>6551</v>
      </c>
      <c r="AH2270" s="17" t="s">
        <v>6551</v>
      </c>
      <c r="AI2270" s="12" t="s">
        <v>6551</v>
      </c>
      <c r="AJ2270" s="17">
        <v>0</v>
      </c>
      <c r="AK2270" s="12" t="s">
        <v>6551</v>
      </c>
      <c r="AL2270" s="17">
        <v>0</v>
      </c>
      <c r="AM2270" s="12" t="s">
        <v>6551</v>
      </c>
      <c r="AN2270" s="17">
        <v>0</v>
      </c>
      <c r="AO2270" s="12" t="s">
        <v>6551</v>
      </c>
      <c r="AP2270" s="192">
        <v>0</v>
      </c>
      <c r="AQ2270" s="12" t="s">
        <v>6551</v>
      </c>
      <c r="AR2270" s="17">
        <v>40844</v>
      </c>
      <c r="AS2270" s="12" t="s">
        <v>6551</v>
      </c>
      <c r="AT2270" s="17">
        <v>0</v>
      </c>
      <c r="AU2270" s="1" t="s">
        <v>6551</v>
      </c>
      <c r="AV2270" s="1" t="str">
        <f>IF(OR(M2270="Q",O2270="Q",Q2270="Q",S2270="Q",U2270="Q",W2270="Q",Y2270="Q",AA2270="Q",AC2270="Q",AE2270="Q",AG2270="Q",AI2270="Q",AK2270="Q",AM2270="Q",AO2270="Q",AQ2270="Q",AS2270="Q",AU2270="Q"),"Yes","No")</f>
        <v>No</v>
      </c>
    </row>
    <row r="2271" spans="1:48" x14ac:dyDescent="0.2">
      <c r="A2271" s="1" t="s">
        <v>2061</v>
      </c>
      <c r="B2271" s="1" t="s">
        <v>2062</v>
      </c>
      <c r="C2271" s="1" t="s">
        <v>92</v>
      </c>
      <c r="D2271" s="194" t="s">
        <v>2063</v>
      </c>
      <c r="E2271" s="197" t="s">
        <v>2064</v>
      </c>
      <c r="F2271" s="1" t="s">
        <v>239</v>
      </c>
      <c r="G2271" s="1" t="s">
        <v>287</v>
      </c>
      <c r="H2271" s="17">
        <v>0</v>
      </c>
      <c r="I2271" s="12">
        <v>11</v>
      </c>
      <c r="J2271" s="1" t="s">
        <v>12</v>
      </c>
      <c r="K2271" s="1" t="s">
        <v>9</v>
      </c>
      <c r="L2271" s="4">
        <v>11</v>
      </c>
      <c r="M2271" s="1" t="s">
        <v>6551</v>
      </c>
      <c r="N2271" s="12">
        <v>0</v>
      </c>
      <c r="O2271" s="12" t="s">
        <v>6551</v>
      </c>
      <c r="P2271" s="14">
        <v>11.459959329911882</v>
      </c>
      <c r="Q2271" s="12" t="s">
        <v>6551</v>
      </c>
      <c r="R2271" s="14">
        <v>0</v>
      </c>
      <c r="S2271" s="12" t="s">
        <v>6551</v>
      </c>
      <c r="T2271" s="14">
        <v>3.1116490752396628</v>
      </c>
      <c r="U2271" s="12" t="s">
        <v>6551</v>
      </c>
      <c r="V2271" s="17">
        <v>0</v>
      </c>
      <c r="W2271" s="12" t="s">
        <v>6551</v>
      </c>
      <c r="X2271" s="17">
        <v>0</v>
      </c>
      <c r="Y2271" s="12" t="s">
        <v>6551</v>
      </c>
      <c r="Z2271" s="17">
        <v>355041</v>
      </c>
      <c r="AA2271" s="12" t="s">
        <v>6551</v>
      </c>
      <c r="AB2271" s="17" t="s">
        <v>6551</v>
      </c>
      <c r="AC2271" s="12" t="s">
        <v>6551</v>
      </c>
      <c r="AD2271" s="17">
        <v>0</v>
      </c>
      <c r="AE2271" s="12" t="s">
        <v>6551</v>
      </c>
      <c r="AF2271" s="17">
        <v>30981</v>
      </c>
      <c r="AG2271" s="12" t="s">
        <v>6551</v>
      </c>
      <c r="AH2271" s="17" t="s">
        <v>6551</v>
      </c>
      <c r="AI2271" s="12" t="s">
        <v>6551</v>
      </c>
      <c r="AJ2271" s="17">
        <v>0</v>
      </c>
      <c r="AK2271" s="12" t="s">
        <v>6551</v>
      </c>
      <c r="AL2271" s="17">
        <v>0</v>
      </c>
      <c r="AM2271" s="12" t="s">
        <v>6551</v>
      </c>
      <c r="AN2271" s="17">
        <v>0</v>
      </c>
      <c r="AO2271" s="12" t="s">
        <v>6551</v>
      </c>
      <c r="AP2271" s="192">
        <v>0</v>
      </c>
      <c r="AQ2271" s="12" t="s">
        <v>6551</v>
      </c>
      <c r="AR2271" s="17">
        <v>96402</v>
      </c>
      <c r="AS2271" s="12" t="s">
        <v>6551</v>
      </c>
      <c r="AT2271" s="17">
        <v>0</v>
      </c>
      <c r="AU2271" s="1" t="s">
        <v>6551</v>
      </c>
      <c r="AV2271" s="1" t="str">
        <f>IF(OR(M2271="Q",O2271="Q",Q2271="Q",S2271="Q",U2271="Q",W2271="Q",Y2271="Q",AA2271="Q",AC2271="Q",AE2271="Q",AG2271="Q",AI2271="Q",AK2271="Q",AM2271="Q",AO2271="Q",AQ2271="Q",AS2271="Q",AU2271="Q"),"Yes","No")</f>
        <v>No</v>
      </c>
    </row>
    <row r="2272" spans="1:48" x14ac:dyDescent="0.2">
      <c r="A2272" s="1" t="s">
        <v>2120</v>
      </c>
      <c r="B2272" s="1" t="s">
        <v>2121</v>
      </c>
      <c r="C2272" s="1" t="s">
        <v>92</v>
      </c>
      <c r="D2272" s="194" t="s">
        <v>2122</v>
      </c>
      <c r="E2272" s="197" t="s">
        <v>2123</v>
      </c>
      <c r="F2272" s="1" t="s">
        <v>305</v>
      </c>
      <c r="G2272" s="1" t="s">
        <v>287</v>
      </c>
      <c r="H2272" s="17">
        <v>0</v>
      </c>
      <c r="I2272" s="12">
        <v>11</v>
      </c>
      <c r="J2272" s="1" t="s">
        <v>12</v>
      </c>
      <c r="K2272" s="1" t="s">
        <v>9</v>
      </c>
      <c r="L2272" s="4">
        <v>11</v>
      </c>
      <c r="M2272" s="1" t="s">
        <v>6551</v>
      </c>
      <c r="N2272" s="12">
        <v>0</v>
      </c>
      <c r="O2272" s="12" t="s">
        <v>6551</v>
      </c>
      <c r="P2272" s="14">
        <v>23.545882352941177</v>
      </c>
      <c r="Q2272" s="12" t="s">
        <v>6551</v>
      </c>
      <c r="R2272" s="14">
        <v>0</v>
      </c>
      <c r="S2272" s="12" t="s">
        <v>6551</v>
      </c>
      <c r="T2272" s="14">
        <v>4.6088235294117643</v>
      </c>
      <c r="U2272" s="12" t="s">
        <v>6551</v>
      </c>
      <c r="V2272" s="17">
        <v>0</v>
      </c>
      <c r="W2272" s="12" t="s">
        <v>6551</v>
      </c>
      <c r="X2272" s="17">
        <v>0</v>
      </c>
      <c r="Y2272" s="12" t="s">
        <v>6551</v>
      </c>
      <c r="Z2272" s="17">
        <v>40028</v>
      </c>
      <c r="AA2272" s="12" t="s">
        <v>6551</v>
      </c>
      <c r="AB2272" s="17" t="s">
        <v>6551</v>
      </c>
      <c r="AC2272" s="12" t="s">
        <v>6551</v>
      </c>
      <c r="AD2272" s="17">
        <v>0</v>
      </c>
      <c r="AE2272" s="12" t="s">
        <v>6551</v>
      </c>
      <c r="AF2272" s="17">
        <v>1700</v>
      </c>
      <c r="AG2272" s="12" t="s">
        <v>6551</v>
      </c>
      <c r="AH2272" s="17" t="s">
        <v>6551</v>
      </c>
      <c r="AI2272" s="12" t="s">
        <v>6551</v>
      </c>
      <c r="AJ2272" s="17">
        <v>0</v>
      </c>
      <c r="AK2272" s="12" t="s">
        <v>6551</v>
      </c>
      <c r="AL2272" s="17">
        <v>0</v>
      </c>
      <c r="AM2272" s="12" t="s">
        <v>6551</v>
      </c>
      <c r="AN2272" s="17">
        <v>0</v>
      </c>
      <c r="AO2272" s="12" t="s">
        <v>6551</v>
      </c>
      <c r="AP2272" s="192">
        <v>0</v>
      </c>
      <c r="AQ2272" s="12" t="s">
        <v>6551</v>
      </c>
      <c r="AR2272" s="17">
        <v>7835</v>
      </c>
      <c r="AS2272" s="12" t="s">
        <v>6551</v>
      </c>
      <c r="AT2272" s="17">
        <v>0</v>
      </c>
      <c r="AU2272" s="1" t="s">
        <v>6551</v>
      </c>
      <c r="AV2272" s="1" t="str">
        <f>IF(OR(M2272="Q",O2272="Q",Q2272="Q",S2272="Q",U2272="Q",W2272="Q",Y2272="Q",AA2272="Q",AC2272="Q",AE2272="Q",AG2272="Q",AI2272="Q",AK2272="Q",AM2272="Q",AO2272="Q",AQ2272="Q",AS2272="Q",AU2272="Q"),"Yes","No")</f>
        <v>No</v>
      </c>
    </row>
    <row r="2273" spans="1:48" x14ac:dyDescent="0.2">
      <c r="A2273" s="1" t="s">
        <v>2394</v>
      </c>
      <c r="B2273" s="1" t="s">
        <v>2395</v>
      </c>
      <c r="C2273" s="1" t="s">
        <v>15</v>
      </c>
      <c r="D2273" s="194" t="s">
        <v>2396</v>
      </c>
      <c r="E2273" s="197" t="s">
        <v>2397</v>
      </c>
      <c r="F2273" s="1" t="s">
        <v>239</v>
      </c>
      <c r="G2273" s="1" t="s">
        <v>287</v>
      </c>
      <c r="H2273" s="17">
        <v>0</v>
      </c>
      <c r="I2273" s="12">
        <v>11</v>
      </c>
      <c r="J2273" s="1" t="s">
        <v>11</v>
      </c>
      <c r="K2273" s="1" t="s">
        <v>9</v>
      </c>
      <c r="L2273" s="4">
        <v>11</v>
      </c>
      <c r="M2273" s="1" t="s">
        <v>6551</v>
      </c>
      <c r="N2273" s="12">
        <v>0</v>
      </c>
      <c r="O2273" s="12" t="s">
        <v>6551</v>
      </c>
      <c r="P2273" s="14">
        <v>12.74179829890644</v>
      </c>
      <c r="Q2273" s="12" t="s">
        <v>6551</v>
      </c>
      <c r="R2273" s="14">
        <v>0</v>
      </c>
      <c r="S2273" s="12" t="s">
        <v>6551</v>
      </c>
      <c r="T2273" s="14">
        <v>4.2336573511543136</v>
      </c>
      <c r="U2273" s="12" t="s">
        <v>6551</v>
      </c>
      <c r="V2273" s="17">
        <v>0</v>
      </c>
      <c r="W2273" s="12" t="s">
        <v>6551</v>
      </c>
      <c r="X2273" s="17">
        <v>0</v>
      </c>
      <c r="Y2273" s="12" t="s">
        <v>6551</v>
      </c>
      <c r="Z2273" s="17">
        <v>104865</v>
      </c>
      <c r="AA2273" s="12" t="s">
        <v>6551</v>
      </c>
      <c r="AB2273" s="17" t="s">
        <v>6551</v>
      </c>
      <c r="AC2273" s="12" t="s">
        <v>6551</v>
      </c>
      <c r="AD2273" s="17">
        <v>0</v>
      </c>
      <c r="AE2273" s="12" t="s">
        <v>6551</v>
      </c>
      <c r="AF2273" s="17">
        <v>8230</v>
      </c>
      <c r="AG2273" s="12" t="s">
        <v>6551</v>
      </c>
      <c r="AH2273" s="17" t="s">
        <v>6551</v>
      </c>
      <c r="AI2273" s="12" t="s">
        <v>6551</v>
      </c>
      <c r="AJ2273" s="17">
        <v>0</v>
      </c>
      <c r="AK2273" s="12" t="s">
        <v>6551</v>
      </c>
      <c r="AL2273" s="17">
        <v>0</v>
      </c>
      <c r="AM2273" s="12" t="s">
        <v>6551</v>
      </c>
      <c r="AN2273" s="17">
        <v>0</v>
      </c>
      <c r="AO2273" s="12" t="s">
        <v>6551</v>
      </c>
      <c r="AP2273" s="192">
        <v>0</v>
      </c>
      <c r="AQ2273" s="12" t="s">
        <v>6551</v>
      </c>
      <c r="AR2273" s="17">
        <v>34843</v>
      </c>
      <c r="AS2273" s="12" t="s">
        <v>6551</v>
      </c>
      <c r="AT2273" s="17">
        <v>0</v>
      </c>
      <c r="AU2273" s="1" t="s">
        <v>6551</v>
      </c>
      <c r="AV2273" s="1" t="str">
        <f>IF(OR(M2273="Q",O2273="Q",Q2273="Q",S2273="Q",U2273="Q",W2273="Q",Y2273="Q",AA2273="Q",AC2273="Q",AE2273="Q",AG2273="Q",AI2273="Q",AK2273="Q",AM2273="Q",AO2273="Q",AQ2273="Q",AS2273="Q",AU2273="Q"),"Yes","No")</f>
        <v>No</v>
      </c>
    </row>
    <row r="2274" spans="1:48" x14ac:dyDescent="0.2">
      <c r="A2274" s="1" t="s">
        <v>2415</v>
      </c>
      <c r="B2274" s="1" t="s">
        <v>460</v>
      </c>
      <c r="C2274" s="1" t="s">
        <v>79</v>
      </c>
      <c r="D2274" s="194" t="s">
        <v>2416</v>
      </c>
      <c r="E2274" s="197" t="s">
        <v>2417</v>
      </c>
      <c r="F2274" s="1" t="s">
        <v>239</v>
      </c>
      <c r="G2274" s="1" t="s">
        <v>287</v>
      </c>
      <c r="H2274" s="17">
        <v>0</v>
      </c>
      <c r="I2274" s="12">
        <v>11</v>
      </c>
      <c r="J2274" s="1" t="s">
        <v>11</v>
      </c>
      <c r="K2274" s="1" t="s">
        <v>9</v>
      </c>
      <c r="L2274" s="4">
        <v>11</v>
      </c>
      <c r="M2274" s="1" t="s">
        <v>6551</v>
      </c>
      <c r="N2274" s="12">
        <v>0</v>
      </c>
      <c r="O2274" s="12" t="s">
        <v>6551</v>
      </c>
      <c r="P2274" s="14">
        <v>18.456721056721058</v>
      </c>
      <c r="Q2274" s="12" t="s">
        <v>6551</v>
      </c>
      <c r="R2274" s="14">
        <v>0</v>
      </c>
      <c r="S2274" s="12" t="s">
        <v>6551</v>
      </c>
      <c r="T2274" s="14">
        <v>2.0471380471380471</v>
      </c>
      <c r="U2274" s="12" t="s">
        <v>6551</v>
      </c>
      <c r="V2274" s="17">
        <v>0</v>
      </c>
      <c r="W2274" s="12" t="s">
        <v>6551</v>
      </c>
      <c r="X2274" s="17">
        <v>0</v>
      </c>
      <c r="Y2274" s="12" t="s">
        <v>6551</v>
      </c>
      <c r="Z2274" s="17">
        <v>356307</v>
      </c>
      <c r="AA2274" s="12" t="s">
        <v>6551</v>
      </c>
      <c r="AB2274" s="17" t="s">
        <v>6551</v>
      </c>
      <c r="AC2274" s="12" t="s">
        <v>6551</v>
      </c>
      <c r="AD2274" s="17">
        <v>0</v>
      </c>
      <c r="AE2274" s="12" t="s">
        <v>6551</v>
      </c>
      <c r="AF2274" s="17">
        <v>19305</v>
      </c>
      <c r="AG2274" s="12" t="s">
        <v>6551</v>
      </c>
      <c r="AH2274" s="17" t="s">
        <v>6551</v>
      </c>
      <c r="AI2274" s="12" t="s">
        <v>6551</v>
      </c>
      <c r="AJ2274" s="17">
        <v>0</v>
      </c>
      <c r="AK2274" s="12" t="s">
        <v>6551</v>
      </c>
      <c r="AL2274" s="17">
        <v>0</v>
      </c>
      <c r="AM2274" s="12" t="s">
        <v>6551</v>
      </c>
      <c r="AN2274" s="17">
        <v>0</v>
      </c>
      <c r="AO2274" s="12" t="s">
        <v>6551</v>
      </c>
      <c r="AP2274" s="192">
        <v>0</v>
      </c>
      <c r="AQ2274" s="12" t="s">
        <v>6551</v>
      </c>
      <c r="AR2274" s="17">
        <v>39520</v>
      </c>
      <c r="AS2274" s="12" t="s">
        <v>6551</v>
      </c>
      <c r="AT2274" s="17">
        <v>0</v>
      </c>
      <c r="AU2274" s="1" t="s">
        <v>6551</v>
      </c>
      <c r="AV2274" s="1" t="str">
        <f>IF(OR(M2274="Q",O2274="Q",Q2274="Q",S2274="Q",U2274="Q",W2274="Q",Y2274="Q",AA2274="Q",AC2274="Q",AE2274="Q",AG2274="Q",AI2274="Q",AK2274="Q",AM2274="Q",AO2274="Q",AQ2274="Q",AS2274="Q",AU2274="Q"),"Yes","No")</f>
        <v>No</v>
      </c>
    </row>
    <row r="2275" spans="1:48" x14ac:dyDescent="0.2">
      <c r="A2275" s="1" t="s">
        <v>2803</v>
      </c>
      <c r="B2275" s="1" t="s">
        <v>2804</v>
      </c>
      <c r="C2275" s="1" t="s">
        <v>79</v>
      </c>
      <c r="D2275" s="194" t="s">
        <v>2805</v>
      </c>
      <c r="E2275" s="197" t="s">
        <v>2806</v>
      </c>
      <c r="F2275" s="1" t="s">
        <v>239</v>
      </c>
      <c r="G2275" s="1" t="s">
        <v>287</v>
      </c>
      <c r="H2275" s="17">
        <v>0</v>
      </c>
      <c r="I2275" s="12">
        <v>11</v>
      </c>
      <c r="J2275" s="1" t="s">
        <v>11</v>
      </c>
      <c r="K2275" s="1" t="s">
        <v>9</v>
      </c>
      <c r="L2275" s="4">
        <v>11</v>
      </c>
      <c r="M2275" s="1" t="s">
        <v>6551</v>
      </c>
      <c r="N2275" s="12">
        <v>0</v>
      </c>
      <c r="O2275" s="12" t="s">
        <v>6551</v>
      </c>
      <c r="P2275" s="14">
        <v>19.731679942070961</v>
      </c>
      <c r="Q2275" s="12" t="s">
        <v>6551</v>
      </c>
      <c r="R2275" s="14">
        <v>0</v>
      </c>
      <c r="S2275" s="12" t="s">
        <v>6551</v>
      </c>
      <c r="T2275" s="14">
        <v>1.3369659666908038</v>
      </c>
      <c r="U2275" s="12" t="s">
        <v>6551</v>
      </c>
      <c r="V2275" s="17">
        <v>0</v>
      </c>
      <c r="W2275" s="12" t="s">
        <v>6551</v>
      </c>
      <c r="X2275" s="17">
        <v>0</v>
      </c>
      <c r="Y2275" s="12" t="s">
        <v>6551</v>
      </c>
      <c r="Z2275" s="17">
        <v>544989</v>
      </c>
      <c r="AA2275" s="12" t="s">
        <v>6551</v>
      </c>
      <c r="AB2275" s="17" t="s">
        <v>6551</v>
      </c>
      <c r="AC2275" s="12" t="s">
        <v>6551</v>
      </c>
      <c r="AD2275" s="17">
        <v>0</v>
      </c>
      <c r="AE2275" s="12" t="s">
        <v>6551</v>
      </c>
      <c r="AF2275" s="17">
        <v>27620</v>
      </c>
      <c r="AG2275" s="12" t="s">
        <v>6551</v>
      </c>
      <c r="AH2275" s="17" t="s">
        <v>6551</v>
      </c>
      <c r="AI2275" s="12" t="s">
        <v>6551</v>
      </c>
      <c r="AJ2275" s="17">
        <v>0</v>
      </c>
      <c r="AK2275" s="12" t="s">
        <v>6551</v>
      </c>
      <c r="AL2275" s="17">
        <v>0</v>
      </c>
      <c r="AM2275" s="12" t="s">
        <v>6551</v>
      </c>
      <c r="AN2275" s="17">
        <v>0</v>
      </c>
      <c r="AO2275" s="12" t="s">
        <v>6551</v>
      </c>
      <c r="AP2275" s="192">
        <v>0</v>
      </c>
      <c r="AQ2275" s="12" t="s">
        <v>6551</v>
      </c>
      <c r="AR2275" s="17">
        <v>36927</v>
      </c>
      <c r="AS2275" s="12" t="s">
        <v>6551</v>
      </c>
      <c r="AT2275" s="17">
        <v>0</v>
      </c>
      <c r="AU2275" s="1" t="s">
        <v>6551</v>
      </c>
      <c r="AV2275" s="1" t="str">
        <f>IF(OR(M2275="Q",O2275="Q",Q2275="Q",S2275="Q",U2275="Q",W2275="Q",Y2275="Q",AA2275="Q",AC2275="Q",AE2275="Q",AG2275="Q",AI2275="Q",AK2275="Q",AM2275="Q",AO2275="Q",AQ2275="Q",AS2275="Q",AU2275="Q"),"Yes","No")</f>
        <v>No</v>
      </c>
    </row>
    <row r="2276" spans="1:48" x14ac:dyDescent="0.2">
      <c r="A2276" s="1" t="s">
        <v>2984</v>
      </c>
      <c r="B2276" s="1" t="s">
        <v>2985</v>
      </c>
      <c r="C2276" s="1" t="s">
        <v>79</v>
      </c>
      <c r="D2276" s="194" t="s">
        <v>2986</v>
      </c>
      <c r="E2276" s="197" t="s">
        <v>2987</v>
      </c>
      <c r="F2276" s="1" t="s">
        <v>239</v>
      </c>
      <c r="G2276" s="1" t="s">
        <v>287</v>
      </c>
      <c r="H2276" s="17">
        <v>0</v>
      </c>
      <c r="I2276" s="12">
        <v>11</v>
      </c>
      <c r="J2276" s="1" t="s">
        <v>11</v>
      </c>
      <c r="K2276" s="1" t="s">
        <v>9</v>
      </c>
      <c r="L2276" s="4">
        <v>11</v>
      </c>
      <c r="M2276" s="1" t="s">
        <v>6551</v>
      </c>
      <c r="N2276" s="12">
        <v>0</v>
      </c>
      <c r="O2276" s="12" t="s">
        <v>6551</v>
      </c>
      <c r="P2276" s="14">
        <v>16.464354404410823</v>
      </c>
      <c r="Q2276" s="12" t="s">
        <v>6551</v>
      </c>
      <c r="R2276" s="14">
        <v>0</v>
      </c>
      <c r="S2276" s="12" t="s">
        <v>6551</v>
      </c>
      <c r="T2276" s="14">
        <v>1.4754455699448648</v>
      </c>
      <c r="U2276" s="12" t="s">
        <v>6551</v>
      </c>
      <c r="V2276" s="17">
        <v>0</v>
      </c>
      <c r="W2276" s="12" t="s">
        <v>6551</v>
      </c>
      <c r="X2276" s="17">
        <v>0</v>
      </c>
      <c r="Y2276" s="12" t="s">
        <v>6551</v>
      </c>
      <c r="Z2276" s="17">
        <v>256811</v>
      </c>
      <c r="AA2276" s="12" t="s">
        <v>6551</v>
      </c>
      <c r="AB2276" s="17" t="s">
        <v>6551</v>
      </c>
      <c r="AC2276" s="12" t="s">
        <v>6551</v>
      </c>
      <c r="AD2276" s="17">
        <v>0</v>
      </c>
      <c r="AE2276" s="12" t="s">
        <v>6551</v>
      </c>
      <c r="AF2276" s="17">
        <v>15598</v>
      </c>
      <c r="AG2276" s="12" t="s">
        <v>6551</v>
      </c>
      <c r="AH2276" s="17" t="s">
        <v>6551</v>
      </c>
      <c r="AI2276" s="12" t="s">
        <v>6551</v>
      </c>
      <c r="AJ2276" s="17">
        <v>0</v>
      </c>
      <c r="AK2276" s="12" t="s">
        <v>6551</v>
      </c>
      <c r="AL2276" s="17">
        <v>0</v>
      </c>
      <c r="AM2276" s="12" t="s">
        <v>6551</v>
      </c>
      <c r="AN2276" s="17">
        <v>0</v>
      </c>
      <c r="AO2276" s="12" t="s">
        <v>6551</v>
      </c>
      <c r="AP2276" s="192">
        <v>0</v>
      </c>
      <c r="AQ2276" s="12" t="s">
        <v>6551</v>
      </c>
      <c r="AR2276" s="17">
        <v>23014</v>
      </c>
      <c r="AS2276" s="12" t="s">
        <v>6551</v>
      </c>
      <c r="AT2276" s="17">
        <v>0</v>
      </c>
      <c r="AU2276" s="1" t="s">
        <v>6551</v>
      </c>
      <c r="AV2276" s="1" t="str">
        <f>IF(OR(M2276="Q",O2276="Q",Q2276="Q",S2276="Q",U2276="Q",W2276="Q",Y2276="Q",AA2276="Q",AC2276="Q",AE2276="Q",AG2276="Q",AI2276="Q",AK2276="Q",AM2276="Q",AO2276="Q",AQ2276="Q",AS2276="Q",AU2276="Q"),"Yes","No")</f>
        <v>No</v>
      </c>
    </row>
    <row r="2277" spans="1:48" x14ac:dyDescent="0.2">
      <c r="A2277" s="1" t="s">
        <v>3770</v>
      </c>
      <c r="B2277" s="1" t="s">
        <v>1057</v>
      </c>
      <c r="C2277" s="1" t="s">
        <v>57</v>
      </c>
      <c r="D2277" s="194" t="s">
        <v>3771</v>
      </c>
      <c r="E2277" s="197" t="s">
        <v>3772</v>
      </c>
      <c r="F2277" s="1" t="s">
        <v>239</v>
      </c>
      <c r="G2277" s="1" t="s">
        <v>287</v>
      </c>
      <c r="H2277" s="17">
        <v>0</v>
      </c>
      <c r="I2277" s="12">
        <v>11</v>
      </c>
      <c r="J2277" s="1" t="s">
        <v>11</v>
      </c>
      <c r="K2277" s="1" t="s">
        <v>9</v>
      </c>
      <c r="L2277" s="4">
        <v>11</v>
      </c>
      <c r="M2277" s="1" t="s">
        <v>6551</v>
      </c>
      <c r="N2277" s="12">
        <v>0</v>
      </c>
      <c r="O2277" s="12" t="s">
        <v>6551</v>
      </c>
      <c r="P2277" s="14">
        <v>11.324133605143484</v>
      </c>
      <c r="Q2277" s="12" t="s">
        <v>6551</v>
      </c>
      <c r="R2277" s="14">
        <v>0</v>
      </c>
      <c r="S2277" s="12" t="s">
        <v>6551</v>
      </c>
      <c r="T2277" s="14">
        <v>1.7083267994354712</v>
      </c>
      <c r="U2277" s="12" t="s">
        <v>6551</v>
      </c>
      <c r="V2277" s="17">
        <v>0</v>
      </c>
      <c r="W2277" s="12" t="s">
        <v>6551</v>
      </c>
      <c r="X2277" s="17">
        <v>0</v>
      </c>
      <c r="Y2277" s="12" t="s">
        <v>6551</v>
      </c>
      <c r="Z2277" s="17">
        <v>144428</v>
      </c>
      <c r="AA2277" s="12" t="s">
        <v>6551</v>
      </c>
      <c r="AB2277" s="17" t="s">
        <v>6551</v>
      </c>
      <c r="AC2277" s="12" t="s">
        <v>6551</v>
      </c>
      <c r="AD2277" s="17">
        <v>0</v>
      </c>
      <c r="AE2277" s="12" t="s">
        <v>6551</v>
      </c>
      <c r="AF2277" s="17">
        <v>12754</v>
      </c>
      <c r="AG2277" s="12" t="s">
        <v>6551</v>
      </c>
      <c r="AH2277" s="17" t="s">
        <v>6551</v>
      </c>
      <c r="AI2277" s="12" t="s">
        <v>6551</v>
      </c>
      <c r="AJ2277" s="17">
        <v>0</v>
      </c>
      <c r="AK2277" s="12" t="s">
        <v>6551</v>
      </c>
      <c r="AL2277" s="17">
        <v>0</v>
      </c>
      <c r="AM2277" s="12" t="s">
        <v>6551</v>
      </c>
      <c r="AN2277" s="17">
        <v>0</v>
      </c>
      <c r="AO2277" s="12" t="s">
        <v>6551</v>
      </c>
      <c r="AP2277" s="192">
        <v>0</v>
      </c>
      <c r="AQ2277" s="12" t="s">
        <v>6551</v>
      </c>
      <c r="AR2277" s="17">
        <v>21788</v>
      </c>
      <c r="AS2277" s="12" t="s">
        <v>6551</v>
      </c>
      <c r="AT2277" s="17">
        <v>0</v>
      </c>
      <c r="AU2277" s="1" t="s">
        <v>6551</v>
      </c>
      <c r="AV2277" s="1" t="str">
        <f>IF(OR(M2277="Q",O2277="Q",Q2277="Q",S2277="Q",U2277="Q",W2277="Q",Y2277="Q",AA2277="Q",AC2277="Q",AE2277="Q",AG2277="Q",AI2277="Q",AK2277="Q",AM2277="Q",AO2277="Q",AQ2277="Q",AS2277="Q",AU2277="Q"),"Yes","No")</f>
        <v>No</v>
      </c>
    </row>
    <row r="2278" spans="1:48" x14ac:dyDescent="0.2">
      <c r="A2278" s="1" t="s">
        <v>3813</v>
      </c>
      <c r="B2278" s="1" t="s">
        <v>2021</v>
      </c>
      <c r="C2278" s="1" t="s">
        <v>57</v>
      </c>
      <c r="D2278" s="194" t="s">
        <v>3814</v>
      </c>
      <c r="E2278" s="197" t="s">
        <v>3815</v>
      </c>
      <c r="F2278" s="1" t="s">
        <v>239</v>
      </c>
      <c r="G2278" s="1" t="s">
        <v>287</v>
      </c>
      <c r="H2278" s="17">
        <v>0</v>
      </c>
      <c r="I2278" s="12">
        <v>11</v>
      </c>
      <c r="J2278" s="1" t="s">
        <v>11</v>
      </c>
      <c r="K2278" s="1" t="s">
        <v>9</v>
      </c>
      <c r="L2278" s="4">
        <v>11</v>
      </c>
      <c r="M2278" s="1" t="s">
        <v>6551</v>
      </c>
      <c r="N2278" s="12">
        <v>0</v>
      </c>
      <c r="O2278" s="12" t="s">
        <v>6551</v>
      </c>
      <c r="P2278" s="14">
        <v>21.57134039707849</v>
      </c>
      <c r="Q2278" s="12" t="s">
        <v>6551</v>
      </c>
      <c r="R2278" s="14">
        <v>0</v>
      </c>
      <c r="S2278" s="12" t="s">
        <v>6551</v>
      </c>
      <c r="T2278" s="14">
        <v>4.1087336693755789</v>
      </c>
      <c r="U2278" s="12" t="s">
        <v>6551</v>
      </c>
      <c r="V2278" s="17">
        <v>0</v>
      </c>
      <c r="W2278" s="12" t="s">
        <v>6551</v>
      </c>
      <c r="X2278" s="17">
        <v>0</v>
      </c>
      <c r="Y2278" s="12" t="s">
        <v>6551</v>
      </c>
      <c r="Z2278" s="17">
        <v>209695</v>
      </c>
      <c r="AA2278" s="12" t="s">
        <v>6551</v>
      </c>
      <c r="AB2278" s="17" t="s">
        <v>6551</v>
      </c>
      <c r="AC2278" s="12" t="s">
        <v>6551</v>
      </c>
      <c r="AD2278" s="17">
        <v>0</v>
      </c>
      <c r="AE2278" s="12" t="s">
        <v>6551</v>
      </c>
      <c r="AF2278" s="17">
        <v>9721</v>
      </c>
      <c r="AG2278" s="12" t="s">
        <v>6551</v>
      </c>
      <c r="AH2278" s="17" t="s">
        <v>6551</v>
      </c>
      <c r="AI2278" s="12" t="s">
        <v>6551</v>
      </c>
      <c r="AJ2278" s="17">
        <v>0</v>
      </c>
      <c r="AK2278" s="12" t="s">
        <v>6551</v>
      </c>
      <c r="AL2278" s="17">
        <v>0</v>
      </c>
      <c r="AM2278" s="12" t="s">
        <v>6551</v>
      </c>
      <c r="AN2278" s="17">
        <v>0</v>
      </c>
      <c r="AO2278" s="12" t="s">
        <v>6551</v>
      </c>
      <c r="AP2278" s="192">
        <v>0</v>
      </c>
      <c r="AQ2278" s="12" t="s">
        <v>6551</v>
      </c>
      <c r="AR2278" s="17">
        <v>39941</v>
      </c>
      <c r="AS2278" s="12" t="s">
        <v>6551</v>
      </c>
      <c r="AT2278" s="17">
        <v>0</v>
      </c>
      <c r="AU2278" s="1" t="s">
        <v>6551</v>
      </c>
      <c r="AV2278" s="1" t="str">
        <f>IF(OR(M2278="Q",O2278="Q",Q2278="Q",S2278="Q",U2278="Q",W2278="Q",Y2278="Q",AA2278="Q",AC2278="Q",AE2278="Q",AG2278="Q",AI2278="Q",AK2278="Q",AM2278="Q",AO2278="Q",AQ2278="Q",AS2278="Q",AU2278="Q"),"Yes","No")</f>
        <v>No</v>
      </c>
    </row>
    <row r="2279" spans="1:48" x14ac:dyDescent="0.2">
      <c r="A2279" s="1" t="s">
        <v>3741</v>
      </c>
      <c r="B2279" s="1" t="s">
        <v>2873</v>
      </c>
      <c r="C2279" s="1" t="s">
        <v>58</v>
      </c>
      <c r="D2279" s="194" t="s">
        <v>3742</v>
      </c>
      <c r="E2279" s="197" t="s">
        <v>3743</v>
      </c>
      <c r="F2279" s="1" t="s">
        <v>305</v>
      </c>
      <c r="G2279" s="1" t="s">
        <v>287</v>
      </c>
      <c r="H2279" s="17">
        <v>0</v>
      </c>
      <c r="I2279" s="12">
        <v>11</v>
      </c>
      <c r="J2279" s="1" t="s">
        <v>11</v>
      </c>
      <c r="K2279" s="1" t="s">
        <v>9</v>
      </c>
      <c r="L2279" s="4">
        <v>11</v>
      </c>
      <c r="M2279" s="1" t="s">
        <v>6551</v>
      </c>
      <c r="N2279" s="12">
        <v>0</v>
      </c>
      <c r="O2279" s="12" t="s">
        <v>6551</v>
      </c>
      <c r="P2279" s="14">
        <v>13.917853231106243</v>
      </c>
      <c r="Q2279" s="12" t="s">
        <v>6551</v>
      </c>
      <c r="R2279" s="14">
        <v>0</v>
      </c>
      <c r="S2279" s="12" t="s">
        <v>6551</v>
      </c>
      <c r="T2279" s="14">
        <v>2.6594255811123282</v>
      </c>
      <c r="U2279" s="12" t="s">
        <v>6551</v>
      </c>
      <c r="V2279" s="17">
        <v>0</v>
      </c>
      <c r="W2279" s="12" t="s">
        <v>6551</v>
      </c>
      <c r="X2279" s="17">
        <v>0</v>
      </c>
      <c r="Y2279" s="12" t="s">
        <v>6551</v>
      </c>
      <c r="Z2279" s="17">
        <v>228726</v>
      </c>
      <c r="AA2279" s="12" t="s">
        <v>6551</v>
      </c>
      <c r="AB2279" s="17" t="s">
        <v>6551</v>
      </c>
      <c r="AC2279" s="12" t="s">
        <v>6551</v>
      </c>
      <c r="AD2279" s="17">
        <v>0</v>
      </c>
      <c r="AE2279" s="12" t="s">
        <v>6551</v>
      </c>
      <c r="AF2279" s="17">
        <v>16434</v>
      </c>
      <c r="AG2279" s="12" t="s">
        <v>6551</v>
      </c>
      <c r="AH2279" s="17" t="s">
        <v>6551</v>
      </c>
      <c r="AI2279" s="12" t="s">
        <v>6551</v>
      </c>
      <c r="AJ2279" s="17">
        <v>0</v>
      </c>
      <c r="AK2279" s="12" t="s">
        <v>6551</v>
      </c>
      <c r="AL2279" s="17">
        <v>0</v>
      </c>
      <c r="AM2279" s="12" t="s">
        <v>6551</v>
      </c>
      <c r="AN2279" s="17">
        <v>0</v>
      </c>
      <c r="AO2279" s="12" t="s">
        <v>6551</v>
      </c>
      <c r="AP2279" s="192">
        <v>0</v>
      </c>
      <c r="AQ2279" s="12" t="s">
        <v>6551</v>
      </c>
      <c r="AR2279" s="17">
        <v>43705</v>
      </c>
      <c r="AS2279" s="12" t="s">
        <v>6551</v>
      </c>
      <c r="AT2279" s="17">
        <v>0</v>
      </c>
      <c r="AU2279" s="1" t="s">
        <v>6551</v>
      </c>
      <c r="AV2279" s="1" t="str">
        <f>IF(OR(M2279="Q",O2279="Q",Q2279="Q",S2279="Q",U2279="Q",W2279="Q",Y2279="Q",AA2279="Q",AC2279="Q",AE2279="Q",AG2279="Q",AI2279="Q",AK2279="Q",AM2279="Q",AO2279="Q",AQ2279="Q",AS2279="Q",AU2279="Q"),"Yes","No")</f>
        <v>No</v>
      </c>
    </row>
    <row r="2280" spans="1:48" x14ac:dyDescent="0.2">
      <c r="A2280" s="1" t="s">
        <v>3539</v>
      </c>
      <c r="B2280" s="1" t="s">
        <v>3540</v>
      </c>
      <c r="C2280" s="1" t="s">
        <v>71</v>
      </c>
      <c r="D2280" s="194" t="s">
        <v>3541</v>
      </c>
      <c r="E2280" s="197" t="s">
        <v>3542</v>
      </c>
      <c r="F2280" s="1" t="s">
        <v>239</v>
      </c>
      <c r="G2280" s="1" t="s">
        <v>287</v>
      </c>
      <c r="H2280" s="17">
        <v>0</v>
      </c>
      <c r="I2280" s="12">
        <v>11</v>
      </c>
      <c r="J2280" s="1" t="s">
        <v>11</v>
      </c>
      <c r="K2280" s="1" t="s">
        <v>9</v>
      </c>
      <c r="L2280" s="4">
        <v>11</v>
      </c>
      <c r="M2280" s="1" t="s">
        <v>6551</v>
      </c>
      <c r="N2280" s="12">
        <v>0</v>
      </c>
      <c r="O2280" s="12" t="s">
        <v>6551</v>
      </c>
      <c r="P2280" s="14">
        <v>13.625379453586834</v>
      </c>
      <c r="Q2280" s="12" t="s">
        <v>6551</v>
      </c>
      <c r="R2280" s="14">
        <v>0</v>
      </c>
      <c r="S2280" s="12" t="s">
        <v>6551</v>
      </c>
      <c r="T2280" s="14">
        <v>4.0282393353570862</v>
      </c>
      <c r="U2280" s="12" t="s">
        <v>6551</v>
      </c>
      <c r="V2280" s="17">
        <v>0</v>
      </c>
      <c r="W2280" s="12" t="s">
        <v>6551</v>
      </c>
      <c r="X2280" s="17">
        <v>0</v>
      </c>
      <c r="Y2280" s="12" t="s">
        <v>6551</v>
      </c>
      <c r="Z2280" s="17">
        <v>341125</v>
      </c>
      <c r="AA2280" s="12" t="s">
        <v>6551</v>
      </c>
      <c r="AB2280" s="17" t="s">
        <v>6551</v>
      </c>
      <c r="AC2280" s="12" t="s">
        <v>6551</v>
      </c>
      <c r="AD2280" s="17">
        <v>0</v>
      </c>
      <c r="AE2280" s="12" t="s">
        <v>6551</v>
      </c>
      <c r="AF2280" s="17">
        <v>25036</v>
      </c>
      <c r="AG2280" s="12" t="s">
        <v>6551</v>
      </c>
      <c r="AH2280" s="17" t="s">
        <v>6551</v>
      </c>
      <c r="AI2280" s="12" t="s">
        <v>6551</v>
      </c>
      <c r="AJ2280" s="17">
        <v>0</v>
      </c>
      <c r="AK2280" s="12" t="s">
        <v>6551</v>
      </c>
      <c r="AL2280" s="17">
        <v>0</v>
      </c>
      <c r="AM2280" s="12" t="s">
        <v>6551</v>
      </c>
      <c r="AN2280" s="17">
        <v>0</v>
      </c>
      <c r="AO2280" s="12" t="s">
        <v>6551</v>
      </c>
      <c r="AP2280" s="192">
        <v>0</v>
      </c>
      <c r="AQ2280" s="12" t="s">
        <v>6551</v>
      </c>
      <c r="AR2280" s="17">
        <v>100851</v>
      </c>
      <c r="AS2280" s="12" t="s">
        <v>6551</v>
      </c>
      <c r="AT2280" s="17">
        <v>0</v>
      </c>
      <c r="AU2280" s="1" t="s">
        <v>6551</v>
      </c>
      <c r="AV2280" s="1" t="str">
        <f>IF(OR(M2280="Q",O2280="Q",Q2280="Q",S2280="Q",U2280="Q",W2280="Q",Y2280="Q",AA2280="Q",AC2280="Q",AE2280="Q",AG2280="Q",AI2280="Q",AK2280="Q",AM2280="Q",AO2280="Q",AQ2280="Q",AS2280="Q",AU2280="Q"),"Yes","No")</f>
        <v>No</v>
      </c>
    </row>
    <row r="2281" spans="1:48" x14ac:dyDescent="0.2">
      <c r="A2281" s="1" t="s">
        <v>3303</v>
      </c>
      <c r="B2281" s="1" t="s">
        <v>2553</v>
      </c>
      <c r="C2281" s="1" t="s">
        <v>96</v>
      </c>
      <c r="D2281" s="194" t="s">
        <v>3304</v>
      </c>
      <c r="E2281" s="197" t="s">
        <v>3305</v>
      </c>
      <c r="F2281" s="1" t="s">
        <v>239</v>
      </c>
      <c r="G2281" s="1" t="s">
        <v>287</v>
      </c>
      <c r="H2281" s="17">
        <v>0</v>
      </c>
      <c r="I2281" s="12">
        <v>11</v>
      </c>
      <c r="J2281" s="1" t="s">
        <v>11</v>
      </c>
      <c r="K2281" s="1" t="s">
        <v>9</v>
      </c>
      <c r="L2281" s="4">
        <v>11</v>
      </c>
      <c r="M2281" s="1" t="s">
        <v>6551</v>
      </c>
      <c r="N2281" s="12">
        <v>0</v>
      </c>
      <c r="O2281" s="12" t="s">
        <v>6551</v>
      </c>
      <c r="P2281" s="14">
        <v>30.921904169259491</v>
      </c>
      <c r="Q2281" s="12" t="s">
        <v>6551</v>
      </c>
      <c r="R2281" s="14">
        <v>0</v>
      </c>
      <c r="S2281" s="12" t="s">
        <v>6551</v>
      </c>
      <c r="T2281" s="14">
        <v>3.1591474797759802</v>
      </c>
      <c r="U2281" s="12" t="s">
        <v>6551</v>
      </c>
      <c r="V2281" s="17">
        <v>0</v>
      </c>
      <c r="W2281" s="12" t="s">
        <v>6551</v>
      </c>
      <c r="X2281" s="17">
        <v>0</v>
      </c>
      <c r="Y2281" s="12" t="s">
        <v>6551</v>
      </c>
      <c r="Z2281" s="17">
        <v>198766</v>
      </c>
      <c r="AA2281" s="12" t="s">
        <v>6551</v>
      </c>
      <c r="AB2281" s="17" t="s">
        <v>6551</v>
      </c>
      <c r="AC2281" s="12" t="s">
        <v>6551</v>
      </c>
      <c r="AD2281" s="17">
        <v>0</v>
      </c>
      <c r="AE2281" s="12" t="s">
        <v>6551</v>
      </c>
      <c r="AF2281" s="17">
        <v>6428</v>
      </c>
      <c r="AG2281" s="12" t="s">
        <v>6551</v>
      </c>
      <c r="AH2281" s="17" t="s">
        <v>6551</v>
      </c>
      <c r="AI2281" s="12" t="s">
        <v>6551</v>
      </c>
      <c r="AJ2281" s="17">
        <v>0</v>
      </c>
      <c r="AK2281" s="12" t="s">
        <v>6551</v>
      </c>
      <c r="AL2281" s="17">
        <v>0</v>
      </c>
      <c r="AM2281" s="12" t="s">
        <v>6551</v>
      </c>
      <c r="AN2281" s="17">
        <v>0</v>
      </c>
      <c r="AO2281" s="12" t="s">
        <v>6551</v>
      </c>
      <c r="AP2281" s="192">
        <v>0</v>
      </c>
      <c r="AQ2281" s="12" t="s">
        <v>6551</v>
      </c>
      <c r="AR2281" s="17">
        <v>20307</v>
      </c>
      <c r="AS2281" s="12" t="s">
        <v>6551</v>
      </c>
      <c r="AT2281" s="17">
        <v>0</v>
      </c>
      <c r="AU2281" s="1" t="s">
        <v>6551</v>
      </c>
      <c r="AV2281" s="1" t="str">
        <f>IF(OR(M2281="Q",O2281="Q",Q2281="Q",S2281="Q",U2281="Q",W2281="Q",Y2281="Q",AA2281="Q",AC2281="Q",AE2281="Q",AG2281="Q",AI2281="Q",AK2281="Q",AM2281="Q",AO2281="Q",AQ2281="Q",AS2281="Q",AU2281="Q"),"Yes","No")</f>
        <v>No</v>
      </c>
    </row>
    <row r="2282" spans="1:48" x14ac:dyDescent="0.2">
      <c r="A2282" s="1" t="s">
        <v>3702</v>
      </c>
      <c r="B2282" s="1" t="s">
        <v>3703</v>
      </c>
      <c r="C2282" s="1" t="s">
        <v>96</v>
      </c>
      <c r="D2282" s="194" t="s">
        <v>3704</v>
      </c>
      <c r="E2282" s="197" t="s">
        <v>3705</v>
      </c>
      <c r="F2282" s="1" t="s">
        <v>239</v>
      </c>
      <c r="G2282" s="1" t="s">
        <v>287</v>
      </c>
      <c r="H2282" s="17">
        <v>0</v>
      </c>
      <c r="I2282" s="12">
        <v>11</v>
      </c>
      <c r="J2282" s="1" t="s">
        <v>11</v>
      </c>
      <c r="K2282" s="1" t="s">
        <v>9</v>
      </c>
      <c r="L2282" s="4">
        <v>11</v>
      </c>
      <c r="M2282" s="1" t="s">
        <v>6551</v>
      </c>
      <c r="N2282" s="12">
        <v>0</v>
      </c>
      <c r="O2282" s="12" t="s">
        <v>6551</v>
      </c>
      <c r="P2282" s="14">
        <v>17.403911384354462</v>
      </c>
      <c r="Q2282" s="12" t="s">
        <v>6551</v>
      </c>
      <c r="R2282" s="14">
        <v>0</v>
      </c>
      <c r="S2282" s="12" t="s">
        <v>6551</v>
      </c>
      <c r="T2282" s="14">
        <v>6.900784396862413</v>
      </c>
      <c r="U2282" s="12" t="s">
        <v>6551</v>
      </c>
      <c r="V2282" s="17">
        <v>0</v>
      </c>
      <c r="W2282" s="12" t="s">
        <v>6551</v>
      </c>
      <c r="X2282" s="17">
        <v>0</v>
      </c>
      <c r="Y2282" s="12" t="s">
        <v>6551</v>
      </c>
      <c r="Z2282" s="17">
        <v>328377</v>
      </c>
      <c r="AA2282" s="12" t="s">
        <v>6551</v>
      </c>
      <c r="AB2282" s="17" t="s">
        <v>6551</v>
      </c>
      <c r="AC2282" s="12" t="s">
        <v>6551</v>
      </c>
      <c r="AD2282" s="17">
        <v>0</v>
      </c>
      <c r="AE2282" s="12" t="s">
        <v>6551</v>
      </c>
      <c r="AF2282" s="17">
        <v>18868</v>
      </c>
      <c r="AG2282" s="12" t="s">
        <v>6551</v>
      </c>
      <c r="AH2282" s="17" t="s">
        <v>6551</v>
      </c>
      <c r="AI2282" s="12" t="s">
        <v>6551</v>
      </c>
      <c r="AJ2282" s="17">
        <v>0</v>
      </c>
      <c r="AK2282" s="12" t="s">
        <v>6551</v>
      </c>
      <c r="AL2282" s="17">
        <v>0</v>
      </c>
      <c r="AM2282" s="12" t="s">
        <v>6551</v>
      </c>
      <c r="AN2282" s="17">
        <v>0</v>
      </c>
      <c r="AO2282" s="12" t="s">
        <v>6551</v>
      </c>
      <c r="AP2282" s="192">
        <v>0</v>
      </c>
      <c r="AQ2282" s="12" t="s">
        <v>6551</v>
      </c>
      <c r="AR2282" s="17">
        <v>130204</v>
      </c>
      <c r="AS2282" s="12" t="s">
        <v>6551</v>
      </c>
      <c r="AT2282" s="17">
        <v>0</v>
      </c>
      <c r="AU2282" s="1" t="s">
        <v>6551</v>
      </c>
      <c r="AV2282" s="1" t="str">
        <f>IF(OR(M2282="Q",O2282="Q",Q2282="Q",S2282="Q",U2282="Q",W2282="Q",Y2282="Q",AA2282="Q",AC2282="Q",AE2282="Q",AG2282="Q",AI2282="Q",AK2282="Q",AM2282="Q",AO2282="Q",AQ2282="Q",AS2282="Q",AU2282="Q"),"Yes","No")</f>
        <v>No</v>
      </c>
    </row>
    <row r="2283" spans="1:48" x14ac:dyDescent="0.2">
      <c r="A2283" s="1" t="s">
        <v>3766</v>
      </c>
      <c r="B2283" s="1" t="s">
        <v>3767</v>
      </c>
      <c r="C2283" s="1" t="s">
        <v>96</v>
      </c>
      <c r="D2283" s="194" t="s">
        <v>3768</v>
      </c>
      <c r="E2283" s="197" t="s">
        <v>3769</v>
      </c>
      <c r="F2283" s="1" t="s">
        <v>239</v>
      </c>
      <c r="G2283" s="1" t="s">
        <v>287</v>
      </c>
      <c r="H2283" s="17">
        <v>0</v>
      </c>
      <c r="I2283" s="12">
        <v>11</v>
      </c>
      <c r="J2283" s="1" t="s">
        <v>11</v>
      </c>
      <c r="K2283" s="1" t="s">
        <v>9</v>
      </c>
      <c r="L2283" s="4">
        <v>11</v>
      </c>
      <c r="M2283" s="1" t="s">
        <v>6551</v>
      </c>
      <c r="N2283" s="12">
        <v>0</v>
      </c>
      <c r="O2283" s="12" t="s">
        <v>6551</v>
      </c>
      <c r="P2283" s="14">
        <v>48.243146067415729</v>
      </c>
      <c r="Q2283" s="12" t="s">
        <v>6551</v>
      </c>
      <c r="R2283" s="14">
        <v>0</v>
      </c>
      <c r="S2283" s="12" t="s">
        <v>6551</v>
      </c>
      <c r="T2283" s="14">
        <v>9.8487640449438203</v>
      </c>
      <c r="U2283" s="12" t="s">
        <v>6551</v>
      </c>
      <c r="V2283" s="17">
        <v>0</v>
      </c>
      <c r="W2283" s="12" t="s">
        <v>6551</v>
      </c>
      <c r="X2283" s="17">
        <v>0</v>
      </c>
      <c r="Y2283" s="12" t="s">
        <v>6551</v>
      </c>
      <c r="Z2283" s="17">
        <v>214682</v>
      </c>
      <c r="AA2283" s="12" t="s">
        <v>6551</v>
      </c>
      <c r="AB2283" s="17" t="s">
        <v>6551</v>
      </c>
      <c r="AC2283" s="12" t="s">
        <v>6551</v>
      </c>
      <c r="AD2283" s="17">
        <v>0</v>
      </c>
      <c r="AE2283" s="12" t="s">
        <v>6551</v>
      </c>
      <c r="AF2283" s="17">
        <v>4450</v>
      </c>
      <c r="AG2283" s="12" t="s">
        <v>6551</v>
      </c>
      <c r="AH2283" s="17" t="s">
        <v>6551</v>
      </c>
      <c r="AI2283" s="12" t="s">
        <v>6551</v>
      </c>
      <c r="AJ2283" s="17">
        <v>0</v>
      </c>
      <c r="AK2283" s="12" t="s">
        <v>6551</v>
      </c>
      <c r="AL2283" s="17">
        <v>0</v>
      </c>
      <c r="AM2283" s="12" t="s">
        <v>6551</v>
      </c>
      <c r="AN2283" s="17">
        <v>0</v>
      </c>
      <c r="AO2283" s="12" t="s">
        <v>6551</v>
      </c>
      <c r="AP2283" s="192">
        <v>0</v>
      </c>
      <c r="AQ2283" s="12" t="s">
        <v>6551</v>
      </c>
      <c r="AR2283" s="17">
        <v>43827</v>
      </c>
      <c r="AS2283" s="12" t="s">
        <v>6551</v>
      </c>
      <c r="AT2283" s="17">
        <v>0</v>
      </c>
      <c r="AU2283" s="1" t="s">
        <v>6551</v>
      </c>
      <c r="AV2283" s="1" t="str">
        <f>IF(OR(M2283="Q",O2283="Q",Q2283="Q",S2283="Q",U2283="Q",W2283="Q",Y2283="Q",AA2283="Q",AC2283="Q",AE2283="Q",AG2283="Q",AI2283="Q",AK2283="Q",AM2283="Q",AO2283="Q",AQ2283="Q",AS2283="Q",AU2283="Q"),"Yes","No")</f>
        <v>No</v>
      </c>
    </row>
    <row r="2284" spans="1:48" x14ac:dyDescent="0.2">
      <c r="A2284" s="1" t="s">
        <v>3857</v>
      </c>
      <c r="B2284" s="1" t="s">
        <v>1402</v>
      </c>
      <c r="C2284" s="1" t="s">
        <v>96</v>
      </c>
      <c r="D2284" s="194" t="s">
        <v>3858</v>
      </c>
      <c r="E2284" s="197" t="s">
        <v>3859</v>
      </c>
      <c r="F2284" s="1" t="s">
        <v>239</v>
      </c>
      <c r="G2284" s="1" t="s">
        <v>287</v>
      </c>
      <c r="H2284" s="17">
        <v>0</v>
      </c>
      <c r="I2284" s="12">
        <v>11</v>
      </c>
      <c r="J2284" s="1" t="s">
        <v>11</v>
      </c>
      <c r="K2284" s="1" t="s">
        <v>9</v>
      </c>
      <c r="L2284" s="4">
        <v>11</v>
      </c>
      <c r="M2284" s="1" t="s">
        <v>6551</v>
      </c>
      <c r="N2284" s="12">
        <v>0</v>
      </c>
      <c r="O2284" s="12" t="s">
        <v>6551</v>
      </c>
      <c r="P2284" s="14">
        <v>13.550714285714285</v>
      </c>
      <c r="Q2284" s="12" t="s">
        <v>6551</v>
      </c>
      <c r="R2284" s="14">
        <v>0</v>
      </c>
      <c r="S2284" s="12" t="s">
        <v>6551</v>
      </c>
      <c r="T2284" s="14">
        <v>4.1875714285714283</v>
      </c>
      <c r="U2284" s="12" t="s">
        <v>6551</v>
      </c>
      <c r="V2284" s="17">
        <v>0</v>
      </c>
      <c r="W2284" s="12" t="s">
        <v>6551</v>
      </c>
      <c r="X2284" s="17">
        <v>0</v>
      </c>
      <c r="Y2284" s="12" t="s">
        <v>6551</v>
      </c>
      <c r="Z2284" s="17">
        <v>94855</v>
      </c>
      <c r="AA2284" s="12" t="s">
        <v>6551</v>
      </c>
      <c r="AB2284" s="17" t="s">
        <v>6551</v>
      </c>
      <c r="AC2284" s="12" t="s">
        <v>6551</v>
      </c>
      <c r="AD2284" s="17">
        <v>0</v>
      </c>
      <c r="AE2284" s="12" t="s">
        <v>6551</v>
      </c>
      <c r="AF2284" s="17">
        <v>7000</v>
      </c>
      <c r="AG2284" s="12" t="s">
        <v>6551</v>
      </c>
      <c r="AH2284" s="17" t="s">
        <v>6551</v>
      </c>
      <c r="AI2284" s="12" t="s">
        <v>6551</v>
      </c>
      <c r="AJ2284" s="17">
        <v>0</v>
      </c>
      <c r="AK2284" s="12" t="s">
        <v>6551</v>
      </c>
      <c r="AL2284" s="17">
        <v>0</v>
      </c>
      <c r="AM2284" s="12" t="s">
        <v>6551</v>
      </c>
      <c r="AN2284" s="17">
        <v>0</v>
      </c>
      <c r="AO2284" s="12" t="s">
        <v>6551</v>
      </c>
      <c r="AP2284" s="192">
        <v>0</v>
      </c>
      <c r="AQ2284" s="12" t="s">
        <v>6551</v>
      </c>
      <c r="AR2284" s="17">
        <v>29313</v>
      </c>
      <c r="AS2284" s="12" t="s">
        <v>6551</v>
      </c>
      <c r="AT2284" s="17">
        <v>0</v>
      </c>
      <c r="AU2284" s="1" t="s">
        <v>6551</v>
      </c>
      <c r="AV2284" s="1" t="str">
        <f>IF(OR(M2284="Q",O2284="Q",Q2284="Q",S2284="Q",U2284="Q",W2284="Q",Y2284="Q",AA2284="Q",AC2284="Q",AE2284="Q",AG2284="Q",AI2284="Q",AK2284="Q",AM2284="Q",AO2284="Q",AQ2284="Q",AS2284="Q",AU2284="Q"),"Yes","No")</f>
        <v>No</v>
      </c>
    </row>
    <row r="2285" spans="1:48" x14ac:dyDescent="0.2">
      <c r="A2285" s="1" t="s">
        <v>4069</v>
      </c>
      <c r="B2285" s="1" t="s">
        <v>4070</v>
      </c>
      <c r="C2285" s="1" t="s">
        <v>96</v>
      </c>
      <c r="D2285" s="194" t="s">
        <v>4071</v>
      </c>
      <c r="E2285" s="197" t="s">
        <v>4072</v>
      </c>
      <c r="F2285" s="1" t="s">
        <v>239</v>
      </c>
      <c r="G2285" s="1" t="s">
        <v>287</v>
      </c>
      <c r="H2285" s="17">
        <v>0</v>
      </c>
      <c r="I2285" s="12">
        <v>11</v>
      </c>
      <c r="J2285" s="1" t="s">
        <v>11</v>
      </c>
      <c r="K2285" s="1" t="s">
        <v>9</v>
      </c>
      <c r="L2285" s="4">
        <v>11</v>
      </c>
      <c r="M2285" s="1" t="s">
        <v>6551</v>
      </c>
      <c r="N2285" s="12">
        <v>0</v>
      </c>
      <c r="O2285" s="12" t="s">
        <v>6551</v>
      </c>
      <c r="P2285" s="14">
        <v>13.789768745620183</v>
      </c>
      <c r="Q2285" s="12" t="s">
        <v>6551</v>
      </c>
      <c r="R2285" s="14">
        <v>0</v>
      </c>
      <c r="S2285" s="12" t="s">
        <v>6551</v>
      </c>
      <c r="T2285" s="14">
        <v>2.4700615121077631</v>
      </c>
      <c r="U2285" s="12" t="s">
        <v>6551</v>
      </c>
      <c r="V2285" s="17">
        <v>0</v>
      </c>
      <c r="W2285" s="12" t="s">
        <v>6551</v>
      </c>
      <c r="X2285" s="17">
        <v>0</v>
      </c>
      <c r="Y2285" s="12" t="s">
        <v>6551</v>
      </c>
      <c r="Z2285" s="17">
        <v>177102</v>
      </c>
      <c r="AA2285" s="12" t="s">
        <v>6551</v>
      </c>
      <c r="AB2285" s="17" t="s">
        <v>6551</v>
      </c>
      <c r="AC2285" s="12" t="s">
        <v>6551</v>
      </c>
      <c r="AD2285" s="17">
        <v>0</v>
      </c>
      <c r="AE2285" s="12" t="s">
        <v>6551</v>
      </c>
      <c r="AF2285" s="17">
        <v>12843</v>
      </c>
      <c r="AG2285" s="12" t="s">
        <v>6551</v>
      </c>
      <c r="AH2285" s="17" t="s">
        <v>6551</v>
      </c>
      <c r="AI2285" s="12" t="s">
        <v>6551</v>
      </c>
      <c r="AJ2285" s="17">
        <v>0</v>
      </c>
      <c r="AK2285" s="12" t="s">
        <v>6551</v>
      </c>
      <c r="AL2285" s="17">
        <v>0</v>
      </c>
      <c r="AM2285" s="12" t="s">
        <v>6551</v>
      </c>
      <c r="AN2285" s="17">
        <v>0</v>
      </c>
      <c r="AO2285" s="12" t="s">
        <v>6551</v>
      </c>
      <c r="AP2285" s="192">
        <v>0</v>
      </c>
      <c r="AQ2285" s="12" t="s">
        <v>6551</v>
      </c>
      <c r="AR2285" s="17">
        <v>31723</v>
      </c>
      <c r="AS2285" s="12" t="s">
        <v>6551</v>
      </c>
      <c r="AT2285" s="17">
        <v>0</v>
      </c>
      <c r="AU2285" s="1" t="s">
        <v>6551</v>
      </c>
      <c r="AV2285" s="1" t="str">
        <f>IF(OR(M2285="Q",O2285="Q",Q2285="Q",S2285="Q",U2285="Q",W2285="Q",Y2285="Q",AA2285="Q",AC2285="Q",AE2285="Q",AG2285="Q",AI2285="Q",AK2285="Q",AM2285="Q",AO2285="Q",AQ2285="Q",AS2285="Q",AU2285="Q"),"Yes","No")</f>
        <v>No</v>
      </c>
    </row>
    <row r="2286" spans="1:48" x14ac:dyDescent="0.2">
      <c r="A2286" s="1" t="s">
        <v>3747</v>
      </c>
      <c r="B2286" s="1" t="s">
        <v>3748</v>
      </c>
      <c r="C2286" s="1" t="s">
        <v>117</v>
      </c>
      <c r="D2286" s="194" t="s">
        <v>3749</v>
      </c>
      <c r="E2286" s="197" t="s">
        <v>3750</v>
      </c>
      <c r="F2286" s="1" t="s">
        <v>239</v>
      </c>
      <c r="G2286" s="1" t="s">
        <v>287</v>
      </c>
      <c r="H2286" s="17">
        <v>0</v>
      </c>
      <c r="I2286" s="12">
        <v>11</v>
      </c>
      <c r="J2286" s="1" t="s">
        <v>17</v>
      </c>
      <c r="K2286" s="1" t="s">
        <v>13</v>
      </c>
      <c r="L2286" s="4">
        <v>11</v>
      </c>
      <c r="M2286" s="1" t="s">
        <v>6551</v>
      </c>
      <c r="N2286" s="12">
        <v>0</v>
      </c>
      <c r="O2286" s="12" t="s">
        <v>6551</v>
      </c>
      <c r="P2286" s="14">
        <v>12.108710676530064</v>
      </c>
      <c r="Q2286" s="12" t="s">
        <v>6551</v>
      </c>
      <c r="R2286" s="14">
        <v>0</v>
      </c>
      <c r="S2286" s="12" t="s">
        <v>6551</v>
      </c>
      <c r="T2286" s="14">
        <v>2.6256175288606753</v>
      </c>
      <c r="U2286" s="12" t="s">
        <v>6551</v>
      </c>
      <c r="V2286" s="17">
        <v>0</v>
      </c>
      <c r="W2286" s="12" t="s">
        <v>6551</v>
      </c>
      <c r="X2286" s="17">
        <v>0</v>
      </c>
      <c r="Y2286" s="12" t="s">
        <v>6551</v>
      </c>
      <c r="Z2286" s="17">
        <v>473051</v>
      </c>
      <c r="AA2286" s="12" t="s">
        <v>6551</v>
      </c>
      <c r="AB2286" s="17" t="s">
        <v>6551</v>
      </c>
      <c r="AC2286" s="12" t="s">
        <v>6551</v>
      </c>
      <c r="AD2286" s="17">
        <v>0</v>
      </c>
      <c r="AE2286" s="12" t="s">
        <v>6551</v>
      </c>
      <c r="AF2286" s="17">
        <v>39067</v>
      </c>
      <c r="AG2286" s="12" t="s">
        <v>6551</v>
      </c>
      <c r="AH2286" s="17" t="s">
        <v>6551</v>
      </c>
      <c r="AI2286" s="12" t="s">
        <v>6551</v>
      </c>
      <c r="AJ2286" s="17">
        <v>0</v>
      </c>
      <c r="AK2286" s="12" t="s">
        <v>6551</v>
      </c>
      <c r="AL2286" s="17">
        <v>0</v>
      </c>
      <c r="AM2286" s="12" t="s">
        <v>6551</v>
      </c>
      <c r="AN2286" s="17">
        <v>0</v>
      </c>
      <c r="AO2286" s="12" t="s">
        <v>6551</v>
      </c>
      <c r="AP2286" s="192">
        <v>0</v>
      </c>
      <c r="AQ2286" s="12" t="s">
        <v>6551</v>
      </c>
      <c r="AR2286" s="17">
        <v>102575</v>
      </c>
      <c r="AS2286" s="12" t="s">
        <v>6551</v>
      </c>
      <c r="AT2286" s="17">
        <v>0</v>
      </c>
      <c r="AU2286" s="1" t="s">
        <v>6551</v>
      </c>
      <c r="AV2286" s="1" t="str">
        <f>IF(OR(M2286="Q",O2286="Q",Q2286="Q",S2286="Q",U2286="Q",W2286="Q",Y2286="Q",AA2286="Q",AC2286="Q",AE2286="Q",AG2286="Q",AI2286="Q",AK2286="Q",AM2286="Q",AO2286="Q",AQ2286="Q",AS2286="Q",AU2286="Q"),"Yes","No")</f>
        <v>No</v>
      </c>
    </row>
    <row r="2287" spans="1:48" x14ac:dyDescent="0.2">
      <c r="A2287" s="1" t="s">
        <v>4292</v>
      </c>
      <c r="B2287" s="1" t="s">
        <v>4293</v>
      </c>
      <c r="C2287" s="1" t="s">
        <v>64</v>
      </c>
      <c r="D2287" s="194" t="s">
        <v>4294</v>
      </c>
      <c r="E2287" s="197" t="s">
        <v>4295</v>
      </c>
      <c r="F2287" s="1" t="s">
        <v>1645</v>
      </c>
      <c r="G2287" s="1" t="s">
        <v>287</v>
      </c>
      <c r="H2287" s="17">
        <v>0</v>
      </c>
      <c r="I2287" s="12">
        <v>11</v>
      </c>
      <c r="J2287" s="1" t="s">
        <v>11</v>
      </c>
      <c r="K2287" s="1" t="s">
        <v>9</v>
      </c>
      <c r="L2287" s="4">
        <v>11</v>
      </c>
      <c r="M2287" s="1" t="s">
        <v>6551</v>
      </c>
      <c r="N2287" s="12">
        <v>0</v>
      </c>
      <c r="O2287" s="12" t="s">
        <v>6551</v>
      </c>
      <c r="P2287" s="14">
        <v>21.801421001926784</v>
      </c>
      <c r="Q2287" s="12" t="s">
        <v>6551</v>
      </c>
      <c r="R2287" s="14">
        <v>0</v>
      </c>
      <c r="S2287" s="12" t="s">
        <v>6551</v>
      </c>
      <c r="T2287" s="14">
        <v>2.0452793834296723</v>
      </c>
      <c r="U2287" s="12" t="s">
        <v>6551</v>
      </c>
      <c r="V2287" s="17">
        <v>0</v>
      </c>
      <c r="W2287" s="12" t="s">
        <v>6551</v>
      </c>
      <c r="X2287" s="17">
        <v>0</v>
      </c>
      <c r="Y2287" s="12" t="s">
        <v>6551</v>
      </c>
      <c r="Z2287" s="17">
        <v>181039</v>
      </c>
      <c r="AA2287" s="12" t="s">
        <v>6551</v>
      </c>
      <c r="AB2287" s="17" t="s">
        <v>6551</v>
      </c>
      <c r="AC2287" s="12" t="s">
        <v>6551</v>
      </c>
      <c r="AD2287" s="17">
        <v>0</v>
      </c>
      <c r="AE2287" s="12" t="s">
        <v>6551</v>
      </c>
      <c r="AF2287" s="17">
        <v>8304</v>
      </c>
      <c r="AG2287" s="12" t="s">
        <v>6551</v>
      </c>
      <c r="AH2287" s="17" t="s">
        <v>6551</v>
      </c>
      <c r="AI2287" s="12" t="s">
        <v>6551</v>
      </c>
      <c r="AJ2287" s="17">
        <v>0</v>
      </c>
      <c r="AK2287" s="12" t="s">
        <v>6551</v>
      </c>
      <c r="AL2287" s="17">
        <v>0</v>
      </c>
      <c r="AM2287" s="12" t="s">
        <v>6551</v>
      </c>
      <c r="AN2287" s="17">
        <v>0</v>
      </c>
      <c r="AO2287" s="12" t="s">
        <v>6551</v>
      </c>
      <c r="AP2287" s="192">
        <v>0</v>
      </c>
      <c r="AQ2287" s="12" t="s">
        <v>6551</v>
      </c>
      <c r="AR2287" s="17">
        <v>16984</v>
      </c>
      <c r="AS2287" s="12" t="s">
        <v>6551</v>
      </c>
      <c r="AT2287" s="17">
        <v>0</v>
      </c>
      <c r="AU2287" s="1" t="s">
        <v>6551</v>
      </c>
      <c r="AV2287" s="1" t="str">
        <f>IF(OR(M2287="Q",O2287="Q",Q2287="Q",S2287="Q",U2287="Q",W2287="Q",Y2287="Q",AA2287="Q",AC2287="Q",AE2287="Q",AG2287="Q",AI2287="Q",AK2287="Q",AM2287="Q",AO2287="Q",AQ2287="Q",AS2287="Q",AU2287="Q"),"Yes","No")</f>
        <v>No</v>
      </c>
    </row>
    <row r="2288" spans="1:48" x14ac:dyDescent="0.2">
      <c r="A2288" s="1" t="s">
        <v>4311</v>
      </c>
      <c r="B2288" s="1" t="s">
        <v>4312</v>
      </c>
      <c r="C2288" s="1" t="s">
        <v>64</v>
      </c>
      <c r="D2288" s="194" t="s">
        <v>4313</v>
      </c>
      <c r="E2288" s="197" t="s">
        <v>4314</v>
      </c>
      <c r="F2288" s="1" t="s">
        <v>1645</v>
      </c>
      <c r="G2288" s="1" t="s">
        <v>287</v>
      </c>
      <c r="H2288" s="17">
        <v>0</v>
      </c>
      <c r="I2288" s="12">
        <v>11</v>
      </c>
      <c r="J2288" s="1" t="s">
        <v>11</v>
      </c>
      <c r="K2288" s="1" t="s">
        <v>9</v>
      </c>
      <c r="L2288" s="4">
        <v>11</v>
      </c>
      <c r="M2288" s="1" t="s">
        <v>6551</v>
      </c>
      <c r="N2288" s="12">
        <v>0</v>
      </c>
      <c r="O2288" s="12" t="s">
        <v>6551</v>
      </c>
      <c r="P2288" s="14">
        <v>12.217790530846486</v>
      </c>
      <c r="Q2288" s="12" t="s">
        <v>6551</v>
      </c>
      <c r="R2288" s="14">
        <v>0</v>
      </c>
      <c r="S2288" s="12" t="s">
        <v>6551</v>
      </c>
      <c r="T2288" s="14">
        <v>2.622572931611669</v>
      </c>
      <c r="U2288" s="12" t="s">
        <v>6551</v>
      </c>
      <c r="V2288" s="17">
        <v>0</v>
      </c>
      <c r="W2288" s="12" t="s">
        <v>6551</v>
      </c>
      <c r="X2288" s="17">
        <v>0</v>
      </c>
      <c r="Y2288" s="12" t="s">
        <v>6551</v>
      </c>
      <c r="Z2288" s="17">
        <v>127737</v>
      </c>
      <c r="AA2288" s="12" t="s">
        <v>6551</v>
      </c>
      <c r="AB2288" s="17" t="s">
        <v>6551</v>
      </c>
      <c r="AC2288" s="12" t="s">
        <v>6551</v>
      </c>
      <c r="AD2288" s="17">
        <v>0</v>
      </c>
      <c r="AE2288" s="12" t="s">
        <v>6551</v>
      </c>
      <c r="AF2288" s="17">
        <v>10455</v>
      </c>
      <c r="AG2288" s="12" t="s">
        <v>6551</v>
      </c>
      <c r="AH2288" s="17" t="s">
        <v>6551</v>
      </c>
      <c r="AI2288" s="12" t="s">
        <v>6551</v>
      </c>
      <c r="AJ2288" s="17">
        <v>0</v>
      </c>
      <c r="AK2288" s="12" t="s">
        <v>6551</v>
      </c>
      <c r="AL2288" s="17">
        <v>0</v>
      </c>
      <c r="AM2288" s="12" t="s">
        <v>6551</v>
      </c>
      <c r="AN2288" s="17">
        <v>0</v>
      </c>
      <c r="AO2288" s="12" t="s">
        <v>6551</v>
      </c>
      <c r="AP2288" s="192">
        <v>0</v>
      </c>
      <c r="AQ2288" s="12" t="s">
        <v>6551</v>
      </c>
      <c r="AR2288" s="17">
        <v>27419</v>
      </c>
      <c r="AS2288" s="12" t="s">
        <v>6551</v>
      </c>
      <c r="AT2288" s="17">
        <v>0</v>
      </c>
      <c r="AU2288" s="1" t="s">
        <v>6551</v>
      </c>
      <c r="AV2288" s="1" t="str">
        <f>IF(OR(M2288="Q",O2288="Q",Q2288="Q",S2288="Q",U2288="Q",W2288="Q",Y2288="Q",AA2288="Q",AC2288="Q",AE2288="Q",AG2288="Q",AI2288="Q",AK2288="Q",AM2288="Q",AO2288="Q",AQ2288="Q",AS2288="Q",AU2288="Q"),"Yes","No")</f>
        <v>No</v>
      </c>
    </row>
    <row r="2289" spans="1:48" x14ac:dyDescent="0.2">
      <c r="A2289" s="1" t="s">
        <v>4393</v>
      </c>
      <c r="B2289" s="1" t="s">
        <v>4394</v>
      </c>
      <c r="C2289" s="1" t="s">
        <v>64</v>
      </c>
      <c r="D2289" s="194" t="s">
        <v>4395</v>
      </c>
      <c r="E2289" s="197" t="s">
        <v>4396</v>
      </c>
      <c r="F2289" s="1" t="s">
        <v>1645</v>
      </c>
      <c r="G2289" s="1" t="s">
        <v>287</v>
      </c>
      <c r="H2289" s="17">
        <v>0</v>
      </c>
      <c r="I2289" s="12">
        <v>11</v>
      </c>
      <c r="J2289" s="1" t="s">
        <v>11</v>
      </c>
      <c r="K2289" s="1" t="s">
        <v>9</v>
      </c>
      <c r="L2289" s="4">
        <v>11</v>
      </c>
      <c r="M2289" s="1" t="s">
        <v>6551</v>
      </c>
      <c r="N2289" s="12">
        <v>0</v>
      </c>
      <c r="O2289" s="12" t="s">
        <v>6551</v>
      </c>
      <c r="P2289" s="14">
        <v>25.744362715543229</v>
      </c>
      <c r="Q2289" s="12" t="s">
        <v>6551</v>
      </c>
      <c r="R2289" s="14">
        <v>0</v>
      </c>
      <c r="S2289" s="12" t="s">
        <v>6551</v>
      </c>
      <c r="T2289" s="14">
        <v>1.9641866634511034</v>
      </c>
      <c r="U2289" s="12" t="s">
        <v>6551</v>
      </c>
      <c r="V2289" s="17">
        <v>0</v>
      </c>
      <c r="W2289" s="12" t="s">
        <v>6551</v>
      </c>
      <c r="X2289" s="17">
        <v>0</v>
      </c>
      <c r="Y2289" s="12" t="s">
        <v>6551</v>
      </c>
      <c r="Z2289" s="17">
        <v>213498</v>
      </c>
      <c r="AA2289" s="12" t="s">
        <v>6551</v>
      </c>
      <c r="AB2289" s="17" t="s">
        <v>6551</v>
      </c>
      <c r="AC2289" s="12" t="s">
        <v>6551</v>
      </c>
      <c r="AD2289" s="17">
        <v>0</v>
      </c>
      <c r="AE2289" s="12" t="s">
        <v>6551</v>
      </c>
      <c r="AF2289" s="17">
        <v>8293</v>
      </c>
      <c r="AG2289" s="12" t="s">
        <v>6551</v>
      </c>
      <c r="AH2289" s="17" t="s">
        <v>6551</v>
      </c>
      <c r="AI2289" s="12" t="s">
        <v>6551</v>
      </c>
      <c r="AJ2289" s="17">
        <v>0</v>
      </c>
      <c r="AK2289" s="12" t="s">
        <v>6551</v>
      </c>
      <c r="AL2289" s="17">
        <v>0</v>
      </c>
      <c r="AM2289" s="12" t="s">
        <v>6551</v>
      </c>
      <c r="AN2289" s="17">
        <v>0</v>
      </c>
      <c r="AO2289" s="12" t="s">
        <v>6551</v>
      </c>
      <c r="AP2289" s="192">
        <v>0</v>
      </c>
      <c r="AQ2289" s="12" t="s">
        <v>6551</v>
      </c>
      <c r="AR2289" s="17">
        <v>16289</v>
      </c>
      <c r="AS2289" s="12" t="s">
        <v>6551</v>
      </c>
      <c r="AT2289" s="17">
        <v>0</v>
      </c>
      <c r="AU2289" s="1" t="s">
        <v>6551</v>
      </c>
      <c r="AV2289" s="1" t="str">
        <f>IF(OR(M2289="Q",O2289="Q",Q2289="Q",S2289="Q",U2289="Q",W2289="Q",Y2289="Q",AA2289="Q",AC2289="Q",AE2289="Q",AG2289="Q",AI2289="Q",AK2289="Q",AM2289="Q",AO2289="Q",AQ2289="Q",AS2289="Q",AU2289="Q"),"Yes","No")</f>
        <v>No</v>
      </c>
    </row>
    <row r="2290" spans="1:48" x14ac:dyDescent="0.2">
      <c r="A2290" s="1" t="s">
        <v>4425</v>
      </c>
      <c r="B2290" s="1" t="s">
        <v>1319</v>
      </c>
      <c r="C2290" s="1" t="s">
        <v>98</v>
      </c>
      <c r="D2290" s="194" t="s">
        <v>4426</v>
      </c>
      <c r="E2290" s="197" t="s">
        <v>4427</v>
      </c>
      <c r="F2290" s="1" t="s">
        <v>239</v>
      </c>
      <c r="G2290" s="1" t="s">
        <v>287</v>
      </c>
      <c r="H2290" s="17">
        <v>0</v>
      </c>
      <c r="I2290" s="12">
        <v>11</v>
      </c>
      <c r="J2290" s="1" t="s">
        <v>11</v>
      </c>
      <c r="K2290" s="1" t="s">
        <v>9</v>
      </c>
      <c r="L2290" s="4">
        <v>11</v>
      </c>
      <c r="M2290" s="1" t="s">
        <v>6551</v>
      </c>
      <c r="N2290" s="12">
        <v>0</v>
      </c>
      <c r="O2290" s="12" t="s">
        <v>6551</v>
      </c>
      <c r="P2290" s="14">
        <v>18.473499246933944</v>
      </c>
      <c r="Q2290" s="12" t="s">
        <v>6551</v>
      </c>
      <c r="R2290" s="14">
        <v>0</v>
      </c>
      <c r="S2290" s="12" t="s">
        <v>6551</v>
      </c>
      <c r="T2290" s="14">
        <v>1.3435415620741591</v>
      </c>
      <c r="U2290" s="12" t="s">
        <v>6551</v>
      </c>
      <c r="V2290" s="17">
        <v>0</v>
      </c>
      <c r="W2290" s="12" t="s">
        <v>6551</v>
      </c>
      <c r="X2290" s="17">
        <v>0</v>
      </c>
      <c r="Y2290" s="12" t="s">
        <v>6551</v>
      </c>
      <c r="Z2290" s="17">
        <v>257576</v>
      </c>
      <c r="AA2290" s="12" t="s">
        <v>6551</v>
      </c>
      <c r="AB2290" s="17" t="s">
        <v>6551</v>
      </c>
      <c r="AC2290" s="12" t="s">
        <v>6551</v>
      </c>
      <c r="AD2290" s="17">
        <v>0</v>
      </c>
      <c r="AE2290" s="12" t="s">
        <v>6551</v>
      </c>
      <c r="AF2290" s="17">
        <v>13943</v>
      </c>
      <c r="AG2290" s="12" t="s">
        <v>6551</v>
      </c>
      <c r="AH2290" s="17" t="s">
        <v>6551</v>
      </c>
      <c r="AI2290" s="12" t="s">
        <v>6551</v>
      </c>
      <c r="AJ2290" s="17">
        <v>0</v>
      </c>
      <c r="AK2290" s="12" t="s">
        <v>6551</v>
      </c>
      <c r="AL2290" s="17">
        <v>0</v>
      </c>
      <c r="AM2290" s="12" t="s">
        <v>6551</v>
      </c>
      <c r="AN2290" s="17">
        <v>0</v>
      </c>
      <c r="AO2290" s="12" t="s">
        <v>6551</v>
      </c>
      <c r="AP2290" s="192">
        <v>0</v>
      </c>
      <c r="AQ2290" s="12" t="s">
        <v>6551</v>
      </c>
      <c r="AR2290" s="17">
        <v>18733</v>
      </c>
      <c r="AS2290" s="12" t="s">
        <v>6551</v>
      </c>
      <c r="AT2290" s="17">
        <v>0</v>
      </c>
      <c r="AU2290" s="1" t="s">
        <v>6551</v>
      </c>
      <c r="AV2290" s="1" t="str">
        <f>IF(OR(M2290="Q",O2290="Q",Q2290="Q",S2290="Q",U2290="Q",W2290="Q",Y2290="Q",AA2290="Q",AC2290="Q",AE2290="Q",AG2290="Q",AI2290="Q",AK2290="Q",AM2290="Q",AO2290="Q",AQ2290="Q",AS2290="Q",AU2290="Q"),"Yes","No")</f>
        <v>No</v>
      </c>
    </row>
    <row r="2291" spans="1:48" x14ac:dyDescent="0.2">
      <c r="A2291" s="1" t="s">
        <v>4784</v>
      </c>
      <c r="B2291" s="1" t="s">
        <v>2412</v>
      </c>
      <c r="C2291" s="1" t="s">
        <v>54</v>
      </c>
      <c r="D2291" s="194" t="s">
        <v>4785</v>
      </c>
      <c r="E2291" s="197" t="s">
        <v>4786</v>
      </c>
      <c r="F2291" s="1" t="s">
        <v>242</v>
      </c>
      <c r="G2291" s="1" t="s">
        <v>287</v>
      </c>
      <c r="H2291" s="17">
        <v>0</v>
      </c>
      <c r="I2291" s="12">
        <v>11</v>
      </c>
      <c r="J2291" s="1" t="s">
        <v>12</v>
      </c>
      <c r="K2291" s="1" t="s">
        <v>9</v>
      </c>
      <c r="L2291" s="4">
        <v>11</v>
      </c>
      <c r="M2291" s="1" t="s">
        <v>6551</v>
      </c>
      <c r="N2291" s="12">
        <v>0</v>
      </c>
      <c r="O2291" s="12" t="s">
        <v>6551</v>
      </c>
      <c r="P2291" s="14">
        <v>13.514359111997239</v>
      </c>
      <c r="Q2291" s="12" t="s">
        <v>6551</v>
      </c>
      <c r="R2291" s="14">
        <v>0</v>
      </c>
      <c r="S2291" s="12" t="s">
        <v>6551</v>
      </c>
      <c r="T2291" s="14">
        <v>12.563245274337641</v>
      </c>
      <c r="U2291" s="12" t="s">
        <v>6551</v>
      </c>
      <c r="V2291" s="17">
        <v>0</v>
      </c>
      <c r="W2291" s="12" t="s">
        <v>6551</v>
      </c>
      <c r="X2291" s="17">
        <v>0</v>
      </c>
      <c r="Y2291" s="12" t="s">
        <v>6551</v>
      </c>
      <c r="Z2291" s="17">
        <v>352468</v>
      </c>
      <c r="AA2291" s="12" t="s">
        <v>6551</v>
      </c>
      <c r="AB2291" s="17" t="s">
        <v>6551</v>
      </c>
      <c r="AC2291" s="12" t="s">
        <v>6551</v>
      </c>
      <c r="AD2291" s="17">
        <v>0</v>
      </c>
      <c r="AE2291" s="12" t="s">
        <v>6551</v>
      </c>
      <c r="AF2291" s="17">
        <v>26081</v>
      </c>
      <c r="AG2291" s="12" t="s">
        <v>6551</v>
      </c>
      <c r="AH2291" s="17" t="s">
        <v>6551</v>
      </c>
      <c r="AI2291" s="12" t="s">
        <v>6551</v>
      </c>
      <c r="AJ2291" s="17">
        <v>0</v>
      </c>
      <c r="AK2291" s="12" t="s">
        <v>6551</v>
      </c>
      <c r="AL2291" s="17">
        <v>0</v>
      </c>
      <c r="AM2291" s="12" t="s">
        <v>6551</v>
      </c>
      <c r="AN2291" s="17">
        <v>0</v>
      </c>
      <c r="AO2291" s="12" t="s">
        <v>6551</v>
      </c>
      <c r="AP2291" s="192">
        <v>0</v>
      </c>
      <c r="AQ2291" s="12" t="s">
        <v>6551</v>
      </c>
      <c r="AR2291" s="17">
        <v>327662</v>
      </c>
      <c r="AS2291" s="12" t="s">
        <v>6551</v>
      </c>
      <c r="AT2291" s="17">
        <v>0</v>
      </c>
      <c r="AU2291" s="1" t="s">
        <v>6551</v>
      </c>
      <c r="AV2291" s="1" t="str">
        <f>IF(OR(M2291="Q",O2291="Q",Q2291="Q",S2291="Q",U2291="Q",W2291="Q",Y2291="Q",AA2291="Q",AC2291="Q",AE2291="Q",AG2291="Q",AI2291="Q",AK2291="Q",AM2291="Q",AO2291="Q",AQ2291="Q",AS2291="Q",AU2291="Q"),"Yes","No")</f>
        <v>No</v>
      </c>
    </row>
    <row r="2292" spans="1:48" x14ac:dyDescent="0.2">
      <c r="A2292" s="1" t="s">
        <v>4929</v>
      </c>
      <c r="B2292" s="1" t="s">
        <v>4540</v>
      </c>
      <c r="C2292" s="1" t="s">
        <v>54</v>
      </c>
      <c r="D2292" s="194" t="s">
        <v>4930</v>
      </c>
      <c r="E2292" s="197" t="s">
        <v>4931</v>
      </c>
      <c r="F2292" s="1" t="s">
        <v>242</v>
      </c>
      <c r="G2292" s="1" t="s">
        <v>287</v>
      </c>
      <c r="H2292" s="17">
        <v>0</v>
      </c>
      <c r="I2292" s="12">
        <v>11</v>
      </c>
      <c r="J2292" s="1" t="s">
        <v>11</v>
      </c>
      <c r="K2292" s="1" t="s">
        <v>9</v>
      </c>
      <c r="L2292" s="4">
        <v>11</v>
      </c>
      <c r="M2292" s="1" t="s">
        <v>6551</v>
      </c>
      <c r="N2292" s="12">
        <v>0</v>
      </c>
      <c r="O2292" s="12" t="s">
        <v>6551</v>
      </c>
      <c r="P2292" s="14">
        <v>14.645390786618901</v>
      </c>
      <c r="Q2292" s="12" t="s">
        <v>6551</v>
      </c>
      <c r="R2292" s="14">
        <v>0</v>
      </c>
      <c r="S2292" s="12" t="s">
        <v>6551</v>
      </c>
      <c r="T2292" s="14">
        <v>2.58998940410717</v>
      </c>
      <c r="U2292" s="12" t="s">
        <v>6551</v>
      </c>
      <c r="V2292" s="17">
        <v>0</v>
      </c>
      <c r="W2292" s="12" t="s">
        <v>6551</v>
      </c>
      <c r="X2292" s="17">
        <v>0</v>
      </c>
      <c r="Y2292" s="12" t="s">
        <v>6551</v>
      </c>
      <c r="Z2292" s="17">
        <v>290257</v>
      </c>
      <c r="AA2292" s="12" t="s">
        <v>6551</v>
      </c>
      <c r="AB2292" s="17" t="s">
        <v>6551</v>
      </c>
      <c r="AC2292" s="12" t="s">
        <v>6551</v>
      </c>
      <c r="AD2292" s="17">
        <v>0</v>
      </c>
      <c r="AE2292" s="12" t="s">
        <v>6551</v>
      </c>
      <c r="AF2292" s="17">
        <v>19819</v>
      </c>
      <c r="AG2292" s="12" t="s">
        <v>6551</v>
      </c>
      <c r="AH2292" s="17" t="s">
        <v>6551</v>
      </c>
      <c r="AI2292" s="12" t="s">
        <v>6551</v>
      </c>
      <c r="AJ2292" s="17">
        <v>0</v>
      </c>
      <c r="AK2292" s="12" t="s">
        <v>6551</v>
      </c>
      <c r="AL2292" s="17">
        <v>0</v>
      </c>
      <c r="AM2292" s="12" t="s">
        <v>6551</v>
      </c>
      <c r="AN2292" s="17">
        <v>0</v>
      </c>
      <c r="AO2292" s="12" t="s">
        <v>6551</v>
      </c>
      <c r="AP2292" s="192">
        <v>0</v>
      </c>
      <c r="AQ2292" s="12" t="s">
        <v>6551</v>
      </c>
      <c r="AR2292" s="17">
        <v>51331</v>
      </c>
      <c r="AS2292" s="12" t="s">
        <v>6551</v>
      </c>
      <c r="AT2292" s="17">
        <v>0</v>
      </c>
      <c r="AU2292" s="1" t="s">
        <v>6551</v>
      </c>
      <c r="AV2292" s="1" t="str">
        <f>IF(OR(M2292="Q",O2292="Q",Q2292="Q",S2292="Q",U2292="Q",W2292="Q",Y2292="Q",AA2292="Q",AC2292="Q",AE2292="Q",AG2292="Q",AI2292="Q",AK2292="Q",AM2292="Q",AO2292="Q",AQ2292="Q",AS2292="Q",AU2292="Q"),"Yes","No")</f>
        <v>No</v>
      </c>
    </row>
    <row r="2293" spans="1:48" x14ac:dyDescent="0.2">
      <c r="A2293" s="1" t="s">
        <v>4450</v>
      </c>
      <c r="B2293" s="1" t="s">
        <v>4451</v>
      </c>
      <c r="C2293" s="1" t="s">
        <v>61</v>
      </c>
      <c r="D2293" s="194" t="s">
        <v>4452</v>
      </c>
      <c r="E2293" s="197" t="s">
        <v>4453</v>
      </c>
      <c r="F2293" s="1" t="s">
        <v>305</v>
      </c>
      <c r="G2293" s="1" t="s">
        <v>287</v>
      </c>
      <c r="H2293" s="17">
        <v>0</v>
      </c>
      <c r="I2293" s="12">
        <v>11</v>
      </c>
      <c r="J2293" s="1" t="s">
        <v>11</v>
      </c>
      <c r="K2293" s="1" t="s">
        <v>9</v>
      </c>
      <c r="L2293" s="4">
        <v>11</v>
      </c>
      <c r="M2293" s="1" t="s">
        <v>6551</v>
      </c>
      <c r="N2293" s="12">
        <v>0</v>
      </c>
      <c r="O2293" s="12" t="s">
        <v>6551</v>
      </c>
      <c r="P2293" s="14">
        <v>30.077404222048475</v>
      </c>
      <c r="Q2293" s="12" t="s">
        <v>123</v>
      </c>
      <c r="R2293" s="14">
        <v>0</v>
      </c>
      <c r="S2293" s="12" t="s">
        <v>6551</v>
      </c>
      <c r="T2293" s="14">
        <v>10.624706802189211</v>
      </c>
      <c r="U2293" s="12" t="s">
        <v>123</v>
      </c>
      <c r="V2293" s="17">
        <v>0</v>
      </c>
      <c r="W2293" s="12" t="s">
        <v>6551</v>
      </c>
      <c r="X2293" s="17">
        <v>0</v>
      </c>
      <c r="Y2293" s="12" t="s">
        <v>6551</v>
      </c>
      <c r="Z2293" s="17">
        <v>192345</v>
      </c>
      <c r="AA2293" s="12" t="s">
        <v>6551</v>
      </c>
      <c r="AB2293" s="17" t="s">
        <v>6551</v>
      </c>
      <c r="AC2293" s="12" t="s">
        <v>6551</v>
      </c>
      <c r="AD2293" s="17">
        <v>0</v>
      </c>
      <c r="AE2293" s="12" t="s">
        <v>6551</v>
      </c>
      <c r="AF2293" s="17">
        <v>6395</v>
      </c>
      <c r="AG2293" s="12" t="s">
        <v>123</v>
      </c>
      <c r="AH2293" s="17" t="s">
        <v>6551</v>
      </c>
      <c r="AI2293" s="12" t="s">
        <v>6551</v>
      </c>
      <c r="AJ2293" s="17">
        <v>0</v>
      </c>
      <c r="AK2293" s="12" t="s">
        <v>6551</v>
      </c>
      <c r="AL2293" s="17">
        <v>0</v>
      </c>
      <c r="AM2293" s="12" t="s">
        <v>6551</v>
      </c>
      <c r="AN2293" s="17">
        <v>0</v>
      </c>
      <c r="AO2293" s="12" t="s">
        <v>6551</v>
      </c>
      <c r="AP2293" s="192">
        <v>0</v>
      </c>
      <c r="AQ2293" s="12" t="s">
        <v>6551</v>
      </c>
      <c r="AR2293" s="17">
        <v>67945</v>
      </c>
      <c r="AS2293" s="12" t="s">
        <v>6551</v>
      </c>
      <c r="AT2293" s="17">
        <v>0</v>
      </c>
      <c r="AU2293" s="1" t="s">
        <v>6551</v>
      </c>
      <c r="AV2293" s="1" t="str">
        <f>IF(OR(M2293="Q",O2293="Q",Q2293="Q",S2293="Q",U2293="Q",W2293="Q",Y2293="Q",AA2293="Q",AC2293="Q",AE2293="Q",AG2293="Q",AI2293="Q",AK2293="Q",AM2293="Q",AO2293="Q",AQ2293="Q",AS2293="Q",AU2293="Q"),"Yes","No")</f>
        <v>No</v>
      </c>
    </row>
    <row r="2294" spans="1:48" x14ac:dyDescent="0.2">
      <c r="A2294" s="1" t="s">
        <v>4683</v>
      </c>
      <c r="B2294" s="1" t="s">
        <v>4684</v>
      </c>
      <c r="C2294" s="1" t="s">
        <v>61</v>
      </c>
      <c r="D2294" s="194" t="s">
        <v>4685</v>
      </c>
      <c r="E2294" s="197" t="s">
        <v>4686</v>
      </c>
      <c r="F2294" s="1" t="s">
        <v>305</v>
      </c>
      <c r="G2294" s="1" t="s">
        <v>287</v>
      </c>
      <c r="H2294" s="17">
        <v>0</v>
      </c>
      <c r="I2294" s="12">
        <v>11</v>
      </c>
      <c r="J2294" s="1" t="s">
        <v>11</v>
      </c>
      <c r="K2294" s="1" t="s">
        <v>9</v>
      </c>
      <c r="L2294" s="4">
        <v>11</v>
      </c>
      <c r="M2294" s="1" t="s">
        <v>6551</v>
      </c>
      <c r="N2294" s="12">
        <v>0</v>
      </c>
      <c r="O2294" s="12" t="s">
        <v>6551</v>
      </c>
      <c r="P2294" s="14">
        <v>20.100609756097562</v>
      </c>
      <c r="Q2294" s="12" t="s">
        <v>6551</v>
      </c>
      <c r="R2294" s="14">
        <v>0</v>
      </c>
      <c r="S2294" s="12" t="s">
        <v>6551</v>
      </c>
      <c r="T2294" s="14">
        <v>7.456663763066202</v>
      </c>
      <c r="U2294" s="12" t="s">
        <v>6551</v>
      </c>
      <c r="V2294" s="17">
        <v>0</v>
      </c>
      <c r="W2294" s="12" t="s">
        <v>6551</v>
      </c>
      <c r="X2294" s="17">
        <v>0</v>
      </c>
      <c r="Y2294" s="12" t="s">
        <v>6551</v>
      </c>
      <c r="Z2294" s="17">
        <v>92302</v>
      </c>
      <c r="AA2294" s="12" t="s">
        <v>6551</v>
      </c>
      <c r="AB2294" s="17" t="s">
        <v>6551</v>
      </c>
      <c r="AC2294" s="12" t="s">
        <v>6551</v>
      </c>
      <c r="AD2294" s="17">
        <v>0</v>
      </c>
      <c r="AE2294" s="12" t="s">
        <v>6551</v>
      </c>
      <c r="AF2294" s="17">
        <v>4592</v>
      </c>
      <c r="AG2294" s="12" t="s">
        <v>6551</v>
      </c>
      <c r="AH2294" s="17" t="s">
        <v>6551</v>
      </c>
      <c r="AI2294" s="12" t="s">
        <v>6551</v>
      </c>
      <c r="AJ2294" s="17">
        <v>0</v>
      </c>
      <c r="AK2294" s="12" t="s">
        <v>6551</v>
      </c>
      <c r="AL2294" s="17">
        <v>0</v>
      </c>
      <c r="AM2294" s="12" t="s">
        <v>6551</v>
      </c>
      <c r="AN2294" s="17">
        <v>0</v>
      </c>
      <c r="AO2294" s="12" t="s">
        <v>6551</v>
      </c>
      <c r="AP2294" s="192">
        <v>0</v>
      </c>
      <c r="AQ2294" s="12" t="s">
        <v>6551</v>
      </c>
      <c r="AR2294" s="17">
        <v>34241</v>
      </c>
      <c r="AS2294" s="12" t="s">
        <v>6551</v>
      </c>
      <c r="AT2294" s="17">
        <v>0</v>
      </c>
      <c r="AU2294" s="1" t="s">
        <v>6551</v>
      </c>
      <c r="AV2294" s="1" t="str">
        <f>IF(OR(M2294="Q",O2294="Q",Q2294="Q",S2294="Q",U2294="Q",W2294="Q",Y2294="Q",AA2294="Q",AC2294="Q",AE2294="Q",AG2294="Q",AI2294="Q",AK2294="Q",AM2294="Q",AO2294="Q",AQ2294="Q",AS2294="Q",AU2294="Q"),"Yes","No")</f>
        <v>No</v>
      </c>
    </row>
    <row r="2295" spans="1:48" x14ac:dyDescent="0.2">
      <c r="A2295" s="1" t="s">
        <v>5244</v>
      </c>
      <c r="B2295" s="1" t="s">
        <v>2840</v>
      </c>
      <c r="C2295" s="1" t="s">
        <v>78</v>
      </c>
      <c r="D2295" s="194" t="s">
        <v>5245</v>
      </c>
      <c r="E2295" s="197" t="s">
        <v>5246</v>
      </c>
      <c r="F2295" s="1" t="s">
        <v>239</v>
      </c>
      <c r="G2295" s="1" t="s">
        <v>287</v>
      </c>
      <c r="H2295" s="17">
        <v>0</v>
      </c>
      <c r="I2295" s="12">
        <v>11</v>
      </c>
      <c r="J2295" s="1" t="s">
        <v>11</v>
      </c>
      <c r="K2295" s="1" t="s">
        <v>9</v>
      </c>
      <c r="L2295" s="4">
        <v>11</v>
      </c>
      <c r="M2295" s="1" t="s">
        <v>6551</v>
      </c>
      <c r="N2295" s="12">
        <v>0</v>
      </c>
      <c r="O2295" s="12" t="s">
        <v>6551</v>
      </c>
      <c r="P2295" s="14">
        <v>10.469759551556276</v>
      </c>
      <c r="Q2295" s="12" t="s">
        <v>122</v>
      </c>
      <c r="R2295" s="14">
        <v>0</v>
      </c>
      <c r="S2295" s="12" t="s">
        <v>6551</v>
      </c>
      <c r="T2295" s="14">
        <v>4.5388700398288835</v>
      </c>
      <c r="U2295" s="12" t="s">
        <v>122</v>
      </c>
      <c r="V2295" s="17">
        <v>0</v>
      </c>
      <c r="W2295" s="12" t="s">
        <v>6551</v>
      </c>
      <c r="X2295" s="17">
        <v>0</v>
      </c>
      <c r="Y2295" s="12" t="s">
        <v>6551</v>
      </c>
      <c r="Z2295" s="17">
        <v>141949</v>
      </c>
      <c r="AA2295" s="12" t="s">
        <v>6551</v>
      </c>
      <c r="AB2295" s="17" t="s">
        <v>6551</v>
      </c>
      <c r="AC2295" s="12" t="s">
        <v>6551</v>
      </c>
      <c r="AD2295" s="17">
        <v>0</v>
      </c>
      <c r="AE2295" s="12" t="s">
        <v>6551</v>
      </c>
      <c r="AF2295" s="17">
        <v>13558</v>
      </c>
      <c r="AG2295" s="12" t="s">
        <v>122</v>
      </c>
      <c r="AH2295" s="17" t="s">
        <v>6551</v>
      </c>
      <c r="AI2295" s="12" t="s">
        <v>6551</v>
      </c>
      <c r="AJ2295" s="17">
        <v>0</v>
      </c>
      <c r="AK2295" s="12" t="s">
        <v>6551</v>
      </c>
      <c r="AL2295" s="17">
        <v>0</v>
      </c>
      <c r="AM2295" s="12" t="s">
        <v>6551</v>
      </c>
      <c r="AN2295" s="17">
        <v>0</v>
      </c>
      <c r="AO2295" s="12" t="s">
        <v>6551</v>
      </c>
      <c r="AP2295" s="192">
        <v>0</v>
      </c>
      <c r="AQ2295" s="12" t="s">
        <v>6551</v>
      </c>
      <c r="AR2295" s="17">
        <v>61538</v>
      </c>
      <c r="AS2295" s="12" t="s">
        <v>6551</v>
      </c>
      <c r="AT2295" s="17">
        <v>0</v>
      </c>
      <c r="AU2295" s="1" t="s">
        <v>6551</v>
      </c>
      <c r="AV2295" s="1" t="str">
        <f>IF(OR(M2295="Q",O2295="Q",Q2295="Q",S2295="Q",U2295="Q",W2295="Q",Y2295="Q",AA2295="Q",AC2295="Q",AE2295="Q",AG2295="Q",AI2295="Q",AK2295="Q",AM2295="Q",AO2295="Q",AQ2295="Q",AS2295="Q",AU2295="Q"),"Yes","No")</f>
        <v>Yes</v>
      </c>
    </row>
    <row r="2296" spans="1:48" x14ac:dyDescent="0.2">
      <c r="A2296" s="1" t="s">
        <v>5381</v>
      </c>
      <c r="B2296" s="1" t="s">
        <v>5382</v>
      </c>
      <c r="C2296" s="1" t="s">
        <v>78</v>
      </c>
      <c r="D2296" s="194" t="s">
        <v>5383</v>
      </c>
      <c r="E2296" s="197" t="s">
        <v>5384</v>
      </c>
      <c r="F2296" s="1" t="s">
        <v>239</v>
      </c>
      <c r="G2296" s="1" t="s">
        <v>287</v>
      </c>
      <c r="H2296" s="17">
        <v>0</v>
      </c>
      <c r="I2296" s="12">
        <v>11</v>
      </c>
      <c r="J2296" s="1" t="s">
        <v>11</v>
      </c>
      <c r="K2296" s="1" t="s">
        <v>9</v>
      </c>
      <c r="L2296" s="4">
        <v>11</v>
      </c>
      <c r="M2296" s="1" t="s">
        <v>6551</v>
      </c>
      <c r="N2296" s="12">
        <v>0</v>
      </c>
      <c r="O2296" s="12" t="s">
        <v>6551</v>
      </c>
      <c r="P2296" s="14">
        <v>12.034605389139653</v>
      </c>
      <c r="Q2296" s="12" t="s">
        <v>122</v>
      </c>
      <c r="R2296" s="14">
        <v>0</v>
      </c>
      <c r="S2296" s="12" t="s">
        <v>6551</v>
      </c>
      <c r="T2296" s="14">
        <v>4.9135549172479829</v>
      </c>
      <c r="U2296" s="12" t="s">
        <v>122</v>
      </c>
      <c r="V2296" s="17">
        <v>0</v>
      </c>
      <c r="W2296" s="12" t="s">
        <v>6551</v>
      </c>
      <c r="X2296" s="17">
        <v>0</v>
      </c>
      <c r="Y2296" s="12" t="s">
        <v>6551</v>
      </c>
      <c r="Z2296" s="17">
        <v>87985</v>
      </c>
      <c r="AA2296" s="12" t="s">
        <v>6551</v>
      </c>
      <c r="AB2296" s="17" t="s">
        <v>6551</v>
      </c>
      <c r="AC2296" s="12" t="s">
        <v>6551</v>
      </c>
      <c r="AD2296" s="17">
        <v>0</v>
      </c>
      <c r="AE2296" s="12" t="s">
        <v>6551</v>
      </c>
      <c r="AF2296" s="17">
        <v>7311</v>
      </c>
      <c r="AG2296" s="12" t="s">
        <v>122</v>
      </c>
      <c r="AH2296" s="17" t="s">
        <v>6551</v>
      </c>
      <c r="AI2296" s="12" t="s">
        <v>6551</v>
      </c>
      <c r="AJ2296" s="17">
        <v>0</v>
      </c>
      <c r="AK2296" s="12" t="s">
        <v>6551</v>
      </c>
      <c r="AL2296" s="17">
        <v>0</v>
      </c>
      <c r="AM2296" s="12" t="s">
        <v>6551</v>
      </c>
      <c r="AN2296" s="17">
        <v>0</v>
      </c>
      <c r="AO2296" s="12" t="s">
        <v>6551</v>
      </c>
      <c r="AP2296" s="192">
        <v>0</v>
      </c>
      <c r="AQ2296" s="12" t="s">
        <v>6551</v>
      </c>
      <c r="AR2296" s="17">
        <v>35923</v>
      </c>
      <c r="AS2296" s="12" t="s">
        <v>122</v>
      </c>
      <c r="AT2296" s="17">
        <v>0</v>
      </c>
      <c r="AU2296" s="1" t="s">
        <v>6551</v>
      </c>
      <c r="AV2296" s="1" t="str">
        <f>IF(OR(M2296="Q",O2296="Q",Q2296="Q",S2296="Q",U2296="Q",W2296="Q",Y2296="Q",AA2296="Q",AC2296="Q",AE2296="Q",AG2296="Q",AI2296="Q",AK2296="Q",AM2296="Q",AO2296="Q",AQ2296="Q",AS2296="Q",AU2296="Q"),"Yes","No")</f>
        <v>Yes</v>
      </c>
    </row>
    <row r="2297" spans="1:48" x14ac:dyDescent="0.2">
      <c r="A2297" s="1" t="s">
        <v>5114</v>
      </c>
      <c r="B2297" s="1" t="s">
        <v>2072</v>
      </c>
      <c r="C2297" s="1" t="s">
        <v>80</v>
      </c>
      <c r="D2297" s="194" t="s">
        <v>5115</v>
      </c>
      <c r="E2297" s="197" t="s">
        <v>5116</v>
      </c>
      <c r="F2297" s="1" t="s">
        <v>305</v>
      </c>
      <c r="G2297" s="1" t="s">
        <v>287</v>
      </c>
      <c r="H2297" s="17">
        <v>0</v>
      </c>
      <c r="I2297" s="12">
        <v>11</v>
      </c>
      <c r="J2297" s="1" t="s">
        <v>11</v>
      </c>
      <c r="K2297" s="1" t="s">
        <v>9</v>
      </c>
      <c r="L2297" s="4">
        <v>11</v>
      </c>
      <c r="M2297" s="1" t="s">
        <v>6551</v>
      </c>
      <c r="N2297" s="12">
        <v>0</v>
      </c>
      <c r="O2297" s="12" t="s">
        <v>6551</v>
      </c>
      <c r="P2297" s="14">
        <v>12.325990016638935</v>
      </c>
      <c r="Q2297" s="12" t="s">
        <v>6551</v>
      </c>
      <c r="R2297" s="14">
        <v>0</v>
      </c>
      <c r="S2297" s="12" t="s">
        <v>6551</v>
      </c>
      <c r="T2297" s="14">
        <v>3.706089850249584</v>
      </c>
      <c r="U2297" s="12" t="s">
        <v>6551</v>
      </c>
      <c r="V2297" s="17">
        <v>0</v>
      </c>
      <c r="W2297" s="12" t="s">
        <v>6551</v>
      </c>
      <c r="X2297" s="17">
        <v>0</v>
      </c>
      <c r="Y2297" s="12" t="s">
        <v>6551</v>
      </c>
      <c r="Z2297" s="17">
        <v>185198</v>
      </c>
      <c r="AA2297" s="12" t="s">
        <v>6551</v>
      </c>
      <c r="AB2297" s="17" t="s">
        <v>6551</v>
      </c>
      <c r="AC2297" s="12" t="s">
        <v>6551</v>
      </c>
      <c r="AD2297" s="17">
        <v>0</v>
      </c>
      <c r="AE2297" s="12" t="s">
        <v>6551</v>
      </c>
      <c r="AF2297" s="17">
        <v>15025</v>
      </c>
      <c r="AG2297" s="12" t="s">
        <v>6551</v>
      </c>
      <c r="AH2297" s="17" t="s">
        <v>6551</v>
      </c>
      <c r="AI2297" s="12" t="s">
        <v>6551</v>
      </c>
      <c r="AJ2297" s="17">
        <v>0</v>
      </c>
      <c r="AK2297" s="12" t="s">
        <v>6551</v>
      </c>
      <c r="AL2297" s="17">
        <v>0</v>
      </c>
      <c r="AM2297" s="12" t="s">
        <v>6551</v>
      </c>
      <c r="AN2297" s="17">
        <v>0</v>
      </c>
      <c r="AO2297" s="12" t="s">
        <v>6551</v>
      </c>
      <c r="AP2297" s="192">
        <v>0</v>
      </c>
      <c r="AQ2297" s="12" t="s">
        <v>6551</v>
      </c>
      <c r="AR2297" s="17">
        <v>55684</v>
      </c>
      <c r="AS2297" s="12" t="s">
        <v>6551</v>
      </c>
      <c r="AT2297" s="17">
        <v>0</v>
      </c>
      <c r="AU2297" s="1" t="s">
        <v>6551</v>
      </c>
      <c r="AV2297" s="1" t="str">
        <f>IF(OR(M2297="Q",O2297="Q",Q2297="Q",S2297="Q",U2297="Q",W2297="Q",Y2297="Q",AA2297="Q",AC2297="Q",AE2297="Q",AG2297="Q",AI2297="Q",AK2297="Q",AM2297="Q",AO2297="Q",AQ2297="Q",AS2297="Q",AU2297="Q"),"Yes","No")</f>
        <v>No</v>
      </c>
    </row>
    <row r="2298" spans="1:48" x14ac:dyDescent="0.2">
      <c r="A2298" s="1" t="s">
        <v>5190</v>
      </c>
      <c r="B2298" s="1" t="s">
        <v>5191</v>
      </c>
      <c r="C2298" s="1" t="s">
        <v>80</v>
      </c>
      <c r="D2298" s="194" t="s">
        <v>5192</v>
      </c>
      <c r="E2298" s="197" t="s">
        <v>5193</v>
      </c>
      <c r="F2298" s="1" t="s">
        <v>305</v>
      </c>
      <c r="G2298" s="1" t="s">
        <v>287</v>
      </c>
      <c r="H2298" s="17">
        <v>0</v>
      </c>
      <c r="I2298" s="12">
        <v>11</v>
      </c>
      <c r="J2298" s="1" t="s">
        <v>11</v>
      </c>
      <c r="K2298" s="1" t="s">
        <v>9</v>
      </c>
      <c r="L2298" s="4">
        <v>11</v>
      </c>
      <c r="M2298" s="1" t="s">
        <v>6551</v>
      </c>
      <c r="N2298" s="12">
        <v>0</v>
      </c>
      <c r="O2298" s="12" t="s">
        <v>6551</v>
      </c>
      <c r="P2298" s="14">
        <v>25.556124383769436</v>
      </c>
      <c r="Q2298" s="12" t="s">
        <v>6551</v>
      </c>
      <c r="R2298" s="14">
        <v>0</v>
      </c>
      <c r="S2298" s="12" t="s">
        <v>6551</v>
      </c>
      <c r="T2298" s="14">
        <v>6.5026545316647706</v>
      </c>
      <c r="U2298" s="12" t="s">
        <v>6551</v>
      </c>
      <c r="V2298" s="17">
        <v>0</v>
      </c>
      <c r="W2298" s="12" t="s">
        <v>6551</v>
      </c>
      <c r="X2298" s="17">
        <v>0</v>
      </c>
      <c r="Y2298" s="12" t="s">
        <v>6551</v>
      </c>
      <c r="Z2298" s="17">
        <v>134783</v>
      </c>
      <c r="AA2298" s="12" t="s">
        <v>6551</v>
      </c>
      <c r="AB2298" s="17" t="s">
        <v>6551</v>
      </c>
      <c r="AC2298" s="12" t="s">
        <v>6551</v>
      </c>
      <c r="AD2298" s="17">
        <v>0</v>
      </c>
      <c r="AE2298" s="12" t="s">
        <v>6551</v>
      </c>
      <c r="AF2298" s="17">
        <v>5274</v>
      </c>
      <c r="AG2298" s="12" t="s">
        <v>6551</v>
      </c>
      <c r="AH2298" s="17" t="s">
        <v>6551</v>
      </c>
      <c r="AI2298" s="12" t="s">
        <v>6551</v>
      </c>
      <c r="AJ2298" s="17">
        <v>0</v>
      </c>
      <c r="AK2298" s="12" t="s">
        <v>6551</v>
      </c>
      <c r="AL2298" s="17">
        <v>0</v>
      </c>
      <c r="AM2298" s="12" t="s">
        <v>6551</v>
      </c>
      <c r="AN2298" s="17">
        <v>0</v>
      </c>
      <c r="AO2298" s="12" t="s">
        <v>6551</v>
      </c>
      <c r="AP2298" s="192">
        <v>0</v>
      </c>
      <c r="AQ2298" s="12" t="s">
        <v>6551</v>
      </c>
      <c r="AR2298" s="17">
        <v>34295</v>
      </c>
      <c r="AS2298" s="12" t="s">
        <v>6551</v>
      </c>
      <c r="AT2298" s="17">
        <v>0</v>
      </c>
      <c r="AU2298" s="1" t="s">
        <v>6551</v>
      </c>
      <c r="AV2298" s="1" t="str">
        <f>IF(OR(M2298="Q",O2298="Q",Q2298="Q",S2298="Q",U2298="Q",W2298="Q",Y2298="Q",AA2298="Q",AC2298="Q",AE2298="Q",AG2298="Q",AI2298="Q",AK2298="Q",AM2298="Q",AO2298="Q",AQ2298="Q",AS2298="Q",AU2298="Q"),"Yes","No")</f>
        <v>No</v>
      </c>
    </row>
    <row r="2299" spans="1:48" x14ac:dyDescent="0.2">
      <c r="A2299" s="1" t="s">
        <v>5574</v>
      </c>
      <c r="B2299" s="1" t="s">
        <v>3513</v>
      </c>
      <c r="C2299" s="1" t="s">
        <v>26</v>
      </c>
      <c r="D2299" s="194" t="s">
        <v>5575</v>
      </c>
      <c r="E2299" s="197" t="s">
        <v>5576</v>
      </c>
      <c r="F2299" s="1" t="s">
        <v>242</v>
      </c>
      <c r="G2299" s="1" t="s">
        <v>287</v>
      </c>
      <c r="H2299" s="17">
        <v>0</v>
      </c>
      <c r="I2299" s="12">
        <v>11</v>
      </c>
      <c r="J2299" s="1" t="s">
        <v>28</v>
      </c>
      <c r="K2299" s="1" t="s">
        <v>9</v>
      </c>
      <c r="L2299" s="4">
        <v>11</v>
      </c>
      <c r="M2299" s="1" t="s">
        <v>6551</v>
      </c>
      <c r="N2299" s="12">
        <v>0</v>
      </c>
      <c r="O2299" s="12" t="s">
        <v>6551</v>
      </c>
      <c r="P2299" s="14">
        <v>20.686971133649404</v>
      </c>
      <c r="Q2299" s="12" t="s">
        <v>6551</v>
      </c>
      <c r="R2299" s="14">
        <v>0</v>
      </c>
      <c r="S2299" s="12" t="s">
        <v>6551</v>
      </c>
      <c r="T2299" s="14">
        <v>18.391856208365841</v>
      </c>
      <c r="U2299" s="12" t="s">
        <v>6551</v>
      </c>
      <c r="V2299" s="17">
        <v>0</v>
      </c>
      <c r="W2299" s="12" t="s">
        <v>6551</v>
      </c>
      <c r="X2299" s="17">
        <v>0</v>
      </c>
      <c r="Y2299" s="12" t="s">
        <v>6551</v>
      </c>
      <c r="Z2299" s="17">
        <v>689414</v>
      </c>
      <c r="AA2299" s="12" t="s">
        <v>6551</v>
      </c>
      <c r="AB2299" s="17" t="s">
        <v>6551</v>
      </c>
      <c r="AC2299" s="12" t="s">
        <v>6551</v>
      </c>
      <c r="AD2299" s="17">
        <v>0</v>
      </c>
      <c r="AE2299" s="12" t="s">
        <v>6551</v>
      </c>
      <c r="AF2299" s="17">
        <v>33326</v>
      </c>
      <c r="AG2299" s="12" t="s">
        <v>6551</v>
      </c>
      <c r="AH2299" s="17" t="s">
        <v>6551</v>
      </c>
      <c r="AI2299" s="12" t="s">
        <v>6551</v>
      </c>
      <c r="AJ2299" s="17">
        <v>0</v>
      </c>
      <c r="AK2299" s="12" t="s">
        <v>6551</v>
      </c>
      <c r="AL2299" s="17">
        <v>0</v>
      </c>
      <c r="AM2299" s="12" t="s">
        <v>6551</v>
      </c>
      <c r="AN2299" s="17">
        <v>0</v>
      </c>
      <c r="AO2299" s="12" t="s">
        <v>6551</v>
      </c>
      <c r="AP2299" s="192">
        <v>0</v>
      </c>
      <c r="AQ2299" s="12" t="s">
        <v>6551</v>
      </c>
      <c r="AR2299" s="17">
        <v>612927</v>
      </c>
      <c r="AS2299" s="12" t="s">
        <v>6551</v>
      </c>
      <c r="AT2299" s="17">
        <v>0</v>
      </c>
      <c r="AU2299" s="1" t="s">
        <v>6551</v>
      </c>
      <c r="AV2299" s="1" t="str">
        <f>IF(OR(M2299="Q",O2299="Q",Q2299="Q",S2299="Q",U2299="Q",W2299="Q",Y2299="Q",AA2299="Q",AC2299="Q",AE2299="Q",AG2299="Q",AI2299="Q",AK2299="Q",AM2299="Q",AO2299="Q",AQ2299="Q",AS2299="Q",AU2299="Q"),"Yes","No")</f>
        <v>No</v>
      </c>
    </row>
    <row r="2300" spans="1:48" x14ac:dyDescent="0.2">
      <c r="A2300" s="1" t="s">
        <v>6333</v>
      </c>
      <c r="B2300" s="1" t="s">
        <v>2043</v>
      </c>
      <c r="C2300" s="1" t="s">
        <v>92</v>
      </c>
      <c r="D2300" s="194" t="s">
        <v>2044</v>
      </c>
      <c r="E2300" s="197" t="s">
        <v>2045</v>
      </c>
      <c r="F2300" s="1" t="s">
        <v>239</v>
      </c>
      <c r="G2300" s="1" t="s">
        <v>287</v>
      </c>
      <c r="H2300" s="17">
        <v>0</v>
      </c>
      <c r="I2300" s="12">
        <v>11</v>
      </c>
      <c r="J2300" s="1" t="s">
        <v>12</v>
      </c>
      <c r="K2300" s="1" t="s">
        <v>13</v>
      </c>
      <c r="L2300" s="4">
        <v>10</v>
      </c>
      <c r="M2300" s="1" t="s">
        <v>6551</v>
      </c>
      <c r="N2300" s="12">
        <v>0</v>
      </c>
      <c r="O2300" s="12" t="s">
        <v>6551</v>
      </c>
      <c r="P2300" s="14">
        <v>17.080668604651162</v>
      </c>
      <c r="Q2300" s="12" t="s">
        <v>6551</v>
      </c>
      <c r="R2300" s="14">
        <v>0</v>
      </c>
      <c r="S2300" s="12" t="s">
        <v>6551</v>
      </c>
      <c r="T2300" s="14">
        <v>2.7642441860465117</v>
      </c>
      <c r="U2300" s="12" t="s">
        <v>6551</v>
      </c>
      <c r="V2300" s="17">
        <v>0</v>
      </c>
      <c r="W2300" s="12" t="s">
        <v>6551</v>
      </c>
      <c r="X2300" s="17">
        <v>0</v>
      </c>
      <c r="Y2300" s="12" t="s">
        <v>6551</v>
      </c>
      <c r="Z2300" s="17">
        <v>117515</v>
      </c>
      <c r="AA2300" s="12" t="s">
        <v>6551</v>
      </c>
      <c r="AB2300" s="17" t="s">
        <v>6551</v>
      </c>
      <c r="AC2300" s="12" t="s">
        <v>6551</v>
      </c>
      <c r="AD2300" s="17">
        <v>0</v>
      </c>
      <c r="AE2300" s="12" t="s">
        <v>6551</v>
      </c>
      <c r="AF2300" s="17">
        <v>6880</v>
      </c>
      <c r="AG2300" s="12" t="s">
        <v>6551</v>
      </c>
      <c r="AH2300" s="17" t="s">
        <v>6551</v>
      </c>
      <c r="AI2300" s="12" t="s">
        <v>6551</v>
      </c>
      <c r="AJ2300" s="17">
        <v>0</v>
      </c>
      <c r="AK2300" s="12" t="s">
        <v>6551</v>
      </c>
      <c r="AL2300" s="17">
        <v>0</v>
      </c>
      <c r="AM2300" s="12" t="s">
        <v>6551</v>
      </c>
      <c r="AN2300" s="17">
        <v>0</v>
      </c>
      <c r="AO2300" s="12" t="s">
        <v>6551</v>
      </c>
      <c r="AP2300" s="192">
        <v>0</v>
      </c>
      <c r="AQ2300" s="12" t="s">
        <v>6551</v>
      </c>
      <c r="AR2300" s="17">
        <v>19018</v>
      </c>
      <c r="AS2300" s="12" t="s">
        <v>6551</v>
      </c>
      <c r="AT2300" s="17">
        <v>0</v>
      </c>
      <c r="AU2300" s="1" t="s">
        <v>6551</v>
      </c>
      <c r="AV2300" s="1" t="str">
        <f>IF(OR(M2300="Q",O2300="Q",Q2300="Q",S2300="Q",U2300="Q",W2300="Q",Y2300="Q",AA2300="Q",AC2300="Q",AE2300="Q",AG2300="Q",AI2300="Q",AK2300="Q",AM2300="Q",AO2300="Q",AQ2300="Q",AS2300="Q",AU2300="Q"),"Yes","No")</f>
        <v>No</v>
      </c>
    </row>
    <row r="2301" spans="1:48" x14ac:dyDescent="0.2">
      <c r="A2301" s="1" t="s">
        <v>3820</v>
      </c>
      <c r="B2301" s="1" t="s">
        <v>3821</v>
      </c>
      <c r="C2301" s="1" t="s">
        <v>73</v>
      </c>
      <c r="D2301" s="194" t="s">
        <v>3822</v>
      </c>
      <c r="E2301" s="197" t="s">
        <v>3823</v>
      </c>
      <c r="F2301" s="1" t="s">
        <v>242</v>
      </c>
      <c r="G2301" s="1" t="s">
        <v>287</v>
      </c>
      <c r="H2301" s="17">
        <v>0</v>
      </c>
      <c r="I2301" s="12">
        <v>11</v>
      </c>
      <c r="J2301" s="1" t="s">
        <v>11</v>
      </c>
      <c r="K2301" s="1" t="s">
        <v>9</v>
      </c>
      <c r="L2301" s="4">
        <v>10</v>
      </c>
      <c r="M2301" s="1" t="s">
        <v>6551</v>
      </c>
      <c r="N2301" s="12">
        <v>0</v>
      </c>
      <c r="O2301" s="12" t="s">
        <v>6551</v>
      </c>
      <c r="P2301" s="14">
        <v>12.08760592574529</v>
      </c>
      <c r="Q2301" s="12" t="s">
        <v>6551</v>
      </c>
      <c r="R2301" s="14">
        <v>0</v>
      </c>
      <c r="S2301" s="12" t="s">
        <v>6551</v>
      </c>
      <c r="T2301" s="14">
        <v>3.1274766810949215</v>
      </c>
      <c r="U2301" s="12" t="s">
        <v>6551</v>
      </c>
      <c r="V2301" s="17">
        <v>0</v>
      </c>
      <c r="W2301" s="12" t="s">
        <v>6551</v>
      </c>
      <c r="X2301" s="17">
        <v>0</v>
      </c>
      <c r="Y2301" s="12" t="s">
        <v>6551</v>
      </c>
      <c r="Z2301" s="17">
        <v>198273</v>
      </c>
      <c r="AA2301" s="12" t="s">
        <v>6551</v>
      </c>
      <c r="AB2301" s="17" t="s">
        <v>6551</v>
      </c>
      <c r="AC2301" s="12" t="s">
        <v>6551</v>
      </c>
      <c r="AD2301" s="17">
        <v>0</v>
      </c>
      <c r="AE2301" s="12" t="s">
        <v>6551</v>
      </c>
      <c r="AF2301" s="17">
        <v>16403</v>
      </c>
      <c r="AG2301" s="12" t="s">
        <v>6551</v>
      </c>
      <c r="AH2301" s="17" t="s">
        <v>6551</v>
      </c>
      <c r="AI2301" s="12" t="s">
        <v>6551</v>
      </c>
      <c r="AJ2301" s="17">
        <v>0</v>
      </c>
      <c r="AK2301" s="12" t="s">
        <v>6551</v>
      </c>
      <c r="AL2301" s="17">
        <v>0</v>
      </c>
      <c r="AM2301" s="12" t="s">
        <v>6551</v>
      </c>
      <c r="AN2301" s="17">
        <v>0</v>
      </c>
      <c r="AO2301" s="12" t="s">
        <v>6551</v>
      </c>
      <c r="AP2301" s="192">
        <v>0</v>
      </c>
      <c r="AQ2301" s="12" t="s">
        <v>6551</v>
      </c>
      <c r="AR2301" s="17">
        <v>51300</v>
      </c>
      <c r="AS2301" s="12" t="s">
        <v>6551</v>
      </c>
      <c r="AT2301" s="17">
        <v>0</v>
      </c>
      <c r="AU2301" s="1" t="s">
        <v>6551</v>
      </c>
      <c r="AV2301" s="1" t="str">
        <f>IF(OR(M2301="Q",O2301="Q",Q2301="Q",S2301="Q",U2301="Q",W2301="Q",Y2301="Q",AA2301="Q",AC2301="Q",AE2301="Q",AG2301="Q",AI2301="Q",AK2301="Q",AM2301="Q",AO2301="Q",AQ2301="Q",AS2301="Q",AU2301="Q"),"Yes","No")</f>
        <v>No</v>
      </c>
    </row>
    <row r="2302" spans="1:48" x14ac:dyDescent="0.2">
      <c r="A2302" s="1" t="s">
        <v>1420</v>
      </c>
      <c r="B2302" s="1" t="s">
        <v>752</v>
      </c>
      <c r="C2302" s="1" t="s">
        <v>79</v>
      </c>
      <c r="D2302" s="194">
        <v>4166</v>
      </c>
      <c r="E2302" s="197">
        <v>40166</v>
      </c>
      <c r="F2302" s="1" t="s">
        <v>239</v>
      </c>
      <c r="G2302" s="1" t="s">
        <v>6120</v>
      </c>
      <c r="H2302" s="17">
        <v>105419</v>
      </c>
      <c r="I2302" s="12">
        <v>11</v>
      </c>
      <c r="J2302" s="1" t="s">
        <v>12</v>
      </c>
      <c r="K2302" s="1" t="s">
        <v>13</v>
      </c>
      <c r="L2302" s="4">
        <v>9</v>
      </c>
      <c r="M2302" s="1" t="s">
        <v>6551</v>
      </c>
      <c r="N2302" s="12">
        <v>0</v>
      </c>
      <c r="O2302" s="12" t="s">
        <v>6551</v>
      </c>
      <c r="P2302" s="14">
        <v>17.0273717478413</v>
      </c>
      <c r="Q2302" s="12" t="s">
        <v>6551</v>
      </c>
      <c r="R2302" s="14">
        <v>0</v>
      </c>
      <c r="S2302" s="12" t="s">
        <v>6551</v>
      </c>
      <c r="T2302" s="14">
        <v>6.2360178339635421</v>
      </c>
      <c r="U2302" s="12" t="s">
        <v>6551</v>
      </c>
      <c r="V2302" s="17">
        <v>0</v>
      </c>
      <c r="W2302" s="12" t="s">
        <v>6551</v>
      </c>
      <c r="X2302" s="17">
        <v>0</v>
      </c>
      <c r="Y2302" s="12" t="s">
        <v>6551</v>
      </c>
      <c r="Z2302" s="17">
        <v>301708</v>
      </c>
      <c r="AA2302" s="12" t="s">
        <v>6551</v>
      </c>
      <c r="AB2302" s="17" t="s">
        <v>6551</v>
      </c>
      <c r="AC2302" s="12" t="s">
        <v>6551</v>
      </c>
      <c r="AD2302" s="17">
        <v>0</v>
      </c>
      <c r="AE2302" s="12" t="s">
        <v>6551</v>
      </c>
      <c r="AF2302" s="17">
        <v>17719</v>
      </c>
      <c r="AG2302" s="12" t="s">
        <v>6551</v>
      </c>
      <c r="AH2302" s="17" t="s">
        <v>6551</v>
      </c>
      <c r="AI2302" s="12" t="s">
        <v>6551</v>
      </c>
      <c r="AJ2302" s="17">
        <v>0</v>
      </c>
      <c r="AK2302" s="12" t="s">
        <v>6551</v>
      </c>
      <c r="AL2302" s="17">
        <v>0</v>
      </c>
      <c r="AM2302" s="12" t="s">
        <v>6551</v>
      </c>
      <c r="AN2302" s="17">
        <v>0</v>
      </c>
      <c r="AO2302" s="12" t="s">
        <v>6551</v>
      </c>
      <c r="AP2302" s="192">
        <v>0</v>
      </c>
      <c r="AQ2302" s="12" t="s">
        <v>6551</v>
      </c>
      <c r="AR2302" s="17">
        <v>110496</v>
      </c>
      <c r="AS2302" s="12" t="s">
        <v>6551</v>
      </c>
      <c r="AT2302" s="17">
        <v>0</v>
      </c>
      <c r="AU2302" s="1" t="s">
        <v>6551</v>
      </c>
      <c r="AV2302" s="1" t="str">
        <f>IF(OR(M2302="Q",O2302="Q",Q2302="Q",S2302="Q",U2302="Q",W2302="Q",Y2302="Q",AA2302="Q",AC2302="Q",AE2302="Q",AG2302="Q",AI2302="Q",AK2302="Q",AM2302="Q",AO2302="Q",AQ2302="Q",AS2302="Q",AU2302="Q"),"Yes","No")</f>
        <v>No</v>
      </c>
    </row>
    <row r="2303" spans="1:48" x14ac:dyDescent="0.2">
      <c r="A2303" s="1" t="s">
        <v>192</v>
      </c>
      <c r="B2303" s="1" t="s">
        <v>1618</v>
      </c>
      <c r="C2303" s="1" t="s">
        <v>102</v>
      </c>
      <c r="D2303" s="194">
        <v>4197</v>
      </c>
      <c r="E2303" s="197">
        <v>40197</v>
      </c>
      <c r="F2303" s="1" t="s">
        <v>239</v>
      </c>
      <c r="G2303" s="1" t="s">
        <v>6120</v>
      </c>
      <c r="H2303" s="17">
        <v>306196</v>
      </c>
      <c r="I2303" s="12">
        <v>11</v>
      </c>
      <c r="J2303" s="1" t="s">
        <v>12</v>
      </c>
      <c r="K2303" s="1" t="s">
        <v>9</v>
      </c>
      <c r="L2303" s="4">
        <v>9</v>
      </c>
      <c r="M2303" s="1" t="s">
        <v>6551</v>
      </c>
      <c r="N2303" s="12">
        <v>0</v>
      </c>
      <c r="O2303" s="12" t="s">
        <v>6551</v>
      </c>
      <c r="P2303" s="14">
        <v>4.5563186813186816</v>
      </c>
      <c r="Q2303" s="12" t="s">
        <v>6551</v>
      </c>
      <c r="R2303" s="14">
        <v>0</v>
      </c>
      <c r="S2303" s="12" t="s">
        <v>6551</v>
      </c>
      <c r="T2303" s="14">
        <v>5.7321428571428568</v>
      </c>
      <c r="U2303" s="12" t="s">
        <v>6551</v>
      </c>
      <c r="V2303" s="17">
        <v>0</v>
      </c>
      <c r="W2303" s="12" t="s">
        <v>6551</v>
      </c>
      <c r="X2303" s="17">
        <v>0</v>
      </c>
      <c r="Y2303" s="12" t="s">
        <v>6551</v>
      </c>
      <c r="Z2303" s="17">
        <v>16585</v>
      </c>
      <c r="AA2303" s="12" t="s">
        <v>6551</v>
      </c>
      <c r="AB2303" s="17" t="s">
        <v>6551</v>
      </c>
      <c r="AC2303" s="12" t="s">
        <v>6551</v>
      </c>
      <c r="AD2303" s="17">
        <v>0</v>
      </c>
      <c r="AE2303" s="12" t="s">
        <v>6551</v>
      </c>
      <c r="AF2303" s="17">
        <v>3640</v>
      </c>
      <c r="AG2303" s="12" t="s">
        <v>6551</v>
      </c>
      <c r="AH2303" s="17" t="s">
        <v>6551</v>
      </c>
      <c r="AI2303" s="12" t="s">
        <v>6551</v>
      </c>
      <c r="AJ2303" s="17">
        <v>0</v>
      </c>
      <c r="AK2303" s="12" t="s">
        <v>6551</v>
      </c>
      <c r="AL2303" s="17">
        <v>0</v>
      </c>
      <c r="AM2303" s="12" t="s">
        <v>6551</v>
      </c>
      <c r="AN2303" s="17">
        <v>0</v>
      </c>
      <c r="AO2303" s="12" t="s">
        <v>6551</v>
      </c>
      <c r="AP2303" s="192">
        <v>0</v>
      </c>
      <c r="AQ2303" s="12" t="s">
        <v>6551</v>
      </c>
      <c r="AR2303" s="17">
        <v>20865</v>
      </c>
      <c r="AS2303" s="12" t="s">
        <v>6551</v>
      </c>
      <c r="AT2303" s="17">
        <v>0</v>
      </c>
      <c r="AU2303" s="1" t="s">
        <v>6551</v>
      </c>
      <c r="AV2303" s="1" t="str">
        <f>IF(OR(M2303="Q",O2303="Q",Q2303="Q",S2303="Q",U2303="Q",W2303="Q",Y2303="Q",AA2303="Q",AC2303="Q",AE2303="Q",AG2303="Q",AI2303="Q",AK2303="Q",AM2303="Q",AO2303="Q",AQ2303="Q",AS2303="Q",AU2303="Q"),"Yes","No")</f>
        <v>No</v>
      </c>
    </row>
    <row r="2304" spans="1:48" x14ac:dyDescent="0.2">
      <c r="A2304" s="1" t="s">
        <v>5825</v>
      </c>
      <c r="B2304" s="1" t="s">
        <v>5826</v>
      </c>
      <c r="C2304" s="1" t="s">
        <v>113</v>
      </c>
      <c r="D2304" s="194" t="s">
        <v>5827</v>
      </c>
      <c r="E2304" s="197" t="s">
        <v>5828</v>
      </c>
      <c r="F2304" s="1" t="s">
        <v>305</v>
      </c>
      <c r="G2304" s="1" t="s">
        <v>287</v>
      </c>
      <c r="H2304" s="17">
        <v>0</v>
      </c>
      <c r="I2304" s="12">
        <v>11</v>
      </c>
      <c r="J2304" s="1" t="s">
        <v>11</v>
      </c>
      <c r="K2304" s="1" t="s">
        <v>9</v>
      </c>
      <c r="L2304" s="4">
        <v>9</v>
      </c>
      <c r="M2304" s="1" t="s">
        <v>6551</v>
      </c>
      <c r="N2304" s="12">
        <v>0</v>
      </c>
      <c r="O2304" s="12" t="s">
        <v>6551</v>
      </c>
      <c r="P2304" s="14">
        <v>12.659722785117937</v>
      </c>
      <c r="Q2304" s="12" t="s">
        <v>6551</v>
      </c>
      <c r="R2304" s="14">
        <v>0</v>
      </c>
      <c r="S2304" s="12" t="s">
        <v>6551</v>
      </c>
      <c r="T2304" s="14">
        <v>1.8786576963605415</v>
      </c>
      <c r="U2304" s="12" t="s">
        <v>6551</v>
      </c>
      <c r="V2304" s="17">
        <v>0</v>
      </c>
      <c r="W2304" s="12" t="s">
        <v>6551</v>
      </c>
      <c r="X2304" s="17">
        <v>0</v>
      </c>
      <c r="Y2304" s="12" t="s">
        <v>6551</v>
      </c>
      <c r="Z2304" s="17">
        <v>156183</v>
      </c>
      <c r="AA2304" s="12" t="s">
        <v>6551</v>
      </c>
      <c r="AB2304" s="17" t="s">
        <v>6551</v>
      </c>
      <c r="AC2304" s="12" t="s">
        <v>6551</v>
      </c>
      <c r="AD2304" s="17">
        <v>0</v>
      </c>
      <c r="AE2304" s="12" t="s">
        <v>6551</v>
      </c>
      <c r="AF2304" s="17">
        <v>12337</v>
      </c>
      <c r="AG2304" s="12" t="s">
        <v>6551</v>
      </c>
      <c r="AH2304" s="17" t="s">
        <v>6551</v>
      </c>
      <c r="AI2304" s="12" t="s">
        <v>6551</v>
      </c>
      <c r="AJ2304" s="17">
        <v>0</v>
      </c>
      <c r="AK2304" s="12" t="s">
        <v>6551</v>
      </c>
      <c r="AL2304" s="17">
        <v>0</v>
      </c>
      <c r="AM2304" s="12" t="s">
        <v>6551</v>
      </c>
      <c r="AN2304" s="17">
        <v>0</v>
      </c>
      <c r="AO2304" s="12" t="s">
        <v>6551</v>
      </c>
      <c r="AP2304" s="192">
        <v>0</v>
      </c>
      <c r="AQ2304" s="12" t="s">
        <v>6551</v>
      </c>
      <c r="AR2304" s="17">
        <v>23177</v>
      </c>
      <c r="AS2304" s="12" t="s">
        <v>6551</v>
      </c>
      <c r="AT2304" s="17">
        <v>0</v>
      </c>
      <c r="AU2304" s="1" t="s">
        <v>6551</v>
      </c>
      <c r="AV2304" s="1" t="str">
        <f>IF(OR(M2304="Q",O2304="Q",Q2304="Q",S2304="Q",U2304="Q",W2304="Q",Y2304="Q",AA2304="Q",AC2304="Q",AE2304="Q",AG2304="Q",AI2304="Q",AK2304="Q",AM2304="Q",AO2304="Q",AQ2304="Q",AS2304="Q",AU2304="Q"),"Yes","No")</f>
        <v>No</v>
      </c>
    </row>
    <row r="2305" spans="1:48" x14ac:dyDescent="0.2">
      <c r="A2305" s="1" t="s">
        <v>5880</v>
      </c>
      <c r="B2305" s="1" t="s">
        <v>5881</v>
      </c>
      <c r="C2305" s="1" t="s">
        <v>113</v>
      </c>
      <c r="D2305" s="194" t="s">
        <v>5882</v>
      </c>
      <c r="E2305" s="197" t="s">
        <v>5883</v>
      </c>
      <c r="F2305" s="1" t="s">
        <v>239</v>
      </c>
      <c r="G2305" s="1" t="s">
        <v>287</v>
      </c>
      <c r="H2305" s="17">
        <v>0</v>
      </c>
      <c r="I2305" s="12">
        <v>11</v>
      </c>
      <c r="J2305" s="1" t="s">
        <v>11</v>
      </c>
      <c r="K2305" s="1" t="s">
        <v>9</v>
      </c>
      <c r="L2305" s="4">
        <v>9</v>
      </c>
      <c r="M2305" s="1" t="s">
        <v>6551</v>
      </c>
      <c r="N2305" s="12">
        <v>0</v>
      </c>
      <c r="O2305" s="12" t="s">
        <v>6551</v>
      </c>
      <c r="P2305" s="14">
        <v>17.379745370370369</v>
      </c>
      <c r="Q2305" s="12" t="s">
        <v>6551</v>
      </c>
      <c r="R2305" s="14">
        <v>0</v>
      </c>
      <c r="S2305" s="12" t="s">
        <v>6551</v>
      </c>
      <c r="T2305" s="14">
        <v>1.4672453703703703</v>
      </c>
      <c r="U2305" s="12" t="s">
        <v>6551</v>
      </c>
      <c r="V2305" s="17">
        <v>0</v>
      </c>
      <c r="W2305" s="12" t="s">
        <v>6551</v>
      </c>
      <c r="X2305" s="17">
        <v>0</v>
      </c>
      <c r="Y2305" s="12" t="s">
        <v>6551</v>
      </c>
      <c r="Z2305" s="17">
        <v>150161</v>
      </c>
      <c r="AA2305" s="12" t="s">
        <v>6551</v>
      </c>
      <c r="AB2305" s="17" t="s">
        <v>6551</v>
      </c>
      <c r="AC2305" s="12" t="s">
        <v>6551</v>
      </c>
      <c r="AD2305" s="17">
        <v>0</v>
      </c>
      <c r="AE2305" s="12" t="s">
        <v>6551</v>
      </c>
      <c r="AF2305" s="17">
        <v>8640</v>
      </c>
      <c r="AG2305" s="12" t="s">
        <v>6551</v>
      </c>
      <c r="AH2305" s="17" t="s">
        <v>6551</v>
      </c>
      <c r="AI2305" s="12" t="s">
        <v>6551</v>
      </c>
      <c r="AJ2305" s="17">
        <v>0</v>
      </c>
      <c r="AK2305" s="12" t="s">
        <v>6551</v>
      </c>
      <c r="AL2305" s="17">
        <v>0</v>
      </c>
      <c r="AM2305" s="12" t="s">
        <v>6551</v>
      </c>
      <c r="AN2305" s="17">
        <v>0</v>
      </c>
      <c r="AO2305" s="12" t="s">
        <v>6551</v>
      </c>
      <c r="AP2305" s="192">
        <v>0</v>
      </c>
      <c r="AQ2305" s="12" t="s">
        <v>6551</v>
      </c>
      <c r="AR2305" s="17">
        <v>12677</v>
      </c>
      <c r="AS2305" s="12" t="s">
        <v>6551</v>
      </c>
      <c r="AT2305" s="17">
        <v>0</v>
      </c>
      <c r="AU2305" s="1" t="s">
        <v>6551</v>
      </c>
      <c r="AV2305" s="1" t="str">
        <f>IF(OR(M2305="Q",O2305="Q",Q2305="Q",S2305="Q",U2305="Q",W2305="Q",Y2305="Q",AA2305="Q",AC2305="Q",AE2305="Q",AG2305="Q",AI2305="Q",AK2305="Q",AM2305="Q",AO2305="Q",AQ2305="Q",AS2305="Q",AU2305="Q"),"Yes","No")</f>
        <v>No</v>
      </c>
    </row>
    <row r="2306" spans="1:48" x14ac:dyDescent="0.2">
      <c r="A2306" s="1" t="s">
        <v>3170</v>
      </c>
      <c r="B2306" s="1" t="s">
        <v>1412</v>
      </c>
      <c r="C2306" s="1" t="s">
        <v>79</v>
      </c>
      <c r="D2306" s="194" t="s">
        <v>3171</v>
      </c>
      <c r="E2306" s="197" t="s">
        <v>3172</v>
      </c>
      <c r="F2306" s="1" t="s">
        <v>239</v>
      </c>
      <c r="G2306" s="1" t="s">
        <v>287</v>
      </c>
      <c r="H2306" s="17">
        <v>0</v>
      </c>
      <c r="I2306" s="12">
        <v>11</v>
      </c>
      <c r="J2306" s="1" t="s">
        <v>11</v>
      </c>
      <c r="K2306" s="1" t="s">
        <v>9</v>
      </c>
      <c r="L2306" s="4">
        <v>9</v>
      </c>
      <c r="M2306" s="1" t="s">
        <v>6551</v>
      </c>
      <c r="N2306" s="12">
        <v>0</v>
      </c>
      <c r="O2306" s="12" t="s">
        <v>6551</v>
      </c>
      <c r="P2306" s="14">
        <v>18.49290465631929</v>
      </c>
      <c r="Q2306" s="12" t="s">
        <v>6551</v>
      </c>
      <c r="R2306" s="14">
        <v>0</v>
      </c>
      <c r="S2306" s="12" t="s">
        <v>6551</v>
      </c>
      <c r="T2306" s="14">
        <v>1.5399667405764967</v>
      </c>
      <c r="U2306" s="12" t="s">
        <v>6551</v>
      </c>
      <c r="V2306" s="17">
        <v>0</v>
      </c>
      <c r="W2306" s="12" t="s">
        <v>6551</v>
      </c>
      <c r="X2306" s="17">
        <v>0</v>
      </c>
      <c r="Y2306" s="12" t="s">
        <v>6551</v>
      </c>
      <c r="Z2306" s="17">
        <v>333612</v>
      </c>
      <c r="AA2306" s="12" t="s">
        <v>6551</v>
      </c>
      <c r="AB2306" s="17" t="s">
        <v>6551</v>
      </c>
      <c r="AC2306" s="12" t="s">
        <v>6551</v>
      </c>
      <c r="AD2306" s="17">
        <v>0</v>
      </c>
      <c r="AE2306" s="12" t="s">
        <v>6551</v>
      </c>
      <c r="AF2306" s="17">
        <v>18040</v>
      </c>
      <c r="AG2306" s="12" t="s">
        <v>6551</v>
      </c>
      <c r="AH2306" s="17" t="s">
        <v>6551</v>
      </c>
      <c r="AI2306" s="12" t="s">
        <v>6551</v>
      </c>
      <c r="AJ2306" s="17">
        <v>0</v>
      </c>
      <c r="AK2306" s="12" t="s">
        <v>6551</v>
      </c>
      <c r="AL2306" s="17">
        <v>0</v>
      </c>
      <c r="AM2306" s="12" t="s">
        <v>6551</v>
      </c>
      <c r="AN2306" s="17">
        <v>0</v>
      </c>
      <c r="AO2306" s="12" t="s">
        <v>6551</v>
      </c>
      <c r="AP2306" s="192">
        <v>0</v>
      </c>
      <c r="AQ2306" s="12" t="s">
        <v>6551</v>
      </c>
      <c r="AR2306" s="17">
        <v>27781</v>
      </c>
      <c r="AS2306" s="12" t="s">
        <v>6551</v>
      </c>
      <c r="AT2306" s="17">
        <v>0</v>
      </c>
      <c r="AU2306" s="1" t="s">
        <v>6551</v>
      </c>
      <c r="AV2306" s="1" t="str">
        <f>IF(OR(M2306="Q",O2306="Q",Q2306="Q",S2306="Q",U2306="Q",W2306="Q",Y2306="Q",AA2306="Q",AC2306="Q",AE2306="Q",AG2306="Q",AI2306="Q",AK2306="Q",AM2306="Q",AO2306="Q",AQ2306="Q",AS2306="Q",AU2306="Q"),"Yes","No")</f>
        <v>No</v>
      </c>
    </row>
    <row r="2307" spans="1:48" x14ac:dyDescent="0.2">
      <c r="A2307" s="1" t="s">
        <v>5300</v>
      </c>
      <c r="B2307" s="1" t="s">
        <v>5301</v>
      </c>
      <c r="C2307" s="1" t="s">
        <v>37</v>
      </c>
      <c r="D2307" s="194" t="s">
        <v>5302</v>
      </c>
      <c r="E2307" s="197" t="s">
        <v>5303</v>
      </c>
      <c r="F2307" s="1" t="s">
        <v>239</v>
      </c>
      <c r="G2307" s="1" t="s">
        <v>287</v>
      </c>
      <c r="H2307" s="17">
        <v>0</v>
      </c>
      <c r="I2307" s="12">
        <v>11</v>
      </c>
      <c r="J2307" s="1" t="s">
        <v>12</v>
      </c>
      <c r="K2307" s="1" t="s">
        <v>9</v>
      </c>
      <c r="L2307" s="4">
        <v>9</v>
      </c>
      <c r="M2307" s="1" t="s">
        <v>6551</v>
      </c>
      <c r="N2307" s="12">
        <v>0</v>
      </c>
      <c r="O2307" s="12" t="s">
        <v>6551</v>
      </c>
      <c r="P2307" s="14">
        <v>15.102849054330804</v>
      </c>
      <c r="Q2307" s="12" t="s">
        <v>6551</v>
      </c>
      <c r="R2307" s="14">
        <v>0</v>
      </c>
      <c r="S2307" s="12" t="s">
        <v>6551</v>
      </c>
      <c r="T2307" s="14">
        <v>14.048427900252982</v>
      </c>
      <c r="U2307" s="12" t="s">
        <v>6551</v>
      </c>
      <c r="V2307" s="17">
        <v>0</v>
      </c>
      <c r="W2307" s="12" t="s">
        <v>6551</v>
      </c>
      <c r="X2307" s="17">
        <v>0</v>
      </c>
      <c r="Y2307" s="12" t="s">
        <v>6551</v>
      </c>
      <c r="Z2307" s="17">
        <v>501475</v>
      </c>
      <c r="AA2307" s="12" t="s">
        <v>6551</v>
      </c>
      <c r="AB2307" s="17" t="s">
        <v>6551</v>
      </c>
      <c r="AC2307" s="12" t="s">
        <v>6551</v>
      </c>
      <c r="AD2307" s="17">
        <v>0</v>
      </c>
      <c r="AE2307" s="12" t="s">
        <v>6551</v>
      </c>
      <c r="AF2307" s="17">
        <v>33204</v>
      </c>
      <c r="AG2307" s="12" t="s">
        <v>6551</v>
      </c>
      <c r="AH2307" s="17" t="s">
        <v>6551</v>
      </c>
      <c r="AI2307" s="12" t="s">
        <v>6551</v>
      </c>
      <c r="AJ2307" s="17">
        <v>0</v>
      </c>
      <c r="AK2307" s="12" t="s">
        <v>6551</v>
      </c>
      <c r="AL2307" s="17">
        <v>0</v>
      </c>
      <c r="AM2307" s="12" t="s">
        <v>6551</v>
      </c>
      <c r="AN2307" s="17">
        <v>0</v>
      </c>
      <c r="AO2307" s="12" t="s">
        <v>6551</v>
      </c>
      <c r="AP2307" s="192">
        <v>0</v>
      </c>
      <c r="AQ2307" s="12" t="s">
        <v>6551</v>
      </c>
      <c r="AR2307" s="17">
        <v>466464</v>
      </c>
      <c r="AS2307" s="12" t="s">
        <v>6551</v>
      </c>
      <c r="AT2307" s="17">
        <v>0</v>
      </c>
      <c r="AU2307" s="1" t="s">
        <v>6551</v>
      </c>
      <c r="AV2307" s="1" t="str">
        <f>IF(OR(M2307="Q",O2307="Q",Q2307="Q",S2307="Q",U2307="Q",W2307="Q",Y2307="Q",AA2307="Q",AC2307="Q",AE2307="Q",AG2307="Q",AI2307="Q",AK2307="Q",AM2307="Q",AO2307="Q",AQ2307="Q",AS2307="Q",AU2307="Q"),"Yes","No")</f>
        <v>No</v>
      </c>
    </row>
    <row r="2308" spans="1:48" x14ac:dyDescent="0.2">
      <c r="A2308" s="1" t="s">
        <v>1220</v>
      </c>
      <c r="B2308" s="1" t="s">
        <v>1221</v>
      </c>
      <c r="C2308" s="1" t="s">
        <v>100</v>
      </c>
      <c r="D2308" s="194">
        <v>3093</v>
      </c>
      <c r="E2308" s="197">
        <v>30093</v>
      </c>
      <c r="F2308" s="1" t="s">
        <v>239</v>
      </c>
      <c r="G2308" s="1" t="s">
        <v>6120</v>
      </c>
      <c r="H2308" s="17">
        <v>56827</v>
      </c>
      <c r="I2308" s="12">
        <v>11</v>
      </c>
      <c r="J2308" s="1" t="s">
        <v>12</v>
      </c>
      <c r="K2308" s="1" t="s">
        <v>13</v>
      </c>
      <c r="L2308" s="4">
        <v>8</v>
      </c>
      <c r="M2308" s="1" t="s">
        <v>6551</v>
      </c>
      <c r="N2308" s="12">
        <v>0</v>
      </c>
      <c r="O2308" s="12" t="s">
        <v>6551</v>
      </c>
      <c r="P2308" s="14">
        <v>13.319334417269173</v>
      </c>
      <c r="Q2308" s="12" t="s">
        <v>6551</v>
      </c>
      <c r="R2308" s="14">
        <v>0</v>
      </c>
      <c r="S2308" s="12" t="s">
        <v>6551</v>
      </c>
      <c r="T2308" s="14">
        <v>7.3474590929532635</v>
      </c>
      <c r="U2308" s="12" t="s">
        <v>6551</v>
      </c>
      <c r="V2308" s="17">
        <v>0</v>
      </c>
      <c r="W2308" s="12" t="s">
        <v>6551</v>
      </c>
      <c r="X2308" s="17">
        <v>0</v>
      </c>
      <c r="Y2308" s="12" t="s">
        <v>6551</v>
      </c>
      <c r="Z2308" s="17">
        <v>385022</v>
      </c>
      <c r="AA2308" s="12" t="s">
        <v>6551</v>
      </c>
      <c r="AB2308" s="17" t="s">
        <v>6551</v>
      </c>
      <c r="AC2308" s="12" t="s">
        <v>6551</v>
      </c>
      <c r="AD2308" s="17">
        <v>0</v>
      </c>
      <c r="AE2308" s="12" t="s">
        <v>6551</v>
      </c>
      <c r="AF2308" s="17">
        <v>28907</v>
      </c>
      <c r="AG2308" s="12" t="s">
        <v>6551</v>
      </c>
      <c r="AH2308" s="17" t="s">
        <v>6551</v>
      </c>
      <c r="AI2308" s="12" t="s">
        <v>6551</v>
      </c>
      <c r="AJ2308" s="17">
        <v>0</v>
      </c>
      <c r="AK2308" s="12" t="s">
        <v>6551</v>
      </c>
      <c r="AL2308" s="17">
        <v>0</v>
      </c>
      <c r="AM2308" s="12" t="s">
        <v>6551</v>
      </c>
      <c r="AN2308" s="17">
        <v>0</v>
      </c>
      <c r="AO2308" s="12" t="s">
        <v>6551</v>
      </c>
      <c r="AP2308" s="192">
        <v>0</v>
      </c>
      <c r="AQ2308" s="12" t="s">
        <v>6551</v>
      </c>
      <c r="AR2308" s="17">
        <v>212393</v>
      </c>
      <c r="AS2308" s="12" t="s">
        <v>6551</v>
      </c>
      <c r="AT2308" s="17">
        <v>0</v>
      </c>
      <c r="AU2308" s="1" t="s">
        <v>6551</v>
      </c>
      <c r="AV2308" s="1" t="str">
        <f>IF(OR(M2308="Q",O2308="Q",Q2308="Q",S2308="Q",U2308="Q",W2308="Q",Y2308="Q",AA2308="Q",AC2308="Q",AE2308="Q",AG2308="Q",AI2308="Q",AK2308="Q",AM2308="Q",AO2308="Q",AQ2308="Q",AS2308="Q",AU2308="Q"),"Yes","No")</f>
        <v>No</v>
      </c>
    </row>
    <row r="2309" spans="1:48" x14ac:dyDescent="0.2">
      <c r="A2309" s="1" t="s">
        <v>1591</v>
      </c>
      <c r="B2309" s="1" t="s">
        <v>1592</v>
      </c>
      <c r="C2309" s="1" t="s">
        <v>102</v>
      </c>
      <c r="D2309" s="194">
        <v>4194</v>
      </c>
      <c r="E2309" s="197">
        <v>40194</v>
      </c>
      <c r="F2309" s="1" t="s">
        <v>239</v>
      </c>
      <c r="G2309" s="1" t="s">
        <v>6120</v>
      </c>
      <c r="H2309" s="17">
        <v>109572</v>
      </c>
      <c r="I2309" s="12">
        <v>11</v>
      </c>
      <c r="J2309" s="1" t="s">
        <v>12</v>
      </c>
      <c r="K2309" s="1" t="s">
        <v>9</v>
      </c>
      <c r="L2309" s="4">
        <v>8</v>
      </c>
      <c r="M2309" s="1" t="s">
        <v>6551</v>
      </c>
      <c r="N2309" s="12">
        <v>0</v>
      </c>
      <c r="O2309" s="12" t="s">
        <v>6551</v>
      </c>
      <c r="P2309" s="14">
        <v>4.071540321433651</v>
      </c>
      <c r="Q2309" s="12" t="s">
        <v>122</v>
      </c>
      <c r="R2309" s="14">
        <v>0</v>
      </c>
      <c r="S2309" s="12" t="s">
        <v>6551</v>
      </c>
      <c r="T2309" s="14">
        <v>12.516782818944673</v>
      </c>
      <c r="U2309" s="12" t="s">
        <v>122</v>
      </c>
      <c r="V2309" s="17">
        <v>0</v>
      </c>
      <c r="W2309" s="12" t="s">
        <v>6551</v>
      </c>
      <c r="X2309" s="17">
        <v>0</v>
      </c>
      <c r="Y2309" s="12" t="s">
        <v>6551</v>
      </c>
      <c r="Z2309" s="17">
        <v>114508</v>
      </c>
      <c r="AA2309" s="12" t="s">
        <v>6551</v>
      </c>
      <c r="AB2309" s="17" t="s">
        <v>6551</v>
      </c>
      <c r="AC2309" s="12" t="s">
        <v>6551</v>
      </c>
      <c r="AD2309" s="17">
        <v>0</v>
      </c>
      <c r="AE2309" s="12" t="s">
        <v>6551</v>
      </c>
      <c r="AF2309" s="17">
        <v>28124</v>
      </c>
      <c r="AG2309" s="12" t="s">
        <v>122</v>
      </c>
      <c r="AH2309" s="17" t="s">
        <v>6551</v>
      </c>
      <c r="AI2309" s="12" t="s">
        <v>6551</v>
      </c>
      <c r="AJ2309" s="17">
        <v>0</v>
      </c>
      <c r="AK2309" s="12" t="s">
        <v>6551</v>
      </c>
      <c r="AL2309" s="17">
        <v>0</v>
      </c>
      <c r="AM2309" s="12" t="s">
        <v>6551</v>
      </c>
      <c r="AN2309" s="17">
        <v>0</v>
      </c>
      <c r="AO2309" s="12" t="s">
        <v>6551</v>
      </c>
      <c r="AP2309" s="192">
        <v>0</v>
      </c>
      <c r="AQ2309" s="12" t="s">
        <v>6551</v>
      </c>
      <c r="AR2309" s="17">
        <v>352022</v>
      </c>
      <c r="AS2309" s="12" t="s">
        <v>6551</v>
      </c>
      <c r="AT2309" s="17">
        <v>0</v>
      </c>
      <c r="AU2309" s="1" t="s">
        <v>6551</v>
      </c>
      <c r="AV2309" s="1" t="str">
        <f>IF(OR(M2309="Q",O2309="Q",Q2309="Q",S2309="Q",U2309="Q",W2309="Q",Y2309="Q",AA2309="Q",AC2309="Q",AE2309="Q",AG2309="Q",AI2309="Q",AK2309="Q",AM2309="Q",AO2309="Q",AQ2309="Q",AS2309="Q",AU2309="Q"),"Yes","No")</f>
        <v>Yes</v>
      </c>
    </row>
    <row r="2310" spans="1:48" x14ac:dyDescent="0.2">
      <c r="A2310" s="1" t="s">
        <v>555</v>
      </c>
      <c r="B2310" s="1" t="s">
        <v>556</v>
      </c>
      <c r="C2310" s="1" t="s">
        <v>73</v>
      </c>
      <c r="D2310" s="194">
        <v>5026</v>
      </c>
      <c r="E2310" s="197">
        <v>50026</v>
      </c>
      <c r="F2310" s="1" t="s">
        <v>239</v>
      </c>
      <c r="G2310" s="1" t="s">
        <v>236</v>
      </c>
      <c r="H2310" s="17">
        <v>176676</v>
      </c>
      <c r="I2310" s="12">
        <v>11</v>
      </c>
      <c r="J2310" s="1" t="s">
        <v>12</v>
      </c>
      <c r="K2310" s="1" t="s">
        <v>13</v>
      </c>
      <c r="L2310" s="4">
        <v>8</v>
      </c>
      <c r="M2310" s="1" t="s">
        <v>6551</v>
      </c>
      <c r="N2310" s="12">
        <v>0</v>
      </c>
      <c r="O2310" s="12" t="s">
        <v>6551</v>
      </c>
      <c r="P2310" s="14">
        <v>13.733831620471296</v>
      </c>
      <c r="Q2310" s="12" t="s">
        <v>6551</v>
      </c>
      <c r="R2310" s="14">
        <v>3.7579797425580463</v>
      </c>
      <c r="S2310" s="12" t="s">
        <v>6551</v>
      </c>
      <c r="T2310" s="14">
        <v>15.892868265337901</v>
      </c>
      <c r="U2310" s="12" t="s">
        <v>6551</v>
      </c>
      <c r="V2310" s="17">
        <v>398371</v>
      </c>
      <c r="W2310" s="12" t="s">
        <v>6551</v>
      </c>
      <c r="X2310" s="17">
        <v>413401</v>
      </c>
      <c r="Y2310" s="12" t="s">
        <v>6551</v>
      </c>
      <c r="Z2310" s="17">
        <v>396894</v>
      </c>
      <c r="AA2310" s="12" t="s">
        <v>6551</v>
      </c>
      <c r="AB2310" s="17">
        <v>16507</v>
      </c>
      <c r="AC2310" s="12" t="s">
        <v>6551</v>
      </c>
      <c r="AD2310" s="17">
        <v>29732</v>
      </c>
      <c r="AE2310" s="12" t="s">
        <v>6551</v>
      </c>
      <c r="AF2310" s="17">
        <v>28899</v>
      </c>
      <c r="AG2310" s="12" t="s">
        <v>6551</v>
      </c>
      <c r="AH2310" s="17">
        <v>833</v>
      </c>
      <c r="AI2310" s="12" t="s">
        <v>6551</v>
      </c>
      <c r="AJ2310" s="17">
        <v>0</v>
      </c>
      <c r="AK2310" s="12" t="s">
        <v>6551</v>
      </c>
      <c r="AL2310" s="17">
        <v>0</v>
      </c>
      <c r="AM2310" s="12" t="s">
        <v>6551</v>
      </c>
      <c r="AN2310" s="17">
        <v>0</v>
      </c>
      <c r="AO2310" s="12" t="s">
        <v>6551</v>
      </c>
      <c r="AP2310" s="192">
        <v>0</v>
      </c>
      <c r="AQ2310" s="12" t="s">
        <v>6551</v>
      </c>
      <c r="AR2310" s="17">
        <v>459288</v>
      </c>
      <c r="AS2310" s="12" t="s">
        <v>6551</v>
      </c>
      <c r="AT2310" s="17">
        <v>1725995</v>
      </c>
      <c r="AU2310" s="1" t="s">
        <v>6551</v>
      </c>
      <c r="AV2310" s="1" t="str">
        <f>IF(OR(M2310="Q",O2310="Q",Q2310="Q",S2310="Q",U2310="Q",W2310="Q",Y2310="Q",AA2310="Q",AC2310="Q",AE2310="Q",AG2310="Q",AI2310="Q",AK2310="Q",AM2310="Q",AO2310="Q",AQ2310="Q",AS2310="Q",AU2310="Q"),"Yes","No")</f>
        <v>No</v>
      </c>
    </row>
    <row r="2311" spans="1:48" x14ac:dyDescent="0.2">
      <c r="A2311" s="1" t="s">
        <v>1262</v>
      </c>
      <c r="B2311" s="1" t="s">
        <v>1263</v>
      </c>
      <c r="C2311" s="1" t="s">
        <v>108</v>
      </c>
      <c r="D2311" s="194">
        <v>6099</v>
      </c>
      <c r="E2311" s="197">
        <v>60099</v>
      </c>
      <c r="F2311" s="1" t="s">
        <v>239</v>
      </c>
      <c r="G2311" s="1" t="s">
        <v>6120</v>
      </c>
      <c r="H2311" s="17">
        <v>728825</v>
      </c>
      <c r="I2311" s="12">
        <v>11</v>
      </c>
      <c r="J2311" s="1" t="s">
        <v>12</v>
      </c>
      <c r="K2311" s="1" t="s">
        <v>9</v>
      </c>
      <c r="L2311" s="4">
        <v>8</v>
      </c>
      <c r="M2311" s="1" t="s">
        <v>6551</v>
      </c>
      <c r="N2311" s="12">
        <v>0</v>
      </c>
      <c r="O2311" s="12" t="s">
        <v>6551</v>
      </c>
      <c r="P2311" s="14">
        <v>13.603986393745897</v>
      </c>
      <c r="Q2311" s="12" t="s">
        <v>6551</v>
      </c>
      <c r="R2311" s="14">
        <v>0</v>
      </c>
      <c r="S2311" s="12" t="s">
        <v>6551</v>
      </c>
      <c r="T2311" s="14">
        <v>21.22760637345587</v>
      </c>
      <c r="U2311" s="12" t="s">
        <v>6551</v>
      </c>
      <c r="V2311" s="17">
        <v>0</v>
      </c>
      <c r="W2311" s="12" t="s">
        <v>6551</v>
      </c>
      <c r="X2311" s="17">
        <v>0</v>
      </c>
      <c r="Y2311" s="12" t="s">
        <v>6551</v>
      </c>
      <c r="Z2311" s="17">
        <v>455924</v>
      </c>
      <c r="AA2311" s="12" t="s">
        <v>6551</v>
      </c>
      <c r="AB2311" s="17" t="s">
        <v>6551</v>
      </c>
      <c r="AC2311" s="12" t="s">
        <v>6551</v>
      </c>
      <c r="AD2311" s="17">
        <v>0</v>
      </c>
      <c r="AE2311" s="12" t="s">
        <v>6551</v>
      </c>
      <c r="AF2311" s="17">
        <v>33514</v>
      </c>
      <c r="AG2311" s="12" t="s">
        <v>6551</v>
      </c>
      <c r="AH2311" s="17" t="s">
        <v>6551</v>
      </c>
      <c r="AI2311" s="12" t="s">
        <v>6551</v>
      </c>
      <c r="AJ2311" s="17">
        <v>0</v>
      </c>
      <c r="AK2311" s="12" t="s">
        <v>6551</v>
      </c>
      <c r="AL2311" s="17">
        <v>0</v>
      </c>
      <c r="AM2311" s="12" t="s">
        <v>6551</v>
      </c>
      <c r="AN2311" s="17">
        <v>0</v>
      </c>
      <c r="AO2311" s="12" t="s">
        <v>6551</v>
      </c>
      <c r="AP2311" s="192">
        <v>0</v>
      </c>
      <c r="AQ2311" s="12" t="s">
        <v>6551</v>
      </c>
      <c r="AR2311" s="17">
        <v>711422</v>
      </c>
      <c r="AS2311" s="12" t="s">
        <v>6551</v>
      </c>
      <c r="AT2311" s="17">
        <v>0</v>
      </c>
      <c r="AU2311" s="1" t="s">
        <v>6551</v>
      </c>
      <c r="AV2311" s="1" t="str">
        <f>IF(OR(M2311="Q",O2311="Q",Q2311="Q",S2311="Q",U2311="Q",W2311="Q",Y2311="Q",AA2311="Q",AC2311="Q",AE2311="Q",AG2311="Q",AI2311="Q",AK2311="Q",AM2311="Q",AO2311="Q",AQ2311="Q",AS2311="Q",AU2311="Q"),"Yes","No")</f>
        <v>No</v>
      </c>
    </row>
    <row r="2312" spans="1:48" x14ac:dyDescent="0.2">
      <c r="A2312" s="1" t="s">
        <v>5876</v>
      </c>
      <c r="B2312" s="1" t="s">
        <v>5877</v>
      </c>
      <c r="C2312" s="1" t="s">
        <v>113</v>
      </c>
      <c r="D2312" s="194" t="s">
        <v>5878</v>
      </c>
      <c r="E2312" s="197" t="s">
        <v>5879</v>
      </c>
      <c r="F2312" s="1" t="s">
        <v>305</v>
      </c>
      <c r="G2312" s="1" t="s">
        <v>287</v>
      </c>
      <c r="H2312" s="17">
        <v>0</v>
      </c>
      <c r="I2312" s="12">
        <v>11</v>
      </c>
      <c r="J2312" s="1" t="s">
        <v>11</v>
      </c>
      <c r="K2312" s="1" t="s">
        <v>9</v>
      </c>
      <c r="L2312" s="4">
        <v>8</v>
      </c>
      <c r="M2312" s="1" t="s">
        <v>6551</v>
      </c>
      <c r="N2312" s="12">
        <v>0</v>
      </c>
      <c r="O2312" s="12" t="s">
        <v>6551</v>
      </c>
      <c r="P2312" s="14">
        <v>11.68732782369146</v>
      </c>
      <c r="Q2312" s="12" t="s">
        <v>6551</v>
      </c>
      <c r="R2312" s="14">
        <v>0</v>
      </c>
      <c r="S2312" s="12" t="s">
        <v>6551</v>
      </c>
      <c r="T2312" s="14">
        <v>2.887052341597796</v>
      </c>
      <c r="U2312" s="12" t="s">
        <v>6551</v>
      </c>
      <c r="V2312" s="17">
        <v>0</v>
      </c>
      <c r="W2312" s="12" t="s">
        <v>6551</v>
      </c>
      <c r="X2312" s="17">
        <v>0</v>
      </c>
      <c r="Y2312" s="12" t="s">
        <v>6551</v>
      </c>
      <c r="Z2312" s="17">
        <v>127275</v>
      </c>
      <c r="AA2312" s="12" t="s">
        <v>6551</v>
      </c>
      <c r="AB2312" s="17" t="s">
        <v>6551</v>
      </c>
      <c r="AC2312" s="12" t="s">
        <v>6551</v>
      </c>
      <c r="AD2312" s="17">
        <v>0</v>
      </c>
      <c r="AE2312" s="12" t="s">
        <v>6551</v>
      </c>
      <c r="AF2312" s="17">
        <v>10890</v>
      </c>
      <c r="AG2312" s="12" t="s">
        <v>6551</v>
      </c>
      <c r="AH2312" s="17" t="s">
        <v>6551</v>
      </c>
      <c r="AI2312" s="12" t="s">
        <v>6551</v>
      </c>
      <c r="AJ2312" s="17">
        <v>0</v>
      </c>
      <c r="AK2312" s="12" t="s">
        <v>6551</v>
      </c>
      <c r="AL2312" s="17">
        <v>0</v>
      </c>
      <c r="AM2312" s="12" t="s">
        <v>6551</v>
      </c>
      <c r="AN2312" s="17">
        <v>0</v>
      </c>
      <c r="AO2312" s="12" t="s">
        <v>6551</v>
      </c>
      <c r="AP2312" s="192">
        <v>0</v>
      </c>
      <c r="AQ2312" s="12" t="s">
        <v>6551</v>
      </c>
      <c r="AR2312" s="17">
        <v>31440</v>
      </c>
      <c r="AS2312" s="12" t="s">
        <v>6551</v>
      </c>
      <c r="AT2312" s="17">
        <v>0</v>
      </c>
      <c r="AU2312" s="1" t="s">
        <v>6551</v>
      </c>
      <c r="AV2312" s="1" t="str">
        <f>IF(OR(M2312="Q",O2312="Q",Q2312="Q",S2312="Q",U2312="Q",W2312="Q",Y2312="Q",AA2312="Q",AC2312="Q",AE2312="Q",AG2312="Q",AI2312="Q",AK2312="Q",AM2312="Q",AO2312="Q",AQ2312="Q",AS2312="Q",AU2312="Q"),"Yes","No")</f>
        <v>No</v>
      </c>
    </row>
    <row r="2313" spans="1:48" x14ac:dyDescent="0.2">
      <c r="A2313" s="1" t="s">
        <v>1991</v>
      </c>
      <c r="B2313" s="1" t="s">
        <v>1992</v>
      </c>
      <c r="C2313" s="1" t="s">
        <v>92</v>
      </c>
      <c r="D2313" s="194" t="s">
        <v>1993</v>
      </c>
      <c r="E2313" s="197" t="s">
        <v>1994</v>
      </c>
      <c r="F2313" s="1" t="s">
        <v>239</v>
      </c>
      <c r="G2313" s="1" t="s">
        <v>287</v>
      </c>
      <c r="H2313" s="17">
        <v>0</v>
      </c>
      <c r="I2313" s="12">
        <v>11</v>
      </c>
      <c r="J2313" s="1" t="s">
        <v>12</v>
      </c>
      <c r="K2313" s="1" t="s">
        <v>13</v>
      </c>
      <c r="L2313" s="4">
        <v>8</v>
      </c>
      <c r="M2313" s="1" t="s">
        <v>6551</v>
      </c>
      <c r="N2313" s="12">
        <v>0</v>
      </c>
      <c r="O2313" s="12" t="s">
        <v>6551</v>
      </c>
      <c r="P2313" s="14">
        <v>19.807655431816507</v>
      </c>
      <c r="Q2313" s="12" t="s">
        <v>6551</v>
      </c>
      <c r="R2313" s="14">
        <v>0</v>
      </c>
      <c r="S2313" s="12" t="s">
        <v>6551</v>
      </c>
      <c r="T2313" s="14">
        <v>4.1372520097352314</v>
      </c>
      <c r="U2313" s="12" t="s">
        <v>6551</v>
      </c>
      <c r="V2313" s="17">
        <v>0</v>
      </c>
      <c r="W2313" s="12" t="s">
        <v>6551</v>
      </c>
      <c r="X2313" s="17">
        <v>0</v>
      </c>
      <c r="Y2313" s="12" t="s">
        <v>6551</v>
      </c>
      <c r="Z2313" s="17">
        <v>268572</v>
      </c>
      <c r="AA2313" s="12" t="s">
        <v>6551</v>
      </c>
      <c r="AB2313" s="17" t="s">
        <v>6551</v>
      </c>
      <c r="AC2313" s="12" t="s">
        <v>6551</v>
      </c>
      <c r="AD2313" s="17">
        <v>0</v>
      </c>
      <c r="AE2313" s="12" t="s">
        <v>6551</v>
      </c>
      <c r="AF2313" s="17">
        <v>13559</v>
      </c>
      <c r="AG2313" s="12" t="s">
        <v>6551</v>
      </c>
      <c r="AH2313" s="17" t="s">
        <v>6551</v>
      </c>
      <c r="AI2313" s="12" t="s">
        <v>6551</v>
      </c>
      <c r="AJ2313" s="17">
        <v>0</v>
      </c>
      <c r="AK2313" s="12" t="s">
        <v>6551</v>
      </c>
      <c r="AL2313" s="17">
        <v>0</v>
      </c>
      <c r="AM2313" s="12" t="s">
        <v>6551</v>
      </c>
      <c r="AN2313" s="17">
        <v>0</v>
      </c>
      <c r="AO2313" s="12" t="s">
        <v>6551</v>
      </c>
      <c r="AP2313" s="192">
        <v>0</v>
      </c>
      <c r="AQ2313" s="12" t="s">
        <v>6551</v>
      </c>
      <c r="AR2313" s="17">
        <v>56097</v>
      </c>
      <c r="AS2313" s="12" t="s">
        <v>6551</v>
      </c>
      <c r="AT2313" s="17">
        <v>0</v>
      </c>
      <c r="AU2313" s="1" t="s">
        <v>6551</v>
      </c>
      <c r="AV2313" s="1" t="str">
        <f>IF(OR(M2313="Q",O2313="Q",Q2313="Q",S2313="Q",U2313="Q",W2313="Q",Y2313="Q",AA2313="Q",AC2313="Q",AE2313="Q",AG2313="Q",AI2313="Q",AK2313="Q",AM2313="Q",AO2313="Q",AQ2313="Q",AS2313="Q",AU2313="Q"),"Yes","No")</f>
        <v>No</v>
      </c>
    </row>
    <row r="2314" spans="1:48" x14ac:dyDescent="0.2">
      <c r="A2314" s="1" t="s">
        <v>2175</v>
      </c>
      <c r="B2314" s="1" t="s">
        <v>1675</v>
      </c>
      <c r="C2314" s="1" t="s">
        <v>100</v>
      </c>
      <c r="D2314" s="194" t="s">
        <v>2176</v>
      </c>
      <c r="E2314" s="197" t="s">
        <v>2177</v>
      </c>
      <c r="F2314" s="1" t="s">
        <v>242</v>
      </c>
      <c r="G2314" s="1" t="s">
        <v>287</v>
      </c>
      <c r="H2314" s="17">
        <v>0</v>
      </c>
      <c r="I2314" s="12">
        <v>11</v>
      </c>
      <c r="J2314" s="1" t="s">
        <v>11</v>
      </c>
      <c r="K2314" s="1" t="s">
        <v>9</v>
      </c>
      <c r="L2314" s="4">
        <v>8</v>
      </c>
      <c r="M2314" s="1" t="s">
        <v>6551</v>
      </c>
      <c r="N2314" s="12">
        <v>0</v>
      </c>
      <c r="O2314" s="12" t="s">
        <v>6551</v>
      </c>
      <c r="P2314" s="14">
        <v>17.316887801107818</v>
      </c>
      <c r="Q2314" s="12" t="s">
        <v>6551</v>
      </c>
      <c r="R2314" s="14">
        <v>0</v>
      </c>
      <c r="S2314" s="12" t="s">
        <v>6551</v>
      </c>
      <c r="T2314" s="14">
        <v>4.2663918588174674</v>
      </c>
      <c r="U2314" s="12" t="s">
        <v>6551</v>
      </c>
      <c r="V2314" s="17">
        <v>0</v>
      </c>
      <c r="W2314" s="12" t="s">
        <v>6551</v>
      </c>
      <c r="X2314" s="17">
        <v>0</v>
      </c>
      <c r="Y2314" s="12" t="s">
        <v>6551</v>
      </c>
      <c r="Z2314" s="17">
        <v>134431</v>
      </c>
      <c r="AA2314" s="12" t="s">
        <v>6551</v>
      </c>
      <c r="AB2314" s="17" t="s">
        <v>6551</v>
      </c>
      <c r="AC2314" s="12" t="s">
        <v>6551</v>
      </c>
      <c r="AD2314" s="17">
        <v>0</v>
      </c>
      <c r="AE2314" s="12" t="s">
        <v>6551</v>
      </c>
      <c r="AF2314" s="17">
        <v>7763</v>
      </c>
      <c r="AG2314" s="12" t="s">
        <v>6551</v>
      </c>
      <c r="AH2314" s="17" t="s">
        <v>6551</v>
      </c>
      <c r="AI2314" s="12" t="s">
        <v>6551</v>
      </c>
      <c r="AJ2314" s="17">
        <v>0</v>
      </c>
      <c r="AK2314" s="12" t="s">
        <v>6551</v>
      </c>
      <c r="AL2314" s="17">
        <v>0</v>
      </c>
      <c r="AM2314" s="12" t="s">
        <v>6551</v>
      </c>
      <c r="AN2314" s="17">
        <v>0</v>
      </c>
      <c r="AO2314" s="12" t="s">
        <v>6551</v>
      </c>
      <c r="AP2314" s="192">
        <v>0</v>
      </c>
      <c r="AQ2314" s="12" t="s">
        <v>6551</v>
      </c>
      <c r="AR2314" s="17">
        <v>33120</v>
      </c>
      <c r="AS2314" s="12" t="s">
        <v>6551</v>
      </c>
      <c r="AT2314" s="17">
        <v>0</v>
      </c>
      <c r="AU2314" s="1" t="s">
        <v>6551</v>
      </c>
      <c r="AV2314" s="1" t="str">
        <f>IF(OR(M2314="Q",O2314="Q",Q2314="Q",S2314="Q",U2314="Q",W2314="Q",Y2314="Q",AA2314="Q",AC2314="Q",AE2314="Q",AG2314="Q",AI2314="Q",AK2314="Q",AM2314="Q",AO2314="Q",AQ2314="Q",AS2314="Q",AU2314="Q"),"Yes","No")</f>
        <v>No</v>
      </c>
    </row>
    <row r="2315" spans="1:48" x14ac:dyDescent="0.2">
      <c r="A2315" s="1" t="s">
        <v>2253</v>
      </c>
      <c r="B2315" s="1" t="s">
        <v>2254</v>
      </c>
      <c r="C2315" s="1" t="s">
        <v>110</v>
      </c>
      <c r="D2315" s="194" t="s">
        <v>2255</v>
      </c>
      <c r="E2315" s="197" t="s">
        <v>2256</v>
      </c>
      <c r="F2315" s="1" t="s">
        <v>239</v>
      </c>
      <c r="G2315" s="1" t="s">
        <v>287</v>
      </c>
      <c r="H2315" s="17">
        <v>0</v>
      </c>
      <c r="I2315" s="12">
        <v>11</v>
      </c>
      <c r="J2315" s="1" t="s">
        <v>12</v>
      </c>
      <c r="K2315" s="1" t="s">
        <v>9</v>
      </c>
      <c r="L2315" s="4">
        <v>8</v>
      </c>
      <c r="M2315" s="1" t="s">
        <v>6551</v>
      </c>
      <c r="N2315" s="12">
        <v>0</v>
      </c>
      <c r="O2315" s="12" t="s">
        <v>6551</v>
      </c>
      <c r="P2315" s="14">
        <v>14.845122515025428</v>
      </c>
      <c r="Q2315" s="12" t="s">
        <v>6551</v>
      </c>
      <c r="R2315" s="14">
        <v>0</v>
      </c>
      <c r="S2315" s="12" t="s">
        <v>6551</v>
      </c>
      <c r="T2315" s="14">
        <v>11.237324703344122</v>
      </c>
      <c r="U2315" s="12" t="s">
        <v>6551</v>
      </c>
      <c r="V2315" s="17">
        <v>0</v>
      </c>
      <c r="W2315" s="12" t="s">
        <v>6551</v>
      </c>
      <c r="X2315" s="17">
        <v>0</v>
      </c>
      <c r="Y2315" s="12" t="s">
        <v>6551</v>
      </c>
      <c r="Z2315" s="17">
        <v>192660</v>
      </c>
      <c r="AA2315" s="12" t="s">
        <v>6551</v>
      </c>
      <c r="AB2315" s="17" t="s">
        <v>6551</v>
      </c>
      <c r="AC2315" s="12" t="s">
        <v>6551</v>
      </c>
      <c r="AD2315" s="17">
        <v>0</v>
      </c>
      <c r="AE2315" s="12" t="s">
        <v>6551</v>
      </c>
      <c r="AF2315" s="17">
        <v>12978</v>
      </c>
      <c r="AG2315" s="12" t="s">
        <v>6551</v>
      </c>
      <c r="AH2315" s="17" t="s">
        <v>6551</v>
      </c>
      <c r="AI2315" s="12" t="s">
        <v>6551</v>
      </c>
      <c r="AJ2315" s="17">
        <v>0</v>
      </c>
      <c r="AK2315" s="12" t="s">
        <v>6551</v>
      </c>
      <c r="AL2315" s="17">
        <v>0</v>
      </c>
      <c r="AM2315" s="12" t="s">
        <v>6551</v>
      </c>
      <c r="AN2315" s="17">
        <v>0</v>
      </c>
      <c r="AO2315" s="12" t="s">
        <v>6551</v>
      </c>
      <c r="AP2315" s="192">
        <v>0</v>
      </c>
      <c r="AQ2315" s="12" t="s">
        <v>6551</v>
      </c>
      <c r="AR2315" s="17">
        <v>145838</v>
      </c>
      <c r="AS2315" s="12" t="s">
        <v>6551</v>
      </c>
      <c r="AT2315" s="17">
        <v>0</v>
      </c>
      <c r="AU2315" s="1" t="s">
        <v>6551</v>
      </c>
      <c r="AV2315" s="1" t="str">
        <f>IF(OR(M2315="Q",O2315="Q",Q2315="Q",S2315="Q",U2315="Q",W2315="Q",Y2315="Q",AA2315="Q",AC2315="Q",AE2315="Q",AG2315="Q",AI2315="Q",AK2315="Q",AM2315="Q",AO2315="Q",AQ2315="Q",AS2315="Q",AU2315="Q"),"Yes","No")</f>
        <v>No</v>
      </c>
    </row>
    <row r="2316" spans="1:48" x14ac:dyDescent="0.2">
      <c r="A2316" s="1" t="s">
        <v>4622</v>
      </c>
      <c r="B2316" s="1" t="s">
        <v>4623</v>
      </c>
      <c r="C2316" s="1" t="s">
        <v>54</v>
      </c>
      <c r="D2316" s="194" t="s">
        <v>4624</v>
      </c>
      <c r="E2316" s="197" t="s">
        <v>4625</v>
      </c>
      <c r="F2316" s="1" t="s">
        <v>242</v>
      </c>
      <c r="G2316" s="1" t="s">
        <v>287</v>
      </c>
      <c r="H2316" s="17">
        <v>0</v>
      </c>
      <c r="I2316" s="12">
        <v>11</v>
      </c>
      <c r="J2316" s="1" t="s">
        <v>12</v>
      </c>
      <c r="K2316" s="1" t="s">
        <v>9</v>
      </c>
      <c r="L2316" s="4">
        <v>8</v>
      </c>
      <c r="M2316" s="1" t="s">
        <v>6551</v>
      </c>
      <c r="N2316" s="12">
        <v>0</v>
      </c>
      <c r="O2316" s="12" t="s">
        <v>6551</v>
      </c>
      <c r="P2316" s="14">
        <v>12.843988158972097</v>
      </c>
      <c r="Q2316" s="12" t="s">
        <v>6551</v>
      </c>
      <c r="R2316" s="14">
        <v>0</v>
      </c>
      <c r="S2316" s="12" t="s">
        <v>6551</v>
      </c>
      <c r="T2316" s="14">
        <v>9.7407570699754356</v>
      </c>
      <c r="U2316" s="12" t="s">
        <v>6551</v>
      </c>
      <c r="V2316" s="17">
        <v>0</v>
      </c>
      <c r="W2316" s="12" t="s">
        <v>6551</v>
      </c>
      <c r="X2316" s="17">
        <v>0</v>
      </c>
      <c r="Y2316" s="12" t="s">
        <v>6551</v>
      </c>
      <c r="Z2316" s="17">
        <v>203924</v>
      </c>
      <c r="AA2316" s="12" t="s">
        <v>6551</v>
      </c>
      <c r="AB2316" s="17" t="s">
        <v>6551</v>
      </c>
      <c r="AC2316" s="12" t="s">
        <v>6551</v>
      </c>
      <c r="AD2316" s="17">
        <v>0</v>
      </c>
      <c r="AE2316" s="12" t="s">
        <v>6551</v>
      </c>
      <c r="AF2316" s="17">
        <v>15877</v>
      </c>
      <c r="AG2316" s="12" t="s">
        <v>6551</v>
      </c>
      <c r="AH2316" s="17" t="s">
        <v>6551</v>
      </c>
      <c r="AI2316" s="12" t="s">
        <v>6551</v>
      </c>
      <c r="AJ2316" s="17">
        <v>0</v>
      </c>
      <c r="AK2316" s="12" t="s">
        <v>6551</v>
      </c>
      <c r="AL2316" s="17">
        <v>0</v>
      </c>
      <c r="AM2316" s="12" t="s">
        <v>6551</v>
      </c>
      <c r="AN2316" s="17">
        <v>0</v>
      </c>
      <c r="AO2316" s="12" t="s">
        <v>6551</v>
      </c>
      <c r="AP2316" s="192">
        <v>0</v>
      </c>
      <c r="AQ2316" s="12" t="s">
        <v>6551</v>
      </c>
      <c r="AR2316" s="17">
        <v>154654</v>
      </c>
      <c r="AS2316" s="12" t="s">
        <v>6551</v>
      </c>
      <c r="AT2316" s="17">
        <v>0</v>
      </c>
      <c r="AU2316" s="1" t="s">
        <v>6551</v>
      </c>
      <c r="AV2316" s="1" t="str">
        <f>IF(OR(M2316="Q",O2316="Q",Q2316="Q",S2316="Q",U2316="Q",W2316="Q",Y2316="Q",AA2316="Q",AC2316="Q",AE2316="Q",AG2316="Q",AI2316="Q",AK2316="Q",AM2316="Q",AO2316="Q",AQ2316="Q",AS2316="Q",AU2316="Q"),"Yes","No")</f>
        <v>No</v>
      </c>
    </row>
    <row r="2317" spans="1:48" x14ac:dyDescent="0.2">
      <c r="A2317" s="1" t="s">
        <v>674</v>
      </c>
      <c r="B2317" s="1" t="s">
        <v>675</v>
      </c>
      <c r="C2317" s="1" t="s">
        <v>8</v>
      </c>
      <c r="D2317" s="194">
        <v>6086</v>
      </c>
      <c r="E2317" s="197">
        <v>60086</v>
      </c>
      <c r="F2317" s="1" t="s">
        <v>239</v>
      </c>
      <c r="G2317" s="1" t="s">
        <v>6120</v>
      </c>
      <c r="H2317" s="17">
        <v>122947</v>
      </c>
      <c r="I2317" s="12">
        <v>11</v>
      </c>
      <c r="J2317" s="1" t="s">
        <v>12</v>
      </c>
      <c r="K2317" s="1" t="s">
        <v>9</v>
      </c>
      <c r="L2317" s="4">
        <v>7</v>
      </c>
      <c r="M2317" s="1" t="s">
        <v>6551</v>
      </c>
      <c r="N2317" s="12">
        <v>0</v>
      </c>
      <c r="O2317" s="12" t="s">
        <v>6551</v>
      </c>
      <c r="P2317" s="14">
        <v>13.965449492045236</v>
      </c>
      <c r="Q2317" s="12" t="s">
        <v>6551</v>
      </c>
      <c r="R2317" s="14">
        <v>0</v>
      </c>
      <c r="S2317" s="12" t="s">
        <v>6551</v>
      </c>
      <c r="T2317" s="14">
        <v>11.664126892850296</v>
      </c>
      <c r="U2317" s="12" t="s">
        <v>6551</v>
      </c>
      <c r="V2317" s="17">
        <v>0</v>
      </c>
      <c r="W2317" s="12" t="s">
        <v>6551</v>
      </c>
      <c r="X2317" s="17">
        <v>0</v>
      </c>
      <c r="Y2317" s="12" t="s">
        <v>6551</v>
      </c>
      <c r="Z2317" s="17">
        <v>291431</v>
      </c>
      <c r="AA2317" s="12" t="s">
        <v>6551</v>
      </c>
      <c r="AB2317" s="17" t="s">
        <v>6551</v>
      </c>
      <c r="AC2317" s="12" t="s">
        <v>6551</v>
      </c>
      <c r="AD2317" s="17">
        <v>0</v>
      </c>
      <c r="AE2317" s="12" t="s">
        <v>6551</v>
      </c>
      <c r="AF2317" s="17">
        <v>20868</v>
      </c>
      <c r="AG2317" s="12" t="s">
        <v>6551</v>
      </c>
      <c r="AH2317" s="17" t="s">
        <v>6551</v>
      </c>
      <c r="AI2317" s="12" t="s">
        <v>6551</v>
      </c>
      <c r="AJ2317" s="17">
        <v>0</v>
      </c>
      <c r="AK2317" s="12" t="s">
        <v>6551</v>
      </c>
      <c r="AL2317" s="17">
        <v>0</v>
      </c>
      <c r="AM2317" s="12" t="s">
        <v>6551</v>
      </c>
      <c r="AN2317" s="17">
        <v>0</v>
      </c>
      <c r="AO2317" s="12" t="s">
        <v>6551</v>
      </c>
      <c r="AP2317" s="192">
        <v>0</v>
      </c>
      <c r="AQ2317" s="12" t="s">
        <v>6551</v>
      </c>
      <c r="AR2317" s="17">
        <v>243407</v>
      </c>
      <c r="AS2317" s="12" t="s">
        <v>6551</v>
      </c>
      <c r="AT2317" s="17">
        <v>0</v>
      </c>
      <c r="AU2317" s="1" t="s">
        <v>6551</v>
      </c>
      <c r="AV2317" s="1" t="str">
        <f>IF(OR(M2317="Q",O2317="Q",Q2317="Q",S2317="Q",U2317="Q",W2317="Q",Y2317="Q",AA2317="Q",AC2317="Q",AE2317="Q",AG2317="Q",AI2317="Q",AK2317="Q",AM2317="Q",AO2317="Q",AQ2317="Q",AS2317="Q",AU2317="Q"),"Yes","No")</f>
        <v>No</v>
      </c>
    </row>
    <row r="2318" spans="1:48" x14ac:dyDescent="0.2">
      <c r="A2318" s="1" t="s">
        <v>1303</v>
      </c>
      <c r="B2318" s="1" t="s">
        <v>1304</v>
      </c>
      <c r="C2318" s="1" t="s">
        <v>8</v>
      </c>
      <c r="D2318" s="194">
        <v>6104</v>
      </c>
      <c r="E2318" s="197">
        <v>60104</v>
      </c>
      <c r="F2318" s="1" t="s">
        <v>239</v>
      </c>
      <c r="G2318" s="1" t="s">
        <v>6120</v>
      </c>
      <c r="H2318" s="17">
        <v>65419</v>
      </c>
      <c r="I2318" s="12">
        <v>11</v>
      </c>
      <c r="J2318" s="1" t="s">
        <v>12</v>
      </c>
      <c r="K2318" s="1" t="s">
        <v>9</v>
      </c>
      <c r="L2318" s="4">
        <v>7</v>
      </c>
      <c r="M2318" s="1" t="s">
        <v>6551</v>
      </c>
      <c r="N2318" s="12">
        <v>0</v>
      </c>
      <c r="O2318" s="12" t="s">
        <v>6551</v>
      </c>
      <c r="P2318" s="14">
        <v>16.119987886129618</v>
      </c>
      <c r="Q2318" s="12" t="s">
        <v>6551</v>
      </c>
      <c r="R2318" s="14">
        <v>0</v>
      </c>
      <c r="S2318" s="12" t="s">
        <v>6551</v>
      </c>
      <c r="T2318" s="14">
        <v>5.8897637795275593</v>
      </c>
      <c r="U2318" s="12" t="s">
        <v>6551</v>
      </c>
      <c r="V2318" s="17">
        <v>0</v>
      </c>
      <c r="W2318" s="12" t="s">
        <v>6551</v>
      </c>
      <c r="X2318" s="17">
        <v>0</v>
      </c>
      <c r="Y2318" s="12" t="s">
        <v>6551</v>
      </c>
      <c r="Z2318" s="17">
        <v>266141</v>
      </c>
      <c r="AA2318" s="12" t="s">
        <v>6551</v>
      </c>
      <c r="AB2318" s="17" t="s">
        <v>6551</v>
      </c>
      <c r="AC2318" s="12" t="s">
        <v>6551</v>
      </c>
      <c r="AD2318" s="17">
        <v>0</v>
      </c>
      <c r="AE2318" s="12" t="s">
        <v>6551</v>
      </c>
      <c r="AF2318" s="17">
        <v>16510</v>
      </c>
      <c r="AG2318" s="12" t="s">
        <v>6551</v>
      </c>
      <c r="AH2318" s="17" t="s">
        <v>6551</v>
      </c>
      <c r="AI2318" s="12" t="s">
        <v>6551</v>
      </c>
      <c r="AJ2318" s="17">
        <v>0</v>
      </c>
      <c r="AK2318" s="12" t="s">
        <v>6551</v>
      </c>
      <c r="AL2318" s="17">
        <v>0</v>
      </c>
      <c r="AM2318" s="12" t="s">
        <v>6551</v>
      </c>
      <c r="AN2318" s="17">
        <v>0</v>
      </c>
      <c r="AO2318" s="12" t="s">
        <v>6551</v>
      </c>
      <c r="AP2318" s="192">
        <v>0</v>
      </c>
      <c r="AQ2318" s="12" t="s">
        <v>6551</v>
      </c>
      <c r="AR2318" s="17">
        <v>97240</v>
      </c>
      <c r="AS2318" s="12" t="s">
        <v>6551</v>
      </c>
      <c r="AT2318" s="17">
        <v>0</v>
      </c>
      <c r="AU2318" s="1" t="s">
        <v>6551</v>
      </c>
      <c r="AV2318" s="1" t="str">
        <f>IF(OR(M2318="Q",O2318="Q",Q2318="Q",S2318="Q",U2318="Q",W2318="Q",Y2318="Q",AA2318="Q",AC2318="Q",AE2318="Q",AG2318="Q",AI2318="Q",AK2318="Q",AM2318="Q",AO2318="Q",AQ2318="Q",AS2318="Q",AU2318="Q"),"Yes","No")</f>
        <v>No</v>
      </c>
    </row>
    <row r="2319" spans="1:48" x14ac:dyDescent="0.2">
      <c r="A2319" s="1" t="s">
        <v>3392</v>
      </c>
      <c r="B2319" s="1" t="s">
        <v>4132</v>
      </c>
      <c r="C2319" s="1" t="s">
        <v>90</v>
      </c>
      <c r="D2319" s="194" t="s">
        <v>4133</v>
      </c>
      <c r="E2319" s="197" t="s">
        <v>4134</v>
      </c>
      <c r="F2319" s="1" t="s">
        <v>239</v>
      </c>
      <c r="G2319" s="1" t="s">
        <v>287</v>
      </c>
      <c r="H2319" s="17">
        <v>0</v>
      </c>
      <c r="I2319" s="12">
        <v>11</v>
      </c>
      <c r="J2319" s="1" t="s">
        <v>11</v>
      </c>
      <c r="K2319" s="1" t="s">
        <v>9</v>
      </c>
      <c r="L2319" s="4">
        <v>7</v>
      </c>
      <c r="M2319" s="1" t="s">
        <v>6551</v>
      </c>
      <c r="N2319" s="12">
        <v>0</v>
      </c>
      <c r="O2319" s="12" t="s">
        <v>6551</v>
      </c>
      <c r="P2319" s="14">
        <v>14.871533280507132</v>
      </c>
      <c r="Q2319" s="12" t="s">
        <v>6551</v>
      </c>
      <c r="R2319" s="14">
        <v>0</v>
      </c>
      <c r="S2319" s="12" t="s">
        <v>6551</v>
      </c>
      <c r="T2319" s="14">
        <v>2.8229992076069732</v>
      </c>
      <c r="U2319" s="12" t="s">
        <v>6551</v>
      </c>
      <c r="V2319" s="17">
        <v>0</v>
      </c>
      <c r="W2319" s="12" t="s">
        <v>6551</v>
      </c>
      <c r="X2319" s="17">
        <v>0</v>
      </c>
      <c r="Y2319" s="12" t="s">
        <v>6551</v>
      </c>
      <c r="Z2319" s="17">
        <v>150143</v>
      </c>
      <c r="AA2319" s="12" t="s">
        <v>6551</v>
      </c>
      <c r="AB2319" s="17" t="s">
        <v>6551</v>
      </c>
      <c r="AC2319" s="12" t="s">
        <v>6551</v>
      </c>
      <c r="AD2319" s="17">
        <v>0</v>
      </c>
      <c r="AE2319" s="12" t="s">
        <v>6551</v>
      </c>
      <c r="AF2319" s="17">
        <v>10096</v>
      </c>
      <c r="AG2319" s="12" t="s">
        <v>6551</v>
      </c>
      <c r="AH2319" s="17" t="s">
        <v>6551</v>
      </c>
      <c r="AI2319" s="12" t="s">
        <v>6551</v>
      </c>
      <c r="AJ2319" s="17">
        <v>0</v>
      </c>
      <c r="AK2319" s="12" t="s">
        <v>6551</v>
      </c>
      <c r="AL2319" s="17">
        <v>0</v>
      </c>
      <c r="AM2319" s="12" t="s">
        <v>6551</v>
      </c>
      <c r="AN2319" s="17">
        <v>0</v>
      </c>
      <c r="AO2319" s="12" t="s">
        <v>6551</v>
      </c>
      <c r="AP2319" s="192">
        <v>0</v>
      </c>
      <c r="AQ2319" s="12" t="s">
        <v>6551</v>
      </c>
      <c r="AR2319" s="17">
        <v>28501</v>
      </c>
      <c r="AS2319" s="12" t="s">
        <v>6551</v>
      </c>
      <c r="AT2319" s="17">
        <v>0</v>
      </c>
      <c r="AU2319" s="1" t="s">
        <v>6551</v>
      </c>
      <c r="AV2319" s="1" t="str">
        <f>IF(OR(M2319="Q",O2319="Q",Q2319="Q",S2319="Q",U2319="Q",W2319="Q",Y2319="Q",AA2319="Q",AC2319="Q",AE2319="Q",AG2319="Q",AI2319="Q",AK2319="Q",AM2319="Q",AO2319="Q",AQ2319="Q",AS2319="Q",AU2319="Q"),"Yes","No")</f>
        <v>No</v>
      </c>
    </row>
    <row r="2320" spans="1:48" x14ac:dyDescent="0.2">
      <c r="A2320" s="1" t="s">
        <v>718</v>
      </c>
      <c r="B2320" s="1" t="s">
        <v>719</v>
      </c>
      <c r="C2320" s="1" t="s">
        <v>79</v>
      </c>
      <c r="D2320" s="194">
        <v>4095</v>
      </c>
      <c r="E2320" s="197">
        <v>40095</v>
      </c>
      <c r="F2320" s="1" t="s">
        <v>239</v>
      </c>
      <c r="G2320" s="1" t="s">
        <v>6120</v>
      </c>
      <c r="H2320" s="17">
        <v>117798</v>
      </c>
      <c r="I2320" s="12">
        <v>11</v>
      </c>
      <c r="J2320" s="1" t="s">
        <v>12</v>
      </c>
      <c r="K2320" s="1" t="s">
        <v>9</v>
      </c>
      <c r="L2320" s="4">
        <v>6</v>
      </c>
      <c r="M2320" s="1" t="s">
        <v>6551</v>
      </c>
      <c r="N2320" s="12">
        <v>0</v>
      </c>
      <c r="O2320" s="12" t="s">
        <v>6551</v>
      </c>
      <c r="P2320" s="14">
        <v>14.081900814769462</v>
      </c>
      <c r="Q2320" s="12" t="s">
        <v>6551</v>
      </c>
      <c r="R2320" s="14">
        <v>0</v>
      </c>
      <c r="S2320" s="12" t="s">
        <v>6551</v>
      </c>
      <c r="T2320" s="14">
        <v>24.191353082465973</v>
      </c>
      <c r="U2320" s="12" t="s">
        <v>6551</v>
      </c>
      <c r="V2320" s="17">
        <v>0</v>
      </c>
      <c r="W2320" s="12" t="s">
        <v>6551</v>
      </c>
      <c r="X2320" s="17">
        <v>0</v>
      </c>
      <c r="Y2320" s="12" t="s">
        <v>6551</v>
      </c>
      <c r="Z2320" s="17">
        <v>299001</v>
      </c>
      <c r="AA2320" s="12" t="s">
        <v>6551</v>
      </c>
      <c r="AB2320" s="17" t="s">
        <v>6551</v>
      </c>
      <c r="AC2320" s="12" t="s">
        <v>6551</v>
      </c>
      <c r="AD2320" s="17">
        <v>0</v>
      </c>
      <c r="AE2320" s="12" t="s">
        <v>6551</v>
      </c>
      <c r="AF2320" s="17">
        <v>21233</v>
      </c>
      <c r="AG2320" s="12" t="s">
        <v>6551</v>
      </c>
      <c r="AH2320" s="17" t="s">
        <v>6551</v>
      </c>
      <c r="AI2320" s="12" t="s">
        <v>6551</v>
      </c>
      <c r="AJ2320" s="17">
        <v>0</v>
      </c>
      <c r="AK2320" s="12" t="s">
        <v>6551</v>
      </c>
      <c r="AL2320" s="17">
        <v>0</v>
      </c>
      <c r="AM2320" s="12" t="s">
        <v>6551</v>
      </c>
      <c r="AN2320" s="17">
        <v>0</v>
      </c>
      <c r="AO2320" s="12" t="s">
        <v>6551</v>
      </c>
      <c r="AP2320" s="192">
        <v>0</v>
      </c>
      <c r="AQ2320" s="12" t="s">
        <v>6551</v>
      </c>
      <c r="AR2320" s="17">
        <v>513655</v>
      </c>
      <c r="AS2320" s="12" t="s">
        <v>6551</v>
      </c>
      <c r="AT2320" s="17">
        <v>0</v>
      </c>
      <c r="AU2320" s="1" t="s">
        <v>6551</v>
      </c>
      <c r="AV2320" s="1" t="str">
        <f>IF(OR(M2320="Q",O2320="Q",Q2320="Q",S2320="Q",U2320="Q",W2320="Q",Y2320="Q",AA2320="Q",AC2320="Q",AE2320="Q",AG2320="Q",AI2320="Q",AK2320="Q",AM2320="Q",AO2320="Q",AQ2320="Q",AS2320="Q",AU2320="Q"),"Yes","No")</f>
        <v>No</v>
      </c>
    </row>
    <row r="2321" spans="1:48" x14ac:dyDescent="0.2">
      <c r="A2321" s="1" t="s">
        <v>1501</v>
      </c>
      <c r="B2321" s="1" t="s">
        <v>1502</v>
      </c>
      <c r="C2321" s="1" t="s">
        <v>76</v>
      </c>
      <c r="D2321" s="194">
        <v>7046</v>
      </c>
      <c r="E2321" s="197">
        <v>70046</v>
      </c>
      <c r="F2321" s="1" t="s">
        <v>239</v>
      </c>
      <c r="G2321" s="1" t="s">
        <v>6120</v>
      </c>
      <c r="H2321" s="17">
        <v>1519417</v>
      </c>
      <c r="I2321" s="12">
        <v>11</v>
      </c>
      <c r="J2321" s="1" t="s">
        <v>11</v>
      </c>
      <c r="K2321" s="1" t="s">
        <v>13</v>
      </c>
      <c r="L2321" s="4">
        <v>6</v>
      </c>
      <c r="M2321" s="1" t="s">
        <v>6551</v>
      </c>
      <c r="N2321" s="12">
        <v>0</v>
      </c>
      <c r="O2321" s="12" t="s">
        <v>6551</v>
      </c>
      <c r="P2321" s="14">
        <v>13.798368168101039</v>
      </c>
      <c r="Q2321" s="12" t="s">
        <v>6551</v>
      </c>
      <c r="R2321" s="14">
        <v>0</v>
      </c>
      <c r="S2321" s="12" t="s">
        <v>6551</v>
      </c>
      <c r="T2321" s="14">
        <v>1.9385268805186096</v>
      </c>
      <c r="U2321" s="12" t="s">
        <v>6551</v>
      </c>
      <c r="V2321" s="17">
        <v>0</v>
      </c>
      <c r="W2321" s="12" t="s">
        <v>6551</v>
      </c>
      <c r="X2321" s="17">
        <v>0</v>
      </c>
      <c r="Y2321" s="12" t="s">
        <v>6551</v>
      </c>
      <c r="Z2321" s="17">
        <v>123454</v>
      </c>
      <c r="AA2321" s="12" t="s">
        <v>6551</v>
      </c>
      <c r="AB2321" s="17" t="s">
        <v>6551</v>
      </c>
      <c r="AC2321" s="12" t="s">
        <v>6551</v>
      </c>
      <c r="AD2321" s="17">
        <v>0</v>
      </c>
      <c r="AE2321" s="12" t="s">
        <v>6551</v>
      </c>
      <c r="AF2321" s="17">
        <v>8947</v>
      </c>
      <c r="AG2321" s="12" t="s">
        <v>6551</v>
      </c>
      <c r="AH2321" s="17" t="s">
        <v>6551</v>
      </c>
      <c r="AI2321" s="12" t="s">
        <v>6551</v>
      </c>
      <c r="AJ2321" s="17">
        <v>0</v>
      </c>
      <c r="AK2321" s="12" t="s">
        <v>6551</v>
      </c>
      <c r="AL2321" s="17">
        <v>0</v>
      </c>
      <c r="AM2321" s="12" t="s">
        <v>6551</v>
      </c>
      <c r="AN2321" s="17">
        <v>0</v>
      </c>
      <c r="AO2321" s="12" t="s">
        <v>6551</v>
      </c>
      <c r="AP2321" s="192">
        <v>0</v>
      </c>
      <c r="AQ2321" s="12" t="s">
        <v>6551</v>
      </c>
      <c r="AR2321" s="17">
        <v>17344</v>
      </c>
      <c r="AS2321" s="12" t="s">
        <v>6551</v>
      </c>
      <c r="AT2321" s="17">
        <v>0</v>
      </c>
      <c r="AU2321" s="1" t="s">
        <v>6551</v>
      </c>
      <c r="AV2321" s="1" t="str">
        <f>IF(OR(M2321="Q",O2321="Q",Q2321="Q",S2321="Q",U2321="Q",W2321="Q",Y2321="Q",AA2321="Q",AC2321="Q",AE2321="Q",AG2321="Q",AI2321="Q",AK2321="Q",AM2321="Q",AO2321="Q",AQ2321="Q",AS2321="Q",AU2321="Q"),"Yes","No")</f>
        <v>No</v>
      </c>
    </row>
    <row r="2322" spans="1:48" x14ac:dyDescent="0.2">
      <c r="A2322" s="1" t="s">
        <v>4221</v>
      </c>
      <c r="B2322" s="1" t="s">
        <v>4222</v>
      </c>
      <c r="C2322" s="1" t="s">
        <v>90</v>
      </c>
      <c r="D2322" s="194" t="s">
        <v>4223</v>
      </c>
      <c r="E2322" s="197" t="s">
        <v>4224</v>
      </c>
      <c r="F2322" s="1" t="s">
        <v>239</v>
      </c>
      <c r="G2322" s="1" t="s">
        <v>287</v>
      </c>
      <c r="H2322" s="17">
        <v>0</v>
      </c>
      <c r="I2322" s="12">
        <v>11</v>
      </c>
      <c r="J2322" s="1" t="s">
        <v>12</v>
      </c>
      <c r="K2322" s="1" t="s">
        <v>9</v>
      </c>
      <c r="L2322" s="4">
        <v>6</v>
      </c>
      <c r="M2322" s="1" t="s">
        <v>6551</v>
      </c>
      <c r="N2322" s="12">
        <v>0</v>
      </c>
      <c r="O2322" s="12" t="s">
        <v>6551</v>
      </c>
      <c r="P2322" s="14">
        <v>9.6462689104198542</v>
      </c>
      <c r="Q2322" s="12" t="s">
        <v>6551</v>
      </c>
      <c r="R2322" s="14">
        <v>0</v>
      </c>
      <c r="S2322" s="12" t="s">
        <v>6551</v>
      </c>
      <c r="T2322" s="14">
        <v>1.9891211966683664</v>
      </c>
      <c r="U2322" s="12" t="s">
        <v>6551</v>
      </c>
      <c r="V2322" s="17">
        <v>0</v>
      </c>
      <c r="W2322" s="12" t="s">
        <v>6551</v>
      </c>
      <c r="X2322" s="17">
        <v>0</v>
      </c>
      <c r="Y2322" s="12" t="s">
        <v>6551</v>
      </c>
      <c r="Z2322" s="17">
        <v>56749</v>
      </c>
      <c r="AA2322" s="12" t="s">
        <v>6551</v>
      </c>
      <c r="AB2322" s="17" t="s">
        <v>6551</v>
      </c>
      <c r="AC2322" s="12" t="s">
        <v>6551</v>
      </c>
      <c r="AD2322" s="17">
        <v>0</v>
      </c>
      <c r="AE2322" s="12" t="s">
        <v>6551</v>
      </c>
      <c r="AF2322" s="17">
        <v>5883</v>
      </c>
      <c r="AG2322" s="12" t="s">
        <v>6551</v>
      </c>
      <c r="AH2322" s="17" t="s">
        <v>6551</v>
      </c>
      <c r="AI2322" s="12" t="s">
        <v>6551</v>
      </c>
      <c r="AJ2322" s="17">
        <v>0</v>
      </c>
      <c r="AK2322" s="12" t="s">
        <v>6551</v>
      </c>
      <c r="AL2322" s="17">
        <v>0</v>
      </c>
      <c r="AM2322" s="12" t="s">
        <v>6551</v>
      </c>
      <c r="AN2322" s="17">
        <v>0</v>
      </c>
      <c r="AO2322" s="12" t="s">
        <v>6551</v>
      </c>
      <c r="AP2322" s="192">
        <v>0</v>
      </c>
      <c r="AQ2322" s="12" t="s">
        <v>6551</v>
      </c>
      <c r="AR2322" s="17">
        <v>11702</v>
      </c>
      <c r="AS2322" s="12" t="s">
        <v>6551</v>
      </c>
      <c r="AT2322" s="17">
        <v>0</v>
      </c>
      <c r="AU2322" s="1" t="s">
        <v>6551</v>
      </c>
      <c r="AV2322" s="1" t="str">
        <f>IF(OR(M2322="Q",O2322="Q",Q2322="Q",S2322="Q",U2322="Q",W2322="Q",Y2322="Q",AA2322="Q",AC2322="Q",AE2322="Q",AG2322="Q",AI2322="Q",AK2322="Q",AM2322="Q",AO2322="Q",AQ2322="Q",AS2322="Q",AU2322="Q"),"Yes","No")</f>
        <v>No</v>
      </c>
    </row>
    <row r="2323" spans="1:48" x14ac:dyDescent="0.2">
      <c r="A2323" s="1" t="s">
        <v>5486</v>
      </c>
      <c r="B2323" s="1" t="s">
        <v>5487</v>
      </c>
      <c r="C2323" s="1" t="s">
        <v>229</v>
      </c>
      <c r="D2323" s="194" t="s">
        <v>5488</v>
      </c>
      <c r="E2323" s="197" t="s">
        <v>5489</v>
      </c>
      <c r="F2323" s="1" t="s">
        <v>235</v>
      </c>
      <c r="G2323" s="1" t="s">
        <v>287</v>
      </c>
      <c r="H2323" s="17">
        <v>0</v>
      </c>
      <c r="I2323" s="12">
        <v>11</v>
      </c>
      <c r="J2323" s="1" t="s">
        <v>11</v>
      </c>
      <c r="K2323" s="1" t="s">
        <v>9</v>
      </c>
      <c r="L2323" s="4">
        <v>6</v>
      </c>
      <c r="M2323" s="1" t="s">
        <v>6551</v>
      </c>
      <c r="N2323" s="12">
        <v>0</v>
      </c>
      <c r="O2323" s="12" t="s">
        <v>6551</v>
      </c>
      <c r="P2323" s="14">
        <v>33.450008835483303</v>
      </c>
      <c r="Q2323" s="12" t="s">
        <v>6551</v>
      </c>
      <c r="R2323" s="14">
        <v>0</v>
      </c>
      <c r="S2323" s="12" t="s">
        <v>6551</v>
      </c>
      <c r="T2323" s="14">
        <v>1.6455204099664251</v>
      </c>
      <c r="U2323" s="12" t="s">
        <v>6551</v>
      </c>
      <c r="V2323" s="17">
        <v>0</v>
      </c>
      <c r="W2323" s="12" t="s">
        <v>6551</v>
      </c>
      <c r="X2323" s="17">
        <v>0</v>
      </c>
      <c r="Y2323" s="12" t="s">
        <v>6551</v>
      </c>
      <c r="Z2323" s="17">
        <v>946468</v>
      </c>
      <c r="AA2323" s="12" t="s">
        <v>123</v>
      </c>
      <c r="AB2323" s="17" t="s">
        <v>6551</v>
      </c>
      <c r="AC2323" s="12" t="s">
        <v>6551</v>
      </c>
      <c r="AD2323" s="17">
        <v>0</v>
      </c>
      <c r="AE2323" s="12" t="s">
        <v>6551</v>
      </c>
      <c r="AF2323" s="17">
        <v>28295</v>
      </c>
      <c r="AG2323" s="12" t="s">
        <v>6551</v>
      </c>
      <c r="AH2323" s="17" t="s">
        <v>6551</v>
      </c>
      <c r="AI2323" s="12" t="s">
        <v>6551</v>
      </c>
      <c r="AJ2323" s="17">
        <v>0</v>
      </c>
      <c r="AK2323" s="12" t="s">
        <v>6551</v>
      </c>
      <c r="AL2323" s="17">
        <v>0</v>
      </c>
      <c r="AM2323" s="12" t="s">
        <v>6551</v>
      </c>
      <c r="AN2323" s="17">
        <v>0</v>
      </c>
      <c r="AO2323" s="12" t="s">
        <v>6551</v>
      </c>
      <c r="AP2323" s="192">
        <v>0</v>
      </c>
      <c r="AQ2323" s="12" t="s">
        <v>6551</v>
      </c>
      <c r="AR2323" s="17">
        <v>46560</v>
      </c>
      <c r="AS2323" s="12" t="s">
        <v>6551</v>
      </c>
      <c r="AT2323" s="17">
        <v>0</v>
      </c>
      <c r="AU2323" s="1" t="s">
        <v>6551</v>
      </c>
      <c r="AV2323" s="1" t="str">
        <f>IF(OR(M2323="Q",O2323="Q",Q2323="Q",S2323="Q",U2323="Q",W2323="Q",Y2323="Q",AA2323="Q",AC2323="Q",AE2323="Q",AG2323="Q",AI2323="Q",AK2323="Q",AM2323="Q",AO2323="Q",AQ2323="Q",AS2323="Q",AU2323="Q"),"Yes","No")</f>
        <v>No</v>
      </c>
    </row>
    <row r="2324" spans="1:48" x14ac:dyDescent="0.2">
      <c r="A2324" s="1" t="s">
        <v>718</v>
      </c>
      <c r="B2324" s="1" t="s">
        <v>719</v>
      </c>
      <c r="C2324" s="1" t="s">
        <v>79</v>
      </c>
      <c r="D2324" s="194">
        <v>4095</v>
      </c>
      <c r="E2324" s="197">
        <v>40095</v>
      </c>
      <c r="F2324" s="1" t="s">
        <v>239</v>
      </c>
      <c r="G2324" s="1" t="s">
        <v>6120</v>
      </c>
      <c r="H2324" s="17">
        <v>117798</v>
      </c>
      <c r="I2324" s="12">
        <v>11</v>
      </c>
      <c r="J2324" s="1" t="s">
        <v>11</v>
      </c>
      <c r="K2324" s="1" t="s">
        <v>13</v>
      </c>
      <c r="L2324" s="4">
        <v>5</v>
      </c>
      <c r="M2324" s="1" t="s">
        <v>6551</v>
      </c>
      <c r="N2324" s="12">
        <v>0</v>
      </c>
      <c r="O2324" s="12" t="s">
        <v>6551</v>
      </c>
      <c r="P2324" s="14">
        <v>8.964327387897983</v>
      </c>
      <c r="Q2324" s="12" t="s">
        <v>6551</v>
      </c>
      <c r="R2324" s="14">
        <v>0</v>
      </c>
      <c r="S2324" s="12" t="s">
        <v>6551</v>
      </c>
      <c r="T2324" s="14">
        <v>2.0001666944490748</v>
      </c>
      <c r="U2324" s="12" t="s">
        <v>6551</v>
      </c>
      <c r="V2324" s="17">
        <v>0</v>
      </c>
      <c r="W2324" s="12" t="s">
        <v>6551</v>
      </c>
      <c r="X2324" s="17">
        <v>0</v>
      </c>
      <c r="Y2324" s="12" t="s">
        <v>6551</v>
      </c>
      <c r="Z2324" s="17">
        <v>53777</v>
      </c>
      <c r="AA2324" s="12" t="s">
        <v>6551</v>
      </c>
      <c r="AB2324" s="17" t="s">
        <v>6551</v>
      </c>
      <c r="AC2324" s="12" t="s">
        <v>6551</v>
      </c>
      <c r="AD2324" s="17">
        <v>0</v>
      </c>
      <c r="AE2324" s="12" t="s">
        <v>6551</v>
      </c>
      <c r="AF2324" s="17">
        <v>5999</v>
      </c>
      <c r="AG2324" s="12" t="s">
        <v>6551</v>
      </c>
      <c r="AH2324" s="17" t="s">
        <v>6551</v>
      </c>
      <c r="AI2324" s="12" t="s">
        <v>6551</v>
      </c>
      <c r="AJ2324" s="17">
        <v>0</v>
      </c>
      <c r="AK2324" s="12" t="s">
        <v>6551</v>
      </c>
      <c r="AL2324" s="17">
        <v>0</v>
      </c>
      <c r="AM2324" s="12" t="s">
        <v>6551</v>
      </c>
      <c r="AN2324" s="17">
        <v>0</v>
      </c>
      <c r="AO2324" s="12" t="s">
        <v>6551</v>
      </c>
      <c r="AP2324" s="192">
        <v>0</v>
      </c>
      <c r="AQ2324" s="12" t="s">
        <v>6551</v>
      </c>
      <c r="AR2324" s="17">
        <v>11999</v>
      </c>
      <c r="AS2324" s="12" t="s">
        <v>6551</v>
      </c>
      <c r="AT2324" s="17">
        <v>0</v>
      </c>
      <c r="AU2324" s="1" t="s">
        <v>6551</v>
      </c>
      <c r="AV2324" s="1" t="str">
        <f>IF(OR(M2324="Q",O2324="Q",Q2324="Q",S2324="Q",U2324="Q",W2324="Q",Y2324="Q",AA2324="Q",AC2324="Q",AE2324="Q",AG2324="Q",AI2324="Q",AK2324="Q",AM2324="Q",AO2324="Q",AQ2324="Q",AS2324="Q",AU2324="Q"),"Yes","No")</f>
        <v>No</v>
      </c>
    </row>
    <row r="2325" spans="1:48" x14ac:dyDescent="0.2">
      <c r="A2325" s="1" t="s">
        <v>1501</v>
      </c>
      <c r="B2325" s="1" t="s">
        <v>1502</v>
      </c>
      <c r="C2325" s="1" t="s">
        <v>76</v>
      </c>
      <c r="D2325" s="194">
        <v>7046</v>
      </c>
      <c r="E2325" s="197">
        <v>70046</v>
      </c>
      <c r="F2325" s="1" t="s">
        <v>239</v>
      </c>
      <c r="G2325" s="1" t="s">
        <v>6120</v>
      </c>
      <c r="H2325" s="17">
        <v>1519417</v>
      </c>
      <c r="I2325" s="12">
        <v>11</v>
      </c>
      <c r="J2325" s="1" t="s">
        <v>12</v>
      </c>
      <c r="K2325" s="1" t="s">
        <v>13</v>
      </c>
      <c r="L2325" s="4">
        <v>5</v>
      </c>
      <c r="M2325" s="1" t="s">
        <v>6551</v>
      </c>
      <c r="N2325" s="12">
        <v>0</v>
      </c>
      <c r="O2325" s="12" t="s">
        <v>6551</v>
      </c>
      <c r="P2325" s="14">
        <v>14.680169821333806</v>
      </c>
      <c r="Q2325" s="12" t="s">
        <v>6551</v>
      </c>
      <c r="R2325" s="14">
        <v>0</v>
      </c>
      <c r="S2325" s="12" t="s">
        <v>6551</v>
      </c>
      <c r="T2325" s="14">
        <v>16.745326965033314</v>
      </c>
      <c r="U2325" s="12" t="s">
        <v>6551</v>
      </c>
      <c r="V2325" s="17">
        <v>0</v>
      </c>
      <c r="W2325" s="12" t="s">
        <v>6551</v>
      </c>
      <c r="X2325" s="17">
        <v>0</v>
      </c>
      <c r="Y2325" s="12" t="s">
        <v>6551</v>
      </c>
      <c r="Z2325" s="17">
        <v>248961</v>
      </c>
      <c r="AA2325" s="12" t="s">
        <v>6551</v>
      </c>
      <c r="AB2325" s="17" t="s">
        <v>6551</v>
      </c>
      <c r="AC2325" s="12" t="s">
        <v>6551</v>
      </c>
      <c r="AD2325" s="17">
        <v>0</v>
      </c>
      <c r="AE2325" s="12" t="s">
        <v>6551</v>
      </c>
      <c r="AF2325" s="17">
        <v>16959</v>
      </c>
      <c r="AG2325" s="12" t="s">
        <v>6551</v>
      </c>
      <c r="AH2325" s="17" t="s">
        <v>6551</v>
      </c>
      <c r="AI2325" s="12" t="s">
        <v>6551</v>
      </c>
      <c r="AJ2325" s="17">
        <v>0</v>
      </c>
      <c r="AK2325" s="12" t="s">
        <v>6551</v>
      </c>
      <c r="AL2325" s="17">
        <v>0</v>
      </c>
      <c r="AM2325" s="12" t="s">
        <v>6551</v>
      </c>
      <c r="AN2325" s="17">
        <v>0</v>
      </c>
      <c r="AO2325" s="12" t="s">
        <v>6551</v>
      </c>
      <c r="AP2325" s="192">
        <v>0</v>
      </c>
      <c r="AQ2325" s="12" t="s">
        <v>6551</v>
      </c>
      <c r="AR2325" s="17">
        <v>283984</v>
      </c>
      <c r="AS2325" s="12" t="s">
        <v>6551</v>
      </c>
      <c r="AT2325" s="17">
        <v>0</v>
      </c>
      <c r="AU2325" s="1" t="s">
        <v>6551</v>
      </c>
      <c r="AV2325" s="1" t="str">
        <f>IF(OR(M2325="Q",O2325="Q",Q2325="Q",S2325="Q",U2325="Q",W2325="Q",Y2325="Q",AA2325="Q",AC2325="Q",AE2325="Q",AG2325="Q",AI2325="Q",AK2325="Q",AM2325="Q",AO2325="Q",AQ2325="Q",AS2325="Q",AU2325="Q"),"Yes","No")</f>
        <v>No</v>
      </c>
    </row>
    <row r="2326" spans="1:48" x14ac:dyDescent="0.2">
      <c r="A2326" s="1" t="s">
        <v>4221</v>
      </c>
      <c r="B2326" s="1" t="s">
        <v>4222</v>
      </c>
      <c r="C2326" s="1" t="s">
        <v>90</v>
      </c>
      <c r="D2326" s="194" t="s">
        <v>4223</v>
      </c>
      <c r="E2326" s="197" t="s">
        <v>4224</v>
      </c>
      <c r="F2326" s="1" t="s">
        <v>239</v>
      </c>
      <c r="G2326" s="1" t="s">
        <v>287</v>
      </c>
      <c r="H2326" s="17">
        <v>0</v>
      </c>
      <c r="I2326" s="12">
        <v>11</v>
      </c>
      <c r="J2326" s="1" t="s">
        <v>11</v>
      </c>
      <c r="K2326" s="1" t="s">
        <v>9</v>
      </c>
      <c r="L2326" s="4">
        <v>5</v>
      </c>
      <c r="M2326" s="1" t="s">
        <v>6551</v>
      </c>
      <c r="N2326" s="12">
        <v>0</v>
      </c>
      <c r="O2326" s="12" t="s">
        <v>6551</v>
      </c>
      <c r="P2326" s="14">
        <v>9.6471777175252651</v>
      </c>
      <c r="Q2326" s="12" t="s">
        <v>6551</v>
      </c>
      <c r="R2326" s="14">
        <v>0</v>
      </c>
      <c r="S2326" s="12" t="s">
        <v>6551</v>
      </c>
      <c r="T2326" s="14">
        <v>1.9892038452058172</v>
      </c>
      <c r="U2326" s="12" t="s">
        <v>6551</v>
      </c>
      <c r="V2326" s="17">
        <v>0</v>
      </c>
      <c r="W2326" s="12" t="s">
        <v>6551</v>
      </c>
      <c r="X2326" s="17">
        <v>0</v>
      </c>
      <c r="Y2326" s="12" t="s">
        <v>6551</v>
      </c>
      <c r="Z2326" s="17">
        <v>195693</v>
      </c>
      <c r="AA2326" s="12" t="s">
        <v>6551</v>
      </c>
      <c r="AB2326" s="17" t="s">
        <v>6551</v>
      </c>
      <c r="AC2326" s="12" t="s">
        <v>6551</v>
      </c>
      <c r="AD2326" s="17">
        <v>0</v>
      </c>
      <c r="AE2326" s="12" t="s">
        <v>6551</v>
      </c>
      <c r="AF2326" s="17">
        <v>20285</v>
      </c>
      <c r="AG2326" s="12" t="s">
        <v>6551</v>
      </c>
      <c r="AH2326" s="17" t="s">
        <v>6551</v>
      </c>
      <c r="AI2326" s="12" t="s">
        <v>6551</v>
      </c>
      <c r="AJ2326" s="17">
        <v>0</v>
      </c>
      <c r="AK2326" s="12" t="s">
        <v>6551</v>
      </c>
      <c r="AL2326" s="17">
        <v>0</v>
      </c>
      <c r="AM2326" s="12" t="s">
        <v>6551</v>
      </c>
      <c r="AN2326" s="17">
        <v>0</v>
      </c>
      <c r="AO2326" s="12" t="s">
        <v>6551</v>
      </c>
      <c r="AP2326" s="192">
        <v>0</v>
      </c>
      <c r="AQ2326" s="12" t="s">
        <v>6551</v>
      </c>
      <c r="AR2326" s="17">
        <v>40351</v>
      </c>
      <c r="AS2326" s="12" t="s">
        <v>6551</v>
      </c>
      <c r="AT2326" s="17">
        <v>0</v>
      </c>
      <c r="AU2326" s="1" t="s">
        <v>6551</v>
      </c>
      <c r="AV2326" s="1" t="str">
        <f>IF(OR(M2326="Q",O2326="Q",Q2326="Q",S2326="Q",U2326="Q",W2326="Q",Y2326="Q",AA2326="Q",AC2326="Q",AE2326="Q",AG2326="Q",AI2326="Q",AK2326="Q",AM2326="Q",AO2326="Q",AQ2326="Q",AS2326="Q",AU2326="Q"),"Yes","No")</f>
        <v>No</v>
      </c>
    </row>
    <row r="2327" spans="1:48" x14ac:dyDescent="0.2">
      <c r="A2327" s="1" t="s">
        <v>5486</v>
      </c>
      <c r="B2327" s="1" t="s">
        <v>5487</v>
      </c>
      <c r="C2327" s="1" t="s">
        <v>229</v>
      </c>
      <c r="D2327" s="194" t="s">
        <v>5488</v>
      </c>
      <c r="E2327" s="197" t="s">
        <v>5489</v>
      </c>
      <c r="F2327" s="1" t="s">
        <v>235</v>
      </c>
      <c r="G2327" s="1" t="s">
        <v>287</v>
      </c>
      <c r="H2327" s="17">
        <v>0</v>
      </c>
      <c r="I2327" s="12">
        <v>11</v>
      </c>
      <c r="J2327" s="1" t="s">
        <v>12</v>
      </c>
      <c r="K2327" s="1" t="s">
        <v>9</v>
      </c>
      <c r="L2327" s="4">
        <v>5</v>
      </c>
      <c r="M2327" s="1" t="s">
        <v>6551</v>
      </c>
      <c r="N2327" s="12">
        <v>0</v>
      </c>
      <c r="O2327" s="12" t="s">
        <v>6551</v>
      </c>
      <c r="P2327" s="14">
        <v>29.206669365821341</v>
      </c>
      <c r="Q2327" s="12" t="s">
        <v>6551</v>
      </c>
      <c r="R2327" s="14">
        <v>0</v>
      </c>
      <c r="S2327" s="12" t="s">
        <v>6551</v>
      </c>
      <c r="T2327" s="14">
        <v>6.9529979020206856</v>
      </c>
      <c r="U2327" s="12" t="s">
        <v>6551</v>
      </c>
      <c r="V2327" s="17">
        <v>0</v>
      </c>
      <c r="W2327" s="12" t="s">
        <v>6551</v>
      </c>
      <c r="X2327" s="17">
        <v>0</v>
      </c>
      <c r="Y2327" s="12" t="s">
        <v>6551</v>
      </c>
      <c r="Z2327" s="17">
        <v>793516</v>
      </c>
      <c r="AA2327" s="12" t="s">
        <v>123</v>
      </c>
      <c r="AB2327" s="17" t="s">
        <v>6551</v>
      </c>
      <c r="AC2327" s="12" t="s">
        <v>6551</v>
      </c>
      <c r="AD2327" s="17">
        <v>0</v>
      </c>
      <c r="AE2327" s="12" t="s">
        <v>6551</v>
      </c>
      <c r="AF2327" s="17">
        <v>27169</v>
      </c>
      <c r="AG2327" s="12" t="s">
        <v>6551</v>
      </c>
      <c r="AH2327" s="17" t="s">
        <v>6551</v>
      </c>
      <c r="AI2327" s="12" t="s">
        <v>6551</v>
      </c>
      <c r="AJ2327" s="17">
        <v>0</v>
      </c>
      <c r="AK2327" s="12" t="s">
        <v>6551</v>
      </c>
      <c r="AL2327" s="17">
        <v>0</v>
      </c>
      <c r="AM2327" s="12" t="s">
        <v>6551</v>
      </c>
      <c r="AN2327" s="17">
        <v>0</v>
      </c>
      <c r="AO2327" s="12" t="s">
        <v>6551</v>
      </c>
      <c r="AP2327" s="192">
        <v>0</v>
      </c>
      <c r="AQ2327" s="12" t="s">
        <v>6551</v>
      </c>
      <c r="AR2327" s="17">
        <v>188906</v>
      </c>
      <c r="AS2327" s="12" t="s">
        <v>6551</v>
      </c>
      <c r="AT2327" s="17">
        <v>0</v>
      </c>
      <c r="AU2327" s="1" t="s">
        <v>6551</v>
      </c>
      <c r="AV2327" s="1" t="str">
        <f>IF(OR(M2327="Q",O2327="Q",Q2327="Q",S2327="Q",U2327="Q",W2327="Q",Y2327="Q",AA2327="Q",AC2327="Q",AE2327="Q",AG2327="Q",AI2327="Q",AK2327="Q",AM2327="Q",AO2327="Q",AQ2327="Q",AS2327="Q",AU2327="Q"),"Yes","No")</f>
        <v>No</v>
      </c>
    </row>
    <row r="2328" spans="1:48" x14ac:dyDescent="0.2">
      <c r="A2328" s="1" t="s">
        <v>674</v>
      </c>
      <c r="B2328" s="1" t="s">
        <v>675</v>
      </c>
      <c r="C2328" s="1" t="s">
        <v>8</v>
      </c>
      <c r="D2328" s="194">
        <v>6086</v>
      </c>
      <c r="E2328" s="197">
        <v>60086</v>
      </c>
      <c r="F2328" s="1" t="s">
        <v>239</v>
      </c>
      <c r="G2328" s="1" t="s">
        <v>6120</v>
      </c>
      <c r="H2328" s="17">
        <v>122947</v>
      </c>
      <c r="I2328" s="12">
        <v>11</v>
      </c>
      <c r="J2328" s="1" t="s">
        <v>11</v>
      </c>
      <c r="K2328" s="1" t="s">
        <v>9</v>
      </c>
      <c r="L2328" s="4">
        <v>4</v>
      </c>
      <c r="M2328" s="1" t="s">
        <v>6551</v>
      </c>
      <c r="N2328" s="12">
        <v>0</v>
      </c>
      <c r="O2328" s="12" t="s">
        <v>6551</v>
      </c>
      <c r="P2328" s="14">
        <v>17.331614113234089</v>
      </c>
      <c r="Q2328" s="12" t="s">
        <v>6551</v>
      </c>
      <c r="R2328" s="14">
        <v>0</v>
      </c>
      <c r="S2328" s="12" t="s">
        <v>6551</v>
      </c>
      <c r="T2328" s="14">
        <v>2.783378267495018</v>
      </c>
      <c r="U2328" s="12" t="s">
        <v>6551</v>
      </c>
      <c r="V2328" s="17">
        <v>0</v>
      </c>
      <c r="W2328" s="12" t="s">
        <v>6551</v>
      </c>
      <c r="X2328" s="17">
        <v>0</v>
      </c>
      <c r="Y2328" s="12" t="s">
        <v>6551</v>
      </c>
      <c r="Z2328" s="17">
        <v>147856</v>
      </c>
      <c r="AA2328" s="12" t="s">
        <v>6551</v>
      </c>
      <c r="AB2328" s="17" t="s">
        <v>6551</v>
      </c>
      <c r="AC2328" s="12" t="s">
        <v>6551</v>
      </c>
      <c r="AD2328" s="17">
        <v>0</v>
      </c>
      <c r="AE2328" s="12" t="s">
        <v>6551</v>
      </c>
      <c r="AF2328" s="17">
        <v>8531</v>
      </c>
      <c r="AG2328" s="12" t="s">
        <v>6551</v>
      </c>
      <c r="AH2328" s="17" t="s">
        <v>6551</v>
      </c>
      <c r="AI2328" s="12" t="s">
        <v>6551</v>
      </c>
      <c r="AJ2328" s="17">
        <v>0</v>
      </c>
      <c r="AK2328" s="12" t="s">
        <v>6551</v>
      </c>
      <c r="AL2328" s="17">
        <v>0</v>
      </c>
      <c r="AM2328" s="12" t="s">
        <v>6551</v>
      </c>
      <c r="AN2328" s="17">
        <v>0</v>
      </c>
      <c r="AO2328" s="12" t="s">
        <v>6551</v>
      </c>
      <c r="AP2328" s="192">
        <v>0</v>
      </c>
      <c r="AQ2328" s="12" t="s">
        <v>6551</v>
      </c>
      <c r="AR2328" s="17">
        <v>23745</v>
      </c>
      <c r="AS2328" s="12" t="s">
        <v>6551</v>
      </c>
      <c r="AT2328" s="17">
        <v>0</v>
      </c>
      <c r="AU2328" s="1" t="s">
        <v>6551</v>
      </c>
      <c r="AV2328" s="1" t="str">
        <f>IF(OR(M2328="Q",O2328="Q",Q2328="Q",S2328="Q",U2328="Q",W2328="Q",Y2328="Q",AA2328="Q",AC2328="Q",AE2328="Q",AG2328="Q",AI2328="Q",AK2328="Q",AM2328="Q",AO2328="Q",AQ2328="Q",AS2328="Q",AU2328="Q"),"Yes","No")</f>
        <v>No</v>
      </c>
    </row>
    <row r="2329" spans="1:48" x14ac:dyDescent="0.2">
      <c r="A2329" s="1" t="s">
        <v>1303</v>
      </c>
      <c r="B2329" s="1" t="s">
        <v>1304</v>
      </c>
      <c r="C2329" s="1" t="s">
        <v>8</v>
      </c>
      <c r="D2329" s="194">
        <v>6104</v>
      </c>
      <c r="E2329" s="197">
        <v>60104</v>
      </c>
      <c r="F2329" s="1" t="s">
        <v>239</v>
      </c>
      <c r="G2329" s="1" t="s">
        <v>6120</v>
      </c>
      <c r="H2329" s="17">
        <v>65419</v>
      </c>
      <c r="I2329" s="12">
        <v>11</v>
      </c>
      <c r="J2329" s="1" t="s">
        <v>11</v>
      </c>
      <c r="K2329" s="1" t="s">
        <v>9</v>
      </c>
      <c r="L2329" s="4">
        <v>4</v>
      </c>
      <c r="M2329" s="1" t="s">
        <v>6551</v>
      </c>
      <c r="N2329" s="12">
        <v>0</v>
      </c>
      <c r="O2329" s="12" t="s">
        <v>6551</v>
      </c>
      <c r="P2329" s="14">
        <v>13.387292277614858</v>
      </c>
      <c r="Q2329" s="12" t="s">
        <v>6551</v>
      </c>
      <c r="R2329" s="14">
        <v>0</v>
      </c>
      <c r="S2329" s="12" t="s">
        <v>6551</v>
      </c>
      <c r="T2329" s="14">
        <v>1.8340175953079179</v>
      </c>
      <c r="U2329" s="12" t="s">
        <v>6551</v>
      </c>
      <c r="V2329" s="17">
        <v>0</v>
      </c>
      <c r="W2329" s="12" t="s">
        <v>6551</v>
      </c>
      <c r="X2329" s="17">
        <v>0</v>
      </c>
      <c r="Y2329" s="12" t="s">
        <v>6551</v>
      </c>
      <c r="Z2329" s="17">
        <v>68476</v>
      </c>
      <c r="AA2329" s="12" t="s">
        <v>6551</v>
      </c>
      <c r="AB2329" s="17" t="s">
        <v>6551</v>
      </c>
      <c r="AC2329" s="12" t="s">
        <v>6551</v>
      </c>
      <c r="AD2329" s="17">
        <v>0</v>
      </c>
      <c r="AE2329" s="12" t="s">
        <v>6551</v>
      </c>
      <c r="AF2329" s="17">
        <v>5115</v>
      </c>
      <c r="AG2329" s="12" t="s">
        <v>6551</v>
      </c>
      <c r="AH2329" s="17" t="s">
        <v>6551</v>
      </c>
      <c r="AI2329" s="12" t="s">
        <v>6551</v>
      </c>
      <c r="AJ2329" s="17">
        <v>0</v>
      </c>
      <c r="AK2329" s="12" t="s">
        <v>6551</v>
      </c>
      <c r="AL2329" s="17">
        <v>0</v>
      </c>
      <c r="AM2329" s="12" t="s">
        <v>6551</v>
      </c>
      <c r="AN2329" s="17">
        <v>0</v>
      </c>
      <c r="AO2329" s="12" t="s">
        <v>6551</v>
      </c>
      <c r="AP2329" s="192">
        <v>0</v>
      </c>
      <c r="AQ2329" s="12" t="s">
        <v>6551</v>
      </c>
      <c r="AR2329" s="17">
        <v>9381</v>
      </c>
      <c r="AS2329" s="12" t="s">
        <v>6551</v>
      </c>
      <c r="AT2329" s="17">
        <v>0</v>
      </c>
      <c r="AU2329" s="1" t="s">
        <v>6551</v>
      </c>
      <c r="AV2329" s="1" t="str">
        <f>IF(OR(M2329="Q",O2329="Q",Q2329="Q",S2329="Q",U2329="Q",W2329="Q",Y2329="Q",AA2329="Q",AC2329="Q",AE2329="Q",AG2329="Q",AI2329="Q",AK2329="Q",AM2329="Q",AO2329="Q",AQ2329="Q",AS2329="Q",AU2329="Q"),"Yes","No")</f>
        <v>No</v>
      </c>
    </row>
    <row r="2330" spans="1:48" x14ac:dyDescent="0.2">
      <c r="A2330" s="1" t="s">
        <v>1995</v>
      </c>
      <c r="B2330" s="1" t="s">
        <v>1996</v>
      </c>
      <c r="C2330" s="1" t="s">
        <v>92</v>
      </c>
      <c r="D2330" s="194" t="s">
        <v>1997</v>
      </c>
      <c r="E2330" s="197" t="s">
        <v>1998</v>
      </c>
      <c r="F2330" s="1" t="s">
        <v>239</v>
      </c>
      <c r="G2330" s="1" t="s">
        <v>287</v>
      </c>
      <c r="H2330" s="17">
        <v>0</v>
      </c>
      <c r="I2330" s="12">
        <v>11</v>
      </c>
      <c r="J2330" s="1" t="s">
        <v>28</v>
      </c>
      <c r="K2330" s="1" t="s">
        <v>13</v>
      </c>
      <c r="L2330" s="4">
        <v>4</v>
      </c>
      <c r="M2330" s="1" t="s">
        <v>6551</v>
      </c>
      <c r="N2330" s="12">
        <v>0</v>
      </c>
      <c r="O2330" s="12" t="s">
        <v>6551</v>
      </c>
      <c r="P2330" s="14">
        <v>30.442270058708417</v>
      </c>
      <c r="Q2330" s="12" t="s">
        <v>6551</v>
      </c>
      <c r="R2330" s="14">
        <v>0</v>
      </c>
      <c r="S2330" s="12" t="s">
        <v>6551</v>
      </c>
      <c r="T2330" s="14">
        <v>5.9505870841487276</v>
      </c>
      <c r="U2330" s="12" t="s">
        <v>6551</v>
      </c>
      <c r="V2330" s="17">
        <v>0</v>
      </c>
      <c r="W2330" s="12" t="s">
        <v>6551</v>
      </c>
      <c r="X2330" s="17">
        <v>0</v>
      </c>
      <c r="Y2330" s="12" t="s">
        <v>6551</v>
      </c>
      <c r="Z2330" s="17">
        <v>124448</v>
      </c>
      <c r="AA2330" s="12" t="s">
        <v>6551</v>
      </c>
      <c r="AB2330" s="17" t="s">
        <v>6551</v>
      </c>
      <c r="AC2330" s="12" t="s">
        <v>6551</v>
      </c>
      <c r="AD2330" s="17">
        <v>0</v>
      </c>
      <c r="AE2330" s="12" t="s">
        <v>6551</v>
      </c>
      <c r="AF2330" s="17">
        <v>4088</v>
      </c>
      <c r="AG2330" s="12" t="s">
        <v>6551</v>
      </c>
      <c r="AH2330" s="17" t="s">
        <v>6551</v>
      </c>
      <c r="AI2330" s="12" t="s">
        <v>6551</v>
      </c>
      <c r="AJ2330" s="17">
        <v>0</v>
      </c>
      <c r="AK2330" s="12" t="s">
        <v>6551</v>
      </c>
      <c r="AL2330" s="17">
        <v>0</v>
      </c>
      <c r="AM2330" s="12" t="s">
        <v>6551</v>
      </c>
      <c r="AN2330" s="17">
        <v>0</v>
      </c>
      <c r="AO2330" s="12" t="s">
        <v>6551</v>
      </c>
      <c r="AP2330" s="192">
        <v>0</v>
      </c>
      <c r="AQ2330" s="12" t="s">
        <v>6551</v>
      </c>
      <c r="AR2330" s="17">
        <v>24326</v>
      </c>
      <c r="AS2330" s="12" t="s">
        <v>6551</v>
      </c>
      <c r="AT2330" s="17">
        <v>0</v>
      </c>
      <c r="AU2330" s="1" t="s">
        <v>6551</v>
      </c>
      <c r="AV2330" s="1" t="str">
        <f>IF(OR(M2330="Q",O2330="Q",Q2330="Q",S2330="Q",U2330="Q",W2330="Q",Y2330="Q",AA2330="Q",AC2330="Q",AE2330="Q",AG2330="Q",AI2330="Q",AK2330="Q",AM2330="Q",AO2330="Q",AQ2330="Q",AS2330="Q",AU2330="Q"),"Yes","No")</f>
        <v>No</v>
      </c>
    </row>
    <row r="2331" spans="1:48" x14ac:dyDescent="0.2">
      <c r="A2331" s="1" t="s">
        <v>1995</v>
      </c>
      <c r="B2331" s="1" t="s">
        <v>1996</v>
      </c>
      <c r="C2331" s="1" t="s">
        <v>92</v>
      </c>
      <c r="D2331" s="194" t="s">
        <v>1997</v>
      </c>
      <c r="E2331" s="197" t="s">
        <v>1998</v>
      </c>
      <c r="F2331" s="1" t="s">
        <v>239</v>
      </c>
      <c r="G2331" s="1" t="s">
        <v>287</v>
      </c>
      <c r="H2331" s="17">
        <v>0</v>
      </c>
      <c r="I2331" s="12">
        <v>11</v>
      </c>
      <c r="J2331" s="1" t="s">
        <v>12</v>
      </c>
      <c r="K2331" s="1" t="s">
        <v>13</v>
      </c>
      <c r="L2331" s="4">
        <v>4</v>
      </c>
      <c r="M2331" s="1" t="s">
        <v>6551</v>
      </c>
      <c r="N2331" s="12">
        <v>0</v>
      </c>
      <c r="O2331" s="12" t="s">
        <v>6551</v>
      </c>
      <c r="P2331" s="14">
        <v>19.002947276498197</v>
      </c>
      <c r="Q2331" s="12" t="s">
        <v>6551</v>
      </c>
      <c r="R2331" s="14">
        <v>0</v>
      </c>
      <c r="S2331" s="12" t="s">
        <v>6551</v>
      </c>
      <c r="T2331" s="14">
        <v>7.4579194411090493</v>
      </c>
      <c r="U2331" s="12" t="s">
        <v>6551</v>
      </c>
      <c r="V2331" s="17">
        <v>0</v>
      </c>
      <c r="W2331" s="12" t="s">
        <v>6551</v>
      </c>
      <c r="X2331" s="17">
        <v>0</v>
      </c>
      <c r="Y2331" s="12" t="s">
        <v>6551</v>
      </c>
      <c r="Z2331" s="17">
        <v>174086</v>
      </c>
      <c r="AA2331" s="12" t="s">
        <v>6551</v>
      </c>
      <c r="AB2331" s="17" t="s">
        <v>6551</v>
      </c>
      <c r="AC2331" s="12" t="s">
        <v>6551</v>
      </c>
      <c r="AD2331" s="17">
        <v>0</v>
      </c>
      <c r="AE2331" s="12" t="s">
        <v>6551</v>
      </c>
      <c r="AF2331" s="17">
        <v>9161</v>
      </c>
      <c r="AG2331" s="12" t="s">
        <v>6551</v>
      </c>
      <c r="AH2331" s="17" t="s">
        <v>6551</v>
      </c>
      <c r="AI2331" s="12" t="s">
        <v>6551</v>
      </c>
      <c r="AJ2331" s="17">
        <v>0</v>
      </c>
      <c r="AK2331" s="12" t="s">
        <v>6551</v>
      </c>
      <c r="AL2331" s="17">
        <v>0</v>
      </c>
      <c r="AM2331" s="12" t="s">
        <v>6551</v>
      </c>
      <c r="AN2331" s="17">
        <v>0</v>
      </c>
      <c r="AO2331" s="12" t="s">
        <v>6551</v>
      </c>
      <c r="AP2331" s="192">
        <v>0</v>
      </c>
      <c r="AQ2331" s="12" t="s">
        <v>6551</v>
      </c>
      <c r="AR2331" s="17">
        <v>68322</v>
      </c>
      <c r="AS2331" s="12" t="s">
        <v>6551</v>
      </c>
      <c r="AT2331" s="17">
        <v>0</v>
      </c>
      <c r="AU2331" s="1" t="s">
        <v>6551</v>
      </c>
      <c r="AV2331" s="1" t="str">
        <f>IF(OR(M2331="Q",O2331="Q",Q2331="Q",S2331="Q",U2331="Q",W2331="Q",Y2331="Q",AA2331="Q",AC2331="Q",AE2331="Q",AG2331="Q",AI2331="Q",AK2331="Q",AM2331="Q",AO2331="Q",AQ2331="Q",AS2331="Q",AU2331="Q"),"Yes","No")</f>
        <v>No</v>
      </c>
    </row>
    <row r="2332" spans="1:48" x14ac:dyDescent="0.2">
      <c r="A2332" s="1" t="s">
        <v>3392</v>
      </c>
      <c r="B2332" s="1" t="s">
        <v>4132</v>
      </c>
      <c r="C2332" s="1" t="s">
        <v>90</v>
      </c>
      <c r="D2332" s="194" t="s">
        <v>4133</v>
      </c>
      <c r="E2332" s="197" t="s">
        <v>4134</v>
      </c>
      <c r="F2332" s="1" t="s">
        <v>239</v>
      </c>
      <c r="G2332" s="1" t="s">
        <v>287</v>
      </c>
      <c r="H2332" s="17">
        <v>0</v>
      </c>
      <c r="I2332" s="12">
        <v>11</v>
      </c>
      <c r="J2332" s="1" t="s">
        <v>12</v>
      </c>
      <c r="K2332" s="1" t="s">
        <v>9</v>
      </c>
      <c r="L2332" s="4">
        <v>4</v>
      </c>
      <c r="M2332" s="1" t="s">
        <v>6551</v>
      </c>
      <c r="N2332" s="12">
        <v>0</v>
      </c>
      <c r="O2332" s="12" t="s">
        <v>6551</v>
      </c>
      <c r="P2332" s="14">
        <v>23.493168993168993</v>
      </c>
      <c r="Q2332" s="12" t="s">
        <v>6551</v>
      </c>
      <c r="R2332" s="14">
        <v>0</v>
      </c>
      <c r="S2332" s="12" t="s">
        <v>6551</v>
      </c>
      <c r="T2332" s="14">
        <v>6.3553608553608552</v>
      </c>
      <c r="U2332" s="12" t="s">
        <v>6551</v>
      </c>
      <c r="V2332" s="17">
        <v>0</v>
      </c>
      <c r="W2332" s="12" t="s">
        <v>6551</v>
      </c>
      <c r="X2332" s="17">
        <v>0</v>
      </c>
      <c r="Y2332" s="12" t="s">
        <v>6551</v>
      </c>
      <c r="Z2332" s="17">
        <v>316406</v>
      </c>
      <c r="AA2332" s="12" t="s">
        <v>6551</v>
      </c>
      <c r="AB2332" s="17" t="s">
        <v>6551</v>
      </c>
      <c r="AC2332" s="12" t="s">
        <v>6551</v>
      </c>
      <c r="AD2332" s="17">
        <v>0</v>
      </c>
      <c r="AE2332" s="12" t="s">
        <v>6551</v>
      </c>
      <c r="AF2332" s="17">
        <v>13468</v>
      </c>
      <c r="AG2332" s="12" t="s">
        <v>6551</v>
      </c>
      <c r="AH2332" s="17" t="s">
        <v>6551</v>
      </c>
      <c r="AI2332" s="12" t="s">
        <v>6551</v>
      </c>
      <c r="AJ2332" s="17">
        <v>0</v>
      </c>
      <c r="AK2332" s="12" t="s">
        <v>6551</v>
      </c>
      <c r="AL2332" s="17">
        <v>0</v>
      </c>
      <c r="AM2332" s="12" t="s">
        <v>6551</v>
      </c>
      <c r="AN2332" s="17">
        <v>0</v>
      </c>
      <c r="AO2332" s="12" t="s">
        <v>6551</v>
      </c>
      <c r="AP2332" s="192">
        <v>0</v>
      </c>
      <c r="AQ2332" s="12" t="s">
        <v>6551</v>
      </c>
      <c r="AR2332" s="17">
        <v>85594</v>
      </c>
      <c r="AS2332" s="12" t="s">
        <v>6551</v>
      </c>
      <c r="AT2332" s="17">
        <v>0</v>
      </c>
      <c r="AU2332" s="1" t="s">
        <v>6551</v>
      </c>
      <c r="AV2332" s="1" t="str">
        <f>IF(OR(M2332="Q",O2332="Q",Q2332="Q",S2332="Q",U2332="Q",W2332="Q",Y2332="Q",AA2332="Q",AC2332="Q",AE2332="Q",AG2332="Q",AI2332="Q",AK2332="Q",AM2332="Q",AO2332="Q",AQ2332="Q",AS2332="Q",AU2332="Q"),"Yes","No")</f>
        <v>No</v>
      </c>
    </row>
    <row r="2333" spans="1:48" x14ac:dyDescent="0.2">
      <c r="A2333" s="1" t="s">
        <v>1220</v>
      </c>
      <c r="B2333" s="1" t="s">
        <v>1221</v>
      </c>
      <c r="C2333" s="1" t="s">
        <v>100</v>
      </c>
      <c r="D2333" s="194">
        <v>3093</v>
      </c>
      <c r="E2333" s="197">
        <v>30093</v>
      </c>
      <c r="F2333" s="1" t="s">
        <v>239</v>
      </c>
      <c r="G2333" s="1" t="s">
        <v>6120</v>
      </c>
      <c r="H2333" s="17">
        <v>56827</v>
      </c>
      <c r="I2333" s="12">
        <v>11</v>
      </c>
      <c r="J2333" s="1" t="s">
        <v>11</v>
      </c>
      <c r="K2333" s="1" t="s">
        <v>13</v>
      </c>
      <c r="L2333" s="4">
        <v>3</v>
      </c>
      <c r="M2333" s="1" t="s">
        <v>6551</v>
      </c>
      <c r="N2333" s="12">
        <v>0</v>
      </c>
      <c r="O2333" s="12" t="s">
        <v>6551</v>
      </c>
      <c r="P2333" s="14">
        <v>27.627727856225931</v>
      </c>
      <c r="Q2333" s="12" t="s">
        <v>6551</v>
      </c>
      <c r="R2333" s="14">
        <v>0</v>
      </c>
      <c r="S2333" s="12" t="s">
        <v>6551</v>
      </c>
      <c r="T2333" s="14">
        <v>3.7205819426615321</v>
      </c>
      <c r="U2333" s="12" t="s">
        <v>6551</v>
      </c>
      <c r="V2333" s="17">
        <v>0</v>
      </c>
      <c r="W2333" s="12" t="s">
        <v>6551</v>
      </c>
      <c r="X2333" s="17">
        <v>0</v>
      </c>
      <c r="Y2333" s="12" t="s">
        <v>6551</v>
      </c>
      <c r="Z2333" s="17">
        <v>64566</v>
      </c>
      <c r="AA2333" s="12" t="s">
        <v>6551</v>
      </c>
      <c r="AB2333" s="17" t="s">
        <v>6551</v>
      </c>
      <c r="AC2333" s="12" t="s">
        <v>6551</v>
      </c>
      <c r="AD2333" s="17">
        <v>0</v>
      </c>
      <c r="AE2333" s="12" t="s">
        <v>6551</v>
      </c>
      <c r="AF2333" s="17">
        <v>2337</v>
      </c>
      <c r="AG2333" s="12" t="s">
        <v>6551</v>
      </c>
      <c r="AH2333" s="17" t="s">
        <v>6551</v>
      </c>
      <c r="AI2333" s="12" t="s">
        <v>6551</v>
      </c>
      <c r="AJ2333" s="17">
        <v>0</v>
      </c>
      <c r="AK2333" s="12" t="s">
        <v>6551</v>
      </c>
      <c r="AL2333" s="17">
        <v>0</v>
      </c>
      <c r="AM2333" s="12" t="s">
        <v>6551</v>
      </c>
      <c r="AN2333" s="17">
        <v>0</v>
      </c>
      <c r="AO2333" s="12" t="s">
        <v>6551</v>
      </c>
      <c r="AP2333" s="192">
        <v>0</v>
      </c>
      <c r="AQ2333" s="12" t="s">
        <v>6551</v>
      </c>
      <c r="AR2333" s="17">
        <v>8695</v>
      </c>
      <c r="AS2333" s="12" t="s">
        <v>6551</v>
      </c>
      <c r="AT2333" s="17">
        <v>0</v>
      </c>
      <c r="AU2333" s="1" t="s">
        <v>6551</v>
      </c>
      <c r="AV2333" s="1" t="str">
        <f>IF(OR(M2333="Q",O2333="Q",Q2333="Q",S2333="Q",U2333="Q",W2333="Q",Y2333="Q",AA2333="Q",AC2333="Q",AE2333="Q",AG2333="Q",AI2333="Q",AK2333="Q",AM2333="Q",AO2333="Q",AQ2333="Q",AS2333="Q",AU2333="Q"),"Yes","No")</f>
        <v>No</v>
      </c>
    </row>
    <row r="2334" spans="1:48" x14ac:dyDescent="0.2">
      <c r="A2334" s="1" t="s">
        <v>1591</v>
      </c>
      <c r="B2334" s="1" t="s">
        <v>1592</v>
      </c>
      <c r="C2334" s="1" t="s">
        <v>102</v>
      </c>
      <c r="D2334" s="194">
        <v>4194</v>
      </c>
      <c r="E2334" s="197">
        <v>40194</v>
      </c>
      <c r="F2334" s="1" t="s">
        <v>239</v>
      </c>
      <c r="G2334" s="1" t="s">
        <v>6120</v>
      </c>
      <c r="H2334" s="17">
        <v>109572</v>
      </c>
      <c r="I2334" s="12">
        <v>11</v>
      </c>
      <c r="J2334" s="1" t="s">
        <v>11</v>
      </c>
      <c r="K2334" s="1" t="s">
        <v>9</v>
      </c>
      <c r="L2334" s="4">
        <v>3</v>
      </c>
      <c r="M2334" s="1" t="s">
        <v>6551</v>
      </c>
      <c r="N2334" s="12">
        <v>0</v>
      </c>
      <c r="O2334" s="12" t="s">
        <v>6551</v>
      </c>
      <c r="P2334" s="14">
        <v>8.0104344122657576</v>
      </c>
      <c r="Q2334" s="12" t="s">
        <v>122</v>
      </c>
      <c r="R2334" s="14">
        <v>0</v>
      </c>
      <c r="S2334" s="12" t="s">
        <v>6551</v>
      </c>
      <c r="T2334" s="14">
        <v>0.48189948892674617</v>
      </c>
      <c r="U2334" s="12" t="s">
        <v>122</v>
      </c>
      <c r="V2334" s="17">
        <v>0</v>
      </c>
      <c r="W2334" s="12" t="s">
        <v>6551</v>
      </c>
      <c r="X2334" s="17">
        <v>0</v>
      </c>
      <c r="Y2334" s="12" t="s">
        <v>6551</v>
      </c>
      <c r="Z2334" s="17">
        <v>37617</v>
      </c>
      <c r="AA2334" s="12" t="s">
        <v>6551</v>
      </c>
      <c r="AB2334" s="17" t="s">
        <v>6551</v>
      </c>
      <c r="AC2334" s="12" t="s">
        <v>6551</v>
      </c>
      <c r="AD2334" s="17">
        <v>0</v>
      </c>
      <c r="AE2334" s="12" t="s">
        <v>6551</v>
      </c>
      <c r="AF2334" s="17">
        <v>4696</v>
      </c>
      <c r="AG2334" s="12" t="s">
        <v>122</v>
      </c>
      <c r="AH2334" s="17" t="s">
        <v>6551</v>
      </c>
      <c r="AI2334" s="12" t="s">
        <v>6551</v>
      </c>
      <c r="AJ2334" s="17">
        <v>0</v>
      </c>
      <c r="AK2334" s="12" t="s">
        <v>6551</v>
      </c>
      <c r="AL2334" s="17">
        <v>0</v>
      </c>
      <c r="AM2334" s="12" t="s">
        <v>6551</v>
      </c>
      <c r="AN2334" s="17">
        <v>0</v>
      </c>
      <c r="AO2334" s="12" t="s">
        <v>6551</v>
      </c>
      <c r="AP2334" s="192">
        <v>0</v>
      </c>
      <c r="AQ2334" s="12" t="s">
        <v>6551</v>
      </c>
      <c r="AR2334" s="17">
        <v>2263</v>
      </c>
      <c r="AS2334" s="12" t="s">
        <v>6551</v>
      </c>
      <c r="AT2334" s="17">
        <v>0</v>
      </c>
      <c r="AU2334" s="1" t="s">
        <v>6551</v>
      </c>
      <c r="AV2334" s="1" t="str">
        <f>IF(OR(M2334="Q",O2334="Q",Q2334="Q",S2334="Q",U2334="Q",W2334="Q",Y2334="Q",AA2334="Q",AC2334="Q",AE2334="Q",AG2334="Q",AI2334="Q",AK2334="Q",AM2334="Q",AO2334="Q",AQ2334="Q",AS2334="Q",AU2334="Q"),"Yes","No")</f>
        <v>Yes</v>
      </c>
    </row>
    <row r="2335" spans="1:48" x14ac:dyDescent="0.2">
      <c r="A2335" s="1" t="s">
        <v>555</v>
      </c>
      <c r="B2335" s="1" t="s">
        <v>556</v>
      </c>
      <c r="C2335" s="1" t="s">
        <v>73</v>
      </c>
      <c r="D2335" s="194">
        <v>5026</v>
      </c>
      <c r="E2335" s="197">
        <v>50026</v>
      </c>
      <c r="F2335" s="1" t="s">
        <v>239</v>
      </c>
      <c r="G2335" s="1" t="s">
        <v>236</v>
      </c>
      <c r="H2335" s="17">
        <v>176676</v>
      </c>
      <c r="I2335" s="12">
        <v>11</v>
      </c>
      <c r="J2335" s="1" t="s">
        <v>11</v>
      </c>
      <c r="K2335" s="1" t="s">
        <v>13</v>
      </c>
      <c r="L2335" s="4">
        <v>3</v>
      </c>
      <c r="M2335" s="1" t="s">
        <v>6551</v>
      </c>
      <c r="N2335" s="12">
        <v>0</v>
      </c>
      <c r="O2335" s="12" t="s">
        <v>6551</v>
      </c>
      <c r="P2335" s="14">
        <v>12.282619563406099</v>
      </c>
      <c r="Q2335" s="12" t="s">
        <v>6551</v>
      </c>
      <c r="R2335" s="14">
        <v>4.820467317361727</v>
      </c>
      <c r="S2335" s="12" t="s">
        <v>6551</v>
      </c>
      <c r="T2335" s="14">
        <v>1.6902182969505082</v>
      </c>
      <c r="U2335" s="12" t="s">
        <v>6551</v>
      </c>
      <c r="V2335" s="17">
        <v>0</v>
      </c>
      <c r="W2335" s="12" t="s">
        <v>6551</v>
      </c>
      <c r="X2335" s="17">
        <v>80848</v>
      </c>
      <c r="Y2335" s="12" t="s">
        <v>6551</v>
      </c>
      <c r="Z2335" s="17">
        <v>73708</v>
      </c>
      <c r="AA2335" s="12" t="s">
        <v>6551</v>
      </c>
      <c r="AB2335" s="17">
        <v>7140</v>
      </c>
      <c r="AC2335" s="12" t="s">
        <v>6551</v>
      </c>
      <c r="AD2335" s="17">
        <v>6364</v>
      </c>
      <c r="AE2335" s="12" t="s">
        <v>6551</v>
      </c>
      <c r="AF2335" s="17">
        <v>6001</v>
      </c>
      <c r="AG2335" s="12" t="s">
        <v>6551</v>
      </c>
      <c r="AH2335" s="17">
        <v>363</v>
      </c>
      <c r="AI2335" s="12" t="s">
        <v>6551</v>
      </c>
      <c r="AJ2335" s="17">
        <v>0</v>
      </c>
      <c r="AK2335" s="12" t="s">
        <v>6551</v>
      </c>
      <c r="AL2335" s="17">
        <v>0</v>
      </c>
      <c r="AM2335" s="12" t="s">
        <v>6551</v>
      </c>
      <c r="AN2335" s="17">
        <v>0</v>
      </c>
      <c r="AO2335" s="12" t="s">
        <v>6551</v>
      </c>
      <c r="AP2335" s="192">
        <v>0</v>
      </c>
      <c r="AQ2335" s="12" t="s">
        <v>6551</v>
      </c>
      <c r="AR2335" s="17">
        <v>10143</v>
      </c>
      <c r="AS2335" s="12" t="s">
        <v>6551</v>
      </c>
      <c r="AT2335" s="17">
        <v>48894</v>
      </c>
      <c r="AU2335" s="1" t="s">
        <v>6551</v>
      </c>
      <c r="AV2335" s="1" t="str">
        <f>IF(OR(M2335="Q",O2335="Q",Q2335="Q",S2335="Q",U2335="Q",W2335="Q",Y2335="Q",AA2335="Q",AC2335="Q",AE2335="Q",AG2335="Q",AI2335="Q",AK2335="Q",AM2335="Q",AO2335="Q",AQ2335="Q",AS2335="Q",AU2335="Q"),"Yes","No")</f>
        <v>No</v>
      </c>
    </row>
    <row r="2336" spans="1:48" x14ac:dyDescent="0.2">
      <c r="A2336" s="1" t="s">
        <v>1262</v>
      </c>
      <c r="B2336" s="1" t="s">
        <v>1263</v>
      </c>
      <c r="C2336" s="1" t="s">
        <v>108</v>
      </c>
      <c r="D2336" s="194">
        <v>6099</v>
      </c>
      <c r="E2336" s="197">
        <v>60099</v>
      </c>
      <c r="F2336" s="1" t="s">
        <v>239</v>
      </c>
      <c r="G2336" s="1" t="s">
        <v>6120</v>
      </c>
      <c r="H2336" s="17">
        <v>728825</v>
      </c>
      <c r="I2336" s="12">
        <v>11</v>
      </c>
      <c r="J2336" s="1" t="s">
        <v>11</v>
      </c>
      <c r="K2336" s="1" t="s">
        <v>9</v>
      </c>
      <c r="L2336" s="4">
        <v>3</v>
      </c>
      <c r="M2336" s="1" t="s">
        <v>6551</v>
      </c>
      <c r="N2336" s="12">
        <v>0</v>
      </c>
      <c r="O2336" s="12" t="s">
        <v>6551</v>
      </c>
      <c r="P2336" s="14">
        <v>17.029162132752994</v>
      </c>
      <c r="Q2336" s="12" t="s">
        <v>6551</v>
      </c>
      <c r="R2336" s="14">
        <v>0</v>
      </c>
      <c r="S2336" s="12" t="s">
        <v>6551</v>
      </c>
      <c r="T2336" s="14">
        <v>2.8021762785636564</v>
      </c>
      <c r="U2336" s="12" t="s">
        <v>6551</v>
      </c>
      <c r="V2336" s="17">
        <v>0</v>
      </c>
      <c r="W2336" s="12" t="s">
        <v>6551</v>
      </c>
      <c r="X2336" s="17">
        <v>0</v>
      </c>
      <c r="Y2336" s="12" t="s">
        <v>6551</v>
      </c>
      <c r="Z2336" s="17">
        <v>78249</v>
      </c>
      <c r="AA2336" s="12" t="s">
        <v>6551</v>
      </c>
      <c r="AB2336" s="17" t="s">
        <v>6551</v>
      </c>
      <c r="AC2336" s="12" t="s">
        <v>6551</v>
      </c>
      <c r="AD2336" s="17">
        <v>0</v>
      </c>
      <c r="AE2336" s="12" t="s">
        <v>6551</v>
      </c>
      <c r="AF2336" s="17">
        <v>4595</v>
      </c>
      <c r="AG2336" s="12" t="s">
        <v>6551</v>
      </c>
      <c r="AH2336" s="17" t="s">
        <v>6551</v>
      </c>
      <c r="AI2336" s="12" t="s">
        <v>6551</v>
      </c>
      <c r="AJ2336" s="17">
        <v>0</v>
      </c>
      <c r="AK2336" s="12" t="s">
        <v>6551</v>
      </c>
      <c r="AL2336" s="17">
        <v>0</v>
      </c>
      <c r="AM2336" s="12" t="s">
        <v>6551</v>
      </c>
      <c r="AN2336" s="17">
        <v>0</v>
      </c>
      <c r="AO2336" s="12" t="s">
        <v>6551</v>
      </c>
      <c r="AP2336" s="192">
        <v>0</v>
      </c>
      <c r="AQ2336" s="12" t="s">
        <v>6551</v>
      </c>
      <c r="AR2336" s="17">
        <v>12876</v>
      </c>
      <c r="AS2336" s="12" t="s">
        <v>6551</v>
      </c>
      <c r="AT2336" s="17">
        <v>0</v>
      </c>
      <c r="AU2336" s="1" t="s">
        <v>6551</v>
      </c>
      <c r="AV2336" s="1" t="str">
        <f>IF(OR(M2336="Q",O2336="Q",Q2336="Q",S2336="Q",U2336="Q",W2336="Q",Y2336="Q",AA2336="Q",AC2336="Q",AE2336="Q",AG2336="Q",AI2336="Q",AK2336="Q",AM2336="Q",AO2336="Q",AQ2336="Q",AS2336="Q",AU2336="Q"),"Yes","No")</f>
        <v>No</v>
      </c>
    </row>
    <row r="2337" spans="1:48" x14ac:dyDescent="0.2">
      <c r="A2337" s="1" t="s">
        <v>5876</v>
      </c>
      <c r="B2337" s="1" t="s">
        <v>5877</v>
      </c>
      <c r="C2337" s="1" t="s">
        <v>113</v>
      </c>
      <c r="D2337" s="194" t="s">
        <v>5878</v>
      </c>
      <c r="E2337" s="197" t="s">
        <v>5879</v>
      </c>
      <c r="F2337" s="1" t="s">
        <v>305</v>
      </c>
      <c r="G2337" s="1" t="s">
        <v>287</v>
      </c>
      <c r="H2337" s="17">
        <v>0</v>
      </c>
      <c r="I2337" s="12">
        <v>11</v>
      </c>
      <c r="J2337" s="1" t="s">
        <v>12</v>
      </c>
      <c r="K2337" s="1" t="s">
        <v>9</v>
      </c>
      <c r="L2337" s="4">
        <v>3</v>
      </c>
      <c r="M2337" s="1" t="s">
        <v>6551</v>
      </c>
      <c r="N2337" s="12">
        <v>0</v>
      </c>
      <c r="O2337" s="12" t="s">
        <v>6551</v>
      </c>
      <c r="P2337" s="14">
        <v>27.365593062867759</v>
      </c>
      <c r="Q2337" s="12" t="s">
        <v>6551</v>
      </c>
      <c r="R2337" s="14">
        <v>0</v>
      </c>
      <c r="S2337" s="12" t="s">
        <v>6551</v>
      </c>
      <c r="T2337" s="14">
        <v>4.2291731186125734</v>
      </c>
      <c r="U2337" s="12" t="s">
        <v>6551</v>
      </c>
      <c r="V2337" s="17">
        <v>0</v>
      </c>
      <c r="W2337" s="12" t="s">
        <v>6551</v>
      </c>
      <c r="X2337" s="17">
        <v>0</v>
      </c>
      <c r="Y2337" s="12" t="s">
        <v>6551</v>
      </c>
      <c r="Z2337" s="17">
        <v>176727</v>
      </c>
      <c r="AA2337" s="12" t="s">
        <v>6551</v>
      </c>
      <c r="AB2337" s="17" t="s">
        <v>6551</v>
      </c>
      <c r="AC2337" s="12" t="s">
        <v>6551</v>
      </c>
      <c r="AD2337" s="17">
        <v>0</v>
      </c>
      <c r="AE2337" s="12" t="s">
        <v>6551</v>
      </c>
      <c r="AF2337" s="17">
        <v>6458</v>
      </c>
      <c r="AG2337" s="12" t="s">
        <v>6551</v>
      </c>
      <c r="AH2337" s="17" t="s">
        <v>6551</v>
      </c>
      <c r="AI2337" s="12" t="s">
        <v>6551</v>
      </c>
      <c r="AJ2337" s="17">
        <v>0</v>
      </c>
      <c r="AK2337" s="12" t="s">
        <v>6551</v>
      </c>
      <c r="AL2337" s="17">
        <v>0</v>
      </c>
      <c r="AM2337" s="12" t="s">
        <v>6551</v>
      </c>
      <c r="AN2337" s="17">
        <v>0</v>
      </c>
      <c r="AO2337" s="12" t="s">
        <v>6551</v>
      </c>
      <c r="AP2337" s="192">
        <v>0</v>
      </c>
      <c r="AQ2337" s="12" t="s">
        <v>6551</v>
      </c>
      <c r="AR2337" s="17">
        <v>27312</v>
      </c>
      <c r="AS2337" s="12" t="s">
        <v>6551</v>
      </c>
      <c r="AT2337" s="17">
        <v>0</v>
      </c>
      <c r="AU2337" s="1" t="s">
        <v>6551</v>
      </c>
      <c r="AV2337" s="1" t="str">
        <f>IF(OR(M2337="Q",O2337="Q",Q2337="Q",S2337="Q",U2337="Q",W2337="Q",Y2337="Q",AA2337="Q",AC2337="Q",AE2337="Q",AG2337="Q",AI2337="Q",AK2337="Q",AM2337="Q",AO2337="Q",AQ2337="Q",AS2337="Q",AU2337="Q"),"Yes","No")</f>
        <v>No</v>
      </c>
    </row>
    <row r="2338" spans="1:48" x14ac:dyDescent="0.2">
      <c r="A2338" s="1" t="s">
        <v>1991</v>
      </c>
      <c r="B2338" s="1" t="s">
        <v>1992</v>
      </c>
      <c r="C2338" s="1" t="s">
        <v>92</v>
      </c>
      <c r="D2338" s="194" t="s">
        <v>1993</v>
      </c>
      <c r="E2338" s="197" t="s">
        <v>1994</v>
      </c>
      <c r="F2338" s="1" t="s">
        <v>239</v>
      </c>
      <c r="G2338" s="1" t="s">
        <v>287</v>
      </c>
      <c r="H2338" s="17">
        <v>0</v>
      </c>
      <c r="I2338" s="12">
        <v>11</v>
      </c>
      <c r="J2338" s="1" t="s">
        <v>11</v>
      </c>
      <c r="K2338" s="1" t="s">
        <v>13</v>
      </c>
      <c r="L2338" s="4">
        <v>3</v>
      </c>
      <c r="M2338" s="1" t="s">
        <v>6551</v>
      </c>
      <c r="N2338" s="12">
        <v>0</v>
      </c>
      <c r="O2338" s="12" t="s">
        <v>6551</v>
      </c>
      <c r="P2338" s="14">
        <v>20.023017902813301</v>
      </c>
      <c r="Q2338" s="12" t="s">
        <v>6551</v>
      </c>
      <c r="R2338" s="14">
        <v>0</v>
      </c>
      <c r="S2338" s="12" t="s">
        <v>6551</v>
      </c>
      <c r="T2338" s="14">
        <v>4.3810741687979542</v>
      </c>
      <c r="U2338" s="12" t="s">
        <v>6551</v>
      </c>
      <c r="V2338" s="17">
        <v>0</v>
      </c>
      <c r="W2338" s="12" t="s">
        <v>6551</v>
      </c>
      <c r="X2338" s="17">
        <v>0</v>
      </c>
      <c r="Y2338" s="12" t="s">
        <v>6551</v>
      </c>
      <c r="Z2338" s="17">
        <v>7829</v>
      </c>
      <c r="AA2338" s="12" t="s">
        <v>6551</v>
      </c>
      <c r="AB2338" s="17" t="s">
        <v>6551</v>
      </c>
      <c r="AC2338" s="12" t="s">
        <v>6551</v>
      </c>
      <c r="AD2338" s="17">
        <v>0</v>
      </c>
      <c r="AE2338" s="12" t="s">
        <v>6551</v>
      </c>
      <c r="AF2338" s="17">
        <v>391</v>
      </c>
      <c r="AG2338" s="12" t="s">
        <v>6551</v>
      </c>
      <c r="AH2338" s="17" t="s">
        <v>6551</v>
      </c>
      <c r="AI2338" s="12" t="s">
        <v>6551</v>
      </c>
      <c r="AJ2338" s="17">
        <v>0</v>
      </c>
      <c r="AK2338" s="12" t="s">
        <v>6551</v>
      </c>
      <c r="AL2338" s="17">
        <v>0</v>
      </c>
      <c r="AM2338" s="12" t="s">
        <v>6551</v>
      </c>
      <c r="AN2338" s="17">
        <v>0</v>
      </c>
      <c r="AO2338" s="12" t="s">
        <v>6551</v>
      </c>
      <c r="AP2338" s="192">
        <v>0</v>
      </c>
      <c r="AQ2338" s="12" t="s">
        <v>6551</v>
      </c>
      <c r="AR2338" s="17">
        <v>1713</v>
      </c>
      <c r="AS2338" s="12" t="s">
        <v>6551</v>
      </c>
      <c r="AT2338" s="17">
        <v>0</v>
      </c>
      <c r="AU2338" s="1" t="s">
        <v>6551</v>
      </c>
      <c r="AV2338" s="1" t="str">
        <f>IF(OR(M2338="Q",O2338="Q",Q2338="Q",S2338="Q",U2338="Q",W2338="Q",Y2338="Q",AA2338="Q",AC2338="Q",AE2338="Q",AG2338="Q",AI2338="Q",AK2338="Q",AM2338="Q",AO2338="Q",AQ2338="Q",AS2338="Q",AU2338="Q"),"Yes","No")</f>
        <v>No</v>
      </c>
    </row>
    <row r="2339" spans="1:48" x14ac:dyDescent="0.2">
      <c r="A2339" s="1" t="s">
        <v>1995</v>
      </c>
      <c r="B2339" s="1" t="s">
        <v>1996</v>
      </c>
      <c r="C2339" s="1" t="s">
        <v>92</v>
      </c>
      <c r="D2339" s="194" t="s">
        <v>1997</v>
      </c>
      <c r="E2339" s="197" t="s">
        <v>1998</v>
      </c>
      <c r="F2339" s="1" t="s">
        <v>239</v>
      </c>
      <c r="G2339" s="1" t="s">
        <v>287</v>
      </c>
      <c r="H2339" s="17">
        <v>0</v>
      </c>
      <c r="I2339" s="12">
        <v>11</v>
      </c>
      <c r="J2339" s="1" t="s">
        <v>11</v>
      </c>
      <c r="K2339" s="1" t="s">
        <v>13</v>
      </c>
      <c r="L2339" s="4">
        <v>3</v>
      </c>
      <c r="M2339" s="1" t="s">
        <v>6551</v>
      </c>
      <c r="N2339" s="12">
        <v>0</v>
      </c>
      <c r="O2339" s="12" t="s">
        <v>6551</v>
      </c>
      <c r="P2339" s="14">
        <v>17.854269293924467</v>
      </c>
      <c r="Q2339" s="12" t="s">
        <v>6551</v>
      </c>
      <c r="R2339" s="14">
        <v>0</v>
      </c>
      <c r="S2339" s="12" t="s">
        <v>6551</v>
      </c>
      <c r="T2339" s="14">
        <v>2.4690065681444993</v>
      </c>
      <c r="U2339" s="12" t="s">
        <v>6551</v>
      </c>
      <c r="V2339" s="17">
        <v>0</v>
      </c>
      <c r="W2339" s="12" t="s">
        <v>6551</v>
      </c>
      <c r="X2339" s="17">
        <v>0</v>
      </c>
      <c r="Y2339" s="12" t="s">
        <v>6551</v>
      </c>
      <c r="Z2339" s="17">
        <v>86986</v>
      </c>
      <c r="AA2339" s="12" t="s">
        <v>6551</v>
      </c>
      <c r="AB2339" s="17" t="s">
        <v>6551</v>
      </c>
      <c r="AC2339" s="12" t="s">
        <v>6551</v>
      </c>
      <c r="AD2339" s="17">
        <v>0</v>
      </c>
      <c r="AE2339" s="12" t="s">
        <v>6551</v>
      </c>
      <c r="AF2339" s="17">
        <v>4872</v>
      </c>
      <c r="AG2339" s="12" t="s">
        <v>6551</v>
      </c>
      <c r="AH2339" s="17" t="s">
        <v>6551</v>
      </c>
      <c r="AI2339" s="12" t="s">
        <v>6551</v>
      </c>
      <c r="AJ2339" s="17">
        <v>0</v>
      </c>
      <c r="AK2339" s="12" t="s">
        <v>6551</v>
      </c>
      <c r="AL2339" s="17">
        <v>0</v>
      </c>
      <c r="AM2339" s="12" t="s">
        <v>6551</v>
      </c>
      <c r="AN2339" s="17">
        <v>0</v>
      </c>
      <c r="AO2339" s="12" t="s">
        <v>6551</v>
      </c>
      <c r="AP2339" s="192">
        <v>0</v>
      </c>
      <c r="AQ2339" s="12" t="s">
        <v>6551</v>
      </c>
      <c r="AR2339" s="17">
        <v>12029</v>
      </c>
      <c r="AS2339" s="12" t="s">
        <v>6551</v>
      </c>
      <c r="AT2339" s="17">
        <v>0</v>
      </c>
      <c r="AU2339" s="1" t="s">
        <v>6551</v>
      </c>
      <c r="AV2339" s="1" t="str">
        <f>IF(OR(M2339="Q",O2339="Q",Q2339="Q",S2339="Q",U2339="Q",W2339="Q",Y2339="Q",AA2339="Q",AC2339="Q",AE2339="Q",AG2339="Q",AI2339="Q",AK2339="Q",AM2339="Q",AO2339="Q",AQ2339="Q",AS2339="Q",AU2339="Q"),"Yes","No")</f>
        <v>No</v>
      </c>
    </row>
    <row r="2340" spans="1:48" x14ac:dyDescent="0.2">
      <c r="A2340" s="1" t="s">
        <v>2175</v>
      </c>
      <c r="B2340" s="1" t="s">
        <v>1675</v>
      </c>
      <c r="C2340" s="1" t="s">
        <v>100</v>
      </c>
      <c r="D2340" s="194" t="s">
        <v>2176</v>
      </c>
      <c r="E2340" s="197" t="s">
        <v>2177</v>
      </c>
      <c r="F2340" s="1" t="s">
        <v>242</v>
      </c>
      <c r="G2340" s="1" t="s">
        <v>287</v>
      </c>
      <c r="H2340" s="17">
        <v>0</v>
      </c>
      <c r="I2340" s="12">
        <v>11</v>
      </c>
      <c r="J2340" s="1" t="s">
        <v>12</v>
      </c>
      <c r="K2340" s="1" t="s">
        <v>9</v>
      </c>
      <c r="L2340" s="4">
        <v>3</v>
      </c>
      <c r="M2340" s="1" t="s">
        <v>6551</v>
      </c>
      <c r="N2340" s="12">
        <v>0</v>
      </c>
      <c r="O2340" s="12" t="s">
        <v>6551</v>
      </c>
      <c r="P2340" s="14">
        <v>18.029319071721897</v>
      </c>
      <c r="Q2340" s="12" t="s">
        <v>6551</v>
      </c>
      <c r="R2340" s="14">
        <v>0</v>
      </c>
      <c r="S2340" s="12" t="s">
        <v>6551</v>
      </c>
      <c r="T2340" s="14">
        <v>6.2010314201126926</v>
      </c>
      <c r="U2340" s="12" t="s">
        <v>6551</v>
      </c>
      <c r="V2340" s="17">
        <v>0</v>
      </c>
      <c r="W2340" s="12" t="s">
        <v>6551</v>
      </c>
      <c r="X2340" s="17">
        <v>0</v>
      </c>
      <c r="Y2340" s="12" t="s">
        <v>6551</v>
      </c>
      <c r="Z2340" s="17">
        <v>188785</v>
      </c>
      <c r="AA2340" s="12" t="s">
        <v>6551</v>
      </c>
      <c r="AB2340" s="17" t="s">
        <v>6551</v>
      </c>
      <c r="AC2340" s="12" t="s">
        <v>6551</v>
      </c>
      <c r="AD2340" s="17">
        <v>0</v>
      </c>
      <c r="AE2340" s="12" t="s">
        <v>6551</v>
      </c>
      <c r="AF2340" s="17">
        <v>10471</v>
      </c>
      <c r="AG2340" s="12" t="s">
        <v>6551</v>
      </c>
      <c r="AH2340" s="17" t="s">
        <v>6551</v>
      </c>
      <c r="AI2340" s="12" t="s">
        <v>6551</v>
      </c>
      <c r="AJ2340" s="17">
        <v>0</v>
      </c>
      <c r="AK2340" s="12" t="s">
        <v>6551</v>
      </c>
      <c r="AL2340" s="17">
        <v>0</v>
      </c>
      <c r="AM2340" s="12" t="s">
        <v>6551</v>
      </c>
      <c r="AN2340" s="17">
        <v>0</v>
      </c>
      <c r="AO2340" s="12" t="s">
        <v>6551</v>
      </c>
      <c r="AP2340" s="192">
        <v>0</v>
      </c>
      <c r="AQ2340" s="12" t="s">
        <v>6551</v>
      </c>
      <c r="AR2340" s="17">
        <v>64931</v>
      </c>
      <c r="AS2340" s="12" t="s">
        <v>6551</v>
      </c>
      <c r="AT2340" s="17">
        <v>0</v>
      </c>
      <c r="AU2340" s="1" t="s">
        <v>6551</v>
      </c>
      <c r="AV2340" s="1" t="str">
        <f>IF(OR(M2340="Q",O2340="Q",Q2340="Q",S2340="Q",U2340="Q",W2340="Q",Y2340="Q",AA2340="Q",AC2340="Q",AE2340="Q",AG2340="Q",AI2340="Q",AK2340="Q",AM2340="Q",AO2340="Q",AQ2340="Q",AS2340="Q",AU2340="Q"),"Yes","No")</f>
        <v>No</v>
      </c>
    </row>
    <row r="2341" spans="1:48" x14ac:dyDescent="0.2">
      <c r="A2341" s="1" t="s">
        <v>2253</v>
      </c>
      <c r="B2341" s="1" t="s">
        <v>2254</v>
      </c>
      <c r="C2341" s="1" t="s">
        <v>110</v>
      </c>
      <c r="D2341" s="194" t="s">
        <v>2255</v>
      </c>
      <c r="E2341" s="197" t="s">
        <v>2256</v>
      </c>
      <c r="F2341" s="1" t="s">
        <v>239</v>
      </c>
      <c r="G2341" s="1" t="s">
        <v>287</v>
      </c>
      <c r="H2341" s="17">
        <v>0</v>
      </c>
      <c r="I2341" s="12">
        <v>11</v>
      </c>
      <c r="J2341" s="1" t="s">
        <v>11</v>
      </c>
      <c r="K2341" s="1" t="s">
        <v>9</v>
      </c>
      <c r="L2341" s="4">
        <v>3</v>
      </c>
      <c r="M2341" s="1" t="s">
        <v>6551</v>
      </c>
      <c r="N2341" s="12">
        <v>0</v>
      </c>
      <c r="O2341" s="12" t="s">
        <v>6551</v>
      </c>
      <c r="P2341" s="14">
        <v>18.746884735202492</v>
      </c>
      <c r="Q2341" s="12" t="s">
        <v>6551</v>
      </c>
      <c r="R2341" s="14">
        <v>0</v>
      </c>
      <c r="S2341" s="12" t="s">
        <v>6551</v>
      </c>
      <c r="T2341" s="14">
        <v>4.0116822429906538</v>
      </c>
      <c r="U2341" s="12" t="s">
        <v>6551</v>
      </c>
      <c r="V2341" s="17">
        <v>0</v>
      </c>
      <c r="W2341" s="12" t="s">
        <v>6551</v>
      </c>
      <c r="X2341" s="17">
        <v>0</v>
      </c>
      <c r="Y2341" s="12" t="s">
        <v>6551</v>
      </c>
      <c r="Z2341" s="17">
        <v>24071</v>
      </c>
      <c r="AA2341" s="12" t="s">
        <v>6551</v>
      </c>
      <c r="AB2341" s="17" t="s">
        <v>6551</v>
      </c>
      <c r="AC2341" s="12" t="s">
        <v>6551</v>
      </c>
      <c r="AD2341" s="17">
        <v>0</v>
      </c>
      <c r="AE2341" s="12" t="s">
        <v>6551</v>
      </c>
      <c r="AF2341" s="17">
        <v>1284</v>
      </c>
      <c r="AG2341" s="12" t="s">
        <v>6551</v>
      </c>
      <c r="AH2341" s="17" t="s">
        <v>6551</v>
      </c>
      <c r="AI2341" s="12" t="s">
        <v>6551</v>
      </c>
      <c r="AJ2341" s="17">
        <v>0</v>
      </c>
      <c r="AK2341" s="12" t="s">
        <v>6551</v>
      </c>
      <c r="AL2341" s="17">
        <v>0</v>
      </c>
      <c r="AM2341" s="12" t="s">
        <v>6551</v>
      </c>
      <c r="AN2341" s="17">
        <v>0</v>
      </c>
      <c r="AO2341" s="12" t="s">
        <v>6551</v>
      </c>
      <c r="AP2341" s="192">
        <v>0</v>
      </c>
      <c r="AQ2341" s="12" t="s">
        <v>6551</v>
      </c>
      <c r="AR2341" s="17">
        <v>5151</v>
      </c>
      <c r="AS2341" s="12" t="s">
        <v>6551</v>
      </c>
      <c r="AT2341" s="17">
        <v>0</v>
      </c>
      <c r="AU2341" s="1" t="s">
        <v>6551</v>
      </c>
      <c r="AV2341" s="1" t="str">
        <f>IF(OR(M2341="Q",O2341="Q",Q2341="Q",S2341="Q",U2341="Q",W2341="Q",Y2341="Q",AA2341="Q",AC2341="Q",AE2341="Q",AG2341="Q",AI2341="Q",AK2341="Q",AM2341="Q",AO2341="Q",AQ2341="Q",AS2341="Q",AU2341="Q"),"Yes","No")</f>
        <v>No</v>
      </c>
    </row>
    <row r="2342" spans="1:48" x14ac:dyDescent="0.2">
      <c r="A2342" s="1" t="s">
        <v>4622</v>
      </c>
      <c r="B2342" s="1" t="s">
        <v>4623</v>
      </c>
      <c r="C2342" s="1" t="s">
        <v>54</v>
      </c>
      <c r="D2342" s="194" t="s">
        <v>4624</v>
      </c>
      <c r="E2342" s="197" t="s">
        <v>4625</v>
      </c>
      <c r="F2342" s="1" t="s">
        <v>242</v>
      </c>
      <c r="G2342" s="1" t="s">
        <v>287</v>
      </c>
      <c r="H2342" s="17">
        <v>0</v>
      </c>
      <c r="I2342" s="12">
        <v>11</v>
      </c>
      <c r="J2342" s="1" t="s">
        <v>11</v>
      </c>
      <c r="K2342" s="1" t="s">
        <v>9</v>
      </c>
      <c r="L2342" s="4">
        <v>3</v>
      </c>
      <c r="M2342" s="1" t="s">
        <v>6551</v>
      </c>
      <c r="N2342" s="12">
        <v>0</v>
      </c>
      <c r="O2342" s="12" t="s">
        <v>6551</v>
      </c>
      <c r="P2342" s="14">
        <v>8.6075138121546964</v>
      </c>
      <c r="Q2342" s="12" t="s">
        <v>6551</v>
      </c>
      <c r="R2342" s="14">
        <v>0</v>
      </c>
      <c r="S2342" s="12" t="s">
        <v>6551</v>
      </c>
      <c r="T2342" s="14">
        <v>1.5303867403314917</v>
      </c>
      <c r="U2342" s="12" t="s">
        <v>6551</v>
      </c>
      <c r="V2342" s="17">
        <v>0</v>
      </c>
      <c r="W2342" s="12" t="s">
        <v>6551</v>
      </c>
      <c r="X2342" s="17">
        <v>0</v>
      </c>
      <c r="Y2342" s="12" t="s">
        <v>6551</v>
      </c>
      <c r="Z2342" s="17">
        <v>38949</v>
      </c>
      <c r="AA2342" s="12" t="s">
        <v>6551</v>
      </c>
      <c r="AB2342" s="17" t="s">
        <v>6551</v>
      </c>
      <c r="AC2342" s="12" t="s">
        <v>6551</v>
      </c>
      <c r="AD2342" s="17">
        <v>0</v>
      </c>
      <c r="AE2342" s="12" t="s">
        <v>6551</v>
      </c>
      <c r="AF2342" s="17">
        <v>4525</v>
      </c>
      <c r="AG2342" s="12" t="s">
        <v>6551</v>
      </c>
      <c r="AH2342" s="17" t="s">
        <v>6551</v>
      </c>
      <c r="AI2342" s="12" t="s">
        <v>6551</v>
      </c>
      <c r="AJ2342" s="17">
        <v>0</v>
      </c>
      <c r="AK2342" s="12" t="s">
        <v>6551</v>
      </c>
      <c r="AL2342" s="17">
        <v>0</v>
      </c>
      <c r="AM2342" s="12" t="s">
        <v>6551</v>
      </c>
      <c r="AN2342" s="17">
        <v>0</v>
      </c>
      <c r="AO2342" s="12" t="s">
        <v>6551</v>
      </c>
      <c r="AP2342" s="192">
        <v>0</v>
      </c>
      <c r="AQ2342" s="12" t="s">
        <v>6551</v>
      </c>
      <c r="AR2342" s="17">
        <v>6925</v>
      </c>
      <c r="AS2342" s="12" t="s">
        <v>6551</v>
      </c>
      <c r="AT2342" s="17">
        <v>0</v>
      </c>
      <c r="AU2342" s="1" t="s">
        <v>6551</v>
      </c>
      <c r="AV2342" s="1" t="str">
        <f>IF(OR(M2342="Q",O2342="Q",Q2342="Q",S2342="Q",U2342="Q",W2342="Q",Y2342="Q",AA2342="Q",AC2342="Q",AE2342="Q",AG2342="Q",AI2342="Q",AK2342="Q",AM2342="Q",AO2342="Q",AQ2342="Q",AS2342="Q",AU2342="Q"),"Yes","No")</f>
        <v>No</v>
      </c>
    </row>
    <row r="2343" spans="1:48" x14ac:dyDescent="0.2">
      <c r="A2343" s="1" t="s">
        <v>1420</v>
      </c>
      <c r="B2343" s="1" t="s">
        <v>752</v>
      </c>
      <c r="C2343" s="1" t="s">
        <v>79</v>
      </c>
      <c r="D2343" s="194">
        <v>4166</v>
      </c>
      <c r="E2343" s="197">
        <v>40166</v>
      </c>
      <c r="F2343" s="1" t="s">
        <v>239</v>
      </c>
      <c r="G2343" s="1" t="s">
        <v>6120</v>
      </c>
      <c r="H2343" s="17">
        <v>105419</v>
      </c>
      <c r="I2343" s="12">
        <v>11</v>
      </c>
      <c r="J2343" s="1" t="s">
        <v>11</v>
      </c>
      <c r="K2343" s="1" t="s">
        <v>13</v>
      </c>
      <c r="L2343" s="4">
        <v>2</v>
      </c>
      <c r="M2343" s="1" t="s">
        <v>6551</v>
      </c>
      <c r="N2343" s="12">
        <v>0</v>
      </c>
      <c r="O2343" s="12" t="s">
        <v>6551</v>
      </c>
      <c r="P2343" s="14">
        <v>16.6071619454837</v>
      </c>
      <c r="Q2343" s="12" t="s">
        <v>6551</v>
      </c>
      <c r="R2343" s="14">
        <v>0</v>
      </c>
      <c r="S2343" s="12" t="s">
        <v>6551</v>
      </c>
      <c r="T2343" s="14">
        <v>2.1982896846606095</v>
      </c>
      <c r="U2343" s="12" t="s">
        <v>6551</v>
      </c>
      <c r="V2343" s="17">
        <v>0</v>
      </c>
      <c r="W2343" s="12" t="s">
        <v>6551</v>
      </c>
      <c r="X2343" s="17">
        <v>0</v>
      </c>
      <c r="Y2343" s="12" t="s">
        <v>6551</v>
      </c>
      <c r="Z2343" s="17">
        <v>31072</v>
      </c>
      <c r="AA2343" s="12" t="s">
        <v>6551</v>
      </c>
      <c r="AB2343" s="17" t="s">
        <v>6551</v>
      </c>
      <c r="AC2343" s="12" t="s">
        <v>6551</v>
      </c>
      <c r="AD2343" s="17">
        <v>0</v>
      </c>
      <c r="AE2343" s="12" t="s">
        <v>6551</v>
      </c>
      <c r="AF2343" s="17">
        <v>1871</v>
      </c>
      <c r="AG2343" s="12" t="s">
        <v>6551</v>
      </c>
      <c r="AH2343" s="17" t="s">
        <v>6551</v>
      </c>
      <c r="AI2343" s="12" t="s">
        <v>6551</v>
      </c>
      <c r="AJ2343" s="17">
        <v>0</v>
      </c>
      <c r="AK2343" s="12" t="s">
        <v>6551</v>
      </c>
      <c r="AL2343" s="17">
        <v>0</v>
      </c>
      <c r="AM2343" s="12" t="s">
        <v>6551</v>
      </c>
      <c r="AN2343" s="17">
        <v>0</v>
      </c>
      <c r="AO2343" s="12" t="s">
        <v>6551</v>
      </c>
      <c r="AP2343" s="192">
        <v>0</v>
      </c>
      <c r="AQ2343" s="12" t="s">
        <v>6551</v>
      </c>
      <c r="AR2343" s="17">
        <v>4113</v>
      </c>
      <c r="AS2343" s="12" t="s">
        <v>6551</v>
      </c>
      <c r="AT2343" s="17">
        <v>0</v>
      </c>
      <c r="AU2343" s="1" t="s">
        <v>6551</v>
      </c>
      <c r="AV2343" s="1" t="str">
        <f>IF(OR(M2343="Q",O2343="Q",Q2343="Q",S2343="Q",U2343="Q",W2343="Q",Y2343="Q",AA2343="Q",AC2343="Q",AE2343="Q",AG2343="Q",AI2343="Q",AK2343="Q",AM2343="Q",AO2343="Q",AQ2343="Q",AS2343="Q",AU2343="Q"),"Yes","No")</f>
        <v>No</v>
      </c>
    </row>
    <row r="2344" spans="1:48" x14ac:dyDescent="0.2">
      <c r="A2344" s="1" t="s">
        <v>192</v>
      </c>
      <c r="B2344" s="1" t="s">
        <v>1618</v>
      </c>
      <c r="C2344" s="1" t="s">
        <v>102</v>
      </c>
      <c r="D2344" s="194">
        <v>4197</v>
      </c>
      <c r="E2344" s="197">
        <v>40197</v>
      </c>
      <c r="F2344" s="1" t="s">
        <v>239</v>
      </c>
      <c r="G2344" s="1" t="s">
        <v>6120</v>
      </c>
      <c r="H2344" s="17">
        <v>306196</v>
      </c>
      <c r="I2344" s="12">
        <v>11</v>
      </c>
      <c r="J2344" s="1" t="s">
        <v>11</v>
      </c>
      <c r="K2344" s="1" t="s">
        <v>9</v>
      </c>
      <c r="L2344" s="4">
        <v>2</v>
      </c>
      <c r="M2344" s="1" t="s">
        <v>6551</v>
      </c>
      <c r="N2344" s="12">
        <v>0</v>
      </c>
      <c r="O2344" s="12" t="s">
        <v>6551</v>
      </c>
      <c r="P2344" s="14">
        <v>11.922178988326849</v>
      </c>
      <c r="Q2344" s="12" t="s">
        <v>6551</v>
      </c>
      <c r="R2344" s="14">
        <v>0</v>
      </c>
      <c r="S2344" s="12" t="s">
        <v>6551</v>
      </c>
      <c r="T2344" s="14">
        <v>0.47804335742078935</v>
      </c>
      <c r="U2344" s="12" t="s">
        <v>6551</v>
      </c>
      <c r="V2344" s="17">
        <v>0</v>
      </c>
      <c r="W2344" s="12" t="s">
        <v>6551</v>
      </c>
      <c r="X2344" s="17">
        <v>0</v>
      </c>
      <c r="Y2344" s="12" t="s">
        <v>6551</v>
      </c>
      <c r="Z2344" s="17">
        <v>21448</v>
      </c>
      <c r="AA2344" s="12" t="s">
        <v>6551</v>
      </c>
      <c r="AB2344" s="17" t="s">
        <v>6551</v>
      </c>
      <c r="AC2344" s="12" t="s">
        <v>6551</v>
      </c>
      <c r="AD2344" s="17">
        <v>0</v>
      </c>
      <c r="AE2344" s="12" t="s">
        <v>6551</v>
      </c>
      <c r="AF2344" s="17">
        <v>1799</v>
      </c>
      <c r="AG2344" s="12" t="s">
        <v>6551</v>
      </c>
      <c r="AH2344" s="17" t="s">
        <v>6551</v>
      </c>
      <c r="AI2344" s="12" t="s">
        <v>6551</v>
      </c>
      <c r="AJ2344" s="17">
        <v>0</v>
      </c>
      <c r="AK2344" s="12" t="s">
        <v>6551</v>
      </c>
      <c r="AL2344" s="17">
        <v>0</v>
      </c>
      <c r="AM2344" s="12" t="s">
        <v>6551</v>
      </c>
      <c r="AN2344" s="17">
        <v>0</v>
      </c>
      <c r="AO2344" s="12" t="s">
        <v>6551</v>
      </c>
      <c r="AP2344" s="192">
        <v>0</v>
      </c>
      <c r="AQ2344" s="12" t="s">
        <v>6551</v>
      </c>
      <c r="AR2344" s="17">
        <v>860</v>
      </c>
      <c r="AS2344" s="12" t="s">
        <v>6551</v>
      </c>
      <c r="AT2344" s="17">
        <v>0</v>
      </c>
      <c r="AU2344" s="1" t="s">
        <v>6551</v>
      </c>
      <c r="AV2344" s="1" t="str">
        <f>IF(OR(M2344="Q",O2344="Q",Q2344="Q",S2344="Q",U2344="Q",W2344="Q",Y2344="Q",AA2344="Q",AC2344="Q",AE2344="Q",AG2344="Q",AI2344="Q",AK2344="Q",AM2344="Q",AO2344="Q",AQ2344="Q",AS2344="Q",AU2344="Q"),"Yes","No")</f>
        <v>No</v>
      </c>
    </row>
    <row r="2345" spans="1:48" x14ac:dyDescent="0.2">
      <c r="A2345" s="1" t="s">
        <v>5825</v>
      </c>
      <c r="B2345" s="1" t="s">
        <v>5826</v>
      </c>
      <c r="C2345" s="1" t="s">
        <v>113</v>
      </c>
      <c r="D2345" s="194" t="s">
        <v>5827</v>
      </c>
      <c r="E2345" s="197" t="s">
        <v>5828</v>
      </c>
      <c r="F2345" s="1" t="s">
        <v>305</v>
      </c>
      <c r="G2345" s="1" t="s">
        <v>287</v>
      </c>
      <c r="H2345" s="17">
        <v>0</v>
      </c>
      <c r="I2345" s="12">
        <v>11</v>
      </c>
      <c r="J2345" s="1" t="s">
        <v>12</v>
      </c>
      <c r="K2345" s="1" t="s">
        <v>9</v>
      </c>
      <c r="L2345" s="4">
        <v>2</v>
      </c>
      <c r="M2345" s="1" t="s">
        <v>6551</v>
      </c>
      <c r="N2345" s="12">
        <v>0</v>
      </c>
      <c r="O2345" s="12" t="s">
        <v>6551</v>
      </c>
      <c r="P2345" s="14">
        <v>9.800765777660418</v>
      </c>
      <c r="Q2345" s="12" t="s">
        <v>6551</v>
      </c>
      <c r="R2345" s="14">
        <v>0</v>
      </c>
      <c r="S2345" s="12" t="s">
        <v>6551</v>
      </c>
      <c r="T2345" s="14">
        <v>8.7363348296804855</v>
      </c>
      <c r="U2345" s="12" t="s">
        <v>6551</v>
      </c>
      <c r="V2345" s="17">
        <v>0</v>
      </c>
      <c r="W2345" s="12" t="s">
        <v>6551</v>
      </c>
      <c r="X2345" s="17">
        <v>0</v>
      </c>
      <c r="Y2345" s="12" t="s">
        <v>6551</v>
      </c>
      <c r="Z2345" s="17">
        <v>74231</v>
      </c>
      <c r="AA2345" s="12" t="s">
        <v>6551</v>
      </c>
      <c r="AB2345" s="17" t="s">
        <v>6551</v>
      </c>
      <c r="AC2345" s="12" t="s">
        <v>6551</v>
      </c>
      <c r="AD2345" s="17">
        <v>0</v>
      </c>
      <c r="AE2345" s="12" t="s">
        <v>6551</v>
      </c>
      <c r="AF2345" s="17">
        <v>7574</v>
      </c>
      <c r="AG2345" s="12" t="s">
        <v>6551</v>
      </c>
      <c r="AH2345" s="17" t="s">
        <v>6551</v>
      </c>
      <c r="AI2345" s="12" t="s">
        <v>6551</v>
      </c>
      <c r="AJ2345" s="17">
        <v>0</v>
      </c>
      <c r="AK2345" s="12" t="s">
        <v>6551</v>
      </c>
      <c r="AL2345" s="17">
        <v>0</v>
      </c>
      <c r="AM2345" s="12" t="s">
        <v>6551</v>
      </c>
      <c r="AN2345" s="17">
        <v>0</v>
      </c>
      <c r="AO2345" s="12" t="s">
        <v>6551</v>
      </c>
      <c r="AP2345" s="192">
        <v>0</v>
      </c>
      <c r="AQ2345" s="12" t="s">
        <v>6551</v>
      </c>
      <c r="AR2345" s="17">
        <v>66169</v>
      </c>
      <c r="AS2345" s="12" t="s">
        <v>6551</v>
      </c>
      <c r="AT2345" s="17">
        <v>0</v>
      </c>
      <c r="AU2345" s="1" t="s">
        <v>6551</v>
      </c>
      <c r="AV2345" s="1" t="str">
        <f>IF(OR(M2345="Q",O2345="Q",Q2345="Q",S2345="Q",U2345="Q",W2345="Q",Y2345="Q",AA2345="Q",AC2345="Q",AE2345="Q",AG2345="Q",AI2345="Q",AK2345="Q",AM2345="Q",AO2345="Q",AQ2345="Q",AS2345="Q",AU2345="Q"),"Yes","No")</f>
        <v>No</v>
      </c>
    </row>
    <row r="2346" spans="1:48" x14ac:dyDescent="0.2">
      <c r="A2346" s="1" t="s">
        <v>5880</v>
      </c>
      <c r="B2346" s="1" t="s">
        <v>5881</v>
      </c>
      <c r="C2346" s="1" t="s">
        <v>113</v>
      </c>
      <c r="D2346" s="194" t="s">
        <v>5882</v>
      </c>
      <c r="E2346" s="197" t="s">
        <v>5883</v>
      </c>
      <c r="F2346" s="1" t="s">
        <v>239</v>
      </c>
      <c r="G2346" s="1" t="s">
        <v>287</v>
      </c>
      <c r="H2346" s="17">
        <v>0</v>
      </c>
      <c r="I2346" s="12">
        <v>11</v>
      </c>
      <c r="J2346" s="1" t="s">
        <v>12</v>
      </c>
      <c r="K2346" s="1" t="s">
        <v>9</v>
      </c>
      <c r="L2346" s="4">
        <v>2</v>
      </c>
      <c r="M2346" s="1" t="s">
        <v>6551</v>
      </c>
      <c r="N2346" s="12">
        <v>0</v>
      </c>
      <c r="O2346" s="12" t="s">
        <v>6551</v>
      </c>
      <c r="P2346" s="14">
        <v>25.355191256830601</v>
      </c>
      <c r="Q2346" s="12" t="s">
        <v>6551</v>
      </c>
      <c r="R2346" s="14">
        <v>0</v>
      </c>
      <c r="S2346" s="12" t="s">
        <v>6551</v>
      </c>
      <c r="T2346" s="14">
        <v>2.4467213114754101</v>
      </c>
      <c r="U2346" s="12" t="s">
        <v>6551</v>
      </c>
      <c r="V2346" s="17">
        <v>0</v>
      </c>
      <c r="W2346" s="12" t="s">
        <v>6551</v>
      </c>
      <c r="X2346" s="17">
        <v>0</v>
      </c>
      <c r="Y2346" s="12" t="s">
        <v>6551</v>
      </c>
      <c r="Z2346" s="17">
        <v>55680</v>
      </c>
      <c r="AA2346" s="12" t="s">
        <v>6551</v>
      </c>
      <c r="AB2346" s="17" t="s">
        <v>6551</v>
      </c>
      <c r="AC2346" s="12" t="s">
        <v>6551</v>
      </c>
      <c r="AD2346" s="17">
        <v>0</v>
      </c>
      <c r="AE2346" s="12" t="s">
        <v>6551</v>
      </c>
      <c r="AF2346" s="17">
        <v>2196</v>
      </c>
      <c r="AG2346" s="12" t="s">
        <v>6551</v>
      </c>
      <c r="AH2346" s="17" t="s">
        <v>6551</v>
      </c>
      <c r="AI2346" s="12" t="s">
        <v>6551</v>
      </c>
      <c r="AJ2346" s="17">
        <v>0</v>
      </c>
      <c r="AK2346" s="12" t="s">
        <v>6551</v>
      </c>
      <c r="AL2346" s="17">
        <v>0</v>
      </c>
      <c r="AM2346" s="12" t="s">
        <v>6551</v>
      </c>
      <c r="AN2346" s="17">
        <v>0</v>
      </c>
      <c r="AO2346" s="12" t="s">
        <v>6551</v>
      </c>
      <c r="AP2346" s="192">
        <v>0</v>
      </c>
      <c r="AQ2346" s="12" t="s">
        <v>6551</v>
      </c>
      <c r="AR2346" s="17">
        <v>5373</v>
      </c>
      <c r="AS2346" s="12" t="s">
        <v>6551</v>
      </c>
      <c r="AT2346" s="17">
        <v>0</v>
      </c>
      <c r="AU2346" s="1" t="s">
        <v>6551</v>
      </c>
      <c r="AV2346" s="1" t="str">
        <f>IF(OR(M2346="Q",O2346="Q",Q2346="Q",S2346="Q",U2346="Q",W2346="Q",Y2346="Q",AA2346="Q",AC2346="Q",AE2346="Q",AG2346="Q",AI2346="Q",AK2346="Q",AM2346="Q",AO2346="Q",AQ2346="Q",AS2346="Q",AU2346="Q"),"Yes","No")</f>
        <v>No</v>
      </c>
    </row>
    <row r="2347" spans="1:48" x14ac:dyDescent="0.2">
      <c r="A2347" s="1" t="s">
        <v>3170</v>
      </c>
      <c r="B2347" s="1" t="s">
        <v>1412</v>
      </c>
      <c r="C2347" s="1" t="s">
        <v>79</v>
      </c>
      <c r="D2347" s="194" t="s">
        <v>3171</v>
      </c>
      <c r="E2347" s="197" t="s">
        <v>3172</v>
      </c>
      <c r="F2347" s="1" t="s">
        <v>239</v>
      </c>
      <c r="G2347" s="1" t="s">
        <v>287</v>
      </c>
      <c r="H2347" s="17">
        <v>0</v>
      </c>
      <c r="I2347" s="12">
        <v>11</v>
      </c>
      <c r="J2347" s="1" t="s">
        <v>12</v>
      </c>
      <c r="K2347" s="1" t="s">
        <v>9</v>
      </c>
      <c r="L2347" s="4">
        <v>2</v>
      </c>
      <c r="M2347" s="1" t="s">
        <v>6551</v>
      </c>
      <c r="N2347" s="12">
        <v>0</v>
      </c>
      <c r="O2347" s="12" t="s">
        <v>6551</v>
      </c>
      <c r="P2347" s="14">
        <v>15.168287412209617</v>
      </c>
      <c r="Q2347" s="12" t="s">
        <v>6551</v>
      </c>
      <c r="R2347" s="14">
        <v>0</v>
      </c>
      <c r="S2347" s="12" t="s">
        <v>6551</v>
      </c>
      <c r="T2347" s="14">
        <v>2.5124257158292815</v>
      </c>
      <c r="U2347" s="12" t="s">
        <v>6551</v>
      </c>
      <c r="V2347" s="17">
        <v>0</v>
      </c>
      <c r="W2347" s="12" t="s">
        <v>6551</v>
      </c>
      <c r="X2347" s="17">
        <v>0</v>
      </c>
      <c r="Y2347" s="12" t="s">
        <v>6551</v>
      </c>
      <c r="Z2347" s="17">
        <v>56153</v>
      </c>
      <c r="AA2347" s="12" t="s">
        <v>6551</v>
      </c>
      <c r="AB2347" s="17" t="s">
        <v>6551</v>
      </c>
      <c r="AC2347" s="12" t="s">
        <v>6551</v>
      </c>
      <c r="AD2347" s="17">
        <v>0</v>
      </c>
      <c r="AE2347" s="12" t="s">
        <v>6551</v>
      </c>
      <c r="AF2347" s="17">
        <v>3702</v>
      </c>
      <c r="AG2347" s="12" t="s">
        <v>6551</v>
      </c>
      <c r="AH2347" s="17" t="s">
        <v>6551</v>
      </c>
      <c r="AI2347" s="12" t="s">
        <v>6551</v>
      </c>
      <c r="AJ2347" s="17">
        <v>0</v>
      </c>
      <c r="AK2347" s="12" t="s">
        <v>6551</v>
      </c>
      <c r="AL2347" s="17">
        <v>0</v>
      </c>
      <c r="AM2347" s="12" t="s">
        <v>6551</v>
      </c>
      <c r="AN2347" s="17">
        <v>0</v>
      </c>
      <c r="AO2347" s="12" t="s">
        <v>6551</v>
      </c>
      <c r="AP2347" s="192">
        <v>0</v>
      </c>
      <c r="AQ2347" s="12" t="s">
        <v>6551</v>
      </c>
      <c r="AR2347" s="17">
        <v>9301</v>
      </c>
      <c r="AS2347" s="12" t="s">
        <v>6551</v>
      </c>
      <c r="AT2347" s="17">
        <v>0</v>
      </c>
      <c r="AU2347" s="1" t="s">
        <v>6551</v>
      </c>
      <c r="AV2347" s="1" t="str">
        <f>IF(OR(M2347="Q",O2347="Q",Q2347="Q",S2347="Q",U2347="Q",W2347="Q",Y2347="Q",AA2347="Q",AC2347="Q",AE2347="Q",AG2347="Q",AI2347="Q",AK2347="Q",AM2347="Q",AO2347="Q",AQ2347="Q",AS2347="Q",AU2347="Q"),"Yes","No")</f>
        <v>No</v>
      </c>
    </row>
    <row r="2348" spans="1:48" x14ac:dyDescent="0.2">
      <c r="A2348" s="1" t="s">
        <v>5300</v>
      </c>
      <c r="B2348" s="1" t="s">
        <v>5301</v>
      </c>
      <c r="C2348" s="1" t="s">
        <v>37</v>
      </c>
      <c r="D2348" s="194" t="s">
        <v>5302</v>
      </c>
      <c r="E2348" s="197" t="s">
        <v>5303</v>
      </c>
      <c r="F2348" s="1" t="s">
        <v>239</v>
      </c>
      <c r="G2348" s="1" t="s">
        <v>287</v>
      </c>
      <c r="H2348" s="17">
        <v>0</v>
      </c>
      <c r="I2348" s="12">
        <v>11</v>
      </c>
      <c r="J2348" s="1" t="s">
        <v>11</v>
      </c>
      <c r="K2348" s="1" t="s">
        <v>9</v>
      </c>
      <c r="L2348" s="4">
        <v>2</v>
      </c>
      <c r="M2348" s="1" t="s">
        <v>6551</v>
      </c>
      <c r="N2348" s="12">
        <v>0</v>
      </c>
      <c r="O2348" s="12" t="s">
        <v>6551</v>
      </c>
      <c r="P2348" s="14">
        <v>12.150322361723786</v>
      </c>
      <c r="Q2348" s="12" t="s">
        <v>6551</v>
      </c>
      <c r="R2348" s="14">
        <v>0</v>
      </c>
      <c r="S2348" s="12" t="s">
        <v>6551</v>
      </c>
      <c r="T2348" s="14">
        <v>2.0159484221241941</v>
      </c>
      <c r="U2348" s="12" t="s">
        <v>6551</v>
      </c>
      <c r="V2348" s="17">
        <v>0</v>
      </c>
      <c r="W2348" s="12" t="s">
        <v>6551</v>
      </c>
      <c r="X2348" s="17">
        <v>0</v>
      </c>
      <c r="Y2348" s="12" t="s">
        <v>6551</v>
      </c>
      <c r="Z2348" s="17">
        <v>35807</v>
      </c>
      <c r="AA2348" s="12" t="s">
        <v>6551</v>
      </c>
      <c r="AB2348" s="17" t="s">
        <v>6551</v>
      </c>
      <c r="AC2348" s="12" t="s">
        <v>6551</v>
      </c>
      <c r="AD2348" s="17">
        <v>0</v>
      </c>
      <c r="AE2348" s="12" t="s">
        <v>6551</v>
      </c>
      <c r="AF2348" s="17">
        <v>2947</v>
      </c>
      <c r="AG2348" s="12" t="s">
        <v>6551</v>
      </c>
      <c r="AH2348" s="17" t="s">
        <v>6551</v>
      </c>
      <c r="AI2348" s="12" t="s">
        <v>6551</v>
      </c>
      <c r="AJ2348" s="17">
        <v>0</v>
      </c>
      <c r="AK2348" s="12" t="s">
        <v>6551</v>
      </c>
      <c r="AL2348" s="17">
        <v>0</v>
      </c>
      <c r="AM2348" s="12" t="s">
        <v>6551</v>
      </c>
      <c r="AN2348" s="17">
        <v>0</v>
      </c>
      <c r="AO2348" s="12" t="s">
        <v>6551</v>
      </c>
      <c r="AP2348" s="192">
        <v>0</v>
      </c>
      <c r="AQ2348" s="12" t="s">
        <v>6551</v>
      </c>
      <c r="AR2348" s="17">
        <v>5941</v>
      </c>
      <c r="AS2348" s="12" t="s">
        <v>6551</v>
      </c>
      <c r="AT2348" s="17">
        <v>0</v>
      </c>
      <c r="AU2348" s="1" t="s">
        <v>6551</v>
      </c>
      <c r="AV2348" s="1" t="str">
        <f>IF(OR(M2348="Q",O2348="Q",Q2348="Q",S2348="Q",U2348="Q",W2348="Q",Y2348="Q",AA2348="Q",AC2348="Q",AE2348="Q",AG2348="Q",AI2348="Q",AK2348="Q",AM2348="Q",AO2348="Q",AQ2348="Q",AS2348="Q",AU2348="Q"),"Yes","No")</f>
        <v>No</v>
      </c>
    </row>
    <row r="2349" spans="1:48" x14ac:dyDescent="0.2">
      <c r="A2349" s="1" t="s">
        <v>6333</v>
      </c>
      <c r="B2349" s="1" t="s">
        <v>2043</v>
      </c>
      <c r="C2349" s="1" t="s">
        <v>92</v>
      </c>
      <c r="D2349" s="194" t="s">
        <v>2044</v>
      </c>
      <c r="E2349" s="197" t="s">
        <v>2045</v>
      </c>
      <c r="F2349" s="1" t="s">
        <v>239</v>
      </c>
      <c r="G2349" s="1" t="s">
        <v>287</v>
      </c>
      <c r="H2349" s="17">
        <v>0</v>
      </c>
      <c r="I2349" s="12">
        <v>11</v>
      </c>
      <c r="J2349" s="1" t="s">
        <v>11</v>
      </c>
      <c r="K2349" s="1" t="s">
        <v>13</v>
      </c>
      <c r="L2349" s="4">
        <v>1</v>
      </c>
      <c r="M2349" s="1" t="s">
        <v>6551</v>
      </c>
      <c r="N2349" s="12">
        <v>0</v>
      </c>
      <c r="O2349" s="12" t="s">
        <v>6551</v>
      </c>
      <c r="P2349" s="14">
        <v>24.711229946524064</v>
      </c>
      <c r="Q2349" s="12" t="s">
        <v>6551</v>
      </c>
      <c r="R2349" s="14">
        <v>0</v>
      </c>
      <c r="S2349" s="12" t="s">
        <v>6551</v>
      </c>
      <c r="T2349" s="14">
        <v>2.9893048128342246</v>
      </c>
      <c r="U2349" s="12" t="s">
        <v>6551</v>
      </c>
      <c r="V2349" s="17">
        <v>0</v>
      </c>
      <c r="W2349" s="12" t="s">
        <v>6551</v>
      </c>
      <c r="X2349" s="17">
        <v>0</v>
      </c>
      <c r="Y2349" s="12" t="s">
        <v>6551</v>
      </c>
      <c r="Z2349" s="17">
        <v>4621</v>
      </c>
      <c r="AA2349" s="12" t="s">
        <v>6551</v>
      </c>
      <c r="AB2349" s="17" t="s">
        <v>6551</v>
      </c>
      <c r="AC2349" s="12" t="s">
        <v>6551</v>
      </c>
      <c r="AD2349" s="17">
        <v>0</v>
      </c>
      <c r="AE2349" s="12" t="s">
        <v>6551</v>
      </c>
      <c r="AF2349" s="17">
        <v>187</v>
      </c>
      <c r="AG2349" s="12" t="s">
        <v>6551</v>
      </c>
      <c r="AH2349" s="17" t="s">
        <v>6551</v>
      </c>
      <c r="AI2349" s="12" t="s">
        <v>6551</v>
      </c>
      <c r="AJ2349" s="17">
        <v>0</v>
      </c>
      <c r="AK2349" s="12" t="s">
        <v>6551</v>
      </c>
      <c r="AL2349" s="17">
        <v>0</v>
      </c>
      <c r="AM2349" s="12" t="s">
        <v>6551</v>
      </c>
      <c r="AN2349" s="17">
        <v>0</v>
      </c>
      <c r="AO2349" s="12" t="s">
        <v>6551</v>
      </c>
      <c r="AP2349" s="192">
        <v>0</v>
      </c>
      <c r="AQ2349" s="12" t="s">
        <v>6551</v>
      </c>
      <c r="AR2349" s="17">
        <v>559</v>
      </c>
      <c r="AS2349" s="12" t="s">
        <v>6551</v>
      </c>
      <c r="AT2349" s="17">
        <v>0</v>
      </c>
      <c r="AU2349" s="1" t="s">
        <v>6551</v>
      </c>
      <c r="AV2349" s="1" t="str">
        <f>IF(OR(M2349="Q",O2349="Q",Q2349="Q",S2349="Q",U2349="Q",W2349="Q",Y2349="Q",AA2349="Q",AC2349="Q",AE2349="Q",AG2349="Q",AI2349="Q",AK2349="Q",AM2349="Q",AO2349="Q",AQ2349="Q",AS2349="Q",AU2349="Q"),"Yes","No")</f>
        <v>No</v>
      </c>
    </row>
    <row r="2350" spans="1:48" x14ac:dyDescent="0.2">
      <c r="A2350" s="1" t="s">
        <v>3820</v>
      </c>
      <c r="B2350" s="1" t="s">
        <v>3821</v>
      </c>
      <c r="C2350" s="1" t="s">
        <v>73</v>
      </c>
      <c r="D2350" s="194" t="s">
        <v>3822</v>
      </c>
      <c r="E2350" s="197" t="s">
        <v>3823</v>
      </c>
      <c r="F2350" s="1" t="s">
        <v>242</v>
      </c>
      <c r="G2350" s="1" t="s">
        <v>287</v>
      </c>
      <c r="H2350" s="17">
        <v>0</v>
      </c>
      <c r="I2350" s="12">
        <v>11</v>
      </c>
      <c r="J2350" s="1" t="s">
        <v>12</v>
      </c>
      <c r="K2350" s="1" t="s">
        <v>9</v>
      </c>
      <c r="L2350" s="4">
        <v>1</v>
      </c>
      <c r="M2350" s="1" t="s">
        <v>6551</v>
      </c>
      <c r="N2350" s="12">
        <v>0</v>
      </c>
      <c r="O2350" s="12" t="s">
        <v>6551</v>
      </c>
      <c r="P2350" s="14">
        <v>12</v>
      </c>
      <c r="Q2350" s="12" t="s">
        <v>6551</v>
      </c>
      <c r="R2350" s="14">
        <v>0</v>
      </c>
      <c r="S2350" s="12" t="s">
        <v>6551</v>
      </c>
      <c r="T2350" s="14">
        <v>3.103448275862069</v>
      </c>
      <c r="U2350" s="12" t="s">
        <v>6551</v>
      </c>
      <c r="V2350" s="17">
        <v>0</v>
      </c>
      <c r="W2350" s="12" t="s">
        <v>6551</v>
      </c>
      <c r="X2350" s="17">
        <v>0</v>
      </c>
      <c r="Y2350" s="12" t="s">
        <v>6551</v>
      </c>
      <c r="Z2350" s="17">
        <v>696</v>
      </c>
      <c r="AA2350" s="12" t="s">
        <v>6551</v>
      </c>
      <c r="AB2350" s="17" t="s">
        <v>6551</v>
      </c>
      <c r="AC2350" s="12" t="s">
        <v>6551</v>
      </c>
      <c r="AD2350" s="17">
        <v>0</v>
      </c>
      <c r="AE2350" s="12" t="s">
        <v>6551</v>
      </c>
      <c r="AF2350" s="17">
        <v>58</v>
      </c>
      <c r="AG2350" s="12" t="s">
        <v>6551</v>
      </c>
      <c r="AH2350" s="17" t="s">
        <v>6551</v>
      </c>
      <c r="AI2350" s="12" t="s">
        <v>6551</v>
      </c>
      <c r="AJ2350" s="17">
        <v>0</v>
      </c>
      <c r="AK2350" s="12" t="s">
        <v>6551</v>
      </c>
      <c r="AL2350" s="17">
        <v>0</v>
      </c>
      <c r="AM2350" s="12" t="s">
        <v>6551</v>
      </c>
      <c r="AN2350" s="17">
        <v>0</v>
      </c>
      <c r="AO2350" s="12" t="s">
        <v>6551</v>
      </c>
      <c r="AP2350" s="192">
        <v>0</v>
      </c>
      <c r="AQ2350" s="12" t="s">
        <v>6551</v>
      </c>
      <c r="AR2350" s="17">
        <v>180</v>
      </c>
      <c r="AS2350" s="12" t="s">
        <v>6551</v>
      </c>
      <c r="AT2350" s="17">
        <v>0</v>
      </c>
      <c r="AU2350" s="1" t="s">
        <v>6551</v>
      </c>
      <c r="AV2350" s="1" t="str">
        <f>IF(OR(M2350="Q",O2350="Q",Q2350="Q",S2350="Q",U2350="Q",W2350="Q",Y2350="Q",AA2350="Q",AC2350="Q",AE2350="Q",AG2350="Q",AI2350="Q",AK2350="Q",AM2350="Q",AO2350="Q",AQ2350="Q",AS2350="Q",AU2350="Q"),"Yes","No")</f>
        <v>No</v>
      </c>
    </row>
    <row r="2351" spans="1:48" x14ac:dyDescent="0.2">
      <c r="A2351" s="1" t="s">
        <v>1585</v>
      </c>
      <c r="B2351" s="1" t="s">
        <v>1570</v>
      </c>
      <c r="C2351" s="1" t="s">
        <v>84</v>
      </c>
      <c r="D2351" s="194">
        <v>2201</v>
      </c>
      <c r="E2351" s="197">
        <v>20201</v>
      </c>
      <c r="F2351" s="1" t="s">
        <v>239</v>
      </c>
      <c r="G2351" s="1" t="s">
        <v>6120</v>
      </c>
      <c r="H2351" s="17">
        <v>5441567</v>
      </c>
      <c r="I2351" s="12">
        <v>10</v>
      </c>
      <c r="J2351" s="1" t="s">
        <v>12</v>
      </c>
      <c r="K2351" s="1" t="s">
        <v>9</v>
      </c>
      <c r="L2351" s="4">
        <v>10</v>
      </c>
      <c r="M2351" s="1" t="s">
        <v>6551</v>
      </c>
      <c r="N2351" s="12">
        <v>0</v>
      </c>
      <c r="O2351" s="12" t="s">
        <v>6551</v>
      </c>
      <c r="P2351" s="14">
        <v>13.985413290113453</v>
      </c>
      <c r="Q2351" s="12" t="s">
        <v>6551</v>
      </c>
      <c r="R2351" s="14">
        <v>0</v>
      </c>
      <c r="S2351" s="12" t="s">
        <v>6551</v>
      </c>
      <c r="T2351" s="14">
        <v>7.1319894651539713</v>
      </c>
      <c r="U2351" s="12" t="s">
        <v>6551</v>
      </c>
      <c r="V2351" s="17">
        <v>0</v>
      </c>
      <c r="W2351" s="12" t="s">
        <v>6551</v>
      </c>
      <c r="X2351" s="17">
        <v>0</v>
      </c>
      <c r="Y2351" s="12" t="s">
        <v>6551</v>
      </c>
      <c r="Z2351" s="17">
        <v>138064</v>
      </c>
      <c r="AA2351" s="12" t="s">
        <v>6551</v>
      </c>
      <c r="AB2351" s="17" t="s">
        <v>6551</v>
      </c>
      <c r="AC2351" s="12" t="s">
        <v>6551</v>
      </c>
      <c r="AD2351" s="17">
        <v>0</v>
      </c>
      <c r="AE2351" s="12" t="s">
        <v>6551</v>
      </c>
      <c r="AF2351" s="17">
        <v>9872</v>
      </c>
      <c r="AG2351" s="12" t="s">
        <v>6551</v>
      </c>
      <c r="AH2351" s="17" t="s">
        <v>6551</v>
      </c>
      <c r="AI2351" s="12" t="s">
        <v>6551</v>
      </c>
      <c r="AJ2351" s="17">
        <v>0</v>
      </c>
      <c r="AK2351" s="12" t="s">
        <v>6551</v>
      </c>
      <c r="AL2351" s="17">
        <v>0</v>
      </c>
      <c r="AM2351" s="12" t="s">
        <v>6551</v>
      </c>
      <c r="AN2351" s="17">
        <v>0</v>
      </c>
      <c r="AO2351" s="12" t="s">
        <v>6551</v>
      </c>
      <c r="AP2351" s="192">
        <v>0</v>
      </c>
      <c r="AQ2351" s="12" t="s">
        <v>6551</v>
      </c>
      <c r="AR2351" s="17">
        <v>70407</v>
      </c>
      <c r="AS2351" s="12" t="s">
        <v>6551</v>
      </c>
      <c r="AT2351" s="17">
        <v>0</v>
      </c>
      <c r="AU2351" s="1" t="s">
        <v>6551</v>
      </c>
      <c r="AV2351" s="1" t="str">
        <f>IF(OR(M2351="Q",O2351="Q",Q2351="Q",S2351="Q",U2351="Q",W2351="Q",Y2351="Q",AA2351="Q",AC2351="Q",AE2351="Q",AG2351="Q",AI2351="Q",AK2351="Q",AM2351="Q",AO2351="Q",AQ2351="Q",AS2351="Q",AU2351="Q"),"Yes","No")</f>
        <v>No</v>
      </c>
    </row>
    <row r="2352" spans="1:48" x14ac:dyDescent="0.2">
      <c r="A2352" s="1" t="s">
        <v>6326</v>
      </c>
      <c r="B2352" s="1" t="s">
        <v>6484</v>
      </c>
      <c r="C2352" s="1" t="s">
        <v>84</v>
      </c>
      <c r="D2352" s="194">
        <v>2220</v>
      </c>
      <c r="E2352" s="197">
        <v>20220</v>
      </c>
      <c r="F2352" s="1" t="s">
        <v>256</v>
      </c>
      <c r="G2352" s="1" t="s">
        <v>6120</v>
      </c>
      <c r="H2352" s="17">
        <v>18351295</v>
      </c>
      <c r="I2352" s="12">
        <v>10</v>
      </c>
      <c r="J2352" s="1" t="s">
        <v>12</v>
      </c>
      <c r="K2352" s="1" t="s">
        <v>9</v>
      </c>
      <c r="L2352" s="4">
        <v>10</v>
      </c>
      <c r="M2352" s="1" t="s">
        <v>6551</v>
      </c>
      <c r="N2352" s="12">
        <v>0</v>
      </c>
      <c r="O2352" s="12" t="s">
        <v>6551</v>
      </c>
      <c r="P2352" s="14">
        <v>7</v>
      </c>
      <c r="Q2352" s="12" t="s">
        <v>6551</v>
      </c>
      <c r="R2352" s="14">
        <v>0</v>
      </c>
      <c r="S2352" s="12" t="s">
        <v>6551</v>
      </c>
      <c r="T2352" s="14">
        <v>37.55559572380313</v>
      </c>
      <c r="U2352" s="12" t="s">
        <v>6551</v>
      </c>
      <c r="V2352" s="17">
        <v>0</v>
      </c>
      <c r="W2352" s="12" t="s">
        <v>6551</v>
      </c>
      <c r="X2352" s="17">
        <v>0</v>
      </c>
      <c r="Y2352" s="12" t="s">
        <v>6551</v>
      </c>
      <c r="Z2352" s="17">
        <v>135541</v>
      </c>
      <c r="AA2352" s="12" t="s">
        <v>6551</v>
      </c>
      <c r="AB2352" s="17" t="s">
        <v>6551</v>
      </c>
      <c r="AC2352" s="12" t="s">
        <v>6551</v>
      </c>
      <c r="AD2352" s="17">
        <v>0</v>
      </c>
      <c r="AE2352" s="12" t="s">
        <v>6551</v>
      </c>
      <c r="AF2352" s="17">
        <v>19363</v>
      </c>
      <c r="AG2352" s="12" t="s">
        <v>6551</v>
      </c>
      <c r="AH2352" s="17" t="s">
        <v>6551</v>
      </c>
      <c r="AI2352" s="12" t="s">
        <v>6551</v>
      </c>
      <c r="AJ2352" s="17">
        <v>0</v>
      </c>
      <c r="AK2352" s="12" t="s">
        <v>6551</v>
      </c>
      <c r="AL2352" s="17">
        <v>0</v>
      </c>
      <c r="AM2352" s="12" t="s">
        <v>6551</v>
      </c>
      <c r="AN2352" s="17">
        <v>0</v>
      </c>
      <c r="AO2352" s="12" t="s">
        <v>6551</v>
      </c>
      <c r="AP2352" s="192">
        <v>0</v>
      </c>
      <c r="AQ2352" s="12" t="s">
        <v>6551</v>
      </c>
      <c r="AR2352" s="17">
        <v>727189</v>
      </c>
      <c r="AS2352" s="12" t="s">
        <v>6551</v>
      </c>
      <c r="AT2352" s="17">
        <v>0</v>
      </c>
      <c r="AU2352" s="1" t="s">
        <v>6551</v>
      </c>
      <c r="AV2352" s="1" t="str">
        <f>IF(OR(M2352="Q",O2352="Q",Q2352="Q",S2352="Q",U2352="Q",W2352="Q",Y2352="Q",AA2352="Q",AC2352="Q",AE2352="Q",AG2352="Q",AI2352="Q",AK2352="Q",AM2352="Q",AO2352="Q",AQ2352="Q",AS2352="Q",AU2352="Q"),"Yes","No")</f>
        <v>No</v>
      </c>
    </row>
    <row r="2353" spans="1:48" x14ac:dyDescent="0.2">
      <c r="A2353" s="1" t="s">
        <v>1541</v>
      </c>
      <c r="B2353" s="1" t="s">
        <v>1322</v>
      </c>
      <c r="C2353" s="1" t="s">
        <v>105</v>
      </c>
      <c r="D2353" s="194">
        <v>4187</v>
      </c>
      <c r="E2353" s="197">
        <v>40187</v>
      </c>
      <c r="F2353" s="1" t="s">
        <v>302</v>
      </c>
      <c r="G2353" s="1" t="s">
        <v>6120</v>
      </c>
      <c r="H2353" s="17">
        <v>104996</v>
      </c>
      <c r="I2353" s="12">
        <v>10</v>
      </c>
      <c r="J2353" s="1" t="s">
        <v>11</v>
      </c>
      <c r="K2353" s="1" t="s">
        <v>9</v>
      </c>
      <c r="L2353" s="4">
        <v>10</v>
      </c>
      <c r="M2353" s="1" t="s">
        <v>6551</v>
      </c>
      <c r="N2353" s="12">
        <v>0</v>
      </c>
      <c r="O2353" s="12" t="s">
        <v>6551</v>
      </c>
      <c r="P2353" s="14">
        <v>17.100081632653062</v>
      </c>
      <c r="Q2353" s="12" t="s">
        <v>6551</v>
      </c>
      <c r="R2353" s="14">
        <v>0</v>
      </c>
      <c r="S2353" s="12" t="s">
        <v>6551</v>
      </c>
      <c r="T2353" s="14">
        <v>2.2359183673469389</v>
      </c>
      <c r="U2353" s="12" t="s">
        <v>6551</v>
      </c>
      <c r="V2353" s="17">
        <v>0</v>
      </c>
      <c r="W2353" s="12" t="s">
        <v>6551</v>
      </c>
      <c r="X2353" s="17">
        <v>0</v>
      </c>
      <c r="Y2353" s="12" t="s">
        <v>6551</v>
      </c>
      <c r="Z2353" s="17">
        <v>209476</v>
      </c>
      <c r="AA2353" s="12" t="s">
        <v>6551</v>
      </c>
      <c r="AB2353" s="17" t="s">
        <v>6551</v>
      </c>
      <c r="AC2353" s="12" t="s">
        <v>6551</v>
      </c>
      <c r="AD2353" s="17">
        <v>0</v>
      </c>
      <c r="AE2353" s="12" t="s">
        <v>6551</v>
      </c>
      <c r="AF2353" s="17">
        <v>12250</v>
      </c>
      <c r="AG2353" s="12" t="s">
        <v>6551</v>
      </c>
      <c r="AH2353" s="17" t="s">
        <v>6551</v>
      </c>
      <c r="AI2353" s="12" t="s">
        <v>6551</v>
      </c>
      <c r="AJ2353" s="17">
        <v>0</v>
      </c>
      <c r="AK2353" s="12" t="s">
        <v>6551</v>
      </c>
      <c r="AL2353" s="17">
        <v>0</v>
      </c>
      <c r="AM2353" s="12" t="s">
        <v>6551</v>
      </c>
      <c r="AN2353" s="17">
        <v>0</v>
      </c>
      <c r="AO2353" s="12" t="s">
        <v>6551</v>
      </c>
      <c r="AP2353" s="192">
        <v>0</v>
      </c>
      <c r="AQ2353" s="12" t="s">
        <v>6551</v>
      </c>
      <c r="AR2353" s="17">
        <v>27390</v>
      </c>
      <c r="AS2353" s="12" t="s">
        <v>6551</v>
      </c>
      <c r="AT2353" s="17">
        <v>0</v>
      </c>
      <c r="AU2353" s="1" t="s">
        <v>6551</v>
      </c>
      <c r="AV2353" s="1" t="str">
        <f>IF(OR(M2353="Q",O2353="Q",Q2353="Q",S2353="Q",U2353="Q",W2353="Q",Y2353="Q",AA2353="Q",AC2353="Q",AE2353="Q",AG2353="Q",AI2353="Q",AK2353="Q",AM2353="Q",AO2353="Q",AQ2353="Q",AS2353="Q",AU2353="Q"),"Yes","No")</f>
        <v>No</v>
      </c>
    </row>
    <row r="2354" spans="1:48" x14ac:dyDescent="0.2">
      <c r="A2354" s="1" t="s">
        <v>644</v>
      </c>
      <c r="B2354" s="1" t="s">
        <v>513</v>
      </c>
      <c r="C2354" s="1" t="s">
        <v>71</v>
      </c>
      <c r="D2354" s="194">
        <v>5141</v>
      </c>
      <c r="E2354" s="197">
        <v>50141</v>
      </c>
      <c r="F2354" s="1" t="s">
        <v>242</v>
      </c>
      <c r="G2354" s="1" t="s">
        <v>236</v>
      </c>
      <c r="H2354" s="17">
        <v>3734090</v>
      </c>
      <c r="I2354" s="12">
        <v>10</v>
      </c>
      <c r="J2354" s="1" t="s">
        <v>46</v>
      </c>
      <c r="K2354" s="1" t="s">
        <v>9</v>
      </c>
      <c r="L2354" s="4">
        <v>10</v>
      </c>
      <c r="M2354" s="1" t="s">
        <v>6551</v>
      </c>
      <c r="N2354" s="12">
        <v>4</v>
      </c>
      <c r="O2354" s="12" t="s">
        <v>6551</v>
      </c>
      <c r="P2354" s="14">
        <v>11.585263733720465</v>
      </c>
      <c r="Q2354" s="12" t="s">
        <v>6551</v>
      </c>
      <c r="R2354" s="14">
        <v>1.5368617351704381</v>
      </c>
      <c r="S2354" s="12" t="s">
        <v>123</v>
      </c>
      <c r="T2354" s="14">
        <v>51.379810221128153</v>
      </c>
      <c r="U2354" s="12" t="s">
        <v>6551</v>
      </c>
      <c r="V2354" s="17">
        <v>594281</v>
      </c>
      <c r="W2354" s="12" t="s">
        <v>6551</v>
      </c>
      <c r="X2354" s="17">
        <v>555326</v>
      </c>
      <c r="Y2354" s="12" t="s">
        <v>6551</v>
      </c>
      <c r="Z2354" s="17">
        <v>550636</v>
      </c>
      <c r="AA2354" s="12" t="s">
        <v>6551</v>
      </c>
      <c r="AB2354" s="17">
        <v>4690</v>
      </c>
      <c r="AC2354" s="12" t="s">
        <v>6551</v>
      </c>
      <c r="AD2354" s="17">
        <v>47943</v>
      </c>
      <c r="AE2354" s="12" t="s">
        <v>6551</v>
      </c>
      <c r="AF2354" s="17">
        <v>47529</v>
      </c>
      <c r="AG2354" s="12" t="s">
        <v>6551</v>
      </c>
      <c r="AH2354" s="17">
        <v>414</v>
      </c>
      <c r="AI2354" s="12" t="s">
        <v>6551</v>
      </c>
      <c r="AJ2354" s="17">
        <v>277663</v>
      </c>
      <c r="AK2354" s="12" t="s">
        <v>6551</v>
      </c>
      <c r="AL2354" s="17">
        <v>275318</v>
      </c>
      <c r="AM2354" s="12" t="s">
        <v>6551</v>
      </c>
      <c r="AN2354" s="17">
        <v>23972</v>
      </c>
      <c r="AO2354" s="12" t="s">
        <v>6551</v>
      </c>
      <c r="AP2354" s="192">
        <v>23765</v>
      </c>
      <c r="AQ2354" s="12" t="s">
        <v>6551</v>
      </c>
      <c r="AR2354" s="17">
        <v>2442031</v>
      </c>
      <c r="AS2354" s="12" t="s">
        <v>6551</v>
      </c>
      <c r="AT2354" s="17">
        <v>3753064</v>
      </c>
      <c r="AU2354" s="1" t="s">
        <v>123</v>
      </c>
      <c r="AV2354" s="1" t="str">
        <f>IF(OR(M2354="Q",O2354="Q",Q2354="Q",S2354="Q",U2354="Q",W2354="Q",Y2354="Q",AA2354="Q",AC2354="Q",AE2354="Q",AG2354="Q",AI2354="Q",AK2354="Q",AM2354="Q",AO2354="Q",AQ2354="Q",AS2354="Q",AU2354="Q"),"Yes","No")</f>
        <v>No</v>
      </c>
    </row>
    <row r="2355" spans="1:48" x14ac:dyDescent="0.2">
      <c r="A2355" s="1" t="s">
        <v>1724</v>
      </c>
      <c r="B2355" s="1" t="s">
        <v>1725</v>
      </c>
      <c r="C2355" s="1" t="s">
        <v>117</v>
      </c>
      <c r="D2355" s="194" t="s">
        <v>1726</v>
      </c>
      <c r="E2355" s="197">
        <v>55276</v>
      </c>
      <c r="F2355" s="1" t="s">
        <v>166</v>
      </c>
      <c r="G2355" s="1" t="s">
        <v>6120</v>
      </c>
      <c r="H2355" s="17">
        <v>0</v>
      </c>
      <c r="I2355" s="12">
        <v>10</v>
      </c>
      <c r="J2355" s="1" t="s">
        <v>11</v>
      </c>
      <c r="K2355" s="1" t="s">
        <v>9</v>
      </c>
      <c r="L2355" s="4">
        <v>10</v>
      </c>
      <c r="M2355" s="1" t="s">
        <v>6551</v>
      </c>
      <c r="N2355" s="12">
        <v>0</v>
      </c>
      <c r="O2355" s="12" t="s">
        <v>6551</v>
      </c>
      <c r="P2355" s="14">
        <v>14.220394736842104</v>
      </c>
      <c r="Q2355" s="12" t="s">
        <v>6551</v>
      </c>
      <c r="R2355" s="14">
        <v>0</v>
      </c>
      <c r="S2355" s="12" t="s">
        <v>6551</v>
      </c>
      <c r="T2355" s="14">
        <v>2.5012719298245614</v>
      </c>
      <c r="U2355" s="12" t="s">
        <v>6551</v>
      </c>
      <c r="V2355" s="17">
        <v>0</v>
      </c>
      <c r="W2355" s="12" t="s">
        <v>6551</v>
      </c>
      <c r="X2355" s="17">
        <v>0</v>
      </c>
      <c r="Y2355" s="12" t="s">
        <v>6551</v>
      </c>
      <c r="Z2355" s="17">
        <v>324225</v>
      </c>
      <c r="AA2355" s="12" t="s">
        <v>6551</v>
      </c>
      <c r="AB2355" s="17" t="s">
        <v>6551</v>
      </c>
      <c r="AC2355" s="12" t="s">
        <v>6551</v>
      </c>
      <c r="AD2355" s="17">
        <v>0</v>
      </c>
      <c r="AE2355" s="12" t="s">
        <v>6551</v>
      </c>
      <c r="AF2355" s="17">
        <v>22800</v>
      </c>
      <c r="AG2355" s="12" t="s">
        <v>6551</v>
      </c>
      <c r="AH2355" s="17" t="s">
        <v>6551</v>
      </c>
      <c r="AI2355" s="12" t="s">
        <v>6551</v>
      </c>
      <c r="AJ2355" s="17">
        <v>0</v>
      </c>
      <c r="AK2355" s="12" t="s">
        <v>6551</v>
      </c>
      <c r="AL2355" s="17">
        <v>0</v>
      </c>
      <c r="AM2355" s="12" t="s">
        <v>6551</v>
      </c>
      <c r="AN2355" s="17">
        <v>0</v>
      </c>
      <c r="AO2355" s="12" t="s">
        <v>6551</v>
      </c>
      <c r="AP2355" s="192">
        <v>0</v>
      </c>
      <c r="AQ2355" s="12" t="s">
        <v>6551</v>
      </c>
      <c r="AR2355" s="17">
        <v>57029</v>
      </c>
      <c r="AS2355" s="12" t="s">
        <v>6551</v>
      </c>
      <c r="AT2355" s="17">
        <v>0</v>
      </c>
      <c r="AU2355" s="1" t="s">
        <v>6551</v>
      </c>
      <c r="AV2355" s="1" t="str">
        <f>IF(OR(M2355="Q",O2355="Q",Q2355="Q",S2355="Q",U2355="Q",W2355="Q",Y2355="Q",AA2355="Q",AC2355="Q",AE2355="Q",AG2355="Q",AI2355="Q",AK2355="Q",AM2355="Q",AO2355="Q",AQ2355="Q",AS2355="Q",AU2355="Q"),"Yes","No")</f>
        <v>No</v>
      </c>
    </row>
    <row r="2356" spans="1:48" x14ac:dyDescent="0.2">
      <c r="A2356" s="1" t="s">
        <v>175</v>
      </c>
      <c r="B2356" s="1" t="s">
        <v>1782</v>
      </c>
      <c r="C2356" s="1" t="s">
        <v>81</v>
      </c>
      <c r="D2356" s="194">
        <v>7052</v>
      </c>
      <c r="E2356" s="197">
        <v>70052</v>
      </c>
      <c r="F2356" s="1" t="s">
        <v>305</v>
      </c>
      <c r="G2356" s="1" t="s">
        <v>6120</v>
      </c>
      <c r="H2356" s="17">
        <v>50440</v>
      </c>
      <c r="I2356" s="12">
        <v>10</v>
      </c>
      <c r="J2356" s="1" t="s">
        <v>11</v>
      </c>
      <c r="K2356" s="1" t="s">
        <v>9</v>
      </c>
      <c r="L2356" s="4">
        <v>10</v>
      </c>
      <c r="M2356" s="1" t="s">
        <v>6551</v>
      </c>
      <c r="N2356" s="12">
        <v>0</v>
      </c>
      <c r="O2356" s="12" t="s">
        <v>6551</v>
      </c>
      <c r="P2356" s="14">
        <v>11.685880740233037</v>
      </c>
      <c r="Q2356" s="12" t="s">
        <v>6551</v>
      </c>
      <c r="R2356" s="14">
        <v>0</v>
      </c>
      <c r="S2356" s="12" t="s">
        <v>6551</v>
      </c>
      <c r="T2356" s="14">
        <v>2.4944482522275533</v>
      </c>
      <c r="U2356" s="12" t="s">
        <v>6551</v>
      </c>
      <c r="V2356" s="17">
        <v>0</v>
      </c>
      <c r="W2356" s="12" t="s">
        <v>6551</v>
      </c>
      <c r="X2356" s="17">
        <v>0</v>
      </c>
      <c r="Y2356" s="12" t="s">
        <v>6551</v>
      </c>
      <c r="Z2356" s="17">
        <v>170497</v>
      </c>
      <c r="AA2356" s="12" t="s">
        <v>6551</v>
      </c>
      <c r="AB2356" s="17" t="s">
        <v>6551</v>
      </c>
      <c r="AC2356" s="12" t="s">
        <v>6551</v>
      </c>
      <c r="AD2356" s="17">
        <v>0</v>
      </c>
      <c r="AE2356" s="12" t="s">
        <v>6551</v>
      </c>
      <c r="AF2356" s="17">
        <v>14590</v>
      </c>
      <c r="AG2356" s="12" t="s">
        <v>6551</v>
      </c>
      <c r="AH2356" s="17" t="s">
        <v>6551</v>
      </c>
      <c r="AI2356" s="12" t="s">
        <v>6551</v>
      </c>
      <c r="AJ2356" s="17">
        <v>0</v>
      </c>
      <c r="AK2356" s="12" t="s">
        <v>6551</v>
      </c>
      <c r="AL2356" s="17">
        <v>0</v>
      </c>
      <c r="AM2356" s="12" t="s">
        <v>6551</v>
      </c>
      <c r="AN2356" s="17">
        <v>0</v>
      </c>
      <c r="AO2356" s="12" t="s">
        <v>6551</v>
      </c>
      <c r="AP2356" s="192">
        <v>0</v>
      </c>
      <c r="AQ2356" s="12" t="s">
        <v>6551</v>
      </c>
      <c r="AR2356" s="17">
        <v>36394</v>
      </c>
      <c r="AS2356" s="12" t="s">
        <v>6551</v>
      </c>
      <c r="AT2356" s="17">
        <v>0</v>
      </c>
      <c r="AU2356" s="1" t="s">
        <v>6551</v>
      </c>
      <c r="AV2356" s="1" t="str">
        <f>IF(OR(M2356="Q",O2356="Q",Q2356="Q",S2356="Q",U2356="Q",W2356="Q",Y2356="Q",AA2356="Q",AC2356="Q",AE2356="Q",AG2356="Q",AI2356="Q",AK2356="Q",AM2356="Q",AO2356="Q",AQ2356="Q",AS2356="Q",AU2356="Q"),"Yes","No")</f>
        <v>No</v>
      </c>
    </row>
    <row r="2357" spans="1:48" x14ac:dyDescent="0.2">
      <c r="A2357" s="1" t="s">
        <v>568</v>
      </c>
      <c r="B2357" s="1" t="s">
        <v>569</v>
      </c>
      <c r="C2357" s="1" t="s">
        <v>26</v>
      </c>
      <c r="D2357" s="194">
        <v>9156</v>
      </c>
      <c r="E2357" s="197">
        <v>90156</v>
      </c>
      <c r="F2357" s="1" t="s">
        <v>239</v>
      </c>
      <c r="G2357" s="1" t="s">
        <v>236</v>
      </c>
      <c r="H2357" s="17">
        <v>59219</v>
      </c>
      <c r="I2357" s="12">
        <v>10</v>
      </c>
      <c r="J2357" s="1" t="s">
        <v>12</v>
      </c>
      <c r="K2357" s="1" t="s">
        <v>13</v>
      </c>
      <c r="L2357" s="4">
        <v>10</v>
      </c>
      <c r="M2357" s="1" t="s">
        <v>6551</v>
      </c>
      <c r="N2357" s="12">
        <v>0</v>
      </c>
      <c r="O2357" s="12" t="s">
        <v>6551</v>
      </c>
      <c r="P2357" s="14">
        <v>12.002332202568452</v>
      </c>
      <c r="Q2357" s="12" t="s">
        <v>6551</v>
      </c>
      <c r="R2357" s="14">
        <v>2.9099992997116084</v>
      </c>
      <c r="S2357" s="12" t="s">
        <v>6551</v>
      </c>
      <c r="T2357" s="14">
        <v>33.303458929004123</v>
      </c>
      <c r="U2357" s="12" t="s">
        <v>6551</v>
      </c>
      <c r="V2357" s="17">
        <v>373727</v>
      </c>
      <c r="W2357" s="12" t="s">
        <v>6551</v>
      </c>
      <c r="X2357" s="17">
        <v>423469</v>
      </c>
      <c r="Y2357" s="12" t="s">
        <v>6551</v>
      </c>
      <c r="Z2357" s="17">
        <v>396269</v>
      </c>
      <c r="AA2357" s="12" t="s">
        <v>6551</v>
      </c>
      <c r="AB2357" s="17">
        <v>27200</v>
      </c>
      <c r="AC2357" s="12" t="s">
        <v>6551</v>
      </c>
      <c r="AD2357" s="17">
        <v>34763</v>
      </c>
      <c r="AE2357" s="12" t="s">
        <v>6551</v>
      </c>
      <c r="AF2357" s="17">
        <v>33016</v>
      </c>
      <c r="AG2357" s="12" t="s">
        <v>6551</v>
      </c>
      <c r="AH2357" s="17">
        <v>1747</v>
      </c>
      <c r="AI2357" s="12" t="s">
        <v>6551</v>
      </c>
      <c r="AJ2357" s="17">
        <v>0</v>
      </c>
      <c r="AK2357" s="12" t="s">
        <v>6551</v>
      </c>
      <c r="AL2357" s="17">
        <v>0</v>
      </c>
      <c r="AM2357" s="12" t="s">
        <v>6551</v>
      </c>
      <c r="AN2357" s="17">
        <v>0</v>
      </c>
      <c r="AO2357" s="12" t="s">
        <v>6551</v>
      </c>
      <c r="AP2357" s="192">
        <v>0</v>
      </c>
      <c r="AQ2357" s="12" t="s">
        <v>6551</v>
      </c>
      <c r="AR2357" s="17">
        <v>1099547</v>
      </c>
      <c r="AS2357" s="12" t="s">
        <v>6551</v>
      </c>
      <c r="AT2357" s="17">
        <v>3199681</v>
      </c>
      <c r="AU2357" s="1" t="s">
        <v>6551</v>
      </c>
      <c r="AV2357" s="1" t="str">
        <f>IF(OR(M2357="Q",O2357="Q",Q2357="Q",S2357="Q",U2357="Q",W2357="Q",Y2357="Q",AA2357="Q",AC2357="Q",AE2357="Q",AG2357="Q",AI2357="Q",AK2357="Q",AM2357="Q",AO2357="Q",AQ2357="Q",AS2357="Q",AU2357="Q"),"Yes","No")</f>
        <v>No</v>
      </c>
    </row>
    <row r="2358" spans="1:48" x14ac:dyDescent="0.2">
      <c r="A2358" s="1" t="s">
        <v>2049</v>
      </c>
      <c r="B2358" s="1" t="s">
        <v>291</v>
      </c>
      <c r="C2358" s="1" t="s">
        <v>92</v>
      </c>
      <c r="D2358" s="194" t="s">
        <v>2050</v>
      </c>
      <c r="E2358" s="197" t="s">
        <v>2051</v>
      </c>
      <c r="F2358" s="1" t="s">
        <v>242</v>
      </c>
      <c r="G2358" s="1" t="s">
        <v>287</v>
      </c>
      <c r="H2358" s="17">
        <v>0</v>
      </c>
      <c r="I2358" s="12">
        <v>10</v>
      </c>
      <c r="J2358" s="1" t="s">
        <v>12</v>
      </c>
      <c r="K2358" s="1" t="s">
        <v>9</v>
      </c>
      <c r="L2358" s="4">
        <v>10</v>
      </c>
      <c r="M2358" s="1" t="s">
        <v>6551</v>
      </c>
      <c r="N2358" s="12">
        <v>0</v>
      </c>
      <c r="O2358" s="12" t="s">
        <v>6551</v>
      </c>
      <c r="P2358" s="14">
        <v>12.280112044817928</v>
      </c>
      <c r="Q2358" s="12" t="s">
        <v>6551</v>
      </c>
      <c r="R2358" s="14">
        <v>0</v>
      </c>
      <c r="S2358" s="12" t="s">
        <v>6551</v>
      </c>
      <c r="T2358" s="14">
        <v>6.2783113245298123</v>
      </c>
      <c r="U2358" s="12" t="s">
        <v>6551</v>
      </c>
      <c r="V2358" s="17">
        <v>0</v>
      </c>
      <c r="W2358" s="12" t="s">
        <v>6551</v>
      </c>
      <c r="X2358" s="17">
        <v>0</v>
      </c>
      <c r="Y2358" s="12" t="s">
        <v>6551</v>
      </c>
      <c r="Z2358" s="17">
        <v>122752</v>
      </c>
      <c r="AA2358" s="12" t="s">
        <v>6551</v>
      </c>
      <c r="AB2358" s="17" t="s">
        <v>6551</v>
      </c>
      <c r="AC2358" s="12" t="s">
        <v>6551</v>
      </c>
      <c r="AD2358" s="17">
        <v>0</v>
      </c>
      <c r="AE2358" s="12" t="s">
        <v>6551</v>
      </c>
      <c r="AF2358" s="17">
        <v>9996</v>
      </c>
      <c r="AG2358" s="12" t="s">
        <v>6551</v>
      </c>
      <c r="AH2358" s="17" t="s">
        <v>6551</v>
      </c>
      <c r="AI2358" s="12" t="s">
        <v>6551</v>
      </c>
      <c r="AJ2358" s="17">
        <v>0</v>
      </c>
      <c r="AK2358" s="12" t="s">
        <v>6551</v>
      </c>
      <c r="AL2358" s="17">
        <v>0</v>
      </c>
      <c r="AM2358" s="12" t="s">
        <v>6551</v>
      </c>
      <c r="AN2358" s="17">
        <v>0</v>
      </c>
      <c r="AO2358" s="12" t="s">
        <v>6551</v>
      </c>
      <c r="AP2358" s="192">
        <v>0</v>
      </c>
      <c r="AQ2358" s="12" t="s">
        <v>6551</v>
      </c>
      <c r="AR2358" s="17">
        <v>62758</v>
      </c>
      <c r="AS2358" s="12" t="s">
        <v>6551</v>
      </c>
      <c r="AT2358" s="17">
        <v>0</v>
      </c>
      <c r="AU2358" s="1" t="s">
        <v>6551</v>
      </c>
      <c r="AV2358" s="1" t="str">
        <f>IF(OR(M2358="Q",O2358="Q",Q2358="Q",S2358="Q",U2358="Q",W2358="Q",Y2358="Q",AA2358="Q",AC2358="Q",AE2358="Q",AG2358="Q",AI2358="Q",AK2358="Q",AM2358="Q",AO2358="Q",AQ2358="Q",AS2358="Q",AU2358="Q"),"Yes","No")</f>
        <v>No</v>
      </c>
    </row>
    <row r="2359" spans="1:48" x14ac:dyDescent="0.2">
      <c r="A2359" s="1" t="s">
        <v>2497</v>
      </c>
      <c r="B2359" s="1" t="s">
        <v>627</v>
      </c>
      <c r="C2359" s="1" t="s">
        <v>15</v>
      </c>
      <c r="D2359" s="194" t="s">
        <v>2498</v>
      </c>
      <c r="E2359" s="197" t="s">
        <v>2499</v>
      </c>
      <c r="F2359" s="1" t="s">
        <v>239</v>
      </c>
      <c r="G2359" s="1" t="s">
        <v>287</v>
      </c>
      <c r="H2359" s="17">
        <v>0</v>
      </c>
      <c r="I2359" s="12">
        <v>10</v>
      </c>
      <c r="J2359" s="1" t="s">
        <v>11</v>
      </c>
      <c r="K2359" s="1" t="s">
        <v>9</v>
      </c>
      <c r="L2359" s="4">
        <v>10</v>
      </c>
      <c r="M2359" s="1" t="s">
        <v>6551</v>
      </c>
      <c r="N2359" s="12">
        <v>0</v>
      </c>
      <c r="O2359" s="12" t="s">
        <v>6551</v>
      </c>
      <c r="P2359" s="14">
        <v>11.941151202749142</v>
      </c>
      <c r="Q2359" s="12" t="s">
        <v>6551</v>
      </c>
      <c r="R2359" s="14">
        <v>0</v>
      </c>
      <c r="S2359" s="12" t="s">
        <v>6551</v>
      </c>
      <c r="T2359" s="14">
        <v>1.2701030927835051</v>
      </c>
      <c r="U2359" s="12" t="s">
        <v>6551</v>
      </c>
      <c r="V2359" s="17">
        <v>0</v>
      </c>
      <c r="W2359" s="12" t="s">
        <v>6551</v>
      </c>
      <c r="X2359" s="17">
        <v>0</v>
      </c>
      <c r="Y2359" s="12" t="s">
        <v>6551</v>
      </c>
      <c r="Z2359" s="17">
        <v>138995</v>
      </c>
      <c r="AA2359" s="12" t="s">
        <v>6551</v>
      </c>
      <c r="AB2359" s="17" t="s">
        <v>6551</v>
      </c>
      <c r="AC2359" s="12" t="s">
        <v>6551</v>
      </c>
      <c r="AD2359" s="17">
        <v>0</v>
      </c>
      <c r="AE2359" s="12" t="s">
        <v>6551</v>
      </c>
      <c r="AF2359" s="17">
        <v>11640</v>
      </c>
      <c r="AG2359" s="12" t="s">
        <v>6551</v>
      </c>
      <c r="AH2359" s="17" t="s">
        <v>6551</v>
      </c>
      <c r="AI2359" s="12" t="s">
        <v>6551</v>
      </c>
      <c r="AJ2359" s="17">
        <v>0</v>
      </c>
      <c r="AK2359" s="12" t="s">
        <v>6551</v>
      </c>
      <c r="AL2359" s="17">
        <v>0</v>
      </c>
      <c r="AM2359" s="12" t="s">
        <v>6551</v>
      </c>
      <c r="AN2359" s="17">
        <v>0</v>
      </c>
      <c r="AO2359" s="12" t="s">
        <v>6551</v>
      </c>
      <c r="AP2359" s="192">
        <v>0</v>
      </c>
      <c r="AQ2359" s="12" t="s">
        <v>6551</v>
      </c>
      <c r="AR2359" s="17">
        <v>14784</v>
      </c>
      <c r="AS2359" s="12" t="s">
        <v>6551</v>
      </c>
      <c r="AT2359" s="17">
        <v>0</v>
      </c>
      <c r="AU2359" s="1" t="s">
        <v>6551</v>
      </c>
      <c r="AV2359" s="1" t="str">
        <f>IF(OR(M2359="Q",O2359="Q",Q2359="Q",S2359="Q",U2359="Q",W2359="Q",Y2359="Q",AA2359="Q",AC2359="Q",AE2359="Q",AG2359="Q",AI2359="Q",AK2359="Q",AM2359="Q",AO2359="Q",AQ2359="Q",AS2359="Q",AU2359="Q"),"Yes","No")</f>
        <v>No</v>
      </c>
    </row>
    <row r="2360" spans="1:48" x14ac:dyDescent="0.2">
      <c r="A2360" s="1" t="s">
        <v>2564</v>
      </c>
      <c r="B2360" s="1" t="s">
        <v>2565</v>
      </c>
      <c r="C2360" s="1" t="s">
        <v>15</v>
      </c>
      <c r="D2360" s="194" t="s">
        <v>2566</v>
      </c>
      <c r="E2360" s="197" t="s">
        <v>2567</v>
      </c>
      <c r="F2360" s="1" t="s">
        <v>239</v>
      </c>
      <c r="G2360" s="1" t="s">
        <v>287</v>
      </c>
      <c r="H2360" s="17">
        <v>0</v>
      </c>
      <c r="I2360" s="12">
        <v>10</v>
      </c>
      <c r="J2360" s="1" t="s">
        <v>11</v>
      </c>
      <c r="K2360" s="1" t="s">
        <v>9</v>
      </c>
      <c r="L2360" s="4">
        <v>10</v>
      </c>
      <c r="M2360" s="1" t="s">
        <v>6551</v>
      </c>
      <c r="N2360" s="12">
        <v>0</v>
      </c>
      <c r="O2360" s="12" t="s">
        <v>6551</v>
      </c>
      <c r="P2360" s="14">
        <v>20.187335408187696</v>
      </c>
      <c r="Q2360" s="12" t="s">
        <v>6551</v>
      </c>
      <c r="R2360" s="14">
        <v>0</v>
      </c>
      <c r="S2360" s="12" t="s">
        <v>6551</v>
      </c>
      <c r="T2360" s="14">
        <v>2.6455590136461575</v>
      </c>
      <c r="U2360" s="12" t="s">
        <v>6551</v>
      </c>
      <c r="V2360" s="17">
        <v>0</v>
      </c>
      <c r="W2360" s="12" t="s">
        <v>6551</v>
      </c>
      <c r="X2360" s="17">
        <v>0</v>
      </c>
      <c r="Y2360" s="12" t="s">
        <v>6551</v>
      </c>
      <c r="Z2360" s="17">
        <v>168645</v>
      </c>
      <c r="AA2360" s="12" t="s">
        <v>6551</v>
      </c>
      <c r="AB2360" s="17" t="s">
        <v>6551</v>
      </c>
      <c r="AC2360" s="12" t="s">
        <v>6551</v>
      </c>
      <c r="AD2360" s="17">
        <v>0</v>
      </c>
      <c r="AE2360" s="12" t="s">
        <v>6551</v>
      </c>
      <c r="AF2360" s="17">
        <v>8354</v>
      </c>
      <c r="AG2360" s="12" t="s">
        <v>6551</v>
      </c>
      <c r="AH2360" s="17" t="s">
        <v>6551</v>
      </c>
      <c r="AI2360" s="12" t="s">
        <v>6551</v>
      </c>
      <c r="AJ2360" s="17">
        <v>0</v>
      </c>
      <c r="AK2360" s="12" t="s">
        <v>6551</v>
      </c>
      <c r="AL2360" s="17">
        <v>0</v>
      </c>
      <c r="AM2360" s="12" t="s">
        <v>6551</v>
      </c>
      <c r="AN2360" s="17">
        <v>0</v>
      </c>
      <c r="AO2360" s="12" t="s">
        <v>6551</v>
      </c>
      <c r="AP2360" s="192">
        <v>0</v>
      </c>
      <c r="AQ2360" s="12" t="s">
        <v>6551</v>
      </c>
      <c r="AR2360" s="17">
        <v>22101</v>
      </c>
      <c r="AS2360" s="12" t="s">
        <v>6551</v>
      </c>
      <c r="AT2360" s="17">
        <v>0</v>
      </c>
      <c r="AU2360" s="1" t="s">
        <v>6551</v>
      </c>
      <c r="AV2360" s="1" t="str">
        <f>IF(OR(M2360="Q",O2360="Q",Q2360="Q",S2360="Q",U2360="Q",W2360="Q",Y2360="Q",AA2360="Q",AC2360="Q",AE2360="Q",AG2360="Q",AI2360="Q",AK2360="Q",AM2360="Q",AO2360="Q",AQ2360="Q",AS2360="Q",AU2360="Q"),"Yes","No")</f>
        <v>No</v>
      </c>
    </row>
    <row r="2361" spans="1:48" x14ac:dyDescent="0.2">
      <c r="A2361" s="1" t="s">
        <v>2826</v>
      </c>
      <c r="B2361" s="1" t="s">
        <v>2827</v>
      </c>
      <c r="C2361" s="1" t="s">
        <v>15</v>
      </c>
      <c r="D2361" s="194" t="s">
        <v>2828</v>
      </c>
      <c r="E2361" s="197" t="s">
        <v>2829</v>
      </c>
      <c r="F2361" s="1" t="s">
        <v>239</v>
      </c>
      <c r="G2361" s="1" t="s">
        <v>287</v>
      </c>
      <c r="H2361" s="17">
        <v>0</v>
      </c>
      <c r="I2361" s="12">
        <v>10</v>
      </c>
      <c r="J2361" s="1" t="s">
        <v>11</v>
      </c>
      <c r="K2361" s="1" t="s">
        <v>9</v>
      </c>
      <c r="L2361" s="4">
        <v>10</v>
      </c>
      <c r="M2361" s="1" t="s">
        <v>6551</v>
      </c>
      <c r="N2361" s="12">
        <v>0</v>
      </c>
      <c r="O2361" s="12" t="s">
        <v>6551</v>
      </c>
      <c r="P2361" s="14">
        <v>20.391220010209292</v>
      </c>
      <c r="Q2361" s="12" t="s">
        <v>6551</v>
      </c>
      <c r="R2361" s="14">
        <v>0</v>
      </c>
      <c r="S2361" s="12" t="s">
        <v>6551</v>
      </c>
      <c r="T2361" s="14">
        <v>3.348443083205717</v>
      </c>
      <c r="U2361" s="12" t="s">
        <v>6551</v>
      </c>
      <c r="V2361" s="17">
        <v>0</v>
      </c>
      <c r="W2361" s="12" t="s">
        <v>6551</v>
      </c>
      <c r="X2361" s="17">
        <v>0</v>
      </c>
      <c r="Y2361" s="12" t="s">
        <v>6551</v>
      </c>
      <c r="Z2361" s="17">
        <v>199732</v>
      </c>
      <c r="AA2361" s="12" t="s">
        <v>6551</v>
      </c>
      <c r="AB2361" s="17" t="s">
        <v>6551</v>
      </c>
      <c r="AC2361" s="12" t="s">
        <v>6551</v>
      </c>
      <c r="AD2361" s="17">
        <v>0</v>
      </c>
      <c r="AE2361" s="12" t="s">
        <v>6551</v>
      </c>
      <c r="AF2361" s="17">
        <v>9795</v>
      </c>
      <c r="AG2361" s="12" t="s">
        <v>6551</v>
      </c>
      <c r="AH2361" s="17" t="s">
        <v>6551</v>
      </c>
      <c r="AI2361" s="12" t="s">
        <v>6551</v>
      </c>
      <c r="AJ2361" s="17">
        <v>0</v>
      </c>
      <c r="AK2361" s="12" t="s">
        <v>6551</v>
      </c>
      <c r="AL2361" s="17">
        <v>0</v>
      </c>
      <c r="AM2361" s="12" t="s">
        <v>6551</v>
      </c>
      <c r="AN2361" s="17">
        <v>0</v>
      </c>
      <c r="AO2361" s="12" t="s">
        <v>6551</v>
      </c>
      <c r="AP2361" s="192">
        <v>0</v>
      </c>
      <c r="AQ2361" s="12" t="s">
        <v>6551</v>
      </c>
      <c r="AR2361" s="17">
        <v>32798</v>
      </c>
      <c r="AS2361" s="12" t="s">
        <v>6551</v>
      </c>
      <c r="AT2361" s="17">
        <v>0</v>
      </c>
      <c r="AU2361" s="1" t="s">
        <v>6551</v>
      </c>
      <c r="AV2361" s="1" t="str">
        <f>IF(OR(M2361="Q",O2361="Q",Q2361="Q",S2361="Q",U2361="Q",W2361="Q",Y2361="Q",AA2361="Q",AC2361="Q",AE2361="Q",AG2361="Q",AI2361="Q",AK2361="Q",AM2361="Q",AO2361="Q",AQ2361="Q",AS2361="Q",AU2361="Q"),"Yes","No")</f>
        <v>No</v>
      </c>
    </row>
    <row r="2362" spans="1:48" x14ac:dyDescent="0.2">
      <c r="A2362" s="1" t="s">
        <v>2850</v>
      </c>
      <c r="B2362" s="1" t="s">
        <v>2851</v>
      </c>
      <c r="C2362" s="1" t="s">
        <v>50</v>
      </c>
      <c r="D2362" s="194" t="s">
        <v>2852</v>
      </c>
      <c r="E2362" s="197" t="s">
        <v>2853</v>
      </c>
      <c r="F2362" s="1" t="s">
        <v>239</v>
      </c>
      <c r="G2362" s="1" t="s">
        <v>287</v>
      </c>
      <c r="H2362" s="17">
        <v>0</v>
      </c>
      <c r="I2362" s="12">
        <v>10</v>
      </c>
      <c r="J2362" s="1" t="s">
        <v>11</v>
      </c>
      <c r="K2362" s="1" t="s">
        <v>9</v>
      </c>
      <c r="L2362" s="4">
        <v>10</v>
      </c>
      <c r="M2362" s="1" t="s">
        <v>6551</v>
      </c>
      <c r="N2362" s="12">
        <v>0</v>
      </c>
      <c r="O2362" s="12" t="s">
        <v>6551</v>
      </c>
      <c r="P2362" s="14">
        <v>13.367874231032125</v>
      </c>
      <c r="Q2362" s="12" t="s">
        <v>6551</v>
      </c>
      <c r="R2362" s="14">
        <v>0</v>
      </c>
      <c r="S2362" s="12" t="s">
        <v>6551</v>
      </c>
      <c r="T2362" s="14">
        <v>1.6827751196172249</v>
      </c>
      <c r="U2362" s="12" t="s">
        <v>6551</v>
      </c>
      <c r="V2362" s="17">
        <v>0</v>
      </c>
      <c r="W2362" s="12" t="s">
        <v>6551</v>
      </c>
      <c r="X2362" s="17">
        <v>0</v>
      </c>
      <c r="Y2362" s="12" t="s">
        <v>6551</v>
      </c>
      <c r="Z2362" s="17">
        <v>195572</v>
      </c>
      <c r="AA2362" s="12" t="s">
        <v>6551</v>
      </c>
      <c r="AB2362" s="17" t="s">
        <v>6551</v>
      </c>
      <c r="AC2362" s="12" t="s">
        <v>6551</v>
      </c>
      <c r="AD2362" s="17">
        <v>0</v>
      </c>
      <c r="AE2362" s="12" t="s">
        <v>6551</v>
      </c>
      <c r="AF2362" s="17">
        <v>14630</v>
      </c>
      <c r="AG2362" s="12" t="s">
        <v>6551</v>
      </c>
      <c r="AH2362" s="17" t="s">
        <v>6551</v>
      </c>
      <c r="AI2362" s="12" t="s">
        <v>6551</v>
      </c>
      <c r="AJ2362" s="17">
        <v>0</v>
      </c>
      <c r="AK2362" s="12" t="s">
        <v>6551</v>
      </c>
      <c r="AL2362" s="17">
        <v>0</v>
      </c>
      <c r="AM2362" s="12" t="s">
        <v>6551</v>
      </c>
      <c r="AN2362" s="17">
        <v>0</v>
      </c>
      <c r="AO2362" s="12" t="s">
        <v>6551</v>
      </c>
      <c r="AP2362" s="192">
        <v>0</v>
      </c>
      <c r="AQ2362" s="12" t="s">
        <v>6551</v>
      </c>
      <c r="AR2362" s="17">
        <v>24619</v>
      </c>
      <c r="AS2362" s="12" t="s">
        <v>6551</v>
      </c>
      <c r="AT2362" s="17">
        <v>0</v>
      </c>
      <c r="AU2362" s="1" t="s">
        <v>6551</v>
      </c>
      <c r="AV2362" s="1" t="str">
        <f>IF(OR(M2362="Q",O2362="Q",Q2362="Q",S2362="Q",U2362="Q",W2362="Q",Y2362="Q",AA2362="Q",AC2362="Q",AE2362="Q",AG2362="Q",AI2362="Q",AK2362="Q",AM2362="Q",AO2362="Q",AQ2362="Q",AS2362="Q",AU2362="Q"),"Yes","No")</f>
        <v>No</v>
      </c>
    </row>
    <row r="2363" spans="1:48" x14ac:dyDescent="0.2">
      <c r="A2363" s="1" t="s">
        <v>2857</v>
      </c>
      <c r="B2363" s="1" t="s">
        <v>2858</v>
      </c>
      <c r="C2363" s="1" t="s">
        <v>50</v>
      </c>
      <c r="D2363" s="194" t="s">
        <v>2859</v>
      </c>
      <c r="E2363" s="197" t="s">
        <v>2860</v>
      </c>
      <c r="F2363" s="1" t="s">
        <v>239</v>
      </c>
      <c r="G2363" s="1" t="s">
        <v>287</v>
      </c>
      <c r="H2363" s="17">
        <v>0</v>
      </c>
      <c r="I2363" s="12">
        <v>10</v>
      </c>
      <c r="J2363" s="1" t="s">
        <v>11</v>
      </c>
      <c r="K2363" s="1" t="s">
        <v>9</v>
      </c>
      <c r="L2363" s="4">
        <v>10</v>
      </c>
      <c r="M2363" s="1" t="s">
        <v>6551</v>
      </c>
      <c r="N2363" s="12">
        <v>0</v>
      </c>
      <c r="O2363" s="12" t="s">
        <v>6551</v>
      </c>
      <c r="P2363" s="14">
        <v>16.477387860366584</v>
      </c>
      <c r="Q2363" s="12" t="s">
        <v>6551</v>
      </c>
      <c r="R2363" s="14">
        <v>0</v>
      </c>
      <c r="S2363" s="12" t="s">
        <v>6551</v>
      </c>
      <c r="T2363" s="14">
        <v>1.6688772220687114</v>
      </c>
      <c r="U2363" s="12" t="s">
        <v>6551</v>
      </c>
      <c r="V2363" s="17">
        <v>0</v>
      </c>
      <c r="W2363" s="12" t="s">
        <v>6551</v>
      </c>
      <c r="X2363" s="17">
        <v>0</v>
      </c>
      <c r="Y2363" s="12" t="s">
        <v>6551</v>
      </c>
      <c r="Z2363" s="17">
        <v>178895</v>
      </c>
      <c r="AA2363" s="12" t="s">
        <v>6551</v>
      </c>
      <c r="AB2363" s="17" t="s">
        <v>6551</v>
      </c>
      <c r="AC2363" s="12" t="s">
        <v>6551</v>
      </c>
      <c r="AD2363" s="17">
        <v>0</v>
      </c>
      <c r="AE2363" s="12" t="s">
        <v>6551</v>
      </c>
      <c r="AF2363" s="17">
        <v>10857</v>
      </c>
      <c r="AG2363" s="12" t="s">
        <v>6551</v>
      </c>
      <c r="AH2363" s="17" t="s">
        <v>6551</v>
      </c>
      <c r="AI2363" s="12" t="s">
        <v>6551</v>
      </c>
      <c r="AJ2363" s="17">
        <v>0</v>
      </c>
      <c r="AK2363" s="12" t="s">
        <v>6551</v>
      </c>
      <c r="AL2363" s="17">
        <v>0</v>
      </c>
      <c r="AM2363" s="12" t="s">
        <v>6551</v>
      </c>
      <c r="AN2363" s="17">
        <v>0</v>
      </c>
      <c r="AO2363" s="12" t="s">
        <v>6551</v>
      </c>
      <c r="AP2363" s="192">
        <v>0</v>
      </c>
      <c r="AQ2363" s="12" t="s">
        <v>6551</v>
      </c>
      <c r="AR2363" s="17">
        <v>18119</v>
      </c>
      <c r="AS2363" s="12" t="s">
        <v>6551</v>
      </c>
      <c r="AT2363" s="17">
        <v>0</v>
      </c>
      <c r="AU2363" s="1" t="s">
        <v>6551</v>
      </c>
      <c r="AV2363" s="1" t="str">
        <f>IF(OR(M2363="Q",O2363="Q",Q2363="Q",S2363="Q",U2363="Q",W2363="Q",Y2363="Q",AA2363="Q",AC2363="Q",AE2363="Q",AG2363="Q",AI2363="Q",AK2363="Q",AM2363="Q",AO2363="Q",AQ2363="Q",AS2363="Q",AU2363="Q"),"Yes","No")</f>
        <v>No</v>
      </c>
    </row>
    <row r="2364" spans="1:48" x14ac:dyDescent="0.2">
      <c r="A2364" s="1" t="s">
        <v>3013</v>
      </c>
      <c r="B2364" s="1" t="s">
        <v>6515</v>
      </c>
      <c r="C2364" s="1" t="s">
        <v>50</v>
      </c>
      <c r="D2364" s="194" t="s">
        <v>3014</v>
      </c>
      <c r="E2364" s="197" t="s">
        <v>3015</v>
      </c>
      <c r="F2364" s="1" t="s">
        <v>239</v>
      </c>
      <c r="G2364" s="1" t="s">
        <v>287</v>
      </c>
      <c r="H2364" s="17">
        <v>0</v>
      </c>
      <c r="I2364" s="12">
        <v>10</v>
      </c>
      <c r="J2364" s="1" t="s">
        <v>11</v>
      </c>
      <c r="K2364" s="1" t="s">
        <v>9</v>
      </c>
      <c r="L2364" s="4">
        <v>10</v>
      </c>
      <c r="M2364" s="1" t="s">
        <v>6551</v>
      </c>
      <c r="N2364" s="12">
        <v>0</v>
      </c>
      <c r="O2364" s="12" t="s">
        <v>6551</v>
      </c>
      <c r="P2364" s="14">
        <v>17.957839439655171</v>
      </c>
      <c r="Q2364" s="12" t="s">
        <v>6551</v>
      </c>
      <c r="R2364" s="14">
        <v>0</v>
      </c>
      <c r="S2364" s="12" t="s">
        <v>6551</v>
      </c>
      <c r="T2364" s="14">
        <v>3.4587823275862069</v>
      </c>
      <c r="U2364" s="12" t="s">
        <v>6551</v>
      </c>
      <c r="V2364" s="17">
        <v>0</v>
      </c>
      <c r="W2364" s="12" t="s">
        <v>6551</v>
      </c>
      <c r="X2364" s="17">
        <v>0</v>
      </c>
      <c r="Y2364" s="12" t="s">
        <v>6551</v>
      </c>
      <c r="Z2364" s="17">
        <v>266638</v>
      </c>
      <c r="AA2364" s="12" t="s">
        <v>6551</v>
      </c>
      <c r="AB2364" s="17" t="s">
        <v>6551</v>
      </c>
      <c r="AC2364" s="12" t="s">
        <v>6551</v>
      </c>
      <c r="AD2364" s="17">
        <v>0</v>
      </c>
      <c r="AE2364" s="12" t="s">
        <v>6551</v>
      </c>
      <c r="AF2364" s="17">
        <v>14848</v>
      </c>
      <c r="AG2364" s="12" t="s">
        <v>6551</v>
      </c>
      <c r="AH2364" s="17" t="s">
        <v>6551</v>
      </c>
      <c r="AI2364" s="12" t="s">
        <v>6551</v>
      </c>
      <c r="AJ2364" s="17">
        <v>0</v>
      </c>
      <c r="AK2364" s="12" t="s">
        <v>6551</v>
      </c>
      <c r="AL2364" s="17">
        <v>0</v>
      </c>
      <c r="AM2364" s="12" t="s">
        <v>6551</v>
      </c>
      <c r="AN2364" s="17">
        <v>0</v>
      </c>
      <c r="AO2364" s="12" t="s">
        <v>6551</v>
      </c>
      <c r="AP2364" s="192">
        <v>0</v>
      </c>
      <c r="AQ2364" s="12" t="s">
        <v>6551</v>
      </c>
      <c r="AR2364" s="17">
        <v>51356</v>
      </c>
      <c r="AS2364" s="12" t="s">
        <v>6551</v>
      </c>
      <c r="AT2364" s="17">
        <v>0</v>
      </c>
      <c r="AU2364" s="1" t="s">
        <v>6551</v>
      </c>
      <c r="AV2364" s="1" t="str">
        <f>IF(OR(M2364="Q",O2364="Q",Q2364="Q",S2364="Q",U2364="Q",W2364="Q",Y2364="Q",AA2364="Q",AC2364="Q",AE2364="Q",AG2364="Q",AI2364="Q",AK2364="Q",AM2364="Q",AO2364="Q",AQ2364="Q",AS2364="Q",AU2364="Q"),"Yes","No")</f>
        <v>No</v>
      </c>
    </row>
    <row r="2365" spans="1:48" x14ac:dyDescent="0.2">
      <c r="A2365" s="1" t="s">
        <v>2380</v>
      </c>
      <c r="B2365" s="1" t="s">
        <v>2381</v>
      </c>
      <c r="C2365" s="1" t="s">
        <v>77</v>
      </c>
      <c r="D2365" s="194" t="s">
        <v>2382</v>
      </c>
      <c r="E2365" s="197" t="s">
        <v>2383</v>
      </c>
      <c r="F2365" s="1" t="s">
        <v>305</v>
      </c>
      <c r="G2365" s="1" t="s">
        <v>287</v>
      </c>
      <c r="H2365" s="17">
        <v>0</v>
      </c>
      <c r="I2365" s="12">
        <v>10</v>
      </c>
      <c r="J2365" s="1" t="s">
        <v>11</v>
      </c>
      <c r="K2365" s="1" t="s">
        <v>9</v>
      </c>
      <c r="L2365" s="4">
        <v>10</v>
      </c>
      <c r="M2365" s="1" t="s">
        <v>6551</v>
      </c>
      <c r="N2365" s="12">
        <v>0</v>
      </c>
      <c r="O2365" s="12" t="s">
        <v>6551</v>
      </c>
      <c r="P2365" s="14">
        <v>14.875464684014871</v>
      </c>
      <c r="Q2365" s="12" t="s">
        <v>6551</v>
      </c>
      <c r="R2365" s="14">
        <v>0</v>
      </c>
      <c r="S2365" s="12" t="s">
        <v>6551</v>
      </c>
      <c r="T2365" s="14">
        <v>1.212825278810409</v>
      </c>
      <c r="U2365" s="12" t="s">
        <v>6551</v>
      </c>
      <c r="V2365" s="17">
        <v>0</v>
      </c>
      <c r="W2365" s="12" t="s">
        <v>6551</v>
      </c>
      <c r="X2365" s="17">
        <v>0</v>
      </c>
      <c r="Y2365" s="12" t="s">
        <v>6551</v>
      </c>
      <c r="Z2365" s="17">
        <v>240090</v>
      </c>
      <c r="AA2365" s="12" t="s">
        <v>6551</v>
      </c>
      <c r="AB2365" s="17" t="s">
        <v>6551</v>
      </c>
      <c r="AC2365" s="12" t="s">
        <v>6551</v>
      </c>
      <c r="AD2365" s="17">
        <v>0</v>
      </c>
      <c r="AE2365" s="12" t="s">
        <v>6551</v>
      </c>
      <c r="AF2365" s="17">
        <v>16140</v>
      </c>
      <c r="AG2365" s="12" t="s">
        <v>6551</v>
      </c>
      <c r="AH2365" s="17" t="s">
        <v>6551</v>
      </c>
      <c r="AI2365" s="12" t="s">
        <v>6551</v>
      </c>
      <c r="AJ2365" s="17">
        <v>0</v>
      </c>
      <c r="AK2365" s="12" t="s">
        <v>6551</v>
      </c>
      <c r="AL2365" s="17">
        <v>0</v>
      </c>
      <c r="AM2365" s="12" t="s">
        <v>6551</v>
      </c>
      <c r="AN2365" s="17">
        <v>0</v>
      </c>
      <c r="AO2365" s="12" t="s">
        <v>6551</v>
      </c>
      <c r="AP2365" s="192">
        <v>0</v>
      </c>
      <c r="AQ2365" s="12" t="s">
        <v>6551</v>
      </c>
      <c r="AR2365" s="17">
        <v>19575</v>
      </c>
      <c r="AS2365" s="12" t="s">
        <v>6551</v>
      </c>
      <c r="AT2365" s="17">
        <v>0</v>
      </c>
      <c r="AU2365" s="1" t="s">
        <v>6551</v>
      </c>
      <c r="AV2365" s="1" t="str">
        <f>IF(OR(M2365="Q",O2365="Q",Q2365="Q",S2365="Q",U2365="Q",W2365="Q",Y2365="Q",AA2365="Q",AC2365="Q",AE2365="Q",AG2365="Q",AI2365="Q",AK2365="Q",AM2365="Q",AO2365="Q",AQ2365="Q",AS2365="Q",AU2365="Q"),"Yes","No")</f>
        <v>No</v>
      </c>
    </row>
    <row r="2366" spans="1:48" x14ac:dyDescent="0.2">
      <c r="A2366" s="1" t="s">
        <v>2487</v>
      </c>
      <c r="B2366" s="1" t="s">
        <v>2488</v>
      </c>
      <c r="C2366" s="1" t="s">
        <v>77</v>
      </c>
      <c r="D2366" s="194" t="s">
        <v>2489</v>
      </c>
      <c r="E2366" s="197" t="s">
        <v>2490</v>
      </c>
      <c r="F2366" s="1" t="s">
        <v>305</v>
      </c>
      <c r="G2366" s="1" t="s">
        <v>287</v>
      </c>
      <c r="H2366" s="17">
        <v>0</v>
      </c>
      <c r="I2366" s="12">
        <v>10</v>
      </c>
      <c r="J2366" s="1" t="s">
        <v>11</v>
      </c>
      <c r="K2366" s="1" t="s">
        <v>9</v>
      </c>
      <c r="L2366" s="4">
        <v>10</v>
      </c>
      <c r="M2366" s="1" t="s">
        <v>6551</v>
      </c>
      <c r="N2366" s="12">
        <v>0</v>
      </c>
      <c r="O2366" s="12" t="s">
        <v>6551</v>
      </c>
      <c r="P2366" s="14">
        <v>17.434477667035807</v>
      </c>
      <c r="Q2366" s="12" t="s">
        <v>6551</v>
      </c>
      <c r="R2366" s="14">
        <v>0</v>
      </c>
      <c r="S2366" s="12" t="s">
        <v>6551</v>
      </c>
      <c r="T2366" s="14">
        <v>3.4990033222591364</v>
      </c>
      <c r="U2366" s="12" t="s">
        <v>6551</v>
      </c>
      <c r="V2366" s="17">
        <v>0</v>
      </c>
      <c r="W2366" s="12" t="s">
        <v>6551</v>
      </c>
      <c r="X2366" s="17">
        <v>0</v>
      </c>
      <c r="Y2366" s="12" t="s">
        <v>6551</v>
      </c>
      <c r="Z2366" s="17">
        <v>236150</v>
      </c>
      <c r="AA2366" s="12" t="s">
        <v>6551</v>
      </c>
      <c r="AB2366" s="17" t="s">
        <v>6551</v>
      </c>
      <c r="AC2366" s="12" t="s">
        <v>6551</v>
      </c>
      <c r="AD2366" s="17">
        <v>0</v>
      </c>
      <c r="AE2366" s="12" t="s">
        <v>6551</v>
      </c>
      <c r="AF2366" s="17">
        <v>13545</v>
      </c>
      <c r="AG2366" s="12" t="s">
        <v>6551</v>
      </c>
      <c r="AH2366" s="17" t="s">
        <v>6551</v>
      </c>
      <c r="AI2366" s="12" t="s">
        <v>6551</v>
      </c>
      <c r="AJ2366" s="17">
        <v>0</v>
      </c>
      <c r="AK2366" s="12" t="s">
        <v>6551</v>
      </c>
      <c r="AL2366" s="17">
        <v>0</v>
      </c>
      <c r="AM2366" s="12" t="s">
        <v>6551</v>
      </c>
      <c r="AN2366" s="17">
        <v>0</v>
      </c>
      <c r="AO2366" s="12" t="s">
        <v>6551</v>
      </c>
      <c r="AP2366" s="192">
        <v>0</v>
      </c>
      <c r="AQ2366" s="12" t="s">
        <v>6551</v>
      </c>
      <c r="AR2366" s="17">
        <v>47394</v>
      </c>
      <c r="AS2366" s="12" t="s">
        <v>6551</v>
      </c>
      <c r="AT2366" s="17">
        <v>0</v>
      </c>
      <c r="AU2366" s="1" t="s">
        <v>6551</v>
      </c>
      <c r="AV2366" s="1" t="str">
        <f>IF(OR(M2366="Q",O2366="Q",Q2366="Q",S2366="Q",U2366="Q",W2366="Q",Y2366="Q",AA2366="Q",AC2366="Q",AE2366="Q",AG2366="Q",AI2366="Q",AK2366="Q",AM2366="Q",AO2366="Q",AQ2366="Q",AS2366="Q",AU2366="Q"),"Yes","No")</f>
        <v>No</v>
      </c>
    </row>
    <row r="2367" spans="1:48" x14ac:dyDescent="0.2">
      <c r="A2367" s="1" t="s">
        <v>2422</v>
      </c>
      <c r="B2367" s="1" t="s">
        <v>2423</v>
      </c>
      <c r="C2367" s="1" t="s">
        <v>79</v>
      </c>
      <c r="D2367" s="194" t="s">
        <v>2424</v>
      </c>
      <c r="E2367" s="197" t="s">
        <v>2425</v>
      </c>
      <c r="F2367" s="1" t="s">
        <v>239</v>
      </c>
      <c r="G2367" s="1" t="s">
        <v>287</v>
      </c>
      <c r="H2367" s="17">
        <v>0</v>
      </c>
      <c r="I2367" s="12">
        <v>10</v>
      </c>
      <c r="J2367" s="1" t="s">
        <v>11</v>
      </c>
      <c r="K2367" s="1" t="s">
        <v>9</v>
      </c>
      <c r="L2367" s="4">
        <v>10</v>
      </c>
      <c r="M2367" s="1" t="s">
        <v>6551</v>
      </c>
      <c r="N2367" s="12">
        <v>0</v>
      </c>
      <c r="O2367" s="12" t="s">
        <v>6551</v>
      </c>
      <c r="P2367" s="14">
        <v>24.578707657272986</v>
      </c>
      <c r="Q2367" s="12" t="s">
        <v>6551</v>
      </c>
      <c r="R2367" s="14">
        <v>0</v>
      </c>
      <c r="S2367" s="12" t="s">
        <v>6551</v>
      </c>
      <c r="T2367" s="14">
        <v>1.5283233703387418</v>
      </c>
      <c r="U2367" s="12" t="s">
        <v>6551</v>
      </c>
      <c r="V2367" s="17">
        <v>0</v>
      </c>
      <c r="W2367" s="12" t="s">
        <v>6551</v>
      </c>
      <c r="X2367" s="17">
        <v>0</v>
      </c>
      <c r="Y2367" s="12" t="s">
        <v>6551</v>
      </c>
      <c r="Z2367" s="17">
        <v>431725</v>
      </c>
      <c r="AA2367" s="12" t="s">
        <v>6551</v>
      </c>
      <c r="AB2367" s="17" t="s">
        <v>6551</v>
      </c>
      <c r="AC2367" s="12" t="s">
        <v>6551</v>
      </c>
      <c r="AD2367" s="17">
        <v>0</v>
      </c>
      <c r="AE2367" s="12" t="s">
        <v>6551</v>
      </c>
      <c r="AF2367" s="17">
        <v>17565</v>
      </c>
      <c r="AG2367" s="12" t="s">
        <v>6551</v>
      </c>
      <c r="AH2367" s="17" t="s">
        <v>6551</v>
      </c>
      <c r="AI2367" s="12" t="s">
        <v>6551</v>
      </c>
      <c r="AJ2367" s="17">
        <v>0</v>
      </c>
      <c r="AK2367" s="12" t="s">
        <v>6551</v>
      </c>
      <c r="AL2367" s="17">
        <v>0</v>
      </c>
      <c r="AM2367" s="12" t="s">
        <v>6551</v>
      </c>
      <c r="AN2367" s="17">
        <v>0</v>
      </c>
      <c r="AO2367" s="12" t="s">
        <v>6551</v>
      </c>
      <c r="AP2367" s="192">
        <v>0</v>
      </c>
      <c r="AQ2367" s="12" t="s">
        <v>6551</v>
      </c>
      <c r="AR2367" s="17">
        <v>26845</v>
      </c>
      <c r="AS2367" s="12" t="s">
        <v>6551</v>
      </c>
      <c r="AT2367" s="17">
        <v>0</v>
      </c>
      <c r="AU2367" s="1" t="s">
        <v>6551</v>
      </c>
      <c r="AV2367" s="1" t="str">
        <f>IF(OR(M2367="Q",O2367="Q",Q2367="Q",S2367="Q",U2367="Q",W2367="Q",Y2367="Q",AA2367="Q",AC2367="Q",AE2367="Q",AG2367="Q",AI2367="Q",AK2367="Q",AM2367="Q",AO2367="Q",AQ2367="Q",AS2367="Q",AU2367="Q"),"Yes","No")</f>
        <v>No</v>
      </c>
    </row>
    <row r="2368" spans="1:48" x14ac:dyDescent="0.2">
      <c r="A2368" s="1" t="s">
        <v>2595</v>
      </c>
      <c r="B2368" s="1" t="s">
        <v>2596</v>
      </c>
      <c r="C2368" s="1" t="s">
        <v>79</v>
      </c>
      <c r="D2368" s="194" t="s">
        <v>2597</v>
      </c>
      <c r="E2368" s="197" t="s">
        <v>2598</v>
      </c>
      <c r="F2368" s="1" t="s">
        <v>239</v>
      </c>
      <c r="G2368" s="1" t="s">
        <v>287</v>
      </c>
      <c r="H2368" s="17">
        <v>0</v>
      </c>
      <c r="I2368" s="12">
        <v>10</v>
      </c>
      <c r="J2368" s="1" t="s">
        <v>11</v>
      </c>
      <c r="K2368" s="1" t="s">
        <v>9</v>
      </c>
      <c r="L2368" s="4">
        <v>10</v>
      </c>
      <c r="M2368" s="1" t="s">
        <v>6551</v>
      </c>
      <c r="N2368" s="12">
        <v>0</v>
      </c>
      <c r="O2368" s="12" t="s">
        <v>6551</v>
      </c>
      <c r="P2368" s="14">
        <v>25.280183843026339</v>
      </c>
      <c r="Q2368" s="12" t="s">
        <v>6551</v>
      </c>
      <c r="R2368" s="14">
        <v>0</v>
      </c>
      <c r="S2368" s="12" t="s">
        <v>6551</v>
      </c>
      <c r="T2368" s="14">
        <v>2.2803606151670497</v>
      </c>
      <c r="U2368" s="12" t="s">
        <v>6551</v>
      </c>
      <c r="V2368" s="17">
        <v>0</v>
      </c>
      <c r="W2368" s="12" t="s">
        <v>6551</v>
      </c>
      <c r="X2368" s="17">
        <v>0</v>
      </c>
      <c r="Y2368" s="12" t="s">
        <v>6551</v>
      </c>
      <c r="Z2368" s="17">
        <v>286020</v>
      </c>
      <c r="AA2368" s="12" t="s">
        <v>6551</v>
      </c>
      <c r="AB2368" s="17" t="s">
        <v>6551</v>
      </c>
      <c r="AC2368" s="12" t="s">
        <v>6551</v>
      </c>
      <c r="AD2368" s="17">
        <v>0</v>
      </c>
      <c r="AE2368" s="12" t="s">
        <v>6551</v>
      </c>
      <c r="AF2368" s="17">
        <v>11314</v>
      </c>
      <c r="AG2368" s="12" t="s">
        <v>6551</v>
      </c>
      <c r="AH2368" s="17" t="s">
        <v>6551</v>
      </c>
      <c r="AI2368" s="12" t="s">
        <v>6551</v>
      </c>
      <c r="AJ2368" s="17">
        <v>0</v>
      </c>
      <c r="AK2368" s="12" t="s">
        <v>6551</v>
      </c>
      <c r="AL2368" s="17">
        <v>0</v>
      </c>
      <c r="AM2368" s="12" t="s">
        <v>6551</v>
      </c>
      <c r="AN2368" s="17">
        <v>0</v>
      </c>
      <c r="AO2368" s="12" t="s">
        <v>6551</v>
      </c>
      <c r="AP2368" s="192">
        <v>0</v>
      </c>
      <c r="AQ2368" s="12" t="s">
        <v>6551</v>
      </c>
      <c r="AR2368" s="17">
        <v>25800</v>
      </c>
      <c r="AS2368" s="12" t="s">
        <v>6551</v>
      </c>
      <c r="AT2368" s="17">
        <v>0</v>
      </c>
      <c r="AU2368" s="1" t="s">
        <v>6551</v>
      </c>
      <c r="AV2368" s="1" t="str">
        <f>IF(OR(M2368="Q",O2368="Q",Q2368="Q",S2368="Q",U2368="Q",W2368="Q",Y2368="Q",AA2368="Q",AC2368="Q",AE2368="Q",AG2368="Q",AI2368="Q",AK2368="Q",AM2368="Q",AO2368="Q",AQ2368="Q",AS2368="Q",AU2368="Q"),"Yes","No")</f>
        <v>No</v>
      </c>
    </row>
    <row r="2369" spans="1:48" x14ac:dyDescent="0.2">
      <c r="A2369" s="1" t="s">
        <v>2712</v>
      </c>
      <c r="B2369" s="1" t="s">
        <v>1136</v>
      </c>
      <c r="C2369" s="1" t="s">
        <v>79</v>
      </c>
      <c r="D2369" s="194" t="s">
        <v>2713</v>
      </c>
      <c r="E2369" s="197" t="s">
        <v>2714</v>
      </c>
      <c r="F2369" s="1" t="s">
        <v>239</v>
      </c>
      <c r="G2369" s="1" t="s">
        <v>287</v>
      </c>
      <c r="H2369" s="17">
        <v>0</v>
      </c>
      <c r="I2369" s="12">
        <v>10</v>
      </c>
      <c r="J2369" s="1" t="s">
        <v>11</v>
      </c>
      <c r="K2369" s="1" t="s">
        <v>9</v>
      </c>
      <c r="L2369" s="4">
        <v>10</v>
      </c>
      <c r="M2369" s="1" t="s">
        <v>6551</v>
      </c>
      <c r="N2369" s="12">
        <v>0</v>
      </c>
      <c r="O2369" s="12" t="s">
        <v>6551</v>
      </c>
      <c r="P2369" s="14">
        <v>11.035240381409615</v>
      </c>
      <c r="Q2369" s="12" t="s">
        <v>122</v>
      </c>
      <c r="R2369" s="14">
        <v>0</v>
      </c>
      <c r="S2369" s="12" t="s">
        <v>6551</v>
      </c>
      <c r="T2369" s="14">
        <v>1.2998266319930654</v>
      </c>
      <c r="U2369" s="12" t="s">
        <v>122</v>
      </c>
      <c r="V2369" s="17">
        <v>0</v>
      </c>
      <c r="W2369" s="12" t="s">
        <v>6551</v>
      </c>
      <c r="X2369" s="17">
        <v>0</v>
      </c>
      <c r="Y2369" s="12" t="s">
        <v>6551</v>
      </c>
      <c r="Z2369" s="17">
        <v>330991</v>
      </c>
      <c r="AA2369" s="12" t="s">
        <v>6551</v>
      </c>
      <c r="AB2369" s="17" t="s">
        <v>6551</v>
      </c>
      <c r="AC2369" s="12" t="s">
        <v>6551</v>
      </c>
      <c r="AD2369" s="17">
        <v>0</v>
      </c>
      <c r="AE2369" s="12" t="s">
        <v>6551</v>
      </c>
      <c r="AF2369" s="17">
        <v>29994</v>
      </c>
      <c r="AG2369" s="12" t="s">
        <v>122</v>
      </c>
      <c r="AH2369" s="17" t="s">
        <v>6551</v>
      </c>
      <c r="AI2369" s="12" t="s">
        <v>6551</v>
      </c>
      <c r="AJ2369" s="17">
        <v>0</v>
      </c>
      <c r="AK2369" s="12" t="s">
        <v>6551</v>
      </c>
      <c r="AL2369" s="17">
        <v>0</v>
      </c>
      <c r="AM2369" s="12" t="s">
        <v>6551</v>
      </c>
      <c r="AN2369" s="17">
        <v>0</v>
      </c>
      <c r="AO2369" s="12" t="s">
        <v>6551</v>
      </c>
      <c r="AP2369" s="192">
        <v>0</v>
      </c>
      <c r="AQ2369" s="12" t="s">
        <v>6551</v>
      </c>
      <c r="AR2369" s="17">
        <v>38987</v>
      </c>
      <c r="AS2369" s="12" t="s">
        <v>6551</v>
      </c>
      <c r="AT2369" s="17">
        <v>0</v>
      </c>
      <c r="AU2369" s="1" t="s">
        <v>6551</v>
      </c>
      <c r="AV2369" s="1" t="str">
        <f>IF(OR(M2369="Q",O2369="Q",Q2369="Q",S2369="Q",U2369="Q",W2369="Q",Y2369="Q",AA2369="Q",AC2369="Q",AE2369="Q",AG2369="Q",AI2369="Q",AK2369="Q",AM2369="Q",AO2369="Q",AQ2369="Q",AS2369="Q",AU2369="Q"),"Yes","No")</f>
        <v>Yes</v>
      </c>
    </row>
    <row r="2370" spans="1:48" x14ac:dyDescent="0.2">
      <c r="A2370" s="1" t="s">
        <v>2745</v>
      </c>
      <c r="B2370" s="1" t="s">
        <v>2746</v>
      </c>
      <c r="C2370" s="1" t="s">
        <v>79</v>
      </c>
      <c r="D2370" s="194" t="s">
        <v>2747</v>
      </c>
      <c r="E2370" s="197" t="s">
        <v>2748</v>
      </c>
      <c r="F2370" s="1" t="s">
        <v>239</v>
      </c>
      <c r="G2370" s="1" t="s">
        <v>287</v>
      </c>
      <c r="H2370" s="17">
        <v>0</v>
      </c>
      <c r="I2370" s="12">
        <v>10</v>
      </c>
      <c r="J2370" s="1" t="s">
        <v>11</v>
      </c>
      <c r="K2370" s="1" t="s">
        <v>9</v>
      </c>
      <c r="L2370" s="4">
        <v>10</v>
      </c>
      <c r="M2370" s="1" t="s">
        <v>6551</v>
      </c>
      <c r="N2370" s="12">
        <v>0</v>
      </c>
      <c r="O2370" s="12" t="s">
        <v>6551</v>
      </c>
      <c r="P2370" s="14">
        <v>23.369892473118281</v>
      </c>
      <c r="Q2370" s="12" t="s">
        <v>6551</v>
      </c>
      <c r="R2370" s="14">
        <v>0</v>
      </c>
      <c r="S2370" s="12" t="s">
        <v>6551</v>
      </c>
      <c r="T2370" s="14">
        <v>2.9780090183836281</v>
      </c>
      <c r="U2370" s="12" t="s">
        <v>6551</v>
      </c>
      <c r="V2370" s="17">
        <v>0</v>
      </c>
      <c r="W2370" s="12" t="s">
        <v>6551</v>
      </c>
      <c r="X2370" s="17">
        <v>0</v>
      </c>
      <c r="Y2370" s="12" t="s">
        <v>6551</v>
      </c>
      <c r="Z2370" s="17">
        <v>336877</v>
      </c>
      <c r="AA2370" s="12" t="s">
        <v>6551</v>
      </c>
      <c r="AB2370" s="17" t="s">
        <v>6551</v>
      </c>
      <c r="AC2370" s="12" t="s">
        <v>6551</v>
      </c>
      <c r="AD2370" s="17">
        <v>0</v>
      </c>
      <c r="AE2370" s="12" t="s">
        <v>6551</v>
      </c>
      <c r="AF2370" s="17">
        <v>14415</v>
      </c>
      <c r="AG2370" s="12" t="s">
        <v>6551</v>
      </c>
      <c r="AH2370" s="17" t="s">
        <v>6551</v>
      </c>
      <c r="AI2370" s="12" t="s">
        <v>6551</v>
      </c>
      <c r="AJ2370" s="17">
        <v>0</v>
      </c>
      <c r="AK2370" s="12" t="s">
        <v>6551</v>
      </c>
      <c r="AL2370" s="17">
        <v>0</v>
      </c>
      <c r="AM2370" s="12" t="s">
        <v>6551</v>
      </c>
      <c r="AN2370" s="17">
        <v>0</v>
      </c>
      <c r="AO2370" s="12" t="s">
        <v>6551</v>
      </c>
      <c r="AP2370" s="192">
        <v>0</v>
      </c>
      <c r="AQ2370" s="12" t="s">
        <v>6551</v>
      </c>
      <c r="AR2370" s="17">
        <v>42928</v>
      </c>
      <c r="AS2370" s="12" t="s">
        <v>6551</v>
      </c>
      <c r="AT2370" s="17">
        <v>0</v>
      </c>
      <c r="AU2370" s="1" t="s">
        <v>6551</v>
      </c>
      <c r="AV2370" s="1" t="str">
        <f>IF(OR(M2370="Q",O2370="Q",Q2370="Q",S2370="Q",U2370="Q",W2370="Q",Y2370="Q",AA2370="Q",AC2370="Q",AE2370="Q",AG2370="Q",AI2370="Q",AK2370="Q",AM2370="Q",AO2370="Q",AQ2370="Q",AS2370="Q",AU2370="Q"),"Yes","No")</f>
        <v>No</v>
      </c>
    </row>
    <row r="2371" spans="1:48" x14ac:dyDescent="0.2">
      <c r="A2371" s="1" t="s">
        <v>2933</v>
      </c>
      <c r="B2371" s="1" t="s">
        <v>2934</v>
      </c>
      <c r="C2371" s="1" t="s">
        <v>79</v>
      </c>
      <c r="D2371" s="194" t="s">
        <v>2935</v>
      </c>
      <c r="E2371" s="197" t="s">
        <v>2936</v>
      </c>
      <c r="F2371" s="1" t="s">
        <v>239</v>
      </c>
      <c r="G2371" s="1" t="s">
        <v>287</v>
      </c>
      <c r="H2371" s="17">
        <v>0</v>
      </c>
      <c r="I2371" s="12">
        <v>10</v>
      </c>
      <c r="J2371" s="1" t="s">
        <v>11</v>
      </c>
      <c r="K2371" s="1" t="s">
        <v>9</v>
      </c>
      <c r="L2371" s="4">
        <v>10</v>
      </c>
      <c r="M2371" s="1" t="s">
        <v>6551</v>
      </c>
      <c r="N2371" s="12">
        <v>0</v>
      </c>
      <c r="O2371" s="12" t="s">
        <v>6551</v>
      </c>
      <c r="P2371" s="14">
        <v>20.609233393752</v>
      </c>
      <c r="Q2371" s="12" t="s">
        <v>6551</v>
      </c>
      <c r="R2371" s="14">
        <v>0</v>
      </c>
      <c r="S2371" s="12" t="s">
        <v>6551</v>
      </c>
      <c r="T2371" s="14">
        <v>1.8458257810001066</v>
      </c>
      <c r="U2371" s="12" t="s">
        <v>6551</v>
      </c>
      <c r="V2371" s="17">
        <v>0</v>
      </c>
      <c r="W2371" s="12" t="s">
        <v>6551</v>
      </c>
      <c r="X2371" s="17">
        <v>0</v>
      </c>
      <c r="Y2371" s="12" t="s">
        <v>6551</v>
      </c>
      <c r="Z2371" s="17">
        <v>386588</v>
      </c>
      <c r="AA2371" s="12" t="s">
        <v>6551</v>
      </c>
      <c r="AB2371" s="17" t="s">
        <v>6551</v>
      </c>
      <c r="AC2371" s="12" t="s">
        <v>6551</v>
      </c>
      <c r="AD2371" s="17">
        <v>0</v>
      </c>
      <c r="AE2371" s="12" t="s">
        <v>6551</v>
      </c>
      <c r="AF2371" s="17">
        <v>18758</v>
      </c>
      <c r="AG2371" s="12" t="s">
        <v>6551</v>
      </c>
      <c r="AH2371" s="17" t="s">
        <v>6551</v>
      </c>
      <c r="AI2371" s="12" t="s">
        <v>6551</v>
      </c>
      <c r="AJ2371" s="17">
        <v>0</v>
      </c>
      <c r="AK2371" s="12" t="s">
        <v>6551</v>
      </c>
      <c r="AL2371" s="17">
        <v>0</v>
      </c>
      <c r="AM2371" s="12" t="s">
        <v>6551</v>
      </c>
      <c r="AN2371" s="17">
        <v>0</v>
      </c>
      <c r="AO2371" s="12" t="s">
        <v>6551</v>
      </c>
      <c r="AP2371" s="192">
        <v>0</v>
      </c>
      <c r="AQ2371" s="12" t="s">
        <v>6551</v>
      </c>
      <c r="AR2371" s="17">
        <v>34624</v>
      </c>
      <c r="AS2371" s="12" t="s">
        <v>6551</v>
      </c>
      <c r="AT2371" s="17">
        <v>0</v>
      </c>
      <c r="AU2371" s="1" t="s">
        <v>6551</v>
      </c>
      <c r="AV2371" s="1" t="str">
        <f>IF(OR(M2371="Q",O2371="Q",Q2371="Q",S2371="Q",U2371="Q",W2371="Q",Y2371="Q",AA2371="Q",AC2371="Q",AE2371="Q",AG2371="Q",AI2371="Q",AK2371="Q",AM2371="Q",AO2371="Q",AQ2371="Q",AS2371="Q",AU2371="Q"),"Yes","No")</f>
        <v>No</v>
      </c>
    </row>
    <row r="2372" spans="1:48" x14ac:dyDescent="0.2">
      <c r="A2372" s="1" t="s">
        <v>2963</v>
      </c>
      <c r="B2372" s="1" t="s">
        <v>2964</v>
      </c>
      <c r="C2372" s="1" t="s">
        <v>79</v>
      </c>
      <c r="D2372" s="194" t="s">
        <v>2965</v>
      </c>
      <c r="E2372" s="197" t="s">
        <v>2966</v>
      </c>
      <c r="F2372" s="1" t="s">
        <v>239</v>
      </c>
      <c r="G2372" s="1" t="s">
        <v>287</v>
      </c>
      <c r="H2372" s="17">
        <v>0</v>
      </c>
      <c r="I2372" s="12">
        <v>10</v>
      </c>
      <c r="J2372" s="1" t="s">
        <v>11</v>
      </c>
      <c r="K2372" s="1" t="s">
        <v>9</v>
      </c>
      <c r="L2372" s="4">
        <v>10</v>
      </c>
      <c r="M2372" s="1" t="s">
        <v>6551</v>
      </c>
      <c r="N2372" s="12">
        <v>0</v>
      </c>
      <c r="O2372" s="12" t="s">
        <v>6551</v>
      </c>
      <c r="P2372" s="14">
        <v>18.332472780334495</v>
      </c>
      <c r="Q2372" s="12" t="s">
        <v>6551</v>
      </c>
      <c r="R2372" s="14">
        <v>0</v>
      </c>
      <c r="S2372" s="12" t="s">
        <v>6551</v>
      </c>
      <c r="T2372" s="14">
        <v>2.2037826916601189</v>
      </c>
      <c r="U2372" s="12" t="s">
        <v>6551</v>
      </c>
      <c r="V2372" s="17">
        <v>0</v>
      </c>
      <c r="W2372" s="12" t="s">
        <v>6551</v>
      </c>
      <c r="X2372" s="17">
        <v>0</v>
      </c>
      <c r="Y2372" s="12" t="s">
        <v>6551</v>
      </c>
      <c r="Z2372" s="17">
        <v>326648</v>
      </c>
      <c r="AA2372" s="12" t="s">
        <v>6551</v>
      </c>
      <c r="AB2372" s="17" t="s">
        <v>6551</v>
      </c>
      <c r="AC2372" s="12" t="s">
        <v>6551</v>
      </c>
      <c r="AD2372" s="17">
        <v>0</v>
      </c>
      <c r="AE2372" s="12" t="s">
        <v>6551</v>
      </c>
      <c r="AF2372" s="17">
        <v>17818</v>
      </c>
      <c r="AG2372" s="12" t="s">
        <v>6551</v>
      </c>
      <c r="AH2372" s="17" t="s">
        <v>6551</v>
      </c>
      <c r="AI2372" s="12" t="s">
        <v>6551</v>
      </c>
      <c r="AJ2372" s="17">
        <v>0</v>
      </c>
      <c r="AK2372" s="12" t="s">
        <v>6551</v>
      </c>
      <c r="AL2372" s="17">
        <v>0</v>
      </c>
      <c r="AM2372" s="12" t="s">
        <v>6551</v>
      </c>
      <c r="AN2372" s="17">
        <v>0</v>
      </c>
      <c r="AO2372" s="12" t="s">
        <v>6551</v>
      </c>
      <c r="AP2372" s="192">
        <v>0</v>
      </c>
      <c r="AQ2372" s="12" t="s">
        <v>6551</v>
      </c>
      <c r="AR2372" s="17">
        <v>39267</v>
      </c>
      <c r="AS2372" s="12" t="s">
        <v>6551</v>
      </c>
      <c r="AT2372" s="17">
        <v>0</v>
      </c>
      <c r="AU2372" s="1" t="s">
        <v>6551</v>
      </c>
      <c r="AV2372" s="1" t="str">
        <f>IF(OR(M2372="Q",O2372="Q",Q2372="Q",S2372="Q",U2372="Q",W2372="Q",Y2372="Q",AA2372="Q",AC2372="Q",AE2372="Q",AG2372="Q",AI2372="Q",AK2372="Q",AM2372="Q",AO2372="Q",AQ2372="Q",AS2372="Q",AU2372="Q"),"Yes","No")</f>
        <v>No</v>
      </c>
    </row>
    <row r="2373" spans="1:48" x14ac:dyDescent="0.2">
      <c r="A2373" s="1" t="s">
        <v>2572</v>
      </c>
      <c r="B2373" s="1" t="s">
        <v>2573</v>
      </c>
      <c r="C2373" s="1" t="s">
        <v>105</v>
      </c>
      <c r="D2373" s="194" t="s">
        <v>2574</v>
      </c>
      <c r="E2373" s="197" t="s">
        <v>2575</v>
      </c>
      <c r="F2373" s="1" t="s">
        <v>239</v>
      </c>
      <c r="G2373" s="1" t="s">
        <v>287</v>
      </c>
      <c r="H2373" s="17">
        <v>0</v>
      </c>
      <c r="I2373" s="12">
        <v>10</v>
      </c>
      <c r="J2373" s="1" t="s">
        <v>11</v>
      </c>
      <c r="K2373" s="1" t="s">
        <v>9</v>
      </c>
      <c r="L2373" s="4">
        <v>10</v>
      </c>
      <c r="M2373" s="1" t="s">
        <v>6551</v>
      </c>
      <c r="N2373" s="12">
        <v>0</v>
      </c>
      <c r="O2373" s="12" t="s">
        <v>6551</v>
      </c>
      <c r="P2373" s="14">
        <v>35.621081790348448</v>
      </c>
      <c r="Q2373" s="12" t="s">
        <v>6551</v>
      </c>
      <c r="R2373" s="14">
        <v>0</v>
      </c>
      <c r="S2373" s="12" t="s">
        <v>6551</v>
      </c>
      <c r="T2373" s="14">
        <v>1.8301501676629246</v>
      </c>
      <c r="U2373" s="12" t="s">
        <v>6551</v>
      </c>
      <c r="V2373" s="17">
        <v>0</v>
      </c>
      <c r="W2373" s="12" t="s">
        <v>6551</v>
      </c>
      <c r="X2373" s="17">
        <v>0</v>
      </c>
      <c r="Y2373" s="12" t="s">
        <v>6551</v>
      </c>
      <c r="Z2373" s="17">
        <v>488650</v>
      </c>
      <c r="AA2373" s="12" t="s">
        <v>6551</v>
      </c>
      <c r="AB2373" s="17" t="s">
        <v>6551</v>
      </c>
      <c r="AC2373" s="12" t="s">
        <v>6551</v>
      </c>
      <c r="AD2373" s="17">
        <v>0</v>
      </c>
      <c r="AE2373" s="12" t="s">
        <v>6551</v>
      </c>
      <c r="AF2373" s="17">
        <v>13718</v>
      </c>
      <c r="AG2373" s="12" t="s">
        <v>6551</v>
      </c>
      <c r="AH2373" s="17" t="s">
        <v>6551</v>
      </c>
      <c r="AI2373" s="12" t="s">
        <v>6551</v>
      </c>
      <c r="AJ2373" s="17">
        <v>0</v>
      </c>
      <c r="AK2373" s="12" t="s">
        <v>6551</v>
      </c>
      <c r="AL2373" s="17">
        <v>0</v>
      </c>
      <c r="AM2373" s="12" t="s">
        <v>6551</v>
      </c>
      <c r="AN2373" s="17">
        <v>0</v>
      </c>
      <c r="AO2373" s="12" t="s">
        <v>6551</v>
      </c>
      <c r="AP2373" s="192">
        <v>0</v>
      </c>
      <c r="AQ2373" s="12" t="s">
        <v>6551</v>
      </c>
      <c r="AR2373" s="17">
        <v>25106</v>
      </c>
      <c r="AS2373" s="12" t="s">
        <v>6551</v>
      </c>
      <c r="AT2373" s="17">
        <v>0</v>
      </c>
      <c r="AU2373" s="1" t="s">
        <v>6551</v>
      </c>
      <c r="AV2373" s="1" t="str">
        <f>IF(OR(M2373="Q",O2373="Q",Q2373="Q",S2373="Q",U2373="Q",W2373="Q",Y2373="Q",AA2373="Q",AC2373="Q",AE2373="Q",AG2373="Q",AI2373="Q",AK2373="Q",AM2373="Q",AO2373="Q",AQ2373="Q",AS2373="Q",AU2373="Q"),"Yes","No")</f>
        <v>No</v>
      </c>
    </row>
    <row r="2374" spans="1:48" x14ac:dyDescent="0.2">
      <c r="A2374" s="1" t="s">
        <v>2741</v>
      </c>
      <c r="B2374" s="1" t="s">
        <v>2742</v>
      </c>
      <c r="C2374" s="1" t="s">
        <v>105</v>
      </c>
      <c r="D2374" s="194" t="s">
        <v>2743</v>
      </c>
      <c r="E2374" s="197" t="s">
        <v>2744</v>
      </c>
      <c r="F2374" s="1" t="s">
        <v>239</v>
      </c>
      <c r="G2374" s="1" t="s">
        <v>287</v>
      </c>
      <c r="H2374" s="17">
        <v>0</v>
      </c>
      <c r="I2374" s="12">
        <v>10</v>
      </c>
      <c r="J2374" s="1" t="s">
        <v>11</v>
      </c>
      <c r="K2374" s="1" t="s">
        <v>9</v>
      </c>
      <c r="L2374" s="4">
        <v>10</v>
      </c>
      <c r="M2374" s="1" t="s">
        <v>6551</v>
      </c>
      <c r="N2374" s="12">
        <v>0</v>
      </c>
      <c r="O2374" s="12" t="s">
        <v>6551</v>
      </c>
      <c r="P2374" s="14">
        <v>25.739915482135999</v>
      </c>
      <c r="Q2374" s="12" t="s">
        <v>6551</v>
      </c>
      <c r="R2374" s="14">
        <v>0</v>
      </c>
      <c r="S2374" s="12" t="s">
        <v>6551</v>
      </c>
      <c r="T2374" s="14">
        <v>1.8261621206300422</v>
      </c>
      <c r="U2374" s="12" t="s">
        <v>6551</v>
      </c>
      <c r="V2374" s="17">
        <v>0</v>
      </c>
      <c r="W2374" s="12" t="s">
        <v>6551</v>
      </c>
      <c r="X2374" s="17">
        <v>0</v>
      </c>
      <c r="Y2374" s="12" t="s">
        <v>6551</v>
      </c>
      <c r="Z2374" s="17">
        <v>268004</v>
      </c>
      <c r="AA2374" s="12" t="s">
        <v>6551</v>
      </c>
      <c r="AB2374" s="17" t="s">
        <v>6551</v>
      </c>
      <c r="AC2374" s="12" t="s">
        <v>6551</v>
      </c>
      <c r="AD2374" s="17">
        <v>0</v>
      </c>
      <c r="AE2374" s="12" t="s">
        <v>6551</v>
      </c>
      <c r="AF2374" s="17">
        <v>10412</v>
      </c>
      <c r="AG2374" s="12" t="s">
        <v>6551</v>
      </c>
      <c r="AH2374" s="17" t="s">
        <v>6551</v>
      </c>
      <c r="AI2374" s="12" t="s">
        <v>6551</v>
      </c>
      <c r="AJ2374" s="17">
        <v>0</v>
      </c>
      <c r="AK2374" s="12" t="s">
        <v>6551</v>
      </c>
      <c r="AL2374" s="17">
        <v>0</v>
      </c>
      <c r="AM2374" s="12" t="s">
        <v>6551</v>
      </c>
      <c r="AN2374" s="17">
        <v>0</v>
      </c>
      <c r="AO2374" s="12" t="s">
        <v>6551</v>
      </c>
      <c r="AP2374" s="192">
        <v>0</v>
      </c>
      <c r="AQ2374" s="12" t="s">
        <v>6551</v>
      </c>
      <c r="AR2374" s="17">
        <v>19014</v>
      </c>
      <c r="AS2374" s="12" t="s">
        <v>6551</v>
      </c>
      <c r="AT2374" s="17">
        <v>0</v>
      </c>
      <c r="AU2374" s="1" t="s">
        <v>6551</v>
      </c>
      <c r="AV2374" s="1" t="str">
        <f>IF(OR(M2374="Q",O2374="Q",Q2374="Q",S2374="Q",U2374="Q",W2374="Q",Y2374="Q",AA2374="Q",AC2374="Q",AE2374="Q",AG2374="Q",AI2374="Q",AK2374="Q",AM2374="Q",AO2374="Q",AQ2374="Q",AS2374="Q",AU2374="Q"),"Yes","No")</f>
        <v>No</v>
      </c>
    </row>
    <row r="2375" spans="1:48" x14ac:dyDescent="0.2">
      <c r="A2375" s="1" t="s">
        <v>3381</v>
      </c>
      <c r="B2375" s="1" t="s">
        <v>3382</v>
      </c>
      <c r="C2375" s="1" t="s">
        <v>57</v>
      </c>
      <c r="D2375" s="194" t="s">
        <v>3383</v>
      </c>
      <c r="E2375" s="197" t="s">
        <v>3384</v>
      </c>
      <c r="F2375" s="1" t="s">
        <v>239</v>
      </c>
      <c r="G2375" s="1" t="s">
        <v>287</v>
      </c>
      <c r="H2375" s="17">
        <v>0</v>
      </c>
      <c r="I2375" s="12">
        <v>10</v>
      </c>
      <c r="J2375" s="1" t="s">
        <v>11</v>
      </c>
      <c r="K2375" s="1" t="s">
        <v>9</v>
      </c>
      <c r="L2375" s="4">
        <v>10</v>
      </c>
      <c r="M2375" s="1" t="s">
        <v>6551</v>
      </c>
      <c r="N2375" s="12">
        <v>0</v>
      </c>
      <c r="O2375" s="12" t="s">
        <v>6551</v>
      </c>
      <c r="P2375" s="14">
        <v>10.513600737667128</v>
      </c>
      <c r="Q2375" s="12" t="s">
        <v>6551</v>
      </c>
      <c r="R2375" s="14">
        <v>0</v>
      </c>
      <c r="S2375" s="12" t="s">
        <v>6551</v>
      </c>
      <c r="T2375" s="14">
        <v>3.9670684317987224</v>
      </c>
      <c r="U2375" s="12" t="s">
        <v>6551</v>
      </c>
      <c r="V2375" s="17">
        <v>0</v>
      </c>
      <c r="W2375" s="12" t="s">
        <v>6551</v>
      </c>
      <c r="X2375" s="17">
        <v>0</v>
      </c>
      <c r="Y2375" s="12" t="s">
        <v>6551</v>
      </c>
      <c r="Z2375" s="17">
        <v>159628</v>
      </c>
      <c r="AA2375" s="12" t="s">
        <v>6551</v>
      </c>
      <c r="AB2375" s="17" t="s">
        <v>6551</v>
      </c>
      <c r="AC2375" s="12" t="s">
        <v>6551</v>
      </c>
      <c r="AD2375" s="17">
        <v>0</v>
      </c>
      <c r="AE2375" s="12" t="s">
        <v>6551</v>
      </c>
      <c r="AF2375" s="17">
        <v>15183</v>
      </c>
      <c r="AG2375" s="12" t="s">
        <v>6551</v>
      </c>
      <c r="AH2375" s="17" t="s">
        <v>6551</v>
      </c>
      <c r="AI2375" s="12" t="s">
        <v>6551</v>
      </c>
      <c r="AJ2375" s="17">
        <v>0</v>
      </c>
      <c r="AK2375" s="12" t="s">
        <v>6551</v>
      </c>
      <c r="AL2375" s="17">
        <v>0</v>
      </c>
      <c r="AM2375" s="12" t="s">
        <v>6551</v>
      </c>
      <c r="AN2375" s="17">
        <v>0</v>
      </c>
      <c r="AO2375" s="12" t="s">
        <v>6551</v>
      </c>
      <c r="AP2375" s="192">
        <v>0</v>
      </c>
      <c r="AQ2375" s="12" t="s">
        <v>6551</v>
      </c>
      <c r="AR2375" s="17">
        <v>60232</v>
      </c>
      <c r="AS2375" s="12" t="s">
        <v>6551</v>
      </c>
      <c r="AT2375" s="17">
        <v>0</v>
      </c>
      <c r="AU2375" s="1" t="s">
        <v>6551</v>
      </c>
      <c r="AV2375" s="1" t="str">
        <f>IF(OR(M2375="Q",O2375="Q",Q2375="Q",S2375="Q",U2375="Q",W2375="Q",Y2375="Q",AA2375="Q",AC2375="Q",AE2375="Q",AG2375="Q",AI2375="Q",AK2375="Q",AM2375="Q",AO2375="Q",AQ2375="Q",AS2375="Q",AU2375="Q"),"Yes","No")</f>
        <v>No</v>
      </c>
    </row>
    <row r="2376" spans="1:48" x14ac:dyDescent="0.2">
      <c r="A2376" s="1" t="s">
        <v>3460</v>
      </c>
      <c r="B2376" s="1" t="s">
        <v>708</v>
      </c>
      <c r="C2376" s="1" t="s">
        <v>57</v>
      </c>
      <c r="D2376" s="194" t="s">
        <v>3461</v>
      </c>
      <c r="E2376" s="197" t="s">
        <v>3462</v>
      </c>
      <c r="F2376" s="1" t="s">
        <v>239</v>
      </c>
      <c r="G2376" s="1" t="s">
        <v>287</v>
      </c>
      <c r="H2376" s="17">
        <v>0</v>
      </c>
      <c r="I2376" s="12">
        <v>10</v>
      </c>
      <c r="J2376" s="1" t="s">
        <v>11</v>
      </c>
      <c r="K2376" s="1" t="s">
        <v>9</v>
      </c>
      <c r="L2376" s="4">
        <v>10</v>
      </c>
      <c r="M2376" s="1" t="s">
        <v>6551</v>
      </c>
      <c r="N2376" s="12">
        <v>0</v>
      </c>
      <c r="O2376" s="12" t="s">
        <v>6551</v>
      </c>
      <c r="P2376" s="14">
        <v>21.758919265613727</v>
      </c>
      <c r="Q2376" s="12" t="s">
        <v>6551</v>
      </c>
      <c r="R2376" s="14">
        <v>0</v>
      </c>
      <c r="S2376" s="12" t="s">
        <v>6551</v>
      </c>
      <c r="T2376" s="14">
        <v>1.1813517197145835</v>
      </c>
      <c r="U2376" s="12" t="s">
        <v>6551</v>
      </c>
      <c r="V2376" s="17">
        <v>0</v>
      </c>
      <c r="W2376" s="12" t="s">
        <v>6551</v>
      </c>
      <c r="X2376" s="17">
        <v>0</v>
      </c>
      <c r="Y2376" s="12" t="s">
        <v>6551</v>
      </c>
      <c r="Z2376" s="17">
        <v>271399</v>
      </c>
      <c r="AA2376" s="12" t="s">
        <v>6551</v>
      </c>
      <c r="AB2376" s="17" t="s">
        <v>6551</v>
      </c>
      <c r="AC2376" s="12" t="s">
        <v>6551</v>
      </c>
      <c r="AD2376" s="17">
        <v>0</v>
      </c>
      <c r="AE2376" s="12" t="s">
        <v>6551</v>
      </c>
      <c r="AF2376" s="17">
        <v>12473</v>
      </c>
      <c r="AG2376" s="12" t="s">
        <v>6551</v>
      </c>
      <c r="AH2376" s="17" t="s">
        <v>6551</v>
      </c>
      <c r="AI2376" s="12" t="s">
        <v>6551</v>
      </c>
      <c r="AJ2376" s="17">
        <v>0</v>
      </c>
      <c r="AK2376" s="12" t="s">
        <v>6551</v>
      </c>
      <c r="AL2376" s="17">
        <v>0</v>
      </c>
      <c r="AM2376" s="12" t="s">
        <v>6551</v>
      </c>
      <c r="AN2376" s="17">
        <v>0</v>
      </c>
      <c r="AO2376" s="12" t="s">
        <v>6551</v>
      </c>
      <c r="AP2376" s="192">
        <v>0</v>
      </c>
      <c r="AQ2376" s="12" t="s">
        <v>6551</v>
      </c>
      <c r="AR2376" s="17">
        <v>14735</v>
      </c>
      <c r="AS2376" s="12" t="s">
        <v>6551</v>
      </c>
      <c r="AT2376" s="17">
        <v>0</v>
      </c>
      <c r="AU2376" s="1" t="s">
        <v>6551</v>
      </c>
      <c r="AV2376" s="1" t="str">
        <f>IF(OR(M2376="Q",O2376="Q",Q2376="Q",S2376="Q",U2376="Q",W2376="Q",Y2376="Q",AA2376="Q",AC2376="Q",AE2376="Q",AG2376="Q",AI2376="Q",AK2376="Q",AM2376="Q",AO2376="Q",AQ2376="Q",AS2376="Q",AU2376="Q"),"Yes","No")</f>
        <v>No</v>
      </c>
    </row>
    <row r="2377" spans="1:48" x14ac:dyDescent="0.2">
      <c r="A2377" s="1" t="s">
        <v>3279</v>
      </c>
      <c r="B2377" s="1" t="s">
        <v>1415</v>
      </c>
      <c r="C2377" s="1" t="s">
        <v>58</v>
      </c>
      <c r="D2377" s="194" t="s">
        <v>3280</v>
      </c>
      <c r="E2377" s="197" t="s">
        <v>3281</v>
      </c>
      <c r="F2377" s="1" t="s">
        <v>305</v>
      </c>
      <c r="G2377" s="1" t="s">
        <v>287</v>
      </c>
      <c r="H2377" s="17">
        <v>0</v>
      </c>
      <c r="I2377" s="12">
        <v>10</v>
      </c>
      <c r="J2377" s="1" t="s">
        <v>11</v>
      </c>
      <c r="K2377" s="1" t="s">
        <v>9</v>
      </c>
      <c r="L2377" s="4">
        <v>10</v>
      </c>
      <c r="M2377" s="1" t="s">
        <v>6551</v>
      </c>
      <c r="N2377" s="12">
        <v>0</v>
      </c>
      <c r="O2377" s="12" t="s">
        <v>6551</v>
      </c>
      <c r="P2377" s="14">
        <v>16.634111553186699</v>
      </c>
      <c r="Q2377" s="12" t="s">
        <v>6551</v>
      </c>
      <c r="R2377" s="14">
        <v>0</v>
      </c>
      <c r="S2377" s="12" t="s">
        <v>6551</v>
      </c>
      <c r="T2377" s="14">
        <v>2.0368590946625629</v>
      </c>
      <c r="U2377" s="12" t="s">
        <v>6551</v>
      </c>
      <c r="V2377" s="17">
        <v>0</v>
      </c>
      <c r="W2377" s="12" t="s">
        <v>6551</v>
      </c>
      <c r="X2377" s="17">
        <v>0</v>
      </c>
      <c r="Y2377" s="12" t="s">
        <v>6551</v>
      </c>
      <c r="Z2377" s="17">
        <v>221583</v>
      </c>
      <c r="AA2377" s="12" t="s">
        <v>6551</v>
      </c>
      <c r="AB2377" s="17" t="s">
        <v>6551</v>
      </c>
      <c r="AC2377" s="12" t="s">
        <v>6551</v>
      </c>
      <c r="AD2377" s="17">
        <v>0</v>
      </c>
      <c r="AE2377" s="12" t="s">
        <v>6551</v>
      </c>
      <c r="AF2377" s="17">
        <v>13321</v>
      </c>
      <c r="AG2377" s="12" t="s">
        <v>6551</v>
      </c>
      <c r="AH2377" s="17" t="s">
        <v>6551</v>
      </c>
      <c r="AI2377" s="12" t="s">
        <v>6551</v>
      </c>
      <c r="AJ2377" s="17">
        <v>0</v>
      </c>
      <c r="AK2377" s="12" t="s">
        <v>6551</v>
      </c>
      <c r="AL2377" s="17">
        <v>0</v>
      </c>
      <c r="AM2377" s="12" t="s">
        <v>6551</v>
      </c>
      <c r="AN2377" s="17">
        <v>0</v>
      </c>
      <c r="AO2377" s="12" t="s">
        <v>6551</v>
      </c>
      <c r="AP2377" s="192">
        <v>0</v>
      </c>
      <c r="AQ2377" s="12" t="s">
        <v>6551</v>
      </c>
      <c r="AR2377" s="17">
        <v>27133</v>
      </c>
      <c r="AS2377" s="12" t="s">
        <v>6551</v>
      </c>
      <c r="AT2377" s="17">
        <v>0</v>
      </c>
      <c r="AU2377" s="1" t="s">
        <v>6551</v>
      </c>
      <c r="AV2377" s="1" t="str">
        <f>IF(OR(M2377="Q",O2377="Q",Q2377="Q",S2377="Q",U2377="Q",W2377="Q",Y2377="Q",AA2377="Q",AC2377="Q",AE2377="Q",AG2377="Q",AI2377="Q",AK2377="Q",AM2377="Q",AO2377="Q",AQ2377="Q",AS2377="Q",AU2377="Q"),"Yes","No")</f>
        <v>No</v>
      </c>
    </row>
    <row r="2378" spans="1:48" x14ac:dyDescent="0.2">
      <c r="A2378" s="1" t="s">
        <v>6382</v>
      </c>
      <c r="B2378" s="1" t="s">
        <v>3395</v>
      </c>
      <c r="C2378" s="1" t="s">
        <v>58</v>
      </c>
      <c r="D2378" s="194" t="s">
        <v>3396</v>
      </c>
      <c r="E2378" s="197" t="s">
        <v>3397</v>
      </c>
      <c r="F2378" s="1" t="s">
        <v>305</v>
      </c>
      <c r="G2378" s="1" t="s">
        <v>287</v>
      </c>
      <c r="H2378" s="17">
        <v>0</v>
      </c>
      <c r="I2378" s="12">
        <v>10</v>
      </c>
      <c r="J2378" s="1" t="s">
        <v>11</v>
      </c>
      <c r="K2378" s="1" t="s">
        <v>9</v>
      </c>
      <c r="L2378" s="4">
        <v>10</v>
      </c>
      <c r="M2378" s="1" t="s">
        <v>6551</v>
      </c>
      <c r="N2378" s="12">
        <v>0</v>
      </c>
      <c r="O2378" s="12" t="s">
        <v>6551</v>
      </c>
      <c r="P2378" s="14">
        <v>19.561066270178419</v>
      </c>
      <c r="Q2378" s="12" t="s">
        <v>6551</v>
      </c>
      <c r="R2378" s="14">
        <v>0</v>
      </c>
      <c r="S2378" s="12" t="s">
        <v>6551</v>
      </c>
      <c r="T2378" s="14">
        <v>5.0573491928632119</v>
      </c>
      <c r="U2378" s="12" t="s">
        <v>6551</v>
      </c>
      <c r="V2378" s="17">
        <v>0</v>
      </c>
      <c r="W2378" s="12" t="s">
        <v>6551</v>
      </c>
      <c r="X2378" s="17">
        <v>0</v>
      </c>
      <c r="Y2378" s="12" t="s">
        <v>6551</v>
      </c>
      <c r="Z2378" s="17">
        <v>184187</v>
      </c>
      <c r="AA2378" s="12" t="s">
        <v>6551</v>
      </c>
      <c r="AB2378" s="17" t="s">
        <v>6551</v>
      </c>
      <c r="AC2378" s="12" t="s">
        <v>6551</v>
      </c>
      <c r="AD2378" s="17">
        <v>0</v>
      </c>
      <c r="AE2378" s="12" t="s">
        <v>6551</v>
      </c>
      <c r="AF2378" s="17">
        <v>9416</v>
      </c>
      <c r="AG2378" s="12" t="s">
        <v>6551</v>
      </c>
      <c r="AH2378" s="17" t="s">
        <v>6551</v>
      </c>
      <c r="AI2378" s="12" t="s">
        <v>6551</v>
      </c>
      <c r="AJ2378" s="17">
        <v>0</v>
      </c>
      <c r="AK2378" s="12" t="s">
        <v>6551</v>
      </c>
      <c r="AL2378" s="17">
        <v>0</v>
      </c>
      <c r="AM2378" s="12" t="s">
        <v>6551</v>
      </c>
      <c r="AN2378" s="17">
        <v>0</v>
      </c>
      <c r="AO2378" s="12" t="s">
        <v>6551</v>
      </c>
      <c r="AP2378" s="192">
        <v>0</v>
      </c>
      <c r="AQ2378" s="12" t="s">
        <v>6551</v>
      </c>
      <c r="AR2378" s="17">
        <v>47620</v>
      </c>
      <c r="AS2378" s="12" t="s">
        <v>6551</v>
      </c>
      <c r="AT2378" s="17">
        <v>0</v>
      </c>
      <c r="AU2378" s="1" t="s">
        <v>6551</v>
      </c>
      <c r="AV2378" s="1" t="str">
        <f>IF(OR(M2378="Q",O2378="Q",Q2378="Q",S2378="Q",U2378="Q",W2378="Q",Y2378="Q",AA2378="Q",AC2378="Q",AE2378="Q",AG2378="Q",AI2378="Q",AK2378="Q",AM2378="Q",AO2378="Q",AQ2378="Q",AS2378="Q",AU2378="Q"),"Yes","No")</f>
        <v>No</v>
      </c>
    </row>
    <row r="2379" spans="1:48" x14ac:dyDescent="0.2">
      <c r="A2379" s="1" t="s">
        <v>3516</v>
      </c>
      <c r="B2379" s="1" t="s">
        <v>1149</v>
      </c>
      <c r="C2379" s="1" t="s">
        <v>58</v>
      </c>
      <c r="D2379" s="194" t="s">
        <v>3517</v>
      </c>
      <c r="E2379" s="197" t="s">
        <v>3518</v>
      </c>
      <c r="F2379" s="1" t="s">
        <v>305</v>
      </c>
      <c r="G2379" s="1" t="s">
        <v>287</v>
      </c>
      <c r="H2379" s="17">
        <v>0</v>
      </c>
      <c r="I2379" s="12">
        <v>10</v>
      </c>
      <c r="J2379" s="1" t="s">
        <v>11</v>
      </c>
      <c r="K2379" s="1" t="s">
        <v>9</v>
      </c>
      <c r="L2379" s="4">
        <v>10</v>
      </c>
      <c r="M2379" s="1" t="s">
        <v>6551</v>
      </c>
      <c r="N2379" s="12">
        <v>0</v>
      </c>
      <c r="O2379" s="12" t="s">
        <v>6551</v>
      </c>
      <c r="P2379" s="14">
        <v>14.020738438454531</v>
      </c>
      <c r="Q2379" s="12" t="s">
        <v>6551</v>
      </c>
      <c r="R2379" s="14">
        <v>0</v>
      </c>
      <c r="S2379" s="12" t="s">
        <v>6551</v>
      </c>
      <c r="T2379" s="14">
        <v>1.4272011146240824</v>
      </c>
      <c r="U2379" s="12" t="s">
        <v>6551</v>
      </c>
      <c r="V2379" s="17">
        <v>0</v>
      </c>
      <c r="W2379" s="12" t="s">
        <v>6551</v>
      </c>
      <c r="X2379" s="17">
        <v>0</v>
      </c>
      <c r="Y2379" s="12" t="s">
        <v>6551</v>
      </c>
      <c r="Z2379" s="17">
        <v>261641</v>
      </c>
      <c r="AA2379" s="12" t="s">
        <v>6551</v>
      </c>
      <c r="AB2379" s="17" t="s">
        <v>6551</v>
      </c>
      <c r="AC2379" s="12" t="s">
        <v>6551</v>
      </c>
      <c r="AD2379" s="17">
        <v>0</v>
      </c>
      <c r="AE2379" s="12" t="s">
        <v>6551</v>
      </c>
      <c r="AF2379" s="17">
        <v>18661</v>
      </c>
      <c r="AG2379" s="12" t="s">
        <v>6551</v>
      </c>
      <c r="AH2379" s="17" t="s">
        <v>6551</v>
      </c>
      <c r="AI2379" s="12" t="s">
        <v>6551</v>
      </c>
      <c r="AJ2379" s="17">
        <v>0</v>
      </c>
      <c r="AK2379" s="12" t="s">
        <v>6551</v>
      </c>
      <c r="AL2379" s="17">
        <v>0</v>
      </c>
      <c r="AM2379" s="12" t="s">
        <v>6551</v>
      </c>
      <c r="AN2379" s="17">
        <v>0</v>
      </c>
      <c r="AO2379" s="12" t="s">
        <v>6551</v>
      </c>
      <c r="AP2379" s="192">
        <v>0</v>
      </c>
      <c r="AQ2379" s="12" t="s">
        <v>6551</v>
      </c>
      <c r="AR2379" s="17">
        <v>26633</v>
      </c>
      <c r="AS2379" s="12" t="s">
        <v>6551</v>
      </c>
      <c r="AT2379" s="17">
        <v>0</v>
      </c>
      <c r="AU2379" s="1" t="s">
        <v>6551</v>
      </c>
      <c r="AV2379" s="1" t="str">
        <f>IF(OR(M2379="Q",O2379="Q",Q2379="Q",S2379="Q",U2379="Q",W2379="Q",Y2379="Q",AA2379="Q",AC2379="Q",AE2379="Q",AG2379="Q",AI2379="Q",AK2379="Q",AM2379="Q",AO2379="Q",AQ2379="Q",AS2379="Q",AU2379="Q"),"Yes","No")</f>
        <v>No</v>
      </c>
    </row>
    <row r="2380" spans="1:48" x14ac:dyDescent="0.2">
      <c r="A2380" s="1" t="s">
        <v>6389</v>
      </c>
      <c r="B2380" s="1" t="s">
        <v>3864</v>
      </c>
      <c r="C2380" s="1" t="s">
        <v>58</v>
      </c>
      <c r="D2380" s="194" t="s">
        <v>3865</v>
      </c>
      <c r="E2380" s="197" t="s">
        <v>3866</v>
      </c>
      <c r="F2380" s="1" t="s">
        <v>305</v>
      </c>
      <c r="G2380" s="1" t="s">
        <v>287</v>
      </c>
      <c r="H2380" s="17">
        <v>0</v>
      </c>
      <c r="I2380" s="12">
        <v>10</v>
      </c>
      <c r="J2380" s="1" t="s">
        <v>11</v>
      </c>
      <c r="K2380" s="1" t="s">
        <v>9</v>
      </c>
      <c r="L2380" s="4">
        <v>10</v>
      </c>
      <c r="M2380" s="1" t="s">
        <v>6551</v>
      </c>
      <c r="N2380" s="12">
        <v>0</v>
      </c>
      <c r="O2380" s="12" t="s">
        <v>6551</v>
      </c>
      <c r="P2380" s="14">
        <v>13.404830197338228</v>
      </c>
      <c r="Q2380" s="12" t="s">
        <v>6551</v>
      </c>
      <c r="R2380" s="14">
        <v>0</v>
      </c>
      <c r="S2380" s="12" t="s">
        <v>6551</v>
      </c>
      <c r="T2380" s="14">
        <v>1.7170720513997246</v>
      </c>
      <c r="U2380" s="12" t="s">
        <v>6551</v>
      </c>
      <c r="V2380" s="17">
        <v>0</v>
      </c>
      <c r="W2380" s="12" t="s">
        <v>6551</v>
      </c>
      <c r="X2380" s="17">
        <v>0</v>
      </c>
      <c r="Y2380" s="12" t="s">
        <v>6551</v>
      </c>
      <c r="Z2380" s="17">
        <v>233673</v>
      </c>
      <c r="AA2380" s="12" t="s">
        <v>6551</v>
      </c>
      <c r="AB2380" s="17" t="s">
        <v>6551</v>
      </c>
      <c r="AC2380" s="12" t="s">
        <v>6551</v>
      </c>
      <c r="AD2380" s="17">
        <v>0</v>
      </c>
      <c r="AE2380" s="12" t="s">
        <v>6551</v>
      </c>
      <c r="AF2380" s="17">
        <v>17432</v>
      </c>
      <c r="AG2380" s="12" t="s">
        <v>6551</v>
      </c>
      <c r="AH2380" s="17" t="s">
        <v>6551</v>
      </c>
      <c r="AI2380" s="12" t="s">
        <v>6551</v>
      </c>
      <c r="AJ2380" s="17">
        <v>0</v>
      </c>
      <c r="AK2380" s="12" t="s">
        <v>6551</v>
      </c>
      <c r="AL2380" s="17">
        <v>0</v>
      </c>
      <c r="AM2380" s="12" t="s">
        <v>6551</v>
      </c>
      <c r="AN2380" s="17">
        <v>0</v>
      </c>
      <c r="AO2380" s="12" t="s">
        <v>6551</v>
      </c>
      <c r="AP2380" s="192">
        <v>0</v>
      </c>
      <c r="AQ2380" s="12" t="s">
        <v>6551</v>
      </c>
      <c r="AR2380" s="17">
        <v>29932</v>
      </c>
      <c r="AS2380" s="12" t="s">
        <v>6551</v>
      </c>
      <c r="AT2380" s="17">
        <v>0</v>
      </c>
      <c r="AU2380" s="1" t="s">
        <v>6551</v>
      </c>
      <c r="AV2380" s="1" t="str">
        <f>IF(OR(M2380="Q",O2380="Q",Q2380="Q",S2380="Q",U2380="Q",W2380="Q",Y2380="Q",AA2380="Q",AC2380="Q",AE2380="Q",AG2380="Q",AI2380="Q",AK2380="Q",AM2380="Q",AO2380="Q",AQ2380="Q",AS2380="Q",AU2380="Q"),"Yes","No")</f>
        <v>No</v>
      </c>
    </row>
    <row r="2381" spans="1:48" x14ac:dyDescent="0.2">
      <c r="A2381" s="1" t="s">
        <v>3948</v>
      </c>
      <c r="B2381" s="1" t="s">
        <v>3949</v>
      </c>
      <c r="C2381" s="1" t="s">
        <v>58</v>
      </c>
      <c r="D2381" s="194" t="s">
        <v>3950</v>
      </c>
      <c r="E2381" s="197" t="s">
        <v>3951</v>
      </c>
      <c r="F2381" s="1" t="s">
        <v>305</v>
      </c>
      <c r="G2381" s="1" t="s">
        <v>287</v>
      </c>
      <c r="H2381" s="17">
        <v>0</v>
      </c>
      <c r="I2381" s="12">
        <v>10</v>
      </c>
      <c r="J2381" s="1" t="s">
        <v>11</v>
      </c>
      <c r="K2381" s="1" t="s">
        <v>9</v>
      </c>
      <c r="L2381" s="4">
        <v>10</v>
      </c>
      <c r="M2381" s="1" t="s">
        <v>6551</v>
      </c>
      <c r="N2381" s="12">
        <v>0</v>
      </c>
      <c r="O2381" s="12" t="s">
        <v>6551</v>
      </c>
      <c r="P2381" s="14">
        <v>15.709439328277357</v>
      </c>
      <c r="Q2381" s="12" t="s">
        <v>6551</v>
      </c>
      <c r="R2381" s="14">
        <v>0</v>
      </c>
      <c r="S2381" s="12" t="s">
        <v>6551</v>
      </c>
      <c r="T2381" s="14">
        <v>2.630281690140845</v>
      </c>
      <c r="U2381" s="12" t="s">
        <v>6551</v>
      </c>
      <c r="V2381" s="17">
        <v>0</v>
      </c>
      <c r="W2381" s="12" t="s">
        <v>6551</v>
      </c>
      <c r="X2381" s="17">
        <v>0</v>
      </c>
      <c r="Y2381" s="12" t="s">
        <v>6551</v>
      </c>
      <c r="Z2381" s="17">
        <v>231997</v>
      </c>
      <c r="AA2381" s="12" t="s">
        <v>6551</v>
      </c>
      <c r="AB2381" s="17" t="s">
        <v>6551</v>
      </c>
      <c r="AC2381" s="12" t="s">
        <v>6551</v>
      </c>
      <c r="AD2381" s="17">
        <v>0</v>
      </c>
      <c r="AE2381" s="12" t="s">
        <v>6551</v>
      </c>
      <c r="AF2381" s="17">
        <v>14768</v>
      </c>
      <c r="AG2381" s="12" t="s">
        <v>6551</v>
      </c>
      <c r="AH2381" s="17" t="s">
        <v>6551</v>
      </c>
      <c r="AI2381" s="12" t="s">
        <v>6551</v>
      </c>
      <c r="AJ2381" s="17">
        <v>0</v>
      </c>
      <c r="AK2381" s="12" t="s">
        <v>6551</v>
      </c>
      <c r="AL2381" s="17">
        <v>0</v>
      </c>
      <c r="AM2381" s="12" t="s">
        <v>6551</v>
      </c>
      <c r="AN2381" s="17">
        <v>0</v>
      </c>
      <c r="AO2381" s="12" t="s">
        <v>6551</v>
      </c>
      <c r="AP2381" s="192">
        <v>0</v>
      </c>
      <c r="AQ2381" s="12" t="s">
        <v>6551</v>
      </c>
      <c r="AR2381" s="17">
        <v>38844</v>
      </c>
      <c r="AS2381" s="12" t="s">
        <v>6551</v>
      </c>
      <c r="AT2381" s="17">
        <v>0</v>
      </c>
      <c r="AU2381" s="1" t="s">
        <v>6551</v>
      </c>
      <c r="AV2381" s="1" t="str">
        <f>IF(OR(M2381="Q",O2381="Q",Q2381="Q",S2381="Q",U2381="Q",W2381="Q",Y2381="Q",AA2381="Q",AC2381="Q",AE2381="Q",AG2381="Q",AI2381="Q",AK2381="Q",AM2381="Q",AO2381="Q",AQ2381="Q",AS2381="Q",AU2381="Q"),"Yes","No")</f>
        <v>No</v>
      </c>
    </row>
    <row r="2382" spans="1:48" x14ac:dyDescent="0.2">
      <c r="A2382" s="1" t="s">
        <v>3989</v>
      </c>
      <c r="B2382" s="1" t="s">
        <v>3990</v>
      </c>
      <c r="C2382" s="1" t="s">
        <v>58</v>
      </c>
      <c r="D2382" s="194" t="s">
        <v>3991</v>
      </c>
      <c r="E2382" s="197" t="s">
        <v>3992</v>
      </c>
      <c r="F2382" s="1" t="s">
        <v>305</v>
      </c>
      <c r="G2382" s="1" t="s">
        <v>287</v>
      </c>
      <c r="H2382" s="17">
        <v>0</v>
      </c>
      <c r="I2382" s="12">
        <v>10</v>
      </c>
      <c r="J2382" s="1" t="s">
        <v>11</v>
      </c>
      <c r="K2382" s="1" t="s">
        <v>9</v>
      </c>
      <c r="L2382" s="4">
        <v>10</v>
      </c>
      <c r="M2382" s="1" t="s">
        <v>6551</v>
      </c>
      <c r="N2382" s="12">
        <v>0</v>
      </c>
      <c r="O2382" s="12" t="s">
        <v>6551</v>
      </c>
      <c r="P2382" s="14">
        <v>26.13079408008414</v>
      </c>
      <c r="Q2382" s="12" t="s">
        <v>6551</v>
      </c>
      <c r="R2382" s="14">
        <v>0</v>
      </c>
      <c r="S2382" s="12" t="s">
        <v>6551</v>
      </c>
      <c r="T2382" s="14">
        <v>2.0900007512583576</v>
      </c>
      <c r="U2382" s="12" t="s">
        <v>6551</v>
      </c>
      <c r="V2382" s="17">
        <v>0</v>
      </c>
      <c r="W2382" s="12" t="s">
        <v>6551</v>
      </c>
      <c r="X2382" s="17">
        <v>0</v>
      </c>
      <c r="Y2382" s="12" t="s">
        <v>6551</v>
      </c>
      <c r="Z2382" s="17">
        <v>347827</v>
      </c>
      <c r="AA2382" s="12" t="s">
        <v>6551</v>
      </c>
      <c r="AB2382" s="17" t="s">
        <v>6551</v>
      </c>
      <c r="AC2382" s="12" t="s">
        <v>6551</v>
      </c>
      <c r="AD2382" s="17">
        <v>0</v>
      </c>
      <c r="AE2382" s="12" t="s">
        <v>6551</v>
      </c>
      <c r="AF2382" s="17">
        <v>13311</v>
      </c>
      <c r="AG2382" s="12" t="s">
        <v>6551</v>
      </c>
      <c r="AH2382" s="17" t="s">
        <v>6551</v>
      </c>
      <c r="AI2382" s="12" t="s">
        <v>6551</v>
      </c>
      <c r="AJ2382" s="17">
        <v>0</v>
      </c>
      <c r="AK2382" s="12" t="s">
        <v>6551</v>
      </c>
      <c r="AL2382" s="17">
        <v>0</v>
      </c>
      <c r="AM2382" s="12" t="s">
        <v>6551</v>
      </c>
      <c r="AN2382" s="17">
        <v>0</v>
      </c>
      <c r="AO2382" s="12" t="s">
        <v>6551</v>
      </c>
      <c r="AP2382" s="192">
        <v>0</v>
      </c>
      <c r="AQ2382" s="12" t="s">
        <v>6551</v>
      </c>
      <c r="AR2382" s="17">
        <v>27820</v>
      </c>
      <c r="AS2382" s="12" t="s">
        <v>6551</v>
      </c>
      <c r="AT2382" s="17">
        <v>0</v>
      </c>
      <c r="AU2382" s="1" t="s">
        <v>6551</v>
      </c>
      <c r="AV2382" s="1" t="str">
        <f>IF(OR(M2382="Q",O2382="Q",Q2382="Q",S2382="Q",U2382="Q",W2382="Q",Y2382="Q",AA2382="Q",AC2382="Q",AE2382="Q",AG2382="Q",AI2382="Q",AK2382="Q",AM2382="Q",AO2382="Q",AQ2382="Q",AS2382="Q",AU2382="Q"),"Yes","No")</f>
        <v>No</v>
      </c>
    </row>
    <row r="2383" spans="1:48" x14ac:dyDescent="0.2">
      <c r="A2383" s="1" t="s">
        <v>3388</v>
      </c>
      <c r="B2383" s="1" t="s">
        <v>3389</v>
      </c>
      <c r="C2383" s="1" t="s">
        <v>71</v>
      </c>
      <c r="D2383" s="194" t="s">
        <v>3390</v>
      </c>
      <c r="E2383" s="197" t="s">
        <v>3391</v>
      </c>
      <c r="F2383" s="1" t="s">
        <v>239</v>
      </c>
      <c r="G2383" s="1" t="s">
        <v>287</v>
      </c>
      <c r="H2383" s="17">
        <v>0</v>
      </c>
      <c r="I2383" s="12">
        <v>10</v>
      </c>
      <c r="J2383" s="1" t="s">
        <v>11</v>
      </c>
      <c r="K2383" s="1" t="s">
        <v>9</v>
      </c>
      <c r="L2383" s="4">
        <v>10</v>
      </c>
      <c r="M2383" s="1" t="s">
        <v>6551</v>
      </c>
      <c r="N2383" s="12">
        <v>0</v>
      </c>
      <c r="O2383" s="12" t="s">
        <v>6551</v>
      </c>
      <c r="P2383" s="14">
        <v>20.538112896580142</v>
      </c>
      <c r="Q2383" s="12" t="s">
        <v>6551</v>
      </c>
      <c r="R2383" s="14">
        <v>0</v>
      </c>
      <c r="S2383" s="12" t="s">
        <v>6551</v>
      </c>
      <c r="T2383" s="14">
        <v>2.8141738772146683</v>
      </c>
      <c r="U2383" s="12" t="s">
        <v>6551</v>
      </c>
      <c r="V2383" s="17">
        <v>0</v>
      </c>
      <c r="W2383" s="12" t="s">
        <v>6551</v>
      </c>
      <c r="X2383" s="17">
        <v>0</v>
      </c>
      <c r="Y2383" s="12" t="s">
        <v>6551</v>
      </c>
      <c r="Z2383" s="17">
        <v>299076</v>
      </c>
      <c r="AA2383" s="12" t="s">
        <v>6551</v>
      </c>
      <c r="AB2383" s="17" t="s">
        <v>6551</v>
      </c>
      <c r="AC2383" s="12" t="s">
        <v>6551</v>
      </c>
      <c r="AD2383" s="17">
        <v>0</v>
      </c>
      <c r="AE2383" s="12" t="s">
        <v>6551</v>
      </c>
      <c r="AF2383" s="17">
        <v>14562</v>
      </c>
      <c r="AG2383" s="12" t="s">
        <v>6551</v>
      </c>
      <c r="AH2383" s="17" t="s">
        <v>6551</v>
      </c>
      <c r="AI2383" s="12" t="s">
        <v>6551</v>
      </c>
      <c r="AJ2383" s="17">
        <v>0</v>
      </c>
      <c r="AK2383" s="12" t="s">
        <v>6551</v>
      </c>
      <c r="AL2383" s="17">
        <v>0</v>
      </c>
      <c r="AM2383" s="12" t="s">
        <v>6551</v>
      </c>
      <c r="AN2383" s="17">
        <v>0</v>
      </c>
      <c r="AO2383" s="12" t="s">
        <v>6551</v>
      </c>
      <c r="AP2383" s="192">
        <v>0</v>
      </c>
      <c r="AQ2383" s="12" t="s">
        <v>6551</v>
      </c>
      <c r="AR2383" s="17">
        <v>40980</v>
      </c>
      <c r="AS2383" s="12" t="s">
        <v>6551</v>
      </c>
      <c r="AT2383" s="17">
        <v>0</v>
      </c>
      <c r="AU2383" s="1" t="s">
        <v>6551</v>
      </c>
      <c r="AV2383" s="1" t="str">
        <f>IF(OR(M2383="Q",O2383="Q",Q2383="Q",S2383="Q",U2383="Q",W2383="Q",Y2383="Q",AA2383="Q",AC2383="Q",AE2383="Q",AG2383="Q",AI2383="Q",AK2383="Q",AM2383="Q",AO2383="Q",AQ2383="Q",AS2383="Q",AU2383="Q"),"Yes","No")</f>
        <v>No</v>
      </c>
    </row>
    <row r="2384" spans="1:48" x14ac:dyDescent="0.2">
      <c r="A2384" s="1" t="s">
        <v>3456</v>
      </c>
      <c r="B2384" s="1" t="s">
        <v>3457</v>
      </c>
      <c r="C2384" s="1" t="s">
        <v>71</v>
      </c>
      <c r="D2384" s="194" t="s">
        <v>3458</v>
      </c>
      <c r="E2384" s="197" t="s">
        <v>3459</v>
      </c>
      <c r="F2384" s="1" t="s">
        <v>239</v>
      </c>
      <c r="G2384" s="1" t="s">
        <v>287</v>
      </c>
      <c r="H2384" s="17">
        <v>0</v>
      </c>
      <c r="I2384" s="12">
        <v>10</v>
      </c>
      <c r="J2384" s="1" t="s">
        <v>11</v>
      </c>
      <c r="K2384" s="1" t="s">
        <v>13</v>
      </c>
      <c r="L2384" s="4">
        <v>10</v>
      </c>
      <c r="M2384" s="1" t="s">
        <v>6551</v>
      </c>
      <c r="N2384" s="12">
        <v>0</v>
      </c>
      <c r="O2384" s="12" t="s">
        <v>6551</v>
      </c>
      <c r="P2384" s="14">
        <v>21.46399655469423</v>
      </c>
      <c r="Q2384" s="12" t="s">
        <v>6551</v>
      </c>
      <c r="R2384" s="14">
        <v>0</v>
      </c>
      <c r="S2384" s="12" t="s">
        <v>6551</v>
      </c>
      <c r="T2384" s="14">
        <v>2.1833763996554696</v>
      </c>
      <c r="U2384" s="12" t="s">
        <v>6551</v>
      </c>
      <c r="V2384" s="17">
        <v>0</v>
      </c>
      <c r="W2384" s="12" t="s">
        <v>6551</v>
      </c>
      <c r="X2384" s="17">
        <v>0</v>
      </c>
      <c r="Y2384" s="12" t="s">
        <v>6551</v>
      </c>
      <c r="Z2384" s="17">
        <v>249197</v>
      </c>
      <c r="AA2384" s="12" t="s">
        <v>6551</v>
      </c>
      <c r="AB2384" s="17" t="s">
        <v>6551</v>
      </c>
      <c r="AC2384" s="12" t="s">
        <v>6551</v>
      </c>
      <c r="AD2384" s="17">
        <v>0</v>
      </c>
      <c r="AE2384" s="12" t="s">
        <v>6551</v>
      </c>
      <c r="AF2384" s="17">
        <v>11610</v>
      </c>
      <c r="AG2384" s="12" t="s">
        <v>6551</v>
      </c>
      <c r="AH2384" s="17" t="s">
        <v>6551</v>
      </c>
      <c r="AI2384" s="12" t="s">
        <v>6551</v>
      </c>
      <c r="AJ2384" s="17">
        <v>0</v>
      </c>
      <c r="AK2384" s="12" t="s">
        <v>6551</v>
      </c>
      <c r="AL2384" s="17">
        <v>0</v>
      </c>
      <c r="AM2384" s="12" t="s">
        <v>6551</v>
      </c>
      <c r="AN2384" s="17">
        <v>0</v>
      </c>
      <c r="AO2384" s="12" t="s">
        <v>6551</v>
      </c>
      <c r="AP2384" s="192">
        <v>0</v>
      </c>
      <c r="AQ2384" s="12" t="s">
        <v>6551</v>
      </c>
      <c r="AR2384" s="17">
        <v>25349</v>
      </c>
      <c r="AS2384" s="12" t="s">
        <v>6551</v>
      </c>
      <c r="AT2384" s="17">
        <v>0</v>
      </c>
      <c r="AU2384" s="1" t="s">
        <v>6551</v>
      </c>
      <c r="AV2384" s="1" t="str">
        <f>IF(OR(M2384="Q",O2384="Q",Q2384="Q",S2384="Q",U2384="Q",W2384="Q",Y2384="Q",AA2384="Q",AC2384="Q",AE2384="Q",AG2384="Q",AI2384="Q",AK2384="Q",AM2384="Q",AO2384="Q",AQ2384="Q",AS2384="Q",AU2384="Q"),"Yes","No")</f>
        <v>No</v>
      </c>
    </row>
    <row r="2385" spans="1:48" x14ac:dyDescent="0.2">
      <c r="A2385" s="1" t="s">
        <v>3959</v>
      </c>
      <c r="B2385" s="1" t="s">
        <v>3489</v>
      </c>
      <c r="C2385" s="1" t="s">
        <v>71</v>
      </c>
      <c r="D2385" s="194" t="s">
        <v>3960</v>
      </c>
      <c r="E2385" s="197" t="s">
        <v>3961</v>
      </c>
      <c r="F2385" s="1" t="s">
        <v>239</v>
      </c>
      <c r="G2385" s="1" t="s">
        <v>287</v>
      </c>
      <c r="H2385" s="17">
        <v>0</v>
      </c>
      <c r="I2385" s="12">
        <v>10</v>
      </c>
      <c r="J2385" s="1" t="s">
        <v>11</v>
      </c>
      <c r="K2385" s="1" t="s">
        <v>13</v>
      </c>
      <c r="L2385" s="4">
        <v>10</v>
      </c>
      <c r="M2385" s="1" t="s">
        <v>6551</v>
      </c>
      <c r="N2385" s="12">
        <v>0</v>
      </c>
      <c r="O2385" s="12" t="s">
        <v>6551</v>
      </c>
      <c r="P2385" s="14">
        <v>19.301393728222997</v>
      </c>
      <c r="Q2385" s="12" t="s">
        <v>6551</v>
      </c>
      <c r="R2385" s="14">
        <v>0</v>
      </c>
      <c r="S2385" s="12" t="s">
        <v>6551</v>
      </c>
      <c r="T2385" s="14">
        <v>5.1940766550522648</v>
      </c>
      <c r="U2385" s="12" t="s">
        <v>6551</v>
      </c>
      <c r="V2385" s="17">
        <v>0</v>
      </c>
      <c r="W2385" s="12" t="s">
        <v>6551</v>
      </c>
      <c r="X2385" s="17">
        <v>0</v>
      </c>
      <c r="Y2385" s="12" t="s">
        <v>6551</v>
      </c>
      <c r="Z2385" s="17">
        <v>221580</v>
      </c>
      <c r="AA2385" s="12" t="s">
        <v>6551</v>
      </c>
      <c r="AB2385" s="17" t="s">
        <v>6551</v>
      </c>
      <c r="AC2385" s="12" t="s">
        <v>6551</v>
      </c>
      <c r="AD2385" s="17">
        <v>0</v>
      </c>
      <c r="AE2385" s="12" t="s">
        <v>6551</v>
      </c>
      <c r="AF2385" s="17">
        <v>11480</v>
      </c>
      <c r="AG2385" s="12" t="s">
        <v>6551</v>
      </c>
      <c r="AH2385" s="17" t="s">
        <v>6551</v>
      </c>
      <c r="AI2385" s="12" t="s">
        <v>6551</v>
      </c>
      <c r="AJ2385" s="17">
        <v>0</v>
      </c>
      <c r="AK2385" s="12" t="s">
        <v>6551</v>
      </c>
      <c r="AL2385" s="17">
        <v>0</v>
      </c>
      <c r="AM2385" s="12" t="s">
        <v>6551</v>
      </c>
      <c r="AN2385" s="17">
        <v>0</v>
      </c>
      <c r="AO2385" s="12" t="s">
        <v>6551</v>
      </c>
      <c r="AP2385" s="192">
        <v>0</v>
      </c>
      <c r="AQ2385" s="12" t="s">
        <v>6551</v>
      </c>
      <c r="AR2385" s="17">
        <v>59628</v>
      </c>
      <c r="AS2385" s="12" t="s">
        <v>6551</v>
      </c>
      <c r="AT2385" s="17">
        <v>0</v>
      </c>
      <c r="AU2385" s="1" t="s">
        <v>6551</v>
      </c>
      <c r="AV2385" s="1" t="str">
        <f>IF(OR(M2385="Q",O2385="Q",Q2385="Q",S2385="Q",U2385="Q",W2385="Q",Y2385="Q",AA2385="Q",AC2385="Q",AE2385="Q",AG2385="Q",AI2385="Q",AK2385="Q",AM2385="Q",AO2385="Q",AQ2385="Q",AS2385="Q",AU2385="Q"),"Yes","No")</f>
        <v>No</v>
      </c>
    </row>
    <row r="2386" spans="1:48" x14ac:dyDescent="0.2">
      <c r="A2386" s="1" t="s">
        <v>4077</v>
      </c>
      <c r="B2386" s="1" t="s">
        <v>4078</v>
      </c>
      <c r="C2386" s="1" t="s">
        <v>71</v>
      </c>
      <c r="D2386" s="194" t="s">
        <v>4079</v>
      </c>
      <c r="E2386" s="197" t="s">
        <v>4080</v>
      </c>
      <c r="F2386" s="1" t="s">
        <v>239</v>
      </c>
      <c r="G2386" s="1" t="s">
        <v>287</v>
      </c>
      <c r="H2386" s="17">
        <v>0</v>
      </c>
      <c r="I2386" s="12">
        <v>10</v>
      </c>
      <c r="J2386" s="1" t="s">
        <v>11</v>
      </c>
      <c r="K2386" s="1" t="s">
        <v>9</v>
      </c>
      <c r="L2386" s="4">
        <v>10</v>
      </c>
      <c r="M2386" s="1" t="s">
        <v>6551</v>
      </c>
      <c r="N2386" s="12">
        <v>0</v>
      </c>
      <c r="O2386" s="12" t="s">
        <v>6551</v>
      </c>
      <c r="P2386" s="14">
        <v>15.341493755286859</v>
      </c>
      <c r="Q2386" s="12" t="s">
        <v>6551</v>
      </c>
      <c r="R2386" s="14">
        <v>0</v>
      </c>
      <c r="S2386" s="12" t="s">
        <v>6551</v>
      </c>
      <c r="T2386" s="14">
        <v>4.0441856993581133</v>
      </c>
      <c r="U2386" s="12" t="s">
        <v>6551</v>
      </c>
      <c r="V2386" s="17">
        <v>0</v>
      </c>
      <c r="W2386" s="12" t="s">
        <v>6551</v>
      </c>
      <c r="X2386" s="17">
        <v>0</v>
      </c>
      <c r="Y2386" s="12" t="s">
        <v>6551</v>
      </c>
      <c r="Z2386" s="17">
        <v>308318</v>
      </c>
      <c r="AA2386" s="12" t="s">
        <v>6551</v>
      </c>
      <c r="AB2386" s="17" t="s">
        <v>6551</v>
      </c>
      <c r="AC2386" s="12" t="s">
        <v>6551</v>
      </c>
      <c r="AD2386" s="17">
        <v>0</v>
      </c>
      <c r="AE2386" s="12" t="s">
        <v>6551</v>
      </c>
      <c r="AF2386" s="17">
        <v>20097</v>
      </c>
      <c r="AG2386" s="12" t="s">
        <v>6551</v>
      </c>
      <c r="AH2386" s="17" t="s">
        <v>6551</v>
      </c>
      <c r="AI2386" s="12" t="s">
        <v>6551</v>
      </c>
      <c r="AJ2386" s="17">
        <v>0</v>
      </c>
      <c r="AK2386" s="12" t="s">
        <v>6551</v>
      </c>
      <c r="AL2386" s="17">
        <v>0</v>
      </c>
      <c r="AM2386" s="12" t="s">
        <v>6551</v>
      </c>
      <c r="AN2386" s="17">
        <v>0</v>
      </c>
      <c r="AO2386" s="12" t="s">
        <v>6551</v>
      </c>
      <c r="AP2386" s="192">
        <v>0</v>
      </c>
      <c r="AQ2386" s="12" t="s">
        <v>6551</v>
      </c>
      <c r="AR2386" s="17">
        <v>81276</v>
      </c>
      <c r="AS2386" s="12" t="s">
        <v>6551</v>
      </c>
      <c r="AT2386" s="17">
        <v>0</v>
      </c>
      <c r="AU2386" s="1" t="s">
        <v>6551</v>
      </c>
      <c r="AV2386" s="1" t="str">
        <f>IF(OR(M2386="Q",O2386="Q",Q2386="Q",S2386="Q",U2386="Q",W2386="Q",Y2386="Q",AA2386="Q",AC2386="Q",AE2386="Q",AG2386="Q",AI2386="Q",AK2386="Q",AM2386="Q",AO2386="Q",AQ2386="Q",AS2386="Q",AU2386="Q"),"Yes","No")</f>
        <v>No</v>
      </c>
    </row>
    <row r="2387" spans="1:48" x14ac:dyDescent="0.2">
      <c r="A2387" s="1" t="s">
        <v>4032</v>
      </c>
      <c r="B2387" s="1" t="s">
        <v>4033</v>
      </c>
      <c r="C2387" s="1" t="s">
        <v>96</v>
      </c>
      <c r="D2387" s="194" t="s">
        <v>4034</v>
      </c>
      <c r="E2387" s="197" t="s">
        <v>4035</v>
      </c>
      <c r="F2387" s="1" t="s">
        <v>239</v>
      </c>
      <c r="G2387" s="1" t="s">
        <v>287</v>
      </c>
      <c r="H2387" s="17">
        <v>0</v>
      </c>
      <c r="I2387" s="12">
        <v>10</v>
      </c>
      <c r="J2387" s="1" t="s">
        <v>11</v>
      </c>
      <c r="K2387" s="1" t="s">
        <v>9</v>
      </c>
      <c r="L2387" s="4">
        <v>10</v>
      </c>
      <c r="M2387" s="1" t="s">
        <v>6551</v>
      </c>
      <c r="N2387" s="12">
        <v>0</v>
      </c>
      <c r="O2387" s="12" t="s">
        <v>6551</v>
      </c>
      <c r="P2387" s="14">
        <v>14.874117798023867</v>
      </c>
      <c r="Q2387" s="12" t="s">
        <v>6551</v>
      </c>
      <c r="R2387" s="14">
        <v>0</v>
      </c>
      <c r="S2387" s="12" t="s">
        <v>6551</v>
      </c>
      <c r="T2387" s="14">
        <v>3.6149108174002311</v>
      </c>
      <c r="U2387" s="12" t="s">
        <v>6551</v>
      </c>
      <c r="V2387" s="17">
        <v>0</v>
      </c>
      <c r="W2387" s="12" t="s">
        <v>6551</v>
      </c>
      <c r="X2387" s="17">
        <v>0</v>
      </c>
      <c r="Y2387" s="12" t="s">
        <v>6551</v>
      </c>
      <c r="Z2387" s="17">
        <v>231828</v>
      </c>
      <c r="AA2387" s="12" t="s">
        <v>6551</v>
      </c>
      <c r="AB2387" s="17" t="s">
        <v>6551</v>
      </c>
      <c r="AC2387" s="12" t="s">
        <v>6551</v>
      </c>
      <c r="AD2387" s="17">
        <v>0</v>
      </c>
      <c r="AE2387" s="12" t="s">
        <v>6551</v>
      </c>
      <c r="AF2387" s="17">
        <v>15586</v>
      </c>
      <c r="AG2387" s="12" t="s">
        <v>6551</v>
      </c>
      <c r="AH2387" s="17" t="s">
        <v>6551</v>
      </c>
      <c r="AI2387" s="12" t="s">
        <v>6551</v>
      </c>
      <c r="AJ2387" s="17">
        <v>0</v>
      </c>
      <c r="AK2387" s="12" t="s">
        <v>6551</v>
      </c>
      <c r="AL2387" s="17">
        <v>0</v>
      </c>
      <c r="AM2387" s="12" t="s">
        <v>6551</v>
      </c>
      <c r="AN2387" s="17">
        <v>0</v>
      </c>
      <c r="AO2387" s="12" t="s">
        <v>6551</v>
      </c>
      <c r="AP2387" s="192">
        <v>0</v>
      </c>
      <c r="AQ2387" s="12" t="s">
        <v>6551</v>
      </c>
      <c r="AR2387" s="17">
        <v>56342</v>
      </c>
      <c r="AS2387" s="12" t="s">
        <v>6551</v>
      </c>
      <c r="AT2387" s="17">
        <v>0</v>
      </c>
      <c r="AU2387" s="1" t="s">
        <v>6551</v>
      </c>
      <c r="AV2387" s="1" t="str">
        <f>IF(OR(M2387="Q",O2387="Q",Q2387="Q",S2387="Q",U2387="Q",W2387="Q",Y2387="Q",AA2387="Q",AC2387="Q",AE2387="Q",AG2387="Q",AI2387="Q",AK2387="Q",AM2387="Q",AO2387="Q",AQ2387="Q",AS2387="Q",AU2387="Q"),"Yes","No")</f>
        <v>No</v>
      </c>
    </row>
    <row r="2388" spans="1:48" x14ac:dyDescent="0.2">
      <c r="A2388" s="1" t="s">
        <v>3481</v>
      </c>
      <c r="B2388" s="1" t="s">
        <v>1810</v>
      </c>
      <c r="C2388" s="1" t="s">
        <v>117</v>
      </c>
      <c r="D2388" s="194" t="s">
        <v>3482</v>
      </c>
      <c r="E2388" s="197" t="s">
        <v>3483</v>
      </c>
      <c r="F2388" s="1" t="s">
        <v>239</v>
      </c>
      <c r="G2388" s="1" t="s">
        <v>287</v>
      </c>
      <c r="H2388" s="17">
        <v>0</v>
      </c>
      <c r="I2388" s="12">
        <v>10</v>
      </c>
      <c r="J2388" s="1" t="s">
        <v>17</v>
      </c>
      <c r="K2388" s="1" t="s">
        <v>13</v>
      </c>
      <c r="L2388" s="4">
        <v>10</v>
      </c>
      <c r="M2388" s="1" t="s">
        <v>6551</v>
      </c>
      <c r="N2388" s="12">
        <v>0</v>
      </c>
      <c r="O2388" s="12" t="s">
        <v>6551</v>
      </c>
      <c r="P2388" s="14">
        <v>11.242677123131577</v>
      </c>
      <c r="Q2388" s="12" t="s">
        <v>6551</v>
      </c>
      <c r="R2388" s="14">
        <v>0</v>
      </c>
      <c r="S2388" s="12" t="s">
        <v>6551</v>
      </c>
      <c r="T2388" s="14">
        <v>3.9176218245190695</v>
      </c>
      <c r="U2388" s="12" t="s">
        <v>6551</v>
      </c>
      <c r="V2388" s="17">
        <v>0</v>
      </c>
      <c r="W2388" s="12" t="s">
        <v>6551</v>
      </c>
      <c r="X2388" s="17">
        <v>0</v>
      </c>
      <c r="Y2388" s="12" t="s">
        <v>6551</v>
      </c>
      <c r="Z2388" s="17">
        <v>335459</v>
      </c>
      <c r="AA2388" s="12" t="s">
        <v>6551</v>
      </c>
      <c r="AB2388" s="17" t="s">
        <v>6551</v>
      </c>
      <c r="AC2388" s="12" t="s">
        <v>6551</v>
      </c>
      <c r="AD2388" s="17">
        <v>0</v>
      </c>
      <c r="AE2388" s="12" t="s">
        <v>6551</v>
      </c>
      <c r="AF2388" s="17">
        <v>29838</v>
      </c>
      <c r="AG2388" s="12" t="s">
        <v>6551</v>
      </c>
      <c r="AH2388" s="17" t="s">
        <v>6551</v>
      </c>
      <c r="AI2388" s="12" t="s">
        <v>6551</v>
      </c>
      <c r="AJ2388" s="17">
        <v>0</v>
      </c>
      <c r="AK2388" s="12" t="s">
        <v>6551</v>
      </c>
      <c r="AL2388" s="17">
        <v>0</v>
      </c>
      <c r="AM2388" s="12" t="s">
        <v>6551</v>
      </c>
      <c r="AN2388" s="17">
        <v>0</v>
      </c>
      <c r="AO2388" s="12" t="s">
        <v>6551</v>
      </c>
      <c r="AP2388" s="192">
        <v>0</v>
      </c>
      <c r="AQ2388" s="12" t="s">
        <v>6551</v>
      </c>
      <c r="AR2388" s="17">
        <v>116894</v>
      </c>
      <c r="AS2388" s="12" t="s">
        <v>6551</v>
      </c>
      <c r="AT2388" s="17">
        <v>0</v>
      </c>
      <c r="AU2388" s="1" t="s">
        <v>6551</v>
      </c>
      <c r="AV2388" s="1" t="str">
        <f>IF(OR(M2388="Q",O2388="Q",Q2388="Q",S2388="Q",U2388="Q",W2388="Q",Y2388="Q",AA2388="Q",AC2388="Q",AE2388="Q",AG2388="Q",AI2388="Q",AK2388="Q",AM2388="Q",AO2388="Q",AQ2388="Q",AS2388="Q",AU2388="Q"),"Yes","No")</f>
        <v>No</v>
      </c>
    </row>
    <row r="2389" spans="1:48" x14ac:dyDescent="0.2">
      <c r="A2389" s="1" t="s">
        <v>6402</v>
      </c>
      <c r="B2389" s="1" t="s">
        <v>675</v>
      </c>
      <c r="C2389" s="1" t="s">
        <v>8</v>
      </c>
      <c r="D2389" s="194" t="s">
        <v>4419</v>
      </c>
      <c r="E2389" s="197" t="s">
        <v>4420</v>
      </c>
      <c r="F2389" s="1" t="s">
        <v>1645</v>
      </c>
      <c r="G2389" s="1" t="s">
        <v>287</v>
      </c>
      <c r="H2389" s="17">
        <v>0</v>
      </c>
      <c r="I2389" s="12">
        <v>10</v>
      </c>
      <c r="J2389" s="1" t="s">
        <v>11</v>
      </c>
      <c r="K2389" s="1" t="s">
        <v>9</v>
      </c>
      <c r="L2389" s="4">
        <v>10</v>
      </c>
      <c r="M2389" s="1" t="s">
        <v>6551</v>
      </c>
      <c r="N2389" s="12">
        <v>0</v>
      </c>
      <c r="O2389" s="12" t="s">
        <v>6551</v>
      </c>
      <c r="P2389" s="14">
        <v>18.49131476489967</v>
      </c>
      <c r="Q2389" s="12" t="s">
        <v>6551</v>
      </c>
      <c r="R2389" s="14">
        <v>0</v>
      </c>
      <c r="S2389" s="12" t="s">
        <v>6551</v>
      </c>
      <c r="T2389" s="14">
        <v>0.5296495956873315</v>
      </c>
      <c r="U2389" s="12" t="s">
        <v>6551</v>
      </c>
      <c r="V2389" s="17">
        <v>0</v>
      </c>
      <c r="W2389" s="12" t="s">
        <v>6551</v>
      </c>
      <c r="X2389" s="17">
        <v>0</v>
      </c>
      <c r="Y2389" s="12" t="s">
        <v>6551</v>
      </c>
      <c r="Z2389" s="17">
        <v>123485</v>
      </c>
      <c r="AA2389" s="12" t="s">
        <v>6551</v>
      </c>
      <c r="AB2389" s="17" t="s">
        <v>6551</v>
      </c>
      <c r="AC2389" s="12" t="s">
        <v>6551</v>
      </c>
      <c r="AD2389" s="17">
        <v>0</v>
      </c>
      <c r="AE2389" s="12" t="s">
        <v>6551</v>
      </c>
      <c r="AF2389" s="17">
        <v>6678</v>
      </c>
      <c r="AG2389" s="12" t="s">
        <v>6551</v>
      </c>
      <c r="AH2389" s="17" t="s">
        <v>6551</v>
      </c>
      <c r="AI2389" s="12" t="s">
        <v>6551</v>
      </c>
      <c r="AJ2389" s="17">
        <v>0</v>
      </c>
      <c r="AK2389" s="12" t="s">
        <v>6551</v>
      </c>
      <c r="AL2389" s="17">
        <v>0</v>
      </c>
      <c r="AM2389" s="12" t="s">
        <v>6551</v>
      </c>
      <c r="AN2389" s="17">
        <v>0</v>
      </c>
      <c r="AO2389" s="12" t="s">
        <v>6551</v>
      </c>
      <c r="AP2389" s="192">
        <v>0</v>
      </c>
      <c r="AQ2389" s="12" t="s">
        <v>6551</v>
      </c>
      <c r="AR2389" s="17">
        <v>3537</v>
      </c>
      <c r="AS2389" s="12" t="s">
        <v>6551</v>
      </c>
      <c r="AT2389" s="17">
        <v>0</v>
      </c>
      <c r="AU2389" s="1" t="s">
        <v>6551</v>
      </c>
      <c r="AV2389" s="1" t="str">
        <f>IF(OR(M2389="Q",O2389="Q",Q2389="Q",S2389="Q",U2389="Q",W2389="Q",Y2389="Q",AA2389="Q",AC2389="Q",AE2389="Q",AG2389="Q",AI2389="Q",AK2389="Q",AM2389="Q",AO2389="Q",AQ2389="Q",AS2389="Q",AU2389="Q"),"Yes","No")</f>
        <v>No</v>
      </c>
    </row>
    <row r="2390" spans="1:48" x14ac:dyDescent="0.2">
      <c r="A2390" s="1" t="s">
        <v>4182</v>
      </c>
      <c r="B2390" s="1" t="s">
        <v>4183</v>
      </c>
      <c r="C2390" s="1" t="s">
        <v>64</v>
      </c>
      <c r="D2390" s="194" t="s">
        <v>4184</v>
      </c>
      <c r="E2390" s="197" t="s">
        <v>4185</v>
      </c>
      <c r="F2390" s="1" t="s">
        <v>1645</v>
      </c>
      <c r="G2390" s="1" t="s">
        <v>287</v>
      </c>
      <c r="H2390" s="17">
        <v>0</v>
      </c>
      <c r="I2390" s="12">
        <v>10</v>
      </c>
      <c r="J2390" s="1" t="s">
        <v>11</v>
      </c>
      <c r="K2390" s="1" t="s">
        <v>9</v>
      </c>
      <c r="L2390" s="4">
        <v>10</v>
      </c>
      <c r="M2390" s="1" t="s">
        <v>6551</v>
      </c>
      <c r="N2390" s="12">
        <v>0</v>
      </c>
      <c r="O2390" s="12" t="s">
        <v>6551</v>
      </c>
      <c r="P2390" s="14">
        <v>11.821681256745412</v>
      </c>
      <c r="Q2390" s="12" t="s">
        <v>6551</v>
      </c>
      <c r="R2390" s="14">
        <v>0</v>
      </c>
      <c r="S2390" s="12" t="s">
        <v>6551</v>
      </c>
      <c r="T2390" s="14">
        <v>1.8186832953591558</v>
      </c>
      <c r="U2390" s="12" t="s">
        <v>6551</v>
      </c>
      <c r="V2390" s="17">
        <v>0</v>
      </c>
      <c r="W2390" s="12" t="s">
        <v>6551</v>
      </c>
      <c r="X2390" s="17">
        <v>0</v>
      </c>
      <c r="Y2390" s="12" t="s">
        <v>6551</v>
      </c>
      <c r="Z2390" s="17">
        <v>98581</v>
      </c>
      <c r="AA2390" s="12" t="s">
        <v>6551</v>
      </c>
      <c r="AB2390" s="17" t="s">
        <v>6551</v>
      </c>
      <c r="AC2390" s="12" t="s">
        <v>6551</v>
      </c>
      <c r="AD2390" s="17">
        <v>0</v>
      </c>
      <c r="AE2390" s="12" t="s">
        <v>6551</v>
      </c>
      <c r="AF2390" s="17">
        <v>8339</v>
      </c>
      <c r="AG2390" s="12" t="s">
        <v>6551</v>
      </c>
      <c r="AH2390" s="17" t="s">
        <v>6551</v>
      </c>
      <c r="AI2390" s="12" t="s">
        <v>6551</v>
      </c>
      <c r="AJ2390" s="17">
        <v>0</v>
      </c>
      <c r="AK2390" s="12" t="s">
        <v>6551</v>
      </c>
      <c r="AL2390" s="17">
        <v>0</v>
      </c>
      <c r="AM2390" s="12" t="s">
        <v>6551</v>
      </c>
      <c r="AN2390" s="17">
        <v>0</v>
      </c>
      <c r="AO2390" s="12" t="s">
        <v>6551</v>
      </c>
      <c r="AP2390" s="192">
        <v>0</v>
      </c>
      <c r="AQ2390" s="12" t="s">
        <v>6551</v>
      </c>
      <c r="AR2390" s="17">
        <v>15166</v>
      </c>
      <c r="AS2390" s="12" t="s">
        <v>6551</v>
      </c>
      <c r="AT2390" s="17">
        <v>0</v>
      </c>
      <c r="AU2390" s="1" t="s">
        <v>6551</v>
      </c>
      <c r="AV2390" s="1" t="str">
        <f>IF(OR(M2390="Q",O2390="Q",Q2390="Q",S2390="Q",U2390="Q",W2390="Q",Y2390="Q",AA2390="Q",AC2390="Q",AE2390="Q",AG2390="Q",AI2390="Q",AK2390="Q",AM2390="Q",AO2390="Q",AQ2390="Q",AS2390="Q",AU2390="Q"),"Yes","No")</f>
        <v>No</v>
      </c>
    </row>
    <row r="2391" spans="1:48" x14ac:dyDescent="0.2">
      <c r="A2391" s="1" t="s">
        <v>4263</v>
      </c>
      <c r="B2391" s="1" t="s">
        <v>778</v>
      </c>
      <c r="C2391" s="1" t="s">
        <v>64</v>
      </c>
      <c r="D2391" s="194" t="s">
        <v>4264</v>
      </c>
      <c r="E2391" s="197" t="s">
        <v>4265</v>
      </c>
      <c r="F2391" s="1" t="s">
        <v>239</v>
      </c>
      <c r="G2391" s="1" t="s">
        <v>287</v>
      </c>
      <c r="H2391" s="17">
        <v>0</v>
      </c>
      <c r="I2391" s="12">
        <v>10</v>
      </c>
      <c r="J2391" s="1" t="s">
        <v>11</v>
      </c>
      <c r="K2391" s="1" t="s">
        <v>9</v>
      </c>
      <c r="L2391" s="4">
        <v>10</v>
      </c>
      <c r="M2391" s="1" t="s">
        <v>6551</v>
      </c>
      <c r="N2391" s="12">
        <v>0</v>
      </c>
      <c r="O2391" s="12" t="s">
        <v>6551</v>
      </c>
      <c r="P2391" s="14">
        <v>14.651738446129633</v>
      </c>
      <c r="Q2391" s="12" t="s">
        <v>6551</v>
      </c>
      <c r="R2391" s="14">
        <v>0</v>
      </c>
      <c r="S2391" s="12" t="s">
        <v>6551</v>
      </c>
      <c r="T2391" s="14">
        <v>1.1239805408499071</v>
      </c>
      <c r="U2391" s="12" t="s">
        <v>6551</v>
      </c>
      <c r="V2391" s="17">
        <v>0</v>
      </c>
      <c r="W2391" s="12" t="s">
        <v>6551</v>
      </c>
      <c r="X2391" s="17">
        <v>0</v>
      </c>
      <c r="Y2391" s="12" t="s">
        <v>6551</v>
      </c>
      <c r="Z2391" s="17">
        <v>204802</v>
      </c>
      <c r="AA2391" s="12" t="s">
        <v>6551</v>
      </c>
      <c r="AB2391" s="17" t="s">
        <v>6551</v>
      </c>
      <c r="AC2391" s="12" t="s">
        <v>6551</v>
      </c>
      <c r="AD2391" s="17">
        <v>0</v>
      </c>
      <c r="AE2391" s="12" t="s">
        <v>6551</v>
      </c>
      <c r="AF2391" s="17">
        <v>13978</v>
      </c>
      <c r="AG2391" s="12" t="s">
        <v>6551</v>
      </c>
      <c r="AH2391" s="17" t="s">
        <v>6551</v>
      </c>
      <c r="AI2391" s="12" t="s">
        <v>6551</v>
      </c>
      <c r="AJ2391" s="17">
        <v>0</v>
      </c>
      <c r="AK2391" s="12" t="s">
        <v>6551</v>
      </c>
      <c r="AL2391" s="17">
        <v>0</v>
      </c>
      <c r="AM2391" s="12" t="s">
        <v>6551</v>
      </c>
      <c r="AN2391" s="17">
        <v>0</v>
      </c>
      <c r="AO2391" s="12" t="s">
        <v>6551</v>
      </c>
      <c r="AP2391" s="192">
        <v>0</v>
      </c>
      <c r="AQ2391" s="12" t="s">
        <v>6551</v>
      </c>
      <c r="AR2391" s="17">
        <v>15711</v>
      </c>
      <c r="AS2391" s="12" t="s">
        <v>6551</v>
      </c>
      <c r="AT2391" s="17">
        <v>0</v>
      </c>
      <c r="AU2391" s="1" t="s">
        <v>6551</v>
      </c>
      <c r="AV2391" s="1" t="str">
        <f>IF(OR(M2391="Q",O2391="Q",Q2391="Q",S2391="Q",U2391="Q",W2391="Q",Y2391="Q",AA2391="Q",AC2391="Q",AE2391="Q",AG2391="Q",AI2391="Q",AK2391="Q",AM2391="Q",AO2391="Q",AQ2391="Q",AS2391="Q",AU2391="Q"),"Yes","No")</f>
        <v>No</v>
      </c>
    </row>
    <row r="2392" spans="1:48" x14ac:dyDescent="0.2">
      <c r="A2392" s="1" t="s">
        <v>4604</v>
      </c>
      <c r="B2392" s="1" t="s">
        <v>4605</v>
      </c>
      <c r="C2392" s="1" t="s">
        <v>54</v>
      </c>
      <c r="D2392" s="194" t="s">
        <v>4606</v>
      </c>
      <c r="E2392" s="197" t="s">
        <v>4607</v>
      </c>
      <c r="F2392" s="1" t="s">
        <v>242</v>
      </c>
      <c r="G2392" s="1" t="s">
        <v>287</v>
      </c>
      <c r="H2392" s="17">
        <v>0</v>
      </c>
      <c r="I2392" s="12">
        <v>10</v>
      </c>
      <c r="J2392" s="1" t="s">
        <v>12</v>
      </c>
      <c r="K2392" s="1" t="s">
        <v>9</v>
      </c>
      <c r="L2392" s="4">
        <v>10</v>
      </c>
      <c r="M2392" s="1" t="s">
        <v>6551</v>
      </c>
      <c r="N2392" s="12">
        <v>0</v>
      </c>
      <c r="O2392" s="12" t="s">
        <v>6551</v>
      </c>
      <c r="P2392" s="14">
        <v>12.19328569054346</v>
      </c>
      <c r="Q2392" s="12" t="s">
        <v>6551</v>
      </c>
      <c r="R2392" s="14">
        <v>0</v>
      </c>
      <c r="S2392" s="12" t="s">
        <v>6551</v>
      </c>
      <c r="T2392" s="14">
        <v>11.883773752146695</v>
      </c>
      <c r="U2392" s="12" t="s">
        <v>6551</v>
      </c>
      <c r="V2392" s="17">
        <v>0</v>
      </c>
      <c r="W2392" s="12" t="s">
        <v>6551</v>
      </c>
      <c r="X2392" s="17">
        <v>0</v>
      </c>
      <c r="Y2392" s="12" t="s">
        <v>6551</v>
      </c>
      <c r="Z2392" s="17">
        <v>220101</v>
      </c>
      <c r="AA2392" s="12" t="s">
        <v>6551</v>
      </c>
      <c r="AB2392" s="17" t="s">
        <v>6551</v>
      </c>
      <c r="AC2392" s="12" t="s">
        <v>6551</v>
      </c>
      <c r="AD2392" s="17">
        <v>0</v>
      </c>
      <c r="AE2392" s="12" t="s">
        <v>6551</v>
      </c>
      <c r="AF2392" s="17">
        <v>18051</v>
      </c>
      <c r="AG2392" s="12" t="s">
        <v>6551</v>
      </c>
      <c r="AH2392" s="17" t="s">
        <v>6551</v>
      </c>
      <c r="AI2392" s="12" t="s">
        <v>6551</v>
      </c>
      <c r="AJ2392" s="17">
        <v>0</v>
      </c>
      <c r="AK2392" s="12" t="s">
        <v>6551</v>
      </c>
      <c r="AL2392" s="17">
        <v>0</v>
      </c>
      <c r="AM2392" s="12" t="s">
        <v>6551</v>
      </c>
      <c r="AN2392" s="17">
        <v>0</v>
      </c>
      <c r="AO2392" s="12" t="s">
        <v>6551</v>
      </c>
      <c r="AP2392" s="192">
        <v>0</v>
      </c>
      <c r="AQ2392" s="12" t="s">
        <v>6551</v>
      </c>
      <c r="AR2392" s="17">
        <v>214514</v>
      </c>
      <c r="AS2392" s="12" t="s">
        <v>6551</v>
      </c>
      <c r="AT2392" s="17">
        <v>0</v>
      </c>
      <c r="AU2392" s="1" t="s">
        <v>6551</v>
      </c>
      <c r="AV2392" s="1" t="str">
        <f>IF(OR(M2392="Q",O2392="Q",Q2392="Q",S2392="Q",U2392="Q",W2392="Q",Y2392="Q",AA2392="Q",AC2392="Q",AE2392="Q",AG2392="Q",AI2392="Q",AK2392="Q",AM2392="Q",AO2392="Q",AQ2392="Q",AS2392="Q",AU2392="Q"),"Yes","No")</f>
        <v>No</v>
      </c>
    </row>
    <row r="2393" spans="1:48" x14ac:dyDescent="0.2">
      <c r="A2393" s="1" t="s">
        <v>4531</v>
      </c>
      <c r="B2393" s="1" t="s">
        <v>4532</v>
      </c>
      <c r="C2393" s="1" t="s">
        <v>76</v>
      </c>
      <c r="D2393" s="194" t="s">
        <v>4533</v>
      </c>
      <c r="E2393" s="197" t="s">
        <v>4534</v>
      </c>
      <c r="F2393" s="1" t="s">
        <v>305</v>
      </c>
      <c r="G2393" s="1" t="s">
        <v>287</v>
      </c>
      <c r="H2393" s="17">
        <v>0</v>
      </c>
      <c r="I2393" s="12">
        <v>10</v>
      </c>
      <c r="J2393" s="1" t="s">
        <v>11</v>
      </c>
      <c r="K2393" s="1" t="s">
        <v>9</v>
      </c>
      <c r="L2393" s="4">
        <v>10</v>
      </c>
      <c r="M2393" s="1" t="s">
        <v>6551</v>
      </c>
      <c r="N2393" s="12">
        <v>0</v>
      </c>
      <c r="O2393" s="12" t="s">
        <v>6551</v>
      </c>
      <c r="P2393" s="14">
        <v>17.955516790231137</v>
      </c>
      <c r="Q2393" s="12" t="s">
        <v>6551</v>
      </c>
      <c r="R2393" s="14">
        <v>0</v>
      </c>
      <c r="S2393" s="12" t="s">
        <v>6551</v>
      </c>
      <c r="T2393" s="14">
        <v>0.47525076319232445</v>
      </c>
      <c r="U2393" s="12" t="s">
        <v>6551</v>
      </c>
      <c r="V2393" s="17">
        <v>0</v>
      </c>
      <c r="W2393" s="12" t="s">
        <v>6551</v>
      </c>
      <c r="X2393" s="17">
        <v>0</v>
      </c>
      <c r="Y2393" s="12" t="s">
        <v>6551</v>
      </c>
      <c r="Z2393" s="17">
        <v>164688</v>
      </c>
      <c r="AA2393" s="12" t="s">
        <v>6551</v>
      </c>
      <c r="AB2393" s="17" t="s">
        <v>6551</v>
      </c>
      <c r="AC2393" s="12" t="s">
        <v>6551</v>
      </c>
      <c r="AD2393" s="17">
        <v>0</v>
      </c>
      <c r="AE2393" s="12" t="s">
        <v>6551</v>
      </c>
      <c r="AF2393" s="17">
        <v>9172</v>
      </c>
      <c r="AG2393" s="12" t="s">
        <v>6551</v>
      </c>
      <c r="AH2393" s="17" t="s">
        <v>6551</v>
      </c>
      <c r="AI2393" s="12" t="s">
        <v>6551</v>
      </c>
      <c r="AJ2393" s="17">
        <v>0</v>
      </c>
      <c r="AK2393" s="12" t="s">
        <v>6551</v>
      </c>
      <c r="AL2393" s="17">
        <v>0</v>
      </c>
      <c r="AM2393" s="12" t="s">
        <v>6551</v>
      </c>
      <c r="AN2393" s="17">
        <v>0</v>
      </c>
      <c r="AO2393" s="12" t="s">
        <v>6551</v>
      </c>
      <c r="AP2393" s="192">
        <v>0</v>
      </c>
      <c r="AQ2393" s="12" t="s">
        <v>6551</v>
      </c>
      <c r="AR2393" s="17">
        <v>4359</v>
      </c>
      <c r="AS2393" s="12" t="s">
        <v>6551</v>
      </c>
      <c r="AT2393" s="17">
        <v>0</v>
      </c>
      <c r="AU2393" s="1" t="s">
        <v>6551</v>
      </c>
      <c r="AV2393" s="1" t="str">
        <f>IF(OR(M2393="Q",O2393="Q",Q2393="Q",S2393="Q",U2393="Q",W2393="Q",Y2393="Q",AA2393="Q",AC2393="Q",AE2393="Q",AG2393="Q",AI2393="Q",AK2393="Q",AM2393="Q",AO2393="Q",AQ2393="Q",AS2393="Q",AU2393="Q"),"Yes","No")</f>
        <v>No</v>
      </c>
    </row>
    <row r="2394" spans="1:48" x14ac:dyDescent="0.2">
      <c r="A2394" s="1" t="s">
        <v>5062</v>
      </c>
      <c r="B2394" s="1" t="s">
        <v>2037</v>
      </c>
      <c r="C2394" s="1" t="s">
        <v>76</v>
      </c>
      <c r="D2394" s="194" t="s">
        <v>5063</v>
      </c>
      <c r="E2394" s="197" t="s">
        <v>5064</v>
      </c>
      <c r="F2394" s="1" t="s">
        <v>305</v>
      </c>
      <c r="G2394" s="1" t="s">
        <v>287</v>
      </c>
      <c r="H2394" s="17">
        <v>0</v>
      </c>
      <c r="I2394" s="12">
        <v>10</v>
      </c>
      <c r="J2394" s="1" t="s">
        <v>11</v>
      </c>
      <c r="K2394" s="1" t="s">
        <v>9</v>
      </c>
      <c r="L2394" s="4">
        <v>10</v>
      </c>
      <c r="M2394" s="1" t="s">
        <v>6551</v>
      </c>
      <c r="N2394" s="12">
        <v>0</v>
      </c>
      <c r="O2394" s="12" t="s">
        <v>6551</v>
      </c>
      <c r="P2394" s="14">
        <v>13.296368226840164</v>
      </c>
      <c r="Q2394" s="12" t="s">
        <v>6551</v>
      </c>
      <c r="R2394" s="14">
        <v>0</v>
      </c>
      <c r="S2394" s="12" t="s">
        <v>6551</v>
      </c>
      <c r="T2394" s="14">
        <v>1.7325694309574675</v>
      </c>
      <c r="U2394" s="12" t="s">
        <v>6551</v>
      </c>
      <c r="V2394" s="17">
        <v>0</v>
      </c>
      <c r="W2394" s="12" t="s">
        <v>6551</v>
      </c>
      <c r="X2394" s="17">
        <v>0</v>
      </c>
      <c r="Y2394" s="12" t="s">
        <v>6551</v>
      </c>
      <c r="Z2394" s="17">
        <v>205389</v>
      </c>
      <c r="AA2394" s="12" t="s">
        <v>6551</v>
      </c>
      <c r="AB2394" s="17" t="s">
        <v>6551</v>
      </c>
      <c r="AC2394" s="12" t="s">
        <v>6551</v>
      </c>
      <c r="AD2394" s="17">
        <v>0</v>
      </c>
      <c r="AE2394" s="12" t="s">
        <v>6551</v>
      </c>
      <c r="AF2394" s="17">
        <v>15447</v>
      </c>
      <c r="AG2394" s="12" t="s">
        <v>6551</v>
      </c>
      <c r="AH2394" s="17" t="s">
        <v>6551</v>
      </c>
      <c r="AI2394" s="12" t="s">
        <v>6551</v>
      </c>
      <c r="AJ2394" s="17">
        <v>0</v>
      </c>
      <c r="AK2394" s="12" t="s">
        <v>6551</v>
      </c>
      <c r="AL2394" s="17">
        <v>0</v>
      </c>
      <c r="AM2394" s="12" t="s">
        <v>6551</v>
      </c>
      <c r="AN2394" s="17">
        <v>0</v>
      </c>
      <c r="AO2394" s="12" t="s">
        <v>6551</v>
      </c>
      <c r="AP2394" s="192">
        <v>0</v>
      </c>
      <c r="AQ2394" s="12" t="s">
        <v>6551</v>
      </c>
      <c r="AR2394" s="17">
        <v>26763</v>
      </c>
      <c r="AS2394" s="12" t="s">
        <v>6551</v>
      </c>
      <c r="AT2394" s="17">
        <v>0</v>
      </c>
      <c r="AU2394" s="1" t="s">
        <v>6551</v>
      </c>
      <c r="AV2394" s="1" t="str">
        <f>IF(OR(M2394="Q",O2394="Q",Q2394="Q",S2394="Q",U2394="Q",W2394="Q",Y2394="Q",AA2394="Q",AC2394="Q",AE2394="Q",AG2394="Q",AI2394="Q",AK2394="Q",AM2394="Q",AO2394="Q",AQ2394="Q",AS2394="Q",AU2394="Q"),"Yes","No")</f>
        <v>No</v>
      </c>
    </row>
    <row r="2395" spans="1:48" x14ac:dyDescent="0.2">
      <c r="A2395" s="1" t="s">
        <v>4734</v>
      </c>
      <c r="B2395" s="1" t="s">
        <v>4735</v>
      </c>
      <c r="C2395" s="1" t="s">
        <v>81</v>
      </c>
      <c r="D2395" s="194" t="s">
        <v>4736</v>
      </c>
      <c r="E2395" s="197" t="s">
        <v>4737</v>
      </c>
      <c r="F2395" s="1" t="s">
        <v>239</v>
      </c>
      <c r="G2395" s="1" t="s">
        <v>287</v>
      </c>
      <c r="H2395" s="17">
        <v>0</v>
      </c>
      <c r="I2395" s="12">
        <v>10</v>
      </c>
      <c r="J2395" s="1" t="s">
        <v>11</v>
      </c>
      <c r="K2395" s="1" t="s">
        <v>9</v>
      </c>
      <c r="L2395" s="4">
        <v>10</v>
      </c>
      <c r="M2395" s="1" t="s">
        <v>6551</v>
      </c>
      <c r="N2395" s="12">
        <v>0</v>
      </c>
      <c r="O2395" s="12" t="s">
        <v>6551</v>
      </c>
      <c r="P2395" s="14">
        <v>11.538884580131143</v>
      </c>
      <c r="Q2395" s="12" t="s">
        <v>6551</v>
      </c>
      <c r="R2395" s="14">
        <v>0</v>
      </c>
      <c r="S2395" s="12" t="s">
        <v>6551</v>
      </c>
      <c r="T2395" s="14">
        <v>5.3789043220757247</v>
      </c>
      <c r="U2395" s="12" t="s">
        <v>6551</v>
      </c>
      <c r="V2395" s="17">
        <v>0</v>
      </c>
      <c r="W2395" s="12" t="s">
        <v>6551</v>
      </c>
      <c r="X2395" s="17">
        <v>0</v>
      </c>
      <c r="Y2395" s="12" t="s">
        <v>6551</v>
      </c>
      <c r="Z2395" s="17">
        <v>163656</v>
      </c>
      <c r="AA2395" s="12" t="s">
        <v>6551</v>
      </c>
      <c r="AB2395" s="17" t="s">
        <v>6551</v>
      </c>
      <c r="AC2395" s="12" t="s">
        <v>6551</v>
      </c>
      <c r="AD2395" s="17">
        <v>0</v>
      </c>
      <c r="AE2395" s="12" t="s">
        <v>6551</v>
      </c>
      <c r="AF2395" s="17">
        <v>14183</v>
      </c>
      <c r="AG2395" s="12" t="s">
        <v>6551</v>
      </c>
      <c r="AH2395" s="17" t="s">
        <v>6551</v>
      </c>
      <c r="AI2395" s="12" t="s">
        <v>6551</v>
      </c>
      <c r="AJ2395" s="17">
        <v>0</v>
      </c>
      <c r="AK2395" s="12" t="s">
        <v>6551</v>
      </c>
      <c r="AL2395" s="17">
        <v>0</v>
      </c>
      <c r="AM2395" s="12" t="s">
        <v>6551</v>
      </c>
      <c r="AN2395" s="17">
        <v>0</v>
      </c>
      <c r="AO2395" s="12" t="s">
        <v>6551</v>
      </c>
      <c r="AP2395" s="192">
        <v>0</v>
      </c>
      <c r="AQ2395" s="12" t="s">
        <v>6551</v>
      </c>
      <c r="AR2395" s="17">
        <v>76289</v>
      </c>
      <c r="AS2395" s="12" t="s">
        <v>6551</v>
      </c>
      <c r="AT2395" s="17">
        <v>0</v>
      </c>
      <c r="AU2395" s="1" t="s">
        <v>6551</v>
      </c>
      <c r="AV2395" s="1" t="str">
        <f>IF(OR(M2395="Q",O2395="Q",Q2395="Q",S2395="Q",U2395="Q",W2395="Q",Y2395="Q",AA2395="Q",AC2395="Q",AE2395="Q",AG2395="Q",AI2395="Q",AK2395="Q",AM2395="Q",AO2395="Q",AQ2395="Q",AS2395="Q",AU2395="Q"),"Yes","No")</f>
        <v>No</v>
      </c>
    </row>
    <row r="2396" spans="1:48" x14ac:dyDescent="0.2">
      <c r="A2396" s="1" t="s">
        <v>5273</v>
      </c>
      <c r="B2396" s="1" t="s">
        <v>5274</v>
      </c>
      <c r="C2396" s="1" t="s">
        <v>201</v>
      </c>
      <c r="D2396" s="194" t="s">
        <v>5275</v>
      </c>
      <c r="E2396" s="197" t="s">
        <v>5276</v>
      </c>
      <c r="F2396" s="1" t="s">
        <v>305</v>
      </c>
      <c r="G2396" s="1" t="s">
        <v>287</v>
      </c>
      <c r="H2396" s="17">
        <v>0</v>
      </c>
      <c r="I2396" s="12">
        <v>10</v>
      </c>
      <c r="J2396" s="1" t="s">
        <v>11</v>
      </c>
      <c r="K2396" s="1" t="s">
        <v>9</v>
      </c>
      <c r="L2396" s="4">
        <v>10</v>
      </c>
      <c r="M2396" s="1" t="s">
        <v>6551</v>
      </c>
      <c r="N2396" s="12">
        <v>0</v>
      </c>
      <c r="O2396" s="12" t="s">
        <v>6551</v>
      </c>
      <c r="P2396" s="14">
        <v>10.33108648463384</v>
      </c>
      <c r="Q2396" s="12" t="s">
        <v>6551</v>
      </c>
      <c r="R2396" s="14">
        <v>0</v>
      </c>
      <c r="S2396" s="12" t="s">
        <v>6551</v>
      </c>
      <c r="T2396" s="14">
        <v>2.0992231235005141</v>
      </c>
      <c r="U2396" s="12" t="s">
        <v>6551</v>
      </c>
      <c r="V2396" s="17">
        <v>0</v>
      </c>
      <c r="W2396" s="12" t="s">
        <v>6551</v>
      </c>
      <c r="X2396" s="17">
        <v>0</v>
      </c>
      <c r="Y2396" s="12" t="s">
        <v>6551</v>
      </c>
      <c r="Z2396" s="17">
        <v>180856</v>
      </c>
      <c r="AA2396" s="12" t="s">
        <v>6551</v>
      </c>
      <c r="AB2396" s="17" t="s">
        <v>6551</v>
      </c>
      <c r="AC2396" s="12" t="s">
        <v>6551</v>
      </c>
      <c r="AD2396" s="17">
        <v>0</v>
      </c>
      <c r="AE2396" s="12" t="s">
        <v>6551</v>
      </c>
      <c r="AF2396" s="17">
        <v>17506</v>
      </c>
      <c r="AG2396" s="12" t="s">
        <v>6551</v>
      </c>
      <c r="AH2396" s="17" t="s">
        <v>6551</v>
      </c>
      <c r="AI2396" s="12" t="s">
        <v>6551</v>
      </c>
      <c r="AJ2396" s="17">
        <v>0</v>
      </c>
      <c r="AK2396" s="12" t="s">
        <v>6551</v>
      </c>
      <c r="AL2396" s="17">
        <v>0</v>
      </c>
      <c r="AM2396" s="12" t="s">
        <v>6551</v>
      </c>
      <c r="AN2396" s="17">
        <v>0</v>
      </c>
      <c r="AO2396" s="12" t="s">
        <v>6551</v>
      </c>
      <c r="AP2396" s="192">
        <v>0</v>
      </c>
      <c r="AQ2396" s="12" t="s">
        <v>6551</v>
      </c>
      <c r="AR2396" s="17">
        <v>36749</v>
      </c>
      <c r="AS2396" s="12" t="s">
        <v>6551</v>
      </c>
      <c r="AT2396" s="17">
        <v>0</v>
      </c>
      <c r="AU2396" s="1" t="s">
        <v>6551</v>
      </c>
      <c r="AV2396" s="1" t="str">
        <f>IF(OR(M2396="Q",O2396="Q",Q2396="Q",S2396="Q",U2396="Q",W2396="Q",Y2396="Q",AA2396="Q",AC2396="Q",AE2396="Q",AG2396="Q",AI2396="Q",AK2396="Q",AM2396="Q",AO2396="Q",AQ2396="Q",AS2396="Q",AU2396="Q"),"Yes","No")</f>
        <v>No</v>
      </c>
    </row>
    <row r="2397" spans="1:48" x14ac:dyDescent="0.2">
      <c r="A2397" s="1" t="s">
        <v>5691</v>
      </c>
      <c r="B2397" s="1" t="s">
        <v>5692</v>
      </c>
      <c r="C2397" s="1" t="s">
        <v>26</v>
      </c>
      <c r="D2397" s="194" t="s">
        <v>5693</v>
      </c>
      <c r="E2397" s="197" t="s">
        <v>5694</v>
      </c>
      <c r="F2397" s="1" t="s">
        <v>239</v>
      </c>
      <c r="G2397" s="1" t="s">
        <v>287</v>
      </c>
      <c r="H2397" s="17">
        <v>0</v>
      </c>
      <c r="I2397" s="12">
        <v>10</v>
      </c>
      <c r="J2397" s="1" t="s">
        <v>12</v>
      </c>
      <c r="K2397" s="1" t="s">
        <v>9</v>
      </c>
      <c r="L2397" s="4">
        <v>10</v>
      </c>
      <c r="M2397" s="1" t="s">
        <v>6551</v>
      </c>
      <c r="N2397" s="12">
        <v>0</v>
      </c>
      <c r="O2397" s="12" t="s">
        <v>6551</v>
      </c>
      <c r="P2397" s="14">
        <v>15.389489331392648</v>
      </c>
      <c r="Q2397" s="12" t="s">
        <v>6551</v>
      </c>
      <c r="R2397" s="14">
        <v>0</v>
      </c>
      <c r="S2397" s="12" t="s">
        <v>6551</v>
      </c>
      <c r="T2397" s="14">
        <v>5.8186801275897313</v>
      </c>
      <c r="U2397" s="12" t="s">
        <v>6551</v>
      </c>
      <c r="V2397" s="17">
        <v>0</v>
      </c>
      <c r="W2397" s="12" t="s">
        <v>6551</v>
      </c>
      <c r="X2397" s="17">
        <v>0</v>
      </c>
      <c r="Y2397" s="12" t="s">
        <v>6551</v>
      </c>
      <c r="Z2397" s="17">
        <v>496942</v>
      </c>
      <c r="AA2397" s="12" t="s">
        <v>6551</v>
      </c>
      <c r="AB2397" s="17" t="s">
        <v>6551</v>
      </c>
      <c r="AC2397" s="12" t="s">
        <v>6551</v>
      </c>
      <c r="AD2397" s="17">
        <v>0</v>
      </c>
      <c r="AE2397" s="12" t="s">
        <v>6551</v>
      </c>
      <c r="AF2397" s="17">
        <v>32291</v>
      </c>
      <c r="AG2397" s="12" t="s">
        <v>6551</v>
      </c>
      <c r="AH2397" s="17" t="s">
        <v>6551</v>
      </c>
      <c r="AI2397" s="12" t="s">
        <v>6551</v>
      </c>
      <c r="AJ2397" s="17">
        <v>0</v>
      </c>
      <c r="AK2397" s="12" t="s">
        <v>6551</v>
      </c>
      <c r="AL2397" s="17">
        <v>0</v>
      </c>
      <c r="AM2397" s="12" t="s">
        <v>6551</v>
      </c>
      <c r="AN2397" s="17">
        <v>0</v>
      </c>
      <c r="AO2397" s="12" t="s">
        <v>6551</v>
      </c>
      <c r="AP2397" s="192">
        <v>0</v>
      </c>
      <c r="AQ2397" s="12" t="s">
        <v>6551</v>
      </c>
      <c r="AR2397" s="17">
        <v>187891</v>
      </c>
      <c r="AS2397" s="12" t="s">
        <v>6551</v>
      </c>
      <c r="AT2397" s="17">
        <v>0</v>
      </c>
      <c r="AU2397" s="1" t="s">
        <v>6551</v>
      </c>
      <c r="AV2397" s="1" t="str">
        <f>IF(OR(M2397="Q",O2397="Q",Q2397="Q",S2397="Q",U2397="Q",W2397="Q",Y2397="Q",AA2397="Q",AC2397="Q",AE2397="Q",AG2397="Q",AI2397="Q",AK2397="Q",AM2397="Q",AO2397="Q",AQ2397="Q",AS2397="Q",AU2397="Q"),"Yes","No")</f>
        <v>No</v>
      </c>
    </row>
    <row r="2398" spans="1:48" x14ac:dyDescent="0.2">
      <c r="A2398" s="1" t="s">
        <v>3484</v>
      </c>
      <c r="B2398" s="1" t="s">
        <v>3485</v>
      </c>
      <c r="C2398" s="1" t="s">
        <v>73</v>
      </c>
      <c r="D2398" s="194" t="s">
        <v>3486</v>
      </c>
      <c r="E2398" s="197" t="s">
        <v>3487</v>
      </c>
      <c r="F2398" s="1" t="s">
        <v>242</v>
      </c>
      <c r="G2398" s="1" t="s">
        <v>287</v>
      </c>
      <c r="H2398" s="17">
        <v>0</v>
      </c>
      <c r="I2398" s="12">
        <v>10</v>
      </c>
      <c r="J2398" s="1" t="s">
        <v>11</v>
      </c>
      <c r="K2398" s="1" t="s">
        <v>9</v>
      </c>
      <c r="L2398" s="4">
        <v>9</v>
      </c>
      <c r="M2398" s="1" t="s">
        <v>6551</v>
      </c>
      <c r="N2398" s="12">
        <v>0</v>
      </c>
      <c r="O2398" s="12" t="s">
        <v>6551</v>
      </c>
      <c r="P2398" s="14">
        <v>14.301454306062601</v>
      </c>
      <c r="Q2398" s="12" t="s">
        <v>6551</v>
      </c>
      <c r="R2398" s="14">
        <v>0</v>
      </c>
      <c r="S2398" s="12" t="s">
        <v>6551</v>
      </c>
      <c r="T2398" s="14">
        <v>4.404452690166976</v>
      </c>
      <c r="U2398" s="12" t="s">
        <v>6551</v>
      </c>
      <c r="V2398" s="17">
        <v>0</v>
      </c>
      <c r="W2398" s="12" t="s">
        <v>6551</v>
      </c>
      <c r="X2398" s="17">
        <v>0</v>
      </c>
      <c r="Y2398" s="12" t="s">
        <v>6551</v>
      </c>
      <c r="Z2398" s="17">
        <v>238963</v>
      </c>
      <c r="AA2398" s="12" t="s">
        <v>6551</v>
      </c>
      <c r="AB2398" s="17" t="s">
        <v>6551</v>
      </c>
      <c r="AC2398" s="12" t="s">
        <v>6551</v>
      </c>
      <c r="AD2398" s="17">
        <v>0</v>
      </c>
      <c r="AE2398" s="12" t="s">
        <v>6551</v>
      </c>
      <c r="AF2398" s="17">
        <v>16709</v>
      </c>
      <c r="AG2398" s="12" t="s">
        <v>6551</v>
      </c>
      <c r="AH2398" s="17" t="s">
        <v>6551</v>
      </c>
      <c r="AI2398" s="12" t="s">
        <v>6551</v>
      </c>
      <c r="AJ2398" s="17">
        <v>0</v>
      </c>
      <c r="AK2398" s="12" t="s">
        <v>6551</v>
      </c>
      <c r="AL2398" s="17">
        <v>0</v>
      </c>
      <c r="AM2398" s="12" t="s">
        <v>6551</v>
      </c>
      <c r="AN2398" s="17">
        <v>0</v>
      </c>
      <c r="AO2398" s="12" t="s">
        <v>6551</v>
      </c>
      <c r="AP2398" s="192">
        <v>0</v>
      </c>
      <c r="AQ2398" s="12" t="s">
        <v>6551</v>
      </c>
      <c r="AR2398" s="17">
        <v>73594</v>
      </c>
      <c r="AS2398" s="12" t="s">
        <v>6551</v>
      </c>
      <c r="AT2398" s="17">
        <v>0</v>
      </c>
      <c r="AU2398" s="1" t="s">
        <v>6551</v>
      </c>
      <c r="AV2398" s="1" t="str">
        <f>IF(OR(M2398="Q",O2398="Q",Q2398="Q",S2398="Q",U2398="Q",W2398="Q",Y2398="Q",AA2398="Q",AC2398="Q",AE2398="Q",AG2398="Q",AI2398="Q",AK2398="Q",AM2398="Q",AO2398="Q",AQ2398="Q",AS2398="Q",AU2398="Q"),"Yes","No")</f>
        <v>No</v>
      </c>
    </row>
    <row r="2399" spans="1:48" x14ac:dyDescent="0.2">
      <c r="A2399" s="1" t="s">
        <v>69</v>
      </c>
      <c r="B2399" s="1" t="s">
        <v>1134</v>
      </c>
      <c r="C2399" s="1" t="s">
        <v>66</v>
      </c>
      <c r="D2399" s="194">
        <v>3042</v>
      </c>
      <c r="E2399" s="197">
        <v>30042</v>
      </c>
      <c r="F2399" s="1" t="s">
        <v>239</v>
      </c>
      <c r="G2399" s="1" t="s">
        <v>6120</v>
      </c>
      <c r="H2399" s="17">
        <v>182696</v>
      </c>
      <c r="I2399" s="12">
        <v>10</v>
      </c>
      <c r="J2399" s="1" t="s">
        <v>12</v>
      </c>
      <c r="K2399" s="1" t="s">
        <v>9</v>
      </c>
      <c r="L2399" s="4">
        <v>8</v>
      </c>
      <c r="M2399" s="1" t="s">
        <v>6551</v>
      </c>
      <c r="N2399" s="12">
        <v>0</v>
      </c>
      <c r="O2399" s="12" t="s">
        <v>6551</v>
      </c>
      <c r="P2399" s="14">
        <v>15.335064935064935</v>
      </c>
      <c r="Q2399" s="12" t="s">
        <v>6551</v>
      </c>
      <c r="R2399" s="14">
        <v>0</v>
      </c>
      <c r="S2399" s="12" t="s">
        <v>6551</v>
      </c>
      <c r="T2399" s="14">
        <v>16.586862412949369</v>
      </c>
      <c r="U2399" s="12" t="s">
        <v>6551</v>
      </c>
      <c r="V2399" s="17">
        <v>0</v>
      </c>
      <c r="W2399" s="12" t="s">
        <v>6551</v>
      </c>
      <c r="X2399" s="17">
        <v>0</v>
      </c>
      <c r="Y2399" s="12" t="s">
        <v>6551</v>
      </c>
      <c r="Z2399" s="17">
        <v>407376</v>
      </c>
      <c r="AA2399" s="12" t="s">
        <v>6551</v>
      </c>
      <c r="AB2399" s="17" t="s">
        <v>6551</v>
      </c>
      <c r="AC2399" s="12" t="s">
        <v>6551</v>
      </c>
      <c r="AD2399" s="17">
        <v>0</v>
      </c>
      <c r="AE2399" s="12" t="s">
        <v>6551</v>
      </c>
      <c r="AF2399" s="17">
        <v>26565</v>
      </c>
      <c r="AG2399" s="12" t="s">
        <v>6551</v>
      </c>
      <c r="AH2399" s="17" t="s">
        <v>6551</v>
      </c>
      <c r="AI2399" s="12" t="s">
        <v>6551</v>
      </c>
      <c r="AJ2399" s="17">
        <v>0</v>
      </c>
      <c r="AK2399" s="12" t="s">
        <v>6551</v>
      </c>
      <c r="AL2399" s="17">
        <v>0</v>
      </c>
      <c r="AM2399" s="12" t="s">
        <v>6551</v>
      </c>
      <c r="AN2399" s="17">
        <v>0</v>
      </c>
      <c r="AO2399" s="12" t="s">
        <v>6551</v>
      </c>
      <c r="AP2399" s="192">
        <v>0</v>
      </c>
      <c r="AQ2399" s="12" t="s">
        <v>6551</v>
      </c>
      <c r="AR2399" s="17">
        <v>440630</v>
      </c>
      <c r="AS2399" s="12" t="s">
        <v>6551</v>
      </c>
      <c r="AT2399" s="17">
        <v>0</v>
      </c>
      <c r="AU2399" s="1" t="s">
        <v>6551</v>
      </c>
      <c r="AV2399" s="1" t="str">
        <f>IF(OR(M2399="Q",O2399="Q",Q2399="Q",S2399="Q",U2399="Q",W2399="Q",Y2399="Q",AA2399="Q",AC2399="Q",AE2399="Q",AG2399="Q",AI2399="Q",AK2399="Q",AM2399="Q",AO2399="Q",AQ2399="Q",AS2399="Q",AU2399="Q"),"Yes","No")</f>
        <v>No</v>
      </c>
    </row>
    <row r="2400" spans="1:48" x14ac:dyDescent="0.2">
      <c r="A2400" s="1" t="s">
        <v>1075</v>
      </c>
      <c r="B2400" s="1" t="s">
        <v>1076</v>
      </c>
      <c r="C2400" s="1" t="s">
        <v>58</v>
      </c>
      <c r="D2400" s="194">
        <v>5053</v>
      </c>
      <c r="E2400" s="197">
        <v>50053</v>
      </c>
      <c r="F2400" s="1" t="s">
        <v>239</v>
      </c>
      <c r="G2400" s="1" t="s">
        <v>236</v>
      </c>
      <c r="H2400" s="17">
        <v>92742</v>
      </c>
      <c r="I2400" s="12">
        <v>10</v>
      </c>
      <c r="J2400" s="1" t="s">
        <v>12</v>
      </c>
      <c r="K2400" s="1" t="s">
        <v>9</v>
      </c>
      <c r="L2400" s="4">
        <v>8</v>
      </c>
      <c r="M2400" s="1" t="s">
        <v>6551</v>
      </c>
      <c r="N2400" s="12">
        <v>0</v>
      </c>
      <c r="O2400" s="12" t="s">
        <v>6551</v>
      </c>
      <c r="P2400" s="14">
        <v>13.279272522733665</v>
      </c>
      <c r="Q2400" s="12" t="s">
        <v>6551</v>
      </c>
      <c r="R2400" s="14">
        <v>1.2758925279383329</v>
      </c>
      <c r="S2400" s="12" t="s">
        <v>6551</v>
      </c>
      <c r="T2400" s="14">
        <v>11.780600606231054</v>
      </c>
      <c r="U2400" s="12" t="s">
        <v>6551</v>
      </c>
      <c r="V2400" s="17">
        <v>432530</v>
      </c>
      <c r="W2400" s="12" t="s">
        <v>6551</v>
      </c>
      <c r="X2400" s="17">
        <v>440822</v>
      </c>
      <c r="Y2400" s="12" t="s">
        <v>6551</v>
      </c>
      <c r="Z2400" s="17">
        <v>424950</v>
      </c>
      <c r="AA2400" s="12" t="s">
        <v>6551</v>
      </c>
      <c r="AB2400" s="17">
        <v>15872</v>
      </c>
      <c r="AC2400" s="12" t="s">
        <v>6551</v>
      </c>
      <c r="AD2400" s="17">
        <v>33973</v>
      </c>
      <c r="AE2400" s="12" t="s">
        <v>6551</v>
      </c>
      <c r="AF2400" s="17">
        <v>32001</v>
      </c>
      <c r="AG2400" s="12" t="s">
        <v>6551</v>
      </c>
      <c r="AH2400" s="17">
        <v>1972</v>
      </c>
      <c r="AI2400" s="12" t="s">
        <v>6551</v>
      </c>
      <c r="AJ2400" s="17">
        <v>0</v>
      </c>
      <c r="AK2400" s="12" t="s">
        <v>6551</v>
      </c>
      <c r="AL2400" s="17">
        <v>0</v>
      </c>
      <c r="AM2400" s="12" t="s">
        <v>6551</v>
      </c>
      <c r="AN2400" s="17">
        <v>0</v>
      </c>
      <c r="AO2400" s="12" t="s">
        <v>6551</v>
      </c>
      <c r="AP2400" s="192">
        <v>0</v>
      </c>
      <c r="AQ2400" s="12" t="s">
        <v>6551</v>
      </c>
      <c r="AR2400" s="17">
        <v>376991</v>
      </c>
      <c r="AS2400" s="12" t="s">
        <v>6551</v>
      </c>
      <c r="AT2400" s="17">
        <v>481000</v>
      </c>
      <c r="AU2400" s="1" t="s">
        <v>6551</v>
      </c>
      <c r="AV2400" s="1" t="str">
        <f>IF(OR(M2400="Q",O2400="Q",Q2400="Q",S2400="Q",U2400="Q",W2400="Q",Y2400="Q",AA2400="Q",AC2400="Q",AE2400="Q",AG2400="Q",AI2400="Q",AK2400="Q",AM2400="Q",AO2400="Q",AQ2400="Q",AS2400="Q",AU2400="Q"),"Yes","No")</f>
        <v>No</v>
      </c>
    </row>
    <row r="2401" spans="1:48" x14ac:dyDescent="0.2">
      <c r="A2401" s="1" t="s">
        <v>496</v>
      </c>
      <c r="B2401" s="1" t="s">
        <v>497</v>
      </c>
      <c r="C2401" s="1" t="s">
        <v>64</v>
      </c>
      <c r="D2401" s="194">
        <v>6025</v>
      </c>
      <c r="E2401" s="197">
        <v>60025</v>
      </c>
      <c r="F2401" s="1" t="s">
        <v>239</v>
      </c>
      <c r="G2401" s="1" t="s">
        <v>6120</v>
      </c>
      <c r="H2401" s="17">
        <v>82804</v>
      </c>
      <c r="I2401" s="12">
        <v>10</v>
      </c>
      <c r="J2401" s="1" t="s">
        <v>12</v>
      </c>
      <c r="K2401" s="1" t="s">
        <v>9</v>
      </c>
      <c r="L2401" s="4">
        <v>8</v>
      </c>
      <c r="M2401" s="1" t="s">
        <v>6551</v>
      </c>
      <c r="N2401" s="12">
        <v>0</v>
      </c>
      <c r="O2401" s="12" t="s">
        <v>6551</v>
      </c>
      <c r="P2401" s="14">
        <v>15.957315114887157</v>
      </c>
      <c r="Q2401" s="12" t="s">
        <v>6551</v>
      </c>
      <c r="R2401" s="14">
        <v>0</v>
      </c>
      <c r="S2401" s="12" t="s">
        <v>6551</v>
      </c>
      <c r="T2401" s="14">
        <v>20.092493649820444</v>
      </c>
      <c r="U2401" s="12" t="s">
        <v>6551</v>
      </c>
      <c r="V2401" s="17">
        <v>0</v>
      </c>
      <c r="W2401" s="12" t="s">
        <v>6551</v>
      </c>
      <c r="X2401" s="17">
        <v>0</v>
      </c>
      <c r="Y2401" s="12" t="s">
        <v>6551</v>
      </c>
      <c r="Z2401" s="17">
        <v>546554</v>
      </c>
      <c r="AA2401" s="12" t="s">
        <v>6551</v>
      </c>
      <c r="AB2401" s="17" t="s">
        <v>6551</v>
      </c>
      <c r="AC2401" s="12" t="s">
        <v>6551</v>
      </c>
      <c r="AD2401" s="17">
        <v>0</v>
      </c>
      <c r="AE2401" s="12" t="s">
        <v>6551</v>
      </c>
      <c r="AF2401" s="17">
        <v>34251</v>
      </c>
      <c r="AG2401" s="12" t="s">
        <v>6551</v>
      </c>
      <c r="AH2401" s="17" t="s">
        <v>6551</v>
      </c>
      <c r="AI2401" s="12" t="s">
        <v>6551</v>
      </c>
      <c r="AJ2401" s="17">
        <v>0</v>
      </c>
      <c r="AK2401" s="12" t="s">
        <v>6551</v>
      </c>
      <c r="AL2401" s="17">
        <v>0</v>
      </c>
      <c r="AM2401" s="12" t="s">
        <v>6551</v>
      </c>
      <c r="AN2401" s="17">
        <v>0</v>
      </c>
      <c r="AO2401" s="12" t="s">
        <v>6551</v>
      </c>
      <c r="AP2401" s="192">
        <v>0</v>
      </c>
      <c r="AQ2401" s="12" t="s">
        <v>6551</v>
      </c>
      <c r="AR2401" s="17">
        <v>688188</v>
      </c>
      <c r="AS2401" s="12" t="s">
        <v>6551</v>
      </c>
      <c r="AT2401" s="17">
        <v>0</v>
      </c>
      <c r="AU2401" s="1" t="s">
        <v>6551</v>
      </c>
      <c r="AV2401" s="1" t="str">
        <f>IF(OR(M2401="Q",O2401="Q",Q2401="Q",S2401="Q",U2401="Q",W2401="Q",Y2401="Q",AA2401="Q",AC2401="Q",AE2401="Q",AG2401="Q",AI2401="Q",AK2401="Q",AM2401="Q",AO2401="Q",AQ2401="Q",AS2401="Q",AU2401="Q"),"Yes","No")</f>
        <v>No</v>
      </c>
    </row>
    <row r="2402" spans="1:48" x14ac:dyDescent="0.2">
      <c r="A2402" s="1" t="s">
        <v>5768</v>
      </c>
      <c r="B2402" s="1" t="s">
        <v>5769</v>
      </c>
      <c r="C2402" s="1" t="s">
        <v>99</v>
      </c>
      <c r="D2402" s="194" t="s">
        <v>5770</v>
      </c>
      <c r="E2402" s="197" t="s">
        <v>5771</v>
      </c>
      <c r="F2402" s="1" t="s">
        <v>239</v>
      </c>
      <c r="G2402" s="1" t="s">
        <v>287</v>
      </c>
      <c r="H2402" s="17">
        <v>0</v>
      </c>
      <c r="I2402" s="12">
        <v>10</v>
      </c>
      <c r="J2402" s="1" t="s">
        <v>11</v>
      </c>
      <c r="K2402" s="1" t="s">
        <v>13</v>
      </c>
      <c r="L2402" s="4">
        <v>8</v>
      </c>
      <c r="M2402" s="1" t="s">
        <v>6551</v>
      </c>
      <c r="N2402" s="12">
        <v>0</v>
      </c>
      <c r="O2402" s="12" t="s">
        <v>6551</v>
      </c>
      <c r="P2402" s="14">
        <v>14.892754318618042</v>
      </c>
      <c r="Q2402" s="12" t="s">
        <v>6551</v>
      </c>
      <c r="R2402" s="14">
        <v>0</v>
      </c>
      <c r="S2402" s="12" t="s">
        <v>6551</v>
      </c>
      <c r="T2402" s="14">
        <v>1.199616122840691</v>
      </c>
      <c r="U2402" s="12" t="s">
        <v>6551</v>
      </c>
      <c r="V2402" s="17">
        <v>0</v>
      </c>
      <c r="W2402" s="12" t="s">
        <v>6551</v>
      </c>
      <c r="X2402" s="17">
        <v>0</v>
      </c>
      <c r="Y2402" s="12" t="s">
        <v>6551</v>
      </c>
      <c r="Z2402" s="17">
        <v>124146</v>
      </c>
      <c r="AA2402" s="12" t="s">
        <v>6551</v>
      </c>
      <c r="AB2402" s="17" t="s">
        <v>6551</v>
      </c>
      <c r="AC2402" s="12" t="s">
        <v>6551</v>
      </c>
      <c r="AD2402" s="17">
        <v>0</v>
      </c>
      <c r="AE2402" s="12" t="s">
        <v>6551</v>
      </c>
      <c r="AF2402" s="17">
        <v>8336</v>
      </c>
      <c r="AG2402" s="12" t="s">
        <v>6551</v>
      </c>
      <c r="AH2402" s="17" t="s">
        <v>6551</v>
      </c>
      <c r="AI2402" s="12" t="s">
        <v>6551</v>
      </c>
      <c r="AJ2402" s="17">
        <v>0</v>
      </c>
      <c r="AK2402" s="12" t="s">
        <v>6551</v>
      </c>
      <c r="AL2402" s="17">
        <v>0</v>
      </c>
      <c r="AM2402" s="12" t="s">
        <v>6551</v>
      </c>
      <c r="AN2402" s="17">
        <v>0</v>
      </c>
      <c r="AO2402" s="12" t="s">
        <v>6551</v>
      </c>
      <c r="AP2402" s="192">
        <v>0</v>
      </c>
      <c r="AQ2402" s="12" t="s">
        <v>6551</v>
      </c>
      <c r="AR2402" s="17">
        <v>10000</v>
      </c>
      <c r="AS2402" s="12" t="s">
        <v>6551</v>
      </c>
      <c r="AT2402" s="17">
        <v>0</v>
      </c>
      <c r="AU2402" s="1" t="s">
        <v>6551</v>
      </c>
      <c r="AV2402" s="1" t="str">
        <f>IF(OR(M2402="Q",O2402="Q",Q2402="Q",S2402="Q",U2402="Q",W2402="Q",Y2402="Q",AA2402="Q",AC2402="Q",AE2402="Q",AG2402="Q",AI2402="Q",AK2402="Q",AM2402="Q",AO2402="Q",AQ2402="Q",AS2402="Q",AU2402="Q"),"Yes","No")</f>
        <v>No</v>
      </c>
    </row>
    <row r="2403" spans="1:48" x14ac:dyDescent="0.2">
      <c r="A2403" s="1" t="s">
        <v>1938</v>
      </c>
      <c r="B2403" s="1" t="s">
        <v>1939</v>
      </c>
      <c r="C2403" s="1" t="s">
        <v>39</v>
      </c>
      <c r="D2403" s="194" t="s">
        <v>1940</v>
      </c>
      <c r="E2403" s="197" t="s">
        <v>1941</v>
      </c>
      <c r="F2403" s="1" t="s">
        <v>242</v>
      </c>
      <c r="G2403" s="1" t="s">
        <v>287</v>
      </c>
      <c r="H2403" s="17">
        <v>0</v>
      </c>
      <c r="I2403" s="12">
        <v>10</v>
      </c>
      <c r="J2403" s="1" t="s">
        <v>12</v>
      </c>
      <c r="K2403" s="1" t="s">
        <v>9</v>
      </c>
      <c r="L2403" s="4">
        <v>8</v>
      </c>
      <c r="M2403" s="1" t="s">
        <v>6551</v>
      </c>
      <c r="N2403" s="12">
        <v>0</v>
      </c>
      <c r="O2403" s="12" t="s">
        <v>6551</v>
      </c>
      <c r="P2403" s="14">
        <v>16.56478541431937</v>
      </c>
      <c r="Q2403" s="12" t="s">
        <v>6551</v>
      </c>
      <c r="R2403" s="14">
        <v>0</v>
      </c>
      <c r="S2403" s="12" t="s">
        <v>6551</v>
      </c>
      <c r="T2403" s="14">
        <v>4.7877701526170231</v>
      </c>
      <c r="U2403" s="12" t="s">
        <v>6551</v>
      </c>
      <c r="V2403" s="17">
        <v>0</v>
      </c>
      <c r="W2403" s="12" t="s">
        <v>6551</v>
      </c>
      <c r="X2403" s="17">
        <v>0</v>
      </c>
      <c r="Y2403" s="12" t="s">
        <v>6551</v>
      </c>
      <c r="Z2403" s="17">
        <v>161722</v>
      </c>
      <c r="AA2403" s="12" t="s">
        <v>6551</v>
      </c>
      <c r="AB2403" s="17" t="s">
        <v>6551</v>
      </c>
      <c r="AC2403" s="12" t="s">
        <v>6551</v>
      </c>
      <c r="AD2403" s="17">
        <v>0</v>
      </c>
      <c r="AE2403" s="12" t="s">
        <v>6551</v>
      </c>
      <c r="AF2403" s="17">
        <v>9763</v>
      </c>
      <c r="AG2403" s="12" t="s">
        <v>6551</v>
      </c>
      <c r="AH2403" s="17" t="s">
        <v>6551</v>
      </c>
      <c r="AI2403" s="12" t="s">
        <v>6551</v>
      </c>
      <c r="AJ2403" s="17">
        <v>0</v>
      </c>
      <c r="AK2403" s="12" t="s">
        <v>6551</v>
      </c>
      <c r="AL2403" s="17">
        <v>0</v>
      </c>
      <c r="AM2403" s="12" t="s">
        <v>6551</v>
      </c>
      <c r="AN2403" s="17">
        <v>0</v>
      </c>
      <c r="AO2403" s="12" t="s">
        <v>6551</v>
      </c>
      <c r="AP2403" s="192">
        <v>0</v>
      </c>
      <c r="AQ2403" s="12" t="s">
        <v>6551</v>
      </c>
      <c r="AR2403" s="17">
        <v>46743</v>
      </c>
      <c r="AS2403" s="12" t="s">
        <v>6551</v>
      </c>
      <c r="AT2403" s="17">
        <v>0</v>
      </c>
      <c r="AU2403" s="1" t="s">
        <v>6551</v>
      </c>
      <c r="AV2403" s="1" t="str">
        <f>IF(OR(M2403="Q",O2403="Q",Q2403="Q",S2403="Q",U2403="Q",W2403="Q",Y2403="Q",AA2403="Q",AC2403="Q",AE2403="Q",AG2403="Q",AI2403="Q",AK2403="Q",AM2403="Q",AO2403="Q",AQ2403="Q",AS2403="Q",AU2403="Q"),"Yes","No")</f>
        <v>No</v>
      </c>
    </row>
    <row r="2404" spans="1:48" x14ac:dyDescent="0.2">
      <c r="A2404" s="1" t="s">
        <v>2202</v>
      </c>
      <c r="B2404" s="1" t="s">
        <v>2203</v>
      </c>
      <c r="C2404" s="1" t="s">
        <v>120</v>
      </c>
      <c r="D2404" s="194" t="s">
        <v>2204</v>
      </c>
      <c r="E2404" s="197" t="s">
        <v>2205</v>
      </c>
      <c r="F2404" s="1" t="s">
        <v>305</v>
      </c>
      <c r="G2404" s="1" t="s">
        <v>287</v>
      </c>
      <c r="H2404" s="17">
        <v>0</v>
      </c>
      <c r="I2404" s="12">
        <v>10</v>
      </c>
      <c r="J2404" s="1" t="s">
        <v>11</v>
      </c>
      <c r="K2404" s="1" t="s">
        <v>9</v>
      </c>
      <c r="L2404" s="4">
        <v>8</v>
      </c>
      <c r="M2404" s="1" t="s">
        <v>6551</v>
      </c>
      <c r="N2404" s="12">
        <v>0</v>
      </c>
      <c r="O2404" s="12" t="s">
        <v>6551</v>
      </c>
      <c r="P2404" s="14">
        <v>11.266804293971925</v>
      </c>
      <c r="Q2404" s="12" t="s">
        <v>123</v>
      </c>
      <c r="R2404" s="14">
        <v>0</v>
      </c>
      <c r="S2404" s="12" t="s">
        <v>6551</v>
      </c>
      <c r="T2404" s="14">
        <v>1.1986787778695294</v>
      </c>
      <c r="U2404" s="12" t="s">
        <v>123</v>
      </c>
      <c r="V2404" s="17">
        <v>0</v>
      </c>
      <c r="W2404" s="12" t="s">
        <v>6551</v>
      </c>
      <c r="X2404" s="17">
        <v>0</v>
      </c>
      <c r="Y2404" s="12" t="s">
        <v>6551</v>
      </c>
      <c r="Z2404" s="17">
        <v>136441</v>
      </c>
      <c r="AA2404" s="12" t="s">
        <v>123</v>
      </c>
      <c r="AB2404" s="17" t="s">
        <v>6551</v>
      </c>
      <c r="AC2404" s="12" t="s">
        <v>6551</v>
      </c>
      <c r="AD2404" s="17">
        <v>0</v>
      </c>
      <c r="AE2404" s="12" t="s">
        <v>6551</v>
      </c>
      <c r="AF2404" s="17">
        <v>12110</v>
      </c>
      <c r="AG2404" s="12" t="s">
        <v>123</v>
      </c>
      <c r="AH2404" s="17" t="s">
        <v>6551</v>
      </c>
      <c r="AI2404" s="12" t="s">
        <v>6551</v>
      </c>
      <c r="AJ2404" s="17">
        <v>0</v>
      </c>
      <c r="AK2404" s="12" t="s">
        <v>6551</v>
      </c>
      <c r="AL2404" s="17">
        <v>0</v>
      </c>
      <c r="AM2404" s="12" t="s">
        <v>6551</v>
      </c>
      <c r="AN2404" s="17">
        <v>0</v>
      </c>
      <c r="AO2404" s="12" t="s">
        <v>6551</v>
      </c>
      <c r="AP2404" s="192">
        <v>0</v>
      </c>
      <c r="AQ2404" s="12" t="s">
        <v>6551</v>
      </c>
      <c r="AR2404" s="17">
        <v>14516</v>
      </c>
      <c r="AS2404" s="12" t="s">
        <v>6551</v>
      </c>
      <c r="AT2404" s="17">
        <v>0</v>
      </c>
      <c r="AU2404" s="1" t="s">
        <v>6551</v>
      </c>
      <c r="AV2404" s="1" t="str">
        <f>IF(OR(M2404="Q",O2404="Q",Q2404="Q",S2404="Q",U2404="Q",W2404="Q",Y2404="Q",AA2404="Q",AC2404="Q",AE2404="Q",AG2404="Q",AI2404="Q",AK2404="Q",AM2404="Q",AO2404="Q",AQ2404="Q",AS2404="Q",AU2404="Q"),"Yes","No")</f>
        <v>No</v>
      </c>
    </row>
    <row r="2405" spans="1:48" x14ac:dyDescent="0.2">
      <c r="A2405" s="1" t="s">
        <v>4236</v>
      </c>
      <c r="B2405" s="1" t="s">
        <v>4237</v>
      </c>
      <c r="C2405" s="1" t="s">
        <v>90</v>
      </c>
      <c r="D2405" s="194" t="s">
        <v>4238</v>
      </c>
      <c r="E2405" s="197" t="s">
        <v>4239</v>
      </c>
      <c r="F2405" s="1" t="s">
        <v>239</v>
      </c>
      <c r="G2405" s="1" t="s">
        <v>287</v>
      </c>
      <c r="H2405" s="17">
        <v>0</v>
      </c>
      <c r="I2405" s="12">
        <v>10</v>
      </c>
      <c r="J2405" s="1" t="s">
        <v>11</v>
      </c>
      <c r="K2405" s="1" t="s">
        <v>9</v>
      </c>
      <c r="L2405" s="4">
        <v>8</v>
      </c>
      <c r="M2405" s="1" t="s">
        <v>6551</v>
      </c>
      <c r="N2405" s="12">
        <v>0</v>
      </c>
      <c r="O2405" s="12" t="s">
        <v>6551</v>
      </c>
      <c r="P2405" s="14">
        <v>14.354054054054053</v>
      </c>
      <c r="Q2405" s="12" t="s">
        <v>6551</v>
      </c>
      <c r="R2405" s="14">
        <v>0</v>
      </c>
      <c r="S2405" s="12" t="s">
        <v>6551</v>
      </c>
      <c r="T2405" s="14">
        <v>5.493243243243243</v>
      </c>
      <c r="U2405" s="12" t="s">
        <v>6551</v>
      </c>
      <c r="V2405" s="17">
        <v>0</v>
      </c>
      <c r="W2405" s="12" t="s">
        <v>6551</v>
      </c>
      <c r="X2405" s="17">
        <v>0</v>
      </c>
      <c r="Y2405" s="12" t="s">
        <v>6551</v>
      </c>
      <c r="Z2405" s="17">
        <v>31866</v>
      </c>
      <c r="AA2405" s="12" t="s">
        <v>6551</v>
      </c>
      <c r="AB2405" s="17" t="s">
        <v>6551</v>
      </c>
      <c r="AC2405" s="12" t="s">
        <v>6551</v>
      </c>
      <c r="AD2405" s="17">
        <v>0</v>
      </c>
      <c r="AE2405" s="12" t="s">
        <v>6551</v>
      </c>
      <c r="AF2405" s="17">
        <v>2220</v>
      </c>
      <c r="AG2405" s="12" t="s">
        <v>6551</v>
      </c>
      <c r="AH2405" s="17" t="s">
        <v>6551</v>
      </c>
      <c r="AI2405" s="12" t="s">
        <v>6551</v>
      </c>
      <c r="AJ2405" s="17">
        <v>0</v>
      </c>
      <c r="AK2405" s="12" t="s">
        <v>6551</v>
      </c>
      <c r="AL2405" s="17">
        <v>0</v>
      </c>
      <c r="AM2405" s="12" t="s">
        <v>6551</v>
      </c>
      <c r="AN2405" s="17">
        <v>0</v>
      </c>
      <c r="AO2405" s="12" t="s">
        <v>6551</v>
      </c>
      <c r="AP2405" s="192">
        <v>0</v>
      </c>
      <c r="AQ2405" s="12" t="s">
        <v>6551</v>
      </c>
      <c r="AR2405" s="17">
        <v>12195</v>
      </c>
      <c r="AS2405" s="12" t="s">
        <v>6551</v>
      </c>
      <c r="AT2405" s="17">
        <v>0</v>
      </c>
      <c r="AU2405" s="1" t="s">
        <v>6551</v>
      </c>
      <c r="AV2405" s="1" t="str">
        <f>IF(OR(M2405="Q",O2405="Q",Q2405="Q",S2405="Q",U2405="Q",W2405="Q",Y2405="Q",AA2405="Q",AC2405="Q",AE2405="Q",AG2405="Q",AI2405="Q",AK2405="Q",AM2405="Q",AO2405="Q",AQ2405="Q",AS2405="Q",AU2405="Q"),"Yes","No")</f>
        <v>No</v>
      </c>
    </row>
    <row r="2406" spans="1:48" x14ac:dyDescent="0.2">
      <c r="A2406" s="1" t="s">
        <v>187</v>
      </c>
      <c r="B2406" s="1" t="s">
        <v>1267</v>
      </c>
      <c r="C2406" s="1" t="s">
        <v>102</v>
      </c>
      <c r="D2406" s="194">
        <v>4150</v>
      </c>
      <c r="E2406" s="197">
        <v>40150</v>
      </c>
      <c r="F2406" s="1" t="s">
        <v>239</v>
      </c>
      <c r="G2406" s="1" t="s">
        <v>6120</v>
      </c>
      <c r="H2406" s="17">
        <v>71747</v>
      </c>
      <c r="I2406" s="12">
        <v>10</v>
      </c>
      <c r="J2406" s="1" t="s">
        <v>12</v>
      </c>
      <c r="K2406" s="1" t="s">
        <v>9</v>
      </c>
      <c r="L2406" s="4">
        <v>7</v>
      </c>
      <c r="M2406" s="1" t="s">
        <v>6551</v>
      </c>
      <c r="N2406" s="12">
        <v>0</v>
      </c>
      <c r="O2406" s="12" t="s">
        <v>6551</v>
      </c>
      <c r="P2406" s="14">
        <v>10.479497839732616</v>
      </c>
      <c r="Q2406" s="12" t="s">
        <v>6551</v>
      </c>
      <c r="R2406" s="14">
        <v>0</v>
      </c>
      <c r="S2406" s="12" t="s">
        <v>6551</v>
      </c>
      <c r="T2406" s="14">
        <v>8.9235346865574297</v>
      </c>
      <c r="U2406" s="12" t="s">
        <v>6551</v>
      </c>
      <c r="V2406" s="17">
        <v>0</v>
      </c>
      <c r="W2406" s="12" t="s">
        <v>6551</v>
      </c>
      <c r="X2406" s="17">
        <v>0</v>
      </c>
      <c r="Y2406" s="12" t="s">
        <v>6551</v>
      </c>
      <c r="Z2406" s="17">
        <v>128552</v>
      </c>
      <c r="AA2406" s="12" t="s">
        <v>6551</v>
      </c>
      <c r="AB2406" s="17" t="s">
        <v>6551</v>
      </c>
      <c r="AC2406" s="12" t="s">
        <v>6551</v>
      </c>
      <c r="AD2406" s="17">
        <v>0</v>
      </c>
      <c r="AE2406" s="12" t="s">
        <v>6551</v>
      </c>
      <c r="AF2406" s="17">
        <v>12267</v>
      </c>
      <c r="AG2406" s="12" t="s">
        <v>6551</v>
      </c>
      <c r="AH2406" s="17" t="s">
        <v>6551</v>
      </c>
      <c r="AI2406" s="12" t="s">
        <v>6551</v>
      </c>
      <c r="AJ2406" s="17">
        <v>0</v>
      </c>
      <c r="AK2406" s="12" t="s">
        <v>6551</v>
      </c>
      <c r="AL2406" s="17">
        <v>0</v>
      </c>
      <c r="AM2406" s="12" t="s">
        <v>6551</v>
      </c>
      <c r="AN2406" s="17">
        <v>0</v>
      </c>
      <c r="AO2406" s="12" t="s">
        <v>6551</v>
      </c>
      <c r="AP2406" s="192">
        <v>0</v>
      </c>
      <c r="AQ2406" s="12" t="s">
        <v>6551</v>
      </c>
      <c r="AR2406" s="17">
        <v>109465</v>
      </c>
      <c r="AS2406" s="12" t="s">
        <v>6551</v>
      </c>
      <c r="AT2406" s="17">
        <v>0</v>
      </c>
      <c r="AU2406" s="1" t="s">
        <v>6551</v>
      </c>
      <c r="AV2406" s="1" t="str">
        <f>IF(OR(M2406="Q",O2406="Q",Q2406="Q",S2406="Q",U2406="Q",W2406="Q",Y2406="Q",AA2406="Q",AC2406="Q",AE2406="Q",AG2406="Q",AI2406="Q",AK2406="Q",AM2406="Q",AO2406="Q",AQ2406="Q",AS2406="Q",AU2406="Q"),"Yes","No")</f>
        <v>No</v>
      </c>
    </row>
    <row r="2407" spans="1:48" x14ac:dyDescent="0.2">
      <c r="A2407" s="1" t="s">
        <v>1682</v>
      </c>
      <c r="B2407" s="1" t="s">
        <v>1683</v>
      </c>
      <c r="C2407" s="1" t="s">
        <v>64</v>
      </c>
      <c r="D2407" s="194">
        <v>6127</v>
      </c>
      <c r="E2407" s="197">
        <v>60127</v>
      </c>
      <c r="F2407" s="1" t="s">
        <v>239</v>
      </c>
      <c r="G2407" s="1" t="s">
        <v>236</v>
      </c>
      <c r="H2407" s="17">
        <v>899703</v>
      </c>
      <c r="I2407" s="12">
        <v>10</v>
      </c>
      <c r="J2407" s="1" t="s">
        <v>11</v>
      </c>
      <c r="K2407" s="1" t="s">
        <v>9</v>
      </c>
      <c r="L2407" s="4">
        <v>7</v>
      </c>
      <c r="M2407" s="1" t="s">
        <v>6551</v>
      </c>
      <c r="N2407" s="12">
        <v>0</v>
      </c>
      <c r="O2407" s="12" t="s">
        <v>6551</v>
      </c>
      <c r="P2407" s="14">
        <v>30.430593703781955</v>
      </c>
      <c r="Q2407" s="12" t="s">
        <v>6551</v>
      </c>
      <c r="R2407" s="14">
        <v>42.675926938641581</v>
      </c>
      <c r="S2407" s="12" t="s">
        <v>6551</v>
      </c>
      <c r="T2407" s="14">
        <v>1.9317557574477076</v>
      </c>
      <c r="U2407" s="12" t="s">
        <v>6551</v>
      </c>
      <c r="V2407" s="17">
        <v>0</v>
      </c>
      <c r="W2407" s="12" t="s">
        <v>6551</v>
      </c>
      <c r="X2407" s="17">
        <v>146240</v>
      </c>
      <c r="Y2407" s="12" t="s">
        <v>6551</v>
      </c>
      <c r="Z2407" s="17">
        <v>144028</v>
      </c>
      <c r="AA2407" s="12" t="s">
        <v>6551</v>
      </c>
      <c r="AB2407" s="17">
        <v>2212</v>
      </c>
      <c r="AC2407" s="12" t="s">
        <v>6551</v>
      </c>
      <c r="AD2407" s="17">
        <v>4802</v>
      </c>
      <c r="AE2407" s="12" t="s">
        <v>6551</v>
      </c>
      <c r="AF2407" s="17">
        <v>4733</v>
      </c>
      <c r="AG2407" s="12" t="s">
        <v>6551</v>
      </c>
      <c r="AH2407" s="17">
        <v>69</v>
      </c>
      <c r="AI2407" s="12" t="s">
        <v>6551</v>
      </c>
      <c r="AJ2407" s="17">
        <v>0</v>
      </c>
      <c r="AK2407" s="12" t="s">
        <v>6551</v>
      </c>
      <c r="AL2407" s="17">
        <v>0</v>
      </c>
      <c r="AM2407" s="12" t="s">
        <v>6551</v>
      </c>
      <c r="AN2407" s="17">
        <v>0</v>
      </c>
      <c r="AO2407" s="12" t="s">
        <v>6551</v>
      </c>
      <c r="AP2407" s="192">
        <v>0</v>
      </c>
      <c r="AQ2407" s="12" t="s">
        <v>6551</v>
      </c>
      <c r="AR2407" s="17">
        <v>9143</v>
      </c>
      <c r="AS2407" s="12" t="s">
        <v>6551</v>
      </c>
      <c r="AT2407" s="17">
        <v>390186</v>
      </c>
      <c r="AU2407" s="1" t="s">
        <v>6551</v>
      </c>
      <c r="AV2407" s="1" t="str">
        <f>IF(OR(M2407="Q",O2407="Q",Q2407="Q",S2407="Q",U2407="Q",W2407="Q",Y2407="Q",AA2407="Q",AC2407="Q",AE2407="Q",AG2407="Q",AI2407="Q",AK2407="Q",AM2407="Q",AO2407="Q",AQ2407="Q",AS2407="Q",AU2407="Q"),"Yes","No")</f>
        <v>No</v>
      </c>
    </row>
    <row r="2408" spans="1:48" x14ac:dyDescent="0.2">
      <c r="A2408" s="1" t="s">
        <v>1794</v>
      </c>
      <c r="B2408" s="1" t="s">
        <v>448</v>
      </c>
      <c r="C2408" s="1" t="s">
        <v>108</v>
      </c>
      <c r="D2408" s="194">
        <v>6131</v>
      </c>
      <c r="E2408" s="197">
        <v>60131</v>
      </c>
      <c r="F2408" s="1" t="s">
        <v>242</v>
      </c>
      <c r="G2408" s="1" t="s">
        <v>6120</v>
      </c>
      <c r="H2408" s="17">
        <v>52826</v>
      </c>
      <c r="I2408" s="12">
        <v>10</v>
      </c>
      <c r="J2408" s="1" t="s">
        <v>12</v>
      </c>
      <c r="K2408" s="1" t="s">
        <v>9</v>
      </c>
      <c r="L2408" s="4">
        <v>7</v>
      </c>
      <c r="M2408" s="1" t="s">
        <v>6551</v>
      </c>
      <c r="N2408" s="12">
        <v>0</v>
      </c>
      <c r="O2408" s="12" t="s">
        <v>6551</v>
      </c>
      <c r="P2408" s="14">
        <v>14.085891120373878</v>
      </c>
      <c r="Q2408" s="12" t="s">
        <v>6551</v>
      </c>
      <c r="R2408" s="14">
        <v>0</v>
      </c>
      <c r="S2408" s="12" t="s">
        <v>6551</v>
      </c>
      <c r="T2408" s="14">
        <v>5.0875963117342424</v>
      </c>
      <c r="U2408" s="12" t="s">
        <v>6551</v>
      </c>
      <c r="V2408" s="17">
        <v>0</v>
      </c>
      <c r="W2408" s="12" t="s">
        <v>6551</v>
      </c>
      <c r="X2408" s="17">
        <v>0</v>
      </c>
      <c r="Y2408" s="12" t="s">
        <v>6551</v>
      </c>
      <c r="Z2408" s="17">
        <v>223036</v>
      </c>
      <c r="AA2408" s="12" t="s">
        <v>6551</v>
      </c>
      <c r="AB2408" s="17" t="s">
        <v>6551</v>
      </c>
      <c r="AC2408" s="12" t="s">
        <v>6551</v>
      </c>
      <c r="AD2408" s="17">
        <v>0</v>
      </c>
      <c r="AE2408" s="12" t="s">
        <v>6551</v>
      </c>
      <c r="AF2408" s="17">
        <v>15834</v>
      </c>
      <c r="AG2408" s="12" t="s">
        <v>6551</v>
      </c>
      <c r="AH2408" s="17" t="s">
        <v>6551</v>
      </c>
      <c r="AI2408" s="12" t="s">
        <v>6551</v>
      </c>
      <c r="AJ2408" s="17">
        <v>0</v>
      </c>
      <c r="AK2408" s="12" t="s">
        <v>6551</v>
      </c>
      <c r="AL2408" s="17">
        <v>0</v>
      </c>
      <c r="AM2408" s="12" t="s">
        <v>6551</v>
      </c>
      <c r="AN2408" s="17">
        <v>0</v>
      </c>
      <c r="AO2408" s="12" t="s">
        <v>6551</v>
      </c>
      <c r="AP2408" s="192">
        <v>0</v>
      </c>
      <c r="AQ2408" s="12" t="s">
        <v>6551</v>
      </c>
      <c r="AR2408" s="17">
        <v>80557</v>
      </c>
      <c r="AS2408" s="12" t="s">
        <v>6551</v>
      </c>
      <c r="AT2408" s="17">
        <v>0</v>
      </c>
      <c r="AU2408" s="1" t="s">
        <v>6551</v>
      </c>
      <c r="AV2408" s="1" t="str">
        <f>IF(OR(M2408="Q",O2408="Q",Q2408="Q",S2408="Q",U2408="Q",W2408="Q",Y2408="Q",AA2408="Q",AC2408="Q",AE2408="Q",AG2408="Q",AI2408="Q",AK2408="Q",AM2408="Q",AO2408="Q",AQ2408="Q",AS2408="Q",AU2408="Q"),"Yes","No")</f>
        <v>No</v>
      </c>
    </row>
    <row r="2409" spans="1:48" x14ac:dyDescent="0.2">
      <c r="A2409" s="1" t="s">
        <v>1868</v>
      </c>
      <c r="B2409" s="1" t="s">
        <v>1869</v>
      </c>
      <c r="C2409" s="1" t="s">
        <v>26</v>
      </c>
      <c r="D2409" s="194">
        <v>9244</v>
      </c>
      <c r="E2409" s="197">
        <v>90244</v>
      </c>
      <c r="F2409" s="1" t="s">
        <v>239</v>
      </c>
      <c r="G2409" s="1" t="s">
        <v>236</v>
      </c>
      <c r="H2409" s="17">
        <v>219454</v>
      </c>
      <c r="I2409" s="12">
        <v>10</v>
      </c>
      <c r="J2409" s="1" t="s">
        <v>12</v>
      </c>
      <c r="K2409" s="1" t="s">
        <v>13</v>
      </c>
      <c r="L2409" s="4">
        <v>7</v>
      </c>
      <c r="M2409" s="1" t="s">
        <v>6551</v>
      </c>
      <c r="N2409" s="12">
        <v>0</v>
      </c>
      <c r="O2409" s="12" t="s">
        <v>6551</v>
      </c>
      <c r="P2409" s="14">
        <v>19.692763436309775</v>
      </c>
      <c r="Q2409" s="12" t="s">
        <v>6551</v>
      </c>
      <c r="R2409" s="14">
        <v>4.3416781921885539</v>
      </c>
      <c r="S2409" s="12" t="s">
        <v>123</v>
      </c>
      <c r="T2409" s="14">
        <v>15.42654112004514</v>
      </c>
      <c r="U2409" s="12" t="s">
        <v>6551</v>
      </c>
      <c r="V2409" s="17">
        <v>557291</v>
      </c>
      <c r="W2409" s="12" t="s">
        <v>6551</v>
      </c>
      <c r="X2409" s="17">
        <v>571596</v>
      </c>
      <c r="Y2409" s="12" t="s">
        <v>6551</v>
      </c>
      <c r="Z2409" s="17">
        <v>558408</v>
      </c>
      <c r="AA2409" s="12" t="s">
        <v>6551</v>
      </c>
      <c r="AB2409" s="17">
        <v>13188</v>
      </c>
      <c r="AC2409" s="12" t="s">
        <v>6551</v>
      </c>
      <c r="AD2409" s="17">
        <v>29713</v>
      </c>
      <c r="AE2409" s="12" t="s">
        <v>6551</v>
      </c>
      <c r="AF2409" s="17">
        <v>28356</v>
      </c>
      <c r="AG2409" s="12" t="s">
        <v>6551</v>
      </c>
      <c r="AH2409" s="17">
        <v>1357</v>
      </c>
      <c r="AI2409" s="12" t="s">
        <v>6551</v>
      </c>
      <c r="AJ2409" s="17">
        <v>0</v>
      </c>
      <c r="AK2409" s="12" t="s">
        <v>6551</v>
      </c>
      <c r="AL2409" s="17">
        <v>0</v>
      </c>
      <c r="AM2409" s="12" t="s">
        <v>6551</v>
      </c>
      <c r="AN2409" s="17">
        <v>0</v>
      </c>
      <c r="AO2409" s="12" t="s">
        <v>6551</v>
      </c>
      <c r="AP2409" s="192">
        <v>0</v>
      </c>
      <c r="AQ2409" s="12" t="s">
        <v>6551</v>
      </c>
      <c r="AR2409" s="17">
        <v>437435</v>
      </c>
      <c r="AS2409" s="12" t="s">
        <v>6551</v>
      </c>
      <c r="AT2409" s="17">
        <v>1899202</v>
      </c>
      <c r="AU2409" s="1" t="s">
        <v>123</v>
      </c>
      <c r="AV2409" s="1" t="str">
        <f>IF(OR(M2409="Q",O2409="Q",Q2409="Q",S2409="Q",U2409="Q",W2409="Q",Y2409="Q",AA2409="Q",AC2409="Q",AE2409="Q",AG2409="Q",AI2409="Q",AK2409="Q",AM2409="Q",AO2409="Q",AQ2409="Q",AS2409="Q",AU2409="Q"),"Yes","No")</f>
        <v>No</v>
      </c>
    </row>
    <row r="2410" spans="1:48" x14ac:dyDescent="0.2">
      <c r="A2410" s="1" t="s">
        <v>5699</v>
      </c>
      <c r="B2410" s="1" t="s">
        <v>588</v>
      </c>
      <c r="C2410" s="1" t="s">
        <v>26</v>
      </c>
      <c r="D2410" s="194" t="s">
        <v>5700</v>
      </c>
      <c r="E2410" s="197" t="s">
        <v>5701</v>
      </c>
      <c r="F2410" s="1" t="s">
        <v>242</v>
      </c>
      <c r="G2410" s="1" t="s">
        <v>287</v>
      </c>
      <c r="H2410" s="17">
        <v>0</v>
      </c>
      <c r="I2410" s="12">
        <v>10</v>
      </c>
      <c r="J2410" s="1" t="s">
        <v>12</v>
      </c>
      <c r="K2410" s="1" t="s">
        <v>13</v>
      </c>
      <c r="L2410" s="4">
        <v>7</v>
      </c>
      <c r="M2410" s="1" t="s">
        <v>6551</v>
      </c>
      <c r="N2410" s="12">
        <v>0</v>
      </c>
      <c r="O2410" s="12" t="s">
        <v>6551</v>
      </c>
      <c r="P2410" s="14">
        <v>22.03206997084548</v>
      </c>
      <c r="Q2410" s="12" t="s">
        <v>6551</v>
      </c>
      <c r="R2410" s="14">
        <v>0</v>
      </c>
      <c r="S2410" s="12" t="s">
        <v>6551</v>
      </c>
      <c r="T2410" s="14">
        <v>7.6379877178835063</v>
      </c>
      <c r="U2410" s="12" t="s">
        <v>6551</v>
      </c>
      <c r="V2410" s="17">
        <v>0</v>
      </c>
      <c r="W2410" s="12" t="s">
        <v>6551</v>
      </c>
      <c r="X2410" s="17">
        <v>0</v>
      </c>
      <c r="Y2410" s="12" t="s">
        <v>6551</v>
      </c>
      <c r="Z2410" s="17">
        <v>355179</v>
      </c>
      <c r="AA2410" s="12" t="s">
        <v>6551</v>
      </c>
      <c r="AB2410" s="17" t="s">
        <v>6551</v>
      </c>
      <c r="AC2410" s="12" t="s">
        <v>6551</v>
      </c>
      <c r="AD2410" s="17">
        <v>0</v>
      </c>
      <c r="AE2410" s="12" t="s">
        <v>6551</v>
      </c>
      <c r="AF2410" s="17">
        <v>16121</v>
      </c>
      <c r="AG2410" s="12" t="s">
        <v>6551</v>
      </c>
      <c r="AH2410" s="17" t="s">
        <v>6551</v>
      </c>
      <c r="AI2410" s="12" t="s">
        <v>6551</v>
      </c>
      <c r="AJ2410" s="17">
        <v>0</v>
      </c>
      <c r="AK2410" s="12" t="s">
        <v>6551</v>
      </c>
      <c r="AL2410" s="17">
        <v>0</v>
      </c>
      <c r="AM2410" s="12" t="s">
        <v>6551</v>
      </c>
      <c r="AN2410" s="17">
        <v>0</v>
      </c>
      <c r="AO2410" s="12" t="s">
        <v>6551</v>
      </c>
      <c r="AP2410" s="192">
        <v>0</v>
      </c>
      <c r="AQ2410" s="12" t="s">
        <v>6551</v>
      </c>
      <c r="AR2410" s="17">
        <v>123132</v>
      </c>
      <c r="AS2410" s="12" t="s">
        <v>6551</v>
      </c>
      <c r="AT2410" s="17">
        <v>0</v>
      </c>
      <c r="AU2410" s="1" t="s">
        <v>6551</v>
      </c>
      <c r="AV2410" s="1" t="str">
        <f>IF(OR(M2410="Q",O2410="Q",Q2410="Q",S2410="Q",U2410="Q",W2410="Q",Y2410="Q",AA2410="Q",AC2410="Q",AE2410="Q",AG2410="Q",AI2410="Q",AK2410="Q",AM2410="Q",AO2410="Q",AQ2410="Q",AS2410="Q",AU2410="Q"),"Yes","No")</f>
        <v>No</v>
      </c>
    </row>
    <row r="2411" spans="1:48" x14ac:dyDescent="0.2">
      <c r="A2411" s="1" t="s">
        <v>372</v>
      </c>
      <c r="B2411" s="1" t="s">
        <v>373</v>
      </c>
      <c r="C2411" s="1" t="s">
        <v>63</v>
      </c>
      <c r="D2411" s="194">
        <v>4016</v>
      </c>
      <c r="E2411" s="197">
        <v>40016</v>
      </c>
      <c r="F2411" s="1" t="s">
        <v>239</v>
      </c>
      <c r="G2411" s="1" t="s">
        <v>6120</v>
      </c>
      <c r="H2411" s="17">
        <v>202637</v>
      </c>
      <c r="I2411" s="12">
        <v>10</v>
      </c>
      <c r="J2411" s="1" t="s">
        <v>12</v>
      </c>
      <c r="K2411" s="1" t="s">
        <v>9</v>
      </c>
      <c r="L2411" s="4">
        <v>6</v>
      </c>
      <c r="M2411" s="1" t="s">
        <v>6551</v>
      </c>
      <c r="N2411" s="12">
        <v>0</v>
      </c>
      <c r="O2411" s="12" t="s">
        <v>6551</v>
      </c>
      <c r="P2411" s="14">
        <v>12.440997913109467</v>
      </c>
      <c r="Q2411" s="12" t="s">
        <v>6551</v>
      </c>
      <c r="R2411" s="14">
        <v>0</v>
      </c>
      <c r="S2411" s="12" t="s">
        <v>6551</v>
      </c>
      <c r="T2411" s="14">
        <v>12.035571997723393</v>
      </c>
      <c r="U2411" s="12" t="s">
        <v>6551</v>
      </c>
      <c r="V2411" s="17">
        <v>0</v>
      </c>
      <c r="W2411" s="12" t="s">
        <v>6551</v>
      </c>
      <c r="X2411" s="17">
        <v>0</v>
      </c>
      <c r="Y2411" s="12" t="s">
        <v>6551</v>
      </c>
      <c r="Z2411" s="17">
        <v>131153</v>
      </c>
      <c r="AA2411" s="12" t="s">
        <v>6551</v>
      </c>
      <c r="AB2411" s="17" t="s">
        <v>6551</v>
      </c>
      <c r="AC2411" s="12" t="s">
        <v>6551</v>
      </c>
      <c r="AD2411" s="17">
        <v>0</v>
      </c>
      <c r="AE2411" s="12" t="s">
        <v>6551</v>
      </c>
      <c r="AF2411" s="17">
        <v>10542</v>
      </c>
      <c r="AG2411" s="12" t="s">
        <v>6551</v>
      </c>
      <c r="AH2411" s="17" t="s">
        <v>6551</v>
      </c>
      <c r="AI2411" s="12" t="s">
        <v>6551</v>
      </c>
      <c r="AJ2411" s="17">
        <v>0</v>
      </c>
      <c r="AK2411" s="12" t="s">
        <v>6551</v>
      </c>
      <c r="AL2411" s="17">
        <v>0</v>
      </c>
      <c r="AM2411" s="12" t="s">
        <v>6551</v>
      </c>
      <c r="AN2411" s="17">
        <v>0</v>
      </c>
      <c r="AO2411" s="12" t="s">
        <v>6551</v>
      </c>
      <c r="AP2411" s="192">
        <v>0</v>
      </c>
      <c r="AQ2411" s="12" t="s">
        <v>6551</v>
      </c>
      <c r="AR2411" s="17">
        <v>126879</v>
      </c>
      <c r="AS2411" s="12" t="s">
        <v>6551</v>
      </c>
      <c r="AT2411" s="17">
        <v>0</v>
      </c>
      <c r="AU2411" s="1" t="s">
        <v>6551</v>
      </c>
      <c r="AV2411" s="1" t="str">
        <f>IF(OR(M2411="Q",O2411="Q",Q2411="Q",S2411="Q",U2411="Q",W2411="Q",Y2411="Q",AA2411="Q",AC2411="Q",AE2411="Q",AG2411="Q",AI2411="Q",AK2411="Q",AM2411="Q",AO2411="Q",AQ2411="Q",AS2411="Q",AU2411="Q"),"Yes","No")</f>
        <v>No</v>
      </c>
    </row>
    <row r="2412" spans="1:48" x14ac:dyDescent="0.2">
      <c r="A2412" s="1" t="s">
        <v>533</v>
      </c>
      <c r="B2412" s="1" t="s">
        <v>534</v>
      </c>
      <c r="C2412" s="1" t="s">
        <v>107</v>
      </c>
      <c r="D2412" s="194">
        <v>4080</v>
      </c>
      <c r="E2412" s="197">
        <v>40080</v>
      </c>
      <c r="F2412" s="1" t="s">
        <v>239</v>
      </c>
      <c r="G2412" s="1" t="s">
        <v>6120</v>
      </c>
      <c r="H2412" s="17">
        <v>106571</v>
      </c>
      <c r="I2412" s="12">
        <v>10</v>
      </c>
      <c r="J2412" s="1" t="s">
        <v>12</v>
      </c>
      <c r="K2412" s="1" t="s">
        <v>9</v>
      </c>
      <c r="L2412" s="4">
        <v>6</v>
      </c>
      <c r="M2412" s="1" t="s">
        <v>6551</v>
      </c>
      <c r="N2412" s="12">
        <v>0</v>
      </c>
      <c r="O2412" s="12" t="s">
        <v>6551</v>
      </c>
      <c r="P2412" s="14">
        <v>14.493084786530368</v>
      </c>
      <c r="Q2412" s="12" t="s">
        <v>6551</v>
      </c>
      <c r="R2412" s="14">
        <v>0</v>
      </c>
      <c r="S2412" s="12" t="s">
        <v>6551</v>
      </c>
      <c r="T2412" s="14">
        <v>10.722790138304269</v>
      </c>
      <c r="U2412" s="12" t="s">
        <v>6551</v>
      </c>
      <c r="V2412" s="17">
        <v>0</v>
      </c>
      <c r="W2412" s="12" t="s">
        <v>6551</v>
      </c>
      <c r="X2412" s="17">
        <v>0</v>
      </c>
      <c r="Y2412" s="12" t="s">
        <v>6551</v>
      </c>
      <c r="Z2412" s="17">
        <v>216918</v>
      </c>
      <c r="AA2412" s="12" t="s">
        <v>6551</v>
      </c>
      <c r="AB2412" s="17" t="s">
        <v>6551</v>
      </c>
      <c r="AC2412" s="12" t="s">
        <v>6551</v>
      </c>
      <c r="AD2412" s="17">
        <v>0</v>
      </c>
      <c r="AE2412" s="12" t="s">
        <v>6551</v>
      </c>
      <c r="AF2412" s="17">
        <v>14967</v>
      </c>
      <c r="AG2412" s="12" t="s">
        <v>6551</v>
      </c>
      <c r="AH2412" s="17" t="s">
        <v>6551</v>
      </c>
      <c r="AI2412" s="12" t="s">
        <v>6551</v>
      </c>
      <c r="AJ2412" s="17">
        <v>0</v>
      </c>
      <c r="AK2412" s="12" t="s">
        <v>6551</v>
      </c>
      <c r="AL2412" s="17">
        <v>0</v>
      </c>
      <c r="AM2412" s="12" t="s">
        <v>6551</v>
      </c>
      <c r="AN2412" s="17">
        <v>0</v>
      </c>
      <c r="AO2412" s="12" t="s">
        <v>6551</v>
      </c>
      <c r="AP2412" s="192">
        <v>0</v>
      </c>
      <c r="AQ2412" s="12" t="s">
        <v>6551</v>
      </c>
      <c r="AR2412" s="17">
        <v>160488</v>
      </c>
      <c r="AS2412" s="12" t="s">
        <v>6551</v>
      </c>
      <c r="AT2412" s="17">
        <v>0</v>
      </c>
      <c r="AU2412" s="1" t="s">
        <v>6551</v>
      </c>
      <c r="AV2412" s="1" t="str">
        <f>IF(OR(M2412="Q",O2412="Q",Q2412="Q",S2412="Q",U2412="Q",W2412="Q",Y2412="Q",AA2412="Q",AC2412="Q",AE2412="Q",AG2412="Q",AI2412="Q",AK2412="Q",AM2412="Q",AO2412="Q",AQ2412="Q",AS2412="Q",AU2412="Q"),"Yes","No")</f>
        <v>No</v>
      </c>
    </row>
    <row r="2413" spans="1:48" x14ac:dyDescent="0.2">
      <c r="A2413" s="1" t="s">
        <v>193</v>
      </c>
      <c r="B2413" s="1" t="s">
        <v>1500</v>
      </c>
      <c r="C2413" s="1" t="s">
        <v>102</v>
      </c>
      <c r="D2413" s="194">
        <v>4182</v>
      </c>
      <c r="E2413" s="197">
        <v>40182</v>
      </c>
      <c r="F2413" s="1" t="s">
        <v>239</v>
      </c>
      <c r="G2413" s="1" t="s">
        <v>6120</v>
      </c>
      <c r="H2413" s="17">
        <v>2148346</v>
      </c>
      <c r="I2413" s="12">
        <v>10</v>
      </c>
      <c r="J2413" s="1" t="s">
        <v>11</v>
      </c>
      <c r="K2413" s="1" t="s">
        <v>9</v>
      </c>
      <c r="L2413" s="4">
        <v>6</v>
      </c>
      <c r="M2413" s="1" t="s">
        <v>6551</v>
      </c>
      <c r="N2413" s="12">
        <v>0</v>
      </c>
      <c r="O2413" s="12" t="s">
        <v>6551</v>
      </c>
      <c r="P2413" s="14">
        <v>7.0070956297371394</v>
      </c>
      <c r="Q2413" s="12" t="s">
        <v>6551</v>
      </c>
      <c r="R2413" s="14">
        <v>0</v>
      </c>
      <c r="S2413" s="12" t="s">
        <v>6551</v>
      </c>
      <c r="T2413" s="14">
        <v>1.3884050959522658</v>
      </c>
      <c r="U2413" s="12" t="s">
        <v>6551</v>
      </c>
      <c r="V2413" s="17">
        <v>0</v>
      </c>
      <c r="W2413" s="12" t="s">
        <v>6551</v>
      </c>
      <c r="X2413" s="17">
        <v>0</v>
      </c>
      <c r="Y2413" s="12" t="s">
        <v>6551</v>
      </c>
      <c r="Z2413" s="17">
        <v>86902</v>
      </c>
      <c r="AA2413" s="12" t="s">
        <v>6551</v>
      </c>
      <c r="AB2413" s="17" t="s">
        <v>6551</v>
      </c>
      <c r="AC2413" s="12" t="s">
        <v>6551</v>
      </c>
      <c r="AD2413" s="17">
        <v>0</v>
      </c>
      <c r="AE2413" s="12" t="s">
        <v>6551</v>
      </c>
      <c r="AF2413" s="17">
        <v>12402</v>
      </c>
      <c r="AG2413" s="12" t="s">
        <v>6551</v>
      </c>
      <c r="AH2413" s="17" t="s">
        <v>6551</v>
      </c>
      <c r="AI2413" s="12" t="s">
        <v>6551</v>
      </c>
      <c r="AJ2413" s="17">
        <v>0</v>
      </c>
      <c r="AK2413" s="12" t="s">
        <v>6551</v>
      </c>
      <c r="AL2413" s="17">
        <v>0</v>
      </c>
      <c r="AM2413" s="12" t="s">
        <v>6551</v>
      </c>
      <c r="AN2413" s="17">
        <v>0</v>
      </c>
      <c r="AO2413" s="12" t="s">
        <v>6551</v>
      </c>
      <c r="AP2413" s="192">
        <v>0</v>
      </c>
      <c r="AQ2413" s="12" t="s">
        <v>6551</v>
      </c>
      <c r="AR2413" s="17">
        <v>17219</v>
      </c>
      <c r="AS2413" s="12" t="s">
        <v>6551</v>
      </c>
      <c r="AT2413" s="17">
        <v>0</v>
      </c>
      <c r="AU2413" s="1" t="s">
        <v>6551</v>
      </c>
      <c r="AV2413" s="1" t="str">
        <f>IF(OR(M2413="Q",O2413="Q",Q2413="Q",S2413="Q",U2413="Q",W2413="Q",Y2413="Q",AA2413="Q",AC2413="Q",AE2413="Q",AG2413="Q",AI2413="Q",AK2413="Q",AM2413="Q",AO2413="Q",AQ2413="Q",AS2413="Q",AU2413="Q"),"Yes","No")</f>
        <v>No</v>
      </c>
    </row>
    <row r="2414" spans="1:48" x14ac:dyDescent="0.2">
      <c r="A2414" s="1" t="s">
        <v>1214</v>
      </c>
      <c r="B2414" s="1" t="s">
        <v>1215</v>
      </c>
      <c r="C2414" s="1" t="s">
        <v>109</v>
      </c>
      <c r="D2414" s="194">
        <v>8026</v>
      </c>
      <c r="E2414" s="197">
        <v>80026</v>
      </c>
      <c r="F2414" s="1" t="s">
        <v>239</v>
      </c>
      <c r="G2414" s="1" t="s">
        <v>6120</v>
      </c>
      <c r="H2414" s="17">
        <v>98370</v>
      </c>
      <c r="I2414" s="12">
        <v>10</v>
      </c>
      <c r="J2414" s="1" t="s">
        <v>12</v>
      </c>
      <c r="K2414" s="1" t="s">
        <v>9</v>
      </c>
      <c r="L2414" s="4">
        <v>6</v>
      </c>
      <c r="M2414" s="1" t="s">
        <v>6551</v>
      </c>
      <c r="N2414" s="12">
        <v>0</v>
      </c>
      <c r="O2414" s="12" t="s">
        <v>6551</v>
      </c>
      <c r="P2414" s="14">
        <v>13.256586786707269</v>
      </c>
      <c r="Q2414" s="12" t="s">
        <v>6551</v>
      </c>
      <c r="R2414" s="14">
        <v>0</v>
      </c>
      <c r="S2414" s="12" t="s">
        <v>6551</v>
      </c>
      <c r="T2414" s="14">
        <v>20.028421377818969</v>
      </c>
      <c r="U2414" s="12" t="s">
        <v>6551</v>
      </c>
      <c r="V2414" s="17">
        <v>0</v>
      </c>
      <c r="W2414" s="12" t="s">
        <v>6551</v>
      </c>
      <c r="X2414" s="17">
        <v>0</v>
      </c>
      <c r="Y2414" s="12" t="s">
        <v>6551</v>
      </c>
      <c r="Z2414" s="17">
        <v>300381</v>
      </c>
      <c r="AA2414" s="12" t="s">
        <v>6551</v>
      </c>
      <c r="AB2414" s="17" t="s">
        <v>6551</v>
      </c>
      <c r="AC2414" s="12" t="s">
        <v>6551</v>
      </c>
      <c r="AD2414" s="17">
        <v>0</v>
      </c>
      <c r="AE2414" s="12" t="s">
        <v>6551</v>
      </c>
      <c r="AF2414" s="17">
        <v>22659</v>
      </c>
      <c r="AG2414" s="12" t="s">
        <v>6551</v>
      </c>
      <c r="AH2414" s="17" t="s">
        <v>6551</v>
      </c>
      <c r="AI2414" s="12" t="s">
        <v>6551</v>
      </c>
      <c r="AJ2414" s="17">
        <v>0</v>
      </c>
      <c r="AK2414" s="12" t="s">
        <v>6551</v>
      </c>
      <c r="AL2414" s="17">
        <v>0</v>
      </c>
      <c r="AM2414" s="12" t="s">
        <v>6551</v>
      </c>
      <c r="AN2414" s="17">
        <v>0</v>
      </c>
      <c r="AO2414" s="12" t="s">
        <v>6551</v>
      </c>
      <c r="AP2414" s="192">
        <v>0</v>
      </c>
      <c r="AQ2414" s="12" t="s">
        <v>6551</v>
      </c>
      <c r="AR2414" s="17">
        <v>453824</v>
      </c>
      <c r="AS2414" s="12" t="s">
        <v>6551</v>
      </c>
      <c r="AT2414" s="17">
        <v>0</v>
      </c>
      <c r="AU2414" s="1" t="s">
        <v>6551</v>
      </c>
      <c r="AV2414" s="1" t="str">
        <f>IF(OR(M2414="Q",O2414="Q",Q2414="Q",S2414="Q",U2414="Q",W2414="Q",Y2414="Q",AA2414="Q",AC2414="Q",AE2414="Q",AG2414="Q",AI2414="Q",AK2414="Q",AM2414="Q",AO2414="Q",AQ2414="Q",AS2414="Q",AU2414="Q"),"Yes","No")</f>
        <v>No</v>
      </c>
    </row>
    <row r="2415" spans="1:48" x14ac:dyDescent="0.2">
      <c r="A2415" s="1" t="s">
        <v>1498</v>
      </c>
      <c r="B2415" s="1" t="s">
        <v>1499</v>
      </c>
      <c r="C2415" s="1" t="s">
        <v>26</v>
      </c>
      <c r="D2415" s="194">
        <v>9220</v>
      </c>
      <c r="E2415" s="197">
        <v>90220</v>
      </c>
      <c r="F2415" s="1" t="s">
        <v>239</v>
      </c>
      <c r="G2415" s="1" t="s">
        <v>6120</v>
      </c>
      <c r="H2415" s="17">
        <v>1723634</v>
      </c>
      <c r="I2415" s="12">
        <v>10</v>
      </c>
      <c r="J2415" s="1" t="s">
        <v>11</v>
      </c>
      <c r="K2415" s="1" t="s">
        <v>9</v>
      </c>
      <c r="L2415" s="4">
        <v>6</v>
      </c>
      <c r="M2415" s="1" t="s">
        <v>6551</v>
      </c>
      <c r="N2415" s="12">
        <v>0</v>
      </c>
      <c r="O2415" s="12" t="s">
        <v>6551</v>
      </c>
      <c r="P2415" s="14">
        <v>11.919174757281553</v>
      </c>
      <c r="Q2415" s="12" t="s">
        <v>122</v>
      </c>
      <c r="R2415" s="14">
        <v>0</v>
      </c>
      <c r="S2415" s="12" t="s">
        <v>6551</v>
      </c>
      <c r="T2415" s="14">
        <v>3.0745145631067961</v>
      </c>
      <c r="U2415" s="12" t="s">
        <v>122</v>
      </c>
      <c r="V2415" s="17">
        <v>0</v>
      </c>
      <c r="W2415" s="12" t="s">
        <v>6551</v>
      </c>
      <c r="X2415" s="17">
        <v>0</v>
      </c>
      <c r="Y2415" s="12" t="s">
        <v>6551</v>
      </c>
      <c r="Z2415" s="17">
        <v>49107</v>
      </c>
      <c r="AA2415" s="12" t="s">
        <v>122</v>
      </c>
      <c r="AB2415" s="17" t="s">
        <v>6551</v>
      </c>
      <c r="AC2415" s="12" t="s">
        <v>6551</v>
      </c>
      <c r="AD2415" s="17">
        <v>0</v>
      </c>
      <c r="AE2415" s="12" t="s">
        <v>6551</v>
      </c>
      <c r="AF2415" s="17">
        <v>4120</v>
      </c>
      <c r="AG2415" s="12" t="s">
        <v>122</v>
      </c>
      <c r="AH2415" s="17" t="s">
        <v>6551</v>
      </c>
      <c r="AI2415" s="12" t="s">
        <v>6551</v>
      </c>
      <c r="AJ2415" s="17">
        <v>0</v>
      </c>
      <c r="AK2415" s="12" t="s">
        <v>6551</v>
      </c>
      <c r="AL2415" s="17">
        <v>0</v>
      </c>
      <c r="AM2415" s="12" t="s">
        <v>6551</v>
      </c>
      <c r="AN2415" s="17">
        <v>0</v>
      </c>
      <c r="AO2415" s="12" t="s">
        <v>6551</v>
      </c>
      <c r="AP2415" s="192">
        <v>0</v>
      </c>
      <c r="AQ2415" s="12" t="s">
        <v>6551</v>
      </c>
      <c r="AR2415" s="17">
        <v>12667</v>
      </c>
      <c r="AS2415" s="12" t="s">
        <v>122</v>
      </c>
      <c r="AT2415" s="17">
        <v>0</v>
      </c>
      <c r="AU2415" s="1" t="s">
        <v>6551</v>
      </c>
      <c r="AV2415" s="1" t="str">
        <f>IF(OR(M2415="Q",O2415="Q",Q2415="Q",S2415="Q",U2415="Q",W2415="Q",Y2415="Q",AA2415="Q",AC2415="Q",AE2415="Q",AG2415="Q",AI2415="Q",AK2415="Q",AM2415="Q",AO2415="Q",AQ2415="Q",AS2415="Q",AU2415="Q"),"Yes","No")</f>
        <v>Yes</v>
      </c>
    </row>
    <row r="2416" spans="1:48" x14ac:dyDescent="0.2">
      <c r="A2416" s="1" t="s">
        <v>5810</v>
      </c>
      <c r="B2416" s="1" t="s">
        <v>5811</v>
      </c>
      <c r="C2416" s="1" t="s">
        <v>99</v>
      </c>
      <c r="D2416" s="194" t="s">
        <v>5812</v>
      </c>
      <c r="E2416" s="197" t="s">
        <v>5813</v>
      </c>
      <c r="F2416" s="1" t="s">
        <v>302</v>
      </c>
      <c r="G2416" s="1" t="s">
        <v>287</v>
      </c>
      <c r="H2416" s="17">
        <v>0</v>
      </c>
      <c r="I2416" s="12">
        <v>10</v>
      </c>
      <c r="J2416" s="1" t="s">
        <v>12</v>
      </c>
      <c r="K2416" s="1" t="s">
        <v>9</v>
      </c>
      <c r="L2416" s="4">
        <v>6</v>
      </c>
      <c r="M2416" s="1" t="s">
        <v>6551</v>
      </c>
      <c r="N2416" s="12">
        <v>0</v>
      </c>
      <c r="O2416" s="12" t="s">
        <v>6551</v>
      </c>
      <c r="P2416" s="14">
        <v>28.100777468094471</v>
      </c>
      <c r="Q2416" s="12" t="s">
        <v>6551</v>
      </c>
      <c r="R2416" s="14">
        <v>0</v>
      </c>
      <c r="S2416" s="12" t="s">
        <v>6551</v>
      </c>
      <c r="T2416" s="14">
        <v>2.2109432301598946</v>
      </c>
      <c r="U2416" s="12" t="s">
        <v>6551</v>
      </c>
      <c r="V2416" s="17">
        <v>0</v>
      </c>
      <c r="W2416" s="12" t="s">
        <v>6551</v>
      </c>
      <c r="X2416" s="17">
        <v>0</v>
      </c>
      <c r="Y2416" s="12" t="s">
        <v>6551</v>
      </c>
      <c r="Z2416" s="17">
        <v>191563</v>
      </c>
      <c r="AA2416" s="12" t="s">
        <v>6551</v>
      </c>
      <c r="AB2416" s="17" t="s">
        <v>6551</v>
      </c>
      <c r="AC2416" s="12" t="s">
        <v>6551</v>
      </c>
      <c r="AD2416" s="17">
        <v>0</v>
      </c>
      <c r="AE2416" s="12" t="s">
        <v>6551</v>
      </c>
      <c r="AF2416" s="17">
        <v>6817</v>
      </c>
      <c r="AG2416" s="12" t="s">
        <v>6551</v>
      </c>
      <c r="AH2416" s="17" t="s">
        <v>6551</v>
      </c>
      <c r="AI2416" s="12" t="s">
        <v>6551</v>
      </c>
      <c r="AJ2416" s="17">
        <v>0</v>
      </c>
      <c r="AK2416" s="12" t="s">
        <v>6551</v>
      </c>
      <c r="AL2416" s="17">
        <v>0</v>
      </c>
      <c r="AM2416" s="12" t="s">
        <v>6551</v>
      </c>
      <c r="AN2416" s="17">
        <v>0</v>
      </c>
      <c r="AO2416" s="12" t="s">
        <v>6551</v>
      </c>
      <c r="AP2416" s="192">
        <v>0</v>
      </c>
      <c r="AQ2416" s="12" t="s">
        <v>6551</v>
      </c>
      <c r="AR2416" s="17">
        <v>15072</v>
      </c>
      <c r="AS2416" s="12" t="s">
        <v>6551</v>
      </c>
      <c r="AT2416" s="17">
        <v>0</v>
      </c>
      <c r="AU2416" s="1" t="s">
        <v>6551</v>
      </c>
      <c r="AV2416" s="1" t="str">
        <f>IF(OR(M2416="Q",O2416="Q",Q2416="Q",S2416="Q",U2416="Q",W2416="Q",Y2416="Q",AA2416="Q",AC2416="Q",AE2416="Q",AG2416="Q",AI2416="Q",AK2416="Q",AM2416="Q",AO2416="Q",AQ2416="Q",AS2416="Q",AU2416="Q"),"Yes","No")</f>
        <v>No</v>
      </c>
    </row>
    <row r="2417" spans="1:48" x14ac:dyDescent="0.2">
      <c r="A2417" s="1" t="s">
        <v>5943</v>
      </c>
      <c r="B2417" s="1" t="s">
        <v>3505</v>
      </c>
      <c r="C2417" s="1" t="s">
        <v>113</v>
      </c>
      <c r="D2417" s="194" t="s">
        <v>5944</v>
      </c>
      <c r="E2417" s="197" t="s">
        <v>5945</v>
      </c>
      <c r="F2417" s="1" t="s">
        <v>242</v>
      </c>
      <c r="G2417" s="1" t="s">
        <v>287</v>
      </c>
      <c r="H2417" s="17">
        <v>0</v>
      </c>
      <c r="I2417" s="12">
        <v>10</v>
      </c>
      <c r="J2417" s="1" t="s">
        <v>12</v>
      </c>
      <c r="K2417" s="1" t="s">
        <v>9</v>
      </c>
      <c r="L2417" s="4">
        <v>6</v>
      </c>
      <c r="M2417" s="1" t="s">
        <v>6551</v>
      </c>
      <c r="N2417" s="12">
        <v>0</v>
      </c>
      <c r="O2417" s="12" t="s">
        <v>6551</v>
      </c>
      <c r="P2417" s="14">
        <v>13.782314895260161</v>
      </c>
      <c r="Q2417" s="12" t="s">
        <v>6551</v>
      </c>
      <c r="R2417" s="14">
        <v>0</v>
      </c>
      <c r="S2417" s="12" t="s">
        <v>6551</v>
      </c>
      <c r="T2417" s="14">
        <v>10.725021720243268</v>
      </c>
      <c r="U2417" s="12" t="s">
        <v>6551</v>
      </c>
      <c r="V2417" s="17">
        <v>0</v>
      </c>
      <c r="W2417" s="12" t="s">
        <v>6551</v>
      </c>
      <c r="X2417" s="17">
        <v>0</v>
      </c>
      <c r="Y2417" s="12" t="s">
        <v>6551</v>
      </c>
      <c r="Z2417" s="17">
        <v>285542</v>
      </c>
      <c r="AA2417" s="12" t="s">
        <v>6551</v>
      </c>
      <c r="AB2417" s="17" t="s">
        <v>6551</v>
      </c>
      <c r="AC2417" s="12" t="s">
        <v>6551</v>
      </c>
      <c r="AD2417" s="17">
        <v>0</v>
      </c>
      <c r="AE2417" s="12" t="s">
        <v>6551</v>
      </c>
      <c r="AF2417" s="17">
        <v>20718</v>
      </c>
      <c r="AG2417" s="12" t="s">
        <v>6551</v>
      </c>
      <c r="AH2417" s="17" t="s">
        <v>6551</v>
      </c>
      <c r="AI2417" s="12" t="s">
        <v>6551</v>
      </c>
      <c r="AJ2417" s="17">
        <v>0</v>
      </c>
      <c r="AK2417" s="12" t="s">
        <v>6551</v>
      </c>
      <c r="AL2417" s="17">
        <v>0</v>
      </c>
      <c r="AM2417" s="12" t="s">
        <v>6551</v>
      </c>
      <c r="AN2417" s="17">
        <v>0</v>
      </c>
      <c r="AO2417" s="12" t="s">
        <v>6551</v>
      </c>
      <c r="AP2417" s="192">
        <v>0</v>
      </c>
      <c r="AQ2417" s="12" t="s">
        <v>6551</v>
      </c>
      <c r="AR2417" s="17">
        <v>222201</v>
      </c>
      <c r="AS2417" s="12" t="s">
        <v>6551</v>
      </c>
      <c r="AT2417" s="17">
        <v>0</v>
      </c>
      <c r="AU2417" s="1" t="s">
        <v>6551</v>
      </c>
      <c r="AV2417" s="1" t="str">
        <f>IF(OR(M2417="Q",O2417="Q",Q2417="Q",S2417="Q",U2417="Q",W2417="Q",Y2417="Q",AA2417="Q",AC2417="Q",AE2417="Q",AG2417="Q",AI2417="Q",AK2417="Q",AM2417="Q",AO2417="Q",AQ2417="Q",AS2417="Q",AU2417="Q"),"Yes","No")</f>
        <v>No</v>
      </c>
    </row>
    <row r="2418" spans="1:48" x14ac:dyDescent="0.2">
      <c r="A2418" s="1" t="s">
        <v>6318</v>
      </c>
      <c r="B2418" s="1" t="s">
        <v>1959</v>
      </c>
      <c r="C2418" s="1" t="s">
        <v>70</v>
      </c>
      <c r="D2418" s="194" t="s">
        <v>1960</v>
      </c>
      <c r="E2418" s="197" t="s">
        <v>1961</v>
      </c>
      <c r="F2418" s="1" t="s">
        <v>305</v>
      </c>
      <c r="G2418" s="1" t="s">
        <v>287</v>
      </c>
      <c r="H2418" s="17">
        <v>0</v>
      </c>
      <c r="I2418" s="12">
        <v>10</v>
      </c>
      <c r="J2418" s="1" t="s">
        <v>11</v>
      </c>
      <c r="K2418" s="1" t="s">
        <v>9</v>
      </c>
      <c r="L2418" s="4">
        <v>6</v>
      </c>
      <c r="M2418" s="1" t="s">
        <v>6551</v>
      </c>
      <c r="N2418" s="12">
        <v>0</v>
      </c>
      <c r="O2418" s="12" t="s">
        <v>6551</v>
      </c>
      <c r="P2418" s="14">
        <v>40.374898125509375</v>
      </c>
      <c r="Q2418" s="12" t="s">
        <v>6551</v>
      </c>
      <c r="R2418" s="14">
        <v>0</v>
      </c>
      <c r="S2418" s="12" t="s">
        <v>6551</v>
      </c>
      <c r="T2418" s="14">
        <v>5.4322195055691385</v>
      </c>
      <c r="U2418" s="12" t="s">
        <v>6551</v>
      </c>
      <c r="V2418" s="17">
        <v>0</v>
      </c>
      <c r="W2418" s="12" t="s">
        <v>6551</v>
      </c>
      <c r="X2418" s="17">
        <v>0</v>
      </c>
      <c r="Y2418" s="12" t="s">
        <v>6551</v>
      </c>
      <c r="Z2418" s="17">
        <v>148620</v>
      </c>
      <c r="AA2418" s="12" t="s">
        <v>6551</v>
      </c>
      <c r="AB2418" s="17" t="s">
        <v>6551</v>
      </c>
      <c r="AC2418" s="12" t="s">
        <v>6551</v>
      </c>
      <c r="AD2418" s="17">
        <v>0</v>
      </c>
      <c r="AE2418" s="12" t="s">
        <v>6551</v>
      </c>
      <c r="AF2418" s="17">
        <v>3681</v>
      </c>
      <c r="AG2418" s="12" t="s">
        <v>6551</v>
      </c>
      <c r="AH2418" s="17" t="s">
        <v>6551</v>
      </c>
      <c r="AI2418" s="12" t="s">
        <v>6551</v>
      </c>
      <c r="AJ2418" s="17">
        <v>0</v>
      </c>
      <c r="AK2418" s="12" t="s">
        <v>6551</v>
      </c>
      <c r="AL2418" s="17">
        <v>0</v>
      </c>
      <c r="AM2418" s="12" t="s">
        <v>6551</v>
      </c>
      <c r="AN2418" s="17">
        <v>0</v>
      </c>
      <c r="AO2418" s="12" t="s">
        <v>6551</v>
      </c>
      <c r="AP2418" s="192">
        <v>0</v>
      </c>
      <c r="AQ2418" s="12" t="s">
        <v>6551</v>
      </c>
      <c r="AR2418" s="17">
        <v>19996</v>
      </c>
      <c r="AS2418" s="12" t="s">
        <v>6551</v>
      </c>
      <c r="AT2418" s="17">
        <v>0</v>
      </c>
      <c r="AU2418" s="1" t="s">
        <v>6551</v>
      </c>
      <c r="AV2418" s="1" t="str">
        <f>IF(OR(M2418="Q",O2418="Q",Q2418="Q",S2418="Q",U2418="Q",W2418="Q",Y2418="Q",AA2418="Q",AC2418="Q",AE2418="Q",AG2418="Q",AI2418="Q",AK2418="Q",AM2418="Q",AO2418="Q",AQ2418="Q",AS2418="Q",AU2418="Q"),"Yes","No")</f>
        <v>No</v>
      </c>
    </row>
    <row r="2419" spans="1:48" x14ac:dyDescent="0.2">
      <c r="A2419" s="1" t="s">
        <v>944</v>
      </c>
      <c r="B2419" s="1" t="s">
        <v>945</v>
      </c>
      <c r="C2419" s="1" t="s">
        <v>108</v>
      </c>
      <c r="D2419" s="194">
        <v>6013</v>
      </c>
      <c r="E2419" s="197">
        <v>60013</v>
      </c>
      <c r="F2419" s="1" t="s">
        <v>239</v>
      </c>
      <c r="G2419" s="1" t="s">
        <v>6120</v>
      </c>
      <c r="H2419" s="17">
        <v>153150</v>
      </c>
      <c r="I2419" s="12">
        <v>10</v>
      </c>
      <c r="J2419" s="1" t="s">
        <v>11</v>
      </c>
      <c r="K2419" s="1" t="s">
        <v>9</v>
      </c>
      <c r="L2419" s="4">
        <v>5</v>
      </c>
      <c r="M2419" s="1" t="s">
        <v>6551</v>
      </c>
      <c r="N2419" s="12">
        <v>0</v>
      </c>
      <c r="O2419" s="12" t="s">
        <v>6551</v>
      </c>
      <c r="P2419" s="14">
        <v>11.441804751447394</v>
      </c>
      <c r="Q2419" s="12" t="s">
        <v>6551</v>
      </c>
      <c r="R2419" s="14">
        <v>0</v>
      </c>
      <c r="S2419" s="12" t="s">
        <v>6551</v>
      </c>
      <c r="T2419" s="14">
        <v>2.0724695548013576</v>
      </c>
      <c r="U2419" s="12" t="s">
        <v>6551</v>
      </c>
      <c r="V2419" s="17">
        <v>0</v>
      </c>
      <c r="W2419" s="12" t="s">
        <v>6551</v>
      </c>
      <c r="X2419" s="17">
        <v>0</v>
      </c>
      <c r="Y2419" s="12" t="s">
        <v>6551</v>
      </c>
      <c r="Z2419" s="17">
        <v>114624</v>
      </c>
      <c r="AA2419" s="12" t="s">
        <v>6551</v>
      </c>
      <c r="AB2419" s="17" t="s">
        <v>6551</v>
      </c>
      <c r="AC2419" s="12" t="s">
        <v>6551</v>
      </c>
      <c r="AD2419" s="17">
        <v>0</v>
      </c>
      <c r="AE2419" s="12" t="s">
        <v>6551</v>
      </c>
      <c r="AF2419" s="17">
        <v>10018</v>
      </c>
      <c r="AG2419" s="12" t="s">
        <v>6551</v>
      </c>
      <c r="AH2419" s="17" t="s">
        <v>6551</v>
      </c>
      <c r="AI2419" s="12" t="s">
        <v>6551</v>
      </c>
      <c r="AJ2419" s="17">
        <v>0</v>
      </c>
      <c r="AK2419" s="12" t="s">
        <v>6551</v>
      </c>
      <c r="AL2419" s="17">
        <v>0</v>
      </c>
      <c r="AM2419" s="12" t="s">
        <v>6551</v>
      </c>
      <c r="AN2419" s="17">
        <v>0</v>
      </c>
      <c r="AO2419" s="12" t="s">
        <v>6551</v>
      </c>
      <c r="AP2419" s="192">
        <v>0</v>
      </c>
      <c r="AQ2419" s="12" t="s">
        <v>6551</v>
      </c>
      <c r="AR2419" s="17">
        <v>20762</v>
      </c>
      <c r="AS2419" s="12" t="s">
        <v>6551</v>
      </c>
      <c r="AT2419" s="17">
        <v>0</v>
      </c>
      <c r="AU2419" s="1" t="s">
        <v>6551</v>
      </c>
      <c r="AV2419" s="1" t="str">
        <f>IF(OR(M2419="Q",O2419="Q",Q2419="Q",S2419="Q",U2419="Q",W2419="Q",Y2419="Q",AA2419="Q",AC2419="Q",AE2419="Q",AG2419="Q",AI2419="Q",AK2419="Q",AM2419="Q",AO2419="Q",AQ2419="Q",AS2419="Q",AU2419="Q"),"Yes","No")</f>
        <v>No</v>
      </c>
    </row>
    <row r="2420" spans="1:48" x14ac:dyDescent="0.2">
      <c r="A2420" s="1" t="s">
        <v>944</v>
      </c>
      <c r="B2420" s="1" t="s">
        <v>945</v>
      </c>
      <c r="C2420" s="1" t="s">
        <v>108</v>
      </c>
      <c r="D2420" s="194">
        <v>6013</v>
      </c>
      <c r="E2420" s="197">
        <v>60013</v>
      </c>
      <c r="F2420" s="1" t="s">
        <v>239</v>
      </c>
      <c r="G2420" s="1" t="s">
        <v>6120</v>
      </c>
      <c r="H2420" s="17">
        <v>153150</v>
      </c>
      <c r="I2420" s="12">
        <v>10</v>
      </c>
      <c r="J2420" s="1" t="s">
        <v>12</v>
      </c>
      <c r="K2420" s="1" t="s">
        <v>9</v>
      </c>
      <c r="L2420" s="4">
        <v>5</v>
      </c>
      <c r="M2420" s="1" t="s">
        <v>6551</v>
      </c>
      <c r="N2420" s="12">
        <v>0</v>
      </c>
      <c r="O2420" s="12" t="s">
        <v>6551</v>
      </c>
      <c r="P2420" s="14">
        <v>16.227936297279363</v>
      </c>
      <c r="Q2420" s="12" t="s">
        <v>6551</v>
      </c>
      <c r="R2420" s="14">
        <v>0</v>
      </c>
      <c r="S2420" s="12" t="s">
        <v>6551</v>
      </c>
      <c r="T2420" s="14">
        <v>8.1725282017252816</v>
      </c>
      <c r="U2420" s="12" t="s">
        <v>6551</v>
      </c>
      <c r="V2420" s="17">
        <v>0</v>
      </c>
      <c r="W2420" s="12" t="s">
        <v>6551</v>
      </c>
      <c r="X2420" s="17">
        <v>0</v>
      </c>
      <c r="Y2420" s="12" t="s">
        <v>6551</v>
      </c>
      <c r="Z2420" s="17">
        <v>244555</v>
      </c>
      <c r="AA2420" s="12" t="s">
        <v>6551</v>
      </c>
      <c r="AB2420" s="17" t="s">
        <v>6551</v>
      </c>
      <c r="AC2420" s="12" t="s">
        <v>6551</v>
      </c>
      <c r="AD2420" s="17">
        <v>0</v>
      </c>
      <c r="AE2420" s="12" t="s">
        <v>6551</v>
      </c>
      <c r="AF2420" s="17">
        <v>15070</v>
      </c>
      <c r="AG2420" s="12" t="s">
        <v>6551</v>
      </c>
      <c r="AH2420" s="17" t="s">
        <v>6551</v>
      </c>
      <c r="AI2420" s="12" t="s">
        <v>6551</v>
      </c>
      <c r="AJ2420" s="17">
        <v>0</v>
      </c>
      <c r="AK2420" s="12" t="s">
        <v>6551</v>
      </c>
      <c r="AL2420" s="17">
        <v>0</v>
      </c>
      <c r="AM2420" s="12" t="s">
        <v>6551</v>
      </c>
      <c r="AN2420" s="17">
        <v>0</v>
      </c>
      <c r="AO2420" s="12" t="s">
        <v>6551</v>
      </c>
      <c r="AP2420" s="192">
        <v>0</v>
      </c>
      <c r="AQ2420" s="12" t="s">
        <v>6551</v>
      </c>
      <c r="AR2420" s="17">
        <v>123160</v>
      </c>
      <c r="AS2420" s="12" t="s">
        <v>6551</v>
      </c>
      <c r="AT2420" s="17">
        <v>0</v>
      </c>
      <c r="AU2420" s="1" t="s">
        <v>6551</v>
      </c>
      <c r="AV2420" s="1" t="str">
        <f>IF(OR(M2420="Q",O2420="Q",Q2420="Q",S2420="Q",U2420="Q",W2420="Q",Y2420="Q",AA2420="Q",AC2420="Q",AE2420="Q",AG2420="Q",AI2420="Q",AK2420="Q",AM2420="Q",AO2420="Q",AQ2420="Q",AS2420="Q",AU2420="Q"),"Yes","No")</f>
        <v>No</v>
      </c>
    </row>
    <row r="2421" spans="1:48" x14ac:dyDescent="0.2">
      <c r="A2421" s="1" t="s">
        <v>2615</v>
      </c>
      <c r="B2421" s="1" t="s">
        <v>2616</v>
      </c>
      <c r="C2421" s="1" t="s">
        <v>105</v>
      </c>
      <c r="D2421" s="194" t="s">
        <v>2617</v>
      </c>
      <c r="E2421" s="197" t="s">
        <v>2618</v>
      </c>
      <c r="F2421" s="1" t="s">
        <v>239</v>
      </c>
      <c r="G2421" s="1" t="s">
        <v>287</v>
      </c>
      <c r="H2421" s="17">
        <v>0</v>
      </c>
      <c r="I2421" s="12">
        <v>10</v>
      </c>
      <c r="J2421" s="1" t="s">
        <v>11</v>
      </c>
      <c r="K2421" s="1" t="s">
        <v>9</v>
      </c>
      <c r="L2421" s="4">
        <v>5</v>
      </c>
      <c r="M2421" s="1" t="s">
        <v>6551</v>
      </c>
      <c r="N2421" s="12">
        <v>0</v>
      </c>
      <c r="O2421" s="12" t="s">
        <v>6551</v>
      </c>
      <c r="P2421" s="14">
        <v>31.601219343217405</v>
      </c>
      <c r="Q2421" s="12" t="s">
        <v>6551</v>
      </c>
      <c r="R2421" s="14">
        <v>0</v>
      </c>
      <c r="S2421" s="12" t="s">
        <v>6551</v>
      </c>
      <c r="T2421" s="14">
        <v>2.0827213523624777</v>
      </c>
      <c r="U2421" s="12" t="s">
        <v>6551</v>
      </c>
      <c r="V2421" s="17">
        <v>0</v>
      </c>
      <c r="W2421" s="12" t="s">
        <v>6551</v>
      </c>
      <c r="X2421" s="17">
        <v>0</v>
      </c>
      <c r="Y2421" s="12" t="s">
        <v>6551</v>
      </c>
      <c r="Z2421" s="17">
        <v>228066</v>
      </c>
      <c r="AA2421" s="12" t="s">
        <v>6551</v>
      </c>
      <c r="AB2421" s="17" t="s">
        <v>6551</v>
      </c>
      <c r="AC2421" s="12" t="s">
        <v>6551</v>
      </c>
      <c r="AD2421" s="17">
        <v>0</v>
      </c>
      <c r="AE2421" s="12" t="s">
        <v>6551</v>
      </c>
      <c r="AF2421" s="17">
        <v>7217</v>
      </c>
      <c r="AG2421" s="12" t="s">
        <v>6551</v>
      </c>
      <c r="AH2421" s="17" t="s">
        <v>6551</v>
      </c>
      <c r="AI2421" s="12" t="s">
        <v>6551</v>
      </c>
      <c r="AJ2421" s="17">
        <v>0</v>
      </c>
      <c r="AK2421" s="12" t="s">
        <v>6551</v>
      </c>
      <c r="AL2421" s="17">
        <v>0</v>
      </c>
      <c r="AM2421" s="12" t="s">
        <v>6551</v>
      </c>
      <c r="AN2421" s="17">
        <v>0</v>
      </c>
      <c r="AO2421" s="12" t="s">
        <v>6551</v>
      </c>
      <c r="AP2421" s="192">
        <v>0</v>
      </c>
      <c r="AQ2421" s="12" t="s">
        <v>6551</v>
      </c>
      <c r="AR2421" s="17">
        <v>15031</v>
      </c>
      <c r="AS2421" s="12" t="s">
        <v>6551</v>
      </c>
      <c r="AT2421" s="17">
        <v>0</v>
      </c>
      <c r="AU2421" s="1" t="s">
        <v>6551</v>
      </c>
      <c r="AV2421" s="1" t="str">
        <f>IF(OR(M2421="Q",O2421="Q",Q2421="Q",S2421="Q",U2421="Q",W2421="Q",Y2421="Q",AA2421="Q",AC2421="Q",AE2421="Q",AG2421="Q",AI2421="Q",AK2421="Q",AM2421="Q",AO2421="Q",AQ2421="Q",AS2421="Q",AU2421="Q"),"Yes","No")</f>
        <v>No</v>
      </c>
    </row>
    <row r="2422" spans="1:48" x14ac:dyDescent="0.2">
      <c r="A2422" s="1" t="s">
        <v>2615</v>
      </c>
      <c r="B2422" s="1" t="s">
        <v>2616</v>
      </c>
      <c r="C2422" s="1" t="s">
        <v>105</v>
      </c>
      <c r="D2422" s="194" t="s">
        <v>2617</v>
      </c>
      <c r="E2422" s="197" t="s">
        <v>2618</v>
      </c>
      <c r="F2422" s="1" t="s">
        <v>239</v>
      </c>
      <c r="G2422" s="1" t="s">
        <v>287</v>
      </c>
      <c r="H2422" s="17">
        <v>0</v>
      </c>
      <c r="I2422" s="12">
        <v>10</v>
      </c>
      <c r="J2422" s="1" t="s">
        <v>12</v>
      </c>
      <c r="K2422" s="1" t="s">
        <v>9</v>
      </c>
      <c r="L2422" s="4">
        <v>5</v>
      </c>
      <c r="M2422" s="1" t="s">
        <v>6551</v>
      </c>
      <c r="N2422" s="12">
        <v>0</v>
      </c>
      <c r="O2422" s="12" t="s">
        <v>6551</v>
      </c>
      <c r="P2422" s="14">
        <v>14.295676429567642</v>
      </c>
      <c r="Q2422" s="12" t="s">
        <v>6551</v>
      </c>
      <c r="R2422" s="14">
        <v>0</v>
      </c>
      <c r="S2422" s="12" t="s">
        <v>6551</v>
      </c>
      <c r="T2422" s="14">
        <v>3.1889818688981868</v>
      </c>
      <c r="U2422" s="12" t="s">
        <v>6551</v>
      </c>
      <c r="V2422" s="17">
        <v>0</v>
      </c>
      <c r="W2422" s="12" t="s">
        <v>6551</v>
      </c>
      <c r="X2422" s="17">
        <v>0</v>
      </c>
      <c r="Y2422" s="12" t="s">
        <v>6551</v>
      </c>
      <c r="Z2422" s="17">
        <v>20500</v>
      </c>
      <c r="AA2422" s="12" t="s">
        <v>6551</v>
      </c>
      <c r="AB2422" s="17" t="s">
        <v>6551</v>
      </c>
      <c r="AC2422" s="12" t="s">
        <v>6551</v>
      </c>
      <c r="AD2422" s="17">
        <v>0</v>
      </c>
      <c r="AE2422" s="12" t="s">
        <v>6551</v>
      </c>
      <c r="AF2422" s="17">
        <v>1434</v>
      </c>
      <c r="AG2422" s="12" t="s">
        <v>6551</v>
      </c>
      <c r="AH2422" s="17" t="s">
        <v>6551</v>
      </c>
      <c r="AI2422" s="12" t="s">
        <v>6551</v>
      </c>
      <c r="AJ2422" s="17">
        <v>0</v>
      </c>
      <c r="AK2422" s="12" t="s">
        <v>6551</v>
      </c>
      <c r="AL2422" s="17">
        <v>0</v>
      </c>
      <c r="AM2422" s="12" t="s">
        <v>6551</v>
      </c>
      <c r="AN2422" s="17">
        <v>0</v>
      </c>
      <c r="AO2422" s="12" t="s">
        <v>6551</v>
      </c>
      <c r="AP2422" s="192">
        <v>0</v>
      </c>
      <c r="AQ2422" s="12" t="s">
        <v>6551</v>
      </c>
      <c r="AR2422" s="17">
        <v>4573</v>
      </c>
      <c r="AS2422" s="12" t="s">
        <v>6551</v>
      </c>
      <c r="AT2422" s="17">
        <v>0</v>
      </c>
      <c r="AU2422" s="1" t="s">
        <v>6551</v>
      </c>
      <c r="AV2422" s="1" t="str">
        <f>IF(OR(M2422="Q",O2422="Q",Q2422="Q",S2422="Q",U2422="Q",W2422="Q",Y2422="Q",AA2422="Q",AC2422="Q",AE2422="Q",AG2422="Q",AI2422="Q",AK2422="Q",AM2422="Q",AO2422="Q",AQ2422="Q",AS2422="Q",AU2422="Q"),"Yes","No")</f>
        <v>No</v>
      </c>
    </row>
    <row r="2423" spans="1:48" x14ac:dyDescent="0.2">
      <c r="A2423" s="1" t="s">
        <v>372</v>
      </c>
      <c r="B2423" s="1" t="s">
        <v>373</v>
      </c>
      <c r="C2423" s="1" t="s">
        <v>63</v>
      </c>
      <c r="D2423" s="194">
        <v>4016</v>
      </c>
      <c r="E2423" s="197">
        <v>40016</v>
      </c>
      <c r="F2423" s="1" t="s">
        <v>239</v>
      </c>
      <c r="G2423" s="1" t="s">
        <v>6120</v>
      </c>
      <c r="H2423" s="17">
        <v>202637</v>
      </c>
      <c r="I2423" s="12">
        <v>10</v>
      </c>
      <c r="J2423" s="1" t="s">
        <v>11</v>
      </c>
      <c r="K2423" s="1" t="s">
        <v>9</v>
      </c>
      <c r="L2423" s="4">
        <v>4</v>
      </c>
      <c r="M2423" s="1" t="s">
        <v>6551</v>
      </c>
      <c r="N2423" s="12">
        <v>0</v>
      </c>
      <c r="O2423" s="12" t="s">
        <v>6551</v>
      </c>
      <c r="P2423" s="14">
        <v>8.669520547945206</v>
      </c>
      <c r="Q2423" s="12" t="s">
        <v>6551</v>
      </c>
      <c r="R2423" s="14">
        <v>0</v>
      </c>
      <c r="S2423" s="12" t="s">
        <v>6551</v>
      </c>
      <c r="T2423" s="14">
        <v>1.8861301369863013</v>
      </c>
      <c r="U2423" s="12" t="s">
        <v>6551</v>
      </c>
      <c r="V2423" s="17">
        <v>0</v>
      </c>
      <c r="W2423" s="12" t="s">
        <v>6551</v>
      </c>
      <c r="X2423" s="17">
        <v>0</v>
      </c>
      <c r="Y2423" s="12" t="s">
        <v>6551</v>
      </c>
      <c r="Z2423" s="17">
        <v>50630</v>
      </c>
      <c r="AA2423" s="12" t="s">
        <v>6551</v>
      </c>
      <c r="AB2423" s="17" t="s">
        <v>6551</v>
      </c>
      <c r="AC2423" s="12" t="s">
        <v>6551</v>
      </c>
      <c r="AD2423" s="17">
        <v>0</v>
      </c>
      <c r="AE2423" s="12" t="s">
        <v>6551</v>
      </c>
      <c r="AF2423" s="17">
        <v>5840</v>
      </c>
      <c r="AG2423" s="12" t="s">
        <v>6551</v>
      </c>
      <c r="AH2423" s="17" t="s">
        <v>6551</v>
      </c>
      <c r="AI2423" s="12" t="s">
        <v>6551</v>
      </c>
      <c r="AJ2423" s="17">
        <v>0</v>
      </c>
      <c r="AK2423" s="12" t="s">
        <v>6551</v>
      </c>
      <c r="AL2423" s="17">
        <v>0</v>
      </c>
      <c r="AM2423" s="12" t="s">
        <v>6551</v>
      </c>
      <c r="AN2423" s="17">
        <v>0</v>
      </c>
      <c r="AO2423" s="12" t="s">
        <v>6551</v>
      </c>
      <c r="AP2423" s="192">
        <v>0</v>
      </c>
      <c r="AQ2423" s="12" t="s">
        <v>6551</v>
      </c>
      <c r="AR2423" s="17">
        <v>11015</v>
      </c>
      <c r="AS2423" s="12" t="s">
        <v>6551</v>
      </c>
      <c r="AT2423" s="17">
        <v>0</v>
      </c>
      <c r="AU2423" s="1" t="s">
        <v>6551</v>
      </c>
      <c r="AV2423" s="1" t="str">
        <f>IF(OR(M2423="Q",O2423="Q",Q2423="Q",S2423="Q",U2423="Q",W2423="Q",Y2423="Q",AA2423="Q",AC2423="Q",AE2423="Q",AG2423="Q",AI2423="Q",AK2423="Q",AM2423="Q",AO2423="Q",AQ2423="Q",AS2423="Q",AU2423="Q"),"Yes","No")</f>
        <v>No</v>
      </c>
    </row>
    <row r="2424" spans="1:48" x14ac:dyDescent="0.2">
      <c r="A2424" s="1" t="s">
        <v>533</v>
      </c>
      <c r="B2424" s="1" t="s">
        <v>534</v>
      </c>
      <c r="C2424" s="1" t="s">
        <v>107</v>
      </c>
      <c r="D2424" s="194">
        <v>4080</v>
      </c>
      <c r="E2424" s="197">
        <v>40080</v>
      </c>
      <c r="F2424" s="1" t="s">
        <v>239</v>
      </c>
      <c r="G2424" s="1" t="s">
        <v>6120</v>
      </c>
      <c r="H2424" s="17">
        <v>106571</v>
      </c>
      <c r="I2424" s="12">
        <v>10</v>
      </c>
      <c r="J2424" s="1" t="s">
        <v>11</v>
      </c>
      <c r="K2424" s="1" t="s">
        <v>9</v>
      </c>
      <c r="L2424" s="4">
        <v>4</v>
      </c>
      <c r="M2424" s="1" t="s">
        <v>6551</v>
      </c>
      <c r="N2424" s="12">
        <v>0</v>
      </c>
      <c r="O2424" s="12" t="s">
        <v>6551</v>
      </c>
      <c r="P2424" s="14">
        <v>9.7035841136583798</v>
      </c>
      <c r="Q2424" s="12" t="s">
        <v>6551</v>
      </c>
      <c r="R2424" s="14">
        <v>0</v>
      </c>
      <c r="S2424" s="12" t="s">
        <v>6551</v>
      </c>
      <c r="T2424" s="14">
        <v>1.5269615757184372</v>
      </c>
      <c r="U2424" s="12" t="s">
        <v>6551</v>
      </c>
      <c r="V2424" s="17">
        <v>0</v>
      </c>
      <c r="W2424" s="12" t="s">
        <v>6551</v>
      </c>
      <c r="X2424" s="17">
        <v>0</v>
      </c>
      <c r="Y2424" s="12" t="s">
        <v>6551</v>
      </c>
      <c r="Z2424" s="17">
        <v>90156</v>
      </c>
      <c r="AA2424" s="12" t="s">
        <v>6551</v>
      </c>
      <c r="AB2424" s="17" t="s">
        <v>6551</v>
      </c>
      <c r="AC2424" s="12" t="s">
        <v>6551</v>
      </c>
      <c r="AD2424" s="17">
        <v>0</v>
      </c>
      <c r="AE2424" s="12" t="s">
        <v>6551</v>
      </c>
      <c r="AF2424" s="17">
        <v>9291</v>
      </c>
      <c r="AG2424" s="12" t="s">
        <v>6551</v>
      </c>
      <c r="AH2424" s="17" t="s">
        <v>6551</v>
      </c>
      <c r="AI2424" s="12" t="s">
        <v>6551</v>
      </c>
      <c r="AJ2424" s="17">
        <v>0</v>
      </c>
      <c r="AK2424" s="12" t="s">
        <v>6551</v>
      </c>
      <c r="AL2424" s="17">
        <v>0</v>
      </c>
      <c r="AM2424" s="12" t="s">
        <v>6551</v>
      </c>
      <c r="AN2424" s="17">
        <v>0</v>
      </c>
      <c r="AO2424" s="12" t="s">
        <v>6551</v>
      </c>
      <c r="AP2424" s="192">
        <v>0</v>
      </c>
      <c r="AQ2424" s="12" t="s">
        <v>6551</v>
      </c>
      <c r="AR2424" s="17">
        <v>14187</v>
      </c>
      <c r="AS2424" s="12" t="s">
        <v>6551</v>
      </c>
      <c r="AT2424" s="17">
        <v>0</v>
      </c>
      <c r="AU2424" s="1" t="s">
        <v>6551</v>
      </c>
      <c r="AV2424" s="1" t="str">
        <f>IF(OR(M2424="Q",O2424="Q",Q2424="Q",S2424="Q",U2424="Q",W2424="Q",Y2424="Q",AA2424="Q",AC2424="Q",AE2424="Q",AG2424="Q",AI2424="Q",AK2424="Q",AM2424="Q",AO2424="Q",AQ2424="Q",AS2424="Q",AU2424="Q"),"Yes","No")</f>
        <v>No</v>
      </c>
    </row>
    <row r="2425" spans="1:48" x14ac:dyDescent="0.2">
      <c r="A2425" s="1" t="s">
        <v>193</v>
      </c>
      <c r="B2425" s="1" t="s">
        <v>1500</v>
      </c>
      <c r="C2425" s="1" t="s">
        <v>102</v>
      </c>
      <c r="D2425" s="194">
        <v>4182</v>
      </c>
      <c r="E2425" s="197">
        <v>40182</v>
      </c>
      <c r="F2425" s="1" t="s">
        <v>239</v>
      </c>
      <c r="G2425" s="1" t="s">
        <v>6120</v>
      </c>
      <c r="H2425" s="17">
        <v>2148346</v>
      </c>
      <c r="I2425" s="12">
        <v>10</v>
      </c>
      <c r="J2425" s="1" t="s">
        <v>12</v>
      </c>
      <c r="K2425" s="1" t="s">
        <v>9</v>
      </c>
      <c r="L2425" s="4">
        <v>4</v>
      </c>
      <c r="M2425" s="1" t="s">
        <v>6551</v>
      </c>
      <c r="N2425" s="12">
        <v>0</v>
      </c>
      <c r="O2425" s="12" t="s">
        <v>6551</v>
      </c>
      <c r="P2425" s="14">
        <v>8.3496322798648386</v>
      </c>
      <c r="Q2425" s="12" t="s">
        <v>6551</v>
      </c>
      <c r="R2425" s="14">
        <v>0</v>
      </c>
      <c r="S2425" s="12" t="s">
        <v>6551</v>
      </c>
      <c r="T2425" s="14">
        <v>21.340787119856888</v>
      </c>
      <c r="U2425" s="12" t="s">
        <v>6551</v>
      </c>
      <c r="V2425" s="17">
        <v>0</v>
      </c>
      <c r="W2425" s="12" t="s">
        <v>6551</v>
      </c>
      <c r="X2425" s="17">
        <v>0</v>
      </c>
      <c r="Y2425" s="12" t="s">
        <v>6551</v>
      </c>
      <c r="Z2425" s="17">
        <v>84014</v>
      </c>
      <c r="AA2425" s="12" t="s">
        <v>6551</v>
      </c>
      <c r="AB2425" s="17" t="s">
        <v>6551</v>
      </c>
      <c r="AC2425" s="12" t="s">
        <v>6551</v>
      </c>
      <c r="AD2425" s="17">
        <v>0</v>
      </c>
      <c r="AE2425" s="12" t="s">
        <v>6551</v>
      </c>
      <c r="AF2425" s="17">
        <v>10062</v>
      </c>
      <c r="AG2425" s="12" t="s">
        <v>6551</v>
      </c>
      <c r="AH2425" s="17" t="s">
        <v>6551</v>
      </c>
      <c r="AI2425" s="12" t="s">
        <v>6551</v>
      </c>
      <c r="AJ2425" s="17">
        <v>0</v>
      </c>
      <c r="AK2425" s="12" t="s">
        <v>6551</v>
      </c>
      <c r="AL2425" s="17">
        <v>0</v>
      </c>
      <c r="AM2425" s="12" t="s">
        <v>6551</v>
      </c>
      <c r="AN2425" s="17">
        <v>0</v>
      </c>
      <c r="AO2425" s="12" t="s">
        <v>6551</v>
      </c>
      <c r="AP2425" s="192">
        <v>0</v>
      </c>
      <c r="AQ2425" s="12" t="s">
        <v>6551</v>
      </c>
      <c r="AR2425" s="17">
        <v>214731</v>
      </c>
      <c r="AS2425" s="12" t="s">
        <v>6551</v>
      </c>
      <c r="AT2425" s="17">
        <v>0</v>
      </c>
      <c r="AU2425" s="1" t="s">
        <v>6551</v>
      </c>
      <c r="AV2425" s="1" t="str">
        <f>IF(OR(M2425="Q",O2425="Q",Q2425="Q",S2425="Q",U2425="Q",W2425="Q",Y2425="Q",AA2425="Q",AC2425="Q",AE2425="Q",AG2425="Q",AI2425="Q",AK2425="Q",AM2425="Q",AO2425="Q",AQ2425="Q",AS2425="Q",AU2425="Q"),"Yes","No")</f>
        <v>No</v>
      </c>
    </row>
    <row r="2426" spans="1:48" x14ac:dyDescent="0.2">
      <c r="A2426" s="1" t="s">
        <v>1214</v>
      </c>
      <c r="B2426" s="1" t="s">
        <v>1215</v>
      </c>
      <c r="C2426" s="1" t="s">
        <v>109</v>
      </c>
      <c r="D2426" s="194">
        <v>8026</v>
      </c>
      <c r="E2426" s="197">
        <v>80026</v>
      </c>
      <c r="F2426" s="1" t="s">
        <v>239</v>
      </c>
      <c r="G2426" s="1" t="s">
        <v>6120</v>
      </c>
      <c r="H2426" s="17">
        <v>98370</v>
      </c>
      <c r="I2426" s="12">
        <v>10</v>
      </c>
      <c r="J2426" s="1" t="s">
        <v>11</v>
      </c>
      <c r="K2426" s="1" t="s">
        <v>9</v>
      </c>
      <c r="L2426" s="4">
        <v>4</v>
      </c>
      <c r="M2426" s="1" t="s">
        <v>6551</v>
      </c>
      <c r="N2426" s="12">
        <v>0</v>
      </c>
      <c r="O2426" s="12" t="s">
        <v>6551</v>
      </c>
      <c r="P2426" s="14">
        <v>8.8352811118130141</v>
      </c>
      <c r="Q2426" s="12" t="s">
        <v>6551</v>
      </c>
      <c r="R2426" s="14">
        <v>0</v>
      </c>
      <c r="S2426" s="12" t="s">
        <v>6551</v>
      </c>
      <c r="T2426" s="14">
        <v>1.6704042956411875</v>
      </c>
      <c r="U2426" s="12" t="s">
        <v>6551</v>
      </c>
      <c r="V2426" s="17">
        <v>0</v>
      </c>
      <c r="W2426" s="12" t="s">
        <v>6551</v>
      </c>
      <c r="X2426" s="17">
        <v>0</v>
      </c>
      <c r="Y2426" s="12" t="s">
        <v>6551</v>
      </c>
      <c r="Z2426" s="17">
        <v>55945</v>
      </c>
      <c r="AA2426" s="12" t="s">
        <v>6551</v>
      </c>
      <c r="AB2426" s="17" t="s">
        <v>6551</v>
      </c>
      <c r="AC2426" s="12" t="s">
        <v>6551</v>
      </c>
      <c r="AD2426" s="17">
        <v>0</v>
      </c>
      <c r="AE2426" s="12" t="s">
        <v>6551</v>
      </c>
      <c r="AF2426" s="17">
        <v>6332</v>
      </c>
      <c r="AG2426" s="12" t="s">
        <v>6551</v>
      </c>
      <c r="AH2426" s="17" t="s">
        <v>6551</v>
      </c>
      <c r="AI2426" s="12" t="s">
        <v>6551</v>
      </c>
      <c r="AJ2426" s="17">
        <v>0</v>
      </c>
      <c r="AK2426" s="12" t="s">
        <v>6551</v>
      </c>
      <c r="AL2426" s="17">
        <v>0</v>
      </c>
      <c r="AM2426" s="12" t="s">
        <v>6551</v>
      </c>
      <c r="AN2426" s="17">
        <v>0</v>
      </c>
      <c r="AO2426" s="12" t="s">
        <v>6551</v>
      </c>
      <c r="AP2426" s="192">
        <v>0</v>
      </c>
      <c r="AQ2426" s="12" t="s">
        <v>6551</v>
      </c>
      <c r="AR2426" s="17">
        <v>10577</v>
      </c>
      <c r="AS2426" s="12" t="s">
        <v>6551</v>
      </c>
      <c r="AT2426" s="17">
        <v>0</v>
      </c>
      <c r="AU2426" s="1" t="s">
        <v>6551</v>
      </c>
      <c r="AV2426" s="1" t="str">
        <f>IF(OR(M2426="Q",O2426="Q",Q2426="Q",S2426="Q",U2426="Q",W2426="Q",Y2426="Q",AA2426="Q",AC2426="Q",AE2426="Q",AG2426="Q",AI2426="Q",AK2426="Q",AM2426="Q",AO2426="Q",AQ2426="Q",AS2426="Q",AU2426="Q"),"Yes","No")</f>
        <v>No</v>
      </c>
    </row>
    <row r="2427" spans="1:48" x14ac:dyDescent="0.2">
      <c r="A2427" s="1" t="s">
        <v>1498</v>
      </c>
      <c r="B2427" s="1" t="s">
        <v>1499</v>
      </c>
      <c r="C2427" s="1" t="s">
        <v>26</v>
      </c>
      <c r="D2427" s="194">
        <v>9220</v>
      </c>
      <c r="E2427" s="197">
        <v>90220</v>
      </c>
      <c r="F2427" s="1" t="s">
        <v>239</v>
      </c>
      <c r="G2427" s="1" t="s">
        <v>6120</v>
      </c>
      <c r="H2427" s="17">
        <v>1723634</v>
      </c>
      <c r="I2427" s="12">
        <v>10</v>
      </c>
      <c r="J2427" s="1" t="s">
        <v>12</v>
      </c>
      <c r="K2427" s="1" t="s">
        <v>9</v>
      </c>
      <c r="L2427" s="4">
        <v>4</v>
      </c>
      <c r="M2427" s="1" t="s">
        <v>6551</v>
      </c>
      <c r="N2427" s="12">
        <v>0</v>
      </c>
      <c r="O2427" s="12" t="s">
        <v>6551</v>
      </c>
      <c r="P2427" s="14">
        <v>15.716658921933085</v>
      </c>
      <c r="Q2427" s="12" t="s">
        <v>6551</v>
      </c>
      <c r="R2427" s="14">
        <v>0</v>
      </c>
      <c r="S2427" s="12" t="s">
        <v>6551</v>
      </c>
      <c r="T2427" s="14">
        <v>9.2080622676579917</v>
      </c>
      <c r="U2427" s="12" t="s">
        <v>6551</v>
      </c>
      <c r="V2427" s="17">
        <v>0</v>
      </c>
      <c r="W2427" s="12" t="s">
        <v>6551</v>
      </c>
      <c r="X2427" s="17">
        <v>0</v>
      </c>
      <c r="Y2427" s="12" t="s">
        <v>6551</v>
      </c>
      <c r="Z2427" s="17">
        <v>135289</v>
      </c>
      <c r="AA2427" s="12" t="s">
        <v>6551</v>
      </c>
      <c r="AB2427" s="17" t="s">
        <v>6551</v>
      </c>
      <c r="AC2427" s="12" t="s">
        <v>6551</v>
      </c>
      <c r="AD2427" s="17">
        <v>0</v>
      </c>
      <c r="AE2427" s="12" t="s">
        <v>6551</v>
      </c>
      <c r="AF2427" s="17">
        <v>8608</v>
      </c>
      <c r="AG2427" s="12" t="s">
        <v>6551</v>
      </c>
      <c r="AH2427" s="17" t="s">
        <v>6551</v>
      </c>
      <c r="AI2427" s="12" t="s">
        <v>6551</v>
      </c>
      <c r="AJ2427" s="17">
        <v>0</v>
      </c>
      <c r="AK2427" s="12" t="s">
        <v>6551</v>
      </c>
      <c r="AL2427" s="17">
        <v>0</v>
      </c>
      <c r="AM2427" s="12" t="s">
        <v>6551</v>
      </c>
      <c r="AN2427" s="17">
        <v>0</v>
      </c>
      <c r="AO2427" s="12" t="s">
        <v>6551</v>
      </c>
      <c r="AP2427" s="192">
        <v>0</v>
      </c>
      <c r="AQ2427" s="12" t="s">
        <v>6551</v>
      </c>
      <c r="AR2427" s="17">
        <v>79263</v>
      </c>
      <c r="AS2427" s="12" t="s">
        <v>6551</v>
      </c>
      <c r="AT2427" s="17">
        <v>0</v>
      </c>
      <c r="AU2427" s="1" t="s">
        <v>6551</v>
      </c>
      <c r="AV2427" s="1" t="str">
        <f>IF(OR(M2427="Q",O2427="Q",Q2427="Q",S2427="Q",U2427="Q",W2427="Q",Y2427="Q",AA2427="Q",AC2427="Q",AE2427="Q",AG2427="Q",AI2427="Q",AK2427="Q",AM2427="Q",AO2427="Q",AQ2427="Q",AS2427="Q",AU2427="Q"),"Yes","No")</f>
        <v>No</v>
      </c>
    </row>
    <row r="2428" spans="1:48" x14ac:dyDescent="0.2">
      <c r="A2428" s="1" t="s">
        <v>5810</v>
      </c>
      <c r="B2428" s="1" t="s">
        <v>5811</v>
      </c>
      <c r="C2428" s="1" t="s">
        <v>99</v>
      </c>
      <c r="D2428" s="194" t="s">
        <v>5812</v>
      </c>
      <c r="E2428" s="197" t="s">
        <v>5813</v>
      </c>
      <c r="F2428" s="1" t="s">
        <v>302</v>
      </c>
      <c r="G2428" s="1" t="s">
        <v>287</v>
      </c>
      <c r="H2428" s="17">
        <v>0</v>
      </c>
      <c r="I2428" s="12">
        <v>10</v>
      </c>
      <c r="J2428" s="1" t="s">
        <v>11</v>
      </c>
      <c r="K2428" s="1" t="s">
        <v>9</v>
      </c>
      <c r="L2428" s="4">
        <v>4</v>
      </c>
      <c r="M2428" s="1" t="s">
        <v>6551</v>
      </c>
      <c r="N2428" s="12">
        <v>0</v>
      </c>
      <c r="O2428" s="12" t="s">
        <v>6551</v>
      </c>
      <c r="P2428" s="14">
        <v>12.259350393700787</v>
      </c>
      <c r="Q2428" s="12" t="s">
        <v>6551</v>
      </c>
      <c r="R2428" s="14">
        <v>0</v>
      </c>
      <c r="S2428" s="12" t="s">
        <v>6551</v>
      </c>
      <c r="T2428" s="14">
        <v>3.3860728346456694</v>
      </c>
      <c r="U2428" s="12" t="s">
        <v>6551</v>
      </c>
      <c r="V2428" s="17">
        <v>0</v>
      </c>
      <c r="W2428" s="12" t="s">
        <v>6551</v>
      </c>
      <c r="X2428" s="17">
        <v>0</v>
      </c>
      <c r="Y2428" s="12" t="s">
        <v>6551</v>
      </c>
      <c r="Z2428" s="17">
        <v>49822</v>
      </c>
      <c r="AA2428" s="12" t="s">
        <v>6551</v>
      </c>
      <c r="AB2428" s="17" t="s">
        <v>6551</v>
      </c>
      <c r="AC2428" s="12" t="s">
        <v>6551</v>
      </c>
      <c r="AD2428" s="17">
        <v>0</v>
      </c>
      <c r="AE2428" s="12" t="s">
        <v>6551</v>
      </c>
      <c r="AF2428" s="17">
        <v>4064</v>
      </c>
      <c r="AG2428" s="12" t="s">
        <v>6551</v>
      </c>
      <c r="AH2428" s="17" t="s">
        <v>6551</v>
      </c>
      <c r="AI2428" s="12" t="s">
        <v>6551</v>
      </c>
      <c r="AJ2428" s="17">
        <v>0</v>
      </c>
      <c r="AK2428" s="12" t="s">
        <v>6551</v>
      </c>
      <c r="AL2428" s="17">
        <v>0</v>
      </c>
      <c r="AM2428" s="12" t="s">
        <v>6551</v>
      </c>
      <c r="AN2428" s="17">
        <v>0</v>
      </c>
      <c r="AO2428" s="12" t="s">
        <v>6551</v>
      </c>
      <c r="AP2428" s="192">
        <v>0</v>
      </c>
      <c r="AQ2428" s="12" t="s">
        <v>6551</v>
      </c>
      <c r="AR2428" s="17">
        <v>13761</v>
      </c>
      <c r="AS2428" s="12" t="s">
        <v>6551</v>
      </c>
      <c r="AT2428" s="17">
        <v>0</v>
      </c>
      <c r="AU2428" s="1" t="s">
        <v>6551</v>
      </c>
      <c r="AV2428" s="1" t="str">
        <f>IF(OR(M2428="Q",O2428="Q",Q2428="Q",S2428="Q",U2428="Q",W2428="Q",Y2428="Q",AA2428="Q",AC2428="Q",AE2428="Q",AG2428="Q",AI2428="Q",AK2428="Q",AM2428="Q",AO2428="Q",AQ2428="Q",AS2428="Q",AU2428="Q"),"Yes","No")</f>
        <v>No</v>
      </c>
    </row>
    <row r="2429" spans="1:48" x14ac:dyDescent="0.2">
      <c r="A2429" s="1" t="s">
        <v>5943</v>
      </c>
      <c r="B2429" s="1" t="s">
        <v>3505</v>
      </c>
      <c r="C2429" s="1" t="s">
        <v>113</v>
      </c>
      <c r="D2429" s="194" t="s">
        <v>5944</v>
      </c>
      <c r="E2429" s="197" t="s">
        <v>5945</v>
      </c>
      <c r="F2429" s="1" t="s">
        <v>242</v>
      </c>
      <c r="G2429" s="1" t="s">
        <v>287</v>
      </c>
      <c r="H2429" s="17">
        <v>0</v>
      </c>
      <c r="I2429" s="12">
        <v>10</v>
      </c>
      <c r="J2429" s="1" t="s">
        <v>11</v>
      </c>
      <c r="K2429" s="1" t="s">
        <v>9</v>
      </c>
      <c r="L2429" s="4">
        <v>4</v>
      </c>
      <c r="M2429" s="1" t="s">
        <v>6551</v>
      </c>
      <c r="N2429" s="12">
        <v>0</v>
      </c>
      <c r="O2429" s="12" t="s">
        <v>6551</v>
      </c>
      <c r="P2429" s="14">
        <v>11.332108068369784</v>
      </c>
      <c r="Q2429" s="12" t="s">
        <v>6551</v>
      </c>
      <c r="R2429" s="14">
        <v>0</v>
      </c>
      <c r="S2429" s="12" t="s">
        <v>6551</v>
      </c>
      <c r="T2429" s="14">
        <v>2.0961220363903692</v>
      </c>
      <c r="U2429" s="12" t="s">
        <v>6551</v>
      </c>
      <c r="V2429" s="17">
        <v>0</v>
      </c>
      <c r="W2429" s="12" t="s">
        <v>6551</v>
      </c>
      <c r="X2429" s="17">
        <v>0</v>
      </c>
      <c r="Y2429" s="12" t="s">
        <v>6551</v>
      </c>
      <c r="Z2429" s="17">
        <v>61658</v>
      </c>
      <c r="AA2429" s="12" t="s">
        <v>6551</v>
      </c>
      <c r="AB2429" s="17" t="s">
        <v>6551</v>
      </c>
      <c r="AC2429" s="12" t="s">
        <v>6551</v>
      </c>
      <c r="AD2429" s="17">
        <v>0</v>
      </c>
      <c r="AE2429" s="12" t="s">
        <v>6551</v>
      </c>
      <c r="AF2429" s="17">
        <v>5441</v>
      </c>
      <c r="AG2429" s="12" t="s">
        <v>6551</v>
      </c>
      <c r="AH2429" s="17" t="s">
        <v>6551</v>
      </c>
      <c r="AI2429" s="12" t="s">
        <v>6551</v>
      </c>
      <c r="AJ2429" s="17">
        <v>0</v>
      </c>
      <c r="AK2429" s="12" t="s">
        <v>6551</v>
      </c>
      <c r="AL2429" s="17">
        <v>0</v>
      </c>
      <c r="AM2429" s="12" t="s">
        <v>6551</v>
      </c>
      <c r="AN2429" s="17">
        <v>0</v>
      </c>
      <c r="AO2429" s="12" t="s">
        <v>6551</v>
      </c>
      <c r="AP2429" s="192">
        <v>0</v>
      </c>
      <c r="AQ2429" s="12" t="s">
        <v>6551</v>
      </c>
      <c r="AR2429" s="17">
        <v>11405</v>
      </c>
      <c r="AS2429" s="12" t="s">
        <v>6551</v>
      </c>
      <c r="AT2429" s="17">
        <v>0</v>
      </c>
      <c r="AU2429" s="1" t="s">
        <v>6551</v>
      </c>
      <c r="AV2429" s="1" t="str">
        <f>IF(OR(M2429="Q",O2429="Q",Q2429="Q",S2429="Q",U2429="Q",W2429="Q",Y2429="Q",AA2429="Q",AC2429="Q",AE2429="Q",AG2429="Q",AI2429="Q",AK2429="Q",AM2429="Q",AO2429="Q",AQ2429="Q",AS2429="Q",AU2429="Q"),"Yes","No")</f>
        <v>No</v>
      </c>
    </row>
    <row r="2430" spans="1:48" x14ac:dyDescent="0.2">
      <c r="A2430" s="1" t="s">
        <v>6318</v>
      </c>
      <c r="B2430" s="1" t="s">
        <v>1959</v>
      </c>
      <c r="C2430" s="1" t="s">
        <v>70</v>
      </c>
      <c r="D2430" s="194" t="s">
        <v>1960</v>
      </c>
      <c r="E2430" s="197" t="s">
        <v>1961</v>
      </c>
      <c r="F2430" s="1" t="s">
        <v>305</v>
      </c>
      <c r="G2430" s="1" t="s">
        <v>287</v>
      </c>
      <c r="H2430" s="17">
        <v>0</v>
      </c>
      <c r="I2430" s="12">
        <v>10</v>
      </c>
      <c r="J2430" s="1" t="s">
        <v>12</v>
      </c>
      <c r="K2430" s="1" t="s">
        <v>9</v>
      </c>
      <c r="L2430" s="4">
        <v>4</v>
      </c>
      <c r="M2430" s="1" t="s">
        <v>6551</v>
      </c>
      <c r="N2430" s="12">
        <v>0</v>
      </c>
      <c r="O2430" s="12" t="s">
        <v>6551</v>
      </c>
      <c r="P2430" s="14">
        <v>12.797653958944281</v>
      </c>
      <c r="Q2430" s="12" t="s">
        <v>6551</v>
      </c>
      <c r="R2430" s="14">
        <v>0</v>
      </c>
      <c r="S2430" s="12" t="s">
        <v>6551</v>
      </c>
      <c r="T2430" s="14">
        <v>4.8372434017595305</v>
      </c>
      <c r="U2430" s="12" t="s">
        <v>6551</v>
      </c>
      <c r="V2430" s="17">
        <v>0</v>
      </c>
      <c r="W2430" s="12" t="s">
        <v>6551</v>
      </c>
      <c r="X2430" s="17">
        <v>0</v>
      </c>
      <c r="Y2430" s="12" t="s">
        <v>6551</v>
      </c>
      <c r="Z2430" s="17">
        <v>78552</v>
      </c>
      <c r="AA2430" s="12" t="s">
        <v>6551</v>
      </c>
      <c r="AB2430" s="17" t="s">
        <v>6551</v>
      </c>
      <c r="AC2430" s="12" t="s">
        <v>6551</v>
      </c>
      <c r="AD2430" s="17">
        <v>0</v>
      </c>
      <c r="AE2430" s="12" t="s">
        <v>6551</v>
      </c>
      <c r="AF2430" s="17">
        <v>6138</v>
      </c>
      <c r="AG2430" s="12" t="s">
        <v>6551</v>
      </c>
      <c r="AH2430" s="17" t="s">
        <v>6551</v>
      </c>
      <c r="AI2430" s="12" t="s">
        <v>6551</v>
      </c>
      <c r="AJ2430" s="17">
        <v>0</v>
      </c>
      <c r="AK2430" s="12" t="s">
        <v>6551</v>
      </c>
      <c r="AL2430" s="17">
        <v>0</v>
      </c>
      <c r="AM2430" s="12" t="s">
        <v>6551</v>
      </c>
      <c r="AN2430" s="17">
        <v>0</v>
      </c>
      <c r="AO2430" s="12" t="s">
        <v>6551</v>
      </c>
      <c r="AP2430" s="192">
        <v>0</v>
      </c>
      <c r="AQ2430" s="12" t="s">
        <v>6551</v>
      </c>
      <c r="AR2430" s="17">
        <v>29691</v>
      </c>
      <c r="AS2430" s="12" t="s">
        <v>6551</v>
      </c>
      <c r="AT2430" s="17">
        <v>0</v>
      </c>
      <c r="AU2430" s="1" t="s">
        <v>6551</v>
      </c>
      <c r="AV2430" s="1" t="str">
        <f>IF(OR(M2430="Q",O2430="Q",Q2430="Q",S2430="Q",U2430="Q",W2430="Q",Y2430="Q",AA2430="Q",AC2430="Q",AE2430="Q",AG2430="Q",AI2430="Q",AK2430="Q",AM2430="Q",AO2430="Q",AQ2430="Q",AS2430="Q",AU2430="Q"),"Yes","No")</f>
        <v>No</v>
      </c>
    </row>
    <row r="2431" spans="1:48" x14ac:dyDescent="0.2">
      <c r="A2431" s="1" t="s">
        <v>5523</v>
      </c>
      <c r="B2431" s="1" t="s">
        <v>5524</v>
      </c>
      <c r="C2431" s="1" t="s">
        <v>26</v>
      </c>
      <c r="D2431" s="194" t="s">
        <v>5525</v>
      </c>
      <c r="E2431" s="197" t="s">
        <v>5526</v>
      </c>
      <c r="F2431" s="1" t="s">
        <v>242</v>
      </c>
      <c r="G2431" s="1" t="s">
        <v>287</v>
      </c>
      <c r="H2431" s="17">
        <v>0</v>
      </c>
      <c r="I2431" s="12">
        <v>10</v>
      </c>
      <c r="J2431" s="1" t="s">
        <v>11</v>
      </c>
      <c r="K2431" s="1" t="s">
        <v>9</v>
      </c>
      <c r="L2431" s="4">
        <v>4</v>
      </c>
      <c r="M2431" s="1" t="s">
        <v>6551</v>
      </c>
      <c r="N2431" s="12">
        <v>0</v>
      </c>
      <c r="O2431" s="12" t="s">
        <v>6551</v>
      </c>
      <c r="P2431" s="14">
        <v>13.081379973554514</v>
      </c>
      <c r="Q2431" s="12" t="s">
        <v>6551</v>
      </c>
      <c r="R2431" s="14">
        <v>0</v>
      </c>
      <c r="S2431" s="12" t="s">
        <v>6551</v>
      </c>
      <c r="T2431" s="14">
        <v>1.9436230316143768</v>
      </c>
      <c r="U2431" s="12" t="s">
        <v>6551</v>
      </c>
      <c r="V2431" s="17">
        <v>0</v>
      </c>
      <c r="W2431" s="12" t="s">
        <v>6551</v>
      </c>
      <c r="X2431" s="17">
        <v>0</v>
      </c>
      <c r="Y2431" s="12" t="s">
        <v>6551</v>
      </c>
      <c r="Z2431" s="17">
        <v>108824</v>
      </c>
      <c r="AA2431" s="12" t="s">
        <v>6551</v>
      </c>
      <c r="AB2431" s="17" t="s">
        <v>6551</v>
      </c>
      <c r="AC2431" s="12" t="s">
        <v>6551</v>
      </c>
      <c r="AD2431" s="17">
        <v>0</v>
      </c>
      <c r="AE2431" s="12" t="s">
        <v>6551</v>
      </c>
      <c r="AF2431" s="17">
        <v>8319</v>
      </c>
      <c r="AG2431" s="12" t="s">
        <v>6551</v>
      </c>
      <c r="AH2431" s="17" t="s">
        <v>6551</v>
      </c>
      <c r="AI2431" s="12" t="s">
        <v>6551</v>
      </c>
      <c r="AJ2431" s="17">
        <v>0</v>
      </c>
      <c r="AK2431" s="12" t="s">
        <v>6551</v>
      </c>
      <c r="AL2431" s="17">
        <v>0</v>
      </c>
      <c r="AM2431" s="12" t="s">
        <v>6551</v>
      </c>
      <c r="AN2431" s="17">
        <v>0</v>
      </c>
      <c r="AO2431" s="12" t="s">
        <v>6551</v>
      </c>
      <c r="AP2431" s="192">
        <v>0</v>
      </c>
      <c r="AQ2431" s="12" t="s">
        <v>6551</v>
      </c>
      <c r="AR2431" s="17">
        <v>16169</v>
      </c>
      <c r="AS2431" s="12" t="s">
        <v>6551</v>
      </c>
      <c r="AT2431" s="17">
        <v>0</v>
      </c>
      <c r="AU2431" s="1" t="s">
        <v>6551</v>
      </c>
      <c r="AV2431" s="1" t="str">
        <f>IF(OR(M2431="Q",O2431="Q",Q2431="Q",S2431="Q",U2431="Q",W2431="Q",Y2431="Q",AA2431="Q",AC2431="Q",AE2431="Q",AG2431="Q",AI2431="Q",AK2431="Q",AM2431="Q",AO2431="Q",AQ2431="Q",AS2431="Q",AU2431="Q"),"Yes","No")</f>
        <v>No</v>
      </c>
    </row>
    <row r="2432" spans="1:48" x14ac:dyDescent="0.2">
      <c r="A2432" s="1" t="s">
        <v>5523</v>
      </c>
      <c r="B2432" s="1" t="s">
        <v>5524</v>
      </c>
      <c r="C2432" s="1" t="s">
        <v>26</v>
      </c>
      <c r="D2432" s="194" t="s">
        <v>5525</v>
      </c>
      <c r="E2432" s="197" t="s">
        <v>5526</v>
      </c>
      <c r="F2432" s="1" t="s">
        <v>242</v>
      </c>
      <c r="G2432" s="1" t="s">
        <v>287</v>
      </c>
      <c r="H2432" s="17">
        <v>0</v>
      </c>
      <c r="I2432" s="12">
        <v>10</v>
      </c>
      <c r="J2432" s="1" t="s">
        <v>12</v>
      </c>
      <c r="K2432" s="1" t="s">
        <v>9</v>
      </c>
      <c r="L2432" s="4">
        <v>4</v>
      </c>
      <c r="M2432" s="1" t="s">
        <v>6551</v>
      </c>
      <c r="N2432" s="12">
        <v>0</v>
      </c>
      <c r="O2432" s="12" t="s">
        <v>6551</v>
      </c>
      <c r="P2432" s="14">
        <v>17.826129084351617</v>
      </c>
      <c r="Q2432" s="12" t="s">
        <v>6551</v>
      </c>
      <c r="R2432" s="14">
        <v>0</v>
      </c>
      <c r="S2432" s="12" t="s">
        <v>6551</v>
      </c>
      <c r="T2432" s="14">
        <v>6.87963610916725</v>
      </c>
      <c r="U2432" s="12" t="s">
        <v>6551</v>
      </c>
      <c r="V2432" s="17">
        <v>0</v>
      </c>
      <c r="W2432" s="12" t="s">
        <v>6551</v>
      </c>
      <c r="X2432" s="17">
        <v>0</v>
      </c>
      <c r="Y2432" s="12" t="s">
        <v>6551</v>
      </c>
      <c r="Z2432" s="17">
        <v>331156</v>
      </c>
      <c r="AA2432" s="12" t="s">
        <v>6551</v>
      </c>
      <c r="AB2432" s="17" t="s">
        <v>6551</v>
      </c>
      <c r="AC2432" s="12" t="s">
        <v>6551</v>
      </c>
      <c r="AD2432" s="17">
        <v>0</v>
      </c>
      <c r="AE2432" s="12" t="s">
        <v>6551</v>
      </c>
      <c r="AF2432" s="17">
        <v>18577</v>
      </c>
      <c r="AG2432" s="12" t="s">
        <v>6551</v>
      </c>
      <c r="AH2432" s="17" t="s">
        <v>6551</v>
      </c>
      <c r="AI2432" s="12" t="s">
        <v>6551</v>
      </c>
      <c r="AJ2432" s="17">
        <v>0</v>
      </c>
      <c r="AK2432" s="12" t="s">
        <v>6551</v>
      </c>
      <c r="AL2432" s="17">
        <v>0</v>
      </c>
      <c r="AM2432" s="12" t="s">
        <v>6551</v>
      </c>
      <c r="AN2432" s="17">
        <v>0</v>
      </c>
      <c r="AO2432" s="12" t="s">
        <v>6551</v>
      </c>
      <c r="AP2432" s="192">
        <v>0</v>
      </c>
      <c r="AQ2432" s="12" t="s">
        <v>6551</v>
      </c>
      <c r="AR2432" s="17">
        <v>127803</v>
      </c>
      <c r="AS2432" s="12" t="s">
        <v>6551</v>
      </c>
      <c r="AT2432" s="17">
        <v>0</v>
      </c>
      <c r="AU2432" s="1" t="s">
        <v>6551</v>
      </c>
      <c r="AV2432" s="1" t="str">
        <f>IF(OR(M2432="Q",O2432="Q",Q2432="Q",S2432="Q",U2432="Q",W2432="Q",Y2432="Q",AA2432="Q",AC2432="Q",AE2432="Q",AG2432="Q",AI2432="Q",AK2432="Q",AM2432="Q",AO2432="Q",AQ2432="Q",AS2432="Q",AU2432="Q"),"Yes","No")</f>
        <v>No</v>
      </c>
    </row>
    <row r="2433" spans="1:48" x14ac:dyDescent="0.2">
      <c r="A2433" s="1" t="s">
        <v>187</v>
      </c>
      <c r="B2433" s="1" t="s">
        <v>1267</v>
      </c>
      <c r="C2433" s="1" t="s">
        <v>102</v>
      </c>
      <c r="D2433" s="194">
        <v>4150</v>
      </c>
      <c r="E2433" s="197">
        <v>40150</v>
      </c>
      <c r="F2433" s="1" t="s">
        <v>239</v>
      </c>
      <c r="G2433" s="1" t="s">
        <v>6120</v>
      </c>
      <c r="H2433" s="17">
        <v>71747</v>
      </c>
      <c r="I2433" s="12">
        <v>10</v>
      </c>
      <c r="J2433" s="1" t="s">
        <v>11</v>
      </c>
      <c r="K2433" s="1" t="s">
        <v>9</v>
      </c>
      <c r="L2433" s="4">
        <v>3</v>
      </c>
      <c r="M2433" s="1" t="s">
        <v>6551</v>
      </c>
      <c r="N2433" s="12">
        <v>0</v>
      </c>
      <c r="O2433" s="12" t="s">
        <v>6551</v>
      </c>
      <c r="P2433" s="14">
        <v>9.6863106200122768</v>
      </c>
      <c r="Q2433" s="12" t="s">
        <v>6551</v>
      </c>
      <c r="R2433" s="14">
        <v>0</v>
      </c>
      <c r="S2433" s="12" t="s">
        <v>6551</v>
      </c>
      <c r="T2433" s="14">
        <v>2.2639656230816452</v>
      </c>
      <c r="U2433" s="12" t="s">
        <v>6551</v>
      </c>
      <c r="V2433" s="17">
        <v>0</v>
      </c>
      <c r="W2433" s="12" t="s">
        <v>6551</v>
      </c>
      <c r="X2433" s="17">
        <v>0</v>
      </c>
      <c r="Y2433" s="12" t="s">
        <v>6551</v>
      </c>
      <c r="Z2433" s="17">
        <v>47337</v>
      </c>
      <c r="AA2433" s="12" t="s">
        <v>6551</v>
      </c>
      <c r="AB2433" s="17" t="s">
        <v>6551</v>
      </c>
      <c r="AC2433" s="12" t="s">
        <v>6551</v>
      </c>
      <c r="AD2433" s="17">
        <v>0</v>
      </c>
      <c r="AE2433" s="12" t="s">
        <v>6551</v>
      </c>
      <c r="AF2433" s="17">
        <v>4887</v>
      </c>
      <c r="AG2433" s="12" t="s">
        <v>6551</v>
      </c>
      <c r="AH2433" s="17" t="s">
        <v>6551</v>
      </c>
      <c r="AI2433" s="12" t="s">
        <v>6551</v>
      </c>
      <c r="AJ2433" s="17">
        <v>0</v>
      </c>
      <c r="AK2433" s="12" t="s">
        <v>6551</v>
      </c>
      <c r="AL2433" s="17">
        <v>0</v>
      </c>
      <c r="AM2433" s="12" t="s">
        <v>6551</v>
      </c>
      <c r="AN2433" s="17">
        <v>0</v>
      </c>
      <c r="AO2433" s="12" t="s">
        <v>6551</v>
      </c>
      <c r="AP2433" s="192">
        <v>0</v>
      </c>
      <c r="AQ2433" s="12" t="s">
        <v>6551</v>
      </c>
      <c r="AR2433" s="17">
        <v>11064</v>
      </c>
      <c r="AS2433" s="12" t="s">
        <v>6551</v>
      </c>
      <c r="AT2433" s="17">
        <v>0</v>
      </c>
      <c r="AU2433" s="1" t="s">
        <v>6551</v>
      </c>
      <c r="AV2433" s="1" t="str">
        <f>IF(OR(M2433="Q",O2433="Q",Q2433="Q",S2433="Q",U2433="Q",W2433="Q",Y2433="Q",AA2433="Q",AC2433="Q",AE2433="Q",AG2433="Q",AI2433="Q",AK2433="Q",AM2433="Q",AO2433="Q",AQ2433="Q",AS2433="Q",AU2433="Q"),"Yes","No")</f>
        <v>No</v>
      </c>
    </row>
    <row r="2434" spans="1:48" x14ac:dyDescent="0.2">
      <c r="A2434" s="1" t="s">
        <v>1682</v>
      </c>
      <c r="B2434" s="1" t="s">
        <v>1683</v>
      </c>
      <c r="C2434" s="1" t="s">
        <v>64</v>
      </c>
      <c r="D2434" s="194">
        <v>6127</v>
      </c>
      <c r="E2434" s="197">
        <v>60127</v>
      </c>
      <c r="F2434" s="1" t="s">
        <v>239</v>
      </c>
      <c r="G2434" s="1" t="s">
        <v>236</v>
      </c>
      <c r="H2434" s="17">
        <v>899703</v>
      </c>
      <c r="I2434" s="12">
        <v>10</v>
      </c>
      <c r="J2434" s="1" t="s">
        <v>29</v>
      </c>
      <c r="K2434" s="1" t="s">
        <v>9</v>
      </c>
      <c r="L2434" s="4">
        <v>3</v>
      </c>
      <c r="M2434" s="1" t="s">
        <v>6551</v>
      </c>
      <c r="N2434" s="12">
        <v>0</v>
      </c>
      <c r="O2434" s="12" t="s">
        <v>6551</v>
      </c>
      <c r="P2434" s="14">
        <v>1.9591949778434268</v>
      </c>
      <c r="Q2434" s="12" t="s">
        <v>6551</v>
      </c>
      <c r="R2434" s="14">
        <v>0.50000064524538035</v>
      </c>
      <c r="S2434" s="12" t="s">
        <v>6551</v>
      </c>
      <c r="T2434" s="14">
        <v>71.537943131462328</v>
      </c>
      <c r="U2434" s="12" t="s">
        <v>6551</v>
      </c>
      <c r="V2434" s="17">
        <v>26780</v>
      </c>
      <c r="W2434" s="12" t="s">
        <v>6551</v>
      </c>
      <c r="X2434" s="17">
        <v>21222</v>
      </c>
      <c r="Y2434" s="12" t="s">
        <v>6551</v>
      </c>
      <c r="Z2434" s="17">
        <v>21222</v>
      </c>
      <c r="AA2434" s="12" t="s">
        <v>6551</v>
      </c>
      <c r="AB2434" s="17">
        <v>0</v>
      </c>
      <c r="AC2434" s="12" t="s">
        <v>6551</v>
      </c>
      <c r="AD2434" s="17">
        <v>10832</v>
      </c>
      <c r="AE2434" s="12" t="s">
        <v>6551</v>
      </c>
      <c r="AF2434" s="17">
        <v>10832</v>
      </c>
      <c r="AG2434" s="12" t="s">
        <v>6551</v>
      </c>
      <c r="AH2434" s="17">
        <v>0</v>
      </c>
      <c r="AI2434" s="12" t="s">
        <v>6551</v>
      </c>
      <c r="AJ2434" s="17">
        <v>0</v>
      </c>
      <c r="AK2434" s="12" t="s">
        <v>6551</v>
      </c>
      <c r="AL2434" s="17">
        <v>0</v>
      </c>
      <c r="AM2434" s="12" t="s">
        <v>6551</v>
      </c>
      <c r="AN2434" s="17">
        <v>0</v>
      </c>
      <c r="AO2434" s="12" t="s">
        <v>6551</v>
      </c>
      <c r="AP2434" s="192">
        <v>0</v>
      </c>
      <c r="AQ2434" s="12" t="s">
        <v>6551</v>
      </c>
      <c r="AR2434" s="17">
        <v>774899</v>
      </c>
      <c r="AS2434" s="12" t="s">
        <v>6551</v>
      </c>
      <c r="AT2434" s="17">
        <v>387450</v>
      </c>
      <c r="AU2434" s="1" t="s">
        <v>6551</v>
      </c>
      <c r="AV2434" s="1" t="str">
        <f>IF(OR(M2434="Q",O2434="Q",Q2434="Q",S2434="Q",U2434="Q",W2434="Q",Y2434="Q",AA2434="Q",AC2434="Q",AE2434="Q",AG2434="Q",AI2434="Q",AK2434="Q",AM2434="Q",AO2434="Q",AQ2434="Q",AS2434="Q",AU2434="Q"),"Yes","No")</f>
        <v>No</v>
      </c>
    </row>
    <row r="2435" spans="1:48" x14ac:dyDescent="0.2">
      <c r="A2435" s="1" t="s">
        <v>1794</v>
      </c>
      <c r="B2435" s="1" t="s">
        <v>448</v>
      </c>
      <c r="C2435" s="1" t="s">
        <v>108</v>
      </c>
      <c r="D2435" s="194">
        <v>6131</v>
      </c>
      <c r="E2435" s="197">
        <v>60131</v>
      </c>
      <c r="F2435" s="1" t="s">
        <v>242</v>
      </c>
      <c r="G2435" s="1" t="s">
        <v>6120</v>
      </c>
      <c r="H2435" s="17">
        <v>52826</v>
      </c>
      <c r="I2435" s="12">
        <v>10</v>
      </c>
      <c r="J2435" s="1" t="s">
        <v>11</v>
      </c>
      <c r="K2435" s="1" t="s">
        <v>9</v>
      </c>
      <c r="L2435" s="4">
        <v>3</v>
      </c>
      <c r="M2435" s="1" t="s">
        <v>6551</v>
      </c>
      <c r="N2435" s="12">
        <v>0</v>
      </c>
      <c r="O2435" s="12" t="s">
        <v>6551</v>
      </c>
      <c r="P2435" s="14">
        <v>7.7061604783757476</v>
      </c>
      <c r="Q2435" s="12" t="s">
        <v>6551</v>
      </c>
      <c r="R2435" s="14">
        <v>0</v>
      </c>
      <c r="S2435" s="12" t="s">
        <v>6551</v>
      </c>
      <c r="T2435" s="14">
        <v>2.2437769434014743</v>
      </c>
      <c r="U2435" s="12" t="s">
        <v>6551</v>
      </c>
      <c r="V2435" s="17">
        <v>0</v>
      </c>
      <c r="W2435" s="12" t="s">
        <v>6551</v>
      </c>
      <c r="X2435" s="17">
        <v>0</v>
      </c>
      <c r="Y2435" s="12" t="s">
        <v>6551</v>
      </c>
      <c r="Z2435" s="17">
        <v>55415</v>
      </c>
      <c r="AA2435" s="12" t="s">
        <v>6551</v>
      </c>
      <c r="AB2435" s="17" t="s">
        <v>6551</v>
      </c>
      <c r="AC2435" s="12" t="s">
        <v>6551</v>
      </c>
      <c r="AD2435" s="17">
        <v>0</v>
      </c>
      <c r="AE2435" s="12" t="s">
        <v>6551</v>
      </c>
      <c r="AF2435" s="17">
        <v>7191</v>
      </c>
      <c r="AG2435" s="12" t="s">
        <v>6551</v>
      </c>
      <c r="AH2435" s="17" t="s">
        <v>6551</v>
      </c>
      <c r="AI2435" s="12" t="s">
        <v>6551</v>
      </c>
      <c r="AJ2435" s="17">
        <v>0</v>
      </c>
      <c r="AK2435" s="12" t="s">
        <v>6551</v>
      </c>
      <c r="AL2435" s="17">
        <v>0</v>
      </c>
      <c r="AM2435" s="12" t="s">
        <v>6551</v>
      </c>
      <c r="AN2435" s="17">
        <v>0</v>
      </c>
      <c r="AO2435" s="12" t="s">
        <v>6551</v>
      </c>
      <c r="AP2435" s="192">
        <v>0</v>
      </c>
      <c r="AQ2435" s="12" t="s">
        <v>6551</v>
      </c>
      <c r="AR2435" s="17">
        <v>16135</v>
      </c>
      <c r="AS2435" s="12" t="s">
        <v>6551</v>
      </c>
      <c r="AT2435" s="17">
        <v>0</v>
      </c>
      <c r="AU2435" s="1" t="s">
        <v>6551</v>
      </c>
      <c r="AV2435" s="1" t="str">
        <f>IF(OR(M2435="Q",O2435="Q",Q2435="Q",S2435="Q",U2435="Q",W2435="Q",Y2435="Q",AA2435="Q",AC2435="Q",AE2435="Q",AG2435="Q",AI2435="Q",AK2435="Q",AM2435="Q",AO2435="Q",AQ2435="Q",AS2435="Q",AU2435="Q"),"Yes","No")</f>
        <v>No</v>
      </c>
    </row>
    <row r="2436" spans="1:48" x14ac:dyDescent="0.2">
      <c r="A2436" s="1" t="s">
        <v>1868</v>
      </c>
      <c r="B2436" s="1" t="s">
        <v>1869</v>
      </c>
      <c r="C2436" s="1" t="s">
        <v>26</v>
      </c>
      <c r="D2436" s="194">
        <v>9244</v>
      </c>
      <c r="E2436" s="197">
        <v>90244</v>
      </c>
      <c r="F2436" s="1" t="s">
        <v>239</v>
      </c>
      <c r="G2436" s="1" t="s">
        <v>236</v>
      </c>
      <c r="H2436" s="17">
        <v>219454</v>
      </c>
      <c r="I2436" s="12">
        <v>10</v>
      </c>
      <c r="J2436" s="1" t="s">
        <v>11</v>
      </c>
      <c r="K2436" s="1" t="s">
        <v>13</v>
      </c>
      <c r="L2436" s="4">
        <v>3</v>
      </c>
      <c r="M2436" s="1" t="s">
        <v>6551</v>
      </c>
      <c r="N2436" s="12">
        <v>0</v>
      </c>
      <c r="O2436" s="12" t="s">
        <v>6551</v>
      </c>
      <c r="P2436" s="14">
        <v>11.3052790346908</v>
      </c>
      <c r="Q2436" s="12" t="s">
        <v>6551</v>
      </c>
      <c r="R2436" s="14">
        <v>4.0911522296817857</v>
      </c>
      <c r="S2436" s="12" t="s">
        <v>6551</v>
      </c>
      <c r="T2436" s="14">
        <v>2.7633484162895927</v>
      </c>
      <c r="U2436" s="12" t="s">
        <v>6551</v>
      </c>
      <c r="V2436" s="17">
        <v>0</v>
      </c>
      <c r="W2436" s="12" t="s">
        <v>6551</v>
      </c>
      <c r="X2436" s="17">
        <v>85926</v>
      </c>
      <c r="Y2436" s="12" t="s">
        <v>6551</v>
      </c>
      <c r="Z2436" s="17">
        <v>74954</v>
      </c>
      <c r="AA2436" s="12" t="s">
        <v>6551</v>
      </c>
      <c r="AB2436" s="17">
        <v>10972</v>
      </c>
      <c r="AC2436" s="12" t="s">
        <v>6551</v>
      </c>
      <c r="AD2436" s="17">
        <v>7807</v>
      </c>
      <c r="AE2436" s="12" t="s">
        <v>6551</v>
      </c>
      <c r="AF2436" s="17">
        <v>6630</v>
      </c>
      <c r="AG2436" s="12" t="s">
        <v>6551</v>
      </c>
      <c r="AH2436" s="17">
        <v>1177</v>
      </c>
      <c r="AI2436" s="12" t="s">
        <v>6551</v>
      </c>
      <c r="AJ2436" s="17">
        <v>0</v>
      </c>
      <c r="AK2436" s="12" t="s">
        <v>6551</v>
      </c>
      <c r="AL2436" s="17">
        <v>0</v>
      </c>
      <c r="AM2436" s="12" t="s">
        <v>6551</v>
      </c>
      <c r="AN2436" s="17">
        <v>0</v>
      </c>
      <c r="AO2436" s="12" t="s">
        <v>6551</v>
      </c>
      <c r="AP2436" s="192">
        <v>0</v>
      </c>
      <c r="AQ2436" s="12" t="s">
        <v>6551</v>
      </c>
      <c r="AR2436" s="17">
        <v>18321</v>
      </c>
      <c r="AS2436" s="12" t="s">
        <v>6551</v>
      </c>
      <c r="AT2436" s="17">
        <v>74954</v>
      </c>
      <c r="AU2436" s="1" t="s">
        <v>6551</v>
      </c>
      <c r="AV2436" s="1" t="str">
        <f>IF(OR(M2436="Q",O2436="Q",Q2436="Q",S2436="Q",U2436="Q",W2436="Q",Y2436="Q",AA2436="Q",AC2436="Q",AE2436="Q",AG2436="Q",AI2436="Q",AK2436="Q",AM2436="Q",AO2436="Q",AQ2436="Q",AS2436="Q",AU2436="Q"),"Yes","No")</f>
        <v>No</v>
      </c>
    </row>
    <row r="2437" spans="1:48" x14ac:dyDescent="0.2">
      <c r="A2437" s="1" t="s">
        <v>5699</v>
      </c>
      <c r="B2437" s="1" t="s">
        <v>588</v>
      </c>
      <c r="C2437" s="1" t="s">
        <v>26</v>
      </c>
      <c r="D2437" s="194" t="s">
        <v>5700</v>
      </c>
      <c r="E2437" s="197" t="s">
        <v>5701</v>
      </c>
      <c r="F2437" s="1" t="s">
        <v>242</v>
      </c>
      <c r="G2437" s="1" t="s">
        <v>287</v>
      </c>
      <c r="H2437" s="17">
        <v>0</v>
      </c>
      <c r="I2437" s="12">
        <v>10</v>
      </c>
      <c r="J2437" s="1" t="s">
        <v>11</v>
      </c>
      <c r="K2437" s="1" t="s">
        <v>13</v>
      </c>
      <c r="L2437" s="4">
        <v>3</v>
      </c>
      <c r="M2437" s="1" t="s">
        <v>6551</v>
      </c>
      <c r="N2437" s="12">
        <v>0</v>
      </c>
      <c r="O2437" s="12" t="s">
        <v>6551</v>
      </c>
      <c r="P2437" s="14">
        <v>14.69936526255049</v>
      </c>
      <c r="Q2437" s="12" t="s">
        <v>6551</v>
      </c>
      <c r="R2437" s="14">
        <v>0</v>
      </c>
      <c r="S2437" s="12" t="s">
        <v>6551</v>
      </c>
      <c r="T2437" s="14">
        <v>3.9414310444316216</v>
      </c>
      <c r="U2437" s="12" t="s">
        <v>6551</v>
      </c>
      <c r="V2437" s="17">
        <v>0</v>
      </c>
      <c r="W2437" s="12" t="s">
        <v>6551</v>
      </c>
      <c r="X2437" s="17">
        <v>0</v>
      </c>
      <c r="Y2437" s="12" t="s">
        <v>6551</v>
      </c>
      <c r="Z2437" s="17">
        <v>50948</v>
      </c>
      <c r="AA2437" s="12" t="s">
        <v>6551</v>
      </c>
      <c r="AB2437" s="17" t="s">
        <v>6551</v>
      </c>
      <c r="AC2437" s="12" t="s">
        <v>6551</v>
      </c>
      <c r="AD2437" s="17">
        <v>0</v>
      </c>
      <c r="AE2437" s="12" t="s">
        <v>6551</v>
      </c>
      <c r="AF2437" s="17">
        <v>3466</v>
      </c>
      <c r="AG2437" s="12" t="s">
        <v>6551</v>
      </c>
      <c r="AH2437" s="17" t="s">
        <v>6551</v>
      </c>
      <c r="AI2437" s="12" t="s">
        <v>6551</v>
      </c>
      <c r="AJ2437" s="17">
        <v>0</v>
      </c>
      <c r="AK2437" s="12" t="s">
        <v>6551</v>
      </c>
      <c r="AL2437" s="17">
        <v>0</v>
      </c>
      <c r="AM2437" s="12" t="s">
        <v>6551</v>
      </c>
      <c r="AN2437" s="17">
        <v>0</v>
      </c>
      <c r="AO2437" s="12" t="s">
        <v>6551</v>
      </c>
      <c r="AP2437" s="192">
        <v>0</v>
      </c>
      <c r="AQ2437" s="12" t="s">
        <v>6551</v>
      </c>
      <c r="AR2437" s="17">
        <v>13661</v>
      </c>
      <c r="AS2437" s="12" t="s">
        <v>6551</v>
      </c>
      <c r="AT2437" s="17">
        <v>0</v>
      </c>
      <c r="AU2437" s="1" t="s">
        <v>6551</v>
      </c>
      <c r="AV2437" s="1" t="str">
        <f>IF(OR(M2437="Q",O2437="Q",Q2437="Q",S2437="Q",U2437="Q",W2437="Q",Y2437="Q",AA2437="Q",AC2437="Q",AE2437="Q",AG2437="Q",AI2437="Q",AK2437="Q",AM2437="Q",AO2437="Q",AQ2437="Q",AS2437="Q",AU2437="Q"),"Yes","No")</f>
        <v>No</v>
      </c>
    </row>
    <row r="2438" spans="1:48" x14ac:dyDescent="0.2">
      <c r="A2438" s="1" t="s">
        <v>69</v>
      </c>
      <c r="B2438" s="1" t="s">
        <v>1134</v>
      </c>
      <c r="C2438" s="1" t="s">
        <v>66</v>
      </c>
      <c r="D2438" s="194">
        <v>3042</v>
      </c>
      <c r="E2438" s="197">
        <v>30042</v>
      </c>
      <c r="F2438" s="1" t="s">
        <v>239</v>
      </c>
      <c r="G2438" s="1" t="s">
        <v>6120</v>
      </c>
      <c r="H2438" s="17">
        <v>182696</v>
      </c>
      <c r="I2438" s="12">
        <v>10</v>
      </c>
      <c r="J2438" s="1" t="s">
        <v>11</v>
      </c>
      <c r="K2438" s="1" t="s">
        <v>9</v>
      </c>
      <c r="L2438" s="4">
        <v>2</v>
      </c>
      <c r="M2438" s="1" t="s">
        <v>6551</v>
      </c>
      <c r="N2438" s="12">
        <v>0</v>
      </c>
      <c r="O2438" s="12" t="s">
        <v>6551</v>
      </c>
      <c r="P2438" s="14">
        <v>15.228378378378379</v>
      </c>
      <c r="Q2438" s="12" t="s">
        <v>6551</v>
      </c>
      <c r="R2438" s="14">
        <v>0</v>
      </c>
      <c r="S2438" s="12" t="s">
        <v>6551</v>
      </c>
      <c r="T2438" s="14">
        <v>2.9254504504504504</v>
      </c>
      <c r="U2438" s="12" t="s">
        <v>6551</v>
      </c>
      <c r="V2438" s="17">
        <v>0</v>
      </c>
      <c r="W2438" s="12" t="s">
        <v>6551</v>
      </c>
      <c r="X2438" s="17">
        <v>0</v>
      </c>
      <c r="Y2438" s="12" t="s">
        <v>6551</v>
      </c>
      <c r="Z2438" s="17">
        <v>67614</v>
      </c>
      <c r="AA2438" s="12" t="s">
        <v>6551</v>
      </c>
      <c r="AB2438" s="17" t="s">
        <v>6551</v>
      </c>
      <c r="AC2438" s="12" t="s">
        <v>6551</v>
      </c>
      <c r="AD2438" s="17">
        <v>0</v>
      </c>
      <c r="AE2438" s="12" t="s">
        <v>6551</v>
      </c>
      <c r="AF2438" s="17">
        <v>4440</v>
      </c>
      <c r="AG2438" s="12" t="s">
        <v>6551</v>
      </c>
      <c r="AH2438" s="17" t="s">
        <v>6551</v>
      </c>
      <c r="AI2438" s="12" t="s">
        <v>6551</v>
      </c>
      <c r="AJ2438" s="17">
        <v>0</v>
      </c>
      <c r="AK2438" s="12" t="s">
        <v>6551</v>
      </c>
      <c r="AL2438" s="17">
        <v>0</v>
      </c>
      <c r="AM2438" s="12" t="s">
        <v>6551</v>
      </c>
      <c r="AN2438" s="17">
        <v>0</v>
      </c>
      <c r="AO2438" s="12" t="s">
        <v>6551</v>
      </c>
      <c r="AP2438" s="192">
        <v>0</v>
      </c>
      <c r="AQ2438" s="12" t="s">
        <v>6551</v>
      </c>
      <c r="AR2438" s="17">
        <v>12989</v>
      </c>
      <c r="AS2438" s="12" t="s">
        <v>6551</v>
      </c>
      <c r="AT2438" s="17">
        <v>0</v>
      </c>
      <c r="AU2438" s="1" t="s">
        <v>6551</v>
      </c>
      <c r="AV2438" s="1" t="str">
        <f>IF(OR(M2438="Q",O2438="Q",Q2438="Q",S2438="Q",U2438="Q",W2438="Q",Y2438="Q",AA2438="Q",AC2438="Q",AE2438="Q",AG2438="Q",AI2438="Q",AK2438="Q",AM2438="Q",AO2438="Q",AQ2438="Q",AS2438="Q",AU2438="Q"),"Yes","No")</f>
        <v>No</v>
      </c>
    </row>
    <row r="2439" spans="1:48" x14ac:dyDescent="0.2">
      <c r="A2439" s="1" t="s">
        <v>1075</v>
      </c>
      <c r="B2439" s="1" t="s">
        <v>1076</v>
      </c>
      <c r="C2439" s="1" t="s">
        <v>58</v>
      </c>
      <c r="D2439" s="194">
        <v>5053</v>
      </c>
      <c r="E2439" s="197">
        <v>50053</v>
      </c>
      <c r="F2439" s="1" t="s">
        <v>239</v>
      </c>
      <c r="G2439" s="1" t="s">
        <v>236</v>
      </c>
      <c r="H2439" s="17">
        <v>92742</v>
      </c>
      <c r="I2439" s="12">
        <v>10</v>
      </c>
      <c r="J2439" s="1" t="s">
        <v>11</v>
      </c>
      <c r="K2439" s="1" t="s">
        <v>9</v>
      </c>
      <c r="L2439" s="4">
        <v>2</v>
      </c>
      <c r="M2439" s="1" t="s">
        <v>6551</v>
      </c>
      <c r="N2439" s="12">
        <v>0</v>
      </c>
      <c r="O2439" s="12" t="s">
        <v>6551</v>
      </c>
      <c r="P2439" s="14">
        <v>3.5899475682516724</v>
      </c>
      <c r="Q2439" s="12" t="s">
        <v>6551</v>
      </c>
      <c r="R2439" s="14">
        <v>4.6722054380664648</v>
      </c>
      <c r="S2439" s="12" t="s">
        <v>6551</v>
      </c>
      <c r="T2439" s="14">
        <v>1.7354908696438258</v>
      </c>
      <c r="U2439" s="12" t="s">
        <v>6551</v>
      </c>
      <c r="V2439" s="17">
        <v>0</v>
      </c>
      <c r="W2439" s="12" t="s">
        <v>6551</v>
      </c>
      <c r="X2439" s="17">
        <v>71468</v>
      </c>
      <c r="Y2439" s="12" t="s">
        <v>6551</v>
      </c>
      <c r="Z2439" s="17">
        <v>39712</v>
      </c>
      <c r="AA2439" s="12" t="s">
        <v>6551</v>
      </c>
      <c r="AB2439" s="17">
        <v>31756</v>
      </c>
      <c r="AC2439" s="12" t="s">
        <v>6551</v>
      </c>
      <c r="AD2439" s="17">
        <v>12736</v>
      </c>
      <c r="AE2439" s="12" t="s">
        <v>6551</v>
      </c>
      <c r="AF2439" s="17">
        <v>11062</v>
      </c>
      <c r="AG2439" s="12" t="s">
        <v>6551</v>
      </c>
      <c r="AH2439" s="17">
        <v>1674</v>
      </c>
      <c r="AI2439" s="12" t="s">
        <v>6551</v>
      </c>
      <c r="AJ2439" s="17">
        <v>0</v>
      </c>
      <c r="AK2439" s="12" t="s">
        <v>6551</v>
      </c>
      <c r="AL2439" s="17">
        <v>0</v>
      </c>
      <c r="AM2439" s="12" t="s">
        <v>6551</v>
      </c>
      <c r="AN2439" s="17">
        <v>0</v>
      </c>
      <c r="AO2439" s="12" t="s">
        <v>6551</v>
      </c>
      <c r="AP2439" s="192">
        <v>0</v>
      </c>
      <c r="AQ2439" s="12" t="s">
        <v>6551</v>
      </c>
      <c r="AR2439" s="17">
        <v>19198</v>
      </c>
      <c r="AS2439" s="12" t="s">
        <v>6551</v>
      </c>
      <c r="AT2439" s="17">
        <v>89697</v>
      </c>
      <c r="AU2439" s="1" t="s">
        <v>6551</v>
      </c>
      <c r="AV2439" s="1" t="str">
        <f>IF(OR(M2439="Q",O2439="Q",Q2439="Q",S2439="Q",U2439="Q",W2439="Q",Y2439="Q",AA2439="Q",AC2439="Q",AE2439="Q",AG2439="Q",AI2439="Q",AK2439="Q",AM2439="Q",AO2439="Q",AQ2439="Q",AS2439="Q",AU2439="Q"),"Yes","No")</f>
        <v>No</v>
      </c>
    </row>
    <row r="2440" spans="1:48" x14ac:dyDescent="0.2">
      <c r="A2440" s="1" t="s">
        <v>496</v>
      </c>
      <c r="B2440" s="1" t="s">
        <v>497</v>
      </c>
      <c r="C2440" s="1" t="s">
        <v>64</v>
      </c>
      <c r="D2440" s="194">
        <v>6025</v>
      </c>
      <c r="E2440" s="197">
        <v>60025</v>
      </c>
      <c r="F2440" s="1" t="s">
        <v>239</v>
      </c>
      <c r="G2440" s="1" t="s">
        <v>6120</v>
      </c>
      <c r="H2440" s="17">
        <v>82804</v>
      </c>
      <c r="I2440" s="12">
        <v>10</v>
      </c>
      <c r="J2440" s="1" t="s">
        <v>11</v>
      </c>
      <c r="K2440" s="1" t="s">
        <v>9</v>
      </c>
      <c r="L2440" s="4">
        <v>2</v>
      </c>
      <c r="M2440" s="1" t="s">
        <v>6551</v>
      </c>
      <c r="N2440" s="12">
        <v>0</v>
      </c>
      <c r="O2440" s="12" t="s">
        <v>6551</v>
      </c>
      <c r="P2440" s="14">
        <v>14.412268907563025</v>
      </c>
      <c r="Q2440" s="12" t="s">
        <v>6551</v>
      </c>
      <c r="R2440" s="14">
        <v>0</v>
      </c>
      <c r="S2440" s="12" t="s">
        <v>6551</v>
      </c>
      <c r="T2440" s="14">
        <v>2.7173109243697477</v>
      </c>
      <c r="U2440" s="12" t="s">
        <v>6551</v>
      </c>
      <c r="V2440" s="17">
        <v>0</v>
      </c>
      <c r="W2440" s="12" t="s">
        <v>6551</v>
      </c>
      <c r="X2440" s="17">
        <v>0</v>
      </c>
      <c r="Y2440" s="12" t="s">
        <v>6551</v>
      </c>
      <c r="Z2440" s="17">
        <v>85753</v>
      </c>
      <c r="AA2440" s="12" t="s">
        <v>6551</v>
      </c>
      <c r="AB2440" s="17" t="s">
        <v>6551</v>
      </c>
      <c r="AC2440" s="12" t="s">
        <v>6551</v>
      </c>
      <c r="AD2440" s="17">
        <v>0</v>
      </c>
      <c r="AE2440" s="12" t="s">
        <v>6551</v>
      </c>
      <c r="AF2440" s="17">
        <v>5950</v>
      </c>
      <c r="AG2440" s="12" t="s">
        <v>6551</v>
      </c>
      <c r="AH2440" s="17" t="s">
        <v>6551</v>
      </c>
      <c r="AI2440" s="12" t="s">
        <v>6551</v>
      </c>
      <c r="AJ2440" s="17">
        <v>0</v>
      </c>
      <c r="AK2440" s="12" t="s">
        <v>6551</v>
      </c>
      <c r="AL2440" s="17">
        <v>0</v>
      </c>
      <c r="AM2440" s="12" t="s">
        <v>6551</v>
      </c>
      <c r="AN2440" s="17">
        <v>0</v>
      </c>
      <c r="AO2440" s="12" t="s">
        <v>6551</v>
      </c>
      <c r="AP2440" s="192">
        <v>0</v>
      </c>
      <c r="AQ2440" s="12" t="s">
        <v>6551</v>
      </c>
      <c r="AR2440" s="17">
        <v>16168</v>
      </c>
      <c r="AS2440" s="12" t="s">
        <v>6551</v>
      </c>
      <c r="AT2440" s="17">
        <v>0</v>
      </c>
      <c r="AU2440" s="1" t="s">
        <v>6551</v>
      </c>
      <c r="AV2440" s="1" t="str">
        <f>IF(OR(M2440="Q",O2440="Q",Q2440="Q",S2440="Q",U2440="Q",W2440="Q",Y2440="Q",AA2440="Q",AC2440="Q",AE2440="Q",AG2440="Q",AI2440="Q",AK2440="Q",AM2440="Q",AO2440="Q",AQ2440="Q",AS2440="Q",AU2440="Q"),"Yes","No")</f>
        <v>No</v>
      </c>
    </row>
    <row r="2441" spans="1:48" x14ac:dyDescent="0.2">
      <c r="A2441" s="1" t="s">
        <v>5768</v>
      </c>
      <c r="B2441" s="1" t="s">
        <v>5769</v>
      </c>
      <c r="C2441" s="1" t="s">
        <v>99</v>
      </c>
      <c r="D2441" s="194" t="s">
        <v>5770</v>
      </c>
      <c r="E2441" s="197" t="s">
        <v>5771</v>
      </c>
      <c r="F2441" s="1" t="s">
        <v>239</v>
      </c>
      <c r="G2441" s="1" t="s">
        <v>287</v>
      </c>
      <c r="H2441" s="17">
        <v>0</v>
      </c>
      <c r="I2441" s="12">
        <v>10</v>
      </c>
      <c r="J2441" s="1" t="s">
        <v>12</v>
      </c>
      <c r="K2441" s="1" t="s">
        <v>13</v>
      </c>
      <c r="L2441" s="4">
        <v>2</v>
      </c>
      <c r="M2441" s="1" t="s">
        <v>6551</v>
      </c>
      <c r="N2441" s="12">
        <v>0</v>
      </c>
      <c r="O2441" s="12" t="s">
        <v>6551</v>
      </c>
      <c r="P2441" s="14">
        <v>7.9160636758321274</v>
      </c>
      <c r="Q2441" s="12" t="s">
        <v>6551</v>
      </c>
      <c r="R2441" s="14">
        <v>0</v>
      </c>
      <c r="S2441" s="12" t="s">
        <v>6551</v>
      </c>
      <c r="T2441" s="14">
        <v>4.2395079594790159</v>
      </c>
      <c r="U2441" s="12" t="s">
        <v>6551</v>
      </c>
      <c r="V2441" s="17">
        <v>0</v>
      </c>
      <c r="W2441" s="12" t="s">
        <v>6551</v>
      </c>
      <c r="X2441" s="17">
        <v>0</v>
      </c>
      <c r="Y2441" s="12" t="s">
        <v>6551</v>
      </c>
      <c r="Z2441" s="17">
        <v>10940</v>
      </c>
      <c r="AA2441" s="12" t="s">
        <v>6551</v>
      </c>
      <c r="AB2441" s="17" t="s">
        <v>6551</v>
      </c>
      <c r="AC2441" s="12" t="s">
        <v>6551</v>
      </c>
      <c r="AD2441" s="17">
        <v>0</v>
      </c>
      <c r="AE2441" s="12" t="s">
        <v>6551</v>
      </c>
      <c r="AF2441" s="17">
        <v>1382</v>
      </c>
      <c r="AG2441" s="12" t="s">
        <v>6551</v>
      </c>
      <c r="AH2441" s="17" t="s">
        <v>6551</v>
      </c>
      <c r="AI2441" s="12" t="s">
        <v>6551</v>
      </c>
      <c r="AJ2441" s="17">
        <v>0</v>
      </c>
      <c r="AK2441" s="12" t="s">
        <v>6551</v>
      </c>
      <c r="AL2441" s="17">
        <v>0</v>
      </c>
      <c r="AM2441" s="12" t="s">
        <v>6551</v>
      </c>
      <c r="AN2441" s="17">
        <v>0</v>
      </c>
      <c r="AO2441" s="12" t="s">
        <v>6551</v>
      </c>
      <c r="AP2441" s="192">
        <v>0</v>
      </c>
      <c r="AQ2441" s="12" t="s">
        <v>6551</v>
      </c>
      <c r="AR2441" s="17">
        <v>5859</v>
      </c>
      <c r="AS2441" s="12" t="s">
        <v>6551</v>
      </c>
      <c r="AT2441" s="17">
        <v>0</v>
      </c>
      <c r="AU2441" s="1" t="s">
        <v>6551</v>
      </c>
      <c r="AV2441" s="1" t="str">
        <f>IF(OR(M2441="Q",O2441="Q",Q2441="Q",S2441="Q",U2441="Q",W2441="Q",Y2441="Q",AA2441="Q",AC2441="Q",AE2441="Q",AG2441="Q",AI2441="Q",AK2441="Q",AM2441="Q",AO2441="Q",AQ2441="Q",AS2441="Q",AU2441="Q"),"Yes","No")</f>
        <v>No</v>
      </c>
    </row>
    <row r="2442" spans="1:48" x14ac:dyDescent="0.2">
      <c r="A2442" s="1" t="s">
        <v>1938</v>
      </c>
      <c r="B2442" s="1" t="s">
        <v>1939</v>
      </c>
      <c r="C2442" s="1" t="s">
        <v>39</v>
      </c>
      <c r="D2442" s="194" t="s">
        <v>1940</v>
      </c>
      <c r="E2442" s="197" t="s">
        <v>1941</v>
      </c>
      <c r="F2442" s="1" t="s">
        <v>242</v>
      </c>
      <c r="G2442" s="1" t="s">
        <v>287</v>
      </c>
      <c r="H2442" s="17">
        <v>0</v>
      </c>
      <c r="I2442" s="12">
        <v>10</v>
      </c>
      <c r="J2442" s="1" t="s">
        <v>11</v>
      </c>
      <c r="K2442" s="1" t="s">
        <v>9</v>
      </c>
      <c r="L2442" s="4">
        <v>2</v>
      </c>
      <c r="M2442" s="1" t="s">
        <v>6551</v>
      </c>
      <c r="N2442" s="12">
        <v>0</v>
      </c>
      <c r="O2442" s="12" t="s">
        <v>6551</v>
      </c>
      <c r="P2442" s="14">
        <v>19.006395786305493</v>
      </c>
      <c r="Q2442" s="12" t="s">
        <v>6551</v>
      </c>
      <c r="R2442" s="14">
        <v>0</v>
      </c>
      <c r="S2442" s="12" t="s">
        <v>6551</v>
      </c>
      <c r="T2442" s="14">
        <v>1.6787057938299472</v>
      </c>
      <c r="U2442" s="12" t="s">
        <v>6551</v>
      </c>
      <c r="V2442" s="17">
        <v>0</v>
      </c>
      <c r="W2442" s="12" t="s">
        <v>6551</v>
      </c>
      <c r="X2442" s="17">
        <v>0</v>
      </c>
      <c r="Y2442" s="12" t="s">
        <v>6551</v>
      </c>
      <c r="Z2442" s="17">
        <v>50519</v>
      </c>
      <c r="AA2442" s="12" t="s">
        <v>6551</v>
      </c>
      <c r="AB2442" s="17" t="s">
        <v>6551</v>
      </c>
      <c r="AC2442" s="12" t="s">
        <v>6551</v>
      </c>
      <c r="AD2442" s="17">
        <v>0</v>
      </c>
      <c r="AE2442" s="12" t="s">
        <v>6551</v>
      </c>
      <c r="AF2442" s="17">
        <v>2658</v>
      </c>
      <c r="AG2442" s="12" t="s">
        <v>6551</v>
      </c>
      <c r="AH2442" s="17" t="s">
        <v>6551</v>
      </c>
      <c r="AI2442" s="12" t="s">
        <v>6551</v>
      </c>
      <c r="AJ2442" s="17">
        <v>0</v>
      </c>
      <c r="AK2442" s="12" t="s">
        <v>6551</v>
      </c>
      <c r="AL2442" s="17">
        <v>0</v>
      </c>
      <c r="AM2442" s="12" t="s">
        <v>6551</v>
      </c>
      <c r="AN2442" s="17">
        <v>0</v>
      </c>
      <c r="AO2442" s="12" t="s">
        <v>6551</v>
      </c>
      <c r="AP2442" s="192">
        <v>0</v>
      </c>
      <c r="AQ2442" s="12" t="s">
        <v>6551</v>
      </c>
      <c r="AR2442" s="17">
        <v>4462</v>
      </c>
      <c r="AS2442" s="12" t="s">
        <v>6551</v>
      </c>
      <c r="AT2442" s="17">
        <v>0</v>
      </c>
      <c r="AU2442" s="1" t="s">
        <v>6551</v>
      </c>
      <c r="AV2442" s="1" t="str">
        <f>IF(OR(M2442="Q",O2442="Q",Q2442="Q",S2442="Q",U2442="Q",W2442="Q",Y2442="Q",AA2442="Q",AC2442="Q",AE2442="Q",AG2442="Q",AI2442="Q",AK2442="Q",AM2442="Q",AO2442="Q",AQ2442="Q",AS2442="Q",AU2442="Q"),"Yes","No")</f>
        <v>No</v>
      </c>
    </row>
    <row r="2443" spans="1:48" x14ac:dyDescent="0.2">
      <c r="A2443" s="1" t="s">
        <v>2202</v>
      </c>
      <c r="B2443" s="1" t="s">
        <v>2203</v>
      </c>
      <c r="C2443" s="1" t="s">
        <v>120</v>
      </c>
      <c r="D2443" s="194" t="s">
        <v>2204</v>
      </c>
      <c r="E2443" s="197" t="s">
        <v>2205</v>
      </c>
      <c r="F2443" s="1" t="s">
        <v>305</v>
      </c>
      <c r="G2443" s="1" t="s">
        <v>287</v>
      </c>
      <c r="H2443" s="17">
        <v>0</v>
      </c>
      <c r="I2443" s="12">
        <v>10</v>
      </c>
      <c r="J2443" s="1" t="s">
        <v>12</v>
      </c>
      <c r="K2443" s="1" t="s">
        <v>9</v>
      </c>
      <c r="L2443" s="4">
        <v>2</v>
      </c>
      <c r="M2443" s="1" t="s">
        <v>6551</v>
      </c>
      <c r="N2443" s="12">
        <v>0</v>
      </c>
      <c r="O2443" s="12" t="s">
        <v>6551</v>
      </c>
      <c r="P2443" s="14">
        <v>11.265114662960389</v>
      </c>
      <c r="Q2443" s="12" t="s">
        <v>123</v>
      </c>
      <c r="R2443" s="14">
        <v>0</v>
      </c>
      <c r="S2443" s="12" t="s">
        <v>6551</v>
      </c>
      <c r="T2443" s="14">
        <v>1.2001389854065323</v>
      </c>
      <c r="U2443" s="12" t="s">
        <v>123</v>
      </c>
      <c r="V2443" s="17">
        <v>0</v>
      </c>
      <c r="W2443" s="12" t="s">
        <v>6551</v>
      </c>
      <c r="X2443" s="17">
        <v>0</v>
      </c>
      <c r="Y2443" s="12" t="s">
        <v>6551</v>
      </c>
      <c r="Z2443" s="17">
        <v>32421</v>
      </c>
      <c r="AA2443" s="12" t="s">
        <v>123</v>
      </c>
      <c r="AB2443" s="17" t="s">
        <v>6551</v>
      </c>
      <c r="AC2443" s="12" t="s">
        <v>6551</v>
      </c>
      <c r="AD2443" s="17">
        <v>0</v>
      </c>
      <c r="AE2443" s="12" t="s">
        <v>6551</v>
      </c>
      <c r="AF2443" s="17">
        <v>2878</v>
      </c>
      <c r="AG2443" s="12" t="s">
        <v>123</v>
      </c>
      <c r="AH2443" s="17" t="s">
        <v>6551</v>
      </c>
      <c r="AI2443" s="12" t="s">
        <v>6551</v>
      </c>
      <c r="AJ2443" s="17">
        <v>0</v>
      </c>
      <c r="AK2443" s="12" t="s">
        <v>6551</v>
      </c>
      <c r="AL2443" s="17">
        <v>0</v>
      </c>
      <c r="AM2443" s="12" t="s">
        <v>6551</v>
      </c>
      <c r="AN2443" s="17">
        <v>0</v>
      </c>
      <c r="AO2443" s="12" t="s">
        <v>6551</v>
      </c>
      <c r="AP2443" s="192">
        <v>0</v>
      </c>
      <c r="AQ2443" s="12" t="s">
        <v>6551</v>
      </c>
      <c r="AR2443" s="17">
        <v>3454</v>
      </c>
      <c r="AS2443" s="12" t="s">
        <v>6551</v>
      </c>
      <c r="AT2443" s="17">
        <v>0</v>
      </c>
      <c r="AU2443" s="1" t="s">
        <v>6551</v>
      </c>
      <c r="AV2443" s="1" t="str">
        <f>IF(OR(M2443="Q",O2443="Q",Q2443="Q",S2443="Q",U2443="Q",W2443="Q",Y2443="Q",AA2443="Q",AC2443="Q",AE2443="Q",AG2443="Q",AI2443="Q",AK2443="Q",AM2443="Q",AO2443="Q",AQ2443="Q",AS2443="Q",AU2443="Q"),"Yes","No")</f>
        <v>No</v>
      </c>
    </row>
    <row r="2444" spans="1:48" x14ac:dyDescent="0.2">
      <c r="A2444" s="1" t="s">
        <v>4236</v>
      </c>
      <c r="B2444" s="1" t="s">
        <v>4237</v>
      </c>
      <c r="C2444" s="1" t="s">
        <v>90</v>
      </c>
      <c r="D2444" s="194" t="s">
        <v>4238</v>
      </c>
      <c r="E2444" s="197" t="s">
        <v>4239</v>
      </c>
      <c r="F2444" s="1" t="s">
        <v>239</v>
      </c>
      <c r="G2444" s="1" t="s">
        <v>287</v>
      </c>
      <c r="H2444" s="17">
        <v>0</v>
      </c>
      <c r="I2444" s="12">
        <v>10</v>
      </c>
      <c r="J2444" s="1" t="s">
        <v>12</v>
      </c>
      <c r="K2444" s="1" t="s">
        <v>9</v>
      </c>
      <c r="L2444" s="4">
        <v>2</v>
      </c>
      <c r="M2444" s="1" t="s">
        <v>6551</v>
      </c>
      <c r="N2444" s="12">
        <v>0</v>
      </c>
      <c r="O2444" s="12" t="s">
        <v>6551</v>
      </c>
      <c r="P2444" s="14">
        <v>13.158117280516301</v>
      </c>
      <c r="Q2444" s="12" t="s">
        <v>6551</v>
      </c>
      <c r="R2444" s="14">
        <v>0</v>
      </c>
      <c r="S2444" s="12" t="s">
        <v>6551</v>
      </c>
      <c r="T2444" s="14">
        <v>4.930455101813731</v>
      </c>
      <c r="U2444" s="12" t="s">
        <v>6551</v>
      </c>
      <c r="V2444" s="17">
        <v>0</v>
      </c>
      <c r="W2444" s="12" t="s">
        <v>6551</v>
      </c>
      <c r="X2444" s="17">
        <v>0</v>
      </c>
      <c r="Y2444" s="12" t="s">
        <v>6551</v>
      </c>
      <c r="Z2444" s="17">
        <v>118252</v>
      </c>
      <c r="AA2444" s="12" t="s">
        <v>6551</v>
      </c>
      <c r="AB2444" s="17" t="s">
        <v>6551</v>
      </c>
      <c r="AC2444" s="12" t="s">
        <v>6551</v>
      </c>
      <c r="AD2444" s="17">
        <v>0</v>
      </c>
      <c r="AE2444" s="12" t="s">
        <v>6551</v>
      </c>
      <c r="AF2444" s="17">
        <v>8987</v>
      </c>
      <c r="AG2444" s="12" t="s">
        <v>6551</v>
      </c>
      <c r="AH2444" s="17" t="s">
        <v>6551</v>
      </c>
      <c r="AI2444" s="12" t="s">
        <v>6551</v>
      </c>
      <c r="AJ2444" s="17">
        <v>0</v>
      </c>
      <c r="AK2444" s="12" t="s">
        <v>6551</v>
      </c>
      <c r="AL2444" s="17">
        <v>0</v>
      </c>
      <c r="AM2444" s="12" t="s">
        <v>6551</v>
      </c>
      <c r="AN2444" s="17">
        <v>0</v>
      </c>
      <c r="AO2444" s="12" t="s">
        <v>6551</v>
      </c>
      <c r="AP2444" s="192">
        <v>0</v>
      </c>
      <c r="AQ2444" s="12" t="s">
        <v>6551</v>
      </c>
      <c r="AR2444" s="17">
        <v>44310</v>
      </c>
      <c r="AS2444" s="12" t="s">
        <v>6551</v>
      </c>
      <c r="AT2444" s="17">
        <v>0</v>
      </c>
      <c r="AU2444" s="1" t="s">
        <v>6551</v>
      </c>
      <c r="AV2444" s="1" t="str">
        <f>IF(OR(M2444="Q",O2444="Q",Q2444="Q",S2444="Q",U2444="Q",W2444="Q",Y2444="Q",AA2444="Q",AC2444="Q",AE2444="Q",AG2444="Q",AI2444="Q",AK2444="Q",AM2444="Q",AO2444="Q",AQ2444="Q",AS2444="Q",AU2444="Q"),"Yes","No")</f>
        <v>No</v>
      </c>
    </row>
    <row r="2445" spans="1:48" x14ac:dyDescent="0.2">
      <c r="A2445" s="1" t="s">
        <v>5523</v>
      </c>
      <c r="B2445" s="1" t="s">
        <v>5524</v>
      </c>
      <c r="C2445" s="1" t="s">
        <v>26</v>
      </c>
      <c r="D2445" s="194" t="s">
        <v>5525</v>
      </c>
      <c r="E2445" s="197" t="s">
        <v>5526</v>
      </c>
      <c r="F2445" s="1" t="s">
        <v>242</v>
      </c>
      <c r="G2445" s="1" t="s">
        <v>287</v>
      </c>
      <c r="H2445" s="17">
        <v>0</v>
      </c>
      <c r="I2445" s="12">
        <v>10</v>
      </c>
      <c r="J2445" s="1" t="s">
        <v>28</v>
      </c>
      <c r="K2445" s="1" t="s">
        <v>9</v>
      </c>
      <c r="L2445" s="4">
        <v>2</v>
      </c>
      <c r="M2445" s="1" t="s">
        <v>6551</v>
      </c>
      <c r="N2445" s="12">
        <v>0</v>
      </c>
      <c r="O2445" s="12" t="s">
        <v>6551</v>
      </c>
      <c r="P2445" s="14">
        <v>26.349304987735078</v>
      </c>
      <c r="Q2445" s="12" t="s">
        <v>6551</v>
      </c>
      <c r="R2445" s="14">
        <v>0</v>
      </c>
      <c r="S2445" s="12" t="s">
        <v>6551</v>
      </c>
      <c r="T2445" s="14">
        <v>3.7329517579721996</v>
      </c>
      <c r="U2445" s="12" t="s">
        <v>6551</v>
      </c>
      <c r="V2445" s="17">
        <v>0</v>
      </c>
      <c r="W2445" s="12" t="s">
        <v>6551</v>
      </c>
      <c r="X2445" s="17">
        <v>0</v>
      </c>
      <c r="Y2445" s="12" t="s">
        <v>6551</v>
      </c>
      <c r="Z2445" s="17">
        <v>161126</v>
      </c>
      <c r="AA2445" s="12" t="s">
        <v>6551</v>
      </c>
      <c r="AB2445" s="17" t="s">
        <v>6551</v>
      </c>
      <c r="AC2445" s="12" t="s">
        <v>6551</v>
      </c>
      <c r="AD2445" s="17">
        <v>0</v>
      </c>
      <c r="AE2445" s="12" t="s">
        <v>6551</v>
      </c>
      <c r="AF2445" s="17">
        <v>6115</v>
      </c>
      <c r="AG2445" s="12" t="s">
        <v>6551</v>
      </c>
      <c r="AH2445" s="17" t="s">
        <v>6551</v>
      </c>
      <c r="AI2445" s="12" t="s">
        <v>6551</v>
      </c>
      <c r="AJ2445" s="17">
        <v>0</v>
      </c>
      <c r="AK2445" s="12" t="s">
        <v>6551</v>
      </c>
      <c r="AL2445" s="17">
        <v>0</v>
      </c>
      <c r="AM2445" s="12" t="s">
        <v>6551</v>
      </c>
      <c r="AN2445" s="17">
        <v>0</v>
      </c>
      <c r="AO2445" s="12" t="s">
        <v>6551</v>
      </c>
      <c r="AP2445" s="192">
        <v>0</v>
      </c>
      <c r="AQ2445" s="12" t="s">
        <v>6551</v>
      </c>
      <c r="AR2445" s="17">
        <v>22827</v>
      </c>
      <c r="AS2445" s="12" t="s">
        <v>6551</v>
      </c>
      <c r="AT2445" s="17">
        <v>0</v>
      </c>
      <c r="AU2445" s="1" t="s">
        <v>6551</v>
      </c>
      <c r="AV2445" s="1" t="str">
        <f>IF(OR(M2445="Q",O2445="Q",Q2445="Q",S2445="Q",U2445="Q",W2445="Q",Y2445="Q",AA2445="Q",AC2445="Q",AE2445="Q",AG2445="Q",AI2445="Q",AK2445="Q",AM2445="Q",AO2445="Q",AQ2445="Q",AS2445="Q",AU2445="Q"),"Yes","No")</f>
        <v>No</v>
      </c>
    </row>
    <row r="2446" spans="1:48" x14ac:dyDescent="0.2">
      <c r="A2446" s="1" t="s">
        <v>3484</v>
      </c>
      <c r="B2446" s="1" t="s">
        <v>3485</v>
      </c>
      <c r="C2446" s="1" t="s">
        <v>73</v>
      </c>
      <c r="D2446" s="194" t="s">
        <v>3486</v>
      </c>
      <c r="E2446" s="197" t="s">
        <v>3487</v>
      </c>
      <c r="F2446" s="1" t="s">
        <v>242</v>
      </c>
      <c r="G2446" s="1" t="s">
        <v>287</v>
      </c>
      <c r="H2446" s="17">
        <v>0</v>
      </c>
      <c r="I2446" s="12">
        <v>10</v>
      </c>
      <c r="J2446" s="1" t="s">
        <v>12</v>
      </c>
      <c r="K2446" s="1" t="s">
        <v>9</v>
      </c>
      <c r="L2446" s="4">
        <v>1</v>
      </c>
      <c r="M2446" s="1" t="s">
        <v>6551</v>
      </c>
      <c r="N2446" s="12">
        <v>0</v>
      </c>
      <c r="O2446" s="12" t="s">
        <v>6551</v>
      </c>
      <c r="P2446" s="14">
        <v>14.297989031078611</v>
      </c>
      <c r="Q2446" s="12" t="s">
        <v>6551</v>
      </c>
      <c r="R2446" s="14">
        <v>0</v>
      </c>
      <c r="S2446" s="12" t="s">
        <v>6551</v>
      </c>
      <c r="T2446" s="14">
        <v>4.4034125533211457</v>
      </c>
      <c r="U2446" s="12" t="s">
        <v>6551</v>
      </c>
      <c r="V2446" s="17">
        <v>0</v>
      </c>
      <c r="W2446" s="12" t="s">
        <v>6551</v>
      </c>
      <c r="X2446" s="17">
        <v>0</v>
      </c>
      <c r="Y2446" s="12" t="s">
        <v>6551</v>
      </c>
      <c r="Z2446" s="17">
        <v>23463</v>
      </c>
      <c r="AA2446" s="12" t="s">
        <v>6551</v>
      </c>
      <c r="AB2446" s="17" t="s">
        <v>6551</v>
      </c>
      <c r="AC2446" s="12" t="s">
        <v>6551</v>
      </c>
      <c r="AD2446" s="17">
        <v>0</v>
      </c>
      <c r="AE2446" s="12" t="s">
        <v>6551</v>
      </c>
      <c r="AF2446" s="17">
        <v>1641</v>
      </c>
      <c r="AG2446" s="12" t="s">
        <v>6551</v>
      </c>
      <c r="AH2446" s="17" t="s">
        <v>6551</v>
      </c>
      <c r="AI2446" s="12" t="s">
        <v>6551</v>
      </c>
      <c r="AJ2446" s="17">
        <v>0</v>
      </c>
      <c r="AK2446" s="12" t="s">
        <v>6551</v>
      </c>
      <c r="AL2446" s="17">
        <v>0</v>
      </c>
      <c r="AM2446" s="12" t="s">
        <v>6551</v>
      </c>
      <c r="AN2446" s="17">
        <v>0</v>
      </c>
      <c r="AO2446" s="12" t="s">
        <v>6551</v>
      </c>
      <c r="AP2446" s="192">
        <v>0</v>
      </c>
      <c r="AQ2446" s="12" t="s">
        <v>6551</v>
      </c>
      <c r="AR2446" s="17">
        <v>7226</v>
      </c>
      <c r="AS2446" s="12" t="s">
        <v>6551</v>
      </c>
      <c r="AT2446" s="17">
        <v>0</v>
      </c>
      <c r="AU2446" s="1" t="s">
        <v>6551</v>
      </c>
      <c r="AV2446" s="1" t="str">
        <f>IF(OR(M2446="Q",O2446="Q",Q2446="Q",S2446="Q",U2446="Q",W2446="Q",Y2446="Q",AA2446="Q",AC2446="Q",AE2446="Q",AG2446="Q",AI2446="Q",AK2446="Q",AM2446="Q",AO2446="Q",AQ2446="Q",AS2446="Q",AU2446="Q"),"Yes","No")</f>
        <v>No</v>
      </c>
    </row>
    <row r="2447" spans="1:48" x14ac:dyDescent="0.2">
      <c r="A2447" s="1" t="s">
        <v>1252</v>
      </c>
      <c r="B2447" s="1" t="s">
        <v>1253</v>
      </c>
      <c r="C2447" s="1" t="s">
        <v>70</v>
      </c>
      <c r="D2447" s="194">
        <v>1114</v>
      </c>
      <c r="E2447" s="197">
        <v>10114</v>
      </c>
      <c r="F2447" s="1" t="s">
        <v>242</v>
      </c>
      <c r="G2447" s="1" t="s">
        <v>6120</v>
      </c>
      <c r="H2447" s="17">
        <v>203914</v>
      </c>
      <c r="I2447" s="12">
        <v>9</v>
      </c>
      <c r="J2447" s="1" t="s">
        <v>12</v>
      </c>
      <c r="K2447" s="1" t="s">
        <v>9</v>
      </c>
      <c r="L2447" s="4">
        <v>9</v>
      </c>
      <c r="M2447" s="1" t="s">
        <v>6551</v>
      </c>
      <c r="N2447" s="12">
        <v>0</v>
      </c>
      <c r="O2447" s="12" t="s">
        <v>6551</v>
      </c>
      <c r="P2447" s="14">
        <v>16.124604209349972</v>
      </c>
      <c r="Q2447" s="12" t="s">
        <v>6551</v>
      </c>
      <c r="R2447" s="14">
        <v>0</v>
      </c>
      <c r="S2447" s="12" t="s">
        <v>6551</v>
      </c>
      <c r="T2447" s="14">
        <v>8.3035947103743712</v>
      </c>
      <c r="U2447" s="12" t="s">
        <v>6551</v>
      </c>
      <c r="V2447" s="17">
        <v>0</v>
      </c>
      <c r="W2447" s="12" t="s">
        <v>6551</v>
      </c>
      <c r="X2447" s="17">
        <v>0</v>
      </c>
      <c r="Y2447" s="12" t="s">
        <v>6551</v>
      </c>
      <c r="Z2447" s="17">
        <v>346292</v>
      </c>
      <c r="AA2447" s="12" t="s">
        <v>6551</v>
      </c>
      <c r="AB2447" s="17" t="s">
        <v>6551</v>
      </c>
      <c r="AC2447" s="12" t="s">
        <v>6551</v>
      </c>
      <c r="AD2447" s="17">
        <v>0</v>
      </c>
      <c r="AE2447" s="12" t="s">
        <v>6551</v>
      </c>
      <c r="AF2447" s="17">
        <v>21476</v>
      </c>
      <c r="AG2447" s="12" t="s">
        <v>6551</v>
      </c>
      <c r="AH2447" s="17" t="s">
        <v>6551</v>
      </c>
      <c r="AI2447" s="12" t="s">
        <v>6551</v>
      </c>
      <c r="AJ2447" s="17">
        <v>0</v>
      </c>
      <c r="AK2447" s="12" t="s">
        <v>6551</v>
      </c>
      <c r="AL2447" s="17">
        <v>0</v>
      </c>
      <c r="AM2447" s="12" t="s">
        <v>6551</v>
      </c>
      <c r="AN2447" s="17">
        <v>0</v>
      </c>
      <c r="AO2447" s="12" t="s">
        <v>6551</v>
      </c>
      <c r="AP2447" s="192">
        <v>0</v>
      </c>
      <c r="AQ2447" s="12" t="s">
        <v>6551</v>
      </c>
      <c r="AR2447" s="17">
        <v>178328</v>
      </c>
      <c r="AS2447" s="12" t="s">
        <v>6551</v>
      </c>
      <c r="AT2447" s="17">
        <v>0</v>
      </c>
      <c r="AU2447" s="1" t="s">
        <v>6551</v>
      </c>
      <c r="AV2447" s="1" t="str">
        <f>IF(OR(M2447="Q",O2447="Q",Q2447="Q",S2447="Q",U2447="Q",W2447="Q",Y2447="Q",AA2447="Q",AC2447="Q",AE2447="Q",AG2447="Q",AI2447="Q",AK2447="Q",AM2447="Q",AO2447="Q",AQ2447="Q",AS2447="Q",AU2447="Q"),"Yes","No")</f>
        <v>No</v>
      </c>
    </row>
    <row r="2448" spans="1:48" x14ac:dyDescent="0.2">
      <c r="A2448" s="1" t="s">
        <v>1235</v>
      </c>
      <c r="B2448" s="1" t="s">
        <v>554</v>
      </c>
      <c r="C2448" s="1" t="s">
        <v>92</v>
      </c>
      <c r="D2448" s="194">
        <v>2183</v>
      </c>
      <c r="E2448" s="197">
        <v>20183</v>
      </c>
      <c r="F2448" s="1" t="s">
        <v>239</v>
      </c>
      <c r="G2448" s="1" t="s">
        <v>6120</v>
      </c>
      <c r="H2448" s="17">
        <v>423566</v>
      </c>
      <c r="I2448" s="12">
        <v>9</v>
      </c>
      <c r="J2448" s="1" t="s">
        <v>11</v>
      </c>
      <c r="K2448" s="1" t="s">
        <v>9</v>
      </c>
      <c r="L2448" s="4">
        <v>9</v>
      </c>
      <c r="M2448" s="1" t="s">
        <v>6551</v>
      </c>
      <c r="N2448" s="12">
        <v>0</v>
      </c>
      <c r="O2448" s="12" t="s">
        <v>6551</v>
      </c>
      <c r="P2448" s="14">
        <v>9.8103375527426167</v>
      </c>
      <c r="Q2448" s="12" t="s">
        <v>6551</v>
      </c>
      <c r="R2448" s="14">
        <v>0</v>
      </c>
      <c r="S2448" s="12" t="s">
        <v>6551</v>
      </c>
      <c r="T2448" s="14">
        <v>2.7959915611814345</v>
      </c>
      <c r="U2448" s="12" t="s">
        <v>6551</v>
      </c>
      <c r="V2448" s="17">
        <v>0</v>
      </c>
      <c r="W2448" s="12" t="s">
        <v>6551</v>
      </c>
      <c r="X2448" s="17">
        <v>0</v>
      </c>
      <c r="Y2448" s="12" t="s">
        <v>6551</v>
      </c>
      <c r="Z2448" s="17">
        <v>93002</v>
      </c>
      <c r="AA2448" s="12" t="s">
        <v>6551</v>
      </c>
      <c r="AB2448" s="17" t="s">
        <v>6551</v>
      </c>
      <c r="AC2448" s="12" t="s">
        <v>6551</v>
      </c>
      <c r="AD2448" s="17">
        <v>0</v>
      </c>
      <c r="AE2448" s="12" t="s">
        <v>6551</v>
      </c>
      <c r="AF2448" s="17">
        <v>9480</v>
      </c>
      <c r="AG2448" s="12" t="s">
        <v>6551</v>
      </c>
      <c r="AH2448" s="17" t="s">
        <v>6551</v>
      </c>
      <c r="AI2448" s="12" t="s">
        <v>6551</v>
      </c>
      <c r="AJ2448" s="17">
        <v>0</v>
      </c>
      <c r="AK2448" s="12" t="s">
        <v>6551</v>
      </c>
      <c r="AL2448" s="17">
        <v>0</v>
      </c>
      <c r="AM2448" s="12" t="s">
        <v>6551</v>
      </c>
      <c r="AN2448" s="17">
        <v>0</v>
      </c>
      <c r="AO2448" s="12" t="s">
        <v>6551</v>
      </c>
      <c r="AP2448" s="192">
        <v>0</v>
      </c>
      <c r="AQ2448" s="12" t="s">
        <v>6551</v>
      </c>
      <c r="AR2448" s="17">
        <v>26506</v>
      </c>
      <c r="AS2448" s="12" t="s">
        <v>6551</v>
      </c>
      <c r="AT2448" s="17">
        <v>0</v>
      </c>
      <c r="AU2448" s="1" t="s">
        <v>6551</v>
      </c>
      <c r="AV2448" s="1" t="str">
        <f>IF(OR(M2448="Q",O2448="Q",Q2448="Q",S2448="Q",U2448="Q",W2448="Q",Y2448="Q",AA2448="Q",AC2448="Q",AE2448="Q",AG2448="Q",AI2448="Q",AK2448="Q",AM2448="Q",AO2448="Q",AQ2448="Q",AS2448="Q",AU2448="Q"),"Yes","No")</f>
        <v>No</v>
      </c>
    </row>
    <row r="2449" spans="1:48" x14ac:dyDescent="0.2">
      <c r="A2449" s="1" t="s">
        <v>1488</v>
      </c>
      <c r="B2449" s="1" t="s">
        <v>1489</v>
      </c>
      <c r="C2449" s="1" t="s">
        <v>102</v>
      </c>
      <c r="D2449" s="194">
        <v>4175</v>
      </c>
      <c r="E2449" s="197">
        <v>40175</v>
      </c>
      <c r="F2449" s="1" t="s">
        <v>235</v>
      </c>
      <c r="G2449" s="1" t="s">
        <v>236</v>
      </c>
      <c r="H2449" s="17">
        <v>2148346</v>
      </c>
      <c r="I2449" s="12">
        <v>9</v>
      </c>
      <c r="J2449" s="1" t="s">
        <v>29</v>
      </c>
      <c r="K2449" s="1" t="s">
        <v>9</v>
      </c>
      <c r="L2449" s="4">
        <v>9</v>
      </c>
      <c r="M2449" s="1" t="s">
        <v>6551</v>
      </c>
      <c r="N2449" s="12">
        <v>0</v>
      </c>
      <c r="O2449" s="12" t="s">
        <v>6551</v>
      </c>
      <c r="P2449" s="14">
        <v>11.506678770587472</v>
      </c>
      <c r="Q2449" s="12" t="s">
        <v>6551</v>
      </c>
      <c r="R2449" s="14">
        <v>12.846490216625027</v>
      </c>
      <c r="S2449" s="12" t="s">
        <v>6551</v>
      </c>
      <c r="T2449" s="14">
        <v>118.37615095318377</v>
      </c>
      <c r="U2449" s="12" t="s">
        <v>6551</v>
      </c>
      <c r="V2449" s="17">
        <v>177456</v>
      </c>
      <c r="W2449" s="12" t="s">
        <v>6551</v>
      </c>
      <c r="X2449" s="17">
        <v>177456</v>
      </c>
      <c r="Y2449" s="12" t="s">
        <v>6551</v>
      </c>
      <c r="Z2449" s="17">
        <v>177456</v>
      </c>
      <c r="AA2449" s="12" t="s">
        <v>6551</v>
      </c>
      <c r="AB2449" s="17">
        <v>0</v>
      </c>
      <c r="AC2449" s="12" t="s">
        <v>6551</v>
      </c>
      <c r="AD2449" s="17">
        <v>15422</v>
      </c>
      <c r="AE2449" s="12" t="s">
        <v>6551</v>
      </c>
      <c r="AF2449" s="17">
        <v>15422</v>
      </c>
      <c r="AG2449" s="12" t="s">
        <v>6551</v>
      </c>
      <c r="AH2449" s="17">
        <v>0</v>
      </c>
      <c r="AI2449" s="12" t="s">
        <v>6551</v>
      </c>
      <c r="AJ2449" s="17">
        <v>0</v>
      </c>
      <c r="AK2449" s="12" t="s">
        <v>6551</v>
      </c>
      <c r="AL2449" s="17">
        <v>0</v>
      </c>
      <c r="AM2449" s="12" t="s">
        <v>6551</v>
      </c>
      <c r="AN2449" s="17">
        <v>0</v>
      </c>
      <c r="AO2449" s="12" t="s">
        <v>6551</v>
      </c>
      <c r="AP2449" s="192">
        <v>0</v>
      </c>
      <c r="AQ2449" s="12" t="s">
        <v>6551</v>
      </c>
      <c r="AR2449" s="17">
        <v>1825597</v>
      </c>
      <c r="AS2449" s="12" t="s">
        <v>6551</v>
      </c>
      <c r="AT2449" s="17">
        <v>23452514</v>
      </c>
      <c r="AU2449" s="1" t="s">
        <v>6551</v>
      </c>
      <c r="AV2449" s="1" t="str">
        <f>IF(OR(M2449="Q",O2449="Q",Q2449="Q",S2449="Q",U2449="Q",W2449="Q",Y2449="Q",AA2449="Q",AC2449="Q",AE2449="Q",AG2449="Q",AI2449="Q",AK2449="Q",AM2449="Q",AO2449="Q",AQ2449="Q",AS2449="Q",AU2449="Q"),"Yes","No")</f>
        <v>No</v>
      </c>
    </row>
    <row r="2450" spans="1:48" x14ac:dyDescent="0.2">
      <c r="A2450" s="1" t="s">
        <v>207</v>
      </c>
      <c r="B2450" s="1" t="s">
        <v>914</v>
      </c>
      <c r="C2450" s="1" t="s">
        <v>117</v>
      </c>
      <c r="D2450" s="194">
        <v>5152</v>
      </c>
      <c r="E2450" s="197">
        <v>50152</v>
      </c>
      <c r="F2450" s="1" t="s">
        <v>239</v>
      </c>
      <c r="G2450" s="1" t="s">
        <v>6120</v>
      </c>
      <c r="H2450" s="17">
        <v>100868</v>
      </c>
      <c r="I2450" s="12">
        <v>9</v>
      </c>
      <c r="J2450" s="1" t="s">
        <v>11</v>
      </c>
      <c r="K2450" s="1" t="s">
        <v>13</v>
      </c>
      <c r="L2450" s="4">
        <v>9</v>
      </c>
      <c r="M2450" s="1" t="s">
        <v>6551</v>
      </c>
      <c r="N2450" s="12">
        <v>0</v>
      </c>
      <c r="O2450" s="12" t="s">
        <v>6551</v>
      </c>
      <c r="P2450" s="14">
        <v>16.118069444899835</v>
      </c>
      <c r="Q2450" s="12" t="s">
        <v>6551</v>
      </c>
      <c r="R2450" s="14">
        <v>0</v>
      </c>
      <c r="S2450" s="12" t="s">
        <v>6551</v>
      </c>
      <c r="T2450" s="14">
        <v>2.3471261352831241</v>
      </c>
      <c r="U2450" s="12" t="s">
        <v>6551</v>
      </c>
      <c r="V2450" s="17">
        <v>0</v>
      </c>
      <c r="W2450" s="12" t="s">
        <v>6551</v>
      </c>
      <c r="X2450" s="17">
        <v>0</v>
      </c>
      <c r="Y2450" s="12" t="s">
        <v>6551</v>
      </c>
      <c r="Z2450" s="17">
        <v>491585</v>
      </c>
      <c r="AA2450" s="12" t="s">
        <v>6551</v>
      </c>
      <c r="AB2450" s="17" t="s">
        <v>6551</v>
      </c>
      <c r="AC2450" s="12" t="s">
        <v>6551</v>
      </c>
      <c r="AD2450" s="17">
        <v>0</v>
      </c>
      <c r="AE2450" s="12" t="s">
        <v>6551</v>
      </c>
      <c r="AF2450" s="17">
        <v>30499</v>
      </c>
      <c r="AG2450" s="12" t="s">
        <v>6551</v>
      </c>
      <c r="AH2450" s="17" t="s">
        <v>6551</v>
      </c>
      <c r="AI2450" s="12" t="s">
        <v>6551</v>
      </c>
      <c r="AJ2450" s="17">
        <v>0</v>
      </c>
      <c r="AK2450" s="12" t="s">
        <v>6551</v>
      </c>
      <c r="AL2450" s="17">
        <v>0</v>
      </c>
      <c r="AM2450" s="12" t="s">
        <v>6551</v>
      </c>
      <c r="AN2450" s="17">
        <v>0</v>
      </c>
      <c r="AO2450" s="12" t="s">
        <v>6551</v>
      </c>
      <c r="AP2450" s="192">
        <v>0</v>
      </c>
      <c r="AQ2450" s="12" t="s">
        <v>6551</v>
      </c>
      <c r="AR2450" s="17">
        <v>71585</v>
      </c>
      <c r="AS2450" s="12" t="s">
        <v>6551</v>
      </c>
      <c r="AT2450" s="17">
        <v>0</v>
      </c>
      <c r="AU2450" s="1" t="s">
        <v>6551</v>
      </c>
      <c r="AV2450" s="1" t="str">
        <f>IF(OR(M2450="Q",O2450="Q",Q2450="Q",S2450="Q",U2450="Q",W2450="Q",Y2450="Q",AA2450="Q",AC2450="Q",AE2450="Q",AG2450="Q",AI2450="Q",AK2450="Q",AM2450="Q",AO2450="Q",AQ2450="Q",AS2450="Q",AU2450="Q"),"Yes","No")</f>
        <v>No</v>
      </c>
    </row>
    <row r="2451" spans="1:48" x14ac:dyDescent="0.2">
      <c r="A2451" s="1" t="s">
        <v>1522</v>
      </c>
      <c r="B2451" s="1" t="s">
        <v>313</v>
      </c>
      <c r="C2451" s="1" t="s">
        <v>98</v>
      </c>
      <c r="D2451" s="194" t="s">
        <v>1523</v>
      </c>
      <c r="E2451" s="197">
        <v>60005</v>
      </c>
      <c r="F2451" s="1" t="s">
        <v>166</v>
      </c>
      <c r="G2451" s="1" t="s">
        <v>6120</v>
      </c>
      <c r="H2451" s="17">
        <v>0</v>
      </c>
      <c r="I2451" s="12">
        <v>9</v>
      </c>
      <c r="J2451" s="1" t="s">
        <v>11</v>
      </c>
      <c r="K2451" s="1" t="s">
        <v>9</v>
      </c>
      <c r="L2451" s="4">
        <v>9</v>
      </c>
      <c r="M2451" s="1" t="s">
        <v>6551</v>
      </c>
      <c r="N2451" s="12">
        <v>0</v>
      </c>
      <c r="O2451" s="12" t="s">
        <v>6551</v>
      </c>
      <c r="P2451" s="14">
        <v>21.57539610271353</v>
      </c>
      <c r="Q2451" s="12" t="s">
        <v>6551</v>
      </c>
      <c r="R2451" s="14">
        <v>0</v>
      </c>
      <c r="S2451" s="12" t="s">
        <v>6551</v>
      </c>
      <c r="T2451" s="14">
        <v>2.4711345838645054</v>
      </c>
      <c r="U2451" s="12" t="s">
        <v>6551</v>
      </c>
      <c r="V2451" s="17">
        <v>0</v>
      </c>
      <c r="W2451" s="12" t="s">
        <v>6551</v>
      </c>
      <c r="X2451" s="17">
        <v>0</v>
      </c>
      <c r="Y2451" s="12" t="s">
        <v>6551</v>
      </c>
      <c r="Z2451" s="17">
        <v>236941</v>
      </c>
      <c r="AA2451" s="12" t="s">
        <v>6551</v>
      </c>
      <c r="AB2451" s="17" t="s">
        <v>6551</v>
      </c>
      <c r="AC2451" s="12" t="s">
        <v>6551</v>
      </c>
      <c r="AD2451" s="17">
        <v>0</v>
      </c>
      <c r="AE2451" s="12" t="s">
        <v>6551</v>
      </c>
      <c r="AF2451" s="17">
        <v>10982</v>
      </c>
      <c r="AG2451" s="12" t="s">
        <v>6551</v>
      </c>
      <c r="AH2451" s="17" t="s">
        <v>6551</v>
      </c>
      <c r="AI2451" s="12" t="s">
        <v>6551</v>
      </c>
      <c r="AJ2451" s="17">
        <v>0</v>
      </c>
      <c r="AK2451" s="12" t="s">
        <v>6551</v>
      </c>
      <c r="AL2451" s="17">
        <v>0</v>
      </c>
      <c r="AM2451" s="12" t="s">
        <v>6551</v>
      </c>
      <c r="AN2451" s="17">
        <v>0</v>
      </c>
      <c r="AO2451" s="12" t="s">
        <v>6551</v>
      </c>
      <c r="AP2451" s="192">
        <v>0</v>
      </c>
      <c r="AQ2451" s="12" t="s">
        <v>6551</v>
      </c>
      <c r="AR2451" s="17">
        <v>27138</v>
      </c>
      <c r="AS2451" s="12" t="s">
        <v>6551</v>
      </c>
      <c r="AT2451" s="17">
        <v>0</v>
      </c>
      <c r="AU2451" s="1" t="s">
        <v>6551</v>
      </c>
      <c r="AV2451" s="1" t="str">
        <f>IF(OR(M2451="Q",O2451="Q",Q2451="Q",S2451="Q",U2451="Q",W2451="Q",Y2451="Q",AA2451="Q",AC2451="Q",AE2451="Q",AG2451="Q",AI2451="Q",AK2451="Q",AM2451="Q",AO2451="Q",AQ2451="Q",AS2451="Q",AU2451="Q"),"Yes","No")</f>
        <v>No</v>
      </c>
    </row>
    <row r="2452" spans="1:48" x14ac:dyDescent="0.2">
      <c r="A2452" s="1" t="s">
        <v>196</v>
      </c>
      <c r="B2452" s="1" t="s">
        <v>1156</v>
      </c>
      <c r="C2452" s="1" t="s">
        <v>108</v>
      </c>
      <c r="D2452" s="194">
        <v>6035</v>
      </c>
      <c r="E2452" s="197">
        <v>60035</v>
      </c>
      <c r="F2452" s="1" t="s">
        <v>239</v>
      </c>
      <c r="G2452" s="1" t="s">
        <v>6120</v>
      </c>
      <c r="H2452" s="17">
        <v>99437</v>
      </c>
      <c r="I2452" s="12">
        <v>9</v>
      </c>
      <c r="J2452" s="1" t="s">
        <v>12</v>
      </c>
      <c r="K2452" s="1" t="s">
        <v>9</v>
      </c>
      <c r="L2452" s="4">
        <v>9</v>
      </c>
      <c r="M2452" s="1" t="s">
        <v>6551</v>
      </c>
      <c r="N2452" s="12">
        <v>0</v>
      </c>
      <c r="O2452" s="12" t="s">
        <v>6551</v>
      </c>
      <c r="P2452" s="14">
        <v>16.201172971152769</v>
      </c>
      <c r="Q2452" s="12" t="s">
        <v>6551</v>
      </c>
      <c r="R2452" s="14">
        <v>0</v>
      </c>
      <c r="S2452" s="12" t="s">
        <v>6551</v>
      </c>
      <c r="T2452" s="14">
        <v>13.495229543158604</v>
      </c>
      <c r="U2452" s="12" t="s">
        <v>6551</v>
      </c>
      <c r="V2452" s="17">
        <v>0</v>
      </c>
      <c r="W2452" s="12" t="s">
        <v>6551</v>
      </c>
      <c r="X2452" s="17">
        <v>0</v>
      </c>
      <c r="Y2452" s="12" t="s">
        <v>6551</v>
      </c>
      <c r="Z2452" s="17">
        <v>577345</v>
      </c>
      <c r="AA2452" s="12" t="s">
        <v>6551</v>
      </c>
      <c r="AB2452" s="17" t="s">
        <v>6551</v>
      </c>
      <c r="AC2452" s="12" t="s">
        <v>6551</v>
      </c>
      <c r="AD2452" s="17">
        <v>0</v>
      </c>
      <c r="AE2452" s="12" t="s">
        <v>6551</v>
      </c>
      <c r="AF2452" s="17">
        <v>35636</v>
      </c>
      <c r="AG2452" s="12" t="s">
        <v>6551</v>
      </c>
      <c r="AH2452" s="17" t="s">
        <v>6551</v>
      </c>
      <c r="AI2452" s="12" t="s">
        <v>6551</v>
      </c>
      <c r="AJ2452" s="17">
        <v>0</v>
      </c>
      <c r="AK2452" s="12" t="s">
        <v>6551</v>
      </c>
      <c r="AL2452" s="17">
        <v>0</v>
      </c>
      <c r="AM2452" s="12" t="s">
        <v>6551</v>
      </c>
      <c r="AN2452" s="17">
        <v>0</v>
      </c>
      <c r="AO2452" s="12" t="s">
        <v>6551</v>
      </c>
      <c r="AP2452" s="192">
        <v>0</v>
      </c>
      <c r="AQ2452" s="12" t="s">
        <v>6551</v>
      </c>
      <c r="AR2452" s="17">
        <v>480916</v>
      </c>
      <c r="AS2452" s="12" t="s">
        <v>6551</v>
      </c>
      <c r="AT2452" s="17">
        <v>0</v>
      </c>
      <c r="AU2452" s="1" t="s">
        <v>6551</v>
      </c>
      <c r="AV2452" s="1" t="str">
        <f>IF(OR(M2452="Q",O2452="Q",Q2452="Q",S2452="Q",U2452="Q",W2452="Q",Y2452="Q",AA2452="Q",AC2452="Q",AE2452="Q",AG2452="Q",AI2452="Q",AK2452="Q",AM2452="Q",AO2452="Q",AQ2452="Q",AS2452="Q",AU2452="Q"),"Yes","No")</f>
        <v>No</v>
      </c>
    </row>
    <row r="2453" spans="1:48" x14ac:dyDescent="0.2">
      <c r="A2453" s="1" t="s">
        <v>1471</v>
      </c>
      <c r="B2453" s="1" t="s">
        <v>1472</v>
      </c>
      <c r="C2453" s="1" t="s">
        <v>20</v>
      </c>
      <c r="D2453" s="194" t="s">
        <v>1473</v>
      </c>
      <c r="E2453" s="197">
        <v>99286</v>
      </c>
      <c r="F2453" s="1" t="s">
        <v>166</v>
      </c>
      <c r="G2453" s="1" t="s">
        <v>6120</v>
      </c>
      <c r="H2453" s="17">
        <v>0</v>
      </c>
      <c r="I2453" s="12">
        <v>9</v>
      </c>
      <c r="J2453" s="1" t="s">
        <v>12</v>
      </c>
      <c r="K2453" s="1" t="s">
        <v>9</v>
      </c>
      <c r="L2453" s="4">
        <v>9</v>
      </c>
      <c r="M2453" s="1" t="s">
        <v>6551</v>
      </c>
      <c r="N2453" s="12">
        <v>0</v>
      </c>
      <c r="O2453" s="12" t="s">
        <v>6551</v>
      </c>
      <c r="P2453" s="14">
        <v>27.095983731570922</v>
      </c>
      <c r="Q2453" s="12" t="s">
        <v>6551</v>
      </c>
      <c r="R2453" s="14">
        <v>0</v>
      </c>
      <c r="S2453" s="12" t="s">
        <v>6551</v>
      </c>
      <c r="T2453" s="14">
        <v>3.7763091001525164</v>
      </c>
      <c r="U2453" s="12" t="s">
        <v>6551</v>
      </c>
      <c r="V2453" s="17">
        <v>0</v>
      </c>
      <c r="W2453" s="12" t="s">
        <v>6551</v>
      </c>
      <c r="X2453" s="17">
        <v>0</v>
      </c>
      <c r="Y2453" s="12" t="s">
        <v>6551</v>
      </c>
      <c r="Z2453" s="17">
        <v>532978</v>
      </c>
      <c r="AA2453" s="12" t="s">
        <v>6551</v>
      </c>
      <c r="AB2453" s="17" t="s">
        <v>6551</v>
      </c>
      <c r="AC2453" s="12" t="s">
        <v>6551</v>
      </c>
      <c r="AD2453" s="17">
        <v>0</v>
      </c>
      <c r="AE2453" s="12" t="s">
        <v>6551</v>
      </c>
      <c r="AF2453" s="17">
        <v>19670</v>
      </c>
      <c r="AG2453" s="12" t="s">
        <v>6551</v>
      </c>
      <c r="AH2453" s="17" t="s">
        <v>6551</v>
      </c>
      <c r="AI2453" s="12" t="s">
        <v>6551</v>
      </c>
      <c r="AJ2453" s="17">
        <v>0</v>
      </c>
      <c r="AK2453" s="12" t="s">
        <v>6551</v>
      </c>
      <c r="AL2453" s="17">
        <v>0</v>
      </c>
      <c r="AM2453" s="12" t="s">
        <v>6551</v>
      </c>
      <c r="AN2453" s="17">
        <v>0</v>
      </c>
      <c r="AO2453" s="12" t="s">
        <v>6551</v>
      </c>
      <c r="AP2453" s="192">
        <v>0</v>
      </c>
      <c r="AQ2453" s="12" t="s">
        <v>6551</v>
      </c>
      <c r="AR2453" s="17">
        <v>74280</v>
      </c>
      <c r="AS2453" s="12" t="s">
        <v>6551</v>
      </c>
      <c r="AT2453" s="17">
        <v>0</v>
      </c>
      <c r="AU2453" s="1" t="s">
        <v>6551</v>
      </c>
      <c r="AV2453" s="1" t="str">
        <f>IF(OR(M2453="Q",O2453="Q",Q2453="Q",S2453="Q",U2453="Q",W2453="Q",Y2453="Q",AA2453="Q",AC2453="Q",AE2453="Q",AG2453="Q",AI2453="Q",AK2453="Q",AM2453="Q",AO2453="Q",AQ2453="Q",AS2453="Q",AU2453="Q"),"Yes","No")</f>
        <v>No</v>
      </c>
    </row>
    <row r="2454" spans="1:48" x14ac:dyDescent="0.2">
      <c r="A2454" s="1" t="s">
        <v>1737</v>
      </c>
      <c r="B2454" s="1" t="s">
        <v>1738</v>
      </c>
      <c r="C2454" s="1" t="s">
        <v>20</v>
      </c>
      <c r="D2454" s="194" t="s">
        <v>1739</v>
      </c>
      <c r="E2454" s="197">
        <v>99340</v>
      </c>
      <c r="F2454" s="1" t="s">
        <v>166</v>
      </c>
      <c r="G2454" s="1" t="s">
        <v>6120</v>
      </c>
      <c r="H2454" s="17">
        <v>0</v>
      </c>
      <c r="I2454" s="12">
        <v>9</v>
      </c>
      <c r="J2454" s="1" t="s">
        <v>11</v>
      </c>
      <c r="K2454" s="1" t="s">
        <v>9</v>
      </c>
      <c r="L2454" s="4">
        <v>9</v>
      </c>
      <c r="M2454" s="1" t="s">
        <v>6551</v>
      </c>
      <c r="N2454" s="12">
        <v>0</v>
      </c>
      <c r="O2454" s="12" t="s">
        <v>6551</v>
      </c>
      <c r="P2454" s="14">
        <v>15.471448467966574</v>
      </c>
      <c r="Q2454" s="12" t="s">
        <v>6551</v>
      </c>
      <c r="R2454" s="14">
        <v>0</v>
      </c>
      <c r="S2454" s="12" t="s">
        <v>6551</v>
      </c>
      <c r="T2454" s="14">
        <v>0.80501392757660162</v>
      </c>
      <c r="U2454" s="12" t="s">
        <v>6551</v>
      </c>
      <c r="V2454" s="17">
        <v>0</v>
      </c>
      <c r="W2454" s="12" t="s">
        <v>6551</v>
      </c>
      <c r="X2454" s="17">
        <v>0</v>
      </c>
      <c r="Y2454" s="12" t="s">
        <v>6551</v>
      </c>
      <c r="Z2454" s="17">
        <v>88868</v>
      </c>
      <c r="AA2454" s="12" t="s">
        <v>6551</v>
      </c>
      <c r="AB2454" s="17" t="s">
        <v>6551</v>
      </c>
      <c r="AC2454" s="12" t="s">
        <v>6551</v>
      </c>
      <c r="AD2454" s="17">
        <v>0</v>
      </c>
      <c r="AE2454" s="12" t="s">
        <v>6551</v>
      </c>
      <c r="AF2454" s="17">
        <v>5744</v>
      </c>
      <c r="AG2454" s="12" t="s">
        <v>6551</v>
      </c>
      <c r="AH2454" s="17" t="s">
        <v>6551</v>
      </c>
      <c r="AI2454" s="12" t="s">
        <v>6551</v>
      </c>
      <c r="AJ2454" s="17">
        <v>0</v>
      </c>
      <c r="AK2454" s="12" t="s">
        <v>6551</v>
      </c>
      <c r="AL2454" s="17">
        <v>0</v>
      </c>
      <c r="AM2454" s="12" t="s">
        <v>6551</v>
      </c>
      <c r="AN2454" s="17">
        <v>0</v>
      </c>
      <c r="AO2454" s="12" t="s">
        <v>6551</v>
      </c>
      <c r="AP2454" s="192">
        <v>0</v>
      </c>
      <c r="AQ2454" s="12" t="s">
        <v>6551</v>
      </c>
      <c r="AR2454" s="17">
        <v>4624</v>
      </c>
      <c r="AS2454" s="12" t="s">
        <v>6551</v>
      </c>
      <c r="AT2454" s="17">
        <v>0</v>
      </c>
      <c r="AU2454" s="1" t="s">
        <v>6551</v>
      </c>
      <c r="AV2454" s="1" t="str">
        <f>IF(OR(M2454="Q",O2454="Q",Q2454="Q",S2454="Q",U2454="Q",W2454="Q",Y2454="Q",AA2454="Q",AC2454="Q",AE2454="Q",AG2454="Q",AI2454="Q",AK2454="Q",AM2454="Q",AO2454="Q",AQ2454="Q",AS2454="Q",AU2454="Q"),"Yes","No")</f>
        <v>No</v>
      </c>
    </row>
    <row r="2455" spans="1:48" x14ac:dyDescent="0.2">
      <c r="A2455" s="1" t="s">
        <v>5895</v>
      </c>
      <c r="B2455" s="1" t="s">
        <v>5896</v>
      </c>
      <c r="C2455" s="1" t="s">
        <v>2</v>
      </c>
      <c r="D2455" s="194" t="s">
        <v>5897</v>
      </c>
      <c r="E2455" s="197" t="s">
        <v>5898</v>
      </c>
      <c r="F2455" s="1" t="s">
        <v>305</v>
      </c>
      <c r="G2455" s="1" t="s">
        <v>287</v>
      </c>
      <c r="H2455" s="17">
        <v>0</v>
      </c>
      <c r="I2455" s="12">
        <v>9</v>
      </c>
      <c r="J2455" s="1" t="s">
        <v>11</v>
      </c>
      <c r="K2455" s="1" t="s">
        <v>9</v>
      </c>
      <c r="L2455" s="4">
        <v>9</v>
      </c>
      <c r="M2455" s="1" t="s">
        <v>6551</v>
      </c>
      <c r="N2455" s="12">
        <v>0</v>
      </c>
      <c r="O2455" s="12" t="s">
        <v>6551</v>
      </c>
      <c r="P2455" s="14">
        <v>16.173478775134708</v>
      </c>
      <c r="Q2455" s="12" t="s">
        <v>6551</v>
      </c>
      <c r="R2455" s="14">
        <v>0</v>
      </c>
      <c r="S2455" s="12" t="s">
        <v>6551</v>
      </c>
      <c r="T2455" s="14">
        <v>2.1294519647785517</v>
      </c>
      <c r="U2455" s="12" t="s">
        <v>6551</v>
      </c>
      <c r="V2455" s="17">
        <v>0</v>
      </c>
      <c r="W2455" s="12" t="s">
        <v>6551</v>
      </c>
      <c r="X2455" s="17">
        <v>0</v>
      </c>
      <c r="Y2455" s="12" t="s">
        <v>6551</v>
      </c>
      <c r="Z2455" s="17">
        <v>123064</v>
      </c>
      <c r="AA2455" s="12" t="s">
        <v>6551</v>
      </c>
      <c r="AB2455" s="17" t="s">
        <v>6551</v>
      </c>
      <c r="AC2455" s="12" t="s">
        <v>6551</v>
      </c>
      <c r="AD2455" s="17">
        <v>0</v>
      </c>
      <c r="AE2455" s="12" t="s">
        <v>6551</v>
      </c>
      <c r="AF2455" s="17">
        <v>7609</v>
      </c>
      <c r="AG2455" s="12" t="s">
        <v>6551</v>
      </c>
      <c r="AH2455" s="17" t="s">
        <v>6551</v>
      </c>
      <c r="AI2455" s="12" t="s">
        <v>6551</v>
      </c>
      <c r="AJ2455" s="17">
        <v>0</v>
      </c>
      <c r="AK2455" s="12" t="s">
        <v>6551</v>
      </c>
      <c r="AL2455" s="17">
        <v>0</v>
      </c>
      <c r="AM2455" s="12" t="s">
        <v>6551</v>
      </c>
      <c r="AN2455" s="17">
        <v>0</v>
      </c>
      <c r="AO2455" s="12" t="s">
        <v>6551</v>
      </c>
      <c r="AP2455" s="192">
        <v>0</v>
      </c>
      <c r="AQ2455" s="12" t="s">
        <v>6551</v>
      </c>
      <c r="AR2455" s="17">
        <v>16203</v>
      </c>
      <c r="AS2455" s="12" t="s">
        <v>6551</v>
      </c>
      <c r="AT2455" s="17">
        <v>0</v>
      </c>
      <c r="AU2455" s="1" t="s">
        <v>6551</v>
      </c>
      <c r="AV2455" s="1" t="str">
        <f>IF(OR(M2455="Q",O2455="Q",Q2455="Q",S2455="Q",U2455="Q",W2455="Q",Y2455="Q",AA2455="Q",AC2455="Q",AE2455="Q",AG2455="Q",AI2455="Q",AK2455="Q",AM2455="Q",AO2455="Q",AQ2455="Q",AS2455="Q",AU2455="Q"),"Yes","No")</f>
        <v>No</v>
      </c>
    </row>
    <row r="2456" spans="1:48" x14ac:dyDescent="0.2">
      <c r="A2456" s="1" t="s">
        <v>1016</v>
      </c>
      <c r="B2456" s="1" t="s">
        <v>1017</v>
      </c>
      <c r="C2456" s="1" t="s">
        <v>113</v>
      </c>
      <c r="D2456" s="194" t="s">
        <v>1018</v>
      </c>
      <c r="E2456" s="197" t="s">
        <v>1019</v>
      </c>
      <c r="F2456" s="1" t="s">
        <v>239</v>
      </c>
      <c r="G2456" s="1" t="s">
        <v>287</v>
      </c>
      <c r="H2456" s="17">
        <v>2712205</v>
      </c>
      <c r="I2456" s="12">
        <v>9</v>
      </c>
      <c r="J2456" s="1" t="s">
        <v>11</v>
      </c>
      <c r="K2456" s="1" t="s">
        <v>9</v>
      </c>
      <c r="L2456" s="4">
        <v>9</v>
      </c>
      <c r="M2456" s="1" t="s">
        <v>6551</v>
      </c>
      <c r="N2456" s="12">
        <v>0</v>
      </c>
      <c r="O2456" s="12" t="s">
        <v>6551</v>
      </c>
      <c r="P2456" s="14">
        <v>14.872398530935117</v>
      </c>
      <c r="Q2456" s="12" t="s">
        <v>6551</v>
      </c>
      <c r="R2456" s="14">
        <v>0</v>
      </c>
      <c r="S2456" s="12" t="s">
        <v>6551</v>
      </c>
      <c r="T2456" s="14">
        <v>1.5851775120067804</v>
      </c>
      <c r="U2456" s="12" t="s">
        <v>6551</v>
      </c>
      <c r="V2456" s="17">
        <v>0</v>
      </c>
      <c r="W2456" s="12" t="s">
        <v>6551</v>
      </c>
      <c r="X2456" s="17">
        <v>0</v>
      </c>
      <c r="Y2456" s="12" t="s">
        <v>6551</v>
      </c>
      <c r="Z2456" s="17">
        <v>157930</v>
      </c>
      <c r="AA2456" s="12" t="s">
        <v>6551</v>
      </c>
      <c r="AB2456" s="17" t="s">
        <v>6551</v>
      </c>
      <c r="AC2456" s="12" t="s">
        <v>6551</v>
      </c>
      <c r="AD2456" s="17">
        <v>0</v>
      </c>
      <c r="AE2456" s="12" t="s">
        <v>6551</v>
      </c>
      <c r="AF2456" s="17">
        <v>10619</v>
      </c>
      <c r="AG2456" s="12" t="s">
        <v>6551</v>
      </c>
      <c r="AH2456" s="17" t="s">
        <v>6551</v>
      </c>
      <c r="AI2456" s="12" t="s">
        <v>6551</v>
      </c>
      <c r="AJ2456" s="17">
        <v>0</v>
      </c>
      <c r="AK2456" s="12" t="s">
        <v>6551</v>
      </c>
      <c r="AL2456" s="17">
        <v>0</v>
      </c>
      <c r="AM2456" s="12" t="s">
        <v>6551</v>
      </c>
      <c r="AN2456" s="17">
        <v>0</v>
      </c>
      <c r="AO2456" s="12" t="s">
        <v>6551</v>
      </c>
      <c r="AP2456" s="192">
        <v>0</v>
      </c>
      <c r="AQ2456" s="12" t="s">
        <v>6551</v>
      </c>
      <c r="AR2456" s="17">
        <v>16833</v>
      </c>
      <c r="AS2456" s="12" t="s">
        <v>6551</v>
      </c>
      <c r="AT2456" s="17">
        <v>0</v>
      </c>
      <c r="AU2456" s="1" t="s">
        <v>6551</v>
      </c>
      <c r="AV2456" s="1" t="str">
        <f>IF(OR(M2456="Q",O2456="Q",Q2456="Q",S2456="Q",U2456="Q",W2456="Q",Y2456="Q",AA2456="Q",AC2456="Q",AE2456="Q",AG2456="Q",AI2456="Q",AK2456="Q",AM2456="Q",AO2456="Q",AQ2456="Q",AS2456="Q",AU2456="Q"),"Yes","No")</f>
        <v>No</v>
      </c>
    </row>
    <row r="2457" spans="1:48" x14ac:dyDescent="0.2">
      <c r="A2457" s="1" t="s">
        <v>2040</v>
      </c>
      <c r="B2457" s="1" t="s">
        <v>995</v>
      </c>
      <c r="C2457" s="1" t="s">
        <v>84</v>
      </c>
      <c r="D2457" s="194" t="s">
        <v>2041</v>
      </c>
      <c r="E2457" s="197" t="s">
        <v>2042</v>
      </c>
      <c r="F2457" s="1" t="s">
        <v>242</v>
      </c>
      <c r="G2457" s="1" t="s">
        <v>287</v>
      </c>
      <c r="H2457" s="17">
        <v>0</v>
      </c>
      <c r="I2457" s="12">
        <v>9</v>
      </c>
      <c r="J2457" s="1" t="s">
        <v>11</v>
      </c>
      <c r="K2457" s="1" t="s">
        <v>9</v>
      </c>
      <c r="L2457" s="4">
        <v>9</v>
      </c>
      <c r="M2457" s="1" t="s">
        <v>6551</v>
      </c>
      <c r="N2457" s="12">
        <v>0</v>
      </c>
      <c r="O2457" s="12" t="s">
        <v>6551</v>
      </c>
      <c r="P2457" s="14">
        <v>27.146245634458673</v>
      </c>
      <c r="Q2457" s="12" t="s">
        <v>6551</v>
      </c>
      <c r="R2457" s="14">
        <v>0</v>
      </c>
      <c r="S2457" s="12" t="s">
        <v>6551</v>
      </c>
      <c r="T2457" s="14">
        <v>1.8910069848661235</v>
      </c>
      <c r="U2457" s="12" t="s">
        <v>6551</v>
      </c>
      <c r="V2457" s="17">
        <v>0</v>
      </c>
      <c r="W2457" s="12" t="s">
        <v>6551</v>
      </c>
      <c r="X2457" s="17">
        <v>0</v>
      </c>
      <c r="Y2457" s="12" t="s">
        <v>6551</v>
      </c>
      <c r="Z2457" s="17">
        <v>186549</v>
      </c>
      <c r="AA2457" s="12" t="s">
        <v>6551</v>
      </c>
      <c r="AB2457" s="17" t="s">
        <v>6551</v>
      </c>
      <c r="AC2457" s="12" t="s">
        <v>6551</v>
      </c>
      <c r="AD2457" s="17">
        <v>0</v>
      </c>
      <c r="AE2457" s="12" t="s">
        <v>6551</v>
      </c>
      <c r="AF2457" s="17">
        <v>6872</v>
      </c>
      <c r="AG2457" s="12" t="s">
        <v>6551</v>
      </c>
      <c r="AH2457" s="17" t="s">
        <v>6551</v>
      </c>
      <c r="AI2457" s="12" t="s">
        <v>6551</v>
      </c>
      <c r="AJ2457" s="17">
        <v>0</v>
      </c>
      <c r="AK2457" s="12" t="s">
        <v>6551</v>
      </c>
      <c r="AL2457" s="17">
        <v>0</v>
      </c>
      <c r="AM2457" s="12" t="s">
        <v>6551</v>
      </c>
      <c r="AN2457" s="17">
        <v>0</v>
      </c>
      <c r="AO2457" s="12" t="s">
        <v>6551</v>
      </c>
      <c r="AP2457" s="192">
        <v>0</v>
      </c>
      <c r="AQ2457" s="12" t="s">
        <v>6551</v>
      </c>
      <c r="AR2457" s="17">
        <v>12995</v>
      </c>
      <c r="AS2457" s="12" t="s">
        <v>6551</v>
      </c>
      <c r="AT2457" s="17">
        <v>0</v>
      </c>
      <c r="AU2457" s="1" t="s">
        <v>6551</v>
      </c>
      <c r="AV2457" s="1" t="str">
        <f>IF(OR(M2457="Q",O2457="Q",Q2457="Q",S2457="Q",U2457="Q",W2457="Q",Y2457="Q",AA2457="Q",AC2457="Q",AE2457="Q",AG2457="Q",AI2457="Q",AK2457="Q",AM2457="Q",AO2457="Q",AQ2457="Q",AS2457="Q",AU2457="Q"),"Yes","No")</f>
        <v>No</v>
      </c>
    </row>
    <row r="2458" spans="1:48" x14ac:dyDescent="0.2">
      <c r="A2458" s="1" t="s">
        <v>2246</v>
      </c>
      <c r="B2458" s="1" t="s">
        <v>2247</v>
      </c>
      <c r="C2458" s="1" t="s">
        <v>120</v>
      </c>
      <c r="D2458" s="194" t="s">
        <v>2248</v>
      </c>
      <c r="E2458" s="197" t="s">
        <v>2249</v>
      </c>
      <c r="F2458" s="1" t="s">
        <v>242</v>
      </c>
      <c r="G2458" s="1" t="s">
        <v>287</v>
      </c>
      <c r="H2458" s="17">
        <v>0</v>
      </c>
      <c r="I2458" s="12">
        <v>9</v>
      </c>
      <c r="J2458" s="1" t="s">
        <v>11</v>
      </c>
      <c r="K2458" s="1" t="s">
        <v>9</v>
      </c>
      <c r="L2458" s="4">
        <v>9</v>
      </c>
      <c r="M2458" s="1" t="s">
        <v>6551</v>
      </c>
      <c r="N2458" s="12">
        <v>0</v>
      </c>
      <c r="O2458" s="12" t="s">
        <v>6551</v>
      </c>
      <c r="P2458" s="14">
        <v>11.018095121653014</v>
      </c>
      <c r="Q2458" s="12" t="s">
        <v>6551</v>
      </c>
      <c r="R2458" s="14">
        <v>0</v>
      </c>
      <c r="S2458" s="12" t="s">
        <v>6551</v>
      </c>
      <c r="T2458" s="14">
        <v>2.6110160166279495</v>
      </c>
      <c r="U2458" s="12" t="s">
        <v>6551</v>
      </c>
      <c r="V2458" s="17">
        <v>0</v>
      </c>
      <c r="W2458" s="12" t="s">
        <v>6551</v>
      </c>
      <c r="X2458" s="17">
        <v>0</v>
      </c>
      <c r="Y2458" s="12" t="s">
        <v>6551</v>
      </c>
      <c r="Z2458" s="17">
        <v>180234</v>
      </c>
      <c r="AA2458" s="12" t="s">
        <v>6551</v>
      </c>
      <c r="AB2458" s="17" t="s">
        <v>6551</v>
      </c>
      <c r="AC2458" s="12" t="s">
        <v>6551</v>
      </c>
      <c r="AD2458" s="17">
        <v>0</v>
      </c>
      <c r="AE2458" s="12" t="s">
        <v>6551</v>
      </c>
      <c r="AF2458" s="17">
        <v>16358</v>
      </c>
      <c r="AG2458" s="12" t="s">
        <v>6551</v>
      </c>
      <c r="AH2458" s="17" t="s">
        <v>6551</v>
      </c>
      <c r="AI2458" s="12" t="s">
        <v>6551</v>
      </c>
      <c r="AJ2458" s="17">
        <v>0</v>
      </c>
      <c r="AK2458" s="12" t="s">
        <v>6551</v>
      </c>
      <c r="AL2458" s="17">
        <v>0</v>
      </c>
      <c r="AM2458" s="12" t="s">
        <v>6551</v>
      </c>
      <c r="AN2458" s="17">
        <v>0</v>
      </c>
      <c r="AO2458" s="12" t="s">
        <v>6551</v>
      </c>
      <c r="AP2458" s="192">
        <v>0</v>
      </c>
      <c r="AQ2458" s="12" t="s">
        <v>6551</v>
      </c>
      <c r="AR2458" s="17">
        <v>42711</v>
      </c>
      <c r="AS2458" s="12" t="s">
        <v>6551</v>
      </c>
      <c r="AT2458" s="17">
        <v>0</v>
      </c>
      <c r="AU2458" s="1" t="s">
        <v>6551</v>
      </c>
      <c r="AV2458" s="1" t="str">
        <f>IF(OR(M2458="Q",O2458="Q",Q2458="Q",S2458="Q",U2458="Q",W2458="Q",Y2458="Q",AA2458="Q",AC2458="Q",AE2458="Q",AG2458="Q",AI2458="Q",AK2458="Q",AM2458="Q",AO2458="Q",AQ2458="Q",AS2458="Q",AU2458="Q"),"Yes","No")</f>
        <v>No</v>
      </c>
    </row>
    <row r="2459" spans="1:48" x14ac:dyDescent="0.2">
      <c r="A2459" s="1" t="s">
        <v>2141</v>
      </c>
      <c r="B2459" s="1" t="s">
        <v>2142</v>
      </c>
      <c r="C2459" s="1" t="s">
        <v>110</v>
      </c>
      <c r="D2459" s="194" t="s">
        <v>2143</v>
      </c>
      <c r="E2459" s="197" t="s">
        <v>2144</v>
      </c>
      <c r="F2459" s="1" t="s">
        <v>305</v>
      </c>
      <c r="G2459" s="1" t="s">
        <v>287</v>
      </c>
      <c r="H2459" s="17">
        <v>0</v>
      </c>
      <c r="I2459" s="12">
        <v>9</v>
      </c>
      <c r="J2459" s="1" t="s">
        <v>11</v>
      </c>
      <c r="K2459" s="1" t="s">
        <v>9</v>
      </c>
      <c r="L2459" s="4">
        <v>9</v>
      </c>
      <c r="M2459" s="1" t="s">
        <v>6551</v>
      </c>
      <c r="N2459" s="12">
        <v>0</v>
      </c>
      <c r="O2459" s="12" t="s">
        <v>6551</v>
      </c>
      <c r="P2459" s="14">
        <v>14.361808447352766</v>
      </c>
      <c r="Q2459" s="12" t="s">
        <v>6551</v>
      </c>
      <c r="R2459" s="14">
        <v>0</v>
      </c>
      <c r="S2459" s="12" t="s">
        <v>6551</v>
      </c>
      <c r="T2459" s="14">
        <v>6.2287328970850684</v>
      </c>
      <c r="U2459" s="12" t="s">
        <v>6551</v>
      </c>
      <c r="V2459" s="17">
        <v>0</v>
      </c>
      <c r="W2459" s="12" t="s">
        <v>6551</v>
      </c>
      <c r="X2459" s="17">
        <v>0</v>
      </c>
      <c r="Y2459" s="12" t="s">
        <v>6551</v>
      </c>
      <c r="Z2459" s="17">
        <v>241422</v>
      </c>
      <c r="AA2459" s="12" t="s">
        <v>6551</v>
      </c>
      <c r="AB2459" s="17" t="s">
        <v>6551</v>
      </c>
      <c r="AC2459" s="12" t="s">
        <v>6551</v>
      </c>
      <c r="AD2459" s="17">
        <v>0</v>
      </c>
      <c r="AE2459" s="12" t="s">
        <v>6551</v>
      </c>
      <c r="AF2459" s="17">
        <v>16810</v>
      </c>
      <c r="AG2459" s="12" t="s">
        <v>6551</v>
      </c>
      <c r="AH2459" s="17" t="s">
        <v>6551</v>
      </c>
      <c r="AI2459" s="12" t="s">
        <v>6551</v>
      </c>
      <c r="AJ2459" s="17">
        <v>0</v>
      </c>
      <c r="AK2459" s="12" t="s">
        <v>6551</v>
      </c>
      <c r="AL2459" s="17">
        <v>0</v>
      </c>
      <c r="AM2459" s="12" t="s">
        <v>6551</v>
      </c>
      <c r="AN2459" s="17">
        <v>0</v>
      </c>
      <c r="AO2459" s="12" t="s">
        <v>6551</v>
      </c>
      <c r="AP2459" s="192">
        <v>0</v>
      </c>
      <c r="AQ2459" s="12" t="s">
        <v>6551</v>
      </c>
      <c r="AR2459" s="17">
        <v>104705</v>
      </c>
      <c r="AS2459" s="12" t="s">
        <v>6551</v>
      </c>
      <c r="AT2459" s="17">
        <v>0</v>
      </c>
      <c r="AU2459" s="1" t="s">
        <v>6551</v>
      </c>
      <c r="AV2459" s="1" t="str">
        <f>IF(OR(M2459="Q",O2459="Q",Q2459="Q",S2459="Q",U2459="Q",W2459="Q",Y2459="Q",AA2459="Q",AC2459="Q",AE2459="Q",AG2459="Q",AI2459="Q",AK2459="Q",AM2459="Q",AO2459="Q",AQ2459="Q",AS2459="Q",AU2459="Q"),"Yes","No")</f>
        <v>No</v>
      </c>
    </row>
    <row r="2460" spans="1:48" x14ac:dyDescent="0.2">
      <c r="A2460" s="1" t="s">
        <v>2503</v>
      </c>
      <c r="B2460" s="1" t="s">
        <v>527</v>
      </c>
      <c r="C2460" s="1" t="s">
        <v>15</v>
      </c>
      <c r="D2460" s="194" t="s">
        <v>2504</v>
      </c>
      <c r="E2460" s="197" t="s">
        <v>2505</v>
      </c>
      <c r="F2460" s="1" t="s">
        <v>239</v>
      </c>
      <c r="G2460" s="1" t="s">
        <v>287</v>
      </c>
      <c r="H2460" s="17">
        <v>0</v>
      </c>
      <c r="I2460" s="12">
        <v>9</v>
      </c>
      <c r="J2460" s="1" t="s">
        <v>11</v>
      </c>
      <c r="K2460" s="1" t="s">
        <v>9</v>
      </c>
      <c r="L2460" s="4">
        <v>9</v>
      </c>
      <c r="M2460" s="1" t="s">
        <v>6551</v>
      </c>
      <c r="N2460" s="12">
        <v>0</v>
      </c>
      <c r="O2460" s="12" t="s">
        <v>6551</v>
      </c>
      <c r="P2460" s="14">
        <v>26.658707675704843</v>
      </c>
      <c r="Q2460" s="12" t="s">
        <v>6551</v>
      </c>
      <c r="R2460" s="14">
        <v>0</v>
      </c>
      <c r="S2460" s="12" t="s">
        <v>6551</v>
      </c>
      <c r="T2460" s="14">
        <v>1.8880345339268851</v>
      </c>
      <c r="U2460" s="12" t="s">
        <v>6551</v>
      </c>
      <c r="V2460" s="17">
        <v>0</v>
      </c>
      <c r="W2460" s="12" t="s">
        <v>6551</v>
      </c>
      <c r="X2460" s="17">
        <v>0</v>
      </c>
      <c r="Y2460" s="12" t="s">
        <v>6551</v>
      </c>
      <c r="Z2460" s="17">
        <v>197621</v>
      </c>
      <c r="AA2460" s="12" t="s">
        <v>6551</v>
      </c>
      <c r="AB2460" s="17" t="s">
        <v>6551</v>
      </c>
      <c r="AC2460" s="12" t="s">
        <v>6551</v>
      </c>
      <c r="AD2460" s="17">
        <v>0</v>
      </c>
      <c r="AE2460" s="12" t="s">
        <v>6551</v>
      </c>
      <c r="AF2460" s="17">
        <v>7413</v>
      </c>
      <c r="AG2460" s="12" t="s">
        <v>6551</v>
      </c>
      <c r="AH2460" s="17" t="s">
        <v>6551</v>
      </c>
      <c r="AI2460" s="12" t="s">
        <v>6551</v>
      </c>
      <c r="AJ2460" s="17">
        <v>0</v>
      </c>
      <c r="AK2460" s="12" t="s">
        <v>6551</v>
      </c>
      <c r="AL2460" s="17">
        <v>0</v>
      </c>
      <c r="AM2460" s="12" t="s">
        <v>6551</v>
      </c>
      <c r="AN2460" s="17">
        <v>0</v>
      </c>
      <c r="AO2460" s="12" t="s">
        <v>6551</v>
      </c>
      <c r="AP2460" s="192">
        <v>0</v>
      </c>
      <c r="AQ2460" s="12" t="s">
        <v>6551</v>
      </c>
      <c r="AR2460" s="17">
        <v>13996</v>
      </c>
      <c r="AS2460" s="12" t="s">
        <v>6551</v>
      </c>
      <c r="AT2460" s="17">
        <v>0</v>
      </c>
      <c r="AU2460" s="1" t="s">
        <v>6551</v>
      </c>
      <c r="AV2460" s="1" t="str">
        <f>IF(OR(M2460="Q",O2460="Q",Q2460="Q",S2460="Q",U2460="Q",W2460="Q",Y2460="Q",AA2460="Q",AC2460="Q",AE2460="Q",AG2460="Q",AI2460="Q",AK2460="Q",AM2460="Q",AO2460="Q",AQ2460="Q",AS2460="Q",AU2460="Q"),"Yes","No")</f>
        <v>No</v>
      </c>
    </row>
    <row r="2461" spans="1:48" x14ac:dyDescent="0.2">
      <c r="A2461" s="1" t="s">
        <v>2914</v>
      </c>
      <c r="B2461" s="1" t="s">
        <v>2915</v>
      </c>
      <c r="C2461" s="1" t="s">
        <v>15</v>
      </c>
      <c r="D2461" s="194" t="s">
        <v>2916</v>
      </c>
      <c r="E2461" s="197" t="s">
        <v>2917</v>
      </c>
      <c r="F2461" s="1" t="s">
        <v>239</v>
      </c>
      <c r="G2461" s="1" t="s">
        <v>287</v>
      </c>
      <c r="H2461" s="17">
        <v>0</v>
      </c>
      <c r="I2461" s="12">
        <v>9</v>
      </c>
      <c r="J2461" s="1" t="s">
        <v>11</v>
      </c>
      <c r="K2461" s="1" t="s">
        <v>9</v>
      </c>
      <c r="L2461" s="4">
        <v>9</v>
      </c>
      <c r="M2461" s="1" t="s">
        <v>6551</v>
      </c>
      <c r="N2461" s="12">
        <v>0</v>
      </c>
      <c r="O2461" s="12" t="s">
        <v>6551</v>
      </c>
      <c r="P2461" s="14">
        <v>20.992966918468351</v>
      </c>
      <c r="Q2461" s="12" t="s">
        <v>6551</v>
      </c>
      <c r="R2461" s="14">
        <v>0</v>
      </c>
      <c r="S2461" s="12" t="s">
        <v>6551</v>
      </c>
      <c r="T2461" s="14">
        <v>2.8874706954936182</v>
      </c>
      <c r="U2461" s="12" t="s">
        <v>6551</v>
      </c>
      <c r="V2461" s="17">
        <v>0</v>
      </c>
      <c r="W2461" s="12" t="s">
        <v>6551</v>
      </c>
      <c r="X2461" s="17">
        <v>0</v>
      </c>
      <c r="Y2461" s="12" t="s">
        <v>6551</v>
      </c>
      <c r="Z2461" s="17">
        <v>80592</v>
      </c>
      <c r="AA2461" s="12" t="s">
        <v>6551</v>
      </c>
      <c r="AB2461" s="17" t="s">
        <v>6551</v>
      </c>
      <c r="AC2461" s="12" t="s">
        <v>6551</v>
      </c>
      <c r="AD2461" s="17">
        <v>0</v>
      </c>
      <c r="AE2461" s="12" t="s">
        <v>6551</v>
      </c>
      <c r="AF2461" s="17">
        <v>3839</v>
      </c>
      <c r="AG2461" s="12" t="s">
        <v>6551</v>
      </c>
      <c r="AH2461" s="17" t="s">
        <v>6551</v>
      </c>
      <c r="AI2461" s="12" t="s">
        <v>6551</v>
      </c>
      <c r="AJ2461" s="17">
        <v>0</v>
      </c>
      <c r="AK2461" s="12" t="s">
        <v>6551</v>
      </c>
      <c r="AL2461" s="17">
        <v>0</v>
      </c>
      <c r="AM2461" s="12" t="s">
        <v>6551</v>
      </c>
      <c r="AN2461" s="17">
        <v>0</v>
      </c>
      <c r="AO2461" s="12" t="s">
        <v>6551</v>
      </c>
      <c r="AP2461" s="192">
        <v>0</v>
      </c>
      <c r="AQ2461" s="12" t="s">
        <v>6551</v>
      </c>
      <c r="AR2461" s="17">
        <v>11085</v>
      </c>
      <c r="AS2461" s="12" t="s">
        <v>6551</v>
      </c>
      <c r="AT2461" s="17">
        <v>0</v>
      </c>
      <c r="AU2461" s="1" t="s">
        <v>6551</v>
      </c>
      <c r="AV2461" s="1" t="str">
        <f>IF(OR(M2461="Q",O2461="Q",Q2461="Q",S2461="Q",U2461="Q",W2461="Q",Y2461="Q",AA2461="Q",AC2461="Q",AE2461="Q",AG2461="Q",AI2461="Q",AK2461="Q",AM2461="Q",AO2461="Q",AQ2461="Q",AS2461="Q",AU2461="Q"),"Yes","No")</f>
        <v>No</v>
      </c>
    </row>
    <row r="2462" spans="1:48" x14ac:dyDescent="0.2">
      <c r="A2462" s="1" t="s">
        <v>2959</v>
      </c>
      <c r="B2462" s="1" t="s">
        <v>2960</v>
      </c>
      <c r="C2462" s="1" t="s">
        <v>15</v>
      </c>
      <c r="D2462" s="194" t="s">
        <v>2961</v>
      </c>
      <c r="E2462" s="197" t="s">
        <v>2962</v>
      </c>
      <c r="F2462" s="1" t="s">
        <v>239</v>
      </c>
      <c r="G2462" s="1" t="s">
        <v>287</v>
      </c>
      <c r="H2462" s="17">
        <v>0</v>
      </c>
      <c r="I2462" s="12">
        <v>9</v>
      </c>
      <c r="J2462" s="1" t="s">
        <v>11</v>
      </c>
      <c r="K2462" s="1" t="s">
        <v>9</v>
      </c>
      <c r="L2462" s="4">
        <v>9</v>
      </c>
      <c r="M2462" s="1" t="s">
        <v>6551</v>
      </c>
      <c r="N2462" s="12">
        <v>0</v>
      </c>
      <c r="O2462" s="12" t="s">
        <v>6551</v>
      </c>
      <c r="P2462" s="14">
        <v>7.3717772692601065</v>
      </c>
      <c r="Q2462" s="12" t="s">
        <v>6551</v>
      </c>
      <c r="R2462" s="14">
        <v>0</v>
      </c>
      <c r="S2462" s="12" t="s">
        <v>6551</v>
      </c>
      <c r="T2462" s="14">
        <v>1.0575896262395119</v>
      </c>
      <c r="U2462" s="12" t="s">
        <v>6551</v>
      </c>
      <c r="V2462" s="17">
        <v>0</v>
      </c>
      <c r="W2462" s="12" t="s">
        <v>6551</v>
      </c>
      <c r="X2462" s="17">
        <v>0</v>
      </c>
      <c r="Y2462" s="12" t="s">
        <v>6551</v>
      </c>
      <c r="Z2462" s="17">
        <v>96644</v>
      </c>
      <c r="AA2462" s="12" t="s">
        <v>6551</v>
      </c>
      <c r="AB2462" s="17" t="s">
        <v>6551</v>
      </c>
      <c r="AC2462" s="12" t="s">
        <v>6551</v>
      </c>
      <c r="AD2462" s="17">
        <v>0</v>
      </c>
      <c r="AE2462" s="12" t="s">
        <v>6551</v>
      </c>
      <c r="AF2462" s="17">
        <v>13110</v>
      </c>
      <c r="AG2462" s="12" t="s">
        <v>6551</v>
      </c>
      <c r="AH2462" s="17" t="s">
        <v>6551</v>
      </c>
      <c r="AI2462" s="12" t="s">
        <v>6551</v>
      </c>
      <c r="AJ2462" s="17">
        <v>0</v>
      </c>
      <c r="AK2462" s="12" t="s">
        <v>6551</v>
      </c>
      <c r="AL2462" s="17">
        <v>0</v>
      </c>
      <c r="AM2462" s="12" t="s">
        <v>6551</v>
      </c>
      <c r="AN2462" s="17">
        <v>0</v>
      </c>
      <c r="AO2462" s="12" t="s">
        <v>6551</v>
      </c>
      <c r="AP2462" s="192">
        <v>0</v>
      </c>
      <c r="AQ2462" s="12" t="s">
        <v>6551</v>
      </c>
      <c r="AR2462" s="17">
        <v>13865</v>
      </c>
      <c r="AS2462" s="12" t="s">
        <v>6551</v>
      </c>
      <c r="AT2462" s="17">
        <v>0</v>
      </c>
      <c r="AU2462" s="1" t="s">
        <v>6551</v>
      </c>
      <c r="AV2462" s="1" t="str">
        <f>IF(OR(M2462="Q",O2462="Q",Q2462="Q",S2462="Q",U2462="Q",W2462="Q",Y2462="Q",AA2462="Q",AC2462="Q",AE2462="Q",AG2462="Q",AI2462="Q",AK2462="Q",AM2462="Q",AO2462="Q",AQ2462="Q",AS2462="Q",AU2462="Q"),"Yes","No")</f>
        <v>No</v>
      </c>
    </row>
    <row r="2463" spans="1:48" x14ac:dyDescent="0.2">
      <c r="A2463" s="1" t="s">
        <v>3136</v>
      </c>
      <c r="B2463" s="1" t="s">
        <v>3137</v>
      </c>
      <c r="C2463" s="1" t="s">
        <v>15</v>
      </c>
      <c r="D2463" s="194" t="s">
        <v>3138</v>
      </c>
      <c r="E2463" s="197" t="s">
        <v>3139</v>
      </c>
      <c r="F2463" s="1" t="s">
        <v>239</v>
      </c>
      <c r="G2463" s="1" t="s">
        <v>287</v>
      </c>
      <c r="H2463" s="17">
        <v>0</v>
      </c>
      <c r="I2463" s="12">
        <v>9</v>
      </c>
      <c r="J2463" s="1" t="s">
        <v>11</v>
      </c>
      <c r="K2463" s="1" t="s">
        <v>9</v>
      </c>
      <c r="L2463" s="4">
        <v>9</v>
      </c>
      <c r="M2463" s="1" t="s">
        <v>6551</v>
      </c>
      <c r="N2463" s="12">
        <v>0</v>
      </c>
      <c r="O2463" s="12" t="s">
        <v>6551</v>
      </c>
      <c r="P2463" s="14">
        <v>13.256656272487406</v>
      </c>
      <c r="Q2463" s="12" t="s">
        <v>6551</v>
      </c>
      <c r="R2463" s="14">
        <v>0</v>
      </c>
      <c r="S2463" s="12" t="s">
        <v>6551</v>
      </c>
      <c r="T2463" s="14">
        <v>2.2793235787958741</v>
      </c>
      <c r="U2463" s="12" t="s">
        <v>6551</v>
      </c>
      <c r="V2463" s="17">
        <v>0</v>
      </c>
      <c r="W2463" s="12" t="s">
        <v>6551</v>
      </c>
      <c r="X2463" s="17">
        <v>0</v>
      </c>
      <c r="Y2463" s="12" t="s">
        <v>6551</v>
      </c>
      <c r="Z2463" s="17">
        <v>110534</v>
      </c>
      <c r="AA2463" s="12" t="s">
        <v>6551</v>
      </c>
      <c r="AB2463" s="17" t="s">
        <v>6551</v>
      </c>
      <c r="AC2463" s="12" t="s">
        <v>6551</v>
      </c>
      <c r="AD2463" s="17">
        <v>0</v>
      </c>
      <c r="AE2463" s="12" t="s">
        <v>6551</v>
      </c>
      <c r="AF2463" s="17">
        <v>8338</v>
      </c>
      <c r="AG2463" s="12" t="s">
        <v>6551</v>
      </c>
      <c r="AH2463" s="17" t="s">
        <v>6551</v>
      </c>
      <c r="AI2463" s="12" t="s">
        <v>6551</v>
      </c>
      <c r="AJ2463" s="17">
        <v>0</v>
      </c>
      <c r="AK2463" s="12" t="s">
        <v>6551</v>
      </c>
      <c r="AL2463" s="17">
        <v>0</v>
      </c>
      <c r="AM2463" s="12" t="s">
        <v>6551</v>
      </c>
      <c r="AN2463" s="17">
        <v>0</v>
      </c>
      <c r="AO2463" s="12" t="s">
        <v>6551</v>
      </c>
      <c r="AP2463" s="192">
        <v>0</v>
      </c>
      <c r="AQ2463" s="12" t="s">
        <v>6551</v>
      </c>
      <c r="AR2463" s="17">
        <v>19005</v>
      </c>
      <c r="AS2463" s="12" t="s">
        <v>6551</v>
      </c>
      <c r="AT2463" s="17">
        <v>0</v>
      </c>
      <c r="AU2463" s="1" t="s">
        <v>6551</v>
      </c>
      <c r="AV2463" s="1" t="str">
        <f>IF(OR(M2463="Q",O2463="Q",Q2463="Q",S2463="Q",U2463="Q",W2463="Q",Y2463="Q",AA2463="Q",AC2463="Q",AE2463="Q",AG2463="Q",AI2463="Q",AK2463="Q",AM2463="Q",AO2463="Q",AQ2463="Q",AS2463="Q",AU2463="Q"),"Yes","No")</f>
        <v>No</v>
      </c>
    </row>
    <row r="2464" spans="1:48" x14ac:dyDescent="0.2">
      <c r="A2464" s="1" t="s">
        <v>2516</v>
      </c>
      <c r="B2464" s="1" t="s">
        <v>2517</v>
      </c>
      <c r="C2464" s="1" t="s">
        <v>44</v>
      </c>
      <c r="D2464" s="194" t="s">
        <v>2518</v>
      </c>
      <c r="E2464" s="197" t="s">
        <v>2519</v>
      </c>
      <c r="F2464" s="1" t="s">
        <v>305</v>
      </c>
      <c r="G2464" s="1" t="s">
        <v>287</v>
      </c>
      <c r="H2464" s="17">
        <v>0</v>
      </c>
      <c r="I2464" s="12">
        <v>9</v>
      </c>
      <c r="J2464" s="1" t="s">
        <v>11</v>
      </c>
      <c r="K2464" s="1" t="s">
        <v>9</v>
      </c>
      <c r="L2464" s="4">
        <v>9</v>
      </c>
      <c r="M2464" s="1" t="s">
        <v>6551</v>
      </c>
      <c r="N2464" s="12">
        <v>0</v>
      </c>
      <c r="O2464" s="12" t="s">
        <v>6551</v>
      </c>
      <c r="P2464" s="14">
        <v>25.76223510405778</v>
      </c>
      <c r="Q2464" s="12" t="s">
        <v>6551</v>
      </c>
      <c r="R2464" s="14">
        <v>0</v>
      </c>
      <c r="S2464" s="12" t="s">
        <v>6551</v>
      </c>
      <c r="T2464" s="14">
        <v>2.1329468782666541</v>
      </c>
      <c r="U2464" s="12" t="s">
        <v>6551</v>
      </c>
      <c r="V2464" s="17">
        <v>0</v>
      </c>
      <c r="W2464" s="12" t="s">
        <v>6551</v>
      </c>
      <c r="X2464" s="17">
        <v>0</v>
      </c>
      <c r="Y2464" s="12" t="s">
        <v>6551</v>
      </c>
      <c r="Z2464" s="17">
        <v>271096</v>
      </c>
      <c r="AA2464" s="12" t="s">
        <v>6551</v>
      </c>
      <c r="AB2464" s="17" t="s">
        <v>6551</v>
      </c>
      <c r="AC2464" s="12" t="s">
        <v>6551</v>
      </c>
      <c r="AD2464" s="17">
        <v>0</v>
      </c>
      <c r="AE2464" s="12" t="s">
        <v>6551</v>
      </c>
      <c r="AF2464" s="17">
        <v>10523</v>
      </c>
      <c r="AG2464" s="12" t="s">
        <v>6551</v>
      </c>
      <c r="AH2464" s="17" t="s">
        <v>6551</v>
      </c>
      <c r="AI2464" s="12" t="s">
        <v>6551</v>
      </c>
      <c r="AJ2464" s="17">
        <v>0</v>
      </c>
      <c r="AK2464" s="12" t="s">
        <v>6551</v>
      </c>
      <c r="AL2464" s="17">
        <v>0</v>
      </c>
      <c r="AM2464" s="12" t="s">
        <v>6551</v>
      </c>
      <c r="AN2464" s="17">
        <v>0</v>
      </c>
      <c r="AO2464" s="12" t="s">
        <v>6551</v>
      </c>
      <c r="AP2464" s="192">
        <v>0</v>
      </c>
      <c r="AQ2464" s="12" t="s">
        <v>6551</v>
      </c>
      <c r="AR2464" s="17">
        <v>22445</v>
      </c>
      <c r="AS2464" s="12" t="s">
        <v>6551</v>
      </c>
      <c r="AT2464" s="17">
        <v>0</v>
      </c>
      <c r="AU2464" s="1" t="s">
        <v>6551</v>
      </c>
      <c r="AV2464" s="1" t="str">
        <f>IF(OR(M2464="Q",O2464="Q",Q2464="Q",S2464="Q",U2464="Q",W2464="Q",Y2464="Q",AA2464="Q",AC2464="Q",AE2464="Q",AG2464="Q",AI2464="Q",AK2464="Q",AM2464="Q",AO2464="Q",AQ2464="Q",AS2464="Q",AU2464="Q"),"Yes","No")</f>
        <v>No</v>
      </c>
    </row>
    <row r="2465" spans="1:48" x14ac:dyDescent="0.2">
      <c r="A2465" s="1" t="s">
        <v>3044</v>
      </c>
      <c r="B2465" s="1" t="s">
        <v>2758</v>
      </c>
      <c r="C2465" s="1" t="s">
        <v>44</v>
      </c>
      <c r="D2465" s="194" t="s">
        <v>3045</v>
      </c>
      <c r="E2465" s="197" t="s">
        <v>3046</v>
      </c>
      <c r="F2465" s="1" t="s">
        <v>239</v>
      </c>
      <c r="G2465" s="1" t="s">
        <v>287</v>
      </c>
      <c r="H2465" s="17">
        <v>0</v>
      </c>
      <c r="I2465" s="12">
        <v>9</v>
      </c>
      <c r="J2465" s="1" t="s">
        <v>11</v>
      </c>
      <c r="K2465" s="1" t="s">
        <v>9</v>
      </c>
      <c r="L2465" s="4">
        <v>9</v>
      </c>
      <c r="M2465" s="1" t="s">
        <v>6551</v>
      </c>
      <c r="N2465" s="12">
        <v>0</v>
      </c>
      <c r="O2465" s="12" t="s">
        <v>6551</v>
      </c>
      <c r="P2465" s="14">
        <v>22.162817147856519</v>
      </c>
      <c r="Q2465" s="12" t="s">
        <v>6551</v>
      </c>
      <c r="R2465" s="14">
        <v>0</v>
      </c>
      <c r="S2465" s="12" t="s">
        <v>6551</v>
      </c>
      <c r="T2465" s="14">
        <v>1.1723534558180226</v>
      </c>
      <c r="U2465" s="12" t="s">
        <v>6551</v>
      </c>
      <c r="V2465" s="17">
        <v>0</v>
      </c>
      <c r="W2465" s="12" t="s">
        <v>6551</v>
      </c>
      <c r="X2465" s="17">
        <v>0</v>
      </c>
      <c r="Y2465" s="12" t="s">
        <v>6551</v>
      </c>
      <c r="Z2465" s="17">
        <v>253321</v>
      </c>
      <c r="AA2465" s="12" t="s">
        <v>6551</v>
      </c>
      <c r="AB2465" s="17" t="s">
        <v>6551</v>
      </c>
      <c r="AC2465" s="12" t="s">
        <v>6551</v>
      </c>
      <c r="AD2465" s="17">
        <v>0</v>
      </c>
      <c r="AE2465" s="12" t="s">
        <v>6551</v>
      </c>
      <c r="AF2465" s="17">
        <v>11430</v>
      </c>
      <c r="AG2465" s="12" t="s">
        <v>6551</v>
      </c>
      <c r="AH2465" s="17" t="s">
        <v>6551</v>
      </c>
      <c r="AI2465" s="12" t="s">
        <v>6551</v>
      </c>
      <c r="AJ2465" s="17">
        <v>0</v>
      </c>
      <c r="AK2465" s="12" t="s">
        <v>6551</v>
      </c>
      <c r="AL2465" s="17">
        <v>0</v>
      </c>
      <c r="AM2465" s="12" t="s">
        <v>6551</v>
      </c>
      <c r="AN2465" s="17">
        <v>0</v>
      </c>
      <c r="AO2465" s="12" t="s">
        <v>6551</v>
      </c>
      <c r="AP2465" s="192">
        <v>0</v>
      </c>
      <c r="AQ2465" s="12" t="s">
        <v>6551</v>
      </c>
      <c r="AR2465" s="17">
        <v>13400</v>
      </c>
      <c r="AS2465" s="12" t="s">
        <v>6551</v>
      </c>
      <c r="AT2465" s="17">
        <v>0</v>
      </c>
      <c r="AU2465" s="1" t="s">
        <v>6551</v>
      </c>
      <c r="AV2465" s="1" t="str">
        <f>IF(OR(M2465="Q",O2465="Q",Q2465="Q",S2465="Q",U2465="Q",W2465="Q",Y2465="Q",AA2465="Q",AC2465="Q",AE2465="Q",AG2465="Q",AI2465="Q",AK2465="Q",AM2465="Q",AO2465="Q",AQ2465="Q",AS2465="Q",AU2465="Q"),"Yes","No")</f>
        <v>No</v>
      </c>
    </row>
    <row r="2466" spans="1:48" x14ac:dyDescent="0.2">
      <c r="A2466" s="1" t="s">
        <v>2465</v>
      </c>
      <c r="B2466" s="1" t="s">
        <v>2466</v>
      </c>
      <c r="C2466" s="1" t="s">
        <v>50</v>
      </c>
      <c r="D2466" s="194" t="s">
        <v>2467</v>
      </c>
      <c r="E2466" s="197" t="s">
        <v>2468</v>
      </c>
      <c r="F2466" s="1" t="s">
        <v>239</v>
      </c>
      <c r="G2466" s="1" t="s">
        <v>287</v>
      </c>
      <c r="H2466" s="17">
        <v>0</v>
      </c>
      <c r="I2466" s="12">
        <v>9</v>
      </c>
      <c r="J2466" s="1" t="s">
        <v>11</v>
      </c>
      <c r="K2466" s="1" t="s">
        <v>9</v>
      </c>
      <c r="L2466" s="4">
        <v>9</v>
      </c>
      <c r="M2466" s="1" t="s">
        <v>6551</v>
      </c>
      <c r="N2466" s="12">
        <v>0</v>
      </c>
      <c r="O2466" s="12" t="s">
        <v>6551</v>
      </c>
      <c r="P2466" s="14">
        <v>19.217026803636791</v>
      </c>
      <c r="Q2466" s="12" t="s">
        <v>6551</v>
      </c>
      <c r="R2466" s="14">
        <v>0</v>
      </c>
      <c r="S2466" s="12" t="s">
        <v>6551</v>
      </c>
      <c r="T2466" s="14">
        <v>2.1588144999409611</v>
      </c>
      <c r="U2466" s="12" t="s">
        <v>6551</v>
      </c>
      <c r="V2466" s="17">
        <v>0</v>
      </c>
      <c r="W2466" s="12" t="s">
        <v>6551</v>
      </c>
      <c r="X2466" s="17">
        <v>0</v>
      </c>
      <c r="Y2466" s="12" t="s">
        <v>6551</v>
      </c>
      <c r="Z2466" s="17">
        <v>162749</v>
      </c>
      <c r="AA2466" s="12" t="s">
        <v>6551</v>
      </c>
      <c r="AB2466" s="17" t="s">
        <v>6551</v>
      </c>
      <c r="AC2466" s="12" t="s">
        <v>6551</v>
      </c>
      <c r="AD2466" s="17">
        <v>0</v>
      </c>
      <c r="AE2466" s="12" t="s">
        <v>6551</v>
      </c>
      <c r="AF2466" s="17">
        <v>8469</v>
      </c>
      <c r="AG2466" s="12" t="s">
        <v>6551</v>
      </c>
      <c r="AH2466" s="17" t="s">
        <v>6551</v>
      </c>
      <c r="AI2466" s="12" t="s">
        <v>6551</v>
      </c>
      <c r="AJ2466" s="17">
        <v>0</v>
      </c>
      <c r="AK2466" s="12" t="s">
        <v>6551</v>
      </c>
      <c r="AL2466" s="17">
        <v>0</v>
      </c>
      <c r="AM2466" s="12" t="s">
        <v>6551</v>
      </c>
      <c r="AN2466" s="17">
        <v>0</v>
      </c>
      <c r="AO2466" s="12" t="s">
        <v>6551</v>
      </c>
      <c r="AP2466" s="192">
        <v>0</v>
      </c>
      <c r="AQ2466" s="12" t="s">
        <v>6551</v>
      </c>
      <c r="AR2466" s="17">
        <v>18283</v>
      </c>
      <c r="AS2466" s="12" t="s">
        <v>6551</v>
      </c>
      <c r="AT2466" s="17">
        <v>0</v>
      </c>
      <c r="AU2466" s="1" t="s">
        <v>6551</v>
      </c>
      <c r="AV2466" s="1" t="str">
        <f>IF(OR(M2466="Q",O2466="Q",Q2466="Q",S2466="Q",U2466="Q",W2466="Q",Y2466="Q",AA2466="Q",AC2466="Q",AE2466="Q",AG2466="Q",AI2466="Q",AK2466="Q",AM2466="Q",AO2466="Q",AQ2466="Q",AS2466="Q",AU2466="Q"),"Yes","No")</f>
        <v>No</v>
      </c>
    </row>
    <row r="2467" spans="1:48" x14ac:dyDescent="0.2">
      <c r="A2467" s="1" t="s">
        <v>2685</v>
      </c>
      <c r="B2467" s="1" t="s">
        <v>2686</v>
      </c>
      <c r="C2467" s="1" t="s">
        <v>50</v>
      </c>
      <c r="D2467" s="194" t="s">
        <v>2687</v>
      </c>
      <c r="E2467" s="197" t="s">
        <v>2688</v>
      </c>
      <c r="F2467" s="1" t="s">
        <v>239</v>
      </c>
      <c r="G2467" s="1" t="s">
        <v>287</v>
      </c>
      <c r="H2467" s="17">
        <v>0</v>
      </c>
      <c r="I2467" s="12">
        <v>9</v>
      </c>
      <c r="J2467" s="1" t="s">
        <v>11</v>
      </c>
      <c r="K2467" s="1" t="s">
        <v>9</v>
      </c>
      <c r="L2467" s="4">
        <v>9</v>
      </c>
      <c r="M2467" s="1" t="s">
        <v>6551</v>
      </c>
      <c r="N2467" s="12">
        <v>0</v>
      </c>
      <c r="O2467" s="12" t="s">
        <v>6551</v>
      </c>
      <c r="P2467" s="14">
        <v>16.020133750711441</v>
      </c>
      <c r="Q2467" s="12" t="s">
        <v>6551</v>
      </c>
      <c r="R2467" s="14">
        <v>0</v>
      </c>
      <c r="S2467" s="12" t="s">
        <v>6551</v>
      </c>
      <c r="T2467" s="14">
        <v>2.4948776323278317</v>
      </c>
      <c r="U2467" s="12" t="s">
        <v>6551</v>
      </c>
      <c r="V2467" s="17">
        <v>0</v>
      </c>
      <c r="W2467" s="12" t="s">
        <v>6551</v>
      </c>
      <c r="X2467" s="17">
        <v>0</v>
      </c>
      <c r="Y2467" s="12" t="s">
        <v>6551</v>
      </c>
      <c r="Z2467" s="17">
        <v>225179</v>
      </c>
      <c r="AA2467" s="12" t="s">
        <v>6551</v>
      </c>
      <c r="AB2467" s="17" t="s">
        <v>6551</v>
      </c>
      <c r="AC2467" s="12" t="s">
        <v>6551</v>
      </c>
      <c r="AD2467" s="17">
        <v>0</v>
      </c>
      <c r="AE2467" s="12" t="s">
        <v>6551</v>
      </c>
      <c r="AF2467" s="17">
        <v>14056</v>
      </c>
      <c r="AG2467" s="12" t="s">
        <v>6551</v>
      </c>
      <c r="AH2467" s="17" t="s">
        <v>6551</v>
      </c>
      <c r="AI2467" s="12" t="s">
        <v>6551</v>
      </c>
      <c r="AJ2467" s="17">
        <v>0</v>
      </c>
      <c r="AK2467" s="12" t="s">
        <v>6551</v>
      </c>
      <c r="AL2467" s="17">
        <v>0</v>
      </c>
      <c r="AM2467" s="12" t="s">
        <v>6551</v>
      </c>
      <c r="AN2467" s="17">
        <v>0</v>
      </c>
      <c r="AO2467" s="12" t="s">
        <v>6551</v>
      </c>
      <c r="AP2467" s="192">
        <v>0</v>
      </c>
      <c r="AQ2467" s="12" t="s">
        <v>6551</v>
      </c>
      <c r="AR2467" s="17">
        <v>35068</v>
      </c>
      <c r="AS2467" s="12" t="s">
        <v>6551</v>
      </c>
      <c r="AT2467" s="17">
        <v>0</v>
      </c>
      <c r="AU2467" s="1" t="s">
        <v>6551</v>
      </c>
      <c r="AV2467" s="1" t="str">
        <f>IF(OR(M2467="Q",O2467="Q",Q2467="Q",S2467="Q",U2467="Q",W2467="Q",Y2467="Q",AA2467="Q",AC2467="Q",AE2467="Q",AG2467="Q",AI2467="Q",AK2467="Q",AM2467="Q",AO2467="Q",AQ2467="Q",AS2467="Q",AU2467="Q"),"Yes","No")</f>
        <v>No</v>
      </c>
    </row>
    <row r="2468" spans="1:48" x14ac:dyDescent="0.2">
      <c r="A2468" s="1" t="s">
        <v>2771</v>
      </c>
      <c r="B2468" s="1" t="s">
        <v>2772</v>
      </c>
      <c r="C2468" s="1" t="s">
        <v>77</v>
      </c>
      <c r="D2468" s="194" t="s">
        <v>2773</v>
      </c>
      <c r="E2468" s="197" t="s">
        <v>2774</v>
      </c>
      <c r="F2468" s="1" t="s">
        <v>305</v>
      </c>
      <c r="G2468" s="1" t="s">
        <v>287</v>
      </c>
      <c r="H2468" s="17">
        <v>0</v>
      </c>
      <c r="I2468" s="12">
        <v>9</v>
      </c>
      <c r="J2468" s="1" t="s">
        <v>11</v>
      </c>
      <c r="K2468" s="1" t="s">
        <v>9</v>
      </c>
      <c r="L2468" s="4">
        <v>9</v>
      </c>
      <c r="M2468" s="1" t="s">
        <v>6551</v>
      </c>
      <c r="N2468" s="12">
        <v>0</v>
      </c>
      <c r="O2468" s="12" t="s">
        <v>6551</v>
      </c>
      <c r="P2468" s="14">
        <v>8.8242321476742838</v>
      </c>
      <c r="Q2468" s="12" t="s">
        <v>6551</v>
      </c>
      <c r="R2468" s="14">
        <v>0</v>
      </c>
      <c r="S2468" s="12" t="s">
        <v>6551</v>
      </c>
      <c r="T2468" s="14">
        <v>4.1224324636787548</v>
      </c>
      <c r="U2468" s="12" t="s">
        <v>6551</v>
      </c>
      <c r="V2468" s="17">
        <v>0</v>
      </c>
      <c r="W2468" s="12" t="s">
        <v>6551</v>
      </c>
      <c r="X2468" s="17">
        <v>0</v>
      </c>
      <c r="Y2468" s="12" t="s">
        <v>6551</v>
      </c>
      <c r="Z2468" s="17">
        <v>228980</v>
      </c>
      <c r="AA2468" s="12" t="s">
        <v>6551</v>
      </c>
      <c r="AB2468" s="17" t="s">
        <v>6551</v>
      </c>
      <c r="AC2468" s="12" t="s">
        <v>6551</v>
      </c>
      <c r="AD2468" s="17">
        <v>0</v>
      </c>
      <c r="AE2468" s="12" t="s">
        <v>6551</v>
      </c>
      <c r="AF2468" s="17">
        <v>25949</v>
      </c>
      <c r="AG2468" s="12" t="s">
        <v>6551</v>
      </c>
      <c r="AH2468" s="17" t="s">
        <v>6551</v>
      </c>
      <c r="AI2468" s="12" t="s">
        <v>6551</v>
      </c>
      <c r="AJ2468" s="17">
        <v>0</v>
      </c>
      <c r="AK2468" s="12" t="s">
        <v>6551</v>
      </c>
      <c r="AL2468" s="17">
        <v>0</v>
      </c>
      <c r="AM2468" s="12" t="s">
        <v>6551</v>
      </c>
      <c r="AN2468" s="17">
        <v>0</v>
      </c>
      <c r="AO2468" s="12" t="s">
        <v>6551</v>
      </c>
      <c r="AP2468" s="192">
        <v>0</v>
      </c>
      <c r="AQ2468" s="12" t="s">
        <v>6551</v>
      </c>
      <c r="AR2468" s="17">
        <v>106973</v>
      </c>
      <c r="AS2468" s="12" t="s">
        <v>6551</v>
      </c>
      <c r="AT2468" s="17">
        <v>0</v>
      </c>
      <c r="AU2468" s="1" t="s">
        <v>6551</v>
      </c>
      <c r="AV2468" s="1" t="str">
        <f>IF(OR(M2468="Q",O2468="Q",Q2468="Q",S2468="Q",U2468="Q",W2468="Q",Y2468="Q",AA2468="Q",AC2468="Q",AE2468="Q",AG2468="Q",AI2468="Q",AK2468="Q",AM2468="Q",AO2468="Q",AQ2468="Q",AS2468="Q",AU2468="Q"),"Yes","No")</f>
        <v>No</v>
      </c>
    </row>
    <row r="2469" spans="1:48" x14ac:dyDescent="0.2">
      <c r="A2469" s="1" t="s">
        <v>2361</v>
      </c>
      <c r="B2469" s="1" t="s">
        <v>2362</v>
      </c>
      <c r="C2469" s="1" t="s">
        <v>79</v>
      </c>
      <c r="D2469" s="194" t="s">
        <v>2363</v>
      </c>
      <c r="E2469" s="197" t="s">
        <v>2364</v>
      </c>
      <c r="F2469" s="1" t="s">
        <v>239</v>
      </c>
      <c r="G2469" s="1" t="s">
        <v>287</v>
      </c>
      <c r="H2469" s="17">
        <v>0</v>
      </c>
      <c r="I2469" s="12">
        <v>9</v>
      </c>
      <c r="J2469" s="1" t="s">
        <v>11</v>
      </c>
      <c r="K2469" s="1" t="s">
        <v>9</v>
      </c>
      <c r="L2469" s="4">
        <v>9</v>
      </c>
      <c r="M2469" s="1" t="s">
        <v>6551</v>
      </c>
      <c r="N2469" s="12">
        <v>0</v>
      </c>
      <c r="O2469" s="12" t="s">
        <v>6551</v>
      </c>
      <c r="P2469" s="14">
        <v>26.789189189189191</v>
      </c>
      <c r="Q2469" s="12" t="s">
        <v>6551</v>
      </c>
      <c r="R2469" s="14">
        <v>0</v>
      </c>
      <c r="S2469" s="12" t="s">
        <v>6551</v>
      </c>
      <c r="T2469" s="14">
        <v>2.0921648921648921</v>
      </c>
      <c r="U2469" s="12" t="s">
        <v>6551</v>
      </c>
      <c r="V2469" s="17">
        <v>0</v>
      </c>
      <c r="W2469" s="12" t="s">
        <v>6551</v>
      </c>
      <c r="X2469" s="17">
        <v>0</v>
      </c>
      <c r="Y2469" s="12" t="s">
        <v>6551</v>
      </c>
      <c r="Z2469" s="17">
        <v>490644</v>
      </c>
      <c r="AA2469" s="12" t="s">
        <v>6551</v>
      </c>
      <c r="AB2469" s="17" t="s">
        <v>6551</v>
      </c>
      <c r="AC2469" s="12" t="s">
        <v>6551</v>
      </c>
      <c r="AD2469" s="17">
        <v>0</v>
      </c>
      <c r="AE2469" s="12" t="s">
        <v>6551</v>
      </c>
      <c r="AF2469" s="17">
        <v>18315</v>
      </c>
      <c r="AG2469" s="12" t="s">
        <v>6551</v>
      </c>
      <c r="AH2469" s="17" t="s">
        <v>6551</v>
      </c>
      <c r="AI2469" s="12" t="s">
        <v>6551</v>
      </c>
      <c r="AJ2469" s="17">
        <v>0</v>
      </c>
      <c r="AK2469" s="12" t="s">
        <v>6551</v>
      </c>
      <c r="AL2469" s="17">
        <v>0</v>
      </c>
      <c r="AM2469" s="12" t="s">
        <v>6551</v>
      </c>
      <c r="AN2469" s="17">
        <v>0</v>
      </c>
      <c r="AO2469" s="12" t="s">
        <v>6551</v>
      </c>
      <c r="AP2469" s="192">
        <v>0</v>
      </c>
      <c r="AQ2469" s="12" t="s">
        <v>6551</v>
      </c>
      <c r="AR2469" s="17">
        <v>38318</v>
      </c>
      <c r="AS2469" s="12" t="s">
        <v>6551</v>
      </c>
      <c r="AT2469" s="17">
        <v>0</v>
      </c>
      <c r="AU2469" s="1" t="s">
        <v>6551</v>
      </c>
      <c r="AV2469" s="1" t="str">
        <f>IF(OR(M2469="Q",O2469="Q",Q2469="Q",S2469="Q",U2469="Q",W2469="Q",Y2469="Q",AA2469="Q",AC2469="Q",AE2469="Q",AG2469="Q",AI2469="Q",AK2469="Q",AM2469="Q",AO2469="Q",AQ2469="Q",AS2469="Q",AU2469="Q"),"Yes","No")</f>
        <v>No</v>
      </c>
    </row>
    <row r="2470" spans="1:48" x14ac:dyDescent="0.2">
      <c r="A2470" s="1" t="s">
        <v>2791</v>
      </c>
      <c r="B2470" s="1" t="s">
        <v>2792</v>
      </c>
      <c r="C2470" s="1" t="s">
        <v>79</v>
      </c>
      <c r="D2470" s="194" t="s">
        <v>2793</v>
      </c>
      <c r="E2470" s="197" t="s">
        <v>2794</v>
      </c>
      <c r="F2470" s="1" t="s">
        <v>305</v>
      </c>
      <c r="G2470" s="1" t="s">
        <v>287</v>
      </c>
      <c r="H2470" s="17">
        <v>0</v>
      </c>
      <c r="I2470" s="12">
        <v>9</v>
      </c>
      <c r="J2470" s="1" t="s">
        <v>11</v>
      </c>
      <c r="K2470" s="1" t="s">
        <v>9</v>
      </c>
      <c r="L2470" s="4">
        <v>9</v>
      </c>
      <c r="M2470" s="1" t="s">
        <v>6551</v>
      </c>
      <c r="N2470" s="12">
        <v>0</v>
      </c>
      <c r="O2470" s="12" t="s">
        <v>6551</v>
      </c>
      <c r="P2470" s="14">
        <v>31.49986355573748</v>
      </c>
      <c r="Q2470" s="12" t="s">
        <v>6551</v>
      </c>
      <c r="R2470" s="14">
        <v>0</v>
      </c>
      <c r="S2470" s="12" t="s">
        <v>6551</v>
      </c>
      <c r="T2470" s="14">
        <v>3.3676490653568019</v>
      </c>
      <c r="U2470" s="12" t="s">
        <v>6551</v>
      </c>
      <c r="V2470" s="17">
        <v>0</v>
      </c>
      <c r="W2470" s="12" t="s">
        <v>6551</v>
      </c>
      <c r="X2470" s="17">
        <v>0</v>
      </c>
      <c r="Y2470" s="12" t="s">
        <v>6551</v>
      </c>
      <c r="Z2470" s="17">
        <v>461725</v>
      </c>
      <c r="AA2470" s="12" t="s">
        <v>6551</v>
      </c>
      <c r="AB2470" s="17" t="s">
        <v>6551</v>
      </c>
      <c r="AC2470" s="12" t="s">
        <v>6551</v>
      </c>
      <c r="AD2470" s="17">
        <v>0</v>
      </c>
      <c r="AE2470" s="12" t="s">
        <v>6551</v>
      </c>
      <c r="AF2470" s="17">
        <v>14658</v>
      </c>
      <c r="AG2470" s="12" t="s">
        <v>6551</v>
      </c>
      <c r="AH2470" s="17" t="s">
        <v>6551</v>
      </c>
      <c r="AI2470" s="12" t="s">
        <v>6551</v>
      </c>
      <c r="AJ2470" s="17">
        <v>0</v>
      </c>
      <c r="AK2470" s="12" t="s">
        <v>6551</v>
      </c>
      <c r="AL2470" s="17">
        <v>0</v>
      </c>
      <c r="AM2470" s="12" t="s">
        <v>6551</v>
      </c>
      <c r="AN2470" s="17">
        <v>0</v>
      </c>
      <c r="AO2470" s="12" t="s">
        <v>6551</v>
      </c>
      <c r="AP2470" s="192">
        <v>0</v>
      </c>
      <c r="AQ2470" s="12" t="s">
        <v>6551</v>
      </c>
      <c r="AR2470" s="17">
        <v>49363</v>
      </c>
      <c r="AS2470" s="12" t="s">
        <v>6551</v>
      </c>
      <c r="AT2470" s="17">
        <v>0</v>
      </c>
      <c r="AU2470" s="1" t="s">
        <v>6551</v>
      </c>
      <c r="AV2470" s="1" t="str">
        <f>IF(OR(M2470="Q",O2470="Q",Q2470="Q",S2470="Q",U2470="Q",W2470="Q",Y2470="Q",AA2470="Q",AC2470="Q",AE2470="Q",AG2470="Q",AI2470="Q",AK2470="Q",AM2470="Q",AO2470="Q",AQ2470="Q",AS2470="Q",AU2470="Q"),"Yes","No")</f>
        <v>No</v>
      </c>
    </row>
    <row r="2471" spans="1:48" x14ac:dyDescent="0.2">
      <c r="A2471" s="1" t="s">
        <v>3006</v>
      </c>
      <c r="B2471" s="1" t="s">
        <v>2800</v>
      </c>
      <c r="C2471" s="1" t="s">
        <v>79</v>
      </c>
      <c r="D2471" s="194" t="s">
        <v>3007</v>
      </c>
      <c r="E2471" s="197" t="s">
        <v>3008</v>
      </c>
      <c r="F2471" s="1" t="s">
        <v>239</v>
      </c>
      <c r="G2471" s="1" t="s">
        <v>287</v>
      </c>
      <c r="H2471" s="17">
        <v>0</v>
      </c>
      <c r="I2471" s="12">
        <v>9</v>
      </c>
      <c r="J2471" s="1" t="s">
        <v>11</v>
      </c>
      <c r="K2471" s="1" t="s">
        <v>9</v>
      </c>
      <c r="L2471" s="4">
        <v>9</v>
      </c>
      <c r="M2471" s="1" t="s">
        <v>6551</v>
      </c>
      <c r="N2471" s="12">
        <v>0</v>
      </c>
      <c r="O2471" s="12" t="s">
        <v>6551</v>
      </c>
      <c r="P2471" s="14">
        <v>26.504114866047978</v>
      </c>
      <c r="Q2471" s="12" t="s">
        <v>6551</v>
      </c>
      <c r="R2471" s="14">
        <v>0</v>
      </c>
      <c r="S2471" s="12" t="s">
        <v>6551</v>
      </c>
      <c r="T2471" s="14">
        <v>1.4985991945368586</v>
      </c>
      <c r="U2471" s="12" t="s">
        <v>6551</v>
      </c>
      <c r="V2471" s="17">
        <v>0</v>
      </c>
      <c r="W2471" s="12" t="s">
        <v>6551</v>
      </c>
      <c r="X2471" s="17">
        <v>0</v>
      </c>
      <c r="Y2471" s="12" t="s">
        <v>6551</v>
      </c>
      <c r="Z2471" s="17">
        <v>302730</v>
      </c>
      <c r="AA2471" s="12" t="s">
        <v>6551</v>
      </c>
      <c r="AB2471" s="17" t="s">
        <v>6551</v>
      </c>
      <c r="AC2471" s="12" t="s">
        <v>6551</v>
      </c>
      <c r="AD2471" s="17">
        <v>0</v>
      </c>
      <c r="AE2471" s="12" t="s">
        <v>6551</v>
      </c>
      <c r="AF2471" s="17">
        <v>11422</v>
      </c>
      <c r="AG2471" s="12" t="s">
        <v>6551</v>
      </c>
      <c r="AH2471" s="17" t="s">
        <v>6551</v>
      </c>
      <c r="AI2471" s="12" t="s">
        <v>6551</v>
      </c>
      <c r="AJ2471" s="17">
        <v>0</v>
      </c>
      <c r="AK2471" s="12" t="s">
        <v>6551</v>
      </c>
      <c r="AL2471" s="17">
        <v>0</v>
      </c>
      <c r="AM2471" s="12" t="s">
        <v>6551</v>
      </c>
      <c r="AN2471" s="17">
        <v>0</v>
      </c>
      <c r="AO2471" s="12" t="s">
        <v>6551</v>
      </c>
      <c r="AP2471" s="192">
        <v>0</v>
      </c>
      <c r="AQ2471" s="12" t="s">
        <v>6551</v>
      </c>
      <c r="AR2471" s="17">
        <v>17117</v>
      </c>
      <c r="AS2471" s="12" t="s">
        <v>6551</v>
      </c>
      <c r="AT2471" s="17">
        <v>0</v>
      </c>
      <c r="AU2471" s="1" t="s">
        <v>6551</v>
      </c>
      <c r="AV2471" s="1" t="str">
        <f>IF(OR(M2471="Q",O2471="Q",Q2471="Q",S2471="Q",U2471="Q",W2471="Q",Y2471="Q",AA2471="Q",AC2471="Q",AE2471="Q",AG2471="Q",AI2471="Q",AK2471="Q",AM2471="Q",AO2471="Q",AQ2471="Q",AS2471="Q",AU2471="Q"),"Yes","No")</f>
        <v>No</v>
      </c>
    </row>
    <row r="2472" spans="1:48" x14ac:dyDescent="0.2">
      <c r="A2472" s="1" t="s">
        <v>3249</v>
      </c>
      <c r="B2472" s="1" t="s">
        <v>3250</v>
      </c>
      <c r="C2472" s="1" t="s">
        <v>57</v>
      </c>
      <c r="D2472" s="194" t="s">
        <v>3251</v>
      </c>
      <c r="E2472" s="197" t="s">
        <v>3252</v>
      </c>
      <c r="F2472" s="1" t="s">
        <v>239</v>
      </c>
      <c r="G2472" s="1" t="s">
        <v>287</v>
      </c>
      <c r="H2472" s="17">
        <v>0</v>
      </c>
      <c r="I2472" s="12">
        <v>9</v>
      </c>
      <c r="J2472" s="1" t="s">
        <v>11</v>
      </c>
      <c r="K2472" s="1" t="s">
        <v>9</v>
      </c>
      <c r="L2472" s="4">
        <v>9</v>
      </c>
      <c r="M2472" s="1" t="s">
        <v>6551</v>
      </c>
      <c r="N2472" s="12">
        <v>0</v>
      </c>
      <c r="O2472" s="12" t="s">
        <v>6551</v>
      </c>
      <c r="P2472" s="14">
        <v>27.316443282118339</v>
      </c>
      <c r="Q2472" s="12" t="s">
        <v>6551</v>
      </c>
      <c r="R2472" s="14">
        <v>0</v>
      </c>
      <c r="S2472" s="12" t="s">
        <v>6551</v>
      </c>
      <c r="T2472" s="14">
        <v>2.5390650539391957</v>
      </c>
      <c r="U2472" s="12" t="s">
        <v>6551</v>
      </c>
      <c r="V2472" s="17">
        <v>0</v>
      </c>
      <c r="W2472" s="12" t="s">
        <v>6551</v>
      </c>
      <c r="X2472" s="17">
        <v>0</v>
      </c>
      <c r="Y2472" s="12" t="s">
        <v>6551</v>
      </c>
      <c r="Z2472" s="17">
        <v>83561</v>
      </c>
      <c r="AA2472" s="12" t="s">
        <v>6551</v>
      </c>
      <c r="AB2472" s="17" t="s">
        <v>6551</v>
      </c>
      <c r="AC2472" s="12" t="s">
        <v>6551</v>
      </c>
      <c r="AD2472" s="17">
        <v>0</v>
      </c>
      <c r="AE2472" s="12" t="s">
        <v>6551</v>
      </c>
      <c r="AF2472" s="17">
        <v>3059</v>
      </c>
      <c r="AG2472" s="12" t="s">
        <v>6551</v>
      </c>
      <c r="AH2472" s="17" t="s">
        <v>6551</v>
      </c>
      <c r="AI2472" s="12" t="s">
        <v>6551</v>
      </c>
      <c r="AJ2472" s="17">
        <v>0</v>
      </c>
      <c r="AK2472" s="12" t="s">
        <v>6551</v>
      </c>
      <c r="AL2472" s="17">
        <v>0</v>
      </c>
      <c r="AM2472" s="12" t="s">
        <v>6551</v>
      </c>
      <c r="AN2472" s="17">
        <v>0</v>
      </c>
      <c r="AO2472" s="12" t="s">
        <v>6551</v>
      </c>
      <c r="AP2472" s="192">
        <v>0</v>
      </c>
      <c r="AQ2472" s="12" t="s">
        <v>6551</v>
      </c>
      <c r="AR2472" s="17">
        <v>7767</v>
      </c>
      <c r="AS2472" s="12" t="s">
        <v>6551</v>
      </c>
      <c r="AT2472" s="17">
        <v>0</v>
      </c>
      <c r="AU2472" s="1" t="s">
        <v>6551</v>
      </c>
      <c r="AV2472" s="1" t="str">
        <f>IF(OR(M2472="Q",O2472="Q",Q2472="Q",S2472="Q",U2472="Q",W2472="Q",Y2472="Q",AA2472="Q",AC2472="Q",AE2472="Q",AG2472="Q",AI2472="Q",AK2472="Q",AM2472="Q",AO2472="Q",AQ2472="Q",AS2472="Q",AU2472="Q"),"Yes","No")</f>
        <v>No</v>
      </c>
    </row>
    <row r="2473" spans="1:48" x14ac:dyDescent="0.2">
      <c r="A2473" s="1" t="s">
        <v>3296</v>
      </c>
      <c r="B2473" s="1" t="s">
        <v>3297</v>
      </c>
      <c r="C2473" s="1" t="s">
        <v>57</v>
      </c>
      <c r="D2473" s="194" t="s">
        <v>3298</v>
      </c>
      <c r="E2473" s="197" t="s">
        <v>3299</v>
      </c>
      <c r="F2473" s="1" t="s">
        <v>239</v>
      </c>
      <c r="G2473" s="1" t="s">
        <v>287</v>
      </c>
      <c r="H2473" s="17">
        <v>0</v>
      </c>
      <c r="I2473" s="12">
        <v>9</v>
      </c>
      <c r="J2473" s="1" t="s">
        <v>11</v>
      </c>
      <c r="K2473" s="1" t="s">
        <v>9</v>
      </c>
      <c r="L2473" s="4">
        <v>9</v>
      </c>
      <c r="M2473" s="1" t="s">
        <v>6551</v>
      </c>
      <c r="N2473" s="12">
        <v>0</v>
      </c>
      <c r="O2473" s="12" t="s">
        <v>6551</v>
      </c>
      <c r="P2473" s="14">
        <v>20.475353773584906</v>
      </c>
      <c r="Q2473" s="12" t="s">
        <v>6551</v>
      </c>
      <c r="R2473" s="14">
        <v>0</v>
      </c>
      <c r="S2473" s="12" t="s">
        <v>6551</v>
      </c>
      <c r="T2473" s="14">
        <v>1.5371462264150944</v>
      </c>
      <c r="U2473" s="12" t="s">
        <v>6551</v>
      </c>
      <c r="V2473" s="17">
        <v>0</v>
      </c>
      <c r="W2473" s="12" t="s">
        <v>6551</v>
      </c>
      <c r="X2473" s="17">
        <v>0</v>
      </c>
      <c r="Y2473" s="12" t="s">
        <v>6551</v>
      </c>
      <c r="Z2473" s="17">
        <v>173631</v>
      </c>
      <c r="AA2473" s="12" t="s">
        <v>6551</v>
      </c>
      <c r="AB2473" s="17" t="s">
        <v>6551</v>
      </c>
      <c r="AC2473" s="12" t="s">
        <v>6551</v>
      </c>
      <c r="AD2473" s="17">
        <v>0</v>
      </c>
      <c r="AE2473" s="12" t="s">
        <v>6551</v>
      </c>
      <c r="AF2473" s="17">
        <v>8480</v>
      </c>
      <c r="AG2473" s="12" t="s">
        <v>6551</v>
      </c>
      <c r="AH2473" s="17" t="s">
        <v>6551</v>
      </c>
      <c r="AI2473" s="12" t="s">
        <v>6551</v>
      </c>
      <c r="AJ2473" s="17">
        <v>0</v>
      </c>
      <c r="AK2473" s="12" t="s">
        <v>6551</v>
      </c>
      <c r="AL2473" s="17">
        <v>0</v>
      </c>
      <c r="AM2473" s="12" t="s">
        <v>6551</v>
      </c>
      <c r="AN2473" s="17">
        <v>0</v>
      </c>
      <c r="AO2473" s="12" t="s">
        <v>6551</v>
      </c>
      <c r="AP2473" s="192">
        <v>0</v>
      </c>
      <c r="AQ2473" s="12" t="s">
        <v>6551</v>
      </c>
      <c r="AR2473" s="17">
        <v>13035</v>
      </c>
      <c r="AS2473" s="12" t="s">
        <v>6551</v>
      </c>
      <c r="AT2473" s="17">
        <v>0</v>
      </c>
      <c r="AU2473" s="1" t="s">
        <v>6551</v>
      </c>
      <c r="AV2473" s="1" t="str">
        <f>IF(OR(M2473="Q",O2473="Q",Q2473="Q",S2473="Q",U2473="Q",W2473="Q",Y2473="Q",AA2473="Q",AC2473="Q",AE2473="Q",AG2473="Q",AI2473="Q",AK2473="Q",AM2473="Q",AO2473="Q",AQ2473="Q",AS2473="Q",AU2473="Q"),"Yes","No")</f>
        <v>No</v>
      </c>
    </row>
    <row r="2474" spans="1:48" x14ac:dyDescent="0.2">
      <c r="A2474" s="1" t="s">
        <v>3508</v>
      </c>
      <c r="B2474" s="1" t="s">
        <v>3509</v>
      </c>
      <c r="C2474" s="1" t="s">
        <v>57</v>
      </c>
      <c r="D2474" s="194" t="s">
        <v>3510</v>
      </c>
      <c r="E2474" s="197" t="s">
        <v>3511</v>
      </c>
      <c r="F2474" s="1" t="s">
        <v>239</v>
      </c>
      <c r="G2474" s="1" t="s">
        <v>287</v>
      </c>
      <c r="H2474" s="17">
        <v>0</v>
      </c>
      <c r="I2474" s="12">
        <v>9</v>
      </c>
      <c r="J2474" s="1" t="s">
        <v>11</v>
      </c>
      <c r="K2474" s="1" t="s">
        <v>9</v>
      </c>
      <c r="L2474" s="4">
        <v>9</v>
      </c>
      <c r="M2474" s="1" t="s">
        <v>6551</v>
      </c>
      <c r="N2474" s="12">
        <v>0</v>
      </c>
      <c r="O2474" s="12" t="s">
        <v>6551</v>
      </c>
      <c r="P2474" s="14">
        <v>17.856737588652482</v>
      </c>
      <c r="Q2474" s="12" t="s">
        <v>6551</v>
      </c>
      <c r="R2474" s="14">
        <v>0</v>
      </c>
      <c r="S2474" s="12" t="s">
        <v>6551</v>
      </c>
      <c r="T2474" s="14">
        <v>2.5865248226950355</v>
      </c>
      <c r="U2474" s="12" t="s">
        <v>6551</v>
      </c>
      <c r="V2474" s="17">
        <v>0</v>
      </c>
      <c r="W2474" s="12" t="s">
        <v>6551</v>
      </c>
      <c r="X2474" s="17">
        <v>0</v>
      </c>
      <c r="Y2474" s="12" t="s">
        <v>6551</v>
      </c>
      <c r="Z2474" s="17">
        <v>226602</v>
      </c>
      <c r="AA2474" s="12" t="s">
        <v>6551</v>
      </c>
      <c r="AB2474" s="17" t="s">
        <v>6551</v>
      </c>
      <c r="AC2474" s="12" t="s">
        <v>6551</v>
      </c>
      <c r="AD2474" s="17">
        <v>0</v>
      </c>
      <c r="AE2474" s="12" t="s">
        <v>6551</v>
      </c>
      <c r="AF2474" s="17">
        <v>12690</v>
      </c>
      <c r="AG2474" s="12" t="s">
        <v>6551</v>
      </c>
      <c r="AH2474" s="17" t="s">
        <v>6551</v>
      </c>
      <c r="AI2474" s="12" t="s">
        <v>6551</v>
      </c>
      <c r="AJ2474" s="17">
        <v>0</v>
      </c>
      <c r="AK2474" s="12" t="s">
        <v>6551</v>
      </c>
      <c r="AL2474" s="17">
        <v>0</v>
      </c>
      <c r="AM2474" s="12" t="s">
        <v>6551</v>
      </c>
      <c r="AN2474" s="17">
        <v>0</v>
      </c>
      <c r="AO2474" s="12" t="s">
        <v>6551</v>
      </c>
      <c r="AP2474" s="192">
        <v>0</v>
      </c>
      <c r="AQ2474" s="12" t="s">
        <v>6551</v>
      </c>
      <c r="AR2474" s="17">
        <v>32823</v>
      </c>
      <c r="AS2474" s="12" t="s">
        <v>6551</v>
      </c>
      <c r="AT2474" s="17">
        <v>0</v>
      </c>
      <c r="AU2474" s="1" t="s">
        <v>6551</v>
      </c>
      <c r="AV2474" s="1" t="str">
        <f>IF(OR(M2474="Q",O2474="Q",Q2474="Q",S2474="Q",U2474="Q",W2474="Q",Y2474="Q",AA2474="Q",AC2474="Q",AE2474="Q",AG2474="Q",AI2474="Q",AK2474="Q",AM2474="Q",AO2474="Q",AQ2474="Q",AS2474="Q",AU2474="Q"),"Yes","No")</f>
        <v>No</v>
      </c>
    </row>
    <row r="2475" spans="1:48" x14ac:dyDescent="0.2">
      <c r="A2475" s="1" t="s">
        <v>3685</v>
      </c>
      <c r="B2475" s="1" t="s">
        <v>2804</v>
      </c>
      <c r="C2475" s="1" t="s">
        <v>57</v>
      </c>
      <c r="D2475" s="194" t="s">
        <v>3686</v>
      </c>
      <c r="E2475" s="197" t="s">
        <v>3687</v>
      </c>
      <c r="F2475" s="1" t="s">
        <v>239</v>
      </c>
      <c r="G2475" s="1" t="s">
        <v>287</v>
      </c>
      <c r="H2475" s="17">
        <v>0</v>
      </c>
      <c r="I2475" s="12">
        <v>9</v>
      </c>
      <c r="J2475" s="1" t="s">
        <v>11</v>
      </c>
      <c r="K2475" s="1" t="s">
        <v>9</v>
      </c>
      <c r="L2475" s="4">
        <v>9</v>
      </c>
      <c r="M2475" s="1" t="s">
        <v>6551</v>
      </c>
      <c r="N2475" s="12">
        <v>0</v>
      </c>
      <c r="O2475" s="12" t="s">
        <v>6551</v>
      </c>
      <c r="P2475" s="14">
        <v>20.142718681851225</v>
      </c>
      <c r="Q2475" s="12" t="s">
        <v>6551</v>
      </c>
      <c r="R2475" s="14">
        <v>0</v>
      </c>
      <c r="S2475" s="12" t="s">
        <v>6551</v>
      </c>
      <c r="T2475" s="14">
        <v>1.7301914223406833</v>
      </c>
      <c r="U2475" s="12" t="s">
        <v>6551</v>
      </c>
      <c r="V2475" s="17">
        <v>0</v>
      </c>
      <c r="W2475" s="12" t="s">
        <v>6551</v>
      </c>
      <c r="X2475" s="17">
        <v>0</v>
      </c>
      <c r="Y2475" s="12" t="s">
        <v>6551</v>
      </c>
      <c r="Z2475" s="17">
        <v>166258</v>
      </c>
      <c r="AA2475" s="12" t="s">
        <v>6551</v>
      </c>
      <c r="AB2475" s="17" t="s">
        <v>6551</v>
      </c>
      <c r="AC2475" s="12" t="s">
        <v>6551</v>
      </c>
      <c r="AD2475" s="17">
        <v>0</v>
      </c>
      <c r="AE2475" s="12" t="s">
        <v>6551</v>
      </c>
      <c r="AF2475" s="17">
        <v>8254</v>
      </c>
      <c r="AG2475" s="12" t="s">
        <v>6551</v>
      </c>
      <c r="AH2475" s="17" t="s">
        <v>6551</v>
      </c>
      <c r="AI2475" s="12" t="s">
        <v>6551</v>
      </c>
      <c r="AJ2475" s="17">
        <v>0</v>
      </c>
      <c r="AK2475" s="12" t="s">
        <v>6551</v>
      </c>
      <c r="AL2475" s="17">
        <v>0</v>
      </c>
      <c r="AM2475" s="12" t="s">
        <v>6551</v>
      </c>
      <c r="AN2475" s="17">
        <v>0</v>
      </c>
      <c r="AO2475" s="12" t="s">
        <v>6551</v>
      </c>
      <c r="AP2475" s="192">
        <v>0</v>
      </c>
      <c r="AQ2475" s="12" t="s">
        <v>6551</v>
      </c>
      <c r="AR2475" s="17">
        <v>14281</v>
      </c>
      <c r="AS2475" s="12" t="s">
        <v>6551</v>
      </c>
      <c r="AT2475" s="17">
        <v>0</v>
      </c>
      <c r="AU2475" s="1" t="s">
        <v>6551</v>
      </c>
      <c r="AV2475" s="1" t="str">
        <f>IF(OR(M2475="Q",O2475="Q",Q2475="Q",S2475="Q",U2475="Q",W2475="Q",Y2475="Q",AA2475="Q",AC2475="Q",AE2475="Q",AG2475="Q",AI2475="Q",AK2475="Q",AM2475="Q",AO2475="Q",AQ2475="Q",AS2475="Q",AU2475="Q"),"Yes","No")</f>
        <v>No</v>
      </c>
    </row>
    <row r="2476" spans="1:48" x14ac:dyDescent="0.2">
      <c r="A2476" s="1" t="s">
        <v>3282</v>
      </c>
      <c r="B2476" s="1" t="s">
        <v>3283</v>
      </c>
      <c r="C2476" s="1" t="s">
        <v>58</v>
      </c>
      <c r="D2476" s="194" t="s">
        <v>3284</v>
      </c>
      <c r="E2476" s="197" t="s">
        <v>3285</v>
      </c>
      <c r="F2476" s="1" t="s">
        <v>1645</v>
      </c>
      <c r="G2476" s="1" t="s">
        <v>287</v>
      </c>
      <c r="H2476" s="17">
        <v>0</v>
      </c>
      <c r="I2476" s="12">
        <v>9</v>
      </c>
      <c r="J2476" s="1" t="s">
        <v>11</v>
      </c>
      <c r="K2476" s="1" t="s">
        <v>9</v>
      </c>
      <c r="L2476" s="4">
        <v>9</v>
      </c>
      <c r="M2476" s="1" t="s">
        <v>6551</v>
      </c>
      <c r="N2476" s="12">
        <v>0</v>
      </c>
      <c r="O2476" s="12" t="s">
        <v>6551</v>
      </c>
      <c r="P2476" s="14">
        <v>15.74469485112683</v>
      </c>
      <c r="Q2476" s="12" t="s">
        <v>6551</v>
      </c>
      <c r="R2476" s="14">
        <v>0</v>
      </c>
      <c r="S2476" s="12" t="s">
        <v>6551</v>
      </c>
      <c r="T2476" s="14">
        <v>1.4696496134232604</v>
      </c>
      <c r="U2476" s="12" t="s">
        <v>6551</v>
      </c>
      <c r="V2476" s="17">
        <v>0</v>
      </c>
      <c r="W2476" s="12" t="s">
        <v>6551</v>
      </c>
      <c r="X2476" s="17">
        <v>0</v>
      </c>
      <c r="Y2476" s="12" t="s">
        <v>6551</v>
      </c>
      <c r="Z2476" s="17">
        <v>191424</v>
      </c>
      <c r="AA2476" s="12" t="s">
        <v>6551</v>
      </c>
      <c r="AB2476" s="17" t="s">
        <v>6551</v>
      </c>
      <c r="AC2476" s="12" t="s">
        <v>6551</v>
      </c>
      <c r="AD2476" s="17">
        <v>0</v>
      </c>
      <c r="AE2476" s="12" t="s">
        <v>6551</v>
      </c>
      <c r="AF2476" s="17">
        <v>12158</v>
      </c>
      <c r="AG2476" s="12" t="s">
        <v>6551</v>
      </c>
      <c r="AH2476" s="17" t="s">
        <v>6551</v>
      </c>
      <c r="AI2476" s="12" t="s">
        <v>6551</v>
      </c>
      <c r="AJ2476" s="17">
        <v>0</v>
      </c>
      <c r="AK2476" s="12" t="s">
        <v>6551</v>
      </c>
      <c r="AL2476" s="17">
        <v>0</v>
      </c>
      <c r="AM2476" s="12" t="s">
        <v>6551</v>
      </c>
      <c r="AN2476" s="17">
        <v>0</v>
      </c>
      <c r="AO2476" s="12" t="s">
        <v>6551</v>
      </c>
      <c r="AP2476" s="192">
        <v>0</v>
      </c>
      <c r="AQ2476" s="12" t="s">
        <v>6551</v>
      </c>
      <c r="AR2476" s="17">
        <v>17868</v>
      </c>
      <c r="AS2476" s="12" t="s">
        <v>6551</v>
      </c>
      <c r="AT2476" s="17">
        <v>0</v>
      </c>
      <c r="AU2476" s="1" t="s">
        <v>6551</v>
      </c>
      <c r="AV2476" s="1" t="str">
        <f>IF(OR(M2476="Q",O2476="Q",Q2476="Q",S2476="Q",U2476="Q",W2476="Q",Y2476="Q",AA2476="Q",AC2476="Q",AE2476="Q",AG2476="Q",AI2476="Q",AK2476="Q",AM2476="Q",AO2476="Q",AQ2476="Q",AS2476="Q",AU2476="Q"),"Yes","No")</f>
        <v>No</v>
      </c>
    </row>
    <row r="2477" spans="1:48" x14ac:dyDescent="0.2">
      <c r="A2477" s="1" t="s">
        <v>3032</v>
      </c>
      <c r="B2477" s="1" t="s">
        <v>3692</v>
      </c>
      <c r="C2477" s="1" t="s">
        <v>58</v>
      </c>
      <c r="D2477" s="194" t="s">
        <v>3693</v>
      </c>
      <c r="E2477" s="197" t="s">
        <v>3694</v>
      </c>
      <c r="F2477" s="1" t="s">
        <v>305</v>
      </c>
      <c r="G2477" s="1" t="s">
        <v>287</v>
      </c>
      <c r="H2477" s="17">
        <v>0</v>
      </c>
      <c r="I2477" s="12">
        <v>9</v>
      </c>
      <c r="J2477" s="1" t="s">
        <v>11</v>
      </c>
      <c r="K2477" s="1" t="s">
        <v>9</v>
      </c>
      <c r="L2477" s="4">
        <v>9</v>
      </c>
      <c r="M2477" s="1" t="s">
        <v>6551</v>
      </c>
      <c r="N2477" s="12">
        <v>0</v>
      </c>
      <c r="O2477" s="12" t="s">
        <v>6551</v>
      </c>
      <c r="P2477" s="14">
        <v>9.3852123085192147</v>
      </c>
      <c r="Q2477" s="12" t="s">
        <v>6551</v>
      </c>
      <c r="R2477" s="14">
        <v>0</v>
      </c>
      <c r="S2477" s="12" t="s">
        <v>6551</v>
      </c>
      <c r="T2477" s="14">
        <v>1.0366500940607364</v>
      </c>
      <c r="U2477" s="12" t="s">
        <v>6551</v>
      </c>
      <c r="V2477" s="17">
        <v>0</v>
      </c>
      <c r="W2477" s="12" t="s">
        <v>6551</v>
      </c>
      <c r="X2477" s="17">
        <v>0</v>
      </c>
      <c r="Y2477" s="12" t="s">
        <v>6551</v>
      </c>
      <c r="Z2477" s="17">
        <v>279379</v>
      </c>
      <c r="AA2477" s="12" t="s">
        <v>6551</v>
      </c>
      <c r="AB2477" s="17" t="s">
        <v>6551</v>
      </c>
      <c r="AC2477" s="12" t="s">
        <v>6551</v>
      </c>
      <c r="AD2477" s="17">
        <v>0</v>
      </c>
      <c r="AE2477" s="12" t="s">
        <v>6551</v>
      </c>
      <c r="AF2477" s="17">
        <v>29768</v>
      </c>
      <c r="AG2477" s="12" t="s">
        <v>6551</v>
      </c>
      <c r="AH2477" s="17" t="s">
        <v>6551</v>
      </c>
      <c r="AI2477" s="12" t="s">
        <v>6551</v>
      </c>
      <c r="AJ2477" s="17">
        <v>0</v>
      </c>
      <c r="AK2477" s="12" t="s">
        <v>6551</v>
      </c>
      <c r="AL2477" s="17">
        <v>0</v>
      </c>
      <c r="AM2477" s="12" t="s">
        <v>6551</v>
      </c>
      <c r="AN2477" s="17">
        <v>0</v>
      </c>
      <c r="AO2477" s="12" t="s">
        <v>6551</v>
      </c>
      <c r="AP2477" s="192">
        <v>0</v>
      </c>
      <c r="AQ2477" s="12" t="s">
        <v>6551</v>
      </c>
      <c r="AR2477" s="17">
        <v>30859</v>
      </c>
      <c r="AS2477" s="12" t="s">
        <v>6551</v>
      </c>
      <c r="AT2477" s="17">
        <v>0</v>
      </c>
      <c r="AU2477" s="1" t="s">
        <v>6551</v>
      </c>
      <c r="AV2477" s="1" t="str">
        <f>IF(OR(M2477="Q",O2477="Q",Q2477="Q",S2477="Q",U2477="Q",W2477="Q",Y2477="Q",AA2477="Q",AC2477="Q",AE2477="Q",AG2477="Q",AI2477="Q",AK2477="Q",AM2477="Q",AO2477="Q",AQ2477="Q",AS2477="Q",AU2477="Q"),"Yes","No")</f>
        <v>No</v>
      </c>
    </row>
    <row r="2478" spans="1:48" x14ac:dyDescent="0.2">
      <c r="A2478" s="1" t="s">
        <v>3730</v>
      </c>
      <c r="B2478" s="1" t="s">
        <v>3731</v>
      </c>
      <c r="C2478" s="1" t="s">
        <v>58</v>
      </c>
      <c r="D2478" s="194" t="s">
        <v>3732</v>
      </c>
      <c r="E2478" s="197" t="s">
        <v>3733</v>
      </c>
      <c r="F2478" s="1" t="s">
        <v>305</v>
      </c>
      <c r="G2478" s="1" t="s">
        <v>287</v>
      </c>
      <c r="H2478" s="17">
        <v>0</v>
      </c>
      <c r="I2478" s="12">
        <v>9</v>
      </c>
      <c r="J2478" s="1" t="s">
        <v>11</v>
      </c>
      <c r="K2478" s="1" t="s">
        <v>9</v>
      </c>
      <c r="L2478" s="4">
        <v>9</v>
      </c>
      <c r="M2478" s="1" t="s">
        <v>6551</v>
      </c>
      <c r="N2478" s="12">
        <v>0</v>
      </c>
      <c r="O2478" s="12" t="s">
        <v>6551</v>
      </c>
      <c r="P2478" s="14">
        <v>12.650496688741722</v>
      </c>
      <c r="Q2478" s="12" t="s">
        <v>6551</v>
      </c>
      <c r="R2478" s="14">
        <v>0</v>
      </c>
      <c r="S2478" s="12" t="s">
        <v>6551</v>
      </c>
      <c r="T2478" s="14">
        <v>2.486341059602649</v>
      </c>
      <c r="U2478" s="12" t="s">
        <v>6551</v>
      </c>
      <c r="V2478" s="17">
        <v>0</v>
      </c>
      <c r="W2478" s="12" t="s">
        <v>6551</v>
      </c>
      <c r="X2478" s="17">
        <v>0</v>
      </c>
      <c r="Y2478" s="12" t="s">
        <v>6551</v>
      </c>
      <c r="Z2478" s="17">
        <v>152818</v>
      </c>
      <c r="AA2478" s="12" t="s">
        <v>6551</v>
      </c>
      <c r="AB2478" s="17" t="s">
        <v>6551</v>
      </c>
      <c r="AC2478" s="12" t="s">
        <v>6551</v>
      </c>
      <c r="AD2478" s="17">
        <v>0</v>
      </c>
      <c r="AE2478" s="12" t="s">
        <v>6551</v>
      </c>
      <c r="AF2478" s="17">
        <v>12080</v>
      </c>
      <c r="AG2478" s="12" t="s">
        <v>6551</v>
      </c>
      <c r="AH2478" s="17" t="s">
        <v>6551</v>
      </c>
      <c r="AI2478" s="12" t="s">
        <v>6551</v>
      </c>
      <c r="AJ2478" s="17">
        <v>0</v>
      </c>
      <c r="AK2478" s="12" t="s">
        <v>6551</v>
      </c>
      <c r="AL2478" s="17">
        <v>0</v>
      </c>
      <c r="AM2478" s="12" t="s">
        <v>6551</v>
      </c>
      <c r="AN2478" s="17">
        <v>0</v>
      </c>
      <c r="AO2478" s="12" t="s">
        <v>6551</v>
      </c>
      <c r="AP2478" s="192">
        <v>0</v>
      </c>
      <c r="AQ2478" s="12" t="s">
        <v>6551</v>
      </c>
      <c r="AR2478" s="17">
        <v>30035</v>
      </c>
      <c r="AS2478" s="12" t="s">
        <v>6551</v>
      </c>
      <c r="AT2478" s="17">
        <v>0</v>
      </c>
      <c r="AU2478" s="1" t="s">
        <v>6551</v>
      </c>
      <c r="AV2478" s="1" t="str">
        <f>IF(OR(M2478="Q",O2478="Q",Q2478="Q",S2478="Q",U2478="Q",W2478="Q",Y2478="Q",AA2478="Q",AC2478="Q",AE2478="Q",AG2478="Q",AI2478="Q",AK2478="Q",AM2478="Q",AO2478="Q",AQ2478="Q",AS2478="Q",AU2478="Q"),"Yes","No")</f>
        <v>No</v>
      </c>
    </row>
    <row r="2479" spans="1:48" x14ac:dyDescent="0.2">
      <c r="A2479" s="1" t="s">
        <v>3993</v>
      </c>
      <c r="B2479" s="1" t="s">
        <v>387</v>
      </c>
      <c r="C2479" s="1" t="s">
        <v>58</v>
      </c>
      <c r="D2479" s="194" t="s">
        <v>3994</v>
      </c>
      <c r="E2479" s="197" t="s">
        <v>3995</v>
      </c>
      <c r="F2479" s="1" t="s">
        <v>1645</v>
      </c>
      <c r="G2479" s="1" t="s">
        <v>287</v>
      </c>
      <c r="H2479" s="17">
        <v>0</v>
      </c>
      <c r="I2479" s="12">
        <v>9</v>
      </c>
      <c r="J2479" s="1" t="s">
        <v>11</v>
      </c>
      <c r="K2479" s="1" t="s">
        <v>9</v>
      </c>
      <c r="L2479" s="4">
        <v>9</v>
      </c>
      <c r="M2479" s="1" t="s">
        <v>6551</v>
      </c>
      <c r="N2479" s="12">
        <v>0</v>
      </c>
      <c r="O2479" s="12" t="s">
        <v>6551</v>
      </c>
      <c r="P2479" s="14">
        <v>17.370602556299453</v>
      </c>
      <c r="Q2479" s="12" t="s">
        <v>6551</v>
      </c>
      <c r="R2479" s="14">
        <v>0</v>
      </c>
      <c r="S2479" s="12" t="s">
        <v>6551</v>
      </c>
      <c r="T2479" s="14">
        <v>2.5474132684114426</v>
      </c>
      <c r="U2479" s="12" t="s">
        <v>6551</v>
      </c>
      <c r="V2479" s="17">
        <v>0</v>
      </c>
      <c r="W2479" s="12" t="s">
        <v>6551</v>
      </c>
      <c r="X2479" s="17">
        <v>0</v>
      </c>
      <c r="Y2479" s="12" t="s">
        <v>6551</v>
      </c>
      <c r="Z2479" s="17">
        <v>285399</v>
      </c>
      <c r="AA2479" s="12" t="s">
        <v>6551</v>
      </c>
      <c r="AB2479" s="17" t="s">
        <v>6551</v>
      </c>
      <c r="AC2479" s="12" t="s">
        <v>6551</v>
      </c>
      <c r="AD2479" s="17">
        <v>0</v>
      </c>
      <c r="AE2479" s="12" t="s">
        <v>6551</v>
      </c>
      <c r="AF2479" s="17">
        <v>16430</v>
      </c>
      <c r="AG2479" s="12" t="s">
        <v>6551</v>
      </c>
      <c r="AH2479" s="17" t="s">
        <v>6551</v>
      </c>
      <c r="AI2479" s="12" t="s">
        <v>6551</v>
      </c>
      <c r="AJ2479" s="17">
        <v>0</v>
      </c>
      <c r="AK2479" s="12" t="s">
        <v>6551</v>
      </c>
      <c r="AL2479" s="17">
        <v>0</v>
      </c>
      <c r="AM2479" s="12" t="s">
        <v>6551</v>
      </c>
      <c r="AN2479" s="17">
        <v>0</v>
      </c>
      <c r="AO2479" s="12" t="s">
        <v>6551</v>
      </c>
      <c r="AP2479" s="192">
        <v>0</v>
      </c>
      <c r="AQ2479" s="12" t="s">
        <v>6551</v>
      </c>
      <c r="AR2479" s="17">
        <v>41854</v>
      </c>
      <c r="AS2479" s="12" t="s">
        <v>6551</v>
      </c>
      <c r="AT2479" s="17">
        <v>0</v>
      </c>
      <c r="AU2479" s="1" t="s">
        <v>6551</v>
      </c>
      <c r="AV2479" s="1" t="str">
        <f>IF(OR(M2479="Q",O2479="Q",Q2479="Q",S2479="Q",U2479="Q",W2479="Q",Y2479="Q",AA2479="Q",AC2479="Q",AE2479="Q",AG2479="Q",AI2479="Q",AK2479="Q",AM2479="Q",AO2479="Q",AQ2479="Q",AS2479="Q",AU2479="Q"),"Yes","No")</f>
        <v>No</v>
      </c>
    </row>
    <row r="2480" spans="1:48" x14ac:dyDescent="0.2">
      <c r="A2480" s="1" t="s">
        <v>4036</v>
      </c>
      <c r="B2480" s="1" t="s">
        <v>4037</v>
      </c>
      <c r="C2480" s="1" t="s">
        <v>58</v>
      </c>
      <c r="D2480" s="194" t="s">
        <v>4038</v>
      </c>
      <c r="E2480" s="197" t="s">
        <v>4039</v>
      </c>
      <c r="F2480" s="1" t="s">
        <v>305</v>
      </c>
      <c r="G2480" s="1" t="s">
        <v>287</v>
      </c>
      <c r="H2480" s="17">
        <v>0</v>
      </c>
      <c r="I2480" s="12">
        <v>9</v>
      </c>
      <c r="J2480" s="1" t="s">
        <v>11</v>
      </c>
      <c r="K2480" s="1" t="s">
        <v>9</v>
      </c>
      <c r="L2480" s="4">
        <v>9</v>
      </c>
      <c r="M2480" s="1" t="s">
        <v>6551</v>
      </c>
      <c r="N2480" s="12">
        <v>0</v>
      </c>
      <c r="O2480" s="12" t="s">
        <v>6551</v>
      </c>
      <c r="P2480" s="14">
        <v>6.336875</v>
      </c>
      <c r="Q2480" s="12" t="s">
        <v>6551</v>
      </c>
      <c r="R2480" s="14">
        <v>0</v>
      </c>
      <c r="S2480" s="12" t="s">
        <v>6551</v>
      </c>
      <c r="T2480" s="14">
        <v>2.4831875000000001</v>
      </c>
      <c r="U2480" s="12" t="s">
        <v>6551</v>
      </c>
      <c r="V2480" s="17">
        <v>0</v>
      </c>
      <c r="W2480" s="12" t="s">
        <v>6551</v>
      </c>
      <c r="X2480" s="17">
        <v>0</v>
      </c>
      <c r="Y2480" s="12" t="s">
        <v>6551</v>
      </c>
      <c r="Z2480" s="17">
        <v>101390</v>
      </c>
      <c r="AA2480" s="12" t="s">
        <v>6551</v>
      </c>
      <c r="AB2480" s="17" t="s">
        <v>6551</v>
      </c>
      <c r="AC2480" s="12" t="s">
        <v>6551</v>
      </c>
      <c r="AD2480" s="17">
        <v>0</v>
      </c>
      <c r="AE2480" s="12" t="s">
        <v>6551</v>
      </c>
      <c r="AF2480" s="17">
        <v>16000</v>
      </c>
      <c r="AG2480" s="12" t="s">
        <v>6551</v>
      </c>
      <c r="AH2480" s="17" t="s">
        <v>6551</v>
      </c>
      <c r="AI2480" s="12" t="s">
        <v>6551</v>
      </c>
      <c r="AJ2480" s="17">
        <v>0</v>
      </c>
      <c r="AK2480" s="12" t="s">
        <v>6551</v>
      </c>
      <c r="AL2480" s="17">
        <v>0</v>
      </c>
      <c r="AM2480" s="12" t="s">
        <v>6551</v>
      </c>
      <c r="AN2480" s="17">
        <v>0</v>
      </c>
      <c r="AO2480" s="12" t="s">
        <v>6551</v>
      </c>
      <c r="AP2480" s="192">
        <v>0</v>
      </c>
      <c r="AQ2480" s="12" t="s">
        <v>6551</v>
      </c>
      <c r="AR2480" s="17">
        <v>39731</v>
      </c>
      <c r="AS2480" s="12" t="s">
        <v>6551</v>
      </c>
      <c r="AT2480" s="17">
        <v>0</v>
      </c>
      <c r="AU2480" s="1" t="s">
        <v>6551</v>
      </c>
      <c r="AV2480" s="1" t="str">
        <f>IF(OR(M2480="Q",O2480="Q",Q2480="Q",S2480="Q",U2480="Q",W2480="Q",Y2480="Q",AA2480="Q",AC2480="Q",AE2480="Q",AG2480="Q",AI2480="Q",AK2480="Q",AM2480="Q",AO2480="Q",AQ2480="Q",AS2480="Q",AU2480="Q"),"Yes","No")</f>
        <v>No</v>
      </c>
    </row>
    <row r="2481" spans="1:48" x14ac:dyDescent="0.2">
      <c r="A2481" s="1" t="s">
        <v>3564</v>
      </c>
      <c r="B2481" s="1" t="s">
        <v>3565</v>
      </c>
      <c r="C2481" s="1" t="s">
        <v>71</v>
      </c>
      <c r="D2481" s="194" t="s">
        <v>3566</v>
      </c>
      <c r="E2481" s="197" t="s">
        <v>3567</v>
      </c>
      <c r="F2481" s="1" t="s">
        <v>239</v>
      </c>
      <c r="G2481" s="1" t="s">
        <v>287</v>
      </c>
      <c r="H2481" s="17">
        <v>0</v>
      </c>
      <c r="I2481" s="12">
        <v>9</v>
      </c>
      <c r="J2481" s="1" t="s">
        <v>11</v>
      </c>
      <c r="K2481" s="1" t="s">
        <v>9</v>
      </c>
      <c r="L2481" s="4">
        <v>9</v>
      </c>
      <c r="M2481" s="1" t="s">
        <v>6551</v>
      </c>
      <c r="N2481" s="12">
        <v>0</v>
      </c>
      <c r="O2481" s="12" t="s">
        <v>6551</v>
      </c>
      <c r="P2481" s="14">
        <v>17.139132791327913</v>
      </c>
      <c r="Q2481" s="12" t="s">
        <v>6551</v>
      </c>
      <c r="R2481" s="14">
        <v>0</v>
      </c>
      <c r="S2481" s="12" t="s">
        <v>6551</v>
      </c>
      <c r="T2481" s="14">
        <v>3.7814092140921409</v>
      </c>
      <c r="U2481" s="12" t="s">
        <v>6551</v>
      </c>
      <c r="V2481" s="17">
        <v>0</v>
      </c>
      <c r="W2481" s="12" t="s">
        <v>6551</v>
      </c>
      <c r="X2481" s="17">
        <v>0</v>
      </c>
      <c r="Y2481" s="12" t="s">
        <v>6551</v>
      </c>
      <c r="Z2481" s="17">
        <v>316217</v>
      </c>
      <c r="AA2481" s="12" t="s">
        <v>6551</v>
      </c>
      <c r="AB2481" s="17" t="s">
        <v>6551</v>
      </c>
      <c r="AC2481" s="12" t="s">
        <v>6551</v>
      </c>
      <c r="AD2481" s="17">
        <v>0</v>
      </c>
      <c r="AE2481" s="12" t="s">
        <v>6551</v>
      </c>
      <c r="AF2481" s="17">
        <v>18450</v>
      </c>
      <c r="AG2481" s="12" t="s">
        <v>6551</v>
      </c>
      <c r="AH2481" s="17" t="s">
        <v>6551</v>
      </c>
      <c r="AI2481" s="12" t="s">
        <v>6551</v>
      </c>
      <c r="AJ2481" s="17">
        <v>0</v>
      </c>
      <c r="AK2481" s="12" t="s">
        <v>6551</v>
      </c>
      <c r="AL2481" s="17">
        <v>0</v>
      </c>
      <c r="AM2481" s="12" t="s">
        <v>6551</v>
      </c>
      <c r="AN2481" s="17">
        <v>0</v>
      </c>
      <c r="AO2481" s="12" t="s">
        <v>6551</v>
      </c>
      <c r="AP2481" s="192">
        <v>0</v>
      </c>
      <c r="AQ2481" s="12" t="s">
        <v>6551</v>
      </c>
      <c r="AR2481" s="17">
        <v>69767</v>
      </c>
      <c r="AS2481" s="12" t="s">
        <v>6551</v>
      </c>
      <c r="AT2481" s="17">
        <v>0</v>
      </c>
      <c r="AU2481" s="1" t="s">
        <v>6551</v>
      </c>
      <c r="AV2481" s="1" t="str">
        <f>IF(OR(M2481="Q",O2481="Q",Q2481="Q",S2481="Q",U2481="Q",W2481="Q",Y2481="Q",AA2481="Q",AC2481="Q",AE2481="Q",AG2481="Q",AI2481="Q",AK2481="Q",AM2481="Q",AO2481="Q",AQ2481="Q",AS2481="Q",AU2481="Q"),"Yes","No")</f>
        <v>No</v>
      </c>
    </row>
    <row r="2482" spans="1:48" x14ac:dyDescent="0.2">
      <c r="A2482" s="1" t="s">
        <v>3688</v>
      </c>
      <c r="B2482" s="1" t="s">
        <v>3689</v>
      </c>
      <c r="C2482" s="1" t="s">
        <v>71</v>
      </c>
      <c r="D2482" s="194" t="s">
        <v>3690</v>
      </c>
      <c r="E2482" s="197" t="s">
        <v>3691</v>
      </c>
      <c r="F2482" s="1" t="s">
        <v>239</v>
      </c>
      <c r="G2482" s="1" t="s">
        <v>287</v>
      </c>
      <c r="H2482" s="17">
        <v>0</v>
      </c>
      <c r="I2482" s="12">
        <v>9</v>
      </c>
      <c r="J2482" s="1" t="s">
        <v>11</v>
      </c>
      <c r="K2482" s="1" t="s">
        <v>9</v>
      </c>
      <c r="L2482" s="4">
        <v>9</v>
      </c>
      <c r="M2482" s="1" t="s">
        <v>6551</v>
      </c>
      <c r="N2482" s="12">
        <v>0</v>
      </c>
      <c r="O2482" s="12" t="s">
        <v>6551</v>
      </c>
      <c r="P2482" s="14">
        <v>8.8918013062908212</v>
      </c>
      <c r="Q2482" s="12" t="s">
        <v>6551</v>
      </c>
      <c r="R2482" s="14">
        <v>0</v>
      </c>
      <c r="S2482" s="12" t="s">
        <v>6551</v>
      </c>
      <c r="T2482" s="14">
        <v>8.5325713303540738</v>
      </c>
      <c r="U2482" s="12" t="s">
        <v>6551</v>
      </c>
      <c r="V2482" s="17">
        <v>0</v>
      </c>
      <c r="W2482" s="12" t="s">
        <v>6551</v>
      </c>
      <c r="X2482" s="17">
        <v>0</v>
      </c>
      <c r="Y2482" s="12" t="s">
        <v>6551</v>
      </c>
      <c r="Z2482" s="17">
        <v>103465</v>
      </c>
      <c r="AA2482" s="12" t="s">
        <v>6551</v>
      </c>
      <c r="AB2482" s="17" t="s">
        <v>6551</v>
      </c>
      <c r="AC2482" s="12" t="s">
        <v>6551</v>
      </c>
      <c r="AD2482" s="17">
        <v>0</v>
      </c>
      <c r="AE2482" s="12" t="s">
        <v>6551</v>
      </c>
      <c r="AF2482" s="17">
        <v>11636</v>
      </c>
      <c r="AG2482" s="12" t="s">
        <v>6551</v>
      </c>
      <c r="AH2482" s="17" t="s">
        <v>6551</v>
      </c>
      <c r="AI2482" s="12" t="s">
        <v>6551</v>
      </c>
      <c r="AJ2482" s="17">
        <v>0</v>
      </c>
      <c r="AK2482" s="12" t="s">
        <v>6551</v>
      </c>
      <c r="AL2482" s="17">
        <v>0</v>
      </c>
      <c r="AM2482" s="12" t="s">
        <v>6551</v>
      </c>
      <c r="AN2482" s="17">
        <v>0</v>
      </c>
      <c r="AO2482" s="12" t="s">
        <v>6551</v>
      </c>
      <c r="AP2482" s="192">
        <v>0</v>
      </c>
      <c r="AQ2482" s="12" t="s">
        <v>6551</v>
      </c>
      <c r="AR2482" s="17">
        <v>99285</v>
      </c>
      <c r="AS2482" s="12" t="s">
        <v>6551</v>
      </c>
      <c r="AT2482" s="17">
        <v>0</v>
      </c>
      <c r="AU2482" s="1" t="s">
        <v>6551</v>
      </c>
      <c r="AV2482" s="1" t="str">
        <f>IF(OR(M2482="Q",O2482="Q",Q2482="Q",S2482="Q",U2482="Q",W2482="Q",Y2482="Q",AA2482="Q",AC2482="Q",AE2482="Q",AG2482="Q",AI2482="Q",AK2482="Q",AM2482="Q",AO2482="Q",AQ2482="Q",AS2482="Q",AU2482="Q"),"Yes","No")</f>
        <v>No</v>
      </c>
    </row>
    <row r="2483" spans="1:48" x14ac:dyDescent="0.2">
      <c r="A2483" s="1" t="s">
        <v>3787</v>
      </c>
      <c r="B2483" s="1" t="s">
        <v>3788</v>
      </c>
      <c r="C2483" s="1" t="s">
        <v>71</v>
      </c>
      <c r="D2483" s="194" t="s">
        <v>3789</v>
      </c>
      <c r="E2483" s="197" t="s">
        <v>3790</v>
      </c>
      <c r="F2483" s="1" t="s">
        <v>242</v>
      </c>
      <c r="G2483" s="1" t="s">
        <v>287</v>
      </c>
      <c r="H2483" s="17">
        <v>0</v>
      </c>
      <c r="I2483" s="12">
        <v>9</v>
      </c>
      <c r="J2483" s="1" t="s">
        <v>11</v>
      </c>
      <c r="K2483" s="1" t="s">
        <v>9</v>
      </c>
      <c r="L2483" s="4">
        <v>9</v>
      </c>
      <c r="M2483" s="1" t="s">
        <v>6551</v>
      </c>
      <c r="N2483" s="12">
        <v>0</v>
      </c>
      <c r="O2483" s="12" t="s">
        <v>6551</v>
      </c>
      <c r="P2483" s="14">
        <v>22.499877340747403</v>
      </c>
      <c r="Q2483" s="12" t="s">
        <v>6551</v>
      </c>
      <c r="R2483" s="14">
        <v>0</v>
      </c>
      <c r="S2483" s="12" t="s">
        <v>6551</v>
      </c>
      <c r="T2483" s="14">
        <v>4.5374928448769323</v>
      </c>
      <c r="U2483" s="12" t="s">
        <v>6551</v>
      </c>
      <c r="V2483" s="17">
        <v>0</v>
      </c>
      <c r="W2483" s="12" t="s">
        <v>6551</v>
      </c>
      <c r="X2483" s="17">
        <v>0</v>
      </c>
      <c r="Y2483" s="12" t="s">
        <v>6551</v>
      </c>
      <c r="Z2483" s="17">
        <v>275151</v>
      </c>
      <c r="AA2483" s="12" t="s">
        <v>6551</v>
      </c>
      <c r="AB2483" s="17" t="s">
        <v>6551</v>
      </c>
      <c r="AC2483" s="12" t="s">
        <v>6551</v>
      </c>
      <c r="AD2483" s="17">
        <v>0</v>
      </c>
      <c r="AE2483" s="12" t="s">
        <v>6551</v>
      </c>
      <c r="AF2483" s="17">
        <v>12229</v>
      </c>
      <c r="AG2483" s="12" t="s">
        <v>6551</v>
      </c>
      <c r="AH2483" s="17" t="s">
        <v>6551</v>
      </c>
      <c r="AI2483" s="12" t="s">
        <v>6551</v>
      </c>
      <c r="AJ2483" s="17">
        <v>0</v>
      </c>
      <c r="AK2483" s="12" t="s">
        <v>6551</v>
      </c>
      <c r="AL2483" s="17">
        <v>0</v>
      </c>
      <c r="AM2483" s="12" t="s">
        <v>6551</v>
      </c>
      <c r="AN2483" s="17">
        <v>0</v>
      </c>
      <c r="AO2483" s="12" t="s">
        <v>6551</v>
      </c>
      <c r="AP2483" s="192">
        <v>0</v>
      </c>
      <c r="AQ2483" s="12" t="s">
        <v>6551</v>
      </c>
      <c r="AR2483" s="17">
        <v>55489</v>
      </c>
      <c r="AS2483" s="12" t="s">
        <v>6551</v>
      </c>
      <c r="AT2483" s="17">
        <v>0</v>
      </c>
      <c r="AU2483" s="1" t="s">
        <v>6551</v>
      </c>
      <c r="AV2483" s="1" t="str">
        <f>IF(OR(M2483="Q",O2483="Q",Q2483="Q",S2483="Q",U2483="Q",W2483="Q",Y2483="Q",AA2483="Q",AC2483="Q",AE2483="Q",AG2483="Q",AI2483="Q",AK2483="Q",AM2483="Q",AO2483="Q",AQ2483="Q",AS2483="Q",AU2483="Q"),"Yes","No")</f>
        <v>No</v>
      </c>
    </row>
    <row r="2484" spans="1:48" x14ac:dyDescent="0.2">
      <c r="A2484" s="1" t="s">
        <v>3622</v>
      </c>
      <c r="B2484" s="1" t="s">
        <v>906</v>
      </c>
      <c r="C2484" s="1" t="s">
        <v>96</v>
      </c>
      <c r="D2484" s="194" t="s">
        <v>3623</v>
      </c>
      <c r="E2484" s="197" t="s">
        <v>3624</v>
      </c>
      <c r="F2484" s="1" t="s">
        <v>239</v>
      </c>
      <c r="G2484" s="1" t="s">
        <v>287</v>
      </c>
      <c r="H2484" s="17">
        <v>0</v>
      </c>
      <c r="I2484" s="12">
        <v>9</v>
      </c>
      <c r="J2484" s="1" t="s">
        <v>11</v>
      </c>
      <c r="K2484" s="1" t="s">
        <v>9</v>
      </c>
      <c r="L2484" s="4">
        <v>9</v>
      </c>
      <c r="M2484" s="1" t="s">
        <v>6551</v>
      </c>
      <c r="N2484" s="12">
        <v>0</v>
      </c>
      <c r="O2484" s="12" t="s">
        <v>6551</v>
      </c>
      <c r="P2484" s="14">
        <v>18.391768473490689</v>
      </c>
      <c r="Q2484" s="12" t="s">
        <v>6551</v>
      </c>
      <c r="R2484" s="14">
        <v>0</v>
      </c>
      <c r="S2484" s="12" t="s">
        <v>6551</v>
      </c>
      <c r="T2484" s="14">
        <v>2.7688293203653185</v>
      </c>
      <c r="U2484" s="12" t="s">
        <v>6551</v>
      </c>
      <c r="V2484" s="17">
        <v>0</v>
      </c>
      <c r="W2484" s="12" t="s">
        <v>6551</v>
      </c>
      <c r="X2484" s="17">
        <v>0</v>
      </c>
      <c r="Y2484" s="12" t="s">
        <v>6551</v>
      </c>
      <c r="Z2484" s="17">
        <v>155061</v>
      </c>
      <c r="AA2484" s="12" t="s">
        <v>6551</v>
      </c>
      <c r="AB2484" s="17" t="s">
        <v>6551</v>
      </c>
      <c r="AC2484" s="12" t="s">
        <v>6551</v>
      </c>
      <c r="AD2484" s="17">
        <v>0</v>
      </c>
      <c r="AE2484" s="12" t="s">
        <v>6551</v>
      </c>
      <c r="AF2484" s="17">
        <v>8431</v>
      </c>
      <c r="AG2484" s="12" t="s">
        <v>6551</v>
      </c>
      <c r="AH2484" s="17" t="s">
        <v>6551</v>
      </c>
      <c r="AI2484" s="12" t="s">
        <v>6551</v>
      </c>
      <c r="AJ2484" s="17">
        <v>0</v>
      </c>
      <c r="AK2484" s="12" t="s">
        <v>6551</v>
      </c>
      <c r="AL2484" s="17">
        <v>0</v>
      </c>
      <c r="AM2484" s="12" t="s">
        <v>6551</v>
      </c>
      <c r="AN2484" s="17">
        <v>0</v>
      </c>
      <c r="AO2484" s="12" t="s">
        <v>6551</v>
      </c>
      <c r="AP2484" s="192">
        <v>0</v>
      </c>
      <c r="AQ2484" s="12" t="s">
        <v>6551</v>
      </c>
      <c r="AR2484" s="17">
        <v>23344</v>
      </c>
      <c r="AS2484" s="12" t="s">
        <v>6551</v>
      </c>
      <c r="AT2484" s="17">
        <v>0</v>
      </c>
      <c r="AU2484" s="1" t="s">
        <v>6551</v>
      </c>
      <c r="AV2484" s="1" t="str">
        <f>IF(OR(M2484="Q",O2484="Q",Q2484="Q",S2484="Q",U2484="Q",W2484="Q",Y2484="Q",AA2484="Q",AC2484="Q",AE2484="Q",AG2484="Q",AI2484="Q",AK2484="Q",AM2484="Q",AO2484="Q",AQ2484="Q",AS2484="Q",AU2484="Q"),"Yes","No")</f>
        <v>No</v>
      </c>
    </row>
    <row r="2485" spans="1:48" x14ac:dyDescent="0.2">
      <c r="A2485" s="1" t="s">
        <v>3625</v>
      </c>
      <c r="B2485" s="1" t="s">
        <v>1503</v>
      </c>
      <c r="C2485" s="1" t="s">
        <v>96</v>
      </c>
      <c r="D2485" s="194" t="s">
        <v>3626</v>
      </c>
      <c r="E2485" s="197" t="s">
        <v>3627</v>
      </c>
      <c r="F2485" s="1" t="s">
        <v>239</v>
      </c>
      <c r="G2485" s="1" t="s">
        <v>287</v>
      </c>
      <c r="H2485" s="17">
        <v>0</v>
      </c>
      <c r="I2485" s="12">
        <v>9</v>
      </c>
      <c r="J2485" s="1" t="s">
        <v>11</v>
      </c>
      <c r="K2485" s="1" t="s">
        <v>9</v>
      </c>
      <c r="L2485" s="4">
        <v>9</v>
      </c>
      <c r="M2485" s="1" t="s">
        <v>6551</v>
      </c>
      <c r="N2485" s="12">
        <v>0</v>
      </c>
      <c r="O2485" s="12" t="s">
        <v>6551</v>
      </c>
      <c r="P2485" s="14">
        <v>13.708816326530613</v>
      </c>
      <c r="Q2485" s="12" t="s">
        <v>6551</v>
      </c>
      <c r="R2485" s="14">
        <v>0</v>
      </c>
      <c r="S2485" s="12" t="s">
        <v>6551</v>
      </c>
      <c r="T2485" s="14">
        <v>3.6813877551020409</v>
      </c>
      <c r="U2485" s="12" t="s">
        <v>6551</v>
      </c>
      <c r="V2485" s="17">
        <v>0</v>
      </c>
      <c r="W2485" s="12" t="s">
        <v>6551</v>
      </c>
      <c r="X2485" s="17">
        <v>0</v>
      </c>
      <c r="Y2485" s="12" t="s">
        <v>6551</v>
      </c>
      <c r="Z2485" s="17">
        <v>167933</v>
      </c>
      <c r="AA2485" s="12" t="s">
        <v>6551</v>
      </c>
      <c r="AB2485" s="17" t="s">
        <v>6551</v>
      </c>
      <c r="AC2485" s="12" t="s">
        <v>6551</v>
      </c>
      <c r="AD2485" s="17">
        <v>0</v>
      </c>
      <c r="AE2485" s="12" t="s">
        <v>6551</v>
      </c>
      <c r="AF2485" s="17">
        <v>12250</v>
      </c>
      <c r="AG2485" s="12" t="s">
        <v>6551</v>
      </c>
      <c r="AH2485" s="17" t="s">
        <v>6551</v>
      </c>
      <c r="AI2485" s="12" t="s">
        <v>6551</v>
      </c>
      <c r="AJ2485" s="17">
        <v>0</v>
      </c>
      <c r="AK2485" s="12" t="s">
        <v>6551</v>
      </c>
      <c r="AL2485" s="17">
        <v>0</v>
      </c>
      <c r="AM2485" s="12" t="s">
        <v>6551</v>
      </c>
      <c r="AN2485" s="17">
        <v>0</v>
      </c>
      <c r="AO2485" s="12" t="s">
        <v>6551</v>
      </c>
      <c r="AP2485" s="192">
        <v>0</v>
      </c>
      <c r="AQ2485" s="12" t="s">
        <v>6551</v>
      </c>
      <c r="AR2485" s="17">
        <v>45097</v>
      </c>
      <c r="AS2485" s="12" t="s">
        <v>6551</v>
      </c>
      <c r="AT2485" s="17">
        <v>0</v>
      </c>
      <c r="AU2485" s="1" t="s">
        <v>6551</v>
      </c>
      <c r="AV2485" s="1" t="str">
        <f>IF(OR(M2485="Q",O2485="Q",Q2485="Q",S2485="Q",U2485="Q",W2485="Q",Y2485="Q",AA2485="Q",AC2485="Q",AE2485="Q",AG2485="Q",AI2485="Q",AK2485="Q",AM2485="Q",AO2485="Q",AQ2485="Q",AS2485="Q",AU2485="Q"),"Yes","No")</f>
        <v>No</v>
      </c>
    </row>
    <row r="2486" spans="1:48" x14ac:dyDescent="0.2">
      <c r="A2486" s="1" t="s">
        <v>3309</v>
      </c>
      <c r="B2486" s="1" t="s">
        <v>3310</v>
      </c>
      <c r="C2486" s="1" t="s">
        <v>117</v>
      </c>
      <c r="D2486" s="194" t="s">
        <v>3311</v>
      </c>
      <c r="E2486" s="197" t="s">
        <v>3312</v>
      </c>
      <c r="F2486" s="1" t="s">
        <v>239</v>
      </c>
      <c r="G2486" s="1" t="s">
        <v>287</v>
      </c>
      <c r="H2486" s="17">
        <v>0</v>
      </c>
      <c r="I2486" s="12">
        <v>9</v>
      </c>
      <c r="J2486" s="1" t="s">
        <v>17</v>
      </c>
      <c r="K2486" s="1" t="s">
        <v>13</v>
      </c>
      <c r="L2486" s="4">
        <v>9</v>
      </c>
      <c r="M2486" s="1" t="s">
        <v>6551</v>
      </c>
      <c r="N2486" s="12">
        <v>0</v>
      </c>
      <c r="O2486" s="12" t="s">
        <v>6551</v>
      </c>
      <c r="P2486" s="14">
        <v>10.937796805295726</v>
      </c>
      <c r="Q2486" s="12" t="s">
        <v>6551</v>
      </c>
      <c r="R2486" s="14">
        <v>0</v>
      </c>
      <c r="S2486" s="12" t="s">
        <v>6551</v>
      </c>
      <c r="T2486" s="14">
        <v>3.5170887897539216</v>
      </c>
      <c r="U2486" s="12" t="s">
        <v>6551</v>
      </c>
      <c r="V2486" s="17">
        <v>0</v>
      </c>
      <c r="W2486" s="12" t="s">
        <v>6551</v>
      </c>
      <c r="X2486" s="17">
        <v>0</v>
      </c>
      <c r="Y2486" s="12" t="s">
        <v>6551</v>
      </c>
      <c r="Z2486" s="17">
        <v>304027</v>
      </c>
      <c r="AA2486" s="12" t="s">
        <v>6551</v>
      </c>
      <c r="AB2486" s="17" t="s">
        <v>6551</v>
      </c>
      <c r="AC2486" s="12" t="s">
        <v>6551</v>
      </c>
      <c r="AD2486" s="17">
        <v>0</v>
      </c>
      <c r="AE2486" s="12" t="s">
        <v>6551</v>
      </c>
      <c r="AF2486" s="17">
        <v>27796</v>
      </c>
      <c r="AG2486" s="12" t="s">
        <v>6551</v>
      </c>
      <c r="AH2486" s="17" t="s">
        <v>6551</v>
      </c>
      <c r="AI2486" s="12" t="s">
        <v>6551</v>
      </c>
      <c r="AJ2486" s="17">
        <v>0</v>
      </c>
      <c r="AK2486" s="12" t="s">
        <v>6551</v>
      </c>
      <c r="AL2486" s="17">
        <v>0</v>
      </c>
      <c r="AM2486" s="12" t="s">
        <v>6551</v>
      </c>
      <c r="AN2486" s="17">
        <v>0</v>
      </c>
      <c r="AO2486" s="12" t="s">
        <v>6551</v>
      </c>
      <c r="AP2486" s="192">
        <v>0</v>
      </c>
      <c r="AQ2486" s="12" t="s">
        <v>6551</v>
      </c>
      <c r="AR2486" s="17">
        <v>97761</v>
      </c>
      <c r="AS2486" s="12" t="s">
        <v>6551</v>
      </c>
      <c r="AT2486" s="17">
        <v>0</v>
      </c>
      <c r="AU2486" s="1" t="s">
        <v>6551</v>
      </c>
      <c r="AV2486" s="1" t="str">
        <f>IF(OR(M2486="Q",O2486="Q",Q2486="Q",S2486="Q",U2486="Q",W2486="Q",Y2486="Q",AA2486="Q",AC2486="Q",AE2486="Q",AG2486="Q",AI2486="Q",AK2486="Q",AM2486="Q",AO2486="Q",AQ2486="Q",AS2486="Q",AU2486="Q"),"Yes","No")</f>
        <v>No</v>
      </c>
    </row>
    <row r="2487" spans="1:48" x14ac:dyDescent="0.2">
      <c r="A2487" s="1" t="s">
        <v>3612</v>
      </c>
      <c r="B2487" s="1" t="s">
        <v>3613</v>
      </c>
      <c r="C2487" s="1" t="s">
        <v>117</v>
      </c>
      <c r="D2487" s="194" t="s">
        <v>3614</v>
      </c>
      <c r="E2487" s="197" t="s">
        <v>3615</v>
      </c>
      <c r="F2487" s="1" t="s">
        <v>239</v>
      </c>
      <c r="G2487" s="1" t="s">
        <v>287</v>
      </c>
      <c r="H2487" s="17">
        <v>0</v>
      </c>
      <c r="I2487" s="12">
        <v>9</v>
      </c>
      <c r="J2487" s="1" t="s">
        <v>12</v>
      </c>
      <c r="K2487" s="1" t="s">
        <v>9</v>
      </c>
      <c r="L2487" s="4">
        <v>9</v>
      </c>
      <c r="M2487" s="1" t="s">
        <v>6551</v>
      </c>
      <c r="N2487" s="12">
        <v>0</v>
      </c>
      <c r="O2487" s="12" t="s">
        <v>6551</v>
      </c>
      <c r="P2487" s="14">
        <v>14.205230985068644</v>
      </c>
      <c r="Q2487" s="12" t="s">
        <v>6551</v>
      </c>
      <c r="R2487" s="14">
        <v>0</v>
      </c>
      <c r="S2487" s="12" t="s">
        <v>6551</v>
      </c>
      <c r="T2487" s="14">
        <v>13.035324180779638</v>
      </c>
      <c r="U2487" s="12" t="s">
        <v>6551</v>
      </c>
      <c r="V2487" s="17">
        <v>0</v>
      </c>
      <c r="W2487" s="12" t="s">
        <v>6551</v>
      </c>
      <c r="X2487" s="17">
        <v>0</v>
      </c>
      <c r="Y2487" s="12" t="s">
        <v>6551</v>
      </c>
      <c r="Z2487" s="17">
        <v>283508</v>
      </c>
      <c r="AA2487" s="12" t="s">
        <v>6551</v>
      </c>
      <c r="AB2487" s="17" t="s">
        <v>6551</v>
      </c>
      <c r="AC2487" s="12" t="s">
        <v>6551</v>
      </c>
      <c r="AD2487" s="17">
        <v>0</v>
      </c>
      <c r="AE2487" s="12" t="s">
        <v>6551</v>
      </c>
      <c r="AF2487" s="17">
        <v>19958</v>
      </c>
      <c r="AG2487" s="12" t="s">
        <v>6551</v>
      </c>
      <c r="AH2487" s="17" t="s">
        <v>6551</v>
      </c>
      <c r="AI2487" s="12" t="s">
        <v>6551</v>
      </c>
      <c r="AJ2487" s="17">
        <v>0</v>
      </c>
      <c r="AK2487" s="12" t="s">
        <v>6551</v>
      </c>
      <c r="AL2487" s="17">
        <v>0</v>
      </c>
      <c r="AM2487" s="12" t="s">
        <v>6551</v>
      </c>
      <c r="AN2487" s="17">
        <v>0</v>
      </c>
      <c r="AO2487" s="12" t="s">
        <v>6551</v>
      </c>
      <c r="AP2487" s="192">
        <v>0</v>
      </c>
      <c r="AQ2487" s="12" t="s">
        <v>6551</v>
      </c>
      <c r="AR2487" s="17">
        <v>260159</v>
      </c>
      <c r="AS2487" s="12" t="s">
        <v>6551</v>
      </c>
      <c r="AT2487" s="17">
        <v>0</v>
      </c>
      <c r="AU2487" s="1" t="s">
        <v>6551</v>
      </c>
      <c r="AV2487" s="1" t="str">
        <f>IF(OR(M2487="Q",O2487="Q",Q2487="Q",S2487="Q",U2487="Q",W2487="Q",Y2487="Q",AA2487="Q",AC2487="Q",AE2487="Q",AG2487="Q",AI2487="Q",AK2487="Q",AM2487="Q",AO2487="Q",AQ2487="Q",AS2487="Q",AU2487="Q"),"Yes","No")</f>
        <v>No</v>
      </c>
    </row>
    <row r="2488" spans="1:48" x14ac:dyDescent="0.2">
      <c r="A2488" s="1" t="s">
        <v>3952</v>
      </c>
      <c r="B2488" s="1" t="s">
        <v>1443</v>
      </c>
      <c r="C2488" s="1" t="s">
        <v>117</v>
      </c>
      <c r="D2488" s="194" t="s">
        <v>3953</v>
      </c>
      <c r="E2488" s="197" t="s">
        <v>3954</v>
      </c>
      <c r="F2488" s="1" t="s">
        <v>239</v>
      </c>
      <c r="G2488" s="1" t="s">
        <v>287</v>
      </c>
      <c r="H2488" s="17">
        <v>0</v>
      </c>
      <c r="I2488" s="12">
        <v>9</v>
      </c>
      <c r="J2488" s="1" t="s">
        <v>17</v>
      </c>
      <c r="K2488" s="1" t="s">
        <v>13</v>
      </c>
      <c r="L2488" s="4">
        <v>9</v>
      </c>
      <c r="M2488" s="1" t="s">
        <v>6551</v>
      </c>
      <c r="N2488" s="12">
        <v>0</v>
      </c>
      <c r="O2488" s="12" t="s">
        <v>6551</v>
      </c>
      <c r="P2488" s="14">
        <v>10.724072517191576</v>
      </c>
      <c r="Q2488" s="12" t="s">
        <v>6551</v>
      </c>
      <c r="R2488" s="14">
        <v>0</v>
      </c>
      <c r="S2488" s="12" t="s">
        <v>6551</v>
      </c>
      <c r="T2488" s="14">
        <v>2.6373278147836769</v>
      </c>
      <c r="U2488" s="12" t="s">
        <v>6551</v>
      </c>
      <c r="V2488" s="17">
        <v>0</v>
      </c>
      <c r="W2488" s="12" t="s">
        <v>6551</v>
      </c>
      <c r="X2488" s="17">
        <v>0</v>
      </c>
      <c r="Y2488" s="12" t="s">
        <v>6551</v>
      </c>
      <c r="Z2488" s="17">
        <v>497479</v>
      </c>
      <c r="AA2488" s="12" t="s">
        <v>6551</v>
      </c>
      <c r="AB2488" s="17" t="s">
        <v>6551</v>
      </c>
      <c r="AC2488" s="12" t="s">
        <v>6551</v>
      </c>
      <c r="AD2488" s="17">
        <v>0</v>
      </c>
      <c r="AE2488" s="12" t="s">
        <v>6551</v>
      </c>
      <c r="AF2488" s="17">
        <v>46389</v>
      </c>
      <c r="AG2488" s="12" t="s">
        <v>6551</v>
      </c>
      <c r="AH2488" s="17" t="s">
        <v>6551</v>
      </c>
      <c r="AI2488" s="12" t="s">
        <v>6551</v>
      </c>
      <c r="AJ2488" s="17">
        <v>0</v>
      </c>
      <c r="AK2488" s="12" t="s">
        <v>6551</v>
      </c>
      <c r="AL2488" s="17">
        <v>0</v>
      </c>
      <c r="AM2488" s="12" t="s">
        <v>6551</v>
      </c>
      <c r="AN2488" s="17">
        <v>0</v>
      </c>
      <c r="AO2488" s="12" t="s">
        <v>6551</v>
      </c>
      <c r="AP2488" s="192">
        <v>0</v>
      </c>
      <c r="AQ2488" s="12" t="s">
        <v>6551</v>
      </c>
      <c r="AR2488" s="17">
        <v>122343</v>
      </c>
      <c r="AS2488" s="12" t="s">
        <v>6551</v>
      </c>
      <c r="AT2488" s="17">
        <v>0</v>
      </c>
      <c r="AU2488" s="1" t="s">
        <v>6551</v>
      </c>
      <c r="AV2488" s="1" t="str">
        <f>IF(OR(M2488="Q",O2488="Q",Q2488="Q",S2488="Q",U2488="Q",W2488="Q",Y2488="Q",AA2488="Q",AC2488="Q",AE2488="Q",AG2488="Q",AI2488="Q",AK2488="Q",AM2488="Q",AO2488="Q",AQ2488="Q",AS2488="Q",AU2488="Q"),"Yes","No")</f>
        <v>No</v>
      </c>
    </row>
    <row r="2489" spans="1:48" x14ac:dyDescent="0.2">
      <c r="A2489" s="1" t="s">
        <v>4093</v>
      </c>
      <c r="B2489" s="1" t="s">
        <v>4094</v>
      </c>
      <c r="C2489" s="1" t="s">
        <v>64</v>
      </c>
      <c r="D2489" s="194" t="s">
        <v>4095</v>
      </c>
      <c r="E2489" s="197" t="s">
        <v>4096</v>
      </c>
      <c r="F2489" s="1" t="s">
        <v>1645</v>
      </c>
      <c r="G2489" s="1" t="s">
        <v>287</v>
      </c>
      <c r="H2489" s="17">
        <v>0</v>
      </c>
      <c r="I2489" s="12">
        <v>9</v>
      </c>
      <c r="J2489" s="1" t="s">
        <v>11</v>
      </c>
      <c r="K2489" s="1" t="s">
        <v>9</v>
      </c>
      <c r="L2489" s="4">
        <v>9</v>
      </c>
      <c r="M2489" s="1" t="s">
        <v>6551</v>
      </c>
      <c r="N2489" s="12">
        <v>0</v>
      </c>
      <c r="O2489" s="12" t="s">
        <v>6551</v>
      </c>
      <c r="P2489" s="14">
        <v>21.559086109244504</v>
      </c>
      <c r="Q2489" s="12" t="s">
        <v>6551</v>
      </c>
      <c r="R2489" s="14">
        <v>0</v>
      </c>
      <c r="S2489" s="12" t="s">
        <v>6551</v>
      </c>
      <c r="T2489" s="14">
        <v>2.3728520687338004</v>
      </c>
      <c r="U2489" s="12" t="s">
        <v>6551</v>
      </c>
      <c r="V2489" s="17">
        <v>0</v>
      </c>
      <c r="W2489" s="12" t="s">
        <v>6551</v>
      </c>
      <c r="X2489" s="17">
        <v>0</v>
      </c>
      <c r="Y2489" s="12" t="s">
        <v>6551</v>
      </c>
      <c r="Z2489" s="17">
        <v>224581</v>
      </c>
      <c r="AA2489" s="12" t="s">
        <v>6551</v>
      </c>
      <c r="AB2489" s="17" t="s">
        <v>6551</v>
      </c>
      <c r="AC2489" s="12" t="s">
        <v>6551</v>
      </c>
      <c r="AD2489" s="17">
        <v>0</v>
      </c>
      <c r="AE2489" s="12" t="s">
        <v>6551</v>
      </c>
      <c r="AF2489" s="17">
        <v>10417</v>
      </c>
      <c r="AG2489" s="12" t="s">
        <v>6551</v>
      </c>
      <c r="AH2489" s="17" t="s">
        <v>6551</v>
      </c>
      <c r="AI2489" s="12" t="s">
        <v>6551</v>
      </c>
      <c r="AJ2489" s="17">
        <v>0</v>
      </c>
      <c r="AK2489" s="12" t="s">
        <v>6551</v>
      </c>
      <c r="AL2489" s="17">
        <v>0</v>
      </c>
      <c r="AM2489" s="12" t="s">
        <v>6551</v>
      </c>
      <c r="AN2489" s="17">
        <v>0</v>
      </c>
      <c r="AO2489" s="12" t="s">
        <v>6551</v>
      </c>
      <c r="AP2489" s="192">
        <v>0</v>
      </c>
      <c r="AQ2489" s="12" t="s">
        <v>6551</v>
      </c>
      <c r="AR2489" s="17">
        <v>24718</v>
      </c>
      <c r="AS2489" s="12" t="s">
        <v>6551</v>
      </c>
      <c r="AT2489" s="17">
        <v>0</v>
      </c>
      <c r="AU2489" s="1" t="s">
        <v>6551</v>
      </c>
      <c r="AV2489" s="1" t="str">
        <f>IF(OR(M2489="Q",O2489="Q",Q2489="Q",S2489="Q",U2489="Q",W2489="Q",Y2489="Q",AA2489="Q",AC2489="Q",AE2489="Q",AG2489="Q",AI2489="Q",AK2489="Q",AM2489="Q",AO2489="Q",AQ2489="Q",AS2489="Q",AU2489="Q"),"Yes","No")</f>
        <v>No</v>
      </c>
    </row>
    <row r="2490" spans="1:48" x14ac:dyDescent="0.2">
      <c r="A2490" s="1" t="s">
        <v>4266</v>
      </c>
      <c r="B2490" s="1" t="s">
        <v>1412</v>
      </c>
      <c r="C2490" s="1" t="s">
        <v>64</v>
      </c>
      <c r="D2490" s="194" t="s">
        <v>4267</v>
      </c>
      <c r="E2490" s="197" t="s">
        <v>4268</v>
      </c>
      <c r="F2490" s="1" t="s">
        <v>239</v>
      </c>
      <c r="G2490" s="1" t="s">
        <v>287</v>
      </c>
      <c r="H2490" s="17">
        <v>0</v>
      </c>
      <c r="I2490" s="12">
        <v>9</v>
      </c>
      <c r="J2490" s="1" t="s">
        <v>11</v>
      </c>
      <c r="K2490" s="1" t="s">
        <v>9</v>
      </c>
      <c r="L2490" s="4">
        <v>9</v>
      </c>
      <c r="M2490" s="1" t="s">
        <v>6551</v>
      </c>
      <c r="N2490" s="12">
        <v>0</v>
      </c>
      <c r="O2490" s="12" t="s">
        <v>6551</v>
      </c>
      <c r="P2490" s="14">
        <v>22.859332509270704</v>
      </c>
      <c r="Q2490" s="12" t="s">
        <v>6551</v>
      </c>
      <c r="R2490" s="14">
        <v>0</v>
      </c>
      <c r="S2490" s="12" t="s">
        <v>6551</v>
      </c>
      <c r="T2490" s="14">
        <v>1.6541409147095179</v>
      </c>
      <c r="U2490" s="12" t="s">
        <v>6551</v>
      </c>
      <c r="V2490" s="17">
        <v>0</v>
      </c>
      <c r="W2490" s="12" t="s">
        <v>6551</v>
      </c>
      <c r="X2490" s="17">
        <v>0</v>
      </c>
      <c r="Y2490" s="12" t="s">
        <v>6551</v>
      </c>
      <c r="Z2490" s="17">
        <v>92466</v>
      </c>
      <c r="AA2490" s="12" t="s">
        <v>6551</v>
      </c>
      <c r="AB2490" s="17" t="s">
        <v>6551</v>
      </c>
      <c r="AC2490" s="12" t="s">
        <v>6551</v>
      </c>
      <c r="AD2490" s="17">
        <v>0</v>
      </c>
      <c r="AE2490" s="12" t="s">
        <v>6551</v>
      </c>
      <c r="AF2490" s="17">
        <v>4045</v>
      </c>
      <c r="AG2490" s="12" t="s">
        <v>6551</v>
      </c>
      <c r="AH2490" s="17" t="s">
        <v>6551</v>
      </c>
      <c r="AI2490" s="12" t="s">
        <v>6551</v>
      </c>
      <c r="AJ2490" s="17">
        <v>0</v>
      </c>
      <c r="AK2490" s="12" t="s">
        <v>6551</v>
      </c>
      <c r="AL2490" s="17">
        <v>0</v>
      </c>
      <c r="AM2490" s="12" t="s">
        <v>6551</v>
      </c>
      <c r="AN2490" s="17">
        <v>0</v>
      </c>
      <c r="AO2490" s="12" t="s">
        <v>6551</v>
      </c>
      <c r="AP2490" s="192">
        <v>0</v>
      </c>
      <c r="AQ2490" s="12" t="s">
        <v>6551</v>
      </c>
      <c r="AR2490" s="17">
        <v>6691</v>
      </c>
      <c r="AS2490" s="12" t="s">
        <v>6551</v>
      </c>
      <c r="AT2490" s="17">
        <v>0</v>
      </c>
      <c r="AU2490" s="1" t="s">
        <v>6551</v>
      </c>
      <c r="AV2490" s="1" t="str">
        <f>IF(OR(M2490="Q",O2490="Q",Q2490="Q",S2490="Q",U2490="Q",W2490="Q",Y2490="Q",AA2490="Q",AC2490="Q",AE2490="Q",AG2490="Q",AI2490="Q",AK2490="Q",AM2490="Q",AO2490="Q",AQ2490="Q",AS2490="Q",AU2490="Q"),"Yes","No")</f>
        <v>No</v>
      </c>
    </row>
    <row r="2491" spans="1:48" x14ac:dyDescent="0.2">
      <c r="A2491" s="1" t="s">
        <v>4397</v>
      </c>
      <c r="B2491" s="1" t="s">
        <v>4398</v>
      </c>
      <c r="C2491" s="1" t="s">
        <v>64</v>
      </c>
      <c r="D2491" s="194" t="s">
        <v>4399</v>
      </c>
      <c r="E2491" s="197" t="s">
        <v>4400</v>
      </c>
      <c r="F2491" s="1" t="s">
        <v>1645</v>
      </c>
      <c r="G2491" s="1" t="s">
        <v>287</v>
      </c>
      <c r="H2491" s="17">
        <v>0</v>
      </c>
      <c r="I2491" s="12">
        <v>9</v>
      </c>
      <c r="J2491" s="1" t="s">
        <v>11</v>
      </c>
      <c r="K2491" s="1" t="s">
        <v>9</v>
      </c>
      <c r="L2491" s="4">
        <v>9</v>
      </c>
      <c r="M2491" s="1" t="s">
        <v>6551</v>
      </c>
      <c r="N2491" s="12">
        <v>0</v>
      </c>
      <c r="O2491" s="12" t="s">
        <v>6551</v>
      </c>
      <c r="P2491" s="14">
        <v>23.869894222945483</v>
      </c>
      <c r="Q2491" s="12" t="s">
        <v>6551</v>
      </c>
      <c r="R2491" s="14">
        <v>0</v>
      </c>
      <c r="S2491" s="12" t="s">
        <v>6551</v>
      </c>
      <c r="T2491" s="14">
        <v>0.99446704637917005</v>
      </c>
      <c r="U2491" s="12" t="s">
        <v>6551</v>
      </c>
      <c r="V2491" s="17">
        <v>0</v>
      </c>
      <c r="W2491" s="12" t="s">
        <v>6551</v>
      </c>
      <c r="X2491" s="17">
        <v>0</v>
      </c>
      <c r="Y2491" s="12" t="s">
        <v>6551</v>
      </c>
      <c r="Z2491" s="17">
        <v>293361</v>
      </c>
      <c r="AA2491" s="12" t="s">
        <v>6551</v>
      </c>
      <c r="AB2491" s="17" t="s">
        <v>6551</v>
      </c>
      <c r="AC2491" s="12" t="s">
        <v>6551</v>
      </c>
      <c r="AD2491" s="17">
        <v>0</v>
      </c>
      <c r="AE2491" s="12" t="s">
        <v>6551</v>
      </c>
      <c r="AF2491" s="17">
        <v>12290</v>
      </c>
      <c r="AG2491" s="12" t="s">
        <v>6551</v>
      </c>
      <c r="AH2491" s="17" t="s">
        <v>6551</v>
      </c>
      <c r="AI2491" s="12" t="s">
        <v>6551</v>
      </c>
      <c r="AJ2491" s="17">
        <v>0</v>
      </c>
      <c r="AK2491" s="12" t="s">
        <v>6551</v>
      </c>
      <c r="AL2491" s="17">
        <v>0</v>
      </c>
      <c r="AM2491" s="12" t="s">
        <v>6551</v>
      </c>
      <c r="AN2491" s="17">
        <v>0</v>
      </c>
      <c r="AO2491" s="12" t="s">
        <v>6551</v>
      </c>
      <c r="AP2491" s="192">
        <v>0</v>
      </c>
      <c r="AQ2491" s="12" t="s">
        <v>6551</v>
      </c>
      <c r="AR2491" s="17">
        <v>12222</v>
      </c>
      <c r="AS2491" s="12" t="s">
        <v>6551</v>
      </c>
      <c r="AT2491" s="17">
        <v>0</v>
      </c>
      <c r="AU2491" s="1" t="s">
        <v>6551</v>
      </c>
      <c r="AV2491" s="1" t="str">
        <f>IF(OR(M2491="Q",O2491="Q",Q2491="Q",S2491="Q",U2491="Q",W2491="Q",Y2491="Q",AA2491="Q",AC2491="Q",AE2491="Q",AG2491="Q",AI2491="Q",AK2491="Q",AM2491="Q",AO2491="Q",AQ2491="Q",AS2491="Q",AU2491="Q"),"Yes","No")</f>
        <v>No</v>
      </c>
    </row>
    <row r="2492" spans="1:48" x14ac:dyDescent="0.2">
      <c r="A2492" s="1" t="s">
        <v>4213</v>
      </c>
      <c r="B2492" s="1" t="s">
        <v>4214</v>
      </c>
      <c r="C2492" s="1" t="s">
        <v>98</v>
      </c>
      <c r="D2492" s="194" t="s">
        <v>4215</v>
      </c>
      <c r="E2492" s="197" t="s">
        <v>4216</v>
      </c>
      <c r="F2492" s="1" t="s">
        <v>239</v>
      </c>
      <c r="G2492" s="1" t="s">
        <v>287</v>
      </c>
      <c r="H2492" s="17">
        <v>0</v>
      </c>
      <c r="I2492" s="12">
        <v>9</v>
      </c>
      <c r="J2492" s="1" t="s">
        <v>11</v>
      </c>
      <c r="K2492" s="1" t="s">
        <v>9</v>
      </c>
      <c r="L2492" s="4">
        <v>9</v>
      </c>
      <c r="M2492" s="1" t="s">
        <v>6551</v>
      </c>
      <c r="N2492" s="12">
        <v>0</v>
      </c>
      <c r="O2492" s="12" t="s">
        <v>6551</v>
      </c>
      <c r="P2492" s="14">
        <v>7.8554083885209716</v>
      </c>
      <c r="Q2492" s="12" t="s">
        <v>6551</v>
      </c>
      <c r="R2492" s="14">
        <v>0</v>
      </c>
      <c r="S2492" s="12" t="s">
        <v>6551</v>
      </c>
      <c r="T2492" s="14">
        <v>4.5597029901665662</v>
      </c>
      <c r="U2492" s="12" t="s">
        <v>6551</v>
      </c>
      <c r="V2492" s="17">
        <v>0</v>
      </c>
      <c r="W2492" s="12" t="s">
        <v>6551</v>
      </c>
      <c r="X2492" s="17">
        <v>0</v>
      </c>
      <c r="Y2492" s="12" t="s">
        <v>6551</v>
      </c>
      <c r="Z2492" s="17">
        <v>78287</v>
      </c>
      <c r="AA2492" s="12" t="s">
        <v>6551</v>
      </c>
      <c r="AB2492" s="17" t="s">
        <v>6551</v>
      </c>
      <c r="AC2492" s="12" t="s">
        <v>6551</v>
      </c>
      <c r="AD2492" s="17">
        <v>0</v>
      </c>
      <c r="AE2492" s="12" t="s">
        <v>6551</v>
      </c>
      <c r="AF2492" s="17">
        <v>9966</v>
      </c>
      <c r="AG2492" s="12" t="s">
        <v>6551</v>
      </c>
      <c r="AH2492" s="17" t="s">
        <v>6551</v>
      </c>
      <c r="AI2492" s="12" t="s">
        <v>6551</v>
      </c>
      <c r="AJ2492" s="17">
        <v>0</v>
      </c>
      <c r="AK2492" s="12" t="s">
        <v>6551</v>
      </c>
      <c r="AL2492" s="17">
        <v>0</v>
      </c>
      <c r="AM2492" s="12" t="s">
        <v>6551</v>
      </c>
      <c r="AN2492" s="17">
        <v>0</v>
      </c>
      <c r="AO2492" s="12" t="s">
        <v>6551</v>
      </c>
      <c r="AP2492" s="192">
        <v>0</v>
      </c>
      <c r="AQ2492" s="12" t="s">
        <v>6551</v>
      </c>
      <c r="AR2492" s="17">
        <v>45442</v>
      </c>
      <c r="AS2492" s="12" t="s">
        <v>6551</v>
      </c>
      <c r="AT2492" s="17">
        <v>0</v>
      </c>
      <c r="AU2492" s="1" t="s">
        <v>6551</v>
      </c>
      <c r="AV2492" s="1" t="str">
        <f>IF(OR(M2492="Q",O2492="Q",Q2492="Q",S2492="Q",U2492="Q",W2492="Q",Y2492="Q",AA2492="Q",AC2492="Q",AE2492="Q",AG2492="Q",AI2492="Q",AK2492="Q",AM2492="Q",AO2492="Q",AQ2492="Q",AS2492="Q",AU2492="Q"),"Yes","No")</f>
        <v>No</v>
      </c>
    </row>
    <row r="2493" spans="1:48" x14ac:dyDescent="0.2">
      <c r="A2493" s="1" t="s">
        <v>4194</v>
      </c>
      <c r="B2493" s="1" t="s">
        <v>4195</v>
      </c>
      <c r="C2493" s="1" t="s">
        <v>108</v>
      </c>
      <c r="D2493" s="194" t="s">
        <v>4196</v>
      </c>
      <c r="E2493" s="197" t="s">
        <v>4197</v>
      </c>
      <c r="F2493" s="1" t="s">
        <v>239</v>
      </c>
      <c r="G2493" s="1" t="s">
        <v>287</v>
      </c>
      <c r="H2493" s="17">
        <v>0</v>
      </c>
      <c r="I2493" s="12">
        <v>9</v>
      </c>
      <c r="J2493" s="1" t="s">
        <v>12</v>
      </c>
      <c r="K2493" s="1" t="s">
        <v>9</v>
      </c>
      <c r="L2493" s="4">
        <v>9</v>
      </c>
      <c r="M2493" s="1" t="s">
        <v>6551</v>
      </c>
      <c r="N2493" s="12">
        <v>0</v>
      </c>
      <c r="O2493" s="12" t="s">
        <v>6551</v>
      </c>
      <c r="P2493" s="14">
        <v>17.483586946119246</v>
      </c>
      <c r="Q2493" s="12" t="s">
        <v>6551</v>
      </c>
      <c r="R2493" s="14">
        <v>0</v>
      </c>
      <c r="S2493" s="12" t="s">
        <v>6551</v>
      </c>
      <c r="T2493" s="14">
        <v>26.165853191692985</v>
      </c>
      <c r="U2493" s="12" t="s">
        <v>6551</v>
      </c>
      <c r="V2493" s="17">
        <v>0</v>
      </c>
      <c r="W2493" s="12" t="s">
        <v>6551</v>
      </c>
      <c r="X2493" s="17">
        <v>0</v>
      </c>
      <c r="Y2493" s="12" t="s">
        <v>6551</v>
      </c>
      <c r="Z2493" s="17">
        <v>365372</v>
      </c>
      <c r="AA2493" s="12" t="s">
        <v>6551</v>
      </c>
      <c r="AB2493" s="17" t="s">
        <v>6551</v>
      </c>
      <c r="AC2493" s="12" t="s">
        <v>6551</v>
      </c>
      <c r="AD2493" s="17">
        <v>0</v>
      </c>
      <c r="AE2493" s="12" t="s">
        <v>6551</v>
      </c>
      <c r="AF2493" s="17">
        <v>20898</v>
      </c>
      <c r="AG2493" s="12" t="s">
        <v>6551</v>
      </c>
      <c r="AH2493" s="17" t="s">
        <v>6551</v>
      </c>
      <c r="AI2493" s="12" t="s">
        <v>6551</v>
      </c>
      <c r="AJ2493" s="17">
        <v>0</v>
      </c>
      <c r="AK2493" s="12" t="s">
        <v>6551</v>
      </c>
      <c r="AL2493" s="17">
        <v>0</v>
      </c>
      <c r="AM2493" s="12" t="s">
        <v>6551</v>
      </c>
      <c r="AN2493" s="17">
        <v>0</v>
      </c>
      <c r="AO2493" s="12" t="s">
        <v>6551</v>
      </c>
      <c r="AP2493" s="192">
        <v>0</v>
      </c>
      <c r="AQ2493" s="12" t="s">
        <v>6551</v>
      </c>
      <c r="AR2493" s="17">
        <v>546814</v>
      </c>
      <c r="AS2493" s="12" t="s">
        <v>6551</v>
      </c>
      <c r="AT2493" s="17">
        <v>0</v>
      </c>
      <c r="AU2493" s="1" t="s">
        <v>6551</v>
      </c>
      <c r="AV2493" s="1" t="str">
        <f>IF(OR(M2493="Q",O2493="Q",Q2493="Q",S2493="Q",U2493="Q",W2493="Q",Y2493="Q",AA2493="Q",AC2493="Q",AE2493="Q",AG2493="Q",AI2493="Q",AK2493="Q",AM2493="Q",AO2493="Q",AQ2493="Q",AS2493="Q",AU2493="Q"),"Yes","No")</f>
        <v>No</v>
      </c>
    </row>
    <row r="2494" spans="1:48" x14ac:dyDescent="0.2">
      <c r="A2494" s="1" t="s">
        <v>4567</v>
      </c>
      <c r="B2494" s="1" t="s">
        <v>4568</v>
      </c>
      <c r="C2494" s="1" t="s">
        <v>54</v>
      </c>
      <c r="D2494" s="194" t="s">
        <v>4569</v>
      </c>
      <c r="E2494" s="197" t="s">
        <v>4570</v>
      </c>
      <c r="F2494" s="1" t="s">
        <v>242</v>
      </c>
      <c r="G2494" s="1" t="s">
        <v>287</v>
      </c>
      <c r="H2494" s="17">
        <v>0</v>
      </c>
      <c r="I2494" s="12">
        <v>9</v>
      </c>
      <c r="J2494" s="1" t="s">
        <v>12</v>
      </c>
      <c r="K2494" s="1" t="s">
        <v>9</v>
      </c>
      <c r="L2494" s="4">
        <v>9</v>
      </c>
      <c r="M2494" s="1" t="s">
        <v>6551</v>
      </c>
      <c r="N2494" s="12">
        <v>0</v>
      </c>
      <c r="O2494" s="12" t="s">
        <v>6551</v>
      </c>
      <c r="P2494" s="14">
        <v>13.097663932460305</v>
      </c>
      <c r="Q2494" s="12" t="s">
        <v>6551</v>
      </c>
      <c r="R2494" s="14">
        <v>0</v>
      </c>
      <c r="S2494" s="12" t="s">
        <v>6551</v>
      </c>
      <c r="T2494" s="14">
        <v>8.6530436033961724</v>
      </c>
      <c r="U2494" s="12" t="s">
        <v>6551</v>
      </c>
      <c r="V2494" s="17">
        <v>0</v>
      </c>
      <c r="W2494" s="12" t="s">
        <v>6551</v>
      </c>
      <c r="X2494" s="17">
        <v>0</v>
      </c>
      <c r="Y2494" s="12" t="s">
        <v>6551</v>
      </c>
      <c r="Z2494" s="17">
        <v>273047</v>
      </c>
      <c r="AA2494" s="12" t="s">
        <v>6551</v>
      </c>
      <c r="AB2494" s="17" t="s">
        <v>6551</v>
      </c>
      <c r="AC2494" s="12" t="s">
        <v>6551</v>
      </c>
      <c r="AD2494" s="17">
        <v>0</v>
      </c>
      <c r="AE2494" s="12" t="s">
        <v>6551</v>
      </c>
      <c r="AF2494" s="17">
        <v>20847</v>
      </c>
      <c r="AG2494" s="12" t="s">
        <v>6551</v>
      </c>
      <c r="AH2494" s="17" t="s">
        <v>6551</v>
      </c>
      <c r="AI2494" s="12" t="s">
        <v>6551</v>
      </c>
      <c r="AJ2494" s="17">
        <v>0</v>
      </c>
      <c r="AK2494" s="12" t="s">
        <v>6551</v>
      </c>
      <c r="AL2494" s="17">
        <v>0</v>
      </c>
      <c r="AM2494" s="12" t="s">
        <v>6551</v>
      </c>
      <c r="AN2494" s="17">
        <v>0</v>
      </c>
      <c r="AO2494" s="12" t="s">
        <v>6551</v>
      </c>
      <c r="AP2494" s="192">
        <v>0</v>
      </c>
      <c r="AQ2494" s="12" t="s">
        <v>6551</v>
      </c>
      <c r="AR2494" s="17">
        <v>180390</v>
      </c>
      <c r="AS2494" s="12" t="s">
        <v>6551</v>
      </c>
      <c r="AT2494" s="17">
        <v>0</v>
      </c>
      <c r="AU2494" s="1" t="s">
        <v>6551</v>
      </c>
      <c r="AV2494" s="1" t="str">
        <f>IF(OR(M2494="Q",O2494="Q",Q2494="Q",S2494="Q",U2494="Q",W2494="Q",Y2494="Q",AA2494="Q",AC2494="Q",AE2494="Q",AG2494="Q",AI2494="Q",AK2494="Q",AM2494="Q",AO2494="Q",AQ2494="Q",AS2494="Q",AU2494="Q"),"Yes","No")</f>
        <v>No</v>
      </c>
    </row>
    <row r="2495" spans="1:48" x14ac:dyDescent="0.2">
      <c r="A2495" s="1" t="s">
        <v>4693</v>
      </c>
      <c r="B2495" s="1" t="s">
        <v>4694</v>
      </c>
      <c r="C2495" s="1" t="s">
        <v>61</v>
      </c>
      <c r="D2495" s="194" t="s">
        <v>4695</v>
      </c>
      <c r="E2495" s="197" t="s">
        <v>4696</v>
      </c>
      <c r="F2495" s="1" t="s">
        <v>239</v>
      </c>
      <c r="G2495" s="1" t="s">
        <v>287</v>
      </c>
      <c r="H2495" s="17">
        <v>0</v>
      </c>
      <c r="I2495" s="12">
        <v>9</v>
      </c>
      <c r="J2495" s="1" t="s">
        <v>11</v>
      </c>
      <c r="K2495" s="1" t="s">
        <v>9</v>
      </c>
      <c r="L2495" s="4">
        <v>9</v>
      </c>
      <c r="M2495" s="1" t="s">
        <v>6551</v>
      </c>
      <c r="N2495" s="12">
        <v>0</v>
      </c>
      <c r="O2495" s="12" t="s">
        <v>6551</v>
      </c>
      <c r="P2495" s="14">
        <v>8.8264708800476246</v>
      </c>
      <c r="Q2495" s="12" t="s">
        <v>123</v>
      </c>
      <c r="R2495" s="14">
        <v>0</v>
      </c>
      <c r="S2495" s="12" t="s">
        <v>6551</v>
      </c>
      <c r="T2495" s="14">
        <v>2.2410953467605914</v>
      </c>
      <c r="U2495" s="12" t="s">
        <v>123</v>
      </c>
      <c r="V2495" s="17">
        <v>0</v>
      </c>
      <c r="W2495" s="12" t="s">
        <v>6551</v>
      </c>
      <c r="X2495" s="17">
        <v>0</v>
      </c>
      <c r="Y2495" s="12" t="s">
        <v>6551</v>
      </c>
      <c r="Z2495" s="17">
        <v>88962</v>
      </c>
      <c r="AA2495" s="12" t="s">
        <v>123</v>
      </c>
      <c r="AB2495" s="17" t="s">
        <v>6551</v>
      </c>
      <c r="AC2495" s="12" t="s">
        <v>6551</v>
      </c>
      <c r="AD2495" s="17">
        <v>0</v>
      </c>
      <c r="AE2495" s="12" t="s">
        <v>6551</v>
      </c>
      <c r="AF2495" s="17">
        <v>10079</v>
      </c>
      <c r="AG2495" s="12" t="s">
        <v>123</v>
      </c>
      <c r="AH2495" s="17" t="s">
        <v>6551</v>
      </c>
      <c r="AI2495" s="12" t="s">
        <v>6551</v>
      </c>
      <c r="AJ2495" s="17">
        <v>0</v>
      </c>
      <c r="AK2495" s="12" t="s">
        <v>6551</v>
      </c>
      <c r="AL2495" s="17">
        <v>0</v>
      </c>
      <c r="AM2495" s="12" t="s">
        <v>6551</v>
      </c>
      <c r="AN2495" s="17">
        <v>0</v>
      </c>
      <c r="AO2495" s="12" t="s">
        <v>6551</v>
      </c>
      <c r="AP2495" s="192">
        <v>0</v>
      </c>
      <c r="AQ2495" s="12" t="s">
        <v>6551</v>
      </c>
      <c r="AR2495" s="17">
        <v>22588</v>
      </c>
      <c r="AS2495" s="12" t="s">
        <v>123</v>
      </c>
      <c r="AT2495" s="17">
        <v>0</v>
      </c>
      <c r="AU2495" s="1" t="s">
        <v>6551</v>
      </c>
      <c r="AV2495" s="1" t="str">
        <f>IF(OR(M2495="Q",O2495="Q",Q2495="Q",S2495="Q",U2495="Q",W2495="Q",Y2495="Q",AA2495="Q",AC2495="Q",AE2495="Q",AG2495="Q",AI2495="Q",AK2495="Q",AM2495="Q",AO2495="Q",AQ2495="Q",AS2495="Q",AU2495="Q"),"Yes","No")</f>
        <v>No</v>
      </c>
    </row>
    <row r="2496" spans="1:48" x14ac:dyDescent="0.2">
      <c r="A2496" s="1" t="s">
        <v>5187</v>
      </c>
      <c r="B2496" s="1" t="s">
        <v>5160</v>
      </c>
      <c r="C2496" s="1" t="s">
        <v>37</v>
      </c>
      <c r="D2496" s="194" t="s">
        <v>5188</v>
      </c>
      <c r="E2496" s="197" t="s">
        <v>5189</v>
      </c>
      <c r="F2496" s="1" t="s">
        <v>239</v>
      </c>
      <c r="G2496" s="1" t="s">
        <v>287</v>
      </c>
      <c r="H2496" s="17">
        <v>0</v>
      </c>
      <c r="I2496" s="12">
        <v>9</v>
      </c>
      <c r="J2496" s="1" t="s">
        <v>12</v>
      </c>
      <c r="K2496" s="1" t="s">
        <v>9</v>
      </c>
      <c r="L2496" s="4">
        <v>9</v>
      </c>
      <c r="M2496" s="1" t="s">
        <v>6551</v>
      </c>
      <c r="N2496" s="12">
        <v>0</v>
      </c>
      <c r="O2496" s="12" t="s">
        <v>6551</v>
      </c>
      <c r="P2496" s="14">
        <v>11.267970908270847</v>
      </c>
      <c r="Q2496" s="12" t="s">
        <v>6551</v>
      </c>
      <c r="R2496" s="14">
        <v>0</v>
      </c>
      <c r="S2496" s="12" t="s">
        <v>6551</v>
      </c>
      <c r="T2496" s="14">
        <v>4.0294863843942039</v>
      </c>
      <c r="U2496" s="12" t="s">
        <v>6551</v>
      </c>
      <c r="V2496" s="17">
        <v>0</v>
      </c>
      <c r="W2496" s="12" t="s">
        <v>6551</v>
      </c>
      <c r="X2496" s="17">
        <v>0</v>
      </c>
      <c r="Y2496" s="12" t="s">
        <v>6551</v>
      </c>
      <c r="Z2496" s="17">
        <v>199860</v>
      </c>
      <c r="AA2496" s="12" t="s">
        <v>6551</v>
      </c>
      <c r="AB2496" s="17" t="s">
        <v>6551</v>
      </c>
      <c r="AC2496" s="12" t="s">
        <v>6551</v>
      </c>
      <c r="AD2496" s="17">
        <v>0</v>
      </c>
      <c r="AE2496" s="12" t="s">
        <v>6551</v>
      </c>
      <c r="AF2496" s="17">
        <v>17737</v>
      </c>
      <c r="AG2496" s="12" t="s">
        <v>6551</v>
      </c>
      <c r="AH2496" s="17" t="s">
        <v>6551</v>
      </c>
      <c r="AI2496" s="12" t="s">
        <v>6551</v>
      </c>
      <c r="AJ2496" s="17">
        <v>0</v>
      </c>
      <c r="AK2496" s="12" t="s">
        <v>6551</v>
      </c>
      <c r="AL2496" s="17">
        <v>0</v>
      </c>
      <c r="AM2496" s="12" t="s">
        <v>6551</v>
      </c>
      <c r="AN2496" s="17">
        <v>0</v>
      </c>
      <c r="AO2496" s="12" t="s">
        <v>6551</v>
      </c>
      <c r="AP2496" s="192">
        <v>0</v>
      </c>
      <c r="AQ2496" s="12" t="s">
        <v>6551</v>
      </c>
      <c r="AR2496" s="17">
        <v>71471</v>
      </c>
      <c r="AS2496" s="12" t="s">
        <v>6551</v>
      </c>
      <c r="AT2496" s="17">
        <v>0</v>
      </c>
      <c r="AU2496" s="1" t="s">
        <v>6551</v>
      </c>
      <c r="AV2496" s="1" t="str">
        <f>IF(OR(M2496="Q",O2496="Q",Q2496="Q",S2496="Q",U2496="Q",W2496="Q",Y2496="Q",AA2496="Q",AC2496="Q",AE2496="Q",AG2496="Q",AI2496="Q",AK2496="Q",AM2496="Q",AO2496="Q",AQ2496="Q",AS2496="Q",AU2496="Q"),"Yes","No")</f>
        <v>No</v>
      </c>
    </row>
    <row r="2497" spans="1:48" x14ac:dyDescent="0.2">
      <c r="A2497" s="1" t="s">
        <v>5332</v>
      </c>
      <c r="B2497" s="1" t="s">
        <v>5333</v>
      </c>
      <c r="C2497" s="1" t="s">
        <v>37</v>
      </c>
      <c r="D2497" s="194" t="s">
        <v>5334</v>
      </c>
      <c r="E2497" s="197" t="s">
        <v>5335</v>
      </c>
      <c r="F2497" s="1" t="s">
        <v>334</v>
      </c>
      <c r="G2497" s="1" t="s">
        <v>287</v>
      </c>
      <c r="H2497" s="17">
        <v>0</v>
      </c>
      <c r="I2497" s="12">
        <v>9</v>
      </c>
      <c r="J2497" s="1" t="s">
        <v>11</v>
      </c>
      <c r="K2497" s="1" t="s">
        <v>9</v>
      </c>
      <c r="L2497" s="4">
        <v>9</v>
      </c>
      <c r="M2497" s="1" t="s">
        <v>6551</v>
      </c>
      <c r="N2497" s="12">
        <v>0</v>
      </c>
      <c r="O2497" s="12" t="s">
        <v>6551</v>
      </c>
      <c r="P2497" s="14">
        <v>12.644401263055624</v>
      </c>
      <c r="Q2497" s="12" t="s">
        <v>6551</v>
      </c>
      <c r="R2497" s="14">
        <v>0</v>
      </c>
      <c r="S2497" s="12" t="s">
        <v>6551</v>
      </c>
      <c r="T2497" s="14">
        <v>2.2126953283134969</v>
      </c>
      <c r="U2497" s="12" t="s">
        <v>6551</v>
      </c>
      <c r="V2497" s="17">
        <v>0</v>
      </c>
      <c r="W2497" s="12" t="s">
        <v>6551</v>
      </c>
      <c r="X2497" s="17">
        <v>0</v>
      </c>
      <c r="Y2497" s="12" t="s">
        <v>6551</v>
      </c>
      <c r="Z2497" s="17">
        <v>156171</v>
      </c>
      <c r="AA2497" s="12" t="s">
        <v>6551</v>
      </c>
      <c r="AB2497" s="17" t="s">
        <v>6551</v>
      </c>
      <c r="AC2497" s="12" t="s">
        <v>6551</v>
      </c>
      <c r="AD2497" s="17">
        <v>0</v>
      </c>
      <c r="AE2497" s="12" t="s">
        <v>6551</v>
      </c>
      <c r="AF2497" s="17">
        <v>12351</v>
      </c>
      <c r="AG2497" s="12" t="s">
        <v>6551</v>
      </c>
      <c r="AH2497" s="17" t="s">
        <v>6551</v>
      </c>
      <c r="AI2497" s="12" t="s">
        <v>6551</v>
      </c>
      <c r="AJ2497" s="17">
        <v>0</v>
      </c>
      <c r="AK2497" s="12" t="s">
        <v>6551</v>
      </c>
      <c r="AL2497" s="17">
        <v>0</v>
      </c>
      <c r="AM2497" s="12" t="s">
        <v>6551</v>
      </c>
      <c r="AN2497" s="17">
        <v>0</v>
      </c>
      <c r="AO2497" s="12" t="s">
        <v>6551</v>
      </c>
      <c r="AP2497" s="192">
        <v>0</v>
      </c>
      <c r="AQ2497" s="12" t="s">
        <v>6551</v>
      </c>
      <c r="AR2497" s="17">
        <v>27329</v>
      </c>
      <c r="AS2497" s="12" t="s">
        <v>6551</v>
      </c>
      <c r="AT2497" s="17">
        <v>0</v>
      </c>
      <c r="AU2497" s="1" t="s">
        <v>6551</v>
      </c>
      <c r="AV2497" s="1" t="str">
        <f>IF(OR(M2497="Q",O2497="Q",Q2497="Q",S2497="Q",U2497="Q",W2497="Q",Y2497="Q",AA2497="Q",AC2497="Q",AE2497="Q",AG2497="Q",AI2497="Q",AK2497="Q",AM2497="Q",AO2497="Q",AQ2497="Q",AS2497="Q",AU2497="Q"),"Yes","No")</f>
        <v>No</v>
      </c>
    </row>
    <row r="2498" spans="1:48" x14ac:dyDescent="0.2">
      <c r="A2498" s="1" t="s">
        <v>5203</v>
      </c>
      <c r="B2498" s="1" t="s">
        <v>1287</v>
      </c>
      <c r="C2498" s="1" t="s">
        <v>78</v>
      </c>
      <c r="D2498" s="194" t="s">
        <v>5204</v>
      </c>
      <c r="E2498" s="197" t="s">
        <v>5205</v>
      </c>
      <c r="F2498" s="1" t="s">
        <v>239</v>
      </c>
      <c r="G2498" s="1" t="s">
        <v>287</v>
      </c>
      <c r="H2498" s="17">
        <v>0</v>
      </c>
      <c r="I2498" s="12">
        <v>9</v>
      </c>
      <c r="J2498" s="1" t="s">
        <v>11</v>
      </c>
      <c r="K2498" s="1" t="s">
        <v>9</v>
      </c>
      <c r="L2498" s="4">
        <v>9</v>
      </c>
      <c r="M2498" s="1" t="s">
        <v>6551</v>
      </c>
      <c r="N2498" s="12">
        <v>0</v>
      </c>
      <c r="O2498" s="12" t="s">
        <v>6551</v>
      </c>
      <c r="P2498" s="14">
        <v>19.731836407377706</v>
      </c>
      <c r="Q2498" s="12" t="s">
        <v>6551</v>
      </c>
      <c r="R2498" s="14">
        <v>0</v>
      </c>
      <c r="S2498" s="12" t="s">
        <v>6551</v>
      </c>
      <c r="T2498" s="14">
        <v>2.0035284683239776</v>
      </c>
      <c r="U2498" s="12" t="s">
        <v>6551</v>
      </c>
      <c r="V2498" s="17">
        <v>0</v>
      </c>
      <c r="W2498" s="12" t="s">
        <v>6551</v>
      </c>
      <c r="X2498" s="17">
        <v>0</v>
      </c>
      <c r="Y2498" s="12" t="s">
        <v>6551</v>
      </c>
      <c r="Z2498" s="17">
        <v>123028</v>
      </c>
      <c r="AA2498" s="12" t="s">
        <v>6551</v>
      </c>
      <c r="AB2498" s="17" t="s">
        <v>6551</v>
      </c>
      <c r="AC2498" s="12" t="s">
        <v>6551</v>
      </c>
      <c r="AD2498" s="17">
        <v>0</v>
      </c>
      <c r="AE2498" s="12" t="s">
        <v>6551</v>
      </c>
      <c r="AF2498" s="17">
        <v>6235</v>
      </c>
      <c r="AG2498" s="12" t="s">
        <v>6551</v>
      </c>
      <c r="AH2498" s="17" t="s">
        <v>6551</v>
      </c>
      <c r="AI2498" s="12" t="s">
        <v>6551</v>
      </c>
      <c r="AJ2498" s="17">
        <v>0</v>
      </c>
      <c r="AK2498" s="12" t="s">
        <v>6551</v>
      </c>
      <c r="AL2498" s="17">
        <v>0</v>
      </c>
      <c r="AM2498" s="12" t="s">
        <v>6551</v>
      </c>
      <c r="AN2498" s="17">
        <v>0</v>
      </c>
      <c r="AO2498" s="12" t="s">
        <v>6551</v>
      </c>
      <c r="AP2498" s="192">
        <v>0</v>
      </c>
      <c r="AQ2498" s="12" t="s">
        <v>6551</v>
      </c>
      <c r="AR2498" s="17">
        <v>12492</v>
      </c>
      <c r="AS2498" s="12" t="s">
        <v>6551</v>
      </c>
      <c r="AT2498" s="17">
        <v>0</v>
      </c>
      <c r="AU2498" s="1" t="s">
        <v>6551</v>
      </c>
      <c r="AV2498" s="1" t="str">
        <f>IF(OR(M2498="Q",O2498="Q",Q2498="Q",S2498="Q",U2498="Q",W2498="Q",Y2498="Q",AA2498="Q",AC2498="Q",AE2498="Q",AG2498="Q",AI2498="Q",AK2498="Q",AM2498="Q",AO2498="Q",AQ2498="Q",AS2498="Q",AU2498="Q"),"Yes","No")</f>
        <v>No</v>
      </c>
    </row>
    <row r="2499" spans="1:48" x14ac:dyDescent="0.2">
      <c r="A2499" s="1" t="s">
        <v>5228</v>
      </c>
      <c r="B2499" s="1" t="s">
        <v>5229</v>
      </c>
      <c r="C2499" s="1" t="s">
        <v>78</v>
      </c>
      <c r="D2499" s="194" t="s">
        <v>5230</v>
      </c>
      <c r="E2499" s="197" t="s">
        <v>5231</v>
      </c>
      <c r="F2499" s="1" t="s">
        <v>242</v>
      </c>
      <c r="G2499" s="1" t="s">
        <v>287</v>
      </c>
      <c r="H2499" s="17">
        <v>0</v>
      </c>
      <c r="I2499" s="12">
        <v>9</v>
      </c>
      <c r="J2499" s="1" t="s">
        <v>11</v>
      </c>
      <c r="K2499" s="1" t="s">
        <v>9</v>
      </c>
      <c r="L2499" s="4">
        <v>9</v>
      </c>
      <c r="M2499" s="1" t="s">
        <v>6551</v>
      </c>
      <c r="N2499" s="12">
        <v>0</v>
      </c>
      <c r="O2499" s="12" t="s">
        <v>6551</v>
      </c>
      <c r="P2499" s="14">
        <v>16.892249240121579</v>
      </c>
      <c r="Q2499" s="12" t="s">
        <v>122</v>
      </c>
      <c r="R2499" s="14">
        <v>0</v>
      </c>
      <c r="S2499" s="12" t="s">
        <v>6551</v>
      </c>
      <c r="T2499" s="14">
        <v>6.6276595744680851</v>
      </c>
      <c r="U2499" s="12" t="s">
        <v>122</v>
      </c>
      <c r="V2499" s="17">
        <v>0</v>
      </c>
      <c r="W2499" s="12" t="s">
        <v>6551</v>
      </c>
      <c r="X2499" s="17">
        <v>0</v>
      </c>
      <c r="Y2499" s="12" t="s">
        <v>6551</v>
      </c>
      <c r="Z2499" s="17">
        <v>111151</v>
      </c>
      <c r="AA2499" s="12" t="s">
        <v>122</v>
      </c>
      <c r="AB2499" s="17" t="s">
        <v>6551</v>
      </c>
      <c r="AC2499" s="12" t="s">
        <v>6551</v>
      </c>
      <c r="AD2499" s="17">
        <v>0</v>
      </c>
      <c r="AE2499" s="12" t="s">
        <v>6551</v>
      </c>
      <c r="AF2499" s="17">
        <v>6580</v>
      </c>
      <c r="AG2499" s="12" t="s">
        <v>122</v>
      </c>
      <c r="AH2499" s="17" t="s">
        <v>6551</v>
      </c>
      <c r="AI2499" s="12" t="s">
        <v>6551</v>
      </c>
      <c r="AJ2499" s="17">
        <v>0</v>
      </c>
      <c r="AK2499" s="12" t="s">
        <v>6551</v>
      </c>
      <c r="AL2499" s="17">
        <v>0</v>
      </c>
      <c r="AM2499" s="12" t="s">
        <v>6551</v>
      </c>
      <c r="AN2499" s="17">
        <v>0</v>
      </c>
      <c r="AO2499" s="12" t="s">
        <v>6551</v>
      </c>
      <c r="AP2499" s="192">
        <v>0</v>
      </c>
      <c r="AQ2499" s="12" t="s">
        <v>6551</v>
      </c>
      <c r="AR2499" s="17">
        <v>43610</v>
      </c>
      <c r="AS2499" s="12" t="s">
        <v>6551</v>
      </c>
      <c r="AT2499" s="17">
        <v>0</v>
      </c>
      <c r="AU2499" s="1" t="s">
        <v>6551</v>
      </c>
      <c r="AV2499" s="1" t="str">
        <f>IF(OR(M2499="Q",O2499="Q",Q2499="Q",S2499="Q",U2499="Q",W2499="Q",Y2499="Q",AA2499="Q",AC2499="Q",AE2499="Q",AG2499="Q",AI2499="Q",AK2499="Q",AM2499="Q",AO2499="Q",AQ2499="Q",AS2499="Q",AU2499="Q"),"Yes","No")</f>
        <v>Yes</v>
      </c>
    </row>
    <row r="2500" spans="1:48" x14ac:dyDescent="0.2">
      <c r="A2500" s="1" t="s">
        <v>5397</v>
      </c>
      <c r="B2500" s="1" t="s">
        <v>4033</v>
      </c>
      <c r="C2500" s="1" t="s">
        <v>78</v>
      </c>
      <c r="D2500" s="194" t="s">
        <v>5398</v>
      </c>
      <c r="E2500" s="197" t="s">
        <v>5399</v>
      </c>
      <c r="F2500" s="1" t="s">
        <v>239</v>
      </c>
      <c r="G2500" s="1" t="s">
        <v>287</v>
      </c>
      <c r="H2500" s="17">
        <v>0</v>
      </c>
      <c r="I2500" s="12">
        <v>9</v>
      </c>
      <c r="J2500" s="1" t="s">
        <v>11</v>
      </c>
      <c r="K2500" s="1" t="s">
        <v>9</v>
      </c>
      <c r="L2500" s="4">
        <v>9</v>
      </c>
      <c r="M2500" s="1" t="s">
        <v>6551</v>
      </c>
      <c r="N2500" s="12">
        <v>0</v>
      </c>
      <c r="O2500" s="12" t="s">
        <v>6551</v>
      </c>
      <c r="P2500" s="14">
        <v>19.987990912041546</v>
      </c>
      <c r="Q2500" s="12" t="s">
        <v>6551</v>
      </c>
      <c r="R2500" s="14">
        <v>0</v>
      </c>
      <c r="S2500" s="12" t="s">
        <v>6551</v>
      </c>
      <c r="T2500" s="14">
        <v>12.503407984420642</v>
      </c>
      <c r="U2500" s="12" t="s">
        <v>6551</v>
      </c>
      <c r="V2500" s="17">
        <v>0</v>
      </c>
      <c r="W2500" s="12" t="s">
        <v>6551</v>
      </c>
      <c r="X2500" s="17">
        <v>0</v>
      </c>
      <c r="Y2500" s="12" t="s">
        <v>6551</v>
      </c>
      <c r="Z2500" s="17">
        <v>61583</v>
      </c>
      <c r="AA2500" s="12" t="s">
        <v>6551</v>
      </c>
      <c r="AB2500" s="17" t="s">
        <v>6551</v>
      </c>
      <c r="AC2500" s="12" t="s">
        <v>6551</v>
      </c>
      <c r="AD2500" s="17">
        <v>0</v>
      </c>
      <c r="AE2500" s="12" t="s">
        <v>6551</v>
      </c>
      <c r="AF2500" s="17">
        <v>3081</v>
      </c>
      <c r="AG2500" s="12" t="s">
        <v>6551</v>
      </c>
      <c r="AH2500" s="17" t="s">
        <v>6551</v>
      </c>
      <c r="AI2500" s="12" t="s">
        <v>6551</v>
      </c>
      <c r="AJ2500" s="17">
        <v>0</v>
      </c>
      <c r="AK2500" s="12" t="s">
        <v>6551</v>
      </c>
      <c r="AL2500" s="17">
        <v>0</v>
      </c>
      <c r="AM2500" s="12" t="s">
        <v>6551</v>
      </c>
      <c r="AN2500" s="17">
        <v>0</v>
      </c>
      <c r="AO2500" s="12" t="s">
        <v>6551</v>
      </c>
      <c r="AP2500" s="192">
        <v>0</v>
      </c>
      <c r="AQ2500" s="12" t="s">
        <v>6551</v>
      </c>
      <c r="AR2500" s="17">
        <v>38523</v>
      </c>
      <c r="AS2500" s="12" t="s">
        <v>6551</v>
      </c>
      <c r="AT2500" s="17">
        <v>0</v>
      </c>
      <c r="AU2500" s="1" t="s">
        <v>6551</v>
      </c>
      <c r="AV2500" s="1" t="str">
        <f>IF(OR(M2500="Q",O2500="Q",Q2500="Q",S2500="Q",U2500="Q",W2500="Q",Y2500="Q",AA2500="Q",AC2500="Q",AE2500="Q",AG2500="Q",AI2500="Q",AK2500="Q",AM2500="Q",AO2500="Q",AQ2500="Q",AS2500="Q",AU2500="Q"),"Yes","No")</f>
        <v>No</v>
      </c>
    </row>
    <row r="2501" spans="1:48" x14ac:dyDescent="0.2">
      <c r="A2501" s="1" t="s">
        <v>5091</v>
      </c>
      <c r="B2501" s="1" t="s">
        <v>3300</v>
      </c>
      <c r="C2501" s="1" t="s">
        <v>106</v>
      </c>
      <c r="D2501" s="194" t="s">
        <v>5092</v>
      </c>
      <c r="E2501" s="197" t="s">
        <v>5093</v>
      </c>
      <c r="F2501" s="1" t="s">
        <v>239</v>
      </c>
      <c r="G2501" s="1" t="s">
        <v>287</v>
      </c>
      <c r="H2501" s="17">
        <v>0</v>
      </c>
      <c r="I2501" s="12">
        <v>9</v>
      </c>
      <c r="J2501" s="1" t="s">
        <v>11</v>
      </c>
      <c r="K2501" s="1" t="s">
        <v>9</v>
      </c>
      <c r="L2501" s="4">
        <v>9</v>
      </c>
      <c r="M2501" s="1" t="s">
        <v>6551</v>
      </c>
      <c r="N2501" s="12">
        <v>0</v>
      </c>
      <c r="O2501" s="12" t="s">
        <v>6551</v>
      </c>
      <c r="P2501" s="14">
        <v>11.146516653953725</v>
      </c>
      <c r="Q2501" s="12" t="s">
        <v>6551</v>
      </c>
      <c r="R2501" s="14">
        <v>0</v>
      </c>
      <c r="S2501" s="12" t="s">
        <v>6551</v>
      </c>
      <c r="T2501" s="14">
        <v>5.2789219425375036</v>
      </c>
      <c r="U2501" s="12" t="s">
        <v>6551</v>
      </c>
      <c r="V2501" s="17">
        <v>0</v>
      </c>
      <c r="W2501" s="12" t="s">
        <v>6551</v>
      </c>
      <c r="X2501" s="17">
        <v>0</v>
      </c>
      <c r="Y2501" s="12" t="s">
        <v>6551</v>
      </c>
      <c r="Z2501" s="17">
        <v>175357</v>
      </c>
      <c r="AA2501" s="12" t="s">
        <v>6551</v>
      </c>
      <c r="AB2501" s="17" t="s">
        <v>6551</v>
      </c>
      <c r="AC2501" s="12" t="s">
        <v>6551</v>
      </c>
      <c r="AD2501" s="17">
        <v>0</v>
      </c>
      <c r="AE2501" s="12" t="s">
        <v>6551</v>
      </c>
      <c r="AF2501" s="17">
        <v>15732</v>
      </c>
      <c r="AG2501" s="12" t="s">
        <v>6551</v>
      </c>
      <c r="AH2501" s="17" t="s">
        <v>6551</v>
      </c>
      <c r="AI2501" s="12" t="s">
        <v>6551</v>
      </c>
      <c r="AJ2501" s="17">
        <v>0</v>
      </c>
      <c r="AK2501" s="12" t="s">
        <v>6551</v>
      </c>
      <c r="AL2501" s="17">
        <v>0</v>
      </c>
      <c r="AM2501" s="12" t="s">
        <v>6551</v>
      </c>
      <c r="AN2501" s="17">
        <v>0</v>
      </c>
      <c r="AO2501" s="12" t="s">
        <v>6551</v>
      </c>
      <c r="AP2501" s="192">
        <v>0</v>
      </c>
      <c r="AQ2501" s="12" t="s">
        <v>6551</v>
      </c>
      <c r="AR2501" s="17">
        <v>83048</v>
      </c>
      <c r="AS2501" s="12" t="s">
        <v>6551</v>
      </c>
      <c r="AT2501" s="17">
        <v>0</v>
      </c>
      <c r="AU2501" s="1" t="s">
        <v>6551</v>
      </c>
      <c r="AV2501" s="1" t="str">
        <f>IF(OR(M2501="Q",O2501="Q",Q2501="Q",S2501="Q",U2501="Q",W2501="Q",Y2501="Q",AA2501="Q",AC2501="Q",AE2501="Q",AG2501="Q",AI2501="Q",AK2501="Q",AM2501="Q",AO2501="Q",AQ2501="Q",AS2501="Q",AU2501="Q"),"Yes","No")</f>
        <v>No</v>
      </c>
    </row>
    <row r="2502" spans="1:48" x14ac:dyDescent="0.2">
      <c r="A2502" s="1" t="s">
        <v>5362</v>
      </c>
      <c r="B2502" s="1" t="s">
        <v>1810</v>
      </c>
      <c r="C2502" s="1" t="s">
        <v>106</v>
      </c>
      <c r="D2502" s="194" t="s">
        <v>5363</v>
      </c>
      <c r="E2502" s="197" t="s">
        <v>5364</v>
      </c>
      <c r="F2502" s="1" t="s">
        <v>305</v>
      </c>
      <c r="G2502" s="1" t="s">
        <v>287</v>
      </c>
      <c r="H2502" s="17">
        <v>0</v>
      </c>
      <c r="I2502" s="12">
        <v>9</v>
      </c>
      <c r="J2502" s="1" t="s">
        <v>11</v>
      </c>
      <c r="K2502" s="1" t="s">
        <v>9</v>
      </c>
      <c r="L2502" s="4">
        <v>9</v>
      </c>
      <c r="M2502" s="1" t="s">
        <v>6551</v>
      </c>
      <c r="N2502" s="12">
        <v>0</v>
      </c>
      <c r="O2502" s="12" t="s">
        <v>6551</v>
      </c>
      <c r="P2502" s="14">
        <v>13.611739614243323</v>
      </c>
      <c r="Q2502" s="12" t="s">
        <v>6551</v>
      </c>
      <c r="R2502" s="14">
        <v>0</v>
      </c>
      <c r="S2502" s="12" t="s">
        <v>6551</v>
      </c>
      <c r="T2502" s="14">
        <v>4.4285979228486649</v>
      </c>
      <c r="U2502" s="12" t="s">
        <v>6551</v>
      </c>
      <c r="V2502" s="17">
        <v>0</v>
      </c>
      <c r="W2502" s="12" t="s">
        <v>6551</v>
      </c>
      <c r="X2502" s="17">
        <v>0</v>
      </c>
      <c r="Y2502" s="12" t="s">
        <v>6551</v>
      </c>
      <c r="Z2502" s="17">
        <v>146789</v>
      </c>
      <c r="AA2502" s="12" t="s">
        <v>6551</v>
      </c>
      <c r="AB2502" s="17" t="s">
        <v>6551</v>
      </c>
      <c r="AC2502" s="12" t="s">
        <v>6551</v>
      </c>
      <c r="AD2502" s="17">
        <v>0</v>
      </c>
      <c r="AE2502" s="12" t="s">
        <v>6551</v>
      </c>
      <c r="AF2502" s="17">
        <v>10784</v>
      </c>
      <c r="AG2502" s="12" t="s">
        <v>6551</v>
      </c>
      <c r="AH2502" s="17" t="s">
        <v>6551</v>
      </c>
      <c r="AI2502" s="12" t="s">
        <v>6551</v>
      </c>
      <c r="AJ2502" s="17">
        <v>0</v>
      </c>
      <c r="AK2502" s="12" t="s">
        <v>6551</v>
      </c>
      <c r="AL2502" s="17">
        <v>0</v>
      </c>
      <c r="AM2502" s="12" t="s">
        <v>6551</v>
      </c>
      <c r="AN2502" s="17">
        <v>0</v>
      </c>
      <c r="AO2502" s="12" t="s">
        <v>6551</v>
      </c>
      <c r="AP2502" s="192">
        <v>0</v>
      </c>
      <c r="AQ2502" s="12" t="s">
        <v>6551</v>
      </c>
      <c r="AR2502" s="17">
        <v>47758</v>
      </c>
      <c r="AS2502" s="12" t="s">
        <v>6551</v>
      </c>
      <c r="AT2502" s="17">
        <v>0</v>
      </c>
      <c r="AU2502" s="1" t="s">
        <v>6551</v>
      </c>
      <c r="AV2502" s="1" t="str">
        <f>IF(OR(M2502="Q",O2502="Q",Q2502="Q",S2502="Q",U2502="Q",W2502="Q",Y2502="Q",AA2502="Q",AC2502="Q",AE2502="Q",AG2502="Q",AI2502="Q",AK2502="Q",AM2502="Q",AO2502="Q",AQ2502="Q",AS2502="Q",AU2502="Q"),"Yes","No")</f>
        <v>No</v>
      </c>
    </row>
    <row r="2503" spans="1:48" x14ac:dyDescent="0.2">
      <c r="A2503" s="1" t="s">
        <v>5453</v>
      </c>
      <c r="B2503" s="1" t="s">
        <v>5454</v>
      </c>
      <c r="C2503" s="1" t="s">
        <v>201</v>
      </c>
      <c r="D2503" s="194" t="s">
        <v>5455</v>
      </c>
      <c r="E2503" s="197" t="s">
        <v>5456</v>
      </c>
      <c r="F2503" s="1" t="s">
        <v>305</v>
      </c>
      <c r="G2503" s="1" t="s">
        <v>287</v>
      </c>
      <c r="H2503" s="17">
        <v>0</v>
      </c>
      <c r="I2503" s="12">
        <v>9</v>
      </c>
      <c r="J2503" s="1" t="s">
        <v>11</v>
      </c>
      <c r="K2503" s="1" t="s">
        <v>9</v>
      </c>
      <c r="L2503" s="4">
        <v>9</v>
      </c>
      <c r="M2503" s="1" t="s">
        <v>6551</v>
      </c>
      <c r="N2503" s="12">
        <v>0</v>
      </c>
      <c r="O2503" s="12" t="s">
        <v>6551</v>
      </c>
      <c r="P2503" s="14">
        <v>7.8057360311861892</v>
      </c>
      <c r="Q2503" s="12" t="s">
        <v>6551</v>
      </c>
      <c r="R2503" s="14">
        <v>0</v>
      </c>
      <c r="S2503" s="12" t="s">
        <v>6551</v>
      </c>
      <c r="T2503" s="14">
        <v>4.7670317430852052</v>
      </c>
      <c r="U2503" s="12" t="s">
        <v>6551</v>
      </c>
      <c r="V2503" s="17">
        <v>0</v>
      </c>
      <c r="W2503" s="12" t="s">
        <v>6551</v>
      </c>
      <c r="X2503" s="17">
        <v>0</v>
      </c>
      <c r="Y2503" s="12" t="s">
        <v>6551</v>
      </c>
      <c r="Z2503" s="17">
        <v>84099</v>
      </c>
      <c r="AA2503" s="12" t="s">
        <v>6551</v>
      </c>
      <c r="AB2503" s="17" t="s">
        <v>6551</v>
      </c>
      <c r="AC2503" s="12" t="s">
        <v>6551</v>
      </c>
      <c r="AD2503" s="17">
        <v>0</v>
      </c>
      <c r="AE2503" s="12" t="s">
        <v>6551</v>
      </c>
      <c r="AF2503" s="17">
        <v>10774</v>
      </c>
      <c r="AG2503" s="12" t="s">
        <v>6551</v>
      </c>
      <c r="AH2503" s="17" t="s">
        <v>6551</v>
      </c>
      <c r="AI2503" s="12" t="s">
        <v>6551</v>
      </c>
      <c r="AJ2503" s="17">
        <v>0</v>
      </c>
      <c r="AK2503" s="12" t="s">
        <v>6551</v>
      </c>
      <c r="AL2503" s="17">
        <v>0</v>
      </c>
      <c r="AM2503" s="12" t="s">
        <v>6551</v>
      </c>
      <c r="AN2503" s="17">
        <v>0</v>
      </c>
      <c r="AO2503" s="12" t="s">
        <v>6551</v>
      </c>
      <c r="AP2503" s="192">
        <v>0</v>
      </c>
      <c r="AQ2503" s="12" t="s">
        <v>6551</v>
      </c>
      <c r="AR2503" s="17">
        <v>51360</v>
      </c>
      <c r="AS2503" s="12" t="s">
        <v>6551</v>
      </c>
      <c r="AT2503" s="17">
        <v>0</v>
      </c>
      <c r="AU2503" s="1" t="s">
        <v>6551</v>
      </c>
      <c r="AV2503" s="1" t="str">
        <f>IF(OR(M2503="Q",O2503="Q",Q2503="Q",S2503="Q",U2503="Q",W2503="Q",Y2503="Q",AA2503="Q",AC2503="Q",AE2503="Q",AG2503="Q",AI2503="Q",AK2503="Q",AM2503="Q",AO2503="Q",AQ2503="Q",AS2503="Q",AU2503="Q"),"Yes","No")</f>
        <v>No</v>
      </c>
    </row>
    <row r="2504" spans="1:48" x14ac:dyDescent="0.2">
      <c r="A2504" s="1" t="s">
        <v>5589</v>
      </c>
      <c r="B2504" s="1" t="s">
        <v>3289</v>
      </c>
      <c r="C2504" s="1" t="s">
        <v>26</v>
      </c>
      <c r="D2504" s="194" t="s">
        <v>5590</v>
      </c>
      <c r="E2504" s="197" t="s">
        <v>5591</v>
      </c>
      <c r="F2504" s="1" t="s">
        <v>239</v>
      </c>
      <c r="G2504" s="1" t="s">
        <v>287</v>
      </c>
      <c r="H2504" s="17">
        <v>0</v>
      </c>
      <c r="I2504" s="12">
        <v>9</v>
      </c>
      <c r="J2504" s="1" t="s">
        <v>11</v>
      </c>
      <c r="K2504" s="1" t="s">
        <v>9</v>
      </c>
      <c r="L2504" s="4">
        <v>9</v>
      </c>
      <c r="M2504" s="1" t="s">
        <v>6551</v>
      </c>
      <c r="N2504" s="12">
        <v>0</v>
      </c>
      <c r="O2504" s="12" t="s">
        <v>6551</v>
      </c>
      <c r="P2504" s="14">
        <v>12.311527624647802</v>
      </c>
      <c r="Q2504" s="12" t="s">
        <v>6551</v>
      </c>
      <c r="R2504" s="14">
        <v>0</v>
      </c>
      <c r="S2504" s="12" t="s">
        <v>6551</v>
      </c>
      <c r="T2504" s="14">
        <v>7.0213156927600151</v>
      </c>
      <c r="U2504" s="12" t="s">
        <v>6551</v>
      </c>
      <c r="V2504" s="17">
        <v>0</v>
      </c>
      <c r="W2504" s="12" t="s">
        <v>6551</v>
      </c>
      <c r="X2504" s="17">
        <v>0</v>
      </c>
      <c r="Y2504" s="12" t="s">
        <v>6551</v>
      </c>
      <c r="Z2504" s="17">
        <v>100499</v>
      </c>
      <c r="AA2504" s="12" t="s">
        <v>6551</v>
      </c>
      <c r="AB2504" s="17" t="s">
        <v>6551</v>
      </c>
      <c r="AC2504" s="12" t="s">
        <v>6551</v>
      </c>
      <c r="AD2504" s="17">
        <v>0</v>
      </c>
      <c r="AE2504" s="12" t="s">
        <v>6551</v>
      </c>
      <c r="AF2504" s="17">
        <v>8163</v>
      </c>
      <c r="AG2504" s="12" t="s">
        <v>6551</v>
      </c>
      <c r="AH2504" s="17" t="s">
        <v>6551</v>
      </c>
      <c r="AI2504" s="12" t="s">
        <v>6551</v>
      </c>
      <c r="AJ2504" s="17">
        <v>0</v>
      </c>
      <c r="AK2504" s="12" t="s">
        <v>6551</v>
      </c>
      <c r="AL2504" s="17">
        <v>0</v>
      </c>
      <c r="AM2504" s="12" t="s">
        <v>6551</v>
      </c>
      <c r="AN2504" s="17">
        <v>0</v>
      </c>
      <c r="AO2504" s="12" t="s">
        <v>6551</v>
      </c>
      <c r="AP2504" s="192">
        <v>0</v>
      </c>
      <c r="AQ2504" s="12" t="s">
        <v>6551</v>
      </c>
      <c r="AR2504" s="17">
        <v>57315</v>
      </c>
      <c r="AS2504" s="12" t="s">
        <v>6551</v>
      </c>
      <c r="AT2504" s="17">
        <v>0</v>
      </c>
      <c r="AU2504" s="1" t="s">
        <v>6551</v>
      </c>
      <c r="AV2504" s="1" t="str">
        <f>IF(OR(M2504="Q",O2504="Q",Q2504="Q",S2504="Q",U2504="Q",W2504="Q",Y2504="Q",AA2504="Q",AC2504="Q",AE2504="Q",AG2504="Q",AI2504="Q",AK2504="Q",AM2504="Q",AO2504="Q",AQ2504="Q",AS2504="Q",AU2504="Q"),"Yes","No")</f>
        <v>No</v>
      </c>
    </row>
    <row r="2505" spans="1:48" x14ac:dyDescent="0.2">
      <c r="A2505" s="1" t="s">
        <v>1559</v>
      </c>
      <c r="B2505" s="1" t="s">
        <v>995</v>
      </c>
      <c r="C2505" s="1" t="s">
        <v>83</v>
      </c>
      <c r="D2505" s="194">
        <v>1123</v>
      </c>
      <c r="E2505" s="197">
        <v>10123</v>
      </c>
      <c r="F2505" s="1" t="s">
        <v>242</v>
      </c>
      <c r="G2505" s="1" t="s">
        <v>6120</v>
      </c>
      <c r="H2505" s="17">
        <v>4181019</v>
      </c>
      <c r="I2505" s="12">
        <v>9</v>
      </c>
      <c r="J2505" s="1" t="s">
        <v>11</v>
      </c>
      <c r="K2505" s="1" t="s">
        <v>13</v>
      </c>
      <c r="L2505" s="4">
        <v>8</v>
      </c>
      <c r="M2505" s="1" t="s">
        <v>6551</v>
      </c>
      <c r="N2505" s="12">
        <v>0</v>
      </c>
      <c r="O2505" s="12" t="s">
        <v>6551</v>
      </c>
      <c r="P2505" s="14">
        <v>19.203936688311689</v>
      </c>
      <c r="Q2505" s="12" t="s">
        <v>6551</v>
      </c>
      <c r="R2505" s="14">
        <v>0</v>
      </c>
      <c r="S2505" s="12" t="s">
        <v>6551</v>
      </c>
      <c r="T2505" s="14">
        <v>2.3100649350649349</v>
      </c>
      <c r="U2505" s="12" t="s">
        <v>6551</v>
      </c>
      <c r="V2505" s="17">
        <v>0</v>
      </c>
      <c r="W2505" s="12" t="s">
        <v>6551</v>
      </c>
      <c r="X2505" s="17">
        <v>0</v>
      </c>
      <c r="Y2505" s="12" t="s">
        <v>6551</v>
      </c>
      <c r="Z2505" s="17">
        <v>94637</v>
      </c>
      <c r="AA2505" s="12" t="s">
        <v>6551</v>
      </c>
      <c r="AB2505" s="17" t="s">
        <v>6551</v>
      </c>
      <c r="AC2505" s="12" t="s">
        <v>6551</v>
      </c>
      <c r="AD2505" s="17">
        <v>0</v>
      </c>
      <c r="AE2505" s="12" t="s">
        <v>6551</v>
      </c>
      <c r="AF2505" s="17">
        <v>4928</v>
      </c>
      <c r="AG2505" s="12" t="s">
        <v>6551</v>
      </c>
      <c r="AH2505" s="17" t="s">
        <v>6551</v>
      </c>
      <c r="AI2505" s="12" t="s">
        <v>6551</v>
      </c>
      <c r="AJ2505" s="17">
        <v>0</v>
      </c>
      <c r="AK2505" s="12" t="s">
        <v>6551</v>
      </c>
      <c r="AL2505" s="17">
        <v>0</v>
      </c>
      <c r="AM2505" s="12" t="s">
        <v>6551</v>
      </c>
      <c r="AN2505" s="17">
        <v>0</v>
      </c>
      <c r="AO2505" s="12" t="s">
        <v>6551</v>
      </c>
      <c r="AP2505" s="192">
        <v>0</v>
      </c>
      <c r="AQ2505" s="12" t="s">
        <v>6551</v>
      </c>
      <c r="AR2505" s="17">
        <v>11384</v>
      </c>
      <c r="AS2505" s="12" t="s">
        <v>6551</v>
      </c>
      <c r="AT2505" s="17">
        <v>0</v>
      </c>
      <c r="AU2505" s="1" t="s">
        <v>6551</v>
      </c>
      <c r="AV2505" s="1" t="str">
        <f>IF(OR(M2505="Q",O2505="Q",Q2505="Q",S2505="Q",U2505="Q",W2505="Q",Y2505="Q",AA2505="Q",AC2505="Q",AE2505="Q",AG2505="Q",AI2505="Q",AK2505="Q",AM2505="Q",AO2505="Q",AQ2505="Q",AS2505="Q",AU2505="Q"),"Yes","No")</f>
        <v>No</v>
      </c>
    </row>
    <row r="2506" spans="1:48" x14ac:dyDescent="0.2">
      <c r="A2506" s="1" t="s">
        <v>1272</v>
      </c>
      <c r="B2506" s="1" t="s">
        <v>1273</v>
      </c>
      <c r="C2506" s="1" t="s">
        <v>90</v>
      </c>
      <c r="D2506" s="194">
        <v>6100</v>
      </c>
      <c r="E2506" s="197">
        <v>60100</v>
      </c>
      <c r="F2506" s="1" t="s">
        <v>239</v>
      </c>
      <c r="G2506" s="1" t="s">
        <v>6120</v>
      </c>
      <c r="H2506" s="17">
        <v>53049</v>
      </c>
      <c r="I2506" s="12">
        <v>9</v>
      </c>
      <c r="J2506" s="1" t="s">
        <v>12</v>
      </c>
      <c r="K2506" s="1" t="s">
        <v>13</v>
      </c>
      <c r="L2506" s="4">
        <v>8</v>
      </c>
      <c r="M2506" s="1" t="s">
        <v>6551</v>
      </c>
      <c r="N2506" s="12">
        <v>0</v>
      </c>
      <c r="O2506" s="12" t="s">
        <v>6551</v>
      </c>
      <c r="P2506" s="14">
        <v>13.343968700060616</v>
      </c>
      <c r="Q2506" s="12" t="s">
        <v>6551</v>
      </c>
      <c r="R2506" s="14">
        <v>0</v>
      </c>
      <c r="S2506" s="12" t="s">
        <v>6551</v>
      </c>
      <c r="T2506" s="14">
        <v>7.2330963795668701</v>
      </c>
      <c r="U2506" s="12" t="s">
        <v>6551</v>
      </c>
      <c r="V2506" s="17">
        <v>0</v>
      </c>
      <c r="W2506" s="12" t="s">
        <v>6551</v>
      </c>
      <c r="X2506" s="17">
        <v>0</v>
      </c>
      <c r="Y2506" s="12" t="s">
        <v>6551</v>
      </c>
      <c r="Z2506" s="17">
        <v>242153</v>
      </c>
      <c r="AA2506" s="12" t="s">
        <v>6551</v>
      </c>
      <c r="AB2506" s="17" t="s">
        <v>6551</v>
      </c>
      <c r="AC2506" s="12" t="s">
        <v>6551</v>
      </c>
      <c r="AD2506" s="17">
        <v>0</v>
      </c>
      <c r="AE2506" s="12" t="s">
        <v>6551</v>
      </c>
      <c r="AF2506" s="17">
        <v>18147</v>
      </c>
      <c r="AG2506" s="12" t="s">
        <v>6551</v>
      </c>
      <c r="AH2506" s="17" t="s">
        <v>6551</v>
      </c>
      <c r="AI2506" s="12" t="s">
        <v>6551</v>
      </c>
      <c r="AJ2506" s="17">
        <v>0</v>
      </c>
      <c r="AK2506" s="12" t="s">
        <v>6551</v>
      </c>
      <c r="AL2506" s="17">
        <v>0</v>
      </c>
      <c r="AM2506" s="12" t="s">
        <v>6551</v>
      </c>
      <c r="AN2506" s="17">
        <v>0</v>
      </c>
      <c r="AO2506" s="12" t="s">
        <v>6551</v>
      </c>
      <c r="AP2506" s="192">
        <v>0</v>
      </c>
      <c r="AQ2506" s="12" t="s">
        <v>6551</v>
      </c>
      <c r="AR2506" s="17">
        <v>131259</v>
      </c>
      <c r="AS2506" s="12" t="s">
        <v>6551</v>
      </c>
      <c r="AT2506" s="17">
        <v>0</v>
      </c>
      <c r="AU2506" s="1" t="s">
        <v>6551</v>
      </c>
      <c r="AV2506" s="1" t="str">
        <f>IF(OR(M2506="Q",O2506="Q",Q2506="Q",S2506="Q",U2506="Q",W2506="Q",Y2506="Q",AA2506="Q",AC2506="Q",AE2506="Q",AG2506="Q",AI2506="Q",AK2506="Q",AM2506="Q",AO2506="Q",AQ2506="Q",AS2506="Q",AU2506="Q"),"Yes","No")</f>
        <v>No</v>
      </c>
    </row>
    <row r="2507" spans="1:48" x14ac:dyDescent="0.2">
      <c r="A2507" s="1" t="s">
        <v>6400</v>
      </c>
      <c r="B2507" s="1" t="s">
        <v>1314</v>
      </c>
      <c r="C2507" s="1" t="s">
        <v>98</v>
      </c>
      <c r="D2507" s="194" t="s">
        <v>6399</v>
      </c>
      <c r="E2507" s="197">
        <v>66140</v>
      </c>
      <c r="F2507" s="1" t="s">
        <v>166</v>
      </c>
      <c r="G2507" s="1" t="s">
        <v>6120</v>
      </c>
      <c r="H2507" s="17">
        <v>0</v>
      </c>
      <c r="I2507" s="12">
        <v>9</v>
      </c>
      <c r="J2507" s="1" t="s">
        <v>11</v>
      </c>
      <c r="K2507" s="1" t="s">
        <v>13</v>
      </c>
      <c r="L2507" s="4">
        <v>8</v>
      </c>
      <c r="M2507" s="1" t="s">
        <v>6551</v>
      </c>
      <c r="N2507" s="12">
        <v>0</v>
      </c>
      <c r="O2507" s="12" t="s">
        <v>6551</v>
      </c>
      <c r="P2507" s="14">
        <v>18.085740093655662</v>
      </c>
      <c r="Q2507" s="12" t="s">
        <v>123</v>
      </c>
      <c r="R2507" s="14">
        <v>0</v>
      </c>
      <c r="S2507" s="12" t="s">
        <v>6551</v>
      </c>
      <c r="T2507" s="14">
        <v>2.5591290498942212</v>
      </c>
      <c r="U2507" s="12" t="s">
        <v>123</v>
      </c>
      <c r="V2507" s="17">
        <v>0</v>
      </c>
      <c r="W2507" s="12" t="s">
        <v>6551</v>
      </c>
      <c r="X2507" s="17">
        <v>0</v>
      </c>
      <c r="Y2507" s="12" t="s">
        <v>6551</v>
      </c>
      <c r="Z2507" s="17">
        <v>760849</v>
      </c>
      <c r="AA2507" s="12" t="s">
        <v>123</v>
      </c>
      <c r="AB2507" s="17" t="s">
        <v>6551</v>
      </c>
      <c r="AC2507" s="12" t="s">
        <v>6551</v>
      </c>
      <c r="AD2507" s="17">
        <v>0</v>
      </c>
      <c r="AE2507" s="12" t="s">
        <v>6551</v>
      </c>
      <c r="AF2507" s="17">
        <v>42069</v>
      </c>
      <c r="AG2507" s="12" t="s">
        <v>123</v>
      </c>
      <c r="AH2507" s="17" t="s">
        <v>6551</v>
      </c>
      <c r="AI2507" s="12" t="s">
        <v>6551</v>
      </c>
      <c r="AJ2507" s="17">
        <v>0</v>
      </c>
      <c r="AK2507" s="12" t="s">
        <v>6551</v>
      </c>
      <c r="AL2507" s="17">
        <v>0</v>
      </c>
      <c r="AM2507" s="12" t="s">
        <v>6551</v>
      </c>
      <c r="AN2507" s="17">
        <v>0</v>
      </c>
      <c r="AO2507" s="12" t="s">
        <v>6551</v>
      </c>
      <c r="AP2507" s="192">
        <v>0</v>
      </c>
      <c r="AQ2507" s="12" t="s">
        <v>6551</v>
      </c>
      <c r="AR2507" s="17">
        <v>107660</v>
      </c>
      <c r="AS2507" s="12" t="s">
        <v>6551</v>
      </c>
      <c r="AT2507" s="17">
        <v>0</v>
      </c>
      <c r="AU2507" s="1" t="s">
        <v>6551</v>
      </c>
      <c r="AV2507" s="1" t="str">
        <f>IF(OR(M2507="Q",O2507="Q",Q2507="Q",S2507="Q",U2507="Q",W2507="Q",Y2507="Q",AA2507="Q",AC2507="Q",AE2507="Q",AG2507="Q",AI2507="Q",AK2507="Q",AM2507="Q",AO2507="Q",AQ2507="Q",AS2507="Q",AU2507="Q"),"Yes","No")</f>
        <v>No</v>
      </c>
    </row>
    <row r="2508" spans="1:48" x14ac:dyDescent="0.2">
      <c r="A2508" s="1" t="s">
        <v>5935</v>
      </c>
      <c r="B2508" s="1" t="s">
        <v>5936</v>
      </c>
      <c r="C2508" s="1" t="s">
        <v>99</v>
      </c>
      <c r="D2508" s="194" t="s">
        <v>5937</v>
      </c>
      <c r="E2508" s="197" t="s">
        <v>5938</v>
      </c>
      <c r="F2508" s="1" t="s">
        <v>239</v>
      </c>
      <c r="G2508" s="1" t="s">
        <v>287</v>
      </c>
      <c r="H2508" s="17">
        <v>0</v>
      </c>
      <c r="I2508" s="12">
        <v>9</v>
      </c>
      <c r="J2508" s="1" t="s">
        <v>11</v>
      </c>
      <c r="K2508" s="1" t="s">
        <v>9</v>
      </c>
      <c r="L2508" s="4">
        <v>8</v>
      </c>
      <c r="M2508" s="1" t="s">
        <v>6551</v>
      </c>
      <c r="N2508" s="12">
        <v>0</v>
      </c>
      <c r="O2508" s="12" t="s">
        <v>6551</v>
      </c>
      <c r="P2508" s="14">
        <v>9.8362131905573129</v>
      </c>
      <c r="Q2508" s="12" t="s">
        <v>6551</v>
      </c>
      <c r="R2508" s="14">
        <v>0</v>
      </c>
      <c r="S2508" s="12" t="s">
        <v>6551</v>
      </c>
      <c r="T2508" s="14">
        <v>1.0367486006327573</v>
      </c>
      <c r="U2508" s="12" t="s">
        <v>6551</v>
      </c>
      <c r="V2508" s="17">
        <v>0</v>
      </c>
      <c r="W2508" s="12" t="s">
        <v>6551</v>
      </c>
      <c r="X2508" s="17">
        <v>0</v>
      </c>
      <c r="Y2508" s="12" t="s">
        <v>6551</v>
      </c>
      <c r="Z2508" s="17">
        <v>80834</v>
      </c>
      <c r="AA2508" s="12" t="s">
        <v>6551</v>
      </c>
      <c r="AB2508" s="17" t="s">
        <v>6551</v>
      </c>
      <c r="AC2508" s="12" t="s">
        <v>6551</v>
      </c>
      <c r="AD2508" s="17">
        <v>0</v>
      </c>
      <c r="AE2508" s="12" t="s">
        <v>6551</v>
      </c>
      <c r="AF2508" s="17">
        <v>8218</v>
      </c>
      <c r="AG2508" s="12" t="s">
        <v>6551</v>
      </c>
      <c r="AH2508" s="17" t="s">
        <v>6551</v>
      </c>
      <c r="AI2508" s="12" t="s">
        <v>6551</v>
      </c>
      <c r="AJ2508" s="17">
        <v>0</v>
      </c>
      <c r="AK2508" s="12" t="s">
        <v>6551</v>
      </c>
      <c r="AL2508" s="17">
        <v>0</v>
      </c>
      <c r="AM2508" s="12" t="s">
        <v>6551</v>
      </c>
      <c r="AN2508" s="17">
        <v>0</v>
      </c>
      <c r="AO2508" s="12" t="s">
        <v>6551</v>
      </c>
      <c r="AP2508" s="192">
        <v>0</v>
      </c>
      <c r="AQ2508" s="12" t="s">
        <v>6551</v>
      </c>
      <c r="AR2508" s="17">
        <v>8520</v>
      </c>
      <c r="AS2508" s="12" t="s">
        <v>6551</v>
      </c>
      <c r="AT2508" s="17">
        <v>0</v>
      </c>
      <c r="AU2508" s="1" t="s">
        <v>6551</v>
      </c>
      <c r="AV2508" s="1" t="str">
        <f>IF(OR(M2508="Q",O2508="Q",Q2508="Q",S2508="Q",U2508="Q",W2508="Q",Y2508="Q",AA2508="Q",AC2508="Q",AE2508="Q",AG2508="Q",AI2508="Q",AK2508="Q",AM2508="Q",AO2508="Q",AQ2508="Q",AS2508="Q",AU2508="Q"),"Yes","No")</f>
        <v>No</v>
      </c>
    </row>
    <row r="2509" spans="1:48" x14ac:dyDescent="0.2">
      <c r="A2509" s="1" t="s">
        <v>2817</v>
      </c>
      <c r="B2509" s="1" t="s">
        <v>2818</v>
      </c>
      <c r="C2509" s="1" t="s">
        <v>79</v>
      </c>
      <c r="D2509" s="194" t="s">
        <v>2819</v>
      </c>
      <c r="E2509" s="197" t="s">
        <v>2820</v>
      </c>
      <c r="F2509" s="1" t="s">
        <v>239</v>
      </c>
      <c r="G2509" s="1" t="s">
        <v>287</v>
      </c>
      <c r="H2509" s="17">
        <v>0</v>
      </c>
      <c r="I2509" s="12">
        <v>9</v>
      </c>
      <c r="J2509" s="1" t="s">
        <v>11</v>
      </c>
      <c r="K2509" s="1" t="s">
        <v>9</v>
      </c>
      <c r="L2509" s="4">
        <v>8</v>
      </c>
      <c r="M2509" s="1" t="s">
        <v>6551</v>
      </c>
      <c r="N2509" s="12">
        <v>0</v>
      </c>
      <c r="O2509" s="12" t="s">
        <v>6551</v>
      </c>
      <c r="P2509" s="14">
        <v>24.413147056448356</v>
      </c>
      <c r="Q2509" s="12" t="s">
        <v>6551</v>
      </c>
      <c r="R2509" s="14">
        <v>0</v>
      </c>
      <c r="S2509" s="12" t="s">
        <v>6551</v>
      </c>
      <c r="T2509" s="14">
        <v>2.7592667366550918</v>
      </c>
      <c r="U2509" s="12" t="s">
        <v>6551</v>
      </c>
      <c r="V2509" s="17">
        <v>0</v>
      </c>
      <c r="W2509" s="12" t="s">
        <v>6551</v>
      </c>
      <c r="X2509" s="17">
        <v>0</v>
      </c>
      <c r="Y2509" s="12" t="s">
        <v>6551</v>
      </c>
      <c r="Z2509" s="17">
        <v>302308</v>
      </c>
      <c r="AA2509" s="12" t="s">
        <v>6551</v>
      </c>
      <c r="AB2509" s="17" t="s">
        <v>6551</v>
      </c>
      <c r="AC2509" s="12" t="s">
        <v>6551</v>
      </c>
      <c r="AD2509" s="17">
        <v>0</v>
      </c>
      <c r="AE2509" s="12" t="s">
        <v>6551</v>
      </c>
      <c r="AF2509" s="17">
        <v>12383</v>
      </c>
      <c r="AG2509" s="12" t="s">
        <v>6551</v>
      </c>
      <c r="AH2509" s="17" t="s">
        <v>6551</v>
      </c>
      <c r="AI2509" s="12" t="s">
        <v>6551</v>
      </c>
      <c r="AJ2509" s="17">
        <v>0</v>
      </c>
      <c r="AK2509" s="12" t="s">
        <v>6551</v>
      </c>
      <c r="AL2509" s="17">
        <v>0</v>
      </c>
      <c r="AM2509" s="12" t="s">
        <v>6551</v>
      </c>
      <c r="AN2509" s="17">
        <v>0</v>
      </c>
      <c r="AO2509" s="12" t="s">
        <v>6551</v>
      </c>
      <c r="AP2509" s="192">
        <v>0</v>
      </c>
      <c r="AQ2509" s="12" t="s">
        <v>6551</v>
      </c>
      <c r="AR2509" s="17">
        <v>34168</v>
      </c>
      <c r="AS2509" s="12" t="s">
        <v>6551</v>
      </c>
      <c r="AT2509" s="17">
        <v>0</v>
      </c>
      <c r="AU2509" s="1" t="s">
        <v>6551</v>
      </c>
      <c r="AV2509" s="1" t="str">
        <f>IF(OR(M2509="Q",O2509="Q",Q2509="Q",S2509="Q",U2509="Q",W2509="Q",Y2509="Q",AA2509="Q",AC2509="Q",AE2509="Q",AG2509="Q",AI2509="Q",AK2509="Q",AM2509="Q",AO2509="Q",AQ2509="Q",AS2509="Q",AU2509="Q"),"Yes","No")</f>
        <v>No</v>
      </c>
    </row>
    <row r="2510" spans="1:48" x14ac:dyDescent="0.2">
      <c r="A2510" s="1" t="s">
        <v>5713</v>
      </c>
      <c r="B2510" s="1" t="s">
        <v>1732</v>
      </c>
      <c r="C2510" s="1" t="s">
        <v>91</v>
      </c>
      <c r="D2510" s="194" t="s">
        <v>5714</v>
      </c>
      <c r="E2510" s="197" t="s">
        <v>5715</v>
      </c>
      <c r="F2510" s="1" t="s">
        <v>239</v>
      </c>
      <c r="G2510" s="1" t="s">
        <v>287</v>
      </c>
      <c r="H2510" s="17">
        <v>0</v>
      </c>
      <c r="I2510" s="12">
        <v>9</v>
      </c>
      <c r="J2510" s="1" t="s">
        <v>11</v>
      </c>
      <c r="K2510" s="1" t="s">
        <v>9</v>
      </c>
      <c r="L2510" s="4">
        <v>8</v>
      </c>
      <c r="M2510" s="1" t="s">
        <v>6551</v>
      </c>
      <c r="N2510" s="12">
        <v>0</v>
      </c>
      <c r="O2510" s="12" t="s">
        <v>6551</v>
      </c>
      <c r="P2510" s="14">
        <v>12.227179697093737</v>
      </c>
      <c r="Q2510" s="12" t="s">
        <v>6551</v>
      </c>
      <c r="R2510" s="14">
        <v>0</v>
      </c>
      <c r="S2510" s="12" t="s">
        <v>6551</v>
      </c>
      <c r="T2510" s="14">
        <v>3.1365124846500203</v>
      </c>
      <c r="U2510" s="12" t="s">
        <v>6551</v>
      </c>
      <c r="V2510" s="17">
        <v>0</v>
      </c>
      <c r="W2510" s="12" t="s">
        <v>6551</v>
      </c>
      <c r="X2510" s="17">
        <v>0</v>
      </c>
      <c r="Y2510" s="12" t="s">
        <v>6551</v>
      </c>
      <c r="Z2510" s="17">
        <v>59742</v>
      </c>
      <c r="AA2510" s="12" t="s">
        <v>6551</v>
      </c>
      <c r="AB2510" s="17" t="s">
        <v>6551</v>
      </c>
      <c r="AC2510" s="12" t="s">
        <v>6551</v>
      </c>
      <c r="AD2510" s="17">
        <v>0</v>
      </c>
      <c r="AE2510" s="12" t="s">
        <v>6551</v>
      </c>
      <c r="AF2510" s="17">
        <v>4886</v>
      </c>
      <c r="AG2510" s="12" t="s">
        <v>6551</v>
      </c>
      <c r="AH2510" s="17" t="s">
        <v>6551</v>
      </c>
      <c r="AI2510" s="12" t="s">
        <v>6551</v>
      </c>
      <c r="AJ2510" s="17">
        <v>0</v>
      </c>
      <c r="AK2510" s="12" t="s">
        <v>6551</v>
      </c>
      <c r="AL2510" s="17">
        <v>0</v>
      </c>
      <c r="AM2510" s="12" t="s">
        <v>6551</v>
      </c>
      <c r="AN2510" s="17">
        <v>0</v>
      </c>
      <c r="AO2510" s="12" t="s">
        <v>6551</v>
      </c>
      <c r="AP2510" s="192">
        <v>0</v>
      </c>
      <c r="AQ2510" s="12" t="s">
        <v>6551</v>
      </c>
      <c r="AR2510" s="17">
        <v>15325</v>
      </c>
      <c r="AS2510" s="12" t="s">
        <v>6551</v>
      </c>
      <c r="AT2510" s="17">
        <v>0</v>
      </c>
      <c r="AU2510" s="1" t="s">
        <v>6551</v>
      </c>
      <c r="AV2510" s="1" t="str">
        <f>IF(OR(M2510="Q",O2510="Q",Q2510="Q",S2510="Q",U2510="Q",W2510="Q",Y2510="Q",AA2510="Q",AC2510="Q",AE2510="Q",AG2510="Q",AI2510="Q",AK2510="Q",AM2510="Q",AO2510="Q",AQ2510="Q",AS2510="Q",AU2510="Q"),"Yes","No")</f>
        <v>No</v>
      </c>
    </row>
    <row r="2511" spans="1:48" x14ac:dyDescent="0.2">
      <c r="A2511" s="1" t="s">
        <v>1447</v>
      </c>
      <c r="B2511" s="1" t="s">
        <v>1149</v>
      </c>
      <c r="C2511" s="1" t="s">
        <v>70</v>
      </c>
      <c r="D2511" s="194">
        <v>1015</v>
      </c>
      <c r="E2511" s="197">
        <v>10015</v>
      </c>
      <c r="F2511" s="1" t="s">
        <v>239</v>
      </c>
      <c r="G2511" s="1" t="s">
        <v>6120</v>
      </c>
      <c r="H2511" s="17">
        <v>59397</v>
      </c>
      <c r="I2511" s="12">
        <v>9</v>
      </c>
      <c r="J2511" s="1" t="s">
        <v>12</v>
      </c>
      <c r="K2511" s="1" t="s">
        <v>13</v>
      </c>
      <c r="L2511" s="4">
        <v>7</v>
      </c>
      <c r="M2511" s="1" t="s">
        <v>6551</v>
      </c>
      <c r="N2511" s="12">
        <v>0</v>
      </c>
      <c r="O2511" s="12" t="s">
        <v>6551</v>
      </c>
      <c r="P2511" s="14">
        <v>12.258536843218099</v>
      </c>
      <c r="Q2511" s="12" t="s">
        <v>6551</v>
      </c>
      <c r="R2511" s="14">
        <v>0</v>
      </c>
      <c r="S2511" s="12" t="s">
        <v>6551</v>
      </c>
      <c r="T2511" s="14">
        <v>22.446981710540225</v>
      </c>
      <c r="U2511" s="12" t="s">
        <v>6551</v>
      </c>
      <c r="V2511" s="17">
        <v>0</v>
      </c>
      <c r="W2511" s="12" t="s">
        <v>6551</v>
      </c>
      <c r="X2511" s="17">
        <v>0</v>
      </c>
      <c r="Y2511" s="12" t="s">
        <v>6551</v>
      </c>
      <c r="Z2511" s="17">
        <v>231907</v>
      </c>
      <c r="AA2511" s="12" t="s">
        <v>6551</v>
      </c>
      <c r="AB2511" s="17" t="s">
        <v>6551</v>
      </c>
      <c r="AC2511" s="12" t="s">
        <v>6551</v>
      </c>
      <c r="AD2511" s="17">
        <v>0</v>
      </c>
      <c r="AE2511" s="12" t="s">
        <v>6551</v>
      </c>
      <c r="AF2511" s="17">
        <v>18918</v>
      </c>
      <c r="AG2511" s="12" t="s">
        <v>6551</v>
      </c>
      <c r="AH2511" s="17" t="s">
        <v>6551</v>
      </c>
      <c r="AI2511" s="12" t="s">
        <v>6551</v>
      </c>
      <c r="AJ2511" s="17">
        <v>0</v>
      </c>
      <c r="AK2511" s="12" t="s">
        <v>6551</v>
      </c>
      <c r="AL2511" s="17">
        <v>0</v>
      </c>
      <c r="AM2511" s="12" t="s">
        <v>6551</v>
      </c>
      <c r="AN2511" s="17">
        <v>0</v>
      </c>
      <c r="AO2511" s="12" t="s">
        <v>6551</v>
      </c>
      <c r="AP2511" s="192">
        <v>0</v>
      </c>
      <c r="AQ2511" s="12" t="s">
        <v>6551</v>
      </c>
      <c r="AR2511" s="17">
        <v>424652</v>
      </c>
      <c r="AS2511" s="12" t="s">
        <v>6551</v>
      </c>
      <c r="AT2511" s="17">
        <v>0</v>
      </c>
      <c r="AU2511" s="1" t="s">
        <v>6551</v>
      </c>
      <c r="AV2511" s="1" t="str">
        <f>IF(OR(M2511="Q",O2511="Q",Q2511="Q",S2511="Q",U2511="Q",W2511="Q",Y2511="Q",AA2511="Q",AC2511="Q",AE2511="Q",AG2511="Q",AI2511="Q",AK2511="Q",AM2511="Q",AO2511="Q",AQ2511="Q",AS2511="Q",AU2511="Q"),"Yes","No")</f>
        <v>No</v>
      </c>
    </row>
    <row r="2512" spans="1:48" x14ac:dyDescent="0.2">
      <c r="A2512" s="1" t="s">
        <v>939</v>
      </c>
      <c r="B2512" s="1" t="s">
        <v>940</v>
      </c>
      <c r="C2512" s="1" t="s">
        <v>8</v>
      </c>
      <c r="D2512" s="194">
        <v>6034</v>
      </c>
      <c r="E2512" s="197">
        <v>60034</v>
      </c>
      <c r="F2512" s="1" t="s">
        <v>239</v>
      </c>
      <c r="G2512" s="1" t="s">
        <v>6120</v>
      </c>
      <c r="H2512" s="17">
        <v>53495</v>
      </c>
      <c r="I2512" s="12">
        <v>9</v>
      </c>
      <c r="J2512" s="1" t="s">
        <v>12</v>
      </c>
      <c r="K2512" s="1" t="s">
        <v>9</v>
      </c>
      <c r="L2512" s="4">
        <v>7</v>
      </c>
      <c r="M2512" s="1" t="s">
        <v>6551</v>
      </c>
      <c r="N2512" s="12">
        <v>0</v>
      </c>
      <c r="O2512" s="12" t="s">
        <v>6551</v>
      </c>
      <c r="P2512" s="14">
        <v>17.729166666666668</v>
      </c>
      <c r="Q2512" s="12" t="s">
        <v>6551</v>
      </c>
      <c r="R2512" s="14">
        <v>0</v>
      </c>
      <c r="S2512" s="12" t="s">
        <v>6551</v>
      </c>
      <c r="T2512" s="14">
        <v>5.5692231075697212</v>
      </c>
      <c r="U2512" s="12" t="s">
        <v>6551</v>
      </c>
      <c r="V2512" s="17">
        <v>0</v>
      </c>
      <c r="W2512" s="12" t="s">
        <v>6551</v>
      </c>
      <c r="X2512" s="17">
        <v>0</v>
      </c>
      <c r="Y2512" s="12" t="s">
        <v>6551</v>
      </c>
      <c r="Z2512" s="17">
        <v>213601</v>
      </c>
      <c r="AA2512" s="12" t="s">
        <v>6551</v>
      </c>
      <c r="AB2512" s="17" t="s">
        <v>6551</v>
      </c>
      <c r="AC2512" s="12" t="s">
        <v>6551</v>
      </c>
      <c r="AD2512" s="17">
        <v>0</v>
      </c>
      <c r="AE2512" s="12" t="s">
        <v>6551</v>
      </c>
      <c r="AF2512" s="17">
        <v>12048</v>
      </c>
      <c r="AG2512" s="12" t="s">
        <v>6551</v>
      </c>
      <c r="AH2512" s="17" t="s">
        <v>6551</v>
      </c>
      <c r="AI2512" s="12" t="s">
        <v>6551</v>
      </c>
      <c r="AJ2512" s="17">
        <v>0</v>
      </c>
      <c r="AK2512" s="12" t="s">
        <v>6551</v>
      </c>
      <c r="AL2512" s="17">
        <v>0</v>
      </c>
      <c r="AM2512" s="12" t="s">
        <v>6551</v>
      </c>
      <c r="AN2512" s="17">
        <v>0</v>
      </c>
      <c r="AO2512" s="12" t="s">
        <v>6551</v>
      </c>
      <c r="AP2512" s="192">
        <v>0</v>
      </c>
      <c r="AQ2512" s="12" t="s">
        <v>6551</v>
      </c>
      <c r="AR2512" s="17">
        <v>67098</v>
      </c>
      <c r="AS2512" s="12" t="s">
        <v>6551</v>
      </c>
      <c r="AT2512" s="17">
        <v>0</v>
      </c>
      <c r="AU2512" s="1" t="s">
        <v>6551</v>
      </c>
      <c r="AV2512" s="1" t="str">
        <f>IF(OR(M2512="Q",O2512="Q",Q2512="Q",S2512="Q",U2512="Q",W2512="Q",Y2512="Q",AA2512="Q",AC2512="Q",AE2512="Q",AG2512="Q",AI2512="Q",AK2512="Q",AM2512="Q",AO2512="Q",AQ2512="Q",AS2512="Q",AU2512="Q"),"Yes","No")</f>
        <v>No</v>
      </c>
    </row>
    <row r="2513" spans="1:48" x14ac:dyDescent="0.2">
      <c r="A2513" s="1" t="s">
        <v>1975</v>
      </c>
      <c r="B2513" s="1" t="s">
        <v>1634</v>
      </c>
      <c r="C2513" s="1" t="s">
        <v>83</v>
      </c>
      <c r="D2513" s="194" t="s">
        <v>1976</v>
      </c>
      <c r="E2513" s="197" t="s">
        <v>1977</v>
      </c>
      <c r="F2513" s="1" t="s">
        <v>305</v>
      </c>
      <c r="G2513" s="1" t="s">
        <v>287</v>
      </c>
      <c r="H2513" s="17">
        <v>0</v>
      </c>
      <c r="I2513" s="12">
        <v>9</v>
      </c>
      <c r="J2513" s="1" t="s">
        <v>11</v>
      </c>
      <c r="K2513" s="1" t="s">
        <v>9</v>
      </c>
      <c r="L2513" s="4">
        <v>7</v>
      </c>
      <c r="M2513" s="1" t="s">
        <v>6551</v>
      </c>
      <c r="N2513" s="12">
        <v>0</v>
      </c>
      <c r="O2513" s="12" t="s">
        <v>6551</v>
      </c>
      <c r="P2513" s="14">
        <v>8.1401665344964318</v>
      </c>
      <c r="Q2513" s="12" t="s">
        <v>6551</v>
      </c>
      <c r="R2513" s="14">
        <v>0</v>
      </c>
      <c r="S2513" s="12" t="s">
        <v>6551</v>
      </c>
      <c r="T2513" s="14">
        <v>0.9762093576526566</v>
      </c>
      <c r="U2513" s="12" t="s">
        <v>6551</v>
      </c>
      <c r="V2513" s="17">
        <v>0</v>
      </c>
      <c r="W2513" s="12" t="s">
        <v>6551</v>
      </c>
      <c r="X2513" s="17">
        <v>0</v>
      </c>
      <c r="Y2513" s="12" t="s">
        <v>6551</v>
      </c>
      <c r="Z2513" s="17">
        <v>164236</v>
      </c>
      <c r="AA2513" s="12" t="s">
        <v>6551</v>
      </c>
      <c r="AB2513" s="17" t="s">
        <v>6551</v>
      </c>
      <c r="AC2513" s="12" t="s">
        <v>6551</v>
      </c>
      <c r="AD2513" s="17">
        <v>0</v>
      </c>
      <c r="AE2513" s="12" t="s">
        <v>6551</v>
      </c>
      <c r="AF2513" s="17">
        <v>20176</v>
      </c>
      <c r="AG2513" s="12" t="s">
        <v>6551</v>
      </c>
      <c r="AH2513" s="17" t="s">
        <v>6551</v>
      </c>
      <c r="AI2513" s="12" t="s">
        <v>6551</v>
      </c>
      <c r="AJ2513" s="17">
        <v>0</v>
      </c>
      <c r="AK2513" s="12" t="s">
        <v>6551</v>
      </c>
      <c r="AL2513" s="17">
        <v>0</v>
      </c>
      <c r="AM2513" s="12" t="s">
        <v>6551</v>
      </c>
      <c r="AN2513" s="17">
        <v>0</v>
      </c>
      <c r="AO2513" s="12" t="s">
        <v>6551</v>
      </c>
      <c r="AP2513" s="192">
        <v>0</v>
      </c>
      <c r="AQ2513" s="12" t="s">
        <v>6551</v>
      </c>
      <c r="AR2513" s="17">
        <v>19696</v>
      </c>
      <c r="AS2513" s="12" t="s">
        <v>6551</v>
      </c>
      <c r="AT2513" s="17">
        <v>0</v>
      </c>
      <c r="AU2513" s="1" t="s">
        <v>6551</v>
      </c>
      <c r="AV2513" s="1" t="str">
        <f>IF(OR(M2513="Q",O2513="Q",Q2513="Q",S2513="Q",U2513="Q",W2513="Q",Y2513="Q",AA2513="Q",AC2513="Q",AE2513="Q",AG2513="Q",AI2513="Q",AK2513="Q",AM2513="Q",AO2513="Q",AQ2513="Q",AS2513="Q",AU2513="Q"),"Yes","No")</f>
        <v>No</v>
      </c>
    </row>
    <row r="2514" spans="1:48" x14ac:dyDescent="0.2">
      <c r="A2514" s="1" t="s">
        <v>2206</v>
      </c>
      <c r="B2514" s="1" t="s">
        <v>2207</v>
      </c>
      <c r="C2514" s="1" t="s">
        <v>120</v>
      </c>
      <c r="D2514" s="194" t="s">
        <v>2208</v>
      </c>
      <c r="E2514" s="197" t="s">
        <v>2209</v>
      </c>
      <c r="F2514" s="1" t="s">
        <v>242</v>
      </c>
      <c r="G2514" s="1" t="s">
        <v>287</v>
      </c>
      <c r="H2514" s="17">
        <v>0</v>
      </c>
      <c r="I2514" s="12">
        <v>9</v>
      </c>
      <c r="J2514" s="1" t="s">
        <v>12</v>
      </c>
      <c r="K2514" s="1" t="s">
        <v>9</v>
      </c>
      <c r="L2514" s="4">
        <v>7</v>
      </c>
      <c r="M2514" s="1" t="s">
        <v>6551</v>
      </c>
      <c r="N2514" s="12">
        <v>0</v>
      </c>
      <c r="O2514" s="12" t="s">
        <v>6551</v>
      </c>
      <c r="P2514" s="14">
        <v>22.798166907862999</v>
      </c>
      <c r="Q2514" s="12" t="s">
        <v>6551</v>
      </c>
      <c r="R2514" s="14">
        <v>0</v>
      </c>
      <c r="S2514" s="12" t="s">
        <v>6551</v>
      </c>
      <c r="T2514" s="14">
        <v>3.3039073806078147</v>
      </c>
      <c r="U2514" s="12" t="s">
        <v>6551</v>
      </c>
      <c r="V2514" s="17">
        <v>0</v>
      </c>
      <c r="W2514" s="12" t="s">
        <v>6551</v>
      </c>
      <c r="X2514" s="17">
        <v>0</v>
      </c>
      <c r="Y2514" s="12" t="s">
        <v>6551</v>
      </c>
      <c r="Z2514" s="17">
        <v>236303</v>
      </c>
      <c r="AA2514" s="12" t="s">
        <v>6551</v>
      </c>
      <c r="AB2514" s="17" t="s">
        <v>6551</v>
      </c>
      <c r="AC2514" s="12" t="s">
        <v>6551</v>
      </c>
      <c r="AD2514" s="17">
        <v>0</v>
      </c>
      <c r="AE2514" s="12" t="s">
        <v>6551</v>
      </c>
      <c r="AF2514" s="17">
        <v>10365</v>
      </c>
      <c r="AG2514" s="12" t="s">
        <v>6551</v>
      </c>
      <c r="AH2514" s="17" t="s">
        <v>6551</v>
      </c>
      <c r="AI2514" s="12" t="s">
        <v>6551</v>
      </c>
      <c r="AJ2514" s="17">
        <v>0</v>
      </c>
      <c r="AK2514" s="12" t="s">
        <v>6551</v>
      </c>
      <c r="AL2514" s="17">
        <v>0</v>
      </c>
      <c r="AM2514" s="12" t="s">
        <v>6551</v>
      </c>
      <c r="AN2514" s="17">
        <v>0</v>
      </c>
      <c r="AO2514" s="12" t="s">
        <v>6551</v>
      </c>
      <c r="AP2514" s="192">
        <v>0</v>
      </c>
      <c r="AQ2514" s="12" t="s">
        <v>6551</v>
      </c>
      <c r="AR2514" s="17">
        <v>34245</v>
      </c>
      <c r="AS2514" s="12" t="s">
        <v>6551</v>
      </c>
      <c r="AT2514" s="17">
        <v>0</v>
      </c>
      <c r="AU2514" s="1" t="s">
        <v>6551</v>
      </c>
      <c r="AV2514" s="1" t="str">
        <f>IF(OR(M2514="Q",O2514="Q",Q2514="Q",S2514="Q",U2514="Q",W2514="Q",Y2514="Q",AA2514="Q",AC2514="Q",AE2514="Q",AG2514="Q",AI2514="Q",AK2514="Q",AM2514="Q",AO2514="Q",AQ2514="Q",AS2514="Q",AU2514="Q"),"Yes","No")</f>
        <v>No</v>
      </c>
    </row>
    <row r="2515" spans="1:48" x14ac:dyDescent="0.2">
      <c r="A2515" s="1" t="s">
        <v>5624</v>
      </c>
      <c r="B2515" s="1" t="s">
        <v>1767</v>
      </c>
      <c r="C2515" s="1" t="s">
        <v>91</v>
      </c>
      <c r="D2515" s="194" t="s">
        <v>5625</v>
      </c>
      <c r="E2515" s="197" t="s">
        <v>5626</v>
      </c>
      <c r="F2515" s="1" t="s">
        <v>239</v>
      </c>
      <c r="G2515" s="1" t="s">
        <v>287</v>
      </c>
      <c r="H2515" s="17">
        <v>0</v>
      </c>
      <c r="I2515" s="12">
        <v>9</v>
      </c>
      <c r="J2515" s="1" t="s">
        <v>11</v>
      </c>
      <c r="K2515" s="1" t="s">
        <v>9</v>
      </c>
      <c r="L2515" s="4">
        <v>7</v>
      </c>
      <c r="M2515" s="1" t="s">
        <v>6551</v>
      </c>
      <c r="N2515" s="12">
        <v>0</v>
      </c>
      <c r="O2515" s="12" t="s">
        <v>6551</v>
      </c>
      <c r="P2515" s="14">
        <v>13.953896946114845</v>
      </c>
      <c r="Q2515" s="12" t="s">
        <v>6551</v>
      </c>
      <c r="R2515" s="14">
        <v>0</v>
      </c>
      <c r="S2515" s="12" t="s">
        <v>6551</v>
      </c>
      <c r="T2515" s="14">
        <v>3.9742954840231106</v>
      </c>
      <c r="U2515" s="12" t="s">
        <v>6551</v>
      </c>
      <c r="V2515" s="17">
        <v>0</v>
      </c>
      <c r="W2515" s="12" t="s">
        <v>6551</v>
      </c>
      <c r="X2515" s="17">
        <v>0</v>
      </c>
      <c r="Y2515" s="12" t="s">
        <v>6551</v>
      </c>
      <c r="Z2515" s="17">
        <v>118343</v>
      </c>
      <c r="AA2515" s="12" t="s">
        <v>6551</v>
      </c>
      <c r="AB2515" s="17" t="s">
        <v>6551</v>
      </c>
      <c r="AC2515" s="12" t="s">
        <v>6551</v>
      </c>
      <c r="AD2515" s="17">
        <v>0</v>
      </c>
      <c r="AE2515" s="12" t="s">
        <v>6551</v>
      </c>
      <c r="AF2515" s="17">
        <v>8481</v>
      </c>
      <c r="AG2515" s="12" t="s">
        <v>6551</v>
      </c>
      <c r="AH2515" s="17" t="s">
        <v>6551</v>
      </c>
      <c r="AI2515" s="12" t="s">
        <v>6551</v>
      </c>
      <c r="AJ2515" s="17">
        <v>0</v>
      </c>
      <c r="AK2515" s="12" t="s">
        <v>6551</v>
      </c>
      <c r="AL2515" s="17">
        <v>0</v>
      </c>
      <c r="AM2515" s="12" t="s">
        <v>6551</v>
      </c>
      <c r="AN2515" s="17">
        <v>0</v>
      </c>
      <c r="AO2515" s="12" t="s">
        <v>6551</v>
      </c>
      <c r="AP2515" s="192">
        <v>0</v>
      </c>
      <c r="AQ2515" s="12" t="s">
        <v>6551</v>
      </c>
      <c r="AR2515" s="17">
        <v>33706</v>
      </c>
      <c r="AS2515" s="12" t="s">
        <v>6551</v>
      </c>
      <c r="AT2515" s="17">
        <v>0</v>
      </c>
      <c r="AU2515" s="1" t="s">
        <v>6551</v>
      </c>
      <c r="AV2515" s="1" t="str">
        <f>IF(OR(M2515="Q",O2515="Q",Q2515="Q",S2515="Q",U2515="Q",W2515="Q",Y2515="Q",AA2515="Q",AC2515="Q",AE2515="Q",AG2515="Q",AI2515="Q",AK2515="Q",AM2515="Q",AO2515="Q",AQ2515="Q",AS2515="Q",AU2515="Q"),"Yes","No")</f>
        <v>No</v>
      </c>
    </row>
    <row r="2516" spans="1:48" x14ac:dyDescent="0.2">
      <c r="A2516" s="1" t="s">
        <v>545</v>
      </c>
      <c r="B2516" s="1" t="s">
        <v>546</v>
      </c>
      <c r="C2516" s="1" t="s">
        <v>92</v>
      </c>
      <c r="D2516" s="194">
        <v>2006</v>
      </c>
      <c r="E2516" s="197">
        <v>20006</v>
      </c>
      <c r="F2516" s="1" t="s">
        <v>239</v>
      </c>
      <c r="G2516" s="1" t="s">
        <v>236</v>
      </c>
      <c r="H2516" s="17">
        <v>18351295</v>
      </c>
      <c r="I2516" s="12">
        <v>9</v>
      </c>
      <c r="J2516" s="1" t="s">
        <v>12</v>
      </c>
      <c r="K2516" s="1" t="s">
        <v>9</v>
      </c>
      <c r="L2516" s="4">
        <v>6</v>
      </c>
      <c r="M2516" s="1" t="s">
        <v>6551</v>
      </c>
      <c r="N2516" s="12">
        <v>0</v>
      </c>
      <c r="O2516" s="12" t="s">
        <v>6551</v>
      </c>
      <c r="P2516" s="14">
        <v>12.085778359185198</v>
      </c>
      <c r="Q2516" s="12" t="s">
        <v>6551</v>
      </c>
      <c r="R2516" s="14">
        <v>1.1423328902951104</v>
      </c>
      <c r="S2516" s="12" t="s">
        <v>6551</v>
      </c>
      <c r="T2516" s="14">
        <v>15.888432068772191</v>
      </c>
      <c r="U2516" s="12" t="s">
        <v>6551</v>
      </c>
      <c r="V2516" s="17">
        <v>340000</v>
      </c>
      <c r="W2516" s="12" t="s">
        <v>6551</v>
      </c>
      <c r="X2516" s="17">
        <v>329859</v>
      </c>
      <c r="Y2516" s="12" t="s">
        <v>6551</v>
      </c>
      <c r="Z2516" s="17">
        <v>323355</v>
      </c>
      <c r="AA2516" s="12" t="s">
        <v>6551</v>
      </c>
      <c r="AB2516" s="17">
        <v>6504</v>
      </c>
      <c r="AC2516" s="12" t="s">
        <v>6551</v>
      </c>
      <c r="AD2516" s="17">
        <v>27485</v>
      </c>
      <c r="AE2516" s="12" t="s">
        <v>6551</v>
      </c>
      <c r="AF2516" s="17">
        <v>26755</v>
      </c>
      <c r="AG2516" s="12" t="s">
        <v>6551</v>
      </c>
      <c r="AH2516" s="17">
        <v>730</v>
      </c>
      <c r="AI2516" s="12" t="s">
        <v>6551</v>
      </c>
      <c r="AJ2516" s="17">
        <v>0</v>
      </c>
      <c r="AK2516" s="12" t="s">
        <v>6551</v>
      </c>
      <c r="AL2516" s="17">
        <v>0</v>
      </c>
      <c r="AM2516" s="12" t="s">
        <v>6551</v>
      </c>
      <c r="AN2516" s="17">
        <v>0</v>
      </c>
      <c r="AO2516" s="12" t="s">
        <v>6551</v>
      </c>
      <c r="AP2516" s="192">
        <v>0</v>
      </c>
      <c r="AQ2516" s="12" t="s">
        <v>6551</v>
      </c>
      <c r="AR2516" s="17">
        <v>425095</v>
      </c>
      <c r="AS2516" s="12" t="s">
        <v>6551</v>
      </c>
      <c r="AT2516" s="17">
        <v>485600</v>
      </c>
      <c r="AU2516" s="1" t="s">
        <v>6551</v>
      </c>
      <c r="AV2516" s="1" t="str">
        <f>IF(OR(M2516="Q",O2516="Q",Q2516="Q",S2516="Q",U2516="Q",W2516="Q",Y2516="Q",AA2516="Q",AC2516="Q",AE2516="Q",AG2516="Q",AI2516="Q",AK2516="Q",AM2516="Q",AO2516="Q",AQ2516="Q",AS2516="Q",AU2516="Q"),"Yes","No")</f>
        <v>No</v>
      </c>
    </row>
    <row r="2517" spans="1:48" x14ac:dyDescent="0.2">
      <c r="A2517" s="1" t="s">
        <v>1439</v>
      </c>
      <c r="B2517" s="1" t="s">
        <v>1136</v>
      </c>
      <c r="C2517" s="1" t="s">
        <v>100</v>
      </c>
      <c r="D2517" s="194">
        <v>3101</v>
      </c>
      <c r="E2517" s="197">
        <v>30101</v>
      </c>
      <c r="F2517" s="1" t="s">
        <v>239</v>
      </c>
      <c r="G2517" s="1" t="s">
        <v>236</v>
      </c>
      <c r="H2517" s="17">
        <v>1733853</v>
      </c>
      <c r="I2517" s="12">
        <v>9</v>
      </c>
      <c r="J2517" s="1" t="s">
        <v>12</v>
      </c>
      <c r="K2517" s="1" t="s">
        <v>13</v>
      </c>
      <c r="L2517" s="4">
        <v>6</v>
      </c>
      <c r="M2517" s="1" t="s">
        <v>6551</v>
      </c>
      <c r="N2517" s="12">
        <v>0</v>
      </c>
      <c r="O2517" s="12" t="s">
        <v>6551</v>
      </c>
      <c r="P2517" s="14">
        <v>17.561954499928458</v>
      </c>
      <c r="Q2517" s="12" t="s">
        <v>6551</v>
      </c>
      <c r="R2517" s="14">
        <v>18.200003549308772</v>
      </c>
      <c r="S2517" s="12" t="s">
        <v>6551</v>
      </c>
      <c r="T2517" s="14">
        <v>4.0312634139361858</v>
      </c>
      <c r="U2517" s="12" t="s">
        <v>6551</v>
      </c>
      <c r="V2517" s="17">
        <v>248250</v>
      </c>
      <c r="W2517" s="12" t="s">
        <v>6551</v>
      </c>
      <c r="X2517" s="17">
        <v>250459</v>
      </c>
      <c r="Y2517" s="12" t="s">
        <v>6551</v>
      </c>
      <c r="Z2517" s="17">
        <v>245481</v>
      </c>
      <c r="AA2517" s="12" t="s">
        <v>6551</v>
      </c>
      <c r="AB2517" s="17">
        <v>4978</v>
      </c>
      <c r="AC2517" s="12" t="s">
        <v>6551</v>
      </c>
      <c r="AD2517" s="17">
        <v>14216</v>
      </c>
      <c r="AE2517" s="12" t="s">
        <v>6551</v>
      </c>
      <c r="AF2517" s="17">
        <v>13978</v>
      </c>
      <c r="AG2517" s="12" t="s">
        <v>6551</v>
      </c>
      <c r="AH2517" s="17">
        <v>238</v>
      </c>
      <c r="AI2517" s="12" t="s">
        <v>6551</v>
      </c>
      <c r="AJ2517" s="17">
        <v>0</v>
      </c>
      <c r="AK2517" s="12" t="s">
        <v>6551</v>
      </c>
      <c r="AL2517" s="17">
        <v>0</v>
      </c>
      <c r="AM2517" s="12" t="s">
        <v>6551</v>
      </c>
      <c r="AN2517" s="17">
        <v>0</v>
      </c>
      <c r="AO2517" s="12" t="s">
        <v>6551</v>
      </c>
      <c r="AP2517" s="192">
        <v>0</v>
      </c>
      <c r="AQ2517" s="12" t="s">
        <v>6551</v>
      </c>
      <c r="AR2517" s="17">
        <v>56349</v>
      </c>
      <c r="AS2517" s="12" t="s">
        <v>6551</v>
      </c>
      <c r="AT2517" s="17">
        <v>1025552</v>
      </c>
      <c r="AU2517" s="1" t="s">
        <v>6551</v>
      </c>
      <c r="AV2517" s="1" t="str">
        <f>IF(OR(M2517="Q",O2517="Q",Q2517="Q",S2517="Q",U2517="Q",W2517="Q",Y2517="Q",AA2517="Q",AC2517="Q",AE2517="Q",AG2517="Q",AI2517="Q",AK2517="Q",AM2517="Q",AO2517="Q",AQ2517="Q",AS2517="Q",AU2517="Q"),"Yes","No")</f>
        <v>No</v>
      </c>
    </row>
    <row r="2518" spans="1:48" x14ac:dyDescent="0.2">
      <c r="A2518" s="1" t="s">
        <v>171</v>
      </c>
      <c r="B2518" s="1" t="s">
        <v>1843</v>
      </c>
      <c r="C2518" s="1" t="s">
        <v>79</v>
      </c>
      <c r="D2518" s="194" t="s">
        <v>2406</v>
      </c>
      <c r="E2518" s="197">
        <v>40010</v>
      </c>
      <c r="F2518" s="1" t="s">
        <v>239</v>
      </c>
      <c r="G2518" s="1" t="s">
        <v>6120</v>
      </c>
      <c r="H2518" s="17">
        <v>169495</v>
      </c>
      <c r="I2518" s="12">
        <v>9</v>
      </c>
      <c r="J2518" s="1" t="s">
        <v>12</v>
      </c>
      <c r="K2518" s="1" t="s">
        <v>9</v>
      </c>
      <c r="L2518" s="4">
        <v>6</v>
      </c>
      <c r="M2518" s="1" t="s">
        <v>6551</v>
      </c>
      <c r="N2518" s="12">
        <v>0</v>
      </c>
      <c r="O2518" s="12" t="s">
        <v>6551</v>
      </c>
      <c r="P2518" s="14">
        <v>13.799404933294943</v>
      </c>
      <c r="Q2518" s="12" t="s">
        <v>6551</v>
      </c>
      <c r="R2518" s="14">
        <v>0</v>
      </c>
      <c r="S2518" s="12" t="s">
        <v>6551</v>
      </c>
      <c r="T2518" s="14">
        <v>13.388904885305692</v>
      </c>
      <c r="U2518" s="12" t="s">
        <v>6551</v>
      </c>
      <c r="V2518" s="17">
        <v>0</v>
      </c>
      <c r="W2518" s="12" t="s">
        <v>6551</v>
      </c>
      <c r="X2518" s="17">
        <v>0</v>
      </c>
      <c r="Y2518" s="12" t="s">
        <v>6551</v>
      </c>
      <c r="Z2518" s="17">
        <v>287552</v>
      </c>
      <c r="AA2518" s="12" t="s">
        <v>6551</v>
      </c>
      <c r="AB2518" s="17" t="s">
        <v>6551</v>
      </c>
      <c r="AC2518" s="12" t="s">
        <v>6551</v>
      </c>
      <c r="AD2518" s="17">
        <v>0</v>
      </c>
      <c r="AE2518" s="12" t="s">
        <v>6551</v>
      </c>
      <c r="AF2518" s="17">
        <v>20838</v>
      </c>
      <c r="AG2518" s="12" t="s">
        <v>6551</v>
      </c>
      <c r="AH2518" s="17" t="s">
        <v>6551</v>
      </c>
      <c r="AI2518" s="12" t="s">
        <v>6551</v>
      </c>
      <c r="AJ2518" s="17">
        <v>0</v>
      </c>
      <c r="AK2518" s="12" t="s">
        <v>6551</v>
      </c>
      <c r="AL2518" s="17">
        <v>0</v>
      </c>
      <c r="AM2518" s="12" t="s">
        <v>6551</v>
      </c>
      <c r="AN2518" s="17">
        <v>0</v>
      </c>
      <c r="AO2518" s="12" t="s">
        <v>6551</v>
      </c>
      <c r="AP2518" s="192">
        <v>0</v>
      </c>
      <c r="AQ2518" s="12" t="s">
        <v>6551</v>
      </c>
      <c r="AR2518" s="17">
        <v>278998</v>
      </c>
      <c r="AS2518" s="12" t="s">
        <v>6551</v>
      </c>
      <c r="AT2518" s="17">
        <v>0</v>
      </c>
      <c r="AU2518" s="1" t="s">
        <v>6551</v>
      </c>
      <c r="AV2518" s="1" t="str">
        <f>IF(OR(M2518="Q",O2518="Q",Q2518="Q",S2518="Q",U2518="Q",W2518="Q",Y2518="Q",AA2518="Q",AC2518="Q",AE2518="Q",AG2518="Q",AI2518="Q",AK2518="Q",AM2518="Q",AO2518="Q",AQ2518="Q",AS2518="Q",AU2518="Q"),"Yes","No")</f>
        <v>No</v>
      </c>
    </row>
    <row r="2519" spans="1:48" x14ac:dyDescent="0.2">
      <c r="A2519" s="1" t="s">
        <v>1593</v>
      </c>
      <c r="B2519" s="1" t="s">
        <v>1594</v>
      </c>
      <c r="C2519" s="1" t="s">
        <v>102</v>
      </c>
      <c r="D2519" s="194">
        <v>4195</v>
      </c>
      <c r="E2519" s="197">
        <v>40195</v>
      </c>
      <c r="F2519" s="1" t="s">
        <v>239</v>
      </c>
      <c r="G2519" s="1" t="s">
        <v>6120</v>
      </c>
      <c r="H2519" s="17">
        <v>2148346</v>
      </c>
      <c r="I2519" s="12">
        <v>9</v>
      </c>
      <c r="J2519" s="1" t="s">
        <v>12</v>
      </c>
      <c r="K2519" s="1" t="s">
        <v>9</v>
      </c>
      <c r="L2519" s="4">
        <v>6</v>
      </c>
      <c r="M2519" s="1" t="s">
        <v>6551</v>
      </c>
      <c r="N2519" s="12">
        <v>0</v>
      </c>
      <c r="O2519" s="12" t="s">
        <v>6551</v>
      </c>
      <c r="P2519" s="14">
        <v>8.2031539888682747</v>
      </c>
      <c r="Q2519" s="12" t="s">
        <v>6551</v>
      </c>
      <c r="R2519" s="14">
        <v>0</v>
      </c>
      <c r="S2519" s="12" t="s">
        <v>6551</v>
      </c>
      <c r="T2519" s="14">
        <v>14.02160084813146</v>
      </c>
      <c r="U2519" s="12" t="s">
        <v>6551</v>
      </c>
      <c r="V2519" s="17">
        <v>0</v>
      </c>
      <c r="W2519" s="12" t="s">
        <v>6551</v>
      </c>
      <c r="X2519" s="17">
        <v>0</v>
      </c>
      <c r="Y2519" s="12" t="s">
        <v>6551</v>
      </c>
      <c r="Z2519" s="17">
        <v>61901</v>
      </c>
      <c r="AA2519" s="12" t="s">
        <v>6551</v>
      </c>
      <c r="AB2519" s="17" t="s">
        <v>6551</v>
      </c>
      <c r="AC2519" s="12" t="s">
        <v>6551</v>
      </c>
      <c r="AD2519" s="17">
        <v>0</v>
      </c>
      <c r="AE2519" s="12" t="s">
        <v>6551</v>
      </c>
      <c r="AF2519" s="17">
        <v>7546</v>
      </c>
      <c r="AG2519" s="12" t="s">
        <v>6551</v>
      </c>
      <c r="AH2519" s="17" t="s">
        <v>6551</v>
      </c>
      <c r="AI2519" s="12" t="s">
        <v>6551</v>
      </c>
      <c r="AJ2519" s="17">
        <v>0</v>
      </c>
      <c r="AK2519" s="12" t="s">
        <v>6551</v>
      </c>
      <c r="AL2519" s="17">
        <v>0</v>
      </c>
      <c r="AM2519" s="12" t="s">
        <v>6551</v>
      </c>
      <c r="AN2519" s="17">
        <v>0</v>
      </c>
      <c r="AO2519" s="12" t="s">
        <v>6551</v>
      </c>
      <c r="AP2519" s="192">
        <v>0</v>
      </c>
      <c r="AQ2519" s="12" t="s">
        <v>6551</v>
      </c>
      <c r="AR2519" s="17">
        <v>105807</v>
      </c>
      <c r="AS2519" s="12" t="s">
        <v>6551</v>
      </c>
      <c r="AT2519" s="17">
        <v>0</v>
      </c>
      <c r="AU2519" s="1" t="s">
        <v>6551</v>
      </c>
      <c r="AV2519" s="1" t="str">
        <f>IF(OR(M2519="Q",O2519="Q",Q2519="Q",S2519="Q",U2519="Q",W2519="Q",Y2519="Q",AA2519="Q",AC2519="Q",AE2519="Q",AG2519="Q",AI2519="Q",AK2519="Q",AM2519="Q",AO2519="Q",AQ2519="Q",AS2519="Q",AU2519="Q"),"Yes","No")</f>
        <v>No</v>
      </c>
    </row>
    <row r="2520" spans="1:48" x14ac:dyDescent="0.2">
      <c r="A2520" s="1" t="s">
        <v>531</v>
      </c>
      <c r="B2520" s="1" t="s">
        <v>532</v>
      </c>
      <c r="C2520" s="1" t="s">
        <v>76</v>
      </c>
      <c r="D2520" s="194">
        <v>7040</v>
      </c>
      <c r="E2520" s="197">
        <v>70040</v>
      </c>
      <c r="F2520" s="1" t="s">
        <v>239</v>
      </c>
      <c r="G2520" s="1" t="s">
        <v>6120</v>
      </c>
      <c r="H2520" s="17">
        <v>82775</v>
      </c>
      <c r="I2520" s="12">
        <v>9</v>
      </c>
      <c r="J2520" s="1" t="s">
        <v>11</v>
      </c>
      <c r="K2520" s="1" t="s">
        <v>9</v>
      </c>
      <c r="L2520" s="4">
        <v>6</v>
      </c>
      <c r="M2520" s="1" t="s">
        <v>6551</v>
      </c>
      <c r="N2520" s="12">
        <v>0</v>
      </c>
      <c r="O2520" s="12" t="s">
        <v>6551</v>
      </c>
      <c r="P2520" s="14">
        <v>15.329613841524573</v>
      </c>
      <c r="Q2520" s="12" t="s">
        <v>6551</v>
      </c>
      <c r="R2520" s="14">
        <v>0</v>
      </c>
      <c r="S2520" s="12" t="s">
        <v>6551</v>
      </c>
      <c r="T2520" s="14">
        <v>2.0793630892678032</v>
      </c>
      <c r="U2520" s="12" t="s">
        <v>6551</v>
      </c>
      <c r="V2520" s="17">
        <v>0</v>
      </c>
      <c r="W2520" s="12" t="s">
        <v>6551</v>
      </c>
      <c r="X2520" s="17">
        <v>0</v>
      </c>
      <c r="Y2520" s="12" t="s">
        <v>6551</v>
      </c>
      <c r="Z2520" s="17">
        <v>244538</v>
      </c>
      <c r="AA2520" s="12" t="s">
        <v>6551</v>
      </c>
      <c r="AB2520" s="17" t="s">
        <v>6551</v>
      </c>
      <c r="AC2520" s="12" t="s">
        <v>6551</v>
      </c>
      <c r="AD2520" s="17">
        <v>0</v>
      </c>
      <c r="AE2520" s="12" t="s">
        <v>6551</v>
      </c>
      <c r="AF2520" s="17">
        <v>15952</v>
      </c>
      <c r="AG2520" s="12" t="s">
        <v>6551</v>
      </c>
      <c r="AH2520" s="17" t="s">
        <v>6551</v>
      </c>
      <c r="AI2520" s="12" t="s">
        <v>6551</v>
      </c>
      <c r="AJ2520" s="17">
        <v>0</v>
      </c>
      <c r="AK2520" s="12" t="s">
        <v>6551</v>
      </c>
      <c r="AL2520" s="17">
        <v>0</v>
      </c>
      <c r="AM2520" s="12" t="s">
        <v>6551</v>
      </c>
      <c r="AN2520" s="17">
        <v>0</v>
      </c>
      <c r="AO2520" s="12" t="s">
        <v>6551</v>
      </c>
      <c r="AP2520" s="192">
        <v>0</v>
      </c>
      <c r="AQ2520" s="12" t="s">
        <v>6551</v>
      </c>
      <c r="AR2520" s="17">
        <v>33170</v>
      </c>
      <c r="AS2520" s="12" t="s">
        <v>6551</v>
      </c>
      <c r="AT2520" s="17">
        <v>0</v>
      </c>
      <c r="AU2520" s="1" t="s">
        <v>6551</v>
      </c>
      <c r="AV2520" s="1" t="str">
        <f>IF(OR(M2520="Q",O2520="Q",Q2520="Q",S2520="Q",U2520="Q",W2520="Q",Y2520="Q",AA2520="Q",AC2520="Q",AE2520="Q",AG2520="Q",AI2520="Q",AK2520="Q",AM2520="Q",AO2520="Q",AQ2520="Q",AS2520="Q",AU2520="Q"),"Yes","No")</f>
        <v>No</v>
      </c>
    </row>
    <row r="2521" spans="1:48" x14ac:dyDescent="0.2">
      <c r="A2521" s="1" t="s">
        <v>5848</v>
      </c>
      <c r="B2521" s="1" t="s">
        <v>5849</v>
      </c>
      <c r="C2521" s="1" t="s">
        <v>99</v>
      </c>
      <c r="D2521" s="194" t="s">
        <v>5850</v>
      </c>
      <c r="E2521" s="197" t="s">
        <v>5851</v>
      </c>
      <c r="F2521" s="1" t="s">
        <v>242</v>
      </c>
      <c r="G2521" s="1" t="s">
        <v>287</v>
      </c>
      <c r="H2521" s="17">
        <v>0</v>
      </c>
      <c r="I2521" s="12">
        <v>9</v>
      </c>
      <c r="J2521" s="1" t="s">
        <v>11</v>
      </c>
      <c r="K2521" s="1" t="s">
        <v>9</v>
      </c>
      <c r="L2521" s="4">
        <v>6</v>
      </c>
      <c r="M2521" s="1" t="s">
        <v>6551</v>
      </c>
      <c r="N2521" s="12">
        <v>0</v>
      </c>
      <c r="O2521" s="12" t="s">
        <v>6551</v>
      </c>
      <c r="P2521" s="14">
        <v>14.732121623917106</v>
      </c>
      <c r="Q2521" s="12" t="s">
        <v>6551</v>
      </c>
      <c r="R2521" s="14">
        <v>0</v>
      </c>
      <c r="S2521" s="12" t="s">
        <v>6551</v>
      </c>
      <c r="T2521" s="14">
        <v>4.3472057074910824</v>
      </c>
      <c r="U2521" s="12" t="s">
        <v>6551</v>
      </c>
      <c r="V2521" s="17">
        <v>0</v>
      </c>
      <c r="W2521" s="12" t="s">
        <v>6551</v>
      </c>
      <c r="X2521" s="17">
        <v>0</v>
      </c>
      <c r="Y2521" s="12" t="s">
        <v>6551</v>
      </c>
      <c r="Z2521" s="17">
        <v>86728</v>
      </c>
      <c r="AA2521" s="12" t="s">
        <v>6551</v>
      </c>
      <c r="AB2521" s="17" t="s">
        <v>6551</v>
      </c>
      <c r="AC2521" s="12" t="s">
        <v>6551</v>
      </c>
      <c r="AD2521" s="17">
        <v>0</v>
      </c>
      <c r="AE2521" s="12" t="s">
        <v>6551</v>
      </c>
      <c r="AF2521" s="17">
        <v>5887</v>
      </c>
      <c r="AG2521" s="12" t="s">
        <v>6551</v>
      </c>
      <c r="AH2521" s="17" t="s">
        <v>6551</v>
      </c>
      <c r="AI2521" s="12" t="s">
        <v>6551</v>
      </c>
      <c r="AJ2521" s="17">
        <v>0</v>
      </c>
      <c r="AK2521" s="12" t="s">
        <v>6551</v>
      </c>
      <c r="AL2521" s="17">
        <v>0</v>
      </c>
      <c r="AM2521" s="12" t="s">
        <v>6551</v>
      </c>
      <c r="AN2521" s="17">
        <v>0</v>
      </c>
      <c r="AO2521" s="12" t="s">
        <v>6551</v>
      </c>
      <c r="AP2521" s="192">
        <v>0</v>
      </c>
      <c r="AQ2521" s="12" t="s">
        <v>6551</v>
      </c>
      <c r="AR2521" s="17">
        <v>25592</v>
      </c>
      <c r="AS2521" s="12" t="s">
        <v>6551</v>
      </c>
      <c r="AT2521" s="17">
        <v>0</v>
      </c>
      <c r="AU2521" s="1" t="s">
        <v>6551</v>
      </c>
      <c r="AV2521" s="1" t="str">
        <f>IF(OR(M2521="Q",O2521="Q",Q2521="Q",S2521="Q",U2521="Q",W2521="Q",Y2521="Q",AA2521="Q",AC2521="Q",AE2521="Q",AG2521="Q",AI2521="Q",AK2521="Q",AM2521="Q",AO2521="Q",AQ2521="Q",AS2521="Q",AU2521="Q"),"Yes","No")</f>
        <v>No</v>
      </c>
    </row>
    <row r="2522" spans="1:48" x14ac:dyDescent="0.2">
      <c r="A2522" s="1" t="s">
        <v>4163</v>
      </c>
      <c r="B2522" s="1" t="s">
        <v>4164</v>
      </c>
      <c r="C2522" s="1" t="s">
        <v>8</v>
      </c>
      <c r="D2522" s="194" t="s">
        <v>4165</v>
      </c>
      <c r="E2522" s="197" t="s">
        <v>4166</v>
      </c>
      <c r="F2522" s="1" t="s">
        <v>239</v>
      </c>
      <c r="G2522" s="1" t="s">
        <v>287</v>
      </c>
      <c r="H2522" s="17">
        <v>0</v>
      </c>
      <c r="I2522" s="12">
        <v>9</v>
      </c>
      <c r="J2522" s="1" t="s">
        <v>12</v>
      </c>
      <c r="K2522" s="1" t="s">
        <v>9</v>
      </c>
      <c r="L2522" s="4">
        <v>6</v>
      </c>
      <c r="M2522" s="1" t="s">
        <v>6551</v>
      </c>
      <c r="N2522" s="12">
        <v>0</v>
      </c>
      <c r="O2522" s="12" t="s">
        <v>6551</v>
      </c>
      <c r="P2522" s="14">
        <v>13.522222222222222</v>
      </c>
      <c r="Q2522" s="12" t="s">
        <v>6551</v>
      </c>
      <c r="R2522" s="14">
        <v>0</v>
      </c>
      <c r="S2522" s="12" t="s">
        <v>6551</v>
      </c>
      <c r="T2522" s="14">
        <v>12.771941638608306</v>
      </c>
      <c r="U2522" s="12" t="s">
        <v>6551</v>
      </c>
      <c r="V2522" s="17">
        <v>0</v>
      </c>
      <c r="W2522" s="12" t="s">
        <v>6551</v>
      </c>
      <c r="X2522" s="17">
        <v>0</v>
      </c>
      <c r="Y2522" s="12" t="s">
        <v>6551</v>
      </c>
      <c r="Z2522" s="17">
        <v>120483</v>
      </c>
      <c r="AA2522" s="12" t="s">
        <v>6551</v>
      </c>
      <c r="AB2522" s="17" t="s">
        <v>6551</v>
      </c>
      <c r="AC2522" s="12" t="s">
        <v>6551</v>
      </c>
      <c r="AD2522" s="17">
        <v>0</v>
      </c>
      <c r="AE2522" s="12" t="s">
        <v>6551</v>
      </c>
      <c r="AF2522" s="17">
        <v>8910</v>
      </c>
      <c r="AG2522" s="12" t="s">
        <v>6551</v>
      </c>
      <c r="AH2522" s="17" t="s">
        <v>6551</v>
      </c>
      <c r="AI2522" s="12" t="s">
        <v>6551</v>
      </c>
      <c r="AJ2522" s="17">
        <v>0</v>
      </c>
      <c r="AK2522" s="12" t="s">
        <v>6551</v>
      </c>
      <c r="AL2522" s="17">
        <v>0</v>
      </c>
      <c r="AM2522" s="12" t="s">
        <v>6551</v>
      </c>
      <c r="AN2522" s="17">
        <v>0</v>
      </c>
      <c r="AO2522" s="12" t="s">
        <v>6551</v>
      </c>
      <c r="AP2522" s="192">
        <v>0</v>
      </c>
      <c r="AQ2522" s="12" t="s">
        <v>6551</v>
      </c>
      <c r="AR2522" s="17">
        <v>113798</v>
      </c>
      <c r="AS2522" s="12" t="s">
        <v>6551</v>
      </c>
      <c r="AT2522" s="17">
        <v>0</v>
      </c>
      <c r="AU2522" s="1" t="s">
        <v>6551</v>
      </c>
      <c r="AV2522" s="1" t="str">
        <f>IF(OR(M2522="Q",O2522="Q",Q2522="Q",S2522="Q",U2522="Q",W2522="Q",Y2522="Q",AA2522="Q",AC2522="Q",AE2522="Q",AG2522="Q",AI2522="Q",AK2522="Q",AM2522="Q",AO2522="Q",AQ2522="Q",AS2522="Q",AU2522="Q"),"Yes","No")</f>
        <v>No</v>
      </c>
    </row>
    <row r="2523" spans="1:48" x14ac:dyDescent="0.2">
      <c r="A2523" s="1" t="s">
        <v>1243</v>
      </c>
      <c r="B2523" s="1" t="s">
        <v>1244</v>
      </c>
      <c r="C2523" s="1" t="s">
        <v>44</v>
      </c>
      <c r="D2523" s="194">
        <v>4146</v>
      </c>
      <c r="E2523" s="197">
        <v>40146</v>
      </c>
      <c r="F2523" s="1" t="s">
        <v>239</v>
      </c>
      <c r="G2523" s="1" t="s">
        <v>6120</v>
      </c>
      <c r="H2523" s="17">
        <v>148220</v>
      </c>
      <c r="I2523" s="12">
        <v>9</v>
      </c>
      <c r="J2523" s="1" t="s">
        <v>11</v>
      </c>
      <c r="K2523" s="1" t="s">
        <v>13</v>
      </c>
      <c r="L2523" s="4">
        <v>5</v>
      </c>
      <c r="M2523" s="1" t="s">
        <v>6551</v>
      </c>
      <c r="N2523" s="12">
        <v>0</v>
      </c>
      <c r="O2523" s="12" t="s">
        <v>6551</v>
      </c>
      <c r="P2523" s="14">
        <v>18.54954954954955</v>
      </c>
      <c r="Q2523" s="12" t="s">
        <v>6551</v>
      </c>
      <c r="R2523" s="14">
        <v>0</v>
      </c>
      <c r="S2523" s="12" t="s">
        <v>6551</v>
      </c>
      <c r="T2523" s="14">
        <v>2.4129375276916258</v>
      </c>
      <c r="U2523" s="12" t="s">
        <v>6551</v>
      </c>
      <c r="V2523" s="17">
        <v>0</v>
      </c>
      <c r="W2523" s="12" t="s">
        <v>6551</v>
      </c>
      <c r="X2523" s="17">
        <v>0</v>
      </c>
      <c r="Y2523" s="12" t="s">
        <v>6551</v>
      </c>
      <c r="Z2523" s="17">
        <v>125599</v>
      </c>
      <c r="AA2523" s="12" t="s">
        <v>6551</v>
      </c>
      <c r="AB2523" s="17" t="s">
        <v>6551</v>
      </c>
      <c r="AC2523" s="12" t="s">
        <v>6551</v>
      </c>
      <c r="AD2523" s="17">
        <v>0</v>
      </c>
      <c r="AE2523" s="12" t="s">
        <v>6551</v>
      </c>
      <c r="AF2523" s="17">
        <v>6771</v>
      </c>
      <c r="AG2523" s="12" t="s">
        <v>6551</v>
      </c>
      <c r="AH2523" s="17" t="s">
        <v>6551</v>
      </c>
      <c r="AI2523" s="12" t="s">
        <v>6551</v>
      </c>
      <c r="AJ2523" s="17">
        <v>0</v>
      </c>
      <c r="AK2523" s="12" t="s">
        <v>6551</v>
      </c>
      <c r="AL2523" s="17">
        <v>0</v>
      </c>
      <c r="AM2523" s="12" t="s">
        <v>6551</v>
      </c>
      <c r="AN2523" s="17">
        <v>0</v>
      </c>
      <c r="AO2523" s="12" t="s">
        <v>6551</v>
      </c>
      <c r="AP2523" s="192">
        <v>0</v>
      </c>
      <c r="AQ2523" s="12" t="s">
        <v>6551</v>
      </c>
      <c r="AR2523" s="17">
        <v>16338</v>
      </c>
      <c r="AS2523" s="12" t="s">
        <v>6551</v>
      </c>
      <c r="AT2523" s="17">
        <v>0</v>
      </c>
      <c r="AU2523" s="1" t="s">
        <v>6551</v>
      </c>
      <c r="AV2523" s="1" t="str">
        <f>IF(OR(M2523="Q",O2523="Q",Q2523="Q",S2523="Q",U2523="Q",W2523="Q",Y2523="Q",AA2523="Q",AC2523="Q",AE2523="Q",AG2523="Q",AI2523="Q",AK2523="Q",AM2523="Q",AO2523="Q",AQ2523="Q",AS2523="Q",AU2523="Q"),"Yes","No")</f>
        <v>No</v>
      </c>
    </row>
    <row r="2524" spans="1:48" x14ac:dyDescent="0.2">
      <c r="A2524" s="1" t="s">
        <v>47</v>
      </c>
      <c r="B2524" s="1" t="s">
        <v>1562</v>
      </c>
      <c r="C2524" s="1" t="s">
        <v>44</v>
      </c>
      <c r="D2524" s="194">
        <v>4192</v>
      </c>
      <c r="E2524" s="197">
        <v>40192</v>
      </c>
      <c r="F2524" s="1" t="s">
        <v>239</v>
      </c>
      <c r="G2524" s="1" t="s">
        <v>236</v>
      </c>
      <c r="H2524" s="17">
        <v>376047</v>
      </c>
      <c r="I2524" s="12">
        <v>9</v>
      </c>
      <c r="J2524" s="1" t="s">
        <v>12</v>
      </c>
      <c r="K2524" s="1" t="s">
        <v>13</v>
      </c>
      <c r="L2524" s="4">
        <v>5</v>
      </c>
      <c r="M2524" s="1" t="s">
        <v>6551</v>
      </c>
      <c r="N2524" s="12">
        <v>0</v>
      </c>
      <c r="O2524" s="12" t="s">
        <v>6551</v>
      </c>
      <c r="P2524" s="14">
        <v>14.874489661530356</v>
      </c>
      <c r="Q2524" s="12" t="s">
        <v>6551</v>
      </c>
      <c r="R2524" s="14">
        <v>10.472651356993737</v>
      </c>
      <c r="S2524" s="12" t="s">
        <v>6551</v>
      </c>
      <c r="T2524" s="14">
        <v>2.5233767944159093</v>
      </c>
      <c r="U2524" s="12" t="s">
        <v>6551</v>
      </c>
      <c r="V2524" s="17">
        <v>226006</v>
      </c>
      <c r="W2524" s="12" t="s">
        <v>6551</v>
      </c>
      <c r="X2524" s="17">
        <v>235056</v>
      </c>
      <c r="Y2524" s="12" t="s">
        <v>6551</v>
      </c>
      <c r="Z2524" s="17">
        <v>225884</v>
      </c>
      <c r="AA2524" s="12" t="s">
        <v>6551</v>
      </c>
      <c r="AB2524" s="17">
        <v>9172</v>
      </c>
      <c r="AC2524" s="12" t="s">
        <v>6551</v>
      </c>
      <c r="AD2524" s="17">
        <v>15506</v>
      </c>
      <c r="AE2524" s="12" t="s">
        <v>6551</v>
      </c>
      <c r="AF2524" s="17">
        <v>15186</v>
      </c>
      <c r="AG2524" s="12" t="s">
        <v>6551</v>
      </c>
      <c r="AH2524" s="17">
        <v>320</v>
      </c>
      <c r="AI2524" s="12" t="s">
        <v>6551</v>
      </c>
      <c r="AJ2524" s="17">
        <v>0</v>
      </c>
      <c r="AK2524" s="12" t="s">
        <v>6551</v>
      </c>
      <c r="AL2524" s="17">
        <v>0</v>
      </c>
      <c r="AM2524" s="12" t="s">
        <v>6551</v>
      </c>
      <c r="AN2524" s="17">
        <v>0</v>
      </c>
      <c r="AO2524" s="12" t="s">
        <v>6551</v>
      </c>
      <c r="AP2524" s="192">
        <v>0</v>
      </c>
      <c r="AQ2524" s="12" t="s">
        <v>6551</v>
      </c>
      <c r="AR2524" s="17">
        <v>38320</v>
      </c>
      <c r="AS2524" s="12" t="s">
        <v>6551</v>
      </c>
      <c r="AT2524" s="17">
        <v>401312</v>
      </c>
      <c r="AU2524" s="1" t="s">
        <v>6551</v>
      </c>
      <c r="AV2524" s="1" t="str">
        <f>IF(OR(M2524="Q",O2524="Q",Q2524="Q",S2524="Q",U2524="Q",W2524="Q",Y2524="Q",AA2524="Q",AC2524="Q",AE2524="Q",AG2524="Q",AI2524="Q",AK2524="Q",AM2524="Q",AO2524="Q",AQ2524="Q",AS2524="Q",AU2524="Q"),"Yes","No")</f>
        <v>No</v>
      </c>
    </row>
    <row r="2525" spans="1:48" x14ac:dyDescent="0.2">
      <c r="A2525" s="1" t="s">
        <v>1279</v>
      </c>
      <c r="B2525" s="1" t="s">
        <v>460</v>
      </c>
      <c r="C2525" s="1" t="s">
        <v>58</v>
      </c>
      <c r="D2525" s="194">
        <v>5177</v>
      </c>
      <c r="E2525" s="197">
        <v>50177</v>
      </c>
      <c r="F2525" s="1" t="s">
        <v>239</v>
      </c>
      <c r="G2525" s="1" t="s">
        <v>6120</v>
      </c>
      <c r="H2525" s="17">
        <v>54933</v>
      </c>
      <c r="I2525" s="12">
        <v>9</v>
      </c>
      <c r="J2525" s="1" t="s">
        <v>12</v>
      </c>
      <c r="K2525" s="1" t="s">
        <v>9</v>
      </c>
      <c r="L2525" s="4">
        <v>5</v>
      </c>
      <c r="M2525" s="1" t="s">
        <v>6551</v>
      </c>
      <c r="N2525" s="12">
        <v>0</v>
      </c>
      <c r="O2525" s="12" t="s">
        <v>6551</v>
      </c>
      <c r="P2525" s="14">
        <v>10.954836815579586</v>
      </c>
      <c r="Q2525" s="12" t="s">
        <v>6551</v>
      </c>
      <c r="R2525" s="14">
        <v>0</v>
      </c>
      <c r="S2525" s="12" t="s">
        <v>6551</v>
      </c>
      <c r="T2525" s="14">
        <v>11.645985222880071</v>
      </c>
      <c r="U2525" s="12" t="s">
        <v>6551</v>
      </c>
      <c r="V2525" s="17">
        <v>0</v>
      </c>
      <c r="W2525" s="12" t="s">
        <v>6551</v>
      </c>
      <c r="X2525" s="17">
        <v>0</v>
      </c>
      <c r="Y2525" s="12" t="s">
        <v>6551</v>
      </c>
      <c r="Z2525" s="17">
        <v>223884</v>
      </c>
      <c r="AA2525" s="12" t="s">
        <v>6551</v>
      </c>
      <c r="AB2525" s="17" t="s">
        <v>6551</v>
      </c>
      <c r="AC2525" s="12" t="s">
        <v>6551</v>
      </c>
      <c r="AD2525" s="17">
        <v>0</v>
      </c>
      <c r="AE2525" s="12" t="s">
        <v>6551</v>
      </c>
      <c r="AF2525" s="17">
        <v>20437</v>
      </c>
      <c r="AG2525" s="12" t="s">
        <v>6551</v>
      </c>
      <c r="AH2525" s="17" t="s">
        <v>6551</v>
      </c>
      <c r="AI2525" s="12" t="s">
        <v>6551</v>
      </c>
      <c r="AJ2525" s="17">
        <v>0</v>
      </c>
      <c r="AK2525" s="12" t="s">
        <v>6551</v>
      </c>
      <c r="AL2525" s="17">
        <v>0</v>
      </c>
      <c r="AM2525" s="12" t="s">
        <v>6551</v>
      </c>
      <c r="AN2525" s="17">
        <v>0</v>
      </c>
      <c r="AO2525" s="12" t="s">
        <v>6551</v>
      </c>
      <c r="AP2525" s="192">
        <v>0</v>
      </c>
      <c r="AQ2525" s="12" t="s">
        <v>6551</v>
      </c>
      <c r="AR2525" s="17">
        <v>238009</v>
      </c>
      <c r="AS2525" s="12" t="s">
        <v>6551</v>
      </c>
      <c r="AT2525" s="17">
        <v>0</v>
      </c>
      <c r="AU2525" s="1" t="s">
        <v>6551</v>
      </c>
      <c r="AV2525" s="1" t="str">
        <f>IF(OR(M2525="Q",O2525="Q",Q2525="Q",S2525="Q",U2525="Q",W2525="Q",Y2525="Q",AA2525="Q",AC2525="Q",AE2525="Q",AG2525="Q",AI2525="Q",AK2525="Q",AM2525="Q",AO2525="Q",AQ2525="Q",AS2525="Q",AU2525="Q"),"Yes","No")</f>
        <v>No</v>
      </c>
    </row>
    <row r="2526" spans="1:48" x14ac:dyDescent="0.2">
      <c r="A2526" s="1" t="s">
        <v>397</v>
      </c>
      <c r="B2526" s="1" t="s">
        <v>398</v>
      </c>
      <c r="C2526" s="1" t="s">
        <v>54</v>
      </c>
      <c r="D2526" s="194">
        <v>7007</v>
      </c>
      <c r="E2526" s="197">
        <v>70007</v>
      </c>
      <c r="F2526" s="1" t="s">
        <v>239</v>
      </c>
      <c r="G2526" s="1" t="s">
        <v>6120</v>
      </c>
      <c r="H2526" s="17">
        <v>280051</v>
      </c>
      <c r="I2526" s="12">
        <v>9</v>
      </c>
      <c r="J2526" s="1" t="s">
        <v>12</v>
      </c>
      <c r="K2526" s="1" t="s">
        <v>9</v>
      </c>
      <c r="L2526" s="4">
        <v>5</v>
      </c>
      <c r="M2526" s="1" t="s">
        <v>6551</v>
      </c>
      <c r="N2526" s="12">
        <v>0</v>
      </c>
      <c r="O2526" s="12" t="s">
        <v>6551</v>
      </c>
      <c r="P2526" s="14">
        <v>17.755903786093914</v>
      </c>
      <c r="Q2526" s="12" t="s">
        <v>6551</v>
      </c>
      <c r="R2526" s="14">
        <v>0</v>
      </c>
      <c r="S2526" s="12" t="s">
        <v>6551</v>
      </c>
      <c r="T2526" s="14">
        <v>10.502164264971782</v>
      </c>
      <c r="U2526" s="12" t="s">
        <v>6551</v>
      </c>
      <c r="V2526" s="17">
        <v>0</v>
      </c>
      <c r="W2526" s="12" t="s">
        <v>6551</v>
      </c>
      <c r="X2526" s="17">
        <v>0</v>
      </c>
      <c r="Y2526" s="12" t="s">
        <v>6551</v>
      </c>
      <c r="Z2526" s="17">
        <v>324063</v>
      </c>
      <c r="AA2526" s="12" t="s">
        <v>6551</v>
      </c>
      <c r="AB2526" s="17" t="s">
        <v>6551</v>
      </c>
      <c r="AC2526" s="12" t="s">
        <v>6551</v>
      </c>
      <c r="AD2526" s="17">
        <v>0</v>
      </c>
      <c r="AE2526" s="12" t="s">
        <v>6551</v>
      </c>
      <c r="AF2526" s="17">
        <v>18251</v>
      </c>
      <c r="AG2526" s="12" t="s">
        <v>6551</v>
      </c>
      <c r="AH2526" s="17" t="s">
        <v>6551</v>
      </c>
      <c r="AI2526" s="12" t="s">
        <v>6551</v>
      </c>
      <c r="AJ2526" s="17">
        <v>0</v>
      </c>
      <c r="AK2526" s="12" t="s">
        <v>6551</v>
      </c>
      <c r="AL2526" s="17">
        <v>0</v>
      </c>
      <c r="AM2526" s="12" t="s">
        <v>6551</v>
      </c>
      <c r="AN2526" s="17">
        <v>0</v>
      </c>
      <c r="AO2526" s="12" t="s">
        <v>6551</v>
      </c>
      <c r="AP2526" s="192">
        <v>0</v>
      </c>
      <c r="AQ2526" s="12" t="s">
        <v>6551</v>
      </c>
      <c r="AR2526" s="17">
        <v>191675</v>
      </c>
      <c r="AS2526" s="12" t="s">
        <v>6551</v>
      </c>
      <c r="AT2526" s="17">
        <v>0</v>
      </c>
      <c r="AU2526" s="1" t="s">
        <v>6551</v>
      </c>
      <c r="AV2526" s="1" t="str">
        <f>IF(OR(M2526="Q",O2526="Q",Q2526="Q",S2526="Q",U2526="Q",W2526="Q",Y2526="Q",AA2526="Q",AC2526="Q",AE2526="Q",AG2526="Q",AI2526="Q",AK2526="Q",AM2526="Q",AO2526="Q",AQ2526="Q",AS2526="Q",AU2526="Q"),"Yes","No")</f>
        <v>No</v>
      </c>
    </row>
    <row r="2527" spans="1:48" x14ac:dyDescent="0.2">
      <c r="A2527" s="1" t="s">
        <v>1949</v>
      </c>
      <c r="B2527" s="1" t="s">
        <v>456</v>
      </c>
      <c r="C2527" s="1" t="s">
        <v>83</v>
      </c>
      <c r="D2527" s="194" t="s">
        <v>1950</v>
      </c>
      <c r="E2527" s="197" t="s">
        <v>1951</v>
      </c>
      <c r="F2527" s="1" t="s">
        <v>305</v>
      </c>
      <c r="G2527" s="1" t="s">
        <v>287</v>
      </c>
      <c r="H2527" s="17">
        <v>0</v>
      </c>
      <c r="I2527" s="12">
        <v>9</v>
      </c>
      <c r="J2527" s="1" t="s">
        <v>12</v>
      </c>
      <c r="K2527" s="1" t="s">
        <v>9</v>
      </c>
      <c r="L2527" s="4">
        <v>5</v>
      </c>
      <c r="M2527" s="1" t="s">
        <v>6551</v>
      </c>
      <c r="N2527" s="12">
        <v>0</v>
      </c>
      <c r="O2527" s="12" t="s">
        <v>6551</v>
      </c>
      <c r="P2527" s="14">
        <v>15.988890245391284</v>
      </c>
      <c r="Q2527" s="12" t="s">
        <v>6551</v>
      </c>
      <c r="R2527" s="14">
        <v>0</v>
      </c>
      <c r="S2527" s="12" t="s">
        <v>6551</v>
      </c>
      <c r="T2527" s="14">
        <v>11.233915272860457</v>
      </c>
      <c r="U2527" s="12" t="s">
        <v>6551</v>
      </c>
      <c r="V2527" s="17">
        <v>0</v>
      </c>
      <c r="W2527" s="12" t="s">
        <v>6551</v>
      </c>
      <c r="X2527" s="17">
        <v>0</v>
      </c>
      <c r="Y2527" s="12" t="s">
        <v>6551</v>
      </c>
      <c r="Z2527" s="17">
        <v>130965</v>
      </c>
      <c r="AA2527" s="12" t="s">
        <v>6551</v>
      </c>
      <c r="AB2527" s="17" t="s">
        <v>6551</v>
      </c>
      <c r="AC2527" s="12" t="s">
        <v>6551</v>
      </c>
      <c r="AD2527" s="17">
        <v>0</v>
      </c>
      <c r="AE2527" s="12" t="s">
        <v>6551</v>
      </c>
      <c r="AF2527" s="17">
        <v>8191</v>
      </c>
      <c r="AG2527" s="12" t="s">
        <v>6551</v>
      </c>
      <c r="AH2527" s="17" t="s">
        <v>6551</v>
      </c>
      <c r="AI2527" s="12" t="s">
        <v>6551</v>
      </c>
      <c r="AJ2527" s="17">
        <v>0</v>
      </c>
      <c r="AK2527" s="12" t="s">
        <v>6551</v>
      </c>
      <c r="AL2527" s="17">
        <v>0</v>
      </c>
      <c r="AM2527" s="12" t="s">
        <v>6551</v>
      </c>
      <c r="AN2527" s="17">
        <v>0</v>
      </c>
      <c r="AO2527" s="12" t="s">
        <v>6551</v>
      </c>
      <c r="AP2527" s="192">
        <v>0</v>
      </c>
      <c r="AQ2527" s="12" t="s">
        <v>6551</v>
      </c>
      <c r="AR2527" s="17">
        <v>92017</v>
      </c>
      <c r="AS2527" s="12" t="s">
        <v>6551</v>
      </c>
      <c r="AT2527" s="17">
        <v>0</v>
      </c>
      <c r="AU2527" s="1" t="s">
        <v>6551</v>
      </c>
      <c r="AV2527" s="1" t="str">
        <f>IF(OR(M2527="Q",O2527="Q",Q2527="Q",S2527="Q",U2527="Q",W2527="Q",Y2527="Q",AA2527="Q",AC2527="Q",AE2527="Q",AG2527="Q",AI2527="Q",AK2527="Q",AM2527="Q",AO2527="Q",AQ2527="Q",AS2527="Q",AU2527="Q"),"Yes","No")</f>
        <v>No</v>
      </c>
    </row>
    <row r="2528" spans="1:48" x14ac:dyDescent="0.2">
      <c r="A2528" s="1" t="s">
        <v>5263</v>
      </c>
      <c r="B2528" s="1" t="s">
        <v>1710</v>
      </c>
      <c r="C2528" s="1" t="s">
        <v>37</v>
      </c>
      <c r="D2528" s="194" t="s">
        <v>5264</v>
      </c>
      <c r="E2528" s="197" t="s">
        <v>5265</v>
      </c>
      <c r="F2528" s="1" t="s">
        <v>305</v>
      </c>
      <c r="G2528" s="1" t="s">
        <v>287</v>
      </c>
      <c r="H2528" s="17">
        <v>0</v>
      </c>
      <c r="I2528" s="12">
        <v>9</v>
      </c>
      <c r="J2528" s="1" t="s">
        <v>12</v>
      </c>
      <c r="K2528" s="1" t="s">
        <v>9</v>
      </c>
      <c r="L2528" s="4">
        <v>5</v>
      </c>
      <c r="M2528" s="1" t="s">
        <v>6551</v>
      </c>
      <c r="N2528" s="12">
        <v>0</v>
      </c>
      <c r="O2528" s="12" t="s">
        <v>6551</v>
      </c>
      <c r="P2528" s="14">
        <v>32.255343731946851</v>
      </c>
      <c r="Q2528" s="12" t="s">
        <v>6551</v>
      </c>
      <c r="R2528" s="14">
        <v>0</v>
      </c>
      <c r="S2528" s="12" t="s">
        <v>6551</v>
      </c>
      <c r="T2528" s="14">
        <v>2.8563450799152705</v>
      </c>
      <c r="U2528" s="12" t="s">
        <v>6551</v>
      </c>
      <c r="V2528" s="17">
        <v>0</v>
      </c>
      <c r="W2528" s="12" t="s">
        <v>6551</v>
      </c>
      <c r="X2528" s="17">
        <v>0</v>
      </c>
      <c r="Y2528" s="12" t="s">
        <v>6551</v>
      </c>
      <c r="Z2528" s="17">
        <v>167502</v>
      </c>
      <c r="AA2528" s="12" t="s">
        <v>6551</v>
      </c>
      <c r="AB2528" s="17" t="s">
        <v>6551</v>
      </c>
      <c r="AC2528" s="12" t="s">
        <v>6551</v>
      </c>
      <c r="AD2528" s="17">
        <v>0</v>
      </c>
      <c r="AE2528" s="12" t="s">
        <v>6551</v>
      </c>
      <c r="AF2528" s="17">
        <v>5193</v>
      </c>
      <c r="AG2528" s="12" t="s">
        <v>6551</v>
      </c>
      <c r="AH2528" s="17" t="s">
        <v>6551</v>
      </c>
      <c r="AI2528" s="12" t="s">
        <v>6551</v>
      </c>
      <c r="AJ2528" s="17">
        <v>0</v>
      </c>
      <c r="AK2528" s="12" t="s">
        <v>6551</v>
      </c>
      <c r="AL2528" s="17">
        <v>0</v>
      </c>
      <c r="AM2528" s="12" t="s">
        <v>6551</v>
      </c>
      <c r="AN2528" s="17">
        <v>0</v>
      </c>
      <c r="AO2528" s="12" t="s">
        <v>6551</v>
      </c>
      <c r="AP2528" s="192">
        <v>0</v>
      </c>
      <c r="AQ2528" s="12" t="s">
        <v>6551</v>
      </c>
      <c r="AR2528" s="17">
        <v>14833</v>
      </c>
      <c r="AS2528" s="12" t="s">
        <v>6551</v>
      </c>
      <c r="AT2528" s="17">
        <v>0</v>
      </c>
      <c r="AU2528" s="1" t="s">
        <v>6551</v>
      </c>
      <c r="AV2528" s="1" t="str">
        <f>IF(OR(M2528="Q",O2528="Q",Q2528="Q",S2528="Q",U2528="Q",W2528="Q",Y2528="Q",AA2528="Q",AC2528="Q",AE2528="Q",AG2528="Q",AI2528="Q",AK2528="Q",AM2528="Q",AO2528="Q",AQ2528="Q",AS2528="Q",AU2528="Q"),"Yes","No")</f>
        <v>No</v>
      </c>
    </row>
    <row r="2529" spans="1:48" x14ac:dyDescent="0.2">
      <c r="A2529" s="1" t="s">
        <v>1671</v>
      </c>
      <c r="B2529" s="1" t="s">
        <v>1672</v>
      </c>
      <c r="C2529" s="1" t="s">
        <v>113</v>
      </c>
      <c r="D2529" s="194" t="s">
        <v>1673</v>
      </c>
      <c r="E2529" s="197">
        <v>207</v>
      </c>
      <c r="F2529" s="1" t="s">
        <v>166</v>
      </c>
      <c r="G2529" s="1" t="s">
        <v>6120</v>
      </c>
      <c r="H2529" s="17">
        <v>0</v>
      </c>
      <c r="I2529" s="12">
        <v>9</v>
      </c>
      <c r="J2529" s="1" t="s">
        <v>14</v>
      </c>
      <c r="K2529" s="1" t="s">
        <v>9</v>
      </c>
      <c r="L2529" s="4">
        <v>4</v>
      </c>
      <c r="M2529" s="1" t="s">
        <v>6551</v>
      </c>
      <c r="N2529" s="12">
        <v>0</v>
      </c>
      <c r="O2529" s="12" t="s">
        <v>6551</v>
      </c>
      <c r="P2529" s="14">
        <v>27.834905660377359</v>
      </c>
      <c r="Q2529" s="12" t="s">
        <v>6551</v>
      </c>
      <c r="R2529" s="14">
        <v>0</v>
      </c>
      <c r="S2529" s="12" t="s">
        <v>6551</v>
      </c>
      <c r="T2529" s="14">
        <v>6.0094339622641506</v>
      </c>
      <c r="U2529" s="12" t="s">
        <v>6551</v>
      </c>
      <c r="V2529" s="17">
        <v>0</v>
      </c>
      <c r="W2529" s="12" t="s">
        <v>6551</v>
      </c>
      <c r="X2529" s="17">
        <v>0</v>
      </c>
      <c r="Y2529" s="12" t="s">
        <v>6551</v>
      </c>
      <c r="Z2529" s="17">
        <v>59010</v>
      </c>
      <c r="AA2529" s="12" t="s">
        <v>6551</v>
      </c>
      <c r="AB2529" s="17" t="s">
        <v>6551</v>
      </c>
      <c r="AC2529" s="12" t="s">
        <v>6551</v>
      </c>
      <c r="AD2529" s="17">
        <v>0</v>
      </c>
      <c r="AE2529" s="12" t="s">
        <v>6551</v>
      </c>
      <c r="AF2529" s="17">
        <v>2120</v>
      </c>
      <c r="AG2529" s="12" t="s">
        <v>6551</v>
      </c>
      <c r="AH2529" s="17" t="s">
        <v>6551</v>
      </c>
      <c r="AI2529" s="12" t="s">
        <v>6551</v>
      </c>
      <c r="AJ2529" s="17">
        <v>0</v>
      </c>
      <c r="AK2529" s="12" t="s">
        <v>6551</v>
      </c>
      <c r="AL2529" s="17">
        <v>0</v>
      </c>
      <c r="AM2529" s="12" t="s">
        <v>6551</v>
      </c>
      <c r="AN2529" s="17">
        <v>0</v>
      </c>
      <c r="AO2529" s="12" t="s">
        <v>6551</v>
      </c>
      <c r="AP2529" s="192">
        <v>0</v>
      </c>
      <c r="AQ2529" s="12" t="s">
        <v>6551</v>
      </c>
      <c r="AR2529" s="17">
        <v>12740</v>
      </c>
      <c r="AS2529" s="12" t="s">
        <v>6551</v>
      </c>
      <c r="AT2529" s="17">
        <v>0</v>
      </c>
      <c r="AU2529" s="1" t="s">
        <v>6551</v>
      </c>
      <c r="AV2529" s="1" t="str">
        <f>IF(OR(M2529="Q",O2529="Q",Q2529="Q",S2529="Q",U2529="Q",W2529="Q",Y2529="Q",AA2529="Q",AC2529="Q",AE2529="Q",AG2529="Q",AI2529="Q",AK2529="Q",AM2529="Q",AO2529="Q",AQ2529="Q",AS2529="Q",AU2529="Q"),"Yes","No")</f>
        <v>No</v>
      </c>
    </row>
    <row r="2530" spans="1:48" x14ac:dyDescent="0.2">
      <c r="A2530" s="1" t="s">
        <v>1243</v>
      </c>
      <c r="B2530" s="1" t="s">
        <v>1244</v>
      </c>
      <c r="C2530" s="1" t="s">
        <v>44</v>
      </c>
      <c r="D2530" s="194">
        <v>4146</v>
      </c>
      <c r="E2530" s="197">
        <v>40146</v>
      </c>
      <c r="F2530" s="1" t="s">
        <v>239</v>
      </c>
      <c r="G2530" s="1" t="s">
        <v>6120</v>
      </c>
      <c r="H2530" s="17">
        <v>148220</v>
      </c>
      <c r="I2530" s="12">
        <v>9</v>
      </c>
      <c r="J2530" s="1" t="s">
        <v>12</v>
      </c>
      <c r="K2530" s="1" t="s">
        <v>13</v>
      </c>
      <c r="L2530" s="4">
        <v>4</v>
      </c>
      <c r="M2530" s="1" t="s">
        <v>6551</v>
      </c>
      <c r="N2530" s="12">
        <v>0</v>
      </c>
      <c r="O2530" s="12" t="s">
        <v>6551</v>
      </c>
      <c r="P2530" s="14">
        <v>18.452564721016241</v>
      </c>
      <c r="Q2530" s="12" t="s">
        <v>6551</v>
      </c>
      <c r="R2530" s="14">
        <v>0</v>
      </c>
      <c r="S2530" s="12" t="s">
        <v>6551</v>
      </c>
      <c r="T2530" s="14">
        <v>7.4759607653963656</v>
      </c>
      <c r="U2530" s="12" t="s">
        <v>6551</v>
      </c>
      <c r="V2530" s="17">
        <v>0</v>
      </c>
      <c r="W2530" s="12" t="s">
        <v>6551</v>
      </c>
      <c r="X2530" s="17">
        <v>0</v>
      </c>
      <c r="Y2530" s="12" t="s">
        <v>6551</v>
      </c>
      <c r="Z2530" s="17">
        <v>229513</v>
      </c>
      <c r="AA2530" s="12" t="s">
        <v>6551</v>
      </c>
      <c r="AB2530" s="17" t="s">
        <v>6551</v>
      </c>
      <c r="AC2530" s="12" t="s">
        <v>6551</v>
      </c>
      <c r="AD2530" s="17">
        <v>0</v>
      </c>
      <c r="AE2530" s="12" t="s">
        <v>6551</v>
      </c>
      <c r="AF2530" s="17">
        <v>12438</v>
      </c>
      <c r="AG2530" s="12" t="s">
        <v>6551</v>
      </c>
      <c r="AH2530" s="17" t="s">
        <v>6551</v>
      </c>
      <c r="AI2530" s="12" t="s">
        <v>6551</v>
      </c>
      <c r="AJ2530" s="17">
        <v>0</v>
      </c>
      <c r="AK2530" s="12" t="s">
        <v>6551</v>
      </c>
      <c r="AL2530" s="17">
        <v>0</v>
      </c>
      <c r="AM2530" s="12" t="s">
        <v>6551</v>
      </c>
      <c r="AN2530" s="17">
        <v>0</v>
      </c>
      <c r="AO2530" s="12" t="s">
        <v>6551</v>
      </c>
      <c r="AP2530" s="192">
        <v>0</v>
      </c>
      <c r="AQ2530" s="12" t="s">
        <v>6551</v>
      </c>
      <c r="AR2530" s="17">
        <v>92986</v>
      </c>
      <c r="AS2530" s="12" t="s">
        <v>6551</v>
      </c>
      <c r="AT2530" s="17">
        <v>0</v>
      </c>
      <c r="AU2530" s="1" t="s">
        <v>6551</v>
      </c>
      <c r="AV2530" s="1" t="str">
        <f>IF(OR(M2530="Q",O2530="Q",Q2530="Q",S2530="Q",U2530="Q",W2530="Q",Y2530="Q",AA2530="Q",AC2530="Q",AE2530="Q",AG2530="Q",AI2530="Q",AK2530="Q",AM2530="Q",AO2530="Q",AQ2530="Q",AS2530="Q",AU2530="Q"),"Yes","No")</f>
        <v>No</v>
      </c>
    </row>
    <row r="2531" spans="1:48" x14ac:dyDescent="0.2">
      <c r="A2531" s="1" t="s">
        <v>47</v>
      </c>
      <c r="B2531" s="1" t="s">
        <v>1562</v>
      </c>
      <c r="C2531" s="1" t="s">
        <v>44</v>
      </c>
      <c r="D2531" s="194">
        <v>4192</v>
      </c>
      <c r="E2531" s="197">
        <v>40192</v>
      </c>
      <c r="F2531" s="1" t="s">
        <v>239</v>
      </c>
      <c r="G2531" s="1" t="s">
        <v>236</v>
      </c>
      <c r="H2531" s="17">
        <v>376047</v>
      </c>
      <c r="I2531" s="12">
        <v>9</v>
      </c>
      <c r="J2531" s="1" t="s">
        <v>11</v>
      </c>
      <c r="K2531" s="1" t="s">
        <v>13</v>
      </c>
      <c r="L2531" s="4">
        <v>4</v>
      </c>
      <c r="M2531" s="1" t="s">
        <v>6551</v>
      </c>
      <c r="N2531" s="12">
        <v>0</v>
      </c>
      <c r="O2531" s="12" t="s">
        <v>6551</v>
      </c>
      <c r="P2531" s="14">
        <v>16.724605867092396</v>
      </c>
      <c r="Q2531" s="12" t="s">
        <v>6551</v>
      </c>
      <c r="R2531" s="14">
        <v>7.4510411105178855</v>
      </c>
      <c r="S2531" s="12" t="s">
        <v>6551</v>
      </c>
      <c r="T2531" s="14">
        <v>1.8688884454200758</v>
      </c>
      <c r="U2531" s="12" t="s">
        <v>6551</v>
      </c>
      <c r="V2531" s="17">
        <v>0</v>
      </c>
      <c r="W2531" s="12" t="s">
        <v>6551</v>
      </c>
      <c r="X2531" s="17">
        <v>95242</v>
      </c>
      <c r="Y2531" s="12" t="s">
        <v>6551</v>
      </c>
      <c r="Z2531" s="17">
        <v>83807</v>
      </c>
      <c r="AA2531" s="12" t="s">
        <v>6551</v>
      </c>
      <c r="AB2531" s="17">
        <v>11435</v>
      </c>
      <c r="AC2531" s="12" t="s">
        <v>6551</v>
      </c>
      <c r="AD2531" s="17">
        <v>5613</v>
      </c>
      <c r="AE2531" s="12" t="s">
        <v>6551</v>
      </c>
      <c r="AF2531" s="17">
        <v>5011</v>
      </c>
      <c r="AG2531" s="12" t="s">
        <v>6551</v>
      </c>
      <c r="AH2531" s="17">
        <v>602</v>
      </c>
      <c r="AI2531" s="12" t="s">
        <v>6551</v>
      </c>
      <c r="AJ2531" s="17">
        <v>0</v>
      </c>
      <c r="AK2531" s="12" t="s">
        <v>6551</v>
      </c>
      <c r="AL2531" s="17">
        <v>0</v>
      </c>
      <c r="AM2531" s="12" t="s">
        <v>6551</v>
      </c>
      <c r="AN2531" s="17">
        <v>0</v>
      </c>
      <c r="AO2531" s="12" t="s">
        <v>6551</v>
      </c>
      <c r="AP2531" s="192">
        <v>0</v>
      </c>
      <c r="AQ2531" s="12" t="s">
        <v>6551</v>
      </c>
      <c r="AR2531" s="17">
        <v>9365</v>
      </c>
      <c r="AS2531" s="12" t="s">
        <v>6551</v>
      </c>
      <c r="AT2531" s="17">
        <v>69779</v>
      </c>
      <c r="AU2531" s="1" t="s">
        <v>6551</v>
      </c>
      <c r="AV2531" s="1" t="str">
        <f>IF(OR(M2531="Q",O2531="Q",Q2531="Q",S2531="Q",U2531="Q",W2531="Q",Y2531="Q",AA2531="Q",AC2531="Q",AE2531="Q",AG2531="Q",AI2531="Q",AK2531="Q",AM2531="Q",AO2531="Q",AQ2531="Q",AS2531="Q",AU2531="Q"),"Yes","No")</f>
        <v>No</v>
      </c>
    </row>
    <row r="2532" spans="1:48" x14ac:dyDescent="0.2">
      <c r="A2532" s="1" t="s">
        <v>1279</v>
      </c>
      <c r="B2532" s="1" t="s">
        <v>460</v>
      </c>
      <c r="C2532" s="1" t="s">
        <v>58</v>
      </c>
      <c r="D2532" s="194">
        <v>5177</v>
      </c>
      <c r="E2532" s="197">
        <v>50177</v>
      </c>
      <c r="F2532" s="1" t="s">
        <v>239</v>
      </c>
      <c r="G2532" s="1" t="s">
        <v>6120</v>
      </c>
      <c r="H2532" s="17">
        <v>54933</v>
      </c>
      <c r="I2532" s="12">
        <v>9</v>
      </c>
      <c r="J2532" s="1" t="s">
        <v>11</v>
      </c>
      <c r="K2532" s="1" t="s">
        <v>9</v>
      </c>
      <c r="L2532" s="4">
        <v>4</v>
      </c>
      <c r="M2532" s="1" t="s">
        <v>6551</v>
      </c>
      <c r="N2532" s="12">
        <v>0</v>
      </c>
      <c r="O2532" s="12" t="s">
        <v>6551</v>
      </c>
      <c r="P2532" s="14">
        <v>9.9152523694070975</v>
      </c>
      <c r="Q2532" s="12" t="s">
        <v>6551</v>
      </c>
      <c r="R2532" s="14">
        <v>0</v>
      </c>
      <c r="S2532" s="12" t="s">
        <v>6551</v>
      </c>
      <c r="T2532" s="14">
        <v>1.8211373154066564</v>
      </c>
      <c r="U2532" s="12" t="s">
        <v>6551</v>
      </c>
      <c r="V2532" s="17">
        <v>0</v>
      </c>
      <c r="W2532" s="12" t="s">
        <v>6551</v>
      </c>
      <c r="X2532" s="17">
        <v>0</v>
      </c>
      <c r="Y2532" s="12" t="s">
        <v>6551</v>
      </c>
      <c r="Z2532" s="17">
        <v>89971</v>
      </c>
      <c r="AA2532" s="12" t="s">
        <v>6551</v>
      </c>
      <c r="AB2532" s="17" t="s">
        <v>6551</v>
      </c>
      <c r="AC2532" s="12" t="s">
        <v>6551</v>
      </c>
      <c r="AD2532" s="17">
        <v>0</v>
      </c>
      <c r="AE2532" s="12" t="s">
        <v>6551</v>
      </c>
      <c r="AF2532" s="17">
        <v>9074</v>
      </c>
      <c r="AG2532" s="12" t="s">
        <v>6551</v>
      </c>
      <c r="AH2532" s="17" t="s">
        <v>6551</v>
      </c>
      <c r="AI2532" s="12" t="s">
        <v>6551</v>
      </c>
      <c r="AJ2532" s="17">
        <v>0</v>
      </c>
      <c r="AK2532" s="12" t="s">
        <v>6551</v>
      </c>
      <c r="AL2532" s="17">
        <v>0</v>
      </c>
      <c r="AM2532" s="12" t="s">
        <v>6551</v>
      </c>
      <c r="AN2532" s="17">
        <v>0</v>
      </c>
      <c r="AO2532" s="12" t="s">
        <v>6551</v>
      </c>
      <c r="AP2532" s="192">
        <v>0</v>
      </c>
      <c r="AQ2532" s="12" t="s">
        <v>6551</v>
      </c>
      <c r="AR2532" s="17">
        <v>16525</v>
      </c>
      <c r="AS2532" s="12" t="s">
        <v>6551</v>
      </c>
      <c r="AT2532" s="17">
        <v>0</v>
      </c>
      <c r="AU2532" s="1" t="s">
        <v>6551</v>
      </c>
      <c r="AV2532" s="1" t="str">
        <f>IF(OR(M2532="Q",O2532="Q",Q2532="Q",S2532="Q",U2532="Q",W2532="Q",Y2532="Q",AA2532="Q",AC2532="Q",AE2532="Q",AG2532="Q",AI2532="Q",AK2532="Q",AM2532="Q",AO2532="Q",AQ2532="Q",AS2532="Q",AU2532="Q"),"Yes","No")</f>
        <v>No</v>
      </c>
    </row>
    <row r="2533" spans="1:48" x14ac:dyDescent="0.2">
      <c r="A2533" s="1" t="s">
        <v>1802</v>
      </c>
      <c r="B2533" s="1" t="s">
        <v>1803</v>
      </c>
      <c r="C2533" s="1" t="s">
        <v>26</v>
      </c>
      <c r="D2533" s="194">
        <v>9238</v>
      </c>
      <c r="E2533" s="197">
        <v>90238</v>
      </c>
      <c r="F2533" s="1" t="s">
        <v>239</v>
      </c>
      <c r="G2533" s="1" t="s">
        <v>6120</v>
      </c>
      <c r="H2533" s="17">
        <v>54372</v>
      </c>
      <c r="I2533" s="12">
        <v>9</v>
      </c>
      <c r="J2533" s="1" t="s">
        <v>11</v>
      </c>
      <c r="K2533" s="1" t="s">
        <v>9</v>
      </c>
      <c r="L2533" s="4">
        <v>4</v>
      </c>
      <c r="M2533" s="1" t="s">
        <v>6551</v>
      </c>
      <c r="N2533" s="12">
        <v>0</v>
      </c>
      <c r="O2533" s="12" t="s">
        <v>6551</v>
      </c>
      <c r="P2533" s="14">
        <v>9.0568674698795189</v>
      </c>
      <c r="Q2533" s="12" t="s">
        <v>6551</v>
      </c>
      <c r="R2533" s="14">
        <v>0</v>
      </c>
      <c r="S2533" s="12" t="s">
        <v>6551</v>
      </c>
      <c r="T2533" s="14">
        <v>2.4390361445783131</v>
      </c>
      <c r="U2533" s="12" t="s">
        <v>6551</v>
      </c>
      <c r="V2533" s="17">
        <v>0</v>
      </c>
      <c r="W2533" s="12" t="s">
        <v>6551</v>
      </c>
      <c r="X2533" s="17">
        <v>0</v>
      </c>
      <c r="Y2533" s="12" t="s">
        <v>6551</v>
      </c>
      <c r="Z2533" s="17">
        <v>56379</v>
      </c>
      <c r="AA2533" s="12" t="s">
        <v>6551</v>
      </c>
      <c r="AB2533" s="17" t="s">
        <v>6551</v>
      </c>
      <c r="AC2533" s="12" t="s">
        <v>6551</v>
      </c>
      <c r="AD2533" s="17">
        <v>0</v>
      </c>
      <c r="AE2533" s="12" t="s">
        <v>6551</v>
      </c>
      <c r="AF2533" s="17">
        <v>6225</v>
      </c>
      <c r="AG2533" s="12" t="s">
        <v>6551</v>
      </c>
      <c r="AH2533" s="17" t="s">
        <v>6551</v>
      </c>
      <c r="AI2533" s="12" t="s">
        <v>6551</v>
      </c>
      <c r="AJ2533" s="17">
        <v>0</v>
      </c>
      <c r="AK2533" s="12" t="s">
        <v>6551</v>
      </c>
      <c r="AL2533" s="17">
        <v>0</v>
      </c>
      <c r="AM2533" s="12" t="s">
        <v>6551</v>
      </c>
      <c r="AN2533" s="17">
        <v>0</v>
      </c>
      <c r="AO2533" s="12" t="s">
        <v>6551</v>
      </c>
      <c r="AP2533" s="192">
        <v>0</v>
      </c>
      <c r="AQ2533" s="12" t="s">
        <v>6551</v>
      </c>
      <c r="AR2533" s="17">
        <v>15183</v>
      </c>
      <c r="AS2533" s="12" t="s">
        <v>6551</v>
      </c>
      <c r="AT2533" s="17">
        <v>0</v>
      </c>
      <c r="AU2533" s="1" t="s">
        <v>6551</v>
      </c>
      <c r="AV2533" s="1" t="str">
        <f>IF(OR(M2533="Q",O2533="Q",Q2533="Q",S2533="Q",U2533="Q",W2533="Q",Y2533="Q",AA2533="Q",AC2533="Q",AE2533="Q",AG2533="Q",AI2533="Q",AK2533="Q",AM2533="Q",AO2533="Q",AQ2533="Q",AS2533="Q",AU2533="Q"),"Yes","No")</f>
        <v>No</v>
      </c>
    </row>
    <row r="2534" spans="1:48" x14ac:dyDescent="0.2">
      <c r="A2534" s="1" t="s">
        <v>1802</v>
      </c>
      <c r="B2534" s="1" t="s">
        <v>1803</v>
      </c>
      <c r="C2534" s="1" t="s">
        <v>26</v>
      </c>
      <c r="D2534" s="194">
        <v>9238</v>
      </c>
      <c r="E2534" s="197">
        <v>90238</v>
      </c>
      <c r="F2534" s="1" t="s">
        <v>239</v>
      </c>
      <c r="G2534" s="1" t="s">
        <v>6120</v>
      </c>
      <c r="H2534" s="17">
        <v>54372</v>
      </c>
      <c r="I2534" s="12">
        <v>9</v>
      </c>
      <c r="J2534" s="1" t="s">
        <v>12</v>
      </c>
      <c r="K2534" s="1" t="s">
        <v>9</v>
      </c>
      <c r="L2534" s="4">
        <v>4</v>
      </c>
      <c r="M2534" s="1" t="s">
        <v>6551</v>
      </c>
      <c r="N2534" s="12">
        <v>0</v>
      </c>
      <c r="O2534" s="12" t="s">
        <v>6551</v>
      </c>
      <c r="P2534" s="14">
        <v>13.425912540657752</v>
      </c>
      <c r="Q2534" s="12" t="s">
        <v>6551</v>
      </c>
      <c r="R2534" s="14">
        <v>0</v>
      </c>
      <c r="S2534" s="12" t="s">
        <v>6551</v>
      </c>
      <c r="T2534" s="14">
        <v>12.063064691001085</v>
      </c>
      <c r="U2534" s="12" t="s">
        <v>6551</v>
      </c>
      <c r="V2534" s="17">
        <v>0</v>
      </c>
      <c r="W2534" s="12" t="s">
        <v>6551</v>
      </c>
      <c r="X2534" s="17">
        <v>0</v>
      </c>
      <c r="Y2534" s="12" t="s">
        <v>6551</v>
      </c>
      <c r="Z2534" s="17">
        <v>148598</v>
      </c>
      <c r="AA2534" s="12" t="s">
        <v>6551</v>
      </c>
      <c r="AB2534" s="17" t="s">
        <v>6551</v>
      </c>
      <c r="AC2534" s="12" t="s">
        <v>6551</v>
      </c>
      <c r="AD2534" s="17">
        <v>0</v>
      </c>
      <c r="AE2534" s="12" t="s">
        <v>6551</v>
      </c>
      <c r="AF2534" s="17">
        <v>11068</v>
      </c>
      <c r="AG2534" s="12" t="s">
        <v>6551</v>
      </c>
      <c r="AH2534" s="17" t="s">
        <v>6551</v>
      </c>
      <c r="AI2534" s="12" t="s">
        <v>6551</v>
      </c>
      <c r="AJ2534" s="17">
        <v>0</v>
      </c>
      <c r="AK2534" s="12" t="s">
        <v>6551</v>
      </c>
      <c r="AL2534" s="17">
        <v>0</v>
      </c>
      <c r="AM2534" s="12" t="s">
        <v>6551</v>
      </c>
      <c r="AN2534" s="17">
        <v>0</v>
      </c>
      <c r="AO2534" s="12" t="s">
        <v>6551</v>
      </c>
      <c r="AP2534" s="192">
        <v>0</v>
      </c>
      <c r="AQ2534" s="12" t="s">
        <v>6551</v>
      </c>
      <c r="AR2534" s="17">
        <v>133514</v>
      </c>
      <c r="AS2534" s="12" t="s">
        <v>6551</v>
      </c>
      <c r="AT2534" s="17">
        <v>0</v>
      </c>
      <c r="AU2534" s="1" t="s">
        <v>6551</v>
      </c>
      <c r="AV2534" s="1" t="str">
        <f>IF(OR(M2534="Q",O2534="Q",Q2534="Q",S2534="Q",U2534="Q",W2534="Q",Y2534="Q",AA2534="Q",AC2534="Q",AE2534="Q",AG2534="Q",AI2534="Q",AK2534="Q",AM2534="Q",AO2534="Q",AQ2534="Q",AS2534="Q",AU2534="Q"),"Yes","No")</f>
        <v>No</v>
      </c>
    </row>
    <row r="2535" spans="1:48" x14ac:dyDescent="0.2">
      <c r="A2535" s="1" t="s">
        <v>1949</v>
      </c>
      <c r="B2535" s="1" t="s">
        <v>456</v>
      </c>
      <c r="C2535" s="1" t="s">
        <v>83</v>
      </c>
      <c r="D2535" s="194" t="s">
        <v>1950</v>
      </c>
      <c r="E2535" s="197" t="s">
        <v>1951</v>
      </c>
      <c r="F2535" s="1" t="s">
        <v>305</v>
      </c>
      <c r="G2535" s="1" t="s">
        <v>287</v>
      </c>
      <c r="H2535" s="17">
        <v>0</v>
      </c>
      <c r="I2535" s="12">
        <v>9</v>
      </c>
      <c r="J2535" s="1" t="s">
        <v>11</v>
      </c>
      <c r="K2535" s="1" t="s">
        <v>9</v>
      </c>
      <c r="L2535" s="4">
        <v>4</v>
      </c>
      <c r="M2535" s="1" t="s">
        <v>6551</v>
      </c>
      <c r="N2535" s="12">
        <v>0</v>
      </c>
      <c r="O2535" s="12" t="s">
        <v>6551</v>
      </c>
      <c r="P2535" s="14">
        <v>12.558057395143488</v>
      </c>
      <c r="Q2535" s="12" t="s">
        <v>6551</v>
      </c>
      <c r="R2535" s="14">
        <v>0</v>
      </c>
      <c r="S2535" s="12" t="s">
        <v>6551</v>
      </c>
      <c r="T2535" s="14">
        <v>2.2189845474613685</v>
      </c>
      <c r="U2535" s="12" t="s">
        <v>6551</v>
      </c>
      <c r="V2535" s="17">
        <v>0</v>
      </c>
      <c r="W2535" s="12" t="s">
        <v>6551</v>
      </c>
      <c r="X2535" s="17">
        <v>0</v>
      </c>
      <c r="Y2535" s="12" t="s">
        <v>6551</v>
      </c>
      <c r="Z2535" s="17">
        <v>56888</v>
      </c>
      <c r="AA2535" s="12" t="s">
        <v>6551</v>
      </c>
      <c r="AB2535" s="17" t="s">
        <v>6551</v>
      </c>
      <c r="AC2535" s="12" t="s">
        <v>6551</v>
      </c>
      <c r="AD2535" s="17">
        <v>0</v>
      </c>
      <c r="AE2535" s="12" t="s">
        <v>6551</v>
      </c>
      <c r="AF2535" s="17">
        <v>4530</v>
      </c>
      <c r="AG2535" s="12" t="s">
        <v>6551</v>
      </c>
      <c r="AH2535" s="17" t="s">
        <v>6551</v>
      </c>
      <c r="AI2535" s="12" t="s">
        <v>6551</v>
      </c>
      <c r="AJ2535" s="17">
        <v>0</v>
      </c>
      <c r="AK2535" s="12" t="s">
        <v>6551</v>
      </c>
      <c r="AL2535" s="17">
        <v>0</v>
      </c>
      <c r="AM2535" s="12" t="s">
        <v>6551</v>
      </c>
      <c r="AN2535" s="17">
        <v>0</v>
      </c>
      <c r="AO2535" s="12" t="s">
        <v>6551</v>
      </c>
      <c r="AP2535" s="192">
        <v>0</v>
      </c>
      <c r="AQ2535" s="12" t="s">
        <v>6551</v>
      </c>
      <c r="AR2535" s="17">
        <v>10052</v>
      </c>
      <c r="AS2535" s="12" t="s">
        <v>6551</v>
      </c>
      <c r="AT2535" s="17">
        <v>0</v>
      </c>
      <c r="AU2535" s="1" t="s">
        <v>6551</v>
      </c>
      <c r="AV2535" s="1" t="str">
        <f>IF(OR(M2535="Q",O2535="Q",Q2535="Q",S2535="Q",U2535="Q",W2535="Q",Y2535="Q",AA2535="Q",AC2535="Q",AE2535="Q",AG2535="Q",AI2535="Q",AK2535="Q",AM2535="Q",AO2535="Q",AQ2535="Q",AS2535="Q",AU2535="Q"),"Yes","No")</f>
        <v>No</v>
      </c>
    </row>
    <row r="2536" spans="1:48" x14ac:dyDescent="0.2">
      <c r="A2536" s="1" t="s">
        <v>5720</v>
      </c>
      <c r="B2536" s="1" t="s">
        <v>5650</v>
      </c>
      <c r="C2536" s="1" t="s">
        <v>91</v>
      </c>
      <c r="D2536" s="194" t="s">
        <v>5721</v>
      </c>
      <c r="E2536" s="197" t="s">
        <v>5722</v>
      </c>
      <c r="F2536" s="1" t="s">
        <v>242</v>
      </c>
      <c r="G2536" s="1" t="s">
        <v>287</v>
      </c>
      <c r="H2536" s="17">
        <v>0</v>
      </c>
      <c r="I2536" s="12">
        <v>9</v>
      </c>
      <c r="J2536" s="1" t="s">
        <v>11</v>
      </c>
      <c r="K2536" s="1" t="s">
        <v>9</v>
      </c>
      <c r="L2536" s="4">
        <v>4</v>
      </c>
      <c r="M2536" s="1" t="s">
        <v>6551</v>
      </c>
      <c r="N2536" s="12">
        <v>0</v>
      </c>
      <c r="O2536" s="12" t="s">
        <v>6551</v>
      </c>
      <c r="P2536" s="14">
        <v>8.1583434835566386</v>
      </c>
      <c r="Q2536" s="12" t="s">
        <v>6551</v>
      </c>
      <c r="R2536" s="14">
        <v>0</v>
      </c>
      <c r="S2536" s="12" t="s">
        <v>6551</v>
      </c>
      <c r="T2536" s="14">
        <v>3.3727161997563946</v>
      </c>
      <c r="U2536" s="12" t="s">
        <v>6551</v>
      </c>
      <c r="V2536" s="17">
        <v>0</v>
      </c>
      <c r="W2536" s="12" t="s">
        <v>6551</v>
      </c>
      <c r="X2536" s="17">
        <v>0</v>
      </c>
      <c r="Y2536" s="12" t="s">
        <v>6551</v>
      </c>
      <c r="Z2536" s="17">
        <v>40188</v>
      </c>
      <c r="AA2536" s="12" t="s">
        <v>6551</v>
      </c>
      <c r="AB2536" s="17" t="s">
        <v>6551</v>
      </c>
      <c r="AC2536" s="12" t="s">
        <v>6551</v>
      </c>
      <c r="AD2536" s="17">
        <v>0</v>
      </c>
      <c r="AE2536" s="12" t="s">
        <v>6551</v>
      </c>
      <c r="AF2536" s="17">
        <v>4926</v>
      </c>
      <c r="AG2536" s="12" t="s">
        <v>6551</v>
      </c>
      <c r="AH2536" s="17" t="s">
        <v>6551</v>
      </c>
      <c r="AI2536" s="12" t="s">
        <v>6551</v>
      </c>
      <c r="AJ2536" s="17">
        <v>0</v>
      </c>
      <c r="AK2536" s="12" t="s">
        <v>6551</v>
      </c>
      <c r="AL2536" s="17">
        <v>0</v>
      </c>
      <c r="AM2536" s="12" t="s">
        <v>6551</v>
      </c>
      <c r="AN2536" s="17">
        <v>0</v>
      </c>
      <c r="AO2536" s="12" t="s">
        <v>6551</v>
      </c>
      <c r="AP2536" s="192">
        <v>0</v>
      </c>
      <c r="AQ2536" s="12" t="s">
        <v>6551</v>
      </c>
      <c r="AR2536" s="17">
        <v>16614</v>
      </c>
      <c r="AS2536" s="12" t="s">
        <v>6551</v>
      </c>
      <c r="AT2536" s="17">
        <v>0</v>
      </c>
      <c r="AU2536" s="1" t="s">
        <v>6551</v>
      </c>
      <c r="AV2536" s="1" t="str">
        <f>IF(OR(M2536="Q",O2536="Q",Q2536="Q",S2536="Q",U2536="Q",W2536="Q",Y2536="Q",AA2536="Q",AC2536="Q",AE2536="Q",AG2536="Q",AI2536="Q",AK2536="Q",AM2536="Q",AO2536="Q",AQ2536="Q",AS2536="Q",AU2536="Q"),"Yes","No")</f>
        <v>No</v>
      </c>
    </row>
    <row r="2537" spans="1:48" x14ac:dyDescent="0.2">
      <c r="A2537" s="1" t="s">
        <v>1671</v>
      </c>
      <c r="B2537" s="1" t="s">
        <v>1672</v>
      </c>
      <c r="C2537" s="1" t="s">
        <v>113</v>
      </c>
      <c r="D2537" s="194" t="s">
        <v>1673</v>
      </c>
      <c r="E2537" s="197">
        <v>207</v>
      </c>
      <c r="F2537" s="1" t="s">
        <v>166</v>
      </c>
      <c r="G2537" s="1" t="s">
        <v>6120</v>
      </c>
      <c r="H2537" s="17">
        <v>0</v>
      </c>
      <c r="I2537" s="12">
        <v>9</v>
      </c>
      <c r="J2537" s="1" t="s">
        <v>12</v>
      </c>
      <c r="K2537" s="1" t="s">
        <v>9</v>
      </c>
      <c r="L2537" s="4">
        <v>3</v>
      </c>
      <c r="M2537" s="1" t="s">
        <v>6551</v>
      </c>
      <c r="N2537" s="12">
        <v>0</v>
      </c>
      <c r="O2537" s="12" t="s">
        <v>6551</v>
      </c>
      <c r="P2537" s="14">
        <v>24.117380560131796</v>
      </c>
      <c r="Q2537" s="12" t="s">
        <v>6551</v>
      </c>
      <c r="R2537" s="14">
        <v>0</v>
      </c>
      <c r="S2537" s="12" t="s">
        <v>6551</v>
      </c>
      <c r="T2537" s="14">
        <v>1.485172981878089</v>
      </c>
      <c r="U2537" s="12" t="s">
        <v>6551</v>
      </c>
      <c r="V2537" s="17">
        <v>0</v>
      </c>
      <c r="W2537" s="12" t="s">
        <v>6551</v>
      </c>
      <c r="X2537" s="17">
        <v>0</v>
      </c>
      <c r="Y2537" s="12" t="s">
        <v>6551</v>
      </c>
      <c r="Z2537" s="17">
        <v>175671</v>
      </c>
      <c r="AA2537" s="12" t="s">
        <v>6551</v>
      </c>
      <c r="AB2537" s="17" t="s">
        <v>6551</v>
      </c>
      <c r="AC2537" s="12" t="s">
        <v>6551</v>
      </c>
      <c r="AD2537" s="17">
        <v>0</v>
      </c>
      <c r="AE2537" s="12" t="s">
        <v>6551</v>
      </c>
      <c r="AF2537" s="17">
        <v>7284</v>
      </c>
      <c r="AG2537" s="12" t="s">
        <v>6551</v>
      </c>
      <c r="AH2537" s="17" t="s">
        <v>6551</v>
      </c>
      <c r="AI2537" s="12" t="s">
        <v>6551</v>
      </c>
      <c r="AJ2537" s="17">
        <v>0</v>
      </c>
      <c r="AK2537" s="12" t="s">
        <v>6551</v>
      </c>
      <c r="AL2537" s="17">
        <v>0</v>
      </c>
      <c r="AM2537" s="12" t="s">
        <v>6551</v>
      </c>
      <c r="AN2537" s="17">
        <v>0</v>
      </c>
      <c r="AO2537" s="12" t="s">
        <v>6551</v>
      </c>
      <c r="AP2537" s="192">
        <v>0</v>
      </c>
      <c r="AQ2537" s="12" t="s">
        <v>6551</v>
      </c>
      <c r="AR2537" s="17">
        <v>10818</v>
      </c>
      <c r="AS2537" s="12" t="s">
        <v>6551</v>
      </c>
      <c r="AT2537" s="17">
        <v>0</v>
      </c>
      <c r="AU2537" s="1" t="s">
        <v>6551</v>
      </c>
      <c r="AV2537" s="1" t="str">
        <f>IF(OR(M2537="Q",O2537="Q",Q2537="Q",S2537="Q",U2537="Q",W2537="Q",Y2537="Q",AA2537="Q",AC2537="Q",AE2537="Q",AG2537="Q",AI2537="Q",AK2537="Q",AM2537="Q",AO2537="Q",AQ2537="Q",AS2537="Q",AU2537="Q"),"Yes","No")</f>
        <v>No</v>
      </c>
    </row>
    <row r="2538" spans="1:48" x14ac:dyDescent="0.2">
      <c r="A2538" s="1" t="s">
        <v>545</v>
      </c>
      <c r="B2538" s="1" t="s">
        <v>546</v>
      </c>
      <c r="C2538" s="1" t="s">
        <v>92</v>
      </c>
      <c r="D2538" s="194">
        <v>2006</v>
      </c>
      <c r="E2538" s="197">
        <v>20006</v>
      </c>
      <c r="F2538" s="1" t="s">
        <v>239</v>
      </c>
      <c r="G2538" s="1" t="s">
        <v>236</v>
      </c>
      <c r="H2538" s="17">
        <v>18351295</v>
      </c>
      <c r="I2538" s="12">
        <v>9</v>
      </c>
      <c r="J2538" s="1" t="s">
        <v>11</v>
      </c>
      <c r="K2538" s="1" t="s">
        <v>9</v>
      </c>
      <c r="L2538" s="4">
        <v>3</v>
      </c>
      <c r="M2538" s="1" t="s">
        <v>6551</v>
      </c>
      <c r="N2538" s="12">
        <v>0</v>
      </c>
      <c r="O2538" s="12" t="s">
        <v>6551</v>
      </c>
      <c r="P2538" s="14">
        <v>5.4835689370295579</v>
      </c>
      <c r="Q2538" s="12" t="s">
        <v>6551</v>
      </c>
      <c r="R2538" s="14">
        <v>2.8711078928312816</v>
      </c>
      <c r="S2538" s="12" t="s">
        <v>6551</v>
      </c>
      <c r="T2538" s="14">
        <v>1.7747383881035432</v>
      </c>
      <c r="U2538" s="12" t="s">
        <v>6551</v>
      </c>
      <c r="V2538" s="17">
        <v>0</v>
      </c>
      <c r="W2538" s="12" t="s">
        <v>6551</v>
      </c>
      <c r="X2538" s="17">
        <v>64724</v>
      </c>
      <c r="Y2538" s="12" t="s">
        <v>6551</v>
      </c>
      <c r="Z2538" s="17">
        <v>59738</v>
      </c>
      <c r="AA2538" s="12" t="s">
        <v>6551</v>
      </c>
      <c r="AB2538" s="17">
        <v>4986</v>
      </c>
      <c r="AC2538" s="12" t="s">
        <v>6551</v>
      </c>
      <c r="AD2538" s="17">
        <v>11601</v>
      </c>
      <c r="AE2538" s="12" t="s">
        <v>6551</v>
      </c>
      <c r="AF2538" s="17">
        <v>10894</v>
      </c>
      <c r="AG2538" s="12" t="s">
        <v>6551</v>
      </c>
      <c r="AH2538" s="17">
        <v>707</v>
      </c>
      <c r="AI2538" s="12" t="s">
        <v>6551</v>
      </c>
      <c r="AJ2538" s="17">
        <v>0</v>
      </c>
      <c r="AK2538" s="12" t="s">
        <v>6551</v>
      </c>
      <c r="AL2538" s="17">
        <v>0</v>
      </c>
      <c r="AM2538" s="12" t="s">
        <v>6551</v>
      </c>
      <c r="AN2538" s="17">
        <v>0</v>
      </c>
      <c r="AO2538" s="12" t="s">
        <v>6551</v>
      </c>
      <c r="AP2538" s="192">
        <v>0</v>
      </c>
      <c r="AQ2538" s="12" t="s">
        <v>6551</v>
      </c>
      <c r="AR2538" s="17">
        <v>19334</v>
      </c>
      <c r="AS2538" s="12" t="s">
        <v>6551</v>
      </c>
      <c r="AT2538" s="17">
        <v>55510</v>
      </c>
      <c r="AU2538" s="1" t="s">
        <v>6551</v>
      </c>
      <c r="AV2538" s="1" t="str">
        <f>IF(OR(M2538="Q",O2538="Q",Q2538="Q",S2538="Q",U2538="Q",W2538="Q",Y2538="Q",AA2538="Q",AC2538="Q",AE2538="Q",AG2538="Q",AI2538="Q",AK2538="Q",AM2538="Q",AO2538="Q",AQ2538="Q",AS2538="Q",AU2538="Q"),"Yes","No")</f>
        <v>No</v>
      </c>
    </row>
    <row r="2539" spans="1:48" x14ac:dyDescent="0.2">
      <c r="A2539" s="1" t="s">
        <v>1439</v>
      </c>
      <c r="B2539" s="1" t="s">
        <v>1136</v>
      </c>
      <c r="C2539" s="1" t="s">
        <v>100</v>
      </c>
      <c r="D2539" s="194">
        <v>3101</v>
      </c>
      <c r="E2539" s="197">
        <v>30101</v>
      </c>
      <c r="F2539" s="1" t="s">
        <v>239</v>
      </c>
      <c r="G2539" s="1" t="s">
        <v>236</v>
      </c>
      <c r="H2539" s="17">
        <v>1733853</v>
      </c>
      <c r="I2539" s="12">
        <v>9</v>
      </c>
      <c r="J2539" s="1" t="s">
        <v>11</v>
      </c>
      <c r="K2539" s="1" t="s">
        <v>13</v>
      </c>
      <c r="L2539" s="4">
        <v>3</v>
      </c>
      <c r="M2539" s="1" t="s">
        <v>6551</v>
      </c>
      <c r="N2539" s="12">
        <v>0</v>
      </c>
      <c r="O2539" s="12" t="s">
        <v>6551</v>
      </c>
      <c r="P2539" s="14">
        <v>14.310777957860616</v>
      </c>
      <c r="Q2539" s="12" t="s">
        <v>6551</v>
      </c>
      <c r="R2539" s="14">
        <v>3.2899889176209824</v>
      </c>
      <c r="S2539" s="12" t="s">
        <v>6551</v>
      </c>
      <c r="T2539" s="14">
        <v>4.3873581847649916</v>
      </c>
      <c r="U2539" s="12" t="s">
        <v>6551</v>
      </c>
      <c r="V2539" s="17">
        <v>0</v>
      </c>
      <c r="W2539" s="12" t="s">
        <v>6551</v>
      </c>
      <c r="X2539" s="17">
        <v>38278</v>
      </c>
      <c r="Y2539" s="12" t="s">
        <v>6551</v>
      </c>
      <c r="Z2539" s="17">
        <v>35319</v>
      </c>
      <c r="AA2539" s="12" t="s">
        <v>6551</v>
      </c>
      <c r="AB2539" s="17">
        <v>2959</v>
      </c>
      <c r="AC2539" s="12" t="s">
        <v>6551</v>
      </c>
      <c r="AD2539" s="17">
        <v>2710</v>
      </c>
      <c r="AE2539" s="12" t="s">
        <v>6551</v>
      </c>
      <c r="AF2539" s="17">
        <v>2468</v>
      </c>
      <c r="AG2539" s="12" t="s">
        <v>6551</v>
      </c>
      <c r="AH2539" s="17">
        <v>242</v>
      </c>
      <c r="AI2539" s="12" t="s">
        <v>6551</v>
      </c>
      <c r="AJ2539" s="17">
        <v>0</v>
      </c>
      <c r="AK2539" s="12" t="s">
        <v>6551</v>
      </c>
      <c r="AL2539" s="17">
        <v>0</v>
      </c>
      <c r="AM2539" s="12" t="s">
        <v>6551</v>
      </c>
      <c r="AN2539" s="17">
        <v>0</v>
      </c>
      <c r="AO2539" s="12" t="s">
        <v>6551</v>
      </c>
      <c r="AP2539" s="192">
        <v>0</v>
      </c>
      <c r="AQ2539" s="12" t="s">
        <v>6551</v>
      </c>
      <c r="AR2539" s="17">
        <v>10828</v>
      </c>
      <c r="AS2539" s="12" t="s">
        <v>6551</v>
      </c>
      <c r="AT2539" s="17">
        <v>35624</v>
      </c>
      <c r="AU2539" s="1" t="s">
        <v>6551</v>
      </c>
      <c r="AV2539" s="1" t="str">
        <f>IF(OR(M2539="Q",O2539="Q",Q2539="Q",S2539="Q",U2539="Q",W2539="Q",Y2539="Q",AA2539="Q",AC2539="Q",AE2539="Q",AG2539="Q",AI2539="Q",AK2539="Q",AM2539="Q",AO2539="Q",AQ2539="Q",AS2539="Q",AU2539="Q"),"Yes","No")</f>
        <v>No</v>
      </c>
    </row>
    <row r="2540" spans="1:48" x14ac:dyDescent="0.2">
      <c r="A2540" s="1" t="s">
        <v>171</v>
      </c>
      <c r="B2540" s="1" t="s">
        <v>1843</v>
      </c>
      <c r="C2540" s="1" t="s">
        <v>79</v>
      </c>
      <c r="D2540" s="194" t="s">
        <v>2406</v>
      </c>
      <c r="E2540" s="197">
        <v>40010</v>
      </c>
      <c r="F2540" s="1" t="s">
        <v>239</v>
      </c>
      <c r="G2540" s="1" t="s">
        <v>6120</v>
      </c>
      <c r="H2540" s="17">
        <v>169495</v>
      </c>
      <c r="I2540" s="12">
        <v>9</v>
      </c>
      <c r="J2540" s="1" t="s">
        <v>11</v>
      </c>
      <c r="K2540" s="1" t="s">
        <v>9</v>
      </c>
      <c r="L2540" s="4">
        <v>3</v>
      </c>
      <c r="M2540" s="1" t="s">
        <v>6551</v>
      </c>
      <c r="N2540" s="12">
        <v>0</v>
      </c>
      <c r="O2540" s="12" t="s">
        <v>6551</v>
      </c>
      <c r="P2540" s="14">
        <v>40.423438363736871</v>
      </c>
      <c r="Q2540" s="12" t="s">
        <v>6551</v>
      </c>
      <c r="R2540" s="14">
        <v>0</v>
      </c>
      <c r="S2540" s="12" t="s">
        <v>6551</v>
      </c>
      <c r="T2540" s="14">
        <v>4.4787175234936427</v>
      </c>
      <c r="U2540" s="12" t="s">
        <v>6551</v>
      </c>
      <c r="V2540" s="17">
        <v>0</v>
      </c>
      <c r="W2540" s="12" t="s">
        <v>6551</v>
      </c>
      <c r="X2540" s="17">
        <v>0</v>
      </c>
      <c r="Y2540" s="12" t="s">
        <v>6551</v>
      </c>
      <c r="Z2540" s="17">
        <v>73126</v>
      </c>
      <c r="AA2540" s="12" t="s">
        <v>6551</v>
      </c>
      <c r="AB2540" s="17" t="s">
        <v>6551</v>
      </c>
      <c r="AC2540" s="12" t="s">
        <v>6551</v>
      </c>
      <c r="AD2540" s="17">
        <v>0</v>
      </c>
      <c r="AE2540" s="12" t="s">
        <v>6551</v>
      </c>
      <c r="AF2540" s="17">
        <v>1809</v>
      </c>
      <c r="AG2540" s="12" t="s">
        <v>6551</v>
      </c>
      <c r="AH2540" s="17" t="s">
        <v>6551</v>
      </c>
      <c r="AI2540" s="12" t="s">
        <v>6551</v>
      </c>
      <c r="AJ2540" s="17">
        <v>0</v>
      </c>
      <c r="AK2540" s="12" t="s">
        <v>6551</v>
      </c>
      <c r="AL2540" s="17">
        <v>0</v>
      </c>
      <c r="AM2540" s="12" t="s">
        <v>6551</v>
      </c>
      <c r="AN2540" s="17">
        <v>0</v>
      </c>
      <c r="AO2540" s="12" t="s">
        <v>6551</v>
      </c>
      <c r="AP2540" s="192">
        <v>0</v>
      </c>
      <c r="AQ2540" s="12" t="s">
        <v>6551</v>
      </c>
      <c r="AR2540" s="17">
        <v>8102</v>
      </c>
      <c r="AS2540" s="12" t="s">
        <v>6551</v>
      </c>
      <c r="AT2540" s="17">
        <v>0</v>
      </c>
      <c r="AU2540" s="1" t="s">
        <v>6551</v>
      </c>
      <c r="AV2540" s="1" t="str">
        <f>IF(OR(M2540="Q",O2540="Q",Q2540="Q",S2540="Q",U2540="Q",W2540="Q",Y2540="Q",AA2540="Q",AC2540="Q",AE2540="Q",AG2540="Q",AI2540="Q",AK2540="Q",AM2540="Q",AO2540="Q",AQ2540="Q",AS2540="Q",AU2540="Q"),"Yes","No")</f>
        <v>No</v>
      </c>
    </row>
    <row r="2541" spans="1:48" x14ac:dyDescent="0.2">
      <c r="A2541" s="1" t="s">
        <v>1593</v>
      </c>
      <c r="B2541" s="1" t="s">
        <v>1594</v>
      </c>
      <c r="C2541" s="1" t="s">
        <v>102</v>
      </c>
      <c r="D2541" s="194">
        <v>4195</v>
      </c>
      <c r="E2541" s="197">
        <v>40195</v>
      </c>
      <c r="F2541" s="1" t="s">
        <v>239</v>
      </c>
      <c r="G2541" s="1" t="s">
        <v>6120</v>
      </c>
      <c r="H2541" s="17">
        <v>2148346</v>
      </c>
      <c r="I2541" s="12">
        <v>9</v>
      </c>
      <c r="J2541" s="1" t="s">
        <v>11</v>
      </c>
      <c r="K2541" s="1" t="s">
        <v>9</v>
      </c>
      <c r="L2541" s="4">
        <v>3</v>
      </c>
      <c r="M2541" s="1" t="s">
        <v>6551</v>
      </c>
      <c r="N2541" s="12">
        <v>0</v>
      </c>
      <c r="O2541" s="12" t="s">
        <v>6551</v>
      </c>
      <c r="P2541" s="14">
        <v>15.228496959165943</v>
      </c>
      <c r="Q2541" s="12" t="s">
        <v>6551</v>
      </c>
      <c r="R2541" s="14">
        <v>0</v>
      </c>
      <c r="S2541" s="12" t="s">
        <v>6551</v>
      </c>
      <c r="T2541" s="14">
        <v>2.4860990443092961</v>
      </c>
      <c r="U2541" s="12" t="s">
        <v>6551</v>
      </c>
      <c r="V2541" s="17">
        <v>0</v>
      </c>
      <c r="W2541" s="12" t="s">
        <v>6551</v>
      </c>
      <c r="X2541" s="17">
        <v>0</v>
      </c>
      <c r="Y2541" s="12" t="s">
        <v>6551</v>
      </c>
      <c r="Z2541" s="17">
        <v>35056</v>
      </c>
      <c r="AA2541" s="12" t="s">
        <v>6551</v>
      </c>
      <c r="AB2541" s="17" t="s">
        <v>6551</v>
      </c>
      <c r="AC2541" s="12" t="s">
        <v>6551</v>
      </c>
      <c r="AD2541" s="17">
        <v>0</v>
      </c>
      <c r="AE2541" s="12" t="s">
        <v>6551</v>
      </c>
      <c r="AF2541" s="17">
        <v>2302</v>
      </c>
      <c r="AG2541" s="12" t="s">
        <v>6551</v>
      </c>
      <c r="AH2541" s="17" t="s">
        <v>6551</v>
      </c>
      <c r="AI2541" s="12" t="s">
        <v>6551</v>
      </c>
      <c r="AJ2541" s="17">
        <v>0</v>
      </c>
      <c r="AK2541" s="12" t="s">
        <v>6551</v>
      </c>
      <c r="AL2541" s="17">
        <v>0</v>
      </c>
      <c r="AM2541" s="12" t="s">
        <v>6551</v>
      </c>
      <c r="AN2541" s="17">
        <v>0</v>
      </c>
      <c r="AO2541" s="12" t="s">
        <v>6551</v>
      </c>
      <c r="AP2541" s="192">
        <v>0</v>
      </c>
      <c r="AQ2541" s="12" t="s">
        <v>6551</v>
      </c>
      <c r="AR2541" s="17">
        <v>5723</v>
      </c>
      <c r="AS2541" s="12" t="s">
        <v>6551</v>
      </c>
      <c r="AT2541" s="17">
        <v>0</v>
      </c>
      <c r="AU2541" s="1" t="s">
        <v>6551</v>
      </c>
      <c r="AV2541" s="1" t="str">
        <f>IF(OR(M2541="Q",O2541="Q",Q2541="Q",S2541="Q",U2541="Q",W2541="Q",Y2541="Q",AA2541="Q",AC2541="Q",AE2541="Q",AG2541="Q",AI2541="Q",AK2541="Q",AM2541="Q",AO2541="Q",AQ2541="Q",AS2541="Q",AU2541="Q"),"Yes","No")</f>
        <v>No</v>
      </c>
    </row>
    <row r="2542" spans="1:48" x14ac:dyDescent="0.2">
      <c r="A2542" s="1" t="s">
        <v>397</v>
      </c>
      <c r="B2542" s="1" t="s">
        <v>398</v>
      </c>
      <c r="C2542" s="1" t="s">
        <v>54</v>
      </c>
      <c r="D2542" s="194">
        <v>7007</v>
      </c>
      <c r="E2542" s="197">
        <v>70007</v>
      </c>
      <c r="F2542" s="1" t="s">
        <v>239</v>
      </c>
      <c r="G2542" s="1" t="s">
        <v>6120</v>
      </c>
      <c r="H2542" s="17">
        <v>280051</v>
      </c>
      <c r="I2542" s="12">
        <v>9</v>
      </c>
      <c r="J2542" s="1" t="s">
        <v>12</v>
      </c>
      <c r="K2542" s="1" t="s">
        <v>13</v>
      </c>
      <c r="L2542" s="4">
        <v>3</v>
      </c>
      <c r="M2542" s="1" t="s">
        <v>6551</v>
      </c>
      <c r="N2542" s="12">
        <v>0</v>
      </c>
      <c r="O2542" s="12" t="s">
        <v>6551</v>
      </c>
      <c r="P2542" s="14">
        <v>19.465361445783131</v>
      </c>
      <c r="Q2542" s="12" t="s">
        <v>6551</v>
      </c>
      <c r="R2542" s="14">
        <v>0</v>
      </c>
      <c r="S2542" s="12" t="s">
        <v>6551</v>
      </c>
      <c r="T2542" s="14">
        <v>6.5625</v>
      </c>
      <c r="U2542" s="12" t="s">
        <v>6551</v>
      </c>
      <c r="V2542" s="17">
        <v>0</v>
      </c>
      <c r="W2542" s="12" t="s">
        <v>6551</v>
      </c>
      <c r="X2542" s="17">
        <v>0</v>
      </c>
      <c r="Y2542" s="12" t="s">
        <v>6551</v>
      </c>
      <c r="Z2542" s="17">
        <v>25850</v>
      </c>
      <c r="AA2542" s="12" t="s">
        <v>6551</v>
      </c>
      <c r="AB2542" s="17" t="s">
        <v>6551</v>
      </c>
      <c r="AC2542" s="12" t="s">
        <v>6551</v>
      </c>
      <c r="AD2542" s="17">
        <v>0</v>
      </c>
      <c r="AE2542" s="12" t="s">
        <v>6551</v>
      </c>
      <c r="AF2542" s="17">
        <v>1328</v>
      </c>
      <c r="AG2542" s="12" t="s">
        <v>6551</v>
      </c>
      <c r="AH2542" s="17" t="s">
        <v>6551</v>
      </c>
      <c r="AI2542" s="12" t="s">
        <v>6551</v>
      </c>
      <c r="AJ2542" s="17">
        <v>0</v>
      </c>
      <c r="AK2542" s="12" t="s">
        <v>6551</v>
      </c>
      <c r="AL2542" s="17">
        <v>0</v>
      </c>
      <c r="AM2542" s="12" t="s">
        <v>6551</v>
      </c>
      <c r="AN2542" s="17">
        <v>0</v>
      </c>
      <c r="AO2542" s="12" t="s">
        <v>6551</v>
      </c>
      <c r="AP2542" s="192">
        <v>0</v>
      </c>
      <c r="AQ2542" s="12" t="s">
        <v>6551</v>
      </c>
      <c r="AR2542" s="17">
        <v>8715</v>
      </c>
      <c r="AS2542" s="12" t="s">
        <v>6551</v>
      </c>
      <c r="AT2542" s="17">
        <v>0</v>
      </c>
      <c r="AU2542" s="1" t="s">
        <v>6551</v>
      </c>
      <c r="AV2542" s="1" t="str">
        <f>IF(OR(M2542="Q",O2542="Q",Q2542="Q",S2542="Q",U2542="Q",W2542="Q",Y2542="Q",AA2542="Q",AC2542="Q",AE2542="Q",AG2542="Q",AI2542="Q",AK2542="Q",AM2542="Q",AO2542="Q",AQ2542="Q",AS2542="Q",AU2542="Q"),"Yes","No")</f>
        <v>No</v>
      </c>
    </row>
    <row r="2543" spans="1:48" x14ac:dyDescent="0.2">
      <c r="A2543" s="1" t="s">
        <v>531</v>
      </c>
      <c r="B2543" s="1" t="s">
        <v>532</v>
      </c>
      <c r="C2543" s="1" t="s">
        <v>76</v>
      </c>
      <c r="D2543" s="194">
        <v>7040</v>
      </c>
      <c r="E2543" s="197">
        <v>70040</v>
      </c>
      <c r="F2543" s="1" t="s">
        <v>239</v>
      </c>
      <c r="G2543" s="1" t="s">
        <v>6120</v>
      </c>
      <c r="H2543" s="17">
        <v>82775</v>
      </c>
      <c r="I2543" s="12">
        <v>9</v>
      </c>
      <c r="J2543" s="1" t="s">
        <v>12</v>
      </c>
      <c r="K2543" s="1" t="s">
        <v>9</v>
      </c>
      <c r="L2543" s="4">
        <v>3</v>
      </c>
      <c r="M2543" s="1" t="s">
        <v>6551</v>
      </c>
      <c r="N2543" s="12">
        <v>0</v>
      </c>
      <c r="O2543" s="12" t="s">
        <v>6551</v>
      </c>
      <c r="P2543" s="14">
        <v>10.539328231292517</v>
      </c>
      <c r="Q2543" s="12" t="s">
        <v>122</v>
      </c>
      <c r="R2543" s="14">
        <v>0</v>
      </c>
      <c r="S2543" s="12" t="s">
        <v>6551</v>
      </c>
      <c r="T2543" s="14">
        <v>10.553358843537415</v>
      </c>
      <c r="U2543" s="12" t="s">
        <v>122</v>
      </c>
      <c r="V2543" s="17">
        <v>0</v>
      </c>
      <c r="W2543" s="12" t="s">
        <v>6551</v>
      </c>
      <c r="X2543" s="17">
        <v>0</v>
      </c>
      <c r="Y2543" s="12" t="s">
        <v>6551</v>
      </c>
      <c r="Z2543" s="17">
        <v>99154</v>
      </c>
      <c r="AA2543" s="12" t="s">
        <v>122</v>
      </c>
      <c r="AB2543" s="17" t="s">
        <v>6551</v>
      </c>
      <c r="AC2543" s="12" t="s">
        <v>6551</v>
      </c>
      <c r="AD2543" s="17">
        <v>0</v>
      </c>
      <c r="AE2543" s="12" t="s">
        <v>6551</v>
      </c>
      <c r="AF2543" s="17">
        <v>9408</v>
      </c>
      <c r="AG2543" s="12" t="s">
        <v>122</v>
      </c>
      <c r="AH2543" s="17" t="s">
        <v>6551</v>
      </c>
      <c r="AI2543" s="12" t="s">
        <v>6551</v>
      </c>
      <c r="AJ2543" s="17">
        <v>0</v>
      </c>
      <c r="AK2543" s="12" t="s">
        <v>6551</v>
      </c>
      <c r="AL2543" s="17">
        <v>0</v>
      </c>
      <c r="AM2543" s="12" t="s">
        <v>6551</v>
      </c>
      <c r="AN2543" s="17">
        <v>0</v>
      </c>
      <c r="AO2543" s="12" t="s">
        <v>6551</v>
      </c>
      <c r="AP2543" s="192">
        <v>0</v>
      </c>
      <c r="AQ2543" s="12" t="s">
        <v>6551</v>
      </c>
      <c r="AR2543" s="17">
        <v>99286</v>
      </c>
      <c r="AS2543" s="12" t="s">
        <v>6551</v>
      </c>
      <c r="AT2543" s="17">
        <v>0</v>
      </c>
      <c r="AU2543" s="1" t="s">
        <v>6551</v>
      </c>
      <c r="AV2543" s="1" t="str">
        <f>IF(OR(M2543="Q",O2543="Q",Q2543="Q",S2543="Q",U2543="Q",W2543="Q",Y2543="Q",AA2543="Q",AC2543="Q",AE2543="Q",AG2543="Q",AI2543="Q",AK2543="Q",AM2543="Q",AO2543="Q",AQ2543="Q",AS2543="Q",AU2543="Q"),"Yes","No")</f>
        <v>Yes</v>
      </c>
    </row>
    <row r="2544" spans="1:48" x14ac:dyDescent="0.2">
      <c r="A2544" s="1" t="s">
        <v>5848</v>
      </c>
      <c r="B2544" s="1" t="s">
        <v>5849</v>
      </c>
      <c r="C2544" s="1" t="s">
        <v>99</v>
      </c>
      <c r="D2544" s="194" t="s">
        <v>5850</v>
      </c>
      <c r="E2544" s="197" t="s">
        <v>5851</v>
      </c>
      <c r="F2544" s="1" t="s">
        <v>242</v>
      </c>
      <c r="G2544" s="1" t="s">
        <v>287</v>
      </c>
      <c r="H2544" s="17">
        <v>0</v>
      </c>
      <c r="I2544" s="12">
        <v>9</v>
      </c>
      <c r="J2544" s="1" t="s">
        <v>28</v>
      </c>
      <c r="K2544" s="1" t="s">
        <v>9</v>
      </c>
      <c r="L2544" s="4">
        <v>3</v>
      </c>
      <c r="M2544" s="1" t="s">
        <v>6551</v>
      </c>
      <c r="N2544" s="12">
        <v>0</v>
      </c>
      <c r="O2544" s="12" t="s">
        <v>6551</v>
      </c>
      <c r="P2544" s="14">
        <v>28.705084745762711</v>
      </c>
      <c r="Q2544" s="12" t="s">
        <v>6551</v>
      </c>
      <c r="R2544" s="14">
        <v>0</v>
      </c>
      <c r="S2544" s="12" t="s">
        <v>6551</v>
      </c>
      <c r="T2544" s="14">
        <v>2.2067796610169492</v>
      </c>
      <c r="U2544" s="12" t="s">
        <v>6551</v>
      </c>
      <c r="V2544" s="17">
        <v>0</v>
      </c>
      <c r="W2544" s="12" t="s">
        <v>6551</v>
      </c>
      <c r="X2544" s="17">
        <v>0</v>
      </c>
      <c r="Y2544" s="12" t="s">
        <v>6551</v>
      </c>
      <c r="Z2544" s="17">
        <v>59276</v>
      </c>
      <c r="AA2544" s="12" t="s">
        <v>6551</v>
      </c>
      <c r="AB2544" s="17" t="s">
        <v>6551</v>
      </c>
      <c r="AC2544" s="12" t="s">
        <v>6551</v>
      </c>
      <c r="AD2544" s="17">
        <v>0</v>
      </c>
      <c r="AE2544" s="12" t="s">
        <v>6551</v>
      </c>
      <c r="AF2544" s="17">
        <v>2065</v>
      </c>
      <c r="AG2544" s="12" t="s">
        <v>6551</v>
      </c>
      <c r="AH2544" s="17" t="s">
        <v>6551</v>
      </c>
      <c r="AI2544" s="12" t="s">
        <v>6551</v>
      </c>
      <c r="AJ2544" s="17">
        <v>0</v>
      </c>
      <c r="AK2544" s="12" t="s">
        <v>6551</v>
      </c>
      <c r="AL2544" s="17">
        <v>0</v>
      </c>
      <c r="AM2544" s="12" t="s">
        <v>6551</v>
      </c>
      <c r="AN2544" s="17">
        <v>0</v>
      </c>
      <c r="AO2544" s="12" t="s">
        <v>6551</v>
      </c>
      <c r="AP2544" s="192">
        <v>0</v>
      </c>
      <c r="AQ2544" s="12" t="s">
        <v>6551</v>
      </c>
      <c r="AR2544" s="17">
        <v>4557</v>
      </c>
      <c r="AS2544" s="12" t="s">
        <v>6551</v>
      </c>
      <c r="AT2544" s="17">
        <v>0</v>
      </c>
      <c r="AU2544" s="1" t="s">
        <v>6551</v>
      </c>
      <c r="AV2544" s="1" t="str">
        <f>IF(OR(M2544="Q",O2544="Q",Q2544="Q",S2544="Q",U2544="Q",W2544="Q",Y2544="Q",AA2544="Q",AC2544="Q",AE2544="Q",AG2544="Q",AI2544="Q",AK2544="Q",AM2544="Q",AO2544="Q",AQ2544="Q",AS2544="Q",AU2544="Q"),"Yes","No")</f>
        <v>No</v>
      </c>
    </row>
    <row r="2545" spans="1:48" x14ac:dyDescent="0.2">
      <c r="A2545" s="1" t="s">
        <v>4163</v>
      </c>
      <c r="B2545" s="1" t="s">
        <v>4164</v>
      </c>
      <c r="C2545" s="1" t="s">
        <v>8</v>
      </c>
      <c r="D2545" s="194" t="s">
        <v>4165</v>
      </c>
      <c r="E2545" s="197" t="s">
        <v>4166</v>
      </c>
      <c r="F2545" s="1" t="s">
        <v>239</v>
      </c>
      <c r="G2545" s="1" t="s">
        <v>287</v>
      </c>
      <c r="H2545" s="17">
        <v>0</v>
      </c>
      <c r="I2545" s="12">
        <v>9</v>
      </c>
      <c r="J2545" s="1" t="s">
        <v>11</v>
      </c>
      <c r="K2545" s="1" t="s">
        <v>9</v>
      </c>
      <c r="L2545" s="4">
        <v>3</v>
      </c>
      <c r="M2545" s="1" t="s">
        <v>6551</v>
      </c>
      <c r="N2545" s="12">
        <v>0</v>
      </c>
      <c r="O2545" s="12" t="s">
        <v>6551</v>
      </c>
      <c r="P2545" s="14">
        <v>18.05263157894737</v>
      </c>
      <c r="Q2545" s="12" t="s">
        <v>6551</v>
      </c>
      <c r="R2545" s="14">
        <v>0</v>
      </c>
      <c r="S2545" s="12" t="s">
        <v>6551</v>
      </c>
      <c r="T2545" s="14">
        <v>1.7148403796376186</v>
      </c>
      <c r="U2545" s="12" t="s">
        <v>6551</v>
      </c>
      <c r="V2545" s="17">
        <v>0</v>
      </c>
      <c r="W2545" s="12" t="s">
        <v>6551</v>
      </c>
      <c r="X2545" s="17">
        <v>0</v>
      </c>
      <c r="Y2545" s="12" t="s">
        <v>6551</v>
      </c>
      <c r="Z2545" s="17">
        <v>41846</v>
      </c>
      <c r="AA2545" s="12" t="s">
        <v>6551</v>
      </c>
      <c r="AB2545" s="17" t="s">
        <v>6551</v>
      </c>
      <c r="AC2545" s="12" t="s">
        <v>6551</v>
      </c>
      <c r="AD2545" s="17">
        <v>0</v>
      </c>
      <c r="AE2545" s="12" t="s">
        <v>6551</v>
      </c>
      <c r="AF2545" s="17">
        <v>2318</v>
      </c>
      <c r="AG2545" s="12" t="s">
        <v>6551</v>
      </c>
      <c r="AH2545" s="17" t="s">
        <v>6551</v>
      </c>
      <c r="AI2545" s="12" t="s">
        <v>6551</v>
      </c>
      <c r="AJ2545" s="17">
        <v>0</v>
      </c>
      <c r="AK2545" s="12" t="s">
        <v>6551</v>
      </c>
      <c r="AL2545" s="17">
        <v>0</v>
      </c>
      <c r="AM2545" s="12" t="s">
        <v>6551</v>
      </c>
      <c r="AN2545" s="17">
        <v>0</v>
      </c>
      <c r="AO2545" s="12" t="s">
        <v>6551</v>
      </c>
      <c r="AP2545" s="192">
        <v>0</v>
      </c>
      <c r="AQ2545" s="12" t="s">
        <v>6551</v>
      </c>
      <c r="AR2545" s="17">
        <v>3975</v>
      </c>
      <c r="AS2545" s="12" t="s">
        <v>6551</v>
      </c>
      <c r="AT2545" s="17">
        <v>0</v>
      </c>
      <c r="AU2545" s="1" t="s">
        <v>6551</v>
      </c>
      <c r="AV2545" s="1" t="str">
        <f>IF(OR(M2545="Q",O2545="Q",Q2545="Q",S2545="Q",U2545="Q",W2545="Q",Y2545="Q",AA2545="Q",AC2545="Q",AE2545="Q",AG2545="Q",AI2545="Q",AK2545="Q",AM2545="Q",AO2545="Q",AQ2545="Q",AS2545="Q",AU2545="Q"),"Yes","No")</f>
        <v>No</v>
      </c>
    </row>
    <row r="2546" spans="1:48" x14ac:dyDescent="0.2">
      <c r="A2546" s="1" t="s">
        <v>5720</v>
      </c>
      <c r="B2546" s="1" t="s">
        <v>5650</v>
      </c>
      <c r="C2546" s="1" t="s">
        <v>91</v>
      </c>
      <c r="D2546" s="194" t="s">
        <v>5721</v>
      </c>
      <c r="E2546" s="197" t="s">
        <v>5722</v>
      </c>
      <c r="F2546" s="1" t="s">
        <v>242</v>
      </c>
      <c r="G2546" s="1" t="s">
        <v>287</v>
      </c>
      <c r="H2546" s="17">
        <v>0</v>
      </c>
      <c r="I2546" s="12">
        <v>9</v>
      </c>
      <c r="J2546" s="1" t="s">
        <v>12</v>
      </c>
      <c r="K2546" s="1" t="s">
        <v>9</v>
      </c>
      <c r="L2546" s="4">
        <v>3</v>
      </c>
      <c r="M2546" s="1" t="s">
        <v>6551</v>
      </c>
      <c r="N2546" s="12">
        <v>0</v>
      </c>
      <c r="O2546" s="12" t="s">
        <v>6551</v>
      </c>
      <c r="P2546" s="14">
        <v>16.572602739726026</v>
      </c>
      <c r="Q2546" s="12" t="s">
        <v>6551</v>
      </c>
      <c r="R2546" s="14">
        <v>0</v>
      </c>
      <c r="S2546" s="12" t="s">
        <v>6551</v>
      </c>
      <c r="T2546" s="14">
        <v>6.4957462148521987</v>
      </c>
      <c r="U2546" s="12" t="s">
        <v>6551</v>
      </c>
      <c r="V2546" s="17">
        <v>0</v>
      </c>
      <c r="W2546" s="12" t="s">
        <v>6551</v>
      </c>
      <c r="X2546" s="17">
        <v>0</v>
      </c>
      <c r="Y2546" s="12" t="s">
        <v>6551</v>
      </c>
      <c r="Z2546" s="17">
        <v>114931</v>
      </c>
      <c r="AA2546" s="12" t="s">
        <v>6551</v>
      </c>
      <c r="AB2546" s="17" t="s">
        <v>6551</v>
      </c>
      <c r="AC2546" s="12" t="s">
        <v>6551</v>
      </c>
      <c r="AD2546" s="17">
        <v>0</v>
      </c>
      <c r="AE2546" s="12" t="s">
        <v>6551</v>
      </c>
      <c r="AF2546" s="17">
        <v>6935</v>
      </c>
      <c r="AG2546" s="12" t="s">
        <v>6551</v>
      </c>
      <c r="AH2546" s="17" t="s">
        <v>6551</v>
      </c>
      <c r="AI2546" s="12" t="s">
        <v>6551</v>
      </c>
      <c r="AJ2546" s="17">
        <v>0</v>
      </c>
      <c r="AK2546" s="12" t="s">
        <v>6551</v>
      </c>
      <c r="AL2546" s="17">
        <v>0</v>
      </c>
      <c r="AM2546" s="12" t="s">
        <v>6551</v>
      </c>
      <c r="AN2546" s="17">
        <v>0</v>
      </c>
      <c r="AO2546" s="12" t="s">
        <v>6551</v>
      </c>
      <c r="AP2546" s="192">
        <v>0</v>
      </c>
      <c r="AQ2546" s="12" t="s">
        <v>6551</v>
      </c>
      <c r="AR2546" s="17">
        <v>45048</v>
      </c>
      <c r="AS2546" s="12" t="s">
        <v>6551</v>
      </c>
      <c r="AT2546" s="17">
        <v>0</v>
      </c>
      <c r="AU2546" s="1" t="s">
        <v>6551</v>
      </c>
      <c r="AV2546" s="1" t="str">
        <f>IF(OR(M2546="Q",O2546="Q",Q2546="Q",S2546="Q",U2546="Q",W2546="Q",Y2546="Q",AA2546="Q",AC2546="Q",AE2546="Q",AG2546="Q",AI2546="Q",AK2546="Q",AM2546="Q",AO2546="Q",AQ2546="Q",AS2546="Q",AU2546="Q"),"Yes","No")</f>
        <v>No</v>
      </c>
    </row>
    <row r="2547" spans="1:48" x14ac:dyDescent="0.2">
      <c r="A2547" s="1" t="s">
        <v>1671</v>
      </c>
      <c r="B2547" s="1" t="s">
        <v>1672</v>
      </c>
      <c r="C2547" s="1" t="s">
        <v>113</v>
      </c>
      <c r="D2547" s="194" t="s">
        <v>1673</v>
      </c>
      <c r="E2547" s="197">
        <v>207</v>
      </c>
      <c r="F2547" s="1" t="s">
        <v>166</v>
      </c>
      <c r="G2547" s="1" t="s">
        <v>6120</v>
      </c>
      <c r="H2547" s="17">
        <v>0</v>
      </c>
      <c r="I2547" s="12">
        <v>9</v>
      </c>
      <c r="J2547" s="1" t="s">
        <v>11</v>
      </c>
      <c r="K2547" s="1" t="s">
        <v>9</v>
      </c>
      <c r="L2547" s="4">
        <v>2</v>
      </c>
      <c r="M2547" s="1" t="s">
        <v>6551</v>
      </c>
      <c r="N2547" s="12">
        <v>0</v>
      </c>
      <c r="O2547" s="12" t="s">
        <v>6551</v>
      </c>
      <c r="P2547" s="14">
        <v>27.589163598106261</v>
      </c>
      <c r="Q2547" s="12" t="s">
        <v>6551</v>
      </c>
      <c r="R2547" s="14">
        <v>0</v>
      </c>
      <c r="S2547" s="12" t="s">
        <v>6551</v>
      </c>
      <c r="T2547" s="14">
        <v>1.0510257759074171</v>
      </c>
      <c r="U2547" s="12" t="s">
        <v>6551</v>
      </c>
      <c r="V2547" s="17">
        <v>0</v>
      </c>
      <c r="W2547" s="12" t="s">
        <v>6551</v>
      </c>
      <c r="X2547" s="17">
        <v>0</v>
      </c>
      <c r="Y2547" s="12" t="s">
        <v>6551</v>
      </c>
      <c r="Z2547" s="17">
        <v>52447</v>
      </c>
      <c r="AA2547" s="12" t="s">
        <v>6551</v>
      </c>
      <c r="AB2547" s="17" t="s">
        <v>6551</v>
      </c>
      <c r="AC2547" s="12" t="s">
        <v>6551</v>
      </c>
      <c r="AD2547" s="17">
        <v>0</v>
      </c>
      <c r="AE2547" s="12" t="s">
        <v>6551</v>
      </c>
      <c r="AF2547" s="17">
        <v>1901</v>
      </c>
      <c r="AG2547" s="12" t="s">
        <v>6551</v>
      </c>
      <c r="AH2547" s="17" t="s">
        <v>6551</v>
      </c>
      <c r="AI2547" s="12" t="s">
        <v>6551</v>
      </c>
      <c r="AJ2547" s="17">
        <v>0</v>
      </c>
      <c r="AK2547" s="12" t="s">
        <v>6551</v>
      </c>
      <c r="AL2547" s="17">
        <v>0</v>
      </c>
      <c r="AM2547" s="12" t="s">
        <v>6551</v>
      </c>
      <c r="AN2547" s="17">
        <v>0</v>
      </c>
      <c r="AO2547" s="12" t="s">
        <v>6551</v>
      </c>
      <c r="AP2547" s="192">
        <v>0</v>
      </c>
      <c r="AQ2547" s="12" t="s">
        <v>6551</v>
      </c>
      <c r="AR2547" s="17">
        <v>1998</v>
      </c>
      <c r="AS2547" s="12" t="s">
        <v>6551</v>
      </c>
      <c r="AT2547" s="17">
        <v>0</v>
      </c>
      <c r="AU2547" s="1" t="s">
        <v>6551</v>
      </c>
      <c r="AV2547" s="1" t="str">
        <f>IF(OR(M2547="Q",O2547="Q",Q2547="Q",S2547="Q",U2547="Q",W2547="Q",Y2547="Q",AA2547="Q",AC2547="Q",AE2547="Q",AG2547="Q",AI2547="Q",AK2547="Q",AM2547="Q",AO2547="Q",AQ2547="Q",AS2547="Q",AU2547="Q"),"Yes","No")</f>
        <v>No</v>
      </c>
    </row>
    <row r="2548" spans="1:48" x14ac:dyDescent="0.2">
      <c r="A2548" s="1" t="s">
        <v>1447</v>
      </c>
      <c r="B2548" s="1" t="s">
        <v>1149</v>
      </c>
      <c r="C2548" s="1" t="s">
        <v>70</v>
      </c>
      <c r="D2548" s="194">
        <v>1015</v>
      </c>
      <c r="E2548" s="197">
        <v>10015</v>
      </c>
      <c r="F2548" s="1" t="s">
        <v>239</v>
      </c>
      <c r="G2548" s="1" t="s">
        <v>6120</v>
      </c>
      <c r="H2548" s="17">
        <v>59397</v>
      </c>
      <c r="I2548" s="12">
        <v>9</v>
      </c>
      <c r="J2548" s="1" t="s">
        <v>11</v>
      </c>
      <c r="K2548" s="1" t="s">
        <v>13</v>
      </c>
      <c r="L2548" s="4">
        <v>2</v>
      </c>
      <c r="M2548" s="1" t="s">
        <v>6551</v>
      </c>
      <c r="N2548" s="12">
        <v>0</v>
      </c>
      <c r="O2548" s="12" t="s">
        <v>6551</v>
      </c>
      <c r="P2548" s="14">
        <v>10.589801699716714</v>
      </c>
      <c r="Q2548" s="12" t="s">
        <v>6551</v>
      </c>
      <c r="R2548" s="14">
        <v>0</v>
      </c>
      <c r="S2548" s="12" t="s">
        <v>6551</v>
      </c>
      <c r="T2548" s="14">
        <v>2.3212464589235129</v>
      </c>
      <c r="U2548" s="12" t="s">
        <v>6551</v>
      </c>
      <c r="V2548" s="17">
        <v>0</v>
      </c>
      <c r="W2548" s="12" t="s">
        <v>6551</v>
      </c>
      <c r="X2548" s="17">
        <v>0</v>
      </c>
      <c r="Y2548" s="12" t="s">
        <v>6551</v>
      </c>
      <c r="Z2548" s="17">
        <v>37382</v>
      </c>
      <c r="AA2548" s="12" t="s">
        <v>6551</v>
      </c>
      <c r="AB2548" s="17" t="s">
        <v>6551</v>
      </c>
      <c r="AC2548" s="12" t="s">
        <v>6551</v>
      </c>
      <c r="AD2548" s="17">
        <v>0</v>
      </c>
      <c r="AE2548" s="12" t="s">
        <v>6551</v>
      </c>
      <c r="AF2548" s="17">
        <v>3530</v>
      </c>
      <c r="AG2548" s="12" t="s">
        <v>6551</v>
      </c>
      <c r="AH2548" s="17" t="s">
        <v>6551</v>
      </c>
      <c r="AI2548" s="12" t="s">
        <v>6551</v>
      </c>
      <c r="AJ2548" s="17">
        <v>0</v>
      </c>
      <c r="AK2548" s="12" t="s">
        <v>6551</v>
      </c>
      <c r="AL2548" s="17">
        <v>0</v>
      </c>
      <c r="AM2548" s="12" t="s">
        <v>6551</v>
      </c>
      <c r="AN2548" s="17">
        <v>0</v>
      </c>
      <c r="AO2548" s="12" t="s">
        <v>6551</v>
      </c>
      <c r="AP2548" s="192">
        <v>0</v>
      </c>
      <c r="AQ2548" s="12" t="s">
        <v>6551</v>
      </c>
      <c r="AR2548" s="17">
        <v>8194</v>
      </c>
      <c r="AS2548" s="12" t="s">
        <v>6551</v>
      </c>
      <c r="AT2548" s="17">
        <v>0</v>
      </c>
      <c r="AU2548" s="1" t="s">
        <v>6551</v>
      </c>
      <c r="AV2548" s="1" t="str">
        <f>IF(OR(M2548="Q",O2548="Q",Q2548="Q",S2548="Q",U2548="Q",W2548="Q",Y2548="Q",AA2548="Q",AC2548="Q",AE2548="Q",AG2548="Q",AI2548="Q",AK2548="Q",AM2548="Q",AO2548="Q",AQ2548="Q",AS2548="Q",AU2548="Q"),"Yes","No")</f>
        <v>No</v>
      </c>
    </row>
    <row r="2549" spans="1:48" x14ac:dyDescent="0.2">
      <c r="A2549" s="1" t="s">
        <v>939</v>
      </c>
      <c r="B2549" s="1" t="s">
        <v>940</v>
      </c>
      <c r="C2549" s="1" t="s">
        <v>8</v>
      </c>
      <c r="D2549" s="194">
        <v>6034</v>
      </c>
      <c r="E2549" s="197">
        <v>60034</v>
      </c>
      <c r="F2549" s="1" t="s">
        <v>239</v>
      </c>
      <c r="G2549" s="1" t="s">
        <v>6120</v>
      </c>
      <c r="H2549" s="17">
        <v>53495</v>
      </c>
      <c r="I2549" s="12">
        <v>9</v>
      </c>
      <c r="J2549" s="1" t="s">
        <v>11</v>
      </c>
      <c r="K2549" s="1" t="s">
        <v>9</v>
      </c>
      <c r="L2549" s="4">
        <v>2</v>
      </c>
      <c r="M2549" s="1" t="s">
        <v>6551</v>
      </c>
      <c r="N2549" s="12">
        <v>0</v>
      </c>
      <c r="O2549" s="12" t="s">
        <v>6551</v>
      </c>
      <c r="P2549" s="14">
        <v>9.5</v>
      </c>
      <c r="Q2549" s="12" t="s">
        <v>6551</v>
      </c>
      <c r="R2549" s="14">
        <v>0</v>
      </c>
      <c r="S2549" s="12" t="s">
        <v>6551</v>
      </c>
      <c r="T2549" s="14">
        <v>1.1603585657370519</v>
      </c>
      <c r="U2549" s="12" t="s">
        <v>6551</v>
      </c>
      <c r="V2549" s="17">
        <v>0</v>
      </c>
      <c r="W2549" s="12" t="s">
        <v>6551</v>
      </c>
      <c r="X2549" s="17">
        <v>0</v>
      </c>
      <c r="Y2549" s="12" t="s">
        <v>6551</v>
      </c>
      <c r="Z2549" s="17">
        <v>28614</v>
      </c>
      <c r="AA2549" s="12" t="s">
        <v>6551</v>
      </c>
      <c r="AB2549" s="17" t="s">
        <v>6551</v>
      </c>
      <c r="AC2549" s="12" t="s">
        <v>6551</v>
      </c>
      <c r="AD2549" s="17">
        <v>0</v>
      </c>
      <c r="AE2549" s="12" t="s">
        <v>6551</v>
      </c>
      <c r="AF2549" s="17">
        <v>3012</v>
      </c>
      <c r="AG2549" s="12" t="s">
        <v>6551</v>
      </c>
      <c r="AH2549" s="17" t="s">
        <v>6551</v>
      </c>
      <c r="AI2549" s="12" t="s">
        <v>6551</v>
      </c>
      <c r="AJ2549" s="17">
        <v>0</v>
      </c>
      <c r="AK2549" s="12" t="s">
        <v>6551</v>
      </c>
      <c r="AL2549" s="17">
        <v>0</v>
      </c>
      <c r="AM2549" s="12" t="s">
        <v>6551</v>
      </c>
      <c r="AN2549" s="17">
        <v>0</v>
      </c>
      <c r="AO2549" s="12" t="s">
        <v>6551</v>
      </c>
      <c r="AP2549" s="192">
        <v>0</v>
      </c>
      <c r="AQ2549" s="12" t="s">
        <v>6551</v>
      </c>
      <c r="AR2549" s="17">
        <v>3495</v>
      </c>
      <c r="AS2549" s="12" t="s">
        <v>6551</v>
      </c>
      <c r="AT2549" s="17">
        <v>0</v>
      </c>
      <c r="AU2549" s="1" t="s">
        <v>6551</v>
      </c>
      <c r="AV2549" s="1" t="str">
        <f>IF(OR(M2549="Q",O2549="Q",Q2549="Q",S2549="Q",U2549="Q",W2549="Q",Y2549="Q",AA2549="Q",AC2549="Q",AE2549="Q",AG2549="Q",AI2549="Q",AK2549="Q",AM2549="Q",AO2549="Q",AQ2549="Q",AS2549="Q",AU2549="Q"),"Yes","No")</f>
        <v>No</v>
      </c>
    </row>
    <row r="2550" spans="1:48" x14ac:dyDescent="0.2">
      <c r="A2550" s="1" t="s">
        <v>1975</v>
      </c>
      <c r="B2550" s="1" t="s">
        <v>1634</v>
      </c>
      <c r="C2550" s="1" t="s">
        <v>83</v>
      </c>
      <c r="D2550" s="194" t="s">
        <v>1976</v>
      </c>
      <c r="E2550" s="197" t="s">
        <v>1977</v>
      </c>
      <c r="F2550" s="1" t="s">
        <v>305</v>
      </c>
      <c r="G2550" s="1" t="s">
        <v>287</v>
      </c>
      <c r="H2550" s="17">
        <v>0</v>
      </c>
      <c r="I2550" s="12">
        <v>9</v>
      </c>
      <c r="J2550" s="1" t="s">
        <v>12</v>
      </c>
      <c r="K2550" s="1" t="s">
        <v>9</v>
      </c>
      <c r="L2550" s="4">
        <v>2</v>
      </c>
      <c r="M2550" s="1" t="s">
        <v>6551</v>
      </c>
      <c r="N2550" s="12">
        <v>0</v>
      </c>
      <c r="O2550" s="12" t="s">
        <v>6551</v>
      </c>
      <c r="P2550" s="14">
        <v>15.79703620333896</v>
      </c>
      <c r="Q2550" s="12" t="s">
        <v>6551</v>
      </c>
      <c r="R2550" s="14">
        <v>0</v>
      </c>
      <c r="S2550" s="12" t="s">
        <v>6551</v>
      </c>
      <c r="T2550" s="14">
        <v>4.9577940348902647</v>
      </c>
      <c r="U2550" s="12" t="s">
        <v>6551</v>
      </c>
      <c r="V2550" s="17">
        <v>0</v>
      </c>
      <c r="W2550" s="12" t="s">
        <v>6551</v>
      </c>
      <c r="X2550" s="17">
        <v>0</v>
      </c>
      <c r="Y2550" s="12" t="s">
        <v>6551</v>
      </c>
      <c r="Z2550" s="17">
        <v>84214</v>
      </c>
      <c r="AA2550" s="12" t="s">
        <v>6551</v>
      </c>
      <c r="AB2550" s="17" t="s">
        <v>6551</v>
      </c>
      <c r="AC2550" s="12" t="s">
        <v>6551</v>
      </c>
      <c r="AD2550" s="17">
        <v>0</v>
      </c>
      <c r="AE2550" s="12" t="s">
        <v>6551</v>
      </c>
      <c r="AF2550" s="17">
        <v>5331</v>
      </c>
      <c r="AG2550" s="12" t="s">
        <v>6551</v>
      </c>
      <c r="AH2550" s="17" t="s">
        <v>6551</v>
      </c>
      <c r="AI2550" s="12" t="s">
        <v>6551</v>
      </c>
      <c r="AJ2550" s="17">
        <v>0</v>
      </c>
      <c r="AK2550" s="12" t="s">
        <v>6551</v>
      </c>
      <c r="AL2550" s="17">
        <v>0</v>
      </c>
      <c r="AM2550" s="12" t="s">
        <v>6551</v>
      </c>
      <c r="AN2550" s="17">
        <v>0</v>
      </c>
      <c r="AO2550" s="12" t="s">
        <v>6551</v>
      </c>
      <c r="AP2550" s="192">
        <v>0</v>
      </c>
      <c r="AQ2550" s="12" t="s">
        <v>6551</v>
      </c>
      <c r="AR2550" s="17">
        <v>26430</v>
      </c>
      <c r="AS2550" s="12" t="s">
        <v>6551</v>
      </c>
      <c r="AT2550" s="17">
        <v>0</v>
      </c>
      <c r="AU2550" s="1" t="s">
        <v>6551</v>
      </c>
      <c r="AV2550" s="1" t="str">
        <f>IF(OR(M2550="Q",O2550="Q",Q2550="Q",S2550="Q",U2550="Q",W2550="Q",Y2550="Q",AA2550="Q",AC2550="Q",AE2550="Q",AG2550="Q",AI2550="Q",AK2550="Q",AM2550="Q",AO2550="Q",AQ2550="Q",AS2550="Q",AU2550="Q"),"Yes","No")</f>
        <v>No</v>
      </c>
    </row>
    <row r="2551" spans="1:48" x14ac:dyDescent="0.2">
      <c r="A2551" s="1" t="s">
        <v>2206</v>
      </c>
      <c r="B2551" s="1" t="s">
        <v>2207</v>
      </c>
      <c r="C2551" s="1" t="s">
        <v>120</v>
      </c>
      <c r="D2551" s="194" t="s">
        <v>2208</v>
      </c>
      <c r="E2551" s="197" t="s">
        <v>2209</v>
      </c>
      <c r="F2551" s="1" t="s">
        <v>242</v>
      </c>
      <c r="G2551" s="1" t="s">
        <v>287</v>
      </c>
      <c r="H2551" s="17">
        <v>0</v>
      </c>
      <c r="I2551" s="12">
        <v>9</v>
      </c>
      <c r="J2551" s="1" t="s">
        <v>11</v>
      </c>
      <c r="K2551" s="1" t="s">
        <v>9</v>
      </c>
      <c r="L2551" s="4">
        <v>2</v>
      </c>
      <c r="M2551" s="1" t="s">
        <v>6551</v>
      </c>
      <c r="N2551" s="12">
        <v>0</v>
      </c>
      <c r="O2551" s="12" t="s">
        <v>6551</v>
      </c>
      <c r="P2551" s="14">
        <v>14.38498975409836</v>
      </c>
      <c r="Q2551" s="12" t="s">
        <v>6551</v>
      </c>
      <c r="R2551" s="14">
        <v>0</v>
      </c>
      <c r="S2551" s="12" t="s">
        <v>6551</v>
      </c>
      <c r="T2551" s="14">
        <v>3.5619877049180326</v>
      </c>
      <c r="U2551" s="12" t="s">
        <v>6551</v>
      </c>
      <c r="V2551" s="17">
        <v>0</v>
      </c>
      <c r="W2551" s="12" t="s">
        <v>6551</v>
      </c>
      <c r="X2551" s="17">
        <v>0</v>
      </c>
      <c r="Y2551" s="12" t="s">
        <v>6551</v>
      </c>
      <c r="Z2551" s="17">
        <v>56159</v>
      </c>
      <c r="AA2551" s="12" t="s">
        <v>6551</v>
      </c>
      <c r="AB2551" s="17" t="s">
        <v>6551</v>
      </c>
      <c r="AC2551" s="12" t="s">
        <v>6551</v>
      </c>
      <c r="AD2551" s="17">
        <v>0</v>
      </c>
      <c r="AE2551" s="12" t="s">
        <v>6551</v>
      </c>
      <c r="AF2551" s="17">
        <v>3904</v>
      </c>
      <c r="AG2551" s="12" t="s">
        <v>6551</v>
      </c>
      <c r="AH2551" s="17" t="s">
        <v>6551</v>
      </c>
      <c r="AI2551" s="12" t="s">
        <v>6551</v>
      </c>
      <c r="AJ2551" s="17">
        <v>0</v>
      </c>
      <c r="AK2551" s="12" t="s">
        <v>6551</v>
      </c>
      <c r="AL2551" s="17">
        <v>0</v>
      </c>
      <c r="AM2551" s="12" t="s">
        <v>6551</v>
      </c>
      <c r="AN2551" s="17">
        <v>0</v>
      </c>
      <c r="AO2551" s="12" t="s">
        <v>6551</v>
      </c>
      <c r="AP2551" s="192">
        <v>0</v>
      </c>
      <c r="AQ2551" s="12" t="s">
        <v>6551</v>
      </c>
      <c r="AR2551" s="17">
        <v>13906</v>
      </c>
      <c r="AS2551" s="12" t="s">
        <v>6551</v>
      </c>
      <c r="AT2551" s="17">
        <v>0</v>
      </c>
      <c r="AU2551" s="1" t="s">
        <v>6551</v>
      </c>
      <c r="AV2551" s="1" t="str">
        <f>IF(OR(M2551="Q",O2551="Q",Q2551="Q",S2551="Q",U2551="Q",W2551="Q",Y2551="Q",AA2551="Q",AC2551="Q",AE2551="Q",AG2551="Q",AI2551="Q",AK2551="Q",AM2551="Q",AO2551="Q",AQ2551="Q",AS2551="Q",AU2551="Q"),"Yes","No")</f>
        <v>No</v>
      </c>
    </row>
    <row r="2552" spans="1:48" x14ac:dyDescent="0.2">
      <c r="A2552" s="1" t="s">
        <v>5263</v>
      </c>
      <c r="B2552" s="1" t="s">
        <v>1710</v>
      </c>
      <c r="C2552" s="1" t="s">
        <v>37</v>
      </c>
      <c r="D2552" s="194" t="s">
        <v>5264</v>
      </c>
      <c r="E2552" s="197" t="s">
        <v>5265</v>
      </c>
      <c r="F2552" s="1" t="s">
        <v>305</v>
      </c>
      <c r="G2552" s="1" t="s">
        <v>287</v>
      </c>
      <c r="H2552" s="17">
        <v>0</v>
      </c>
      <c r="I2552" s="12">
        <v>9</v>
      </c>
      <c r="J2552" s="1" t="s">
        <v>28</v>
      </c>
      <c r="K2552" s="1" t="s">
        <v>9</v>
      </c>
      <c r="L2552" s="4">
        <v>2</v>
      </c>
      <c r="M2552" s="1" t="s">
        <v>6551</v>
      </c>
      <c r="N2552" s="12">
        <v>0</v>
      </c>
      <c r="O2552" s="12" t="s">
        <v>6551</v>
      </c>
      <c r="P2552" s="14">
        <v>38.351063829787236</v>
      </c>
      <c r="Q2552" s="12" t="s">
        <v>6551</v>
      </c>
      <c r="R2552" s="14">
        <v>0</v>
      </c>
      <c r="S2552" s="12" t="s">
        <v>6551</v>
      </c>
      <c r="T2552" s="14">
        <v>1.3120567375886525</v>
      </c>
      <c r="U2552" s="12" t="s">
        <v>6551</v>
      </c>
      <c r="V2552" s="17">
        <v>0</v>
      </c>
      <c r="W2552" s="12" t="s">
        <v>6551</v>
      </c>
      <c r="X2552" s="17">
        <v>0</v>
      </c>
      <c r="Y2552" s="12" t="s">
        <v>6551</v>
      </c>
      <c r="Z2552" s="17">
        <v>173040</v>
      </c>
      <c r="AA2552" s="12" t="s">
        <v>6551</v>
      </c>
      <c r="AB2552" s="17" t="s">
        <v>6551</v>
      </c>
      <c r="AC2552" s="12" t="s">
        <v>6551</v>
      </c>
      <c r="AD2552" s="17">
        <v>0</v>
      </c>
      <c r="AE2552" s="12" t="s">
        <v>6551</v>
      </c>
      <c r="AF2552" s="17">
        <v>4512</v>
      </c>
      <c r="AG2552" s="12" t="s">
        <v>6551</v>
      </c>
      <c r="AH2552" s="17" t="s">
        <v>6551</v>
      </c>
      <c r="AI2552" s="12" t="s">
        <v>6551</v>
      </c>
      <c r="AJ2552" s="17">
        <v>0</v>
      </c>
      <c r="AK2552" s="12" t="s">
        <v>6551</v>
      </c>
      <c r="AL2552" s="17">
        <v>0</v>
      </c>
      <c r="AM2552" s="12" t="s">
        <v>6551</v>
      </c>
      <c r="AN2552" s="17">
        <v>0</v>
      </c>
      <c r="AO2552" s="12" t="s">
        <v>6551</v>
      </c>
      <c r="AP2552" s="192">
        <v>0</v>
      </c>
      <c r="AQ2552" s="12" t="s">
        <v>6551</v>
      </c>
      <c r="AR2552" s="17">
        <v>5920</v>
      </c>
      <c r="AS2552" s="12" t="s">
        <v>6551</v>
      </c>
      <c r="AT2552" s="17">
        <v>0</v>
      </c>
      <c r="AU2552" s="1" t="s">
        <v>6551</v>
      </c>
      <c r="AV2552" s="1" t="str">
        <f>IF(OR(M2552="Q",O2552="Q",Q2552="Q",S2552="Q",U2552="Q",W2552="Q",Y2552="Q",AA2552="Q",AC2552="Q",AE2552="Q",AG2552="Q",AI2552="Q",AK2552="Q",AM2552="Q",AO2552="Q",AQ2552="Q",AS2552="Q",AU2552="Q"),"Yes","No")</f>
        <v>No</v>
      </c>
    </row>
    <row r="2553" spans="1:48" x14ac:dyDescent="0.2">
      <c r="A2553" s="1" t="s">
        <v>5263</v>
      </c>
      <c r="B2553" s="1" t="s">
        <v>1710</v>
      </c>
      <c r="C2553" s="1" t="s">
        <v>37</v>
      </c>
      <c r="D2553" s="194" t="s">
        <v>5264</v>
      </c>
      <c r="E2553" s="197" t="s">
        <v>5265</v>
      </c>
      <c r="F2553" s="1" t="s">
        <v>305</v>
      </c>
      <c r="G2553" s="1" t="s">
        <v>287</v>
      </c>
      <c r="H2553" s="17">
        <v>0</v>
      </c>
      <c r="I2553" s="12">
        <v>9</v>
      </c>
      <c r="J2553" s="1" t="s">
        <v>11</v>
      </c>
      <c r="K2553" s="1" t="s">
        <v>9</v>
      </c>
      <c r="L2553" s="4">
        <v>2</v>
      </c>
      <c r="M2553" s="1" t="s">
        <v>6551</v>
      </c>
      <c r="N2553" s="12">
        <v>0</v>
      </c>
      <c r="O2553" s="12" t="s">
        <v>6551</v>
      </c>
      <c r="P2553" s="14">
        <v>18.841150557139155</v>
      </c>
      <c r="Q2553" s="12" t="s">
        <v>6551</v>
      </c>
      <c r="R2553" s="14">
        <v>0</v>
      </c>
      <c r="S2553" s="12" t="s">
        <v>6551</v>
      </c>
      <c r="T2553" s="14">
        <v>5.3132935993780777</v>
      </c>
      <c r="U2553" s="12" t="s">
        <v>6551</v>
      </c>
      <c r="V2553" s="17">
        <v>0</v>
      </c>
      <c r="W2553" s="12" t="s">
        <v>6551</v>
      </c>
      <c r="X2553" s="17">
        <v>0</v>
      </c>
      <c r="Y2553" s="12" t="s">
        <v>6551</v>
      </c>
      <c r="Z2553" s="17">
        <v>72708</v>
      </c>
      <c r="AA2553" s="12" t="s">
        <v>6551</v>
      </c>
      <c r="AB2553" s="17" t="s">
        <v>6551</v>
      </c>
      <c r="AC2553" s="12" t="s">
        <v>6551</v>
      </c>
      <c r="AD2553" s="17">
        <v>0</v>
      </c>
      <c r="AE2553" s="12" t="s">
        <v>6551</v>
      </c>
      <c r="AF2553" s="17">
        <v>3859</v>
      </c>
      <c r="AG2553" s="12" t="s">
        <v>6551</v>
      </c>
      <c r="AH2553" s="17" t="s">
        <v>6551</v>
      </c>
      <c r="AI2553" s="12" t="s">
        <v>6551</v>
      </c>
      <c r="AJ2553" s="17">
        <v>0</v>
      </c>
      <c r="AK2553" s="12" t="s">
        <v>6551</v>
      </c>
      <c r="AL2553" s="17">
        <v>0</v>
      </c>
      <c r="AM2553" s="12" t="s">
        <v>6551</v>
      </c>
      <c r="AN2553" s="17">
        <v>0</v>
      </c>
      <c r="AO2553" s="12" t="s">
        <v>6551</v>
      </c>
      <c r="AP2553" s="192">
        <v>0</v>
      </c>
      <c r="AQ2553" s="12" t="s">
        <v>6551</v>
      </c>
      <c r="AR2553" s="17">
        <v>20504</v>
      </c>
      <c r="AS2553" s="12" t="s">
        <v>6551</v>
      </c>
      <c r="AT2553" s="17">
        <v>0</v>
      </c>
      <c r="AU2553" s="1" t="s">
        <v>6551</v>
      </c>
      <c r="AV2553" s="1" t="str">
        <f>IF(OR(M2553="Q",O2553="Q",Q2553="Q",S2553="Q",U2553="Q",W2553="Q",Y2553="Q",AA2553="Q",AC2553="Q",AE2553="Q",AG2553="Q",AI2553="Q",AK2553="Q",AM2553="Q",AO2553="Q",AQ2553="Q",AS2553="Q",AU2553="Q"),"Yes","No")</f>
        <v>No</v>
      </c>
    </row>
    <row r="2554" spans="1:48" x14ac:dyDescent="0.2">
      <c r="A2554" s="1" t="s">
        <v>5624</v>
      </c>
      <c r="B2554" s="1" t="s">
        <v>1767</v>
      </c>
      <c r="C2554" s="1" t="s">
        <v>91</v>
      </c>
      <c r="D2554" s="194" t="s">
        <v>5625</v>
      </c>
      <c r="E2554" s="197" t="s">
        <v>5626</v>
      </c>
      <c r="F2554" s="1" t="s">
        <v>239</v>
      </c>
      <c r="G2554" s="1" t="s">
        <v>287</v>
      </c>
      <c r="H2554" s="17">
        <v>0</v>
      </c>
      <c r="I2554" s="12">
        <v>9</v>
      </c>
      <c r="J2554" s="1" t="s">
        <v>12</v>
      </c>
      <c r="K2554" s="1" t="s">
        <v>9</v>
      </c>
      <c r="L2554" s="4">
        <v>2</v>
      </c>
      <c r="M2554" s="1" t="s">
        <v>6551</v>
      </c>
      <c r="N2554" s="12">
        <v>0</v>
      </c>
      <c r="O2554" s="12" t="s">
        <v>6551</v>
      </c>
      <c r="P2554" s="14">
        <v>16.041514041514041</v>
      </c>
      <c r="Q2554" s="12" t="s">
        <v>6551</v>
      </c>
      <c r="R2554" s="14">
        <v>0</v>
      </c>
      <c r="S2554" s="12" t="s">
        <v>6551</v>
      </c>
      <c r="T2554" s="14">
        <v>3.2503052503052503</v>
      </c>
      <c r="U2554" s="12" t="s">
        <v>6551</v>
      </c>
      <c r="V2554" s="17">
        <v>0</v>
      </c>
      <c r="W2554" s="12" t="s">
        <v>6551</v>
      </c>
      <c r="X2554" s="17">
        <v>0</v>
      </c>
      <c r="Y2554" s="12" t="s">
        <v>6551</v>
      </c>
      <c r="Z2554" s="17">
        <v>13138</v>
      </c>
      <c r="AA2554" s="12" t="s">
        <v>6551</v>
      </c>
      <c r="AB2554" s="17" t="s">
        <v>6551</v>
      </c>
      <c r="AC2554" s="12" t="s">
        <v>6551</v>
      </c>
      <c r="AD2554" s="17">
        <v>0</v>
      </c>
      <c r="AE2554" s="12" t="s">
        <v>6551</v>
      </c>
      <c r="AF2554" s="17">
        <v>819</v>
      </c>
      <c r="AG2554" s="12" t="s">
        <v>6551</v>
      </c>
      <c r="AH2554" s="17" t="s">
        <v>6551</v>
      </c>
      <c r="AI2554" s="12" t="s">
        <v>6551</v>
      </c>
      <c r="AJ2554" s="17">
        <v>0</v>
      </c>
      <c r="AK2554" s="12" t="s">
        <v>6551</v>
      </c>
      <c r="AL2554" s="17">
        <v>0</v>
      </c>
      <c r="AM2554" s="12" t="s">
        <v>6551</v>
      </c>
      <c r="AN2554" s="17">
        <v>0</v>
      </c>
      <c r="AO2554" s="12" t="s">
        <v>6551</v>
      </c>
      <c r="AP2554" s="192">
        <v>0</v>
      </c>
      <c r="AQ2554" s="12" t="s">
        <v>6551</v>
      </c>
      <c r="AR2554" s="17">
        <v>2662</v>
      </c>
      <c r="AS2554" s="12" t="s">
        <v>6551</v>
      </c>
      <c r="AT2554" s="17">
        <v>0</v>
      </c>
      <c r="AU2554" s="1" t="s">
        <v>6551</v>
      </c>
      <c r="AV2554" s="1" t="str">
        <f>IF(OR(M2554="Q",O2554="Q",Q2554="Q",S2554="Q",U2554="Q",W2554="Q",Y2554="Q",AA2554="Q",AC2554="Q",AE2554="Q",AG2554="Q",AI2554="Q",AK2554="Q",AM2554="Q",AO2554="Q",AQ2554="Q",AS2554="Q",AU2554="Q"),"Yes","No")</f>
        <v>No</v>
      </c>
    </row>
    <row r="2555" spans="1:48" x14ac:dyDescent="0.2">
      <c r="A2555" s="1" t="s">
        <v>5720</v>
      </c>
      <c r="B2555" s="1" t="s">
        <v>5650</v>
      </c>
      <c r="C2555" s="1" t="s">
        <v>91</v>
      </c>
      <c r="D2555" s="194" t="s">
        <v>5721</v>
      </c>
      <c r="E2555" s="197" t="s">
        <v>5722</v>
      </c>
      <c r="F2555" s="1" t="s">
        <v>242</v>
      </c>
      <c r="G2555" s="1" t="s">
        <v>287</v>
      </c>
      <c r="H2555" s="17">
        <v>0</v>
      </c>
      <c r="I2555" s="12">
        <v>9</v>
      </c>
      <c r="J2555" s="1" t="s">
        <v>28</v>
      </c>
      <c r="K2555" s="1" t="s">
        <v>9</v>
      </c>
      <c r="L2555" s="4">
        <v>2</v>
      </c>
      <c r="M2555" s="1" t="s">
        <v>6551</v>
      </c>
      <c r="N2555" s="12">
        <v>0</v>
      </c>
      <c r="O2555" s="12" t="s">
        <v>6551</v>
      </c>
      <c r="P2555" s="14">
        <v>34.404505716207126</v>
      </c>
      <c r="Q2555" s="12" t="s">
        <v>6551</v>
      </c>
      <c r="R2555" s="14">
        <v>0</v>
      </c>
      <c r="S2555" s="12" t="s">
        <v>6551</v>
      </c>
      <c r="T2555" s="14">
        <v>2.1334902488231338</v>
      </c>
      <c r="U2555" s="12" t="s">
        <v>6551</v>
      </c>
      <c r="V2555" s="17">
        <v>0</v>
      </c>
      <c r="W2555" s="12" t="s">
        <v>6551</v>
      </c>
      <c r="X2555" s="17">
        <v>0</v>
      </c>
      <c r="Y2555" s="12" t="s">
        <v>6551</v>
      </c>
      <c r="Z2555" s="17">
        <v>102319</v>
      </c>
      <c r="AA2555" s="12" t="s">
        <v>6551</v>
      </c>
      <c r="AB2555" s="17" t="s">
        <v>6551</v>
      </c>
      <c r="AC2555" s="12" t="s">
        <v>6551</v>
      </c>
      <c r="AD2555" s="17">
        <v>0</v>
      </c>
      <c r="AE2555" s="12" t="s">
        <v>6551</v>
      </c>
      <c r="AF2555" s="17">
        <v>2974</v>
      </c>
      <c r="AG2555" s="12" t="s">
        <v>6551</v>
      </c>
      <c r="AH2555" s="17" t="s">
        <v>6551</v>
      </c>
      <c r="AI2555" s="12" t="s">
        <v>6551</v>
      </c>
      <c r="AJ2555" s="17">
        <v>0</v>
      </c>
      <c r="AK2555" s="12" t="s">
        <v>6551</v>
      </c>
      <c r="AL2555" s="17">
        <v>0</v>
      </c>
      <c r="AM2555" s="12" t="s">
        <v>6551</v>
      </c>
      <c r="AN2555" s="17">
        <v>0</v>
      </c>
      <c r="AO2555" s="12" t="s">
        <v>6551</v>
      </c>
      <c r="AP2555" s="192">
        <v>0</v>
      </c>
      <c r="AQ2555" s="12" t="s">
        <v>6551</v>
      </c>
      <c r="AR2555" s="17">
        <v>6345</v>
      </c>
      <c r="AS2555" s="12" t="s">
        <v>6551</v>
      </c>
      <c r="AT2555" s="17">
        <v>0</v>
      </c>
      <c r="AU2555" s="1" t="s">
        <v>6551</v>
      </c>
      <c r="AV2555" s="1" t="str">
        <f>IF(OR(M2555="Q",O2555="Q",Q2555="Q",S2555="Q",U2555="Q",W2555="Q",Y2555="Q",AA2555="Q",AC2555="Q",AE2555="Q",AG2555="Q",AI2555="Q",AK2555="Q",AM2555="Q",AO2555="Q",AQ2555="Q",AS2555="Q",AU2555="Q"),"Yes","No")</f>
        <v>No</v>
      </c>
    </row>
    <row r="2556" spans="1:48" x14ac:dyDescent="0.2">
      <c r="A2556" s="1" t="s">
        <v>1559</v>
      </c>
      <c r="B2556" s="1" t="s">
        <v>995</v>
      </c>
      <c r="C2556" s="1" t="s">
        <v>83</v>
      </c>
      <c r="D2556" s="194">
        <v>1123</v>
      </c>
      <c r="E2556" s="197">
        <v>10123</v>
      </c>
      <c r="F2556" s="1" t="s">
        <v>242</v>
      </c>
      <c r="G2556" s="1" t="s">
        <v>6120</v>
      </c>
      <c r="H2556" s="17">
        <v>4181019</v>
      </c>
      <c r="I2556" s="12">
        <v>9</v>
      </c>
      <c r="J2556" s="1" t="s">
        <v>12</v>
      </c>
      <c r="K2556" s="1" t="s">
        <v>13</v>
      </c>
      <c r="L2556" s="4">
        <v>1</v>
      </c>
      <c r="M2556" s="1" t="s">
        <v>6551</v>
      </c>
      <c r="N2556" s="12">
        <v>0</v>
      </c>
      <c r="O2556" s="12" t="s">
        <v>6551</v>
      </c>
      <c r="P2556" s="14">
        <v>12.292875989445911</v>
      </c>
      <c r="Q2556" s="12" t="s">
        <v>6551</v>
      </c>
      <c r="R2556" s="14">
        <v>0</v>
      </c>
      <c r="S2556" s="12" t="s">
        <v>6551</v>
      </c>
      <c r="T2556" s="14">
        <v>2.9313984168865437</v>
      </c>
      <c r="U2556" s="12" t="s">
        <v>6551</v>
      </c>
      <c r="V2556" s="17">
        <v>0</v>
      </c>
      <c r="W2556" s="12" t="s">
        <v>6551</v>
      </c>
      <c r="X2556" s="17">
        <v>0</v>
      </c>
      <c r="Y2556" s="12" t="s">
        <v>6551</v>
      </c>
      <c r="Z2556" s="17">
        <v>9318</v>
      </c>
      <c r="AA2556" s="12" t="s">
        <v>6551</v>
      </c>
      <c r="AB2556" s="17" t="s">
        <v>6551</v>
      </c>
      <c r="AC2556" s="12" t="s">
        <v>6551</v>
      </c>
      <c r="AD2556" s="17">
        <v>0</v>
      </c>
      <c r="AE2556" s="12" t="s">
        <v>6551</v>
      </c>
      <c r="AF2556" s="17">
        <v>758</v>
      </c>
      <c r="AG2556" s="12" t="s">
        <v>6551</v>
      </c>
      <c r="AH2556" s="17" t="s">
        <v>6551</v>
      </c>
      <c r="AI2556" s="12" t="s">
        <v>6551</v>
      </c>
      <c r="AJ2556" s="17">
        <v>0</v>
      </c>
      <c r="AK2556" s="12" t="s">
        <v>6551</v>
      </c>
      <c r="AL2556" s="17">
        <v>0</v>
      </c>
      <c r="AM2556" s="12" t="s">
        <v>6551</v>
      </c>
      <c r="AN2556" s="17">
        <v>0</v>
      </c>
      <c r="AO2556" s="12" t="s">
        <v>6551</v>
      </c>
      <c r="AP2556" s="192">
        <v>0</v>
      </c>
      <c r="AQ2556" s="12" t="s">
        <v>6551</v>
      </c>
      <c r="AR2556" s="17">
        <v>2222</v>
      </c>
      <c r="AS2556" s="12" t="s">
        <v>6551</v>
      </c>
      <c r="AT2556" s="17">
        <v>0</v>
      </c>
      <c r="AU2556" s="1" t="s">
        <v>6551</v>
      </c>
      <c r="AV2556" s="1" t="str">
        <f>IF(OR(M2556="Q",O2556="Q",Q2556="Q",S2556="Q",U2556="Q",W2556="Q",Y2556="Q",AA2556="Q",AC2556="Q",AE2556="Q",AG2556="Q",AI2556="Q",AK2556="Q",AM2556="Q",AO2556="Q",AQ2556="Q",AS2556="Q",AU2556="Q"),"Yes","No")</f>
        <v>No</v>
      </c>
    </row>
    <row r="2557" spans="1:48" x14ac:dyDescent="0.2">
      <c r="A2557" s="1" t="s">
        <v>1272</v>
      </c>
      <c r="B2557" s="1" t="s">
        <v>1273</v>
      </c>
      <c r="C2557" s="1" t="s">
        <v>90</v>
      </c>
      <c r="D2557" s="194">
        <v>6100</v>
      </c>
      <c r="E2557" s="197">
        <v>60100</v>
      </c>
      <c r="F2557" s="1" t="s">
        <v>239</v>
      </c>
      <c r="G2557" s="1" t="s">
        <v>6120</v>
      </c>
      <c r="H2557" s="17">
        <v>53049</v>
      </c>
      <c r="I2557" s="12">
        <v>9</v>
      </c>
      <c r="J2557" s="1" t="s">
        <v>11</v>
      </c>
      <c r="K2557" s="1" t="s">
        <v>13</v>
      </c>
      <c r="L2557" s="4">
        <v>1</v>
      </c>
      <c r="M2557" s="1" t="s">
        <v>6551</v>
      </c>
      <c r="N2557" s="12">
        <v>0</v>
      </c>
      <c r="O2557" s="12" t="s">
        <v>6551</v>
      </c>
      <c r="P2557" s="14">
        <v>10.610249494268375</v>
      </c>
      <c r="Q2557" s="12" t="s">
        <v>6551</v>
      </c>
      <c r="R2557" s="14">
        <v>0</v>
      </c>
      <c r="S2557" s="12" t="s">
        <v>6551</v>
      </c>
      <c r="T2557" s="14">
        <v>1.5708024275118004</v>
      </c>
      <c r="U2557" s="12" t="s">
        <v>6551</v>
      </c>
      <c r="V2557" s="17">
        <v>0</v>
      </c>
      <c r="W2557" s="12" t="s">
        <v>6551</v>
      </c>
      <c r="X2557" s="17">
        <v>0</v>
      </c>
      <c r="Y2557" s="12" t="s">
        <v>6551</v>
      </c>
      <c r="Z2557" s="17">
        <v>31470</v>
      </c>
      <c r="AA2557" s="12" t="s">
        <v>6551</v>
      </c>
      <c r="AB2557" s="17" t="s">
        <v>6551</v>
      </c>
      <c r="AC2557" s="12" t="s">
        <v>6551</v>
      </c>
      <c r="AD2557" s="17">
        <v>0</v>
      </c>
      <c r="AE2557" s="12" t="s">
        <v>6551</v>
      </c>
      <c r="AF2557" s="17">
        <v>2966</v>
      </c>
      <c r="AG2557" s="12" t="s">
        <v>6551</v>
      </c>
      <c r="AH2557" s="17" t="s">
        <v>6551</v>
      </c>
      <c r="AI2557" s="12" t="s">
        <v>6551</v>
      </c>
      <c r="AJ2557" s="17">
        <v>0</v>
      </c>
      <c r="AK2557" s="12" t="s">
        <v>6551</v>
      </c>
      <c r="AL2557" s="17">
        <v>0</v>
      </c>
      <c r="AM2557" s="12" t="s">
        <v>6551</v>
      </c>
      <c r="AN2557" s="17">
        <v>0</v>
      </c>
      <c r="AO2557" s="12" t="s">
        <v>6551</v>
      </c>
      <c r="AP2557" s="192">
        <v>0</v>
      </c>
      <c r="AQ2557" s="12" t="s">
        <v>6551</v>
      </c>
      <c r="AR2557" s="17">
        <v>4659</v>
      </c>
      <c r="AS2557" s="12" t="s">
        <v>6551</v>
      </c>
      <c r="AT2557" s="17">
        <v>0</v>
      </c>
      <c r="AU2557" s="1" t="s">
        <v>6551</v>
      </c>
      <c r="AV2557" s="1" t="str">
        <f>IF(OR(M2557="Q",O2557="Q",Q2557="Q",S2557="Q",U2557="Q",W2557="Q",Y2557="Q",AA2557="Q",AC2557="Q",AE2557="Q",AG2557="Q",AI2557="Q",AK2557="Q",AM2557="Q",AO2557="Q",AQ2557="Q",AS2557="Q",AU2557="Q"),"Yes","No")</f>
        <v>No</v>
      </c>
    </row>
    <row r="2558" spans="1:48" x14ac:dyDescent="0.2">
      <c r="A2558" s="1" t="s">
        <v>6400</v>
      </c>
      <c r="B2558" s="1" t="s">
        <v>1314</v>
      </c>
      <c r="C2558" s="1" t="s">
        <v>98</v>
      </c>
      <c r="D2558" s="194" t="s">
        <v>6399</v>
      </c>
      <c r="E2558" s="197">
        <v>66140</v>
      </c>
      <c r="F2558" s="1" t="s">
        <v>166</v>
      </c>
      <c r="G2558" s="1" t="s">
        <v>6120</v>
      </c>
      <c r="H2558" s="17">
        <v>0</v>
      </c>
      <c r="I2558" s="12">
        <v>9</v>
      </c>
      <c r="J2558" s="1" t="s">
        <v>12</v>
      </c>
      <c r="K2558" s="1" t="s">
        <v>13</v>
      </c>
      <c r="L2558" s="4">
        <v>1</v>
      </c>
      <c r="M2558" s="1" t="s">
        <v>6551</v>
      </c>
      <c r="N2558" s="12">
        <v>0</v>
      </c>
      <c r="O2558" s="12" t="s">
        <v>6551</v>
      </c>
      <c r="P2558" s="14">
        <v>14.13903743315508</v>
      </c>
      <c r="Q2558" s="12" t="s">
        <v>123</v>
      </c>
      <c r="R2558" s="14">
        <v>0</v>
      </c>
      <c r="S2558" s="12" t="s">
        <v>6551</v>
      </c>
      <c r="T2558" s="14">
        <v>1.9692513368983957</v>
      </c>
      <c r="U2558" s="12" t="s">
        <v>123</v>
      </c>
      <c r="V2558" s="17">
        <v>0</v>
      </c>
      <c r="W2558" s="12" t="s">
        <v>6551</v>
      </c>
      <c r="X2558" s="17">
        <v>0</v>
      </c>
      <c r="Y2558" s="12" t="s">
        <v>6551</v>
      </c>
      <c r="Z2558" s="17">
        <v>10576</v>
      </c>
      <c r="AA2558" s="12" t="s">
        <v>123</v>
      </c>
      <c r="AB2558" s="17" t="s">
        <v>6551</v>
      </c>
      <c r="AC2558" s="12" t="s">
        <v>6551</v>
      </c>
      <c r="AD2558" s="17">
        <v>0</v>
      </c>
      <c r="AE2558" s="12" t="s">
        <v>6551</v>
      </c>
      <c r="AF2558" s="17">
        <v>748</v>
      </c>
      <c r="AG2558" s="12" t="s">
        <v>123</v>
      </c>
      <c r="AH2558" s="17" t="s">
        <v>6551</v>
      </c>
      <c r="AI2558" s="12" t="s">
        <v>6551</v>
      </c>
      <c r="AJ2558" s="17">
        <v>0</v>
      </c>
      <c r="AK2558" s="12" t="s">
        <v>6551</v>
      </c>
      <c r="AL2558" s="17">
        <v>0</v>
      </c>
      <c r="AM2558" s="12" t="s">
        <v>6551</v>
      </c>
      <c r="AN2558" s="17">
        <v>0</v>
      </c>
      <c r="AO2558" s="12" t="s">
        <v>6551</v>
      </c>
      <c r="AP2558" s="192">
        <v>0</v>
      </c>
      <c r="AQ2558" s="12" t="s">
        <v>6551</v>
      </c>
      <c r="AR2558" s="17">
        <v>1473</v>
      </c>
      <c r="AS2558" s="12" t="s">
        <v>6551</v>
      </c>
      <c r="AT2558" s="17">
        <v>0</v>
      </c>
      <c r="AU2558" s="1" t="s">
        <v>6551</v>
      </c>
      <c r="AV2558" s="1" t="str">
        <f>IF(OR(M2558="Q",O2558="Q",Q2558="Q",S2558="Q",U2558="Q",W2558="Q",Y2558="Q",AA2558="Q",AC2558="Q",AE2558="Q",AG2558="Q",AI2558="Q",AK2558="Q",AM2558="Q",AO2558="Q",AQ2558="Q",AS2558="Q",AU2558="Q"),"Yes","No")</f>
        <v>No</v>
      </c>
    </row>
    <row r="2559" spans="1:48" x14ac:dyDescent="0.2">
      <c r="A2559" s="1" t="s">
        <v>397</v>
      </c>
      <c r="B2559" s="1" t="s">
        <v>398</v>
      </c>
      <c r="C2559" s="1" t="s">
        <v>54</v>
      </c>
      <c r="D2559" s="194">
        <v>7007</v>
      </c>
      <c r="E2559" s="197">
        <v>70007</v>
      </c>
      <c r="F2559" s="1" t="s">
        <v>239</v>
      </c>
      <c r="G2559" s="1" t="s">
        <v>6120</v>
      </c>
      <c r="H2559" s="17">
        <v>280051</v>
      </c>
      <c r="I2559" s="12">
        <v>9</v>
      </c>
      <c r="J2559" s="1" t="s">
        <v>11</v>
      </c>
      <c r="K2559" s="1" t="s">
        <v>13</v>
      </c>
      <c r="L2559" s="4">
        <v>1</v>
      </c>
      <c r="M2559" s="1" t="s">
        <v>6551</v>
      </c>
      <c r="N2559" s="12">
        <v>0</v>
      </c>
      <c r="O2559" s="12" t="s">
        <v>6551</v>
      </c>
      <c r="P2559" s="14">
        <v>13.722660653889514</v>
      </c>
      <c r="Q2559" s="12" t="s">
        <v>6551</v>
      </c>
      <c r="R2559" s="14">
        <v>0</v>
      </c>
      <c r="S2559" s="12" t="s">
        <v>6551</v>
      </c>
      <c r="T2559" s="14">
        <v>2.5869973694099961</v>
      </c>
      <c r="U2559" s="12" t="s">
        <v>6551</v>
      </c>
      <c r="V2559" s="17">
        <v>0</v>
      </c>
      <c r="W2559" s="12" t="s">
        <v>6551</v>
      </c>
      <c r="X2559" s="17">
        <v>0</v>
      </c>
      <c r="Y2559" s="12" t="s">
        <v>6551</v>
      </c>
      <c r="Z2559" s="17">
        <v>36516</v>
      </c>
      <c r="AA2559" s="12" t="s">
        <v>6551</v>
      </c>
      <c r="AB2559" s="17" t="s">
        <v>6551</v>
      </c>
      <c r="AC2559" s="12" t="s">
        <v>6551</v>
      </c>
      <c r="AD2559" s="17">
        <v>0</v>
      </c>
      <c r="AE2559" s="12" t="s">
        <v>6551</v>
      </c>
      <c r="AF2559" s="17">
        <v>2661</v>
      </c>
      <c r="AG2559" s="12" t="s">
        <v>6551</v>
      </c>
      <c r="AH2559" s="17" t="s">
        <v>6551</v>
      </c>
      <c r="AI2559" s="12" t="s">
        <v>6551</v>
      </c>
      <c r="AJ2559" s="17">
        <v>0</v>
      </c>
      <c r="AK2559" s="12" t="s">
        <v>6551</v>
      </c>
      <c r="AL2559" s="17">
        <v>0</v>
      </c>
      <c r="AM2559" s="12" t="s">
        <v>6551</v>
      </c>
      <c r="AN2559" s="17">
        <v>0</v>
      </c>
      <c r="AO2559" s="12" t="s">
        <v>6551</v>
      </c>
      <c r="AP2559" s="192">
        <v>0</v>
      </c>
      <c r="AQ2559" s="12" t="s">
        <v>6551</v>
      </c>
      <c r="AR2559" s="17">
        <v>6884</v>
      </c>
      <c r="AS2559" s="12" t="s">
        <v>6551</v>
      </c>
      <c r="AT2559" s="17">
        <v>0</v>
      </c>
      <c r="AU2559" s="1" t="s">
        <v>6551</v>
      </c>
      <c r="AV2559" s="1" t="str">
        <f>IF(OR(M2559="Q",O2559="Q",Q2559="Q",S2559="Q",U2559="Q",W2559="Q",Y2559="Q",AA2559="Q",AC2559="Q",AE2559="Q",AG2559="Q",AI2559="Q",AK2559="Q",AM2559="Q",AO2559="Q",AQ2559="Q",AS2559="Q",AU2559="Q"),"Yes","No")</f>
        <v>No</v>
      </c>
    </row>
    <row r="2560" spans="1:48" x14ac:dyDescent="0.2">
      <c r="A2560" s="1" t="s">
        <v>1802</v>
      </c>
      <c r="B2560" s="1" t="s">
        <v>1803</v>
      </c>
      <c r="C2560" s="1" t="s">
        <v>26</v>
      </c>
      <c r="D2560" s="194">
        <v>9238</v>
      </c>
      <c r="E2560" s="197">
        <v>90238</v>
      </c>
      <c r="F2560" s="1" t="s">
        <v>239</v>
      </c>
      <c r="G2560" s="1" t="s">
        <v>6120</v>
      </c>
      <c r="H2560" s="17">
        <v>54372</v>
      </c>
      <c r="I2560" s="12">
        <v>9</v>
      </c>
      <c r="J2560" s="1" t="s">
        <v>28</v>
      </c>
      <c r="K2560" s="1" t="s">
        <v>9</v>
      </c>
      <c r="L2560" s="4">
        <v>1</v>
      </c>
      <c r="M2560" s="1" t="s">
        <v>6551</v>
      </c>
      <c r="N2560" s="12">
        <v>0</v>
      </c>
      <c r="O2560" s="12" t="s">
        <v>6551</v>
      </c>
      <c r="P2560" s="14">
        <v>32.634349030470915</v>
      </c>
      <c r="Q2560" s="12" t="s">
        <v>6551</v>
      </c>
      <c r="R2560" s="14">
        <v>0</v>
      </c>
      <c r="S2560" s="12" t="s">
        <v>6551</v>
      </c>
      <c r="T2560" s="14">
        <v>2.0489381348107112</v>
      </c>
      <c r="U2560" s="12" t="s">
        <v>6551</v>
      </c>
      <c r="V2560" s="17">
        <v>0</v>
      </c>
      <c r="W2560" s="12" t="s">
        <v>6551</v>
      </c>
      <c r="X2560" s="17">
        <v>0</v>
      </c>
      <c r="Y2560" s="12" t="s">
        <v>6551</v>
      </c>
      <c r="Z2560" s="17">
        <v>35343</v>
      </c>
      <c r="AA2560" s="12" t="s">
        <v>6551</v>
      </c>
      <c r="AB2560" s="17" t="s">
        <v>6551</v>
      </c>
      <c r="AC2560" s="12" t="s">
        <v>6551</v>
      </c>
      <c r="AD2560" s="17">
        <v>0</v>
      </c>
      <c r="AE2560" s="12" t="s">
        <v>6551</v>
      </c>
      <c r="AF2560" s="17">
        <v>1083</v>
      </c>
      <c r="AG2560" s="12" t="s">
        <v>6551</v>
      </c>
      <c r="AH2560" s="17" t="s">
        <v>6551</v>
      </c>
      <c r="AI2560" s="12" t="s">
        <v>6551</v>
      </c>
      <c r="AJ2560" s="17">
        <v>0</v>
      </c>
      <c r="AK2560" s="12" t="s">
        <v>6551</v>
      </c>
      <c r="AL2560" s="17">
        <v>0</v>
      </c>
      <c r="AM2560" s="12" t="s">
        <v>6551</v>
      </c>
      <c r="AN2560" s="17">
        <v>0</v>
      </c>
      <c r="AO2560" s="12" t="s">
        <v>6551</v>
      </c>
      <c r="AP2560" s="192">
        <v>0</v>
      </c>
      <c r="AQ2560" s="12" t="s">
        <v>6551</v>
      </c>
      <c r="AR2560" s="17">
        <v>2219</v>
      </c>
      <c r="AS2560" s="12" t="s">
        <v>6551</v>
      </c>
      <c r="AT2560" s="17">
        <v>0</v>
      </c>
      <c r="AU2560" s="1" t="s">
        <v>6551</v>
      </c>
      <c r="AV2560" s="1" t="str">
        <f>IF(OR(M2560="Q",O2560="Q",Q2560="Q",S2560="Q",U2560="Q",W2560="Q",Y2560="Q",AA2560="Q",AC2560="Q",AE2560="Q",AG2560="Q",AI2560="Q",AK2560="Q",AM2560="Q",AO2560="Q",AQ2560="Q",AS2560="Q",AU2560="Q"),"Yes","No")</f>
        <v>No</v>
      </c>
    </row>
    <row r="2561" spans="1:48" x14ac:dyDescent="0.2">
      <c r="A2561" s="1" t="s">
        <v>5935</v>
      </c>
      <c r="B2561" s="1" t="s">
        <v>5936</v>
      </c>
      <c r="C2561" s="1" t="s">
        <v>99</v>
      </c>
      <c r="D2561" s="194" t="s">
        <v>5937</v>
      </c>
      <c r="E2561" s="197" t="s">
        <v>5938</v>
      </c>
      <c r="F2561" s="1" t="s">
        <v>239</v>
      </c>
      <c r="G2561" s="1" t="s">
        <v>287</v>
      </c>
      <c r="H2561" s="17">
        <v>0</v>
      </c>
      <c r="I2561" s="12">
        <v>9</v>
      </c>
      <c r="J2561" s="1" t="s">
        <v>12</v>
      </c>
      <c r="K2561" s="1" t="s">
        <v>9</v>
      </c>
      <c r="L2561" s="4">
        <v>1</v>
      </c>
      <c r="M2561" s="1" t="s">
        <v>6551</v>
      </c>
      <c r="N2561" s="12">
        <v>0</v>
      </c>
      <c r="O2561" s="12" t="s">
        <v>6551</v>
      </c>
      <c r="P2561" s="14">
        <v>19.218031609195403</v>
      </c>
      <c r="Q2561" s="12" t="s">
        <v>6551</v>
      </c>
      <c r="R2561" s="14">
        <v>0</v>
      </c>
      <c r="S2561" s="12" t="s">
        <v>6551</v>
      </c>
      <c r="T2561" s="14">
        <v>11.040229885057471</v>
      </c>
      <c r="U2561" s="12" t="s">
        <v>6551</v>
      </c>
      <c r="V2561" s="17">
        <v>0</v>
      </c>
      <c r="W2561" s="12" t="s">
        <v>6551</v>
      </c>
      <c r="X2561" s="17">
        <v>0</v>
      </c>
      <c r="Y2561" s="12" t="s">
        <v>6551</v>
      </c>
      <c r="Z2561" s="17">
        <v>53503</v>
      </c>
      <c r="AA2561" s="12" t="s">
        <v>6551</v>
      </c>
      <c r="AB2561" s="17" t="s">
        <v>6551</v>
      </c>
      <c r="AC2561" s="12" t="s">
        <v>6551</v>
      </c>
      <c r="AD2561" s="17">
        <v>0</v>
      </c>
      <c r="AE2561" s="12" t="s">
        <v>6551</v>
      </c>
      <c r="AF2561" s="17">
        <v>2784</v>
      </c>
      <c r="AG2561" s="12" t="s">
        <v>6551</v>
      </c>
      <c r="AH2561" s="17" t="s">
        <v>6551</v>
      </c>
      <c r="AI2561" s="12" t="s">
        <v>6551</v>
      </c>
      <c r="AJ2561" s="17">
        <v>0</v>
      </c>
      <c r="AK2561" s="12" t="s">
        <v>6551</v>
      </c>
      <c r="AL2561" s="17">
        <v>0</v>
      </c>
      <c r="AM2561" s="12" t="s">
        <v>6551</v>
      </c>
      <c r="AN2561" s="17">
        <v>0</v>
      </c>
      <c r="AO2561" s="12" t="s">
        <v>6551</v>
      </c>
      <c r="AP2561" s="192">
        <v>0</v>
      </c>
      <c r="AQ2561" s="12" t="s">
        <v>6551</v>
      </c>
      <c r="AR2561" s="17">
        <v>30736</v>
      </c>
      <c r="AS2561" s="12" t="s">
        <v>6551</v>
      </c>
      <c r="AT2561" s="17">
        <v>0</v>
      </c>
      <c r="AU2561" s="1" t="s">
        <v>6551</v>
      </c>
      <c r="AV2561" s="1" t="str">
        <f>IF(OR(M2561="Q",O2561="Q",Q2561="Q",S2561="Q",U2561="Q",W2561="Q",Y2561="Q",AA2561="Q",AC2561="Q",AE2561="Q",AG2561="Q",AI2561="Q",AK2561="Q",AM2561="Q",AO2561="Q",AQ2561="Q",AS2561="Q",AU2561="Q"),"Yes","No")</f>
        <v>No</v>
      </c>
    </row>
    <row r="2562" spans="1:48" x14ac:dyDescent="0.2">
      <c r="A2562" s="1" t="s">
        <v>2817</v>
      </c>
      <c r="B2562" s="1" t="s">
        <v>2818</v>
      </c>
      <c r="C2562" s="1" t="s">
        <v>79</v>
      </c>
      <c r="D2562" s="194" t="s">
        <v>2819</v>
      </c>
      <c r="E2562" s="197" t="s">
        <v>2820</v>
      </c>
      <c r="F2562" s="1" t="s">
        <v>239</v>
      </c>
      <c r="G2562" s="1" t="s">
        <v>287</v>
      </c>
      <c r="H2562" s="17">
        <v>0</v>
      </c>
      <c r="I2562" s="12">
        <v>9</v>
      </c>
      <c r="J2562" s="1" t="s">
        <v>12</v>
      </c>
      <c r="K2562" s="1" t="s">
        <v>9</v>
      </c>
      <c r="L2562" s="4">
        <v>1</v>
      </c>
      <c r="M2562" s="1" t="s">
        <v>6551</v>
      </c>
      <c r="N2562" s="12">
        <v>0</v>
      </c>
      <c r="O2562" s="12" t="s">
        <v>6551</v>
      </c>
      <c r="P2562" s="14">
        <v>11.248391248391249</v>
      </c>
      <c r="Q2562" s="12" t="s">
        <v>6551</v>
      </c>
      <c r="R2562" s="14">
        <v>0</v>
      </c>
      <c r="S2562" s="12" t="s">
        <v>6551</v>
      </c>
      <c r="T2562" s="14">
        <v>2.4375804375804377</v>
      </c>
      <c r="U2562" s="12" t="s">
        <v>6551</v>
      </c>
      <c r="V2562" s="17">
        <v>0</v>
      </c>
      <c r="W2562" s="12" t="s">
        <v>6551</v>
      </c>
      <c r="X2562" s="17">
        <v>0</v>
      </c>
      <c r="Y2562" s="12" t="s">
        <v>6551</v>
      </c>
      <c r="Z2562" s="17">
        <v>17480</v>
      </c>
      <c r="AA2562" s="12" t="s">
        <v>6551</v>
      </c>
      <c r="AB2562" s="17" t="s">
        <v>6551</v>
      </c>
      <c r="AC2562" s="12" t="s">
        <v>6551</v>
      </c>
      <c r="AD2562" s="17">
        <v>0</v>
      </c>
      <c r="AE2562" s="12" t="s">
        <v>6551</v>
      </c>
      <c r="AF2562" s="17">
        <v>1554</v>
      </c>
      <c r="AG2562" s="12" t="s">
        <v>6551</v>
      </c>
      <c r="AH2562" s="17" t="s">
        <v>6551</v>
      </c>
      <c r="AI2562" s="12" t="s">
        <v>6551</v>
      </c>
      <c r="AJ2562" s="17">
        <v>0</v>
      </c>
      <c r="AK2562" s="12" t="s">
        <v>6551</v>
      </c>
      <c r="AL2562" s="17">
        <v>0</v>
      </c>
      <c r="AM2562" s="12" t="s">
        <v>6551</v>
      </c>
      <c r="AN2562" s="17">
        <v>0</v>
      </c>
      <c r="AO2562" s="12" t="s">
        <v>6551</v>
      </c>
      <c r="AP2562" s="192">
        <v>0</v>
      </c>
      <c r="AQ2562" s="12" t="s">
        <v>6551</v>
      </c>
      <c r="AR2562" s="17">
        <v>3788</v>
      </c>
      <c r="AS2562" s="12" t="s">
        <v>6551</v>
      </c>
      <c r="AT2562" s="17">
        <v>0</v>
      </c>
      <c r="AU2562" s="1" t="s">
        <v>6551</v>
      </c>
      <c r="AV2562" s="1" t="str">
        <f>IF(OR(M2562="Q",O2562="Q",Q2562="Q",S2562="Q",U2562="Q",W2562="Q",Y2562="Q",AA2562="Q",AC2562="Q",AE2562="Q",AG2562="Q",AI2562="Q",AK2562="Q",AM2562="Q",AO2562="Q",AQ2562="Q",AS2562="Q",AU2562="Q"),"Yes","No")</f>
        <v>No</v>
      </c>
    </row>
    <row r="2563" spans="1:48" x14ac:dyDescent="0.2">
      <c r="A2563" s="1" t="s">
        <v>5713</v>
      </c>
      <c r="B2563" s="1" t="s">
        <v>1732</v>
      </c>
      <c r="C2563" s="1" t="s">
        <v>91</v>
      </c>
      <c r="D2563" s="194" t="s">
        <v>5714</v>
      </c>
      <c r="E2563" s="197" t="s">
        <v>5715</v>
      </c>
      <c r="F2563" s="1" t="s">
        <v>239</v>
      </c>
      <c r="G2563" s="1" t="s">
        <v>287</v>
      </c>
      <c r="H2563" s="17">
        <v>0</v>
      </c>
      <c r="I2563" s="12">
        <v>9</v>
      </c>
      <c r="J2563" s="1" t="s">
        <v>12</v>
      </c>
      <c r="K2563" s="1" t="s">
        <v>9</v>
      </c>
      <c r="L2563" s="4">
        <v>1</v>
      </c>
      <c r="M2563" s="1" t="s">
        <v>6551</v>
      </c>
      <c r="N2563" s="12">
        <v>0</v>
      </c>
      <c r="O2563" s="12" t="s">
        <v>6551</v>
      </c>
      <c r="P2563" s="14">
        <v>21.943396226415093</v>
      </c>
      <c r="Q2563" s="12" t="s">
        <v>6551</v>
      </c>
      <c r="R2563" s="14">
        <v>0</v>
      </c>
      <c r="S2563" s="12" t="s">
        <v>6551</v>
      </c>
      <c r="T2563" s="14">
        <v>1.4150943396226414</v>
      </c>
      <c r="U2563" s="12" t="s">
        <v>6551</v>
      </c>
      <c r="V2563" s="17">
        <v>0</v>
      </c>
      <c r="W2563" s="12" t="s">
        <v>6551</v>
      </c>
      <c r="X2563" s="17">
        <v>0</v>
      </c>
      <c r="Y2563" s="12" t="s">
        <v>6551</v>
      </c>
      <c r="Z2563" s="17">
        <v>9304</v>
      </c>
      <c r="AA2563" s="12" t="s">
        <v>6551</v>
      </c>
      <c r="AB2563" s="17" t="s">
        <v>6551</v>
      </c>
      <c r="AC2563" s="12" t="s">
        <v>6551</v>
      </c>
      <c r="AD2563" s="17">
        <v>0</v>
      </c>
      <c r="AE2563" s="12" t="s">
        <v>6551</v>
      </c>
      <c r="AF2563" s="17">
        <v>424</v>
      </c>
      <c r="AG2563" s="12" t="s">
        <v>6551</v>
      </c>
      <c r="AH2563" s="17" t="s">
        <v>6551</v>
      </c>
      <c r="AI2563" s="12" t="s">
        <v>6551</v>
      </c>
      <c r="AJ2563" s="17">
        <v>0</v>
      </c>
      <c r="AK2563" s="12" t="s">
        <v>6551</v>
      </c>
      <c r="AL2563" s="17">
        <v>0</v>
      </c>
      <c r="AM2563" s="12" t="s">
        <v>6551</v>
      </c>
      <c r="AN2563" s="17">
        <v>0</v>
      </c>
      <c r="AO2563" s="12" t="s">
        <v>6551</v>
      </c>
      <c r="AP2563" s="192">
        <v>0</v>
      </c>
      <c r="AQ2563" s="12" t="s">
        <v>6551</v>
      </c>
      <c r="AR2563" s="17">
        <v>600</v>
      </c>
      <c r="AS2563" s="12" t="s">
        <v>6551</v>
      </c>
      <c r="AT2563" s="17">
        <v>0</v>
      </c>
      <c r="AU2563" s="1" t="s">
        <v>6551</v>
      </c>
      <c r="AV2563" s="1" t="str">
        <f>IF(OR(M2563="Q",O2563="Q",Q2563="Q",S2563="Q",U2563="Q",W2563="Q",Y2563="Q",AA2563="Q",AC2563="Q",AE2563="Q",AG2563="Q",AI2563="Q",AK2563="Q",AM2563="Q",AO2563="Q",AQ2563="Q",AS2563="Q",AU2563="Q"),"Yes","No")</f>
        <v>No</v>
      </c>
    </row>
    <row r="2564" spans="1:48" x14ac:dyDescent="0.2">
      <c r="A2564" s="1" t="s">
        <v>574</v>
      </c>
      <c r="B2564" s="1" t="s">
        <v>464</v>
      </c>
      <c r="C2564" s="1" t="s">
        <v>113</v>
      </c>
      <c r="D2564" s="194">
        <v>23</v>
      </c>
      <c r="E2564" s="197">
        <v>23</v>
      </c>
      <c r="F2564" s="1" t="s">
        <v>239</v>
      </c>
      <c r="G2564" s="1" t="s">
        <v>236</v>
      </c>
      <c r="H2564" s="17">
        <v>3059393</v>
      </c>
      <c r="I2564" s="12">
        <v>8</v>
      </c>
      <c r="J2564" s="1" t="s">
        <v>46</v>
      </c>
      <c r="K2564" s="1" t="s">
        <v>13</v>
      </c>
      <c r="L2564" s="4">
        <v>8</v>
      </c>
      <c r="M2564" s="1" t="s">
        <v>6551</v>
      </c>
      <c r="N2564" s="12">
        <v>1</v>
      </c>
      <c r="O2564" s="12" t="s">
        <v>6551</v>
      </c>
      <c r="P2564" s="14">
        <v>10.68022551486348</v>
      </c>
      <c r="Q2564" s="12" t="s">
        <v>6551</v>
      </c>
      <c r="R2564" s="14">
        <v>0.90000013083565167</v>
      </c>
      <c r="S2564" s="12" t="s">
        <v>6551</v>
      </c>
      <c r="T2564" s="14">
        <v>106.83780635541888</v>
      </c>
      <c r="U2564" s="12" t="s">
        <v>6551</v>
      </c>
      <c r="V2564" s="17">
        <v>229219</v>
      </c>
      <c r="W2564" s="12" t="s">
        <v>6551</v>
      </c>
      <c r="X2564" s="17">
        <v>229219</v>
      </c>
      <c r="Y2564" s="12" t="s">
        <v>6551</v>
      </c>
      <c r="Z2564" s="17">
        <v>229219</v>
      </c>
      <c r="AA2564" s="12" t="s">
        <v>6551</v>
      </c>
      <c r="AB2564" s="17">
        <v>0</v>
      </c>
      <c r="AC2564" s="12" t="s">
        <v>6551</v>
      </c>
      <c r="AD2564" s="17">
        <v>21462</v>
      </c>
      <c r="AE2564" s="12" t="s">
        <v>6551</v>
      </c>
      <c r="AF2564" s="17">
        <v>21462</v>
      </c>
      <c r="AG2564" s="12" t="s">
        <v>6551</v>
      </c>
      <c r="AH2564" s="17">
        <v>0</v>
      </c>
      <c r="AI2564" s="12" t="s">
        <v>6551</v>
      </c>
      <c r="AJ2564" s="17">
        <v>57304</v>
      </c>
      <c r="AK2564" s="12" t="s">
        <v>6551</v>
      </c>
      <c r="AL2564" s="17">
        <v>57304</v>
      </c>
      <c r="AM2564" s="12" t="s">
        <v>6551</v>
      </c>
      <c r="AN2564" s="17">
        <v>5365</v>
      </c>
      <c r="AO2564" s="12" t="s">
        <v>6551</v>
      </c>
      <c r="AP2564" s="192">
        <v>5365</v>
      </c>
      <c r="AQ2564" s="12" t="s">
        <v>6551</v>
      </c>
      <c r="AR2564" s="17">
        <v>2292953</v>
      </c>
      <c r="AS2564" s="12" t="s">
        <v>6551</v>
      </c>
      <c r="AT2564" s="17">
        <v>2063658</v>
      </c>
      <c r="AU2564" s="1" t="s">
        <v>6551</v>
      </c>
      <c r="AV2564" s="1" t="str">
        <f>IF(OR(M2564="Q",O2564="Q",Q2564="Q",S2564="Q",U2564="Q",W2564="Q",Y2564="Q",AA2564="Q",AC2564="Q",AE2564="Q",AG2564="Q",AI2564="Q",AK2564="Q",AM2564="Q",AO2564="Q",AQ2564="Q",AS2564="Q",AU2564="Q"),"Yes","No")</f>
        <v>No</v>
      </c>
    </row>
    <row r="2565" spans="1:48" x14ac:dyDescent="0.2">
      <c r="A2565" s="1" t="s">
        <v>1228</v>
      </c>
      <c r="B2565" s="1" t="s">
        <v>1229</v>
      </c>
      <c r="C2565" s="1" t="s">
        <v>70</v>
      </c>
      <c r="D2565" s="194">
        <v>1112</v>
      </c>
      <c r="E2565" s="197">
        <v>10112</v>
      </c>
      <c r="F2565" s="1" t="s">
        <v>239</v>
      </c>
      <c r="G2565" s="1" t="s">
        <v>6120</v>
      </c>
      <c r="H2565" s="17">
        <v>203914</v>
      </c>
      <c r="I2565" s="12">
        <v>8</v>
      </c>
      <c r="J2565" s="1" t="s">
        <v>12</v>
      </c>
      <c r="K2565" s="1" t="s">
        <v>9</v>
      </c>
      <c r="L2565" s="4">
        <v>8</v>
      </c>
      <c r="M2565" s="1" t="s">
        <v>6551</v>
      </c>
      <c r="N2565" s="12">
        <v>0</v>
      </c>
      <c r="O2565" s="12" t="s">
        <v>6551</v>
      </c>
      <c r="P2565" s="14">
        <v>15.605407781930095</v>
      </c>
      <c r="Q2565" s="12" t="s">
        <v>6551</v>
      </c>
      <c r="R2565" s="14">
        <v>0</v>
      </c>
      <c r="S2565" s="12" t="s">
        <v>6551</v>
      </c>
      <c r="T2565" s="14">
        <v>19.689675386531839</v>
      </c>
      <c r="U2565" s="12" t="s">
        <v>6551</v>
      </c>
      <c r="V2565" s="17">
        <v>0</v>
      </c>
      <c r="W2565" s="12" t="s">
        <v>6551</v>
      </c>
      <c r="X2565" s="17">
        <v>0</v>
      </c>
      <c r="Y2565" s="12" t="s">
        <v>6551</v>
      </c>
      <c r="Z2565" s="17">
        <v>212967</v>
      </c>
      <c r="AA2565" s="12" t="s">
        <v>6551</v>
      </c>
      <c r="AB2565" s="17" t="s">
        <v>6551</v>
      </c>
      <c r="AC2565" s="12" t="s">
        <v>6551</v>
      </c>
      <c r="AD2565" s="17">
        <v>0</v>
      </c>
      <c r="AE2565" s="12" t="s">
        <v>6551</v>
      </c>
      <c r="AF2565" s="17">
        <v>13647</v>
      </c>
      <c r="AG2565" s="12" t="s">
        <v>6551</v>
      </c>
      <c r="AH2565" s="17" t="s">
        <v>6551</v>
      </c>
      <c r="AI2565" s="12" t="s">
        <v>6551</v>
      </c>
      <c r="AJ2565" s="17">
        <v>0</v>
      </c>
      <c r="AK2565" s="12" t="s">
        <v>6551</v>
      </c>
      <c r="AL2565" s="17">
        <v>0</v>
      </c>
      <c r="AM2565" s="12" t="s">
        <v>6551</v>
      </c>
      <c r="AN2565" s="17">
        <v>0</v>
      </c>
      <c r="AO2565" s="12" t="s">
        <v>6551</v>
      </c>
      <c r="AP2565" s="192">
        <v>0</v>
      </c>
      <c r="AQ2565" s="12" t="s">
        <v>6551</v>
      </c>
      <c r="AR2565" s="17">
        <v>268705</v>
      </c>
      <c r="AS2565" s="12" t="s">
        <v>6551</v>
      </c>
      <c r="AT2565" s="17">
        <v>0</v>
      </c>
      <c r="AU2565" s="1" t="s">
        <v>6551</v>
      </c>
      <c r="AV2565" s="1" t="str">
        <f>IF(OR(M2565="Q",O2565="Q",Q2565="Q",S2565="Q",U2565="Q",W2565="Q",Y2565="Q",AA2565="Q",AC2565="Q",AE2565="Q",AG2565="Q",AI2565="Q",AK2565="Q",AM2565="Q",AO2565="Q",AQ2565="Q",AS2565="Q",AU2565="Q"),"Yes","No")</f>
        <v>No</v>
      </c>
    </row>
    <row r="2566" spans="1:48" x14ac:dyDescent="0.2">
      <c r="A2566" s="1" t="s">
        <v>1622</v>
      </c>
      <c r="B2566" s="1" t="s">
        <v>395</v>
      </c>
      <c r="C2566" s="1" t="s">
        <v>65</v>
      </c>
      <c r="D2566" s="194">
        <v>1125</v>
      </c>
      <c r="E2566" s="197">
        <v>10125</v>
      </c>
      <c r="F2566" s="1" t="s">
        <v>1493</v>
      </c>
      <c r="G2566" s="1" t="s">
        <v>6120</v>
      </c>
      <c r="H2566" s="17">
        <v>59124</v>
      </c>
      <c r="I2566" s="12">
        <v>8</v>
      </c>
      <c r="J2566" s="1" t="s">
        <v>11</v>
      </c>
      <c r="K2566" s="1" t="s">
        <v>13</v>
      </c>
      <c r="L2566" s="4">
        <v>8</v>
      </c>
      <c r="M2566" s="1" t="s">
        <v>6551</v>
      </c>
      <c r="N2566" s="12">
        <v>0</v>
      </c>
      <c r="O2566" s="12" t="s">
        <v>6551</v>
      </c>
      <c r="P2566" s="14">
        <v>10.21031447890952</v>
      </c>
      <c r="Q2566" s="12" t="s">
        <v>6551</v>
      </c>
      <c r="R2566" s="14">
        <v>0</v>
      </c>
      <c r="S2566" s="12" t="s">
        <v>6551</v>
      </c>
      <c r="T2566" s="14">
        <v>2.8334764409144575</v>
      </c>
      <c r="U2566" s="12" t="s">
        <v>6551</v>
      </c>
      <c r="V2566" s="17">
        <v>0</v>
      </c>
      <c r="W2566" s="12" t="s">
        <v>6551</v>
      </c>
      <c r="X2566" s="17">
        <v>0</v>
      </c>
      <c r="Y2566" s="12" t="s">
        <v>6551</v>
      </c>
      <c r="Z2566" s="17">
        <v>190259</v>
      </c>
      <c r="AA2566" s="12" t="s">
        <v>6551</v>
      </c>
      <c r="AB2566" s="17" t="s">
        <v>6551</v>
      </c>
      <c r="AC2566" s="12" t="s">
        <v>6551</v>
      </c>
      <c r="AD2566" s="17">
        <v>0</v>
      </c>
      <c r="AE2566" s="12" t="s">
        <v>6551</v>
      </c>
      <c r="AF2566" s="17">
        <v>18634</v>
      </c>
      <c r="AG2566" s="12" t="s">
        <v>6551</v>
      </c>
      <c r="AH2566" s="17" t="s">
        <v>6551</v>
      </c>
      <c r="AI2566" s="12" t="s">
        <v>6551</v>
      </c>
      <c r="AJ2566" s="17">
        <v>0</v>
      </c>
      <c r="AK2566" s="12" t="s">
        <v>6551</v>
      </c>
      <c r="AL2566" s="17">
        <v>0</v>
      </c>
      <c r="AM2566" s="12" t="s">
        <v>6551</v>
      </c>
      <c r="AN2566" s="17">
        <v>0</v>
      </c>
      <c r="AO2566" s="12" t="s">
        <v>6551</v>
      </c>
      <c r="AP2566" s="192">
        <v>0</v>
      </c>
      <c r="AQ2566" s="12" t="s">
        <v>6551</v>
      </c>
      <c r="AR2566" s="17">
        <v>52799</v>
      </c>
      <c r="AS2566" s="12" t="s">
        <v>6551</v>
      </c>
      <c r="AT2566" s="17">
        <v>0</v>
      </c>
      <c r="AU2566" s="1" t="s">
        <v>6551</v>
      </c>
      <c r="AV2566" s="1" t="str">
        <f>IF(OR(M2566="Q",O2566="Q",Q2566="Q",S2566="Q",U2566="Q",W2566="Q",Y2566="Q",AA2566="Q",AC2566="Q",AE2566="Q",AG2566="Q",AI2566="Q",AK2566="Q",AM2566="Q",AO2566="Q",AQ2566="Q",AS2566="Q",AU2566="Q"),"Yes","No")</f>
        <v>No</v>
      </c>
    </row>
    <row r="2567" spans="1:48" x14ac:dyDescent="0.2">
      <c r="A2567" s="1" t="s">
        <v>516</v>
      </c>
      <c r="B2567" s="1" t="s">
        <v>517</v>
      </c>
      <c r="C2567" s="1" t="s">
        <v>110</v>
      </c>
      <c r="D2567" s="194">
        <v>3058</v>
      </c>
      <c r="E2567" s="197">
        <v>30058</v>
      </c>
      <c r="F2567" s="1" t="s">
        <v>239</v>
      </c>
      <c r="G2567" s="1" t="s">
        <v>236</v>
      </c>
      <c r="H2567" s="17">
        <v>4586770</v>
      </c>
      <c r="I2567" s="12">
        <v>8</v>
      </c>
      <c r="J2567" s="1" t="s">
        <v>12</v>
      </c>
      <c r="K2567" s="1" t="s">
        <v>9</v>
      </c>
      <c r="L2567" s="4">
        <v>8</v>
      </c>
      <c r="M2567" s="1" t="s">
        <v>6551</v>
      </c>
      <c r="N2567" s="12">
        <v>0</v>
      </c>
      <c r="O2567" s="12" t="s">
        <v>6551</v>
      </c>
      <c r="P2567" s="14">
        <v>13.088508841705929</v>
      </c>
      <c r="Q2567" s="12" t="s">
        <v>6551</v>
      </c>
      <c r="R2567" s="14">
        <v>3.700000259317942</v>
      </c>
      <c r="S2567" s="12" t="s">
        <v>6551</v>
      </c>
      <c r="T2567" s="14">
        <v>23.595851434865079</v>
      </c>
      <c r="U2567" s="12" t="s">
        <v>6551</v>
      </c>
      <c r="V2567" s="17">
        <v>452232</v>
      </c>
      <c r="W2567" s="12" t="s">
        <v>6551</v>
      </c>
      <c r="X2567" s="17">
        <v>443305</v>
      </c>
      <c r="Y2567" s="12" t="s">
        <v>6551</v>
      </c>
      <c r="Z2567" s="17">
        <v>427811</v>
      </c>
      <c r="AA2567" s="12" t="s">
        <v>6551</v>
      </c>
      <c r="AB2567" s="17">
        <v>15494</v>
      </c>
      <c r="AC2567" s="12" t="s">
        <v>6551</v>
      </c>
      <c r="AD2567" s="17">
        <v>33465</v>
      </c>
      <c r="AE2567" s="12" t="s">
        <v>6551</v>
      </c>
      <c r="AF2567" s="17">
        <v>32686</v>
      </c>
      <c r="AG2567" s="12" t="s">
        <v>6551</v>
      </c>
      <c r="AH2567" s="17">
        <v>779</v>
      </c>
      <c r="AI2567" s="12" t="s">
        <v>6551</v>
      </c>
      <c r="AJ2567" s="17">
        <v>0</v>
      </c>
      <c r="AK2567" s="12" t="s">
        <v>6551</v>
      </c>
      <c r="AL2567" s="17">
        <v>0</v>
      </c>
      <c r="AM2567" s="12" t="s">
        <v>6551</v>
      </c>
      <c r="AN2567" s="17">
        <v>0</v>
      </c>
      <c r="AO2567" s="12" t="s">
        <v>6551</v>
      </c>
      <c r="AP2567" s="192">
        <v>0</v>
      </c>
      <c r="AQ2567" s="12" t="s">
        <v>6551</v>
      </c>
      <c r="AR2567" s="17">
        <v>771254</v>
      </c>
      <c r="AS2567" s="12" t="s">
        <v>6551</v>
      </c>
      <c r="AT2567" s="17">
        <v>2853640</v>
      </c>
      <c r="AU2567" s="1" t="s">
        <v>6551</v>
      </c>
      <c r="AV2567" s="1" t="str">
        <f>IF(OR(M2567="Q",O2567="Q",Q2567="Q",S2567="Q",U2567="Q",W2567="Q",Y2567="Q",AA2567="Q",AC2567="Q",AE2567="Q",AG2567="Q",AI2567="Q",AK2567="Q",AM2567="Q",AO2567="Q",AQ2567="Q",AS2567="Q",AU2567="Q"),"Yes","No")</f>
        <v>No</v>
      </c>
    </row>
    <row r="2568" spans="1:48" x14ac:dyDescent="0.2">
      <c r="A2568" s="1" t="s">
        <v>1046</v>
      </c>
      <c r="B2568" s="1" t="s">
        <v>1045</v>
      </c>
      <c r="C2568" s="1" t="s">
        <v>105</v>
      </c>
      <c r="D2568" s="194">
        <v>4101</v>
      </c>
      <c r="E2568" s="197">
        <v>40101</v>
      </c>
      <c r="F2568" s="1" t="s">
        <v>242</v>
      </c>
      <c r="G2568" s="1" t="s">
        <v>6120</v>
      </c>
      <c r="H2568" s="17">
        <v>180786</v>
      </c>
      <c r="I2568" s="12">
        <v>8</v>
      </c>
      <c r="J2568" s="1" t="s">
        <v>12</v>
      </c>
      <c r="K2568" s="1" t="s">
        <v>9</v>
      </c>
      <c r="L2568" s="4">
        <v>8</v>
      </c>
      <c r="M2568" s="1" t="s">
        <v>6551</v>
      </c>
      <c r="N2568" s="12">
        <v>0</v>
      </c>
      <c r="O2568" s="12" t="s">
        <v>6551</v>
      </c>
      <c r="P2568" s="14">
        <v>12.992701760994445</v>
      </c>
      <c r="Q2568" s="12" t="s">
        <v>6551</v>
      </c>
      <c r="R2568" s="14">
        <v>0</v>
      </c>
      <c r="S2568" s="12" t="s">
        <v>6551</v>
      </c>
      <c r="T2568" s="14">
        <v>21.553724456163479</v>
      </c>
      <c r="U2568" s="12" t="s">
        <v>6551</v>
      </c>
      <c r="V2568" s="17">
        <v>0</v>
      </c>
      <c r="W2568" s="12" t="s">
        <v>6551</v>
      </c>
      <c r="X2568" s="17">
        <v>0</v>
      </c>
      <c r="Y2568" s="12" t="s">
        <v>6551</v>
      </c>
      <c r="Z2568" s="17">
        <v>275939</v>
      </c>
      <c r="AA2568" s="12" t="s">
        <v>6551</v>
      </c>
      <c r="AB2568" s="17" t="s">
        <v>6551</v>
      </c>
      <c r="AC2568" s="12" t="s">
        <v>6551</v>
      </c>
      <c r="AD2568" s="17">
        <v>0</v>
      </c>
      <c r="AE2568" s="12" t="s">
        <v>6551</v>
      </c>
      <c r="AF2568" s="17">
        <v>21238</v>
      </c>
      <c r="AG2568" s="12" t="s">
        <v>6551</v>
      </c>
      <c r="AH2568" s="17" t="s">
        <v>6551</v>
      </c>
      <c r="AI2568" s="12" t="s">
        <v>6551</v>
      </c>
      <c r="AJ2568" s="17">
        <v>0</v>
      </c>
      <c r="AK2568" s="12" t="s">
        <v>6551</v>
      </c>
      <c r="AL2568" s="17">
        <v>0</v>
      </c>
      <c r="AM2568" s="12" t="s">
        <v>6551</v>
      </c>
      <c r="AN2568" s="17">
        <v>0</v>
      </c>
      <c r="AO2568" s="12" t="s">
        <v>6551</v>
      </c>
      <c r="AP2568" s="192">
        <v>0</v>
      </c>
      <c r="AQ2568" s="12" t="s">
        <v>6551</v>
      </c>
      <c r="AR2568" s="17">
        <v>457758</v>
      </c>
      <c r="AS2568" s="12" t="s">
        <v>6551</v>
      </c>
      <c r="AT2568" s="17">
        <v>0</v>
      </c>
      <c r="AU2568" s="1" t="s">
        <v>6551</v>
      </c>
      <c r="AV2568" s="1" t="str">
        <f>IF(OR(M2568="Q",O2568="Q",Q2568="Q",S2568="Q",U2568="Q",W2568="Q",Y2568="Q",AA2568="Q",AC2568="Q",AE2568="Q",AG2568="Q",AI2568="Q",AK2568="Q",AM2568="Q",AO2568="Q",AQ2568="Q",AS2568="Q",AU2568="Q"),"Yes","No")</f>
        <v>No</v>
      </c>
    </row>
    <row r="2569" spans="1:48" x14ac:dyDescent="0.2">
      <c r="A2569" s="1" t="s">
        <v>487</v>
      </c>
      <c r="B2569" s="1" t="s">
        <v>488</v>
      </c>
      <c r="C2569" s="1" t="s">
        <v>117</v>
      </c>
      <c r="D2569" s="194">
        <v>5133</v>
      </c>
      <c r="E2569" s="197">
        <v>50133</v>
      </c>
      <c r="F2569" s="1" t="s">
        <v>239</v>
      </c>
      <c r="G2569" s="1" t="s">
        <v>6120</v>
      </c>
      <c r="H2569" s="17">
        <v>102852</v>
      </c>
      <c r="I2569" s="12">
        <v>8</v>
      </c>
      <c r="J2569" s="1" t="s">
        <v>11</v>
      </c>
      <c r="K2569" s="1" t="s">
        <v>13</v>
      </c>
      <c r="L2569" s="4">
        <v>8</v>
      </c>
      <c r="M2569" s="1" t="s">
        <v>6551</v>
      </c>
      <c r="N2569" s="12">
        <v>0</v>
      </c>
      <c r="O2569" s="12" t="s">
        <v>6551</v>
      </c>
      <c r="P2569" s="14">
        <v>10.86601618277011</v>
      </c>
      <c r="Q2569" s="12" t="s">
        <v>6551</v>
      </c>
      <c r="R2569" s="14">
        <v>0</v>
      </c>
      <c r="S2569" s="12" t="s">
        <v>6551</v>
      </c>
      <c r="T2569" s="14">
        <v>3.8313303188957639</v>
      </c>
      <c r="U2569" s="12" t="s">
        <v>6551</v>
      </c>
      <c r="V2569" s="17">
        <v>0</v>
      </c>
      <c r="W2569" s="12" t="s">
        <v>6551</v>
      </c>
      <c r="X2569" s="17">
        <v>0</v>
      </c>
      <c r="Y2569" s="12" t="s">
        <v>6551</v>
      </c>
      <c r="Z2569" s="17">
        <v>182636</v>
      </c>
      <c r="AA2569" s="12" t="s">
        <v>6551</v>
      </c>
      <c r="AB2569" s="17" t="s">
        <v>6551</v>
      </c>
      <c r="AC2569" s="12" t="s">
        <v>6551</v>
      </c>
      <c r="AD2569" s="17">
        <v>0</v>
      </c>
      <c r="AE2569" s="12" t="s">
        <v>6551</v>
      </c>
      <c r="AF2569" s="17">
        <v>16808</v>
      </c>
      <c r="AG2569" s="12" t="s">
        <v>6551</v>
      </c>
      <c r="AH2569" s="17" t="s">
        <v>6551</v>
      </c>
      <c r="AI2569" s="12" t="s">
        <v>6551</v>
      </c>
      <c r="AJ2569" s="17">
        <v>0</v>
      </c>
      <c r="AK2569" s="12" t="s">
        <v>6551</v>
      </c>
      <c r="AL2569" s="17">
        <v>0</v>
      </c>
      <c r="AM2569" s="12" t="s">
        <v>6551</v>
      </c>
      <c r="AN2569" s="17">
        <v>0</v>
      </c>
      <c r="AO2569" s="12" t="s">
        <v>6551</v>
      </c>
      <c r="AP2569" s="192">
        <v>0</v>
      </c>
      <c r="AQ2569" s="12" t="s">
        <v>6551</v>
      </c>
      <c r="AR2569" s="17">
        <v>64397</v>
      </c>
      <c r="AS2569" s="12" t="s">
        <v>6551</v>
      </c>
      <c r="AT2569" s="17">
        <v>0</v>
      </c>
      <c r="AU2569" s="1" t="s">
        <v>6551</v>
      </c>
      <c r="AV2569" s="1" t="str">
        <f>IF(OR(M2569="Q",O2569="Q",Q2569="Q",S2569="Q",U2569="Q",W2569="Q",Y2569="Q",AA2569="Q",AC2569="Q",AE2569="Q",AG2569="Q",AI2569="Q",AK2569="Q",AM2569="Q",AO2569="Q",AQ2569="Q",AS2569="Q",AU2569="Q"),"Yes","No")</f>
        <v>No</v>
      </c>
    </row>
    <row r="2570" spans="1:48" x14ac:dyDescent="0.2">
      <c r="A2570" s="1" t="s">
        <v>523</v>
      </c>
      <c r="B2570" s="1" t="s">
        <v>524</v>
      </c>
      <c r="C2570" s="1" t="s">
        <v>108</v>
      </c>
      <c r="D2570" s="194">
        <v>6068</v>
      </c>
      <c r="E2570" s="197">
        <v>60068</v>
      </c>
      <c r="F2570" s="1" t="s">
        <v>239</v>
      </c>
      <c r="G2570" s="1" t="s">
        <v>6120</v>
      </c>
      <c r="H2570" s="17">
        <v>5121892</v>
      </c>
      <c r="I2570" s="12">
        <v>8</v>
      </c>
      <c r="J2570" s="1" t="s">
        <v>11</v>
      </c>
      <c r="K2570" s="1" t="s">
        <v>9</v>
      </c>
      <c r="L2570" s="4">
        <v>8</v>
      </c>
      <c r="M2570" s="1" t="s">
        <v>6551</v>
      </c>
      <c r="N2570" s="12">
        <v>0</v>
      </c>
      <c r="O2570" s="12" t="s">
        <v>6551</v>
      </c>
      <c r="P2570" s="14">
        <v>12.603130929791272</v>
      </c>
      <c r="Q2570" s="12" t="s">
        <v>6551</v>
      </c>
      <c r="R2570" s="14">
        <v>0</v>
      </c>
      <c r="S2570" s="12" t="s">
        <v>6551</v>
      </c>
      <c r="T2570" s="14">
        <v>4.0948766603415558</v>
      </c>
      <c r="U2570" s="12" t="s">
        <v>6551</v>
      </c>
      <c r="V2570" s="17">
        <v>0</v>
      </c>
      <c r="W2570" s="12" t="s">
        <v>6551</v>
      </c>
      <c r="X2570" s="17">
        <v>0</v>
      </c>
      <c r="Y2570" s="12" t="s">
        <v>6551</v>
      </c>
      <c r="Z2570" s="17">
        <v>132837</v>
      </c>
      <c r="AA2570" s="12" t="s">
        <v>6551</v>
      </c>
      <c r="AB2570" s="17" t="s">
        <v>6551</v>
      </c>
      <c r="AC2570" s="12" t="s">
        <v>6551</v>
      </c>
      <c r="AD2570" s="17">
        <v>0</v>
      </c>
      <c r="AE2570" s="12" t="s">
        <v>6551</v>
      </c>
      <c r="AF2570" s="17">
        <v>10540</v>
      </c>
      <c r="AG2570" s="12" t="s">
        <v>6551</v>
      </c>
      <c r="AH2570" s="17" t="s">
        <v>6551</v>
      </c>
      <c r="AI2570" s="12" t="s">
        <v>6551</v>
      </c>
      <c r="AJ2570" s="17">
        <v>0</v>
      </c>
      <c r="AK2570" s="12" t="s">
        <v>6551</v>
      </c>
      <c r="AL2570" s="17">
        <v>0</v>
      </c>
      <c r="AM2570" s="12" t="s">
        <v>6551</v>
      </c>
      <c r="AN2570" s="17">
        <v>0</v>
      </c>
      <c r="AO2570" s="12" t="s">
        <v>6551</v>
      </c>
      <c r="AP2570" s="192">
        <v>0</v>
      </c>
      <c r="AQ2570" s="12" t="s">
        <v>6551</v>
      </c>
      <c r="AR2570" s="17">
        <v>43160</v>
      </c>
      <c r="AS2570" s="12" t="s">
        <v>6551</v>
      </c>
      <c r="AT2570" s="17">
        <v>0</v>
      </c>
      <c r="AU2570" s="1" t="s">
        <v>6551</v>
      </c>
      <c r="AV2570" s="1" t="str">
        <f>IF(OR(M2570="Q",O2570="Q",Q2570="Q",S2570="Q",U2570="Q",W2570="Q",Y2570="Q",AA2570="Q",AC2570="Q",AE2570="Q",AG2570="Q",AI2570="Q",AK2570="Q",AM2570="Q",AO2570="Q",AQ2570="Q",AS2570="Q",AU2570="Q"),"Yes","No")</f>
        <v>No</v>
      </c>
    </row>
    <row r="2571" spans="1:48" x14ac:dyDescent="0.2">
      <c r="A2571" s="1" t="s">
        <v>1795</v>
      </c>
      <c r="B2571" s="1" t="s">
        <v>540</v>
      </c>
      <c r="C2571" s="1" t="s">
        <v>64</v>
      </c>
      <c r="D2571" s="194">
        <v>6132</v>
      </c>
      <c r="E2571" s="197">
        <v>60132</v>
      </c>
      <c r="F2571" s="1" t="s">
        <v>305</v>
      </c>
      <c r="G2571" s="1" t="s">
        <v>6120</v>
      </c>
      <c r="H2571" s="17">
        <v>252720</v>
      </c>
      <c r="I2571" s="12">
        <v>8</v>
      </c>
      <c r="J2571" s="1" t="s">
        <v>11</v>
      </c>
      <c r="K2571" s="1" t="s">
        <v>9</v>
      </c>
      <c r="L2571" s="4">
        <v>8</v>
      </c>
      <c r="M2571" s="1" t="s">
        <v>6551</v>
      </c>
      <c r="N2571" s="12">
        <v>0</v>
      </c>
      <c r="O2571" s="12" t="s">
        <v>6551</v>
      </c>
      <c r="P2571" s="14">
        <v>17.740698280354351</v>
      </c>
      <c r="Q2571" s="12" t="s">
        <v>6551</v>
      </c>
      <c r="R2571" s="14">
        <v>0</v>
      </c>
      <c r="S2571" s="12" t="s">
        <v>6551</v>
      </c>
      <c r="T2571" s="14">
        <v>1.5638353309015112</v>
      </c>
      <c r="U2571" s="12" t="s">
        <v>6551</v>
      </c>
      <c r="V2571" s="17">
        <v>0</v>
      </c>
      <c r="W2571" s="12" t="s">
        <v>6551</v>
      </c>
      <c r="X2571" s="17">
        <v>0</v>
      </c>
      <c r="Y2571" s="12" t="s">
        <v>6551</v>
      </c>
      <c r="Z2571" s="17">
        <v>170222</v>
      </c>
      <c r="AA2571" s="12" t="s">
        <v>6551</v>
      </c>
      <c r="AB2571" s="17" t="s">
        <v>6551</v>
      </c>
      <c r="AC2571" s="12" t="s">
        <v>6551</v>
      </c>
      <c r="AD2571" s="17">
        <v>0</v>
      </c>
      <c r="AE2571" s="12" t="s">
        <v>6551</v>
      </c>
      <c r="AF2571" s="17">
        <v>9595</v>
      </c>
      <c r="AG2571" s="12" t="s">
        <v>6551</v>
      </c>
      <c r="AH2571" s="17" t="s">
        <v>6551</v>
      </c>
      <c r="AI2571" s="12" t="s">
        <v>6551</v>
      </c>
      <c r="AJ2571" s="17">
        <v>0</v>
      </c>
      <c r="AK2571" s="12" t="s">
        <v>6551</v>
      </c>
      <c r="AL2571" s="17">
        <v>0</v>
      </c>
      <c r="AM2571" s="12" t="s">
        <v>6551</v>
      </c>
      <c r="AN2571" s="17">
        <v>0</v>
      </c>
      <c r="AO2571" s="12" t="s">
        <v>6551</v>
      </c>
      <c r="AP2571" s="192">
        <v>0</v>
      </c>
      <c r="AQ2571" s="12" t="s">
        <v>6551</v>
      </c>
      <c r="AR2571" s="17">
        <v>15005</v>
      </c>
      <c r="AS2571" s="12" t="s">
        <v>6551</v>
      </c>
      <c r="AT2571" s="17">
        <v>0</v>
      </c>
      <c r="AU2571" s="1" t="s">
        <v>6551</v>
      </c>
      <c r="AV2571" s="1" t="str">
        <f>IF(OR(M2571="Q",O2571="Q",Q2571="Q",S2571="Q",U2571="Q",W2571="Q",Y2571="Q",AA2571="Q",AC2571="Q",AE2571="Q",AG2571="Q",AI2571="Q",AK2571="Q",AM2571="Q",AO2571="Q",AQ2571="Q",AS2571="Q",AU2571="Q"),"Yes","No")</f>
        <v>No</v>
      </c>
    </row>
    <row r="2572" spans="1:48" x14ac:dyDescent="0.2">
      <c r="A2572" s="1" t="s">
        <v>1347</v>
      </c>
      <c r="B2572" s="1" t="s">
        <v>1348</v>
      </c>
      <c r="C2572" s="1" t="s">
        <v>106</v>
      </c>
      <c r="D2572" s="194" t="s">
        <v>1349</v>
      </c>
      <c r="E2572" s="197">
        <v>88122</v>
      </c>
      <c r="F2572" s="1" t="s">
        <v>166</v>
      </c>
      <c r="G2572" s="1" t="s">
        <v>6120</v>
      </c>
      <c r="H2572" s="17">
        <v>0</v>
      </c>
      <c r="I2572" s="12">
        <v>8</v>
      </c>
      <c r="J2572" s="1" t="s">
        <v>12</v>
      </c>
      <c r="K2572" s="1" t="s">
        <v>9</v>
      </c>
      <c r="L2572" s="4">
        <v>8</v>
      </c>
      <c r="M2572" s="1" t="s">
        <v>6551</v>
      </c>
      <c r="N2572" s="12">
        <v>0</v>
      </c>
      <c r="O2572" s="12" t="s">
        <v>6551</v>
      </c>
      <c r="P2572" s="14">
        <v>31.155928692950663</v>
      </c>
      <c r="Q2572" s="12" t="s">
        <v>6551</v>
      </c>
      <c r="R2572" s="14">
        <v>0</v>
      </c>
      <c r="S2572" s="12" t="s">
        <v>6551</v>
      </c>
      <c r="T2572" s="14">
        <v>1.343516532287891</v>
      </c>
      <c r="U2572" s="12" t="s">
        <v>6551</v>
      </c>
      <c r="V2572" s="17">
        <v>0</v>
      </c>
      <c r="W2572" s="12" t="s">
        <v>6551</v>
      </c>
      <c r="X2572" s="17">
        <v>0</v>
      </c>
      <c r="Y2572" s="12" t="s">
        <v>6551</v>
      </c>
      <c r="Z2572" s="17">
        <v>421197</v>
      </c>
      <c r="AA2572" s="12" t="s">
        <v>6551</v>
      </c>
      <c r="AB2572" s="17" t="s">
        <v>6551</v>
      </c>
      <c r="AC2572" s="12" t="s">
        <v>6551</v>
      </c>
      <c r="AD2572" s="17">
        <v>0</v>
      </c>
      <c r="AE2572" s="12" t="s">
        <v>6551</v>
      </c>
      <c r="AF2572" s="17">
        <v>13519</v>
      </c>
      <c r="AG2572" s="12" t="s">
        <v>6551</v>
      </c>
      <c r="AH2572" s="17" t="s">
        <v>6551</v>
      </c>
      <c r="AI2572" s="12" t="s">
        <v>6551</v>
      </c>
      <c r="AJ2572" s="17">
        <v>0</v>
      </c>
      <c r="AK2572" s="12" t="s">
        <v>6551</v>
      </c>
      <c r="AL2572" s="17">
        <v>0</v>
      </c>
      <c r="AM2572" s="12" t="s">
        <v>6551</v>
      </c>
      <c r="AN2572" s="17">
        <v>0</v>
      </c>
      <c r="AO2572" s="12" t="s">
        <v>6551</v>
      </c>
      <c r="AP2572" s="192">
        <v>0</v>
      </c>
      <c r="AQ2572" s="12" t="s">
        <v>6551</v>
      </c>
      <c r="AR2572" s="17">
        <v>18163</v>
      </c>
      <c r="AS2572" s="12" t="s">
        <v>6551</v>
      </c>
      <c r="AT2572" s="17">
        <v>0</v>
      </c>
      <c r="AU2572" s="1" t="s">
        <v>6551</v>
      </c>
      <c r="AV2572" s="1" t="str">
        <f>IF(OR(M2572="Q",O2572="Q",Q2572="Q",S2572="Q",U2572="Q",W2572="Q",Y2572="Q",AA2572="Q",AC2572="Q",AE2572="Q",AG2572="Q",AI2572="Q",AK2572="Q",AM2572="Q",AO2572="Q",AQ2572="Q",AS2572="Q",AU2572="Q"),"Yes","No")</f>
        <v>No</v>
      </c>
    </row>
    <row r="2573" spans="1:48" x14ac:dyDescent="0.2">
      <c r="A2573" s="1" t="s">
        <v>1623</v>
      </c>
      <c r="B2573" s="1" t="s">
        <v>690</v>
      </c>
      <c r="C2573" s="1" t="s">
        <v>26</v>
      </c>
      <c r="D2573" s="194">
        <v>9225</v>
      </c>
      <c r="E2573" s="197">
        <v>90225</v>
      </c>
      <c r="F2573" s="1" t="s">
        <v>242</v>
      </c>
      <c r="G2573" s="1" t="s">
        <v>236</v>
      </c>
      <c r="H2573" s="17">
        <v>3281212</v>
      </c>
      <c r="I2573" s="12">
        <v>8</v>
      </c>
      <c r="J2573" s="1" t="s">
        <v>29</v>
      </c>
      <c r="K2573" s="1" t="s">
        <v>13</v>
      </c>
      <c r="L2573" s="4">
        <v>8</v>
      </c>
      <c r="M2573" s="1" t="s">
        <v>6551</v>
      </c>
      <c r="N2573" s="12">
        <v>0</v>
      </c>
      <c r="O2573" s="12" t="s">
        <v>6551</v>
      </c>
      <c r="P2573" s="14">
        <v>20.116479498563592</v>
      </c>
      <c r="Q2573" s="12" t="s">
        <v>6551</v>
      </c>
      <c r="R2573" s="14">
        <v>15.310063807933529</v>
      </c>
      <c r="S2573" s="12" t="s">
        <v>6551</v>
      </c>
      <c r="T2573" s="14">
        <v>136.54191694959519</v>
      </c>
      <c r="U2573" s="12" t="s">
        <v>6551</v>
      </c>
      <c r="V2573" s="17">
        <v>309336</v>
      </c>
      <c r="W2573" s="12" t="s">
        <v>6551</v>
      </c>
      <c r="X2573" s="17">
        <v>345508</v>
      </c>
      <c r="Y2573" s="12" t="s">
        <v>6551</v>
      </c>
      <c r="Z2573" s="17">
        <v>308104</v>
      </c>
      <c r="AA2573" s="12" t="s">
        <v>6551</v>
      </c>
      <c r="AB2573" s="17">
        <v>37404</v>
      </c>
      <c r="AC2573" s="12" t="s">
        <v>6551</v>
      </c>
      <c r="AD2573" s="17">
        <v>18255</v>
      </c>
      <c r="AE2573" s="12" t="s">
        <v>6551</v>
      </c>
      <c r="AF2573" s="17">
        <v>15316</v>
      </c>
      <c r="AG2573" s="12" t="s">
        <v>6551</v>
      </c>
      <c r="AH2573" s="17">
        <v>2939</v>
      </c>
      <c r="AI2573" s="12" t="s">
        <v>6551</v>
      </c>
      <c r="AJ2573" s="17">
        <v>0</v>
      </c>
      <c r="AK2573" s="12" t="s">
        <v>6551</v>
      </c>
      <c r="AL2573" s="17">
        <v>0</v>
      </c>
      <c r="AM2573" s="12" t="s">
        <v>6551</v>
      </c>
      <c r="AN2573" s="17">
        <v>0</v>
      </c>
      <c r="AO2573" s="12" t="s">
        <v>6551</v>
      </c>
      <c r="AP2573" s="192">
        <v>0</v>
      </c>
      <c r="AQ2573" s="12" t="s">
        <v>6551</v>
      </c>
      <c r="AR2573" s="17">
        <v>2091276</v>
      </c>
      <c r="AS2573" s="12" t="s">
        <v>6551</v>
      </c>
      <c r="AT2573" s="17">
        <v>32017569</v>
      </c>
      <c r="AU2573" s="1" t="s">
        <v>6551</v>
      </c>
      <c r="AV2573" s="1" t="str">
        <f>IF(OR(M2573="Q",O2573="Q",Q2573="Q",S2573="Q",U2573="Q",W2573="Q",Y2573="Q",AA2573="Q",AC2573="Q",AE2573="Q",AG2573="Q",AI2573="Q",AK2573="Q",AM2573="Q",AO2573="Q",AQ2573="Q",AS2573="Q",AU2573="Q"),"Yes","No")</f>
        <v>No</v>
      </c>
    </row>
    <row r="2574" spans="1:48" x14ac:dyDescent="0.2">
      <c r="A2574" s="1" t="s">
        <v>5922</v>
      </c>
      <c r="B2574" s="1" t="s">
        <v>5865</v>
      </c>
      <c r="C2574" s="1" t="s">
        <v>7</v>
      </c>
      <c r="D2574" s="194" t="s">
        <v>5923</v>
      </c>
      <c r="E2574" s="197" t="s">
        <v>5924</v>
      </c>
      <c r="F2574" s="1" t="s">
        <v>305</v>
      </c>
      <c r="G2574" s="1" t="s">
        <v>287</v>
      </c>
      <c r="H2574" s="17">
        <v>0</v>
      </c>
      <c r="I2574" s="12">
        <v>8</v>
      </c>
      <c r="J2574" s="1" t="s">
        <v>28</v>
      </c>
      <c r="K2574" s="1" t="s">
        <v>9</v>
      </c>
      <c r="L2574" s="4">
        <v>8</v>
      </c>
      <c r="M2574" s="1" t="s">
        <v>6551</v>
      </c>
      <c r="N2574" s="12">
        <v>0</v>
      </c>
      <c r="O2574" s="12" t="s">
        <v>6551</v>
      </c>
      <c r="P2574" s="14">
        <v>32.94171068482995</v>
      </c>
      <c r="Q2574" s="12" t="s">
        <v>6551</v>
      </c>
      <c r="R2574" s="14">
        <v>0</v>
      </c>
      <c r="S2574" s="12" t="s">
        <v>6551</v>
      </c>
      <c r="T2574" s="14">
        <v>7.8558057640626444</v>
      </c>
      <c r="U2574" s="12" t="s">
        <v>6551</v>
      </c>
      <c r="V2574" s="17">
        <v>0</v>
      </c>
      <c r="W2574" s="12" t="s">
        <v>6551</v>
      </c>
      <c r="X2574" s="17">
        <v>0</v>
      </c>
      <c r="Y2574" s="12" t="s">
        <v>6551</v>
      </c>
      <c r="Z2574" s="17">
        <v>355474</v>
      </c>
      <c r="AA2574" s="12" t="s">
        <v>6551</v>
      </c>
      <c r="AB2574" s="17" t="s">
        <v>6551</v>
      </c>
      <c r="AC2574" s="12" t="s">
        <v>6551</v>
      </c>
      <c r="AD2574" s="17">
        <v>0</v>
      </c>
      <c r="AE2574" s="12" t="s">
        <v>6551</v>
      </c>
      <c r="AF2574" s="17">
        <v>10791</v>
      </c>
      <c r="AG2574" s="12" t="s">
        <v>6551</v>
      </c>
      <c r="AH2574" s="17" t="s">
        <v>6551</v>
      </c>
      <c r="AI2574" s="12" t="s">
        <v>6551</v>
      </c>
      <c r="AJ2574" s="17">
        <v>0</v>
      </c>
      <c r="AK2574" s="12" t="s">
        <v>6551</v>
      </c>
      <c r="AL2574" s="17">
        <v>0</v>
      </c>
      <c r="AM2574" s="12" t="s">
        <v>6551</v>
      </c>
      <c r="AN2574" s="17">
        <v>0</v>
      </c>
      <c r="AO2574" s="12" t="s">
        <v>6551</v>
      </c>
      <c r="AP2574" s="192">
        <v>0</v>
      </c>
      <c r="AQ2574" s="12" t="s">
        <v>6551</v>
      </c>
      <c r="AR2574" s="17">
        <v>84772</v>
      </c>
      <c r="AS2574" s="12" t="s">
        <v>6551</v>
      </c>
      <c r="AT2574" s="17">
        <v>0</v>
      </c>
      <c r="AU2574" s="1" t="s">
        <v>6551</v>
      </c>
      <c r="AV2574" s="1" t="str">
        <f>IF(OR(M2574="Q",O2574="Q",Q2574="Q",S2574="Q",U2574="Q",W2574="Q",Y2574="Q",AA2574="Q",AC2574="Q",AE2574="Q",AG2574="Q",AI2574="Q",AK2574="Q",AM2574="Q",AO2574="Q",AQ2574="Q",AS2574="Q",AU2574="Q"),"Yes","No")</f>
        <v>No</v>
      </c>
    </row>
    <row r="2575" spans="1:48" x14ac:dyDescent="0.2">
      <c r="A2575" s="1" t="s">
        <v>2024</v>
      </c>
      <c r="B2575" s="1" t="s">
        <v>387</v>
      </c>
      <c r="C2575" s="1" t="s">
        <v>92</v>
      </c>
      <c r="D2575" s="194" t="s">
        <v>2025</v>
      </c>
      <c r="E2575" s="197" t="s">
        <v>2026</v>
      </c>
      <c r="F2575" s="1" t="s">
        <v>242</v>
      </c>
      <c r="G2575" s="1" t="s">
        <v>287</v>
      </c>
      <c r="H2575" s="17">
        <v>0</v>
      </c>
      <c r="I2575" s="12">
        <v>8</v>
      </c>
      <c r="J2575" s="1" t="s">
        <v>12</v>
      </c>
      <c r="K2575" s="1" t="s">
        <v>9</v>
      </c>
      <c r="L2575" s="4">
        <v>8</v>
      </c>
      <c r="M2575" s="1" t="s">
        <v>6551</v>
      </c>
      <c r="N2575" s="12">
        <v>0</v>
      </c>
      <c r="O2575" s="12" t="s">
        <v>6551</v>
      </c>
      <c r="P2575" s="14">
        <v>20.162761803336885</v>
      </c>
      <c r="Q2575" s="12" t="s">
        <v>6551</v>
      </c>
      <c r="R2575" s="14">
        <v>0</v>
      </c>
      <c r="S2575" s="12" t="s">
        <v>6551</v>
      </c>
      <c r="T2575" s="14">
        <v>7.3946574369897053</v>
      </c>
      <c r="U2575" s="12" t="s">
        <v>6551</v>
      </c>
      <c r="V2575" s="17">
        <v>0</v>
      </c>
      <c r="W2575" s="12" t="s">
        <v>6551</v>
      </c>
      <c r="X2575" s="17">
        <v>0</v>
      </c>
      <c r="Y2575" s="12" t="s">
        <v>6551</v>
      </c>
      <c r="Z2575" s="17">
        <v>227194</v>
      </c>
      <c r="AA2575" s="12" t="s">
        <v>6551</v>
      </c>
      <c r="AB2575" s="17" t="s">
        <v>6551</v>
      </c>
      <c r="AC2575" s="12" t="s">
        <v>6551</v>
      </c>
      <c r="AD2575" s="17">
        <v>0</v>
      </c>
      <c r="AE2575" s="12" t="s">
        <v>6551</v>
      </c>
      <c r="AF2575" s="17">
        <v>11268</v>
      </c>
      <c r="AG2575" s="12" t="s">
        <v>6551</v>
      </c>
      <c r="AH2575" s="17" t="s">
        <v>6551</v>
      </c>
      <c r="AI2575" s="12" t="s">
        <v>6551</v>
      </c>
      <c r="AJ2575" s="17">
        <v>0</v>
      </c>
      <c r="AK2575" s="12" t="s">
        <v>6551</v>
      </c>
      <c r="AL2575" s="17">
        <v>0</v>
      </c>
      <c r="AM2575" s="12" t="s">
        <v>6551</v>
      </c>
      <c r="AN2575" s="17">
        <v>0</v>
      </c>
      <c r="AO2575" s="12" t="s">
        <v>6551</v>
      </c>
      <c r="AP2575" s="192">
        <v>0</v>
      </c>
      <c r="AQ2575" s="12" t="s">
        <v>6551</v>
      </c>
      <c r="AR2575" s="17">
        <v>83323</v>
      </c>
      <c r="AS2575" s="12" t="s">
        <v>6551</v>
      </c>
      <c r="AT2575" s="17">
        <v>0</v>
      </c>
      <c r="AU2575" s="1" t="s">
        <v>6551</v>
      </c>
      <c r="AV2575" s="1" t="str">
        <f>IF(OR(M2575="Q",O2575="Q",Q2575="Q",S2575="Q",U2575="Q",W2575="Q",Y2575="Q",AA2575="Q",AC2575="Q",AE2575="Q",AG2575="Q",AI2575="Q",AK2575="Q",AM2575="Q",AO2575="Q",AQ2575="Q",AS2575="Q",AU2575="Q"),"Yes","No")</f>
        <v>No</v>
      </c>
    </row>
    <row r="2576" spans="1:48" x14ac:dyDescent="0.2">
      <c r="A2576" s="1" t="s">
        <v>2030</v>
      </c>
      <c r="B2576" s="1" t="s">
        <v>2031</v>
      </c>
      <c r="C2576" s="1" t="s">
        <v>92</v>
      </c>
      <c r="D2576" s="194" t="s">
        <v>2032</v>
      </c>
      <c r="E2576" s="197" t="s">
        <v>2033</v>
      </c>
      <c r="F2576" s="1" t="s">
        <v>239</v>
      </c>
      <c r="G2576" s="1" t="s">
        <v>287</v>
      </c>
      <c r="H2576" s="17">
        <v>0</v>
      </c>
      <c r="I2576" s="12">
        <v>8</v>
      </c>
      <c r="J2576" s="1" t="s">
        <v>12</v>
      </c>
      <c r="K2576" s="1" t="s">
        <v>9</v>
      </c>
      <c r="L2576" s="4">
        <v>8</v>
      </c>
      <c r="M2576" s="1" t="s">
        <v>6551</v>
      </c>
      <c r="N2576" s="12">
        <v>0</v>
      </c>
      <c r="O2576" s="12" t="s">
        <v>6551</v>
      </c>
      <c r="P2576" s="14">
        <v>21.222621423819028</v>
      </c>
      <c r="Q2576" s="12" t="s">
        <v>6551</v>
      </c>
      <c r="R2576" s="14">
        <v>0</v>
      </c>
      <c r="S2576" s="12" t="s">
        <v>6551</v>
      </c>
      <c r="T2576" s="14">
        <v>3.5144377910844975</v>
      </c>
      <c r="U2576" s="12" t="s">
        <v>6551</v>
      </c>
      <c r="V2576" s="17">
        <v>0</v>
      </c>
      <c r="W2576" s="12" t="s">
        <v>6551</v>
      </c>
      <c r="X2576" s="17">
        <v>0</v>
      </c>
      <c r="Y2576" s="12" t="s">
        <v>6551</v>
      </c>
      <c r="Z2576" s="17">
        <v>159488</v>
      </c>
      <c r="AA2576" s="12" t="s">
        <v>6551</v>
      </c>
      <c r="AB2576" s="17" t="s">
        <v>6551</v>
      </c>
      <c r="AC2576" s="12" t="s">
        <v>6551</v>
      </c>
      <c r="AD2576" s="17">
        <v>0</v>
      </c>
      <c r="AE2576" s="12" t="s">
        <v>6551</v>
      </c>
      <c r="AF2576" s="17">
        <v>7515</v>
      </c>
      <c r="AG2576" s="12" t="s">
        <v>6551</v>
      </c>
      <c r="AH2576" s="17" t="s">
        <v>6551</v>
      </c>
      <c r="AI2576" s="12" t="s">
        <v>6551</v>
      </c>
      <c r="AJ2576" s="17">
        <v>0</v>
      </c>
      <c r="AK2576" s="12" t="s">
        <v>6551</v>
      </c>
      <c r="AL2576" s="17">
        <v>0</v>
      </c>
      <c r="AM2576" s="12" t="s">
        <v>6551</v>
      </c>
      <c r="AN2576" s="17">
        <v>0</v>
      </c>
      <c r="AO2576" s="12" t="s">
        <v>6551</v>
      </c>
      <c r="AP2576" s="192">
        <v>0</v>
      </c>
      <c r="AQ2576" s="12" t="s">
        <v>6551</v>
      </c>
      <c r="AR2576" s="17">
        <v>26411</v>
      </c>
      <c r="AS2576" s="12" t="s">
        <v>6551</v>
      </c>
      <c r="AT2576" s="17">
        <v>0</v>
      </c>
      <c r="AU2576" s="1" t="s">
        <v>6551</v>
      </c>
      <c r="AV2576" s="1" t="str">
        <f>IF(OR(M2576="Q",O2576="Q",Q2576="Q",S2576="Q",U2576="Q",W2576="Q",Y2576="Q",AA2576="Q",AC2576="Q",AE2576="Q",AG2576="Q",AI2576="Q",AK2576="Q",AM2576="Q",AO2576="Q",AQ2576="Q",AS2576="Q",AU2576="Q"),"Yes","No")</f>
        <v>No</v>
      </c>
    </row>
    <row r="2577" spans="1:48" x14ac:dyDescent="0.2">
      <c r="A2577" s="1" t="s">
        <v>2034</v>
      </c>
      <c r="B2577" s="1" t="s">
        <v>2017</v>
      </c>
      <c r="C2577" s="1" t="s">
        <v>92</v>
      </c>
      <c r="D2577" s="194" t="s">
        <v>2035</v>
      </c>
      <c r="E2577" s="197" t="s">
        <v>2036</v>
      </c>
      <c r="F2577" s="1" t="s">
        <v>239</v>
      </c>
      <c r="G2577" s="1" t="s">
        <v>287</v>
      </c>
      <c r="H2577" s="17">
        <v>0</v>
      </c>
      <c r="I2577" s="12">
        <v>8</v>
      </c>
      <c r="J2577" s="1" t="s">
        <v>12</v>
      </c>
      <c r="K2577" s="1" t="s">
        <v>9</v>
      </c>
      <c r="L2577" s="4">
        <v>8</v>
      </c>
      <c r="M2577" s="1" t="s">
        <v>6551</v>
      </c>
      <c r="N2577" s="12">
        <v>0</v>
      </c>
      <c r="O2577" s="12" t="s">
        <v>6551</v>
      </c>
      <c r="P2577" s="14">
        <v>12.308419380460682</v>
      </c>
      <c r="Q2577" s="12" t="s">
        <v>6551</v>
      </c>
      <c r="R2577" s="14">
        <v>0</v>
      </c>
      <c r="S2577" s="12" t="s">
        <v>6551</v>
      </c>
      <c r="T2577" s="14">
        <v>13.633280381254965</v>
      </c>
      <c r="U2577" s="12" t="s">
        <v>6551</v>
      </c>
      <c r="V2577" s="17">
        <v>0</v>
      </c>
      <c r="W2577" s="12" t="s">
        <v>6551</v>
      </c>
      <c r="X2577" s="17">
        <v>0</v>
      </c>
      <c r="Y2577" s="12" t="s">
        <v>6551</v>
      </c>
      <c r="Z2577" s="17">
        <v>154963</v>
      </c>
      <c r="AA2577" s="12" t="s">
        <v>6551</v>
      </c>
      <c r="AB2577" s="17" t="s">
        <v>6551</v>
      </c>
      <c r="AC2577" s="12" t="s">
        <v>6551</v>
      </c>
      <c r="AD2577" s="17">
        <v>0</v>
      </c>
      <c r="AE2577" s="12" t="s">
        <v>6551</v>
      </c>
      <c r="AF2577" s="17">
        <v>12590</v>
      </c>
      <c r="AG2577" s="12" t="s">
        <v>6551</v>
      </c>
      <c r="AH2577" s="17" t="s">
        <v>6551</v>
      </c>
      <c r="AI2577" s="12" t="s">
        <v>6551</v>
      </c>
      <c r="AJ2577" s="17">
        <v>0</v>
      </c>
      <c r="AK2577" s="12" t="s">
        <v>6551</v>
      </c>
      <c r="AL2577" s="17">
        <v>0</v>
      </c>
      <c r="AM2577" s="12" t="s">
        <v>6551</v>
      </c>
      <c r="AN2577" s="17">
        <v>0</v>
      </c>
      <c r="AO2577" s="12" t="s">
        <v>6551</v>
      </c>
      <c r="AP2577" s="192">
        <v>0</v>
      </c>
      <c r="AQ2577" s="12" t="s">
        <v>6551</v>
      </c>
      <c r="AR2577" s="17">
        <v>171643</v>
      </c>
      <c r="AS2577" s="12" t="s">
        <v>6551</v>
      </c>
      <c r="AT2577" s="17">
        <v>0</v>
      </c>
      <c r="AU2577" s="1" t="s">
        <v>6551</v>
      </c>
      <c r="AV2577" s="1" t="str">
        <f>IF(OR(M2577="Q",O2577="Q",Q2577="Q",S2577="Q",U2577="Q",W2577="Q",Y2577="Q",AA2577="Q",AC2577="Q",AE2577="Q",AG2577="Q",AI2577="Q",AK2577="Q",AM2577="Q",AO2577="Q",AQ2577="Q",AS2577="Q",AU2577="Q"),"Yes","No")</f>
        <v>No</v>
      </c>
    </row>
    <row r="2578" spans="1:48" x14ac:dyDescent="0.2">
      <c r="A2578" s="1" t="s">
        <v>3118</v>
      </c>
      <c r="B2578" s="1" t="s">
        <v>3119</v>
      </c>
      <c r="C2578" s="1" t="s">
        <v>44</v>
      </c>
      <c r="D2578" s="194" t="s">
        <v>3120</v>
      </c>
      <c r="E2578" s="197" t="s">
        <v>3121</v>
      </c>
      <c r="F2578" s="1" t="s">
        <v>305</v>
      </c>
      <c r="G2578" s="1" t="s">
        <v>287</v>
      </c>
      <c r="H2578" s="17">
        <v>0</v>
      </c>
      <c r="I2578" s="12">
        <v>8</v>
      </c>
      <c r="J2578" s="1" t="s">
        <v>11</v>
      </c>
      <c r="K2578" s="1" t="s">
        <v>9</v>
      </c>
      <c r="L2578" s="4">
        <v>8</v>
      </c>
      <c r="M2578" s="1" t="s">
        <v>6551</v>
      </c>
      <c r="N2578" s="12">
        <v>0</v>
      </c>
      <c r="O2578" s="12" t="s">
        <v>6551</v>
      </c>
      <c r="P2578" s="14">
        <v>28.4</v>
      </c>
      <c r="Q2578" s="12" t="s">
        <v>6551</v>
      </c>
      <c r="R2578" s="14">
        <v>0</v>
      </c>
      <c r="S2578" s="12" t="s">
        <v>6551</v>
      </c>
      <c r="T2578" s="14">
        <v>2.0251037344398339</v>
      </c>
      <c r="U2578" s="12" t="s">
        <v>6551</v>
      </c>
      <c r="V2578" s="17">
        <v>0</v>
      </c>
      <c r="W2578" s="12" t="s">
        <v>6551</v>
      </c>
      <c r="X2578" s="17">
        <v>0</v>
      </c>
      <c r="Y2578" s="12" t="s">
        <v>6551</v>
      </c>
      <c r="Z2578" s="17">
        <v>136888</v>
      </c>
      <c r="AA2578" s="12" t="s">
        <v>6551</v>
      </c>
      <c r="AB2578" s="17" t="s">
        <v>6551</v>
      </c>
      <c r="AC2578" s="12" t="s">
        <v>6551</v>
      </c>
      <c r="AD2578" s="17">
        <v>0</v>
      </c>
      <c r="AE2578" s="12" t="s">
        <v>6551</v>
      </c>
      <c r="AF2578" s="17">
        <v>4820</v>
      </c>
      <c r="AG2578" s="12" t="s">
        <v>6551</v>
      </c>
      <c r="AH2578" s="17" t="s">
        <v>6551</v>
      </c>
      <c r="AI2578" s="12" t="s">
        <v>6551</v>
      </c>
      <c r="AJ2578" s="17">
        <v>0</v>
      </c>
      <c r="AK2578" s="12" t="s">
        <v>6551</v>
      </c>
      <c r="AL2578" s="17">
        <v>0</v>
      </c>
      <c r="AM2578" s="12" t="s">
        <v>6551</v>
      </c>
      <c r="AN2578" s="17">
        <v>0</v>
      </c>
      <c r="AO2578" s="12" t="s">
        <v>6551</v>
      </c>
      <c r="AP2578" s="192">
        <v>0</v>
      </c>
      <c r="AQ2578" s="12" t="s">
        <v>6551</v>
      </c>
      <c r="AR2578" s="17">
        <v>9761</v>
      </c>
      <c r="AS2578" s="12" t="s">
        <v>6551</v>
      </c>
      <c r="AT2578" s="17">
        <v>0</v>
      </c>
      <c r="AU2578" s="1" t="s">
        <v>6551</v>
      </c>
      <c r="AV2578" s="1" t="str">
        <f>IF(OR(M2578="Q",O2578="Q",Q2578="Q",S2578="Q",U2578="Q",W2578="Q",Y2578="Q",AA2578="Q",AC2578="Q",AE2578="Q",AG2578="Q",AI2578="Q",AK2578="Q",AM2578="Q",AO2578="Q",AQ2578="Q",AS2578="Q",AU2578="Q"),"Yes","No")</f>
        <v>No</v>
      </c>
    </row>
    <row r="2579" spans="1:48" x14ac:dyDescent="0.2">
      <c r="A2579" s="1" t="s">
        <v>2506</v>
      </c>
      <c r="B2579" s="1" t="s">
        <v>6506</v>
      </c>
      <c r="C2579" s="1" t="s">
        <v>50</v>
      </c>
      <c r="D2579" s="194" t="s">
        <v>2507</v>
      </c>
      <c r="E2579" s="197" t="s">
        <v>2508</v>
      </c>
      <c r="F2579" s="1" t="s">
        <v>239</v>
      </c>
      <c r="G2579" s="1" t="s">
        <v>287</v>
      </c>
      <c r="H2579" s="17">
        <v>0</v>
      </c>
      <c r="I2579" s="12">
        <v>8</v>
      </c>
      <c r="J2579" s="1" t="s">
        <v>11</v>
      </c>
      <c r="K2579" s="1" t="s">
        <v>9</v>
      </c>
      <c r="L2579" s="4">
        <v>8</v>
      </c>
      <c r="M2579" s="1" t="s">
        <v>6551</v>
      </c>
      <c r="N2579" s="12">
        <v>0</v>
      </c>
      <c r="O2579" s="12" t="s">
        <v>6551</v>
      </c>
      <c r="P2579" s="14">
        <v>17.877404019304183</v>
      </c>
      <c r="Q2579" s="12" t="s">
        <v>6551</v>
      </c>
      <c r="R2579" s="14">
        <v>0</v>
      </c>
      <c r="S2579" s="12" t="s">
        <v>6551</v>
      </c>
      <c r="T2579" s="14">
        <v>1.579557732478571</v>
      </c>
      <c r="U2579" s="12" t="s">
        <v>6551</v>
      </c>
      <c r="V2579" s="17">
        <v>0</v>
      </c>
      <c r="W2579" s="12" t="s">
        <v>6551</v>
      </c>
      <c r="X2579" s="17">
        <v>0</v>
      </c>
      <c r="Y2579" s="12" t="s">
        <v>6551</v>
      </c>
      <c r="Z2579" s="17">
        <v>248192</v>
      </c>
      <c r="AA2579" s="12" t="s">
        <v>6551</v>
      </c>
      <c r="AB2579" s="17" t="s">
        <v>6551</v>
      </c>
      <c r="AC2579" s="12" t="s">
        <v>6551</v>
      </c>
      <c r="AD2579" s="17">
        <v>0</v>
      </c>
      <c r="AE2579" s="12" t="s">
        <v>6551</v>
      </c>
      <c r="AF2579" s="17">
        <v>13883</v>
      </c>
      <c r="AG2579" s="12" t="s">
        <v>6551</v>
      </c>
      <c r="AH2579" s="17" t="s">
        <v>6551</v>
      </c>
      <c r="AI2579" s="12" t="s">
        <v>6551</v>
      </c>
      <c r="AJ2579" s="17">
        <v>0</v>
      </c>
      <c r="AK2579" s="12" t="s">
        <v>6551</v>
      </c>
      <c r="AL2579" s="17">
        <v>0</v>
      </c>
      <c r="AM2579" s="12" t="s">
        <v>6551</v>
      </c>
      <c r="AN2579" s="17">
        <v>0</v>
      </c>
      <c r="AO2579" s="12" t="s">
        <v>6551</v>
      </c>
      <c r="AP2579" s="192">
        <v>0</v>
      </c>
      <c r="AQ2579" s="12" t="s">
        <v>6551</v>
      </c>
      <c r="AR2579" s="17">
        <v>21929</v>
      </c>
      <c r="AS2579" s="12" t="s">
        <v>6551</v>
      </c>
      <c r="AT2579" s="17">
        <v>0</v>
      </c>
      <c r="AU2579" s="1" t="s">
        <v>6551</v>
      </c>
      <c r="AV2579" s="1" t="str">
        <f>IF(OR(M2579="Q",O2579="Q",Q2579="Q",S2579="Q",U2579="Q",W2579="Q",Y2579="Q",AA2579="Q",AC2579="Q",AE2579="Q",AG2579="Q",AI2579="Q",AK2579="Q",AM2579="Q",AO2579="Q",AQ2579="Q",AS2579="Q",AU2579="Q"),"Yes","No")</f>
        <v>No</v>
      </c>
    </row>
    <row r="2580" spans="1:48" x14ac:dyDescent="0.2">
      <c r="A2580" s="1" t="s">
        <v>2513</v>
      </c>
      <c r="B2580" s="1" t="s">
        <v>2333</v>
      </c>
      <c r="C2580" s="1" t="s">
        <v>50</v>
      </c>
      <c r="D2580" s="194" t="s">
        <v>2514</v>
      </c>
      <c r="E2580" s="197" t="s">
        <v>2515</v>
      </c>
      <c r="F2580" s="1" t="s">
        <v>239</v>
      </c>
      <c r="G2580" s="1" t="s">
        <v>287</v>
      </c>
      <c r="H2580" s="17">
        <v>0</v>
      </c>
      <c r="I2580" s="12">
        <v>8</v>
      </c>
      <c r="J2580" s="1" t="s">
        <v>11</v>
      </c>
      <c r="K2580" s="1" t="s">
        <v>9</v>
      </c>
      <c r="L2580" s="4">
        <v>8</v>
      </c>
      <c r="M2580" s="1" t="s">
        <v>6551</v>
      </c>
      <c r="N2580" s="12">
        <v>0</v>
      </c>
      <c r="O2580" s="12" t="s">
        <v>6551</v>
      </c>
      <c r="P2580" s="14">
        <v>14.242202575954764</v>
      </c>
      <c r="Q2580" s="12" t="s">
        <v>6551</v>
      </c>
      <c r="R2580" s="14">
        <v>0</v>
      </c>
      <c r="S2580" s="12" t="s">
        <v>6551</v>
      </c>
      <c r="T2580" s="14">
        <v>1.6812368173046717</v>
      </c>
      <c r="U2580" s="12" t="s">
        <v>6551</v>
      </c>
      <c r="V2580" s="17">
        <v>0</v>
      </c>
      <c r="W2580" s="12" t="s">
        <v>6551</v>
      </c>
      <c r="X2580" s="17">
        <v>0</v>
      </c>
      <c r="Y2580" s="12" t="s">
        <v>6551</v>
      </c>
      <c r="Z2580" s="17">
        <v>317359</v>
      </c>
      <c r="AA2580" s="12" t="s">
        <v>6551</v>
      </c>
      <c r="AB2580" s="17" t="s">
        <v>6551</v>
      </c>
      <c r="AC2580" s="12" t="s">
        <v>6551</v>
      </c>
      <c r="AD2580" s="17">
        <v>0</v>
      </c>
      <c r="AE2580" s="12" t="s">
        <v>6551</v>
      </c>
      <c r="AF2580" s="17">
        <v>22283</v>
      </c>
      <c r="AG2580" s="12" t="s">
        <v>6551</v>
      </c>
      <c r="AH2580" s="17" t="s">
        <v>6551</v>
      </c>
      <c r="AI2580" s="12" t="s">
        <v>6551</v>
      </c>
      <c r="AJ2580" s="17">
        <v>0</v>
      </c>
      <c r="AK2580" s="12" t="s">
        <v>6551</v>
      </c>
      <c r="AL2580" s="17">
        <v>0</v>
      </c>
      <c r="AM2580" s="12" t="s">
        <v>6551</v>
      </c>
      <c r="AN2580" s="17">
        <v>0</v>
      </c>
      <c r="AO2580" s="12" t="s">
        <v>6551</v>
      </c>
      <c r="AP2580" s="192">
        <v>0</v>
      </c>
      <c r="AQ2580" s="12" t="s">
        <v>6551</v>
      </c>
      <c r="AR2580" s="17">
        <v>37463</v>
      </c>
      <c r="AS2580" s="12" t="s">
        <v>6551</v>
      </c>
      <c r="AT2580" s="17">
        <v>0</v>
      </c>
      <c r="AU2580" s="1" t="s">
        <v>6551</v>
      </c>
      <c r="AV2580" s="1" t="str">
        <f>IF(OR(M2580="Q",O2580="Q",Q2580="Q",S2580="Q",U2580="Q",W2580="Q",Y2580="Q",AA2580="Q",AC2580="Q",AE2580="Q",AG2580="Q",AI2580="Q",AK2580="Q",AM2580="Q",AO2580="Q",AQ2580="Q",AS2580="Q",AU2580="Q"),"Yes","No")</f>
        <v>No</v>
      </c>
    </row>
    <row r="2581" spans="1:48" x14ac:dyDescent="0.2">
      <c r="A2581" s="1" t="s">
        <v>2734</v>
      </c>
      <c r="B2581" s="1" t="s">
        <v>2735</v>
      </c>
      <c r="C2581" s="1" t="s">
        <v>50</v>
      </c>
      <c r="D2581" s="194" t="s">
        <v>2736</v>
      </c>
      <c r="E2581" s="197" t="s">
        <v>2737</v>
      </c>
      <c r="F2581" s="1" t="s">
        <v>239</v>
      </c>
      <c r="G2581" s="1" t="s">
        <v>287</v>
      </c>
      <c r="H2581" s="17">
        <v>0</v>
      </c>
      <c r="I2581" s="12">
        <v>8</v>
      </c>
      <c r="J2581" s="1" t="s">
        <v>11</v>
      </c>
      <c r="K2581" s="1" t="s">
        <v>9</v>
      </c>
      <c r="L2581" s="4">
        <v>8</v>
      </c>
      <c r="M2581" s="1" t="s">
        <v>6551</v>
      </c>
      <c r="N2581" s="12">
        <v>0</v>
      </c>
      <c r="O2581" s="12" t="s">
        <v>6551</v>
      </c>
      <c r="P2581" s="14">
        <v>13.291040911444847</v>
      </c>
      <c r="Q2581" s="12" t="s">
        <v>6551</v>
      </c>
      <c r="R2581" s="14">
        <v>0</v>
      </c>
      <c r="S2581" s="12" t="s">
        <v>6551</v>
      </c>
      <c r="T2581" s="14">
        <v>1.7774654139232078</v>
      </c>
      <c r="U2581" s="12" t="s">
        <v>6551</v>
      </c>
      <c r="V2581" s="17">
        <v>0</v>
      </c>
      <c r="W2581" s="12" t="s">
        <v>6551</v>
      </c>
      <c r="X2581" s="17">
        <v>0</v>
      </c>
      <c r="Y2581" s="12" t="s">
        <v>6551</v>
      </c>
      <c r="Z2581" s="17">
        <v>179655</v>
      </c>
      <c r="AA2581" s="12" t="s">
        <v>6551</v>
      </c>
      <c r="AB2581" s="17" t="s">
        <v>6551</v>
      </c>
      <c r="AC2581" s="12" t="s">
        <v>6551</v>
      </c>
      <c r="AD2581" s="17">
        <v>0</v>
      </c>
      <c r="AE2581" s="12" t="s">
        <v>6551</v>
      </c>
      <c r="AF2581" s="17">
        <v>13517</v>
      </c>
      <c r="AG2581" s="12" t="s">
        <v>6551</v>
      </c>
      <c r="AH2581" s="17" t="s">
        <v>6551</v>
      </c>
      <c r="AI2581" s="12" t="s">
        <v>6551</v>
      </c>
      <c r="AJ2581" s="17">
        <v>0</v>
      </c>
      <c r="AK2581" s="12" t="s">
        <v>6551</v>
      </c>
      <c r="AL2581" s="17">
        <v>0</v>
      </c>
      <c r="AM2581" s="12" t="s">
        <v>6551</v>
      </c>
      <c r="AN2581" s="17">
        <v>0</v>
      </c>
      <c r="AO2581" s="12" t="s">
        <v>6551</v>
      </c>
      <c r="AP2581" s="192">
        <v>0</v>
      </c>
      <c r="AQ2581" s="12" t="s">
        <v>6551</v>
      </c>
      <c r="AR2581" s="17">
        <v>24026</v>
      </c>
      <c r="AS2581" s="12" t="s">
        <v>6551</v>
      </c>
      <c r="AT2581" s="17">
        <v>0</v>
      </c>
      <c r="AU2581" s="1" t="s">
        <v>6551</v>
      </c>
      <c r="AV2581" s="1" t="str">
        <f>IF(OR(M2581="Q",O2581="Q",Q2581="Q",S2581="Q",U2581="Q",W2581="Q",Y2581="Q",AA2581="Q",AC2581="Q",AE2581="Q",AG2581="Q",AI2581="Q",AK2581="Q",AM2581="Q",AO2581="Q",AQ2581="Q",AS2581="Q",AU2581="Q"),"Yes","No")</f>
        <v>No</v>
      </c>
    </row>
    <row r="2582" spans="1:48" x14ac:dyDescent="0.2">
      <c r="A2582" s="1" t="s">
        <v>2903</v>
      </c>
      <c r="B2582" s="1" t="s">
        <v>2904</v>
      </c>
      <c r="C2582" s="1" t="s">
        <v>50</v>
      </c>
      <c r="D2582" s="194" t="s">
        <v>2905</v>
      </c>
      <c r="E2582" s="197" t="s">
        <v>2906</v>
      </c>
      <c r="F2582" s="1" t="s">
        <v>239</v>
      </c>
      <c r="G2582" s="1" t="s">
        <v>287</v>
      </c>
      <c r="H2582" s="17">
        <v>0</v>
      </c>
      <c r="I2582" s="12">
        <v>8</v>
      </c>
      <c r="J2582" s="1" t="s">
        <v>11</v>
      </c>
      <c r="K2582" s="1" t="s">
        <v>9</v>
      </c>
      <c r="L2582" s="4">
        <v>8</v>
      </c>
      <c r="M2582" s="1" t="s">
        <v>6551</v>
      </c>
      <c r="N2582" s="12">
        <v>0</v>
      </c>
      <c r="O2582" s="12" t="s">
        <v>6551</v>
      </c>
      <c r="P2582" s="14">
        <v>17.214792299898683</v>
      </c>
      <c r="Q2582" s="12" t="s">
        <v>6551</v>
      </c>
      <c r="R2582" s="14">
        <v>0</v>
      </c>
      <c r="S2582" s="12" t="s">
        <v>6551</v>
      </c>
      <c r="T2582" s="14">
        <v>1.1432255687574837</v>
      </c>
      <c r="U2582" s="12" t="s">
        <v>6551</v>
      </c>
      <c r="V2582" s="17">
        <v>0</v>
      </c>
      <c r="W2582" s="12" t="s">
        <v>6551</v>
      </c>
      <c r="X2582" s="17">
        <v>0</v>
      </c>
      <c r="Y2582" s="12" t="s">
        <v>6551</v>
      </c>
      <c r="Z2582" s="17">
        <v>186901</v>
      </c>
      <c r="AA2582" s="12" t="s">
        <v>6551</v>
      </c>
      <c r="AB2582" s="17" t="s">
        <v>6551</v>
      </c>
      <c r="AC2582" s="12" t="s">
        <v>6551</v>
      </c>
      <c r="AD2582" s="17">
        <v>0</v>
      </c>
      <c r="AE2582" s="12" t="s">
        <v>6551</v>
      </c>
      <c r="AF2582" s="17">
        <v>10857</v>
      </c>
      <c r="AG2582" s="12" t="s">
        <v>6551</v>
      </c>
      <c r="AH2582" s="17" t="s">
        <v>6551</v>
      </c>
      <c r="AI2582" s="12" t="s">
        <v>6551</v>
      </c>
      <c r="AJ2582" s="17">
        <v>0</v>
      </c>
      <c r="AK2582" s="12" t="s">
        <v>6551</v>
      </c>
      <c r="AL2582" s="17">
        <v>0</v>
      </c>
      <c r="AM2582" s="12" t="s">
        <v>6551</v>
      </c>
      <c r="AN2582" s="17">
        <v>0</v>
      </c>
      <c r="AO2582" s="12" t="s">
        <v>6551</v>
      </c>
      <c r="AP2582" s="192">
        <v>0</v>
      </c>
      <c r="AQ2582" s="12" t="s">
        <v>6551</v>
      </c>
      <c r="AR2582" s="17">
        <v>12412</v>
      </c>
      <c r="AS2582" s="12" t="s">
        <v>6551</v>
      </c>
      <c r="AT2582" s="17">
        <v>0</v>
      </c>
      <c r="AU2582" s="1" t="s">
        <v>6551</v>
      </c>
      <c r="AV2582" s="1" t="str">
        <f>IF(OR(M2582="Q",O2582="Q",Q2582="Q",S2582="Q",U2582="Q",W2582="Q",Y2582="Q",AA2582="Q",AC2582="Q",AE2582="Q",AG2582="Q",AI2582="Q",AK2582="Q",AM2582="Q",AO2582="Q",AQ2582="Q",AS2582="Q",AU2582="Q"),"Yes","No")</f>
        <v>No</v>
      </c>
    </row>
    <row r="2583" spans="1:48" x14ac:dyDescent="0.2">
      <c r="A2583" s="1" t="s">
        <v>2971</v>
      </c>
      <c r="B2583" s="1" t="s">
        <v>6514</v>
      </c>
      <c r="C2583" s="1" t="s">
        <v>50</v>
      </c>
      <c r="D2583" s="194" t="s">
        <v>2972</v>
      </c>
      <c r="E2583" s="197" t="s">
        <v>2973</v>
      </c>
      <c r="F2583" s="1" t="s">
        <v>239</v>
      </c>
      <c r="G2583" s="1" t="s">
        <v>287</v>
      </c>
      <c r="H2583" s="17">
        <v>0</v>
      </c>
      <c r="I2583" s="12">
        <v>8</v>
      </c>
      <c r="J2583" s="1" t="s">
        <v>11</v>
      </c>
      <c r="K2583" s="1" t="s">
        <v>9</v>
      </c>
      <c r="L2583" s="4">
        <v>8</v>
      </c>
      <c r="M2583" s="1" t="s">
        <v>6551</v>
      </c>
      <c r="N2583" s="12">
        <v>0</v>
      </c>
      <c r="O2583" s="12" t="s">
        <v>6551</v>
      </c>
      <c r="P2583" s="14">
        <v>21.030275598471132</v>
      </c>
      <c r="Q2583" s="12" t="s">
        <v>6551</v>
      </c>
      <c r="R2583" s="14">
        <v>0</v>
      </c>
      <c r="S2583" s="12" t="s">
        <v>6551</v>
      </c>
      <c r="T2583" s="14">
        <v>1.4311003822168578</v>
      </c>
      <c r="U2583" s="12" t="s">
        <v>6551</v>
      </c>
      <c r="V2583" s="17">
        <v>0</v>
      </c>
      <c r="W2583" s="12" t="s">
        <v>6551</v>
      </c>
      <c r="X2583" s="17">
        <v>0</v>
      </c>
      <c r="Y2583" s="12" t="s">
        <v>6551</v>
      </c>
      <c r="Z2583" s="17">
        <v>209083</v>
      </c>
      <c r="AA2583" s="12" t="s">
        <v>6551</v>
      </c>
      <c r="AB2583" s="17" t="s">
        <v>6551</v>
      </c>
      <c r="AC2583" s="12" t="s">
        <v>6551</v>
      </c>
      <c r="AD2583" s="17">
        <v>0</v>
      </c>
      <c r="AE2583" s="12" t="s">
        <v>6551</v>
      </c>
      <c r="AF2583" s="17">
        <v>9942</v>
      </c>
      <c r="AG2583" s="12" t="s">
        <v>6551</v>
      </c>
      <c r="AH2583" s="17" t="s">
        <v>6551</v>
      </c>
      <c r="AI2583" s="12" t="s">
        <v>6551</v>
      </c>
      <c r="AJ2583" s="17">
        <v>0</v>
      </c>
      <c r="AK2583" s="12" t="s">
        <v>6551</v>
      </c>
      <c r="AL2583" s="17">
        <v>0</v>
      </c>
      <c r="AM2583" s="12" t="s">
        <v>6551</v>
      </c>
      <c r="AN2583" s="17">
        <v>0</v>
      </c>
      <c r="AO2583" s="12" t="s">
        <v>6551</v>
      </c>
      <c r="AP2583" s="192">
        <v>0</v>
      </c>
      <c r="AQ2583" s="12" t="s">
        <v>6551</v>
      </c>
      <c r="AR2583" s="17">
        <v>14228</v>
      </c>
      <c r="AS2583" s="12" t="s">
        <v>6551</v>
      </c>
      <c r="AT2583" s="17">
        <v>0</v>
      </c>
      <c r="AU2583" s="1" t="s">
        <v>6551</v>
      </c>
      <c r="AV2583" s="1" t="str">
        <f>IF(OR(M2583="Q",O2583="Q",Q2583="Q",S2583="Q",U2583="Q",W2583="Q",Y2583="Q",AA2583="Q",AC2583="Q",AE2583="Q",AG2583="Q",AI2583="Q",AK2583="Q",AM2583="Q",AO2583="Q",AQ2583="Q",AS2583="Q",AU2583="Q"),"Yes","No")</f>
        <v>No</v>
      </c>
    </row>
    <row r="2584" spans="1:48" x14ac:dyDescent="0.2">
      <c r="A2584" s="1" t="s">
        <v>2994</v>
      </c>
      <c r="B2584" s="1" t="s">
        <v>2995</v>
      </c>
      <c r="C2584" s="1" t="s">
        <v>50</v>
      </c>
      <c r="D2584" s="194" t="s">
        <v>2996</v>
      </c>
      <c r="E2584" s="197" t="s">
        <v>2997</v>
      </c>
      <c r="F2584" s="1" t="s">
        <v>239</v>
      </c>
      <c r="G2584" s="1" t="s">
        <v>287</v>
      </c>
      <c r="H2584" s="17">
        <v>0</v>
      </c>
      <c r="I2584" s="12">
        <v>8</v>
      </c>
      <c r="J2584" s="1" t="s">
        <v>11</v>
      </c>
      <c r="K2584" s="1" t="s">
        <v>9</v>
      </c>
      <c r="L2584" s="4">
        <v>8</v>
      </c>
      <c r="M2584" s="1" t="s">
        <v>6551</v>
      </c>
      <c r="N2584" s="12">
        <v>0</v>
      </c>
      <c r="O2584" s="12" t="s">
        <v>6551</v>
      </c>
      <c r="P2584" s="14">
        <v>16.344418276024495</v>
      </c>
      <c r="Q2584" s="12" t="s">
        <v>6551</v>
      </c>
      <c r="R2584" s="14">
        <v>0</v>
      </c>
      <c r="S2584" s="12" t="s">
        <v>6551</v>
      </c>
      <c r="T2584" s="14">
        <v>2.1951012717852096</v>
      </c>
      <c r="U2584" s="12" t="s">
        <v>6551</v>
      </c>
      <c r="V2584" s="17">
        <v>0</v>
      </c>
      <c r="W2584" s="12" t="s">
        <v>6551</v>
      </c>
      <c r="X2584" s="17">
        <v>0</v>
      </c>
      <c r="Y2584" s="12" t="s">
        <v>6551</v>
      </c>
      <c r="Z2584" s="17">
        <v>173496</v>
      </c>
      <c r="AA2584" s="12" t="s">
        <v>6551</v>
      </c>
      <c r="AB2584" s="17" t="s">
        <v>6551</v>
      </c>
      <c r="AC2584" s="12" t="s">
        <v>6551</v>
      </c>
      <c r="AD2584" s="17">
        <v>0</v>
      </c>
      <c r="AE2584" s="12" t="s">
        <v>6551</v>
      </c>
      <c r="AF2584" s="17">
        <v>10615</v>
      </c>
      <c r="AG2584" s="12" t="s">
        <v>6551</v>
      </c>
      <c r="AH2584" s="17" t="s">
        <v>6551</v>
      </c>
      <c r="AI2584" s="12" t="s">
        <v>6551</v>
      </c>
      <c r="AJ2584" s="17">
        <v>0</v>
      </c>
      <c r="AK2584" s="12" t="s">
        <v>6551</v>
      </c>
      <c r="AL2584" s="17">
        <v>0</v>
      </c>
      <c r="AM2584" s="12" t="s">
        <v>6551</v>
      </c>
      <c r="AN2584" s="17">
        <v>0</v>
      </c>
      <c r="AO2584" s="12" t="s">
        <v>6551</v>
      </c>
      <c r="AP2584" s="192">
        <v>0</v>
      </c>
      <c r="AQ2584" s="12" t="s">
        <v>6551</v>
      </c>
      <c r="AR2584" s="17">
        <v>23301</v>
      </c>
      <c r="AS2584" s="12" t="s">
        <v>6551</v>
      </c>
      <c r="AT2584" s="17">
        <v>0</v>
      </c>
      <c r="AU2584" s="1" t="s">
        <v>6551</v>
      </c>
      <c r="AV2584" s="1" t="str">
        <f>IF(OR(M2584="Q",O2584="Q",Q2584="Q",S2584="Q",U2584="Q",W2584="Q",Y2584="Q",AA2584="Q",AC2584="Q",AE2584="Q",AG2584="Q",AI2584="Q",AK2584="Q",AM2584="Q",AO2584="Q",AQ2584="Q",AS2584="Q",AU2584="Q"),"Yes","No")</f>
        <v>No</v>
      </c>
    </row>
    <row r="2585" spans="1:48" x14ac:dyDescent="0.2">
      <c r="A2585" s="1" t="s">
        <v>2535</v>
      </c>
      <c r="B2585" s="1" t="s">
        <v>2536</v>
      </c>
      <c r="C2585" s="1" t="s">
        <v>79</v>
      </c>
      <c r="D2585" s="194" t="s">
        <v>2537</v>
      </c>
      <c r="E2585" s="197" t="s">
        <v>2538</v>
      </c>
      <c r="F2585" s="1" t="s">
        <v>239</v>
      </c>
      <c r="G2585" s="1" t="s">
        <v>287</v>
      </c>
      <c r="H2585" s="17">
        <v>0</v>
      </c>
      <c r="I2585" s="12">
        <v>8</v>
      </c>
      <c r="J2585" s="1" t="s">
        <v>11</v>
      </c>
      <c r="K2585" s="1" t="s">
        <v>9</v>
      </c>
      <c r="L2585" s="4">
        <v>8</v>
      </c>
      <c r="M2585" s="1" t="s">
        <v>6551</v>
      </c>
      <c r="N2585" s="12">
        <v>0</v>
      </c>
      <c r="O2585" s="12" t="s">
        <v>6551</v>
      </c>
      <c r="P2585" s="14">
        <v>18.855775862068967</v>
      </c>
      <c r="Q2585" s="12" t="s">
        <v>6551</v>
      </c>
      <c r="R2585" s="14">
        <v>0</v>
      </c>
      <c r="S2585" s="12" t="s">
        <v>6551</v>
      </c>
      <c r="T2585" s="14">
        <v>2.0596551724137933</v>
      </c>
      <c r="U2585" s="12" t="s">
        <v>6551</v>
      </c>
      <c r="V2585" s="17">
        <v>0</v>
      </c>
      <c r="W2585" s="12" t="s">
        <v>6551</v>
      </c>
      <c r="X2585" s="17">
        <v>0</v>
      </c>
      <c r="Y2585" s="12" t="s">
        <v>6551</v>
      </c>
      <c r="Z2585" s="17">
        <v>218727</v>
      </c>
      <c r="AA2585" s="12" t="s">
        <v>6551</v>
      </c>
      <c r="AB2585" s="17" t="s">
        <v>6551</v>
      </c>
      <c r="AC2585" s="12" t="s">
        <v>6551</v>
      </c>
      <c r="AD2585" s="17">
        <v>0</v>
      </c>
      <c r="AE2585" s="12" t="s">
        <v>6551</v>
      </c>
      <c r="AF2585" s="17">
        <v>11600</v>
      </c>
      <c r="AG2585" s="12" t="s">
        <v>6551</v>
      </c>
      <c r="AH2585" s="17" t="s">
        <v>6551</v>
      </c>
      <c r="AI2585" s="12" t="s">
        <v>6551</v>
      </c>
      <c r="AJ2585" s="17">
        <v>0</v>
      </c>
      <c r="AK2585" s="12" t="s">
        <v>6551</v>
      </c>
      <c r="AL2585" s="17">
        <v>0</v>
      </c>
      <c r="AM2585" s="12" t="s">
        <v>6551</v>
      </c>
      <c r="AN2585" s="17">
        <v>0</v>
      </c>
      <c r="AO2585" s="12" t="s">
        <v>6551</v>
      </c>
      <c r="AP2585" s="192">
        <v>0</v>
      </c>
      <c r="AQ2585" s="12" t="s">
        <v>6551</v>
      </c>
      <c r="AR2585" s="17">
        <v>23892</v>
      </c>
      <c r="AS2585" s="12" t="s">
        <v>6551</v>
      </c>
      <c r="AT2585" s="17">
        <v>0</v>
      </c>
      <c r="AU2585" s="1" t="s">
        <v>6551</v>
      </c>
      <c r="AV2585" s="1" t="str">
        <f>IF(OR(M2585="Q",O2585="Q",Q2585="Q",S2585="Q",U2585="Q",W2585="Q",Y2585="Q",AA2585="Q",AC2585="Q",AE2585="Q",AG2585="Q",AI2585="Q",AK2585="Q",AM2585="Q",AO2585="Q",AQ2585="Q",AS2585="Q",AU2585="Q"),"Yes","No")</f>
        <v>No</v>
      </c>
    </row>
    <row r="2586" spans="1:48" x14ac:dyDescent="0.2">
      <c r="A2586" s="1" t="s">
        <v>47</v>
      </c>
      <c r="B2586" s="1" t="s">
        <v>2580</v>
      </c>
      <c r="C2586" s="1" t="s">
        <v>79</v>
      </c>
      <c r="D2586" s="194" t="s">
        <v>2581</v>
      </c>
      <c r="E2586" s="197" t="s">
        <v>2582</v>
      </c>
      <c r="F2586" s="1" t="s">
        <v>239</v>
      </c>
      <c r="G2586" s="1" t="s">
        <v>287</v>
      </c>
      <c r="H2586" s="17">
        <v>0</v>
      </c>
      <c r="I2586" s="12">
        <v>8</v>
      </c>
      <c r="J2586" s="1" t="s">
        <v>11</v>
      </c>
      <c r="K2586" s="1" t="s">
        <v>9</v>
      </c>
      <c r="L2586" s="4">
        <v>8</v>
      </c>
      <c r="M2586" s="1" t="s">
        <v>6551</v>
      </c>
      <c r="N2586" s="12">
        <v>0</v>
      </c>
      <c r="O2586" s="12" t="s">
        <v>6551</v>
      </c>
      <c r="P2586" s="14">
        <v>16.662694959501973</v>
      </c>
      <c r="Q2586" s="12" t="s">
        <v>6551</v>
      </c>
      <c r="R2586" s="14">
        <v>0</v>
      </c>
      <c r="S2586" s="12" t="s">
        <v>6551</v>
      </c>
      <c r="T2586" s="14">
        <v>1.8843965459535443</v>
      </c>
      <c r="U2586" s="12" t="s">
        <v>6551</v>
      </c>
      <c r="V2586" s="17">
        <v>0</v>
      </c>
      <c r="W2586" s="12" t="s">
        <v>6551</v>
      </c>
      <c r="X2586" s="17">
        <v>0</v>
      </c>
      <c r="Y2586" s="12" t="s">
        <v>6551</v>
      </c>
      <c r="Z2586" s="17">
        <v>248924</v>
      </c>
      <c r="AA2586" s="12" t="s">
        <v>6551</v>
      </c>
      <c r="AB2586" s="17" t="s">
        <v>6551</v>
      </c>
      <c r="AC2586" s="12" t="s">
        <v>6551</v>
      </c>
      <c r="AD2586" s="17">
        <v>0</v>
      </c>
      <c r="AE2586" s="12" t="s">
        <v>6551</v>
      </c>
      <c r="AF2586" s="17">
        <v>14939</v>
      </c>
      <c r="AG2586" s="12" t="s">
        <v>6551</v>
      </c>
      <c r="AH2586" s="17" t="s">
        <v>6551</v>
      </c>
      <c r="AI2586" s="12" t="s">
        <v>6551</v>
      </c>
      <c r="AJ2586" s="17">
        <v>0</v>
      </c>
      <c r="AK2586" s="12" t="s">
        <v>6551</v>
      </c>
      <c r="AL2586" s="17">
        <v>0</v>
      </c>
      <c r="AM2586" s="12" t="s">
        <v>6551</v>
      </c>
      <c r="AN2586" s="17">
        <v>0</v>
      </c>
      <c r="AO2586" s="12" t="s">
        <v>6551</v>
      </c>
      <c r="AP2586" s="192">
        <v>0</v>
      </c>
      <c r="AQ2586" s="12" t="s">
        <v>6551</v>
      </c>
      <c r="AR2586" s="17">
        <v>28151</v>
      </c>
      <c r="AS2586" s="12" t="s">
        <v>6551</v>
      </c>
      <c r="AT2586" s="17">
        <v>0</v>
      </c>
      <c r="AU2586" s="1" t="s">
        <v>6551</v>
      </c>
      <c r="AV2586" s="1" t="str">
        <f>IF(OR(M2586="Q",O2586="Q",Q2586="Q",S2586="Q",U2586="Q",W2586="Q",Y2586="Q",AA2586="Q",AC2586="Q",AE2586="Q",AG2586="Q",AI2586="Q",AK2586="Q",AM2586="Q",AO2586="Q",AQ2586="Q",AS2586="Q",AU2586="Q"),"Yes","No")</f>
        <v>No</v>
      </c>
    </row>
    <row r="2587" spans="1:48" x14ac:dyDescent="0.2">
      <c r="A2587" s="1" t="s">
        <v>3016</v>
      </c>
      <c r="B2587" s="1" t="s">
        <v>3079</v>
      </c>
      <c r="C2587" s="1" t="s">
        <v>79</v>
      </c>
      <c r="D2587" s="194" t="s">
        <v>3080</v>
      </c>
      <c r="E2587" s="197" t="s">
        <v>3081</v>
      </c>
      <c r="F2587" s="1" t="s">
        <v>239</v>
      </c>
      <c r="G2587" s="1" t="s">
        <v>287</v>
      </c>
      <c r="H2587" s="17">
        <v>0</v>
      </c>
      <c r="I2587" s="12">
        <v>8</v>
      </c>
      <c r="J2587" s="1" t="s">
        <v>11</v>
      </c>
      <c r="K2587" s="1" t="s">
        <v>9</v>
      </c>
      <c r="L2587" s="4">
        <v>8</v>
      </c>
      <c r="M2587" s="1" t="s">
        <v>6551</v>
      </c>
      <c r="N2587" s="12">
        <v>0</v>
      </c>
      <c r="O2587" s="12" t="s">
        <v>6551</v>
      </c>
      <c r="P2587" s="14">
        <v>18.023206082686521</v>
      </c>
      <c r="Q2587" s="12" t="s">
        <v>6551</v>
      </c>
      <c r="R2587" s="14">
        <v>0</v>
      </c>
      <c r="S2587" s="12" t="s">
        <v>6551</v>
      </c>
      <c r="T2587" s="14">
        <v>1.2713448439727546</v>
      </c>
      <c r="U2587" s="12" t="s">
        <v>6551</v>
      </c>
      <c r="V2587" s="17">
        <v>0</v>
      </c>
      <c r="W2587" s="12" t="s">
        <v>6551</v>
      </c>
      <c r="X2587" s="17">
        <v>0</v>
      </c>
      <c r="Y2587" s="12" t="s">
        <v>6551</v>
      </c>
      <c r="Z2587" s="17">
        <v>227561</v>
      </c>
      <c r="AA2587" s="12" t="s">
        <v>6551</v>
      </c>
      <c r="AB2587" s="17" t="s">
        <v>6551</v>
      </c>
      <c r="AC2587" s="12" t="s">
        <v>6551</v>
      </c>
      <c r="AD2587" s="17">
        <v>0</v>
      </c>
      <c r="AE2587" s="12" t="s">
        <v>6551</v>
      </c>
      <c r="AF2587" s="17">
        <v>12626</v>
      </c>
      <c r="AG2587" s="12" t="s">
        <v>6551</v>
      </c>
      <c r="AH2587" s="17" t="s">
        <v>6551</v>
      </c>
      <c r="AI2587" s="12" t="s">
        <v>6551</v>
      </c>
      <c r="AJ2587" s="17">
        <v>0</v>
      </c>
      <c r="AK2587" s="12" t="s">
        <v>6551</v>
      </c>
      <c r="AL2587" s="17">
        <v>0</v>
      </c>
      <c r="AM2587" s="12" t="s">
        <v>6551</v>
      </c>
      <c r="AN2587" s="17">
        <v>0</v>
      </c>
      <c r="AO2587" s="12" t="s">
        <v>6551</v>
      </c>
      <c r="AP2587" s="192">
        <v>0</v>
      </c>
      <c r="AQ2587" s="12" t="s">
        <v>6551</v>
      </c>
      <c r="AR2587" s="17">
        <v>16052</v>
      </c>
      <c r="AS2587" s="12" t="s">
        <v>6551</v>
      </c>
      <c r="AT2587" s="17">
        <v>0</v>
      </c>
      <c r="AU2587" s="1" t="s">
        <v>6551</v>
      </c>
      <c r="AV2587" s="1" t="str">
        <f>IF(OR(M2587="Q",O2587="Q",Q2587="Q",S2587="Q",U2587="Q",W2587="Q",Y2587="Q",AA2587="Q",AC2587="Q",AE2587="Q",AG2587="Q",AI2587="Q",AK2587="Q",AM2587="Q",AO2587="Q",AQ2587="Q",AS2587="Q",AU2587="Q"),"Yes","No")</f>
        <v>No</v>
      </c>
    </row>
    <row r="2588" spans="1:48" x14ac:dyDescent="0.2">
      <c r="A2588" s="1" t="s">
        <v>3159</v>
      </c>
      <c r="B2588" s="1" t="s">
        <v>3160</v>
      </c>
      <c r="C2588" s="1" t="s">
        <v>79</v>
      </c>
      <c r="D2588" s="194" t="s">
        <v>3161</v>
      </c>
      <c r="E2588" s="197" t="s">
        <v>3162</v>
      </c>
      <c r="F2588" s="1" t="s">
        <v>239</v>
      </c>
      <c r="G2588" s="1" t="s">
        <v>287</v>
      </c>
      <c r="H2588" s="17">
        <v>0</v>
      </c>
      <c r="I2588" s="12">
        <v>8</v>
      </c>
      <c r="J2588" s="1" t="s">
        <v>11</v>
      </c>
      <c r="K2588" s="1" t="s">
        <v>9</v>
      </c>
      <c r="L2588" s="4">
        <v>8</v>
      </c>
      <c r="M2588" s="1" t="s">
        <v>6551</v>
      </c>
      <c r="N2588" s="12">
        <v>0</v>
      </c>
      <c r="O2588" s="12" t="s">
        <v>6551</v>
      </c>
      <c r="P2588" s="14">
        <v>21.107393818792364</v>
      </c>
      <c r="Q2588" s="12" t="s">
        <v>6551</v>
      </c>
      <c r="R2588" s="14">
        <v>0</v>
      </c>
      <c r="S2588" s="12" t="s">
        <v>6551</v>
      </c>
      <c r="T2588" s="14">
        <v>3.3856725328026864</v>
      </c>
      <c r="U2588" s="12" t="s">
        <v>6551</v>
      </c>
      <c r="V2588" s="17">
        <v>0</v>
      </c>
      <c r="W2588" s="12" t="s">
        <v>6551</v>
      </c>
      <c r="X2588" s="17">
        <v>0</v>
      </c>
      <c r="Y2588" s="12" t="s">
        <v>6551</v>
      </c>
      <c r="Z2588" s="17">
        <v>339428</v>
      </c>
      <c r="AA2588" s="12" t="s">
        <v>6551</v>
      </c>
      <c r="AB2588" s="17" t="s">
        <v>6551</v>
      </c>
      <c r="AC2588" s="12" t="s">
        <v>6551</v>
      </c>
      <c r="AD2588" s="17">
        <v>0</v>
      </c>
      <c r="AE2588" s="12" t="s">
        <v>6551</v>
      </c>
      <c r="AF2588" s="17">
        <v>16081</v>
      </c>
      <c r="AG2588" s="12" t="s">
        <v>6551</v>
      </c>
      <c r="AH2588" s="17" t="s">
        <v>6551</v>
      </c>
      <c r="AI2588" s="12" t="s">
        <v>6551</v>
      </c>
      <c r="AJ2588" s="17">
        <v>0</v>
      </c>
      <c r="AK2588" s="12" t="s">
        <v>6551</v>
      </c>
      <c r="AL2588" s="17">
        <v>0</v>
      </c>
      <c r="AM2588" s="12" t="s">
        <v>6551</v>
      </c>
      <c r="AN2588" s="17">
        <v>0</v>
      </c>
      <c r="AO2588" s="12" t="s">
        <v>6551</v>
      </c>
      <c r="AP2588" s="192">
        <v>0</v>
      </c>
      <c r="AQ2588" s="12" t="s">
        <v>6551</v>
      </c>
      <c r="AR2588" s="17">
        <v>54445</v>
      </c>
      <c r="AS2588" s="12" t="s">
        <v>6551</v>
      </c>
      <c r="AT2588" s="17">
        <v>0</v>
      </c>
      <c r="AU2588" s="1" t="s">
        <v>6551</v>
      </c>
      <c r="AV2588" s="1" t="str">
        <f>IF(OR(M2588="Q",O2588="Q",Q2588="Q",S2588="Q",U2588="Q",W2588="Q",Y2588="Q",AA2588="Q",AC2588="Q",AE2588="Q",AG2588="Q",AI2588="Q",AK2588="Q",AM2588="Q",AO2588="Q",AQ2588="Q",AS2588="Q",AU2588="Q"),"Yes","No")</f>
        <v>No</v>
      </c>
    </row>
    <row r="2589" spans="1:48" x14ac:dyDescent="0.2">
      <c r="A2589" s="1" t="s">
        <v>3242</v>
      </c>
      <c r="B2589" s="1" t="s">
        <v>3243</v>
      </c>
      <c r="C2589" s="1" t="s">
        <v>57</v>
      </c>
      <c r="D2589" s="194" t="s">
        <v>3244</v>
      </c>
      <c r="E2589" s="197" t="s">
        <v>3245</v>
      </c>
      <c r="F2589" s="1" t="s">
        <v>239</v>
      </c>
      <c r="G2589" s="1" t="s">
        <v>287</v>
      </c>
      <c r="H2589" s="17">
        <v>0</v>
      </c>
      <c r="I2589" s="12">
        <v>8</v>
      </c>
      <c r="J2589" s="1" t="s">
        <v>11</v>
      </c>
      <c r="K2589" s="1" t="s">
        <v>9</v>
      </c>
      <c r="L2589" s="4">
        <v>8</v>
      </c>
      <c r="M2589" s="1" t="s">
        <v>6551</v>
      </c>
      <c r="N2589" s="12">
        <v>0</v>
      </c>
      <c r="O2589" s="12" t="s">
        <v>6551</v>
      </c>
      <c r="P2589" s="14">
        <v>26.284024601797825</v>
      </c>
      <c r="Q2589" s="12" t="s">
        <v>6551</v>
      </c>
      <c r="R2589" s="14">
        <v>0</v>
      </c>
      <c r="S2589" s="12" t="s">
        <v>6551</v>
      </c>
      <c r="T2589" s="14">
        <v>1.5617410503075224</v>
      </c>
      <c r="U2589" s="12" t="s">
        <v>6551</v>
      </c>
      <c r="V2589" s="17">
        <v>0</v>
      </c>
      <c r="W2589" s="12" t="s">
        <v>6551</v>
      </c>
      <c r="X2589" s="17">
        <v>0</v>
      </c>
      <c r="Y2589" s="12" t="s">
        <v>6551</v>
      </c>
      <c r="Z2589" s="17">
        <v>166667</v>
      </c>
      <c r="AA2589" s="12" t="s">
        <v>6551</v>
      </c>
      <c r="AB2589" s="17" t="s">
        <v>6551</v>
      </c>
      <c r="AC2589" s="12" t="s">
        <v>6551</v>
      </c>
      <c r="AD2589" s="17">
        <v>0</v>
      </c>
      <c r="AE2589" s="12" t="s">
        <v>6551</v>
      </c>
      <c r="AF2589" s="17">
        <v>6341</v>
      </c>
      <c r="AG2589" s="12" t="s">
        <v>6551</v>
      </c>
      <c r="AH2589" s="17" t="s">
        <v>6551</v>
      </c>
      <c r="AI2589" s="12" t="s">
        <v>6551</v>
      </c>
      <c r="AJ2589" s="17">
        <v>0</v>
      </c>
      <c r="AK2589" s="12" t="s">
        <v>6551</v>
      </c>
      <c r="AL2589" s="17">
        <v>0</v>
      </c>
      <c r="AM2589" s="12" t="s">
        <v>6551</v>
      </c>
      <c r="AN2589" s="17">
        <v>0</v>
      </c>
      <c r="AO2589" s="12" t="s">
        <v>6551</v>
      </c>
      <c r="AP2589" s="192">
        <v>0</v>
      </c>
      <c r="AQ2589" s="12" t="s">
        <v>6551</v>
      </c>
      <c r="AR2589" s="17">
        <v>9903</v>
      </c>
      <c r="AS2589" s="12" t="s">
        <v>6551</v>
      </c>
      <c r="AT2589" s="17">
        <v>0</v>
      </c>
      <c r="AU2589" s="1" t="s">
        <v>6551</v>
      </c>
      <c r="AV2589" s="1" t="str">
        <f>IF(OR(M2589="Q",O2589="Q",Q2589="Q",S2589="Q",U2589="Q",W2589="Q",Y2589="Q",AA2589="Q",AC2589="Q",AE2589="Q",AG2589="Q",AI2589="Q",AK2589="Q",AM2589="Q",AO2589="Q",AQ2589="Q",AS2589="Q",AU2589="Q"),"Yes","No")</f>
        <v>No</v>
      </c>
    </row>
    <row r="2590" spans="1:48" x14ac:dyDescent="0.2">
      <c r="A2590" s="1" t="s">
        <v>3348</v>
      </c>
      <c r="B2590" s="1" t="s">
        <v>470</v>
      </c>
      <c r="C2590" s="1" t="s">
        <v>57</v>
      </c>
      <c r="D2590" s="194" t="s">
        <v>3349</v>
      </c>
      <c r="E2590" s="197" t="s">
        <v>3350</v>
      </c>
      <c r="F2590" s="1" t="s">
        <v>239</v>
      </c>
      <c r="G2590" s="1" t="s">
        <v>287</v>
      </c>
      <c r="H2590" s="17">
        <v>0</v>
      </c>
      <c r="I2590" s="12">
        <v>8</v>
      </c>
      <c r="J2590" s="1" t="s">
        <v>11</v>
      </c>
      <c r="K2590" s="1" t="s">
        <v>9</v>
      </c>
      <c r="L2590" s="4">
        <v>8</v>
      </c>
      <c r="M2590" s="1" t="s">
        <v>6551</v>
      </c>
      <c r="N2590" s="12">
        <v>0</v>
      </c>
      <c r="O2590" s="12" t="s">
        <v>6551</v>
      </c>
      <c r="P2590" s="14">
        <v>23.356490182100966</v>
      </c>
      <c r="Q2590" s="12" t="s">
        <v>6551</v>
      </c>
      <c r="R2590" s="14">
        <v>0</v>
      </c>
      <c r="S2590" s="12" t="s">
        <v>6551</v>
      </c>
      <c r="T2590" s="14">
        <v>1.4078154364590758</v>
      </c>
      <c r="U2590" s="12" t="s">
        <v>6551</v>
      </c>
      <c r="V2590" s="17">
        <v>0</v>
      </c>
      <c r="W2590" s="12" t="s">
        <v>6551</v>
      </c>
      <c r="X2590" s="17">
        <v>0</v>
      </c>
      <c r="Y2590" s="12" t="s">
        <v>6551</v>
      </c>
      <c r="Z2590" s="17">
        <v>360414</v>
      </c>
      <c r="AA2590" s="12" t="s">
        <v>6551</v>
      </c>
      <c r="AB2590" s="17" t="s">
        <v>6551</v>
      </c>
      <c r="AC2590" s="12" t="s">
        <v>6551</v>
      </c>
      <c r="AD2590" s="17">
        <v>0</v>
      </c>
      <c r="AE2590" s="12" t="s">
        <v>6551</v>
      </c>
      <c r="AF2590" s="17">
        <v>15431</v>
      </c>
      <c r="AG2590" s="12" t="s">
        <v>6551</v>
      </c>
      <c r="AH2590" s="17" t="s">
        <v>6551</v>
      </c>
      <c r="AI2590" s="12" t="s">
        <v>6551</v>
      </c>
      <c r="AJ2590" s="17">
        <v>0</v>
      </c>
      <c r="AK2590" s="12" t="s">
        <v>6551</v>
      </c>
      <c r="AL2590" s="17">
        <v>0</v>
      </c>
      <c r="AM2590" s="12" t="s">
        <v>6551</v>
      </c>
      <c r="AN2590" s="17">
        <v>0</v>
      </c>
      <c r="AO2590" s="12" t="s">
        <v>6551</v>
      </c>
      <c r="AP2590" s="192">
        <v>0</v>
      </c>
      <c r="AQ2590" s="12" t="s">
        <v>6551</v>
      </c>
      <c r="AR2590" s="17">
        <v>21724</v>
      </c>
      <c r="AS2590" s="12" t="s">
        <v>6551</v>
      </c>
      <c r="AT2590" s="17">
        <v>0</v>
      </c>
      <c r="AU2590" s="1" t="s">
        <v>6551</v>
      </c>
      <c r="AV2590" s="1" t="str">
        <f>IF(OR(M2590="Q",O2590="Q",Q2590="Q",S2590="Q",U2590="Q",W2590="Q",Y2590="Q",AA2590="Q",AC2590="Q",AE2590="Q",AG2590="Q",AI2590="Q",AK2590="Q",AM2590="Q",AO2590="Q",AQ2590="Q",AS2590="Q",AU2590="Q"),"Yes","No")</f>
        <v>No</v>
      </c>
    </row>
    <row r="2591" spans="1:48" x14ac:dyDescent="0.2">
      <c r="A2591" s="1" t="s">
        <v>3436</v>
      </c>
      <c r="B2591" s="1" t="s">
        <v>3437</v>
      </c>
      <c r="C2591" s="1" t="s">
        <v>57</v>
      </c>
      <c r="D2591" s="194" t="s">
        <v>3438</v>
      </c>
      <c r="E2591" s="197" t="s">
        <v>3439</v>
      </c>
      <c r="F2591" s="1" t="s">
        <v>239</v>
      </c>
      <c r="G2591" s="1" t="s">
        <v>287</v>
      </c>
      <c r="H2591" s="17">
        <v>0</v>
      </c>
      <c r="I2591" s="12">
        <v>8</v>
      </c>
      <c r="J2591" s="1" t="s">
        <v>11</v>
      </c>
      <c r="K2591" s="1" t="s">
        <v>9</v>
      </c>
      <c r="L2591" s="4">
        <v>8</v>
      </c>
      <c r="M2591" s="1" t="s">
        <v>6551</v>
      </c>
      <c r="N2591" s="12">
        <v>0</v>
      </c>
      <c r="O2591" s="12" t="s">
        <v>6551</v>
      </c>
      <c r="P2591" s="14">
        <v>17.547393364928912</v>
      </c>
      <c r="Q2591" s="12" t="s">
        <v>6551</v>
      </c>
      <c r="R2591" s="14">
        <v>0</v>
      </c>
      <c r="S2591" s="12" t="s">
        <v>6551</v>
      </c>
      <c r="T2591" s="14">
        <v>8.0171142706687739</v>
      </c>
      <c r="U2591" s="12" t="s">
        <v>6551</v>
      </c>
      <c r="V2591" s="17">
        <v>0</v>
      </c>
      <c r="W2591" s="12" t="s">
        <v>6551</v>
      </c>
      <c r="X2591" s="17">
        <v>0</v>
      </c>
      <c r="Y2591" s="12" t="s">
        <v>6551</v>
      </c>
      <c r="Z2591" s="17">
        <v>66645</v>
      </c>
      <c r="AA2591" s="12" t="s">
        <v>6551</v>
      </c>
      <c r="AB2591" s="17" t="s">
        <v>6551</v>
      </c>
      <c r="AC2591" s="12" t="s">
        <v>6551</v>
      </c>
      <c r="AD2591" s="17">
        <v>0</v>
      </c>
      <c r="AE2591" s="12" t="s">
        <v>6551</v>
      </c>
      <c r="AF2591" s="17">
        <v>3798</v>
      </c>
      <c r="AG2591" s="12" t="s">
        <v>6551</v>
      </c>
      <c r="AH2591" s="17" t="s">
        <v>6551</v>
      </c>
      <c r="AI2591" s="12" t="s">
        <v>6551</v>
      </c>
      <c r="AJ2591" s="17">
        <v>0</v>
      </c>
      <c r="AK2591" s="12" t="s">
        <v>6551</v>
      </c>
      <c r="AL2591" s="17">
        <v>0</v>
      </c>
      <c r="AM2591" s="12" t="s">
        <v>6551</v>
      </c>
      <c r="AN2591" s="17">
        <v>0</v>
      </c>
      <c r="AO2591" s="12" t="s">
        <v>6551</v>
      </c>
      <c r="AP2591" s="192">
        <v>0</v>
      </c>
      <c r="AQ2591" s="12" t="s">
        <v>6551</v>
      </c>
      <c r="AR2591" s="17">
        <v>30449</v>
      </c>
      <c r="AS2591" s="12" t="s">
        <v>6551</v>
      </c>
      <c r="AT2591" s="17">
        <v>0</v>
      </c>
      <c r="AU2591" s="1" t="s">
        <v>6551</v>
      </c>
      <c r="AV2591" s="1" t="str">
        <f>IF(OR(M2591="Q",O2591="Q",Q2591="Q",S2591="Q",U2591="Q",W2591="Q",Y2591="Q",AA2591="Q",AC2591="Q",AE2591="Q",AG2591="Q",AI2591="Q",AK2591="Q",AM2591="Q",AO2591="Q",AQ2591="Q",AS2591="Q",AU2591="Q"),"Yes","No")</f>
        <v>No</v>
      </c>
    </row>
    <row r="2592" spans="1:48" x14ac:dyDescent="0.2">
      <c r="A2592" s="1" t="s">
        <v>3590</v>
      </c>
      <c r="B2592" s="1" t="s">
        <v>3591</v>
      </c>
      <c r="C2592" s="1" t="s">
        <v>57</v>
      </c>
      <c r="D2592" s="194" t="s">
        <v>3592</v>
      </c>
      <c r="E2592" s="197" t="s">
        <v>3593</v>
      </c>
      <c r="F2592" s="1" t="s">
        <v>239</v>
      </c>
      <c r="G2592" s="1" t="s">
        <v>287</v>
      </c>
      <c r="H2592" s="17">
        <v>0</v>
      </c>
      <c r="I2592" s="12">
        <v>8</v>
      </c>
      <c r="J2592" s="1" t="s">
        <v>11</v>
      </c>
      <c r="K2592" s="1" t="s">
        <v>9</v>
      </c>
      <c r="L2592" s="4">
        <v>8</v>
      </c>
      <c r="M2592" s="1" t="s">
        <v>6551</v>
      </c>
      <c r="N2592" s="12">
        <v>0</v>
      </c>
      <c r="O2592" s="12" t="s">
        <v>6551</v>
      </c>
      <c r="P2592" s="14">
        <v>22.280807812396201</v>
      </c>
      <c r="Q2592" s="12" t="s">
        <v>6551</v>
      </c>
      <c r="R2592" s="14">
        <v>0</v>
      </c>
      <c r="S2592" s="12" t="s">
        <v>6551</v>
      </c>
      <c r="T2592" s="14">
        <v>2.285458048229589</v>
      </c>
      <c r="U2592" s="12" t="s">
        <v>6551</v>
      </c>
      <c r="V2592" s="17">
        <v>0</v>
      </c>
      <c r="W2592" s="12" t="s">
        <v>6551</v>
      </c>
      <c r="X2592" s="17">
        <v>0</v>
      </c>
      <c r="Y2592" s="12" t="s">
        <v>6551</v>
      </c>
      <c r="Z2592" s="17">
        <v>335393</v>
      </c>
      <c r="AA2592" s="12" t="s">
        <v>6551</v>
      </c>
      <c r="AB2592" s="17" t="s">
        <v>6551</v>
      </c>
      <c r="AC2592" s="12" t="s">
        <v>6551</v>
      </c>
      <c r="AD2592" s="17">
        <v>0</v>
      </c>
      <c r="AE2592" s="12" t="s">
        <v>6551</v>
      </c>
      <c r="AF2592" s="17">
        <v>15053</v>
      </c>
      <c r="AG2592" s="12" t="s">
        <v>6551</v>
      </c>
      <c r="AH2592" s="17" t="s">
        <v>6551</v>
      </c>
      <c r="AI2592" s="12" t="s">
        <v>6551</v>
      </c>
      <c r="AJ2592" s="17">
        <v>0</v>
      </c>
      <c r="AK2592" s="12" t="s">
        <v>6551</v>
      </c>
      <c r="AL2592" s="17">
        <v>0</v>
      </c>
      <c r="AM2592" s="12" t="s">
        <v>6551</v>
      </c>
      <c r="AN2592" s="17">
        <v>0</v>
      </c>
      <c r="AO2592" s="12" t="s">
        <v>6551</v>
      </c>
      <c r="AP2592" s="192">
        <v>0</v>
      </c>
      <c r="AQ2592" s="12" t="s">
        <v>6551</v>
      </c>
      <c r="AR2592" s="17">
        <v>34403</v>
      </c>
      <c r="AS2592" s="12" t="s">
        <v>6551</v>
      </c>
      <c r="AT2592" s="17">
        <v>0</v>
      </c>
      <c r="AU2592" s="1" t="s">
        <v>6551</v>
      </c>
      <c r="AV2592" s="1" t="str">
        <f>IF(OR(M2592="Q",O2592="Q",Q2592="Q",S2592="Q",U2592="Q",W2592="Q",Y2592="Q",AA2592="Q",AC2592="Q",AE2592="Q",AG2592="Q",AI2592="Q",AK2592="Q",AM2592="Q",AO2592="Q",AQ2592="Q",AS2592="Q",AU2592="Q"),"Yes","No")</f>
        <v>No</v>
      </c>
    </row>
    <row r="2593" spans="1:48" x14ac:dyDescent="0.2">
      <c r="A2593" s="1" t="s">
        <v>3773</v>
      </c>
      <c r="B2593" s="1" t="s">
        <v>3774</v>
      </c>
      <c r="C2593" s="1" t="s">
        <v>57</v>
      </c>
      <c r="D2593" s="194" t="s">
        <v>3775</v>
      </c>
      <c r="E2593" s="197" t="s">
        <v>3776</v>
      </c>
      <c r="F2593" s="1" t="s">
        <v>239</v>
      </c>
      <c r="G2593" s="1" t="s">
        <v>287</v>
      </c>
      <c r="H2593" s="17">
        <v>0</v>
      </c>
      <c r="I2593" s="12">
        <v>8</v>
      </c>
      <c r="J2593" s="1" t="s">
        <v>11</v>
      </c>
      <c r="K2593" s="1" t="s">
        <v>9</v>
      </c>
      <c r="L2593" s="4">
        <v>8</v>
      </c>
      <c r="M2593" s="1" t="s">
        <v>6551</v>
      </c>
      <c r="N2593" s="12">
        <v>0</v>
      </c>
      <c r="O2593" s="12" t="s">
        <v>6551</v>
      </c>
      <c r="P2593" s="14">
        <v>14.71601105516223</v>
      </c>
      <c r="Q2593" s="12" t="s">
        <v>6551</v>
      </c>
      <c r="R2593" s="14">
        <v>0</v>
      </c>
      <c r="S2593" s="12" t="s">
        <v>6551</v>
      </c>
      <c r="T2593" s="14">
        <v>2.5951614735168289</v>
      </c>
      <c r="U2593" s="12" t="s">
        <v>6551</v>
      </c>
      <c r="V2593" s="17">
        <v>0</v>
      </c>
      <c r="W2593" s="12" t="s">
        <v>6551</v>
      </c>
      <c r="X2593" s="17">
        <v>0</v>
      </c>
      <c r="Y2593" s="12" t="s">
        <v>6551</v>
      </c>
      <c r="Z2593" s="17">
        <v>388694</v>
      </c>
      <c r="AA2593" s="12" t="s">
        <v>6551</v>
      </c>
      <c r="AB2593" s="17" t="s">
        <v>6551</v>
      </c>
      <c r="AC2593" s="12" t="s">
        <v>6551</v>
      </c>
      <c r="AD2593" s="17">
        <v>0</v>
      </c>
      <c r="AE2593" s="12" t="s">
        <v>6551</v>
      </c>
      <c r="AF2593" s="17">
        <v>26413</v>
      </c>
      <c r="AG2593" s="12" t="s">
        <v>6551</v>
      </c>
      <c r="AH2593" s="17" t="s">
        <v>6551</v>
      </c>
      <c r="AI2593" s="12" t="s">
        <v>6551</v>
      </c>
      <c r="AJ2593" s="17">
        <v>0</v>
      </c>
      <c r="AK2593" s="12" t="s">
        <v>6551</v>
      </c>
      <c r="AL2593" s="17">
        <v>0</v>
      </c>
      <c r="AM2593" s="12" t="s">
        <v>6551</v>
      </c>
      <c r="AN2593" s="17">
        <v>0</v>
      </c>
      <c r="AO2593" s="12" t="s">
        <v>6551</v>
      </c>
      <c r="AP2593" s="192">
        <v>0</v>
      </c>
      <c r="AQ2593" s="12" t="s">
        <v>6551</v>
      </c>
      <c r="AR2593" s="17">
        <v>68546</v>
      </c>
      <c r="AS2593" s="12" t="s">
        <v>6551</v>
      </c>
      <c r="AT2593" s="17">
        <v>0</v>
      </c>
      <c r="AU2593" s="1" t="s">
        <v>6551</v>
      </c>
      <c r="AV2593" s="1" t="str">
        <f>IF(OR(M2593="Q",O2593="Q",Q2593="Q",S2593="Q",U2593="Q",W2593="Q",Y2593="Q",AA2593="Q",AC2593="Q",AE2593="Q",AG2593="Q",AI2593="Q",AK2593="Q",AM2593="Q",AO2593="Q",AQ2593="Q",AS2593="Q",AU2593="Q"),"Yes","No")</f>
        <v>No</v>
      </c>
    </row>
    <row r="2594" spans="1:48" x14ac:dyDescent="0.2">
      <c r="A2594" s="1" t="s">
        <v>6391</v>
      </c>
      <c r="B2594" s="1" t="s">
        <v>3902</v>
      </c>
      <c r="C2594" s="1" t="s">
        <v>58</v>
      </c>
      <c r="D2594" s="194" t="s">
        <v>3903</v>
      </c>
      <c r="E2594" s="197" t="s">
        <v>3904</v>
      </c>
      <c r="F2594" s="1" t="s">
        <v>305</v>
      </c>
      <c r="G2594" s="1" t="s">
        <v>287</v>
      </c>
      <c r="H2594" s="17">
        <v>0</v>
      </c>
      <c r="I2594" s="12">
        <v>8</v>
      </c>
      <c r="J2594" s="1" t="s">
        <v>11</v>
      </c>
      <c r="K2594" s="1" t="s">
        <v>9</v>
      </c>
      <c r="L2594" s="4">
        <v>8</v>
      </c>
      <c r="M2594" s="1" t="s">
        <v>6551</v>
      </c>
      <c r="N2594" s="12">
        <v>0</v>
      </c>
      <c r="O2594" s="12" t="s">
        <v>6551</v>
      </c>
      <c r="P2594" s="14">
        <v>13.233196440793977</v>
      </c>
      <c r="Q2594" s="12" t="s">
        <v>6551</v>
      </c>
      <c r="R2594" s="14">
        <v>0</v>
      </c>
      <c r="S2594" s="12" t="s">
        <v>6551</v>
      </c>
      <c r="T2594" s="14">
        <v>2.601574264202601</v>
      </c>
      <c r="U2594" s="12" t="s">
        <v>6551</v>
      </c>
      <c r="V2594" s="17">
        <v>0</v>
      </c>
      <c r="W2594" s="12" t="s">
        <v>6551</v>
      </c>
      <c r="X2594" s="17">
        <v>0</v>
      </c>
      <c r="Y2594" s="12" t="s">
        <v>6551</v>
      </c>
      <c r="Z2594" s="17">
        <v>193337</v>
      </c>
      <c r="AA2594" s="12" t="s">
        <v>6551</v>
      </c>
      <c r="AB2594" s="17" t="s">
        <v>6551</v>
      </c>
      <c r="AC2594" s="12" t="s">
        <v>6551</v>
      </c>
      <c r="AD2594" s="17">
        <v>0</v>
      </c>
      <c r="AE2594" s="12" t="s">
        <v>6551</v>
      </c>
      <c r="AF2594" s="17">
        <v>14610</v>
      </c>
      <c r="AG2594" s="12" t="s">
        <v>6551</v>
      </c>
      <c r="AH2594" s="17" t="s">
        <v>6551</v>
      </c>
      <c r="AI2594" s="12" t="s">
        <v>6551</v>
      </c>
      <c r="AJ2594" s="17">
        <v>0</v>
      </c>
      <c r="AK2594" s="12" t="s">
        <v>6551</v>
      </c>
      <c r="AL2594" s="17">
        <v>0</v>
      </c>
      <c r="AM2594" s="12" t="s">
        <v>6551</v>
      </c>
      <c r="AN2594" s="17">
        <v>0</v>
      </c>
      <c r="AO2594" s="12" t="s">
        <v>6551</v>
      </c>
      <c r="AP2594" s="192">
        <v>0</v>
      </c>
      <c r="AQ2594" s="12" t="s">
        <v>6551</v>
      </c>
      <c r="AR2594" s="17">
        <v>38009</v>
      </c>
      <c r="AS2594" s="12" t="s">
        <v>6551</v>
      </c>
      <c r="AT2594" s="17">
        <v>0</v>
      </c>
      <c r="AU2594" s="1" t="s">
        <v>6551</v>
      </c>
      <c r="AV2594" s="1" t="str">
        <f>IF(OR(M2594="Q",O2594="Q",Q2594="Q",S2594="Q",U2594="Q",W2594="Q",Y2594="Q",AA2594="Q",AC2594="Q",AE2594="Q",AG2594="Q",AI2594="Q",AK2594="Q",AM2594="Q",AO2594="Q",AQ2594="Q",AS2594="Q",AU2594="Q"),"Yes","No")</f>
        <v>No</v>
      </c>
    </row>
    <row r="2595" spans="1:48" x14ac:dyDescent="0.2">
      <c r="A2595" s="1" t="s">
        <v>4017</v>
      </c>
      <c r="B2595" s="1" t="s">
        <v>1076</v>
      </c>
      <c r="C2595" s="1" t="s">
        <v>58</v>
      </c>
      <c r="D2595" s="194" t="s">
        <v>4018</v>
      </c>
      <c r="E2595" s="197" t="s">
        <v>4019</v>
      </c>
      <c r="F2595" s="1" t="s">
        <v>334</v>
      </c>
      <c r="G2595" s="1" t="s">
        <v>287</v>
      </c>
      <c r="H2595" s="17">
        <v>0</v>
      </c>
      <c r="I2595" s="12">
        <v>8</v>
      </c>
      <c r="J2595" s="1" t="s">
        <v>11</v>
      </c>
      <c r="K2595" s="1" t="s">
        <v>9</v>
      </c>
      <c r="L2595" s="4">
        <v>8</v>
      </c>
      <c r="M2595" s="1" t="s">
        <v>6551</v>
      </c>
      <c r="N2595" s="12">
        <v>0</v>
      </c>
      <c r="O2595" s="12" t="s">
        <v>6551</v>
      </c>
      <c r="P2595" s="14">
        <v>13.762534726815716</v>
      </c>
      <c r="Q2595" s="12" t="s">
        <v>6551</v>
      </c>
      <c r="R2595" s="14">
        <v>0</v>
      </c>
      <c r="S2595" s="12" t="s">
        <v>6551</v>
      </c>
      <c r="T2595" s="14">
        <v>1.7354147373991269</v>
      </c>
      <c r="U2595" s="12" t="s">
        <v>6551</v>
      </c>
      <c r="V2595" s="17">
        <v>0</v>
      </c>
      <c r="W2595" s="12" t="s">
        <v>6551</v>
      </c>
      <c r="X2595" s="17">
        <v>0</v>
      </c>
      <c r="Y2595" s="12" t="s">
        <v>6551</v>
      </c>
      <c r="Z2595" s="17">
        <v>104031</v>
      </c>
      <c r="AA2595" s="12" t="s">
        <v>6551</v>
      </c>
      <c r="AB2595" s="17" t="s">
        <v>6551</v>
      </c>
      <c r="AC2595" s="12" t="s">
        <v>6551</v>
      </c>
      <c r="AD2595" s="17">
        <v>0</v>
      </c>
      <c r="AE2595" s="12" t="s">
        <v>6551</v>
      </c>
      <c r="AF2595" s="17">
        <v>7559</v>
      </c>
      <c r="AG2595" s="12" t="s">
        <v>6551</v>
      </c>
      <c r="AH2595" s="17" t="s">
        <v>6551</v>
      </c>
      <c r="AI2595" s="12" t="s">
        <v>6551</v>
      </c>
      <c r="AJ2595" s="17">
        <v>0</v>
      </c>
      <c r="AK2595" s="12" t="s">
        <v>6551</v>
      </c>
      <c r="AL2595" s="17">
        <v>0</v>
      </c>
      <c r="AM2595" s="12" t="s">
        <v>6551</v>
      </c>
      <c r="AN2595" s="17">
        <v>0</v>
      </c>
      <c r="AO2595" s="12" t="s">
        <v>6551</v>
      </c>
      <c r="AP2595" s="192">
        <v>0</v>
      </c>
      <c r="AQ2595" s="12" t="s">
        <v>6551</v>
      </c>
      <c r="AR2595" s="17">
        <v>13118</v>
      </c>
      <c r="AS2595" s="12" t="s">
        <v>6551</v>
      </c>
      <c r="AT2595" s="17">
        <v>0</v>
      </c>
      <c r="AU2595" s="1" t="s">
        <v>6551</v>
      </c>
      <c r="AV2595" s="1" t="str">
        <f>IF(OR(M2595="Q",O2595="Q",Q2595="Q",S2595="Q",U2595="Q",W2595="Q",Y2595="Q",AA2595="Q",AC2595="Q",AE2595="Q",AG2595="Q",AI2595="Q",AK2595="Q",AM2595="Q",AO2595="Q",AQ2595="Q",AS2595="Q",AU2595="Q"),"Yes","No")</f>
        <v>No</v>
      </c>
    </row>
    <row r="2596" spans="1:48" x14ac:dyDescent="0.2">
      <c r="A2596" s="1" t="s">
        <v>3257</v>
      </c>
      <c r="B2596" s="1" t="s">
        <v>3258</v>
      </c>
      <c r="C2596" s="1" t="s">
        <v>71</v>
      </c>
      <c r="D2596" s="194" t="s">
        <v>3259</v>
      </c>
      <c r="E2596" s="197" t="s">
        <v>3260</v>
      </c>
      <c r="F2596" s="1" t="s">
        <v>239</v>
      </c>
      <c r="G2596" s="1" t="s">
        <v>287</v>
      </c>
      <c r="H2596" s="17">
        <v>0</v>
      </c>
      <c r="I2596" s="12">
        <v>8</v>
      </c>
      <c r="J2596" s="1" t="s">
        <v>11</v>
      </c>
      <c r="K2596" s="1" t="s">
        <v>9</v>
      </c>
      <c r="L2596" s="4">
        <v>8</v>
      </c>
      <c r="M2596" s="1" t="s">
        <v>6551</v>
      </c>
      <c r="N2596" s="12">
        <v>0</v>
      </c>
      <c r="O2596" s="12" t="s">
        <v>6551</v>
      </c>
      <c r="P2596" s="14">
        <v>12.424866177363279</v>
      </c>
      <c r="Q2596" s="12" t="s">
        <v>6551</v>
      </c>
      <c r="R2596" s="14">
        <v>0</v>
      </c>
      <c r="S2596" s="12" t="s">
        <v>6551</v>
      </c>
      <c r="T2596" s="14">
        <v>3.0076154737597265</v>
      </c>
      <c r="U2596" s="12" t="s">
        <v>6551</v>
      </c>
      <c r="V2596" s="17">
        <v>0</v>
      </c>
      <c r="W2596" s="12" t="s">
        <v>6551</v>
      </c>
      <c r="X2596" s="17">
        <v>0</v>
      </c>
      <c r="Y2596" s="12" t="s">
        <v>6551</v>
      </c>
      <c r="Z2596" s="17">
        <v>225151</v>
      </c>
      <c r="AA2596" s="12" t="s">
        <v>6551</v>
      </c>
      <c r="AB2596" s="17" t="s">
        <v>6551</v>
      </c>
      <c r="AC2596" s="12" t="s">
        <v>6551</v>
      </c>
      <c r="AD2596" s="17">
        <v>0</v>
      </c>
      <c r="AE2596" s="12" t="s">
        <v>6551</v>
      </c>
      <c r="AF2596" s="17">
        <v>18121</v>
      </c>
      <c r="AG2596" s="12" t="s">
        <v>6551</v>
      </c>
      <c r="AH2596" s="17" t="s">
        <v>6551</v>
      </c>
      <c r="AI2596" s="12" t="s">
        <v>6551</v>
      </c>
      <c r="AJ2596" s="17">
        <v>0</v>
      </c>
      <c r="AK2596" s="12" t="s">
        <v>6551</v>
      </c>
      <c r="AL2596" s="17">
        <v>0</v>
      </c>
      <c r="AM2596" s="12" t="s">
        <v>6551</v>
      </c>
      <c r="AN2596" s="17">
        <v>0</v>
      </c>
      <c r="AO2596" s="12" t="s">
        <v>6551</v>
      </c>
      <c r="AP2596" s="192">
        <v>0</v>
      </c>
      <c r="AQ2596" s="12" t="s">
        <v>6551</v>
      </c>
      <c r="AR2596" s="17">
        <v>54501</v>
      </c>
      <c r="AS2596" s="12" t="s">
        <v>6551</v>
      </c>
      <c r="AT2596" s="17">
        <v>0</v>
      </c>
      <c r="AU2596" s="1" t="s">
        <v>6551</v>
      </c>
      <c r="AV2596" s="1" t="str">
        <f>IF(OR(M2596="Q",O2596="Q",Q2596="Q",S2596="Q",U2596="Q",W2596="Q",Y2596="Q",AA2596="Q",AC2596="Q",AE2596="Q",AG2596="Q",AI2596="Q",AK2596="Q",AM2596="Q",AO2596="Q",AQ2596="Q",AS2596="Q",AU2596="Q"),"Yes","No")</f>
        <v>No</v>
      </c>
    </row>
    <row r="2597" spans="1:48" x14ac:dyDescent="0.2">
      <c r="A2597" s="1" t="s">
        <v>3663</v>
      </c>
      <c r="B2597" s="1" t="s">
        <v>3664</v>
      </c>
      <c r="C2597" s="1" t="s">
        <v>96</v>
      </c>
      <c r="D2597" s="194" t="s">
        <v>3665</v>
      </c>
      <c r="E2597" s="197" t="s">
        <v>3666</v>
      </c>
      <c r="F2597" s="1" t="s">
        <v>239</v>
      </c>
      <c r="G2597" s="1" t="s">
        <v>287</v>
      </c>
      <c r="H2597" s="17">
        <v>0</v>
      </c>
      <c r="I2597" s="12">
        <v>8</v>
      </c>
      <c r="J2597" s="1" t="s">
        <v>11</v>
      </c>
      <c r="K2597" s="1" t="s">
        <v>9</v>
      </c>
      <c r="L2597" s="4">
        <v>8</v>
      </c>
      <c r="M2597" s="1" t="s">
        <v>6551</v>
      </c>
      <c r="N2597" s="12">
        <v>0</v>
      </c>
      <c r="O2597" s="12" t="s">
        <v>6551</v>
      </c>
      <c r="P2597" s="14">
        <v>13.422640608207619</v>
      </c>
      <c r="Q2597" s="12" t="s">
        <v>6551</v>
      </c>
      <c r="R2597" s="14">
        <v>0</v>
      </c>
      <c r="S2597" s="12" t="s">
        <v>6551</v>
      </c>
      <c r="T2597" s="14">
        <v>2.4003900808024521</v>
      </c>
      <c r="U2597" s="12" t="s">
        <v>6551</v>
      </c>
      <c r="V2597" s="17">
        <v>0</v>
      </c>
      <c r="W2597" s="12" t="s">
        <v>6551</v>
      </c>
      <c r="X2597" s="17">
        <v>0</v>
      </c>
      <c r="Y2597" s="12" t="s">
        <v>6551</v>
      </c>
      <c r="Z2597" s="17">
        <v>337217</v>
      </c>
      <c r="AA2597" s="12" t="s">
        <v>6551</v>
      </c>
      <c r="AB2597" s="17" t="s">
        <v>6551</v>
      </c>
      <c r="AC2597" s="12" t="s">
        <v>6551</v>
      </c>
      <c r="AD2597" s="17">
        <v>0</v>
      </c>
      <c r="AE2597" s="12" t="s">
        <v>6551</v>
      </c>
      <c r="AF2597" s="17">
        <v>25123</v>
      </c>
      <c r="AG2597" s="12" t="s">
        <v>6551</v>
      </c>
      <c r="AH2597" s="17" t="s">
        <v>6551</v>
      </c>
      <c r="AI2597" s="12" t="s">
        <v>6551</v>
      </c>
      <c r="AJ2597" s="17">
        <v>0</v>
      </c>
      <c r="AK2597" s="12" t="s">
        <v>6551</v>
      </c>
      <c r="AL2597" s="17">
        <v>0</v>
      </c>
      <c r="AM2597" s="12" t="s">
        <v>6551</v>
      </c>
      <c r="AN2597" s="17">
        <v>0</v>
      </c>
      <c r="AO2597" s="12" t="s">
        <v>6551</v>
      </c>
      <c r="AP2597" s="192">
        <v>0</v>
      </c>
      <c r="AQ2597" s="12" t="s">
        <v>6551</v>
      </c>
      <c r="AR2597" s="17">
        <v>60305</v>
      </c>
      <c r="AS2597" s="12" t="s">
        <v>6551</v>
      </c>
      <c r="AT2597" s="17">
        <v>0</v>
      </c>
      <c r="AU2597" s="1" t="s">
        <v>6551</v>
      </c>
      <c r="AV2597" s="1" t="str">
        <f>IF(OR(M2597="Q",O2597="Q",Q2597="Q",S2597="Q",U2597="Q",W2597="Q",Y2597="Q",AA2597="Q",AC2597="Q",AE2597="Q",AG2597="Q",AI2597="Q",AK2597="Q",AM2597="Q",AO2597="Q",AQ2597="Q",AS2597="Q",AU2597="Q"),"Yes","No")</f>
        <v>No</v>
      </c>
    </row>
    <row r="2598" spans="1:48" x14ac:dyDescent="0.2">
      <c r="A2598" s="1" t="s">
        <v>3784</v>
      </c>
      <c r="B2598" s="1" t="s">
        <v>719</v>
      </c>
      <c r="C2598" s="1" t="s">
        <v>96</v>
      </c>
      <c r="D2598" s="194" t="s">
        <v>3785</v>
      </c>
      <c r="E2598" s="197" t="s">
        <v>3786</v>
      </c>
      <c r="F2598" s="1" t="s">
        <v>239</v>
      </c>
      <c r="G2598" s="1" t="s">
        <v>287</v>
      </c>
      <c r="H2598" s="17">
        <v>0</v>
      </c>
      <c r="I2598" s="12">
        <v>8</v>
      </c>
      <c r="J2598" s="1" t="s">
        <v>11</v>
      </c>
      <c r="K2598" s="1" t="s">
        <v>9</v>
      </c>
      <c r="L2598" s="4">
        <v>8</v>
      </c>
      <c r="M2598" s="1" t="s">
        <v>6551</v>
      </c>
      <c r="N2598" s="12">
        <v>0</v>
      </c>
      <c r="O2598" s="12" t="s">
        <v>6551</v>
      </c>
      <c r="P2598" s="14">
        <v>10.053579821400595</v>
      </c>
      <c r="Q2598" s="12" t="s">
        <v>6551</v>
      </c>
      <c r="R2598" s="14">
        <v>0</v>
      </c>
      <c r="S2598" s="12" t="s">
        <v>6551</v>
      </c>
      <c r="T2598" s="14">
        <v>6.5168416105279645</v>
      </c>
      <c r="U2598" s="12" t="s">
        <v>6551</v>
      </c>
      <c r="V2598" s="17">
        <v>0</v>
      </c>
      <c r="W2598" s="12" t="s">
        <v>6551</v>
      </c>
      <c r="X2598" s="17">
        <v>0</v>
      </c>
      <c r="Y2598" s="12" t="s">
        <v>6551</v>
      </c>
      <c r="Z2598" s="17">
        <v>128344</v>
      </c>
      <c r="AA2598" s="12" t="s">
        <v>6551</v>
      </c>
      <c r="AB2598" s="17" t="s">
        <v>6551</v>
      </c>
      <c r="AC2598" s="12" t="s">
        <v>6551</v>
      </c>
      <c r="AD2598" s="17">
        <v>0</v>
      </c>
      <c r="AE2598" s="12" t="s">
        <v>6551</v>
      </c>
      <c r="AF2598" s="17">
        <v>12766</v>
      </c>
      <c r="AG2598" s="12" t="s">
        <v>6551</v>
      </c>
      <c r="AH2598" s="17" t="s">
        <v>6551</v>
      </c>
      <c r="AI2598" s="12" t="s">
        <v>6551</v>
      </c>
      <c r="AJ2598" s="17">
        <v>0</v>
      </c>
      <c r="AK2598" s="12" t="s">
        <v>6551</v>
      </c>
      <c r="AL2598" s="17">
        <v>0</v>
      </c>
      <c r="AM2598" s="12" t="s">
        <v>6551</v>
      </c>
      <c r="AN2598" s="17">
        <v>0</v>
      </c>
      <c r="AO2598" s="12" t="s">
        <v>6551</v>
      </c>
      <c r="AP2598" s="192">
        <v>0</v>
      </c>
      <c r="AQ2598" s="12" t="s">
        <v>6551</v>
      </c>
      <c r="AR2598" s="17">
        <v>83194</v>
      </c>
      <c r="AS2598" s="12" t="s">
        <v>6551</v>
      </c>
      <c r="AT2598" s="17">
        <v>0</v>
      </c>
      <c r="AU2598" s="1" t="s">
        <v>6551</v>
      </c>
      <c r="AV2598" s="1" t="str">
        <f>IF(OR(M2598="Q",O2598="Q",Q2598="Q",S2598="Q",U2598="Q",W2598="Q",Y2598="Q",AA2598="Q",AC2598="Q",AE2598="Q",AG2598="Q",AI2598="Q",AK2598="Q",AM2598="Q",AO2598="Q",AQ2598="Q",AS2598="Q",AU2598="Q"),"Yes","No")</f>
        <v>No</v>
      </c>
    </row>
    <row r="2599" spans="1:48" x14ac:dyDescent="0.2">
      <c r="A2599" s="1" t="s">
        <v>3738</v>
      </c>
      <c r="B2599" s="1" t="s">
        <v>373</v>
      </c>
      <c r="C2599" s="1" t="s">
        <v>117</v>
      </c>
      <c r="D2599" s="194" t="s">
        <v>3739</v>
      </c>
      <c r="E2599" s="197" t="s">
        <v>3740</v>
      </c>
      <c r="F2599" s="1" t="s">
        <v>242</v>
      </c>
      <c r="G2599" s="1" t="s">
        <v>287</v>
      </c>
      <c r="H2599" s="17">
        <v>0</v>
      </c>
      <c r="I2599" s="12">
        <v>8</v>
      </c>
      <c r="J2599" s="1" t="s">
        <v>12</v>
      </c>
      <c r="K2599" s="1" t="s">
        <v>9</v>
      </c>
      <c r="L2599" s="4">
        <v>8</v>
      </c>
      <c r="M2599" s="1" t="s">
        <v>6551</v>
      </c>
      <c r="N2599" s="12">
        <v>0</v>
      </c>
      <c r="O2599" s="12" t="s">
        <v>6551</v>
      </c>
      <c r="P2599" s="14">
        <v>19.915084186773129</v>
      </c>
      <c r="Q2599" s="12" t="s">
        <v>6551</v>
      </c>
      <c r="R2599" s="14">
        <v>0</v>
      </c>
      <c r="S2599" s="12" t="s">
        <v>6551</v>
      </c>
      <c r="T2599" s="14">
        <v>4.8464155528554071</v>
      </c>
      <c r="U2599" s="12" t="s">
        <v>6551</v>
      </c>
      <c r="V2599" s="17">
        <v>0</v>
      </c>
      <c r="W2599" s="12" t="s">
        <v>6551</v>
      </c>
      <c r="X2599" s="17">
        <v>0</v>
      </c>
      <c r="Y2599" s="12" t="s">
        <v>6551</v>
      </c>
      <c r="Z2599" s="17">
        <v>573654</v>
      </c>
      <c r="AA2599" s="12" t="s">
        <v>6551</v>
      </c>
      <c r="AB2599" s="17" t="s">
        <v>6551</v>
      </c>
      <c r="AC2599" s="12" t="s">
        <v>6551</v>
      </c>
      <c r="AD2599" s="17">
        <v>0</v>
      </c>
      <c r="AE2599" s="12" t="s">
        <v>6551</v>
      </c>
      <c r="AF2599" s="17">
        <v>28805</v>
      </c>
      <c r="AG2599" s="12" t="s">
        <v>6551</v>
      </c>
      <c r="AH2599" s="17" t="s">
        <v>6551</v>
      </c>
      <c r="AI2599" s="12" t="s">
        <v>6551</v>
      </c>
      <c r="AJ2599" s="17">
        <v>0</v>
      </c>
      <c r="AK2599" s="12" t="s">
        <v>6551</v>
      </c>
      <c r="AL2599" s="17">
        <v>0</v>
      </c>
      <c r="AM2599" s="12" t="s">
        <v>6551</v>
      </c>
      <c r="AN2599" s="17">
        <v>0</v>
      </c>
      <c r="AO2599" s="12" t="s">
        <v>6551</v>
      </c>
      <c r="AP2599" s="192">
        <v>0</v>
      </c>
      <c r="AQ2599" s="12" t="s">
        <v>6551</v>
      </c>
      <c r="AR2599" s="17">
        <v>139601</v>
      </c>
      <c r="AS2599" s="12" t="s">
        <v>6551</v>
      </c>
      <c r="AT2599" s="17">
        <v>0</v>
      </c>
      <c r="AU2599" s="1" t="s">
        <v>6551</v>
      </c>
      <c r="AV2599" s="1" t="str">
        <f>IF(OR(M2599="Q",O2599="Q",Q2599="Q",S2599="Q",U2599="Q",W2599="Q",Y2599="Q",AA2599="Q",AC2599="Q",AE2599="Q",AG2599="Q",AI2599="Q",AK2599="Q",AM2599="Q",AO2599="Q",AQ2599="Q",AS2599="Q",AU2599="Q"),"Yes","No")</f>
        <v>No</v>
      </c>
    </row>
    <row r="2600" spans="1:48" x14ac:dyDescent="0.2">
      <c r="A2600" s="1" t="s">
        <v>4171</v>
      </c>
      <c r="B2600" s="1" t="s">
        <v>4172</v>
      </c>
      <c r="C2600" s="1" t="s">
        <v>64</v>
      </c>
      <c r="D2600" s="194" t="s">
        <v>4173</v>
      </c>
      <c r="E2600" s="197" t="s">
        <v>4174</v>
      </c>
      <c r="F2600" s="1" t="s">
        <v>239</v>
      </c>
      <c r="G2600" s="1" t="s">
        <v>287</v>
      </c>
      <c r="H2600" s="17">
        <v>0</v>
      </c>
      <c r="I2600" s="12">
        <v>8</v>
      </c>
      <c r="J2600" s="1" t="s">
        <v>11</v>
      </c>
      <c r="K2600" s="1" t="s">
        <v>9</v>
      </c>
      <c r="L2600" s="4">
        <v>8</v>
      </c>
      <c r="M2600" s="1" t="s">
        <v>6551</v>
      </c>
      <c r="N2600" s="12">
        <v>0</v>
      </c>
      <c r="O2600" s="12" t="s">
        <v>6551</v>
      </c>
      <c r="P2600" s="14">
        <v>23.370145829919711</v>
      </c>
      <c r="Q2600" s="12" t="s">
        <v>6551</v>
      </c>
      <c r="R2600" s="14">
        <v>0</v>
      </c>
      <c r="S2600" s="12" t="s">
        <v>6551</v>
      </c>
      <c r="T2600" s="14">
        <v>1.6747501228903818</v>
      </c>
      <c r="U2600" s="12" t="s">
        <v>6551</v>
      </c>
      <c r="V2600" s="17">
        <v>0</v>
      </c>
      <c r="W2600" s="12" t="s">
        <v>6551</v>
      </c>
      <c r="X2600" s="17">
        <v>0</v>
      </c>
      <c r="Y2600" s="12" t="s">
        <v>6551</v>
      </c>
      <c r="Z2600" s="17">
        <v>142628</v>
      </c>
      <c r="AA2600" s="12" t="s">
        <v>6551</v>
      </c>
      <c r="AB2600" s="17" t="s">
        <v>6551</v>
      </c>
      <c r="AC2600" s="12" t="s">
        <v>6551</v>
      </c>
      <c r="AD2600" s="17">
        <v>0</v>
      </c>
      <c r="AE2600" s="12" t="s">
        <v>6551</v>
      </c>
      <c r="AF2600" s="17">
        <v>6103</v>
      </c>
      <c r="AG2600" s="12" t="s">
        <v>6551</v>
      </c>
      <c r="AH2600" s="17" t="s">
        <v>6551</v>
      </c>
      <c r="AI2600" s="12" t="s">
        <v>6551</v>
      </c>
      <c r="AJ2600" s="17">
        <v>0</v>
      </c>
      <c r="AK2600" s="12" t="s">
        <v>6551</v>
      </c>
      <c r="AL2600" s="17">
        <v>0</v>
      </c>
      <c r="AM2600" s="12" t="s">
        <v>6551</v>
      </c>
      <c r="AN2600" s="17">
        <v>0</v>
      </c>
      <c r="AO2600" s="12" t="s">
        <v>6551</v>
      </c>
      <c r="AP2600" s="192">
        <v>0</v>
      </c>
      <c r="AQ2600" s="12" t="s">
        <v>6551</v>
      </c>
      <c r="AR2600" s="17">
        <v>10221</v>
      </c>
      <c r="AS2600" s="12" t="s">
        <v>6551</v>
      </c>
      <c r="AT2600" s="17">
        <v>0</v>
      </c>
      <c r="AU2600" s="1" t="s">
        <v>6551</v>
      </c>
      <c r="AV2600" s="1" t="str">
        <f>IF(OR(M2600="Q",O2600="Q",Q2600="Q",S2600="Q",U2600="Q",W2600="Q",Y2600="Q",AA2600="Q",AC2600="Q",AE2600="Q",AG2600="Q",AI2600="Q",AK2600="Q",AM2600="Q",AO2600="Q",AQ2600="Q",AS2600="Q",AU2600="Q"),"Yes","No")</f>
        <v>No</v>
      </c>
    </row>
    <row r="2601" spans="1:48" x14ac:dyDescent="0.2">
      <c r="A2601" s="1" t="s">
        <v>4186</v>
      </c>
      <c r="B2601" s="1" t="s">
        <v>4187</v>
      </c>
      <c r="C2601" s="1" t="s">
        <v>64</v>
      </c>
      <c r="D2601" s="194" t="s">
        <v>4188</v>
      </c>
      <c r="E2601" s="197" t="s">
        <v>4189</v>
      </c>
      <c r="F2601" s="1" t="s">
        <v>1645</v>
      </c>
      <c r="G2601" s="1" t="s">
        <v>287</v>
      </c>
      <c r="H2601" s="17">
        <v>0</v>
      </c>
      <c r="I2601" s="12">
        <v>8</v>
      </c>
      <c r="J2601" s="1" t="s">
        <v>11</v>
      </c>
      <c r="K2601" s="1" t="s">
        <v>9</v>
      </c>
      <c r="L2601" s="4">
        <v>8</v>
      </c>
      <c r="M2601" s="1" t="s">
        <v>6551</v>
      </c>
      <c r="N2601" s="12">
        <v>0</v>
      </c>
      <c r="O2601" s="12" t="s">
        <v>6551</v>
      </c>
      <c r="P2601" s="14">
        <v>13.701658664338717</v>
      </c>
      <c r="Q2601" s="12" t="s">
        <v>6551</v>
      </c>
      <c r="R2601" s="14">
        <v>0</v>
      </c>
      <c r="S2601" s="12" t="s">
        <v>6551</v>
      </c>
      <c r="T2601" s="14">
        <v>1.90800960279354</v>
      </c>
      <c r="U2601" s="12" t="s">
        <v>6551</v>
      </c>
      <c r="V2601" s="17">
        <v>0</v>
      </c>
      <c r="W2601" s="12" t="s">
        <v>6551</v>
      </c>
      <c r="X2601" s="17">
        <v>0</v>
      </c>
      <c r="Y2601" s="12" t="s">
        <v>6551</v>
      </c>
      <c r="Z2601" s="17">
        <v>125562</v>
      </c>
      <c r="AA2601" s="12" t="s">
        <v>6551</v>
      </c>
      <c r="AB2601" s="17" t="s">
        <v>6551</v>
      </c>
      <c r="AC2601" s="12" t="s">
        <v>6551</v>
      </c>
      <c r="AD2601" s="17">
        <v>0</v>
      </c>
      <c r="AE2601" s="12" t="s">
        <v>6551</v>
      </c>
      <c r="AF2601" s="17">
        <v>9164</v>
      </c>
      <c r="AG2601" s="12" t="s">
        <v>6551</v>
      </c>
      <c r="AH2601" s="17" t="s">
        <v>6551</v>
      </c>
      <c r="AI2601" s="12" t="s">
        <v>6551</v>
      </c>
      <c r="AJ2601" s="17">
        <v>0</v>
      </c>
      <c r="AK2601" s="12" t="s">
        <v>6551</v>
      </c>
      <c r="AL2601" s="17">
        <v>0</v>
      </c>
      <c r="AM2601" s="12" t="s">
        <v>6551</v>
      </c>
      <c r="AN2601" s="17">
        <v>0</v>
      </c>
      <c r="AO2601" s="12" t="s">
        <v>6551</v>
      </c>
      <c r="AP2601" s="192">
        <v>0</v>
      </c>
      <c r="AQ2601" s="12" t="s">
        <v>6551</v>
      </c>
      <c r="AR2601" s="17">
        <v>17485</v>
      </c>
      <c r="AS2601" s="12" t="s">
        <v>6551</v>
      </c>
      <c r="AT2601" s="17">
        <v>0</v>
      </c>
      <c r="AU2601" s="1" t="s">
        <v>6551</v>
      </c>
      <c r="AV2601" s="1" t="str">
        <f>IF(OR(M2601="Q",O2601="Q",Q2601="Q",S2601="Q",U2601="Q",W2601="Q",Y2601="Q",AA2601="Q",AC2601="Q",AE2601="Q",AG2601="Q",AI2601="Q",AK2601="Q",AM2601="Q",AO2601="Q",AQ2601="Q",AS2601="Q",AU2601="Q"),"Yes","No")</f>
        <v>No</v>
      </c>
    </row>
    <row r="2602" spans="1:48" x14ac:dyDescent="0.2">
      <c r="A2602" s="1" t="s">
        <v>4360</v>
      </c>
      <c r="B2602" s="1" t="s">
        <v>2561</v>
      </c>
      <c r="C2602" s="1" t="s">
        <v>64</v>
      </c>
      <c r="D2602" s="194" t="s">
        <v>4361</v>
      </c>
      <c r="E2602" s="197" t="s">
        <v>4362</v>
      </c>
      <c r="F2602" s="1" t="s">
        <v>239</v>
      </c>
      <c r="G2602" s="1" t="s">
        <v>287</v>
      </c>
      <c r="H2602" s="17">
        <v>0</v>
      </c>
      <c r="I2602" s="12">
        <v>8</v>
      </c>
      <c r="J2602" s="1" t="s">
        <v>11</v>
      </c>
      <c r="K2602" s="1" t="s">
        <v>9</v>
      </c>
      <c r="L2602" s="4">
        <v>8</v>
      </c>
      <c r="M2602" s="1" t="s">
        <v>6551</v>
      </c>
      <c r="N2602" s="12">
        <v>0</v>
      </c>
      <c r="O2602" s="12" t="s">
        <v>6551</v>
      </c>
      <c r="P2602" s="14">
        <v>18.787027833001989</v>
      </c>
      <c r="Q2602" s="12" t="s">
        <v>6551</v>
      </c>
      <c r="R2602" s="14">
        <v>0</v>
      </c>
      <c r="S2602" s="12" t="s">
        <v>6551</v>
      </c>
      <c r="T2602" s="14">
        <v>1.070079522862823</v>
      </c>
      <c r="U2602" s="12" t="s">
        <v>6551</v>
      </c>
      <c r="V2602" s="17">
        <v>0</v>
      </c>
      <c r="W2602" s="12" t="s">
        <v>6551</v>
      </c>
      <c r="X2602" s="17">
        <v>0</v>
      </c>
      <c r="Y2602" s="12" t="s">
        <v>6551</v>
      </c>
      <c r="Z2602" s="17">
        <v>75599</v>
      </c>
      <c r="AA2602" s="12" t="s">
        <v>6551</v>
      </c>
      <c r="AB2602" s="17" t="s">
        <v>6551</v>
      </c>
      <c r="AC2602" s="12" t="s">
        <v>6551</v>
      </c>
      <c r="AD2602" s="17">
        <v>0</v>
      </c>
      <c r="AE2602" s="12" t="s">
        <v>6551</v>
      </c>
      <c r="AF2602" s="17">
        <v>4024</v>
      </c>
      <c r="AG2602" s="12" t="s">
        <v>6551</v>
      </c>
      <c r="AH2602" s="17" t="s">
        <v>6551</v>
      </c>
      <c r="AI2602" s="12" t="s">
        <v>6551</v>
      </c>
      <c r="AJ2602" s="17">
        <v>0</v>
      </c>
      <c r="AK2602" s="12" t="s">
        <v>6551</v>
      </c>
      <c r="AL2602" s="17">
        <v>0</v>
      </c>
      <c r="AM2602" s="12" t="s">
        <v>6551</v>
      </c>
      <c r="AN2602" s="17">
        <v>0</v>
      </c>
      <c r="AO2602" s="12" t="s">
        <v>6551</v>
      </c>
      <c r="AP2602" s="192">
        <v>0</v>
      </c>
      <c r="AQ2602" s="12" t="s">
        <v>6551</v>
      </c>
      <c r="AR2602" s="17">
        <v>4306</v>
      </c>
      <c r="AS2602" s="12" t="s">
        <v>6551</v>
      </c>
      <c r="AT2602" s="17">
        <v>0</v>
      </c>
      <c r="AU2602" s="1" t="s">
        <v>6551</v>
      </c>
      <c r="AV2602" s="1" t="str">
        <f>IF(OR(M2602="Q",O2602="Q",Q2602="Q",S2602="Q",U2602="Q",W2602="Q",Y2602="Q",AA2602="Q",AC2602="Q",AE2602="Q",AG2602="Q",AI2602="Q",AK2602="Q",AM2602="Q",AO2602="Q",AQ2602="Q",AS2602="Q",AU2602="Q"),"Yes","No")</f>
        <v>No</v>
      </c>
    </row>
    <row r="2603" spans="1:48" x14ac:dyDescent="0.2">
      <c r="A2603" s="1" t="s">
        <v>4405</v>
      </c>
      <c r="B2603" s="1" t="s">
        <v>369</v>
      </c>
      <c r="C2603" s="1" t="s">
        <v>64</v>
      </c>
      <c r="D2603" s="194" t="s">
        <v>4406</v>
      </c>
      <c r="E2603" s="197" t="s">
        <v>4407</v>
      </c>
      <c r="F2603" s="1" t="s">
        <v>1645</v>
      </c>
      <c r="G2603" s="1" t="s">
        <v>287</v>
      </c>
      <c r="H2603" s="17">
        <v>0</v>
      </c>
      <c r="I2603" s="12">
        <v>8</v>
      </c>
      <c r="J2603" s="1" t="s">
        <v>11</v>
      </c>
      <c r="K2603" s="1" t="s">
        <v>9</v>
      </c>
      <c r="L2603" s="4">
        <v>8</v>
      </c>
      <c r="M2603" s="1" t="s">
        <v>6551</v>
      </c>
      <c r="N2603" s="12">
        <v>0</v>
      </c>
      <c r="O2603" s="12" t="s">
        <v>6551</v>
      </c>
      <c r="P2603" s="14">
        <v>16.789725209080046</v>
      </c>
      <c r="Q2603" s="12" t="s">
        <v>6551</v>
      </c>
      <c r="R2603" s="14">
        <v>0</v>
      </c>
      <c r="S2603" s="12" t="s">
        <v>6551</v>
      </c>
      <c r="T2603" s="14">
        <v>0.80085518455637306</v>
      </c>
      <c r="U2603" s="12" t="s">
        <v>6551</v>
      </c>
      <c r="V2603" s="17">
        <v>0</v>
      </c>
      <c r="W2603" s="12" t="s">
        <v>6551</v>
      </c>
      <c r="X2603" s="17">
        <v>0</v>
      </c>
      <c r="Y2603" s="12" t="s">
        <v>6551</v>
      </c>
      <c r="Z2603" s="17">
        <v>267007</v>
      </c>
      <c r="AA2603" s="12" t="s">
        <v>6551</v>
      </c>
      <c r="AB2603" s="17" t="s">
        <v>6551</v>
      </c>
      <c r="AC2603" s="12" t="s">
        <v>6551</v>
      </c>
      <c r="AD2603" s="17">
        <v>0</v>
      </c>
      <c r="AE2603" s="12" t="s">
        <v>6551</v>
      </c>
      <c r="AF2603" s="17">
        <v>15903</v>
      </c>
      <c r="AG2603" s="12" t="s">
        <v>6551</v>
      </c>
      <c r="AH2603" s="17" t="s">
        <v>6551</v>
      </c>
      <c r="AI2603" s="12" t="s">
        <v>6551</v>
      </c>
      <c r="AJ2603" s="17">
        <v>0</v>
      </c>
      <c r="AK2603" s="12" t="s">
        <v>6551</v>
      </c>
      <c r="AL2603" s="17">
        <v>0</v>
      </c>
      <c r="AM2603" s="12" t="s">
        <v>6551</v>
      </c>
      <c r="AN2603" s="17">
        <v>0</v>
      </c>
      <c r="AO2603" s="12" t="s">
        <v>6551</v>
      </c>
      <c r="AP2603" s="192">
        <v>0</v>
      </c>
      <c r="AQ2603" s="12" t="s">
        <v>6551</v>
      </c>
      <c r="AR2603" s="17">
        <v>12736</v>
      </c>
      <c r="AS2603" s="12" t="s">
        <v>6551</v>
      </c>
      <c r="AT2603" s="17">
        <v>0</v>
      </c>
      <c r="AU2603" s="1" t="s">
        <v>6551</v>
      </c>
      <c r="AV2603" s="1" t="str">
        <f>IF(OR(M2603="Q",O2603="Q",Q2603="Q",S2603="Q",U2603="Q",W2603="Q",Y2603="Q",AA2603="Q",AC2603="Q",AE2603="Q",AG2603="Q",AI2603="Q",AK2603="Q",AM2603="Q",AO2603="Q",AQ2603="Q",AS2603="Q",AU2603="Q"),"Yes","No")</f>
        <v>No</v>
      </c>
    </row>
    <row r="2604" spans="1:48" x14ac:dyDescent="0.2">
      <c r="A2604" s="1" t="s">
        <v>5059</v>
      </c>
      <c r="B2604" s="1" t="s">
        <v>4823</v>
      </c>
      <c r="C2604" s="1" t="s">
        <v>54</v>
      </c>
      <c r="D2604" s="194" t="s">
        <v>5060</v>
      </c>
      <c r="E2604" s="197" t="s">
        <v>5061</v>
      </c>
      <c r="F2604" s="1" t="s">
        <v>239</v>
      </c>
      <c r="G2604" s="1" t="s">
        <v>287</v>
      </c>
      <c r="H2604" s="17">
        <v>0</v>
      </c>
      <c r="I2604" s="12">
        <v>8</v>
      </c>
      <c r="J2604" s="1" t="s">
        <v>12</v>
      </c>
      <c r="K2604" s="1" t="s">
        <v>9</v>
      </c>
      <c r="L2604" s="4">
        <v>8</v>
      </c>
      <c r="M2604" s="1" t="s">
        <v>6551</v>
      </c>
      <c r="N2604" s="12">
        <v>0</v>
      </c>
      <c r="O2604" s="12" t="s">
        <v>6551</v>
      </c>
      <c r="P2604" s="14">
        <v>11.50418186507498</v>
      </c>
      <c r="Q2604" s="12" t="s">
        <v>6551</v>
      </c>
      <c r="R2604" s="14">
        <v>0</v>
      </c>
      <c r="S2604" s="12" t="s">
        <v>6551</v>
      </c>
      <c r="T2604" s="14">
        <v>7.5056556501234297</v>
      </c>
      <c r="U2604" s="12" t="s">
        <v>6551</v>
      </c>
      <c r="V2604" s="17">
        <v>0</v>
      </c>
      <c r="W2604" s="12" t="s">
        <v>6551</v>
      </c>
      <c r="X2604" s="17">
        <v>0</v>
      </c>
      <c r="Y2604" s="12" t="s">
        <v>6551</v>
      </c>
      <c r="Z2604" s="17">
        <v>312235</v>
      </c>
      <c r="AA2604" s="12" t="s">
        <v>6551</v>
      </c>
      <c r="AB2604" s="17" t="s">
        <v>6551</v>
      </c>
      <c r="AC2604" s="12" t="s">
        <v>6551</v>
      </c>
      <c r="AD2604" s="17">
        <v>0</v>
      </c>
      <c r="AE2604" s="12" t="s">
        <v>6551</v>
      </c>
      <c r="AF2604" s="17">
        <v>27141</v>
      </c>
      <c r="AG2604" s="12" t="s">
        <v>6551</v>
      </c>
      <c r="AH2604" s="17" t="s">
        <v>6551</v>
      </c>
      <c r="AI2604" s="12" t="s">
        <v>6551</v>
      </c>
      <c r="AJ2604" s="17">
        <v>0</v>
      </c>
      <c r="AK2604" s="12" t="s">
        <v>6551</v>
      </c>
      <c r="AL2604" s="17">
        <v>0</v>
      </c>
      <c r="AM2604" s="12" t="s">
        <v>6551</v>
      </c>
      <c r="AN2604" s="17">
        <v>0</v>
      </c>
      <c r="AO2604" s="12" t="s">
        <v>6551</v>
      </c>
      <c r="AP2604" s="192">
        <v>0</v>
      </c>
      <c r="AQ2604" s="12" t="s">
        <v>6551</v>
      </c>
      <c r="AR2604" s="17">
        <v>203711</v>
      </c>
      <c r="AS2604" s="12" t="s">
        <v>6551</v>
      </c>
      <c r="AT2604" s="17">
        <v>0</v>
      </c>
      <c r="AU2604" s="1" t="s">
        <v>6551</v>
      </c>
      <c r="AV2604" s="1" t="str">
        <f>IF(OR(M2604="Q",O2604="Q",Q2604="Q",S2604="Q",U2604="Q",W2604="Q",Y2604="Q",AA2604="Q",AC2604="Q",AE2604="Q",AG2604="Q",AI2604="Q",AK2604="Q",AM2604="Q",AO2604="Q",AQ2604="Q",AS2604="Q",AU2604="Q"),"Yes","No")</f>
        <v>No</v>
      </c>
    </row>
    <row r="2605" spans="1:48" x14ac:dyDescent="0.2">
      <c r="A2605" s="1" t="s">
        <v>4575</v>
      </c>
      <c r="B2605" s="1" t="s">
        <v>4576</v>
      </c>
      <c r="C2605" s="1" t="s">
        <v>61</v>
      </c>
      <c r="D2605" s="194" t="s">
        <v>4577</v>
      </c>
      <c r="E2605" s="197" t="s">
        <v>4578</v>
      </c>
      <c r="F2605" s="1" t="s">
        <v>305</v>
      </c>
      <c r="G2605" s="1" t="s">
        <v>287</v>
      </c>
      <c r="H2605" s="17">
        <v>0</v>
      </c>
      <c r="I2605" s="12">
        <v>8</v>
      </c>
      <c r="J2605" s="1" t="s">
        <v>11</v>
      </c>
      <c r="K2605" s="1" t="s">
        <v>9</v>
      </c>
      <c r="L2605" s="4">
        <v>8</v>
      </c>
      <c r="M2605" s="1" t="s">
        <v>6551</v>
      </c>
      <c r="N2605" s="12">
        <v>0</v>
      </c>
      <c r="O2605" s="12" t="s">
        <v>6551</v>
      </c>
      <c r="P2605" s="14">
        <v>47.191790516631279</v>
      </c>
      <c r="Q2605" s="12" t="s">
        <v>6551</v>
      </c>
      <c r="R2605" s="14">
        <v>0</v>
      </c>
      <c r="S2605" s="12" t="s">
        <v>6551</v>
      </c>
      <c r="T2605" s="14">
        <v>2.121019108280255</v>
      </c>
      <c r="U2605" s="12" t="s">
        <v>6551</v>
      </c>
      <c r="V2605" s="17">
        <v>0</v>
      </c>
      <c r="W2605" s="12" t="s">
        <v>6551</v>
      </c>
      <c r="X2605" s="17">
        <v>0</v>
      </c>
      <c r="Y2605" s="12" t="s">
        <v>6551</v>
      </c>
      <c r="Z2605" s="17">
        <v>133364</v>
      </c>
      <c r="AA2605" s="12" t="s">
        <v>6551</v>
      </c>
      <c r="AB2605" s="17" t="s">
        <v>6551</v>
      </c>
      <c r="AC2605" s="12" t="s">
        <v>6551</v>
      </c>
      <c r="AD2605" s="17">
        <v>0</v>
      </c>
      <c r="AE2605" s="12" t="s">
        <v>6551</v>
      </c>
      <c r="AF2605" s="17">
        <v>2826</v>
      </c>
      <c r="AG2605" s="12" t="s">
        <v>6551</v>
      </c>
      <c r="AH2605" s="17" t="s">
        <v>6551</v>
      </c>
      <c r="AI2605" s="12" t="s">
        <v>6551</v>
      </c>
      <c r="AJ2605" s="17">
        <v>0</v>
      </c>
      <c r="AK2605" s="12" t="s">
        <v>6551</v>
      </c>
      <c r="AL2605" s="17">
        <v>0</v>
      </c>
      <c r="AM2605" s="12" t="s">
        <v>6551</v>
      </c>
      <c r="AN2605" s="17">
        <v>0</v>
      </c>
      <c r="AO2605" s="12" t="s">
        <v>6551</v>
      </c>
      <c r="AP2605" s="192">
        <v>0</v>
      </c>
      <c r="AQ2605" s="12" t="s">
        <v>6551</v>
      </c>
      <c r="AR2605" s="17">
        <v>5994</v>
      </c>
      <c r="AS2605" s="12" t="s">
        <v>6551</v>
      </c>
      <c r="AT2605" s="17">
        <v>0</v>
      </c>
      <c r="AU2605" s="1" t="s">
        <v>6551</v>
      </c>
      <c r="AV2605" s="1" t="str">
        <f>IF(OR(M2605="Q",O2605="Q",Q2605="Q",S2605="Q",U2605="Q",W2605="Q",Y2605="Q",AA2605="Q",AC2605="Q",AE2605="Q",AG2605="Q",AI2605="Q",AK2605="Q",AM2605="Q",AO2605="Q",AQ2605="Q",AS2605="Q",AU2605="Q"),"Yes","No")</f>
        <v>No</v>
      </c>
    </row>
    <row r="2606" spans="1:48" x14ac:dyDescent="0.2">
      <c r="A2606" s="1" t="s">
        <v>4690</v>
      </c>
      <c r="B2606" s="1" t="s">
        <v>4643</v>
      </c>
      <c r="C2606" s="1" t="s">
        <v>61</v>
      </c>
      <c r="D2606" s="194" t="s">
        <v>4691</v>
      </c>
      <c r="E2606" s="197" t="s">
        <v>4692</v>
      </c>
      <c r="F2606" s="1" t="s">
        <v>305</v>
      </c>
      <c r="G2606" s="1" t="s">
        <v>287</v>
      </c>
      <c r="H2606" s="17">
        <v>0</v>
      </c>
      <c r="I2606" s="12">
        <v>8</v>
      </c>
      <c r="J2606" s="1" t="s">
        <v>11</v>
      </c>
      <c r="K2606" s="1" t="s">
        <v>9</v>
      </c>
      <c r="L2606" s="4">
        <v>8</v>
      </c>
      <c r="M2606" s="1" t="s">
        <v>6551</v>
      </c>
      <c r="N2606" s="12">
        <v>0</v>
      </c>
      <c r="O2606" s="12" t="s">
        <v>6551</v>
      </c>
      <c r="P2606" s="14">
        <v>18.231509625126645</v>
      </c>
      <c r="Q2606" s="12" t="s">
        <v>6551</v>
      </c>
      <c r="R2606" s="14">
        <v>0</v>
      </c>
      <c r="S2606" s="12" t="s">
        <v>6551</v>
      </c>
      <c r="T2606" s="14">
        <v>2.8409321175278621</v>
      </c>
      <c r="U2606" s="12" t="s">
        <v>6551</v>
      </c>
      <c r="V2606" s="17">
        <v>0</v>
      </c>
      <c r="W2606" s="12" t="s">
        <v>6551</v>
      </c>
      <c r="X2606" s="17">
        <v>0</v>
      </c>
      <c r="Y2606" s="12" t="s">
        <v>6551</v>
      </c>
      <c r="Z2606" s="17">
        <v>287912</v>
      </c>
      <c r="AA2606" s="12" t="s">
        <v>6551</v>
      </c>
      <c r="AB2606" s="17" t="s">
        <v>6551</v>
      </c>
      <c r="AC2606" s="12" t="s">
        <v>6551</v>
      </c>
      <c r="AD2606" s="17">
        <v>0</v>
      </c>
      <c r="AE2606" s="12" t="s">
        <v>6551</v>
      </c>
      <c r="AF2606" s="17">
        <v>15792</v>
      </c>
      <c r="AG2606" s="12" t="s">
        <v>6551</v>
      </c>
      <c r="AH2606" s="17" t="s">
        <v>6551</v>
      </c>
      <c r="AI2606" s="12" t="s">
        <v>6551</v>
      </c>
      <c r="AJ2606" s="17">
        <v>0</v>
      </c>
      <c r="AK2606" s="12" t="s">
        <v>6551</v>
      </c>
      <c r="AL2606" s="17">
        <v>0</v>
      </c>
      <c r="AM2606" s="12" t="s">
        <v>6551</v>
      </c>
      <c r="AN2606" s="17">
        <v>0</v>
      </c>
      <c r="AO2606" s="12" t="s">
        <v>6551</v>
      </c>
      <c r="AP2606" s="192">
        <v>0</v>
      </c>
      <c r="AQ2606" s="12" t="s">
        <v>6551</v>
      </c>
      <c r="AR2606" s="17">
        <v>44864</v>
      </c>
      <c r="AS2606" s="12" t="s">
        <v>6551</v>
      </c>
      <c r="AT2606" s="17">
        <v>0</v>
      </c>
      <c r="AU2606" s="1" t="s">
        <v>6551</v>
      </c>
      <c r="AV2606" s="1" t="str">
        <f>IF(OR(M2606="Q",O2606="Q",Q2606="Q",S2606="Q",U2606="Q",W2606="Q",Y2606="Q",AA2606="Q",AC2606="Q",AE2606="Q",AG2606="Q",AI2606="Q",AK2606="Q",AM2606="Q",AO2606="Q",AQ2606="Q",AS2606="Q",AU2606="Q"),"Yes","No")</f>
        <v>No</v>
      </c>
    </row>
    <row r="2607" spans="1:48" x14ac:dyDescent="0.2">
      <c r="A2607" s="1" t="s">
        <v>4829</v>
      </c>
      <c r="B2607" s="1" t="s">
        <v>4830</v>
      </c>
      <c r="C2607" s="1" t="s">
        <v>61</v>
      </c>
      <c r="D2607" s="194" t="s">
        <v>4831</v>
      </c>
      <c r="E2607" s="197" t="s">
        <v>4832</v>
      </c>
      <c r="F2607" s="1" t="s">
        <v>305</v>
      </c>
      <c r="G2607" s="1" t="s">
        <v>287</v>
      </c>
      <c r="H2607" s="17">
        <v>0</v>
      </c>
      <c r="I2607" s="12">
        <v>8</v>
      </c>
      <c r="J2607" s="1" t="s">
        <v>11</v>
      </c>
      <c r="K2607" s="1" t="s">
        <v>9</v>
      </c>
      <c r="L2607" s="4">
        <v>8</v>
      </c>
      <c r="M2607" s="1" t="s">
        <v>6551</v>
      </c>
      <c r="N2607" s="12">
        <v>0</v>
      </c>
      <c r="O2607" s="12" t="s">
        <v>6551</v>
      </c>
      <c r="P2607" s="14">
        <v>15.189788053949904</v>
      </c>
      <c r="Q2607" s="12" t="s">
        <v>6551</v>
      </c>
      <c r="R2607" s="14">
        <v>0</v>
      </c>
      <c r="S2607" s="12" t="s">
        <v>6551</v>
      </c>
      <c r="T2607" s="14">
        <v>7.2063583815028904</v>
      </c>
      <c r="U2607" s="12" t="s">
        <v>6551</v>
      </c>
      <c r="V2607" s="17">
        <v>0</v>
      </c>
      <c r="W2607" s="12" t="s">
        <v>6551</v>
      </c>
      <c r="X2607" s="17">
        <v>0</v>
      </c>
      <c r="Y2607" s="12" t="s">
        <v>6551</v>
      </c>
      <c r="Z2607" s="17">
        <v>78835</v>
      </c>
      <c r="AA2607" s="12" t="s">
        <v>6551</v>
      </c>
      <c r="AB2607" s="17" t="s">
        <v>6551</v>
      </c>
      <c r="AC2607" s="12" t="s">
        <v>6551</v>
      </c>
      <c r="AD2607" s="17">
        <v>0</v>
      </c>
      <c r="AE2607" s="12" t="s">
        <v>6551</v>
      </c>
      <c r="AF2607" s="17">
        <v>5190</v>
      </c>
      <c r="AG2607" s="12" t="s">
        <v>6551</v>
      </c>
      <c r="AH2607" s="17" t="s">
        <v>6551</v>
      </c>
      <c r="AI2607" s="12" t="s">
        <v>6551</v>
      </c>
      <c r="AJ2607" s="17">
        <v>0</v>
      </c>
      <c r="AK2607" s="12" t="s">
        <v>6551</v>
      </c>
      <c r="AL2607" s="17">
        <v>0</v>
      </c>
      <c r="AM2607" s="12" t="s">
        <v>6551</v>
      </c>
      <c r="AN2607" s="17">
        <v>0</v>
      </c>
      <c r="AO2607" s="12" t="s">
        <v>6551</v>
      </c>
      <c r="AP2607" s="192">
        <v>0</v>
      </c>
      <c r="AQ2607" s="12" t="s">
        <v>6551</v>
      </c>
      <c r="AR2607" s="17">
        <v>37401</v>
      </c>
      <c r="AS2607" s="12" t="s">
        <v>6551</v>
      </c>
      <c r="AT2607" s="17">
        <v>0</v>
      </c>
      <c r="AU2607" s="1" t="s">
        <v>6551</v>
      </c>
      <c r="AV2607" s="1" t="str">
        <f>IF(OR(M2607="Q",O2607="Q",Q2607="Q",S2607="Q",U2607="Q",W2607="Q",Y2607="Q",AA2607="Q",AC2607="Q",AE2607="Q",AG2607="Q",AI2607="Q",AK2607="Q",AM2607="Q",AO2607="Q",AQ2607="Q",AS2607="Q",AU2607="Q"),"Yes","No")</f>
        <v>No</v>
      </c>
    </row>
    <row r="2608" spans="1:48" x14ac:dyDescent="0.2">
      <c r="A2608" s="1" t="s">
        <v>4956</v>
      </c>
      <c r="B2608" s="1" t="s">
        <v>4957</v>
      </c>
      <c r="C2608" s="1" t="s">
        <v>61</v>
      </c>
      <c r="D2608" s="194" t="s">
        <v>4958</v>
      </c>
      <c r="E2608" s="197" t="s">
        <v>4959</v>
      </c>
      <c r="F2608" s="1" t="s">
        <v>239</v>
      </c>
      <c r="G2608" s="1" t="s">
        <v>287</v>
      </c>
      <c r="H2608" s="17">
        <v>0</v>
      </c>
      <c r="I2608" s="12">
        <v>8</v>
      </c>
      <c r="J2608" s="1" t="s">
        <v>12</v>
      </c>
      <c r="K2608" s="1" t="s">
        <v>9</v>
      </c>
      <c r="L2608" s="4">
        <v>8</v>
      </c>
      <c r="M2608" s="1" t="s">
        <v>6551</v>
      </c>
      <c r="N2608" s="12">
        <v>0</v>
      </c>
      <c r="O2608" s="12" t="s">
        <v>6551</v>
      </c>
      <c r="P2608" s="14">
        <v>14.793599530240751</v>
      </c>
      <c r="Q2608" s="12" t="s">
        <v>6551</v>
      </c>
      <c r="R2608" s="14">
        <v>0</v>
      </c>
      <c r="S2608" s="12" t="s">
        <v>6551</v>
      </c>
      <c r="T2608" s="14">
        <v>4.1020258367586608</v>
      </c>
      <c r="U2608" s="12" t="s">
        <v>6551</v>
      </c>
      <c r="V2608" s="17">
        <v>0</v>
      </c>
      <c r="W2608" s="12" t="s">
        <v>6551</v>
      </c>
      <c r="X2608" s="17">
        <v>0</v>
      </c>
      <c r="Y2608" s="12" t="s">
        <v>6551</v>
      </c>
      <c r="Z2608" s="17">
        <v>100774</v>
      </c>
      <c r="AA2608" s="12" t="s">
        <v>6551</v>
      </c>
      <c r="AB2608" s="17" t="s">
        <v>6551</v>
      </c>
      <c r="AC2608" s="12" t="s">
        <v>6551</v>
      </c>
      <c r="AD2608" s="17">
        <v>0</v>
      </c>
      <c r="AE2608" s="12" t="s">
        <v>6551</v>
      </c>
      <c r="AF2608" s="17">
        <v>6812</v>
      </c>
      <c r="AG2608" s="12" t="s">
        <v>6551</v>
      </c>
      <c r="AH2608" s="17" t="s">
        <v>6551</v>
      </c>
      <c r="AI2608" s="12" t="s">
        <v>6551</v>
      </c>
      <c r="AJ2608" s="17">
        <v>0</v>
      </c>
      <c r="AK2608" s="12" t="s">
        <v>6551</v>
      </c>
      <c r="AL2608" s="17">
        <v>0</v>
      </c>
      <c r="AM2608" s="12" t="s">
        <v>6551</v>
      </c>
      <c r="AN2608" s="17">
        <v>0</v>
      </c>
      <c r="AO2608" s="12" t="s">
        <v>6551</v>
      </c>
      <c r="AP2608" s="192">
        <v>0</v>
      </c>
      <c r="AQ2608" s="12" t="s">
        <v>6551</v>
      </c>
      <c r="AR2608" s="17">
        <v>27943</v>
      </c>
      <c r="AS2608" s="12" t="s">
        <v>6551</v>
      </c>
      <c r="AT2608" s="17">
        <v>0</v>
      </c>
      <c r="AU2608" s="1" t="s">
        <v>6551</v>
      </c>
      <c r="AV2608" s="1" t="str">
        <f>IF(OR(M2608="Q",O2608="Q",Q2608="Q",S2608="Q",U2608="Q",W2608="Q",Y2608="Q",AA2608="Q",AC2608="Q",AE2608="Q",AG2608="Q",AI2608="Q",AK2608="Q",AM2608="Q",AO2608="Q",AQ2608="Q",AS2608="Q",AU2608="Q"),"Yes","No")</f>
        <v>No</v>
      </c>
    </row>
    <row r="2609" spans="1:48" x14ac:dyDescent="0.2">
      <c r="A2609" s="1" t="s">
        <v>5152</v>
      </c>
      <c r="B2609" s="1" t="s">
        <v>252</v>
      </c>
      <c r="C2609" s="1" t="s">
        <v>78</v>
      </c>
      <c r="D2609" s="194" t="s">
        <v>5153</v>
      </c>
      <c r="E2609" s="197" t="s">
        <v>5154</v>
      </c>
      <c r="F2609" s="1" t="s">
        <v>239</v>
      </c>
      <c r="G2609" s="1" t="s">
        <v>287</v>
      </c>
      <c r="H2609" s="17">
        <v>0</v>
      </c>
      <c r="I2609" s="12">
        <v>8</v>
      </c>
      <c r="J2609" s="1" t="s">
        <v>11</v>
      </c>
      <c r="K2609" s="1" t="s">
        <v>9</v>
      </c>
      <c r="L2609" s="4">
        <v>8</v>
      </c>
      <c r="M2609" s="1" t="s">
        <v>6551</v>
      </c>
      <c r="N2609" s="12">
        <v>0</v>
      </c>
      <c r="O2609" s="12" t="s">
        <v>6551</v>
      </c>
      <c r="P2609" s="14">
        <v>11.320359281437126</v>
      </c>
      <c r="Q2609" s="12" t="s">
        <v>122</v>
      </c>
      <c r="R2609" s="14">
        <v>0</v>
      </c>
      <c r="S2609" s="12" t="s">
        <v>6551</v>
      </c>
      <c r="T2609" s="14">
        <v>1.035383777898748</v>
      </c>
      <c r="U2609" s="12" t="s">
        <v>122</v>
      </c>
      <c r="V2609" s="17">
        <v>0</v>
      </c>
      <c r="W2609" s="12" t="s">
        <v>6551</v>
      </c>
      <c r="X2609" s="17">
        <v>0</v>
      </c>
      <c r="Y2609" s="12" t="s">
        <v>6551</v>
      </c>
      <c r="Z2609" s="17">
        <v>83182</v>
      </c>
      <c r="AA2609" s="12" t="s">
        <v>6551</v>
      </c>
      <c r="AB2609" s="17" t="s">
        <v>6551</v>
      </c>
      <c r="AC2609" s="12" t="s">
        <v>6551</v>
      </c>
      <c r="AD2609" s="17">
        <v>0</v>
      </c>
      <c r="AE2609" s="12" t="s">
        <v>6551</v>
      </c>
      <c r="AF2609" s="17">
        <v>7348</v>
      </c>
      <c r="AG2609" s="12" t="s">
        <v>122</v>
      </c>
      <c r="AH2609" s="17" t="s">
        <v>6551</v>
      </c>
      <c r="AI2609" s="12" t="s">
        <v>6551</v>
      </c>
      <c r="AJ2609" s="17">
        <v>0</v>
      </c>
      <c r="AK2609" s="12" t="s">
        <v>6551</v>
      </c>
      <c r="AL2609" s="17">
        <v>0</v>
      </c>
      <c r="AM2609" s="12" t="s">
        <v>6551</v>
      </c>
      <c r="AN2609" s="17">
        <v>0</v>
      </c>
      <c r="AO2609" s="12" t="s">
        <v>6551</v>
      </c>
      <c r="AP2609" s="192">
        <v>0</v>
      </c>
      <c r="AQ2609" s="12" t="s">
        <v>6551</v>
      </c>
      <c r="AR2609" s="17">
        <v>7608</v>
      </c>
      <c r="AS2609" s="12" t="s">
        <v>122</v>
      </c>
      <c r="AT2609" s="17">
        <v>0</v>
      </c>
      <c r="AU2609" s="1" t="s">
        <v>6551</v>
      </c>
      <c r="AV2609" s="1" t="str">
        <f>IF(OR(M2609="Q",O2609="Q",Q2609="Q",S2609="Q",U2609="Q",W2609="Q",Y2609="Q",AA2609="Q",AC2609="Q",AE2609="Q",AG2609="Q",AI2609="Q",AK2609="Q",AM2609="Q",AO2609="Q",AQ2609="Q",AS2609="Q",AU2609="Q"),"Yes","No")</f>
        <v>Yes</v>
      </c>
    </row>
    <row r="2610" spans="1:48" x14ac:dyDescent="0.2">
      <c r="A2610" s="1" t="s">
        <v>5630</v>
      </c>
      <c r="B2610" s="1" t="s">
        <v>5631</v>
      </c>
      <c r="C2610" s="1" t="s">
        <v>26</v>
      </c>
      <c r="D2610" s="194" t="s">
        <v>5632</v>
      </c>
      <c r="E2610" s="197" t="s">
        <v>5633</v>
      </c>
      <c r="F2610" s="1" t="s">
        <v>239</v>
      </c>
      <c r="G2610" s="1" t="s">
        <v>287</v>
      </c>
      <c r="H2610" s="17">
        <v>0</v>
      </c>
      <c r="I2610" s="12">
        <v>8</v>
      </c>
      <c r="J2610" s="1" t="s">
        <v>12</v>
      </c>
      <c r="K2610" s="1" t="s">
        <v>13</v>
      </c>
      <c r="L2610" s="4">
        <v>8</v>
      </c>
      <c r="M2610" s="1" t="s">
        <v>6551</v>
      </c>
      <c r="N2610" s="12">
        <v>0</v>
      </c>
      <c r="O2610" s="12" t="s">
        <v>6551</v>
      </c>
      <c r="P2610" s="14">
        <v>27.801661162813971</v>
      </c>
      <c r="Q2610" s="12" t="s">
        <v>6551</v>
      </c>
      <c r="R2610" s="14">
        <v>0</v>
      </c>
      <c r="S2610" s="12" t="s">
        <v>6551</v>
      </c>
      <c r="T2610" s="14">
        <v>5.7044931452016412</v>
      </c>
      <c r="U2610" s="12" t="s">
        <v>6551</v>
      </c>
      <c r="V2610" s="17">
        <v>0</v>
      </c>
      <c r="W2610" s="12" t="s">
        <v>6551</v>
      </c>
      <c r="X2610" s="17">
        <v>0</v>
      </c>
      <c r="Y2610" s="12" t="s">
        <v>6551</v>
      </c>
      <c r="Z2610" s="17">
        <v>277822</v>
      </c>
      <c r="AA2610" s="12" t="s">
        <v>6551</v>
      </c>
      <c r="AB2610" s="17" t="s">
        <v>6551</v>
      </c>
      <c r="AC2610" s="12" t="s">
        <v>6551</v>
      </c>
      <c r="AD2610" s="17">
        <v>0</v>
      </c>
      <c r="AE2610" s="12" t="s">
        <v>6551</v>
      </c>
      <c r="AF2610" s="17">
        <v>9993</v>
      </c>
      <c r="AG2610" s="12" t="s">
        <v>6551</v>
      </c>
      <c r="AH2610" s="17" t="s">
        <v>6551</v>
      </c>
      <c r="AI2610" s="12" t="s">
        <v>6551</v>
      </c>
      <c r="AJ2610" s="17">
        <v>0</v>
      </c>
      <c r="AK2610" s="12" t="s">
        <v>6551</v>
      </c>
      <c r="AL2610" s="17">
        <v>0</v>
      </c>
      <c r="AM2610" s="12" t="s">
        <v>6551</v>
      </c>
      <c r="AN2610" s="17">
        <v>0</v>
      </c>
      <c r="AO2610" s="12" t="s">
        <v>6551</v>
      </c>
      <c r="AP2610" s="192">
        <v>0</v>
      </c>
      <c r="AQ2610" s="12" t="s">
        <v>6551</v>
      </c>
      <c r="AR2610" s="17">
        <v>57005</v>
      </c>
      <c r="AS2610" s="12" t="s">
        <v>6551</v>
      </c>
      <c r="AT2610" s="17">
        <v>0</v>
      </c>
      <c r="AU2610" s="1" t="s">
        <v>6551</v>
      </c>
      <c r="AV2610" s="1" t="str">
        <f>IF(OR(M2610="Q",O2610="Q",Q2610="Q",S2610="Q",U2610="Q",W2610="Q",Y2610="Q",AA2610="Q",AC2610="Q",AE2610="Q",AG2610="Q",AI2610="Q",AK2610="Q",AM2610="Q",AO2610="Q",AQ2610="Q",AS2610="Q",AU2610="Q"),"Yes","No")</f>
        <v>No</v>
      </c>
    </row>
    <row r="2611" spans="1:48" x14ac:dyDescent="0.2">
      <c r="A2611" s="1" t="s">
        <v>6343</v>
      </c>
      <c r="B2611" s="1" t="s">
        <v>6493</v>
      </c>
      <c r="C2611" s="1" t="s">
        <v>110</v>
      </c>
      <c r="E2611" s="197">
        <v>30198</v>
      </c>
      <c r="F2611" s="1" t="s">
        <v>239</v>
      </c>
      <c r="G2611" s="1" t="s">
        <v>6120</v>
      </c>
      <c r="H2611" s="17">
        <v>1439666</v>
      </c>
      <c r="I2611" s="12">
        <v>8</v>
      </c>
      <c r="J2611" s="1" t="s">
        <v>12</v>
      </c>
      <c r="K2611" s="1" t="s">
        <v>13</v>
      </c>
      <c r="L2611" s="4">
        <v>7</v>
      </c>
      <c r="M2611" s="1" t="s">
        <v>6551</v>
      </c>
      <c r="N2611" s="12">
        <v>0</v>
      </c>
      <c r="O2611" s="12" t="s">
        <v>6551</v>
      </c>
      <c r="P2611" s="14">
        <v>17.20324515533682</v>
      </c>
      <c r="Q2611" s="12" t="s">
        <v>6551</v>
      </c>
      <c r="R2611" s="14">
        <v>0</v>
      </c>
      <c r="S2611" s="12" t="s">
        <v>6551</v>
      </c>
      <c r="T2611" s="14">
        <v>5.9697785296831745</v>
      </c>
      <c r="U2611" s="12" t="s">
        <v>6551</v>
      </c>
      <c r="V2611" s="17">
        <v>0</v>
      </c>
      <c r="W2611" s="12" t="s">
        <v>6551</v>
      </c>
      <c r="X2611" s="17">
        <v>0</v>
      </c>
      <c r="Y2611" s="12" t="s">
        <v>6551</v>
      </c>
      <c r="Z2611" s="17">
        <v>223711</v>
      </c>
      <c r="AA2611" s="12" t="s">
        <v>6551</v>
      </c>
      <c r="AB2611" s="17" t="s">
        <v>6551</v>
      </c>
      <c r="AC2611" s="12" t="s">
        <v>6551</v>
      </c>
      <c r="AD2611" s="17">
        <v>0</v>
      </c>
      <c r="AE2611" s="12" t="s">
        <v>6551</v>
      </c>
      <c r="AF2611" s="17">
        <v>13004</v>
      </c>
      <c r="AG2611" s="12" t="s">
        <v>6551</v>
      </c>
      <c r="AH2611" s="17" t="s">
        <v>6551</v>
      </c>
      <c r="AI2611" s="12" t="s">
        <v>6551</v>
      </c>
      <c r="AJ2611" s="17">
        <v>0</v>
      </c>
      <c r="AK2611" s="12" t="s">
        <v>6551</v>
      </c>
      <c r="AL2611" s="17">
        <v>0</v>
      </c>
      <c r="AM2611" s="12" t="s">
        <v>6551</v>
      </c>
      <c r="AN2611" s="17">
        <v>0</v>
      </c>
      <c r="AO2611" s="12" t="s">
        <v>6551</v>
      </c>
      <c r="AP2611" s="192">
        <v>0</v>
      </c>
      <c r="AQ2611" s="12" t="s">
        <v>6551</v>
      </c>
      <c r="AR2611" s="17">
        <v>77631</v>
      </c>
      <c r="AS2611" s="12" t="s">
        <v>6551</v>
      </c>
      <c r="AT2611" s="17">
        <v>0</v>
      </c>
      <c r="AU2611" s="1" t="s">
        <v>6551</v>
      </c>
      <c r="AV2611" s="1" t="str">
        <f>IF(OR(M2611="Q",O2611="Q",Q2611="Q",S2611="Q",U2611="Q",W2611="Q",Y2611="Q",AA2611="Q",AC2611="Q",AE2611="Q",AG2611="Q",AI2611="Q",AK2611="Q",AM2611="Q",AO2611="Q",AQ2611="Q",AS2611="Q",AU2611="Q"),"Yes","No")</f>
        <v>No</v>
      </c>
    </row>
    <row r="2612" spans="1:48" x14ac:dyDescent="0.2">
      <c r="A2612" s="1" t="s">
        <v>6047</v>
      </c>
      <c r="B2612" s="1" t="s">
        <v>6048</v>
      </c>
      <c r="C2612" s="1" t="s">
        <v>110</v>
      </c>
      <c r="D2612" s="194">
        <v>3113</v>
      </c>
      <c r="E2612" s="197">
        <v>30989</v>
      </c>
      <c r="F2612" s="1" t="s">
        <v>334</v>
      </c>
      <c r="G2612" s="1" t="s">
        <v>6120</v>
      </c>
      <c r="H2612" s="17">
        <v>56611</v>
      </c>
      <c r="I2612" s="12">
        <v>8</v>
      </c>
      <c r="J2612" s="1" t="s">
        <v>12</v>
      </c>
      <c r="K2612" s="1" t="s">
        <v>13</v>
      </c>
      <c r="L2612" s="4">
        <v>7</v>
      </c>
      <c r="M2612" s="1" t="s">
        <v>6551</v>
      </c>
      <c r="N2612" s="12">
        <v>0</v>
      </c>
      <c r="O2612" s="12" t="s">
        <v>6551</v>
      </c>
      <c r="P2612" s="14">
        <v>14.864260023977621</v>
      </c>
      <c r="Q2612" s="12" t="s">
        <v>6551</v>
      </c>
      <c r="R2612" s="14">
        <v>0</v>
      </c>
      <c r="S2612" s="12" t="s">
        <v>6551</v>
      </c>
      <c r="T2612" s="14">
        <v>14.085919808179034</v>
      </c>
      <c r="U2612" s="12" t="s">
        <v>6551</v>
      </c>
      <c r="V2612" s="17">
        <v>0</v>
      </c>
      <c r="W2612" s="12" t="s">
        <v>6551</v>
      </c>
      <c r="X2612" s="17">
        <v>0</v>
      </c>
      <c r="Y2612" s="12" t="s">
        <v>6551</v>
      </c>
      <c r="Z2612" s="17">
        <v>223172</v>
      </c>
      <c r="AA2612" s="12" t="s">
        <v>6551</v>
      </c>
      <c r="AB2612" s="17" t="s">
        <v>6551</v>
      </c>
      <c r="AC2612" s="12" t="s">
        <v>6551</v>
      </c>
      <c r="AD2612" s="17">
        <v>0</v>
      </c>
      <c r="AE2612" s="12" t="s">
        <v>6551</v>
      </c>
      <c r="AF2612" s="17">
        <v>15014</v>
      </c>
      <c r="AG2612" s="12" t="s">
        <v>6551</v>
      </c>
      <c r="AH2612" s="17" t="s">
        <v>6551</v>
      </c>
      <c r="AI2612" s="12" t="s">
        <v>6551</v>
      </c>
      <c r="AJ2612" s="17">
        <v>0</v>
      </c>
      <c r="AK2612" s="12" t="s">
        <v>6551</v>
      </c>
      <c r="AL2612" s="17">
        <v>0</v>
      </c>
      <c r="AM2612" s="12" t="s">
        <v>6551</v>
      </c>
      <c r="AN2612" s="17">
        <v>0</v>
      </c>
      <c r="AO2612" s="12" t="s">
        <v>6551</v>
      </c>
      <c r="AP2612" s="192">
        <v>0</v>
      </c>
      <c r="AQ2612" s="12" t="s">
        <v>6551</v>
      </c>
      <c r="AR2612" s="17">
        <v>211486</v>
      </c>
      <c r="AS2612" s="12" t="s">
        <v>6551</v>
      </c>
      <c r="AT2612" s="17">
        <v>0</v>
      </c>
      <c r="AU2612" s="1" t="s">
        <v>6551</v>
      </c>
      <c r="AV2612" s="1" t="str">
        <f>IF(OR(M2612="Q",O2612="Q",Q2612="Q",S2612="Q",U2612="Q",W2612="Q",Y2612="Q",AA2612="Q",AC2612="Q",AE2612="Q",AG2612="Q",AI2612="Q",AK2612="Q",AM2612="Q",AO2612="Q",AQ2612="Q",AS2612="Q",AU2612="Q"),"Yes","No")</f>
        <v>No</v>
      </c>
    </row>
    <row r="2613" spans="1:48" x14ac:dyDescent="0.2">
      <c r="A2613" s="1" t="s">
        <v>1077</v>
      </c>
      <c r="B2613" s="1" t="s">
        <v>1078</v>
      </c>
      <c r="C2613" s="1" t="s">
        <v>64</v>
      </c>
      <c r="D2613" s="194">
        <v>6080</v>
      </c>
      <c r="E2613" s="197">
        <v>60080</v>
      </c>
      <c r="F2613" s="1" t="s">
        <v>239</v>
      </c>
      <c r="G2613" s="1" t="s">
        <v>6120</v>
      </c>
      <c r="H2613" s="17">
        <v>144875</v>
      </c>
      <c r="I2613" s="12">
        <v>8</v>
      </c>
      <c r="J2613" s="1" t="s">
        <v>12</v>
      </c>
      <c r="K2613" s="1" t="s">
        <v>9</v>
      </c>
      <c r="L2613" s="4">
        <v>7</v>
      </c>
      <c r="M2613" s="1" t="s">
        <v>6551</v>
      </c>
      <c r="N2613" s="12">
        <v>0</v>
      </c>
      <c r="O2613" s="12" t="s">
        <v>6551</v>
      </c>
      <c r="P2613" s="14">
        <v>18.630644190246841</v>
      </c>
      <c r="Q2613" s="12" t="s">
        <v>6551</v>
      </c>
      <c r="R2613" s="14">
        <v>0</v>
      </c>
      <c r="S2613" s="12" t="s">
        <v>6551</v>
      </c>
      <c r="T2613" s="14">
        <v>7.7204495283965482</v>
      </c>
      <c r="U2613" s="12" t="s">
        <v>6551</v>
      </c>
      <c r="V2613" s="17">
        <v>0</v>
      </c>
      <c r="W2613" s="12" t="s">
        <v>6551</v>
      </c>
      <c r="X2613" s="17">
        <v>0</v>
      </c>
      <c r="Y2613" s="12" t="s">
        <v>6551</v>
      </c>
      <c r="Z2613" s="17">
        <v>371346</v>
      </c>
      <c r="AA2613" s="12" t="s">
        <v>6551</v>
      </c>
      <c r="AB2613" s="17" t="s">
        <v>6551</v>
      </c>
      <c r="AC2613" s="12" t="s">
        <v>6551</v>
      </c>
      <c r="AD2613" s="17">
        <v>0</v>
      </c>
      <c r="AE2613" s="12" t="s">
        <v>6551</v>
      </c>
      <c r="AF2613" s="17">
        <v>19932</v>
      </c>
      <c r="AG2613" s="12" t="s">
        <v>6551</v>
      </c>
      <c r="AH2613" s="17" t="s">
        <v>6551</v>
      </c>
      <c r="AI2613" s="12" t="s">
        <v>6551</v>
      </c>
      <c r="AJ2613" s="17">
        <v>0</v>
      </c>
      <c r="AK2613" s="12" t="s">
        <v>6551</v>
      </c>
      <c r="AL2613" s="17">
        <v>0</v>
      </c>
      <c r="AM2613" s="12" t="s">
        <v>6551</v>
      </c>
      <c r="AN2613" s="17">
        <v>0</v>
      </c>
      <c r="AO2613" s="12" t="s">
        <v>6551</v>
      </c>
      <c r="AP2613" s="192">
        <v>0</v>
      </c>
      <c r="AQ2613" s="12" t="s">
        <v>6551</v>
      </c>
      <c r="AR2613" s="17">
        <v>153884</v>
      </c>
      <c r="AS2613" s="12" t="s">
        <v>6551</v>
      </c>
      <c r="AT2613" s="17">
        <v>0</v>
      </c>
      <c r="AU2613" s="1" t="s">
        <v>6551</v>
      </c>
      <c r="AV2613" s="1" t="str">
        <f>IF(OR(M2613="Q",O2613="Q",Q2613="Q",S2613="Q",U2613="Q",W2613="Q",Y2613="Q",AA2613="Q",AC2613="Q",AE2613="Q",AG2613="Q",AI2613="Q",AK2613="Q",AM2613="Q",AO2613="Q",AQ2613="Q",AS2613="Q",AU2613="Q"),"Yes","No")</f>
        <v>No</v>
      </c>
    </row>
    <row r="2614" spans="1:48" x14ac:dyDescent="0.2">
      <c r="A2614" s="1" t="s">
        <v>6003</v>
      </c>
      <c r="B2614" s="1" t="s">
        <v>6004</v>
      </c>
      <c r="C2614" s="1" t="s">
        <v>99</v>
      </c>
      <c r="D2614" s="194" t="s">
        <v>6005</v>
      </c>
      <c r="E2614" s="197" t="s">
        <v>6006</v>
      </c>
      <c r="F2614" s="1" t="s">
        <v>239</v>
      </c>
      <c r="G2614" s="1" t="s">
        <v>287</v>
      </c>
      <c r="H2614" s="17">
        <v>0</v>
      </c>
      <c r="I2614" s="12">
        <v>8</v>
      </c>
      <c r="J2614" s="1" t="s">
        <v>11</v>
      </c>
      <c r="K2614" s="1" t="s">
        <v>9</v>
      </c>
      <c r="L2614" s="4">
        <v>7</v>
      </c>
      <c r="M2614" s="1" t="s">
        <v>6551</v>
      </c>
      <c r="N2614" s="12">
        <v>0</v>
      </c>
      <c r="O2614" s="12" t="s">
        <v>6551</v>
      </c>
      <c r="P2614" s="14">
        <v>16.481046331190424</v>
      </c>
      <c r="Q2614" s="12" t="s">
        <v>6551</v>
      </c>
      <c r="R2614" s="14">
        <v>0</v>
      </c>
      <c r="S2614" s="12" t="s">
        <v>6551</v>
      </c>
      <c r="T2614" s="14">
        <v>4.5098647749944583</v>
      </c>
      <c r="U2614" s="12" t="s">
        <v>6551</v>
      </c>
      <c r="V2614" s="17">
        <v>0</v>
      </c>
      <c r="W2614" s="12" t="s">
        <v>6551</v>
      </c>
      <c r="X2614" s="17">
        <v>0</v>
      </c>
      <c r="Y2614" s="12" t="s">
        <v>6551</v>
      </c>
      <c r="Z2614" s="17">
        <v>74346</v>
      </c>
      <c r="AA2614" s="12" t="s">
        <v>6551</v>
      </c>
      <c r="AB2614" s="17" t="s">
        <v>6551</v>
      </c>
      <c r="AC2614" s="12" t="s">
        <v>6551</v>
      </c>
      <c r="AD2614" s="17">
        <v>0</v>
      </c>
      <c r="AE2614" s="12" t="s">
        <v>6551</v>
      </c>
      <c r="AF2614" s="17">
        <v>4511</v>
      </c>
      <c r="AG2614" s="12" t="s">
        <v>6551</v>
      </c>
      <c r="AH2614" s="17" t="s">
        <v>6551</v>
      </c>
      <c r="AI2614" s="12" t="s">
        <v>6551</v>
      </c>
      <c r="AJ2614" s="17">
        <v>0</v>
      </c>
      <c r="AK2614" s="12" t="s">
        <v>6551</v>
      </c>
      <c r="AL2614" s="17">
        <v>0</v>
      </c>
      <c r="AM2614" s="12" t="s">
        <v>6551</v>
      </c>
      <c r="AN2614" s="17">
        <v>0</v>
      </c>
      <c r="AO2614" s="12" t="s">
        <v>6551</v>
      </c>
      <c r="AP2614" s="192">
        <v>0</v>
      </c>
      <c r="AQ2614" s="12" t="s">
        <v>6551</v>
      </c>
      <c r="AR2614" s="17">
        <v>20344</v>
      </c>
      <c r="AS2614" s="12" t="s">
        <v>6551</v>
      </c>
      <c r="AT2614" s="17">
        <v>0</v>
      </c>
      <c r="AU2614" s="1" t="s">
        <v>6551</v>
      </c>
      <c r="AV2614" s="1" t="str">
        <f>IF(OR(M2614="Q",O2614="Q",Q2614="Q",S2614="Q",U2614="Q",W2614="Q",Y2614="Q",AA2614="Q",AC2614="Q",AE2614="Q",AG2614="Q",AI2614="Q",AK2614="Q",AM2614="Q",AO2614="Q",AQ2614="Q",AS2614="Q",AU2614="Q"),"Yes","No")</f>
        <v>No</v>
      </c>
    </row>
    <row r="2615" spans="1:48" x14ac:dyDescent="0.2">
      <c r="A2615" s="1" t="s">
        <v>2753</v>
      </c>
      <c r="B2615" s="1" t="s">
        <v>2754</v>
      </c>
      <c r="C2615" s="1" t="s">
        <v>79</v>
      </c>
      <c r="D2615" s="194" t="s">
        <v>2755</v>
      </c>
      <c r="E2615" s="197" t="s">
        <v>2756</v>
      </c>
      <c r="F2615" s="1" t="s">
        <v>239</v>
      </c>
      <c r="G2615" s="1" t="s">
        <v>287</v>
      </c>
      <c r="H2615" s="17">
        <v>0</v>
      </c>
      <c r="I2615" s="12">
        <v>8</v>
      </c>
      <c r="J2615" s="1" t="s">
        <v>11</v>
      </c>
      <c r="K2615" s="1" t="s">
        <v>9</v>
      </c>
      <c r="L2615" s="4">
        <v>7</v>
      </c>
      <c r="M2615" s="1" t="s">
        <v>6551</v>
      </c>
      <c r="N2615" s="12">
        <v>0</v>
      </c>
      <c r="O2615" s="12" t="s">
        <v>6551</v>
      </c>
      <c r="P2615" s="14">
        <v>17.554610453648916</v>
      </c>
      <c r="Q2615" s="12" t="s">
        <v>6551</v>
      </c>
      <c r="R2615" s="14">
        <v>0</v>
      </c>
      <c r="S2615" s="12" t="s">
        <v>6551</v>
      </c>
      <c r="T2615" s="14">
        <v>1.2214003944773175</v>
      </c>
      <c r="U2615" s="12" t="s">
        <v>6551</v>
      </c>
      <c r="V2615" s="17">
        <v>0</v>
      </c>
      <c r="W2615" s="12" t="s">
        <v>6551</v>
      </c>
      <c r="X2615" s="17">
        <v>0</v>
      </c>
      <c r="Y2615" s="12" t="s">
        <v>6551</v>
      </c>
      <c r="Z2615" s="17">
        <v>284806</v>
      </c>
      <c r="AA2615" s="12" t="s">
        <v>6551</v>
      </c>
      <c r="AB2615" s="17" t="s">
        <v>6551</v>
      </c>
      <c r="AC2615" s="12" t="s">
        <v>6551</v>
      </c>
      <c r="AD2615" s="17">
        <v>0</v>
      </c>
      <c r="AE2615" s="12" t="s">
        <v>6551</v>
      </c>
      <c r="AF2615" s="17">
        <v>16224</v>
      </c>
      <c r="AG2615" s="12" t="s">
        <v>6551</v>
      </c>
      <c r="AH2615" s="17" t="s">
        <v>6551</v>
      </c>
      <c r="AI2615" s="12" t="s">
        <v>6551</v>
      </c>
      <c r="AJ2615" s="17">
        <v>0</v>
      </c>
      <c r="AK2615" s="12" t="s">
        <v>6551</v>
      </c>
      <c r="AL2615" s="17">
        <v>0</v>
      </c>
      <c r="AM2615" s="12" t="s">
        <v>6551</v>
      </c>
      <c r="AN2615" s="17">
        <v>0</v>
      </c>
      <c r="AO2615" s="12" t="s">
        <v>6551</v>
      </c>
      <c r="AP2615" s="192">
        <v>0</v>
      </c>
      <c r="AQ2615" s="12" t="s">
        <v>6551</v>
      </c>
      <c r="AR2615" s="17">
        <v>19816</v>
      </c>
      <c r="AS2615" s="12" t="s">
        <v>6551</v>
      </c>
      <c r="AT2615" s="17">
        <v>0</v>
      </c>
      <c r="AU2615" s="1" t="s">
        <v>6551</v>
      </c>
      <c r="AV2615" s="1" t="str">
        <f>IF(OR(M2615="Q",O2615="Q",Q2615="Q",S2615="Q",U2615="Q",W2615="Q",Y2615="Q",AA2615="Q",AC2615="Q",AE2615="Q",AG2615="Q",AI2615="Q",AK2615="Q",AM2615="Q",AO2615="Q",AQ2615="Q",AS2615="Q",AU2615="Q"),"Yes","No")</f>
        <v>No</v>
      </c>
    </row>
    <row r="2616" spans="1:48" x14ac:dyDescent="0.2">
      <c r="A2616" s="1" t="s">
        <v>3060</v>
      </c>
      <c r="B2616" s="1" t="s">
        <v>3096</v>
      </c>
      <c r="C2616" s="1" t="s">
        <v>79</v>
      </c>
      <c r="D2616" s="194" t="s">
        <v>3097</v>
      </c>
      <c r="E2616" s="197" t="s">
        <v>3098</v>
      </c>
      <c r="F2616" s="1" t="s">
        <v>239</v>
      </c>
      <c r="G2616" s="1" t="s">
        <v>287</v>
      </c>
      <c r="H2616" s="17">
        <v>0</v>
      </c>
      <c r="I2616" s="12">
        <v>8</v>
      </c>
      <c r="J2616" s="1" t="s">
        <v>11</v>
      </c>
      <c r="K2616" s="1" t="s">
        <v>9</v>
      </c>
      <c r="L2616" s="4">
        <v>7</v>
      </c>
      <c r="M2616" s="1" t="s">
        <v>6551</v>
      </c>
      <c r="N2616" s="12">
        <v>0</v>
      </c>
      <c r="O2616" s="12" t="s">
        <v>6551</v>
      </c>
      <c r="P2616" s="14">
        <v>20.010982029406424</v>
      </c>
      <c r="Q2616" s="12" t="s">
        <v>6551</v>
      </c>
      <c r="R2616" s="14">
        <v>0</v>
      </c>
      <c r="S2616" s="12" t="s">
        <v>6551</v>
      </c>
      <c r="T2616" s="14">
        <v>1.9484479941913233</v>
      </c>
      <c r="U2616" s="12" t="s">
        <v>6551</v>
      </c>
      <c r="V2616" s="17">
        <v>0</v>
      </c>
      <c r="W2616" s="12" t="s">
        <v>6551</v>
      </c>
      <c r="X2616" s="17">
        <v>0</v>
      </c>
      <c r="Y2616" s="12" t="s">
        <v>6551</v>
      </c>
      <c r="Z2616" s="17">
        <v>220481</v>
      </c>
      <c r="AA2616" s="12" t="s">
        <v>6551</v>
      </c>
      <c r="AB2616" s="17" t="s">
        <v>6551</v>
      </c>
      <c r="AC2616" s="12" t="s">
        <v>6551</v>
      </c>
      <c r="AD2616" s="17">
        <v>0</v>
      </c>
      <c r="AE2616" s="12" t="s">
        <v>6551</v>
      </c>
      <c r="AF2616" s="17">
        <v>11018</v>
      </c>
      <c r="AG2616" s="12" t="s">
        <v>6551</v>
      </c>
      <c r="AH2616" s="17" t="s">
        <v>6551</v>
      </c>
      <c r="AI2616" s="12" t="s">
        <v>6551</v>
      </c>
      <c r="AJ2616" s="17">
        <v>0</v>
      </c>
      <c r="AK2616" s="12" t="s">
        <v>6551</v>
      </c>
      <c r="AL2616" s="17">
        <v>0</v>
      </c>
      <c r="AM2616" s="12" t="s">
        <v>6551</v>
      </c>
      <c r="AN2616" s="17">
        <v>0</v>
      </c>
      <c r="AO2616" s="12" t="s">
        <v>6551</v>
      </c>
      <c r="AP2616" s="192">
        <v>0</v>
      </c>
      <c r="AQ2616" s="12" t="s">
        <v>6551</v>
      </c>
      <c r="AR2616" s="17">
        <v>21468</v>
      </c>
      <c r="AS2616" s="12" t="s">
        <v>6551</v>
      </c>
      <c r="AT2616" s="17">
        <v>0</v>
      </c>
      <c r="AU2616" s="1" t="s">
        <v>6551</v>
      </c>
      <c r="AV2616" s="1" t="str">
        <f>IF(OR(M2616="Q",O2616="Q",Q2616="Q",S2616="Q",U2616="Q",W2616="Q",Y2616="Q",AA2616="Q",AC2616="Q",AE2616="Q",AG2616="Q",AI2616="Q",AK2616="Q",AM2616="Q",AO2616="Q",AQ2616="Q",AS2616="Q",AU2616="Q"),"Yes","No")</f>
        <v>No</v>
      </c>
    </row>
    <row r="2617" spans="1:48" x14ac:dyDescent="0.2">
      <c r="A2617" s="1" t="s">
        <v>1069</v>
      </c>
      <c r="B2617" s="1" t="s">
        <v>1070</v>
      </c>
      <c r="C2617" s="1" t="s">
        <v>44</v>
      </c>
      <c r="D2617" s="194">
        <v>4120</v>
      </c>
      <c r="E2617" s="197">
        <v>40120</v>
      </c>
      <c r="F2617" s="1" t="s">
        <v>239</v>
      </c>
      <c r="G2617" s="1" t="s">
        <v>236</v>
      </c>
      <c r="H2617" s="17">
        <v>156909</v>
      </c>
      <c r="I2617" s="12">
        <v>8</v>
      </c>
      <c r="J2617" s="1" t="s">
        <v>12</v>
      </c>
      <c r="K2617" s="1" t="s">
        <v>13</v>
      </c>
      <c r="L2617" s="4">
        <v>6</v>
      </c>
      <c r="M2617" s="1" t="s">
        <v>6551</v>
      </c>
      <c r="N2617" s="12">
        <v>0</v>
      </c>
      <c r="O2617" s="12" t="s">
        <v>6551</v>
      </c>
      <c r="P2617" s="14">
        <v>15.61815584827805</v>
      </c>
      <c r="Q2617" s="12" t="s">
        <v>6551</v>
      </c>
      <c r="R2617" s="14">
        <v>5.5901560107197552</v>
      </c>
      <c r="S2617" s="12" t="s">
        <v>6551</v>
      </c>
      <c r="T2617" s="14">
        <v>13.26519600063482</v>
      </c>
      <c r="U2617" s="12" t="s">
        <v>6551</v>
      </c>
      <c r="V2617" s="17">
        <v>490261</v>
      </c>
      <c r="W2617" s="12" t="s">
        <v>6551</v>
      </c>
      <c r="X2617" s="17">
        <v>508562</v>
      </c>
      <c r="Y2617" s="12" t="s">
        <v>6551</v>
      </c>
      <c r="Z2617" s="17">
        <v>492050</v>
      </c>
      <c r="AA2617" s="12" t="s">
        <v>6551</v>
      </c>
      <c r="AB2617" s="17">
        <v>16512</v>
      </c>
      <c r="AC2617" s="12" t="s">
        <v>6551</v>
      </c>
      <c r="AD2617" s="17">
        <v>32241</v>
      </c>
      <c r="AE2617" s="12" t="s">
        <v>6551</v>
      </c>
      <c r="AF2617" s="17">
        <v>31505</v>
      </c>
      <c r="AG2617" s="12" t="s">
        <v>6551</v>
      </c>
      <c r="AH2617" s="17">
        <v>736</v>
      </c>
      <c r="AI2617" s="12" t="s">
        <v>6551</v>
      </c>
      <c r="AJ2617" s="17">
        <v>0</v>
      </c>
      <c r="AK2617" s="12" t="s">
        <v>6551</v>
      </c>
      <c r="AL2617" s="17">
        <v>0</v>
      </c>
      <c r="AM2617" s="12" t="s">
        <v>6551</v>
      </c>
      <c r="AN2617" s="17">
        <v>0</v>
      </c>
      <c r="AO2617" s="12" t="s">
        <v>6551</v>
      </c>
      <c r="AP2617" s="192">
        <v>0</v>
      </c>
      <c r="AQ2617" s="12" t="s">
        <v>6551</v>
      </c>
      <c r="AR2617" s="17">
        <v>417920</v>
      </c>
      <c r="AS2617" s="12" t="s">
        <v>6551</v>
      </c>
      <c r="AT2617" s="17">
        <v>2336238</v>
      </c>
      <c r="AU2617" s="1" t="s">
        <v>6551</v>
      </c>
      <c r="AV2617" s="1" t="str">
        <f>IF(OR(M2617="Q",O2617="Q",Q2617="Q",S2617="Q",U2617="Q",W2617="Q",Y2617="Q",AA2617="Q",AC2617="Q",AE2617="Q",AG2617="Q",AI2617="Q",AK2617="Q",AM2617="Q",AO2617="Q",AQ2617="Q",AS2617="Q",AU2617="Q"),"Yes","No")</f>
        <v>No</v>
      </c>
    </row>
    <row r="2618" spans="1:48" x14ac:dyDescent="0.2">
      <c r="A2618" s="1" t="s">
        <v>275</v>
      </c>
      <c r="B2618" s="1" t="s">
        <v>276</v>
      </c>
      <c r="C2618" s="1" t="s">
        <v>102</v>
      </c>
      <c r="D2618" s="194">
        <v>4137</v>
      </c>
      <c r="E2618" s="197">
        <v>40137</v>
      </c>
      <c r="F2618" s="1" t="s">
        <v>239</v>
      </c>
      <c r="G2618" s="1" t="s">
        <v>6120</v>
      </c>
      <c r="H2618" s="17">
        <v>2148346</v>
      </c>
      <c r="I2618" s="12">
        <v>8</v>
      </c>
      <c r="J2618" s="1" t="s">
        <v>12</v>
      </c>
      <c r="K2618" s="1" t="s">
        <v>9</v>
      </c>
      <c r="L2618" s="4">
        <v>6</v>
      </c>
      <c r="M2618" s="1" t="s">
        <v>6551</v>
      </c>
      <c r="N2618" s="12">
        <v>0</v>
      </c>
      <c r="O2618" s="12" t="s">
        <v>6551</v>
      </c>
      <c r="P2618" s="14">
        <v>4.5335637149028081</v>
      </c>
      <c r="Q2618" s="12" t="s">
        <v>6551</v>
      </c>
      <c r="R2618" s="14">
        <v>0</v>
      </c>
      <c r="S2618" s="12" t="s">
        <v>6551</v>
      </c>
      <c r="T2618" s="14">
        <v>21.093995680345571</v>
      </c>
      <c r="U2618" s="12" t="s">
        <v>6551</v>
      </c>
      <c r="V2618" s="17">
        <v>0</v>
      </c>
      <c r="W2618" s="12" t="s">
        <v>6551</v>
      </c>
      <c r="X2618" s="17">
        <v>0</v>
      </c>
      <c r="Y2618" s="12" t="s">
        <v>6551</v>
      </c>
      <c r="Z2618" s="17">
        <v>52476</v>
      </c>
      <c r="AA2618" s="12" t="s">
        <v>6551</v>
      </c>
      <c r="AB2618" s="17" t="s">
        <v>6551</v>
      </c>
      <c r="AC2618" s="12" t="s">
        <v>6551</v>
      </c>
      <c r="AD2618" s="17">
        <v>0</v>
      </c>
      <c r="AE2618" s="12" t="s">
        <v>6551</v>
      </c>
      <c r="AF2618" s="17">
        <v>11575</v>
      </c>
      <c r="AG2618" s="12" t="s">
        <v>6551</v>
      </c>
      <c r="AH2618" s="17" t="s">
        <v>6551</v>
      </c>
      <c r="AI2618" s="12" t="s">
        <v>6551</v>
      </c>
      <c r="AJ2618" s="17">
        <v>0</v>
      </c>
      <c r="AK2618" s="12" t="s">
        <v>6551</v>
      </c>
      <c r="AL2618" s="17">
        <v>0</v>
      </c>
      <c r="AM2618" s="12" t="s">
        <v>6551</v>
      </c>
      <c r="AN2618" s="17">
        <v>0</v>
      </c>
      <c r="AO2618" s="12" t="s">
        <v>6551</v>
      </c>
      <c r="AP2618" s="192">
        <v>0</v>
      </c>
      <c r="AQ2618" s="12" t="s">
        <v>6551</v>
      </c>
      <c r="AR2618" s="17">
        <v>244163</v>
      </c>
      <c r="AS2618" s="12" t="s">
        <v>6551</v>
      </c>
      <c r="AT2618" s="17">
        <v>0</v>
      </c>
      <c r="AU2618" s="1" t="s">
        <v>6551</v>
      </c>
      <c r="AV2618" s="1" t="str">
        <f>IF(OR(M2618="Q",O2618="Q",Q2618="Q",S2618="Q",U2618="Q",W2618="Q",Y2618="Q",AA2618="Q",AC2618="Q",AE2618="Q",AG2618="Q",AI2618="Q",AK2618="Q",AM2618="Q",AO2618="Q",AQ2618="Q",AS2618="Q",AU2618="Q"),"Yes","No")</f>
        <v>No</v>
      </c>
    </row>
    <row r="2619" spans="1:48" x14ac:dyDescent="0.2">
      <c r="A2619" s="1" t="s">
        <v>1861</v>
      </c>
      <c r="B2619" s="1" t="s">
        <v>1862</v>
      </c>
      <c r="C2619" s="1" t="s">
        <v>79</v>
      </c>
      <c r="D2619" s="194">
        <v>4231</v>
      </c>
      <c r="E2619" s="197">
        <v>40231</v>
      </c>
      <c r="F2619" s="1" t="s">
        <v>239</v>
      </c>
      <c r="G2619" s="1" t="s">
        <v>6120</v>
      </c>
      <c r="H2619" s="17">
        <v>347602</v>
      </c>
      <c r="I2619" s="12">
        <v>8</v>
      </c>
      <c r="J2619" s="1" t="s">
        <v>11</v>
      </c>
      <c r="K2619" s="1" t="s">
        <v>9</v>
      </c>
      <c r="L2619" s="4">
        <v>6</v>
      </c>
      <c r="M2619" s="1" t="s">
        <v>6551</v>
      </c>
      <c r="N2619" s="12">
        <v>0</v>
      </c>
      <c r="O2619" s="12" t="s">
        <v>6551</v>
      </c>
      <c r="P2619" s="14">
        <v>18.764875312665808</v>
      </c>
      <c r="Q2619" s="12" t="s">
        <v>6551</v>
      </c>
      <c r="R2619" s="14">
        <v>0</v>
      </c>
      <c r="S2619" s="12" t="s">
        <v>6551</v>
      </c>
      <c r="T2619" s="14">
        <v>3.0751155916016071</v>
      </c>
      <c r="U2619" s="12" t="s">
        <v>6551</v>
      </c>
      <c r="V2619" s="17">
        <v>0</v>
      </c>
      <c r="W2619" s="12" t="s">
        <v>6551</v>
      </c>
      <c r="X2619" s="17">
        <v>0</v>
      </c>
      <c r="Y2619" s="12" t="s">
        <v>6551</v>
      </c>
      <c r="Z2619" s="17">
        <v>247565</v>
      </c>
      <c r="AA2619" s="12" t="s">
        <v>6551</v>
      </c>
      <c r="AB2619" s="17" t="s">
        <v>6551</v>
      </c>
      <c r="AC2619" s="12" t="s">
        <v>6551</v>
      </c>
      <c r="AD2619" s="17">
        <v>0</v>
      </c>
      <c r="AE2619" s="12" t="s">
        <v>6551</v>
      </c>
      <c r="AF2619" s="17">
        <v>13193</v>
      </c>
      <c r="AG2619" s="12" t="s">
        <v>6551</v>
      </c>
      <c r="AH2619" s="17" t="s">
        <v>6551</v>
      </c>
      <c r="AI2619" s="12" t="s">
        <v>6551</v>
      </c>
      <c r="AJ2619" s="17">
        <v>0</v>
      </c>
      <c r="AK2619" s="12" t="s">
        <v>6551</v>
      </c>
      <c r="AL2619" s="17">
        <v>0</v>
      </c>
      <c r="AM2619" s="12" t="s">
        <v>6551</v>
      </c>
      <c r="AN2619" s="17">
        <v>0</v>
      </c>
      <c r="AO2619" s="12" t="s">
        <v>6551</v>
      </c>
      <c r="AP2619" s="192">
        <v>0</v>
      </c>
      <c r="AQ2619" s="12" t="s">
        <v>6551</v>
      </c>
      <c r="AR2619" s="17">
        <v>40570</v>
      </c>
      <c r="AS2619" s="12" t="s">
        <v>6551</v>
      </c>
      <c r="AT2619" s="17">
        <v>0</v>
      </c>
      <c r="AU2619" s="1" t="s">
        <v>6551</v>
      </c>
      <c r="AV2619" s="1" t="str">
        <f>IF(OR(M2619="Q",O2619="Q",Q2619="Q",S2619="Q",U2619="Q",W2619="Q",Y2619="Q",AA2619="Q",AC2619="Q",AE2619="Q",AG2619="Q",AI2619="Q",AK2619="Q",AM2619="Q",AO2619="Q",AQ2619="Q",AS2619="Q",AU2619="Q"),"Yes","No")</f>
        <v>No</v>
      </c>
    </row>
    <row r="2620" spans="1:48" x14ac:dyDescent="0.2">
      <c r="A2620" s="1" t="s">
        <v>503</v>
      </c>
      <c r="B2620" s="1" t="s">
        <v>504</v>
      </c>
      <c r="C2620" s="1" t="s">
        <v>117</v>
      </c>
      <c r="D2620" s="194">
        <v>5109</v>
      </c>
      <c r="E2620" s="197">
        <v>50109</v>
      </c>
      <c r="F2620" s="1" t="s">
        <v>239</v>
      </c>
      <c r="G2620" s="1" t="s">
        <v>6120</v>
      </c>
      <c r="H2620" s="17">
        <v>63835</v>
      </c>
      <c r="I2620" s="12">
        <v>8</v>
      </c>
      <c r="J2620" s="1" t="s">
        <v>12</v>
      </c>
      <c r="K2620" s="1" t="s">
        <v>9</v>
      </c>
      <c r="L2620" s="4">
        <v>6</v>
      </c>
      <c r="M2620" s="1" t="s">
        <v>6551</v>
      </c>
      <c r="N2620" s="12">
        <v>0</v>
      </c>
      <c r="O2620" s="12" t="s">
        <v>6551</v>
      </c>
      <c r="P2620" s="14">
        <v>14.107680243101505</v>
      </c>
      <c r="Q2620" s="12" t="s">
        <v>6551</v>
      </c>
      <c r="R2620" s="14">
        <v>0</v>
      </c>
      <c r="S2620" s="12" t="s">
        <v>6551</v>
      </c>
      <c r="T2620" s="14">
        <v>9.7396951428711471</v>
      </c>
      <c r="U2620" s="12" t="s">
        <v>6551</v>
      </c>
      <c r="V2620" s="17">
        <v>0</v>
      </c>
      <c r="W2620" s="12" t="s">
        <v>6551</v>
      </c>
      <c r="X2620" s="17">
        <v>0</v>
      </c>
      <c r="Y2620" s="12" t="s">
        <v>6551</v>
      </c>
      <c r="Z2620" s="17">
        <v>287839</v>
      </c>
      <c r="AA2620" s="12" t="s">
        <v>6551</v>
      </c>
      <c r="AB2620" s="17" t="s">
        <v>6551</v>
      </c>
      <c r="AC2620" s="12" t="s">
        <v>6551</v>
      </c>
      <c r="AD2620" s="17">
        <v>0</v>
      </c>
      <c r="AE2620" s="12" t="s">
        <v>6551</v>
      </c>
      <c r="AF2620" s="17">
        <v>20403</v>
      </c>
      <c r="AG2620" s="12" t="s">
        <v>6551</v>
      </c>
      <c r="AH2620" s="17" t="s">
        <v>6551</v>
      </c>
      <c r="AI2620" s="12" t="s">
        <v>6551</v>
      </c>
      <c r="AJ2620" s="17">
        <v>0</v>
      </c>
      <c r="AK2620" s="12" t="s">
        <v>6551</v>
      </c>
      <c r="AL2620" s="17">
        <v>0</v>
      </c>
      <c r="AM2620" s="12" t="s">
        <v>6551</v>
      </c>
      <c r="AN2620" s="17">
        <v>0</v>
      </c>
      <c r="AO2620" s="12" t="s">
        <v>6551</v>
      </c>
      <c r="AP2620" s="192">
        <v>0</v>
      </c>
      <c r="AQ2620" s="12" t="s">
        <v>6551</v>
      </c>
      <c r="AR2620" s="17">
        <v>198719</v>
      </c>
      <c r="AS2620" s="12" t="s">
        <v>6551</v>
      </c>
      <c r="AT2620" s="17">
        <v>0</v>
      </c>
      <c r="AU2620" s="1" t="s">
        <v>6551</v>
      </c>
      <c r="AV2620" s="1" t="str">
        <f>IF(OR(M2620="Q",O2620="Q",Q2620="Q",S2620="Q",U2620="Q",W2620="Q",Y2620="Q",AA2620="Q",AC2620="Q",AE2620="Q",AG2620="Q",AI2620="Q",AK2620="Q",AM2620="Q",AO2620="Q",AQ2620="Q",AS2620="Q",AU2620="Q"),"Yes","No")</f>
        <v>No</v>
      </c>
    </row>
    <row r="2621" spans="1:48" x14ac:dyDescent="0.2">
      <c r="A2621" s="1" t="s">
        <v>5884</v>
      </c>
      <c r="B2621" s="1" t="s">
        <v>5885</v>
      </c>
      <c r="C2621" s="1" t="s">
        <v>99</v>
      </c>
      <c r="D2621" s="194" t="s">
        <v>5886</v>
      </c>
      <c r="E2621" s="197" t="s">
        <v>5887</v>
      </c>
      <c r="F2621" s="1" t="s">
        <v>242</v>
      </c>
      <c r="G2621" s="1" t="s">
        <v>287</v>
      </c>
      <c r="H2621" s="17">
        <v>0</v>
      </c>
      <c r="I2621" s="12">
        <v>8</v>
      </c>
      <c r="J2621" s="1" t="s">
        <v>12</v>
      </c>
      <c r="K2621" s="1" t="s">
        <v>9</v>
      </c>
      <c r="L2621" s="4">
        <v>6</v>
      </c>
      <c r="M2621" s="1" t="s">
        <v>6551</v>
      </c>
      <c r="N2621" s="12">
        <v>0</v>
      </c>
      <c r="O2621" s="12" t="s">
        <v>6551</v>
      </c>
      <c r="P2621" s="14">
        <v>13.971416649280201</v>
      </c>
      <c r="Q2621" s="12" t="s">
        <v>6551</v>
      </c>
      <c r="R2621" s="14">
        <v>0</v>
      </c>
      <c r="S2621" s="12" t="s">
        <v>6551</v>
      </c>
      <c r="T2621" s="14">
        <v>17.760640517421241</v>
      </c>
      <c r="U2621" s="12" t="s">
        <v>6551</v>
      </c>
      <c r="V2621" s="17">
        <v>0</v>
      </c>
      <c r="W2621" s="12" t="s">
        <v>6551</v>
      </c>
      <c r="X2621" s="17">
        <v>0</v>
      </c>
      <c r="Y2621" s="12" t="s">
        <v>6551</v>
      </c>
      <c r="Z2621" s="17">
        <v>267860</v>
      </c>
      <c r="AA2621" s="12" t="s">
        <v>6551</v>
      </c>
      <c r="AB2621" s="17" t="s">
        <v>6551</v>
      </c>
      <c r="AC2621" s="12" t="s">
        <v>6551</v>
      </c>
      <c r="AD2621" s="17">
        <v>0</v>
      </c>
      <c r="AE2621" s="12" t="s">
        <v>6551</v>
      </c>
      <c r="AF2621" s="17">
        <v>19172</v>
      </c>
      <c r="AG2621" s="12" t="s">
        <v>6551</v>
      </c>
      <c r="AH2621" s="17" t="s">
        <v>6551</v>
      </c>
      <c r="AI2621" s="12" t="s">
        <v>6551</v>
      </c>
      <c r="AJ2621" s="17">
        <v>0</v>
      </c>
      <c r="AK2621" s="12" t="s">
        <v>6551</v>
      </c>
      <c r="AL2621" s="17">
        <v>0</v>
      </c>
      <c r="AM2621" s="12" t="s">
        <v>6551</v>
      </c>
      <c r="AN2621" s="17">
        <v>0</v>
      </c>
      <c r="AO2621" s="12" t="s">
        <v>6551</v>
      </c>
      <c r="AP2621" s="192">
        <v>0</v>
      </c>
      <c r="AQ2621" s="12" t="s">
        <v>6551</v>
      </c>
      <c r="AR2621" s="17">
        <v>340507</v>
      </c>
      <c r="AS2621" s="12" t="s">
        <v>6551</v>
      </c>
      <c r="AT2621" s="17">
        <v>0</v>
      </c>
      <c r="AU2621" s="1" t="s">
        <v>6551</v>
      </c>
      <c r="AV2621" s="1" t="str">
        <f>IF(OR(M2621="Q",O2621="Q",Q2621="Q",S2621="Q",U2621="Q",W2621="Q",Y2621="Q",AA2621="Q",AC2621="Q",AE2621="Q",AG2621="Q",AI2621="Q",AK2621="Q",AM2621="Q",AO2621="Q",AQ2621="Q",AS2621="Q",AU2621="Q"),"Yes","No")</f>
        <v>No</v>
      </c>
    </row>
    <row r="2622" spans="1:48" x14ac:dyDescent="0.2">
      <c r="A2622" s="1" t="s">
        <v>5756</v>
      </c>
      <c r="B2622" s="1" t="s">
        <v>5757</v>
      </c>
      <c r="C2622" s="1" t="s">
        <v>113</v>
      </c>
      <c r="D2622" s="194" t="s">
        <v>5758</v>
      </c>
      <c r="E2622" s="197" t="s">
        <v>5759</v>
      </c>
      <c r="F2622" s="1" t="s">
        <v>305</v>
      </c>
      <c r="G2622" s="1" t="s">
        <v>287</v>
      </c>
      <c r="H2622" s="17">
        <v>0</v>
      </c>
      <c r="I2622" s="12">
        <v>8</v>
      </c>
      <c r="J2622" s="1" t="s">
        <v>11</v>
      </c>
      <c r="K2622" s="1" t="s">
        <v>9</v>
      </c>
      <c r="L2622" s="4">
        <v>6</v>
      </c>
      <c r="M2622" s="1" t="s">
        <v>6551</v>
      </c>
      <c r="N2622" s="12">
        <v>0</v>
      </c>
      <c r="O2622" s="12" t="s">
        <v>6551</v>
      </c>
      <c r="P2622" s="14">
        <v>23.885999999999999</v>
      </c>
      <c r="Q2622" s="12" t="s">
        <v>6551</v>
      </c>
      <c r="R2622" s="14">
        <v>0</v>
      </c>
      <c r="S2622" s="12" t="s">
        <v>6551</v>
      </c>
      <c r="T2622" s="14">
        <v>1.3335999999999999</v>
      </c>
      <c r="U2622" s="12" t="s">
        <v>6551</v>
      </c>
      <c r="V2622" s="17">
        <v>0</v>
      </c>
      <c r="W2622" s="12" t="s">
        <v>6551</v>
      </c>
      <c r="X2622" s="17">
        <v>0</v>
      </c>
      <c r="Y2622" s="12" t="s">
        <v>6551</v>
      </c>
      <c r="Z2622" s="17">
        <v>418005</v>
      </c>
      <c r="AA2622" s="12" t="s">
        <v>6551</v>
      </c>
      <c r="AB2622" s="17" t="s">
        <v>6551</v>
      </c>
      <c r="AC2622" s="12" t="s">
        <v>6551</v>
      </c>
      <c r="AD2622" s="17">
        <v>0</v>
      </c>
      <c r="AE2622" s="12" t="s">
        <v>6551</v>
      </c>
      <c r="AF2622" s="17">
        <v>17500</v>
      </c>
      <c r="AG2622" s="12" t="s">
        <v>6551</v>
      </c>
      <c r="AH2622" s="17" t="s">
        <v>6551</v>
      </c>
      <c r="AI2622" s="12" t="s">
        <v>6551</v>
      </c>
      <c r="AJ2622" s="17">
        <v>0</v>
      </c>
      <c r="AK2622" s="12" t="s">
        <v>6551</v>
      </c>
      <c r="AL2622" s="17">
        <v>0</v>
      </c>
      <c r="AM2622" s="12" t="s">
        <v>6551</v>
      </c>
      <c r="AN2622" s="17">
        <v>0</v>
      </c>
      <c r="AO2622" s="12" t="s">
        <v>6551</v>
      </c>
      <c r="AP2622" s="192">
        <v>0</v>
      </c>
      <c r="AQ2622" s="12" t="s">
        <v>6551</v>
      </c>
      <c r="AR2622" s="17">
        <v>23338</v>
      </c>
      <c r="AS2622" s="12" t="s">
        <v>6551</v>
      </c>
      <c r="AT2622" s="17">
        <v>0</v>
      </c>
      <c r="AU2622" s="1" t="s">
        <v>6551</v>
      </c>
      <c r="AV2622" s="1" t="str">
        <f>IF(OR(M2622="Q",O2622="Q",Q2622="Q",S2622="Q",U2622="Q",W2622="Q",Y2622="Q",AA2622="Q",AC2622="Q",AE2622="Q",AG2622="Q",AI2622="Q",AK2622="Q",AM2622="Q",AO2622="Q",AQ2622="Q",AS2622="Q",AU2622="Q"),"Yes","No")</f>
        <v>No</v>
      </c>
    </row>
    <row r="2623" spans="1:48" x14ac:dyDescent="0.2">
      <c r="A2623" s="1" t="s">
        <v>3354</v>
      </c>
      <c r="B2623" s="1" t="s">
        <v>3355</v>
      </c>
      <c r="C2623" s="1" t="s">
        <v>73</v>
      </c>
      <c r="D2623" s="194" t="s">
        <v>3356</v>
      </c>
      <c r="E2623" s="197" t="s">
        <v>3357</v>
      </c>
      <c r="F2623" s="1" t="s">
        <v>242</v>
      </c>
      <c r="G2623" s="1" t="s">
        <v>287</v>
      </c>
      <c r="H2623" s="17">
        <v>0</v>
      </c>
      <c r="I2623" s="12">
        <v>8</v>
      </c>
      <c r="J2623" s="1" t="s">
        <v>12</v>
      </c>
      <c r="K2623" s="1" t="s">
        <v>9</v>
      </c>
      <c r="L2623" s="4">
        <v>6</v>
      </c>
      <c r="M2623" s="1" t="s">
        <v>6551</v>
      </c>
      <c r="N2623" s="12">
        <v>0</v>
      </c>
      <c r="O2623" s="12" t="s">
        <v>6551</v>
      </c>
      <c r="P2623" s="14">
        <v>13.332475773947346</v>
      </c>
      <c r="Q2623" s="12" t="s">
        <v>6551</v>
      </c>
      <c r="R2623" s="14">
        <v>0</v>
      </c>
      <c r="S2623" s="12" t="s">
        <v>6551</v>
      </c>
      <c r="T2623" s="14">
        <v>4.3891604493611185</v>
      </c>
      <c r="U2623" s="12" t="s">
        <v>6551</v>
      </c>
      <c r="V2623" s="17">
        <v>0</v>
      </c>
      <c r="W2623" s="12" t="s">
        <v>6551</v>
      </c>
      <c r="X2623" s="17">
        <v>0</v>
      </c>
      <c r="Y2623" s="12" t="s">
        <v>6551</v>
      </c>
      <c r="Z2623" s="17">
        <v>155470</v>
      </c>
      <c r="AA2623" s="12" t="s">
        <v>6551</v>
      </c>
      <c r="AB2623" s="17" t="s">
        <v>6551</v>
      </c>
      <c r="AC2623" s="12" t="s">
        <v>6551</v>
      </c>
      <c r="AD2623" s="17">
        <v>0</v>
      </c>
      <c r="AE2623" s="12" t="s">
        <v>6551</v>
      </c>
      <c r="AF2623" s="17">
        <v>11661</v>
      </c>
      <c r="AG2623" s="12" t="s">
        <v>6551</v>
      </c>
      <c r="AH2623" s="17" t="s">
        <v>6551</v>
      </c>
      <c r="AI2623" s="12" t="s">
        <v>6551</v>
      </c>
      <c r="AJ2623" s="17">
        <v>0</v>
      </c>
      <c r="AK2623" s="12" t="s">
        <v>6551</v>
      </c>
      <c r="AL2623" s="17">
        <v>0</v>
      </c>
      <c r="AM2623" s="12" t="s">
        <v>6551</v>
      </c>
      <c r="AN2623" s="17">
        <v>0</v>
      </c>
      <c r="AO2623" s="12" t="s">
        <v>6551</v>
      </c>
      <c r="AP2623" s="192">
        <v>0</v>
      </c>
      <c r="AQ2623" s="12" t="s">
        <v>6551</v>
      </c>
      <c r="AR2623" s="17">
        <v>51182</v>
      </c>
      <c r="AS2623" s="12" t="s">
        <v>6551</v>
      </c>
      <c r="AT2623" s="17">
        <v>0</v>
      </c>
      <c r="AU2623" s="1" t="s">
        <v>6551</v>
      </c>
      <c r="AV2623" s="1" t="str">
        <f>IF(OR(M2623="Q",O2623="Q",Q2623="Q",S2623="Q",U2623="Q",W2623="Q",Y2623="Q",AA2623="Q",AC2623="Q",AE2623="Q",AG2623="Q",AI2623="Q",AK2623="Q",AM2623="Q",AO2623="Q",AQ2623="Q",AS2623="Q",AU2623="Q"),"Yes","No")</f>
        <v>No</v>
      </c>
    </row>
    <row r="2624" spans="1:48" x14ac:dyDescent="0.2">
      <c r="A2624" s="1" t="s">
        <v>5577</v>
      </c>
      <c r="B2624" s="1" t="s">
        <v>5578</v>
      </c>
      <c r="C2624" s="1" t="s">
        <v>20</v>
      </c>
      <c r="D2624" s="194" t="s">
        <v>5579</v>
      </c>
      <c r="E2624" s="197" t="s">
        <v>5580</v>
      </c>
      <c r="F2624" s="1" t="s">
        <v>239</v>
      </c>
      <c r="G2624" s="1" t="s">
        <v>287</v>
      </c>
      <c r="H2624" s="17">
        <v>0</v>
      </c>
      <c r="I2624" s="12">
        <v>8</v>
      </c>
      <c r="J2624" s="1" t="s">
        <v>12</v>
      </c>
      <c r="K2624" s="1" t="s">
        <v>9</v>
      </c>
      <c r="L2624" s="4">
        <v>6</v>
      </c>
      <c r="M2624" s="1" t="s">
        <v>6551</v>
      </c>
      <c r="N2624" s="12">
        <v>0</v>
      </c>
      <c r="O2624" s="12" t="s">
        <v>6551</v>
      </c>
      <c r="P2624" s="14">
        <v>17.830206653964531</v>
      </c>
      <c r="Q2624" s="12" t="s">
        <v>122</v>
      </c>
      <c r="R2624" s="14">
        <v>0</v>
      </c>
      <c r="S2624" s="12" t="s">
        <v>6551</v>
      </c>
      <c r="T2624" s="14">
        <v>11.303678733694856</v>
      </c>
      <c r="U2624" s="12" t="s">
        <v>122</v>
      </c>
      <c r="V2624" s="17">
        <v>0</v>
      </c>
      <c r="W2624" s="12" t="s">
        <v>6551</v>
      </c>
      <c r="X2624" s="17">
        <v>0</v>
      </c>
      <c r="Y2624" s="12" t="s">
        <v>6551</v>
      </c>
      <c r="Z2624" s="17">
        <v>243311</v>
      </c>
      <c r="AA2624" s="12" t="s">
        <v>122</v>
      </c>
      <c r="AB2624" s="17" t="s">
        <v>6551</v>
      </c>
      <c r="AC2624" s="12" t="s">
        <v>6551</v>
      </c>
      <c r="AD2624" s="17">
        <v>0</v>
      </c>
      <c r="AE2624" s="12" t="s">
        <v>6551</v>
      </c>
      <c r="AF2624" s="17">
        <v>13646</v>
      </c>
      <c r="AG2624" s="12" t="s">
        <v>122</v>
      </c>
      <c r="AH2624" s="17" t="s">
        <v>6551</v>
      </c>
      <c r="AI2624" s="12" t="s">
        <v>6551</v>
      </c>
      <c r="AJ2624" s="17">
        <v>0</v>
      </c>
      <c r="AK2624" s="12" t="s">
        <v>6551</v>
      </c>
      <c r="AL2624" s="17">
        <v>0</v>
      </c>
      <c r="AM2624" s="12" t="s">
        <v>6551</v>
      </c>
      <c r="AN2624" s="17">
        <v>0</v>
      </c>
      <c r="AO2624" s="12" t="s">
        <v>6551</v>
      </c>
      <c r="AP2624" s="192">
        <v>0</v>
      </c>
      <c r="AQ2624" s="12" t="s">
        <v>6551</v>
      </c>
      <c r="AR2624" s="17">
        <v>154250</v>
      </c>
      <c r="AS2624" s="12" t="s">
        <v>122</v>
      </c>
      <c r="AT2624" s="17">
        <v>0</v>
      </c>
      <c r="AU2624" s="1" t="s">
        <v>6551</v>
      </c>
      <c r="AV2624" s="1" t="str">
        <f>IF(OR(M2624="Q",O2624="Q",Q2624="Q",S2624="Q",U2624="Q",W2624="Q",Y2624="Q",AA2624="Q",AC2624="Q",AE2624="Q",AG2624="Q",AI2624="Q",AK2624="Q",AM2624="Q",AO2624="Q",AQ2624="Q",AS2624="Q",AU2624="Q"),"Yes","No")</f>
        <v>Yes</v>
      </c>
    </row>
    <row r="2625" spans="1:48" x14ac:dyDescent="0.2">
      <c r="A2625" s="1" t="s">
        <v>547</v>
      </c>
      <c r="B2625" s="1" t="s">
        <v>548</v>
      </c>
      <c r="C2625" s="1" t="s">
        <v>108</v>
      </c>
      <c r="D2625" s="194">
        <v>6081</v>
      </c>
      <c r="E2625" s="197">
        <v>60081</v>
      </c>
      <c r="F2625" s="1" t="s">
        <v>239</v>
      </c>
      <c r="G2625" s="1" t="s">
        <v>6120</v>
      </c>
      <c r="H2625" s="17">
        <v>98884</v>
      </c>
      <c r="I2625" s="12">
        <v>8</v>
      </c>
      <c r="J2625" s="1" t="s">
        <v>12</v>
      </c>
      <c r="K2625" s="1" t="s">
        <v>9</v>
      </c>
      <c r="L2625" s="4">
        <v>5</v>
      </c>
      <c r="M2625" s="1" t="s">
        <v>6551</v>
      </c>
      <c r="N2625" s="12">
        <v>0</v>
      </c>
      <c r="O2625" s="12" t="s">
        <v>6551</v>
      </c>
      <c r="P2625" s="14">
        <v>17.122792119565219</v>
      </c>
      <c r="Q2625" s="12" t="s">
        <v>6551</v>
      </c>
      <c r="R2625" s="14">
        <v>0</v>
      </c>
      <c r="S2625" s="12" t="s">
        <v>6551</v>
      </c>
      <c r="T2625" s="14">
        <v>14.242866847826088</v>
      </c>
      <c r="U2625" s="12" t="s">
        <v>6551</v>
      </c>
      <c r="V2625" s="17">
        <v>0</v>
      </c>
      <c r="W2625" s="12" t="s">
        <v>6551</v>
      </c>
      <c r="X2625" s="17">
        <v>0</v>
      </c>
      <c r="Y2625" s="12" t="s">
        <v>6551</v>
      </c>
      <c r="Z2625" s="17">
        <v>302457</v>
      </c>
      <c r="AA2625" s="12" t="s">
        <v>6551</v>
      </c>
      <c r="AB2625" s="17" t="s">
        <v>6551</v>
      </c>
      <c r="AC2625" s="12" t="s">
        <v>6551</v>
      </c>
      <c r="AD2625" s="17">
        <v>0</v>
      </c>
      <c r="AE2625" s="12" t="s">
        <v>6551</v>
      </c>
      <c r="AF2625" s="17">
        <v>17664</v>
      </c>
      <c r="AG2625" s="12" t="s">
        <v>6551</v>
      </c>
      <c r="AH2625" s="17" t="s">
        <v>6551</v>
      </c>
      <c r="AI2625" s="12" t="s">
        <v>6551</v>
      </c>
      <c r="AJ2625" s="17">
        <v>0</v>
      </c>
      <c r="AK2625" s="12" t="s">
        <v>6551</v>
      </c>
      <c r="AL2625" s="17">
        <v>0</v>
      </c>
      <c r="AM2625" s="12" t="s">
        <v>6551</v>
      </c>
      <c r="AN2625" s="17">
        <v>0</v>
      </c>
      <c r="AO2625" s="12" t="s">
        <v>6551</v>
      </c>
      <c r="AP2625" s="192">
        <v>0</v>
      </c>
      <c r="AQ2625" s="12" t="s">
        <v>6551</v>
      </c>
      <c r="AR2625" s="17">
        <v>251586</v>
      </c>
      <c r="AS2625" s="12" t="s">
        <v>6551</v>
      </c>
      <c r="AT2625" s="17">
        <v>0</v>
      </c>
      <c r="AU2625" s="1" t="s">
        <v>6551</v>
      </c>
      <c r="AV2625" s="1" t="str">
        <f>IF(OR(M2625="Q",O2625="Q",Q2625="Q",S2625="Q",U2625="Q",W2625="Q",Y2625="Q",AA2625="Q",AC2625="Q",AE2625="Q",AG2625="Q",AI2625="Q",AK2625="Q",AM2625="Q",AO2625="Q",AQ2625="Q",AS2625="Q",AU2625="Q"),"Yes","No")</f>
        <v>No</v>
      </c>
    </row>
    <row r="2626" spans="1:48" x14ac:dyDescent="0.2">
      <c r="A2626" s="1" t="s">
        <v>161</v>
      </c>
      <c r="B2626" s="1" t="s">
        <v>1804</v>
      </c>
      <c r="C2626" s="1" t="s">
        <v>20</v>
      </c>
      <c r="D2626" s="194">
        <v>9239</v>
      </c>
      <c r="E2626" s="197">
        <v>90239</v>
      </c>
      <c r="F2626" s="1" t="s">
        <v>239</v>
      </c>
      <c r="G2626" s="1" t="s">
        <v>6120</v>
      </c>
      <c r="H2626" s="17">
        <v>52745</v>
      </c>
      <c r="I2626" s="12">
        <v>8</v>
      </c>
      <c r="J2626" s="1" t="s">
        <v>12</v>
      </c>
      <c r="K2626" s="1" t="s">
        <v>9</v>
      </c>
      <c r="L2626" s="4">
        <v>5</v>
      </c>
      <c r="M2626" s="1" t="s">
        <v>6551</v>
      </c>
      <c r="N2626" s="12">
        <v>0</v>
      </c>
      <c r="O2626" s="12" t="s">
        <v>6551</v>
      </c>
      <c r="P2626" s="14">
        <v>12.179821180823184</v>
      </c>
      <c r="Q2626" s="12" t="s">
        <v>6551</v>
      </c>
      <c r="R2626" s="14">
        <v>0</v>
      </c>
      <c r="S2626" s="12" t="s">
        <v>6551</v>
      </c>
      <c r="T2626" s="14">
        <v>12.58447664559889</v>
      </c>
      <c r="U2626" s="12" t="s">
        <v>6551</v>
      </c>
      <c r="V2626" s="17">
        <v>0</v>
      </c>
      <c r="W2626" s="12" t="s">
        <v>6551</v>
      </c>
      <c r="X2626" s="17">
        <v>0</v>
      </c>
      <c r="Y2626" s="12" t="s">
        <v>6551</v>
      </c>
      <c r="Z2626" s="17">
        <v>158021</v>
      </c>
      <c r="AA2626" s="12" t="s">
        <v>6551</v>
      </c>
      <c r="AB2626" s="17" t="s">
        <v>6551</v>
      </c>
      <c r="AC2626" s="12" t="s">
        <v>6551</v>
      </c>
      <c r="AD2626" s="17">
        <v>0</v>
      </c>
      <c r="AE2626" s="12" t="s">
        <v>6551</v>
      </c>
      <c r="AF2626" s="17">
        <v>12974</v>
      </c>
      <c r="AG2626" s="12" t="s">
        <v>6551</v>
      </c>
      <c r="AH2626" s="17" t="s">
        <v>6551</v>
      </c>
      <c r="AI2626" s="12" t="s">
        <v>6551</v>
      </c>
      <c r="AJ2626" s="17">
        <v>0</v>
      </c>
      <c r="AK2626" s="12" t="s">
        <v>6551</v>
      </c>
      <c r="AL2626" s="17">
        <v>0</v>
      </c>
      <c r="AM2626" s="12" t="s">
        <v>6551</v>
      </c>
      <c r="AN2626" s="17">
        <v>0</v>
      </c>
      <c r="AO2626" s="12" t="s">
        <v>6551</v>
      </c>
      <c r="AP2626" s="192">
        <v>0</v>
      </c>
      <c r="AQ2626" s="12" t="s">
        <v>6551</v>
      </c>
      <c r="AR2626" s="17">
        <v>163271</v>
      </c>
      <c r="AS2626" s="12" t="s">
        <v>6551</v>
      </c>
      <c r="AT2626" s="17">
        <v>0</v>
      </c>
      <c r="AU2626" s="1" t="s">
        <v>6551</v>
      </c>
      <c r="AV2626" s="1" t="str">
        <f>IF(OR(M2626="Q",O2626="Q",Q2626="Q",S2626="Q",U2626="Q",W2626="Q",Y2626="Q",AA2626="Q",AC2626="Q",AE2626="Q",AG2626="Q",AI2626="Q",AK2626="Q",AM2626="Q",AO2626="Q",AQ2626="Q",AS2626="Q",AU2626="Q"),"Yes","No")</f>
        <v>No</v>
      </c>
    </row>
    <row r="2627" spans="1:48" x14ac:dyDescent="0.2">
      <c r="A2627" s="1" t="s">
        <v>5868</v>
      </c>
      <c r="B2627" s="1" t="s">
        <v>5869</v>
      </c>
      <c r="C2627" s="1" t="s">
        <v>99</v>
      </c>
      <c r="D2627" s="194" t="s">
        <v>5870</v>
      </c>
      <c r="E2627" s="197" t="s">
        <v>5871</v>
      </c>
      <c r="F2627" s="1" t="s">
        <v>239</v>
      </c>
      <c r="G2627" s="1" t="s">
        <v>287</v>
      </c>
      <c r="H2627" s="17">
        <v>0</v>
      </c>
      <c r="I2627" s="12">
        <v>8</v>
      </c>
      <c r="J2627" s="1" t="s">
        <v>11</v>
      </c>
      <c r="K2627" s="1" t="s">
        <v>13</v>
      </c>
      <c r="L2627" s="4">
        <v>5</v>
      </c>
      <c r="M2627" s="1" t="s">
        <v>6551</v>
      </c>
      <c r="N2627" s="12">
        <v>0</v>
      </c>
      <c r="O2627" s="12" t="s">
        <v>6551</v>
      </c>
      <c r="P2627" s="14">
        <v>9.5034702942809552</v>
      </c>
      <c r="Q2627" s="12" t="s">
        <v>6551</v>
      </c>
      <c r="R2627" s="14">
        <v>0</v>
      </c>
      <c r="S2627" s="12" t="s">
        <v>6551</v>
      </c>
      <c r="T2627" s="14">
        <v>2.6385341476957245</v>
      </c>
      <c r="U2627" s="12" t="s">
        <v>6551</v>
      </c>
      <c r="V2627" s="17">
        <v>0</v>
      </c>
      <c r="W2627" s="12" t="s">
        <v>6551</v>
      </c>
      <c r="X2627" s="17">
        <v>0</v>
      </c>
      <c r="Y2627" s="12" t="s">
        <v>6551</v>
      </c>
      <c r="Z2627" s="17">
        <v>68463</v>
      </c>
      <c r="AA2627" s="12" t="s">
        <v>6551</v>
      </c>
      <c r="AB2627" s="17" t="s">
        <v>6551</v>
      </c>
      <c r="AC2627" s="12" t="s">
        <v>6551</v>
      </c>
      <c r="AD2627" s="17">
        <v>0</v>
      </c>
      <c r="AE2627" s="12" t="s">
        <v>6551</v>
      </c>
      <c r="AF2627" s="17">
        <v>7204</v>
      </c>
      <c r="AG2627" s="12" t="s">
        <v>6551</v>
      </c>
      <c r="AH2627" s="17" t="s">
        <v>6551</v>
      </c>
      <c r="AI2627" s="12" t="s">
        <v>6551</v>
      </c>
      <c r="AJ2627" s="17">
        <v>0</v>
      </c>
      <c r="AK2627" s="12" t="s">
        <v>6551</v>
      </c>
      <c r="AL2627" s="17">
        <v>0</v>
      </c>
      <c r="AM2627" s="12" t="s">
        <v>6551</v>
      </c>
      <c r="AN2627" s="17">
        <v>0</v>
      </c>
      <c r="AO2627" s="12" t="s">
        <v>6551</v>
      </c>
      <c r="AP2627" s="192">
        <v>0</v>
      </c>
      <c r="AQ2627" s="12" t="s">
        <v>6551</v>
      </c>
      <c r="AR2627" s="17">
        <v>19008</v>
      </c>
      <c r="AS2627" s="12" t="s">
        <v>6551</v>
      </c>
      <c r="AT2627" s="17">
        <v>0</v>
      </c>
      <c r="AU2627" s="1" t="s">
        <v>6551</v>
      </c>
      <c r="AV2627" s="1" t="str">
        <f>IF(OR(M2627="Q",O2627="Q",Q2627="Q",S2627="Q",U2627="Q",W2627="Q",Y2627="Q",AA2627="Q",AC2627="Q",AE2627="Q",AG2627="Q",AI2627="Q",AK2627="Q",AM2627="Q",AO2627="Q",AQ2627="Q",AS2627="Q",AU2627="Q"),"Yes","No")</f>
        <v>No</v>
      </c>
    </row>
    <row r="2628" spans="1:48" x14ac:dyDescent="0.2">
      <c r="A2628" s="1" t="s">
        <v>5929</v>
      </c>
      <c r="B2628" s="1" t="s">
        <v>1713</v>
      </c>
      <c r="C2628" s="1" t="s">
        <v>7</v>
      </c>
      <c r="D2628" s="194" t="s">
        <v>5930</v>
      </c>
      <c r="E2628" s="197" t="s">
        <v>5931</v>
      </c>
      <c r="F2628" s="1" t="s">
        <v>239</v>
      </c>
      <c r="G2628" s="1" t="s">
        <v>287</v>
      </c>
      <c r="H2628" s="17">
        <v>0</v>
      </c>
      <c r="I2628" s="12">
        <v>8</v>
      </c>
      <c r="J2628" s="1" t="s">
        <v>12</v>
      </c>
      <c r="K2628" s="1" t="s">
        <v>9</v>
      </c>
      <c r="L2628" s="4">
        <v>5</v>
      </c>
      <c r="M2628" s="1" t="s">
        <v>6551</v>
      </c>
      <c r="N2628" s="12">
        <v>0</v>
      </c>
      <c r="O2628" s="12" t="s">
        <v>6551</v>
      </c>
      <c r="P2628" s="14">
        <v>13.790823360723543</v>
      </c>
      <c r="Q2628" s="12" t="s">
        <v>6551</v>
      </c>
      <c r="R2628" s="14">
        <v>0</v>
      </c>
      <c r="S2628" s="12" t="s">
        <v>6551</v>
      </c>
      <c r="T2628" s="14">
        <v>24.647824408536923</v>
      </c>
      <c r="U2628" s="12" t="s">
        <v>6551</v>
      </c>
      <c r="V2628" s="17">
        <v>0</v>
      </c>
      <c r="W2628" s="12" t="s">
        <v>6551</v>
      </c>
      <c r="X2628" s="17">
        <v>0</v>
      </c>
      <c r="Y2628" s="12" t="s">
        <v>6551</v>
      </c>
      <c r="Z2628" s="17">
        <v>250069</v>
      </c>
      <c r="AA2628" s="12" t="s">
        <v>6551</v>
      </c>
      <c r="AB2628" s="17" t="s">
        <v>6551</v>
      </c>
      <c r="AC2628" s="12" t="s">
        <v>6551</v>
      </c>
      <c r="AD2628" s="17">
        <v>0</v>
      </c>
      <c r="AE2628" s="12" t="s">
        <v>6551</v>
      </c>
      <c r="AF2628" s="17">
        <v>18133</v>
      </c>
      <c r="AG2628" s="12" t="s">
        <v>6551</v>
      </c>
      <c r="AH2628" s="17" t="s">
        <v>6551</v>
      </c>
      <c r="AI2628" s="12" t="s">
        <v>6551</v>
      </c>
      <c r="AJ2628" s="17">
        <v>0</v>
      </c>
      <c r="AK2628" s="12" t="s">
        <v>6551</v>
      </c>
      <c r="AL2628" s="17">
        <v>0</v>
      </c>
      <c r="AM2628" s="12" t="s">
        <v>6551</v>
      </c>
      <c r="AN2628" s="17">
        <v>0</v>
      </c>
      <c r="AO2628" s="12" t="s">
        <v>6551</v>
      </c>
      <c r="AP2628" s="192">
        <v>0</v>
      </c>
      <c r="AQ2628" s="12" t="s">
        <v>6551</v>
      </c>
      <c r="AR2628" s="17">
        <v>446939</v>
      </c>
      <c r="AS2628" s="12" t="s">
        <v>6551</v>
      </c>
      <c r="AT2628" s="17">
        <v>0</v>
      </c>
      <c r="AU2628" s="1" t="s">
        <v>6551</v>
      </c>
      <c r="AV2628" s="1" t="str">
        <f>IF(OR(M2628="Q",O2628="Q",Q2628="Q",S2628="Q",U2628="Q",W2628="Q",Y2628="Q",AA2628="Q",AC2628="Q",AE2628="Q",AG2628="Q",AI2628="Q",AK2628="Q",AM2628="Q",AO2628="Q",AQ2628="Q",AS2628="Q",AU2628="Q"),"Yes","No")</f>
        <v>No</v>
      </c>
    </row>
    <row r="2629" spans="1:48" x14ac:dyDescent="0.2">
      <c r="A2629" s="1" t="s">
        <v>3286</v>
      </c>
      <c r="B2629" s="1" t="s">
        <v>711</v>
      </c>
      <c r="C2629" s="1" t="s">
        <v>58</v>
      </c>
      <c r="D2629" s="194" t="s">
        <v>3287</v>
      </c>
      <c r="E2629" s="197" t="s">
        <v>3288</v>
      </c>
      <c r="F2629" s="1" t="s">
        <v>239</v>
      </c>
      <c r="G2629" s="1" t="s">
        <v>287</v>
      </c>
      <c r="H2629" s="17">
        <v>0</v>
      </c>
      <c r="I2629" s="12">
        <v>8</v>
      </c>
      <c r="J2629" s="1" t="s">
        <v>12</v>
      </c>
      <c r="K2629" s="1" t="s">
        <v>9</v>
      </c>
      <c r="L2629" s="4">
        <v>5</v>
      </c>
      <c r="M2629" s="1" t="s">
        <v>6551</v>
      </c>
      <c r="N2629" s="12">
        <v>0</v>
      </c>
      <c r="O2629" s="12" t="s">
        <v>6551</v>
      </c>
      <c r="P2629" s="14">
        <v>8.9019102119771105</v>
      </c>
      <c r="Q2629" s="12" t="s">
        <v>6551</v>
      </c>
      <c r="R2629" s="14">
        <v>0</v>
      </c>
      <c r="S2629" s="12" t="s">
        <v>6551</v>
      </c>
      <c r="T2629" s="14">
        <v>8.7968888530668163</v>
      </c>
      <c r="U2629" s="12" t="s">
        <v>6551</v>
      </c>
      <c r="V2629" s="17">
        <v>0</v>
      </c>
      <c r="W2629" s="12" t="s">
        <v>6551</v>
      </c>
      <c r="X2629" s="17">
        <v>0</v>
      </c>
      <c r="Y2629" s="12" t="s">
        <v>6551</v>
      </c>
      <c r="Z2629" s="17">
        <v>220892</v>
      </c>
      <c r="AA2629" s="12" t="s">
        <v>6551</v>
      </c>
      <c r="AB2629" s="17" t="s">
        <v>6551</v>
      </c>
      <c r="AC2629" s="12" t="s">
        <v>6551</v>
      </c>
      <c r="AD2629" s="17">
        <v>0</v>
      </c>
      <c r="AE2629" s="12" t="s">
        <v>6551</v>
      </c>
      <c r="AF2629" s="17">
        <v>24814</v>
      </c>
      <c r="AG2629" s="12" t="s">
        <v>6551</v>
      </c>
      <c r="AH2629" s="17" t="s">
        <v>6551</v>
      </c>
      <c r="AI2629" s="12" t="s">
        <v>6551</v>
      </c>
      <c r="AJ2629" s="17">
        <v>0</v>
      </c>
      <c r="AK2629" s="12" t="s">
        <v>6551</v>
      </c>
      <c r="AL2629" s="17">
        <v>0</v>
      </c>
      <c r="AM2629" s="12" t="s">
        <v>6551</v>
      </c>
      <c r="AN2629" s="17">
        <v>0</v>
      </c>
      <c r="AO2629" s="12" t="s">
        <v>6551</v>
      </c>
      <c r="AP2629" s="192">
        <v>0</v>
      </c>
      <c r="AQ2629" s="12" t="s">
        <v>6551</v>
      </c>
      <c r="AR2629" s="17">
        <v>218286</v>
      </c>
      <c r="AS2629" s="12" t="s">
        <v>6551</v>
      </c>
      <c r="AT2629" s="17">
        <v>0</v>
      </c>
      <c r="AU2629" s="1" t="s">
        <v>6551</v>
      </c>
      <c r="AV2629" s="1" t="str">
        <f>IF(OR(M2629="Q",O2629="Q",Q2629="Q",S2629="Q",U2629="Q",W2629="Q",Y2629="Q",AA2629="Q",AC2629="Q",AE2629="Q",AG2629="Q",AI2629="Q",AK2629="Q",AM2629="Q",AO2629="Q",AQ2629="Q",AS2629="Q",AU2629="Q"),"Yes","No")</f>
        <v>No</v>
      </c>
    </row>
    <row r="2630" spans="1:48" x14ac:dyDescent="0.2">
      <c r="A2630" s="1" t="s">
        <v>1336</v>
      </c>
      <c r="B2630" s="1" t="s">
        <v>1337</v>
      </c>
      <c r="C2630" s="1" t="s">
        <v>113</v>
      </c>
      <c r="D2630" s="194" t="s">
        <v>1338</v>
      </c>
      <c r="E2630" s="197">
        <v>9</v>
      </c>
      <c r="F2630" s="1" t="s">
        <v>166</v>
      </c>
      <c r="G2630" s="1" t="s">
        <v>6120</v>
      </c>
      <c r="H2630" s="17">
        <v>0</v>
      </c>
      <c r="I2630" s="12">
        <v>8</v>
      </c>
      <c r="J2630" s="1" t="s">
        <v>11</v>
      </c>
      <c r="K2630" s="1" t="s">
        <v>9</v>
      </c>
      <c r="L2630" s="4">
        <v>4</v>
      </c>
      <c r="M2630" s="1" t="s">
        <v>6551</v>
      </c>
      <c r="N2630" s="12">
        <v>0</v>
      </c>
      <c r="O2630" s="12" t="s">
        <v>6551</v>
      </c>
      <c r="P2630" s="14">
        <v>20.624393624393626</v>
      </c>
      <c r="Q2630" s="12" t="s">
        <v>6551</v>
      </c>
      <c r="R2630" s="14">
        <v>0</v>
      </c>
      <c r="S2630" s="12" t="s">
        <v>6551</v>
      </c>
      <c r="T2630" s="14">
        <v>0.50519750519750517</v>
      </c>
      <c r="U2630" s="12" t="s">
        <v>6551</v>
      </c>
      <c r="V2630" s="17">
        <v>0</v>
      </c>
      <c r="W2630" s="12" t="s">
        <v>6551</v>
      </c>
      <c r="X2630" s="17">
        <v>0</v>
      </c>
      <c r="Y2630" s="12" t="s">
        <v>6551</v>
      </c>
      <c r="Z2630" s="17">
        <v>29761</v>
      </c>
      <c r="AA2630" s="12" t="s">
        <v>6551</v>
      </c>
      <c r="AB2630" s="17" t="s">
        <v>6551</v>
      </c>
      <c r="AC2630" s="12" t="s">
        <v>6551</v>
      </c>
      <c r="AD2630" s="17">
        <v>0</v>
      </c>
      <c r="AE2630" s="12" t="s">
        <v>6551</v>
      </c>
      <c r="AF2630" s="17">
        <v>1443</v>
      </c>
      <c r="AG2630" s="12" t="s">
        <v>6551</v>
      </c>
      <c r="AH2630" s="17" t="s">
        <v>6551</v>
      </c>
      <c r="AI2630" s="12" t="s">
        <v>6551</v>
      </c>
      <c r="AJ2630" s="17">
        <v>0</v>
      </c>
      <c r="AK2630" s="12" t="s">
        <v>6551</v>
      </c>
      <c r="AL2630" s="17">
        <v>0</v>
      </c>
      <c r="AM2630" s="12" t="s">
        <v>6551</v>
      </c>
      <c r="AN2630" s="17">
        <v>0</v>
      </c>
      <c r="AO2630" s="12" t="s">
        <v>6551</v>
      </c>
      <c r="AP2630" s="192">
        <v>0</v>
      </c>
      <c r="AQ2630" s="12" t="s">
        <v>6551</v>
      </c>
      <c r="AR2630" s="17">
        <v>729</v>
      </c>
      <c r="AS2630" s="12" t="s">
        <v>6551</v>
      </c>
      <c r="AT2630" s="17">
        <v>0</v>
      </c>
      <c r="AU2630" s="1" t="s">
        <v>6551</v>
      </c>
      <c r="AV2630" s="1" t="str">
        <f>IF(OR(M2630="Q",O2630="Q",Q2630="Q",S2630="Q",U2630="Q",W2630="Q",Y2630="Q",AA2630="Q",AC2630="Q",AE2630="Q",AG2630="Q",AI2630="Q",AK2630="Q",AM2630="Q",AO2630="Q",AQ2630="Q",AS2630="Q",AU2630="Q"),"Yes","No")</f>
        <v>No</v>
      </c>
    </row>
    <row r="2631" spans="1:48" x14ac:dyDescent="0.2">
      <c r="A2631" s="1" t="s">
        <v>1336</v>
      </c>
      <c r="B2631" s="1" t="s">
        <v>1337</v>
      </c>
      <c r="C2631" s="1" t="s">
        <v>113</v>
      </c>
      <c r="D2631" s="194" t="s">
        <v>1338</v>
      </c>
      <c r="E2631" s="197">
        <v>9</v>
      </c>
      <c r="F2631" s="1" t="s">
        <v>166</v>
      </c>
      <c r="G2631" s="1" t="s">
        <v>6120</v>
      </c>
      <c r="H2631" s="17">
        <v>0</v>
      </c>
      <c r="I2631" s="12">
        <v>8</v>
      </c>
      <c r="J2631" s="1" t="s">
        <v>12</v>
      </c>
      <c r="K2631" s="1" t="s">
        <v>9</v>
      </c>
      <c r="L2631" s="4">
        <v>4</v>
      </c>
      <c r="M2631" s="1" t="s">
        <v>6551</v>
      </c>
      <c r="N2631" s="12">
        <v>0</v>
      </c>
      <c r="O2631" s="12" t="s">
        <v>6551</v>
      </c>
      <c r="P2631" s="14">
        <v>26.25742815392109</v>
      </c>
      <c r="Q2631" s="12" t="s">
        <v>6551</v>
      </c>
      <c r="R2631" s="14">
        <v>0</v>
      </c>
      <c r="S2631" s="12" t="s">
        <v>6551</v>
      </c>
      <c r="T2631" s="14">
        <v>1.812469556746225</v>
      </c>
      <c r="U2631" s="12" t="s">
        <v>6551</v>
      </c>
      <c r="V2631" s="17">
        <v>0</v>
      </c>
      <c r="W2631" s="12" t="s">
        <v>6551</v>
      </c>
      <c r="X2631" s="17">
        <v>0</v>
      </c>
      <c r="Y2631" s="12" t="s">
        <v>6551</v>
      </c>
      <c r="Z2631" s="17">
        <v>107813</v>
      </c>
      <c r="AA2631" s="12" t="s">
        <v>6551</v>
      </c>
      <c r="AB2631" s="17" t="s">
        <v>6551</v>
      </c>
      <c r="AC2631" s="12" t="s">
        <v>6551</v>
      </c>
      <c r="AD2631" s="17">
        <v>0</v>
      </c>
      <c r="AE2631" s="12" t="s">
        <v>6551</v>
      </c>
      <c r="AF2631" s="17">
        <v>4106</v>
      </c>
      <c r="AG2631" s="12" t="s">
        <v>6551</v>
      </c>
      <c r="AH2631" s="17" t="s">
        <v>6551</v>
      </c>
      <c r="AI2631" s="12" t="s">
        <v>6551</v>
      </c>
      <c r="AJ2631" s="17">
        <v>0</v>
      </c>
      <c r="AK2631" s="12" t="s">
        <v>6551</v>
      </c>
      <c r="AL2631" s="17">
        <v>0</v>
      </c>
      <c r="AM2631" s="12" t="s">
        <v>6551</v>
      </c>
      <c r="AN2631" s="17">
        <v>0</v>
      </c>
      <c r="AO2631" s="12" t="s">
        <v>6551</v>
      </c>
      <c r="AP2631" s="192">
        <v>0</v>
      </c>
      <c r="AQ2631" s="12" t="s">
        <v>6551</v>
      </c>
      <c r="AR2631" s="17">
        <v>7442</v>
      </c>
      <c r="AS2631" s="12" t="s">
        <v>6551</v>
      </c>
      <c r="AT2631" s="17">
        <v>0</v>
      </c>
      <c r="AU2631" s="1" t="s">
        <v>6551</v>
      </c>
      <c r="AV2631" s="1" t="str">
        <f>IF(OR(M2631="Q",O2631="Q",Q2631="Q",S2631="Q",U2631="Q",W2631="Q",Y2631="Q",AA2631="Q",AC2631="Q",AE2631="Q",AG2631="Q",AI2631="Q",AK2631="Q",AM2631="Q",AO2631="Q",AQ2631="Q",AS2631="Q",AU2631="Q"),"Yes","No")</f>
        <v>No</v>
      </c>
    </row>
    <row r="2632" spans="1:48" x14ac:dyDescent="0.2">
      <c r="A2632" s="1" t="s">
        <v>191</v>
      </c>
      <c r="B2632" s="1" t="s">
        <v>1184</v>
      </c>
      <c r="C2632" s="1" t="s">
        <v>102</v>
      </c>
      <c r="D2632" s="194">
        <v>4121</v>
      </c>
      <c r="E2632" s="197">
        <v>40121</v>
      </c>
      <c r="F2632" s="1" t="s">
        <v>239</v>
      </c>
      <c r="G2632" s="1" t="s">
        <v>6120</v>
      </c>
      <c r="H2632" s="17">
        <v>109572</v>
      </c>
      <c r="I2632" s="12">
        <v>8</v>
      </c>
      <c r="J2632" s="1" t="s">
        <v>11</v>
      </c>
      <c r="K2632" s="1" t="s">
        <v>9</v>
      </c>
      <c r="L2632" s="4">
        <v>4</v>
      </c>
      <c r="M2632" s="1" t="s">
        <v>6551</v>
      </c>
      <c r="N2632" s="12">
        <v>0</v>
      </c>
      <c r="O2632" s="12" t="s">
        <v>6551</v>
      </c>
      <c r="P2632" s="14">
        <v>11.426108374384237</v>
      </c>
      <c r="Q2632" s="12" t="s">
        <v>6551</v>
      </c>
      <c r="R2632" s="14">
        <v>0</v>
      </c>
      <c r="S2632" s="12" t="s">
        <v>6551</v>
      </c>
      <c r="T2632" s="14">
        <v>1.7481527093596059</v>
      </c>
      <c r="U2632" s="12" t="s">
        <v>6551</v>
      </c>
      <c r="V2632" s="17">
        <v>0</v>
      </c>
      <c r="W2632" s="12" t="s">
        <v>6551</v>
      </c>
      <c r="X2632" s="17">
        <v>0</v>
      </c>
      <c r="Y2632" s="12" t="s">
        <v>6551</v>
      </c>
      <c r="Z2632" s="17">
        <v>18556</v>
      </c>
      <c r="AA2632" s="12" t="s">
        <v>6551</v>
      </c>
      <c r="AB2632" s="17" t="s">
        <v>6551</v>
      </c>
      <c r="AC2632" s="12" t="s">
        <v>6551</v>
      </c>
      <c r="AD2632" s="17">
        <v>0</v>
      </c>
      <c r="AE2632" s="12" t="s">
        <v>6551</v>
      </c>
      <c r="AF2632" s="17">
        <v>1624</v>
      </c>
      <c r="AG2632" s="12" t="s">
        <v>6551</v>
      </c>
      <c r="AH2632" s="17" t="s">
        <v>6551</v>
      </c>
      <c r="AI2632" s="12" t="s">
        <v>6551</v>
      </c>
      <c r="AJ2632" s="17">
        <v>0</v>
      </c>
      <c r="AK2632" s="12" t="s">
        <v>6551</v>
      </c>
      <c r="AL2632" s="17">
        <v>0</v>
      </c>
      <c r="AM2632" s="12" t="s">
        <v>6551</v>
      </c>
      <c r="AN2632" s="17">
        <v>0</v>
      </c>
      <c r="AO2632" s="12" t="s">
        <v>6551</v>
      </c>
      <c r="AP2632" s="192">
        <v>0</v>
      </c>
      <c r="AQ2632" s="12" t="s">
        <v>6551</v>
      </c>
      <c r="AR2632" s="17">
        <v>2839</v>
      </c>
      <c r="AS2632" s="12" t="s">
        <v>6551</v>
      </c>
      <c r="AT2632" s="17">
        <v>0</v>
      </c>
      <c r="AU2632" s="1" t="s">
        <v>6551</v>
      </c>
      <c r="AV2632" s="1" t="str">
        <f>IF(OR(M2632="Q",O2632="Q",Q2632="Q",S2632="Q",U2632="Q",W2632="Q",Y2632="Q",AA2632="Q",AC2632="Q",AE2632="Q",AG2632="Q",AI2632="Q",AK2632="Q",AM2632="Q",AO2632="Q",AQ2632="Q",AS2632="Q",AU2632="Q"),"Yes","No")</f>
        <v>No</v>
      </c>
    </row>
    <row r="2633" spans="1:48" x14ac:dyDescent="0.2">
      <c r="A2633" s="1" t="s">
        <v>191</v>
      </c>
      <c r="B2633" s="1" t="s">
        <v>1184</v>
      </c>
      <c r="C2633" s="1" t="s">
        <v>102</v>
      </c>
      <c r="D2633" s="194">
        <v>4121</v>
      </c>
      <c r="E2633" s="197">
        <v>40121</v>
      </c>
      <c r="F2633" s="1" t="s">
        <v>239</v>
      </c>
      <c r="G2633" s="1" t="s">
        <v>6120</v>
      </c>
      <c r="H2633" s="17">
        <v>109572</v>
      </c>
      <c r="I2633" s="12">
        <v>8</v>
      </c>
      <c r="J2633" s="1" t="s">
        <v>12</v>
      </c>
      <c r="K2633" s="1" t="s">
        <v>9</v>
      </c>
      <c r="L2633" s="4">
        <v>4</v>
      </c>
      <c r="M2633" s="1" t="s">
        <v>6551</v>
      </c>
      <c r="N2633" s="12">
        <v>0</v>
      </c>
      <c r="O2633" s="12" t="s">
        <v>6551</v>
      </c>
      <c r="P2633" s="14">
        <v>7.2478340771856127</v>
      </c>
      <c r="Q2633" s="12" t="s">
        <v>6551</v>
      </c>
      <c r="R2633" s="14">
        <v>0</v>
      </c>
      <c r="S2633" s="12" t="s">
        <v>6551</v>
      </c>
      <c r="T2633" s="14">
        <v>13.475452874770282</v>
      </c>
      <c r="U2633" s="12" t="s">
        <v>123</v>
      </c>
      <c r="V2633" s="17">
        <v>0</v>
      </c>
      <c r="W2633" s="12" t="s">
        <v>6551</v>
      </c>
      <c r="X2633" s="17">
        <v>0</v>
      </c>
      <c r="Y2633" s="12" t="s">
        <v>6551</v>
      </c>
      <c r="Z2633" s="17">
        <v>27607</v>
      </c>
      <c r="AA2633" s="12" t="s">
        <v>6551</v>
      </c>
      <c r="AB2633" s="17" t="s">
        <v>6551</v>
      </c>
      <c r="AC2633" s="12" t="s">
        <v>6551</v>
      </c>
      <c r="AD2633" s="17">
        <v>0</v>
      </c>
      <c r="AE2633" s="12" t="s">
        <v>6551</v>
      </c>
      <c r="AF2633" s="17">
        <v>3809</v>
      </c>
      <c r="AG2633" s="12" t="s">
        <v>6551</v>
      </c>
      <c r="AH2633" s="17" t="s">
        <v>6551</v>
      </c>
      <c r="AI2633" s="12" t="s">
        <v>6551</v>
      </c>
      <c r="AJ2633" s="17">
        <v>0</v>
      </c>
      <c r="AK2633" s="12" t="s">
        <v>6551</v>
      </c>
      <c r="AL2633" s="17">
        <v>0</v>
      </c>
      <c r="AM2633" s="12" t="s">
        <v>6551</v>
      </c>
      <c r="AN2633" s="17">
        <v>0</v>
      </c>
      <c r="AO2633" s="12" t="s">
        <v>6551</v>
      </c>
      <c r="AP2633" s="192">
        <v>0</v>
      </c>
      <c r="AQ2633" s="12" t="s">
        <v>6551</v>
      </c>
      <c r="AR2633" s="17">
        <v>51328</v>
      </c>
      <c r="AS2633" s="12" t="s">
        <v>123</v>
      </c>
      <c r="AT2633" s="17">
        <v>0</v>
      </c>
      <c r="AU2633" s="1" t="s">
        <v>6551</v>
      </c>
      <c r="AV2633" s="1" t="str">
        <f>IF(OR(M2633="Q",O2633="Q",Q2633="Q",S2633="Q",U2633="Q",W2633="Q",Y2633="Q",AA2633="Q",AC2633="Q",AE2633="Q",AG2633="Q",AI2633="Q",AK2633="Q",AM2633="Q",AO2633="Q",AQ2633="Q",AS2633="Q",AU2633="Q"),"Yes","No")</f>
        <v>No</v>
      </c>
    </row>
    <row r="2634" spans="1:48" x14ac:dyDescent="0.2">
      <c r="A2634" s="1" t="s">
        <v>6354</v>
      </c>
      <c r="B2634" s="1" t="s">
        <v>6500</v>
      </c>
      <c r="C2634" s="1" t="s">
        <v>44</v>
      </c>
      <c r="E2634" s="197">
        <v>40241</v>
      </c>
      <c r="F2634" s="1" t="s">
        <v>239</v>
      </c>
      <c r="G2634" s="1" t="s">
        <v>6120</v>
      </c>
      <c r="H2634" s="17">
        <v>5502379</v>
      </c>
      <c r="I2634" s="12">
        <v>8</v>
      </c>
      <c r="J2634" s="1" t="s">
        <v>11</v>
      </c>
      <c r="K2634" s="1" t="s">
        <v>9</v>
      </c>
      <c r="L2634" s="4">
        <v>4</v>
      </c>
      <c r="M2634" s="1" t="s">
        <v>6551</v>
      </c>
      <c r="N2634" s="12">
        <v>0</v>
      </c>
      <c r="O2634" s="12" t="s">
        <v>6551</v>
      </c>
      <c r="P2634" s="14">
        <v>12.766355140186915</v>
      </c>
      <c r="Q2634" s="12" t="s">
        <v>6551</v>
      </c>
      <c r="R2634" s="14">
        <v>0</v>
      </c>
      <c r="S2634" s="12" t="s">
        <v>6551</v>
      </c>
      <c r="T2634" s="14">
        <v>4.1308411214953269</v>
      </c>
      <c r="U2634" s="12" t="s">
        <v>6551</v>
      </c>
      <c r="V2634" s="17">
        <v>0</v>
      </c>
      <c r="W2634" s="12" t="s">
        <v>6551</v>
      </c>
      <c r="X2634" s="17">
        <v>0</v>
      </c>
      <c r="Y2634" s="12" t="s">
        <v>6551</v>
      </c>
      <c r="Z2634" s="17">
        <v>1366</v>
      </c>
      <c r="AA2634" s="12" t="s">
        <v>6551</v>
      </c>
      <c r="AB2634" s="17" t="s">
        <v>6551</v>
      </c>
      <c r="AC2634" s="12" t="s">
        <v>6551</v>
      </c>
      <c r="AD2634" s="17">
        <v>0</v>
      </c>
      <c r="AE2634" s="12" t="s">
        <v>6551</v>
      </c>
      <c r="AF2634" s="17">
        <v>107</v>
      </c>
      <c r="AG2634" s="12" t="s">
        <v>6551</v>
      </c>
      <c r="AH2634" s="17" t="s">
        <v>6551</v>
      </c>
      <c r="AI2634" s="12" t="s">
        <v>6551</v>
      </c>
      <c r="AJ2634" s="17">
        <v>0</v>
      </c>
      <c r="AK2634" s="12" t="s">
        <v>6551</v>
      </c>
      <c r="AL2634" s="17">
        <v>0</v>
      </c>
      <c r="AM2634" s="12" t="s">
        <v>6551</v>
      </c>
      <c r="AN2634" s="17">
        <v>0</v>
      </c>
      <c r="AO2634" s="12" t="s">
        <v>6551</v>
      </c>
      <c r="AP2634" s="192">
        <v>0</v>
      </c>
      <c r="AQ2634" s="12" t="s">
        <v>6551</v>
      </c>
      <c r="AR2634" s="17">
        <v>442</v>
      </c>
      <c r="AS2634" s="12" t="s">
        <v>6551</v>
      </c>
      <c r="AT2634" s="17">
        <v>0</v>
      </c>
      <c r="AU2634" s="1" t="s">
        <v>6551</v>
      </c>
      <c r="AV2634" s="1" t="str">
        <f>IF(OR(M2634="Q",O2634="Q",Q2634="Q",S2634="Q",U2634="Q",W2634="Q",Y2634="Q",AA2634="Q",AC2634="Q",AE2634="Q",AG2634="Q",AI2634="Q",AK2634="Q",AM2634="Q",AO2634="Q",AQ2634="Q",AS2634="Q",AU2634="Q"),"Yes","No")</f>
        <v>No</v>
      </c>
    </row>
    <row r="2635" spans="1:48" x14ac:dyDescent="0.2">
      <c r="A2635" s="1" t="s">
        <v>6354</v>
      </c>
      <c r="B2635" s="1" t="s">
        <v>6500</v>
      </c>
      <c r="C2635" s="1" t="s">
        <v>44</v>
      </c>
      <c r="E2635" s="197">
        <v>40241</v>
      </c>
      <c r="F2635" s="1" t="s">
        <v>239</v>
      </c>
      <c r="G2635" s="1" t="s">
        <v>6120</v>
      </c>
      <c r="H2635" s="17">
        <v>5502379</v>
      </c>
      <c r="I2635" s="12">
        <v>8</v>
      </c>
      <c r="J2635" s="1" t="s">
        <v>12</v>
      </c>
      <c r="K2635" s="1" t="s">
        <v>9</v>
      </c>
      <c r="L2635" s="4">
        <v>4</v>
      </c>
      <c r="M2635" s="1" t="s">
        <v>6551</v>
      </c>
      <c r="N2635" s="12">
        <v>0</v>
      </c>
      <c r="O2635" s="12" t="s">
        <v>6551</v>
      </c>
      <c r="P2635" s="14">
        <v>16.098068598068597</v>
      </c>
      <c r="Q2635" s="12" t="s">
        <v>6551</v>
      </c>
      <c r="R2635" s="14">
        <v>0</v>
      </c>
      <c r="S2635" s="12" t="s">
        <v>6551</v>
      </c>
      <c r="T2635" s="14">
        <v>14.160422910422911</v>
      </c>
      <c r="U2635" s="12" t="s">
        <v>6551</v>
      </c>
      <c r="V2635" s="17">
        <v>0</v>
      </c>
      <c r="W2635" s="12" t="s">
        <v>6551</v>
      </c>
      <c r="X2635" s="17">
        <v>0</v>
      </c>
      <c r="Y2635" s="12" t="s">
        <v>6551</v>
      </c>
      <c r="Z2635" s="17">
        <v>193370</v>
      </c>
      <c r="AA2635" s="12" t="s">
        <v>6551</v>
      </c>
      <c r="AB2635" s="17" t="s">
        <v>6551</v>
      </c>
      <c r="AC2635" s="12" t="s">
        <v>6551</v>
      </c>
      <c r="AD2635" s="17">
        <v>0</v>
      </c>
      <c r="AE2635" s="12" t="s">
        <v>6551</v>
      </c>
      <c r="AF2635" s="17">
        <v>12012</v>
      </c>
      <c r="AG2635" s="12" t="s">
        <v>6551</v>
      </c>
      <c r="AH2635" s="17" t="s">
        <v>6551</v>
      </c>
      <c r="AI2635" s="12" t="s">
        <v>6551</v>
      </c>
      <c r="AJ2635" s="17">
        <v>0</v>
      </c>
      <c r="AK2635" s="12" t="s">
        <v>6551</v>
      </c>
      <c r="AL2635" s="17">
        <v>0</v>
      </c>
      <c r="AM2635" s="12" t="s">
        <v>6551</v>
      </c>
      <c r="AN2635" s="17">
        <v>0</v>
      </c>
      <c r="AO2635" s="12" t="s">
        <v>6551</v>
      </c>
      <c r="AP2635" s="192">
        <v>0</v>
      </c>
      <c r="AQ2635" s="12" t="s">
        <v>6551</v>
      </c>
      <c r="AR2635" s="17">
        <v>170095</v>
      </c>
      <c r="AS2635" s="12" t="s">
        <v>6551</v>
      </c>
      <c r="AT2635" s="17">
        <v>0</v>
      </c>
      <c r="AU2635" s="1" t="s">
        <v>6551</v>
      </c>
      <c r="AV2635" s="1" t="str">
        <f>IF(OR(M2635="Q",O2635="Q",Q2635="Q",S2635="Q",U2635="Q",W2635="Q",Y2635="Q",AA2635="Q",AC2635="Q",AE2635="Q",AG2635="Q",AI2635="Q",AK2635="Q",AM2635="Q",AO2635="Q",AQ2635="Q",AS2635="Q",AU2635="Q"),"Yes","No")</f>
        <v>No</v>
      </c>
    </row>
    <row r="2636" spans="1:48" x14ac:dyDescent="0.2">
      <c r="A2636" s="1" t="s">
        <v>337</v>
      </c>
      <c r="B2636" s="1" t="s">
        <v>338</v>
      </c>
      <c r="C2636" s="1" t="s">
        <v>58</v>
      </c>
      <c r="D2636" s="194">
        <v>5098</v>
      </c>
      <c r="E2636" s="197">
        <v>50098</v>
      </c>
      <c r="F2636" s="1" t="s">
        <v>239</v>
      </c>
      <c r="G2636" s="1" t="s">
        <v>6120</v>
      </c>
      <c r="H2636" s="17">
        <v>66025</v>
      </c>
      <c r="I2636" s="12">
        <v>8</v>
      </c>
      <c r="J2636" s="1" t="s">
        <v>12</v>
      </c>
      <c r="K2636" s="1" t="s">
        <v>9</v>
      </c>
      <c r="L2636" s="4">
        <v>4</v>
      </c>
      <c r="M2636" s="1" t="s">
        <v>6551</v>
      </c>
      <c r="N2636" s="12">
        <v>0</v>
      </c>
      <c r="O2636" s="12" t="s">
        <v>6551</v>
      </c>
      <c r="P2636" s="14">
        <v>13.366605772743879</v>
      </c>
      <c r="Q2636" s="12" t="s">
        <v>6551</v>
      </c>
      <c r="R2636" s="14">
        <v>0</v>
      </c>
      <c r="S2636" s="12" t="s">
        <v>6551</v>
      </c>
      <c r="T2636" s="14">
        <v>13.633175009134089</v>
      </c>
      <c r="U2636" s="12" t="s">
        <v>6551</v>
      </c>
      <c r="V2636" s="17">
        <v>0</v>
      </c>
      <c r="W2636" s="12" t="s">
        <v>6551</v>
      </c>
      <c r="X2636" s="17">
        <v>0</v>
      </c>
      <c r="Y2636" s="12" t="s">
        <v>6551</v>
      </c>
      <c r="Z2636" s="17">
        <v>182922</v>
      </c>
      <c r="AA2636" s="12" t="s">
        <v>6551</v>
      </c>
      <c r="AB2636" s="17" t="s">
        <v>6551</v>
      </c>
      <c r="AC2636" s="12" t="s">
        <v>6551</v>
      </c>
      <c r="AD2636" s="17">
        <v>0</v>
      </c>
      <c r="AE2636" s="12" t="s">
        <v>6551</v>
      </c>
      <c r="AF2636" s="17">
        <v>13685</v>
      </c>
      <c r="AG2636" s="12" t="s">
        <v>6551</v>
      </c>
      <c r="AH2636" s="17" t="s">
        <v>6551</v>
      </c>
      <c r="AI2636" s="12" t="s">
        <v>6551</v>
      </c>
      <c r="AJ2636" s="17">
        <v>0</v>
      </c>
      <c r="AK2636" s="12" t="s">
        <v>6551</v>
      </c>
      <c r="AL2636" s="17">
        <v>0</v>
      </c>
      <c r="AM2636" s="12" t="s">
        <v>6551</v>
      </c>
      <c r="AN2636" s="17">
        <v>0</v>
      </c>
      <c r="AO2636" s="12" t="s">
        <v>6551</v>
      </c>
      <c r="AP2636" s="192">
        <v>0</v>
      </c>
      <c r="AQ2636" s="12" t="s">
        <v>6551</v>
      </c>
      <c r="AR2636" s="17">
        <v>186570</v>
      </c>
      <c r="AS2636" s="12" t="s">
        <v>6551</v>
      </c>
      <c r="AT2636" s="17">
        <v>0</v>
      </c>
      <c r="AU2636" s="1" t="s">
        <v>6551</v>
      </c>
      <c r="AV2636" s="1" t="str">
        <f>IF(OR(M2636="Q",O2636="Q",Q2636="Q",S2636="Q",U2636="Q",W2636="Q",Y2636="Q",AA2636="Q",AC2636="Q",AE2636="Q",AG2636="Q",AI2636="Q",AK2636="Q",AM2636="Q",AO2636="Q",AQ2636="Q",AS2636="Q",AU2636="Q"),"Yes","No")</f>
        <v>No</v>
      </c>
    </row>
    <row r="2637" spans="1:48" x14ac:dyDescent="0.2">
      <c r="A2637" s="1" t="s">
        <v>59</v>
      </c>
      <c r="B2637" s="1" t="s">
        <v>916</v>
      </c>
      <c r="C2637" s="1" t="s">
        <v>58</v>
      </c>
      <c r="D2637" s="194">
        <v>5183</v>
      </c>
      <c r="E2637" s="197">
        <v>50183</v>
      </c>
      <c r="F2637" s="1" t="s">
        <v>239</v>
      </c>
      <c r="G2637" s="1" t="s">
        <v>236</v>
      </c>
      <c r="H2637" s="17">
        <v>8608208</v>
      </c>
      <c r="I2637" s="12">
        <v>8</v>
      </c>
      <c r="J2637" s="1" t="s">
        <v>28</v>
      </c>
      <c r="K2637" s="1" t="s">
        <v>13</v>
      </c>
      <c r="L2637" s="4">
        <v>4</v>
      </c>
      <c r="M2637" s="1" t="s">
        <v>6551</v>
      </c>
      <c r="N2637" s="12">
        <v>0</v>
      </c>
      <c r="O2637" s="12" t="s">
        <v>6551</v>
      </c>
      <c r="P2637" s="14">
        <v>44.78</v>
      </c>
      <c r="Q2637" s="12" t="s">
        <v>6551</v>
      </c>
      <c r="R2637" s="14">
        <v>51.499992275487031</v>
      </c>
      <c r="S2637" s="12" t="s">
        <v>6551</v>
      </c>
      <c r="T2637" s="14">
        <v>25.8916</v>
      </c>
      <c r="U2637" s="12" t="s">
        <v>6551</v>
      </c>
      <c r="V2637" s="17">
        <v>101334</v>
      </c>
      <c r="W2637" s="12" t="s">
        <v>6551</v>
      </c>
      <c r="X2637" s="17">
        <v>144111</v>
      </c>
      <c r="Y2637" s="12" t="s">
        <v>6551</v>
      </c>
      <c r="Z2637" s="17">
        <v>111950</v>
      </c>
      <c r="AA2637" s="12" t="s">
        <v>6551</v>
      </c>
      <c r="AB2637" s="17">
        <v>32161</v>
      </c>
      <c r="AC2637" s="12" t="s">
        <v>6551</v>
      </c>
      <c r="AD2637" s="17">
        <v>6522</v>
      </c>
      <c r="AE2637" s="12" t="s">
        <v>6551</v>
      </c>
      <c r="AF2637" s="17">
        <v>2500</v>
      </c>
      <c r="AG2637" s="12" t="s">
        <v>6551</v>
      </c>
      <c r="AH2637" s="17">
        <v>4022</v>
      </c>
      <c r="AI2637" s="12" t="s">
        <v>6551</v>
      </c>
      <c r="AJ2637" s="17">
        <v>0</v>
      </c>
      <c r="AK2637" s="12" t="s">
        <v>6551</v>
      </c>
      <c r="AL2637" s="17">
        <v>0</v>
      </c>
      <c r="AM2637" s="12" t="s">
        <v>6551</v>
      </c>
      <c r="AN2637" s="17">
        <v>0</v>
      </c>
      <c r="AO2637" s="12" t="s">
        <v>6551</v>
      </c>
      <c r="AP2637" s="192">
        <v>0</v>
      </c>
      <c r="AQ2637" s="12" t="s">
        <v>6551</v>
      </c>
      <c r="AR2637" s="17">
        <v>64729</v>
      </c>
      <c r="AS2637" s="12" t="s">
        <v>6551</v>
      </c>
      <c r="AT2637" s="17">
        <v>3333543</v>
      </c>
      <c r="AU2637" s="1" t="s">
        <v>6551</v>
      </c>
      <c r="AV2637" s="1" t="str">
        <f>IF(OR(M2637="Q",O2637="Q",Q2637="Q",S2637="Q",U2637="Q",W2637="Q",Y2637="Q",AA2637="Q",AC2637="Q",AE2637="Q",AG2637="Q",AI2637="Q",AK2637="Q",AM2637="Q",AO2637="Q",AQ2637="Q",AS2637="Q",AU2637="Q"),"Yes","No")</f>
        <v>No</v>
      </c>
    </row>
    <row r="2638" spans="1:48" x14ac:dyDescent="0.2">
      <c r="A2638" s="1" t="s">
        <v>59</v>
      </c>
      <c r="B2638" s="1" t="s">
        <v>916</v>
      </c>
      <c r="C2638" s="1" t="s">
        <v>58</v>
      </c>
      <c r="D2638" s="194">
        <v>5183</v>
      </c>
      <c r="E2638" s="197">
        <v>50183</v>
      </c>
      <c r="F2638" s="1" t="s">
        <v>239</v>
      </c>
      <c r="G2638" s="1" t="s">
        <v>236</v>
      </c>
      <c r="H2638" s="17">
        <v>8608208</v>
      </c>
      <c r="I2638" s="12">
        <v>8</v>
      </c>
      <c r="J2638" s="1" t="s">
        <v>12</v>
      </c>
      <c r="K2638" s="1" t="s">
        <v>13</v>
      </c>
      <c r="L2638" s="4">
        <v>4</v>
      </c>
      <c r="M2638" s="1" t="s">
        <v>6551</v>
      </c>
      <c r="N2638" s="12">
        <v>0</v>
      </c>
      <c r="O2638" s="12" t="s">
        <v>6551</v>
      </c>
      <c r="P2638" s="14">
        <v>13.662810912008558</v>
      </c>
      <c r="Q2638" s="12" t="s">
        <v>6551</v>
      </c>
      <c r="R2638" s="14">
        <v>4.8609466781157629</v>
      </c>
      <c r="S2638" s="12" t="s">
        <v>6551</v>
      </c>
      <c r="T2638" s="14">
        <v>8.7989435677988759</v>
      </c>
      <c r="U2638" s="12" t="s">
        <v>6551</v>
      </c>
      <c r="V2638" s="17">
        <v>196456</v>
      </c>
      <c r="W2638" s="12" t="s">
        <v>6551</v>
      </c>
      <c r="X2638" s="17">
        <v>206669</v>
      </c>
      <c r="Y2638" s="12" t="s">
        <v>6551</v>
      </c>
      <c r="Z2638" s="17">
        <v>204341</v>
      </c>
      <c r="AA2638" s="12" t="s">
        <v>6551</v>
      </c>
      <c r="AB2638" s="17">
        <v>2328</v>
      </c>
      <c r="AC2638" s="12" t="s">
        <v>6551</v>
      </c>
      <c r="AD2638" s="17">
        <v>15370</v>
      </c>
      <c r="AE2638" s="12" t="s">
        <v>6551</v>
      </c>
      <c r="AF2638" s="17">
        <v>14956</v>
      </c>
      <c r="AG2638" s="12" t="s">
        <v>6551</v>
      </c>
      <c r="AH2638" s="17">
        <v>414</v>
      </c>
      <c r="AI2638" s="12" t="s">
        <v>6551</v>
      </c>
      <c r="AJ2638" s="17">
        <v>0</v>
      </c>
      <c r="AK2638" s="12" t="s">
        <v>6551</v>
      </c>
      <c r="AL2638" s="17">
        <v>0</v>
      </c>
      <c r="AM2638" s="12" t="s">
        <v>6551</v>
      </c>
      <c r="AN2638" s="17">
        <v>0</v>
      </c>
      <c r="AO2638" s="12" t="s">
        <v>6551</v>
      </c>
      <c r="AP2638" s="192">
        <v>0</v>
      </c>
      <c r="AQ2638" s="12" t="s">
        <v>6551</v>
      </c>
      <c r="AR2638" s="17">
        <v>131597</v>
      </c>
      <c r="AS2638" s="12" t="s">
        <v>6551</v>
      </c>
      <c r="AT2638" s="17">
        <v>639686</v>
      </c>
      <c r="AU2638" s="1" t="s">
        <v>6551</v>
      </c>
      <c r="AV2638" s="1" t="str">
        <f>IF(OR(M2638="Q",O2638="Q",Q2638="Q",S2638="Q",U2638="Q",W2638="Q",Y2638="Q",AA2638="Q",AC2638="Q",AE2638="Q",AG2638="Q",AI2638="Q",AK2638="Q",AM2638="Q",AO2638="Q",AQ2638="Q",AS2638="Q",AU2638="Q"),"Yes","No")</f>
        <v>No</v>
      </c>
    </row>
    <row r="2639" spans="1:48" x14ac:dyDescent="0.2">
      <c r="A2639" s="1" t="s">
        <v>1560</v>
      </c>
      <c r="B2639" s="1" t="s">
        <v>1561</v>
      </c>
      <c r="C2639" s="1" t="s">
        <v>98</v>
      </c>
      <c r="D2639" s="194">
        <v>6118</v>
      </c>
      <c r="E2639" s="197">
        <v>60118</v>
      </c>
      <c r="F2639" s="1" t="s">
        <v>239</v>
      </c>
      <c r="G2639" s="1" t="s">
        <v>6120</v>
      </c>
      <c r="H2639" s="17">
        <v>861505</v>
      </c>
      <c r="I2639" s="12">
        <v>8</v>
      </c>
      <c r="J2639" s="1" t="s">
        <v>12</v>
      </c>
      <c r="K2639" s="1" t="s">
        <v>13</v>
      </c>
      <c r="L2639" s="4">
        <v>4</v>
      </c>
      <c r="M2639" s="1" t="s">
        <v>6551</v>
      </c>
      <c r="N2639" s="12">
        <v>0</v>
      </c>
      <c r="O2639" s="12" t="s">
        <v>6551</v>
      </c>
      <c r="P2639" s="14">
        <v>12.349995520917316</v>
      </c>
      <c r="Q2639" s="12" t="s">
        <v>6551</v>
      </c>
      <c r="R2639" s="14">
        <v>0</v>
      </c>
      <c r="S2639" s="12" t="s">
        <v>6551</v>
      </c>
      <c r="T2639" s="14">
        <v>18.731255038968019</v>
      </c>
      <c r="U2639" s="12" t="s">
        <v>6551</v>
      </c>
      <c r="V2639" s="17">
        <v>0</v>
      </c>
      <c r="W2639" s="12" t="s">
        <v>6551</v>
      </c>
      <c r="X2639" s="17">
        <v>0</v>
      </c>
      <c r="Y2639" s="12" t="s">
        <v>6551</v>
      </c>
      <c r="Z2639" s="17">
        <v>137863</v>
      </c>
      <c r="AA2639" s="12" t="s">
        <v>6551</v>
      </c>
      <c r="AB2639" s="17" t="s">
        <v>6551</v>
      </c>
      <c r="AC2639" s="12" t="s">
        <v>6551</v>
      </c>
      <c r="AD2639" s="17">
        <v>0</v>
      </c>
      <c r="AE2639" s="12" t="s">
        <v>6551</v>
      </c>
      <c r="AF2639" s="17">
        <v>11163</v>
      </c>
      <c r="AG2639" s="12" t="s">
        <v>6551</v>
      </c>
      <c r="AH2639" s="17" t="s">
        <v>6551</v>
      </c>
      <c r="AI2639" s="12" t="s">
        <v>6551</v>
      </c>
      <c r="AJ2639" s="17">
        <v>0</v>
      </c>
      <c r="AK2639" s="12" t="s">
        <v>6551</v>
      </c>
      <c r="AL2639" s="17">
        <v>0</v>
      </c>
      <c r="AM2639" s="12" t="s">
        <v>6551</v>
      </c>
      <c r="AN2639" s="17">
        <v>0</v>
      </c>
      <c r="AO2639" s="12" t="s">
        <v>6551</v>
      </c>
      <c r="AP2639" s="192">
        <v>0</v>
      </c>
      <c r="AQ2639" s="12" t="s">
        <v>6551</v>
      </c>
      <c r="AR2639" s="17">
        <v>209097</v>
      </c>
      <c r="AS2639" s="12" t="s">
        <v>6551</v>
      </c>
      <c r="AT2639" s="17">
        <v>0</v>
      </c>
      <c r="AU2639" s="1" t="s">
        <v>6551</v>
      </c>
      <c r="AV2639" s="1" t="str">
        <f>IF(OR(M2639="Q",O2639="Q",Q2639="Q",S2639="Q",U2639="Q",W2639="Q",Y2639="Q",AA2639="Q",AC2639="Q",AE2639="Q",AG2639="Q",AI2639="Q",AK2639="Q",AM2639="Q",AO2639="Q",AQ2639="Q",AS2639="Q",AU2639="Q"),"Yes","No")</f>
        <v>No</v>
      </c>
    </row>
    <row r="2640" spans="1:48" x14ac:dyDescent="0.2">
      <c r="A2640" s="1" t="s">
        <v>1264</v>
      </c>
      <c r="B2640" s="1" t="s">
        <v>1265</v>
      </c>
      <c r="C2640" s="1" t="s">
        <v>26</v>
      </c>
      <c r="D2640" s="194">
        <v>9201</v>
      </c>
      <c r="E2640" s="197">
        <v>90201</v>
      </c>
      <c r="F2640" s="1" t="s">
        <v>239</v>
      </c>
      <c r="G2640" s="1" t="s">
        <v>236</v>
      </c>
      <c r="H2640" s="17">
        <v>99904</v>
      </c>
      <c r="I2640" s="12">
        <v>8</v>
      </c>
      <c r="J2640" s="1" t="s">
        <v>11</v>
      </c>
      <c r="K2640" s="1" t="s">
        <v>13</v>
      </c>
      <c r="L2640" s="4">
        <v>4</v>
      </c>
      <c r="M2640" s="1" t="s">
        <v>6551</v>
      </c>
      <c r="N2640" s="12">
        <v>0</v>
      </c>
      <c r="O2640" s="12" t="s">
        <v>6551</v>
      </c>
      <c r="P2640" s="14">
        <v>12.738414006179196</v>
      </c>
      <c r="Q2640" s="12" t="s">
        <v>6551</v>
      </c>
      <c r="R2640" s="14">
        <v>7.2850130890052354</v>
      </c>
      <c r="S2640" s="12" t="s">
        <v>6551</v>
      </c>
      <c r="T2640" s="14">
        <v>4.196361139718503</v>
      </c>
      <c r="U2640" s="12" t="s">
        <v>6551</v>
      </c>
      <c r="V2640" s="17">
        <v>0</v>
      </c>
      <c r="W2640" s="12" t="s">
        <v>6551</v>
      </c>
      <c r="X2640" s="17">
        <v>40770</v>
      </c>
      <c r="Y2640" s="12" t="s">
        <v>6551</v>
      </c>
      <c r="Z2640" s="17">
        <v>37107</v>
      </c>
      <c r="AA2640" s="12" t="s">
        <v>6551</v>
      </c>
      <c r="AB2640" s="17">
        <v>3663</v>
      </c>
      <c r="AC2640" s="12" t="s">
        <v>6551</v>
      </c>
      <c r="AD2640" s="17">
        <v>3124</v>
      </c>
      <c r="AE2640" s="12" t="s">
        <v>6551</v>
      </c>
      <c r="AF2640" s="17">
        <v>2913</v>
      </c>
      <c r="AG2640" s="12" t="s">
        <v>6551</v>
      </c>
      <c r="AH2640" s="17">
        <v>211</v>
      </c>
      <c r="AI2640" s="12" t="s">
        <v>6551</v>
      </c>
      <c r="AJ2640" s="17">
        <v>0</v>
      </c>
      <c r="AK2640" s="12" t="s">
        <v>6551</v>
      </c>
      <c r="AL2640" s="17">
        <v>0</v>
      </c>
      <c r="AM2640" s="12" t="s">
        <v>6551</v>
      </c>
      <c r="AN2640" s="17">
        <v>0</v>
      </c>
      <c r="AO2640" s="12" t="s">
        <v>6551</v>
      </c>
      <c r="AP2640" s="192">
        <v>0</v>
      </c>
      <c r="AQ2640" s="12" t="s">
        <v>6551</v>
      </c>
      <c r="AR2640" s="17">
        <v>12224</v>
      </c>
      <c r="AS2640" s="12" t="s">
        <v>6551</v>
      </c>
      <c r="AT2640" s="17">
        <v>89052</v>
      </c>
      <c r="AU2640" s="1" t="s">
        <v>6551</v>
      </c>
      <c r="AV2640" s="1" t="str">
        <f>IF(OR(M2640="Q",O2640="Q",Q2640="Q",S2640="Q",U2640="Q",W2640="Q",Y2640="Q",AA2640="Q",AC2640="Q",AE2640="Q",AG2640="Q",AI2640="Q",AK2640="Q",AM2640="Q",AO2640="Q",AQ2640="Q",AS2640="Q",AU2640="Q"),"Yes","No")</f>
        <v>No</v>
      </c>
    </row>
    <row r="2641" spans="1:48" x14ac:dyDescent="0.2">
      <c r="A2641" s="1" t="s">
        <v>1264</v>
      </c>
      <c r="B2641" s="1" t="s">
        <v>1265</v>
      </c>
      <c r="C2641" s="1" t="s">
        <v>26</v>
      </c>
      <c r="D2641" s="194">
        <v>9201</v>
      </c>
      <c r="E2641" s="197">
        <v>90201</v>
      </c>
      <c r="F2641" s="1" t="s">
        <v>239</v>
      </c>
      <c r="G2641" s="1" t="s">
        <v>236</v>
      </c>
      <c r="H2641" s="17">
        <v>99904</v>
      </c>
      <c r="I2641" s="12">
        <v>8</v>
      </c>
      <c r="J2641" s="1" t="s">
        <v>12</v>
      </c>
      <c r="K2641" s="1" t="s">
        <v>13</v>
      </c>
      <c r="L2641" s="4">
        <v>4</v>
      </c>
      <c r="M2641" s="1" t="s">
        <v>6551</v>
      </c>
      <c r="N2641" s="12">
        <v>0</v>
      </c>
      <c r="O2641" s="12" t="s">
        <v>6551</v>
      </c>
      <c r="P2641" s="14">
        <v>13.518241502534696</v>
      </c>
      <c r="Q2641" s="12" t="s">
        <v>6551</v>
      </c>
      <c r="R2641" s="14">
        <v>3.2850015444955116</v>
      </c>
      <c r="S2641" s="12" t="s">
        <v>6551</v>
      </c>
      <c r="T2641" s="14">
        <v>8.8781683703149668</v>
      </c>
      <c r="U2641" s="12" t="s">
        <v>6551</v>
      </c>
      <c r="V2641" s="17">
        <v>164233</v>
      </c>
      <c r="W2641" s="12" t="s">
        <v>6551</v>
      </c>
      <c r="X2641" s="17">
        <v>167656</v>
      </c>
      <c r="Y2641" s="12" t="s">
        <v>6551</v>
      </c>
      <c r="Z2641" s="17">
        <v>162665</v>
      </c>
      <c r="AA2641" s="12" t="s">
        <v>6551</v>
      </c>
      <c r="AB2641" s="17">
        <v>4991</v>
      </c>
      <c r="AC2641" s="12" t="s">
        <v>6551</v>
      </c>
      <c r="AD2641" s="17">
        <v>12308</v>
      </c>
      <c r="AE2641" s="12" t="s">
        <v>6551</v>
      </c>
      <c r="AF2641" s="17">
        <v>12033</v>
      </c>
      <c r="AG2641" s="12" t="s">
        <v>6551</v>
      </c>
      <c r="AH2641" s="17">
        <v>275</v>
      </c>
      <c r="AI2641" s="12" t="s">
        <v>6551</v>
      </c>
      <c r="AJ2641" s="17">
        <v>0</v>
      </c>
      <c r="AK2641" s="12" t="s">
        <v>6551</v>
      </c>
      <c r="AL2641" s="17">
        <v>0</v>
      </c>
      <c r="AM2641" s="12" t="s">
        <v>6551</v>
      </c>
      <c r="AN2641" s="17">
        <v>0</v>
      </c>
      <c r="AO2641" s="12" t="s">
        <v>6551</v>
      </c>
      <c r="AP2641" s="192">
        <v>0</v>
      </c>
      <c r="AQ2641" s="12" t="s">
        <v>6551</v>
      </c>
      <c r="AR2641" s="17">
        <v>106831</v>
      </c>
      <c r="AS2641" s="12" t="s">
        <v>6551</v>
      </c>
      <c r="AT2641" s="17">
        <v>350940</v>
      </c>
      <c r="AU2641" s="1" t="s">
        <v>6551</v>
      </c>
      <c r="AV2641" s="1" t="str">
        <f>IF(OR(M2641="Q",O2641="Q",Q2641="Q",S2641="Q",U2641="Q",W2641="Q",Y2641="Q",AA2641="Q",AC2641="Q",AE2641="Q",AG2641="Q",AI2641="Q",AK2641="Q",AM2641="Q",AO2641="Q",AQ2641="Q",AS2641="Q",AU2641="Q"),"Yes","No")</f>
        <v>No</v>
      </c>
    </row>
    <row r="2642" spans="1:48" x14ac:dyDescent="0.2">
      <c r="A2642" s="1" t="s">
        <v>1403</v>
      </c>
      <c r="B2642" s="1" t="s">
        <v>1404</v>
      </c>
      <c r="C2642" s="1" t="s">
        <v>91</v>
      </c>
      <c r="D2642" s="194">
        <v>9215</v>
      </c>
      <c r="E2642" s="197">
        <v>90215</v>
      </c>
      <c r="F2642" s="1" t="s">
        <v>334</v>
      </c>
      <c r="G2642" s="1" t="s">
        <v>6120</v>
      </c>
      <c r="H2642" s="17">
        <v>58079</v>
      </c>
      <c r="I2642" s="12">
        <v>8</v>
      </c>
      <c r="J2642" s="1" t="s">
        <v>11</v>
      </c>
      <c r="K2642" s="1" t="s">
        <v>13</v>
      </c>
      <c r="L2642" s="4">
        <v>4</v>
      </c>
      <c r="M2642" s="1" t="s">
        <v>6551</v>
      </c>
      <c r="N2642" s="12">
        <v>0</v>
      </c>
      <c r="O2642" s="12" t="s">
        <v>6551</v>
      </c>
      <c r="P2642" s="14">
        <v>8.7205658833157962</v>
      </c>
      <c r="Q2642" s="12" t="s">
        <v>6551</v>
      </c>
      <c r="R2642" s="14">
        <v>0</v>
      </c>
      <c r="S2642" s="12" t="s">
        <v>6551</v>
      </c>
      <c r="T2642" s="14">
        <v>2.3818543201215947</v>
      </c>
      <c r="U2642" s="12" t="s">
        <v>6551</v>
      </c>
      <c r="V2642" s="17">
        <v>0</v>
      </c>
      <c r="W2642" s="12" t="s">
        <v>6551</v>
      </c>
      <c r="X2642" s="17">
        <v>0</v>
      </c>
      <c r="Y2642" s="12" t="s">
        <v>6551</v>
      </c>
      <c r="Z2642" s="17">
        <v>74587</v>
      </c>
      <c r="AA2642" s="12" t="s">
        <v>6551</v>
      </c>
      <c r="AB2642" s="17" t="s">
        <v>6551</v>
      </c>
      <c r="AC2642" s="12" t="s">
        <v>6551</v>
      </c>
      <c r="AD2642" s="17">
        <v>0</v>
      </c>
      <c r="AE2642" s="12" t="s">
        <v>6551</v>
      </c>
      <c r="AF2642" s="17">
        <v>8553</v>
      </c>
      <c r="AG2642" s="12" t="s">
        <v>6551</v>
      </c>
      <c r="AH2642" s="17" t="s">
        <v>6551</v>
      </c>
      <c r="AI2642" s="12" t="s">
        <v>6551</v>
      </c>
      <c r="AJ2642" s="17">
        <v>0</v>
      </c>
      <c r="AK2642" s="12" t="s">
        <v>6551</v>
      </c>
      <c r="AL2642" s="17">
        <v>0</v>
      </c>
      <c r="AM2642" s="12" t="s">
        <v>6551</v>
      </c>
      <c r="AN2642" s="17">
        <v>0</v>
      </c>
      <c r="AO2642" s="12" t="s">
        <v>6551</v>
      </c>
      <c r="AP2642" s="192">
        <v>0</v>
      </c>
      <c r="AQ2642" s="12" t="s">
        <v>6551</v>
      </c>
      <c r="AR2642" s="17">
        <v>20372</v>
      </c>
      <c r="AS2642" s="12" t="s">
        <v>6551</v>
      </c>
      <c r="AT2642" s="17">
        <v>0</v>
      </c>
      <c r="AU2642" s="1" t="s">
        <v>6551</v>
      </c>
      <c r="AV2642" s="1" t="str">
        <f>IF(OR(M2642="Q",O2642="Q",Q2642="Q",S2642="Q",U2642="Q",W2642="Q",Y2642="Q",AA2642="Q",AC2642="Q",AE2642="Q",AG2642="Q",AI2642="Q",AK2642="Q",AM2642="Q",AO2642="Q",AQ2642="Q",AS2642="Q",AU2642="Q"),"Yes","No")</f>
        <v>No</v>
      </c>
    </row>
    <row r="2643" spans="1:48" x14ac:dyDescent="0.2">
      <c r="A2643" s="1" t="s">
        <v>1403</v>
      </c>
      <c r="B2643" s="1" t="s">
        <v>1404</v>
      </c>
      <c r="C2643" s="1" t="s">
        <v>91</v>
      </c>
      <c r="D2643" s="194">
        <v>9215</v>
      </c>
      <c r="E2643" s="197">
        <v>90215</v>
      </c>
      <c r="F2643" s="1" t="s">
        <v>334</v>
      </c>
      <c r="G2643" s="1" t="s">
        <v>6120</v>
      </c>
      <c r="H2643" s="17">
        <v>58079</v>
      </c>
      <c r="I2643" s="12">
        <v>8</v>
      </c>
      <c r="J2643" s="1" t="s">
        <v>12</v>
      </c>
      <c r="K2643" s="1" t="s">
        <v>13</v>
      </c>
      <c r="L2643" s="4">
        <v>4</v>
      </c>
      <c r="M2643" s="1" t="s">
        <v>6551</v>
      </c>
      <c r="N2643" s="12">
        <v>0</v>
      </c>
      <c r="O2643" s="12" t="s">
        <v>6551</v>
      </c>
      <c r="P2643" s="14">
        <v>12.880873248615185</v>
      </c>
      <c r="Q2643" s="12" t="s">
        <v>6551</v>
      </c>
      <c r="R2643" s="14">
        <v>0</v>
      </c>
      <c r="S2643" s="12" t="s">
        <v>6551</v>
      </c>
      <c r="T2643" s="14">
        <v>12.840729879439557</v>
      </c>
      <c r="U2643" s="12" t="s">
        <v>6551</v>
      </c>
      <c r="V2643" s="17">
        <v>0</v>
      </c>
      <c r="W2643" s="12" t="s">
        <v>6551</v>
      </c>
      <c r="X2643" s="17">
        <v>0</v>
      </c>
      <c r="Y2643" s="12" t="s">
        <v>6551</v>
      </c>
      <c r="Z2643" s="17">
        <v>197657</v>
      </c>
      <c r="AA2643" s="12" t="s">
        <v>6551</v>
      </c>
      <c r="AB2643" s="17" t="s">
        <v>6551</v>
      </c>
      <c r="AC2643" s="12" t="s">
        <v>6551</v>
      </c>
      <c r="AD2643" s="17">
        <v>0</v>
      </c>
      <c r="AE2643" s="12" t="s">
        <v>6551</v>
      </c>
      <c r="AF2643" s="17">
        <v>15345</v>
      </c>
      <c r="AG2643" s="12" t="s">
        <v>6551</v>
      </c>
      <c r="AH2643" s="17" t="s">
        <v>6551</v>
      </c>
      <c r="AI2643" s="12" t="s">
        <v>6551</v>
      </c>
      <c r="AJ2643" s="17">
        <v>0</v>
      </c>
      <c r="AK2643" s="12" t="s">
        <v>6551</v>
      </c>
      <c r="AL2643" s="17">
        <v>0</v>
      </c>
      <c r="AM2643" s="12" t="s">
        <v>6551</v>
      </c>
      <c r="AN2643" s="17">
        <v>0</v>
      </c>
      <c r="AO2643" s="12" t="s">
        <v>6551</v>
      </c>
      <c r="AP2643" s="192">
        <v>0</v>
      </c>
      <c r="AQ2643" s="12" t="s">
        <v>6551</v>
      </c>
      <c r="AR2643" s="17">
        <v>197041</v>
      </c>
      <c r="AS2643" s="12" t="s">
        <v>6551</v>
      </c>
      <c r="AT2643" s="17">
        <v>0</v>
      </c>
      <c r="AU2643" s="1" t="s">
        <v>6551</v>
      </c>
      <c r="AV2643" s="1" t="str">
        <f>IF(OR(M2643="Q",O2643="Q",Q2643="Q",S2643="Q",U2643="Q",W2643="Q",Y2643="Q",AA2643="Q",AC2643="Q",AE2643="Q",AG2643="Q",AI2643="Q",AK2643="Q",AM2643="Q",AO2643="Q",AQ2643="Q",AS2643="Q",AU2643="Q"),"Yes","No")</f>
        <v>No</v>
      </c>
    </row>
    <row r="2644" spans="1:48" x14ac:dyDescent="0.2">
      <c r="A2644" s="1" t="s">
        <v>1972</v>
      </c>
      <c r="B2644" s="1" t="s">
        <v>1634</v>
      </c>
      <c r="C2644" s="1" t="s">
        <v>83</v>
      </c>
      <c r="D2644" s="194" t="s">
        <v>1973</v>
      </c>
      <c r="E2644" s="197" t="s">
        <v>1974</v>
      </c>
      <c r="F2644" s="1" t="s">
        <v>305</v>
      </c>
      <c r="G2644" s="1" t="s">
        <v>287</v>
      </c>
      <c r="H2644" s="17">
        <v>0</v>
      </c>
      <c r="I2644" s="12">
        <v>8</v>
      </c>
      <c r="J2644" s="1" t="s">
        <v>11</v>
      </c>
      <c r="K2644" s="1" t="s">
        <v>9</v>
      </c>
      <c r="L2644" s="4">
        <v>4</v>
      </c>
      <c r="M2644" s="1" t="s">
        <v>6551</v>
      </c>
      <c r="N2644" s="12">
        <v>0</v>
      </c>
      <c r="O2644" s="12" t="s">
        <v>6551</v>
      </c>
      <c r="P2644" s="14">
        <v>8.7868580894533412</v>
      </c>
      <c r="Q2644" s="12" t="s">
        <v>6551</v>
      </c>
      <c r="R2644" s="14">
        <v>0</v>
      </c>
      <c r="S2644" s="12" t="s">
        <v>6551</v>
      </c>
      <c r="T2644" s="14">
        <v>0.64204859193815567</v>
      </c>
      <c r="U2644" s="12" t="s">
        <v>6551</v>
      </c>
      <c r="V2644" s="17">
        <v>0</v>
      </c>
      <c r="W2644" s="12" t="s">
        <v>6551</v>
      </c>
      <c r="X2644" s="17">
        <v>0</v>
      </c>
      <c r="Y2644" s="12" t="s">
        <v>6551</v>
      </c>
      <c r="Z2644" s="17">
        <v>63652</v>
      </c>
      <c r="AA2644" s="12" t="s">
        <v>6551</v>
      </c>
      <c r="AB2644" s="17" t="s">
        <v>6551</v>
      </c>
      <c r="AC2644" s="12" t="s">
        <v>6551</v>
      </c>
      <c r="AD2644" s="17">
        <v>0</v>
      </c>
      <c r="AE2644" s="12" t="s">
        <v>6551</v>
      </c>
      <c r="AF2644" s="17">
        <v>7244</v>
      </c>
      <c r="AG2644" s="12" t="s">
        <v>6551</v>
      </c>
      <c r="AH2644" s="17" t="s">
        <v>6551</v>
      </c>
      <c r="AI2644" s="12" t="s">
        <v>6551</v>
      </c>
      <c r="AJ2644" s="17">
        <v>0</v>
      </c>
      <c r="AK2644" s="12" t="s">
        <v>6551</v>
      </c>
      <c r="AL2644" s="17">
        <v>0</v>
      </c>
      <c r="AM2644" s="12" t="s">
        <v>6551</v>
      </c>
      <c r="AN2644" s="17">
        <v>0</v>
      </c>
      <c r="AO2644" s="12" t="s">
        <v>6551</v>
      </c>
      <c r="AP2644" s="192">
        <v>0</v>
      </c>
      <c r="AQ2644" s="12" t="s">
        <v>6551</v>
      </c>
      <c r="AR2644" s="17">
        <v>4651</v>
      </c>
      <c r="AS2644" s="12" t="s">
        <v>6551</v>
      </c>
      <c r="AT2644" s="17">
        <v>0</v>
      </c>
      <c r="AU2644" s="1" t="s">
        <v>6551</v>
      </c>
      <c r="AV2644" s="1" t="str">
        <f>IF(OR(M2644="Q",O2644="Q",Q2644="Q",S2644="Q",U2644="Q",W2644="Q",Y2644="Q",AA2644="Q",AC2644="Q",AE2644="Q",AG2644="Q",AI2644="Q",AK2644="Q",AM2644="Q",AO2644="Q",AQ2644="Q",AS2644="Q",AU2644="Q"),"Yes","No")</f>
        <v>No</v>
      </c>
    </row>
    <row r="2645" spans="1:48" x14ac:dyDescent="0.2">
      <c r="A2645" s="1" t="s">
        <v>1972</v>
      </c>
      <c r="B2645" s="1" t="s">
        <v>1634</v>
      </c>
      <c r="C2645" s="1" t="s">
        <v>83</v>
      </c>
      <c r="D2645" s="194" t="s">
        <v>1973</v>
      </c>
      <c r="E2645" s="197" t="s">
        <v>1974</v>
      </c>
      <c r="F2645" s="1" t="s">
        <v>305</v>
      </c>
      <c r="G2645" s="1" t="s">
        <v>287</v>
      </c>
      <c r="H2645" s="17">
        <v>0</v>
      </c>
      <c r="I2645" s="12">
        <v>8</v>
      </c>
      <c r="J2645" s="1" t="s">
        <v>12</v>
      </c>
      <c r="K2645" s="1" t="s">
        <v>9</v>
      </c>
      <c r="L2645" s="4">
        <v>4</v>
      </c>
      <c r="M2645" s="1" t="s">
        <v>6551</v>
      </c>
      <c r="N2645" s="12">
        <v>0</v>
      </c>
      <c r="O2645" s="12" t="s">
        <v>6551</v>
      </c>
      <c r="P2645" s="14">
        <v>19.927877947295421</v>
      </c>
      <c r="Q2645" s="12" t="s">
        <v>6551</v>
      </c>
      <c r="R2645" s="14">
        <v>0</v>
      </c>
      <c r="S2645" s="12" t="s">
        <v>6551</v>
      </c>
      <c r="T2645" s="14">
        <v>0.43619972260748957</v>
      </c>
      <c r="U2645" s="12" t="s">
        <v>6551</v>
      </c>
      <c r="V2645" s="17">
        <v>0</v>
      </c>
      <c r="W2645" s="12" t="s">
        <v>6551</v>
      </c>
      <c r="X2645" s="17">
        <v>0</v>
      </c>
      <c r="Y2645" s="12" t="s">
        <v>6551</v>
      </c>
      <c r="Z2645" s="17">
        <v>28736</v>
      </c>
      <c r="AA2645" s="12" t="s">
        <v>6551</v>
      </c>
      <c r="AB2645" s="17" t="s">
        <v>6551</v>
      </c>
      <c r="AC2645" s="12" t="s">
        <v>6551</v>
      </c>
      <c r="AD2645" s="17">
        <v>0</v>
      </c>
      <c r="AE2645" s="12" t="s">
        <v>6551</v>
      </c>
      <c r="AF2645" s="17">
        <v>1442</v>
      </c>
      <c r="AG2645" s="12" t="s">
        <v>6551</v>
      </c>
      <c r="AH2645" s="17" t="s">
        <v>6551</v>
      </c>
      <c r="AI2645" s="12" t="s">
        <v>6551</v>
      </c>
      <c r="AJ2645" s="17">
        <v>0</v>
      </c>
      <c r="AK2645" s="12" t="s">
        <v>6551</v>
      </c>
      <c r="AL2645" s="17">
        <v>0</v>
      </c>
      <c r="AM2645" s="12" t="s">
        <v>6551</v>
      </c>
      <c r="AN2645" s="17">
        <v>0</v>
      </c>
      <c r="AO2645" s="12" t="s">
        <v>6551</v>
      </c>
      <c r="AP2645" s="192">
        <v>0</v>
      </c>
      <c r="AQ2645" s="12" t="s">
        <v>6551</v>
      </c>
      <c r="AR2645" s="17">
        <v>629</v>
      </c>
      <c r="AS2645" s="12" t="s">
        <v>6551</v>
      </c>
      <c r="AT2645" s="17">
        <v>0</v>
      </c>
      <c r="AU2645" s="1" t="s">
        <v>6551</v>
      </c>
      <c r="AV2645" s="1" t="str">
        <f>IF(OR(M2645="Q",O2645="Q",Q2645="Q",S2645="Q",U2645="Q",W2645="Q",Y2645="Q",AA2645="Q",AC2645="Q",AE2645="Q",AG2645="Q",AI2645="Q",AK2645="Q",AM2645="Q",AO2645="Q",AQ2645="Q",AS2645="Q",AU2645="Q"),"Yes","No")</f>
        <v>No</v>
      </c>
    </row>
    <row r="2646" spans="1:48" x14ac:dyDescent="0.2">
      <c r="A2646" s="1" t="s">
        <v>547</v>
      </c>
      <c r="B2646" s="1" t="s">
        <v>548</v>
      </c>
      <c r="C2646" s="1" t="s">
        <v>108</v>
      </c>
      <c r="D2646" s="194">
        <v>6081</v>
      </c>
      <c r="E2646" s="197">
        <v>60081</v>
      </c>
      <c r="F2646" s="1" t="s">
        <v>239</v>
      </c>
      <c r="G2646" s="1" t="s">
        <v>6120</v>
      </c>
      <c r="H2646" s="17">
        <v>98884</v>
      </c>
      <c r="I2646" s="12">
        <v>8</v>
      </c>
      <c r="J2646" s="1" t="s">
        <v>11</v>
      </c>
      <c r="K2646" s="1" t="s">
        <v>9</v>
      </c>
      <c r="L2646" s="4">
        <v>3</v>
      </c>
      <c r="M2646" s="1" t="s">
        <v>6551</v>
      </c>
      <c r="N2646" s="12">
        <v>0</v>
      </c>
      <c r="O2646" s="12" t="s">
        <v>6551</v>
      </c>
      <c r="P2646" s="14">
        <v>13.63013698630137</v>
      </c>
      <c r="Q2646" s="12" t="s">
        <v>6551</v>
      </c>
      <c r="R2646" s="14">
        <v>0</v>
      </c>
      <c r="S2646" s="12" t="s">
        <v>6551</v>
      </c>
      <c r="T2646" s="14">
        <v>1.9076013967230727</v>
      </c>
      <c r="U2646" s="12" t="s">
        <v>6551</v>
      </c>
      <c r="V2646" s="17">
        <v>0</v>
      </c>
      <c r="W2646" s="12" t="s">
        <v>6551</v>
      </c>
      <c r="X2646" s="17">
        <v>0</v>
      </c>
      <c r="Y2646" s="12" t="s">
        <v>6551</v>
      </c>
      <c r="Z2646" s="17">
        <v>50745</v>
      </c>
      <c r="AA2646" s="12" t="s">
        <v>6551</v>
      </c>
      <c r="AB2646" s="17" t="s">
        <v>6551</v>
      </c>
      <c r="AC2646" s="12" t="s">
        <v>6551</v>
      </c>
      <c r="AD2646" s="17">
        <v>0</v>
      </c>
      <c r="AE2646" s="12" t="s">
        <v>6551</v>
      </c>
      <c r="AF2646" s="17">
        <v>3723</v>
      </c>
      <c r="AG2646" s="12" t="s">
        <v>6551</v>
      </c>
      <c r="AH2646" s="17" t="s">
        <v>6551</v>
      </c>
      <c r="AI2646" s="12" t="s">
        <v>6551</v>
      </c>
      <c r="AJ2646" s="17">
        <v>0</v>
      </c>
      <c r="AK2646" s="12" t="s">
        <v>6551</v>
      </c>
      <c r="AL2646" s="17">
        <v>0</v>
      </c>
      <c r="AM2646" s="12" t="s">
        <v>6551</v>
      </c>
      <c r="AN2646" s="17">
        <v>0</v>
      </c>
      <c r="AO2646" s="12" t="s">
        <v>6551</v>
      </c>
      <c r="AP2646" s="192">
        <v>0</v>
      </c>
      <c r="AQ2646" s="12" t="s">
        <v>6551</v>
      </c>
      <c r="AR2646" s="17">
        <v>7102</v>
      </c>
      <c r="AS2646" s="12" t="s">
        <v>6551</v>
      </c>
      <c r="AT2646" s="17">
        <v>0</v>
      </c>
      <c r="AU2646" s="1" t="s">
        <v>6551</v>
      </c>
      <c r="AV2646" s="1" t="str">
        <f>IF(OR(M2646="Q",O2646="Q",Q2646="Q",S2646="Q",U2646="Q",W2646="Q",Y2646="Q",AA2646="Q",AC2646="Q",AE2646="Q",AG2646="Q",AI2646="Q",AK2646="Q",AM2646="Q",AO2646="Q",AQ2646="Q",AS2646="Q",AU2646="Q"),"Yes","No")</f>
        <v>No</v>
      </c>
    </row>
    <row r="2647" spans="1:48" x14ac:dyDescent="0.2">
      <c r="A2647" s="1" t="s">
        <v>161</v>
      </c>
      <c r="B2647" s="1" t="s">
        <v>1804</v>
      </c>
      <c r="C2647" s="1" t="s">
        <v>20</v>
      </c>
      <c r="D2647" s="194">
        <v>9239</v>
      </c>
      <c r="E2647" s="197">
        <v>90239</v>
      </c>
      <c r="F2647" s="1" t="s">
        <v>239</v>
      </c>
      <c r="G2647" s="1" t="s">
        <v>6120</v>
      </c>
      <c r="H2647" s="17">
        <v>52745</v>
      </c>
      <c r="I2647" s="12">
        <v>8</v>
      </c>
      <c r="J2647" s="1" t="s">
        <v>11</v>
      </c>
      <c r="K2647" s="1" t="s">
        <v>9</v>
      </c>
      <c r="L2647" s="4">
        <v>3</v>
      </c>
      <c r="M2647" s="1" t="s">
        <v>6551</v>
      </c>
      <c r="N2647" s="12">
        <v>0</v>
      </c>
      <c r="O2647" s="12" t="s">
        <v>6551</v>
      </c>
      <c r="P2647" s="14">
        <v>8.0551784541274358</v>
      </c>
      <c r="Q2647" s="12" t="s">
        <v>6551</v>
      </c>
      <c r="R2647" s="14">
        <v>0</v>
      </c>
      <c r="S2647" s="12" t="s">
        <v>6551</v>
      </c>
      <c r="T2647" s="14">
        <v>2.1513028246113421</v>
      </c>
      <c r="U2647" s="12" t="s">
        <v>6551</v>
      </c>
      <c r="V2647" s="17">
        <v>0</v>
      </c>
      <c r="W2647" s="12" t="s">
        <v>6551</v>
      </c>
      <c r="X2647" s="17">
        <v>0</v>
      </c>
      <c r="Y2647" s="12" t="s">
        <v>6551</v>
      </c>
      <c r="Z2647" s="17">
        <v>36788</v>
      </c>
      <c r="AA2647" s="12" t="s">
        <v>6551</v>
      </c>
      <c r="AB2647" s="17" t="s">
        <v>6551</v>
      </c>
      <c r="AC2647" s="12" t="s">
        <v>6551</v>
      </c>
      <c r="AD2647" s="17">
        <v>0</v>
      </c>
      <c r="AE2647" s="12" t="s">
        <v>6551</v>
      </c>
      <c r="AF2647" s="17">
        <v>4567</v>
      </c>
      <c r="AG2647" s="12" t="s">
        <v>6551</v>
      </c>
      <c r="AH2647" s="17" t="s">
        <v>6551</v>
      </c>
      <c r="AI2647" s="12" t="s">
        <v>6551</v>
      </c>
      <c r="AJ2647" s="17">
        <v>0</v>
      </c>
      <c r="AK2647" s="12" t="s">
        <v>6551</v>
      </c>
      <c r="AL2647" s="17">
        <v>0</v>
      </c>
      <c r="AM2647" s="12" t="s">
        <v>6551</v>
      </c>
      <c r="AN2647" s="17">
        <v>0</v>
      </c>
      <c r="AO2647" s="12" t="s">
        <v>6551</v>
      </c>
      <c r="AP2647" s="192">
        <v>0</v>
      </c>
      <c r="AQ2647" s="12" t="s">
        <v>6551</v>
      </c>
      <c r="AR2647" s="17">
        <v>9825</v>
      </c>
      <c r="AS2647" s="12" t="s">
        <v>6551</v>
      </c>
      <c r="AT2647" s="17">
        <v>0</v>
      </c>
      <c r="AU2647" s="1" t="s">
        <v>6551</v>
      </c>
      <c r="AV2647" s="1" t="str">
        <f>IF(OR(M2647="Q",O2647="Q",Q2647="Q",S2647="Q",U2647="Q",W2647="Q",Y2647="Q",AA2647="Q",AC2647="Q",AE2647="Q",AG2647="Q",AI2647="Q",AK2647="Q",AM2647="Q",AO2647="Q",AQ2647="Q",AS2647="Q",AU2647="Q"),"Yes","No")</f>
        <v>No</v>
      </c>
    </row>
    <row r="2648" spans="1:48" x14ac:dyDescent="0.2">
      <c r="A2648" s="1" t="s">
        <v>5868</v>
      </c>
      <c r="B2648" s="1" t="s">
        <v>5869</v>
      </c>
      <c r="C2648" s="1" t="s">
        <v>99</v>
      </c>
      <c r="D2648" s="194" t="s">
        <v>5870</v>
      </c>
      <c r="E2648" s="197" t="s">
        <v>5871</v>
      </c>
      <c r="F2648" s="1" t="s">
        <v>239</v>
      </c>
      <c r="G2648" s="1" t="s">
        <v>287</v>
      </c>
      <c r="H2648" s="17">
        <v>0</v>
      </c>
      <c r="I2648" s="12">
        <v>8</v>
      </c>
      <c r="J2648" s="1" t="s">
        <v>12</v>
      </c>
      <c r="K2648" s="1" t="s">
        <v>13</v>
      </c>
      <c r="L2648" s="4">
        <v>3</v>
      </c>
      <c r="M2648" s="1" t="s">
        <v>6551</v>
      </c>
      <c r="N2648" s="12">
        <v>0</v>
      </c>
      <c r="O2648" s="12" t="s">
        <v>6551</v>
      </c>
      <c r="P2648" s="14">
        <v>18.818654388831131</v>
      </c>
      <c r="Q2648" s="12" t="s">
        <v>6551</v>
      </c>
      <c r="R2648" s="14">
        <v>0</v>
      </c>
      <c r="S2648" s="12" t="s">
        <v>6551</v>
      </c>
      <c r="T2648" s="14">
        <v>13.054359126689439</v>
      </c>
      <c r="U2648" s="12" t="s">
        <v>6551</v>
      </c>
      <c r="V2648" s="17">
        <v>0</v>
      </c>
      <c r="W2648" s="12" t="s">
        <v>6551</v>
      </c>
      <c r="X2648" s="17">
        <v>0</v>
      </c>
      <c r="Y2648" s="12" t="s">
        <v>6551</v>
      </c>
      <c r="Z2648" s="17">
        <v>126706</v>
      </c>
      <c r="AA2648" s="12" t="s">
        <v>6551</v>
      </c>
      <c r="AB2648" s="17" t="s">
        <v>6551</v>
      </c>
      <c r="AC2648" s="12" t="s">
        <v>6551</v>
      </c>
      <c r="AD2648" s="17">
        <v>0</v>
      </c>
      <c r="AE2648" s="12" t="s">
        <v>6551</v>
      </c>
      <c r="AF2648" s="17">
        <v>6733</v>
      </c>
      <c r="AG2648" s="12" t="s">
        <v>6551</v>
      </c>
      <c r="AH2648" s="17" t="s">
        <v>6551</v>
      </c>
      <c r="AI2648" s="12" t="s">
        <v>6551</v>
      </c>
      <c r="AJ2648" s="17">
        <v>0</v>
      </c>
      <c r="AK2648" s="12" t="s">
        <v>6551</v>
      </c>
      <c r="AL2648" s="17">
        <v>0</v>
      </c>
      <c r="AM2648" s="12" t="s">
        <v>6551</v>
      </c>
      <c r="AN2648" s="17">
        <v>0</v>
      </c>
      <c r="AO2648" s="12" t="s">
        <v>6551</v>
      </c>
      <c r="AP2648" s="192">
        <v>0</v>
      </c>
      <c r="AQ2648" s="12" t="s">
        <v>6551</v>
      </c>
      <c r="AR2648" s="17">
        <v>87895</v>
      </c>
      <c r="AS2648" s="12" t="s">
        <v>6551</v>
      </c>
      <c r="AT2648" s="17">
        <v>0</v>
      </c>
      <c r="AU2648" s="1" t="s">
        <v>6551</v>
      </c>
      <c r="AV2648" s="1" t="str">
        <f>IF(OR(M2648="Q",O2648="Q",Q2648="Q",S2648="Q",U2648="Q",W2648="Q",Y2648="Q",AA2648="Q",AC2648="Q",AE2648="Q",AG2648="Q",AI2648="Q",AK2648="Q",AM2648="Q",AO2648="Q",AQ2648="Q",AS2648="Q",AU2648="Q"),"Yes","No")</f>
        <v>No</v>
      </c>
    </row>
    <row r="2649" spans="1:48" x14ac:dyDescent="0.2">
      <c r="A2649" s="1" t="s">
        <v>5929</v>
      </c>
      <c r="B2649" s="1" t="s">
        <v>1713</v>
      </c>
      <c r="C2649" s="1" t="s">
        <v>7</v>
      </c>
      <c r="D2649" s="194" t="s">
        <v>5930</v>
      </c>
      <c r="E2649" s="197" t="s">
        <v>5931</v>
      </c>
      <c r="F2649" s="1" t="s">
        <v>239</v>
      </c>
      <c r="G2649" s="1" t="s">
        <v>287</v>
      </c>
      <c r="H2649" s="17">
        <v>0</v>
      </c>
      <c r="I2649" s="12">
        <v>8</v>
      </c>
      <c r="J2649" s="1" t="s">
        <v>11</v>
      </c>
      <c r="K2649" s="1" t="s">
        <v>13</v>
      </c>
      <c r="L2649" s="4">
        <v>3</v>
      </c>
      <c r="M2649" s="1" t="s">
        <v>6551</v>
      </c>
      <c r="N2649" s="12">
        <v>0</v>
      </c>
      <c r="O2649" s="12" t="s">
        <v>6551</v>
      </c>
      <c r="P2649" s="14">
        <v>6.7767940839495884</v>
      </c>
      <c r="Q2649" s="12" t="s">
        <v>6551</v>
      </c>
      <c r="R2649" s="14">
        <v>0</v>
      </c>
      <c r="S2649" s="12" t="s">
        <v>6551</v>
      </c>
      <c r="T2649" s="14">
        <v>1.9292782001874804</v>
      </c>
      <c r="U2649" s="12" t="s">
        <v>6551</v>
      </c>
      <c r="V2649" s="17">
        <v>0</v>
      </c>
      <c r="W2649" s="12" t="s">
        <v>6551</v>
      </c>
      <c r="X2649" s="17">
        <v>0</v>
      </c>
      <c r="Y2649" s="12" t="s">
        <v>6551</v>
      </c>
      <c r="Z2649" s="17">
        <v>65064</v>
      </c>
      <c r="AA2649" s="12" t="s">
        <v>6551</v>
      </c>
      <c r="AB2649" s="17" t="s">
        <v>6551</v>
      </c>
      <c r="AC2649" s="12" t="s">
        <v>6551</v>
      </c>
      <c r="AD2649" s="17">
        <v>0</v>
      </c>
      <c r="AE2649" s="12" t="s">
        <v>6551</v>
      </c>
      <c r="AF2649" s="17">
        <v>9601</v>
      </c>
      <c r="AG2649" s="12" t="s">
        <v>6551</v>
      </c>
      <c r="AH2649" s="17" t="s">
        <v>6551</v>
      </c>
      <c r="AI2649" s="12" t="s">
        <v>6551</v>
      </c>
      <c r="AJ2649" s="17">
        <v>0</v>
      </c>
      <c r="AK2649" s="12" t="s">
        <v>6551</v>
      </c>
      <c r="AL2649" s="17">
        <v>0</v>
      </c>
      <c r="AM2649" s="12" t="s">
        <v>6551</v>
      </c>
      <c r="AN2649" s="17">
        <v>0</v>
      </c>
      <c r="AO2649" s="12" t="s">
        <v>6551</v>
      </c>
      <c r="AP2649" s="192">
        <v>0</v>
      </c>
      <c r="AQ2649" s="12" t="s">
        <v>6551</v>
      </c>
      <c r="AR2649" s="17">
        <v>18523</v>
      </c>
      <c r="AS2649" s="12" t="s">
        <v>6551</v>
      </c>
      <c r="AT2649" s="17">
        <v>0</v>
      </c>
      <c r="AU2649" s="1" t="s">
        <v>6551</v>
      </c>
      <c r="AV2649" s="1" t="str">
        <f>IF(OR(M2649="Q",O2649="Q",Q2649="Q",S2649="Q",U2649="Q",W2649="Q",Y2649="Q",AA2649="Q",AC2649="Q",AE2649="Q",AG2649="Q",AI2649="Q",AK2649="Q",AM2649="Q",AO2649="Q",AQ2649="Q",AS2649="Q",AU2649="Q"),"Yes","No")</f>
        <v>No</v>
      </c>
    </row>
    <row r="2650" spans="1:48" x14ac:dyDescent="0.2">
      <c r="A2650" s="1" t="s">
        <v>3286</v>
      </c>
      <c r="B2650" s="1" t="s">
        <v>711</v>
      </c>
      <c r="C2650" s="1" t="s">
        <v>58</v>
      </c>
      <c r="D2650" s="194" t="s">
        <v>3287</v>
      </c>
      <c r="E2650" s="197" t="s">
        <v>3288</v>
      </c>
      <c r="F2650" s="1" t="s">
        <v>239</v>
      </c>
      <c r="G2650" s="1" t="s">
        <v>287</v>
      </c>
      <c r="H2650" s="17">
        <v>0</v>
      </c>
      <c r="I2650" s="12">
        <v>8</v>
      </c>
      <c r="J2650" s="1" t="s">
        <v>11</v>
      </c>
      <c r="K2650" s="1" t="s">
        <v>9</v>
      </c>
      <c r="L2650" s="4">
        <v>3</v>
      </c>
      <c r="M2650" s="1" t="s">
        <v>6551</v>
      </c>
      <c r="N2650" s="12">
        <v>0</v>
      </c>
      <c r="O2650" s="12" t="s">
        <v>6551</v>
      </c>
      <c r="P2650" s="14">
        <v>10.190703339084543</v>
      </c>
      <c r="Q2650" s="12" t="s">
        <v>6551</v>
      </c>
      <c r="R2650" s="14">
        <v>0</v>
      </c>
      <c r="S2650" s="12" t="s">
        <v>6551</v>
      </c>
      <c r="T2650" s="14">
        <v>1.5908860245610474</v>
      </c>
      <c r="U2650" s="12" t="s">
        <v>6551</v>
      </c>
      <c r="V2650" s="17">
        <v>0</v>
      </c>
      <c r="W2650" s="12" t="s">
        <v>6551</v>
      </c>
      <c r="X2650" s="17">
        <v>0</v>
      </c>
      <c r="Y2650" s="12" t="s">
        <v>6551</v>
      </c>
      <c r="Z2650" s="17">
        <v>100409</v>
      </c>
      <c r="AA2650" s="12" t="s">
        <v>6551</v>
      </c>
      <c r="AB2650" s="17" t="s">
        <v>6551</v>
      </c>
      <c r="AC2650" s="12" t="s">
        <v>6551</v>
      </c>
      <c r="AD2650" s="17">
        <v>0</v>
      </c>
      <c r="AE2650" s="12" t="s">
        <v>6551</v>
      </c>
      <c r="AF2650" s="17">
        <v>9853</v>
      </c>
      <c r="AG2650" s="12" t="s">
        <v>6551</v>
      </c>
      <c r="AH2650" s="17" t="s">
        <v>6551</v>
      </c>
      <c r="AI2650" s="12" t="s">
        <v>6551</v>
      </c>
      <c r="AJ2650" s="17">
        <v>0</v>
      </c>
      <c r="AK2650" s="12" t="s">
        <v>6551</v>
      </c>
      <c r="AL2650" s="17">
        <v>0</v>
      </c>
      <c r="AM2650" s="12" t="s">
        <v>6551</v>
      </c>
      <c r="AN2650" s="17">
        <v>0</v>
      </c>
      <c r="AO2650" s="12" t="s">
        <v>6551</v>
      </c>
      <c r="AP2650" s="192">
        <v>0</v>
      </c>
      <c r="AQ2650" s="12" t="s">
        <v>6551</v>
      </c>
      <c r="AR2650" s="17">
        <v>15675</v>
      </c>
      <c r="AS2650" s="12" t="s">
        <v>6551</v>
      </c>
      <c r="AT2650" s="17">
        <v>0</v>
      </c>
      <c r="AU2650" s="1" t="s">
        <v>6551</v>
      </c>
      <c r="AV2650" s="1" t="str">
        <f>IF(OR(M2650="Q",O2650="Q",Q2650="Q",S2650="Q",U2650="Q",W2650="Q",Y2650="Q",AA2650="Q",AC2650="Q",AE2650="Q",AG2650="Q",AI2650="Q",AK2650="Q",AM2650="Q",AO2650="Q",AQ2650="Q",AS2650="Q",AU2650="Q"),"Yes","No")</f>
        <v>No</v>
      </c>
    </row>
    <row r="2651" spans="1:48" x14ac:dyDescent="0.2">
      <c r="A2651" s="1" t="s">
        <v>6460</v>
      </c>
      <c r="B2651" s="1" t="s">
        <v>1378</v>
      </c>
      <c r="C2651" s="1" t="s">
        <v>26</v>
      </c>
      <c r="D2651" s="194" t="s">
        <v>6459</v>
      </c>
      <c r="E2651" s="197" t="s">
        <v>6458</v>
      </c>
      <c r="F2651" s="1" t="s">
        <v>242</v>
      </c>
      <c r="G2651" s="1" t="s">
        <v>287</v>
      </c>
      <c r="H2651" s="17">
        <v>0</v>
      </c>
      <c r="I2651" s="12">
        <v>8</v>
      </c>
      <c r="J2651" s="1" t="s">
        <v>11</v>
      </c>
      <c r="K2651" s="1" t="s">
        <v>9</v>
      </c>
      <c r="L2651" s="4">
        <v>3</v>
      </c>
      <c r="M2651" s="1" t="s">
        <v>6551</v>
      </c>
      <c r="N2651" s="12">
        <v>0</v>
      </c>
      <c r="O2651" s="12" t="s">
        <v>6551</v>
      </c>
      <c r="P2651" s="14">
        <v>2.7989218328840972</v>
      </c>
      <c r="Q2651" s="12" t="s">
        <v>6551</v>
      </c>
      <c r="R2651" s="14">
        <v>0</v>
      </c>
      <c r="S2651" s="12" t="s">
        <v>6551</v>
      </c>
      <c r="T2651" s="14">
        <v>4.1258760107816714</v>
      </c>
      <c r="U2651" s="12" t="s">
        <v>6551</v>
      </c>
      <c r="V2651" s="17">
        <v>0</v>
      </c>
      <c r="W2651" s="12" t="s">
        <v>6551</v>
      </c>
      <c r="X2651" s="17">
        <v>0</v>
      </c>
      <c r="Y2651" s="12" t="s">
        <v>6551</v>
      </c>
      <c r="Z2651" s="17">
        <v>10384</v>
      </c>
      <c r="AA2651" s="12" t="s">
        <v>6551</v>
      </c>
      <c r="AB2651" s="17" t="s">
        <v>6551</v>
      </c>
      <c r="AC2651" s="12" t="s">
        <v>6551</v>
      </c>
      <c r="AD2651" s="17">
        <v>0</v>
      </c>
      <c r="AE2651" s="12" t="s">
        <v>6551</v>
      </c>
      <c r="AF2651" s="17">
        <v>3710</v>
      </c>
      <c r="AG2651" s="12" t="s">
        <v>6551</v>
      </c>
      <c r="AH2651" s="17" t="s">
        <v>6551</v>
      </c>
      <c r="AI2651" s="12" t="s">
        <v>6551</v>
      </c>
      <c r="AJ2651" s="17">
        <v>0</v>
      </c>
      <c r="AK2651" s="12" t="s">
        <v>6551</v>
      </c>
      <c r="AL2651" s="17">
        <v>0</v>
      </c>
      <c r="AM2651" s="12" t="s">
        <v>6551</v>
      </c>
      <c r="AN2651" s="17">
        <v>0</v>
      </c>
      <c r="AO2651" s="12" t="s">
        <v>6551</v>
      </c>
      <c r="AP2651" s="192">
        <v>0</v>
      </c>
      <c r="AQ2651" s="12" t="s">
        <v>6551</v>
      </c>
      <c r="AR2651" s="17">
        <v>15307</v>
      </c>
      <c r="AS2651" s="12" t="s">
        <v>6551</v>
      </c>
      <c r="AT2651" s="17">
        <v>0</v>
      </c>
      <c r="AU2651" s="1" t="s">
        <v>6551</v>
      </c>
      <c r="AV2651" s="1" t="str">
        <f>IF(OR(M2651="Q",O2651="Q",Q2651="Q",S2651="Q",U2651="Q",W2651="Q",Y2651="Q",AA2651="Q",AC2651="Q",AE2651="Q",AG2651="Q",AI2651="Q",AK2651="Q",AM2651="Q",AO2651="Q",AQ2651="Q",AS2651="Q",AU2651="Q"),"Yes","No")</f>
        <v>No</v>
      </c>
    </row>
    <row r="2652" spans="1:48" x14ac:dyDescent="0.2">
      <c r="A2652" s="1" t="s">
        <v>6460</v>
      </c>
      <c r="B2652" s="1" t="s">
        <v>1378</v>
      </c>
      <c r="C2652" s="1" t="s">
        <v>26</v>
      </c>
      <c r="D2652" s="194" t="s">
        <v>6459</v>
      </c>
      <c r="E2652" s="197" t="s">
        <v>6458</v>
      </c>
      <c r="F2652" s="1" t="s">
        <v>242</v>
      </c>
      <c r="G2652" s="1" t="s">
        <v>287</v>
      </c>
      <c r="H2652" s="17">
        <v>0</v>
      </c>
      <c r="I2652" s="12">
        <v>8</v>
      </c>
      <c r="J2652" s="1" t="s">
        <v>12</v>
      </c>
      <c r="K2652" s="1" t="s">
        <v>9</v>
      </c>
      <c r="L2652" s="4">
        <v>3</v>
      </c>
      <c r="M2652" s="1" t="s">
        <v>6551</v>
      </c>
      <c r="N2652" s="12">
        <v>0</v>
      </c>
      <c r="O2652" s="12" t="s">
        <v>6551</v>
      </c>
      <c r="P2652" s="14">
        <v>14.776965799473839</v>
      </c>
      <c r="Q2652" s="12" t="s">
        <v>6551</v>
      </c>
      <c r="R2652" s="14">
        <v>0</v>
      </c>
      <c r="S2652" s="12" t="s">
        <v>6551</v>
      </c>
      <c r="T2652" s="14">
        <v>13.139432914352529</v>
      </c>
      <c r="U2652" s="12" t="s">
        <v>6551</v>
      </c>
      <c r="V2652" s="17">
        <v>0</v>
      </c>
      <c r="W2652" s="12" t="s">
        <v>6551</v>
      </c>
      <c r="X2652" s="17">
        <v>0</v>
      </c>
      <c r="Y2652" s="12" t="s">
        <v>6551</v>
      </c>
      <c r="Z2652" s="17">
        <v>50552</v>
      </c>
      <c r="AA2652" s="12" t="s">
        <v>6551</v>
      </c>
      <c r="AB2652" s="17" t="s">
        <v>6551</v>
      </c>
      <c r="AC2652" s="12" t="s">
        <v>6551</v>
      </c>
      <c r="AD2652" s="17">
        <v>0</v>
      </c>
      <c r="AE2652" s="12" t="s">
        <v>6551</v>
      </c>
      <c r="AF2652" s="17">
        <v>3421</v>
      </c>
      <c r="AG2652" s="12" t="s">
        <v>6551</v>
      </c>
      <c r="AH2652" s="17" t="s">
        <v>6551</v>
      </c>
      <c r="AI2652" s="12" t="s">
        <v>6551</v>
      </c>
      <c r="AJ2652" s="17">
        <v>0</v>
      </c>
      <c r="AK2652" s="12" t="s">
        <v>6551</v>
      </c>
      <c r="AL2652" s="17">
        <v>0</v>
      </c>
      <c r="AM2652" s="12" t="s">
        <v>6551</v>
      </c>
      <c r="AN2652" s="17">
        <v>0</v>
      </c>
      <c r="AO2652" s="12" t="s">
        <v>6551</v>
      </c>
      <c r="AP2652" s="192">
        <v>0</v>
      </c>
      <c r="AQ2652" s="12" t="s">
        <v>6551</v>
      </c>
      <c r="AR2652" s="17">
        <v>44950</v>
      </c>
      <c r="AS2652" s="12" t="s">
        <v>6551</v>
      </c>
      <c r="AT2652" s="17">
        <v>0</v>
      </c>
      <c r="AU2652" s="1" t="s">
        <v>6551</v>
      </c>
      <c r="AV2652" s="1" t="str">
        <f>IF(OR(M2652="Q",O2652="Q",Q2652="Q",S2652="Q",U2652="Q",W2652="Q",Y2652="Q",AA2652="Q",AC2652="Q",AE2652="Q",AG2652="Q",AI2652="Q",AK2652="Q",AM2652="Q",AO2652="Q",AQ2652="Q",AS2652="Q",AU2652="Q"),"Yes","No")</f>
        <v>No</v>
      </c>
    </row>
    <row r="2653" spans="1:48" x14ac:dyDescent="0.2">
      <c r="A2653" s="1" t="s">
        <v>1069</v>
      </c>
      <c r="B2653" s="1" t="s">
        <v>1070</v>
      </c>
      <c r="C2653" s="1" t="s">
        <v>44</v>
      </c>
      <c r="D2653" s="194">
        <v>4120</v>
      </c>
      <c r="E2653" s="197">
        <v>40120</v>
      </c>
      <c r="F2653" s="1" t="s">
        <v>239</v>
      </c>
      <c r="G2653" s="1" t="s">
        <v>236</v>
      </c>
      <c r="H2653" s="17">
        <v>156909</v>
      </c>
      <c r="I2653" s="12">
        <v>8</v>
      </c>
      <c r="J2653" s="1" t="s">
        <v>11</v>
      </c>
      <c r="K2653" s="1" t="s">
        <v>13</v>
      </c>
      <c r="L2653" s="4">
        <v>2</v>
      </c>
      <c r="M2653" s="1" t="s">
        <v>6551</v>
      </c>
      <c r="N2653" s="12">
        <v>0</v>
      </c>
      <c r="O2653" s="12" t="s">
        <v>6551</v>
      </c>
      <c r="P2653" s="14">
        <v>12.64561310782241</v>
      </c>
      <c r="Q2653" s="12" t="s">
        <v>6551</v>
      </c>
      <c r="R2653" s="14">
        <v>6.8300180831826403</v>
      </c>
      <c r="S2653" s="12" t="s">
        <v>122</v>
      </c>
      <c r="T2653" s="14">
        <v>2.2651955602536997</v>
      </c>
      <c r="U2653" s="12" t="s">
        <v>6551</v>
      </c>
      <c r="V2653" s="17">
        <v>0</v>
      </c>
      <c r="W2653" s="12" t="s">
        <v>6551</v>
      </c>
      <c r="X2653" s="17">
        <v>100729</v>
      </c>
      <c r="Y2653" s="12" t="s">
        <v>6551</v>
      </c>
      <c r="Z2653" s="17">
        <v>95702</v>
      </c>
      <c r="AA2653" s="12" t="s">
        <v>6551</v>
      </c>
      <c r="AB2653" s="17">
        <v>5027</v>
      </c>
      <c r="AC2653" s="12" t="s">
        <v>6551</v>
      </c>
      <c r="AD2653" s="17">
        <v>8151</v>
      </c>
      <c r="AE2653" s="12" t="s">
        <v>6551</v>
      </c>
      <c r="AF2653" s="17">
        <v>7568</v>
      </c>
      <c r="AG2653" s="12" t="s">
        <v>6551</v>
      </c>
      <c r="AH2653" s="17">
        <v>583</v>
      </c>
      <c r="AI2653" s="12" t="s">
        <v>6551</v>
      </c>
      <c r="AJ2653" s="17">
        <v>0</v>
      </c>
      <c r="AK2653" s="12" t="s">
        <v>6551</v>
      </c>
      <c r="AL2653" s="17">
        <v>0</v>
      </c>
      <c r="AM2653" s="12" t="s">
        <v>6551</v>
      </c>
      <c r="AN2653" s="17">
        <v>0</v>
      </c>
      <c r="AO2653" s="12" t="s">
        <v>6551</v>
      </c>
      <c r="AP2653" s="192">
        <v>0</v>
      </c>
      <c r="AQ2653" s="12" t="s">
        <v>6551</v>
      </c>
      <c r="AR2653" s="17">
        <v>17143</v>
      </c>
      <c r="AS2653" s="12" t="s">
        <v>6551</v>
      </c>
      <c r="AT2653" s="17">
        <v>117087</v>
      </c>
      <c r="AU2653" s="1" t="s">
        <v>122</v>
      </c>
      <c r="AV2653" s="1" t="str">
        <f>IF(OR(M2653="Q",O2653="Q",Q2653="Q",S2653="Q",U2653="Q",W2653="Q",Y2653="Q",AA2653="Q",AC2653="Q",AE2653="Q",AG2653="Q",AI2653="Q",AK2653="Q",AM2653="Q",AO2653="Q",AQ2653="Q",AS2653="Q",AU2653="Q"),"Yes","No")</f>
        <v>Yes</v>
      </c>
    </row>
    <row r="2654" spans="1:48" x14ac:dyDescent="0.2">
      <c r="A2654" s="1" t="s">
        <v>275</v>
      </c>
      <c r="B2654" s="1" t="s">
        <v>276</v>
      </c>
      <c r="C2654" s="1" t="s">
        <v>102</v>
      </c>
      <c r="D2654" s="194">
        <v>4137</v>
      </c>
      <c r="E2654" s="197">
        <v>40137</v>
      </c>
      <c r="F2654" s="1" t="s">
        <v>239</v>
      </c>
      <c r="G2654" s="1" t="s">
        <v>6120</v>
      </c>
      <c r="H2654" s="17">
        <v>2148346</v>
      </c>
      <c r="I2654" s="12">
        <v>8</v>
      </c>
      <c r="J2654" s="1" t="s">
        <v>11</v>
      </c>
      <c r="K2654" s="1" t="s">
        <v>9</v>
      </c>
      <c r="L2654" s="4">
        <v>2</v>
      </c>
      <c r="M2654" s="1" t="s">
        <v>6551</v>
      </c>
      <c r="N2654" s="12">
        <v>0</v>
      </c>
      <c r="O2654" s="12" t="s">
        <v>6551</v>
      </c>
      <c r="P2654" s="14">
        <v>8.5969145569620249</v>
      </c>
      <c r="Q2654" s="12" t="s">
        <v>6551</v>
      </c>
      <c r="R2654" s="14">
        <v>0</v>
      </c>
      <c r="S2654" s="12" t="s">
        <v>6551</v>
      </c>
      <c r="T2654" s="14">
        <v>1.5427215189873418</v>
      </c>
      <c r="U2654" s="12" t="s">
        <v>6551</v>
      </c>
      <c r="V2654" s="17">
        <v>0</v>
      </c>
      <c r="W2654" s="12" t="s">
        <v>6551</v>
      </c>
      <c r="X2654" s="17">
        <v>0</v>
      </c>
      <c r="Y2654" s="12" t="s">
        <v>6551</v>
      </c>
      <c r="Z2654" s="17">
        <v>21733</v>
      </c>
      <c r="AA2654" s="12" t="s">
        <v>6551</v>
      </c>
      <c r="AB2654" s="17" t="s">
        <v>6551</v>
      </c>
      <c r="AC2654" s="12" t="s">
        <v>6551</v>
      </c>
      <c r="AD2654" s="17">
        <v>0</v>
      </c>
      <c r="AE2654" s="12" t="s">
        <v>6551</v>
      </c>
      <c r="AF2654" s="17">
        <v>2528</v>
      </c>
      <c r="AG2654" s="12" t="s">
        <v>6551</v>
      </c>
      <c r="AH2654" s="17" t="s">
        <v>6551</v>
      </c>
      <c r="AI2654" s="12" t="s">
        <v>6551</v>
      </c>
      <c r="AJ2654" s="17">
        <v>0</v>
      </c>
      <c r="AK2654" s="12" t="s">
        <v>6551</v>
      </c>
      <c r="AL2654" s="17">
        <v>0</v>
      </c>
      <c r="AM2654" s="12" t="s">
        <v>6551</v>
      </c>
      <c r="AN2654" s="17">
        <v>0</v>
      </c>
      <c r="AO2654" s="12" t="s">
        <v>6551</v>
      </c>
      <c r="AP2654" s="192">
        <v>0</v>
      </c>
      <c r="AQ2654" s="12" t="s">
        <v>6551</v>
      </c>
      <c r="AR2654" s="17">
        <v>3900</v>
      </c>
      <c r="AS2654" s="12" t="s">
        <v>6551</v>
      </c>
      <c r="AT2654" s="17">
        <v>0</v>
      </c>
      <c r="AU2654" s="1" t="s">
        <v>6551</v>
      </c>
      <c r="AV2654" s="1" t="str">
        <f>IF(OR(M2654="Q",O2654="Q",Q2654="Q",S2654="Q",U2654="Q",W2654="Q",Y2654="Q",AA2654="Q",AC2654="Q",AE2654="Q",AG2654="Q",AI2654="Q",AK2654="Q",AM2654="Q",AO2654="Q",AQ2654="Q",AS2654="Q",AU2654="Q"),"Yes","No")</f>
        <v>No</v>
      </c>
    </row>
    <row r="2655" spans="1:48" x14ac:dyDescent="0.2">
      <c r="A2655" s="1" t="s">
        <v>1861</v>
      </c>
      <c r="B2655" s="1" t="s">
        <v>1862</v>
      </c>
      <c r="C2655" s="1" t="s">
        <v>79</v>
      </c>
      <c r="D2655" s="194">
        <v>4231</v>
      </c>
      <c r="E2655" s="197">
        <v>40231</v>
      </c>
      <c r="F2655" s="1" t="s">
        <v>239</v>
      </c>
      <c r="G2655" s="1" t="s">
        <v>6120</v>
      </c>
      <c r="H2655" s="17">
        <v>347602</v>
      </c>
      <c r="I2655" s="12">
        <v>8</v>
      </c>
      <c r="J2655" s="1" t="s">
        <v>12</v>
      </c>
      <c r="K2655" s="1" t="s">
        <v>9</v>
      </c>
      <c r="L2655" s="4">
        <v>2</v>
      </c>
      <c r="M2655" s="1" t="s">
        <v>6551</v>
      </c>
      <c r="N2655" s="12">
        <v>0</v>
      </c>
      <c r="O2655" s="12" t="s">
        <v>6551</v>
      </c>
      <c r="P2655" s="14">
        <v>24.314263920671245</v>
      </c>
      <c r="Q2655" s="12" t="s">
        <v>6551</v>
      </c>
      <c r="R2655" s="14">
        <v>0</v>
      </c>
      <c r="S2655" s="12" t="s">
        <v>6551</v>
      </c>
      <c r="T2655" s="14">
        <v>6.0774218154080852</v>
      </c>
      <c r="U2655" s="12" t="s">
        <v>6551</v>
      </c>
      <c r="V2655" s="17">
        <v>0</v>
      </c>
      <c r="W2655" s="12" t="s">
        <v>6551</v>
      </c>
      <c r="X2655" s="17">
        <v>0</v>
      </c>
      <c r="Y2655" s="12" t="s">
        <v>6551</v>
      </c>
      <c r="Z2655" s="17">
        <v>63752</v>
      </c>
      <c r="AA2655" s="12" t="s">
        <v>6551</v>
      </c>
      <c r="AB2655" s="17" t="s">
        <v>6551</v>
      </c>
      <c r="AC2655" s="12" t="s">
        <v>6551</v>
      </c>
      <c r="AD2655" s="17">
        <v>0</v>
      </c>
      <c r="AE2655" s="12" t="s">
        <v>6551</v>
      </c>
      <c r="AF2655" s="17">
        <v>2622</v>
      </c>
      <c r="AG2655" s="12" t="s">
        <v>6551</v>
      </c>
      <c r="AH2655" s="17" t="s">
        <v>6551</v>
      </c>
      <c r="AI2655" s="12" t="s">
        <v>6551</v>
      </c>
      <c r="AJ2655" s="17">
        <v>0</v>
      </c>
      <c r="AK2655" s="12" t="s">
        <v>6551</v>
      </c>
      <c r="AL2655" s="17">
        <v>0</v>
      </c>
      <c r="AM2655" s="12" t="s">
        <v>6551</v>
      </c>
      <c r="AN2655" s="17">
        <v>0</v>
      </c>
      <c r="AO2655" s="12" t="s">
        <v>6551</v>
      </c>
      <c r="AP2655" s="192">
        <v>0</v>
      </c>
      <c r="AQ2655" s="12" t="s">
        <v>6551</v>
      </c>
      <c r="AR2655" s="17">
        <v>15935</v>
      </c>
      <c r="AS2655" s="12" t="s">
        <v>6551</v>
      </c>
      <c r="AT2655" s="17">
        <v>0</v>
      </c>
      <c r="AU2655" s="1" t="s">
        <v>6551</v>
      </c>
      <c r="AV2655" s="1" t="str">
        <f>IF(OR(M2655="Q",O2655="Q",Q2655="Q",S2655="Q",U2655="Q",W2655="Q",Y2655="Q",AA2655="Q",AC2655="Q",AE2655="Q",AG2655="Q",AI2655="Q",AK2655="Q",AM2655="Q",AO2655="Q",AQ2655="Q",AS2655="Q",AU2655="Q"),"Yes","No")</f>
        <v>No</v>
      </c>
    </row>
    <row r="2656" spans="1:48" x14ac:dyDescent="0.2">
      <c r="A2656" s="1" t="s">
        <v>337</v>
      </c>
      <c r="B2656" s="1" t="s">
        <v>338</v>
      </c>
      <c r="C2656" s="1" t="s">
        <v>58</v>
      </c>
      <c r="D2656" s="194">
        <v>5098</v>
      </c>
      <c r="E2656" s="197">
        <v>50098</v>
      </c>
      <c r="F2656" s="1" t="s">
        <v>239</v>
      </c>
      <c r="G2656" s="1" t="s">
        <v>6120</v>
      </c>
      <c r="H2656" s="17">
        <v>66025</v>
      </c>
      <c r="I2656" s="12">
        <v>8</v>
      </c>
      <c r="J2656" s="1" t="s">
        <v>28</v>
      </c>
      <c r="K2656" s="1" t="s">
        <v>9</v>
      </c>
      <c r="L2656" s="4">
        <v>2</v>
      </c>
      <c r="M2656" s="1" t="s">
        <v>6551</v>
      </c>
      <c r="N2656" s="12">
        <v>0</v>
      </c>
      <c r="O2656" s="12" t="s">
        <v>6551</v>
      </c>
      <c r="P2656" s="14">
        <v>25.106084243369736</v>
      </c>
      <c r="Q2656" s="12" t="s">
        <v>6551</v>
      </c>
      <c r="R2656" s="14">
        <v>0</v>
      </c>
      <c r="S2656" s="12" t="s">
        <v>6551</v>
      </c>
      <c r="T2656" s="14">
        <v>1.281071242849714</v>
      </c>
      <c r="U2656" s="12" t="s">
        <v>6551</v>
      </c>
      <c r="V2656" s="17">
        <v>0</v>
      </c>
      <c r="W2656" s="12" t="s">
        <v>6551</v>
      </c>
      <c r="X2656" s="17">
        <v>0</v>
      </c>
      <c r="Y2656" s="12" t="s">
        <v>6551</v>
      </c>
      <c r="Z2656" s="17">
        <v>96558</v>
      </c>
      <c r="AA2656" s="12" t="s">
        <v>6551</v>
      </c>
      <c r="AB2656" s="17" t="s">
        <v>6551</v>
      </c>
      <c r="AC2656" s="12" t="s">
        <v>6551</v>
      </c>
      <c r="AD2656" s="17">
        <v>0</v>
      </c>
      <c r="AE2656" s="12" t="s">
        <v>6551</v>
      </c>
      <c r="AF2656" s="17">
        <v>3846</v>
      </c>
      <c r="AG2656" s="12" t="s">
        <v>6551</v>
      </c>
      <c r="AH2656" s="17" t="s">
        <v>6551</v>
      </c>
      <c r="AI2656" s="12" t="s">
        <v>6551</v>
      </c>
      <c r="AJ2656" s="17">
        <v>0</v>
      </c>
      <c r="AK2656" s="12" t="s">
        <v>6551</v>
      </c>
      <c r="AL2656" s="17">
        <v>0</v>
      </c>
      <c r="AM2656" s="12" t="s">
        <v>6551</v>
      </c>
      <c r="AN2656" s="17">
        <v>0</v>
      </c>
      <c r="AO2656" s="12" t="s">
        <v>6551</v>
      </c>
      <c r="AP2656" s="192">
        <v>0</v>
      </c>
      <c r="AQ2656" s="12" t="s">
        <v>6551</v>
      </c>
      <c r="AR2656" s="17">
        <v>4927</v>
      </c>
      <c r="AS2656" s="12" t="s">
        <v>6551</v>
      </c>
      <c r="AT2656" s="17">
        <v>0</v>
      </c>
      <c r="AU2656" s="1" t="s">
        <v>6551</v>
      </c>
      <c r="AV2656" s="1" t="str">
        <f>IF(OR(M2656="Q",O2656="Q",Q2656="Q",S2656="Q",U2656="Q",W2656="Q",Y2656="Q",AA2656="Q",AC2656="Q",AE2656="Q",AG2656="Q",AI2656="Q",AK2656="Q",AM2656="Q",AO2656="Q",AQ2656="Q",AS2656="Q",AU2656="Q"),"Yes","No")</f>
        <v>No</v>
      </c>
    </row>
    <row r="2657" spans="1:48" x14ac:dyDescent="0.2">
      <c r="A2657" s="1" t="s">
        <v>337</v>
      </c>
      <c r="B2657" s="1" t="s">
        <v>338</v>
      </c>
      <c r="C2657" s="1" t="s">
        <v>58</v>
      </c>
      <c r="D2657" s="194">
        <v>5098</v>
      </c>
      <c r="E2657" s="197">
        <v>50098</v>
      </c>
      <c r="F2657" s="1" t="s">
        <v>239</v>
      </c>
      <c r="G2657" s="1" t="s">
        <v>6120</v>
      </c>
      <c r="H2657" s="17">
        <v>66025</v>
      </c>
      <c r="I2657" s="12">
        <v>8</v>
      </c>
      <c r="J2657" s="1" t="s">
        <v>11</v>
      </c>
      <c r="K2657" s="1" t="s">
        <v>9</v>
      </c>
      <c r="L2657" s="4">
        <v>2</v>
      </c>
      <c r="M2657" s="1" t="s">
        <v>6551</v>
      </c>
      <c r="N2657" s="12">
        <v>0</v>
      </c>
      <c r="O2657" s="12" t="s">
        <v>6551</v>
      </c>
      <c r="P2657" s="14">
        <v>14.172894021739131</v>
      </c>
      <c r="Q2657" s="12" t="s">
        <v>6551</v>
      </c>
      <c r="R2657" s="14">
        <v>0</v>
      </c>
      <c r="S2657" s="12" t="s">
        <v>6551</v>
      </c>
      <c r="T2657" s="14">
        <v>1.5798233695652173</v>
      </c>
      <c r="U2657" s="12" t="s">
        <v>6551</v>
      </c>
      <c r="V2657" s="17">
        <v>0</v>
      </c>
      <c r="W2657" s="12" t="s">
        <v>6551</v>
      </c>
      <c r="X2657" s="17">
        <v>0</v>
      </c>
      <c r="Y2657" s="12" t="s">
        <v>6551</v>
      </c>
      <c r="Z2657" s="17">
        <v>41725</v>
      </c>
      <c r="AA2657" s="12" t="s">
        <v>6551</v>
      </c>
      <c r="AB2657" s="17" t="s">
        <v>6551</v>
      </c>
      <c r="AC2657" s="12" t="s">
        <v>6551</v>
      </c>
      <c r="AD2657" s="17">
        <v>0</v>
      </c>
      <c r="AE2657" s="12" t="s">
        <v>6551</v>
      </c>
      <c r="AF2657" s="17">
        <v>2944</v>
      </c>
      <c r="AG2657" s="12" t="s">
        <v>6551</v>
      </c>
      <c r="AH2657" s="17" t="s">
        <v>6551</v>
      </c>
      <c r="AI2657" s="12" t="s">
        <v>6551</v>
      </c>
      <c r="AJ2657" s="17">
        <v>0</v>
      </c>
      <c r="AK2657" s="12" t="s">
        <v>6551</v>
      </c>
      <c r="AL2657" s="17">
        <v>0</v>
      </c>
      <c r="AM2657" s="12" t="s">
        <v>6551</v>
      </c>
      <c r="AN2657" s="17">
        <v>0</v>
      </c>
      <c r="AO2657" s="12" t="s">
        <v>6551</v>
      </c>
      <c r="AP2657" s="192">
        <v>0</v>
      </c>
      <c r="AQ2657" s="12" t="s">
        <v>6551</v>
      </c>
      <c r="AR2657" s="17">
        <v>4651</v>
      </c>
      <c r="AS2657" s="12" t="s">
        <v>6551</v>
      </c>
      <c r="AT2657" s="17">
        <v>0</v>
      </c>
      <c r="AU2657" s="1" t="s">
        <v>6551</v>
      </c>
      <c r="AV2657" s="1" t="str">
        <f>IF(OR(M2657="Q",O2657="Q",Q2657="Q",S2657="Q",U2657="Q",W2657="Q",Y2657="Q",AA2657="Q",AC2657="Q",AE2657="Q",AG2657="Q",AI2657="Q",AK2657="Q",AM2657="Q",AO2657="Q",AQ2657="Q",AS2657="Q",AU2657="Q"),"Yes","No")</f>
        <v>No</v>
      </c>
    </row>
    <row r="2658" spans="1:48" x14ac:dyDescent="0.2">
      <c r="A2658" s="1" t="s">
        <v>503</v>
      </c>
      <c r="B2658" s="1" t="s">
        <v>504</v>
      </c>
      <c r="C2658" s="1" t="s">
        <v>117</v>
      </c>
      <c r="D2658" s="194">
        <v>5109</v>
      </c>
      <c r="E2658" s="197">
        <v>50109</v>
      </c>
      <c r="F2658" s="1" t="s">
        <v>239</v>
      </c>
      <c r="G2658" s="1" t="s">
        <v>6120</v>
      </c>
      <c r="H2658" s="17">
        <v>63835</v>
      </c>
      <c r="I2658" s="12">
        <v>8</v>
      </c>
      <c r="J2658" s="1" t="s">
        <v>11</v>
      </c>
      <c r="K2658" s="1" t="s">
        <v>13</v>
      </c>
      <c r="L2658" s="4">
        <v>2</v>
      </c>
      <c r="M2658" s="1" t="s">
        <v>6551</v>
      </c>
      <c r="N2658" s="12">
        <v>0</v>
      </c>
      <c r="O2658" s="12" t="s">
        <v>6551</v>
      </c>
      <c r="P2658" s="14">
        <v>18.534988713318285</v>
      </c>
      <c r="Q2658" s="12" t="s">
        <v>6551</v>
      </c>
      <c r="R2658" s="14">
        <v>0</v>
      </c>
      <c r="S2658" s="12" t="s">
        <v>6551</v>
      </c>
      <c r="T2658" s="14">
        <v>3.5067720090293455</v>
      </c>
      <c r="U2658" s="12" t="s">
        <v>6551</v>
      </c>
      <c r="V2658" s="17">
        <v>0</v>
      </c>
      <c r="W2658" s="12" t="s">
        <v>6551</v>
      </c>
      <c r="X2658" s="17">
        <v>0</v>
      </c>
      <c r="Y2658" s="12" t="s">
        <v>6551</v>
      </c>
      <c r="Z2658" s="17">
        <v>16422</v>
      </c>
      <c r="AA2658" s="12" t="s">
        <v>6551</v>
      </c>
      <c r="AB2658" s="17" t="s">
        <v>6551</v>
      </c>
      <c r="AC2658" s="12" t="s">
        <v>6551</v>
      </c>
      <c r="AD2658" s="17">
        <v>0</v>
      </c>
      <c r="AE2658" s="12" t="s">
        <v>6551</v>
      </c>
      <c r="AF2658" s="17">
        <v>886</v>
      </c>
      <c r="AG2658" s="12" t="s">
        <v>6551</v>
      </c>
      <c r="AH2658" s="17" t="s">
        <v>6551</v>
      </c>
      <c r="AI2658" s="12" t="s">
        <v>6551</v>
      </c>
      <c r="AJ2658" s="17">
        <v>0</v>
      </c>
      <c r="AK2658" s="12" t="s">
        <v>6551</v>
      </c>
      <c r="AL2658" s="17">
        <v>0</v>
      </c>
      <c r="AM2658" s="12" t="s">
        <v>6551</v>
      </c>
      <c r="AN2658" s="17">
        <v>0</v>
      </c>
      <c r="AO2658" s="12" t="s">
        <v>6551</v>
      </c>
      <c r="AP2658" s="192">
        <v>0</v>
      </c>
      <c r="AQ2658" s="12" t="s">
        <v>6551</v>
      </c>
      <c r="AR2658" s="17">
        <v>3107</v>
      </c>
      <c r="AS2658" s="12" t="s">
        <v>6551</v>
      </c>
      <c r="AT2658" s="17">
        <v>0</v>
      </c>
      <c r="AU2658" s="1" t="s">
        <v>6551</v>
      </c>
      <c r="AV2658" s="1" t="str">
        <f>IF(OR(M2658="Q",O2658="Q",Q2658="Q",S2658="Q",U2658="Q",W2658="Q",Y2658="Q",AA2658="Q",AC2658="Q",AE2658="Q",AG2658="Q",AI2658="Q",AK2658="Q",AM2658="Q",AO2658="Q",AQ2658="Q",AS2658="Q",AU2658="Q"),"Yes","No")</f>
        <v>No</v>
      </c>
    </row>
    <row r="2659" spans="1:48" x14ac:dyDescent="0.2">
      <c r="A2659" s="1" t="s">
        <v>1560</v>
      </c>
      <c r="B2659" s="1" t="s">
        <v>1561</v>
      </c>
      <c r="C2659" s="1" t="s">
        <v>98</v>
      </c>
      <c r="D2659" s="194">
        <v>6118</v>
      </c>
      <c r="E2659" s="197">
        <v>60118</v>
      </c>
      <c r="F2659" s="1" t="s">
        <v>239</v>
      </c>
      <c r="G2659" s="1" t="s">
        <v>6120</v>
      </c>
      <c r="H2659" s="17">
        <v>861505</v>
      </c>
      <c r="I2659" s="12">
        <v>8</v>
      </c>
      <c r="J2659" s="1" t="s">
        <v>28</v>
      </c>
      <c r="K2659" s="1" t="s">
        <v>13</v>
      </c>
      <c r="L2659" s="4">
        <v>2</v>
      </c>
      <c r="M2659" s="1" t="s">
        <v>6551</v>
      </c>
      <c r="N2659" s="12">
        <v>0</v>
      </c>
      <c r="O2659" s="12" t="s">
        <v>6551</v>
      </c>
      <c r="P2659" s="14">
        <v>20.195750160978751</v>
      </c>
      <c r="Q2659" s="12" t="s">
        <v>6551</v>
      </c>
      <c r="R2659" s="14">
        <v>0</v>
      </c>
      <c r="S2659" s="12" t="s">
        <v>6551</v>
      </c>
      <c r="T2659" s="14">
        <v>15.784932388924663</v>
      </c>
      <c r="U2659" s="12" t="s">
        <v>6551</v>
      </c>
      <c r="V2659" s="17">
        <v>0</v>
      </c>
      <c r="W2659" s="12" t="s">
        <v>6551</v>
      </c>
      <c r="X2659" s="17">
        <v>0</v>
      </c>
      <c r="Y2659" s="12" t="s">
        <v>6551</v>
      </c>
      <c r="Z2659" s="17">
        <v>94092</v>
      </c>
      <c r="AA2659" s="12" t="s">
        <v>6551</v>
      </c>
      <c r="AB2659" s="17" t="s">
        <v>6551</v>
      </c>
      <c r="AC2659" s="12" t="s">
        <v>6551</v>
      </c>
      <c r="AD2659" s="17">
        <v>0</v>
      </c>
      <c r="AE2659" s="12" t="s">
        <v>6551</v>
      </c>
      <c r="AF2659" s="17">
        <v>4659</v>
      </c>
      <c r="AG2659" s="12" t="s">
        <v>6551</v>
      </c>
      <c r="AH2659" s="17" t="s">
        <v>6551</v>
      </c>
      <c r="AI2659" s="12" t="s">
        <v>6551</v>
      </c>
      <c r="AJ2659" s="17">
        <v>0</v>
      </c>
      <c r="AK2659" s="12" t="s">
        <v>6551</v>
      </c>
      <c r="AL2659" s="17">
        <v>0</v>
      </c>
      <c r="AM2659" s="12" t="s">
        <v>6551</v>
      </c>
      <c r="AN2659" s="17">
        <v>0</v>
      </c>
      <c r="AO2659" s="12" t="s">
        <v>6551</v>
      </c>
      <c r="AP2659" s="192">
        <v>0</v>
      </c>
      <c r="AQ2659" s="12" t="s">
        <v>6551</v>
      </c>
      <c r="AR2659" s="17">
        <v>73542</v>
      </c>
      <c r="AS2659" s="12" t="s">
        <v>6551</v>
      </c>
      <c r="AT2659" s="17">
        <v>0</v>
      </c>
      <c r="AU2659" s="1" t="s">
        <v>6551</v>
      </c>
      <c r="AV2659" s="1" t="str">
        <f>IF(OR(M2659="Q",O2659="Q",Q2659="Q",S2659="Q",U2659="Q",W2659="Q",Y2659="Q",AA2659="Q",AC2659="Q",AE2659="Q",AG2659="Q",AI2659="Q",AK2659="Q",AM2659="Q",AO2659="Q",AQ2659="Q",AS2659="Q",AU2659="Q"),"Yes","No")</f>
        <v>No</v>
      </c>
    </row>
    <row r="2660" spans="1:48" x14ac:dyDescent="0.2">
      <c r="A2660" s="1" t="s">
        <v>1560</v>
      </c>
      <c r="B2660" s="1" t="s">
        <v>1561</v>
      </c>
      <c r="C2660" s="1" t="s">
        <v>98</v>
      </c>
      <c r="D2660" s="194">
        <v>6118</v>
      </c>
      <c r="E2660" s="197">
        <v>60118</v>
      </c>
      <c r="F2660" s="1" t="s">
        <v>239</v>
      </c>
      <c r="G2660" s="1" t="s">
        <v>6120</v>
      </c>
      <c r="H2660" s="17">
        <v>861505</v>
      </c>
      <c r="I2660" s="12">
        <v>8</v>
      </c>
      <c r="J2660" s="1" t="s">
        <v>11</v>
      </c>
      <c r="K2660" s="1" t="s">
        <v>13</v>
      </c>
      <c r="L2660" s="4">
        <v>2</v>
      </c>
      <c r="M2660" s="1" t="s">
        <v>6551</v>
      </c>
      <c r="N2660" s="12">
        <v>0</v>
      </c>
      <c r="O2660" s="12" t="s">
        <v>6551</v>
      </c>
      <c r="P2660" s="14">
        <v>16.119409109560937</v>
      </c>
      <c r="Q2660" s="12" t="s">
        <v>6551</v>
      </c>
      <c r="R2660" s="14">
        <v>0</v>
      </c>
      <c r="S2660" s="12" t="s">
        <v>6551</v>
      </c>
      <c r="T2660" s="14">
        <v>3.4058268362741075</v>
      </c>
      <c r="U2660" s="12" t="s">
        <v>6551</v>
      </c>
      <c r="V2660" s="17">
        <v>0</v>
      </c>
      <c r="W2660" s="12" t="s">
        <v>6551</v>
      </c>
      <c r="X2660" s="17">
        <v>0</v>
      </c>
      <c r="Y2660" s="12" t="s">
        <v>6551</v>
      </c>
      <c r="Z2660" s="17">
        <v>39283</v>
      </c>
      <c r="AA2660" s="12" t="s">
        <v>6551</v>
      </c>
      <c r="AB2660" s="17" t="s">
        <v>6551</v>
      </c>
      <c r="AC2660" s="12" t="s">
        <v>6551</v>
      </c>
      <c r="AD2660" s="17">
        <v>0</v>
      </c>
      <c r="AE2660" s="12" t="s">
        <v>6551</v>
      </c>
      <c r="AF2660" s="17">
        <v>2437</v>
      </c>
      <c r="AG2660" s="12" t="s">
        <v>6551</v>
      </c>
      <c r="AH2660" s="17" t="s">
        <v>6551</v>
      </c>
      <c r="AI2660" s="12" t="s">
        <v>6551</v>
      </c>
      <c r="AJ2660" s="17">
        <v>0</v>
      </c>
      <c r="AK2660" s="12" t="s">
        <v>6551</v>
      </c>
      <c r="AL2660" s="17">
        <v>0</v>
      </c>
      <c r="AM2660" s="12" t="s">
        <v>6551</v>
      </c>
      <c r="AN2660" s="17">
        <v>0</v>
      </c>
      <c r="AO2660" s="12" t="s">
        <v>6551</v>
      </c>
      <c r="AP2660" s="192">
        <v>0</v>
      </c>
      <c r="AQ2660" s="12" t="s">
        <v>6551</v>
      </c>
      <c r="AR2660" s="17">
        <v>8300</v>
      </c>
      <c r="AS2660" s="12" t="s">
        <v>6551</v>
      </c>
      <c r="AT2660" s="17">
        <v>0</v>
      </c>
      <c r="AU2660" s="1" t="s">
        <v>6551</v>
      </c>
      <c r="AV2660" s="1" t="str">
        <f>IF(OR(M2660="Q",O2660="Q",Q2660="Q",S2660="Q",U2660="Q",W2660="Q",Y2660="Q",AA2660="Q",AC2660="Q",AE2660="Q",AG2660="Q",AI2660="Q",AK2660="Q",AM2660="Q",AO2660="Q",AQ2660="Q",AS2660="Q",AU2660="Q"),"Yes","No")</f>
        <v>No</v>
      </c>
    </row>
    <row r="2661" spans="1:48" x14ac:dyDescent="0.2">
      <c r="A2661" s="1" t="s">
        <v>5884</v>
      </c>
      <c r="B2661" s="1" t="s">
        <v>5885</v>
      </c>
      <c r="C2661" s="1" t="s">
        <v>99</v>
      </c>
      <c r="D2661" s="194" t="s">
        <v>5886</v>
      </c>
      <c r="E2661" s="197" t="s">
        <v>5887</v>
      </c>
      <c r="F2661" s="1" t="s">
        <v>242</v>
      </c>
      <c r="G2661" s="1" t="s">
        <v>287</v>
      </c>
      <c r="H2661" s="17">
        <v>0</v>
      </c>
      <c r="I2661" s="12">
        <v>8</v>
      </c>
      <c r="J2661" s="1" t="s">
        <v>11</v>
      </c>
      <c r="K2661" s="1" t="s">
        <v>9</v>
      </c>
      <c r="L2661" s="4">
        <v>2</v>
      </c>
      <c r="M2661" s="1" t="s">
        <v>6551</v>
      </c>
      <c r="N2661" s="12">
        <v>0</v>
      </c>
      <c r="O2661" s="12" t="s">
        <v>6551</v>
      </c>
      <c r="P2661" s="14">
        <v>10.472747857027333</v>
      </c>
      <c r="Q2661" s="12" t="s">
        <v>6551</v>
      </c>
      <c r="R2661" s="14">
        <v>0</v>
      </c>
      <c r="S2661" s="12" t="s">
        <v>6551</v>
      </c>
      <c r="T2661" s="14">
        <v>2.7375060650169822</v>
      </c>
      <c r="U2661" s="12" t="s">
        <v>6551</v>
      </c>
      <c r="V2661" s="17">
        <v>0</v>
      </c>
      <c r="W2661" s="12" t="s">
        <v>6551</v>
      </c>
      <c r="X2661" s="17">
        <v>0</v>
      </c>
      <c r="Y2661" s="12" t="s">
        <v>6551</v>
      </c>
      <c r="Z2661" s="17">
        <v>64753</v>
      </c>
      <c r="AA2661" s="12" t="s">
        <v>6551</v>
      </c>
      <c r="AB2661" s="17" t="s">
        <v>6551</v>
      </c>
      <c r="AC2661" s="12" t="s">
        <v>6551</v>
      </c>
      <c r="AD2661" s="17">
        <v>0</v>
      </c>
      <c r="AE2661" s="12" t="s">
        <v>6551</v>
      </c>
      <c r="AF2661" s="17">
        <v>6183</v>
      </c>
      <c r="AG2661" s="12" t="s">
        <v>6551</v>
      </c>
      <c r="AH2661" s="17" t="s">
        <v>6551</v>
      </c>
      <c r="AI2661" s="12" t="s">
        <v>6551</v>
      </c>
      <c r="AJ2661" s="17">
        <v>0</v>
      </c>
      <c r="AK2661" s="12" t="s">
        <v>6551</v>
      </c>
      <c r="AL2661" s="17">
        <v>0</v>
      </c>
      <c r="AM2661" s="12" t="s">
        <v>6551</v>
      </c>
      <c r="AN2661" s="17">
        <v>0</v>
      </c>
      <c r="AO2661" s="12" t="s">
        <v>6551</v>
      </c>
      <c r="AP2661" s="192">
        <v>0</v>
      </c>
      <c r="AQ2661" s="12" t="s">
        <v>6551</v>
      </c>
      <c r="AR2661" s="17">
        <v>16926</v>
      </c>
      <c r="AS2661" s="12" t="s">
        <v>6551</v>
      </c>
      <c r="AT2661" s="17">
        <v>0</v>
      </c>
      <c r="AU2661" s="1" t="s">
        <v>6551</v>
      </c>
      <c r="AV2661" s="1" t="str">
        <f>IF(OR(M2661="Q",O2661="Q",Q2661="Q",S2661="Q",U2661="Q",W2661="Q",Y2661="Q",AA2661="Q",AC2661="Q",AE2661="Q",AG2661="Q",AI2661="Q",AK2661="Q",AM2661="Q",AO2661="Q",AQ2661="Q",AS2661="Q",AU2661="Q"),"Yes","No")</f>
        <v>No</v>
      </c>
    </row>
    <row r="2662" spans="1:48" x14ac:dyDescent="0.2">
      <c r="A2662" s="1" t="s">
        <v>5756</v>
      </c>
      <c r="B2662" s="1" t="s">
        <v>5757</v>
      </c>
      <c r="C2662" s="1" t="s">
        <v>113</v>
      </c>
      <c r="D2662" s="194" t="s">
        <v>5758</v>
      </c>
      <c r="E2662" s="197" t="s">
        <v>5759</v>
      </c>
      <c r="F2662" s="1" t="s">
        <v>305</v>
      </c>
      <c r="G2662" s="1" t="s">
        <v>287</v>
      </c>
      <c r="H2662" s="17">
        <v>0</v>
      </c>
      <c r="I2662" s="12">
        <v>8</v>
      </c>
      <c r="J2662" s="1" t="s">
        <v>28</v>
      </c>
      <c r="K2662" s="1" t="s">
        <v>9</v>
      </c>
      <c r="L2662" s="4">
        <v>2</v>
      </c>
      <c r="M2662" s="1" t="s">
        <v>6551</v>
      </c>
      <c r="N2662" s="12">
        <v>0</v>
      </c>
      <c r="O2662" s="12" t="s">
        <v>6551</v>
      </c>
      <c r="P2662" s="14">
        <v>27.254335260115607</v>
      </c>
      <c r="Q2662" s="12" t="s">
        <v>6551</v>
      </c>
      <c r="R2662" s="14">
        <v>0</v>
      </c>
      <c r="S2662" s="12" t="s">
        <v>6551</v>
      </c>
      <c r="T2662" s="14">
        <v>3.4892275354703099</v>
      </c>
      <c r="U2662" s="12" t="s">
        <v>6551</v>
      </c>
      <c r="V2662" s="17">
        <v>0</v>
      </c>
      <c r="W2662" s="12" t="s">
        <v>6551</v>
      </c>
      <c r="X2662" s="17">
        <v>0</v>
      </c>
      <c r="Y2662" s="12" t="s">
        <v>6551</v>
      </c>
      <c r="Z2662" s="17">
        <v>51865</v>
      </c>
      <c r="AA2662" s="12" t="s">
        <v>6551</v>
      </c>
      <c r="AB2662" s="17" t="s">
        <v>6551</v>
      </c>
      <c r="AC2662" s="12" t="s">
        <v>6551</v>
      </c>
      <c r="AD2662" s="17">
        <v>0</v>
      </c>
      <c r="AE2662" s="12" t="s">
        <v>6551</v>
      </c>
      <c r="AF2662" s="17">
        <v>1903</v>
      </c>
      <c r="AG2662" s="12" t="s">
        <v>6551</v>
      </c>
      <c r="AH2662" s="17" t="s">
        <v>6551</v>
      </c>
      <c r="AI2662" s="12" t="s">
        <v>6551</v>
      </c>
      <c r="AJ2662" s="17">
        <v>0</v>
      </c>
      <c r="AK2662" s="12" t="s">
        <v>6551</v>
      </c>
      <c r="AL2662" s="17">
        <v>0</v>
      </c>
      <c r="AM2662" s="12" t="s">
        <v>6551</v>
      </c>
      <c r="AN2662" s="17">
        <v>0</v>
      </c>
      <c r="AO2662" s="12" t="s">
        <v>6551</v>
      </c>
      <c r="AP2662" s="192">
        <v>0</v>
      </c>
      <c r="AQ2662" s="12" t="s">
        <v>6551</v>
      </c>
      <c r="AR2662" s="17">
        <v>6640</v>
      </c>
      <c r="AS2662" s="12" t="s">
        <v>6551</v>
      </c>
      <c r="AT2662" s="17">
        <v>0</v>
      </c>
      <c r="AU2662" s="1" t="s">
        <v>6551</v>
      </c>
      <c r="AV2662" s="1" t="str">
        <f>IF(OR(M2662="Q",O2662="Q",Q2662="Q",S2662="Q",U2662="Q",W2662="Q",Y2662="Q",AA2662="Q",AC2662="Q",AE2662="Q",AG2662="Q",AI2662="Q",AK2662="Q",AM2662="Q",AO2662="Q",AQ2662="Q",AS2662="Q",AU2662="Q"),"Yes","No")</f>
        <v>No</v>
      </c>
    </row>
    <row r="2663" spans="1:48" x14ac:dyDescent="0.2">
      <c r="A2663" s="1" t="s">
        <v>3354</v>
      </c>
      <c r="B2663" s="1" t="s">
        <v>3355</v>
      </c>
      <c r="C2663" s="1" t="s">
        <v>73</v>
      </c>
      <c r="D2663" s="194" t="s">
        <v>3356</v>
      </c>
      <c r="E2663" s="197" t="s">
        <v>3357</v>
      </c>
      <c r="F2663" s="1" t="s">
        <v>242</v>
      </c>
      <c r="G2663" s="1" t="s">
        <v>287</v>
      </c>
      <c r="H2663" s="17">
        <v>0</v>
      </c>
      <c r="I2663" s="12">
        <v>8</v>
      </c>
      <c r="J2663" s="1" t="s">
        <v>11</v>
      </c>
      <c r="K2663" s="1" t="s">
        <v>9</v>
      </c>
      <c r="L2663" s="4">
        <v>2</v>
      </c>
      <c r="M2663" s="1" t="s">
        <v>6551</v>
      </c>
      <c r="N2663" s="12">
        <v>0</v>
      </c>
      <c r="O2663" s="12" t="s">
        <v>6551</v>
      </c>
      <c r="P2663" s="14">
        <v>13.332343234323432</v>
      </c>
      <c r="Q2663" s="12" t="s">
        <v>6551</v>
      </c>
      <c r="R2663" s="14">
        <v>0</v>
      </c>
      <c r="S2663" s="12" t="s">
        <v>6551</v>
      </c>
      <c r="T2663" s="14">
        <v>4.389108910891089</v>
      </c>
      <c r="U2663" s="12" t="s">
        <v>6551</v>
      </c>
      <c r="V2663" s="17">
        <v>0</v>
      </c>
      <c r="W2663" s="12" t="s">
        <v>6551</v>
      </c>
      <c r="X2663" s="17">
        <v>0</v>
      </c>
      <c r="Y2663" s="12" t="s">
        <v>6551</v>
      </c>
      <c r="Z2663" s="17">
        <v>40397</v>
      </c>
      <c r="AA2663" s="12" t="s">
        <v>6551</v>
      </c>
      <c r="AB2663" s="17" t="s">
        <v>6551</v>
      </c>
      <c r="AC2663" s="12" t="s">
        <v>6551</v>
      </c>
      <c r="AD2663" s="17">
        <v>0</v>
      </c>
      <c r="AE2663" s="12" t="s">
        <v>6551</v>
      </c>
      <c r="AF2663" s="17">
        <v>3030</v>
      </c>
      <c r="AG2663" s="12" t="s">
        <v>6551</v>
      </c>
      <c r="AH2663" s="17" t="s">
        <v>6551</v>
      </c>
      <c r="AI2663" s="12" t="s">
        <v>6551</v>
      </c>
      <c r="AJ2663" s="17">
        <v>0</v>
      </c>
      <c r="AK2663" s="12" t="s">
        <v>6551</v>
      </c>
      <c r="AL2663" s="17">
        <v>0</v>
      </c>
      <c r="AM2663" s="12" t="s">
        <v>6551</v>
      </c>
      <c r="AN2663" s="17">
        <v>0</v>
      </c>
      <c r="AO2663" s="12" t="s">
        <v>6551</v>
      </c>
      <c r="AP2663" s="192">
        <v>0</v>
      </c>
      <c r="AQ2663" s="12" t="s">
        <v>6551</v>
      </c>
      <c r="AR2663" s="17">
        <v>13299</v>
      </c>
      <c r="AS2663" s="12" t="s">
        <v>6551</v>
      </c>
      <c r="AT2663" s="17">
        <v>0</v>
      </c>
      <c r="AU2663" s="1" t="s">
        <v>6551</v>
      </c>
      <c r="AV2663" s="1" t="str">
        <f>IF(OR(M2663="Q",O2663="Q",Q2663="Q",S2663="Q",U2663="Q",W2663="Q",Y2663="Q",AA2663="Q",AC2663="Q",AE2663="Q",AG2663="Q",AI2663="Q",AK2663="Q",AM2663="Q",AO2663="Q",AQ2663="Q",AS2663="Q",AU2663="Q"),"Yes","No")</f>
        <v>No</v>
      </c>
    </row>
    <row r="2664" spans="1:48" x14ac:dyDescent="0.2">
      <c r="A2664" s="1" t="s">
        <v>5577</v>
      </c>
      <c r="B2664" s="1" t="s">
        <v>5578</v>
      </c>
      <c r="C2664" s="1" t="s">
        <v>20</v>
      </c>
      <c r="D2664" s="194" t="s">
        <v>5579</v>
      </c>
      <c r="E2664" s="197" t="s">
        <v>5580</v>
      </c>
      <c r="F2664" s="1" t="s">
        <v>239</v>
      </c>
      <c r="G2664" s="1" t="s">
        <v>287</v>
      </c>
      <c r="H2664" s="17">
        <v>0</v>
      </c>
      <c r="I2664" s="12">
        <v>8</v>
      </c>
      <c r="J2664" s="1" t="s">
        <v>11</v>
      </c>
      <c r="K2664" s="1" t="s">
        <v>9</v>
      </c>
      <c r="L2664" s="4">
        <v>2</v>
      </c>
      <c r="M2664" s="1" t="s">
        <v>6551</v>
      </c>
      <c r="N2664" s="12">
        <v>0</v>
      </c>
      <c r="O2664" s="12" t="s">
        <v>6551</v>
      </c>
      <c r="P2664" s="14">
        <v>9.4387777533523849</v>
      </c>
      <c r="Q2664" s="12" t="s">
        <v>122</v>
      </c>
      <c r="R2664" s="14">
        <v>0</v>
      </c>
      <c r="S2664" s="12" t="s">
        <v>6551</v>
      </c>
      <c r="T2664" s="14">
        <v>5.9839525170367116</v>
      </c>
      <c r="U2664" s="12" t="s">
        <v>122</v>
      </c>
      <c r="V2664" s="17">
        <v>0</v>
      </c>
      <c r="W2664" s="12" t="s">
        <v>6551</v>
      </c>
      <c r="X2664" s="17">
        <v>0</v>
      </c>
      <c r="Y2664" s="12" t="s">
        <v>6551</v>
      </c>
      <c r="Z2664" s="17">
        <v>42937</v>
      </c>
      <c r="AA2664" s="12" t="s">
        <v>122</v>
      </c>
      <c r="AB2664" s="17" t="s">
        <v>6551</v>
      </c>
      <c r="AC2664" s="12" t="s">
        <v>6551</v>
      </c>
      <c r="AD2664" s="17">
        <v>0</v>
      </c>
      <c r="AE2664" s="12" t="s">
        <v>6551</v>
      </c>
      <c r="AF2664" s="17">
        <v>4549</v>
      </c>
      <c r="AG2664" s="12" t="s">
        <v>122</v>
      </c>
      <c r="AH2664" s="17" t="s">
        <v>6551</v>
      </c>
      <c r="AI2664" s="12" t="s">
        <v>6551</v>
      </c>
      <c r="AJ2664" s="17">
        <v>0</v>
      </c>
      <c r="AK2664" s="12" t="s">
        <v>6551</v>
      </c>
      <c r="AL2664" s="17">
        <v>0</v>
      </c>
      <c r="AM2664" s="12" t="s">
        <v>6551</v>
      </c>
      <c r="AN2664" s="17">
        <v>0</v>
      </c>
      <c r="AO2664" s="12" t="s">
        <v>6551</v>
      </c>
      <c r="AP2664" s="192">
        <v>0</v>
      </c>
      <c r="AQ2664" s="12" t="s">
        <v>6551</v>
      </c>
      <c r="AR2664" s="17">
        <v>27221</v>
      </c>
      <c r="AS2664" s="12" t="s">
        <v>122</v>
      </c>
      <c r="AT2664" s="17">
        <v>0</v>
      </c>
      <c r="AU2664" s="1" t="s">
        <v>6551</v>
      </c>
      <c r="AV2664" s="1" t="str">
        <f>IF(OR(M2664="Q",O2664="Q",Q2664="Q",S2664="Q",U2664="Q",W2664="Q",Y2664="Q",AA2664="Q",AC2664="Q",AE2664="Q",AG2664="Q",AI2664="Q",AK2664="Q",AM2664="Q",AO2664="Q",AQ2664="Q",AS2664="Q",AU2664="Q"),"Yes","No")</f>
        <v>Yes</v>
      </c>
    </row>
    <row r="2665" spans="1:48" x14ac:dyDescent="0.2">
      <c r="A2665" s="1" t="s">
        <v>6460</v>
      </c>
      <c r="B2665" s="1" t="s">
        <v>1378</v>
      </c>
      <c r="C2665" s="1" t="s">
        <v>26</v>
      </c>
      <c r="D2665" s="194" t="s">
        <v>6459</v>
      </c>
      <c r="E2665" s="197" t="s">
        <v>6458</v>
      </c>
      <c r="F2665" s="1" t="s">
        <v>242</v>
      </c>
      <c r="G2665" s="1" t="s">
        <v>287</v>
      </c>
      <c r="H2665" s="17">
        <v>0</v>
      </c>
      <c r="I2665" s="12">
        <v>8</v>
      </c>
      <c r="J2665" s="1" t="s">
        <v>28</v>
      </c>
      <c r="K2665" s="1" t="s">
        <v>9</v>
      </c>
      <c r="L2665" s="4">
        <v>2</v>
      </c>
      <c r="M2665" s="1" t="s">
        <v>6551</v>
      </c>
      <c r="N2665" s="12">
        <v>0</v>
      </c>
      <c r="O2665" s="12" t="s">
        <v>6551</v>
      </c>
      <c r="P2665" s="14">
        <v>36.221318720169698</v>
      </c>
      <c r="Q2665" s="12" t="s">
        <v>6551</v>
      </c>
      <c r="R2665" s="14">
        <v>0</v>
      </c>
      <c r="S2665" s="12" t="s">
        <v>6551</v>
      </c>
      <c r="T2665" s="14">
        <v>5.9476754463496553</v>
      </c>
      <c r="U2665" s="12" t="s">
        <v>6551</v>
      </c>
      <c r="V2665" s="17">
        <v>0</v>
      </c>
      <c r="W2665" s="12" t="s">
        <v>6551</v>
      </c>
      <c r="X2665" s="17">
        <v>0</v>
      </c>
      <c r="Y2665" s="12" t="s">
        <v>6551</v>
      </c>
      <c r="Z2665" s="17">
        <v>204904</v>
      </c>
      <c r="AA2665" s="12" t="s">
        <v>6551</v>
      </c>
      <c r="AB2665" s="17" t="s">
        <v>6551</v>
      </c>
      <c r="AC2665" s="12" t="s">
        <v>6551</v>
      </c>
      <c r="AD2665" s="17">
        <v>0</v>
      </c>
      <c r="AE2665" s="12" t="s">
        <v>6551</v>
      </c>
      <c r="AF2665" s="17">
        <v>5657</v>
      </c>
      <c r="AG2665" s="12" t="s">
        <v>6551</v>
      </c>
      <c r="AH2665" s="17" t="s">
        <v>6551</v>
      </c>
      <c r="AI2665" s="12" t="s">
        <v>6551</v>
      </c>
      <c r="AJ2665" s="17">
        <v>0</v>
      </c>
      <c r="AK2665" s="12" t="s">
        <v>6551</v>
      </c>
      <c r="AL2665" s="17">
        <v>0</v>
      </c>
      <c r="AM2665" s="12" t="s">
        <v>6551</v>
      </c>
      <c r="AN2665" s="17">
        <v>0</v>
      </c>
      <c r="AO2665" s="12" t="s">
        <v>6551</v>
      </c>
      <c r="AP2665" s="192">
        <v>0</v>
      </c>
      <c r="AQ2665" s="12" t="s">
        <v>6551</v>
      </c>
      <c r="AR2665" s="17">
        <v>33646</v>
      </c>
      <c r="AS2665" s="12" t="s">
        <v>6551</v>
      </c>
      <c r="AT2665" s="17">
        <v>0</v>
      </c>
      <c r="AU2665" s="1" t="s">
        <v>6551</v>
      </c>
      <c r="AV2665" s="1" t="str">
        <f>IF(OR(M2665="Q",O2665="Q",Q2665="Q",S2665="Q",U2665="Q",W2665="Q",Y2665="Q",AA2665="Q",AC2665="Q",AE2665="Q",AG2665="Q",AI2665="Q",AK2665="Q",AM2665="Q",AO2665="Q",AQ2665="Q",AS2665="Q",AU2665="Q"),"Yes","No")</f>
        <v>No</v>
      </c>
    </row>
    <row r="2666" spans="1:48" x14ac:dyDescent="0.2">
      <c r="A2666" s="1" t="s">
        <v>6343</v>
      </c>
      <c r="B2666" s="1" t="s">
        <v>6493</v>
      </c>
      <c r="C2666" s="1" t="s">
        <v>110</v>
      </c>
      <c r="E2666" s="197">
        <v>30198</v>
      </c>
      <c r="F2666" s="1" t="s">
        <v>239</v>
      </c>
      <c r="G2666" s="1" t="s">
        <v>6120</v>
      </c>
      <c r="H2666" s="17">
        <v>1439666</v>
      </c>
      <c r="I2666" s="12">
        <v>8</v>
      </c>
      <c r="J2666" s="1" t="s">
        <v>11</v>
      </c>
      <c r="K2666" s="1" t="s">
        <v>13</v>
      </c>
      <c r="L2666" s="4">
        <v>1</v>
      </c>
      <c r="M2666" s="1" t="s">
        <v>6551</v>
      </c>
      <c r="N2666" s="12">
        <v>0</v>
      </c>
      <c r="O2666" s="12" t="s">
        <v>6551</v>
      </c>
      <c r="P2666" s="14">
        <v>9.8963922294172058</v>
      </c>
      <c r="Q2666" s="12" t="s">
        <v>6551</v>
      </c>
      <c r="R2666" s="14">
        <v>0</v>
      </c>
      <c r="S2666" s="12" t="s">
        <v>6551</v>
      </c>
      <c r="T2666" s="14">
        <v>1.2516188714153562</v>
      </c>
      <c r="U2666" s="12" t="s">
        <v>6551</v>
      </c>
      <c r="V2666" s="17">
        <v>0</v>
      </c>
      <c r="W2666" s="12" t="s">
        <v>6551</v>
      </c>
      <c r="X2666" s="17">
        <v>0</v>
      </c>
      <c r="Y2666" s="12" t="s">
        <v>6551</v>
      </c>
      <c r="Z2666" s="17">
        <v>10698</v>
      </c>
      <c r="AA2666" s="12" t="s">
        <v>6551</v>
      </c>
      <c r="AB2666" s="17" t="s">
        <v>6551</v>
      </c>
      <c r="AC2666" s="12" t="s">
        <v>6551</v>
      </c>
      <c r="AD2666" s="17">
        <v>0</v>
      </c>
      <c r="AE2666" s="12" t="s">
        <v>6551</v>
      </c>
      <c r="AF2666" s="17">
        <v>1081</v>
      </c>
      <c r="AG2666" s="12" t="s">
        <v>6551</v>
      </c>
      <c r="AH2666" s="17" t="s">
        <v>6551</v>
      </c>
      <c r="AI2666" s="12" t="s">
        <v>6551</v>
      </c>
      <c r="AJ2666" s="17">
        <v>0</v>
      </c>
      <c r="AK2666" s="12" t="s">
        <v>6551</v>
      </c>
      <c r="AL2666" s="17">
        <v>0</v>
      </c>
      <c r="AM2666" s="12" t="s">
        <v>6551</v>
      </c>
      <c r="AN2666" s="17">
        <v>0</v>
      </c>
      <c r="AO2666" s="12" t="s">
        <v>6551</v>
      </c>
      <c r="AP2666" s="192">
        <v>0</v>
      </c>
      <c r="AQ2666" s="12" t="s">
        <v>6551</v>
      </c>
      <c r="AR2666" s="17">
        <v>1353</v>
      </c>
      <c r="AS2666" s="12" t="s">
        <v>6551</v>
      </c>
      <c r="AT2666" s="17">
        <v>0</v>
      </c>
      <c r="AU2666" s="1" t="s">
        <v>6551</v>
      </c>
      <c r="AV2666" s="1" t="str">
        <f>IF(OR(M2666="Q",O2666="Q",Q2666="Q",S2666="Q",U2666="Q",W2666="Q",Y2666="Q",AA2666="Q",AC2666="Q",AE2666="Q",AG2666="Q",AI2666="Q",AK2666="Q",AM2666="Q",AO2666="Q",AQ2666="Q",AS2666="Q",AU2666="Q"),"Yes","No")</f>
        <v>No</v>
      </c>
    </row>
    <row r="2667" spans="1:48" x14ac:dyDescent="0.2">
      <c r="A2667" s="1" t="s">
        <v>6047</v>
      </c>
      <c r="B2667" s="1" t="s">
        <v>6048</v>
      </c>
      <c r="C2667" s="1" t="s">
        <v>110</v>
      </c>
      <c r="D2667" s="194">
        <v>3113</v>
      </c>
      <c r="E2667" s="197">
        <v>30989</v>
      </c>
      <c r="F2667" s="1" t="s">
        <v>334</v>
      </c>
      <c r="G2667" s="1" t="s">
        <v>6120</v>
      </c>
      <c r="H2667" s="17">
        <v>56611</v>
      </c>
      <c r="I2667" s="12">
        <v>8</v>
      </c>
      <c r="J2667" s="1" t="s">
        <v>11</v>
      </c>
      <c r="K2667" s="1" t="s">
        <v>13</v>
      </c>
      <c r="L2667" s="4">
        <v>1</v>
      </c>
      <c r="M2667" s="1" t="s">
        <v>6551</v>
      </c>
      <c r="N2667" s="12">
        <v>0</v>
      </c>
      <c r="O2667" s="12" t="s">
        <v>6551</v>
      </c>
      <c r="P2667" s="14">
        <v>12.971428571428572</v>
      </c>
      <c r="Q2667" s="12" t="s">
        <v>6551</v>
      </c>
      <c r="R2667" s="14">
        <v>0</v>
      </c>
      <c r="S2667" s="12" t="s">
        <v>6551</v>
      </c>
      <c r="T2667" s="14">
        <v>1.7021077283372366</v>
      </c>
      <c r="U2667" s="12" t="s">
        <v>6551</v>
      </c>
      <c r="V2667" s="17">
        <v>0</v>
      </c>
      <c r="W2667" s="12" t="s">
        <v>6551</v>
      </c>
      <c r="X2667" s="17">
        <v>0</v>
      </c>
      <c r="Y2667" s="12" t="s">
        <v>6551</v>
      </c>
      <c r="Z2667" s="17">
        <v>27694</v>
      </c>
      <c r="AA2667" s="12" t="s">
        <v>6551</v>
      </c>
      <c r="AB2667" s="17" t="s">
        <v>6551</v>
      </c>
      <c r="AC2667" s="12" t="s">
        <v>6551</v>
      </c>
      <c r="AD2667" s="17">
        <v>0</v>
      </c>
      <c r="AE2667" s="12" t="s">
        <v>6551</v>
      </c>
      <c r="AF2667" s="17">
        <v>2135</v>
      </c>
      <c r="AG2667" s="12" t="s">
        <v>6551</v>
      </c>
      <c r="AH2667" s="17" t="s">
        <v>6551</v>
      </c>
      <c r="AI2667" s="12" t="s">
        <v>6551</v>
      </c>
      <c r="AJ2667" s="17">
        <v>0</v>
      </c>
      <c r="AK2667" s="12" t="s">
        <v>6551</v>
      </c>
      <c r="AL2667" s="17">
        <v>0</v>
      </c>
      <c r="AM2667" s="12" t="s">
        <v>6551</v>
      </c>
      <c r="AN2667" s="17">
        <v>0</v>
      </c>
      <c r="AO2667" s="12" t="s">
        <v>6551</v>
      </c>
      <c r="AP2667" s="192">
        <v>0</v>
      </c>
      <c r="AQ2667" s="12" t="s">
        <v>6551</v>
      </c>
      <c r="AR2667" s="17">
        <v>3634</v>
      </c>
      <c r="AS2667" s="12" t="s">
        <v>6551</v>
      </c>
      <c r="AT2667" s="17">
        <v>0</v>
      </c>
      <c r="AU2667" s="1" t="s">
        <v>6551</v>
      </c>
      <c r="AV2667" s="1" t="str">
        <f>IF(OR(M2667="Q",O2667="Q",Q2667="Q",S2667="Q",U2667="Q",W2667="Q",Y2667="Q",AA2667="Q",AC2667="Q",AE2667="Q",AG2667="Q",AI2667="Q",AK2667="Q",AM2667="Q",AO2667="Q",AQ2667="Q",AS2667="Q",AU2667="Q"),"Yes","No")</f>
        <v>No</v>
      </c>
    </row>
    <row r="2668" spans="1:48" x14ac:dyDescent="0.2">
      <c r="A2668" s="1" t="s">
        <v>1077</v>
      </c>
      <c r="B2668" s="1" t="s">
        <v>1078</v>
      </c>
      <c r="C2668" s="1" t="s">
        <v>64</v>
      </c>
      <c r="D2668" s="194">
        <v>6080</v>
      </c>
      <c r="E2668" s="197">
        <v>60080</v>
      </c>
      <c r="F2668" s="1" t="s">
        <v>239</v>
      </c>
      <c r="G2668" s="1" t="s">
        <v>6120</v>
      </c>
      <c r="H2668" s="17">
        <v>144875</v>
      </c>
      <c r="I2668" s="12">
        <v>8</v>
      </c>
      <c r="J2668" s="1" t="s">
        <v>11</v>
      </c>
      <c r="K2668" s="1" t="s">
        <v>9</v>
      </c>
      <c r="L2668" s="4">
        <v>1</v>
      </c>
      <c r="M2668" s="1" t="s">
        <v>6551</v>
      </c>
      <c r="N2668" s="12">
        <v>0</v>
      </c>
      <c r="O2668" s="12" t="s">
        <v>6551</v>
      </c>
      <c r="P2668" s="14">
        <v>16.792410714285715</v>
      </c>
      <c r="Q2668" s="12" t="s">
        <v>6551</v>
      </c>
      <c r="R2668" s="14">
        <v>0</v>
      </c>
      <c r="S2668" s="12" t="s">
        <v>6551</v>
      </c>
      <c r="T2668" s="14">
        <v>9.8616071428571423</v>
      </c>
      <c r="U2668" s="12" t="s">
        <v>6551</v>
      </c>
      <c r="V2668" s="17">
        <v>0</v>
      </c>
      <c r="W2668" s="12" t="s">
        <v>6551</v>
      </c>
      <c r="X2668" s="17">
        <v>0</v>
      </c>
      <c r="Y2668" s="12" t="s">
        <v>6551</v>
      </c>
      <c r="Z2668" s="17">
        <v>7523</v>
      </c>
      <c r="AA2668" s="12" t="s">
        <v>6551</v>
      </c>
      <c r="AB2668" s="17" t="s">
        <v>6551</v>
      </c>
      <c r="AC2668" s="12" t="s">
        <v>6551</v>
      </c>
      <c r="AD2668" s="17">
        <v>0</v>
      </c>
      <c r="AE2668" s="12" t="s">
        <v>6551</v>
      </c>
      <c r="AF2668" s="17">
        <v>448</v>
      </c>
      <c r="AG2668" s="12" t="s">
        <v>6551</v>
      </c>
      <c r="AH2668" s="17" t="s">
        <v>6551</v>
      </c>
      <c r="AI2668" s="12" t="s">
        <v>6551</v>
      </c>
      <c r="AJ2668" s="17">
        <v>0</v>
      </c>
      <c r="AK2668" s="12" t="s">
        <v>6551</v>
      </c>
      <c r="AL2668" s="17">
        <v>0</v>
      </c>
      <c r="AM2668" s="12" t="s">
        <v>6551</v>
      </c>
      <c r="AN2668" s="17">
        <v>0</v>
      </c>
      <c r="AO2668" s="12" t="s">
        <v>6551</v>
      </c>
      <c r="AP2668" s="192">
        <v>0</v>
      </c>
      <c r="AQ2668" s="12" t="s">
        <v>6551</v>
      </c>
      <c r="AR2668" s="17">
        <v>4418</v>
      </c>
      <c r="AS2668" s="12" t="s">
        <v>6551</v>
      </c>
      <c r="AT2668" s="17">
        <v>0</v>
      </c>
      <c r="AU2668" s="1" t="s">
        <v>6551</v>
      </c>
      <c r="AV2668" s="1" t="str">
        <f>IF(OR(M2668="Q",O2668="Q",Q2668="Q",S2668="Q",U2668="Q",W2668="Q",Y2668="Q",AA2668="Q",AC2668="Q",AE2668="Q",AG2668="Q",AI2668="Q",AK2668="Q",AM2668="Q",AO2668="Q",AQ2668="Q",AS2668="Q",AU2668="Q"),"Yes","No")</f>
        <v>No</v>
      </c>
    </row>
    <row r="2669" spans="1:48" x14ac:dyDescent="0.2">
      <c r="A2669" s="1" t="s">
        <v>6003</v>
      </c>
      <c r="B2669" s="1" t="s">
        <v>6004</v>
      </c>
      <c r="C2669" s="1" t="s">
        <v>99</v>
      </c>
      <c r="D2669" s="194" t="s">
        <v>6005</v>
      </c>
      <c r="E2669" s="197" t="s">
        <v>6006</v>
      </c>
      <c r="F2669" s="1" t="s">
        <v>239</v>
      </c>
      <c r="G2669" s="1" t="s">
        <v>287</v>
      </c>
      <c r="H2669" s="17">
        <v>0</v>
      </c>
      <c r="I2669" s="12">
        <v>8</v>
      </c>
      <c r="J2669" s="1" t="s">
        <v>28</v>
      </c>
      <c r="K2669" s="1" t="s">
        <v>9</v>
      </c>
      <c r="L2669" s="4">
        <v>1</v>
      </c>
      <c r="M2669" s="1" t="s">
        <v>6551</v>
      </c>
      <c r="N2669" s="12">
        <v>0</v>
      </c>
      <c r="O2669" s="12" t="s">
        <v>6551</v>
      </c>
      <c r="P2669" s="14">
        <v>46</v>
      </c>
      <c r="Q2669" s="12" t="s">
        <v>6551</v>
      </c>
      <c r="R2669" s="14">
        <v>0</v>
      </c>
      <c r="S2669" s="12" t="s">
        <v>6551</v>
      </c>
      <c r="T2669" s="14">
        <v>4.1407035175879399</v>
      </c>
      <c r="U2669" s="12" t="s">
        <v>6551</v>
      </c>
      <c r="V2669" s="17">
        <v>0</v>
      </c>
      <c r="W2669" s="12" t="s">
        <v>6551</v>
      </c>
      <c r="X2669" s="17">
        <v>0</v>
      </c>
      <c r="Y2669" s="12" t="s">
        <v>6551</v>
      </c>
      <c r="Z2669" s="17">
        <v>9154</v>
      </c>
      <c r="AA2669" s="12" t="s">
        <v>6551</v>
      </c>
      <c r="AB2669" s="17" t="s">
        <v>6551</v>
      </c>
      <c r="AC2669" s="12" t="s">
        <v>6551</v>
      </c>
      <c r="AD2669" s="17">
        <v>0</v>
      </c>
      <c r="AE2669" s="12" t="s">
        <v>6551</v>
      </c>
      <c r="AF2669" s="17">
        <v>199</v>
      </c>
      <c r="AG2669" s="12" t="s">
        <v>6551</v>
      </c>
      <c r="AH2669" s="17" t="s">
        <v>6551</v>
      </c>
      <c r="AI2669" s="12" t="s">
        <v>6551</v>
      </c>
      <c r="AJ2669" s="17">
        <v>0</v>
      </c>
      <c r="AK2669" s="12" t="s">
        <v>6551</v>
      </c>
      <c r="AL2669" s="17">
        <v>0</v>
      </c>
      <c r="AM2669" s="12" t="s">
        <v>6551</v>
      </c>
      <c r="AN2669" s="17">
        <v>0</v>
      </c>
      <c r="AO2669" s="12" t="s">
        <v>6551</v>
      </c>
      <c r="AP2669" s="192">
        <v>0</v>
      </c>
      <c r="AQ2669" s="12" t="s">
        <v>6551</v>
      </c>
      <c r="AR2669" s="17">
        <v>824</v>
      </c>
      <c r="AS2669" s="12" t="s">
        <v>6551</v>
      </c>
      <c r="AT2669" s="17">
        <v>0</v>
      </c>
      <c r="AU2669" s="1" t="s">
        <v>6551</v>
      </c>
      <c r="AV2669" s="1" t="str">
        <f>IF(OR(M2669="Q",O2669="Q",Q2669="Q",S2669="Q",U2669="Q",W2669="Q",Y2669="Q",AA2669="Q",AC2669="Q",AE2669="Q",AG2669="Q",AI2669="Q",AK2669="Q",AM2669="Q",AO2669="Q",AQ2669="Q",AS2669="Q",AU2669="Q"),"Yes","No")</f>
        <v>No</v>
      </c>
    </row>
    <row r="2670" spans="1:48" x14ac:dyDescent="0.2">
      <c r="A2670" s="1" t="s">
        <v>2753</v>
      </c>
      <c r="B2670" s="1" t="s">
        <v>2754</v>
      </c>
      <c r="C2670" s="1" t="s">
        <v>79</v>
      </c>
      <c r="D2670" s="194" t="s">
        <v>2755</v>
      </c>
      <c r="E2670" s="197" t="s">
        <v>2756</v>
      </c>
      <c r="F2670" s="1" t="s">
        <v>239</v>
      </c>
      <c r="G2670" s="1" t="s">
        <v>287</v>
      </c>
      <c r="H2670" s="17">
        <v>0</v>
      </c>
      <c r="I2670" s="12">
        <v>8</v>
      </c>
      <c r="J2670" s="1" t="s">
        <v>17</v>
      </c>
      <c r="K2670" s="1" t="s">
        <v>13</v>
      </c>
      <c r="L2670" s="4">
        <v>1</v>
      </c>
      <c r="M2670" s="1" t="s">
        <v>6551</v>
      </c>
      <c r="N2670" s="12">
        <v>0</v>
      </c>
      <c r="O2670" s="12" t="s">
        <v>6551</v>
      </c>
      <c r="P2670" s="14">
        <v>32</v>
      </c>
      <c r="Q2670" s="12" t="s">
        <v>6551</v>
      </c>
      <c r="R2670" s="14">
        <v>0</v>
      </c>
      <c r="S2670" s="12" t="s">
        <v>6551</v>
      </c>
      <c r="T2670" s="14">
        <v>0.33333333333333331</v>
      </c>
      <c r="U2670" s="12" t="s">
        <v>6551</v>
      </c>
      <c r="V2670" s="17">
        <v>0</v>
      </c>
      <c r="W2670" s="12" t="s">
        <v>6551</v>
      </c>
      <c r="X2670" s="17">
        <v>0</v>
      </c>
      <c r="Y2670" s="12" t="s">
        <v>6551</v>
      </c>
      <c r="Z2670" s="17">
        <v>192</v>
      </c>
      <c r="AA2670" s="12" t="s">
        <v>6551</v>
      </c>
      <c r="AB2670" s="17" t="s">
        <v>6551</v>
      </c>
      <c r="AC2670" s="12" t="s">
        <v>6551</v>
      </c>
      <c r="AD2670" s="17">
        <v>0</v>
      </c>
      <c r="AE2670" s="12" t="s">
        <v>6551</v>
      </c>
      <c r="AF2670" s="17">
        <v>6</v>
      </c>
      <c r="AG2670" s="12" t="s">
        <v>6551</v>
      </c>
      <c r="AH2670" s="17" t="s">
        <v>6551</v>
      </c>
      <c r="AI2670" s="12" t="s">
        <v>6551</v>
      </c>
      <c r="AJ2670" s="17">
        <v>0</v>
      </c>
      <c r="AK2670" s="12" t="s">
        <v>6551</v>
      </c>
      <c r="AL2670" s="17">
        <v>0</v>
      </c>
      <c r="AM2670" s="12" t="s">
        <v>6551</v>
      </c>
      <c r="AN2670" s="17">
        <v>0</v>
      </c>
      <c r="AO2670" s="12" t="s">
        <v>6551</v>
      </c>
      <c r="AP2670" s="192">
        <v>0</v>
      </c>
      <c r="AQ2670" s="12" t="s">
        <v>6551</v>
      </c>
      <c r="AR2670" s="17">
        <v>2</v>
      </c>
      <c r="AS2670" s="12" t="s">
        <v>6551</v>
      </c>
      <c r="AT2670" s="17">
        <v>0</v>
      </c>
      <c r="AU2670" s="1" t="s">
        <v>6551</v>
      </c>
      <c r="AV2670" s="1" t="str">
        <f>IF(OR(M2670="Q",O2670="Q",Q2670="Q",S2670="Q",U2670="Q",W2670="Q",Y2670="Q",AA2670="Q",AC2670="Q",AE2670="Q",AG2670="Q",AI2670="Q",AK2670="Q",AM2670="Q",AO2670="Q",AQ2670="Q",AS2670="Q",AU2670="Q"),"Yes","No")</f>
        <v>No</v>
      </c>
    </row>
    <row r="2671" spans="1:48" x14ac:dyDescent="0.2">
      <c r="A2671" s="1" t="s">
        <v>3060</v>
      </c>
      <c r="B2671" s="1" t="s">
        <v>3096</v>
      </c>
      <c r="C2671" s="1" t="s">
        <v>79</v>
      </c>
      <c r="D2671" s="194" t="s">
        <v>3097</v>
      </c>
      <c r="E2671" s="197" t="s">
        <v>3098</v>
      </c>
      <c r="F2671" s="1" t="s">
        <v>239</v>
      </c>
      <c r="G2671" s="1" t="s">
        <v>287</v>
      </c>
      <c r="H2671" s="17">
        <v>0</v>
      </c>
      <c r="I2671" s="12">
        <v>8</v>
      </c>
      <c r="J2671" s="1" t="s">
        <v>12</v>
      </c>
      <c r="K2671" s="1" t="s">
        <v>9</v>
      </c>
      <c r="L2671" s="4">
        <v>1</v>
      </c>
      <c r="M2671" s="1" t="s">
        <v>6551</v>
      </c>
      <c r="N2671" s="12">
        <v>0</v>
      </c>
      <c r="O2671" s="12" t="s">
        <v>6551</v>
      </c>
      <c r="P2671" s="14">
        <v>15.904052936311</v>
      </c>
      <c r="Q2671" s="12" t="s">
        <v>6551</v>
      </c>
      <c r="R2671" s="14">
        <v>0</v>
      </c>
      <c r="S2671" s="12" t="s">
        <v>6551</v>
      </c>
      <c r="T2671" s="14">
        <v>3.0070306038047971</v>
      </c>
      <c r="U2671" s="12" t="s">
        <v>6551</v>
      </c>
      <c r="V2671" s="17">
        <v>0</v>
      </c>
      <c r="W2671" s="12" t="s">
        <v>6551</v>
      </c>
      <c r="X2671" s="17">
        <v>0</v>
      </c>
      <c r="Y2671" s="12" t="s">
        <v>6551</v>
      </c>
      <c r="Z2671" s="17">
        <v>38456</v>
      </c>
      <c r="AA2671" s="12" t="s">
        <v>6551</v>
      </c>
      <c r="AB2671" s="17" t="s">
        <v>6551</v>
      </c>
      <c r="AC2671" s="12" t="s">
        <v>6551</v>
      </c>
      <c r="AD2671" s="17">
        <v>0</v>
      </c>
      <c r="AE2671" s="12" t="s">
        <v>6551</v>
      </c>
      <c r="AF2671" s="17">
        <v>2418</v>
      </c>
      <c r="AG2671" s="12" t="s">
        <v>6551</v>
      </c>
      <c r="AH2671" s="17" t="s">
        <v>6551</v>
      </c>
      <c r="AI2671" s="12" t="s">
        <v>6551</v>
      </c>
      <c r="AJ2671" s="17">
        <v>0</v>
      </c>
      <c r="AK2671" s="12" t="s">
        <v>6551</v>
      </c>
      <c r="AL2671" s="17">
        <v>0</v>
      </c>
      <c r="AM2671" s="12" t="s">
        <v>6551</v>
      </c>
      <c r="AN2671" s="17">
        <v>0</v>
      </c>
      <c r="AO2671" s="12" t="s">
        <v>6551</v>
      </c>
      <c r="AP2671" s="192">
        <v>0</v>
      </c>
      <c r="AQ2671" s="12" t="s">
        <v>6551</v>
      </c>
      <c r="AR2671" s="17">
        <v>7271</v>
      </c>
      <c r="AS2671" s="12" t="s">
        <v>6551</v>
      </c>
      <c r="AT2671" s="17">
        <v>0</v>
      </c>
      <c r="AU2671" s="1" t="s">
        <v>6551</v>
      </c>
      <c r="AV2671" s="1" t="str">
        <f>IF(OR(M2671="Q",O2671="Q",Q2671="Q",S2671="Q",U2671="Q",W2671="Q",Y2671="Q",AA2671="Q",AC2671="Q",AE2671="Q",AG2671="Q",AI2671="Q",AK2671="Q",AM2671="Q",AO2671="Q",AQ2671="Q",AS2671="Q",AU2671="Q"),"Yes","No")</f>
        <v>No</v>
      </c>
    </row>
    <row r="2672" spans="1:48" x14ac:dyDescent="0.2">
      <c r="A2672" s="1" t="s">
        <v>1212</v>
      </c>
      <c r="B2672" s="1" t="s">
        <v>1213</v>
      </c>
      <c r="C2672" s="1" t="s">
        <v>92</v>
      </c>
      <c r="D2672" s="194">
        <v>2148</v>
      </c>
      <c r="E2672" s="197">
        <v>20148</v>
      </c>
      <c r="F2672" s="1" t="s">
        <v>302</v>
      </c>
      <c r="G2672" s="1" t="s">
        <v>6120</v>
      </c>
      <c r="H2672" s="17">
        <v>423566</v>
      </c>
      <c r="I2672" s="12">
        <v>7</v>
      </c>
      <c r="J2672" s="1" t="s">
        <v>12</v>
      </c>
      <c r="K2672" s="1" t="s">
        <v>9</v>
      </c>
      <c r="L2672" s="4">
        <v>7</v>
      </c>
      <c r="M2672" s="1" t="s">
        <v>6551</v>
      </c>
      <c r="N2672" s="12">
        <v>0</v>
      </c>
      <c r="O2672" s="12" t="s">
        <v>6551</v>
      </c>
      <c r="P2672" s="14">
        <v>13.856271249592474</v>
      </c>
      <c r="Q2672" s="12" t="s">
        <v>6551</v>
      </c>
      <c r="R2672" s="14">
        <v>0</v>
      </c>
      <c r="S2672" s="12" t="s">
        <v>6551</v>
      </c>
      <c r="T2672" s="14">
        <v>6.4697498952074888</v>
      </c>
      <c r="U2672" s="12" t="s">
        <v>6551</v>
      </c>
      <c r="V2672" s="17">
        <v>0</v>
      </c>
      <c r="W2672" s="12" t="s">
        <v>6551</v>
      </c>
      <c r="X2672" s="17">
        <v>0</v>
      </c>
      <c r="Y2672" s="12" t="s">
        <v>6551</v>
      </c>
      <c r="Z2672" s="17">
        <v>297508</v>
      </c>
      <c r="AA2672" s="12" t="s">
        <v>6551</v>
      </c>
      <c r="AB2672" s="17" t="s">
        <v>6551</v>
      </c>
      <c r="AC2672" s="12" t="s">
        <v>6551</v>
      </c>
      <c r="AD2672" s="17">
        <v>0</v>
      </c>
      <c r="AE2672" s="12" t="s">
        <v>6551</v>
      </c>
      <c r="AF2672" s="17">
        <v>21471</v>
      </c>
      <c r="AG2672" s="12" t="s">
        <v>6551</v>
      </c>
      <c r="AH2672" s="17" t="s">
        <v>6551</v>
      </c>
      <c r="AI2672" s="12" t="s">
        <v>6551</v>
      </c>
      <c r="AJ2672" s="17">
        <v>0</v>
      </c>
      <c r="AK2672" s="12" t="s">
        <v>6551</v>
      </c>
      <c r="AL2672" s="17">
        <v>0</v>
      </c>
      <c r="AM2672" s="12" t="s">
        <v>6551</v>
      </c>
      <c r="AN2672" s="17">
        <v>0</v>
      </c>
      <c r="AO2672" s="12" t="s">
        <v>6551</v>
      </c>
      <c r="AP2672" s="192">
        <v>0</v>
      </c>
      <c r="AQ2672" s="12" t="s">
        <v>6551</v>
      </c>
      <c r="AR2672" s="17">
        <v>138912</v>
      </c>
      <c r="AS2672" s="12" t="s">
        <v>6551</v>
      </c>
      <c r="AT2672" s="17">
        <v>0</v>
      </c>
      <c r="AU2672" s="1" t="s">
        <v>6551</v>
      </c>
      <c r="AV2672" s="1" t="str">
        <f>IF(OR(M2672="Q",O2672="Q",Q2672="Q",S2672="Q",U2672="Q",W2672="Q",Y2672="Q",AA2672="Q",AC2672="Q",AE2672="Q",AG2672="Q",AI2672="Q",AK2672="Q",AM2672="Q",AO2672="Q",AQ2672="Q",AS2672="Q",AU2672="Q"),"Yes","No")</f>
        <v>No</v>
      </c>
    </row>
    <row r="2673" spans="1:48" x14ac:dyDescent="0.2">
      <c r="A2673" s="1" t="s">
        <v>6324</v>
      </c>
      <c r="B2673" s="1" t="s">
        <v>2066</v>
      </c>
      <c r="C2673" s="1" t="s">
        <v>92</v>
      </c>
      <c r="D2673" s="194">
        <v>2216</v>
      </c>
      <c r="E2673" s="197">
        <v>20216</v>
      </c>
      <c r="F2673" s="1" t="s">
        <v>239</v>
      </c>
      <c r="G2673" s="1" t="s">
        <v>6120</v>
      </c>
      <c r="H2673" s="17">
        <v>423566</v>
      </c>
      <c r="I2673" s="12">
        <v>7</v>
      </c>
      <c r="J2673" s="1" t="s">
        <v>11</v>
      </c>
      <c r="K2673" s="1" t="s">
        <v>13</v>
      </c>
      <c r="L2673" s="4">
        <v>7</v>
      </c>
      <c r="M2673" s="1" t="s">
        <v>6551</v>
      </c>
      <c r="N2673" s="12">
        <v>0</v>
      </c>
      <c r="O2673" s="12" t="s">
        <v>6551</v>
      </c>
      <c r="P2673" s="14">
        <v>11.923700524558894</v>
      </c>
      <c r="Q2673" s="12" t="s">
        <v>6551</v>
      </c>
      <c r="R2673" s="14">
        <v>0</v>
      </c>
      <c r="S2673" s="12" t="s">
        <v>6551</v>
      </c>
      <c r="T2673" s="14">
        <v>2.4464473056747735</v>
      </c>
      <c r="U2673" s="12" t="s">
        <v>6551</v>
      </c>
      <c r="V2673" s="17">
        <v>0</v>
      </c>
      <c r="W2673" s="12" t="s">
        <v>6551</v>
      </c>
      <c r="X2673" s="17">
        <v>0</v>
      </c>
      <c r="Y2673" s="12" t="s">
        <v>6551</v>
      </c>
      <c r="Z2673" s="17">
        <v>125020</v>
      </c>
      <c r="AA2673" s="12" t="s">
        <v>6551</v>
      </c>
      <c r="AB2673" s="17" t="s">
        <v>6551</v>
      </c>
      <c r="AC2673" s="12" t="s">
        <v>6551</v>
      </c>
      <c r="AD2673" s="17">
        <v>0</v>
      </c>
      <c r="AE2673" s="12" t="s">
        <v>6551</v>
      </c>
      <c r="AF2673" s="17">
        <v>10485</v>
      </c>
      <c r="AG2673" s="12" t="s">
        <v>6551</v>
      </c>
      <c r="AH2673" s="17" t="s">
        <v>6551</v>
      </c>
      <c r="AI2673" s="12" t="s">
        <v>6551</v>
      </c>
      <c r="AJ2673" s="17">
        <v>0</v>
      </c>
      <c r="AK2673" s="12" t="s">
        <v>6551</v>
      </c>
      <c r="AL2673" s="17">
        <v>0</v>
      </c>
      <c r="AM2673" s="12" t="s">
        <v>6551</v>
      </c>
      <c r="AN2673" s="17">
        <v>0</v>
      </c>
      <c r="AO2673" s="12" t="s">
        <v>6551</v>
      </c>
      <c r="AP2673" s="192">
        <v>0</v>
      </c>
      <c r="AQ2673" s="12" t="s">
        <v>6551</v>
      </c>
      <c r="AR2673" s="17">
        <v>25651</v>
      </c>
      <c r="AS2673" s="12" t="s">
        <v>6551</v>
      </c>
      <c r="AT2673" s="17">
        <v>0</v>
      </c>
      <c r="AU2673" s="1" t="s">
        <v>6551</v>
      </c>
      <c r="AV2673" s="1" t="str">
        <f>IF(OR(M2673="Q",O2673="Q",Q2673="Q",S2673="Q",U2673="Q",W2673="Q",Y2673="Q",AA2673="Q",AC2673="Q",AE2673="Q",AG2673="Q",AI2673="Q",AK2673="Q",AM2673="Q",AO2673="Q",AQ2673="Q",AS2673="Q",AU2673="Q"),"Yes","No")</f>
        <v>No</v>
      </c>
    </row>
    <row r="2674" spans="1:48" x14ac:dyDescent="0.2">
      <c r="A2674" s="1" t="s">
        <v>6328</v>
      </c>
      <c r="B2674" s="1" t="s">
        <v>6486</v>
      </c>
      <c r="C2674" s="1" t="s">
        <v>84</v>
      </c>
      <c r="D2674" s="194">
        <v>2222</v>
      </c>
      <c r="E2674" s="197">
        <v>20222</v>
      </c>
      <c r="F2674" s="1" t="s">
        <v>256</v>
      </c>
      <c r="G2674" s="1" t="s">
        <v>6120</v>
      </c>
      <c r="H2674" s="17">
        <v>18351295</v>
      </c>
      <c r="I2674" s="12">
        <v>7</v>
      </c>
      <c r="J2674" s="1" t="s">
        <v>28</v>
      </c>
      <c r="K2674" s="1" t="s">
        <v>9</v>
      </c>
      <c r="L2674" s="4">
        <v>7</v>
      </c>
      <c r="M2674" s="1" t="s">
        <v>6551</v>
      </c>
      <c r="N2674" s="12">
        <v>0</v>
      </c>
      <c r="O2674" s="12" t="s">
        <v>6551</v>
      </c>
      <c r="P2674" s="14">
        <v>33.140178683780043</v>
      </c>
      <c r="Q2674" s="12" t="s">
        <v>6551</v>
      </c>
      <c r="R2674" s="14">
        <v>0</v>
      </c>
      <c r="S2674" s="12" t="s">
        <v>6551</v>
      </c>
      <c r="T2674" s="14">
        <v>23.447841952938216</v>
      </c>
      <c r="U2674" s="12" t="s">
        <v>6551</v>
      </c>
      <c r="V2674" s="17">
        <v>0</v>
      </c>
      <c r="W2674" s="12" t="s">
        <v>6551</v>
      </c>
      <c r="X2674" s="17">
        <v>0</v>
      </c>
      <c r="Y2674" s="12" t="s">
        <v>6551</v>
      </c>
      <c r="Z2674" s="17">
        <v>263365</v>
      </c>
      <c r="AA2674" s="12" t="s">
        <v>6551</v>
      </c>
      <c r="AB2674" s="17" t="s">
        <v>6551</v>
      </c>
      <c r="AC2674" s="12" t="s">
        <v>6551</v>
      </c>
      <c r="AD2674" s="17">
        <v>0</v>
      </c>
      <c r="AE2674" s="12" t="s">
        <v>6551</v>
      </c>
      <c r="AF2674" s="17">
        <v>7947</v>
      </c>
      <c r="AG2674" s="12" t="s">
        <v>6551</v>
      </c>
      <c r="AH2674" s="17" t="s">
        <v>6551</v>
      </c>
      <c r="AI2674" s="12" t="s">
        <v>6551</v>
      </c>
      <c r="AJ2674" s="17">
        <v>0</v>
      </c>
      <c r="AK2674" s="12" t="s">
        <v>6551</v>
      </c>
      <c r="AL2674" s="17">
        <v>0</v>
      </c>
      <c r="AM2674" s="12" t="s">
        <v>6551</v>
      </c>
      <c r="AN2674" s="17">
        <v>0</v>
      </c>
      <c r="AO2674" s="12" t="s">
        <v>6551</v>
      </c>
      <c r="AP2674" s="192">
        <v>0</v>
      </c>
      <c r="AQ2674" s="12" t="s">
        <v>6551</v>
      </c>
      <c r="AR2674" s="17">
        <v>186340</v>
      </c>
      <c r="AS2674" s="12" t="s">
        <v>6551</v>
      </c>
      <c r="AT2674" s="17">
        <v>0</v>
      </c>
      <c r="AU2674" s="1" t="s">
        <v>6551</v>
      </c>
      <c r="AV2674" s="1" t="str">
        <f>IF(OR(M2674="Q",O2674="Q",Q2674="Q",S2674="Q",U2674="Q",W2674="Q",Y2674="Q",AA2674="Q",AC2674="Q",AE2674="Q",AG2674="Q",AI2674="Q",AK2674="Q",AM2674="Q",AO2674="Q",AQ2674="Q",AS2674="Q",AU2674="Q"),"Yes","No")</f>
        <v>No</v>
      </c>
    </row>
    <row r="2675" spans="1:48" x14ac:dyDescent="0.2">
      <c r="A2675" s="1" t="s">
        <v>1421</v>
      </c>
      <c r="B2675" s="1" t="s">
        <v>456</v>
      </c>
      <c r="C2675" s="1" t="s">
        <v>79</v>
      </c>
      <c r="D2675" s="194">
        <v>4167</v>
      </c>
      <c r="E2675" s="197">
        <v>40167</v>
      </c>
      <c r="F2675" s="1" t="s">
        <v>239</v>
      </c>
      <c r="G2675" s="1" t="s">
        <v>6120</v>
      </c>
      <c r="H2675" s="17">
        <v>214881</v>
      </c>
      <c r="I2675" s="12">
        <v>7</v>
      </c>
      <c r="J2675" s="1" t="s">
        <v>12</v>
      </c>
      <c r="K2675" s="1" t="s">
        <v>13</v>
      </c>
      <c r="L2675" s="4">
        <v>7</v>
      </c>
      <c r="M2675" s="1" t="s">
        <v>6551</v>
      </c>
      <c r="N2675" s="12">
        <v>0</v>
      </c>
      <c r="O2675" s="12" t="s">
        <v>6551</v>
      </c>
      <c r="P2675" s="14">
        <v>17.947362463210325</v>
      </c>
      <c r="Q2675" s="12" t="s">
        <v>6551</v>
      </c>
      <c r="R2675" s="14">
        <v>0</v>
      </c>
      <c r="S2675" s="12" t="s">
        <v>6551</v>
      </c>
      <c r="T2675" s="14">
        <v>13.373358614444193</v>
      </c>
      <c r="U2675" s="12" t="s">
        <v>6551</v>
      </c>
      <c r="V2675" s="17">
        <v>0</v>
      </c>
      <c r="W2675" s="12" t="s">
        <v>6551</v>
      </c>
      <c r="X2675" s="17">
        <v>0</v>
      </c>
      <c r="Y2675" s="12" t="s">
        <v>6551</v>
      </c>
      <c r="Z2675" s="17">
        <v>634188</v>
      </c>
      <c r="AA2675" s="12" t="s">
        <v>6551</v>
      </c>
      <c r="AB2675" s="17" t="s">
        <v>6551</v>
      </c>
      <c r="AC2675" s="12" t="s">
        <v>6551</v>
      </c>
      <c r="AD2675" s="17">
        <v>0</v>
      </c>
      <c r="AE2675" s="12" t="s">
        <v>6551</v>
      </c>
      <c r="AF2675" s="17">
        <v>35336</v>
      </c>
      <c r="AG2675" s="12" t="s">
        <v>6551</v>
      </c>
      <c r="AH2675" s="17" t="s">
        <v>6551</v>
      </c>
      <c r="AI2675" s="12" t="s">
        <v>6551</v>
      </c>
      <c r="AJ2675" s="17">
        <v>0</v>
      </c>
      <c r="AK2675" s="12" t="s">
        <v>6551</v>
      </c>
      <c r="AL2675" s="17">
        <v>0</v>
      </c>
      <c r="AM2675" s="12" t="s">
        <v>6551</v>
      </c>
      <c r="AN2675" s="17">
        <v>0</v>
      </c>
      <c r="AO2675" s="12" t="s">
        <v>6551</v>
      </c>
      <c r="AP2675" s="192">
        <v>0</v>
      </c>
      <c r="AQ2675" s="12" t="s">
        <v>6551</v>
      </c>
      <c r="AR2675" s="17">
        <v>472561</v>
      </c>
      <c r="AS2675" s="12" t="s">
        <v>6551</v>
      </c>
      <c r="AT2675" s="17">
        <v>0</v>
      </c>
      <c r="AU2675" s="1" t="s">
        <v>6551</v>
      </c>
      <c r="AV2675" s="1" t="str">
        <f>IF(OR(M2675="Q",O2675="Q",Q2675="Q",S2675="Q",U2675="Q",W2675="Q",Y2675="Q",AA2675="Q",AC2675="Q",AE2675="Q",AG2675="Q",AI2675="Q",AK2675="Q",AM2675="Q",AO2675="Q",AQ2675="Q",AS2675="Q",AU2675="Q"),"Yes","No")</f>
        <v>No</v>
      </c>
    </row>
    <row r="2676" spans="1:48" x14ac:dyDescent="0.2">
      <c r="A2676" s="1" t="s">
        <v>1508</v>
      </c>
      <c r="B2676" s="1" t="s">
        <v>1509</v>
      </c>
      <c r="C2676" s="1" t="s">
        <v>107</v>
      </c>
      <c r="D2676" s="194">
        <v>4186</v>
      </c>
      <c r="E2676" s="197">
        <v>40186</v>
      </c>
      <c r="F2676" s="1" t="s">
        <v>239</v>
      </c>
      <c r="G2676" s="1" t="s">
        <v>6120</v>
      </c>
      <c r="H2676" s="17">
        <v>133228</v>
      </c>
      <c r="I2676" s="12">
        <v>7</v>
      </c>
      <c r="J2676" s="1" t="s">
        <v>12</v>
      </c>
      <c r="K2676" s="1" t="s">
        <v>9</v>
      </c>
      <c r="L2676" s="4">
        <v>7</v>
      </c>
      <c r="M2676" s="1" t="s">
        <v>6551</v>
      </c>
      <c r="N2676" s="12">
        <v>0</v>
      </c>
      <c r="O2676" s="12" t="s">
        <v>6551</v>
      </c>
      <c r="P2676" s="14">
        <v>12.385380952380952</v>
      </c>
      <c r="Q2676" s="12" t="s">
        <v>6551</v>
      </c>
      <c r="R2676" s="14">
        <v>0</v>
      </c>
      <c r="S2676" s="12" t="s">
        <v>6551</v>
      </c>
      <c r="T2676" s="14">
        <v>13.304714285714285</v>
      </c>
      <c r="U2676" s="12" t="s">
        <v>6551</v>
      </c>
      <c r="V2676" s="17">
        <v>0</v>
      </c>
      <c r="W2676" s="12" t="s">
        <v>6551</v>
      </c>
      <c r="X2676" s="17">
        <v>0</v>
      </c>
      <c r="Y2676" s="12" t="s">
        <v>6551</v>
      </c>
      <c r="Z2676" s="17">
        <v>260093</v>
      </c>
      <c r="AA2676" s="12" t="s">
        <v>6551</v>
      </c>
      <c r="AB2676" s="17" t="s">
        <v>6551</v>
      </c>
      <c r="AC2676" s="12" t="s">
        <v>6551</v>
      </c>
      <c r="AD2676" s="17">
        <v>0</v>
      </c>
      <c r="AE2676" s="12" t="s">
        <v>122</v>
      </c>
      <c r="AF2676" s="17">
        <v>21000</v>
      </c>
      <c r="AG2676" s="12" t="s">
        <v>6551</v>
      </c>
      <c r="AH2676" s="17" t="s">
        <v>6551</v>
      </c>
      <c r="AI2676" s="12" t="s">
        <v>6551</v>
      </c>
      <c r="AJ2676" s="17">
        <v>0</v>
      </c>
      <c r="AK2676" s="12" t="s">
        <v>6551</v>
      </c>
      <c r="AL2676" s="17">
        <v>0</v>
      </c>
      <c r="AM2676" s="12" t="s">
        <v>6551</v>
      </c>
      <c r="AN2676" s="17">
        <v>0</v>
      </c>
      <c r="AO2676" s="12" t="s">
        <v>6551</v>
      </c>
      <c r="AP2676" s="192">
        <v>0</v>
      </c>
      <c r="AQ2676" s="12" t="s">
        <v>6551</v>
      </c>
      <c r="AR2676" s="17">
        <v>279399</v>
      </c>
      <c r="AS2676" s="12" t="s">
        <v>6551</v>
      </c>
      <c r="AT2676" s="17">
        <v>0</v>
      </c>
      <c r="AU2676" s="1" t="s">
        <v>6551</v>
      </c>
      <c r="AV2676" s="1" t="str">
        <f>IF(OR(M2676="Q",O2676="Q",Q2676="Q",S2676="Q",U2676="Q",W2676="Q",Y2676="Q",AA2676="Q",AC2676="Q",AE2676="Q",AG2676="Q",AI2676="Q",AK2676="Q",AM2676="Q",AO2676="Q",AQ2676="Q",AS2676="Q",AU2676="Q"),"Yes","No")</f>
        <v>Yes</v>
      </c>
    </row>
    <row r="2677" spans="1:48" x14ac:dyDescent="0.2">
      <c r="A2677" s="1" t="s">
        <v>1321</v>
      </c>
      <c r="B2677" s="1" t="s">
        <v>1322</v>
      </c>
      <c r="C2677" s="1" t="s">
        <v>105</v>
      </c>
      <c r="D2677" s="194" t="s">
        <v>1323</v>
      </c>
      <c r="E2677" s="197">
        <v>44907</v>
      </c>
      <c r="F2677" s="1" t="s">
        <v>166</v>
      </c>
      <c r="G2677" s="1" t="s">
        <v>6120</v>
      </c>
      <c r="H2677" s="17">
        <v>0</v>
      </c>
      <c r="I2677" s="12">
        <v>7</v>
      </c>
      <c r="J2677" s="1" t="s">
        <v>11</v>
      </c>
      <c r="K2677" s="1" t="s">
        <v>9</v>
      </c>
      <c r="L2677" s="4">
        <v>7</v>
      </c>
      <c r="M2677" s="1" t="s">
        <v>6551</v>
      </c>
      <c r="N2677" s="12">
        <v>0</v>
      </c>
      <c r="O2677" s="12" t="s">
        <v>6551</v>
      </c>
      <c r="P2677" s="14">
        <v>18.09172708441222</v>
      </c>
      <c r="Q2677" s="12" t="s">
        <v>6551</v>
      </c>
      <c r="R2677" s="14">
        <v>0</v>
      </c>
      <c r="S2677" s="12" t="s">
        <v>6551</v>
      </c>
      <c r="T2677" s="14">
        <v>0.97449508026929055</v>
      </c>
      <c r="U2677" s="12" t="s">
        <v>6551</v>
      </c>
      <c r="V2677" s="17">
        <v>0</v>
      </c>
      <c r="W2677" s="12" t="s">
        <v>6551</v>
      </c>
      <c r="X2677" s="17">
        <v>0</v>
      </c>
      <c r="Y2677" s="12" t="s">
        <v>6551</v>
      </c>
      <c r="Z2677" s="17">
        <v>279481</v>
      </c>
      <c r="AA2677" s="12" t="s">
        <v>6551</v>
      </c>
      <c r="AB2677" s="17" t="s">
        <v>6551</v>
      </c>
      <c r="AC2677" s="12" t="s">
        <v>6551</v>
      </c>
      <c r="AD2677" s="17">
        <v>0</v>
      </c>
      <c r="AE2677" s="12" t="s">
        <v>6551</v>
      </c>
      <c r="AF2677" s="17">
        <v>15448</v>
      </c>
      <c r="AG2677" s="12" t="s">
        <v>6551</v>
      </c>
      <c r="AH2677" s="17" t="s">
        <v>6551</v>
      </c>
      <c r="AI2677" s="12" t="s">
        <v>6551</v>
      </c>
      <c r="AJ2677" s="17">
        <v>0</v>
      </c>
      <c r="AK2677" s="12" t="s">
        <v>6551</v>
      </c>
      <c r="AL2677" s="17">
        <v>0</v>
      </c>
      <c r="AM2677" s="12" t="s">
        <v>6551</v>
      </c>
      <c r="AN2677" s="17">
        <v>0</v>
      </c>
      <c r="AO2677" s="12" t="s">
        <v>6551</v>
      </c>
      <c r="AP2677" s="192">
        <v>0</v>
      </c>
      <c r="AQ2677" s="12" t="s">
        <v>6551</v>
      </c>
      <c r="AR2677" s="17">
        <v>15054</v>
      </c>
      <c r="AS2677" s="12" t="s">
        <v>6551</v>
      </c>
      <c r="AT2677" s="17">
        <v>0</v>
      </c>
      <c r="AU2677" s="1" t="s">
        <v>6551</v>
      </c>
      <c r="AV2677" s="1" t="str">
        <f>IF(OR(M2677="Q",O2677="Q",Q2677="Q",S2677="Q",U2677="Q",W2677="Q",Y2677="Q",AA2677="Q",AC2677="Q",AE2677="Q",AG2677="Q",AI2677="Q",AK2677="Q",AM2677="Q",AO2677="Q",AQ2677="Q",AS2677="Q",AU2677="Q"),"Yes","No")</f>
        <v>No</v>
      </c>
    </row>
    <row r="2678" spans="1:48" x14ac:dyDescent="0.2">
      <c r="A2678" s="1" t="s">
        <v>1283</v>
      </c>
      <c r="B2678" s="1" t="s">
        <v>916</v>
      </c>
      <c r="C2678" s="1" t="s">
        <v>58</v>
      </c>
      <c r="D2678" s="194">
        <v>5179</v>
      </c>
      <c r="E2678" s="197">
        <v>50179</v>
      </c>
      <c r="F2678" s="1" t="s">
        <v>305</v>
      </c>
      <c r="G2678" s="1" t="s">
        <v>236</v>
      </c>
      <c r="H2678" s="17">
        <v>8608208</v>
      </c>
      <c r="I2678" s="12">
        <v>7</v>
      </c>
      <c r="J2678" s="1" t="s">
        <v>11</v>
      </c>
      <c r="K2678" s="1" t="s">
        <v>9</v>
      </c>
      <c r="L2678" s="4">
        <v>7</v>
      </c>
      <c r="M2678" s="1" t="s">
        <v>6551</v>
      </c>
      <c r="N2678" s="12">
        <v>0</v>
      </c>
      <c r="O2678" s="12" t="s">
        <v>6551</v>
      </c>
      <c r="P2678" s="14">
        <v>13.698343320408883</v>
      </c>
      <c r="Q2678" s="12" t="s">
        <v>6551</v>
      </c>
      <c r="R2678" s="14">
        <v>8.2264447390386408</v>
      </c>
      <c r="S2678" s="12" t="s">
        <v>6551</v>
      </c>
      <c r="T2678" s="14">
        <v>1.4358124779696864</v>
      </c>
      <c r="U2678" s="12" t="s">
        <v>6551</v>
      </c>
      <c r="V2678" s="17">
        <v>0</v>
      </c>
      <c r="W2678" s="12" t="s">
        <v>6551</v>
      </c>
      <c r="X2678" s="17">
        <v>222213</v>
      </c>
      <c r="Y2678" s="12" t="s">
        <v>6551</v>
      </c>
      <c r="Z2678" s="17">
        <v>194311</v>
      </c>
      <c r="AA2678" s="12" t="s">
        <v>6551</v>
      </c>
      <c r="AB2678" s="17">
        <v>27902</v>
      </c>
      <c r="AC2678" s="12" t="s">
        <v>6551</v>
      </c>
      <c r="AD2678" s="17">
        <v>15874</v>
      </c>
      <c r="AE2678" s="12" t="s">
        <v>6551</v>
      </c>
      <c r="AF2678" s="17">
        <v>14185</v>
      </c>
      <c r="AG2678" s="12" t="s">
        <v>6551</v>
      </c>
      <c r="AH2678" s="17">
        <v>1689</v>
      </c>
      <c r="AI2678" s="12" t="s">
        <v>6551</v>
      </c>
      <c r="AJ2678" s="17">
        <v>0</v>
      </c>
      <c r="AK2678" s="12" t="s">
        <v>6551</v>
      </c>
      <c r="AL2678" s="17">
        <v>0</v>
      </c>
      <c r="AM2678" s="12" t="s">
        <v>6551</v>
      </c>
      <c r="AN2678" s="17">
        <v>0</v>
      </c>
      <c r="AO2678" s="12" t="s">
        <v>6551</v>
      </c>
      <c r="AP2678" s="192">
        <v>0</v>
      </c>
      <c r="AQ2678" s="12" t="s">
        <v>6551</v>
      </c>
      <c r="AR2678" s="17">
        <v>20367</v>
      </c>
      <c r="AS2678" s="12" t="s">
        <v>6551</v>
      </c>
      <c r="AT2678" s="17">
        <v>167548</v>
      </c>
      <c r="AU2678" s="1" t="s">
        <v>6551</v>
      </c>
      <c r="AV2678" s="1" t="str">
        <f>IF(OR(M2678="Q",O2678="Q",Q2678="Q",S2678="Q",U2678="Q",W2678="Q",Y2678="Q",AA2678="Q",AC2678="Q",AE2678="Q",AG2678="Q",AI2678="Q",AK2678="Q",AM2678="Q",AO2678="Q",AQ2678="Q",AS2678="Q",AU2678="Q"),"Yes","No")</f>
        <v>No</v>
      </c>
    </row>
    <row r="2679" spans="1:48" x14ac:dyDescent="0.2">
      <c r="A2679" s="1" t="s">
        <v>1643</v>
      </c>
      <c r="B2679" s="1" t="s">
        <v>1644</v>
      </c>
      <c r="C2679" s="1" t="s">
        <v>57</v>
      </c>
      <c r="D2679" s="194">
        <v>5194</v>
      </c>
      <c r="E2679" s="197">
        <v>50194</v>
      </c>
      <c r="F2679" s="1" t="s">
        <v>1645</v>
      </c>
      <c r="G2679" s="1" t="s">
        <v>6120</v>
      </c>
      <c r="H2679" s="17">
        <v>296863</v>
      </c>
      <c r="I2679" s="12">
        <v>7</v>
      </c>
      <c r="J2679" s="1" t="s">
        <v>11</v>
      </c>
      <c r="K2679" s="1" t="s">
        <v>9</v>
      </c>
      <c r="L2679" s="4">
        <v>7</v>
      </c>
      <c r="M2679" s="1" t="s">
        <v>6551</v>
      </c>
      <c r="N2679" s="12">
        <v>0</v>
      </c>
      <c r="O2679" s="12" t="s">
        <v>6551</v>
      </c>
      <c r="P2679" s="14">
        <v>17.340239043824702</v>
      </c>
      <c r="Q2679" s="12" t="s">
        <v>6551</v>
      </c>
      <c r="R2679" s="14">
        <v>0</v>
      </c>
      <c r="S2679" s="12" t="s">
        <v>6551</v>
      </c>
      <c r="T2679" s="14">
        <v>2.9818725099601595</v>
      </c>
      <c r="U2679" s="12" t="s">
        <v>6551</v>
      </c>
      <c r="V2679" s="17">
        <v>0</v>
      </c>
      <c r="W2679" s="12" t="s">
        <v>6551</v>
      </c>
      <c r="X2679" s="17">
        <v>0</v>
      </c>
      <c r="Y2679" s="12" t="s">
        <v>6551</v>
      </c>
      <c r="Z2679" s="17">
        <v>174096</v>
      </c>
      <c r="AA2679" s="12" t="s">
        <v>6551</v>
      </c>
      <c r="AB2679" s="17" t="s">
        <v>6551</v>
      </c>
      <c r="AC2679" s="12" t="s">
        <v>6551</v>
      </c>
      <c r="AD2679" s="17">
        <v>0</v>
      </c>
      <c r="AE2679" s="12" t="s">
        <v>6551</v>
      </c>
      <c r="AF2679" s="17">
        <v>10040</v>
      </c>
      <c r="AG2679" s="12" t="s">
        <v>6551</v>
      </c>
      <c r="AH2679" s="17" t="s">
        <v>6551</v>
      </c>
      <c r="AI2679" s="12" t="s">
        <v>6551</v>
      </c>
      <c r="AJ2679" s="17">
        <v>0</v>
      </c>
      <c r="AK2679" s="12" t="s">
        <v>6551</v>
      </c>
      <c r="AL2679" s="17">
        <v>0</v>
      </c>
      <c r="AM2679" s="12" t="s">
        <v>6551</v>
      </c>
      <c r="AN2679" s="17">
        <v>0</v>
      </c>
      <c r="AO2679" s="12" t="s">
        <v>6551</v>
      </c>
      <c r="AP2679" s="192">
        <v>0</v>
      </c>
      <c r="AQ2679" s="12" t="s">
        <v>6551</v>
      </c>
      <c r="AR2679" s="17">
        <v>29938</v>
      </c>
      <c r="AS2679" s="12" t="s">
        <v>6551</v>
      </c>
      <c r="AT2679" s="17">
        <v>0</v>
      </c>
      <c r="AU2679" s="1" t="s">
        <v>6551</v>
      </c>
      <c r="AV2679" s="1" t="str">
        <f>IF(OR(M2679="Q",O2679="Q",Q2679="Q",S2679="Q",U2679="Q",W2679="Q",Y2679="Q",AA2679="Q",AC2679="Q",AE2679="Q",AG2679="Q",AI2679="Q",AK2679="Q",AM2679="Q",AO2679="Q",AQ2679="Q",AS2679="Q",AU2679="Q"),"Yes","No")</f>
        <v>No</v>
      </c>
    </row>
    <row r="2680" spans="1:48" x14ac:dyDescent="0.2">
      <c r="A2680" s="1" t="s">
        <v>1318</v>
      </c>
      <c r="B2680" s="1" t="s">
        <v>1319</v>
      </c>
      <c r="C2680" s="1" t="s">
        <v>98</v>
      </c>
      <c r="D2680" s="194" t="s">
        <v>1320</v>
      </c>
      <c r="E2680" s="197">
        <v>60004</v>
      </c>
      <c r="F2680" s="1" t="s">
        <v>166</v>
      </c>
      <c r="G2680" s="1" t="s">
        <v>6120</v>
      </c>
      <c r="H2680" s="17">
        <v>0</v>
      </c>
      <c r="I2680" s="12">
        <v>7</v>
      </c>
      <c r="J2680" s="1" t="s">
        <v>11</v>
      </c>
      <c r="K2680" s="1" t="s">
        <v>9</v>
      </c>
      <c r="L2680" s="4">
        <v>7</v>
      </c>
      <c r="M2680" s="1" t="s">
        <v>6551</v>
      </c>
      <c r="N2680" s="12">
        <v>0</v>
      </c>
      <c r="O2680" s="12" t="s">
        <v>6551</v>
      </c>
      <c r="P2680" s="14">
        <v>16.075105731369405</v>
      </c>
      <c r="Q2680" s="12" t="s">
        <v>6551</v>
      </c>
      <c r="R2680" s="14">
        <v>0</v>
      </c>
      <c r="S2680" s="12" t="s">
        <v>6551</v>
      </c>
      <c r="T2680" s="14">
        <v>1.9485926790141461</v>
      </c>
      <c r="U2680" s="12" t="s">
        <v>6551</v>
      </c>
      <c r="V2680" s="17">
        <v>0</v>
      </c>
      <c r="W2680" s="12" t="s">
        <v>6551</v>
      </c>
      <c r="X2680" s="17">
        <v>0</v>
      </c>
      <c r="Y2680" s="12" t="s">
        <v>6551</v>
      </c>
      <c r="Z2680" s="17">
        <v>220454</v>
      </c>
      <c r="AA2680" s="12" t="s">
        <v>6551</v>
      </c>
      <c r="AB2680" s="17" t="s">
        <v>6551</v>
      </c>
      <c r="AC2680" s="12" t="s">
        <v>6551</v>
      </c>
      <c r="AD2680" s="17">
        <v>0</v>
      </c>
      <c r="AE2680" s="12" t="s">
        <v>6551</v>
      </c>
      <c r="AF2680" s="17">
        <v>13714</v>
      </c>
      <c r="AG2680" s="12" t="s">
        <v>6551</v>
      </c>
      <c r="AH2680" s="17" t="s">
        <v>6551</v>
      </c>
      <c r="AI2680" s="12" t="s">
        <v>6551</v>
      </c>
      <c r="AJ2680" s="17">
        <v>0</v>
      </c>
      <c r="AK2680" s="12" t="s">
        <v>6551</v>
      </c>
      <c r="AL2680" s="17">
        <v>0</v>
      </c>
      <c r="AM2680" s="12" t="s">
        <v>6551</v>
      </c>
      <c r="AN2680" s="17">
        <v>0</v>
      </c>
      <c r="AO2680" s="12" t="s">
        <v>6551</v>
      </c>
      <c r="AP2680" s="192">
        <v>0</v>
      </c>
      <c r="AQ2680" s="12" t="s">
        <v>6551</v>
      </c>
      <c r="AR2680" s="17">
        <v>26723</v>
      </c>
      <c r="AS2680" s="12" t="s">
        <v>6551</v>
      </c>
      <c r="AT2680" s="17">
        <v>0</v>
      </c>
      <c r="AU2680" s="1" t="s">
        <v>6551</v>
      </c>
      <c r="AV2680" s="1" t="str">
        <f>IF(OR(M2680="Q",O2680="Q",Q2680="Q",S2680="Q",U2680="Q",W2680="Q",Y2680="Q",AA2680="Q",AC2680="Q",AE2680="Q",AG2680="Q",AI2680="Q",AK2680="Q",AM2680="Q",AO2680="Q",AQ2680="Q",AS2680="Q",AU2680="Q"),"Yes","No")</f>
        <v>No</v>
      </c>
    </row>
    <row r="2681" spans="1:48" x14ac:dyDescent="0.2">
      <c r="A2681" s="1" t="s">
        <v>614</v>
      </c>
      <c r="B2681" s="1" t="s">
        <v>615</v>
      </c>
      <c r="C2681" s="1" t="s">
        <v>54</v>
      </c>
      <c r="D2681" s="194">
        <v>7030</v>
      </c>
      <c r="E2681" s="197">
        <v>70030</v>
      </c>
      <c r="F2681" s="1" t="s">
        <v>239</v>
      </c>
      <c r="G2681" s="1" t="s">
        <v>236</v>
      </c>
      <c r="H2681" s="17">
        <v>106621</v>
      </c>
      <c r="I2681" s="12">
        <v>7</v>
      </c>
      <c r="J2681" s="1" t="s">
        <v>12</v>
      </c>
      <c r="K2681" s="1" t="s">
        <v>9</v>
      </c>
      <c r="L2681" s="4">
        <v>7</v>
      </c>
      <c r="M2681" s="1" t="s">
        <v>6551</v>
      </c>
      <c r="N2681" s="12">
        <v>0</v>
      </c>
      <c r="O2681" s="12" t="s">
        <v>6551</v>
      </c>
      <c r="P2681" s="14">
        <v>11.851076244813278</v>
      </c>
      <c r="Q2681" s="12" t="s">
        <v>6551</v>
      </c>
      <c r="R2681" s="14">
        <v>3.4999377104405833</v>
      </c>
      <c r="S2681" s="12" t="s">
        <v>6551</v>
      </c>
      <c r="T2681" s="14">
        <v>37.990988070539416</v>
      </c>
      <c r="U2681" s="12" t="s">
        <v>6551</v>
      </c>
      <c r="V2681" s="17">
        <v>184021</v>
      </c>
      <c r="W2681" s="12" t="s">
        <v>6551</v>
      </c>
      <c r="X2681" s="17">
        <v>207623</v>
      </c>
      <c r="Y2681" s="12" t="s">
        <v>6551</v>
      </c>
      <c r="Z2681" s="17">
        <v>182791</v>
      </c>
      <c r="AA2681" s="12" t="s">
        <v>6551</v>
      </c>
      <c r="AB2681" s="17">
        <v>24832</v>
      </c>
      <c r="AC2681" s="12" t="s">
        <v>6551</v>
      </c>
      <c r="AD2681" s="17">
        <v>17490</v>
      </c>
      <c r="AE2681" s="12" t="s">
        <v>6551</v>
      </c>
      <c r="AF2681" s="17">
        <v>15424</v>
      </c>
      <c r="AG2681" s="12" t="s">
        <v>6551</v>
      </c>
      <c r="AH2681" s="17">
        <v>2066</v>
      </c>
      <c r="AI2681" s="12" t="s">
        <v>6551</v>
      </c>
      <c r="AJ2681" s="17">
        <v>0</v>
      </c>
      <c r="AK2681" s="12" t="s">
        <v>6551</v>
      </c>
      <c r="AL2681" s="17">
        <v>0</v>
      </c>
      <c r="AM2681" s="12" t="s">
        <v>6551</v>
      </c>
      <c r="AN2681" s="17">
        <v>0</v>
      </c>
      <c r="AO2681" s="12" t="s">
        <v>6551</v>
      </c>
      <c r="AP2681" s="192">
        <v>0</v>
      </c>
      <c r="AQ2681" s="12" t="s">
        <v>6551</v>
      </c>
      <c r="AR2681" s="17">
        <v>585973</v>
      </c>
      <c r="AS2681" s="12" t="s">
        <v>6551</v>
      </c>
      <c r="AT2681" s="17">
        <v>2050869</v>
      </c>
      <c r="AU2681" s="1" t="s">
        <v>6551</v>
      </c>
      <c r="AV2681" s="1" t="str">
        <f>IF(OR(M2681="Q",O2681="Q",Q2681="Q",S2681="Q",U2681="Q",W2681="Q",Y2681="Q",AA2681="Q",AC2681="Q",AE2681="Q",AG2681="Q",AI2681="Q",AK2681="Q",AM2681="Q",AO2681="Q",AQ2681="Q",AS2681="Q",AU2681="Q"),"Yes","No")</f>
        <v>No</v>
      </c>
    </row>
    <row r="2682" spans="1:48" x14ac:dyDescent="0.2">
      <c r="A2682" s="1" t="s">
        <v>1860</v>
      </c>
      <c r="B2682" s="1" t="s">
        <v>377</v>
      </c>
      <c r="C2682" s="1" t="s">
        <v>61</v>
      </c>
      <c r="D2682" s="194">
        <v>7056</v>
      </c>
      <c r="E2682" s="197">
        <v>70056</v>
      </c>
      <c r="F2682" s="1" t="s">
        <v>239</v>
      </c>
      <c r="G2682" s="1" t="s">
        <v>6120</v>
      </c>
      <c r="H2682" s="17">
        <v>472870</v>
      </c>
      <c r="I2682" s="12">
        <v>7</v>
      </c>
      <c r="J2682" s="1" t="s">
        <v>11</v>
      </c>
      <c r="K2682" s="1" t="s">
        <v>9</v>
      </c>
      <c r="L2682" s="4">
        <v>7</v>
      </c>
      <c r="M2682" s="1" t="s">
        <v>6551</v>
      </c>
      <c r="N2682" s="12">
        <v>0</v>
      </c>
      <c r="O2682" s="12" t="s">
        <v>6551</v>
      </c>
      <c r="P2682" s="14">
        <v>15.180612626073964</v>
      </c>
      <c r="Q2682" s="12" t="s">
        <v>6551</v>
      </c>
      <c r="R2682" s="14">
        <v>0</v>
      </c>
      <c r="S2682" s="12" t="s">
        <v>6551</v>
      </c>
      <c r="T2682" s="14">
        <v>3.424915950691072</v>
      </c>
      <c r="U2682" s="12" t="s">
        <v>6551</v>
      </c>
      <c r="V2682" s="17">
        <v>0</v>
      </c>
      <c r="W2682" s="12" t="s">
        <v>6551</v>
      </c>
      <c r="X2682" s="17">
        <v>0</v>
      </c>
      <c r="Y2682" s="12" t="s">
        <v>6551</v>
      </c>
      <c r="Z2682" s="17">
        <v>81277</v>
      </c>
      <c r="AA2682" s="12" t="s">
        <v>6551</v>
      </c>
      <c r="AB2682" s="17" t="s">
        <v>6551</v>
      </c>
      <c r="AC2682" s="12" t="s">
        <v>6551</v>
      </c>
      <c r="AD2682" s="17">
        <v>0</v>
      </c>
      <c r="AE2682" s="12" t="s">
        <v>6551</v>
      </c>
      <c r="AF2682" s="17">
        <v>5354</v>
      </c>
      <c r="AG2682" s="12" t="s">
        <v>6551</v>
      </c>
      <c r="AH2682" s="17" t="s">
        <v>6551</v>
      </c>
      <c r="AI2682" s="12" t="s">
        <v>6551</v>
      </c>
      <c r="AJ2682" s="17">
        <v>0</v>
      </c>
      <c r="AK2682" s="12" t="s">
        <v>6551</v>
      </c>
      <c r="AL2682" s="17">
        <v>0</v>
      </c>
      <c r="AM2682" s="12" t="s">
        <v>6551</v>
      </c>
      <c r="AN2682" s="17">
        <v>0</v>
      </c>
      <c r="AO2682" s="12" t="s">
        <v>6551</v>
      </c>
      <c r="AP2682" s="192">
        <v>0</v>
      </c>
      <c r="AQ2682" s="12" t="s">
        <v>6551</v>
      </c>
      <c r="AR2682" s="17">
        <v>18337</v>
      </c>
      <c r="AS2682" s="12" t="s">
        <v>6551</v>
      </c>
      <c r="AT2682" s="17">
        <v>0</v>
      </c>
      <c r="AU2682" s="1" t="s">
        <v>6551</v>
      </c>
      <c r="AV2682" s="1" t="str">
        <f>IF(OR(M2682="Q",O2682="Q",Q2682="Q",S2682="Q",U2682="Q",W2682="Q",Y2682="Q",AA2682="Q",AC2682="Q",AE2682="Q",AG2682="Q",AI2682="Q",AK2682="Q",AM2682="Q",AO2682="Q",AQ2682="Q",AS2682="Q",AU2682="Q"),"Yes","No")</f>
        <v>No</v>
      </c>
    </row>
    <row r="2683" spans="1:48" x14ac:dyDescent="0.2">
      <c r="A2683" s="1" t="s">
        <v>5415</v>
      </c>
      <c r="B2683" s="1" t="s">
        <v>1755</v>
      </c>
      <c r="C2683" s="1" t="s">
        <v>80</v>
      </c>
      <c r="D2683" s="194" t="s">
        <v>5416</v>
      </c>
      <c r="E2683" s="197">
        <v>80266</v>
      </c>
      <c r="F2683" s="1" t="s">
        <v>166</v>
      </c>
      <c r="G2683" s="1" t="s">
        <v>6120</v>
      </c>
      <c r="H2683" s="17">
        <v>0</v>
      </c>
      <c r="I2683" s="12">
        <v>7</v>
      </c>
      <c r="J2683" s="1" t="s">
        <v>11</v>
      </c>
      <c r="K2683" s="1" t="s">
        <v>9</v>
      </c>
      <c r="L2683" s="4">
        <v>7</v>
      </c>
      <c r="M2683" s="1" t="s">
        <v>6551</v>
      </c>
      <c r="N2683" s="12">
        <v>0</v>
      </c>
      <c r="O2683" s="12" t="s">
        <v>6551</v>
      </c>
      <c r="P2683" s="14">
        <v>55.549019607843135</v>
      </c>
      <c r="Q2683" s="12" t="s">
        <v>6551</v>
      </c>
      <c r="R2683" s="14">
        <v>0</v>
      </c>
      <c r="S2683" s="12" t="s">
        <v>6551</v>
      </c>
      <c r="T2683" s="14">
        <v>4.1723426212590295</v>
      </c>
      <c r="U2683" s="12" t="s">
        <v>6551</v>
      </c>
      <c r="V2683" s="17">
        <v>0</v>
      </c>
      <c r="W2683" s="12" t="s">
        <v>6551</v>
      </c>
      <c r="X2683" s="17">
        <v>0</v>
      </c>
      <c r="Y2683" s="12" t="s">
        <v>6551</v>
      </c>
      <c r="Z2683" s="17">
        <v>53827</v>
      </c>
      <c r="AA2683" s="12" t="s">
        <v>6551</v>
      </c>
      <c r="AB2683" s="17" t="s">
        <v>6551</v>
      </c>
      <c r="AC2683" s="12" t="s">
        <v>6551</v>
      </c>
      <c r="AD2683" s="17">
        <v>0</v>
      </c>
      <c r="AE2683" s="12" t="s">
        <v>6551</v>
      </c>
      <c r="AF2683" s="17">
        <v>969</v>
      </c>
      <c r="AG2683" s="12" t="s">
        <v>6551</v>
      </c>
      <c r="AH2683" s="17" t="s">
        <v>6551</v>
      </c>
      <c r="AI2683" s="12" t="s">
        <v>6551</v>
      </c>
      <c r="AJ2683" s="17">
        <v>0</v>
      </c>
      <c r="AK2683" s="12" t="s">
        <v>6551</v>
      </c>
      <c r="AL2683" s="17">
        <v>0</v>
      </c>
      <c r="AM2683" s="12" t="s">
        <v>6551</v>
      </c>
      <c r="AN2683" s="17">
        <v>0</v>
      </c>
      <c r="AO2683" s="12" t="s">
        <v>6551</v>
      </c>
      <c r="AP2683" s="192">
        <v>0</v>
      </c>
      <c r="AQ2683" s="12" t="s">
        <v>6551</v>
      </c>
      <c r="AR2683" s="17">
        <v>4043</v>
      </c>
      <c r="AS2683" s="12" t="s">
        <v>6551</v>
      </c>
      <c r="AT2683" s="17">
        <v>0</v>
      </c>
      <c r="AU2683" s="1" t="s">
        <v>6551</v>
      </c>
      <c r="AV2683" s="1" t="str">
        <f>IF(OR(M2683="Q",O2683="Q",Q2683="Q",S2683="Q",U2683="Q",W2683="Q",Y2683="Q",AA2683="Q",AC2683="Q",AE2683="Q",AG2683="Q",AI2683="Q",AK2683="Q",AM2683="Q",AO2683="Q",AQ2683="Q",AS2683="Q",AU2683="Q"),"Yes","No")</f>
        <v>No</v>
      </c>
    </row>
    <row r="2684" spans="1:48" x14ac:dyDescent="0.2">
      <c r="A2684" s="1" t="s">
        <v>1516</v>
      </c>
      <c r="B2684" s="1" t="s">
        <v>1517</v>
      </c>
      <c r="C2684" s="1" t="s">
        <v>106</v>
      </c>
      <c r="D2684" s="194" t="s">
        <v>1518</v>
      </c>
      <c r="E2684" s="197">
        <v>88158</v>
      </c>
      <c r="F2684" s="1" t="s">
        <v>166</v>
      </c>
      <c r="G2684" s="1" t="s">
        <v>6120</v>
      </c>
      <c r="H2684" s="17">
        <v>0</v>
      </c>
      <c r="I2684" s="12">
        <v>7</v>
      </c>
      <c r="J2684" s="1" t="s">
        <v>11</v>
      </c>
      <c r="K2684" s="1" t="s">
        <v>13</v>
      </c>
      <c r="L2684" s="4">
        <v>7</v>
      </c>
      <c r="M2684" s="1" t="s">
        <v>6551</v>
      </c>
      <c r="N2684" s="12">
        <v>0</v>
      </c>
      <c r="O2684" s="12" t="s">
        <v>6551</v>
      </c>
      <c r="P2684" s="14">
        <v>25.028110486433636</v>
      </c>
      <c r="Q2684" s="12" t="s">
        <v>6551</v>
      </c>
      <c r="R2684" s="14">
        <v>0</v>
      </c>
      <c r="S2684" s="12" t="s">
        <v>6551</v>
      </c>
      <c r="T2684" s="14">
        <v>4.103764360791982</v>
      </c>
      <c r="U2684" s="12" t="s">
        <v>6551</v>
      </c>
      <c r="V2684" s="17">
        <v>0</v>
      </c>
      <c r="W2684" s="12" t="s">
        <v>6551</v>
      </c>
      <c r="X2684" s="17">
        <v>0</v>
      </c>
      <c r="Y2684" s="12" t="s">
        <v>6551</v>
      </c>
      <c r="Z2684" s="17">
        <v>204780</v>
      </c>
      <c r="AA2684" s="12" t="s">
        <v>6551</v>
      </c>
      <c r="AB2684" s="17" t="s">
        <v>6551</v>
      </c>
      <c r="AC2684" s="12" t="s">
        <v>6551</v>
      </c>
      <c r="AD2684" s="17">
        <v>0</v>
      </c>
      <c r="AE2684" s="12" t="s">
        <v>6551</v>
      </c>
      <c r="AF2684" s="17">
        <v>8182</v>
      </c>
      <c r="AG2684" s="12" t="s">
        <v>6551</v>
      </c>
      <c r="AH2684" s="17" t="s">
        <v>6551</v>
      </c>
      <c r="AI2684" s="12" t="s">
        <v>6551</v>
      </c>
      <c r="AJ2684" s="17">
        <v>0</v>
      </c>
      <c r="AK2684" s="12" t="s">
        <v>6551</v>
      </c>
      <c r="AL2684" s="17">
        <v>0</v>
      </c>
      <c r="AM2684" s="12" t="s">
        <v>6551</v>
      </c>
      <c r="AN2684" s="17">
        <v>0</v>
      </c>
      <c r="AO2684" s="12" t="s">
        <v>6551</v>
      </c>
      <c r="AP2684" s="192">
        <v>0</v>
      </c>
      <c r="AQ2684" s="12" t="s">
        <v>6551</v>
      </c>
      <c r="AR2684" s="17">
        <v>33577</v>
      </c>
      <c r="AS2684" s="12" t="s">
        <v>6551</v>
      </c>
      <c r="AT2684" s="17">
        <v>0</v>
      </c>
      <c r="AU2684" s="1" t="s">
        <v>6551</v>
      </c>
      <c r="AV2684" s="1" t="str">
        <f>IF(OR(M2684="Q",O2684="Q",Q2684="Q",S2684="Q",U2684="Q",W2684="Q",Y2684="Q",AA2684="Q",AC2684="Q",AE2684="Q",AG2684="Q",AI2684="Q",AK2684="Q",AM2684="Q",AO2684="Q",AQ2684="Q",AS2684="Q",AU2684="Q"),"Yes","No")</f>
        <v>No</v>
      </c>
    </row>
    <row r="2685" spans="1:48" x14ac:dyDescent="0.2">
      <c r="A2685" s="1" t="s">
        <v>537</v>
      </c>
      <c r="B2685" s="1" t="s">
        <v>538</v>
      </c>
      <c r="C2685" s="1" t="s">
        <v>26</v>
      </c>
      <c r="D2685" s="194">
        <v>9024</v>
      </c>
      <c r="E2685" s="197">
        <v>90024</v>
      </c>
      <c r="F2685" s="1" t="s">
        <v>239</v>
      </c>
      <c r="G2685" s="1" t="s">
        <v>236</v>
      </c>
      <c r="H2685" s="17">
        <v>12150996</v>
      </c>
      <c r="I2685" s="12">
        <v>7</v>
      </c>
      <c r="J2685" s="1" t="s">
        <v>11</v>
      </c>
      <c r="K2685" s="1" t="s">
        <v>13</v>
      </c>
      <c r="L2685" s="4">
        <v>7</v>
      </c>
      <c r="M2685" s="1" t="s">
        <v>6551</v>
      </c>
      <c r="N2685" s="12">
        <v>0</v>
      </c>
      <c r="O2685" s="12" t="s">
        <v>6551</v>
      </c>
      <c r="P2685" s="14">
        <v>8.9638106650689036</v>
      </c>
      <c r="Q2685" s="12" t="s">
        <v>6551</v>
      </c>
      <c r="R2685" s="14">
        <v>3.1542079945511046</v>
      </c>
      <c r="S2685" s="12" t="s">
        <v>6551</v>
      </c>
      <c r="T2685" s="14">
        <v>5.6299580587177953</v>
      </c>
      <c r="U2685" s="12" t="s">
        <v>6551</v>
      </c>
      <c r="V2685" s="17">
        <v>0</v>
      </c>
      <c r="W2685" s="12" t="s">
        <v>6551</v>
      </c>
      <c r="X2685" s="17">
        <v>83571</v>
      </c>
      <c r="Y2685" s="12" t="s">
        <v>6551</v>
      </c>
      <c r="Z2685" s="17">
        <v>74803</v>
      </c>
      <c r="AA2685" s="12" t="s">
        <v>6551</v>
      </c>
      <c r="AB2685" s="17">
        <v>8768</v>
      </c>
      <c r="AC2685" s="12" t="s">
        <v>6551</v>
      </c>
      <c r="AD2685" s="17">
        <v>9425</v>
      </c>
      <c r="AE2685" s="12" t="s">
        <v>6551</v>
      </c>
      <c r="AF2685" s="17">
        <v>8345</v>
      </c>
      <c r="AG2685" s="12" t="s">
        <v>6551</v>
      </c>
      <c r="AH2685" s="17">
        <v>1080</v>
      </c>
      <c r="AI2685" s="12" t="s">
        <v>6551</v>
      </c>
      <c r="AJ2685" s="17">
        <v>0</v>
      </c>
      <c r="AK2685" s="12" t="s">
        <v>6551</v>
      </c>
      <c r="AL2685" s="17">
        <v>0</v>
      </c>
      <c r="AM2685" s="12" t="s">
        <v>6551</v>
      </c>
      <c r="AN2685" s="17">
        <v>0</v>
      </c>
      <c r="AO2685" s="12" t="s">
        <v>6551</v>
      </c>
      <c r="AP2685" s="192">
        <v>0</v>
      </c>
      <c r="AQ2685" s="12" t="s">
        <v>6551</v>
      </c>
      <c r="AR2685" s="17">
        <v>46982</v>
      </c>
      <c r="AS2685" s="12" t="s">
        <v>6551</v>
      </c>
      <c r="AT2685" s="17">
        <v>148191</v>
      </c>
      <c r="AU2685" s="1" t="s">
        <v>6551</v>
      </c>
      <c r="AV2685" s="1" t="str">
        <f>IF(OR(M2685="Q",O2685="Q",Q2685="Q",S2685="Q",U2685="Q",W2685="Q",Y2685="Q",AA2685="Q",AC2685="Q",AE2685="Q",AG2685="Q",AI2685="Q",AK2685="Q",AM2685="Q",AO2685="Q",AQ2685="Q",AS2685="Q",AU2685="Q"),"Yes","No")</f>
        <v>No</v>
      </c>
    </row>
    <row r="2686" spans="1:48" x14ac:dyDescent="0.2">
      <c r="A2686" s="1" t="s">
        <v>6451</v>
      </c>
      <c r="B2686" s="1" t="s">
        <v>6543</v>
      </c>
      <c r="C2686" s="1" t="s">
        <v>20</v>
      </c>
      <c r="D2686" s="194" t="s">
        <v>6450</v>
      </c>
      <c r="E2686" s="197">
        <v>99433</v>
      </c>
      <c r="F2686" s="1" t="s">
        <v>166</v>
      </c>
      <c r="G2686" s="1" t="s">
        <v>6120</v>
      </c>
      <c r="H2686" s="17">
        <v>0</v>
      </c>
      <c r="I2686" s="12">
        <v>7</v>
      </c>
      <c r="J2686" s="1" t="s">
        <v>11</v>
      </c>
      <c r="K2686" s="1" t="s">
        <v>9</v>
      </c>
      <c r="L2686" s="4">
        <v>7</v>
      </c>
      <c r="M2686" s="1" t="s">
        <v>6551</v>
      </c>
      <c r="N2686" s="12">
        <v>0</v>
      </c>
      <c r="O2686" s="12" t="s">
        <v>6551</v>
      </c>
      <c r="P2686" s="14">
        <v>33.188247265326886</v>
      </c>
      <c r="Q2686" s="12" t="s">
        <v>6551</v>
      </c>
      <c r="R2686" s="14">
        <v>0</v>
      </c>
      <c r="S2686" s="12" t="s">
        <v>6551</v>
      </c>
      <c r="T2686" s="14">
        <v>1.0661409310607988</v>
      </c>
      <c r="U2686" s="12" t="s">
        <v>6551</v>
      </c>
      <c r="V2686" s="17">
        <v>0</v>
      </c>
      <c r="W2686" s="12" t="s">
        <v>6551</v>
      </c>
      <c r="X2686" s="17">
        <v>0</v>
      </c>
      <c r="Y2686" s="12" t="s">
        <v>6551</v>
      </c>
      <c r="Z2686" s="17">
        <v>130463</v>
      </c>
      <c r="AA2686" s="12" t="s">
        <v>6551</v>
      </c>
      <c r="AB2686" s="17" t="s">
        <v>6551</v>
      </c>
      <c r="AC2686" s="12" t="s">
        <v>6551</v>
      </c>
      <c r="AD2686" s="17">
        <v>0</v>
      </c>
      <c r="AE2686" s="12" t="s">
        <v>6551</v>
      </c>
      <c r="AF2686" s="17">
        <v>3931</v>
      </c>
      <c r="AG2686" s="12" t="s">
        <v>6551</v>
      </c>
      <c r="AH2686" s="17" t="s">
        <v>6551</v>
      </c>
      <c r="AI2686" s="12" t="s">
        <v>6551</v>
      </c>
      <c r="AJ2686" s="17">
        <v>0</v>
      </c>
      <c r="AK2686" s="12" t="s">
        <v>6551</v>
      </c>
      <c r="AL2686" s="17">
        <v>0</v>
      </c>
      <c r="AM2686" s="12" t="s">
        <v>6551</v>
      </c>
      <c r="AN2686" s="17">
        <v>0</v>
      </c>
      <c r="AO2686" s="12" t="s">
        <v>6551</v>
      </c>
      <c r="AP2686" s="192">
        <v>0</v>
      </c>
      <c r="AQ2686" s="12" t="s">
        <v>6551</v>
      </c>
      <c r="AR2686" s="17">
        <v>4191</v>
      </c>
      <c r="AS2686" s="12" t="s">
        <v>6551</v>
      </c>
      <c r="AT2686" s="17">
        <v>0</v>
      </c>
      <c r="AU2686" s="1" t="s">
        <v>6551</v>
      </c>
      <c r="AV2686" s="1" t="str">
        <f>IF(OR(M2686="Q",O2686="Q",Q2686="Q",S2686="Q",U2686="Q",W2686="Q",Y2686="Q",AA2686="Q",AC2686="Q",AE2686="Q",AG2686="Q",AI2686="Q",AK2686="Q",AM2686="Q",AO2686="Q",AQ2686="Q",AS2686="Q",AU2686="Q"),"Yes","No")</f>
        <v>No</v>
      </c>
    </row>
    <row r="2687" spans="1:48" x14ac:dyDescent="0.2">
      <c r="A2687" s="1" t="s">
        <v>2013</v>
      </c>
      <c r="B2687" s="1" t="s">
        <v>2014</v>
      </c>
      <c r="C2687" s="1" t="s">
        <v>92</v>
      </c>
      <c r="D2687" s="194" t="s">
        <v>2015</v>
      </c>
      <c r="E2687" s="197" t="s">
        <v>2016</v>
      </c>
      <c r="F2687" s="1" t="s">
        <v>242</v>
      </c>
      <c r="G2687" s="1" t="s">
        <v>287</v>
      </c>
      <c r="H2687" s="17">
        <v>0</v>
      </c>
      <c r="I2687" s="12">
        <v>7</v>
      </c>
      <c r="J2687" s="1" t="s">
        <v>12</v>
      </c>
      <c r="K2687" s="1" t="s">
        <v>9</v>
      </c>
      <c r="L2687" s="4">
        <v>7</v>
      </c>
      <c r="M2687" s="1" t="s">
        <v>6551</v>
      </c>
      <c r="N2687" s="12">
        <v>0</v>
      </c>
      <c r="O2687" s="12" t="s">
        <v>6551</v>
      </c>
      <c r="P2687" s="14">
        <v>22.098782652802434</v>
      </c>
      <c r="Q2687" s="12" t="s">
        <v>6551</v>
      </c>
      <c r="R2687" s="14">
        <v>0</v>
      </c>
      <c r="S2687" s="12" t="s">
        <v>6551</v>
      </c>
      <c r="T2687" s="14">
        <v>5.2739031194521937</v>
      </c>
      <c r="U2687" s="12" t="s">
        <v>6551</v>
      </c>
      <c r="V2687" s="17">
        <v>0</v>
      </c>
      <c r="W2687" s="12" t="s">
        <v>6551</v>
      </c>
      <c r="X2687" s="17">
        <v>0</v>
      </c>
      <c r="Y2687" s="12" t="s">
        <v>6551</v>
      </c>
      <c r="Z2687" s="17">
        <v>174271</v>
      </c>
      <c r="AA2687" s="12" t="s">
        <v>6551</v>
      </c>
      <c r="AB2687" s="17" t="s">
        <v>6551</v>
      </c>
      <c r="AC2687" s="12" t="s">
        <v>6551</v>
      </c>
      <c r="AD2687" s="17">
        <v>0</v>
      </c>
      <c r="AE2687" s="12" t="s">
        <v>6551</v>
      </c>
      <c r="AF2687" s="17">
        <v>7886</v>
      </c>
      <c r="AG2687" s="12" t="s">
        <v>6551</v>
      </c>
      <c r="AH2687" s="17" t="s">
        <v>6551</v>
      </c>
      <c r="AI2687" s="12" t="s">
        <v>6551</v>
      </c>
      <c r="AJ2687" s="17">
        <v>0</v>
      </c>
      <c r="AK2687" s="12" t="s">
        <v>6551</v>
      </c>
      <c r="AL2687" s="17">
        <v>0</v>
      </c>
      <c r="AM2687" s="12" t="s">
        <v>6551</v>
      </c>
      <c r="AN2687" s="17">
        <v>0</v>
      </c>
      <c r="AO2687" s="12" t="s">
        <v>6551</v>
      </c>
      <c r="AP2687" s="192">
        <v>0</v>
      </c>
      <c r="AQ2687" s="12" t="s">
        <v>6551</v>
      </c>
      <c r="AR2687" s="17">
        <v>41590</v>
      </c>
      <c r="AS2687" s="12" t="s">
        <v>6551</v>
      </c>
      <c r="AT2687" s="17">
        <v>0</v>
      </c>
      <c r="AU2687" s="1" t="s">
        <v>6551</v>
      </c>
      <c r="AV2687" s="1" t="str">
        <f>IF(OR(M2687="Q",O2687="Q",Q2687="Q",S2687="Q",U2687="Q",W2687="Q",Y2687="Q",AA2687="Q",AC2687="Q",AE2687="Q",AG2687="Q",AI2687="Q",AK2687="Q",AM2687="Q",AO2687="Q",AQ2687="Q",AS2687="Q",AU2687="Q"),"Yes","No")</f>
        <v>No</v>
      </c>
    </row>
    <row r="2688" spans="1:48" x14ac:dyDescent="0.2">
      <c r="A2688" s="1" t="s">
        <v>2137</v>
      </c>
      <c r="B2688" s="1" t="s">
        <v>2138</v>
      </c>
      <c r="C2688" s="1" t="s">
        <v>110</v>
      </c>
      <c r="D2688" s="194" t="s">
        <v>2139</v>
      </c>
      <c r="E2688" s="197" t="s">
        <v>2140</v>
      </c>
      <c r="F2688" s="1" t="s">
        <v>239</v>
      </c>
      <c r="G2688" s="1" t="s">
        <v>287</v>
      </c>
      <c r="H2688" s="17">
        <v>0</v>
      </c>
      <c r="I2688" s="12">
        <v>7</v>
      </c>
      <c r="J2688" s="1" t="s">
        <v>12</v>
      </c>
      <c r="K2688" s="1" t="s">
        <v>9</v>
      </c>
      <c r="L2688" s="4">
        <v>7</v>
      </c>
      <c r="M2688" s="1" t="s">
        <v>6551</v>
      </c>
      <c r="N2688" s="12">
        <v>0</v>
      </c>
      <c r="O2688" s="12" t="s">
        <v>6551</v>
      </c>
      <c r="P2688" s="14">
        <v>25.639170805441591</v>
      </c>
      <c r="Q2688" s="12" t="s">
        <v>6551</v>
      </c>
      <c r="R2688" s="14">
        <v>0</v>
      </c>
      <c r="S2688" s="12" t="s">
        <v>6551</v>
      </c>
      <c r="T2688" s="14">
        <v>6.1969337076225441</v>
      </c>
      <c r="U2688" s="12" t="s">
        <v>6551</v>
      </c>
      <c r="V2688" s="17">
        <v>0</v>
      </c>
      <c r="W2688" s="12" t="s">
        <v>6551</v>
      </c>
      <c r="X2688" s="17">
        <v>0</v>
      </c>
      <c r="Y2688" s="12" t="s">
        <v>6551</v>
      </c>
      <c r="Z2688" s="17">
        <v>356205</v>
      </c>
      <c r="AA2688" s="12" t="s">
        <v>6551</v>
      </c>
      <c r="AB2688" s="17" t="s">
        <v>6551</v>
      </c>
      <c r="AC2688" s="12" t="s">
        <v>6551</v>
      </c>
      <c r="AD2688" s="17">
        <v>0</v>
      </c>
      <c r="AE2688" s="12" t="s">
        <v>6551</v>
      </c>
      <c r="AF2688" s="17">
        <v>13893</v>
      </c>
      <c r="AG2688" s="12" t="s">
        <v>6551</v>
      </c>
      <c r="AH2688" s="17" t="s">
        <v>6551</v>
      </c>
      <c r="AI2688" s="12" t="s">
        <v>6551</v>
      </c>
      <c r="AJ2688" s="17">
        <v>0</v>
      </c>
      <c r="AK2688" s="12" t="s">
        <v>6551</v>
      </c>
      <c r="AL2688" s="17">
        <v>0</v>
      </c>
      <c r="AM2688" s="12" t="s">
        <v>6551</v>
      </c>
      <c r="AN2688" s="17">
        <v>0</v>
      </c>
      <c r="AO2688" s="12" t="s">
        <v>6551</v>
      </c>
      <c r="AP2688" s="192">
        <v>0</v>
      </c>
      <c r="AQ2688" s="12" t="s">
        <v>6551</v>
      </c>
      <c r="AR2688" s="17">
        <v>86094</v>
      </c>
      <c r="AS2688" s="12" t="s">
        <v>6551</v>
      </c>
      <c r="AT2688" s="17">
        <v>0</v>
      </c>
      <c r="AU2688" s="1" t="s">
        <v>6551</v>
      </c>
      <c r="AV2688" s="1" t="str">
        <f>IF(OR(M2688="Q",O2688="Q",Q2688="Q",S2688="Q",U2688="Q",W2688="Q",Y2688="Q",AA2688="Q",AC2688="Q",AE2688="Q",AG2688="Q",AI2688="Q",AK2688="Q",AM2688="Q",AO2688="Q",AQ2688="Q",AS2688="Q",AU2688="Q"),"Yes","No")</f>
        <v>No</v>
      </c>
    </row>
    <row r="2689" spans="1:48" x14ac:dyDescent="0.2">
      <c r="A2689" s="1" t="s">
        <v>2160</v>
      </c>
      <c r="B2689" s="1" t="s">
        <v>2153</v>
      </c>
      <c r="C2689" s="1" t="s">
        <v>110</v>
      </c>
      <c r="D2689" s="194" t="s">
        <v>2161</v>
      </c>
      <c r="E2689" s="197" t="s">
        <v>2162</v>
      </c>
      <c r="F2689" s="1" t="s">
        <v>305</v>
      </c>
      <c r="G2689" s="1" t="s">
        <v>287</v>
      </c>
      <c r="H2689" s="17">
        <v>0</v>
      </c>
      <c r="I2689" s="12">
        <v>7</v>
      </c>
      <c r="J2689" s="1" t="s">
        <v>12</v>
      </c>
      <c r="K2689" s="1" t="s">
        <v>9</v>
      </c>
      <c r="L2689" s="4">
        <v>7</v>
      </c>
      <c r="M2689" s="1" t="s">
        <v>6551</v>
      </c>
      <c r="N2689" s="12">
        <v>0</v>
      </c>
      <c r="O2689" s="12" t="s">
        <v>6551</v>
      </c>
      <c r="P2689" s="14">
        <v>28.338647467215221</v>
      </c>
      <c r="Q2689" s="12" t="s">
        <v>6551</v>
      </c>
      <c r="R2689" s="14">
        <v>0</v>
      </c>
      <c r="S2689" s="12" t="s">
        <v>6551</v>
      </c>
      <c r="T2689" s="14">
        <v>2.8662038227479214</v>
      </c>
      <c r="U2689" s="12" t="s">
        <v>6551</v>
      </c>
      <c r="V2689" s="17">
        <v>0</v>
      </c>
      <c r="W2689" s="12" t="s">
        <v>6551</v>
      </c>
      <c r="X2689" s="17">
        <v>0</v>
      </c>
      <c r="Y2689" s="12" t="s">
        <v>6551</v>
      </c>
      <c r="Z2689" s="17">
        <v>330627</v>
      </c>
      <c r="AA2689" s="12" t="s">
        <v>122</v>
      </c>
      <c r="AB2689" s="17" t="s">
        <v>6551</v>
      </c>
      <c r="AC2689" s="12" t="s">
        <v>6551</v>
      </c>
      <c r="AD2689" s="17">
        <v>0</v>
      </c>
      <c r="AE2689" s="12" t="s">
        <v>6551</v>
      </c>
      <c r="AF2689" s="17">
        <v>11667</v>
      </c>
      <c r="AG2689" s="12" t="s">
        <v>6551</v>
      </c>
      <c r="AH2689" s="17" t="s">
        <v>6551</v>
      </c>
      <c r="AI2689" s="12" t="s">
        <v>6551</v>
      </c>
      <c r="AJ2689" s="17">
        <v>0</v>
      </c>
      <c r="AK2689" s="12" t="s">
        <v>6551</v>
      </c>
      <c r="AL2689" s="17">
        <v>0</v>
      </c>
      <c r="AM2689" s="12" t="s">
        <v>6551</v>
      </c>
      <c r="AN2689" s="17">
        <v>0</v>
      </c>
      <c r="AO2689" s="12" t="s">
        <v>6551</v>
      </c>
      <c r="AP2689" s="192">
        <v>0</v>
      </c>
      <c r="AQ2689" s="12" t="s">
        <v>6551</v>
      </c>
      <c r="AR2689" s="17">
        <v>33440</v>
      </c>
      <c r="AS2689" s="12" t="s">
        <v>6551</v>
      </c>
      <c r="AT2689" s="17">
        <v>0</v>
      </c>
      <c r="AU2689" s="1" t="s">
        <v>6551</v>
      </c>
      <c r="AV2689" s="1" t="str">
        <f>IF(OR(M2689="Q",O2689="Q",Q2689="Q",S2689="Q",U2689="Q",W2689="Q",Y2689="Q",AA2689="Q",AC2689="Q",AE2689="Q",AG2689="Q",AI2689="Q",AK2689="Q",AM2689="Q",AO2689="Q",AQ2689="Q",AS2689="Q",AU2689="Q"),"Yes","No")</f>
        <v>Yes</v>
      </c>
    </row>
    <row r="2690" spans="1:48" x14ac:dyDescent="0.2">
      <c r="A2690" s="1" t="s">
        <v>2289</v>
      </c>
      <c r="B2690" s="1" t="s">
        <v>2290</v>
      </c>
      <c r="C2690" s="1" t="s">
        <v>110</v>
      </c>
      <c r="D2690" s="194" t="s">
        <v>2291</v>
      </c>
      <c r="E2690" s="197" t="s">
        <v>2292</v>
      </c>
      <c r="F2690" s="1" t="s">
        <v>239</v>
      </c>
      <c r="G2690" s="1" t="s">
        <v>287</v>
      </c>
      <c r="H2690" s="17">
        <v>0</v>
      </c>
      <c r="I2690" s="12">
        <v>7</v>
      </c>
      <c r="J2690" s="1" t="s">
        <v>12</v>
      </c>
      <c r="K2690" s="1" t="s">
        <v>9</v>
      </c>
      <c r="L2690" s="4">
        <v>7</v>
      </c>
      <c r="M2690" s="1" t="s">
        <v>6551</v>
      </c>
      <c r="N2690" s="12">
        <v>0</v>
      </c>
      <c r="O2690" s="12" t="s">
        <v>6551</v>
      </c>
      <c r="P2690" s="14">
        <v>24.328470556887822</v>
      </c>
      <c r="Q2690" s="12" t="s">
        <v>6551</v>
      </c>
      <c r="R2690" s="14">
        <v>0</v>
      </c>
      <c r="S2690" s="12" t="s">
        <v>6551</v>
      </c>
      <c r="T2690" s="14">
        <v>2.4991340261124435</v>
      </c>
      <c r="U2690" s="12" t="s">
        <v>6551</v>
      </c>
      <c r="V2690" s="17">
        <v>0</v>
      </c>
      <c r="W2690" s="12" t="s">
        <v>6551</v>
      </c>
      <c r="X2690" s="17">
        <v>0</v>
      </c>
      <c r="Y2690" s="12" t="s">
        <v>6551</v>
      </c>
      <c r="Z2690" s="17">
        <v>365219</v>
      </c>
      <c r="AA2690" s="12" t="s">
        <v>6551</v>
      </c>
      <c r="AB2690" s="17" t="s">
        <v>6551</v>
      </c>
      <c r="AC2690" s="12" t="s">
        <v>6551</v>
      </c>
      <c r="AD2690" s="17">
        <v>0</v>
      </c>
      <c r="AE2690" s="12" t="s">
        <v>6551</v>
      </c>
      <c r="AF2690" s="17">
        <v>15012</v>
      </c>
      <c r="AG2690" s="12" t="s">
        <v>6551</v>
      </c>
      <c r="AH2690" s="17" t="s">
        <v>6551</v>
      </c>
      <c r="AI2690" s="12" t="s">
        <v>6551</v>
      </c>
      <c r="AJ2690" s="17">
        <v>0</v>
      </c>
      <c r="AK2690" s="12" t="s">
        <v>6551</v>
      </c>
      <c r="AL2690" s="17">
        <v>0</v>
      </c>
      <c r="AM2690" s="12" t="s">
        <v>6551</v>
      </c>
      <c r="AN2690" s="17">
        <v>0</v>
      </c>
      <c r="AO2690" s="12" t="s">
        <v>6551</v>
      </c>
      <c r="AP2690" s="192">
        <v>0</v>
      </c>
      <c r="AQ2690" s="12" t="s">
        <v>6551</v>
      </c>
      <c r="AR2690" s="17">
        <v>37517</v>
      </c>
      <c r="AS2690" s="12" t="s">
        <v>6551</v>
      </c>
      <c r="AT2690" s="17">
        <v>0</v>
      </c>
      <c r="AU2690" s="1" t="s">
        <v>6551</v>
      </c>
      <c r="AV2690" s="1" t="str">
        <f>IF(OR(M2690="Q",O2690="Q",Q2690="Q",S2690="Q",U2690="Q",W2690="Q",Y2690="Q",AA2690="Q",AC2690="Q",AE2690="Q",AG2690="Q",AI2690="Q",AK2690="Q",AM2690="Q",AO2690="Q",AQ2690="Q",AS2690="Q",AU2690="Q"),"Yes","No")</f>
        <v>No</v>
      </c>
    </row>
    <row r="2691" spans="1:48" x14ac:dyDescent="0.2">
      <c r="A2691" s="1" t="s">
        <v>2349</v>
      </c>
      <c r="B2691" s="1" t="s">
        <v>2350</v>
      </c>
      <c r="C2691" s="1" t="s">
        <v>15</v>
      </c>
      <c r="D2691" s="194" t="s">
        <v>2351</v>
      </c>
      <c r="E2691" s="197" t="s">
        <v>2352</v>
      </c>
      <c r="F2691" s="1" t="s">
        <v>305</v>
      </c>
      <c r="G2691" s="1" t="s">
        <v>287</v>
      </c>
      <c r="H2691" s="17">
        <v>0</v>
      </c>
      <c r="I2691" s="12">
        <v>7</v>
      </c>
      <c r="J2691" s="1" t="s">
        <v>11</v>
      </c>
      <c r="K2691" s="1" t="s">
        <v>9</v>
      </c>
      <c r="L2691" s="4">
        <v>7</v>
      </c>
      <c r="M2691" s="1" t="s">
        <v>6551</v>
      </c>
      <c r="N2691" s="12">
        <v>0</v>
      </c>
      <c r="O2691" s="12" t="s">
        <v>6551</v>
      </c>
      <c r="P2691" s="14">
        <v>24.830394834864663</v>
      </c>
      <c r="Q2691" s="12" t="s">
        <v>6551</v>
      </c>
      <c r="R2691" s="14">
        <v>0</v>
      </c>
      <c r="S2691" s="12" t="s">
        <v>6551</v>
      </c>
      <c r="T2691" s="14">
        <v>1.1412962503104047</v>
      </c>
      <c r="U2691" s="12" t="s">
        <v>6551</v>
      </c>
      <c r="V2691" s="17">
        <v>0</v>
      </c>
      <c r="W2691" s="12" t="s">
        <v>6551</v>
      </c>
      <c r="X2691" s="17">
        <v>0</v>
      </c>
      <c r="Y2691" s="12" t="s">
        <v>6551</v>
      </c>
      <c r="Z2691" s="17">
        <v>99992</v>
      </c>
      <c r="AA2691" s="12" t="s">
        <v>6551</v>
      </c>
      <c r="AB2691" s="17" t="s">
        <v>6551</v>
      </c>
      <c r="AC2691" s="12" t="s">
        <v>6551</v>
      </c>
      <c r="AD2691" s="17">
        <v>0</v>
      </c>
      <c r="AE2691" s="12" t="s">
        <v>6551</v>
      </c>
      <c r="AF2691" s="17">
        <v>4027</v>
      </c>
      <c r="AG2691" s="12" t="s">
        <v>6551</v>
      </c>
      <c r="AH2691" s="17" t="s">
        <v>6551</v>
      </c>
      <c r="AI2691" s="12" t="s">
        <v>6551</v>
      </c>
      <c r="AJ2691" s="17">
        <v>0</v>
      </c>
      <c r="AK2691" s="12" t="s">
        <v>6551</v>
      </c>
      <c r="AL2691" s="17">
        <v>0</v>
      </c>
      <c r="AM2691" s="12" t="s">
        <v>6551</v>
      </c>
      <c r="AN2691" s="17">
        <v>0</v>
      </c>
      <c r="AO2691" s="12" t="s">
        <v>6551</v>
      </c>
      <c r="AP2691" s="192">
        <v>0</v>
      </c>
      <c r="AQ2691" s="12" t="s">
        <v>6551</v>
      </c>
      <c r="AR2691" s="17">
        <v>4596</v>
      </c>
      <c r="AS2691" s="12" t="s">
        <v>6551</v>
      </c>
      <c r="AT2691" s="17">
        <v>0</v>
      </c>
      <c r="AU2691" s="1" t="s">
        <v>6551</v>
      </c>
      <c r="AV2691" s="1" t="str">
        <f>IF(OR(M2691="Q",O2691="Q",Q2691="Q",S2691="Q",U2691="Q",W2691="Q",Y2691="Q",AA2691="Q",AC2691="Q",AE2691="Q",AG2691="Q",AI2691="Q",AK2691="Q",AM2691="Q",AO2691="Q",AQ2691="Q",AS2691="Q",AU2691="Q"),"Yes","No")</f>
        <v>No</v>
      </c>
    </row>
    <row r="2692" spans="1:48" x14ac:dyDescent="0.2">
      <c r="A2692" s="1" t="s">
        <v>2552</v>
      </c>
      <c r="B2692" s="1" t="s">
        <v>2553</v>
      </c>
      <c r="C2692" s="1" t="s">
        <v>15</v>
      </c>
      <c r="D2692" s="194" t="s">
        <v>2554</v>
      </c>
      <c r="E2692" s="197" t="s">
        <v>2555</v>
      </c>
      <c r="F2692" s="1" t="s">
        <v>305</v>
      </c>
      <c r="G2692" s="1" t="s">
        <v>287</v>
      </c>
      <c r="H2692" s="17">
        <v>0</v>
      </c>
      <c r="I2692" s="12">
        <v>7</v>
      </c>
      <c r="J2692" s="1" t="s">
        <v>11</v>
      </c>
      <c r="K2692" s="1" t="s">
        <v>9</v>
      </c>
      <c r="L2692" s="4">
        <v>7</v>
      </c>
      <c r="M2692" s="1" t="s">
        <v>6551</v>
      </c>
      <c r="N2692" s="12">
        <v>0</v>
      </c>
      <c r="O2692" s="12" t="s">
        <v>6551</v>
      </c>
      <c r="P2692" s="14">
        <v>18.367013888888888</v>
      </c>
      <c r="Q2692" s="12" t="s">
        <v>6551</v>
      </c>
      <c r="R2692" s="14">
        <v>0</v>
      </c>
      <c r="S2692" s="12" t="s">
        <v>6551</v>
      </c>
      <c r="T2692" s="14">
        <v>4.1447916666666664</v>
      </c>
      <c r="U2692" s="12" t="s">
        <v>6551</v>
      </c>
      <c r="V2692" s="17">
        <v>0</v>
      </c>
      <c r="W2692" s="12" t="s">
        <v>6551</v>
      </c>
      <c r="X2692" s="17">
        <v>0</v>
      </c>
      <c r="Y2692" s="12" t="s">
        <v>6551</v>
      </c>
      <c r="Z2692" s="17">
        <v>52897</v>
      </c>
      <c r="AA2692" s="12" t="s">
        <v>6551</v>
      </c>
      <c r="AB2692" s="17" t="s">
        <v>6551</v>
      </c>
      <c r="AC2692" s="12" t="s">
        <v>6551</v>
      </c>
      <c r="AD2692" s="17">
        <v>0</v>
      </c>
      <c r="AE2692" s="12" t="s">
        <v>6551</v>
      </c>
      <c r="AF2692" s="17">
        <v>2880</v>
      </c>
      <c r="AG2692" s="12" t="s">
        <v>6551</v>
      </c>
      <c r="AH2692" s="17" t="s">
        <v>6551</v>
      </c>
      <c r="AI2692" s="12" t="s">
        <v>6551</v>
      </c>
      <c r="AJ2692" s="17">
        <v>0</v>
      </c>
      <c r="AK2692" s="12" t="s">
        <v>6551</v>
      </c>
      <c r="AL2692" s="17">
        <v>0</v>
      </c>
      <c r="AM2692" s="12" t="s">
        <v>6551</v>
      </c>
      <c r="AN2692" s="17">
        <v>0</v>
      </c>
      <c r="AO2692" s="12" t="s">
        <v>6551</v>
      </c>
      <c r="AP2692" s="192">
        <v>0</v>
      </c>
      <c r="AQ2692" s="12" t="s">
        <v>6551</v>
      </c>
      <c r="AR2692" s="17">
        <v>11937</v>
      </c>
      <c r="AS2692" s="12" t="s">
        <v>6551</v>
      </c>
      <c r="AT2692" s="17">
        <v>0</v>
      </c>
      <c r="AU2692" s="1" t="s">
        <v>6551</v>
      </c>
      <c r="AV2692" s="1" t="str">
        <f>IF(OR(M2692="Q",O2692="Q",Q2692="Q",S2692="Q",U2692="Q",W2692="Q",Y2692="Q",AA2692="Q",AC2692="Q",AE2692="Q",AG2692="Q",AI2692="Q",AK2692="Q",AM2692="Q",AO2692="Q",AQ2692="Q",AS2692="Q",AU2692="Q"),"Yes","No")</f>
        <v>No</v>
      </c>
    </row>
    <row r="2693" spans="1:48" x14ac:dyDescent="0.2">
      <c r="A2693" s="1" t="s">
        <v>2607</v>
      </c>
      <c r="B2693" s="1" t="s">
        <v>2608</v>
      </c>
      <c r="C2693" s="1" t="s">
        <v>15</v>
      </c>
      <c r="D2693" s="194" t="s">
        <v>2609</v>
      </c>
      <c r="E2693" s="197" t="s">
        <v>2610</v>
      </c>
      <c r="F2693" s="1" t="s">
        <v>305</v>
      </c>
      <c r="G2693" s="1" t="s">
        <v>287</v>
      </c>
      <c r="H2693" s="17">
        <v>0</v>
      </c>
      <c r="I2693" s="12">
        <v>7</v>
      </c>
      <c r="J2693" s="1" t="s">
        <v>11</v>
      </c>
      <c r="K2693" s="1" t="s">
        <v>9</v>
      </c>
      <c r="L2693" s="4">
        <v>7</v>
      </c>
      <c r="M2693" s="1" t="s">
        <v>6551</v>
      </c>
      <c r="N2693" s="12">
        <v>0</v>
      </c>
      <c r="O2693" s="12" t="s">
        <v>6551</v>
      </c>
      <c r="P2693" s="14">
        <v>31.314476356251813</v>
      </c>
      <c r="Q2693" s="12" t="s">
        <v>6551</v>
      </c>
      <c r="R2693" s="14">
        <v>0</v>
      </c>
      <c r="S2693" s="12" t="s">
        <v>6551</v>
      </c>
      <c r="T2693" s="14">
        <v>3.9123875834058603</v>
      </c>
      <c r="U2693" s="12" t="s">
        <v>6551</v>
      </c>
      <c r="V2693" s="17">
        <v>0</v>
      </c>
      <c r="W2693" s="12" t="s">
        <v>6551</v>
      </c>
      <c r="X2693" s="17">
        <v>0</v>
      </c>
      <c r="Y2693" s="12" t="s">
        <v>6551</v>
      </c>
      <c r="Z2693" s="17">
        <v>107941</v>
      </c>
      <c r="AA2693" s="12" t="s">
        <v>6551</v>
      </c>
      <c r="AB2693" s="17" t="s">
        <v>6551</v>
      </c>
      <c r="AC2693" s="12" t="s">
        <v>6551</v>
      </c>
      <c r="AD2693" s="17">
        <v>0</v>
      </c>
      <c r="AE2693" s="12" t="s">
        <v>6551</v>
      </c>
      <c r="AF2693" s="17">
        <v>3447</v>
      </c>
      <c r="AG2693" s="12" t="s">
        <v>6551</v>
      </c>
      <c r="AH2693" s="17" t="s">
        <v>6551</v>
      </c>
      <c r="AI2693" s="12" t="s">
        <v>6551</v>
      </c>
      <c r="AJ2693" s="17">
        <v>0</v>
      </c>
      <c r="AK2693" s="12" t="s">
        <v>6551</v>
      </c>
      <c r="AL2693" s="17">
        <v>0</v>
      </c>
      <c r="AM2693" s="12" t="s">
        <v>6551</v>
      </c>
      <c r="AN2693" s="17">
        <v>0</v>
      </c>
      <c r="AO2693" s="12" t="s">
        <v>6551</v>
      </c>
      <c r="AP2693" s="192">
        <v>0</v>
      </c>
      <c r="AQ2693" s="12" t="s">
        <v>6551</v>
      </c>
      <c r="AR2693" s="17">
        <v>13486</v>
      </c>
      <c r="AS2693" s="12" t="s">
        <v>6551</v>
      </c>
      <c r="AT2693" s="17">
        <v>0</v>
      </c>
      <c r="AU2693" s="1" t="s">
        <v>6551</v>
      </c>
      <c r="AV2693" s="1" t="str">
        <f>IF(OR(M2693="Q",O2693="Q",Q2693="Q",S2693="Q",U2693="Q",W2693="Q",Y2693="Q",AA2693="Q",AC2693="Q",AE2693="Q",AG2693="Q",AI2693="Q",AK2693="Q",AM2693="Q",AO2693="Q",AQ2693="Q",AS2693="Q",AU2693="Q"),"Yes","No")</f>
        <v>No</v>
      </c>
    </row>
    <row r="2694" spans="1:48" x14ac:dyDescent="0.2">
      <c r="A2694" s="1" t="s">
        <v>2945</v>
      </c>
      <c r="B2694" s="1" t="s">
        <v>404</v>
      </c>
      <c r="C2694" s="1" t="s">
        <v>15</v>
      </c>
      <c r="D2694" s="194" t="s">
        <v>2946</v>
      </c>
      <c r="E2694" s="197" t="s">
        <v>2947</v>
      </c>
      <c r="F2694" s="1" t="s">
        <v>305</v>
      </c>
      <c r="G2694" s="1" t="s">
        <v>287</v>
      </c>
      <c r="H2694" s="17">
        <v>0</v>
      </c>
      <c r="I2694" s="12">
        <v>7</v>
      </c>
      <c r="J2694" s="1" t="s">
        <v>11</v>
      </c>
      <c r="K2694" s="1" t="s">
        <v>9</v>
      </c>
      <c r="L2694" s="4">
        <v>7</v>
      </c>
      <c r="M2694" s="1" t="s">
        <v>6551</v>
      </c>
      <c r="N2694" s="12">
        <v>0</v>
      </c>
      <c r="O2694" s="12" t="s">
        <v>6551</v>
      </c>
      <c r="P2694" s="14">
        <v>16.150870406189554</v>
      </c>
      <c r="Q2694" s="12" t="s">
        <v>123</v>
      </c>
      <c r="R2694" s="14">
        <v>0</v>
      </c>
      <c r="S2694" s="12" t="s">
        <v>6551</v>
      </c>
      <c r="T2694" s="14">
        <v>1.8613797549967763</v>
      </c>
      <c r="U2694" s="12" t="s">
        <v>123</v>
      </c>
      <c r="V2694" s="17">
        <v>0</v>
      </c>
      <c r="W2694" s="12" t="s">
        <v>6551</v>
      </c>
      <c r="X2694" s="17">
        <v>0</v>
      </c>
      <c r="Y2694" s="12" t="s">
        <v>6551</v>
      </c>
      <c r="Z2694" s="17">
        <v>25050</v>
      </c>
      <c r="AA2694" s="12" t="s">
        <v>123</v>
      </c>
      <c r="AB2694" s="17" t="s">
        <v>6551</v>
      </c>
      <c r="AC2694" s="12" t="s">
        <v>6551</v>
      </c>
      <c r="AD2694" s="17">
        <v>0</v>
      </c>
      <c r="AE2694" s="12" t="s">
        <v>6551</v>
      </c>
      <c r="AF2694" s="17">
        <v>1551</v>
      </c>
      <c r="AG2694" s="12" t="s">
        <v>123</v>
      </c>
      <c r="AH2694" s="17" t="s">
        <v>6551</v>
      </c>
      <c r="AI2694" s="12" t="s">
        <v>6551</v>
      </c>
      <c r="AJ2694" s="17">
        <v>0</v>
      </c>
      <c r="AK2694" s="12" t="s">
        <v>6551</v>
      </c>
      <c r="AL2694" s="17">
        <v>0</v>
      </c>
      <c r="AM2694" s="12" t="s">
        <v>6551</v>
      </c>
      <c r="AN2694" s="17">
        <v>0</v>
      </c>
      <c r="AO2694" s="12" t="s">
        <v>6551</v>
      </c>
      <c r="AP2694" s="192">
        <v>0</v>
      </c>
      <c r="AQ2694" s="12" t="s">
        <v>6551</v>
      </c>
      <c r="AR2694" s="17">
        <v>2887</v>
      </c>
      <c r="AS2694" s="12" t="s">
        <v>123</v>
      </c>
      <c r="AT2694" s="17">
        <v>0</v>
      </c>
      <c r="AU2694" s="1" t="s">
        <v>6551</v>
      </c>
      <c r="AV2694" s="1" t="str">
        <f>IF(OR(M2694="Q",O2694="Q",Q2694="Q",S2694="Q",U2694="Q",W2694="Q",Y2694="Q",AA2694="Q",AC2694="Q",AE2694="Q",AG2694="Q",AI2694="Q",AK2694="Q",AM2694="Q",AO2694="Q",AQ2694="Q",AS2694="Q",AU2694="Q"),"Yes","No")</f>
        <v>No</v>
      </c>
    </row>
    <row r="2695" spans="1:48" x14ac:dyDescent="0.2">
      <c r="A2695" s="1" t="s">
        <v>2981</v>
      </c>
      <c r="B2695" s="1" t="s">
        <v>319</v>
      </c>
      <c r="C2695" s="1" t="s">
        <v>15</v>
      </c>
      <c r="D2695" s="194" t="s">
        <v>2982</v>
      </c>
      <c r="E2695" s="197" t="s">
        <v>2983</v>
      </c>
      <c r="F2695" s="1" t="s">
        <v>239</v>
      </c>
      <c r="G2695" s="1" t="s">
        <v>287</v>
      </c>
      <c r="H2695" s="17">
        <v>0</v>
      </c>
      <c r="I2695" s="12">
        <v>7</v>
      </c>
      <c r="J2695" s="1" t="s">
        <v>11</v>
      </c>
      <c r="K2695" s="1" t="s">
        <v>9</v>
      </c>
      <c r="L2695" s="4">
        <v>7</v>
      </c>
      <c r="M2695" s="1" t="s">
        <v>6551</v>
      </c>
      <c r="N2695" s="12">
        <v>0</v>
      </c>
      <c r="O2695" s="12" t="s">
        <v>6551</v>
      </c>
      <c r="P2695" s="14">
        <v>22.926760563380281</v>
      </c>
      <c r="Q2695" s="12" t="s">
        <v>6551</v>
      </c>
      <c r="R2695" s="14">
        <v>0</v>
      </c>
      <c r="S2695" s="12" t="s">
        <v>6551</v>
      </c>
      <c r="T2695" s="14">
        <v>3.1915492957746481</v>
      </c>
      <c r="U2695" s="12" t="s">
        <v>6551</v>
      </c>
      <c r="V2695" s="17">
        <v>0</v>
      </c>
      <c r="W2695" s="12" t="s">
        <v>6551</v>
      </c>
      <c r="X2695" s="17">
        <v>0</v>
      </c>
      <c r="Y2695" s="12" t="s">
        <v>6551</v>
      </c>
      <c r="Z2695" s="17">
        <v>187197</v>
      </c>
      <c r="AA2695" s="12" t="s">
        <v>6551</v>
      </c>
      <c r="AB2695" s="17" t="s">
        <v>6551</v>
      </c>
      <c r="AC2695" s="12" t="s">
        <v>6551</v>
      </c>
      <c r="AD2695" s="17">
        <v>0</v>
      </c>
      <c r="AE2695" s="12" t="s">
        <v>6551</v>
      </c>
      <c r="AF2695" s="17">
        <v>8165</v>
      </c>
      <c r="AG2695" s="12" t="s">
        <v>6551</v>
      </c>
      <c r="AH2695" s="17" t="s">
        <v>6551</v>
      </c>
      <c r="AI2695" s="12" t="s">
        <v>6551</v>
      </c>
      <c r="AJ2695" s="17">
        <v>0</v>
      </c>
      <c r="AK2695" s="12" t="s">
        <v>6551</v>
      </c>
      <c r="AL2695" s="17">
        <v>0</v>
      </c>
      <c r="AM2695" s="12" t="s">
        <v>6551</v>
      </c>
      <c r="AN2695" s="17">
        <v>0</v>
      </c>
      <c r="AO2695" s="12" t="s">
        <v>6551</v>
      </c>
      <c r="AP2695" s="192">
        <v>0</v>
      </c>
      <c r="AQ2695" s="12" t="s">
        <v>6551</v>
      </c>
      <c r="AR2695" s="17">
        <v>26059</v>
      </c>
      <c r="AS2695" s="12" t="s">
        <v>6551</v>
      </c>
      <c r="AT2695" s="17">
        <v>0</v>
      </c>
      <c r="AU2695" s="1" t="s">
        <v>6551</v>
      </c>
      <c r="AV2695" s="1" t="str">
        <f>IF(OR(M2695="Q",O2695="Q",Q2695="Q",S2695="Q",U2695="Q",W2695="Q",Y2695="Q",AA2695="Q",AC2695="Q",AE2695="Q",AG2695="Q",AI2695="Q",AK2695="Q",AM2695="Q",AO2695="Q",AQ2695="Q",AS2695="Q",AU2695="Q"),"Yes","No")</f>
        <v>No</v>
      </c>
    </row>
    <row r="2696" spans="1:48" x14ac:dyDescent="0.2">
      <c r="A2696" s="1" t="s">
        <v>2650</v>
      </c>
      <c r="B2696" s="1" t="s">
        <v>6507</v>
      </c>
      <c r="C2696" s="1" t="s">
        <v>50</v>
      </c>
      <c r="D2696" s="194" t="s">
        <v>2651</v>
      </c>
      <c r="E2696" s="197" t="s">
        <v>2652</v>
      </c>
      <c r="F2696" s="1" t="s">
        <v>239</v>
      </c>
      <c r="G2696" s="1" t="s">
        <v>287</v>
      </c>
      <c r="H2696" s="17">
        <v>0</v>
      </c>
      <c r="I2696" s="12">
        <v>7</v>
      </c>
      <c r="J2696" s="1" t="s">
        <v>11</v>
      </c>
      <c r="K2696" s="1" t="s">
        <v>9</v>
      </c>
      <c r="L2696" s="4">
        <v>7</v>
      </c>
      <c r="M2696" s="1" t="s">
        <v>6551</v>
      </c>
      <c r="N2696" s="12">
        <v>0</v>
      </c>
      <c r="O2696" s="12" t="s">
        <v>6551</v>
      </c>
      <c r="P2696" s="14">
        <v>20.986383074499212</v>
      </c>
      <c r="Q2696" s="12" t="s">
        <v>6551</v>
      </c>
      <c r="R2696" s="14">
        <v>0</v>
      </c>
      <c r="S2696" s="12" t="s">
        <v>6551</v>
      </c>
      <c r="T2696" s="14">
        <v>1.6697051541751069</v>
      </c>
      <c r="U2696" s="12" t="s">
        <v>6551</v>
      </c>
      <c r="V2696" s="17">
        <v>0</v>
      </c>
      <c r="W2696" s="12" t="s">
        <v>6551</v>
      </c>
      <c r="X2696" s="17">
        <v>0</v>
      </c>
      <c r="Y2696" s="12" t="s">
        <v>6551</v>
      </c>
      <c r="Z2696" s="17">
        <v>186485</v>
      </c>
      <c r="AA2696" s="12" t="s">
        <v>6551</v>
      </c>
      <c r="AB2696" s="17" t="s">
        <v>6551</v>
      </c>
      <c r="AC2696" s="12" t="s">
        <v>6551</v>
      </c>
      <c r="AD2696" s="17">
        <v>0</v>
      </c>
      <c r="AE2696" s="12" t="s">
        <v>6551</v>
      </c>
      <c r="AF2696" s="17">
        <v>8886</v>
      </c>
      <c r="AG2696" s="12" t="s">
        <v>6551</v>
      </c>
      <c r="AH2696" s="17" t="s">
        <v>6551</v>
      </c>
      <c r="AI2696" s="12" t="s">
        <v>6551</v>
      </c>
      <c r="AJ2696" s="17">
        <v>0</v>
      </c>
      <c r="AK2696" s="12" t="s">
        <v>6551</v>
      </c>
      <c r="AL2696" s="17">
        <v>0</v>
      </c>
      <c r="AM2696" s="12" t="s">
        <v>6551</v>
      </c>
      <c r="AN2696" s="17">
        <v>0</v>
      </c>
      <c r="AO2696" s="12" t="s">
        <v>6551</v>
      </c>
      <c r="AP2696" s="192">
        <v>0</v>
      </c>
      <c r="AQ2696" s="12" t="s">
        <v>6551</v>
      </c>
      <c r="AR2696" s="17">
        <v>14837</v>
      </c>
      <c r="AS2696" s="12" t="s">
        <v>6551</v>
      </c>
      <c r="AT2696" s="17">
        <v>0</v>
      </c>
      <c r="AU2696" s="1" t="s">
        <v>6551</v>
      </c>
      <c r="AV2696" s="1" t="str">
        <f>IF(OR(M2696="Q",O2696="Q",Q2696="Q",S2696="Q",U2696="Q",W2696="Q",Y2696="Q",AA2696="Q",AC2696="Q",AE2696="Q",AG2696="Q",AI2696="Q",AK2696="Q",AM2696="Q",AO2696="Q",AQ2696="Q",AS2696="Q",AU2696="Q"),"Yes","No")</f>
        <v>No</v>
      </c>
    </row>
    <row r="2697" spans="1:48" x14ac:dyDescent="0.2">
      <c r="A2697" s="1" t="s">
        <v>2682</v>
      </c>
      <c r="B2697" s="1" t="s">
        <v>6509</v>
      </c>
      <c r="C2697" s="1" t="s">
        <v>50</v>
      </c>
      <c r="D2697" s="194" t="s">
        <v>2683</v>
      </c>
      <c r="E2697" s="197" t="s">
        <v>2684</v>
      </c>
      <c r="F2697" s="1" t="s">
        <v>239</v>
      </c>
      <c r="G2697" s="1" t="s">
        <v>287</v>
      </c>
      <c r="H2697" s="17">
        <v>0</v>
      </c>
      <c r="I2697" s="12">
        <v>7</v>
      </c>
      <c r="J2697" s="1" t="s">
        <v>11</v>
      </c>
      <c r="K2697" s="1" t="s">
        <v>9</v>
      </c>
      <c r="L2697" s="4">
        <v>7</v>
      </c>
      <c r="M2697" s="1" t="s">
        <v>6551</v>
      </c>
      <c r="N2697" s="12">
        <v>0</v>
      </c>
      <c r="O2697" s="12" t="s">
        <v>6551</v>
      </c>
      <c r="P2697" s="14">
        <v>14.624672897196263</v>
      </c>
      <c r="Q2697" s="12" t="s">
        <v>6551</v>
      </c>
      <c r="R2697" s="14">
        <v>0</v>
      </c>
      <c r="S2697" s="12" t="s">
        <v>6551</v>
      </c>
      <c r="T2697" s="14">
        <v>1.7992523364485982</v>
      </c>
      <c r="U2697" s="12" t="s">
        <v>6551</v>
      </c>
      <c r="V2697" s="17">
        <v>0</v>
      </c>
      <c r="W2697" s="12" t="s">
        <v>6551</v>
      </c>
      <c r="X2697" s="17">
        <v>0</v>
      </c>
      <c r="Y2697" s="12" t="s">
        <v>6551</v>
      </c>
      <c r="Z2697" s="17">
        <v>117363</v>
      </c>
      <c r="AA2697" s="12" t="s">
        <v>6551</v>
      </c>
      <c r="AB2697" s="17" t="s">
        <v>6551</v>
      </c>
      <c r="AC2697" s="12" t="s">
        <v>6551</v>
      </c>
      <c r="AD2697" s="17">
        <v>0</v>
      </c>
      <c r="AE2697" s="12" t="s">
        <v>6551</v>
      </c>
      <c r="AF2697" s="17">
        <v>8025</v>
      </c>
      <c r="AG2697" s="12" t="s">
        <v>6551</v>
      </c>
      <c r="AH2697" s="17" t="s">
        <v>6551</v>
      </c>
      <c r="AI2697" s="12" t="s">
        <v>6551</v>
      </c>
      <c r="AJ2697" s="17">
        <v>0</v>
      </c>
      <c r="AK2697" s="12" t="s">
        <v>6551</v>
      </c>
      <c r="AL2697" s="17">
        <v>0</v>
      </c>
      <c r="AM2697" s="12" t="s">
        <v>6551</v>
      </c>
      <c r="AN2697" s="17">
        <v>0</v>
      </c>
      <c r="AO2697" s="12" t="s">
        <v>6551</v>
      </c>
      <c r="AP2697" s="192">
        <v>0</v>
      </c>
      <c r="AQ2697" s="12" t="s">
        <v>6551</v>
      </c>
      <c r="AR2697" s="17">
        <v>14439</v>
      </c>
      <c r="AS2697" s="12" t="s">
        <v>6551</v>
      </c>
      <c r="AT2697" s="17">
        <v>0</v>
      </c>
      <c r="AU2697" s="1" t="s">
        <v>6551</v>
      </c>
      <c r="AV2697" s="1" t="str">
        <f>IF(OR(M2697="Q",O2697="Q",Q2697="Q",S2697="Q",U2697="Q",W2697="Q",Y2697="Q",AA2697="Q",AC2697="Q",AE2697="Q",AG2697="Q",AI2697="Q",AK2697="Q",AM2697="Q",AO2697="Q",AQ2697="Q",AS2697="Q",AU2697="Q"),"Yes","No")</f>
        <v>No</v>
      </c>
    </row>
    <row r="2698" spans="1:48" x14ac:dyDescent="0.2">
      <c r="A2698" s="1" t="s">
        <v>2783</v>
      </c>
      <c r="B2698" s="1" t="s">
        <v>2784</v>
      </c>
      <c r="C2698" s="1" t="s">
        <v>50</v>
      </c>
      <c r="D2698" s="194" t="s">
        <v>2785</v>
      </c>
      <c r="E2698" s="197" t="s">
        <v>2786</v>
      </c>
      <c r="F2698" s="1" t="s">
        <v>239</v>
      </c>
      <c r="G2698" s="1" t="s">
        <v>287</v>
      </c>
      <c r="H2698" s="17">
        <v>0</v>
      </c>
      <c r="I2698" s="12">
        <v>7</v>
      </c>
      <c r="J2698" s="1" t="s">
        <v>11</v>
      </c>
      <c r="K2698" s="1" t="s">
        <v>9</v>
      </c>
      <c r="L2698" s="4">
        <v>7</v>
      </c>
      <c r="M2698" s="1" t="s">
        <v>6551</v>
      </c>
      <c r="N2698" s="12">
        <v>0</v>
      </c>
      <c r="O2698" s="12" t="s">
        <v>6551</v>
      </c>
      <c r="P2698" s="14">
        <v>15.544671970783879</v>
      </c>
      <c r="Q2698" s="12" t="s">
        <v>6551</v>
      </c>
      <c r="R2698" s="14">
        <v>0</v>
      </c>
      <c r="S2698" s="12" t="s">
        <v>6551</v>
      </c>
      <c r="T2698" s="14">
        <v>4.7615755836702753</v>
      </c>
      <c r="U2698" s="12" t="s">
        <v>6551</v>
      </c>
      <c r="V2698" s="17">
        <v>0</v>
      </c>
      <c r="W2698" s="12" t="s">
        <v>6551</v>
      </c>
      <c r="X2698" s="17">
        <v>0</v>
      </c>
      <c r="Y2698" s="12" t="s">
        <v>6551</v>
      </c>
      <c r="Z2698" s="17">
        <v>119181</v>
      </c>
      <c r="AA2698" s="12" t="s">
        <v>6551</v>
      </c>
      <c r="AB2698" s="17" t="s">
        <v>6551</v>
      </c>
      <c r="AC2698" s="12" t="s">
        <v>6551</v>
      </c>
      <c r="AD2698" s="17">
        <v>0</v>
      </c>
      <c r="AE2698" s="12" t="s">
        <v>6551</v>
      </c>
      <c r="AF2698" s="17">
        <v>7667</v>
      </c>
      <c r="AG2698" s="12" t="s">
        <v>6551</v>
      </c>
      <c r="AH2698" s="17" t="s">
        <v>6551</v>
      </c>
      <c r="AI2698" s="12" t="s">
        <v>6551</v>
      </c>
      <c r="AJ2698" s="17">
        <v>0</v>
      </c>
      <c r="AK2698" s="12" t="s">
        <v>6551</v>
      </c>
      <c r="AL2698" s="17">
        <v>0</v>
      </c>
      <c r="AM2698" s="12" t="s">
        <v>6551</v>
      </c>
      <c r="AN2698" s="17">
        <v>0</v>
      </c>
      <c r="AO2698" s="12" t="s">
        <v>6551</v>
      </c>
      <c r="AP2698" s="192">
        <v>0</v>
      </c>
      <c r="AQ2698" s="12" t="s">
        <v>6551</v>
      </c>
      <c r="AR2698" s="17">
        <v>36507</v>
      </c>
      <c r="AS2698" s="12" t="s">
        <v>6551</v>
      </c>
      <c r="AT2698" s="17">
        <v>0</v>
      </c>
      <c r="AU2698" s="1" t="s">
        <v>6551</v>
      </c>
      <c r="AV2698" s="1" t="str">
        <f>IF(OR(M2698="Q",O2698="Q",Q2698="Q",S2698="Q",U2698="Q",W2698="Q",Y2698="Q",AA2698="Q",AC2698="Q",AE2698="Q",AG2698="Q",AI2698="Q",AK2698="Q",AM2698="Q",AO2698="Q",AQ2698="Q",AS2698="Q",AU2698="Q"),"Yes","No")</f>
        <v>No</v>
      </c>
    </row>
    <row r="2699" spans="1:48" x14ac:dyDescent="0.2">
      <c r="A2699" s="1" t="s">
        <v>2705</v>
      </c>
      <c r="B2699" s="1" t="s">
        <v>2706</v>
      </c>
      <c r="C2699" s="1" t="s">
        <v>63</v>
      </c>
      <c r="D2699" s="194" t="s">
        <v>2707</v>
      </c>
      <c r="E2699" s="197" t="s">
        <v>2708</v>
      </c>
      <c r="F2699" s="1" t="s">
        <v>239</v>
      </c>
      <c r="G2699" s="1" t="s">
        <v>287</v>
      </c>
      <c r="H2699" s="17">
        <v>0</v>
      </c>
      <c r="I2699" s="12">
        <v>7</v>
      </c>
      <c r="J2699" s="1" t="s">
        <v>12</v>
      </c>
      <c r="K2699" s="1" t="s">
        <v>9</v>
      </c>
      <c r="L2699" s="4">
        <v>7</v>
      </c>
      <c r="M2699" s="1" t="s">
        <v>6551</v>
      </c>
      <c r="N2699" s="12">
        <v>0</v>
      </c>
      <c r="O2699" s="12" t="s">
        <v>6551</v>
      </c>
      <c r="P2699" s="14">
        <v>23.706643002028397</v>
      </c>
      <c r="Q2699" s="12" t="s">
        <v>6551</v>
      </c>
      <c r="R2699" s="14">
        <v>0</v>
      </c>
      <c r="S2699" s="12" t="s">
        <v>6551</v>
      </c>
      <c r="T2699" s="14">
        <v>5.0872210953346855</v>
      </c>
      <c r="U2699" s="12" t="s">
        <v>6551</v>
      </c>
      <c r="V2699" s="17">
        <v>0</v>
      </c>
      <c r="W2699" s="12" t="s">
        <v>6551</v>
      </c>
      <c r="X2699" s="17">
        <v>0</v>
      </c>
      <c r="Y2699" s="12" t="s">
        <v>6551</v>
      </c>
      <c r="Z2699" s="17">
        <v>93499</v>
      </c>
      <c r="AA2699" s="12" t="s">
        <v>6551</v>
      </c>
      <c r="AB2699" s="17" t="s">
        <v>6551</v>
      </c>
      <c r="AC2699" s="12" t="s">
        <v>6551</v>
      </c>
      <c r="AD2699" s="17">
        <v>0</v>
      </c>
      <c r="AE2699" s="12" t="s">
        <v>6551</v>
      </c>
      <c r="AF2699" s="17">
        <v>3944</v>
      </c>
      <c r="AG2699" s="12" t="s">
        <v>6551</v>
      </c>
      <c r="AH2699" s="17" t="s">
        <v>6551</v>
      </c>
      <c r="AI2699" s="12" t="s">
        <v>6551</v>
      </c>
      <c r="AJ2699" s="17">
        <v>0</v>
      </c>
      <c r="AK2699" s="12" t="s">
        <v>6551</v>
      </c>
      <c r="AL2699" s="17">
        <v>0</v>
      </c>
      <c r="AM2699" s="12" t="s">
        <v>6551</v>
      </c>
      <c r="AN2699" s="17">
        <v>0</v>
      </c>
      <c r="AO2699" s="12" t="s">
        <v>6551</v>
      </c>
      <c r="AP2699" s="192">
        <v>0</v>
      </c>
      <c r="AQ2699" s="12" t="s">
        <v>6551</v>
      </c>
      <c r="AR2699" s="17">
        <v>20064</v>
      </c>
      <c r="AS2699" s="12" t="s">
        <v>6551</v>
      </c>
      <c r="AT2699" s="17">
        <v>0</v>
      </c>
      <c r="AU2699" s="1" t="s">
        <v>6551</v>
      </c>
      <c r="AV2699" s="1" t="str">
        <f>IF(OR(M2699="Q",O2699="Q",Q2699="Q",S2699="Q",U2699="Q",W2699="Q",Y2699="Q",AA2699="Q",AC2699="Q",AE2699="Q",AG2699="Q",AI2699="Q",AK2699="Q",AM2699="Q",AO2699="Q",AQ2699="Q",AS2699="Q",AU2699="Q"),"Yes","No")</f>
        <v>No</v>
      </c>
    </row>
    <row r="2700" spans="1:48" x14ac:dyDescent="0.2">
      <c r="A2700" s="1" t="s">
        <v>2481</v>
      </c>
      <c r="B2700" s="1" t="s">
        <v>529</v>
      </c>
      <c r="C2700" s="1" t="s">
        <v>77</v>
      </c>
      <c r="D2700" s="194" t="s">
        <v>2482</v>
      </c>
      <c r="E2700" s="197" t="s">
        <v>2483</v>
      </c>
      <c r="F2700" s="1" t="s">
        <v>305</v>
      </c>
      <c r="G2700" s="1" t="s">
        <v>287</v>
      </c>
      <c r="H2700" s="17">
        <v>0</v>
      </c>
      <c r="I2700" s="12">
        <v>7</v>
      </c>
      <c r="J2700" s="1" t="s">
        <v>11</v>
      </c>
      <c r="K2700" s="1" t="s">
        <v>9</v>
      </c>
      <c r="L2700" s="4">
        <v>7</v>
      </c>
      <c r="M2700" s="1" t="s">
        <v>6551</v>
      </c>
      <c r="N2700" s="12">
        <v>0</v>
      </c>
      <c r="O2700" s="12" t="s">
        <v>6551</v>
      </c>
      <c r="P2700" s="14">
        <v>20.043231441048036</v>
      </c>
      <c r="Q2700" s="12" t="s">
        <v>6551</v>
      </c>
      <c r="R2700" s="14">
        <v>0</v>
      </c>
      <c r="S2700" s="12" t="s">
        <v>6551</v>
      </c>
      <c r="T2700" s="14">
        <v>4.0793304221251816</v>
      </c>
      <c r="U2700" s="12" t="s">
        <v>6551</v>
      </c>
      <c r="V2700" s="17">
        <v>0</v>
      </c>
      <c r="W2700" s="12" t="s">
        <v>6551</v>
      </c>
      <c r="X2700" s="17">
        <v>0</v>
      </c>
      <c r="Y2700" s="12" t="s">
        <v>6551</v>
      </c>
      <c r="Z2700" s="17">
        <v>137697</v>
      </c>
      <c r="AA2700" s="12" t="s">
        <v>6551</v>
      </c>
      <c r="AB2700" s="17" t="s">
        <v>6551</v>
      </c>
      <c r="AC2700" s="12" t="s">
        <v>6551</v>
      </c>
      <c r="AD2700" s="17">
        <v>0</v>
      </c>
      <c r="AE2700" s="12" t="s">
        <v>6551</v>
      </c>
      <c r="AF2700" s="17">
        <v>6870</v>
      </c>
      <c r="AG2700" s="12" t="s">
        <v>6551</v>
      </c>
      <c r="AH2700" s="17" t="s">
        <v>6551</v>
      </c>
      <c r="AI2700" s="12" t="s">
        <v>6551</v>
      </c>
      <c r="AJ2700" s="17">
        <v>0</v>
      </c>
      <c r="AK2700" s="12" t="s">
        <v>6551</v>
      </c>
      <c r="AL2700" s="17">
        <v>0</v>
      </c>
      <c r="AM2700" s="12" t="s">
        <v>6551</v>
      </c>
      <c r="AN2700" s="17">
        <v>0</v>
      </c>
      <c r="AO2700" s="12" t="s">
        <v>6551</v>
      </c>
      <c r="AP2700" s="192">
        <v>0</v>
      </c>
      <c r="AQ2700" s="12" t="s">
        <v>6551</v>
      </c>
      <c r="AR2700" s="17">
        <v>28025</v>
      </c>
      <c r="AS2700" s="12" t="s">
        <v>6551</v>
      </c>
      <c r="AT2700" s="17">
        <v>0</v>
      </c>
      <c r="AU2700" s="1" t="s">
        <v>6551</v>
      </c>
      <c r="AV2700" s="1" t="str">
        <f>IF(OR(M2700="Q",O2700="Q",Q2700="Q",S2700="Q",U2700="Q",W2700="Q",Y2700="Q",AA2700="Q",AC2700="Q",AE2700="Q",AG2700="Q",AI2700="Q",AK2700="Q",AM2700="Q",AO2700="Q",AQ2700="Q",AS2700="Q",AU2700="Q"),"Yes","No")</f>
        <v>No</v>
      </c>
    </row>
    <row r="2701" spans="1:48" x14ac:dyDescent="0.2">
      <c r="A2701" s="1" t="s">
        <v>2520</v>
      </c>
      <c r="B2701" s="1" t="s">
        <v>1059</v>
      </c>
      <c r="C2701" s="1" t="s">
        <v>77</v>
      </c>
      <c r="D2701" s="194" t="s">
        <v>2521</v>
      </c>
      <c r="E2701" s="197" t="s">
        <v>2522</v>
      </c>
      <c r="F2701" s="1" t="s">
        <v>305</v>
      </c>
      <c r="G2701" s="1" t="s">
        <v>287</v>
      </c>
      <c r="H2701" s="17">
        <v>0</v>
      </c>
      <c r="I2701" s="12">
        <v>7</v>
      </c>
      <c r="J2701" s="1" t="s">
        <v>11</v>
      </c>
      <c r="K2701" s="1" t="s">
        <v>9</v>
      </c>
      <c r="L2701" s="4">
        <v>7</v>
      </c>
      <c r="M2701" s="1" t="s">
        <v>6551</v>
      </c>
      <c r="N2701" s="12">
        <v>0</v>
      </c>
      <c r="O2701" s="12" t="s">
        <v>6551</v>
      </c>
      <c r="P2701" s="14">
        <v>13.409776902887138</v>
      </c>
      <c r="Q2701" s="12" t="s">
        <v>6551</v>
      </c>
      <c r="R2701" s="14">
        <v>0</v>
      </c>
      <c r="S2701" s="12" t="s">
        <v>6551</v>
      </c>
      <c r="T2701" s="14">
        <v>2.5886920384951879</v>
      </c>
      <c r="U2701" s="12" t="s">
        <v>6551</v>
      </c>
      <c r="V2701" s="17">
        <v>0</v>
      </c>
      <c r="W2701" s="12" t="s">
        <v>6551</v>
      </c>
      <c r="X2701" s="17">
        <v>0</v>
      </c>
      <c r="Y2701" s="12" t="s">
        <v>6551</v>
      </c>
      <c r="Z2701" s="17">
        <v>122619</v>
      </c>
      <c r="AA2701" s="12" t="s">
        <v>6551</v>
      </c>
      <c r="AB2701" s="17" t="s">
        <v>6551</v>
      </c>
      <c r="AC2701" s="12" t="s">
        <v>6551</v>
      </c>
      <c r="AD2701" s="17">
        <v>0</v>
      </c>
      <c r="AE2701" s="12" t="s">
        <v>6551</v>
      </c>
      <c r="AF2701" s="17">
        <v>9144</v>
      </c>
      <c r="AG2701" s="12" t="s">
        <v>6551</v>
      </c>
      <c r="AH2701" s="17" t="s">
        <v>6551</v>
      </c>
      <c r="AI2701" s="12" t="s">
        <v>6551</v>
      </c>
      <c r="AJ2701" s="17">
        <v>0</v>
      </c>
      <c r="AK2701" s="12" t="s">
        <v>6551</v>
      </c>
      <c r="AL2701" s="17">
        <v>0</v>
      </c>
      <c r="AM2701" s="12" t="s">
        <v>6551</v>
      </c>
      <c r="AN2701" s="17">
        <v>0</v>
      </c>
      <c r="AO2701" s="12" t="s">
        <v>6551</v>
      </c>
      <c r="AP2701" s="192">
        <v>0</v>
      </c>
      <c r="AQ2701" s="12" t="s">
        <v>6551</v>
      </c>
      <c r="AR2701" s="17">
        <v>23671</v>
      </c>
      <c r="AS2701" s="12" t="s">
        <v>6551</v>
      </c>
      <c r="AT2701" s="17">
        <v>0</v>
      </c>
      <c r="AU2701" s="1" t="s">
        <v>6551</v>
      </c>
      <c r="AV2701" s="1" t="str">
        <f>IF(OR(M2701="Q",O2701="Q",Q2701="Q",S2701="Q",U2701="Q",W2701="Q",Y2701="Q",AA2701="Q",AC2701="Q",AE2701="Q",AG2701="Q",AI2701="Q",AK2701="Q",AM2701="Q",AO2701="Q",AQ2701="Q",AS2701="Q",AU2701="Q"),"Yes","No")</f>
        <v>No</v>
      </c>
    </row>
    <row r="2702" spans="1:48" x14ac:dyDescent="0.2">
      <c r="A2702" s="1" t="s">
        <v>2411</v>
      </c>
      <c r="B2702" s="1" t="s">
        <v>2412</v>
      </c>
      <c r="C2702" s="1" t="s">
        <v>79</v>
      </c>
      <c r="D2702" s="194" t="s">
        <v>2413</v>
      </c>
      <c r="E2702" s="197" t="s">
        <v>2414</v>
      </c>
      <c r="F2702" s="1" t="s">
        <v>239</v>
      </c>
      <c r="G2702" s="1" t="s">
        <v>287</v>
      </c>
      <c r="H2702" s="17">
        <v>0</v>
      </c>
      <c r="I2702" s="12">
        <v>7</v>
      </c>
      <c r="J2702" s="1" t="s">
        <v>11</v>
      </c>
      <c r="K2702" s="1" t="s">
        <v>9</v>
      </c>
      <c r="L2702" s="4">
        <v>7</v>
      </c>
      <c r="M2702" s="1" t="s">
        <v>6551</v>
      </c>
      <c r="N2702" s="12">
        <v>0</v>
      </c>
      <c r="O2702" s="12" t="s">
        <v>6551</v>
      </c>
      <c r="P2702" s="14">
        <v>19.936744447568174</v>
      </c>
      <c r="Q2702" s="12" t="s">
        <v>6551</v>
      </c>
      <c r="R2702" s="14">
        <v>0</v>
      </c>
      <c r="S2702" s="12" t="s">
        <v>6551</v>
      </c>
      <c r="T2702" s="14">
        <v>2.8612126323681006</v>
      </c>
      <c r="U2702" s="12" t="s">
        <v>6551</v>
      </c>
      <c r="V2702" s="17">
        <v>0</v>
      </c>
      <c r="W2702" s="12" t="s">
        <v>6551</v>
      </c>
      <c r="X2702" s="17">
        <v>0</v>
      </c>
      <c r="Y2702" s="12" t="s">
        <v>6551</v>
      </c>
      <c r="Z2702" s="17">
        <v>212745</v>
      </c>
      <c r="AA2702" s="12" t="s">
        <v>6551</v>
      </c>
      <c r="AB2702" s="17" t="s">
        <v>6551</v>
      </c>
      <c r="AC2702" s="12" t="s">
        <v>6551</v>
      </c>
      <c r="AD2702" s="17">
        <v>0</v>
      </c>
      <c r="AE2702" s="12" t="s">
        <v>6551</v>
      </c>
      <c r="AF2702" s="17">
        <v>10671</v>
      </c>
      <c r="AG2702" s="12" t="s">
        <v>6551</v>
      </c>
      <c r="AH2702" s="17" t="s">
        <v>6551</v>
      </c>
      <c r="AI2702" s="12" t="s">
        <v>6551</v>
      </c>
      <c r="AJ2702" s="17">
        <v>0</v>
      </c>
      <c r="AK2702" s="12" t="s">
        <v>6551</v>
      </c>
      <c r="AL2702" s="17">
        <v>0</v>
      </c>
      <c r="AM2702" s="12" t="s">
        <v>6551</v>
      </c>
      <c r="AN2702" s="17">
        <v>0</v>
      </c>
      <c r="AO2702" s="12" t="s">
        <v>6551</v>
      </c>
      <c r="AP2702" s="192">
        <v>0</v>
      </c>
      <c r="AQ2702" s="12" t="s">
        <v>6551</v>
      </c>
      <c r="AR2702" s="17">
        <v>30532</v>
      </c>
      <c r="AS2702" s="12" t="s">
        <v>6551</v>
      </c>
      <c r="AT2702" s="17">
        <v>0</v>
      </c>
      <c r="AU2702" s="1" t="s">
        <v>6551</v>
      </c>
      <c r="AV2702" s="1" t="str">
        <f>IF(OR(M2702="Q",O2702="Q",Q2702="Q",S2702="Q",U2702="Q",W2702="Q",Y2702="Q",AA2702="Q",AC2702="Q",AE2702="Q",AG2702="Q",AI2702="Q",AK2702="Q",AM2702="Q",AO2702="Q",AQ2702="Q",AS2702="Q",AU2702="Q"),"Yes","No")</f>
        <v>No</v>
      </c>
    </row>
    <row r="2703" spans="1:48" x14ac:dyDescent="0.2">
      <c r="A2703" s="1" t="s">
        <v>2810</v>
      </c>
      <c r="B2703" s="1" t="s">
        <v>2811</v>
      </c>
      <c r="C2703" s="1" t="s">
        <v>79</v>
      </c>
      <c r="D2703" s="194" t="s">
        <v>2812</v>
      </c>
      <c r="E2703" s="197" t="s">
        <v>2813</v>
      </c>
      <c r="F2703" s="1" t="s">
        <v>239</v>
      </c>
      <c r="G2703" s="1" t="s">
        <v>287</v>
      </c>
      <c r="H2703" s="17">
        <v>0</v>
      </c>
      <c r="I2703" s="12">
        <v>7</v>
      </c>
      <c r="J2703" s="1" t="s">
        <v>11</v>
      </c>
      <c r="K2703" s="1" t="s">
        <v>9</v>
      </c>
      <c r="L2703" s="4">
        <v>7</v>
      </c>
      <c r="M2703" s="1" t="s">
        <v>6551</v>
      </c>
      <c r="N2703" s="12">
        <v>0</v>
      </c>
      <c r="O2703" s="12" t="s">
        <v>6551</v>
      </c>
      <c r="P2703" s="14">
        <v>17.624054380002192</v>
      </c>
      <c r="Q2703" s="12" t="s">
        <v>6551</v>
      </c>
      <c r="R2703" s="14">
        <v>0</v>
      </c>
      <c r="S2703" s="12" t="s">
        <v>6551</v>
      </c>
      <c r="T2703" s="14">
        <v>2.8861966889595441</v>
      </c>
      <c r="U2703" s="12" t="s">
        <v>6551</v>
      </c>
      <c r="V2703" s="17">
        <v>0</v>
      </c>
      <c r="W2703" s="12" t="s">
        <v>6551</v>
      </c>
      <c r="X2703" s="17">
        <v>0</v>
      </c>
      <c r="Y2703" s="12" t="s">
        <v>6551</v>
      </c>
      <c r="Z2703" s="17">
        <v>160749</v>
      </c>
      <c r="AA2703" s="12" t="s">
        <v>6551</v>
      </c>
      <c r="AB2703" s="17" t="s">
        <v>6551</v>
      </c>
      <c r="AC2703" s="12" t="s">
        <v>6551</v>
      </c>
      <c r="AD2703" s="17">
        <v>0</v>
      </c>
      <c r="AE2703" s="12" t="s">
        <v>6551</v>
      </c>
      <c r="AF2703" s="17">
        <v>9121</v>
      </c>
      <c r="AG2703" s="12" t="s">
        <v>6551</v>
      </c>
      <c r="AH2703" s="17" t="s">
        <v>6551</v>
      </c>
      <c r="AI2703" s="12" t="s">
        <v>6551</v>
      </c>
      <c r="AJ2703" s="17">
        <v>0</v>
      </c>
      <c r="AK2703" s="12" t="s">
        <v>6551</v>
      </c>
      <c r="AL2703" s="17">
        <v>0</v>
      </c>
      <c r="AM2703" s="12" t="s">
        <v>6551</v>
      </c>
      <c r="AN2703" s="17">
        <v>0</v>
      </c>
      <c r="AO2703" s="12" t="s">
        <v>6551</v>
      </c>
      <c r="AP2703" s="192">
        <v>0</v>
      </c>
      <c r="AQ2703" s="12" t="s">
        <v>6551</v>
      </c>
      <c r="AR2703" s="17">
        <v>26325</v>
      </c>
      <c r="AS2703" s="12" t="s">
        <v>6551</v>
      </c>
      <c r="AT2703" s="17">
        <v>0</v>
      </c>
      <c r="AU2703" s="1" t="s">
        <v>6551</v>
      </c>
      <c r="AV2703" s="1" t="str">
        <f>IF(OR(M2703="Q",O2703="Q",Q2703="Q",S2703="Q",U2703="Q",W2703="Q",Y2703="Q",AA2703="Q",AC2703="Q",AE2703="Q",AG2703="Q",AI2703="Q",AK2703="Q",AM2703="Q",AO2703="Q",AQ2703="Q",AS2703="Q",AU2703="Q"),"Yes","No")</f>
        <v>No</v>
      </c>
    </row>
    <row r="2704" spans="1:48" x14ac:dyDescent="0.2">
      <c r="A2704" s="1" t="s">
        <v>3024</v>
      </c>
      <c r="B2704" s="1" t="s">
        <v>3025</v>
      </c>
      <c r="C2704" s="1" t="s">
        <v>79</v>
      </c>
      <c r="D2704" s="194" t="s">
        <v>3026</v>
      </c>
      <c r="E2704" s="197" t="s">
        <v>3027</v>
      </c>
      <c r="F2704" s="1" t="s">
        <v>239</v>
      </c>
      <c r="G2704" s="1" t="s">
        <v>287</v>
      </c>
      <c r="H2704" s="17">
        <v>0</v>
      </c>
      <c r="I2704" s="12">
        <v>7</v>
      </c>
      <c r="J2704" s="1" t="s">
        <v>11</v>
      </c>
      <c r="K2704" s="1" t="s">
        <v>9</v>
      </c>
      <c r="L2704" s="4">
        <v>7</v>
      </c>
      <c r="M2704" s="1" t="s">
        <v>6551</v>
      </c>
      <c r="N2704" s="12">
        <v>0</v>
      </c>
      <c r="O2704" s="12" t="s">
        <v>6551</v>
      </c>
      <c r="P2704" s="14">
        <v>18.891542288557215</v>
      </c>
      <c r="Q2704" s="12" t="s">
        <v>6551</v>
      </c>
      <c r="R2704" s="14">
        <v>0</v>
      </c>
      <c r="S2704" s="12" t="s">
        <v>6551</v>
      </c>
      <c r="T2704" s="14">
        <v>2.2909618573797679</v>
      </c>
      <c r="U2704" s="12" t="s">
        <v>6551</v>
      </c>
      <c r="V2704" s="17">
        <v>0</v>
      </c>
      <c r="W2704" s="12" t="s">
        <v>6551</v>
      </c>
      <c r="X2704" s="17">
        <v>0</v>
      </c>
      <c r="Y2704" s="12" t="s">
        <v>6551</v>
      </c>
      <c r="Z2704" s="17">
        <v>227832</v>
      </c>
      <c r="AA2704" s="12" t="s">
        <v>6551</v>
      </c>
      <c r="AB2704" s="17" t="s">
        <v>6551</v>
      </c>
      <c r="AC2704" s="12" t="s">
        <v>6551</v>
      </c>
      <c r="AD2704" s="17">
        <v>0</v>
      </c>
      <c r="AE2704" s="12" t="s">
        <v>6551</v>
      </c>
      <c r="AF2704" s="17">
        <v>12060</v>
      </c>
      <c r="AG2704" s="12" t="s">
        <v>6551</v>
      </c>
      <c r="AH2704" s="17" t="s">
        <v>6551</v>
      </c>
      <c r="AI2704" s="12" t="s">
        <v>6551</v>
      </c>
      <c r="AJ2704" s="17">
        <v>0</v>
      </c>
      <c r="AK2704" s="12" t="s">
        <v>6551</v>
      </c>
      <c r="AL2704" s="17">
        <v>0</v>
      </c>
      <c r="AM2704" s="12" t="s">
        <v>6551</v>
      </c>
      <c r="AN2704" s="17">
        <v>0</v>
      </c>
      <c r="AO2704" s="12" t="s">
        <v>6551</v>
      </c>
      <c r="AP2704" s="192">
        <v>0</v>
      </c>
      <c r="AQ2704" s="12" t="s">
        <v>6551</v>
      </c>
      <c r="AR2704" s="17">
        <v>27629</v>
      </c>
      <c r="AS2704" s="12" t="s">
        <v>6551</v>
      </c>
      <c r="AT2704" s="17">
        <v>0</v>
      </c>
      <c r="AU2704" s="1" t="s">
        <v>6551</v>
      </c>
      <c r="AV2704" s="1" t="str">
        <f>IF(OR(M2704="Q",O2704="Q",Q2704="Q",S2704="Q",U2704="Q",W2704="Q",Y2704="Q",AA2704="Q",AC2704="Q",AE2704="Q",AG2704="Q",AI2704="Q",AK2704="Q",AM2704="Q",AO2704="Q",AQ2704="Q",AS2704="Q",AU2704="Q"),"Yes","No")</f>
        <v>No</v>
      </c>
    </row>
    <row r="2705" spans="1:48" x14ac:dyDescent="0.2">
      <c r="A2705" s="1" t="s">
        <v>3512</v>
      </c>
      <c r="B2705" s="1" t="s">
        <v>3513</v>
      </c>
      <c r="C2705" s="1" t="s">
        <v>57</v>
      </c>
      <c r="D2705" s="194" t="s">
        <v>3514</v>
      </c>
      <c r="E2705" s="197" t="s">
        <v>3515</v>
      </c>
      <c r="F2705" s="1" t="s">
        <v>239</v>
      </c>
      <c r="G2705" s="1" t="s">
        <v>287</v>
      </c>
      <c r="H2705" s="17">
        <v>0</v>
      </c>
      <c r="I2705" s="12">
        <v>7</v>
      </c>
      <c r="J2705" s="1" t="s">
        <v>11</v>
      </c>
      <c r="K2705" s="1" t="s">
        <v>9</v>
      </c>
      <c r="L2705" s="4">
        <v>7</v>
      </c>
      <c r="M2705" s="1" t="s">
        <v>6551</v>
      </c>
      <c r="N2705" s="12">
        <v>0</v>
      </c>
      <c r="O2705" s="12" t="s">
        <v>6551</v>
      </c>
      <c r="P2705" s="14">
        <v>29.645920550748908</v>
      </c>
      <c r="Q2705" s="12" t="s">
        <v>6551</v>
      </c>
      <c r="R2705" s="14">
        <v>0</v>
      </c>
      <c r="S2705" s="12" t="s">
        <v>6551</v>
      </c>
      <c r="T2705" s="14">
        <v>1.230998232393711</v>
      </c>
      <c r="U2705" s="12" t="s">
        <v>6551</v>
      </c>
      <c r="V2705" s="17">
        <v>0</v>
      </c>
      <c r="W2705" s="12" t="s">
        <v>6551</v>
      </c>
      <c r="X2705" s="17">
        <v>0</v>
      </c>
      <c r="Y2705" s="12" t="s">
        <v>6551</v>
      </c>
      <c r="Z2705" s="17">
        <v>318664</v>
      </c>
      <c r="AA2705" s="12" t="s">
        <v>6551</v>
      </c>
      <c r="AB2705" s="17" t="s">
        <v>6551</v>
      </c>
      <c r="AC2705" s="12" t="s">
        <v>6551</v>
      </c>
      <c r="AD2705" s="17">
        <v>0</v>
      </c>
      <c r="AE2705" s="12" t="s">
        <v>6551</v>
      </c>
      <c r="AF2705" s="17">
        <v>10749</v>
      </c>
      <c r="AG2705" s="12" t="s">
        <v>6551</v>
      </c>
      <c r="AH2705" s="17" t="s">
        <v>6551</v>
      </c>
      <c r="AI2705" s="12" t="s">
        <v>6551</v>
      </c>
      <c r="AJ2705" s="17">
        <v>0</v>
      </c>
      <c r="AK2705" s="12" t="s">
        <v>6551</v>
      </c>
      <c r="AL2705" s="17">
        <v>0</v>
      </c>
      <c r="AM2705" s="12" t="s">
        <v>6551</v>
      </c>
      <c r="AN2705" s="17">
        <v>0</v>
      </c>
      <c r="AO2705" s="12" t="s">
        <v>6551</v>
      </c>
      <c r="AP2705" s="192">
        <v>0</v>
      </c>
      <c r="AQ2705" s="12" t="s">
        <v>6551</v>
      </c>
      <c r="AR2705" s="17">
        <v>13232</v>
      </c>
      <c r="AS2705" s="12" t="s">
        <v>6551</v>
      </c>
      <c r="AT2705" s="17">
        <v>0</v>
      </c>
      <c r="AU2705" s="1" t="s">
        <v>6551</v>
      </c>
      <c r="AV2705" s="1" t="str">
        <f>IF(OR(M2705="Q",O2705="Q",Q2705="Q",S2705="Q",U2705="Q",W2705="Q",Y2705="Q",AA2705="Q",AC2705="Q",AE2705="Q",AG2705="Q",AI2705="Q",AK2705="Q",AM2705="Q",AO2705="Q",AQ2705="Q",AS2705="Q",AU2705="Q"),"Yes","No")</f>
        <v>No</v>
      </c>
    </row>
    <row r="2706" spans="1:48" x14ac:dyDescent="0.2">
      <c r="A2706" s="1" t="s">
        <v>6385</v>
      </c>
      <c r="B2706" s="1" t="s">
        <v>2227</v>
      </c>
      <c r="C2706" s="1" t="s">
        <v>58</v>
      </c>
      <c r="D2706" s="194" t="s">
        <v>3610</v>
      </c>
      <c r="E2706" s="197" t="s">
        <v>3611</v>
      </c>
      <c r="F2706" s="1" t="s">
        <v>239</v>
      </c>
      <c r="G2706" s="1" t="s">
        <v>287</v>
      </c>
      <c r="H2706" s="17">
        <v>0</v>
      </c>
      <c r="I2706" s="12">
        <v>7</v>
      </c>
      <c r="J2706" s="1" t="s">
        <v>11</v>
      </c>
      <c r="K2706" s="1" t="s">
        <v>9</v>
      </c>
      <c r="L2706" s="4">
        <v>7</v>
      </c>
      <c r="M2706" s="1" t="s">
        <v>6551</v>
      </c>
      <c r="N2706" s="12">
        <v>0</v>
      </c>
      <c r="O2706" s="12" t="s">
        <v>6551</v>
      </c>
      <c r="P2706" s="14">
        <v>8.7085365853658541</v>
      </c>
      <c r="Q2706" s="12" t="s">
        <v>6551</v>
      </c>
      <c r="R2706" s="14">
        <v>0</v>
      </c>
      <c r="S2706" s="12" t="s">
        <v>6551</v>
      </c>
      <c r="T2706" s="14">
        <v>7.6894308943089431</v>
      </c>
      <c r="U2706" s="12" t="s">
        <v>6551</v>
      </c>
      <c r="V2706" s="17">
        <v>0</v>
      </c>
      <c r="W2706" s="12" t="s">
        <v>6551</v>
      </c>
      <c r="X2706" s="17">
        <v>0</v>
      </c>
      <c r="Y2706" s="12" t="s">
        <v>6551</v>
      </c>
      <c r="Z2706" s="17">
        <v>64269</v>
      </c>
      <c r="AA2706" s="12" t="s">
        <v>6551</v>
      </c>
      <c r="AB2706" s="17" t="s">
        <v>6551</v>
      </c>
      <c r="AC2706" s="12" t="s">
        <v>6551</v>
      </c>
      <c r="AD2706" s="17">
        <v>0</v>
      </c>
      <c r="AE2706" s="12" t="s">
        <v>6551</v>
      </c>
      <c r="AF2706" s="17">
        <v>7380</v>
      </c>
      <c r="AG2706" s="12" t="s">
        <v>6551</v>
      </c>
      <c r="AH2706" s="17" t="s">
        <v>6551</v>
      </c>
      <c r="AI2706" s="12" t="s">
        <v>6551</v>
      </c>
      <c r="AJ2706" s="17">
        <v>0</v>
      </c>
      <c r="AK2706" s="12" t="s">
        <v>6551</v>
      </c>
      <c r="AL2706" s="17">
        <v>0</v>
      </c>
      <c r="AM2706" s="12" t="s">
        <v>6551</v>
      </c>
      <c r="AN2706" s="17">
        <v>0</v>
      </c>
      <c r="AO2706" s="12" t="s">
        <v>6551</v>
      </c>
      <c r="AP2706" s="192">
        <v>0</v>
      </c>
      <c r="AQ2706" s="12" t="s">
        <v>6551</v>
      </c>
      <c r="AR2706" s="17">
        <v>56748</v>
      </c>
      <c r="AS2706" s="12" t="s">
        <v>6551</v>
      </c>
      <c r="AT2706" s="17">
        <v>0</v>
      </c>
      <c r="AU2706" s="1" t="s">
        <v>6551</v>
      </c>
      <c r="AV2706" s="1" t="str">
        <f>IF(OR(M2706="Q",O2706="Q",Q2706="Q",S2706="Q",U2706="Q",W2706="Q",Y2706="Q",AA2706="Q",AC2706="Q",AE2706="Q",AG2706="Q",AI2706="Q",AK2706="Q",AM2706="Q",AO2706="Q",AQ2706="Q",AS2706="Q",AU2706="Q"),"Yes","No")</f>
        <v>No</v>
      </c>
    </row>
    <row r="2707" spans="1:48" x14ac:dyDescent="0.2">
      <c r="A2707" s="1" t="s">
        <v>6390</v>
      </c>
      <c r="B2707" s="1" t="s">
        <v>2021</v>
      </c>
      <c r="C2707" s="1" t="s">
        <v>58</v>
      </c>
      <c r="D2707" s="194" t="s">
        <v>3870</v>
      </c>
      <c r="E2707" s="197" t="s">
        <v>3871</v>
      </c>
      <c r="F2707" s="1" t="s">
        <v>305</v>
      </c>
      <c r="G2707" s="1" t="s">
        <v>287</v>
      </c>
      <c r="H2707" s="17">
        <v>0</v>
      </c>
      <c r="I2707" s="12">
        <v>7</v>
      </c>
      <c r="J2707" s="1" t="s">
        <v>11</v>
      </c>
      <c r="K2707" s="1" t="s">
        <v>9</v>
      </c>
      <c r="L2707" s="4">
        <v>7</v>
      </c>
      <c r="M2707" s="1" t="s">
        <v>6551</v>
      </c>
      <c r="N2707" s="12">
        <v>0</v>
      </c>
      <c r="O2707" s="12" t="s">
        <v>6551</v>
      </c>
      <c r="P2707" s="14">
        <v>14.456313230850085</v>
      </c>
      <c r="Q2707" s="12" t="s">
        <v>6551</v>
      </c>
      <c r="R2707" s="14">
        <v>0</v>
      </c>
      <c r="S2707" s="12" t="s">
        <v>6551</v>
      </c>
      <c r="T2707" s="14">
        <v>1.8077782157403757</v>
      </c>
      <c r="U2707" s="12" t="s">
        <v>6551</v>
      </c>
      <c r="V2707" s="17">
        <v>0</v>
      </c>
      <c r="W2707" s="12" t="s">
        <v>6551</v>
      </c>
      <c r="X2707" s="17">
        <v>0</v>
      </c>
      <c r="Y2707" s="12" t="s">
        <v>6551</v>
      </c>
      <c r="Z2707" s="17">
        <v>110027</v>
      </c>
      <c r="AA2707" s="12" t="s">
        <v>6551</v>
      </c>
      <c r="AB2707" s="17" t="s">
        <v>6551</v>
      </c>
      <c r="AC2707" s="12" t="s">
        <v>6551</v>
      </c>
      <c r="AD2707" s="17">
        <v>0</v>
      </c>
      <c r="AE2707" s="12" t="s">
        <v>6551</v>
      </c>
      <c r="AF2707" s="17">
        <v>7611</v>
      </c>
      <c r="AG2707" s="12" t="s">
        <v>6551</v>
      </c>
      <c r="AH2707" s="17" t="s">
        <v>6551</v>
      </c>
      <c r="AI2707" s="12" t="s">
        <v>6551</v>
      </c>
      <c r="AJ2707" s="17">
        <v>0</v>
      </c>
      <c r="AK2707" s="12" t="s">
        <v>6551</v>
      </c>
      <c r="AL2707" s="17">
        <v>0</v>
      </c>
      <c r="AM2707" s="12" t="s">
        <v>6551</v>
      </c>
      <c r="AN2707" s="17">
        <v>0</v>
      </c>
      <c r="AO2707" s="12" t="s">
        <v>6551</v>
      </c>
      <c r="AP2707" s="192">
        <v>0</v>
      </c>
      <c r="AQ2707" s="12" t="s">
        <v>6551</v>
      </c>
      <c r="AR2707" s="17">
        <v>13759</v>
      </c>
      <c r="AS2707" s="12" t="s">
        <v>6551</v>
      </c>
      <c r="AT2707" s="17">
        <v>0</v>
      </c>
      <c r="AU2707" s="1" t="s">
        <v>6551</v>
      </c>
      <c r="AV2707" s="1" t="str">
        <f>IF(OR(M2707="Q",O2707="Q",Q2707="Q",S2707="Q",U2707="Q",W2707="Q",Y2707="Q",AA2707="Q",AC2707="Q",AE2707="Q",AG2707="Q",AI2707="Q",AK2707="Q",AM2707="Q",AO2707="Q",AQ2707="Q",AS2707="Q",AU2707="Q"),"Yes","No")</f>
        <v>No</v>
      </c>
    </row>
    <row r="2708" spans="1:48" x14ac:dyDescent="0.2">
      <c r="A2708" s="1" t="s">
        <v>3187</v>
      </c>
      <c r="B2708" s="1" t="s">
        <v>3188</v>
      </c>
      <c r="C2708" s="1" t="s">
        <v>71</v>
      </c>
      <c r="D2708" s="194" t="s">
        <v>3189</v>
      </c>
      <c r="E2708" s="197" t="s">
        <v>3190</v>
      </c>
      <c r="F2708" s="1" t="s">
        <v>242</v>
      </c>
      <c r="G2708" s="1" t="s">
        <v>287</v>
      </c>
      <c r="H2708" s="17">
        <v>0</v>
      </c>
      <c r="I2708" s="12">
        <v>7</v>
      </c>
      <c r="J2708" s="1" t="s">
        <v>11</v>
      </c>
      <c r="K2708" s="1" t="s">
        <v>9</v>
      </c>
      <c r="L2708" s="4">
        <v>7</v>
      </c>
      <c r="M2708" s="1" t="s">
        <v>6551</v>
      </c>
      <c r="N2708" s="12">
        <v>0</v>
      </c>
      <c r="O2708" s="12" t="s">
        <v>6551</v>
      </c>
      <c r="P2708" s="14">
        <v>19.63107300597558</v>
      </c>
      <c r="Q2708" s="12" t="s">
        <v>6551</v>
      </c>
      <c r="R2708" s="14">
        <v>0</v>
      </c>
      <c r="S2708" s="12" t="s">
        <v>6551</v>
      </c>
      <c r="T2708" s="14">
        <v>3.5187494587338701</v>
      </c>
      <c r="U2708" s="12" t="s">
        <v>6551</v>
      </c>
      <c r="V2708" s="17">
        <v>0</v>
      </c>
      <c r="W2708" s="12" t="s">
        <v>6551</v>
      </c>
      <c r="X2708" s="17">
        <v>0</v>
      </c>
      <c r="Y2708" s="12" t="s">
        <v>6551</v>
      </c>
      <c r="Z2708" s="17">
        <v>226680</v>
      </c>
      <c r="AA2708" s="12" t="s">
        <v>6551</v>
      </c>
      <c r="AB2708" s="17" t="s">
        <v>6551</v>
      </c>
      <c r="AC2708" s="12" t="s">
        <v>6551</v>
      </c>
      <c r="AD2708" s="17">
        <v>0</v>
      </c>
      <c r="AE2708" s="12" t="s">
        <v>6551</v>
      </c>
      <c r="AF2708" s="17">
        <v>11547</v>
      </c>
      <c r="AG2708" s="12" t="s">
        <v>6551</v>
      </c>
      <c r="AH2708" s="17" t="s">
        <v>6551</v>
      </c>
      <c r="AI2708" s="12" t="s">
        <v>6551</v>
      </c>
      <c r="AJ2708" s="17">
        <v>0</v>
      </c>
      <c r="AK2708" s="12" t="s">
        <v>6551</v>
      </c>
      <c r="AL2708" s="17">
        <v>0</v>
      </c>
      <c r="AM2708" s="12" t="s">
        <v>6551</v>
      </c>
      <c r="AN2708" s="17">
        <v>0</v>
      </c>
      <c r="AO2708" s="12" t="s">
        <v>6551</v>
      </c>
      <c r="AP2708" s="192">
        <v>0</v>
      </c>
      <c r="AQ2708" s="12" t="s">
        <v>6551</v>
      </c>
      <c r="AR2708" s="17">
        <v>40631</v>
      </c>
      <c r="AS2708" s="12" t="s">
        <v>6551</v>
      </c>
      <c r="AT2708" s="17">
        <v>0</v>
      </c>
      <c r="AU2708" s="1" t="s">
        <v>6551</v>
      </c>
      <c r="AV2708" s="1" t="str">
        <f>IF(OR(M2708="Q",O2708="Q",Q2708="Q",S2708="Q",U2708="Q",W2708="Q",Y2708="Q",AA2708="Q",AC2708="Q",AE2708="Q",AG2708="Q",AI2708="Q",AK2708="Q",AM2708="Q",AO2708="Q",AQ2708="Q",AS2708="Q",AU2708="Q"),"Yes","No")</f>
        <v>No</v>
      </c>
    </row>
    <row r="2709" spans="1:48" x14ac:dyDescent="0.2">
      <c r="A2709" s="1" t="s">
        <v>4014</v>
      </c>
      <c r="B2709" s="1" t="s">
        <v>3041</v>
      </c>
      <c r="C2709" s="1" t="s">
        <v>71</v>
      </c>
      <c r="D2709" s="194" t="s">
        <v>4015</v>
      </c>
      <c r="E2709" s="197" t="s">
        <v>4016</v>
      </c>
      <c r="F2709" s="1" t="s">
        <v>239</v>
      </c>
      <c r="G2709" s="1" t="s">
        <v>287</v>
      </c>
      <c r="H2709" s="17">
        <v>0</v>
      </c>
      <c r="I2709" s="12">
        <v>7</v>
      </c>
      <c r="J2709" s="1" t="s">
        <v>11</v>
      </c>
      <c r="K2709" s="1" t="s">
        <v>9</v>
      </c>
      <c r="L2709" s="4">
        <v>7</v>
      </c>
      <c r="M2709" s="1" t="s">
        <v>6551</v>
      </c>
      <c r="N2709" s="12">
        <v>0</v>
      </c>
      <c r="O2709" s="12" t="s">
        <v>6551</v>
      </c>
      <c r="P2709" s="14">
        <v>11.595589161940769</v>
      </c>
      <c r="Q2709" s="12" t="s">
        <v>6551</v>
      </c>
      <c r="R2709" s="14">
        <v>0</v>
      </c>
      <c r="S2709" s="12" t="s">
        <v>6551</v>
      </c>
      <c r="T2709" s="14">
        <v>6.1789540012602391</v>
      </c>
      <c r="U2709" s="12" t="s">
        <v>6551</v>
      </c>
      <c r="V2709" s="17">
        <v>0</v>
      </c>
      <c r="W2709" s="12" t="s">
        <v>6551</v>
      </c>
      <c r="X2709" s="17">
        <v>0</v>
      </c>
      <c r="Y2709" s="12" t="s">
        <v>6551</v>
      </c>
      <c r="Z2709" s="17">
        <v>92011</v>
      </c>
      <c r="AA2709" s="12" t="s">
        <v>6551</v>
      </c>
      <c r="AB2709" s="17" t="s">
        <v>6551</v>
      </c>
      <c r="AC2709" s="12" t="s">
        <v>6551</v>
      </c>
      <c r="AD2709" s="17">
        <v>0</v>
      </c>
      <c r="AE2709" s="12" t="s">
        <v>6551</v>
      </c>
      <c r="AF2709" s="17">
        <v>7935</v>
      </c>
      <c r="AG2709" s="12" t="s">
        <v>6551</v>
      </c>
      <c r="AH2709" s="17" t="s">
        <v>6551</v>
      </c>
      <c r="AI2709" s="12" t="s">
        <v>6551</v>
      </c>
      <c r="AJ2709" s="17">
        <v>0</v>
      </c>
      <c r="AK2709" s="12" t="s">
        <v>6551</v>
      </c>
      <c r="AL2709" s="17">
        <v>0</v>
      </c>
      <c r="AM2709" s="12" t="s">
        <v>6551</v>
      </c>
      <c r="AN2709" s="17">
        <v>0</v>
      </c>
      <c r="AO2709" s="12" t="s">
        <v>6551</v>
      </c>
      <c r="AP2709" s="192">
        <v>0</v>
      </c>
      <c r="AQ2709" s="12" t="s">
        <v>6551</v>
      </c>
      <c r="AR2709" s="17">
        <v>49030</v>
      </c>
      <c r="AS2709" s="12" t="s">
        <v>6551</v>
      </c>
      <c r="AT2709" s="17">
        <v>0</v>
      </c>
      <c r="AU2709" s="1" t="s">
        <v>6551</v>
      </c>
      <c r="AV2709" s="1" t="str">
        <f>IF(OR(M2709="Q",O2709="Q",Q2709="Q",S2709="Q",U2709="Q",W2709="Q",Y2709="Q",AA2709="Q",AC2709="Q",AE2709="Q",AG2709="Q",AI2709="Q",AK2709="Q",AM2709="Q",AO2709="Q",AQ2709="Q",AS2709="Q",AU2709="Q"),"Yes","No")</f>
        <v>No</v>
      </c>
    </row>
    <row r="2710" spans="1:48" x14ac:dyDescent="0.2">
      <c r="A2710" s="1" t="s">
        <v>4089</v>
      </c>
      <c r="B2710" s="1" t="s">
        <v>4090</v>
      </c>
      <c r="C2710" s="1" t="s">
        <v>71</v>
      </c>
      <c r="D2710" s="194" t="s">
        <v>4091</v>
      </c>
      <c r="E2710" s="197" t="s">
        <v>4092</v>
      </c>
      <c r="F2710" s="1" t="s">
        <v>239</v>
      </c>
      <c r="G2710" s="1" t="s">
        <v>287</v>
      </c>
      <c r="H2710" s="17">
        <v>0</v>
      </c>
      <c r="I2710" s="12">
        <v>7</v>
      </c>
      <c r="J2710" s="1" t="s">
        <v>11</v>
      </c>
      <c r="K2710" s="1" t="s">
        <v>9</v>
      </c>
      <c r="L2710" s="4">
        <v>7</v>
      </c>
      <c r="M2710" s="1" t="s">
        <v>6551</v>
      </c>
      <c r="N2710" s="12">
        <v>0</v>
      </c>
      <c r="O2710" s="12" t="s">
        <v>6551</v>
      </c>
      <c r="P2710" s="14">
        <v>11.240180078784467</v>
      </c>
      <c r="Q2710" s="12" t="s">
        <v>6551</v>
      </c>
      <c r="R2710" s="14">
        <v>0</v>
      </c>
      <c r="S2710" s="12" t="s">
        <v>6551</v>
      </c>
      <c r="T2710" s="14">
        <v>5.3457512661789535</v>
      </c>
      <c r="U2710" s="12" t="s">
        <v>6551</v>
      </c>
      <c r="V2710" s="17">
        <v>0</v>
      </c>
      <c r="W2710" s="12" t="s">
        <v>6551</v>
      </c>
      <c r="X2710" s="17">
        <v>0</v>
      </c>
      <c r="Y2710" s="12" t="s">
        <v>6551</v>
      </c>
      <c r="Z2710" s="17">
        <v>99869</v>
      </c>
      <c r="AA2710" s="12" t="s">
        <v>6551</v>
      </c>
      <c r="AB2710" s="17" t="s">
        <v>6551</v>
      </c>
      <c r="AC2710" s="12" t="s">
        <v>6551</v>
      </c>
      <c r="AD2710" s="17">
        <v>0</v>
      </c>
      <c r="AE2710" s="12" t="s">
        <v>6551</v>
      </c>
      <c r="AF2710" s="17">
        <v>8885</v>
      </c>
      <c r="AG2710" s="12" t="s">
        <v>6551</v>
      </c>
      <c r="AH2710" s="17" t="s">
        <v>6551</v>
      </c>
      <c r="AI2710" s="12" t="s">
        <v>6551</v>
      </c>
      <c r="AJ2710" s="17">
        <v>0</v>
      </c>
      <c r="AK2710" s="12" t="s">
        <v>6551</v>
      </c>
      <c r="AL2710" s="17">
        <v>0</v>
      </c>
      <c r="AM2710" s="12" t="s">
        <v>6551</v>
      </c>
      <c r="AN2710" s="17">
        <v>0</v>
      </c>
      <c r="AO2710" s="12" t="s">
        <v>6551</v>
      </c>
      <c r="AP2710" s="192">
        <v>0</v>
      </c>
      <c r="AQ2710" s="12" t="s">
        <v>6551</v>
      </c>
      <c r="AR2710" s="17">
        <v>47497</v>
      </c>
      <c r="AS2710" s="12" t="s">
        <v>6551</v>
      </c>
      <c r="AT2710" s="17">
        <v>0</v>
      </c>
      <c r="AU2710" s="1" t="s">
        <v>6551</v>
      </c>
      <c r="AV2710" s="1" t="str">
        <f>IF(OR(M2710="Q",O2710="Q",Q2710="Q",S2710="Q",U2710="Q",W2710="Q",Y2710="Q",AA2710="Q",AC2710="Q",AE2710="Q",AG2710="Q",AI2710="Q",AK2710="Q",AM2710="Q",AO2710="Q",AQ2710="Q",AS2710="Q",AU2710="Q"),"Yes","No")</f>
        <v>No</v>
      </c>
    </row>
    <row r="2711" spans="1:48" x14ac:dyDescent="0.2">
      <c r="A2711" s="1" t="s">
        <v>3578</v>
      </c>
      <c r="B2711" s="1" t="s">
        <v>3579</v>
      </c>
      <c r="C2711" s="1" t="s">
        <v>73</v>
      </c>
      <c r="D2711" s="194" t="s">
        <v>3580</v>
      </c>
      <c r="E2711" s="197" t="s">
        <v>3581</v>
      </c>
      <c r="F2711" s="1" t="s">
        <v>242</v>
      </c>
      <c r="G2711" s="1" t="s">
        <v>287</v>
      </c>
      <c r="H2711" s="17">
        <v>0</v>
      </c>
      <c r="I2711" s="12">
        <v>7</v>
      </c>
      <c r="J2711" s="1" t="s">
        <v>12</v>
      </c>
      <c r="K2711" s="1" t="s">
        <v>9</v>
      </c>
      <c r="L2711" s="4">
        <v>7</v>
      </c>
      <c r="M2711" s="1" t="s">
        <v>6551</v>
      </c>
      <c r="N2711" s="12">
        <v>0</v>
      </c>
      <c r="O2711" s="12" t="s">
        <v>6551</v>
      </c>
      <c r="P2711" s="14">
        <v>12.216835406421753</v>
      </c>
      <c r="Q2711" s="12" t="s">
        <v>6551</v>
      </c>
      <c r="R2711" s="14">
        <v>0</v>
      </c>
      <c r="S2711" s="12" t="s">
        <v>6551</v>
      </c>
      <c r="T2711" s="14">
        <v>14.723401793462539</v>
      </c>
      <c r="U2711" s="12" t="s">
        <v>6551</v>
      </c>
      <c r="V2711" s="17">
        <v>0</v>
      </c>
      <c r="W2711" s="12" t="s">
        <v>6551</v>
      </c>
      <c r="X2711" s="17">
        <v>0</v>
      </c>
      <c r="Y2711" s="12" t="s">
        <v>6551</v>
      </c>
      <c r="Z2711" s="17">
        <v>211168</v>
      </c>
      <c r="AA2711" s="12" t="s">
        <v>6551</v>
      </c>
      <c r="AB2711" s="17" t="s">
        <v>6551</v>
      </c>
      <c r="AC2711" s="12" t="s">
        <v>6551</v>
      </c>
      <c r="AD2711" s="17">
        <v>0</v>
      </c>
      <c r="AE2711" s="12" t="s">
        <v>6551</v>
      </c>
      <c r="AF2711" s="17">
        <v>17285</v>
      </c>
      <c r="AG2711" s="12" t="s">
        <v>6551</v>
      </c>
      <c r="AH2711" s="17" t="s">
        <v>6551</v>
      </c>
      <c r="AI2711" s="12" t="s">
        <v>6551</v>
      </c>
      <c r="AJ2711" s="17">
        <v>0</v>
      </c>
      <c r="AK2711" s="12" t="s">
        <v>6551</v>
      </c>
      <c r="AL2711" s="17">
        <v>0</v>
      </c>
      <c r="AM2711" s="12" t="s">
        <v>6551</v>
      </c>
      <c r="AN2711" s="17">
        <v>0</v>
      </c>
      <c r="AO2711" s="12" t="s">
        <v>6551</v>
      </c>
      <c r="AP2711" s="192">
        <v>0</v>
      </c>
      <c r="AQ2711" s="12" t="s">
        <v>6551</v>
      </c>
      <c r="AR2711" s="17">
        <v>254494</v>
      </c>
      <c r="AS2711" s="12" t="s">
        <v>6551</v>
      </c>
      <c r="AT2711" s="17">
        <v>0</v>
      </c>
      <c r="AU2711" s="1" t="s">
        <v>6551</v>
      </c>
      <c r="AV2711" s="1" t="str">
        <f>IF(OR(M2711="Q",O2711="Q",Q2711="Q",S2711="Q",U2711="Q",W2711="Q",Y2711="Q",AA2711="Q",AC2711="Q",AE2711="Q",AG2711="Q",AI2711="Q",AK2711="Q",AM2711="Q",AO2711="Q",AQ2711="Q",AS2711="Q",AU2711="Q"),"Yes","No")</f>
        <v>No</v>
      </c>
    </row>
    <row r="2712" spans="1:48" x14ac:dyDescent="0.2">
      <c r="A2712" s="1" t="s">
        <v>3940</v>
      </c>
      <c r="B2712" s="1" t="s">
        <v>3941</v>
      </c>
      <c r="C2712" s="1" t="s">
        <v>96</v>
      </c>
      <c r="D2712" s="194" t="s">
        <v>3942</v>
      </c>
      <c r="E2712" s="197" t="s">
        <v>3943</v>
      </c>
      <c r="F2712" s="1" t="s">
        <v>239</v>
      </c>
      <c r="G2712" s="1" t="s">
        <v>287</v>
      </c>
      <c r="H2712" s="17">
        <v>0</v>
      </c>
      <c r="I2712" s="12">
        <v>7</v>
      </c>
      <c r="J2712" s="1" t="s">
        <v>11</v>
      </c>
      <c r="K2712" s="1" t="s">
        <v>9</v>
      </c>
      <c r="L2712" s="4">
        <v>7</v>
      </c>
      <c r="M2712" s="1" t="s">
        <v>6551</v>
      </c>
      <c r="N2712" s="12">
        <v>0</v>
      </c>
      <c r="O2712" s="12" t="s">
        <v>6551</v>
      </c>
      <c r="P2712" s="14">
        <v>15.597342359282939</v>
      </c>
      <c r="Q2712" s="12" t="s">
        <v>6551</v>
      </c>
      <c r="R2712" s="14">
        <v>0</v>
      </c>
      <c r="S2712" s="12" t="s">
        <v>6551</v>
      </c>
      <c r="T2712" s="14">
        <v>2.82788015544691</v>
      </c>
      <c r="U2712" s="12" t="s">
        <v>6551</v>
      </c>
      <c r="V2712" s="17">
        <v>0</v>
      </c>
      <c r="W2712" s="12" t="s">
        <v>6551</v>
      </c>
      <c r="X2712" s="17">
        <v>0</v>
      </c>
      <c r="Y2712" s="12" t="s">
        <v>6551</v>
      </c>
      <c r="Z2712" s="17">
        <v>124420</v>
      </c>
      <c r="AA2712" s="12" t="s">
        <v>6551</v>
      </c>
      <c r="AB2712" s="17" t="s">
        <v>6551</v>
      </c>
      <c r="AC2712" s="12" t="s">
        <v>6551</v>
      </c>
      <c r="AD2712" s="17">
        <v>0</v>
      </c>
      <c r="AE2712" s="12" t="s">
        <v>6551</v>
      </c>
      <c r="AF2712" s="17">
        <v>7977</v>
      </c>
      <c r="AG2712" s="12" t="s">
        <v>6551</v>
      </c>
      <c r="AH2712" s="17" t="s">
        <v>6551</v>
      </c>
      <c r="AI2712" s="12" t="s">
        <v>6551</v>
      </c>
      <c r="AJ2712" s="17">
        <v>0</v>
      </c>
      <c r="AK2712" s="12" t="s">
        <v>6551</v>
      </c>
      <c r="AL2712" s="17">
        <v>0</v>
      </c>
      <c r="AM2712" s="12" t="s">
        <v>6551</v>
      </c>
      <c r="AN2712" s="17">
        <v>0</v>
      </c>
      <c r="AO2712" s="12" t="s">
        <v>6551</v>
      </c>
      <c r="AP2712" s="192">
        <v>0</v>
      </c>
      <c r="AQ2712" s="12" t="s">
        <v>6551</v>
      </c>
      <c r="AR2712" s="17">
        <v>22558</v>
      </c>
      <c r="AS2712" s="12" t="s">
        <v>6551</v>
      </c>
      <c r="AT2712" s="17">
        <v>0</v>
      </c>
      <c r="AU2712" s="1" t="s">
        <v>6551</v>
      </c>
      <c r="AV2712" s="1" t="str">
        <f>IF(OR(M2712="Q",O2712="Q",Q2712="Q",S2712="Q",U2712="Q",W2712="Q",Y2712="Q",AA2712="Q",AC2712="Q",AE2712="Q",AG2712="Q",AI2712="Q",AK2712="Q",AM2712="Q",AO2712="Q",AQ2712="Q",AS2712="Q",AU2712="Q"),"Yes","No")</f>
        <v>No</v>
      </c>
    </row>
    <row r="2713" spans="1:48" x14ac:dyDescent="0.2">
      <c r="A2713" s="1" t="s">
        <v>3413</v>
      </c>
      <c r="B2713" s="1" t="s">
        <v>3414</v>
      </c>
      <c r="C2713" s="1" t="s">
        <v>117</v>
      </c>
      <c r="D2713" s="194" t="s">
        <v>3415</v>
      </c>
      <c r="E2713" s="197" t="s">
        <v>3416</v>
      </c>
      <c r="F2713" s="1" t="s">
        <v>239</v>
      </c>
      <c r="G2713" s="1" t="s">
        <v>287</v>
      </c>
      <c r="H2713" s="17">
        <v>0</v>
      </c>
      <c r="I2713" s="12">
        <v>7</v>
      </c>
      <c r="J2713" s="1" t="s">
        <v>12</v>
      </c>
      <c r="K2713" s="1" t="s">
        <v>9</v>
      </c>
      <c r="L2713" s="4">
        <v>7</v>
      </c>
      <c r="M2713" s="1" t="s">
        <v>6551</v>
      </c>
      <c r="N2713" s="12">
        <v>0</v>
      </c>
      <c r="O2713" s="12" t="s">
        <v>6551</v>
      </c>
      <c r="P2713" s="14">
        <v>19.304673222521973</v>
      </c>
      <c r="Q2713" s="12" t="s">
        <v>6551</v>
      </c>
      <c r="R2713" s="14">
        <v>0</v>
      </c>
      <c r="S2713" s="12" t="s">
        <v>6551</v>
      </c>
      <c r="T2713" s="14">
        <v>5.2469758941780524</v>
      </c>
      <c r="U2713" s="12" t="s">
        <v>6551</v>
      </c>
      <c r="V2713" s="17">
        <v>0</v>
      </c>
      <c r="W2713" s="12" t="s">
        <v>6551</v>
      </c>
      <c r="X2713" s="17">
        <v>0</v>
      </c>
      <c r="Y2713" s="12" t="s">
        <v>6551</v>
      </c>
      <c r="Z2713" s="17">
        <v>221830</v>
      </c>
      <c r="AA2713" s="12" t="s">
        <v>6551</v>
      </c>
      <c r="AB2713" s="17" t="s">
        <v>6551</v>
      </c>
      <c r="AC2713" s="12" t="s">
        <v>6551</v>
      </c>
      <c r="AD2713" s="17">
        <v>0</v>
      </c>
      <c r="AE2713" s="12" t="s">
        <v>6551</v>
      </c>
      <c r="AF2713" s="17">
        <v>11491</v>
      </c>
      <c r="AG2713" s="12" t="s">
        <v>6551</v>
      </c>
      <c r="AH2713" s="17" t="s">
        <v>6551</v>
      </c>
      <c r="AI2713" s="12" t="s">
        <v>6551</v>
      </c>
      <c r="AJ2713" s="17">
        <v>0</v>
      </c>
      <c r="AK2713" s="12" t="s">
        <v>6551</v>
      </c>
      <c r="AL2713" s="17">
        <v>0</v>
      </c>
      <c r="AM2713" s="12" t="s">
        <v>6551</v>
      </c>
      <c r="AN2713" s="17">
        <v>0</v>
      </c>
      <c r="AO2713" s="12" t="s">
        <v>6551</v>
      </c>
      <c r="AP2713" s="192">
        <v>0</v>
      </c>
      <c r="AQ2713" s="12" t="s">
        <v>6551</v>
      </c>
      <c r="AR2713" s="17">
        <v>60293</v>
      </c>
      <c r="AS2713" s="12" t="s">
        <v>6551</v>
      </c>
      <c r="AT2713" s="17">
        <v>0</v>
      </c>
      <c r="AU2713" s="1" t="s">
        <v>6551</v>
      </c>
      <c r="AV2713" s="1" t="str">
        <f>IF(OR(M2713="Q",O2713="Q",Q2713="Q",S2713="Q",U2713="Q",W2713="Q",Y2713="Q",AA2713="Q",AC2713="Q",AE2713="Q",AG2713="Q",AI2713="Q",AK2713="Q",AM2713="Q",AO2713="Q",AQ2713="Q",AS2713="Q",AU2713="Q"),"Yes","No")</f>
        <v>No</v>
      </c>
    </row>
    <row r="2714" spans="1:48" x14ac:dyDescent="0.2">
      <c r="A2714" s="1" t="s">
        <v>4139</v>
      </c>
      <c r="B2714" s="1" t="s">
        <v>4140</v>
      </c>
      <c r="C2714" s="1" t="s">
        <v>64</v>
      </c>
      <c r="D2714" s="194" t="s">
        <v>4141</v>
      </c>
      <c r="E2714" s="197" t="s">
        <v>4142</v>
      </c>
      <c r="F2714" s="1" t="s">
        <v>1645</v>
      </c>
      <c r="G2714" s="1" t="s">
        <v>287</v>
      </c>
      <c r="H2714" s="17">
        <v>0</v>
      </c>
      <c r="I2714" s="12">
        <v>7</v>
      </c>
      <c r="J2714" s="1" t="s">
        <v>11</v>
      </c>
      <c r="K2714" s="1" t="s">
        <v>9</v>
      </c>
      <c r="L2714" s="4">
        <v>7</v>
      </c>
      <c r="M2714" s="1" t="s">
        <v>6551</v>
      </c>
      <c r="N2714" s="12">
        <v>0</v>
      </c>
      <c r="O2714" s="12" t="s">
        <v>6551</v>
      </c>
      <c r="P2714" s="14">
        <v>19.315532734274711</v>
      </c>
      <c r="Q2714" s="12" t="s">
        <v>6551</v>
      </c>
      <c r="R2714" s="14">
        <v>0</v>
      </c>
      <c r="S2714" s="12" t="s">
        <v>6551</v>
      </c>
      <c r="T2714" s="14">
        <v>3.3974326059050064</v>
      </c>
      <c r="U2714" s="12" t="s">
        <v>6551</v>
      </c>
      <c r="V2714" s="17">
        <v>0</v>
      </c>
      <c r="W2714" s="12" t="s">
        <v>6551</v>
      </c>
      <c r="X2714" s="17">
        <v>0</v>
      </c>
      <c r="Y2714" s="12" t="s">
        <v>6551</v>
      </c>
      <c r="Z2714" s="17">
        <v>75234</v>
      </c>
      <c r="AA2714" s="12" t="s">
        <v>6551</v>
      </c>
      <c r="AB2714" s="17" t="s">
        <v>6551</v>
      </c>
      <c r="AC2714" s="12" t="s">
        <v>6551</v>
      </c>
      <c r="AD2714" s="17">
        <v>0</v>
      </c>
      <c r="AE2714" s="12" t="s">
        <v>6551</v>
      </c>
      <c r="AF2714" s="17">
        <v>3895</v>
      </c>
      <c r="AG2714" s="12" t="s">
        <v>6551</v>
      </c>
      <c r="AH2714" s="17" t="s">
        <v>6551</v>
      </c>
      <c r="AI2714" s="12" t="s">
        <v>6551</v>
      </c>
      <c r="AJ2714" s="17">
        <v>0</v>
      </c>
      <c r="AK2714" s="12" t="s">
        <v>6551</v>
      </c>
      <c r="AL2714" s="17">
        <v>0</v>
      </c>
      <c r="AM2714" s="12" t="s">
        <v>6551</v>
      </c>
      <c r="AN2714" s="17">
        <v>0</v>
      </c>
      <c r="AO2714" s="12" t="s">
        <v>6551</v>
      </c>
      <c r="AP2714" s="192">
        <v>0</v>
      </c>
      <c r="AQ2714" s="12" t="s">
        <v>6551</v>
      </c>
      <c r="AR2714" s="17">
        <v>13233</v>
      </c>
      <c r="AS2714" s="12" t="s">
        <v>6551</v>
      </c>
      <c r="AT2714" s="17">
        <v>0</v>
      </c>
      <c r="AU2714" s="1" t="s">
        <v>6551</v>
      </c>
      <c r="AV2714" s="1" t="str">
        <f>IF(OR(M2714="Q",O2714="Q",Q2714="Q",S2714="Q",U2714="Q",W2714="Q",Y2714="Q",AA2714="Q",AC2714="Q",AE2714="Q",AG2714="Q",AI2714="Q",AK2714="Q",AM2714="Q",AO2714="Q",AQ2714="Q",AS2714="Q",AU2714="Q"),"Yes","No")</f>
        <v>No</v>
      </c>
    </row>
    <row r="2715" spans="1:48" x14ac:dyDescent="0.2">
      <c r="A2715" s="1" t="s">
        <v>4167</v>
      </c>
      <c r="B2715" s="1" t="s">
        <v>4168</v>
      </c>
      <c r="C2715" s="1" t="s">
        <v>64</v>
      </c>
      <c r="D2715" s="194" t="s">
        <v>4169</v>
      </c>
      <c r="E2715" s="197" t="s">
        <v>4170</v>
      </c>
      <c r="F2715" s="1" t="s">
        <v>1645</v>
      </c>
      <c r="G2715" s="1" t="s">
        <v>287</v>
      </c>
      <c r="H2715" s="17">
        <v>0</v>
      </c>
      <c r="I2715" s="12">
        <v>7</v>
      </c>
      <c r="J2715" s="1" t="s">
        <v>11</v>
      </c>
      <c r="K2715" s="1" t="s">
        <v>9</v>
      </c>
      <c r="L2715" s="4">
        <v>7</v>
      </c>
      <c r="M2715" s="1" t="s">
        <v>6551</v>
      </c>
      <c r="N2715" s="12">
        <v>0</v>
      </c>
      <c r="O2715" s="12" t="s">
        <v>6551</v>
      </c>
      <c r="P2715" s="14">
        <v>19.112086680366151</v>
      </c>
      <c r="Q2715" s="12" t="s">
        <v>6551</v>
      </c>
      <c r="R2715" s="14">
        <v>0</v>
      </c>
      <c r="S2715" s="12" t="s">
        <v>6551</v>
      </c>
      <c r="T2715" s="14">
        <v>1.1602839529235942</v>
      </c>
      <c r="U2715" s="12" t="s">
        <v>6551</v>
      </c>
      <c r="V2715" s="17">
        <v>0</v>
      </c>
      <c r="W2715" s="12" t="s">
        <v>6551</v>
      </c>
      <c r="X2715" s="17">
        <v>0</v>
      </c>
      <c r="Y2715" s="12" t="s">
        <v>6551</v>
      </c>
      <c r="Z2715" s="17">
        <v>102307</v>
      </c>
      <c r="AA2715" s="12" t="s">
        <v>6551</v>
      </c>
      <c r="AB2715" s="17" t="s">
        <v>6551</v>
      </c>
      <c r="AC2715" s="12" t="s">
        <v>6551</v>
      </c>
      <c r="AD2715" s="17">
        <v>0</v>
      </c>
      <c r="AE2715" s="12" t="s">
        <v>6551</v>
      </c>
      <c r="AF2715" s="17">
        <v>5353</v>
      </c>
      <c r="AG2715" s="12" t="s">
        <v>6551</v>
      </c>
      <c r="AH2715" s="17" t="s">
        <v>6551</v>
      </c>
      <c r="AI2715" s="12" t="s">
        <v>6551</v>
      </c>
      <c r="AJ2715" s="17">
        <v>0</v>
      </c>
      <c r="AK2715" s="12" t="s">
        <v>6551</v>
      </c>
      <c r="AL2715" s="17">
        <v>0</v>
      </c>
      <c r="AM2715" s="12" t="s">
        <v>6551</v>
      </c>
      <c r="AN2715" s="17">
        <v>0</v>
      </c>
      <c r="AO2715" s="12" t="s">
        <v>6551</v>
      </c>
      <c r="AP2715" s="192">
        <v>0</v>
      </c>
      <c r="AQ2715" s="12" t="s">
        <v>6551</v>
      </c>
      <c r="AR2715" s="17">
        <v>6211</v>
      </c>
      <c r="AS2715" s="12" t="s">
        <v>6551</v>
      </c>
      <c r="AT2715" s="17">
        <v>0</v>
      </c>
      <c r="AU2715" s="1" t="s">
        <v>6551</v>
      </c>
      <c r="AV2715" s="1" t="str">
        <f>IF(OR(M2715="Q",O2715="Q",Q2715="Q",S2715="Q",U2715="Q",W2715="Q",Y2715="Q",AA2715="Q",AC2715="Q",AE2715="Q",AG2715="Q",AI2715="Q",AK2715="Q",AM2715="Q",AO2715="Q",AQ2715="Q",AS2715="Q",AU2715="Q"),"Yes","No")</f>
        <v>No</v>
      </c>
    </row>
    <row r="2716" spans="1:48" x14ac:dyDescent="0.2">
      <c r="A2716" s="1" t="s">
        <v>4345</v>
      </c>
      <c r="B2716" s="1" t="s">
        <v>4346</v>
      </c>
      <c r="C2716" s="1" t="s">
        <v>64</v>
      </c>
      <c r="D2716" s="194" t="s">
        <v>4347</v>
      </c>
      <c r="E2716" s="197" t="s">
        <v>4348</v>
      </c>
      <c r="F2716" s="1" t="s">
        <v>239</v>
      </c>
      <c r="G2716" s="1" t="s">
        <v>287</v>
      </c>
      <c r="H2716" s="17">
        <v>0</v>
      </c>
      <c r="I2716" s="12">
        <v>7</v>
      </c>
      <c r="J2716" s="1" t="s">
        <v>11</v>
      </c>
      <c r="K2716" s="1" t="s">
        <v>9</v>
      </c>
      <c r="L2716" s="4">
        <v>7</v>
      </c>
      <c r="M2716" s="1" t="s">
        <v>6551</v>
      </c>
      <c r="N2716" s="12">
        <v>0</v>
      </c>
      <c r="O2716" s="12" t="s">
        <v>6551</v>
      </c>
      <c r="P2716" s="14">
        <v>16.075132275132276</v>
      </c>
      <c r="Q2716" s="12" t="s">
        <v>6551</v>
      </c>
      <c r="R2716" s="14">
        <v>0</v>
      </c>
      <c r="S2716" s="12" t="s">
        <v>6551</v>
      </c>
      <c r="T2716" s="14">
        <v>2.8812169312169313</v>
      </c>
      <c r="U2716" s="12" t="s">
        <v>6551</v>
      </c>
      <c r="V2716" s="17">
        <v>0</v>
      </c>
      <c r="W2716" s="12" t="s">
        <v>6551</v>
      </c>
      <c r="X2716" s="17">
        <v>0</v>
      </c>
      <c r="Y2716" s="12" t="s">
        <v>6551</v>
      </c>
      <c r="Z2716" s="17">
        <v>60764</v>
      </c>
      <c r="AA2716" s="12" t="s">
        <v>6551</v>
      </c>
      <c r="AB2716" s="17" t="s">
        <v>6551</v>
      </c>
      <c r="AC2716" s="12" t="s">
        <v>6551</v>
      </c>
      <c r="AD2716" s="17">
        <v>0</v>
      </c>
      <c r="AE2716" s="12" t="s">
        <v>6551</v>
      </c>
      <c r="AF2716" s="17">
        <v>3780</v>
      </c>
      <c r="AG2716" s="12" t="s">
        <v>6551</v>
      </c>
      <c r="AH2716" s="17" t="s">
        <v>6551</v>
      </c>
      <c r="AI2716" s="12" t="s">
        <v>6551</v>
      </c>
      <c r="AJ2716" s="17">
        <v>0</v>
      </c>
      <c r="AK2716" s="12" t="s">
        <v>6551</v>
      </c>
      <c r="AL2716" s="17">
        <v>0</v>
      </c>
      <c r="AM2716" s="12" t="s">
        <v>6551</v>
      </c>
      <c r="AN2716" s="17">
        <v>0</v>
      </c>
      <c r="AO2716" s="12" t="s">
        <v>6551</v>
      </c>
      <c r="AP2716" s="192">
        <v>0</v>
      </c>
      <c r="AQ2716" s="12" t="s">
        <v>6551</v>
      </c>
      <c r="AR2716" s="17">
        <v>10891</v>
      </c>
      <c r="AS2716" s="12" t="s">
        <v>6551</v>
      </c>
      <c r="AT2716" s="17">
        <v>0</v>
      </c>
      <c r="AU2716" s="1" t="s">
        <v>6551</v>
      </c>
      <c r="AV2716" s="1" t="str">
        <f>IF(OR(M2716="Q",O2716="Q",Q2716="Q",S2716="Q",U2716="Q",W2716="Q",Y2716="Q",AA2716="Q",AC2716="Q",AE2716="Q",AG2716="Q",AI2716="Q",AK2716="Q",AM2716="Q",AO2716="Q",AQ2716="Q",AS2716="Q",AU2716="Q"),"Yes","No")</f>
        <v>No</v>
      </c>
    </row>
    <row r="2717" spans="1:48" x14ac:dyDescent="0.2">
      <c r="A2717" s="1" t="s">
        <v>4439</v>
      </c>
      <c r="B2717" s="1" t="s">
        <v>4172</v>
      </c>
      <c r="C2717" s="1" t="s">
        <v>64</v>
      </c>
      <c r="D2717" s="194" t="s">
        <v>4440</v>
      </c>
      <c r="E2717" s="197" t="s">
        <v>4441</v>
      </c>
      <c r="F2717" s="1" t="s">
        <v>1645</v>
      </c>
      <c r="G2717" s="1" t="s">
        <v>287</v>
      </c>
      <c r="H2717" s="17">
        <v>0</v>
      </c>
      <c r="I2717" s="12">
        <v>7</v>
      </c>
      <c r="J2717" s="1" t="s">
        <v>11</v>
      </c>
      <c r="K2717" s="1" t="s">
        <v>9</v>
      </c>
      <c r="L2717" s="4">
        <v>7</v>
      </c>
      <c r="M2717" s="1" t="s">
        <v>6551</v>
      </c>
      <c r="N2717" s="12">
        <v>0</v>
      </c>
      <c r="O2717" s="12" t="s">
        <v>6551</v>
      </c>
      <c r="P2717" s="14">
        <v>18.127510742480265</v>
      </c>
      <c r="Q2717" s="12" t="s">
        <v>6551</v>
      </c>
      <c r="R2717" s="14">
        <v>0</v>
      </c>
      <c r="S2717" s="12" t="s">
        <v>6551</v>
      </c>
      <c r="T2717" s="14">
        <v>1.3622464275007495</v>
      </c>
      <c r="U2717" s="12" t="s">
        <v>6551</v>
      </c>
      <c r="V2717" s="17">
        <v>0</v>
      </c>
      <c r="W2717" s="12" t="s">
        <v>6551</v>
      </c>
      <c r="X2717" s="17">
        <v>0</v>
      </c>
      <c r="Y2717" s="12" t="s">
        <v>6551</v>
      </c>
      <c r="Z2717" s="17">
        <v>181402</v>
      </c>
      <c r="AA2717" s="12" t="s">
        <v>6551</v>
      </c>
      <c r="AB2717" s="17" t="s">
        <v>6551</v>
      </c>
      <c r="AC2717" s="12" t="s">
        <v>6551</v>
      </c>
      <c r="AD2717" s="17">
        <v>0</v>
      </c>
      <c r="AE2717" s="12" t="s">
        <v>6551</v>
      </c>
      <c r="AF2717" s="17">
        <v>10007</v>
      </c>
      <c r="AG2717" s="12" t="s">
        <v>6551</v>
      </c>
      <c r="AH2717" s="17" t="s">
        <v>6551</v>
      </c>
      <c r="AI2717" s="12" t="s">
        <v>6551</v>
      </c>
      <c r="AJ2717" s="17">
        <v>0</v>
      </c>
      <c r="AK2717" s="12" t="s">
        <v>6551</v>
      </c>
      <c r="AL2717" s="17">
        <v>0</v>
      </c>
      <c r="AM2717" s="12" t="s">
        <v>6551</v>
      </c>
      <c r="AN2717" s="17">
        <v>0</v>
      </c>
      <c r="AO2717" s="12" t="s">
        <v>6551</v>
      </c>
      <c r="AP2717" s="192">
        <v>0</v>
      </c>
      <c r="AQ2717" s="12" t="s">
        <v>6551</v>
      </c>
      <c r="AR2717" s="17">
        <v>13632</v>
      </c>
      <c r="AS2717" s="12" t="s">
        <v>6551</v>
      </c>
      <c r="AT2717" s="17">
        <v>0</v>
      </c>
      <c r="AU2717" s="1" t="s">
        <v>6551</v>
      </c>
      <c r="AV2717" s="1" t="str">
        <f>IF(OR(M2717="Q",O2717="Q",Q2717="Q",S2717="Q",U2717="Q",W2717="Q",Y2717="Q",AA2717="Q",AC2717="Q",AE2717="Q",AG2717="Q",AI2717="Q",AK2717="Q",AM2717="Q",AO2717="Q",AQ2717="Q",AS2717="Q",AU2717="Q"),"Yes","No")</f>
        <v>No</v>
      </c>
    </row>
    <row r="2718" spans="1:48" x14ac:dyDescent="0.2">
      <c r="A2718" s="1" t="s">
        <v>6273</v>
      </c>
      <c r="B2718" s="1" t="s">
        <v>6274</v>
      </c>
      <c r="C2718" s="1" t="s">
        <v>64</v>
      </c>
      <c r="E2718" s="197" t="s">
        <v>6275</v>
      </c>
      <c r="F2718" s="1" t="s">
        <v>239</v>
      </c>
      <c r="G2718" s="1" t="s">
        <v>287</v>
      </c>
      <c r="H2718" s="17">
        <v>0</v>
      </c>
      <c r="I2718" s="12">
        <v>7</v>
      </c>
      <c r="J2718" s="1" t="s">
        <v>11</v>
      </c>
      <c r="K2718" s="1" t="s">
        <v>9</v>
      </c>
      <c r="L2718" s="4">
        <v>7</v>
      </c>
      <c r="M2718" s="1" t="s">
        <v>6551</v>
      </c>
      <c r="N2718" s="12">
        <v>0</v>
      </c>
      <c r="O2718" s="12" t="s">
        <v>6551</v>
      </c>
      <c r="P2718" s="14">
        <v>14.120399851906701</v>
      </c>
      <c r="Q2718" s="12" t="s">
        <v>6551</v>
      </c>
      <c r="R2718" s="14">
        <v>0</v>
      </c>
      <c r="S2718" s="12" t="s">
        <v>6551</v>
      </c>
      <c r="T2718" s="14">
        <v>0.67900777489818587</v>
      </c>
      <c r="U2718" s="12" t="s">
        <v>6551</v>
      </c>
      <c r="V2718" s="17">
        <v>0</v>
      </c>
      <c r="W2718" s="12" t="s">
        <v>6551</v>
      </c>
      <c r="X2718" s="17">
        <v>0</v>
      </c>
      <c r="Y2718" s="12" t="s">
        <v>6551</v>
      </c>
      <c r="Z2718" s="17">
        <v>190696</v>
      </c>
      <c r="AA2718" s="12" t="s">
        <v>6551</v>
      </c>
      <c r="AB2718" s="17" t="s">
        <v>6551</v>
      </c>
      <c r="AC2718" s="12" t="s">
        <v>6551</v>
      </c>
      <c r="AD2718" s="17">
        <v>0</v>
      </c>
      <c r="AE2718" s="12" t="s">
        <v>6551</v>
      </c>
      <c r="AF2718" s="17">
        <v>13505</v>
      </c>
      <c r="AG2718" s="12" t="s">
        <v>6551</v>
      </c>
      <c r="AH2718" s="17" t="s">
        <v>6551</v>
      </c>
      <c r="AI2718" s="12" t="s">
        <v>6551</v>
      </c>
      <c r="AJ2718" s="17">
        <v>0</v>
      </c>
      <c r="AK2718" s="12" t="s">
        <v>6551</v>
      </c>
      <c r="AL2718" s="17">
        <v>0</v>
      </c>
      <c r="AM2718" s="12" t="s">
        <v>6551</v>
      </c>
      <c r="AN2718" s="17">
        <v>0</v>
      </c>
      <c r="AO2718" s="12" t="s">
        <v>6551</v>
      </c>
      <c r="AP2718" s="192">
        <v>0</v>
      </c>
      <c r="AQ2718" s="12" t="s">
        <v>6551</v>
      </c>
      <c r="AR2718" s="17">
        <v>9170</v>
      </c>
      <c r="AS2718" s="12" t="s">
        <v>6551</v>
      </c>
      <c r="AT2718" s="17">
        <v>0</v>
      </c>
      <c r="AU2718" s="1" t="s">
        <v>6551</v>
      </c>
      <c r="AV2718" s="1" t="str">
        <f>IF(OR(M2718="Q",O2718="Q",Q2718="Q",S2718="Q",U2718="Q",W2718="Q",Y2718="Q",AA2718="Q",AC2718="Q",AE2718="Q",AG2718="Q",AI2718="Q",AK2718="Q",AM2718="Q",AO2718="Q",AQ2718="Q",AS2718="Q",AU2718="Q"),"Yes","No")</f>
        <v>No</v>
      </c>
    </row>
    <row r="2719" spans="1:48" x14ac:dyDescent="0.2">
      <c r="A2719" s="1" t="s">
        <v>4125</v>
      </c>
      <c r="B2719" s="1" t="s">
        <v>4126</v>
      </c>
      <c r="C2719" s="1" t="s">
        <v>90</v>
      </c>
      <c r="D2719" s="194" t="s">
        <v>4127</v>
      </c>
      <c r="E2719" s="197" t="s">
        <v>4128</v>
      </c>
      <c r="F2719" s="1" t="s">
        <v>239</v>
      </c>
      <c r="G2719" s="1" t="s">
        <v>287</v>
      </c>
      <c r="H2719" s="17">
        <v>0</v>
      </c>
      <c r="I2719" s="12">
        <v>7</v>
      </c>
      <c r="J2719" s="1" t="s">
        <v>11</v>
      </c>
      <c r="K2719" s="1" t="s">
        <v>9</v>
      </c>
      <c r="L2719" s="4">
        <v>7</v>
      </c>
      <c r="M2719" s="1" t="s">
        <v>6551</v>
      </c>
      <c r="N2719" s="12">
        <v>0</v>
      </c>
      <c r="O2719" s="12" t="s">
        <v>6551</v>
      </c>
      <c r="P2719" s="14">
        <v>6.9487355420505788</v>
      </c>
      <c r="Q2719" s="12" t="s">
        <v>6551</v>
      </c>
      <c r="R2719" s="14">
        <v>0</v>
      </c>
      <c r="S2719" s="12" t="s">
        <v>6551</v>
      </c>
      <c r="T2719" s="14">
        <v>1.5722897471084101</v>
      </c>
      <c r="U2719" s="12" t="s">
        <v>6551</v>
      </c>
      <c r="V2719" s="17">
        <v>0</v>
      </c>
      <c r="W2719" s="12" t="s">
        <v>6551</v>
      </c>
      <c r="X2719" s="17">
        <v>0</v>
      </c>
      <c r="Y2719" s="12" t="s">
        <v>6551</v>
      </c>
      <c r="Z2719" s="17">
        <v>141782</v>
      </c>
      <c r="AA2719" s="12" t="s">
        <v>6551</v>
      </c>
      <c r="AB2719" s="17" t="s">
        <v>6551</v>
      </c>
      <c r="AC2719" s="12" t="s">
        <v>6551</v>
      </c>
      <c r="AD2719" s="17">
        <v>0</v>
      </c>
      <c r="AE2719" s="12" t="s">
        <v>6551</v>
      </c>
      <c r="AF2719" s="17">
        <v>20404</v>
      </c>
      <c r="AG2719" s="12" t="s">
        <v>6551</v>
      </c>
      <c r="AH2719" s="17" t="s">
        <v>6551</v>
      </c>
      <c r="AI2719" s="12" t="s">
        <v>6551</v>
      </c>
      <c r="AJ2719" s="17">
        <v>0</v>
      </c>
      <c r="AK2719" s="12" t="s">
        <v>6551</v>
      </c>
      <c r="AL2719" s="17">
        <v>0</v>
      </c>
      <c r="AM2719" s="12" t="s">
        <v>6551</v>
      </c>
      <c r="AN2719" s="17">
        <v>0</v>
      </c>
      <c r="AO2719" s="12" t="s">
        <v>6551</v>
      </c>
      <c r="AP2719" s="192">
        <v>0</v>
      </c>
      <c r="AQ2719" s="12" t="s">
        <v>6551</v>
      </c>
      <c r="AR2719" s="17">
        <v>32081</v>
      </c>
      <c r="AS2719" s="12" t="s">
        <v>6551</v>
      </c>
      <c r="AT2719" s="17">
        <v>0</v>
      </c>
      <c r="AU2719" s="1" t="s">
        <v>6551</v>
      </c>
      <c r="AV2719" s="1" t="str">
        <f>IF(OR(M2719="Q",O2719="Q",Q2719="Q",S2719="Q",U2719="Q",W2719="Q",Y2719="Q",AA2719="Q",AC2719="Q",AE2719="Q",AG2719="Q",AI2719="Q",AK2719="Q",AM2719="Q",AO2719="Q",AQ2719="Q",AS2719="Q",AU2719="Q"),"Yes","No")</f>
        <v>No</v>
      </c>
    </row>
    <row r="2720" spans="1:48" x14ac:dyDescent="0.2">
      <c r="A2720" s="1" t="s">
        <v>4129</v>
      </c>
      <c r="B2720" s="1" t="s">
        <v>1316</v>
      </c>
      <c r="C2720" s="1" t="s">
        <v>98</v>
      </c>
      <c r="D2720" s="194" t="s">
        <v>4130</v>
      </c>
      <c r="E2720" s="197" t="s">
        <v>4131</v>
      </c>
      <c r="F2720" s="1" t="s">
        <v>239</v>
      </c>
      <c r="G2720" s="1" t="s">
        <v>287</v>
      </c>
      <c r="H2720" s="17">
        <v>0</v>
      </c>
      <c r="I2720" s="12">
        <v>7</v>
      </c>
      <c r="J2720" s="1" t="s">
        <v>11</v>
      </c>
      <c r="K2720" s="1" t="s">
        <v>9</v>
      </c>
      <c r="L2720" s="4">
        <v>7</v>
      </c>
      <c r="M2720" s="1" t="s">
        <v>6551</v>
      </c>
      <c r="N2720" s="12">
        <v>0</v>
      </c>
      <c r="O2720" s="12" t="s">
        <v>6551</v>
      </c>
      <c r="P2720" s="14">
        <v>11.441163107678328</v>
      </c>
      <c r="Q2720" s="12" t="s">
        <v>6551</v>
      </c>
      <c r="R2720" s="14">
        <v>0</v>
      </c>
      <c r="S2720" s="12" t="s">
        <v>6551</v>
      </c>
      <c r="T2720" s="14">
        <v>3.645047705588369</v>
      </c>
      <c r="U2720" s="12" t="s">
        <v>6551</v>
      </c>
      <c r="V2720" s="17">
        <v>0</v>
      </c>
      <c r="W2720" s="12" t="s">
        <v>6551</v>
      </c>
      <c r="X2720" s="17">
        <v>0</v>
      </c>
      <c r="Y2720" s="12" t="s">
        <v>6551</v>
      </c>
      <c r="Z2720" s="17">
        <v>100728</v>
      </c>
      <c r="AA2720" s="12" t="s">
        <v>6551</v>
      </c>
      <c r="AB2720" s="17" t="s">
        <v>6551</v>
      </c>
      <c r="AC2720" s="12" t="s">
        <v>6551</v>
      </c>
      <c r="AD2720" s="17">
        <v>0</v>
      </c>
      <c r="AE2720" s="12" t="s">
        <v>6551</v>
      </c>
      <c r="AF2720" s="17">
        <v>8804</v>
      </c>
      <c r="AG2720" s="12" t="s">
        <v>6551</v>
      </c>
      <c r="AH2720" s="17" t="s">
        <v>6551</v>
      </c>
      <c r="AI2720" s="12" t="s">
        <v>6551</v>
      </c>
      <c r="AJ2720" s="17">
        <v>0</v>
      </c>
      <c r="AK2720" s="12" t="s">
        <v>6551</v>
      </c>
      <c r="AL2720" s="17">
        <v>0</v>
      </c>
      <c r="AM2720" s="12" t="s">
        <v>6551</v>
      </c>
      <c r="AN2720" s="17">
        <v>0</v>
      </c>
      <c r="AO2720" s="12" t="s">
        <v>6551</v>
      </c>
      <c r="AP2720" s="192">
        <v>0</v>
      </c>
      <c r="AQ2720" s="12" t="s">
        <v>6551</v>
      </c>
      <c r="AR2720" s="17">
        <v>32091</v>
      </c>
      <c r="AS2720" s="12" t="s">
        <v>6551</v>
      </c>
      <c r="AT2720" s="17">
        <v>0</v>
      </c>
      <c r="AU2720" s="1" t="s">
        <v>6551</v>
      </c>
      <c r="AV2720" s="1" t="str">
        <f>IF(OR(M2720="Q",O2720="Q",Q2720="Q",S2720="Q",U2720="Q",W2720="Q",Y2720="Q",AA2720="Q",AC2720="Q",AE2720="Q",AG2720="Q",AI2720="Q",AK2720="Q",AM2720="Q",AO2720="Q",AQ2720="Q",AS2720="Q",AU2720="Q"),"Yes","No")</f>
        <v>No</v>
      </c>
    </row>
    <row r="2721" spans="1:48" x14ac:dyDescent="0.2">
      <c r="A2721" s="1" t="s">
        <v>4341</v>
      </c>
      <c r="B2721" s="1" t="s">
        <v>4342</v>
      </c>
      <c r="C2721" s="1" t="s">
        <v>98</v>
      </c>
      <c r="D2721" s="194" t="s">
        <v>4343</v>
      </c>
      <c r="E2721" s="197" t="s">
        <v>4344</v>
      </c>
      <c r="F2721" s="1" t="s">
        <v>239</v>
      </c>
      <c r="G2721" s="1" t="s">
        <v>287</v>
      </c>
      <c r="H2721" s="17">
        <v>0</v>
      </c>
      <c r="I2721" s="12">
        <v>7</v>
      </c>
      <c r="J2721" s="1" t="s">
        <v>11</v>
      </c>
      <c r="K2721" s="1" t="s">
        <v>9</v>
      </c>
      <c r="L2721" s="4">
        <v>7</v>
      </c>
      <c r="M2721" s="1" t="s">
        <v>6551</v>
      </c>
      <c r="N2721" s="12">
        <v>0</v>
      </c>
      <c r="O2721" s="12" t="s">
        <v>6551</v>
      </c>
      <c r="P2721" s="14">
        <v>13.171899578430756</v>
      </c>
      <c r="Q2721" s="12" t="s">
        <v>6551</v>
      </c>
      <c r="R2721" s="14">
        <v>0</v>
      </c>
      <c r="S2721" s="12" t="s">
        <v>6551</v>
      </c>
      <c r="T2721" s="14">
        <v>2.6039765934688228</v>
      </c>
      <c r="U2721" s="12" t="s">
        <v>6551</v>
      </c>
      <c r="V2721" s="17">
        <v>0</v>
      </c>
      <c r="W2721" s="12" t="s">
        <v>6551</v>
      </c>
      <c r="X2721" s="17">
        <v>0</v>
      </c>
      <c r="Y2721" s="12" t="s">
        <v>6551</v>
      </c>
      <c r="Z2721" s="17">
        <v>209341</v>
      </c>
      <c r="AA2721" s="12" t="s">
        <v>6551</v>
      </c>
      <c r="AB2721" s="17" t="s">
        <v>6551</v>
      </c>
      <c r="AC2721" s="12" t="s">
        <v>6551</v>
      </c>
      <c r="AD2721" s="17">
        <v>0</v>
      </c>
      <c r="AE2721" s="12" t="s">
        <v>6551</v>
      </c>
      <c r="AF2721" s="17">
        <v>15893</v>
      </c>
      <c r="AG2721" s="12" t="s">
        <v>6551</v>
      </c>
      <c r="AH2721" s="17" t="s">
        <v>6551</v>
      </c>
      <c r="AI2721" s="12" t="s">
        <v>6551</v>
      </c>
      <c r="AJ2721" s="17">
        <v>0</v>
      </c>
      <c r="AK2721" s="12" t="s">
        <v>6551</v>
      </c>
      <c r="AL2721" s="17">
        <v>0</v>
      </c>
      <c r="AM2721" s="12" t="s">
        <v>6551</v>
      </c>
      <c r="AN2721" s="17">
        <v>0</v>
      </c>
      <c r="AO2721" s="12" t="s">
        <v>6551</v>
      </c>
      <c r="AP2721" s="192">
        <v>0</v>
      </c>
      <c r="AQ2721" s="12" t="s">
        <v>6551</v>
      </c>
      <c r="AR2721" s="17">
        <v>41385</v>
      </c>
      <c r="AS2721" s="12" t="s">
        <v>6551</v>
      </c>
      <c r="AT2721" s="17">
        <v>0</v>
      </c>
      <c r="AU2721" s="1" t="s">
        <v>6551</v>
      </c>
      <c r="AV2721" s="1" t="str">
        <f>IF(OR(M2721="Q",O2721="Q",Q2721="Q",S2721="Q",U2721="Q",W2721="Q",Y2721="Q",AA2721="Q",AC2721="Q",AE2721="Q",AG2721="Q",AI2721="Q",AK2721="Q",AM2721="Q",AO2721="Q",AQ2721="Q",AS2721="Q",AU2721="Q"),"Yes","No")</f>
        <v>No</v>
      </c>
    </row>
    <row r="2722" spans="1:48" x14ac:dyDescent="0.2">
      <c r="A2722" s="1" t="s">
        <v>6417</v>
      </c>
      <c r="B2722" s="1" t="s">
        <v>6528</v>
      </c>
      <c r="C2722" s="1" t="s">
        <v>108</v>
      </c>
      <c r="E2722" s="197" t="s">
        <v>6416</v>
      </c>
      <c r="F2722" s="1" t="s">
        <v>239</v>
      </c>
      <c r="G2722" s="1" t="s">
        <v>287</v>
      </c>
      <c r="H2722" s="17">
        <v>0</v>
      </c>
      <c r="I2722" s="12">
        <v>7</v>
      </c>
      <c r="J2722" s="1" t="s">
        <v>11</v>
      </c>
      <c r="K2722" s="1" t="s">
        <v>13</v>
      </c>
      <c r="L2722" s="4">
        <v>7</v>
      </c>
      <c r="M2722" s="1" t="s">
        <v>6551</v>
      </c>
      <c r="N2722" s="12">
        <v>0</v>
      </c>
      <c r="O2722" s="12" t="s">
        <v>6551</v>
      </c>
      <c r="P2722" s="14">
        <v>12.963913224864413</v>
      </c>
      <c r="Q2722" s="12" t="s">
        <v>6551</v>
      </c>
      <c r="R2722" s="14">
        <v>0</v>
      </c>
      <c r="S2722" s="12" t="s">
        <v>6551</v>
      </c>
      <c r="T2722" s="14">
        <v>1.6304755944931164</v>
      </c>
      <c r="U2722" s="12" t="s">
        <v>6551</v>
      </c>
      <c r="V2722" s="17">
        <v>0</v>
      </c>
      <c r="W2722" s="12" t="s">
        <v>6551</v>
      </c>
      <c r="X2722" s="17">
        <v>0</v>
      </c>
      <c r="Y2722" s="12" t="s">
        <v>6551</v>
      </c>
      <c r="Z2722" s="17">
        <v>124298</v>
      </c>
      <c r="AA2722" s="12" t="s">
        <v>6551</v>
      </c>
      <c r="AB2722" s="17" t="s">
        <v>6551</v>
      </c>
      <c r="AC2722" s="12" t="s">
        <v>6551</v>
      </c>
      <c r="AD2722" s="17">
        <v>0</v>
      </c>
      <c r="AE2722" s="12" t="s">
        <v>6551</v>
      </c>
      <c r="AF2722" s="17">
        <v>9588</v>
      </c>
      <c r="AG2722" s="12" t="s">
        <v>6551</v>
      </c>
      <c r="AH2722" s="17" t="s">
        <v>6551</v>
      </c>
      <c r="AI2722" s="12" t="s">
        <v>6551</v>
      </c>
      <c r="AJ2722" s="17">
        <v>0</v>
      </c>
      <c r="AK2722" s="12" t="s">
        <v>6551</v>
      </c>
      <c r="AL2722" s="17">
        <v>0</v>
      </c>
      <c r="AM2722" s="12" t="s">
        <v>6551</v>
      </c>
      <c r="AN2722" s="17">
        <v>0</v>
      </c>
      <c r="AO2722" s="12" t="s">
        <v>6551</v>
      </c>
      <c r="AP2722" s="192">
        <v>0</v>
      </c>
      <c r="AQ2722" s="12" t="s">
        <v>6551</v>
      </c>
      <c r="AR2722" s="17">
        <v>15633</v>
      </c>
      <c r="AS2722" s="12" t="s">
        <v>6551</v>
      </c>
      <c r="AT2722" s="17">
        <v>0</v>
      </c>
      <c r="AU2722" s="1" t="s">
        <v>6551</v>
      </c>
      <c r="AV2722" s="1" t="str">
        <f>IF(OR(M2722="Q",O2722="Q",Q2722="Q",S2722="Q",U2722="Q",W2722="Q",Y2722="Q",AA2722="Q",AC2722="Q",AE2722="Q",AG2722="Q",AI2722="Q",AK2722="Q",AM2722="Q",AO2722="Q",AQ2722="Q",AS2722="Q",AU2722="Q"),"Yes","No")</f>
        <v>No</v>
      </c>
    </row>
    <row r="2723" spans="1:48" x14ac:dyDescent="0.2">
      <c r="A2723" s="1" t="s">
        <v>4967</v>
      </c>
      <c r="B2723" s="1" t="s">
        <v>4968</v>
      </c>
      <c r="C2723" s="1" t="s">
        <v>61</v>
      </c>
      <c r="D2723" s="194" t="s">
        <v>4969</v>
      </c>
      <c r="E2723" s="197" t="s">
        <v>4970</v>
      </c>
      <c r="F2723" s="1" t="s">
        <v>239</v>
      </c>
      <c r="G2723" s="1" t="s">
        <v>287</v>
      </c>
      <c r="H2723" s="17">
        <v>0</v>
      </c>
      <c r="I2723" s="12">
        <v>7</v>
      </c>
      <c r="J2723" s="1" t="s">
        <v>11</v>
      </c>
      <c r="K2723" s="1" t="s">
        <v>9</v>
      </c>
      <c r="L2723" s="4">
        <v>7</v>
      </c>
      <c r="M2723" s="1" t="s">
        <v>6551</v>
      </c>
      <c r="N2723" s="12">
        <v>0</v>
      </c>
      <c r="O2723" s="12" t="s">
        <v>6551</v>
      </c>
      <c r="P2723" s="14">
        <v>14.784383318544808</v>
      </c>
      <c r="Q2723" s="12" t="s">
        <v>6551</v>
      </c>
      <c r="R2723" s="14">
        <v>0</v>
      </c>
      <c r="S2723" s="12" t="s">
        <v>6551</v>
      </c>
      <c r="T2723" s="14">
        <v>2.4683525584146704</v>
      </c>
      <c r="U2723" s="12" t="s">
        <v>6551</v>
      </c>
      <c r="V2723" s="17">
        <v>0</v>
      </c>
      <c r="W2723" s="12" t="s">
        <v>6551</v>
      </c>
      <c r="X2723" s="17">
        <v>0</v>
      </c>
      <c r="Y2723" s="12" t="s">
        <v>6551</v>
      </c>
      <c r="Z2723" s="17">
        <v>99972</v>
      </c>
      <c r="AA2723" s="12" t="s">
        <v>6551</v>
      </c>
      <c r="AB2723" s="17" t="s">
        <v>6551</v>
      </c>
      <c r="AC2723" s="12" t="s">
        <v>6551</v>
      </c>
      <c r="AD2723" s="17">
        <v>0</v>
      </c>
      <c r="AE2723" s="12" t="s">
        <v>6551</v>
      </c>
      <c r="AF2723" s="17">
        <v>6762</v>
      </c>
      <c r="AG2723" s="12" t="s">
        <v>6551</v>
      </c>
      <c r="AH2723" s="17" t="s">
        <v>6551</v>
      </c>
      <c r="AI2723" s="12" t="s">
        <v>6551</v>
      </c>
      <c r="AJ2723" s="17">
        <v>0</v>
      </c>
      <c r="AK2723" s="12" t="s">
        <v>6551</v>
      </c>
      <c r="AL2723" s="17">
        <v>0</v>
      </c>
      <c r="AM2723" s="12" t="s">
        <v>6551</v>
      </c>
      <c r="AN2723" s="17">
        <v>0</v>
      </c>
      <c r="AO2723" s="12" t="s">
        <v>6551</v>
      </c>
      <c r="AP2723" s="192">
        <v>0</v>
      </c>
      <c r="AQ2723" s="12" t="s">
        <v>6551</v>
      </c>
      <c r="AR2723" s="17">
        <v>16691</v>
      </c>
      <c r="AS2723" s="12" t="s">
        <v>6551</v>
      </c>
      <c r="AT2723" s="17">
        <v>0</v>
      </c>
      <c r="AU2723" s="1" t="s">
        <v>6551</v>
      </c>
      <c r="AV2723" s="1" t="str">
        <f>IF(OR(M2723="Q",O2723="Q",Q2723="Q",S2723="Q",U2723="Q",W2723="Q",Y2723="Q",AA2723="Q",AC2723="Q",AE2723="Q",AG2723="Q",AI2723="Q",AK2723="Q",AM2723="Q",AO2723="Q",AQ2723="Q",AS2723="Q",AU2723="Q"),"Yes","No")</f>
        <v>No</v>
      </c>
    </row>
    <row r="2724" spans="1:48" x14ac:dyDescent="0.2">
      <c r="A2724" s="1" t="s">
        <v>4991</v>
      </c>
      <c r="B2724" s="1" t="s">
        <v>4992</v>
      </c>
      <c r="C2724" s="1" t="s">
        <v>61</v>
      </c>
      <c r="D2724" s="194" t="s">
        <v>4993</v>
      </c>
      <c r="E2724" s="197" t="s">
        <v>4994</v>
      </c>
      <c r="F2724" s="1" t="s">
        <v>235</v>
      </c>
      <c r="G2724" s="1" t="s">
        <v>287</v>
      </c>
      <c r="H2724" s="17">
        <v>0</v>
      </c>
      <c r="I2724" s="12">
        <v>7</v>
      </c>
      <c r="J2724" s="1" t="s">
        <v>11</v>
      </c>
      <c r="K2724" s="1" t="s">
        <v>9</v>
      </c>
      <c r="L2724" s="4">
        <v>7</v>
      </c>
      <c r="M2724" s="1" t="s">
        <v>6551</v>
      </c>
      <c r="N2724" s="12">
        <v>0</v>
      </c>
      <c r="O2724" s="12" t="s">
        <v>6551</v>
      </c>
      <c r="P2724" s="14">
        <v>31.677607913669064</v>
      </c>
      <c r="Q2724" s="12" t="s">
        <v>6551</v>
      </c>
      <c r="R2724" s="14">
        <v>0</v>
      </c>
      <c r="S2724" s="12" t="s">
        <v>6551</v>
      </c>
      <c r="T2724" s="14">
        <v>2.175359712230216</v>
      </c>
      <c r="U2724" s="12" t="s">
        <v>6551</v>
      </c>
      <c r="V2724" s="17">
        <v>0</v>
      </c>
      <c r="W2724" s="12" t="s">
        <v>6551</v>
      </c>
      <c r="X2724" s="17">
        <v>0</v>
      </c>
      <c r="Y2724" s="12" t="s">
        <v>6551</v>
      </c>
      <c r="Z2724" s="17">
        <v>70451</v>
      </c>
      <c r="AA2724" s="12" t="s">
        <v>6551</v>
      </c>
      <c r="AB2724" s="17" t="s">
        <v>6551</v>
      </c>
      <c r="AC2724" s="12" t="s">
        <v>6551</v>
      </c>
      <c r="AD2724" s="17">
        <v>0</v>
      </c>
      <c r="AE2724" s="12" t="s">
        <v>6551</v>
      </c>
      <c r="AF2724" s="17">
        <v>2224</v>
      </c>
      <c r="AG2724" s="12" t="s">
        <v>6551</v>
      </c>
      <c r="AH2724" s="17" t="s">
        <v>6551</v>
      </c>
      <c r="AI2724" s="12" t="s">
        <v>6551</v>
      </c>
      <c r="AJ2724" s="17">
        <v>0</v>
      </c>
      <c r="AK2724" s="12" t="s">
        <v>6551</v>
      </c>
      <c r="AL2724" s="17">
        <v>0</v>
      </c>
      <c r="AM2724" s="12" t="s">
        <v>6551</v>
      </c>
      <c r="AN2724" s="17">
        <v>0</v>
      </c>
      <c r="AO2724" s="12" t="s">
        <v>6551</v>
      </c>
      <c r="AP2724" s="192">
        <v>0</v>
      </c>
      <c r="AQ2724" s="12" t="s">
        <v>6551</v>
      </c>
      <c r="AR2724" s="17">
        <v>4838</v>
      </c>
      <c r="AS2724" s="12" t="s">
        <v>6551</v>
      </c>
      <c r="AT2724" s="17">
        <v>0</v>
      </c>
      <c r="AU2724" s="1" t="s">
        <v>6551</v>
      </c>
      <c r="AV2724" s="1" t="str">
        <f>IF(OR(M2724="Q",O2724="Q",Q2724="Q",S2724="Q",U2724="Q",W2724="Q",Y2724="Q",AA2724="Q",AC2724="Q",AE2724="Q",AG2724="Q",AI2724="Q",AK2724="Q",AM2724="Q",AO2724="Q",AQ2724="Q",AS2724="Q",AU2724="Q"),"Yes","No")</f>
        <v>No</v>
      </c>
    </row>
    <row r="2725" spans="1:48" x14ac:dyDescent="0.2">
      <c r="A2725" s="1" t="s">
        <v>5026</v>
      </c>
      <c r="B2725" s="1" t="s">
        <v>5027</v>
      </c>
      <c r="C2725" s="1" t="s">
        <v>61</v>
      </c>
      <c r="D2725" s="194" t="s">
        <v>5028</v>
      </c>
      <c r="E2725" s="197" t="s">
        <v>5029</v>
      </c>
      <c r="F2725" s="1" t="s">
        <v>239</v>
      </c>
      <c r="G2725" s="1" t="s">
        <v>287</v>
      </c>
      <c r="H2725" s="17">
        <v>0</v>
      </c>
      <c r="I2725" s="12">
        <v>7</v>
      </c>
      <c r="J2725" s="1" t="s">
        <v>11</v>
      </c>
      <c r="K2725" s="1" t="s">
        <v>9</v>
      </c>
      <c r="L2725" s="4">
        <v>7</v>
      </c>
      <c r="M2725" s="1" t="s">
        <v>6551</v>
      </c>
      <c r="N2725" s="12">
        <v>0</v>
      </c>
      <c r="O2725" s="12" t="s">
        <v>6551</v>
      </c>
      <c r="P2725" s="14">
        <v>13.098274760383386</v>
      </c>
      <c r="Q2725" s="12" t="s">
        <v>6551</v>
      </c>
      <c r="R2725" s="14">
        <v>0</v>
      </c>
      <c r="S2725" s="12" t="s">
        <v>6551</v>
      </c>
      <c r="T2725" s="14">
        <v>6.0261980830670927</v>
      </c>
      <c r="U2725" s="12" t="s">
        <v>6551</v>
      </c>
      <c r="V2725" s="17">
        <v>0</v>
      </c>
      <c r="W2725" s="12" t="s">
        <v>6551</v>
      </c>
      <c r="X2725" s="17">
        <v>0</v>
      </c>
      <c r="Y2725" s="12" t="s">
        <v>6551</v>
      </c>
      <c r="Z2725" s="17">
        <v>102494</v>
      </c>
      <c r="AA2725" s="12" t="s">
        <v>6551</v>
      </c>
      <c r="AB2725" s="17" t="s">
        <v>6551</v>
      </c>
      <c r="AC2725" s="12" t="s">
        <v>6551</v>
      </c>
      <c r="AD2725" s="17">
        <v>0</v>
      </c>
      <c r="AE2725" s="12" t="s">
        <v>6551</v>
      </c>
      <c r="AF2725" s="17">
        <v>7825</v>
      </c>
      <c r="AG2725" s="12" t="s">
        <v>6551</v>
      </c>
      <c r="AH2725" s="17" t="s">
        <v>6551</v>
      </c>
      <c r="AI2725" s="12" t="s">
        <v>6551</v>
      </c>
      <c r="AJ2725" s="17">
        <v>0</v>
      </c>
      <c r="AK2725" s="12" t="s">
        <v>6551</v>
      </c>
      <c r="AL2725" s="17">
        <v>0</v>
      </c>
      <c r="AM2725" s="12" t="s">
        <v>6551</v>
      </c>
      <c r="AN2725" s="17">
        <v>0</v>
      </c>
      <c r="AO2725" s="12" t="s">
        <v>6551</v>
      </c>
      <c r="AP2725" s="192">
        <v>0</v>
      </c>
      <c r="AQ2725" s="12" t="s">
        <v>6551</v>
      </c>
      <c r="AR2725" s="17">
        <v>47155</v>
      </c>
      <c r="AS2725" s="12" t="s">
        <v>6551</v>
      </c>
      <c r="AT2725" s="17">
        <v>0</v>
      </c>
      <c r="AU2725" s="1" t="s">
        <v>6551</v>
      </c>
      <c r="AV2725" s="1" t="str">
        <f>IF(OR(M2725="Q",O2725="Q",Q2725="Q",S2725="Q",U2725="Q",W2725="Q",Y2725="Q",AA2725="Q",AC2725="Q",AE2725="Q",AG2725="Q",AI2725="Q",AK2725="Q",AM2725="Q",AO2725="Q",AQ2725="Q",AS2725="Q",AU2725="Q"),"Yes","No")</f>
        <v>No</v>
      </c>
    </row>
    <row r="2726" spans="1:48" x14ac:dyDescent="0.2">
      <c r="A2726" s="1" t="s">
        <v>4777</v>
      </c>
      <c r="B2726" s="1" t="s">
        <v>4778</v>
      </c>
      <c r="C2726" s="1" t="s">
        <v>76</v>
      </c>
      <c r="D2726" s="194" t="s">
        <v>4779</v>
      </c>
      <c r="E2726" s="197" t="s">
        <v>4780</v>
      </c>
      <c r="F2726" s="1" t="s">
        <v>305</v>
      </c>
      <c r="G2726" s="1" t="s">
        <v>287</v>
      </c>
      <c r="H2726" s="17">
        <v>0</v>
      </c>
      <c r="I2726" s="12">
        <v>7</v>
      </c>
      <c r="J2726" s="1" t="s">
        <v>11</v>
      </c>
      <c r="K2726" s="1" t="s">
        <v>9</v>
      </c>
      <c r="L2726" s="4">
        <v>7</v>
      </c>
      <c r="M2726" s="1" t="s">
        <v>6551</v>
      </c>
      <c r="N2726" s="12">
        <v>0</v>
      </c>
      <c r="O2726" s="12" t="s">
        <v>6551</v>
      </c>
      <c r="P2726" s="14">
        <v>12.427491673071996</v>
      </c>
      <c r="Q2726" s="12" t="s">
        <v>6551</v>
      </c>
      <c r="R2726" s="14">
        <v>0</v>
      </c>
      <c r="S2726" s="12" t="s">
        <v>6551</v>
      </c>
      <c r="T2726" s="14">
        <v>2.9586215731488599</v>
      </c>
      <c r="U2726" s="12" t="s">
        <v>6551</v>
      </c>
      <c r="V2726" s="17">
        <v>0</v>
      </c>
      <c r="W2726" s="12" t="s">
        <v>6551</v>
      </c>
      <c r="X2726" s="17">
        <v>0</v>
      </c>
      <c r="Y2726" s="12" t="s">
        <v>6551</v>
      </c>
      <c r="Z2726" s="17">
        <v>97009</v>
      </c>
      <c r="AA2726" s="12" t="s">
        <v>6551</v>
      </c>
      <c r="AB2726" s="17" t="s">
        <v>6551</v>
      </c>
      <c r="AC2726" s="12" t="s">
        <v>6551</v>
      </c>
      <c r="AD2726" s="17">
        <v>0</v>
      </c>
      <c r="AE2726" s="12" t="s">
        <v>6551</v>
      </c>
      <c r="AF2726" s="17">
        <v>7806</v>
      </c>
      <c r="AG2726" s="12" t="s">
        <v>6551</v>
      </c>
      <c r="AH2726" s="17" t="s">
        <v>6551</v>
      </c>
      <c r="AI2726" s="12" t="s">
        <v>6551</v>
      </c>
      <c r="AJ2726" s="17">
        <v>0</v>
      </c>
      <c r="AK2726" s="12" t="s">
        <v>6551</v>
      </c>
      <c r="AL2726" s="17">
        <v>0</v>
      </c>
      <c r="AM2726" s="12" t="s">
        <v>6551</v>
      </c>
      <c r="AN2726" s="17">
        <v>0</v>
      </c>
      <c r="AO2726" s="12" t="s">
        <v>6551</v>
      </c>
      <c r="AP2726" s="192">
        <v>0</v>
      </c>
      <c r="AQ2726" s="12" t="s">
        <v>6551</v>
      </c>
      <c r="AR2726" s="17">
        <v>23095</v>
      </c>
      <c r="AS2726" s="12" t="s">
        <v>6551</v>
      </c>
      <c r="AT2726" s="17">
        <v>0</v>
      </c>
      <c r="AU2726" s="1" t="s">
        <v>6551</v>
      </c>
      <c r="AV2726" s="1" t="str">
        <f>IF(OR(M2726="Q",O2726="Q",Q2726="Q",S2726="Q",U2726="Q",W2726="Q",Y2726="Q",AA2726="Q",AC2726="Q",AE2726="Q",AG2726="Q",AI2726="Q",AK2726="Q",AM2726="Q",AO2726="Q",AQ2726="Q",AS2726="Q",AU2726="Q"),"Yes","No")</f>
        <v>No</v>
      </c>
    </row>
    <row r="2727" spans="1:48" x14ac:dyDescent="0.2">
      <c r="A2727" s="1" t="s">
        <v>4486</v>
      </c>
      <c r="B2727" s="1" t="s">
        <v>3603</v>
      </c>
      <c r="C2727" s="1" t="s">
        <v>81</v>
      </c>
      <c r="D2727" s="194" t="s">
        <v>4487</v>
      </c>
      <c r="E2727" s="197" t="s">
        <v>4488</v>
      </c>
      <c r="F2727" s="1" t="s">
        <v>1645</v>
      </c>
      <c r="G2727" s="1" t="s">
        <v>287</v>
      </c>
      <c r="H2727" s="17">
        <v>0</v>
      </c>
      <c r="I2727" s="12">
        <v>7</v>
      </c>
      <c r="J2727" s="1" t="s">
        <v>11</v>
      </c>
      <c r="K2727" s="1" t="s">
        <v>9</v>
      </c>
      <c r="L2727" s="4">
        <v>7</v>
      </c>
      <c r="M2727" s="1" t="s">
        <v>6551</v>
      </c>
      <c r="N2727" s="12">
        <v>0</v>
      </c>
      <c r="O2727" s="12" t="s">
        <v>6551</v>
      </c>
      <c r="P2727" s="14">
        <v>19.329561937917028</v>
      </c>
      <c r="Q2727" s="12" t="s">
        <v>6551</v>
      </c>
      <c r="R2727" s="14">
        <v>0</v>
      </c>
      <c r="S2727" s="12" t="s">
        <v>6551</v>
      </c>
      <c r="T2727" s="14">
        <v>3.7844502465912386</v>
      </c>
      <c r="U2727" s="12" t="s">
        <v>6551</v>
      </c>
      <c r="V2727" s="17">
        <v>0</v>
      </c>
      <c r="W2727" s="12" t="s">
        <v>6551</v>
      </c>
      <c r="X2727" s="17">
        <v>0</v>
      </c>
      <c r="Y2727" s="12" t="s">
        <v>6551</v>
      </c>
      <c r="Z2727" s="17">
        <v>66629</v>
      </c>
      <c r="AA2727" s="12" t="s">
        <v>6551</v>
      </c>
      <c r="AB2727" s="17" t="s">
        <v>6551</v>
      </c>
      <c r="AC2727" s="12" t="s">
        <v>6551</v>
      </c>
      <c r="AD2727" s="17">
        <v>0</v>
      </c>
      <c r="AE2727" s="12" t="s">
        <v>6551</v>
      </c>
      <c r="AF2727" s="17">
        <v>3447</v>
      </c>
      <c r="AG2727" s="12" t="s">
        <v>6551</v>
      </c>
      <c r="AH2727" s="17" t="s">
        <v>6551</v>
      </c>
      <c r="AI2727" s="12" t="s">
        <v>6551</v>
      </c>
      <c r="AJ2727" s="17">
        <v>0</v>
      </c>
      <c r="AK2727" s="12" t="s">
        <v>6551</v>
      </c>
      <c r="AL2727" s="17">
        <v>0</v>
      </c>
      <c r="AM2727" s="12" t="s">
        <v>6551</v>
      </c>
      <c r="AN2727" s="17">
        <v>0</v>
      </c>
      <c r="AO2727" s="12" t="s">
        <v>6551</v>
      </c>
      <c r="AP2727" s="192">
        <v>0</v>
      </c>
      <c r="AQ2727" s="12" t="s">
        <v>6551</v>
      </c>
      <c r="AR2727" s="17">
        <v>13045</v>
      </c>
      <c r="AS2727" s="12" t="s">
        <v>6551</v>
      </c>
      <c r="AT2727" s="17">
        <v>0</v>
      </c>
      <c r="AU2727" s="1" t="s">
        <v>6551</v>
      </c>
      <c r="AV2727" s="1" t="str">
        <f>IF(OR(M2727="Q",O2727="Q",Q2727="Q",S2727="Q",U2727="Q",W2727="Q",Y2727="Q",AA2727="Q",AC2727="Q",AE2727="Q",AG2727="Q",AI2727="Q",AK2727="Q",AM2727="Q",AO2727="Q",AQ2727="Q",AS2727="Q",AU2727="Q"),"Yes","No")</f>
        <v>No</v>
      </c>
    </row>
    <row r="2728" spans="1:48" x14ac:dyDescent="0.2">
      <c r="A2728" s="1" t="s">
        <v>5221</v>
      </c>
      <c r="B2728" s="1" t="s">
        <v>5194</v>
      </c>
      <c r="C2728" s="1" t="s">
        <v>37</v>
      </c>
      <c r="D2728" s="194" t="s">
        <v>5222</v>
      </c>
      <c r="E2728" s="197" t="s">
        <v>5223</v>
      </c>
      <c r="F2728" s="1" t="s">
        <v>239</v>
      </c>
      <c r="G2728" s="1" t="s">
        <v>287</v>
      </c>
      <c r="H2728" s="17">
        <v>0</v>
      </c>
      <c r="I2728" s="12">
        <v>7</v>
      </c>
      <c r="J2728" s="1" t="s">
        <v>12</v>
      </c>
      <c r="K2728" s="1" t="s">
        <v>9</v>
      </c>
      <c r="L2728" s="4">
        <v>7</v>
      </c>
      <c r="M2728" s="1" t="s">
        <v>6551</v>
      </c>
      <c r="N2728" s="12">
        <v>0</v>
      </c>
      <c r="O2728" s="12" t="s">
        <v>6551</v>
      </c>
      <c r="P2728" s="14">
        <v>9.0344760039177281</v>
      </c>
      <c r="Q2728" s="12" t="s">
        <v>6551</v>
      </c>
      <c r="R2728" s="14">
        <v>0</v>
      </c>
      <c r="S2728" s="12" t="s">
        <v>6551</v>
      </c>
      <c r="T2728" s="14">
        <v>24.446816846229186</v>
      </c>
      <c r="U2728" s="12" t="s">
        <v>6551</v>
      </c>
      <c r="V2728" s="17">
        <v>0</v>
      </c>
      <c r="W2728" s="12" t="s">
        <v>6551</v>
      </c>
      <c r="X2728" s="17">
        <v>0</v>
      </c>
      <c r="Y2728" s="12" t="s">
        <v>6551</v>
      </c>
      <c r="Z2728" s="17">
        <v>276726</v>
      </c>
      <c r="AA2728" s="12" t="s">
        <v>6551</v>
      </c>
      <c r="AB2728" s="17" t="s">
        <v>6551</v>
      </c>
      <c r="AC2728" s="12" t="s">
        <v>6551</v>
      </c>
      <c r="AD2728" s="17">
        <v>0</v>
      </c>
      <c r="AE2728" s="12" t="s">
        <v>6551</v>
      </c>
      <c r="AF2728" s="17">
        <v>30630</v>
      </c>
      <c r="AG2728" s="12" t="s">
        <v>6551</v>
      </c>
      <c r="AH2728" s="17" t="s">
        <v>6551</v>
      </c>
      <c r="AI2728" s="12" t="s">
        <v>6551</v>
      </c>
      <c r="AJ2728" s="17">
        <v>0</v>
      </c>
      <c r="AK2728" s="12" t="s">
        <v>6551</v>
      </c>
      <c r="AL2728" s="17">
        <v>0</v>
      </c>
      <c r="AM2728" s="12" t="s">
        <v>6551</v>
      </c>
      <c r="AN2728" s="17">
        <v>0</v>
      </c>
      <c r="AO2728" s="12" t="s">
        <v>6551</v>
      </c>
      <c r="AP2728" s="192">
        <v>0</v>
      </c>
      <c r="AQ2728" s="12" t="s">
        <v>6551</v>
      </c>
      <c r="AR2728" s="17">
        <v>748806</v>
      </c>
      <c r="AS2728" s="12" t="s">
        <v>6551</v>
      </c>
      <c r="AT2728" s="17">
        <v>0</v>
      </c>
      <c r="AU2728" s="1" t="s">
        <v>6551</v>
      </c>
      <c r="AV2728" s="1" t="str">
        <f>IF(OR(M2728="Q",O2728="Q",Q2728="Q",S2728="Q",U2728="Q",W2728="Q",Y2728="Q",AA2728="Q",AC2728="Q",AE2728="Q",AG2728="Q",AI2728="Q",AK2728="Q",AM2728="Q",AO2728="Q",AQ2728="Q",AS2728="Q",AU2728="Q"),"Yes","No")</f>
        <v>No</v>
      </c>
    </row>
    <row r="2729" spans="1:48" x14ac:dyDescent="0.2">
      <c r="A2729" s="1" t="s">
        <v>5417</v>
      </c>
      <c r="B2729" s="1" t="s">
        <v>957</v>
      </c>
      <c r="C2729" s="1" t="s">
        <v>37</v>
      </c>
      <c r="D2729" s="194" t="s">
        <v>5418</v>
      </c>
      <c r="E2729" s="197" t="s">
        <v>5419</v>
      </c>
      <c r="F2729" s="1" t="s">
        <v>305</v>
      </c>
      <c r="G2729" s="1" t="s">
        <v>287</v>
      </c>
      <c r="H2729" s="17">
        <v>0</v>
      </c>
      <c r="I2729" s="12">
        <v>7</v>
      </c>
      <c r="J2729" s="1" t="s">
        <v>11</v>
      </c>
      <c r="K2729" s="1" t="s">
        <v>9</v>
      </c>
      <c r="L2729" s="4">
        <v>7</v>
      </c>
      <c r="M2729" s="1" t="s">
        <v>6551</v>
      </c>
      <c r="N2729" s="12">
        <v>0</v>
      </c>
      <c r="O2729" s="12" t="s">
        <v>6551</v>
      </c>
      <c r="P2729" s="14">
        <v>16.23168895580551</v>
      </c>
      <c r="Q2729" s="12" t="s">
        <v>6551</v>
      </c>
      <c r="R2729" s="14">
        <v>0</v>
      </c>
      <c r="S2729" s="12" t="s">
        <v>6551</v>
      </c>
      <c r="T2729" s="14">
        <v>1.8263218492604729</v>
      </c>
      <c r="U2729" s="12" t="s">
        <v>6551</v>
      </c>
      <c r="V2729" s="17">
        <v>0</v>
      </c>
      <c r="W2729" s="12" t="s">
        <v>6551</v>
      </c>
      <c r="X2729" s="17">
        <v>0</v>
      </c>
      <c r="Y2729" s="12" t="s">
        <v>6551</v>
      </c>
      <c r="Z2729" s="17">
        <v>183272</v>
      </c>
      <c r="AA2729" s="12" t="s">
        <v>6551</v>
      </c>
      <c r="AB2729" s="17" t="s">
        <v>6551</v>
      </c>
      <c r="AC2729" s="12" t="s">
        <v>6551</v>
      </c>
      <c r="AD2729" s="17">
        <v>0</v>
      </c>
      <c r="AE2729" s="12" t="s">
        <v>6551</v>
      </c>
      <c r="AF2729" s="17">
        <v>11291</v>
      </c>
      <c r="AG2729" s="12" t="s">
        <v>6551</v>
      </c>
      <c r="AH2729" s="17" t="s">
        <v>6551</v>
      </c>
      <c r="AI2729" s="12" t="s">
        <v>6551</v>
      </c>
      <c r="AJ2729" s="17">
        <v>0</v>
      </c>
      <c r="AK2729" s="12" t="s">
        <v>6551</v>
      </c>
      <c r="AL2729" s="17">
        <v>0</v>
      </c>
      <c r="AM2729" s="12" t="s">
        <v>6551</v>
      </c>
      <c r="AN2729" s="17">
        <v>0</v>
      </c>
      <c r="AO2729" s="12" t="s">
        <v>6551</v>
      </c>
      <c r="AP2729" s="192">
        <v>0</v>
      </c>
      <c r="AQ2729" s="12" t="s">
        <v>6551</v>
      </c>
      <c r="AR2729" s="17">
        <v>20621</v>
      </c>
      <c r="AS2729" s="12" t="s">
        <v>6551</v>
      </c>
      <c r="AT2729" s="17">
        <v>0</v>
      </c>
      <c r="AU2729" s="1" t="s">
        <v>6551</v>
      </c>
      <c r="AV2729" s="1" t="str">
        <f>IF(OR(M2729="Q",O2729="Q",Q2729="Q",S2729="Q",U2729="Q",W2729="Q",Y2729="Q",AA2729="Q",AC2729="Q",AE2729="Q",AG2729="Q",AI2729="Q",AK2729="Q",AM2729="Q",AO2729="Q",AQ2729="Q",AS2729="Q",AU2729="Q"),"Yes","No")</f>
        <v>No</v>
      </c>
    </row>
    <row r="2730" spans="1:48" x14ac:dyDescent="0.2">
      <c r="A2730" s="1" t="s">
        <v>5324</v>
      </c>
      <c r="B2730" s="1" t="s">
        <v>5325</v>
      </c>
      <c r="C2730" s="1" t="s">
        <v>78</v>
      </c>
      <c r="D2730" s="194" t="s">
        <v>5326</v>
      </c>
      <c r="E2730" s="197" t="s">
        <v>5327</v>
      </c>
      <c r="F2730" s="1" t="s">
        <v>239</v>
      </c>
      <c r="G2730" s="1" t="s">
        <v>287</v>
      </c>
      <c r="H2730" s="17">
        <v>0</v>
      </c>
      <c r="I2730" s="12">
        <v>7</v>
      </c>
      <c r="J2730" s="1" t="s">
        <v>11</v>
      </c>
      <c r="K2730" s="1" t="s">
        <v>9</v>
      </c>
      <c r="L2730" s="4">
        <v>7</v>
      </c>
      <c r="M2730" s="1" t="s">
        <v>6551</v>
      </c>
      <c r="N2730" s="12">
        <v>0</v>
      </c>
      <c r="O2730" s="12" t="s">
        <v>6551</v>
      </c>
      <c r="P2730" s="14">
        <v>8.732545045045045</v>
      </c>
      <c r="Q2730" s="12" t="s">
        <v>6551</v>
      </c>
      <c r="R2730" s="14">
        <v>0</v>
      </c>
      <c r="S2730" s="12" t="s">
        <v>6551</v>
      </c>
      <c r="T2730" s="14">
        <v>7.586711711711712</v>
      </c>
      <c r="U2730" s="12" t="s">
        <v>6551</v>
      </c>
      <c r="V2730" s="17">
        <v>0</v>
      </c>
      <c r="W2730" s="12" t="s">
        <v>6551</v>
      </c>
      <c r="X2730" s="17">
        <v>0</v>
      </c>
      <c r="Y2730" s="12" t="s">
        <v>6551</v>
      </c>
      <c r="Z2730" s="17">
        <v>62036</v>
      </c>
      <c r="AA2730" s="12" t="s">
        <v>6551</v>
      </c>
      <c r="AB2730" s="17" t="s">
        <v>6551</v>
      </c>
      <c r="AC2730" s="12" t="s">
        <v>6551</v>
      </c>
      <c r="AD2730" s="17">
        <v>0</v>
      </c>
      <c r="AE2730" s="12" t="s">
        <v>6551</v>
      </c>
      <c r="AF2730" s="17">
        <v>7104</v>
      </c>
      <c r="AG2730" s="12" t="s">
        <v>6551</v>
      </c>
      <c r="AH2730" s="17" t="s">
        <v>6551</v>
      </c>
      <c r="AI2730" s="12" t="s">
        <v>6551</v>
      </c>
      <c r="AJ2730" s="17">
        <v>0</v>
      </c>
      <c r="AK2730" s="12" t="s">
        <v>6551</v>
      </c>
      <c r="AL2730" s="17">
        <v>0</v>
      </c>
      <c r="AM2730" s="12" t="s">
        <v>6551</v>
      </c>
      <c r="AN2730" s="17">
        <v>0</v>
      </c>
      <c r="AO2730" s="12" t="s">
        <v>6551</v>
      </c>
      <c r="AP2730" s="192">
        <v>0</v>
      </c>
      <c r="AQ2730" s="12" t="s">
        <v>6551</v>
      </c>
      <c r="AR2730" s="17">
        <v>53896</v>
      </c>
      <c r="AS2730" s="12" t="s">
        <v>6551</v>
      </c>
      <c r="AT2730" s="17">
        <v>0</v>
      </c>
      <c r="AU2730" s="1" t="s">
        <v>6551</v>
      </c>
      <c r="AV2730" s="1" t="str">
        <f>IF(OR(M2730="Q",O2730="Q",Q2730="Q",S2730="Q",U2730="Q",W2730="Q",Y2730="Q",AA2730="Q",AC2730="Q",AE2730="Q",AG2730="Q",AI2730="Q",AK2730="Q",AM2730="Q",AO2730="Q",AQ2730="Q",AS2730="Q",AU2730="Q"),"Yes","No")</f>
        <v>No</v>
      </c>
    </row>
    <row r="2731" spans="1:48" x14ac:dyDescent="0.2">
      <c r="A2731" s="1" t="s">
        <v>5269</v>
      </c>
      <c r="B2731" s="1" t="s">
        <v>5270</v>
      </c>
      <c r="C2731" s="1" t="s">
        <v>106</v>
      </c>
      <c r="D2731" s="194" t="s">
        <v>5271</v>
      </c>
      <c r="E2731" s="197" t="s">
        <v>5272</v>
      </c>
      <c r="F2731" s="1" t="s">
        <v>305</v>
      </c>
      <c r="G2731" s="1" t="s">
        <v>287</v>
      </c>
      <c r="H2731" s="17">
        <v>0</v>
      </c>
      <c r="I2731" s="12">
        <v>7</v>
      </c>
      <c r="J2731" s="1" t="s">
        <v>11</v>
      </c>
      <c r="K2731" s="1" t="s">
        <v>9</v>
      </c>
      <c r="L2731" s="4">
        <v>7</v>
      </c>
      <c r="M2731" s="1" t="s">
        <v>6551</v>
      </c>
      <c r="N2731" s="12">
        <v>0</v>
      </c>
      <c r="O2731" s="12" t="s">
        <v>6551</v>
      </c>
      <c r="P2731" s="14">
        <v>15.615476393386739</v>
      </c>
      <c r="Q2731" s="12" t="s">
        <v>6551</v>
      </c>
      <c r="R2731" s="14">
        <v>0</v>
      </c>
      <c r="S2731" s="12" t="s">
        <v>6551</v>
      </c>
      <c r="T2731" s="14">
        <v>5.4216805863303223</v>
      </c>
      <c r="U2731" s="12" t="s">
        <v>6551</v>
      </c>
      <c r="V2731" s="17">
        <v>0</v>
      </c>
      <c r="W2731" s="12" t="s">
        <v>6551</v>
      </c>
      <c r="X2731" s="17">
        <v>0</v>
      </c>
      <c r="Y2731" s="12" t="s">
        <v>6551</v>
      </c>
      <c r="Z2731" s="17">
        <v>91616</v>
      </c>
      <c r="AA2731" s="12" t="s">
        <v>6551</v>
      </c>
      <c r="AB2731" s="17" t="s">
        <v>6551</v>
      </c>
      <c r="AC2731" s="12" t="s">
        <v>6551</v>
      </c>
      <c r="AD2731" s="17">
        <v>0</v>
      </c>
      <c r="AE2731" s="12" t="s">
        <v>6551</v>
      </c>
      <c r="AF2731" s="17">
        <v>5867</v>
      </c>
      <c r="AG2731" s="12" t="s">
        <v>6551</v>
      </c>
      <c r="AH2731" s="17" t="s">
        <v>6551</v>
      </c>
      <c r="AI2731" s="12" t="s">
        <v>6551</v>
      </c>
      <c r="AJ2731" s="17">
        <v>0</v>
      </c>
      <c r="AK2731" s="12" t="s">
        <v>6551</v>
      </c>
      <c r="AL2731" s="17">
        <v>0</v>
      </c>
      <c r="AM2731" s="12" t="s">
        <v>6551</v>
      </c>
      <c r="AN2731" s="17">
        <v>0</v>
      </c>
      <c r="AO2731" s="12" t="s">
        <v>6551</v>
      </c>
      <c r="AP2731" s="192">
        <v>0</v>
      </c>
      <c r="AQ2731" s="12" t="s">
        <v>6551</v>
      </c>
      <c r="AR2731" s="17">
        <v>31809</v>
      </c>
      <c r="AS2731" s="12" t="s">
        <v>6551</v>
      </c>
      <c r="AT2731" s="17">
        <v>0</v>
      </c>
      <c r="AU2731" s="1" t="s">
        <v>6551</v>
      </c>
      <c r="AV2731" s="1" t="str">
        <f>IF(OR(M2731="Q",O2731="Q",Q2731="Q",S2731="Q",U2731="Q",W2731="Q",Y2731="Q",AA2731="Q",AC2731="Q",AE2731="Q",AG2731="Q",AI2731="Q",AK2731="Q",AM2731="Q",AO2731="Q",AQ2731="Q",AS2731="Q",AU2731="Q"),"Yes","No")</f>
        <v>No</v>
      </c>
    </row>
    <row r="2732" spans="1:48" x14ac:dyDescent="0.2">
      <c r="A2732" s="1" t="s">
        <v>6193</v>
      </c>
      <c r="B2732" s="1" t="s">
        <v>4025</v>
      </c>
      <c r="C2732" s="1" t="s">
        <v>201</v>
      </c>
      <c r="D2732" s="194" t="s">
        <v>5306</v>
      </c>
      <c r="E2732" s="197" t="s">
        <v>5307</v>
      </c>
      <c r="F2732" s="1" t="s">
        <v>305</v>
      </c>
      <c r="G2732" s="1" t="s">
        <v>287</v>
      </c>
      <c r="H2732" s="17">
        <v>0</v>
      </c>
      <c r="I2732" s="12">
        <v>7</v>
      </c>
      <c r="J2732" s="1" t="s">
        <v>11</v>
      </c>
      <c r="K2732" s="1" t="s">
        <v>9</v>
      </c>
      <c r="L2732" s="4">
        <v>7</v>
      </c>
      <c r="M2732" s="1" t="s">
        <v>6551</v>
      </c>
      <c r="N2732" s="12">
        <v>0</v>
      </c>
      <c r="O2732" s="12" t="s">
        <v>6551</v>
      </c>
      <c r="P2732" s="14">
        <v>10.88274044795784</v>
      </c>
      <c r="Q2732" s="12" t="s">
        <v>6551</v>
      </c>
      <c r="R2732" s="14">
        <v>0</v>
      </c>
      <c r="S2732" s="12" t="s">
        <v>6551</v>
      </c>
      <c r="T2732" s="14">
        <v>5.1113306982872198</v>
      </c>
      <c r="U2732" s="12" t="s">
        <v>6551</v>
      </c>
      <c r="V2732" s="17">
        <v>0</v>
      </c>
      <c r="W2732" s="12" t="s">
        <v>6551</v>
      </c>
      <c r="X2732" s="17">
        <v>0</v>
      </c>
      <c r="Y2732" s="12" t="s">
        <v>6551</v>
      </c>
      <c r="Z2732" s="17">
        <v>49560</v>
      </c>
      <c r="AA2732" s="12" t="s">
        <v>6551</v>
      </c>
      <c r="AB2732" s="17" t="s">
        <v>6551</v>
      </c>
      <c r="AC2732" s="12" t="s">
        <v>6551</v>
      </c>
      <c r="AD2732" s="17">
        <v>0</v>
      </c>
      <c r="AE2732" s="12" t="s">
        <v>6551</v>
      </c>
      <c r="AF2732" s="17">
        <v>4554</v>
      </c>
      <c r="AG2732" s="12" t="s">
        <v>6551</v>
      </c>
      <c r="AH2732" s="17" t="s">
        <v>6551</v>
      </c>
      <c r="AI2732" s="12" t="s">
        <v>6551</v>
      </c>
      <c r="AJ2732" s="17">
        <v>0</v>
      </c>
      <c r="AK2732" s="12" t="s">
        <v>6551</v>
      </c>
      <c r="AL2732" s="17">
        <v>0</v>
      </c>
      <c r="AM2732" s="12" t="s">
        <v>6551</v>
      </c>
      <c r="AN2732" s="17">
        <v>0</v>
      </c>
      <c r="AO2732" s="12" t="s">
        <v>6551</v>
      </c>
      <c r="AP2732" s="192">
        <v>0</v>
      </c>
      <c r="AQ2732" s="12" t="s">
        <v>6551</v>
      </c>
      <c r="AR2732" s="17">
        <v>23277</v>
      </c>
      <c r="AS2732" s="12" t="s">
        <v>6551</v>
      </c>
      <c r="AT2732" s="17">
        <v>0</v>
      </c>
      <c r="AU2732" s="1" t="s">
        <v>6551</v>
      </c>
      <c r="AV2732" s="1" t="str">
        <f>IF(OR(M2732="Q",O2732="Q",Q2732="Q",S2732="Q",U2732="Q",W2732="Q",Y2732="Q",AA2732="Q",AC2732="Q",AE2732="Q",AG2732="Q",AI2732="Q",AK2732="Q",AM2732="Q",AO2732="Q",AQ2732="Q",AS2732="Q",AU2732="Q"),"Yes","No")</f>
        <v>No</v>
      </c>
    </row>
    <row r="2733" spans="1:48" x14ac:dyDescent="0.2">
      <c r="A2733" s="1" t="s">
        <v>6439</v>
      </c>
      <c r="B2733" s="1" t="s">
        <v>6539</v>
      </c>
      <c r="C2733" s="1" t="s">
        <v>201</v>
      </c>
      <c r="D2733" s="194" t="s">
        <v>6438</v>
      </c>
      <c r="E2733" s="197" t="s">
        <v>6437</v>
      </c>
      <c r="F2733" s="1" t="s">
        <v>305</v>
      </c>
      <c r="G2733" s="1" t="s">
        <v>287</v>
      </c>
      <c r="H2733" s="17">
        <v>0</v>
      </c>
      <c r="I2733" s="12">
        <v>7</v>
      </c>
      <c r="J2733" s="1" t="s">
        <v>11</v>
      </c>
      <c r="K2733" s="1" t="s">
        <v>9</v>
      </c>
      <c r="L2733" s="4">
        <v>7</v>
      </c>
      <c r="M2733" s="1" t="s">
        <v>6551</v>
      </c>
      <c r="N2733" s="12">
        <v>0</v>
      </c>
      <c r="O2733" s="12" t="s">
        <v>6551</v>
      </c>
      <c r="P2733" s="14">
        <v>4.6605987055016183</v>
      </c>
      <c r="Q2733" s="12" t="s">
        <v>6551</v>
      </c>
      <c r="R2733" s="14">
        <v>0</v>
      </c>
      <c r="S2733" s="12" t="s">
        <v>6551</v>
      </c>
      <c r="T2733" s="14">
        <v>1.018284789644013</v>
      </c>
      <c r="U2733" s="12" t="s">
        <v>6551</v>
      </c>
      <c r="V2733" s="17">
        <v>0</v>
      </c>
      <c r="W2733" s="12" t="s">
        <v>6551</v>
      </c>
      <c r="X2733" s="17">
        <v>0</v>
      </c>
      <c r="Y2733" s="12" t="s">
        <v>6551</v>
      </c>
      <c r="Z2733" s="17">
        <v>57605</v>
      </c>
      <c r="AA2733" s="12" t="s">
        <v>6551</v>
      </c>
      <c r="AB2733" s="17" t="s">
        <v>6551</v>
      </c>
      <c r="AC2733" s="12" t="s">
        <v>6551</v>
      </c>
      <c r="AD2733" s="17">
        <v>0</v>
      </c>
      <c r="AE2733" s="12" t="s">
        <v>6551</v>
      </c>
      <c r="AF2733" s="17">
        <v>12360</v>
      </c>
      <c r="AG2733" s="12" t="s">
        <v>6551</v>
      </c>
      <c r="AH2733" s="17" t="s">
        <v>6551</v>
      </c>
      <c r="AI2733" s="12" t="s">
        <v>6551</v>
      </c>
      <c r="AJ2733" s="17">
        <v>0</v>
      </c>
      <c r="AK2733" s="12" t="s">
        <v>6551</v>
      </c>
      <c r="AL2733" s="17">
        <v>0</v>
      </c>
      <c r="AM2733" s="12" t="s">
        <v>6551</v>
      </c>
      <c r="AN2733" s="17">
        <v>0</v>
      </c>
      <c r="AO2733" s="12" t="s">
        <v>6551</v>
      </c>
      <c r="AP2733" s="192">
        <v>0</v>
      </c>
      <c r="AQ2733" s="12" t="s">
        <v>6551</v>
      </c>
      <c r="AR2733" s="17">
        <v>12586</v>
      </c>
      <c r="AS2733" s="12" t="s">
        <v>6551</v>
      </c>
      <c r="AT2733" s="17">
        <v>0</v>
      </c>
      <c r="AU2733" s="1" t="s">
        <v>6551</v>
      </c>
      <c r="AV2733" s="1" t="str">
        <f>IF(OR(M2733="Q",O2733="Q",Q2733="Q",S2733="Q",U2733="Q",W2733="Q",Y2733="Q",AA2733="Q",AC2733="Q",AE2733="Q",AG2733="Q",AI2733="Q",AK2733="Q",AM2733="Q",AO2733="Q",AQ2733="Q",AS2733="Q",AU2733="Q"),"Yes","No")</f>
        <v>No</v>
      </c>
    </row>
    <row r="2734" spans="1:48" x14ac:dyDescent="0.2">
      <c r="A2734" s="1" t="s">
        <v>5068</v>
      </c>
      <c r="B2734" s="1" t="s">
        <v>5069</v>
      </c>
      <c r="C2734" s="1" t="s">
        <v>20</v>
      </c>
      <c r="D2734" s="194" t="s">
        <v>5657</v>
      </c>
      <c r="E2734" s="197" t="s">
        <v>5658</v>
      </c>
      <c r="F2734" s="1" t="s">
        <v>239</v>
      </c>
      <c r="G2734" s="1" t="s">
        <v>287</v>
      </c>
      <c r="H2734" s="17">
        <v>0</v>
      </c>
      <c r="I2734" s="12">
        <v>7</v>
      </c>
      <c r="J2734" s="1" t="s">
        <v>12</v>
      </c>
      <c r="K2734" s="1" t="s">
        <v>9</v>
      </c>
      <c r="L2734" s="4">
        <v>7</v>
      </c>
      <c r="M2734" s="1" t="s">
        <v>6551</v>
      </c>
      <c r="N2734" s="12">
        <v>0</v>
      </c>
      <c r="O2734" s="12" t="s">
        <v>6551</v>
      </c>
      <c r="P2734" s="14">
        <v>14.20967261904762</v>
      </c>
      <c r="Q2734" s="12" t="s">
        <v>6551</v>
      </c>
      <c r="R2734" s="14">
        <v>0</v>
      </c>
      <c r="S2734" s="12" t="s">
        <v>6551</v>
      </c>
      <c r="T2734" s="14">
        <v>8.9186755952380956</v>
      </c>
      <c r="U2734" s="12" t="s">
        <v>6551</v>
      </c>
      <c r="V2734" s="17">
        <v>0</v>
      </c>
      <c r="W2734" s="12" t="s">
        <v>6551</v>
      </c>
      <c r="X2734" s="17">
        <v>0</v>
      </c>
      <c r="Y2734" s="12" t="s">
        <v>6551</v>
      </c>
      <c r="Z2734" s="17">
        <v>190978</v>
      </c>
      <c r="AA2734" s="12" t="s">
        <v>6551</v>
      </c>
      <c r="AB2734" s="17" t="s">
        <v>6551</v>
      </c>
      <c r="AC2734" s="12" t="s">
        <v>6551</v>
      </c>
      <c r="AD2734" s="17">
        <v>0</v>
      </c>
      <c r="AE2734" s="12" t="s">
        <v>6551</v>
      </c>
      <c r="AF2734" s="17">
        <v>13440</v>
      </c>
      <c r="AG2734" s="12" t="s">
        <v>6551</v>
      </c>
      <c r="AH2734" s="17" t="s">
        <v>6551</v>
      </c>
      <c r="AI2734" s="12" t="s">
        <v>6551</v>
      </c>
      <c r="AJ2734" s="17">
        <v>0</v>
      </c>
      <c r="AK2734" s="12" t="s">
        <v>6551</v>
      </c>
      <c r="AL2734" s="17">
        <v>0</v>
      </c>
      <c r="AM2734" s="12" t="s">
        <v>6551</v>
      </c>
      <c r="AN2734" s="17">
        <v>0</v>
      </c>
      <c r="AO2734" s="12" t="s">
        <v>6551</v>
      </c>
      <c r="AP2734" s="192">
        <v>0</v>
      </c>
      <c r="AQ2734" s="12" t="s">
        <v>6551</v>
      </c>
      <c r="AR2734" s="17">
        <v>119867</v>
      </c>
      <c r="AS2734" s="12" t="s">
        <v>6551</v>
      </c>
      <c r="AT2734" s="17">
        <v>0</v>
      </c>
      <c r="AU2734" s="1" t="s">
        <v>6551</v>
      </c>
      <c r="AV2734" s="1" t="str">
        <f>IF(OR(M2734="Q",O2734="Q",Q2734="Q",S2734="Q",U2734="Q",W2734="Q",Y2734="Q",AA2734="Q",AC2734="Q",AE2734="Q",AG2734="Q",AI2734="Q",AK2734="Q",AM2734="Q",AO2734="Q",AQ2734="Q",AS2734="Q",AU2734="Q"),"Yes","No")</f>
        <v>No</v>
      </c>
    </row>
    <row r="2735" spans="1:48" x14ac:dyDescent="0.2">
      <c r="A2735" s="1" t="s">
        <v>5638</v>
      </c>
      <c r="B2735" s="1" t="s">
        <v>5639</v>
      </c>
      <c r="C2735" s="1" t="s">
        <v>26</v>
      </c>
      <c r="D2735" s="194" t="s">
        <v>5640</v>
      </c>
      <c r="E2735" s="197" t="s">
        <v>5641</v>
      </c>
      <c r="F2735" s="1" t="s">
        <v>239</v>
      </c>
      <c r="G2735" s="1" t="s">
        <v>287</v>
      </c>
      <c r="H2735" s="17">
        <v>0</v>
      </c>
      <c r="I2735" s="12">
        <v>7</v>
      </c>
      <c r="J2735" s="1" t="s">
        <v>11</v>
      </c>
      <c r="K2735" s="1" t="s">
        <v>9</v>
      </c>
      <c r="L2735" s="4">
        <v>7</v>
      </c>
      <c r="M2735" s="1" t="s">
        <v>6551</v>
      </c>
      <c r="N2735" s="12">
        <v>0</v>
      </c>
      <c r="O2735" s="12" t="s">
        <v>6551</v>
      </c>
      <c r="P2735" s="14">
        <v>12.243623112961998</v>
      </c>
      <c r="Q2735" s="12" t="s">
        <v>6551</v>
      </c>
      <c r="R2735" s="14">
        <v>0</v>
      </c>
      <c r="S2735" s="12" t="s">
        <v>6551</v>
      </c>
      <c r="T2735" s="14">
        <v>3.6665799062988027</v>
      </c>
      <c r="U2735" s="12" t="s">
        <v>6551</v>
      </c>
      <c r="V2735" s="17">
        <v>0</v>
      </c>
      <c r="W2735" s="12" t="s">
        <v>6551</v>
      </c>
      <c r="X2735" s="17">
        <v>0</v>
      </c>
      <c r="Y2735" s="12" t="s">
        <v>6551</v>
      </c>
      <c r="Z2735" s="17">
        <v>141120</v>
      </c>
      <c r="AA2735" s="12" t="s">
        <v>6551</v>
      </c>
      <c r="AB2735" s="17" t="s">
        <v>6551</v>
      </c>
      <c r="AC2735" s="12" t="s">
        <v>6551</v>
      </c>
      <c r="AD2735" s="17">
        <v>0</v>
      </c>
      <c r="AE2735" s="12" t="s">
        <v>6551</v>
      </c>
      <c r="AF2735" s="17">
        <v>11526</v>
      </c>
      <c r="AG2735" s="12" t="s">
        <v>6551</v>
      </c>
      <c r="AH2735" s="17" t="s">
        <v>6551</v>
      </c>
      <c r="AI2735" s="12" t="s">
        <v>6551</v>
      </c>
      <c r="AJ2735" s="17">
        <v>0</v>
      </c>
      <c r="AK2735" s="12" t="s">
        <v>6551</v>
      </c>
      <c r="AL2735" s="17">
        <v>0</v>
      </c>
      <c r="AM2735" s="12" t="s">
        <v>6551</v>
      </c>
      <c r="AN2735" s="17">
        <v>0</v>
      </c>
      <c r="AO2735" s="12" t="s">
        <v>6551</v>
      </c>
      <c r="AP2735" s="192">
        <v>0</v>
      </c>
      <c r="AQ2735" s="12" t="s">
        <v>6551</v>
      </c>
      <c r="AR2735" s="17">
        <v>42261</v>
      </c>
      <c r="AS2735" s="12" t="s">
        <v>6551</v>
      </c>
      <c r="AT2735" s="17">
        <v>0</v>
      </c>
      <c r="AU2735" s="1" t="s">
        <v>6551</v>
      </c>
      <c r="AV2735" s="1" t="str">
        <f>IF(OR(M2735="Q",O2735="Q",Q2735="Q",S2735="Q",U2735="Q",W2735="Q",Y2735="Q",AA2735="Q",AC2735="Q",AE2735="Q",AG2735="Q",AI2735="Q",AK2735="Q",AM2735="Q",AO2735="Q",AQ2735="Q",AS2735="Q",AU2735="Q"),"Yes","No")</f>
        <v>No</v>
      </c>
    </row>
    <row r="2736" spans="1:48" x14ac:dyDescent="0.2">
      <c r="A2736" s="1" t="s">
        <v>5671</v>
      </c>
      <c r="B2736" s="1" t="s">
        <v>5672</v>
      </c>
      <c r="C2736" s="1" t="s">
        <v>26</v>
      </c>
      <c r="D2736" s="194" t="s">
        <v>5673</v>
      </c>
      <c r="E2736" s="197" t="s">
        <v>5674</v>
      </c>
      <c r="F2736" s="1" t="s">
        <v>239</v>
      </c>
      <c r="G2736" s="1" t="s">
        <v>287</v>
      </c>
      <c r="H2736" s="17">
        <v>0</v>
      </c>
      <c r="I2736" s="12">
        <v>7</v>
      </c>
      <c r="J2736" s="1" t="s">
        <v>11</v>
      </c>
      <c r="K2736" s="1" t="s">
        <v>9</v>
      </c>
      <c r="L2736" s="4">
        <v>7</v>
      </c>
      <c r="M2736" s="1" t="s">
        <v>6551</v>
      </c>
      <c r="N2736" s="12">
        <v>0</v>
      </c>
      <c r="O2736" s="12" t="s">
        <v>6551</v>
      </c>
      <c r="P2736" s="14">
        <v>29.810794420861129</v>
      </c>
      <c r="Q2736" s="12" t="s">
        <v>6551</v>
      </c>
      <c r="R2736" s="14">
        <v>0</v>
      </c>
      <c r="S2736" s="12" t="s">
        <v>6551</v>
      </c>
      <c r="T2736" s="14">
        <v>3.4293511218920556</v>
      </c>
      <c r="U2736" s="12" t="s">
        <v>6551</v>
      </c>
      <c r="V2736" s="17">
        <v>0</v>
      </c>
      <c r="W2736" s="12" t="s">
        <v>6551</v>
      </c>
      <c r="X2736" s="17">
        <v>0</v>
      </c>
      <c r="Y2736" s="12" t="s">
        <v>6551</v>
      </c>
      <c r="Z2736" s="17">
        <v>49158</v>
      </c>
      <c r="AA2736" s="12" t="s">
        <v>6551</v>
      </c>
      <c r="AB2736" s="17" t="s">
        <v>6551</v>
      </c>
      <c r="AC2736" s="12" t="s">
        <v>6551</v>
      </c>
      <c r="AD2736" s="17">
        <v>0</v>
      </c>
      <c r="AE2736" s="12" t="s">
        <v>6551</v>
      </c>
      <c r="AF2736" s="17">
        <v>1649</v>
      </c>
      <c r="AG2736" s="12" t="s">
        <v>6551</v>
      </c>
      <c r="AH2736" s="17" t="s">
        <v>6551</v>
      </c>
      <c r="AI2736" s="12" t="s">
        <v>6551</v>
      </c>
      <c r="AJ2736" s="17">
        <v>0</v>
      </c>
      <c r="AK2736" s="12" t="s">
        <v>6551</v>
      </c>
      <c r="AL2736" s="17">
        <v>0</v>
      </c>
      <c r="AM2736" s="12" t="s">
        <v>6551</v>
      </c>
      <c r="AN2736" s="17">
        <v>0</v>
      </c>
      <c r="AO2736" s="12" t="s">
        <v>6551</v>
      </c>
      <c r="AP2736" s="192">
        <v>0</v>
      </c>
      <c r="AQ2736" s="12" t="s">
        <v>6551</v>
      </c>
      <c r="AR2736" s="17">
        <v>5655</v>
      </c>
      <c r="AS2736" s="12" t="s">
        <v>6551</v>
      </c>
      <c r="AT2736" s="17">
        <v>0</v>
      </c>
      <c r="AU2736" s="1" t="s">
        <v>6551</v>
      </c>
      <c r="AV2736" s="1" t="str">
        <f>IF(OR(M2736="Q",O2736="Q",Q2736="Q",S2736="Q",U2736="Q",W2736="Q",Y2736="Q",AA2736="Q",AC2736="Q",AE2736="Q",AG2736="Q",AI2736="Q",AK2736="Q",AM2736="Q",AO2736="Q",AQ2736="Q",AS2736="Q",AU2736="Q"),"Yes","No")</f>
        <v>No</v>
      </c>
    </row>
    <row r="2737" spans="1:48" x14ac:dyDescent="0.2">
      <c r="A2737" s="1" t="s">
        <v>5738</v>
      </c>
      <c r="B2737" s="1" t="s">
        <v>3314</v>
      </c>
      <c r="C2737" s="1" t="s">
        <v>26</v>
      </c>
      <c r="D2737" s="194" t="s">
        <v>5739</v>
      </c>
      <c r="E2737" s="197" t="s">
        <v>5740</v>
      </c>
      <c r="F2737" s="1" t="s">
        <v>239</v>
      </c>
      <c r="G2737" s="1" t="s">
        <v>287</v>
      </c>
      <c r="H2737" s="17">
        <v>0</v>
      </c>
      <c r="I2737" s="12">
        <v>7</v>
      </c>
      <c r="J2737" s="1" t="s">
        <v>12</v>
      </c>
      <c r="K2737" s="1" t="s">
        <v>9</v>
      </c>
      <c r="L2737" s="4">
        <v>7</v>
      </c>
      <c r="M2737" s="1" t="s">
        <v>6551</v>
      </c>
      <c r="N2737" s="12">
        <v>0</v>
      </c>
      <c r="O2737" s="12" t="s">
        <v>6551</v>
      </c>
      <c r="P2737" s="14">
        <v>31.666114333057166</v>
      </c>
      <c r="Q2737" s="12" t="s">
        <v>6551</v>
      </c>
      <c r="R2737" s="14">
        <v>0</v>
      </c>
      <c r="S2737" s="12" t="s">
        <v>6551</v>
      </c>
      <c r="T2737" s="14">
        <v>7.5141673570836787</v>
      </c>
      <c r="U2737" s="12" t="s">
        <v>6551</v>
      </c>
      <c r="V2737" s="17">
        <v>0</v>
      </c>
      <c r="W2737" s="12" t="s">
        <v>6551</v>
      </c>
      <c r="X2737" s="17">
        <v>0</v>
      </c>
      <c r="Y2737" s="12" t="s">
        <v>6551</v>
      </c>
      <c r="Z2737" s="17">
        <v>191105</v>
      </c>
      <c r="AA2737" s="12" t="s">
        <v>6551</v>
      </c>
      <c r="AB2737" s="17" t="s">
        <v>6551</v>
      </c>
      <c r="AC2737" s="12" t="s">
        <v>6551</v>
      </c>
      <c r="AD2737" s="17">
        <v>0</v>
      </c>
      <c r="AE2737" s="12" t="s">
        <v>6551</v>
      </c>
      <c r="AF2737" s="17">
        <v>6035</v>
      </c>
      <c r="AG2737" s="12" t="s">
        <v>6551</v>
      </c>
      <c r="AH2737" s="17" t="s">
        <v>6551</v>
      </c>
      <c r="AI2737" s="12" t="s">
        <v>6551</v>
      </c>
      <c r="AJ2737" s="17">
        <v>0</v>
      </c>
      <c r="AK2737" s="12" t="s">
        <v>6551</v>
      </c>
      <c r="AL2737" s="17">
        <v>0</v>
      </c>
      <c r="AM2737" s="12" t="s">
        <v>6551</v>
      </c>
      <c r="AN2737" s="17">
        <v>0</v>
      </c>
      <c r="AO2737" s="12" t="s">
        <v>6551</v>
      </c>
      <c r="AP2737" s="192">
        <v>0</v>
      </c>
      <c r="AQ2737" s="12" t="s">
        <v>6551</v>
      </c>
      <c r="AR2737" s="17">
        <v>45348</v>
      </c>
      <c r="AS2737" s="12" t="s">
        <v>6551</v>
      </c>
      <c r="AT2737" s="17">
        <v>0</v>
      </c>
      <c r="AU2737" s="1" t="s">
        <v>6551</v>
      </c>
      <c r="AV2737" s="1" t="str">
        <f>IF(OR(M2737="Q",O2737="Q",Q2737="Q",S2737="Q",U2737="Q",W2737="Q",Y2737="Q",AA2737="Q",AC2737="Q",AE2737="Q",AG2737="Q",AI2737="Q",AK2737="Q",AM2737="Q",AO2737="Q",AQ2737="Q",AS2737="Q",AU2737="Q"),"Yes","No")</f>
        <v>No</v>
      </c>
    </row>
    <row r="2738" spans="1:48" x14ac:dyDescent="0.2">
      <c r="A2738" s="1" t="s">
        <v>1870</v>
      </c>
      <c r="B2738" s="1" t="s">
        <v>1871</v>
      </c>
      <c r="C2738" s="1" t="s">
        <v>102</v>
      </c>
      <c r="D2738" s="194">
        <v>4234</v>
      </c>
      <c r="E2738" s="197">
        <v>40234</v>
      </c>
      <c r="F2738" s="1" t="s">
        <v>239</v>
      </c>
      <c r="G2738" s="1" t="s">
        <v>6120</v>
      </c>
      <c r="H2738" s="17">
        <v>149539</v>
      </c>
      <c r="I2738" s="12">
        <v>7</v>
      </c>
      <c r="J2738" s="1" t="s">
        <v>12</v>
      </c>
      <c r="K2738" s="1" t="s">
        <v>9</v>
      </c>
      <c r="L2738" s="4">
        <v>6</v>
      </c>
      <c r="M2738" s="1" t="s">
        <v>6551</v>
      </c>
      <c r="N2738" s="12">
        <v>0</v>
      </c>
      <c r="O2738" s="12" t="s">
        <v>6551</v>
      </c>
      <c r="P2738" s="14">
        <v>7.5038004422332785</v>
      </c>
      <c r="Q2738" s="12" t="s">
        <v>6551</v>
      </c>
      <c r="R2738" s="14">
        <v>0</v>
      </c>
      <c r="S2738" s="12" t="s">
        <v>6551</v>
      </c>
      <c r="T2738" s="14">
        <v>47.677031509121065</v>
      </c>
      <c r="U2738" s="12" t="s">
        <v>6551</v>
      </c>
      <c r="V2738" s="17">
        <v>0</v>
      </c>
      <c r="W2738" s="12" t="s">
        <v>6551</v>
      </c>
      <c r="X2738" s="17">
        <v>0</v>
      </c>
      <c r="Y2738" s="12" t="s">
        <v>6551</v>
      </c>
      <c r="Z2738" s="17">
        <v>108595</v>
      </c>
      <c r="AA2738" s="12" t="s">
        <v>6551</v>
      </c>
      <c r="AB2738" s="17" t="s">
        <v>6551</v>
      </c>
      <c r="AC2738" s="12" t="s">
        <v>6551</v>
      </c>
      <c r="AD2738" s="17">
        <v>0</v>
      </c>
      <c r="AE2738" s="12" t="s">
        <v>6551</v>
      </c>
      <c r="AF2738" s="17">
        <v>14472</v>
      </c>
      <c r="AG2738" s="12" t="s">
        <v>6551</v>
      </c>
      <c r="AH2738" s="17" t="s">
        <v>6551</v>
      </c>
      <c r="AI2738" s="12" t="s">
        <v>6551</v>
      </c>
      <c r="AJ2738" s="17">
        <v>0</v>
      </c>
      <c r="AK2738" s="12" t="s">
        <v>6551</v>
      </c>
      <c r="AL2738" s="17">
        <v>0</v>
      </c>
      <c r="AM2738" s="12" t="s">
        <v>6551</v>
      </c>
      <c r="AN2738" s="17">
        <v>0</v>
      </c>
      <c r="AO2738" s="12" t="s">
        <v>6551</v>
      </c>
      <c r="AP2738" s="192">
        <v>0</v>
      </c>
      <c r="AQ2738" s="12" t="s">
        <v>6551</v>
      </c>
      <c r="AR2738" s="17">
        <v>689982</v>
      </c>
      <c r="AS2738" s="12" t="s">
        <v>6551</v>
      </c>
      <c r="AT2738" s="17">
        <v>0</v>
      </c>
      <c r="AU2738" s="1" t="s">
        <v>6551</v>
      </c>
      <c r="AV2738" s="1" t="str">
        <f>IF(OR(M2738="Q",O2738="Q",Q2738="Q",S2738="Q",U2738="Q",W2738="Q",Y2738="Q",AA2738="Q",AC2738="Q",AE2738="Q",AG2738="Q",AI2738="Q",AK2738="Q",AM2738="Q",AO2738="Q",AQ2738="Q",AS2738="Q",AU2738="Q"),"Yes","No")</f>
        <v>No</v>
      </c>
    </row>
    <row r="2739" spans="1:48" x14ac:dyDescent="0.2">
      <c r="A2739" s="1" t="s">
        <v>1062</v>
      </c>
      <c r="B2739" s="1" t="s">
        <v>1063</v>
      </c>
      <c r="C2739" s="1" t="s">
        <v>96</v>
      </c>
      <c r="D2739" s="194">
        <v>5142</v>
      </c>
      <c r="E2739" s="197">
        <v>50142</v>
      </c>
      <c r="F2739" s="1" t="s">
        <v>242</v>
      </c>
      <c r="G2739" s="1" t="s">
        <v>6120</v>
      </c>
      <c r="H2739" s="17">
        <v>70889</v>
      </c>
      <c r="I2739" s="12">
        <v>7</v>
      </c>
      <c r="J2739" s="1" t="s">
        <v>12</v>
      </c>
      <c r="K2739" s="1" t="s">
        <v>9</v>
      </c>
      <c r="L2739" s="4">
        <v>6</v>
      </c>
      <c r="M2739" s="1" t="s">
        <v>6551</v>
      </c>
      <c r="N2739" s="12">
        <v>0</v>
      </c>
      <c r="O2739" s="12" t="s">
        <v>6551</v>
      </c>
      <c r="P2739" s="14">
        <v>16.194527116402117</v>
      </c>
      <c r="Q2739" s="12" t="s">
        <v>6551</v>
      </c>
      <c r="R2739" s="14">
        <v>0</v>
      </c>
      <c r="S2739" s="12" t="s">
        <v>6551</v>
      </c>
      <c r="T2739" s="14">
        <v>12.853753306878307</v>
      </c>
      <c r="U2739" s="12" t="s">
        <v>6551</v>
      </c>
      <c r="V2739" s="17">
        <v>0</v>
      </c>
      <c r="W2739" s="12" t="s">
        <v>6551</v>
      </c>
      <c r="X2739" s="17">
        <v>0</v>
      </c>
      <c r="Y2739" s="12" t="s">
        <v>6551</v>
      </c>
      <c r="Z2739" s="17">
        <v>195889</v>
      </c>
      <c r="AA2739" s="12" t="s">
        <v>6551</v>
      </c>
      <c r="AB2739" s="17" t="s">
        <v>6551</v>
      </c>
      <c r="AC2739" s="12" t="s">
        <v>6551</v>
      </c>
      <c r="AD2739" s="17">
        <v>0</v>
      </c>
      <c r="AE2739" s="12" t="s">
        <v>6551</v>
      </c>
      <c r="AF2739" s="17">
        <v>12096</v>
      </c>
      <c r="AG2739" s="12" t="s">
        <v>6551</v>
      </c>
      <c r="AH2739" s="17" t="s">
        <v>6551</v>
      </c>
      <c r="AI2739" s="12" t="s">
        <v>6551</v>
      </c>
      <c r="AJ2739" s="17">
        <v>0</v>
      </c>
      <c r="AK2739" s="12" t="s">
        <v>6551</v>
      </c>
      <c r="AL2739" s="17">
        <v>0</v>
      </c>
      <c r="AM2739" s="12" t="s">
        <v>6551</v>
      </c>
      <c r="AN2739" s="17">
        <v>0</v>
      </c>
      <c r="AO2739" s="12" t="s">
        <v>6551</v>
      </c>
      <c r="AP2739" s="192">
        <v>0</v>
      </c>
      <c r="AQ2739" s="12" t="s">
        <v>6551</v>
      </c>
      <c r="AR2739" s="17">
        <v>155479</v>
      </c>
      <c r="AS2739" s="12" t="s">
        <v>6551</v>
      </c>
      <c r="AT2739" s="17">
        <v>0</v>
      </c>
      <c r="AU2739" s="1" t="s">
        <v>6551</v>
      </c>
      <c r="AV2739" s="1" t="str">
        <f>IF(OR(M2739="Q",O2739="Q",Q2739="Q",S2739="Q",U2739="Q",W2739="Q",Y2739="Q",AA2739="Q",AC2739="Q",AE2739="Q",AG2739="Q",AI2739="Q",AK2739="Q",AM2739="Q",AO2739="Q",AQ2739="Q",AS2739="Q",AU2739="Q"),"Yes","No")</f>
        <v>No</v>
      </c>
    </row>
    <row r="2740" spans="1:48" x14ac:dyDescent="0.2">
      <c r="A2740" s="1" t="s">
        <v>1609</v>
      </c>
      <c r="B2740" s="1" t="s">
        <v>1610</v>
      </c>
      <c r="C2740" s="1" t="s">
        <v>73</v>
      </c>
      <c r="D2740" s="194" t="s">
        <v>1611</v>
      </c>
      <c r="E2740" s="197">
        <v>55246</v>
      </c>
      <c r="F2740" s="1" t="s">
        <v>166</v>
      </c>
      <c r="G2740" s="1" t="s">
        <v>6120</v>
      </c>
      <c r="H2740" s="17">
        <v>0</v>
      </c>
      <c r="I2740" s="12">
        <v>7</v>
      </c>
      <c r="J2740" s="1" t="s">
        <v>11</v>
      </c>
      <c r="K2740" s="1" t="s">
        <v>9</v>
      </c>
      <c r="L2740" s="4">
        <v>6</v>
      </c>
      <c r="M2740" s="1" t="s">
        <v>6551</v>
      </c>
      <c r="N2740" s="12">
        <v>0</v>
      </c>
      <c r="O2740" s="12" t="s">
        <v>6551</v>
      </c>
      <c r="P2740" s="14">
        <v>17.027617504051864</v>
      </c>
      <c r="Q2740" s="12" t="s">
        <v>6551</v>
      </c>
      <c r="R2740" s="14">
        <v>0</v>
      </c>
      <c r="S2740" s="12" t="s">
        <v>6551</v>
      </c>
      <c r="T2740" s="14">
        <v>2.7536466774716368</v>
      </c>
      <c r="U2740" s="12" t="s">
        <v>6551</v>
      </c>
      <c r="V2740" s="17">
        <v>0</v>
      </c>
      <c r="W2740" s="12" t="s">
        <v>6551</v>
      </c>
      <c r="X2740" s="17">
        <v>0</v>
      </c>
      <c r="Y2740" s="12" t="s">
        <v>6551</v>
      </c>
      <c r="Z2740" s="17">
        <v>262651</v>
      </c>
      <c r="AA2740" s="12" t="s">
        <v>6551</v>
      </c>
      <c r="AB2740" s="17" t="s">
        <v>6551</v>
      </c>
      <c r="AC2740" s="12" t="s">
        <v>6551</v>
      </c>
      <c r="AD2740" s="17">
        <v>0</v>
      </c>
      <c r="AE2740" s="12" t="s">
        <v>6551</v>
      </c>
      <c r="AF2740" s="17">
        <v>15425</v>
      </c>
      <c r="AG2740" s="12" t="s">
        <v>6551</v>
      </c>
      <c r="AH2740" s="17" t="s">
        <v>6551</v>
      </c>
      <c r="AI2740" s="12" t="s">
        <v>6551</v>
      </c>
      <c r="AJ2740" s="17">
        <v>0</v>
      </c>
      <c r="AK2740" s="12" t="s">
        <v>6551</v>
      </c>
      <c r="AL2740" s="17">
        <v>0</v>
      </c>
      <c r="AM2740" s="12" t="s">
        <v>6551</v>
      </c>
      <c r="AN2740" s="17">
        <v>0</v>
      </c>
      <c r="AO2740" s="12" t="s">
        <v>6551</v>
      </c>
      <c r="AP2740" s="192">
        <v>0</v>
      </c>
      <c r="AQ2740" s="12" t="s">
        <v>6551</v>
      </c>
      <c r="AR2740" s="17">
        <v>42475</v>
      </c>
      <c r="AS2740" s="12" t="s">
        <v>6551</v>
      </c>
      <c r="AT2740" s="17">
        <v>0</v>
      </c>
      <c r="AU2740" s="1" t="s">
        <v>6551</v>
      </c>
      <c r="AV2740" s="1" t="str">
        <f>IF(OR(M2740="Q",O2740="Q",Q2740="Q",S2740="Q",U2740="Q",W2740="Q",Y2740="Q",AA2740="Q",AC2740="Q",AE2740="Q",AG2740="Q",AI2740="Q",AK2740="Q",AM2740="Q",AO2740="Q",AQ2740="Q",AS2740="Q",AU2740="Q"),"Yes","No")</f>
        <v>No</v>
      </c>
    </row>
    <row r="2741" spans="1:48" x14ac:dyDescent="0.2">
      <c r="A2741" s="1" t="s">
        <v>2096</v>
      </c>
      <c r="B2741" s="1" t="s">
        <v>2058</v>
      </c>
      <c r="C2741" s="1" t="s">
        <v>92</v>
      </c>
      <c r="D2741" s="194" t="s">
        <v>2097</v>
      </c>
      <c r="E2741" s="197" t="s">
        <v>2098</v>
      </c>
      <c r="F2741" s="1" t="s">
        <v>239</v>
      </c>
      <c r="G2741" s="1" t="s">
        <v>287</v>
      </c>
      <c r="H2741" s="17">
        <v>0</v>
      </c>
      <c r="I2741" s="12">
        <v>7</v>
      </c>
      <c r="J2741" s="1" t="s">
        <v>12</v>
      </c>
      <c r="K2741" s="1" t="s">
        <v>9</v>
      </c>
      <c r="L2741" s="4">
        <v>6</v>
      </c>
      <c r="M2741" s="1" t="s">
        <v>6551</v>
      </c>
      <c r="N2741" s="12">
        <v>0</v>
      </c>
      <c r="O2741" s="12" t="s">
        <v>6551</v>
      </c>
      <c r="P2741" s="14">
        <v>17.929164458576224</v>
      </c>
      <c r="Q2741" s="12" t="s">
        <v>6551</v>
      </c>
      <c r="R2741" s="14">
        <v>0</v>
      </c>
      <c r="S2741" s="12" t="s">
        <v>6551</v>
      </c>
      <c r="T2741" s="14">
        <v>6.4949655537890836</v>
      </c>
      <c r="U2741" s="12" t="s">
        <v>6551</v>
      </c>
      <c r="V2741" s="17">
        <v>0</v>
      </c>
      <c r="W2741" s="12" t="s">
        <v>6551</v>
      </c>
      <c r="X2741" s="17">
        <v>0</v>
      </c>
      <c r="Y2741" s="12" t="s">
        <v>6551</v>
      </c>
      <c r="Z2741" s="17">
        <v>101497</v>
      </c>
      <c r="AA2741" s="12" t="s">
        <v>6551</v>
      </c>
      <c r="AB2741" s="17" t="s">
        <v>6551</v>
      </c>
      <c r="AC2741" s="12" t="s">
        <v>6551</v>
      </c>
      <c r="AD2741" s="17">
        <v>0</v>
      </c>
      <c r="AE2741" s="12" t="s">
        <v>6551</v>
      </c>
      <c r="AF2741" s="17">
        <v>5661</v>
      </c>
      <c r="AG2741" s="12" t="s">
        <v>6551</v>
      </c>
      <c r="AH2741" s="17" t="s">
        <v>6551</v>
      </c>
      <c r="AI2741" s="12" t="s">
        <v>6551</v>
      </c>
      <c r="AJ2741" s="17">
        <v>0</v>
      </c>
      <c r="AK2741" s="12" t="s">
        <v>6551</v>
      </c>
      <c r="AL2741" s="17">
        <v>0</v>
      </c>
      <c r="AM2741" s="12" t="s">
        <v>6551</v>
      </c>
      <c r="AN2741" s="17">
        <v>0</v>
      </c>
      <c r="AO2741" s="12" t="s">
        <v>6551</v>
      </c>
      <c r="AP2741" s="192">
        <v>0</v>
      </c>
      <c r="AQ2741" s="12" t="s">
        <v>6551</v>
      </c>
      <c r="AR2741" s="17">
        <v>36768</v>
      </c>
      <c r="AS2741" s="12" t="s">
        <v>6551</v>
      </c>
      <c r="AT2741" s="17">
        <v>0</v>
      </c>
      <c r="AU2741" s="1" t="s">
        <v>6551</v>
      </c>
      <c r="AV2741" s="1" t="str">
        <f>IF(OR(M2741="Q",O2741="Q",Q2741="Q",S2741="Q",U2741="Q",W2741="Q",Y2741="Q",AA2741="Q",AC2741="Q",AE2741="Q",AG2741="Q",AI2741="Q",AK2741="Q",AM2741="Q",AO2741="Q",AQ2741="Q",AS2741="Q",AU2741="Q"),"Yes","No")</f>
        <v>No</v>
      </c>
    </row>
    <row r="2742" spans="1:48" x14ac:dyDescent="0.2">
      <c r="A2742" s="1" t="s">
        <v>3320</v>
      </c>
      <c r="B2742" s="1" t="s">
        <v>3321</v>
      </c>
      <c r="C2742" s="1" t="s">
        <v>73</v>
      </c>
      <c r="D2742" s="194" t="s">
        <v>3322</v>
      </c>
      <c r="E2742" s="197" t="s">
        <v>3323</v>
      </c>
      <c r="F2742" s="1" t="s">
        <v>242</v>
      </c>
      <c r="G2742" s="1" t="s">
        <v>287</v>
      </c>
      <c r="H2742" s="17">
        <v>0</v>
      </c>
      <c r="I2742" s="12">
        <v>7</v>
      </c>
      <c r="J2742" s="1" t="s">
        <v>11</v>
      </c>
      <c r="K2742" s="1" t="s">
        <v>9</v>
      </c>
      <c r="L2742" s="4">
        <v>6</v>
      </c>
      <c r="M2742" s="1" t="s">
        <v>6551</v>
      </c>
      <c r="N2742" s="12">
        <v>0</v>
      </c>
      <c r="O2742" s="12" t="s">
        <v>6551</v>
      </c>
      <c r="P2742" s="14">
        <v>14.290678791815525</v>
      </c>
      <c r="Q2742" s="12" t="s">
        <v>6551</v>
      </c>
      <c r="R2742" s="14">
        <v>0</v>
      </c>
      <c r="S2742" s="12" t="s">
        <v>6551</v>
      </c>
      <c r="T2742" s="14">
        <v>4.1256901591425788</v>
      </c>
      <c r="U2742" s="12" t="s">
        <v>6551</v>
      </c>
      <c r="V2742" s="17">
        <v>0</v>
      </c>
      <c r="W2742" s="12" t="s">
        <v>6551</v>
      </c>
      <c r="X2742" s="17">
        <v>0</v>
      </c>
      <c r="Y2742" s="12" t="s">
        <v>6551</v>
      </c>
      <c r="Z2742" s="17">
        <v>44001</v>
      </c>
      <c r="AA2742" s="12" t="s">
        <v>6551</v>
      </c>
      <c r="AB2742" s="17" t="s">
        <v>6551</v>
      </c>
      <c r="AC2742" s="12" t="s">
        <v>6551</v>
      </c>
      <c r="AD2742" s="17">
        <v>0</v>
      </c>
      <c r="AE2742" s="12" t="s">
        <v>6551</v>
      </c>
      <c r="AF2742" s="17">
        <v>3079</v>
      </c>
      <c r="AG2742" s="12" t="s">
        <v>6551</v>
      </c>
      <c r="AH2742" s="17" t="s">
        <v>6551</v>
      </c>
      <c r="AI2742" s="12" t="s">
        <v>6551</v>
      </c>
      <c r="AJ2742" s="17">
        <v>0</v>
      </c>
      <c r="AK2742" s="12" t="s">
        <v>6551</v>
      </c>
      <c r="AL2742" s="17">
        <v>0</v>
      </c>
      <c r="AM2742" s="12" t="s">
        <v>6551</v>
      </c>
      <c r="AN2742" s="17">
        <v>0</v>
      </c>
      <c r="AO2742" s="12" t="s">
        <v>6551</v>
      </c>
      <c r="AP2742" s="192">
        <v>0</v>
      </c>
      <c r="AQ2742" s="12" t="s">
        <v>6551</v>
      </c>
      <c r="AR2742" s="17">
        <v>12703</v>
      </c>
      <c r="AS2742" s="12" t="s">
        <v>6551</v>
      </c>
      <c r="AT2742" s="17">
        <v>0</v>
      </c>
      <c r="AU2742" s="1" t="s">
        <v>6551</v>
      </c>
      <c r="AV2742" s="1" t="str">
        <f>IF(OR(M2742="Q",O2742="Q",Q2742="Q",S2742="Q",U2742="Q",W2742="Q",Y2742="Q",AA2742="Q",AC2742="Q",AE2742="Q",AG2742="Q",AI2742="Q",AK2742="Q",AM2742="Q",AO2742="Q",AQ2742="Q",AS2742="Q",AU2742="Q"),"Yes","No")</f>
        <v>No</v>
      </c>
    </row>
    <row r="2743" spans="1:48" x14ac:dyDescent="0.2">
      <c r="A2743" s="1" t="s">
        <v>1595</v>
      </c>
      <c r="B2743" s="1" t="s">
        <v>1596</v>
      </c>
      <c r="C2743" s="1" t="s">
        <v>2</v>
      </c>
      <c r="D2743" s="194">
        <v>55</v>
      </c>
      <c r="E2743" s="197">
        <v>55</v>
      </c>
      <c r="F2743" s="1" t="s">
        <v>239</v>
      </c>
      <c r="G2743" s="1" t="s">
        <v>6120</v>
      </c>
      <c r="H2743" s="17">
        <v>98378</v>
      </c>
      <c r="I2743" s="12">
        <v>7</v>
      </c>
      <c r="J2743" s="1" t="s">
        <v>11</v>
      </c>
      <c r="K2743" s="1" t="s">
        <v>13</v>
      </c>
      <c r="L2743" s="4">
        <v>5</v>
      </c>
      <c r="M2743" s="1" t="s">
        <v>6551</v>
      </c>
      <c r="N2743" s="12">
        <v>0</v>
      </c>
      <c r="O2743" s="12" t="s">
        <v>6551</v>
      </c>
      <c r="P2743" s="14">
        <v>13.175444916780748</v>
      </c>
      <c r="Q2743" s="12" t="s">
        <v>6551</v>
      </c>
      <c r="R2743" s="14">
        <v>0</v>
      </c>
      <c r="S2743" s="12" t="s">
        <v>6551</v>
      </c>
      <c r="T2743" s="14">
        <v>2.7415519850133294</v>
      </c>
      <c r="U2743" s="12" t="s">
        <v>6551</v>
      </c>
      <c r="V2743" s="17">
        <v>0</v>
      </c>
      <c r="W2743" s="12" t="s">
        <v>6551</v>
      </c>
      <c r="X2743" s="17">
        <v>0</v>
      </c>
      <c r="Y2743" s="12" t="s">
        <v>6551</v>
      </c>
      <c r="Z2743" s="17">
        <v>182862</v>
      </c>
      <c r="AA2743" s="12" t="s">
        <v>6551</v>
      </c>
      <c r="AB2743" s="17" t="s">
        <v>6551</v>
      </c>
      <c r="AC2743" s="12" t="s">
        <v>6551</v>
      </c>
      <c r="AD2743" s="17">
        <v>0</v>
      </c>
      <c r="AE2743" s="12" t="s">
        <v>6551</v>
      </c>
      <c r="AF2743" s="17">
        <v>13879</v>
      </c>
      <c r="AG2743" s="12" t="s">
        <v>6551</v>
      </c>
      <c r="AH2743" s="17" t="s">
        <v>6551</v>
      </c>
      <c r="AI2743" s="12" t="s">
        <v>6551</v>
      </c>
      <c r="AJ2743" s="17">
        <v>0</v>
      </c>
      <c r="AK2743" s="12" t="s">
        <v>6551</v>
      </c>
      <c r="AL2743" s="17">
        <v>0</v>
      </c>
      <c r="AM2743" s="12" t="s">
        <v>6551</v>
      </c>
      <c r="AN2743" s="17">
        <v>0</v>
      </c>
      <c r="AO2743" s="12" t="s">
        <v>6551</v>
      </c>
      <c r="AP2743" s="192">
        <v>0</v>
      </c>
      <c r="AQ2743" s="12" t="s">
        <v>6551</v>
      </c>
      <c r="AR2743" s="17">
        <v>38050</v>
      </c>
      <c r="AS2743" s="12" t="s">
        <v>6551</v>
      </c>
      <c r="AT2743" s="17">
        <v>0</v>
      </c>
      <c r="AU2743" s="1" t="s">
        <v>6551</v>
      </c>
      <c r="AV2743" s="1" t="str">
        <f>IF(OR(M2743="Q",O2743="Q",Q2743="Q",S2743="Q",U2743="Q",W2743="Q",Y2743="Q",AA2743="Q",AC2743="Q",AE2743="Q",AG2743="Q",AI2743="Q",AK2743="Q",AM2743="Q",AO2743="Q",AQ2743="Q",AS2743="Q",AU2743="Q"),"Yes","No")</f>
        <v>No</v>
      </c>
    </row>
    <row r="2744" spans="1:48" x14ac:dyDescent="0.2">
      <c r="A2744" s="1" t="s">
        <v>1418</v>
      </c>
      <c r="B2744" s="1" t="s">
        <v>1419</v>
      </c>
      <c r="C2744" s="1" t="s">
        <v>102</v>
      </c>
      <c r="D2744" s="194">
        <v>4165</v>
      </c>
      <c r="E2744" s="197">
        <v>40165</v>
      </c>
      <c r="F2744" s="1" t="s">
        <v>239</v>
      </c>
      <c r="G2744" s="1" t="s">
        <v>6120</v>
      </c>
      <c r="H2744" s="17">
        <v>2148346</v>
      </c>
      <c r="I2744" s="12">
        <v>7</v>
      </c>
      <c r="J2744" s="1" t="s">
        <v>12</v>
      </c>
      <c r="K2744" s="1" t="s">
        <v>9</v>
      </c>
      <c r="L2744" s="4">
        <v>5</v>
      </c>
      <c r="M2744" s="1" t="s">
        <v>6551</v>
      </c>
      <c r="N2744" s="12">
        <v>0</v>
      </c>
      <c r="O2744" s="12" t="s">
        <v>6551</v>
      </c>
      <c r="P2744" s="14">
        <v>7.7061649319455565</v>
      </c>
      <c r="Q2744" s="12" t="s">
        <v>6551</v>
      </c>
      <c r="R2744" s="14">
        <v>0</v>
      </c>
      <c r="S2744" s="12" t="s">
        <v>6551</v>
      </c>
      <c r="T2744" s="14">
        <v>9.3990392313851086</v>
      </c>
      <c r="U2744" s="12" t="s">
        <v>6551</v>
      </c>
      <c r="V2744" s="17">
        <v>0</v>
      </c>
      <c r="W2744" s="12" t="s">
        <v>6551</v>
      </c>
      <c r="X2744" s="17">
        <v>0</v>
      </c>
      <c r="Y2744" s="12" t="s">
        <v>6551</v>
      </c>
      <c r="Z2744" s="17">
        <v>48125</v>
      </c>
      <c r="AA2744" s="12" t="s">
        <v>6551</v>
      </c>
      <c r="AB2744" s="17" t="s">
        <v>6551</v>
      </c>
      <c r="AC2744" s="12" t="s">
        <v>6551</v>
      </c>
      <c r="AD2744" s="17">
        <v>0</v>
      </c>
      <c r="AE2744" s="12" t="s">
        <v>6551</v>
      </c>
      <c r="AF2744" s="17">
        <v>6245</v>
      </c>
      <c r="AG2744" s="12" t="s">
        <v>6551</v>
      </c>
      <c r="AH2744" s="17" t="s">
        <v>6551</v>
      </c>
      <c r="AI2744" s="12" t="s">
        <v>6551</v>
      </c>
      <c r="AJ2744" s="17">
        <v>0</v>
      </c>
      <c r="AK2744" s="12" t="s">
        <v>6551</v>
      </c>
      <c r="AL2744" s="17">
        <v>0</v>
      </c>
      <c r="AM2744" s="12" t="s">
        <v>6551</v>
      </c>
      <c r="AN2744" s="17">
        <v>0</v>
      </c>
      <c r="AO2744" s="12" t="s">
        <v>6551</v>
      </c>
      <c r="AP2744" s="192">
        <v>0</v>
      </c>
      <c r="AQ2744" s="12" t="s">
        <v>6551</v>
      </c>
      <c r="AR2744" s="17">
        <v>58697</v>
      </c>
      <c r="AS2744" s="12" t="s">
        <v>6551</v>
      </c>
      <c r="AT2744" s="17">
        <v>0</v>
      </c>
      <c r="AU2744" s="1" t="s">
        <v>6551</v>
      </c>
      <c r="AV2744" s="1" t="str">
        <f>IF(OR(M2744="Q",O2744="Q",Q2744="Q",S2744="Q",U2744="Q",W2744="Q",Y2744="Q",AA2744="Q",AC2744="Q",AE2744="Q",AG2744="Q",AI2744="Q",AK2744="Q",AM2744="Q",AO2744="Q",AQ2744="Q",AS2744="Q",AU2744="Q"),"Yes","No")</f>
        <v>No</v>
      </c>
    </row>
    <row r="2745" spans="1:48" x14ac:dyDescent="0.2">
      <c r="A2745" s="1" t="s">
        <v>1620</v>
      </c>
      <c r="B2745" s="1" t="s">
        <v>1621</v>
      </c>
      <c r="C2745" s="1" t="s">
        <v>102</v>
      </c>
      <c r="D2745" s="194">
        <v>4199</v>
      </c>
      <c r="E2745" s="197">
        <v>40199</v>
      </c>
      <c r="F2745" s="1" t="s">
        <v>239</v>
      </c>
      <c r="G2745" s="1" t="s">
        <v>6120</v>
      </c>
      <c r="H2745" s="17">
        <v>2148346</v>
      </c>
      <c r="I2745" s="12">
        <v>7</v>
      </c>
      <c r="J2745" s="1" t="s">
        <v>12</v>
      </c>
      <c r="K2745" s="1" t="s">
        <v>9</v>
      </c>
      <c r="L2745" s="4">
        <v>5</v>
      </c>
      <c r="M2745" s="1" t="s">
        <v>6551</v>
      </c>
      <c r="N2745" s="12">
        <v>0</v>
      </c>
      <c r="O2745" s="12" t="s">
        <v>6551</v>
      </c>
      <c r="P2745" s="14">
        <v>7.6257376737102609</v>
      </c>
      <c r="Q2745" s="12" t="s">
        <v>6551</v>
      </c>
      <c r="R2745" s="14">
        <v>0</v>
      </c>
      <c r="S2745" s="12" t="s">
        <v>6551</v>
      </c>
      <c r="T2745" s="14">
        <v>8.1722825052351045</v>
      </c>
      <c r="U2745" s="12" t="s">
        <v>6551</v>
      </c>
      <c r="V2745" s="17">
        <v>0</v>
      </c>
      <c r="W2745" s="12" t="s">
        <v>6551</v>
      </c>
      <c r="X2745" s="17">
        <v>0</v>
      </c>
      <c r="Y2745" s="12" t="s">
        <v>6551</v>
      </c>
      <c r="Z2745" s="17">
        <v>40058</v>
      </c>
      <c r="AA2745" s="12" t="s">
        <v>6551</v>
      </c>
      <c r="AB2745" s="17" t="s">
        <v>6551</v>
      </c>
      <c r="AC2745" s="12" t="s">
        <v>6551</v>
      </c>
      <c r="AD2745" s="17">
        <v>0</v>
      </c>
      <c r="AE2745" s="12" t="s">
        <v>6551</v>
      </c>
      <c r="AF2745" s="17">
        <v>5253</v>
      </c>
      <c r="AG2745" s="12" t="s">
        <v>6551</v>
      </c>
      <c r="AH2745" s="17" t="s">
        <v>6551</v>
      </c>
      <c r="AI2745" s="12" t="s">
        <v>6551</v>
      </c>
      <c r="AJ2745" s="17">
        <v>0</v>
      </c>
      <c r="AK2745" s="12" t="s">
        <v>6551</v>
      </c>
      <c r="AL2745" s="17">
        <v>0</v>
      </c>
      <c r="AM2745" s="12" t="s">
        <v>6551</v>
      </c>
      <c r="AN2745" s="17">
        <v>0</v>
      </c>
      <c r="AO2745" s="12" t="s">
        <v>6551</v>
      </c>
      <c r="AP2745" s="192">
        <v>0</v>
      </c>
      <c r="AQ2745" s="12" t="s">
        <v>6551</v>
      </c>
      <c r="AR2745" s="17">
        <v>42929</v>
      </c>
      <c r="AS2745" s="12" t="s">
        <v>6551</v>
      </c>
      <c r="AT2745" s="17">
        <v>0</v>
      </c>
      <c r="AU2745" s="1" t="s">
        <v>6551</v>
      </c>
      <c r="AV2745" s="1" t="str">
        <f>IF(OR(M2745="Q",O2745="Q",Q2745="Q",S2745="Q",U2745="Q",W2745="Q",Y2745="Q",AA2745="Q",AC2745="Q",AE2745="Q",AG2745="Q",AI2745="Q",AK2745="Q",AM2745="Q",AO2745="Q",AQ2745="Q",AS2745="Q",AU2745="Q"),"Yes","No")</f>
        <v>No</v>
      </c>
    </row>
    <row r="2746" spans="1:48" x14ac:dyDescent="0.2">
      <c r="A2746" s="1" t="s">
        <v>6352</v>
      </c>
      <c r="B2746" s="1" t="s">
        <v>6498</v>
      </c>
      <c r="C2746" s="1" t="s">
        <v>44</v>
      </c>
      <c r="E2746" s="197">
        <v>40239</v>
      </c>
      <c r="F2746" s="1" t="s">
        <v>239</v>
      </c>
      <c r="G2746" s="1" t="s">
        <v>6120</v>
      </c>
      <c r="H2746" s="17">
        <v>5502379</v>
      </c>
      <c r="I2746" s="12">
        <v>7</v>
      </c>
      <c r="J2746" s="1" t="s">
        <v>11</v>
      </c>
      <c r="K2746" s="1" t="s">
        <v>9</v>
      </c>
      <c r="L2746" s="4">
        <v>5</v>
      </c>
      <c r="M2746" s="1" t="s">
        <v>6551</v>
      </c>
      <c r="N2746" s="12">
        <v>0</v>
      </c>
      <c r="O2746" s="12" t="s">
        <v>6551</v>
      </c>
      <c r="P2746" s="14">
        <v>12.746738296239448</v>
      </c>
      <c r="Q2746" s="12" t="s">
        <v>6551</v>
      </c>
      <c r="R2746" s="14">
        <v>0</v>
      </c>
      <c r="S2746" s="12" t="s">
        <v>6551</v>
      </c>
      <c r="T2746" s="14">
        <v>3.3384497313891019</v>
      </c>
      <c r="U2746" s="12" t="s">
        <v>6551</v>
      </c>
      <c r="V2746" s="17">
        <v>0</v>
      </c>
      <c r="W2746" s="12" t="s">
        <v>6551</v>
      </c>
      <c r="X2746" s="17">
        <v>0</v>
      </c>
      <c r="Y2746" s="12" t="s">
        <v>6551</v>
      </c>
      <c r="Z2746" s="17">
        <v>16609</v>
      </c>
      <c r="AA2746" s="12" t="s">
        <v>6551</v>
      </c>
      <c r="AB2746" s="17" t="s">
        <v>6551</v>
      </c>
      <c r="AC2746" s="12" t="s">
        <v>6551</v>
      </c>
      <c r="AD2746" s="17">
        <v>0</v>
      </c>
      <c r="AE2746" s="12" t="s">
        <v>6551</v>
      </c>
      <c r="AF2746" s="17">
        <v>1303</v>
      </c>
      <c r="AG2746" s="12" t="s">
        <v>6551</v>
      </c>
      <c r="AH2746" s="17" t="s">
        <v>6551</v>
      </c>
      <c r="AI2746" s="12" t="s">
        <v>6551</v>
      </c>
      <c r="AJ2746" s="17">
        <v>0</v>
      </c>
      <c r="AK2746" s="12" t="s">
        <v>6551</v>
      </c>
      <c r="AL2746" s="17">
        <v>0</v>
      </c>
      <c r="AM2746" s="12" t="s">
        <v>6551</v>
      </c>
      <c r="AN2746" s="17">
        <v>0</v>
      </c>
      <c r="AO2746" s="12" t="s">
        <v>6551</v>
      </c>
      <c r="AP2746" s="192">
        <v>0</v>
      </c>
      <c r="AQ2746" s="12" t="s">
        <v>6551</v>
      </c>
      <c r="AR2746" s="17">
        <v>4350</v>
      </c>
      <c r="AS2746" s="12" t="s">
        <v>6551</v>
      </c>
      <c r="AT2746" s="17">
        <v>0</v>
      </c>
      <c r="AU2746" s="1" t="s">
        <v>6551</v>
      </c>
      <c r="AV2746" s="1" t="str">
        <f>IF(OR(M2746="Q",O2746="Q",Q2746="Q",S2746="Q",U2746="Q",W2746="Q",Y2746="Q",AA2746="Q",AC2746="Q",AE2746="Q",AG2746="Q",AI2746="Q",AK2746="Q",AM2746="Q",AO2746="Q",AQ2746="Q",AS2746="Q",AU2746="Q"),"Yes","No")</f>
        <v>No</v>
      </c>
    </row>
    <row r="2747" spans="1:48" x14ac:dyDescent="0.2">
      <c r="A2747" s="1" t="s">
        <v>777</v>
      </c>
      <c r="B2747" s="1" t="s">
        <v>778</v>
      </c>
      <c r="C2747" s="1" t="s">
        <v>64</v>
      </c>
      <c r="D2747" s="194">
        <v>6023</v>
      </c>
      <c r="E2747" s="197">
        <v>60023</v>
      </c>
      <c r="F2747" s="1" t="s">
        <v>239</v>
      </c>
      <c r="G2747" s="1" t="s">
        <v>6120</v>
      </c>
      <c r="H2747" s="17">
        <v>143440</v>
      </c>
      <c r="I2747" s="12">
        <v>7</v>
      </c>
      <c r="J2747" s="1" t="s">
        <v>12</v>
      </c>
      <c r="K2747" s="1" t="s">
        <v>9</v>
      </c>
      <c r="L2747" s="4">
        <v>5</v>
      </c>
      <c r="M2747" s="1" t="s">
        <v>6551</v>
      </c>
      <c r="N2747" s="12">
        <v>0</v>
      </c>
      <c r="O2747" s="12" t="s">
        <v>6551</v>
      </c>
      <c r="P2747" s="14">
        <v>13.46745243047531</v>
      </c>
      <c r="Q2747" s="12" t="s">
        <v>6551</v>
      </c>
      <c r="R2747" s="14">
        <v>0</v>
      </c>
      <c r="S2747" s="12" t="s">
        <v>6551</v>
      </c>
      <c r="T2747" s="14">
        <v>19.946075032740158</v>
      </c>
      <c r="U2747" s="12" t="s">
        <v>6551</v>
      </c>
      <c r="V2747" s="17">
        <v>0</v>
      </c>
      <c r="W2747" s="12" t="s">
        <v>6551</v>
      </c>
      <c r="X2747" s="17">
        <v>0</v>
      </c>
      <c r="Y2747" s="12" t="s">
        <v>6551</v>
      </c>
      <c r="Z2747" s="17">
        <v>174821</v>
      </c>
      <c r="AA2747" s="12" t="s">
        <v>6551</v>
      </c>
      <c r="AB2747" s="17" t="s">
        <v>6551</v>
      </c>
      <c r="AC2747" s="12" t="s">
        <v>6551</v>
      </c>
      <c r="AD2747" s="17">
        <v>0</v>
      </c>
      <c r="AE2747" s="12" t="s">
        <v>6551</v>
      </c>
      <c r="AF2747" s="17">
        <v>12981</v>
      </c>
      <c r="AG2747" s="12" t="s">
        <v>6551</v>
      </c>
      <c r="AH2747" s="17" t="s">
        <v>6551</v>
      </c>
      <c r="AI2747" s="12" t="s">
        <v>6551</v>
      </c>
      <c r="AJ2747" s="17">
        <v>0</v>
      </c>
      <c r="AK2747" s="12" t="s">
        <v>6551</v>
      </c>
      <c r="AL2747" s="17">
        <v>0</v>
      </c>
      <c r="AM2747" s="12" t="s">
        <v>6551</v>
      </c>
      <c r="AN2747" s="17">
        <v>0</v>
      </c>
      <c r="AO2747" s="12" t="s">
        <v>6551</v>
      </c>
      <c r="AP2747" s="192">
        <v>0</v>
      </c>
      <c r="AQ2747" s="12" t="s">
        <v>6551</v>
      </c>
      <c r="AR2747" s="17">
        <v>258920</v>
      </c>
      <c r="AS2747" s="12" t="s">
        <v>6551</v>
      </c>
      <c r="AT2747" s="17">
        <v>0</v>
      </c>
      <c r="AU2747" s="1" t="s">
        <v>6551</v>
      </c>
      <c r="AV2747" s="1" t="str">
        <f>IF(OR(M2747="Q",O2747="Q",Q2747="Q",S2747="Q",U2747="Q",W2747="Q",Y2747="Q",AA2747="Q",AC2747="Q",AE2747="Q",AG2747="Q",AI2747="Q",AK2747="Q",AM2747="Q",AO2747="Q",AQ2747="Q",AS2747="Q",AU2747="Q"),"Yes","No")</f>
        <v>No</v>
      </c>
    </row>
    <row r="2748" spans="1:48" x14ac:dyDescent="0.2">
      <c r="A2748" s="1" t="s">
        <v>5950</v>
      </c>
      <c r="B2748" s="1" t="s">
        <v>548</v>
      </c>
      <c r="C2748" s="1" t="s">
        <v>113</v>
      </c>
      <c r="D2748" s="194" t="s">
        <v>5951</v>
      </c>
      <c r="E2748" s="197" t="s">
        <v>5952</v>
      </c>
      <c r="F2748" s="1" t="s">
        <v>305</v>
      </c>
      <c r="G2748" s="1" t="s">
        <v>287</v>
      </c>
      <c r="H2748" s="17">
        <v>0</v>
      </c>
      <c r="I2748" s="12">
        <v>7</v>
      </c>
      <c r="J2748" s="1" t="s">
        <v>11</v>
      </c>
      <c r="K2748" s="1" t="s">
        <v>9</v>
      </c>
      <c r="L2748" s="4">
        <v>5</v>
      </c>
      <c r="M2748" s="1" t="s">
        <v>6551</v>
      </c>
      <c r="N2748" s="12">
        <v>0</v>
      </c>
      <c r="O2748" s="12" t="s">
        <v>6551</v>
      </c>
      <c r="P2748" s="14">
        <v>31.001721911321567</v>
      </c>
      <c r="Q2748" s="12" t="s">
        <v>123</v>
      </c>
      <c r="R2748" s="14">
        <v>0</v>
      </c>
      <c r="S2748" s="12" t="s">
        <v>6551</v>
      </c>
      <c r="T2748" s="14">
        <v>0.94403788204907446</v>
      </c>
      <c r="U2748" s="12" t="s">
        <v>123</v>
      </c>
      <c r="V2748" s="17">
        <v>0</v>
      </c>
      <c r="W2748" s="12" t="s">
        <v>6551</v>
      </c>
      <c r="X2748" s="17">
        <v>0</v>
      </c>
      <c r="Y2748" s="12" t="s">
        <v>6551</v>
      </c>
      <c r="Z2748" s="17">
        <v>72017</v>
      </c>
      <c r="AA2748" s="12" t="s">
        <v>6551</v>
      </c>
      <c r="AB2748" s="17" t="s">
        <v>6551</v>
      </c>
      <c r="AC2748" s="12" t="s">
        <v>6551</v>
      </c>
      <c r="AD2748" s="17">
        <v>0</v>
      </c>
      <c r="AE2748" s="12" t="s">
        <v>6551</v>
      </c>
      <c r="AF2748" s="17">
        <v>2323</v>
      </c>
      <c r="AG2748" s="12" t="s">
        <v>123</v>
      </c>
      <c r="AH2748" s="17" t="s">
        <v>6551</v>
      </c>
      <c r="AI2748" s="12" t="s">
        <v>6551</v>
      </c>
      <c r="AJ2748" s="17">
        <v>0</v>
      </c>
      <c r="AK2748" s="12" t="s">
        <v>6551</v>
      </c>
      <c r="AL2748" s="17">
        <v>0</v>
      </c>
      <c r="AM2748" s="12" t="s">
        <v>6551</v>
      </c>
      <c r="AN2748" s="17">
        <v>0</v>
      </c>
      <c r="AO2748" s="12" t="s">
        <v>6551</v>
      </c>
      <c r="AP2748" s="192">
        <v>0</v>
      </c>
      <c r="AQ2748" s="12" t="s">
        <v>6551</v>
      </c>
      <c r="AR2748" s="17">
        <v>2193</v>
      </c>
      <c r="AS2748" s="12" t="s">
        <v>6551</v>
      </c>
      <c r="AT2748" s="17">
        <v>0</v>
      </c>
      <c r="AU2748" s="1" t="s">
        <v>6551</v>
      </c>
      <c r="AV2748" s="1" t="str">
        <f>IF(OR(M2748="Q",O2748="Q",Q2748="Q",S2748="Q",U2748="Q",W2748="Q",Y2748="Q",AA2748="Q",AC2748="Q",AE2748="Q",AG2748="Q",AI2748="Q",AK2748="Q",AM2748="Q",AO2748="Q",AQ2748="Q",AS2748="Q",AU2748="Q"),"Yes","No")</f>
        <v>No</v>
      </c>
    </row>
    <row r="2749" spans="1:48" x14ac:dyDescent="0.2">
      <c r="A2749" s="1" t="s">
        <v>2689</v>
      </c>
      <c r="B2749" s="1" t="s">
        <v>2690</v>
      </c>
      <c r="C2749" s="1" t="s">
        <v>79</v>
      </c>
      <c r="D2749" s="194" t="s">
        <v>2691</v>
      </c>
      <c r="E2749" s="197" t="s">
        <v>2692</v>
      </c>
      <c r="F2749" s="1" t="s">
        <v>239</v>
      </c>
      <c r="G2749" s="1" t="s">
        <v>287</v>
      </c>
      <c r="H2749" s="17">
        <v>0</v>
      </c>
      <c r="I2749" s="12">
        <v>7</v>
      </c>
      <c r="J2749" s="1" t="s">
        <v>11</v>
      </c>
      <c r="K2749" s="1" t="s">
        <v>9</v>
      </c>
      <c r="L2749" s="4">
        <v>5</v>
      </c>
      <c r="M2749" s="1" t="s">
        <v>6551</v>
      </c>
      <c r="N2749" s="12">
        <v>0</v>
      </c>
      <c r="O2749" s="12" t="s">
        <v>6551</v>
      </c>
      <c r="P2749" s="14">
        <v>17.4635</v>
      </c>
      <c r="Q2749" s="12" t="s">
        <v>6551</v>
      </c>
      <c r="R2749" s="14">
        <v>0</v>
      </c>
      <c r="S2749" s="12" t="s">
        <v>6551</v>
      </c>
      <c r="T2749" s="14">
        <v>2.2472500000000002</v>
      </c>
      <c r="U2749" s="12" t="s">
        <v>6551</v>
      </c>
      <c r="V2749" s="17">
        <v>0</v>
      </c>
      <c r="W2749" s="12" t="s">
        <v>6551</v>
      </c>
      <c r="X2749" s="17">
        <v>0</v>
      </c>
      <c r="Y2749" s="12" t="s">
        <v>6551</v>
      </c>
      <c r="Z2749" s="17">
        <v>139708</v>
      </c>
      <c r="AA2749" s="12" t="s">
        <v>6551</v>
      </c>
      <c r="AB2749" s="17" t="s">
        <v>6551</v>
      </c>
      <c r="AC2749" s="12" t="s">
        <v>6551</v>
      </c>
      <c r="AD2749" s="17">
        <v>0</v>
      </c>
      <c r="AE2749" s="12" t="s">
        <v>6551</v>
      </c>
      <c r="AF2749" s="17">
        <v>8000</v>
      </c>
      <c r="AG2749" s="12" t="s">
        <v>6551</v>
      </c>
      <c r="AH2749" s="17" t="s">
        <v>6551</v>
      </c>
      <c r="AI2749" s="12" t="s">
        <v>6551</v>
      </c>
      <c r="AJ2749" s="17">
        <v>0</v>
      </c>
      <c r="AK2749" s="12" t="s">
        <v>6551</v>
      </c>
      <c r="AL2749" s="17">
        <v>0</v>
      </c>
      <c r="AM2749" s="12" t="s">
        <v>6551</v>
      </c>
      <c r="AN2749" s="17">
        <v>0</v>
      </c>
      <c r="AO2749" s="12" t="s">
        <v>6551</v>
      </c>
      <c r="AP2749" s="192">
        <v>0</v>
      </c>
      <c r="AQ2749" s="12" t="s">
        <v>6551</v>
      </c>
      <c r="AR2749" s="17">
        <v>17978</v>
      </c>
      <c r="AS2749" s="12" t="s">
        <v>6551</v>
      </c>
      <c r="AT2749" s="17">
        <v>0</v>
      </c>
      <c r="AU2749" s="1" t="s">
        <v>6551</v>
      </c>
      <c r="AV2749" s="1" t="str">
        <f>IF(OR(M2749="Q",O2749="Q",Q2749="Q",S2749="Q",U2749="Q",W2749="Q",Y2749="Q",AA2749="Q",AC2749="Q",AE2749="Q",AG2749="Q",AI2749="Q",AK2749="Q",AM2749="Q",AO2749="Q",AQ2749="Q",AS2749="Q",AU2749="Q"),"Yes","No")</f>
        <v>No</v>
      </c>
    </row>
    <row r="2750" spans="1:48" x14ac:dyDescent="0.2">
      <c r="A2750" s="1" t="s">
        <v>6429</v>
      </c>
      <c r="B2750" s="1" t="s">
        <v>6532</v>
      </c>
      <c r="C2750" s="1" t="s">
        <v>37</v>
      </c>
      <c r="E2750" s="197" t="s">
        <v>6428</v>
      </c>
      <c r="F2750" s="1" t="s">
        <v>239</v>
      </c>
      <c r="G2750" s="1" t="s">
        <v>287</v>
      </c>
      <c r="H2750" s="17">
        <v>0</v>
      </c>
      <c r="I2750" s="12">
        <v>7</v>
      </c>
      <c r="J2750" s="1" t="s">
        <v>28</v>
      </c>
      <c r="K2750" s="1" t="s">
        <v>13</v>
      </c>
      <c r="L2750" s="4">
        <v>5</v>
      </c>
      <c r="M2750" s="1" t="s">
        <v>6551</v>
      </c>
      <c r="N2750" s="12">
        <v>0</v>
      </c>
      <c r="O2750" s="12" t="s">
        <v>6551</v>
      </c>
      <c r="P2750" s="14">
        <v>16.215031315240083</v>
      </c>
      <c r="Q2750" s="12" t="s">
        <v>6551</v>
      </c>
      <c r="R2750" s="14">
        <v>0</v>
      </c>
      <c r="S2750" s="12" t="s">
        <v>6551</v>
      </c>
      <c r="T2750" s="14">
        <v>7.0589770354906056</v>
      </c>
      <c r="U2750" s="12" t="s">
        <v>6551</v>
      </c>
      <c r="V2750" s="17">
        <v>0</v>
      </c>
      <c r="W2750" s="12" t="s">
        <v>6551</v>
      </c>
      <c r="X2750" s="17">
        <v>0</v>
      </c>
      <c r="Y2750" s="12" t="s">
        <v>6551</v>
      </c>
      <c r="Z2750" s="17">
        <v>93204</v>
      </c>
      <c r="AA2750" s="12" t="s">
        <v>6551</v>
      </c>
      <c r="AB2750" s="17" t="s">
        <v>6551</v>
      </c>
      <c r="AC2750" s="12" t="s">
        <v>6551</v>
      </c>
      <c r="AD2750" s="17">
        <v>0</v>
      </c>
      <c r="AE2750" s="12" t="s">
        <v>6551</v>
      </c>
      <c r="AF2750" s="17">
        <v>5748</v>
      </c>
      <c r="AG2750" s="12" t="s">
        <v>6551</v>
      </c>
      <c r="AH2750" s="17" t="s">
        <v>6551</v>
      </c>
      <c r="AI2750" s="12" t="s">
        <v>6551</v>
      </c>
      <c r="AJ2750" s="17">
        <v>0</v>
      </c>
      <c r="AK2750" s="12" t="s">
        <v>6551</v>
      </c>
      <c r="AL2750" s="17">
        <v>0</v>
      </c>
      <c r="AM2750" s="12" t="s">
        <v>6551</v>
      </c>
      <c r="AN2750" s="17">
        <v>0</v>
      </c>
      <c r="AO2750" s="12" t="s">
        <v>6551</v>
      </c>
      <c r="AP2750" s="192">
        <v>0</v>
      </c>
      <c r="AQ2750" s="12" t="s">
        <v>6551</v>
      </c>
      <c r="AR2750" s="17">
        <v>40575</v>
      </c>
      <c r="AS2750" s="12" t="s">
        <v>6551</v>
      </c>
      <c r="AT2750" s="17">
        <v>0</v>
      </c>
      <c r="AU2750" s="1" t="s">
        <v>6551</v>
      </c>
      <c r="AV2750" s="1" t="str">
        <f>IF(OR(M2750="Q",O2750="Q",Q2750="Q",S2750="Q",U2750="Q",W2750="Q",Y2750="Q",AA2750="Q",AC2750="Q",AE2750="Q",AG2750="Q",AI2750="Q",AK2750="Q",AM2750="Q",AO2750="Q",AQ2750="Q",AS2750="Q",AU2750="Q"),"Yes","No")</f>
        <v>No</v>
      </c>
    </row>
    <row r="2751" spans="1:48" x14ac:dyDescent="0.2">
      <c r="A2751" s="1" t="s">
        <v>1281</v>
      </c>
      <c r="B2751" s="1" t="s">
        <v>1282</v>
      </c>
      <c r="C2751" s="1" t="s">
        <v>110</v>
      </c>
      <c r="D2751" s="194">
        <v>3099</v>
      </c>
      <c r="E2751" s="197">
        <v>30099</v>
      </c>
      <c r="F2751" s="1" t="s">
        <v>239</v>
      </c>
      <c r="G2751" s="1" t="s">
        <v>6120</v>
      </c>
      <c r="H2751" s="17">
        <v>69449</v>
      </c>
      <c r="I2751" s="12">
        <v>7</v>
      </c>
      <c r="J2751" s="1" t="s">
        <v>12</v>
      </c>
      <c r="K2751" s="1" t="s">
        <v>9</v>
      </c>
      <c r="L2751" s="4">
        <v>4</v>
      </c>
      <c r="M2751" s="1" t="s">
        <v>6551</v>
      </c>
      <c r="N2751" s="12">
        <v>0</v>
      </c>
      <c r="O2751" s="12" t="s">
        <v>6551</v>
      </c>
      <c r="P2751" s="14">
        <v>11.479707792207792</v>
      </c>
      <c r="Q2751" s="12" t="s">
        <v>6551</v>
      </c>
      <c r="R2751" s="14">
        <v>0</v>
      </c>
      <c r="S2751" s="12" t="s">
        <v>6551</v>
      </c>
      <c r="T2751" s="14">
        <v>8.269259149940968</v>
      </c>
      <c r="U2751" s="12" t="s">
        <v>6551</v>
      </c>
      <c r="V2751" s="17">
        <v>0</v>
      </c>
      <c r="W2751" s="12" t="s">
        <v>6551</v>
      </c>
      <c r="X2751" s="17">
        <v>0</v>
      </c>
      <c r="Y2751" s="12" t="s">
        <v>6551</v>
      </c>
      <c r="Z2751" s="17">
        <v>155573</v>
      </c>
      <c r="AA2751" s="12" t="s">
        <v>6551</v>
      </c>
      <c r="AB2751" s="17" t="s">
        <v>6551</v>
      </c>
      <c r="AC2751" s="12" t="s">
        <v>6551</v>
      </c>
      <c r="AD2751" s="17">
        <v>0</v>
      </c>
      <c r="AE2751" s="12" t="s">
        <v>6551</v>
      </c>
      <c r="AF2751" s="17">
        <v>13552</v>
      </c>
      <c r="AG2751" s="12" t="s">
        <v>6551</v>
      </c>
      <c r="AH2751" s="17" t="s">
        <v>6551</v>
      </c>
      <c r="AI2751" s="12" t="s">
        <v>6551</v>
      </c>
      <c r="AJ2751" s="17">
        <v>0</v>
      </c>
      <c r="AK2751" s="12" t="s">
        <v>6551</v>
      </c>
      <c r="AL2751" s="17">
        <v>0</v>
      </c>
      <c r="AM2751" s="12" t="s">
        <v>6551</v>
      </c>
      <c r="AN2751" s="17">
        <v>0</v>
      </c>
      <c r="AO2751" s="12" t="s">
        <v>6551</v>
      </c>
      <c r="AP2751" s="192">
        <v>0</v>
      </c>
      <c r="AQ2751" s="12" t="s">
        <v>6551</v>
      </c>
      <c r="AR2751" s="17">
        <v>112065</v>
      </c>
      <c r="AS2751" s="12" t="s">
        <v>6551</v>
      </c>
      <c r="AT2751" s="17">
        <v>0</v>
      </c>
      <c r="AU2751" s="1" t="s">
        <v>6551</v>
      </c>
      <c r="AV2751" s="1" t="str">
        <f>IF(OR(M2751="Q",O2751="Q",Q2751="Q",S2751="Q",U2751="Q",W2751="Q",Y2751="Q",AA2751="Q",AC2751="Q",AE2751="Q",AG2751="Q",AI2751="Q",AK2751="Q",AM2751="Q",AO2751="Q",AQ2751="Q",AS2751="Q",AU2751="Q"),"Yes","No")</f>
        <v>No</v>
      </c>
    </row>
    <row r="2752" spans="1:48" x14ac:dyDescent="0.2">
      <c r="A2752" s="1" t="s">
        <v>419</v>
      </c>
      <c r="B2752" s="1" t="s">
        <v>420</v>
      </c>
      <c r="C2752" s="1" t="s">
        <v>107</v>
      </c>
      <c r="D2752" s="194">
        <v>4055</v>
      </c>
      <c r="E2752" s="197">
        <v>40055</v>
      </c>
      <c r="F2752" s="1" t="s">
        <v>239</v>
      </c>
      <c r="G2752" s="1" t="s">
        <v>6120</v>
      </c>
      <c r="H2752" s="17">
        <v>69501</v>
      </c>
      <c r="I2752" s="12">
        <v>7</v>
      </c>
      <c r="J2752" s="1" t="s">
        <v>11</v>
      </c>
      <c r="K2752" s="1" t="s">
        <v>9</v>
      </c>
      <c r="L2752" s="4">
        <v>4</v>
      </c>
      <c r="M2752" s="1" t="s">
        <v>6551</v>
      </c>
      <c r="N2752" s="12">
        <v>0</v>
      </c>
      <c r="O2752" s="12" t="s">
        <v>6551</v>
      </c>
      <c r="P2752" s="14">
        <v>11.715791996165828</v>
      </c>
      <c r="Q2752" s="12" t="s">
        <v>6551</v>
      </c>
      <c r="R2752" s="14">
        <v>0</v>
      </c>
      <c r="S2752" s="12" t="s">
        <v>6551</v>
      </c>
      <c r="T2752" s="14">
        <v>1.6002875629043853</v>
      </c>
      <c r="U2752" s="12" t="s">
        <v>6551</v>
      </c>
      <c r="V2752" s="17">
        <v>0</v>
      </c>
      <c r="W2752" s="12" t="s">
        <v>6551</v>
      </c>
      <c r="X2752" s="17">
        <v>0</v>
      </c>
      <c r="Y2752" s="12" t="s">
        <v>6551</v>
      </c>
      <c r="Z2752" s="17">
        <v>97780</v>
      </c>
      <c r="AA2752" s="12" t="s">
        <v>6551</v>
      </c>
      <c r="AB2752" s="17" t="s">
        <v>6551</v>
      </c>
      <c r="AC2752" s="12" t="s">
        <v>6551</v>
      </c>
      <c r="AD2752" s="17">
        <v>0</v>
      </c>
      <c r="AE2752" s="12" t="s">
        <v>6551</v>
      </c>
      <c r="AF2752" s="17">
        <v>8346</v>
      </c>
      <c r="AG2752" s="12" t="s">
        <v>6551</v>
      </c>
      <c r="AH2752" s="17" t="s">
        <v>6551</v>
      </c>
      <c r="AI2752" s="12" t="s">
        <v>6551</v>
      </c>
      <c r="AJ2752" s="17">
        <v>0</v>
      </c>
      <c r="AK2752" s="12" t="s">
        <v>6551</v>
      </c>
      <c r="AL2752" s="17">
        <v>0</v>
      </c>
      <c r="AM2752" s="12" t="s">
        <v>6551</v>
      </c>
      <c r="AN2752" s="17">
        <v>0</v>
      </c>
      <c r="AO2752" s="12" t="s">
        <v>6551</v>
      </c>
      <c r="AP2752" s="192">
        <v>0</v>
      </c>
      <c r="AQ2752" s="12" t="s">
        <v>6551</v>
      </c>
      <c r="AR2752" s="17">
        <v>13356</v>
      </c>
      <c r="AS2752" s="12" t="s">
        <v>6551</v>
      </c>
      <c r="AT2752" s="17">
        <v>0</v>
      </c>
      <c r="AU2752" s="1" t="s">
        <v>6551</v>
      </c>
      <c r="AV2752" s="1" t="str">
        <f>IF(OR(M2752="Q",O2752="Q",Q2752="Q",S2752="Q",U2752="Q",W2752="Q",Y2752="Q",AA2752="Q",AC2752="Q",AE2752="Q",AG2752="Q",AI2752="Q",AK2752="Q",AM2752="Q",AO2752="Q",AQ2752="Q",AS2752="Q",AU2752="Q"),"Yes","No")</f>
        <v>No</v>
      </c>
    </row>
    <row r="2753" spans="1:48" x14ac:dyDescent="0.2">
      <c r="A2753" s="1" t="s">
        <v>724</v>
      </c>
      <c r="B2753" s="1" t="s">
        <v>725</v>
      </c>
      <c r="C2753" s="1" t="s">
        <v>77</v>
      </c>
      <c r="D2753" s="194">
        <v>4060</v>
      </c>
      <c r="E2753" s="197">
        <v>40060</v>
      </c>
      <c r="F2753" s="1" t="s">
        <v>239</v>
      </c>
      <c r="G2753" s="1" t="s">
        <v>6120</v>
      </c>
      <c r="H2753" s="17">
        <v>80358</v>
      </c>
      <c r="I2753" s="12">
        <v>7</v>
      </c>
      <c r="J2753" s="1" t="s">
        <v>12</v>
      </c>
      <c r="K2753" s="1" t="s">
        <v>9</v>
      </c>
      <c r="L2753" s="4">
        <v>4</v>
      </c>
      <c r="M2753" s="1" t="s">
        <v>6551</v>
      </c>
      <c r="N2753" s="12">
        <v>0</v>
      </c>
      <c r="O2753" s="12" t="s">
        <v>6551</v>
      </c>
      <c r="P2753" s="14">
        <v>16.305901759530791</v>
      </c>
      <c r="Q2753" s="12" t="s">
        <v>6551</v>
      </c>
      <c r="R2753" s="14">
        <v>0</v>
      </c>
      <c r="S2753" s="12" t="s">
        <v>6551</v>
      </c>
      <c r="T2753" s="14">
        <v>8.3314699413489741</v>
      </c>
      <c r="U2753" s="12" t="s">
        <v>6551</v>
      </c>
      <c r="V2753" s="17">
        <v>0</v>
      </c>
      <c r="W2753" s="12" t="s">
        <v>6551</v>
      </c>
      <c r="X2753" s="17">
        <v>0</v>
      </c>
      <c r="Y2753" s="12" t="s">
        <v>6551</v>
      </c>
      <c r="Z2753" s="17">
        <v>177930</v>
      </c>
      <c r="AA2753" s="12" t="s">
        <v>6551</v>
      </c>
      <c r="AB2753" s="17" t="s">
        <v>6551</v>
      </c>
      <c r="AC2753" s="12" t="s">
        <v>6551</v>
      </c>
      <c r="AD2753" s="17">
        <v>0</v>
      </c>
      <c r="AE2753" s="12" t="s">
        <v>6551</v>
      </c>
      <c r="AF2753" s="17">
        <v>10912</v>
      </c>
      <c r="AG2753" s="12" t="s">
        <v>6551</v>
      </c>
      <c r="AH2753" s="17" t="s">
        <v>6551</v>
      </c>
      <c r="AI2753" s="12" t="s">
        <v>6551</v>
      </c>
      <c r="AJ2753" s="17">
        <v>0</v>
      </c>
      <c r="AK2753" s="12" t="s">
        <v>6551</v>
      </c>
      <c r="AL2753" s="17">
        <v>0</v>
      </c>
      <c r="AM2753" s="12" t="s">
        <v>6551</v>
      </c>
      <c r="AN2753" s="17">
        <v>0</v>
      </c>
      <c r="AO2753" s="12" t="s">
        <v>6551</v>
      </c>
      <c r="AP2753" s="192">
        <v>0</v>
      </c>
      <c r="AQ2753" s="12" t="s">
        <v>6551</v>
      </c>
      <c r="AR2753" s="17">
        <v>90913</v>
      </c>
      <c r="AS2753" s="12" t="s">
        <v>6551</v>
      </c>
      <c r="AT2753" s="17">
        <v>0</v>
      </c>
      <c r="AU2753" s="1" t="s">
        <v>6551</v>
      </c>
      <c r="AV2753" s="1" t="str">
        <f>IF(OR(M2753="Q",O2753="Q",Q2753="Q",S2753="Q",U2753="Q",W2753="Q",Y2753="Q",AA2753="Q",AC2753="Q",AE2753="Q",AG2753="Q",AI2753="Q",AK2753="Q",AM2753="Q",AO2753="Q",AQ2753="Q",AS2753="Q",AU2753="Q"),"Yes","No")</f>
        <v>No</v>
      </c>
    </row>
    <row r="2754" spans="1:48" x14ac:dyDescent="0.2">
      <c r="A2754" s="1" t="s">
        <v>188</v>
      </c>
      <c r="B2754" s="1" t="s">
        <v>1309</v>
      </c>
      <c r="C2754" s="1" t="s">
        <v>102</v>
      </c>
      <c r="D2754" s="194">
        <v>4160</v>
      </c>
      <c r="E2754" s="197">
        <v>40160</v>
      </c>
      <c r="F2754" s="1" t="s">
        <v>239</v>
      </c>
      <c r="G2754" s="1" t="s">
        <v>6120</v>
      </c>
      <c r="H2754" s="17">
        <v>139171</v>
      </c>
      <c r="I2754" s="12">
        <v>7</v>
      </c>
      <c r="J2754" s="1" t="s">
        <v>12</v>
      </c>
      <c r="K2754" s="1" t="s">
        <v>9</v>
      </c>
      <c r="L2754" s="4">
        <v>4</v>
      </c>
      <c r="M2754" s="1" t="s">
        <v>6551</v>
      </c>
      <c r="N2754" s="12">
        <v>0</v>
      </c>
      <c r="O2754" s="12" t="s">
        <v>6551</v>
      </c>
      <c r="P2754" s="14">
        <v>18.571428571428573</v>
      </c>
      <c r="Q2754" s="12" t="s">
        <v>122</v>
      </c>
      <c r="R2754" s="14">
        <v>0</v>
      </c>
      <c r="S2754" s="12" t="s">
        <v>6551</v>
      </c>
      <c r="T2754" s="14">
        <v>14.330769230769231</v>
      </c>
      <c r="U2754" s="12" t="s">
        <v>122</v>
      </c>
      <c r="V2754" s="17">
        <v>0</v>
      </c>
      <c r="W2754" s="12" t="s">
        <v>6551</v>
      </c>
      <c r="X2754" s="17">
        <v>0</v>
      </c>
      <c r="Y2754" s="12" t="s">
        <v>6551</v>
      </c>
      <c r="Z2754" s="17">
        <v>33800</v>
      </c>
      <c r="AA2754" s="12" t="s">
        <v>122</v>
      </c>
      <c r="AB2754" s="17" t="s">
        <v>6551</v>
      </c>
      <c r="AC2754" s="12" t="s">
        <v>6551</v>
      </c>
      <c r="AD2754" s="17">
        <v>0</v>
      </c>
      <c r="AE2754" s="12" t="s">
        <v>6551</v>
      </c>
      <c r="AF2754" s="17">
        <v>1820</v>
      </c>
      <c r="AG2754" s="12" t="s">
        <v>122</v>
      </c>
      <c r="AH2754" s="17" t="s">
        <v>6551</v>
      </c>
      <c r="AI2754" s="12" t="s">
        <v>6551</v>
      </c>
      <c r="AJ2754" s="17">
        <v>0</v>
      </c>
      <c r="AK2754" s="12" t="s">
        <v>6551</v>
      </c>
      <c r="AL2754" s="17">
        <v>0</v>
      </c>
      <c r="AM2754" s="12" t="s">
        <v>6551</v>
      </c>
      <c r="AN2754" s="17">
        <v>0</v>
      </c>
      <c r="AO2754" s="12" t="s">
        <v>6551</v>
      </c>
      <c r="AP2754" s="192">
        <v>0</v>
      </c>
      <c r="AQ2754" s="12" t="s">
        <v>6551</v>
      </c>
      <c r="AR2754" s="17">
        <v>26082</v>
      </c>
      <c r="AS2754" s="12" t="s">
        <v>6551</v>
      </c>
      <c r="AT2754" s="17">
        <v>0</v>
      </c>
      <c r="AU2754" s="1" t="s">
        <v>6551</v>
      </c>
      <c r="AV2754" s="1" t="str">
        <f>IF(OR(M2754="Q",O2754="Q",Q2754="Q",S2754="Q",U2754="Q",W2754="Q",Y2754="Q",AA2754="Q",AC2754="Q",AE2754="Q",AG2754="Q",AI2754="Q",AK2754="Q",AM2754="Q",AO2754="Q",AQ2754="Q",AS2754="Q",AU2754="Q"),"Yes","No")</f>
        <v>Yes</v>
      </c>
    </row>
    <row r="2755" spans="1:48" x14ac:dyDescent="0.2">
      <c r="A2755" s="1" t="s">
        <v>1411</v>
      </c>
      <c r="B2755" s="1" t="s">
        <v>1412</v>
      </c>
      <c r="C2755" s="1" t="s">
        <v>107</v>
      </c>
      <c r="D2755" s="194">
        <v>4162</v>
      </c>
      <c r="E2755" s="197">
        <v>40162</v>
      </c>
      <c r="F2755" s="1" t="s">
        <v>239</v>
      </c>
      <c r="G2755" s="1" t="s">
        <v>6120</v>
      </c>
      <c r="H2755" s="17">
        <v>969587</v>
      </c>
      <c r="I2755" s="12">
        <v>7</v>
      </c>
      <c r="J2755" s="1" t="s">
        <v>11</v>
      </c>
      <c r="K2755" s="1" t="s">
        <v>13</v>
      </c>
      <c r="L2755" s="4">
        <v>4</v>
      </c>
      <c r="M2755" s="1" t="s">
        <v>6551</v>
      </c>
      <c r="N2755" s="12">
        <v>0</v>
      </c>
      <c r="O2755" s="12" t="s">
        <v>6551</v>
      </c>
      <c r="P2755" s="14">
        <v>11.074416119676386</v>
      </c>
      <c r="Q2755" s="12" t="s">
        <v>6551</v>
      </c>
      <c r="R2755" s="14">
        <v>0</v>
      </c>
      <c r="S2755" s="12" t="s">
        <v>6551</v>
      </c>
      <c r="T2755" s="14">
        <v>1.9764158143794841</v>
      </c>
      <c r="U2755" s="12" t="s">
        <v>6551</v>
      </c>
      <c r="V2755" s="17">
        <v>0</v>
      </c>
      <c r="W2755" s="12" t="s">
        <v>6551</v>
      </c>
      <c r="X2755" s="17">
        <v>0</v>
      </c>
      <c r="Y2755" s="12" t="s">
        <v>6551</v>
      </c>
      <c r="Z2755" s="17">
        <v>145097</v>
      </c>
      <c r="AA2755" s="12" t="s">
        <v>6551</v>
      </c>
      <c r="AB2755" s="17" t="s">
        <v>6551</v>
      </c>
      <c r="AC2755" s="12" t="s">
        <v>6551</v>
      </c>
      <c r="AD2755" s="17">
        <v>0</v>
      </c>
      <c r="AE2755" s="12" t="s">
        <v>6551</v>
      </c>
      <c r="AF2755" s="17">
        <v>13102</v>
      </c>
      <c r="AG2755" s="12" t="s">
        <v>6551</v>
      </c>
      <c r="AH2755" s="17" t="s">
        <v>6551</v>
      </c>
      <c r="AI2755" s="12" t="s">
        <v>6551</v>
      </c>
      <c r="AJ2755" s="17">
        <v>0</v>
      </c>
      <c r="AK2755" s="12" t="s">
        <v>6551</v>
      </c>
      <c r="AL2755" s="17">
        <v>0</v>
      </c>
      <c r="AM2755" s="12" t="s">
        <v>6551</v>
      </c>
      <c r="AN2755" s="17">
        <v>0</v>
      </c>
      <c r="AO2755" s="12" t="s">
        <v>6551</v>
      </c>
      <c r="AP2755" s="192">
        <v>0</v>
      </c>
      <c r="AQ2755" s="12" t="s">
        <v>6551</v>
      </c>
      <c r="AR2755" s="17">
        <v>25895</v>
      </c>
      <c r="AS2755" s="12" t="s">
        <v>6551</v>
      </c>
      <c r="AT2755" s="17">
        <v>0</v>
      </c>
      <c r="AU2755" s="1" t="s">
        <v>6551</v>
      </c>
      <c r="AV2755" s="1" t="str">
        <f>IF(OR(M2755="Q",O2755="Q",Q2755="Q",S2755="Q",U2755="Q",W2755="Q",Y2755="Q",AA2755="Q",AC2755="Q",AE2755="Q",AG2755="Q",AI2755="Q",AK2755="Q",AM2755="Q",AO2755="Q",AQ2755="Q",AS2755="Q",AU2755="Q"),"Yes","No")</f>
        <v>No</v>
      </c>
    </row>
    <row r="2756" spans="1:48" x14ac:dyDescent="0.2">
      <c r="A2756" s="1" t="s">
        <v>1416</v>
      </c>
      <c r="B2756" s="1" t="s">
        <v>1417</v>
      </c>
      <c r="C2756" s="1" t="s">
        <v>102</v>
      </c>
      <c r="D2756" s="194">
        <v>4164</v>
      </c>
      <c r="E2756" s="197">
        <v>40164</v>
      </c>
      <c r="F2756" s="1" t="s">
        <v>239</v>
      </c>
      <c r="G2756" s="1" t="s">
        <v>6120</v>
      </c>
      <c r="H2756" s="17">
        <v>85225</v>
      </c>
      <c r="I2756" s="12">
        <v>7</v>
      </c>
      <c r="J2756" s="1" t="s">
        <v>11</v>
      </c>
      <c r="K2756" s="1" t="s">
        <v>9</v>
      </c>
      <c r="L2756" s="4">
        <v>4</v>
      </c>
      <c r="M2756" s="1" t="s">
        <v>6551</v>
      </c>
      <c r="N2756" s="12">
        <v>0</v>
      </c>
      <c r="O2756" s="12" t="s">
        <v>6551</v>
      </c>
      <c r="P2756" s="14">
        <v>13.338822560724578</v>
      </c>
      <c r="Q2756" s="12" t="s">
        <v>6551</v>
      </c>
      <c r="R2756" s="14">
        <v>0</v>
      </c>
      <c r="S2756" s="12" t="s">
        <v>6551</v>
      </c>
      <c r="T2756" s="14">
        <v>6.5706051873198845</v>
      </c>
      <c r="U2756" s="12" t="s">
        <v>6551</v>
      </c>
      <c r="V2756" s="17">
        <v>0</v>
      </c>
      <c r="W2756" s="12" t="s">
        <v>6551</v>
      </c>
      <c r="X2756" s="17">
        <v>0</v>
      </c>
      <c r="Y2756" s="12" t="s">
        <v>6551</v>
      </c>
      <c r="Z2756" s="17">
        <v>32400</v>
      </c>
      <c r="AA2756" s="12" t="s">
        <v>6551</v>
      </c>
      <c r="AB2756" s="17" t="s">
        <v>6551</v>
      </c>
      <c r="AC2756" s="12" t="s">
        <v>6551</v>
      </c>
      <c r="AD2756" s="17">
        <v>0</v>
      </c>
      <c r="AE2756" s="12" t="s">
        <v>6551</v>
      </c>
      <c r="AF2756" s="17">
        <v>2429</v>
      </c>
      <c r="AG2756" s="12" t="s">
        <v>6551</v>
      </c>
      <c r="AH2756" s="17" t="s">
        <v>6551</v>
      </c>
      <c r="AI2756" s="12" t="s">
        <v>6551</v>
      </c>
      <c r="AJ2756" s="17">
        <v>0</v>
      </c>
      <c r="AK2756" s="12" t="s">
        <v>6551</v>
      </c>
      <c r="AL2756" s="17">
        <v>0</v>
      </c>
      <c r="AM2756" s="12" t="s">
        <v>6551</v>
      </c>
      <c r="AN2756" s="17">
        <v>0</v>
      </c>
      <c r="AO2756" s="12" t="s">
        <v>6551</v>
      </c>
      <c r="AP2756" s="192">
        <v>0</v>
      </c>
      <c r="AQ2756" s="12" t="s">
        <v>6551</v>
      </c>
      <c r="AR2756" s="17">
        <v>15960</v>
      </c>
      <c r="AS2756" s="12" t="s">
        <v>6551</v>
      </c>
      <c r="AT2756" s="17">
        <v>0</v>
      </c>
      <c r="AU2756" s="1" t="s">
        <v>6551</v>
      </c>
      <c r="AV2756" s="1" t="str">
        <f>IF(OR(M2756="Q",O2756="Q",Q2756="Q",S2756="Q",U2756="Q",W2756="Q",Y2756="Q",AA2756="Q",AC2756="Q",AE2756="Q",AG2756="Q",AI2756="Q",AK2756="Q",AM2756="Q",AO2756="Q",AQ2756="Q",AS2756="Q",AU2756="Q"),"Yes","No")</f>
        <v>No</v>
      </c>
    </row>
    <row r="2757" spans="1:48" x14ac:dyDescent="0.2">
      <c r="A2757" s="1" t="s">
        <v>728</v>
      </c>
      <c r="B2757" s="1" t="s">
        <v>729</v>
      </c>
      <c r="C2757" s="1" t="s">
        <v>63</v>
      </c>
      <c r="D2757" s="194">
        <v>5107</v>
      </c>
      <c r="E2757" s="197">
        <v>50107</v>
      </c>
      <c r="F2757" s="1" t="s">
        <v>239</v>
      </c>
      <c r="G2757" s="1" t="s">
        <v>6120</v>
      </c>
      <c r="H2757" s="17">
        <v>229351</v>
      </c>
      <c r="I2757" s="12">
        <v>7</v>
      </c>
      <c r="J2757" s="1" t="s">
        <v>12</v>
      </c>
      <c r="K2757" s="1" t="s">
        <v>9</v>
      </c>
      <c r="L2757" s="4">
        <v>4</v>
      </c>
      <c r="M2757" s="1" t="s">
        <v>6551</v>
      </c>
      <c r="N2757" s="12">
        <v>0</v>
      </c>
      <c r="O2757" s="12" t="s">
        <v>6551</v>
      </c>
      <c r="P2757" s="14">
        <v>15.00406150275602</v>
      </c>
      <c r="Q2757" s="12" t="s">
        <v>6551</v>
      </c>
      <c r="R2757" s="14">
        <v>0</v>
      </c>
      <c r="S2757" s="12" t="s">
        <v>6551</v>
      </c>
      <c r="T2757" s="14">
        <v>12.62257035102988</v>
      </c>
      <c r="U2757" s="12" t="s">
        <v>6551</v>
      </c>
      <c r="V2757" s="17">
        <v>0</v>
      </c>
      <c r="W2757" s="12" t="s">
        <v>6551</v>
      </c>
      <c r="X2757" s="17">
        <v>0</v>
      </c>
      <c r="Y2757" s="12" t="s">
        <v>6551</v>
      </c>
      <c r="Z2757" s="17">
        <v>155157</v>
      </c>
      <c r="AA2757" s="12" t="s">
        <v>6551</v>
      </c>
      <c r="AB2757" s="17" t="s">
        <v>6551</v>
      </c>
      <c r="AC2757" s="12" t="s">
        <v>6551</v>
      </c>
      <c r="AD2757" s="17">
        <v>0</v>
      </c>
      <c r="AE2757" s="12" t="s">
        <v>6551</v>
      </c>
      <c r="AF2757" s="17">
        <v>10341</v>
      </c>
      <c r="AG2757" s="12" t="s">
        <v>6551</v>
      </c>
      <c r="AH2757" s="17" t="s">
        <v>6551</v>
      </c>
      <c r="AI2757" s="12" t="s">
        <v>6551</v>
      </c>
      <c r="AJ2757" s="17">
        <v>0</v>
      </c>
      <c r="AK2757" s="12" t="s">
        <v>6551</v>
      </c>
      <c r="AL2757" s="17">
        <v>0</v>
      </c>
      <c r="AM2757" s="12" t="s">
        <v>6551</v>
      </c>
      <c r="AN2757" s="17">
        <v>0</v>
      </c>
      <c r="AO2757" s="12" t="s">
        <v>6551</v>
      </c>
      <c r="AP2757" s="192">
        <v>0</v>
      </c>
      <c r="AQ2757" s="12" t="s">
        <v>6551</v>
      </c>
      <c r="AR2757" s="17">
        <v>130530</v>
      </c>
      <c r="AS2757" s="12" t="s">
        <v>6551</v>
      </c>
      <c r="AT2757" s="17">
        <v>0</v>
      </c>
      <c r="AU2757" s="1" t="s">
        <v>6551</v>
      </c>
      <c r="AV2757" s="1" t="str">
        <f>IF(OR(M2757="Q",O2757="Q",Q2757="Q",S2757="Q",U2757="Q",W2757="Q",Y2757="Q",AA2757="Q",AC2757="Q",AE2757="Q",AG2757="Q",AI2757="Q",AK2757="Q",AM2757="Q",AO2757="Q",AQ2757="Q",AS2757="Q",AU2757="Q"),"Yes","No")</f>
        <v>No</v>
      </c>
    </row>
    <row r="2758" spans="1:48" x14ac:dyDescent="0.2">
      <c r="A2758" s="1" t="s">
        <v>162</v>
      </c>
      <c r="B2758" s="1" t="s">
        <v>1436</v>
      </c>
      <c r="C2758" s="1" t="s">
        <v>26</v>
      </c>
      <c r="D2758" s="194">
        <v>9217</v>
      </c>
      <c r="E2758" s="197">
        <v>90217</v>
      </c>
      <c r="F2758" s="1" t="s">
        <v>239</v>
      </c>
      <c r="G2758" s="1" t="s">
        <v>6120</v>
      </c>
      <c r="H2758" s="17">
        <v>83578</v>
      </c>
      <c r="I2758" s="12">
        <v>7</v>
      </c>
      <c r="J2758" s="1" t="s">
        <v>12</v>
      </c>
      <c r="K2758" s="1" t="s">
        <v>13</v>
      </c>
      <c r="L2758" s="4">
        <v>4</v>
      </c>
      <c r="M2758" s="1" t="s">
        <v>6551</v>
      </c>
      <c r="N2758" s="12">
        <v>0</v>
      </c>
      <c r="O2758" s="12" t="s">
        <v>6551</v>
      </c>
      <c r="P2758" s="14">
        <v>13.210595094491355</v>
      </c>
      <c r="Q2758" s="12" t="s">
        <v>6551</v>
      </c>
      <c r="R2758" s="14">
        <v>0</v>
      </c>
      <c r="S2758" s="12" t="s">
        <v>6551</v>
      </c>
      <c r="T2758" s="14">
        <v>5.7396461600321675</v>
      </c>
      <c r="U2758" s="12" t="s">
        <v>6551</v>
      </c>
      <c r="V2758" s="17">
        <v>0</v>
      </c>
      <c r="W2758" s="12" t="s">
        <v>6551</v>
      </c>
      <c r="X2758" s="17">
        <v>0</v>
      </c>
      <c r="Y2758" s="12" t="s">
        <v>6551</v>
      </c>
      <c r="Z2758" s="17">
        <v>131419</v>
      </c>
      <c r="AA2758" s="12" t="s">
        <v>6551</v>
      </c>
      <c r="AB2758" s="17" t="s">
        <v>6551</v>
      </c>
      <c r="AC2758" s="12" t="s">
        <v>6551</v>
      </c>
      <c r="AD2758" s="17">
        <v>0</v>
      </c>
      <c r="AE2758" s="12" t="s">
        <v>6551</v>
      </c>
      <c r="AF2758" s="17">
        <v>9948</v>
      </c>
      <c r="AG2758" s="12" t="s">
        <v>6551</v>
      </c>
      <c r="AH2758" s="17" t="s">
        <v>6551</v>
      </c>
      <c r="AI2758" s="12" t="s">
        <v>6551</v>
      </c>
      <c r="AJ2758" s="17">
        <v>0</v>
      </c>
      <c r="AK2758" s="12" t="s">
        <v>6551</v>
      </c>
      <c r="AL2758" s="17">
        <v>0</v>
      </c>
      <c r="AM2758" s="12" t="s">
        <v>6551</v>
      </c>
      <c r="AN2758" s="17">
        <v>0</v>
      </c>
      <c r="AO2758" s="12" t="s">
        <v>6551</v>
      </c>
      <c r="AP2758" s="192">
        <v>0</v>
      </c>
      <c r="AQ2758" s="12" t="s">
        <v>6551</v>
      </c>
      <c r="AR2758" s="17">
        <v>57098</v>
      </c>
      <c r="AS2758" s="12" t="s">
        <v>6551</v>
      </c>
      <c r="AT2758" s="17">
        <v>0</v>
      </c>
      <c r="AU2758" s="1" t="s">
        <v>6551</v>
      </c>
      <c r="AV2758" s="1" t="str">
        <f>IF(OR(M2758="Q",O2758="Q",Q2758="Q",S2758="Q",U2758="Q",W2758="Q",Y2758="Q",AA2758="Q",AC2758="Q",AE2758="Q",AG2758="Q",AI2758="Q",AK2758="Q",AM2758="Q",AO2758="Q",AQ2758="Q",AS2758="Q",AU2758="Q"),"Yes","No")</f>
        <v>No</v>
      </c>
    </row>
    <row r="2759" spans="1:48" x14ac:dyDescent="0.2">
      <c r="A2759" s="1" t="s">
        <v>3418</v>
      </c>
      <c r="B2759" s="1" t="s">
        <v>3419</v>
      </c>
      <c r="C2759" s="1" t="s">
        <v>73</v>
      </c>
      <c r="D2759" s="194" t="s">
        <v>3420</v>
      </c>
      <c r="E2759" s="197" t="s">
        <v>3421</v>
      </c>
      <c r="F2759" s="1" t="s">
        <v>242</v>
      </c>
      <c r="G2759" s="1" t="s">
        <v>287</v>
      </c>
      <c r="H2759" s="17">
        <v>0</v>
      </c>
      <c r="I2759" s="12">
        <v>7</v>
      </c>
      <c r="J2759" s="1" t="s">
        <v>11</v>
      </c>
      <c r="K2759" s="1" t="s">
        <v>9</v>
      </c>
      <c r="L2759" s="4">
        <v>4</v>
      </c>
      <c r="M2759" s="1" t="s">
        <v>6551</v>
      </c>
      <c r="N2759" s="12">
        <v>0</v>
      </c>
      <c r="O2759" s="12" t="s">
        <v>6551</v>
      </c>
      <c r="P2759" s="14">
        <v>13.341330094139083</v>
      </c>
      <c r="Q2759" s="12" t="s">
        <v>6551</v>
      </c>
      <c r="R2759" s="14">
        <v>0</v>
      </c>
      <c r="S2759" s="12" t="s">
        <v>6551</v>
      </c>
      <c r="T2759" s="14">
        <v>3.5745520801700579</v>
      </c>
      <c r="U2759" s="12" t="s">
        <v>6551</v>
      </c>
      <c r="V2759" s="17">
        <v>0</v>
      </c>
      <c r="W2759" s="12" t="s">
        <v>6551</v>
      </c>
      <c r="X2759" s="17">
        <v>0</v>
      </c>
      <c r="Y2759" s="12" t="s">
        <v>6551</v>
      </c>
      <c r="Z2759" s="17">
        <v>87866</v>
      </c>
      <c r="AA2759" s="12" t="s">
        <v>6551</v>
      </c>
      <c r="AB2759" s="17" t="s">
        <v>6551</v>
      </c>
      <c r="AC2759" s="12" t="s">
        <v>6551</v>
      </c>
      <c r="AD2759" s="17">
        <v>0</v>
      </c>
      <c r="AE2759" s="12" t="s">
        <v>6551</v>
      </c>
      <c r="AF2759" s="17">
        <v>6586</v>
      </c>
      <c r="AG2759" s="12" t="s">
        <v>6551</v>
      </c>
      <c r="AH2759" s="17" t="s">
        <v>6551</v>
      </c>
      <c r="AI2759" s="12" t="s">
        <v>6551</v>
      </c>
      <c r="AJ2759" s="17">
        <v>0</v>
      </c>
      <c r="AK2759" s="12" t="s">
        <v>6551</v>
      </c>
      <c r="AL2759" s="17">
        <v>0</v>
      </c>
      <c r="AM2759" s="12" t="s">
        <v>6551</v>
      </c>
      <c r="AN2759" s="17">
        <v>0</v>
      </c>
      <c r="AO2759" s="12" t="s">
        <v>6551</v>
      </c>
      <c r="AP2759" s="192">
        <v>0</v>
      </c>
      <c r="AQ2759" s="12" t="s">
        <v>6551</v>
      </c>
      <c r="AR2759" s="17">
        <v>23542</v>
      </c>
      <c r="AS2759" s="12" t="s">
        <v>6551</v>
      </c>
      <c r="AT2759" s="17">
        <v>0</v>
      </c>
      <c r="AU2759" s="1" t="s">
        <v>6551</v>
      </c>
      <c r="AV2759" s="1" t="str">
        <f>IF(OR(M2759="Q",O2759="Q",Q2759="Q",S2759="Q",U2759="Q",W2759="Q",Y2759="Q",AA2759="Q",AC2759="Q",AE2759="Q",AG2759="Q",AI2759="Q",AK2759="Q",AM2759="Q",AO2759="Q",AQ2759="Q",AS2759="Q",AU2759="Q"),"Yes","No")</f>
        <v>No</v>
      </c>
    </row>
    <row r="2760" spans="1:48" x14ac:dyDescent="0.2">
      <c r="A2760" s="1" t="s">
        <v>5493</v>
      </c>
      <c r="B2760" s="1" t="s">
        <v>5494</v>
      </c>
      <c r="C2760" s="1" t="s">
        <v>20</v>
      </c>
      <c r="D2760" s="194" t="s">
        <v>5495</v>
      </c>
      <c r="E2760" s="197" t="s">
        <v>5496</v>
      </c>
      <c r="F2760" s="1" t="s">
        <v>239</v>
      </c>
      <c r="G2760" s="1" t="s">
        <v>287</v>
      </c>
      <c r="H2760" s="17">
        <v>0</v>
      </c>
      <c r="I2760" s="12">
        <v>7</v>
      </c>
      <c r="J2760" s="1" t="s">
        <v>28</v>
      </c>
      <c r="K2760" s="1" t="s">
        <v>9</v>
      </c>
      <c r="L2760" s="4">
        <v>4</v>
      </c>
      <c r="M2760" s="1" t="s">
        <v>6551</v>
      </c>
      <c r="N2760" s="12">
        <v>0</v>
      </c>
      <c r="O2760" s="12" t="s">
        <v>6551</v>
      </c>
      <c r="P2760" s="14">
        <v>29.468346253229974</v>
      </c>
      <c r="Q2760" s="12" t="s">
        <v>6551</v>
      </c>
      <c r="R2760" s="14">
        <v>0</v>
      </c>
      <c r="S2760" s="12" t="s">
        <v>6551</v>
      </c>
      <c r="T2760" s="14">
        <v>4.7080103359173124</v>
      </c>
      <c r="U2760" s="12" t="s">
        <v>6551</v>
      </c>
      <c r="V2760" s="17">
        <v>0</v>
      </c>
      <c r="W2760" s="12" t="s">
        <v>6551</v>
      </c>
      <c r="X2760" s="17">
        <v>0</v>
      </c>
      <c r="Y2760" s="12" t="s">
        <v>6551</v>
      </c>
      <c r="Z2760" s="17">
        <v>91234</v>
      </c>
      <c r="AA2760" s="12" t="s">
        <v>6551</v>
      </c>
      <c r="AB2760" s="17" t="s">
        <v>6551</v>
      </c>
      <c r="AC2760" s="12" t="s">
        <v>6551</v>
      </c>
      <c r="AD2760" s="17">
        <v>0</v>
      </c>
      <c r="AE2760" s="12" t="s">
        <v>6551</v>
      </c>
      <c r="AF2760" s="17">
        <v>3096</v>
      </c>
      <c r="AG2760" s="12" t="s">
        <v>6551</v>
      </c>
      <c r="AH2760" s="17" t="s">
        <v>6551</v>
      </c>
      <c r="AI2760" s="12" t="s">
        <v>6551</v>
      </c>
      <c r="AJ2760" s="17">
        <v>0</v>
      </c>
      <c r="AK2760" s="12" t="s">
        <v>6551</v>
      </c>
      <c r="AL2760" s="17">
        <v>0</v>
      </c>
      <c r="AM2760" s="12" t="s">
        <v>6551</v>
      </c>
      <c r="AN2760" s="17">
        <v>0</v>
      </c>
      <c r="AO2760" s="12" t="s">
        <v>6551</v>
      </c>
      <c r="AP2760" s="192">
        <v>0</v>
      </c>
      <c r="AQ2760" s="12" t="s">
        <v>6551</v>
      </c>
      <c r="AR2760" s="17">
        <v>14576</v>
      </c>
      <c r="AS2760" s="12" t="s">
        <v>6551</v>
      </c>
      <c r="AT2760" s="17">
        <v>0</v>
      </c>
      <c r="AU2760" s="1" t="s">
        <v>6551</v>
      </c>
      <c r="AV2760" s="1" t="str">
        <f>IF(OR(M2760="Q",O2760="Q",Q2760="Q",S2760="Q",U2760="Q",W2760="Q",Y2760="Q",AA2760="Q",AC2760="Q",AE2760="Q",AG2760="Q",AI2760="Q",AK2760="Q",AM2760="Q",AO2760="Q",AQ2760="Q",AS2760="Q",AU2760="Q"),"Yes","No")</f>
        <v>No</v>
      </c>
    </row>
    <row r="2761" spans="1:48" x14ac:dyDescent="0.2">
      <c r="A2761" s="1" t="s">
        <v>1281</v>
      </c>
      <c r="B2761" s="1" t="s">
        <v>1282</v>
      </c>
      <c r="C2761" s="1" t="s">
        <v>110</v>
      </c>
      <c r="D2761" s="194">
        <v>3099</v>
      </c>
      <c r="E2761" s="197">
        <v>30099</v>
      </c>
      <c r="F2761" s="1" t="s">
        <v>239</v>
      </c>
      <c r="G2761" s="1" t="s">
        <v>6120</v>
      </c>
      <c r="H2761" s="17">
        <v>69449</v>
      </c>
      <c r="I2761" s="12">
        <v>7</v>
      </c>
      <c r="J2761" s="1" t="s">
        <v>11</v>
      </c>
      <c r="K2761" s="1" t="s">
        <v>9</v>
      </c>
      <c r="L2761" s="4">
        <v>3</v>
      </c>
      <c r="M2761" s="1" t="s">
        <v>6551</v>
      </c>
      <c r="N2761" s="12">
        <v>0</v>
      </c>
      <c r="O2761" s="12" t="s">
        <v>6551</v>
      </c>
      <c r="P2761" s="14">
        <v>7.4353250164149705</v>
      </c>
      <c r="Q2761" s="12" t="s">
        <v>6551</v>
      </c>
      <c r="R2761" s="14">
        <v>0</v>
      </c>
      <c r="S2761" s="12" t="s">
        <v>6551</v>
      </c>
      <c r="T2761" s="14">
        <v>3.0766031954475817</v>
      </c>
      <c r="U2761" s="12" t="s">
        <v>6551</v>
      </c>
      <c r="V2761" s="17">
        <v>0</v>
      </c>
      <c r="W2761" s="12" t="s">
        <v>6551</v>
      </c>
      <c r="X2761" s="17">
        <v>0</v>
      </c>
      <c r="Y2761" s="12" t="s">
        <v>6551</v>
      </c>
      <c r="Z2761" s="17">
        <v>33972</v>
      </c>
      <c r="AA2761" s="12" t="s">
        <v>6551</v>
      </c>
      <c r="AB2761" s="17" t="s">
        <v>6551</v>
      </c>
      <c r="AC2761" s="12" t="s">
        <v>6551</v>
      </c>
      <c r="AD2761" s="17">
        <v>0</v>
      </c>
      <c r="AE2761" s="12" t="s">
        <v>6551</v>
      </c>
      <c r="AF2761" s="17">
        <v>4569</v>
      </c>
      <c r="AG2761" s="12" t="s">
        <v>6551</v>
      </c>
      <c r="AH2761" s="17" t="s">
        <v>6551</v>
      </c>
      <c r="AI2761" s="12" t="s">
        <v>6551</v>
      </c>
      <c r="AJ2761" s="17">
        <v>0</v>
      </c>
      <c r="AK2761" s="12" t="s">
        <v>6551</v>
      </c>
      <c r="AL2761" s="17">
        <v>0</v>
      </c>
      <c r="AM2761" s="12" t="s">
        <v>6551</v>
      </c>
      <c r="AN2761" s="17">
        <v>0</v>
      </c>
      <c r="AO2761" s="12" t="s">
        <v>6551</v>
      </c>
      <c r="AP2761" s="192">
        <v>0</v>
      </c>
      <c r="AQ2761" s="12" t="s">
        <v>6551</v>
      </c>
      <c r="AR2761" s="17">
        <v>14057</v>
      </c>
      <c r="AS2761" s="12" t="s">
        <v>6551</v>
      </c>
      <c r="AT2761" s="17">
        <v>0</v>
      </c>
      <c r="AU2761" s="1" t="s">
        <v>6551</v>
      </c>
      <c r="AV2761" s="1" t="str">
        <f>IF(OR(M2761="Q",O2761="Q",Q2761="Q",S2761="Q",U2761="Q",W2761="Q",Y2761="Q",AA2761="Q",AC2761="Q",AE2761="Q",AG2761="Q",AI2761="Q",AK2761="Q",AM2761="Q",AO2761="Q",AQ2761="Q",AS2761="Q",AU2761="Q"),"Yes","No")</f>
        <v>No</v>
      </c>
    </row>
    <row r="2762" spans="1:48" x14ac:dyDescent="0.2">
      <c r="A2762" s="1" t="s">
        <v>419</v>
      </c>
      <c r="B2762" s="1" t="s">
        <v>420</v>
      </c>
      <c r="C2762" s="1" t="s">
        <v>107</v>
      </c>
      <c r="D2762" s="194">
        <v>4055</v>
      </c>
      <c r="E2762" s="197">
        <v>40055</v>
      </c>
      <c r="F2762" s="1" t="s">
        <v>239</v>
      </c>
      <c r="G2762" s="1" t="s">
        <v>6120</v>
      </c>
      <c r="H2762" s="17">
        <v>69501</v>
      </c>
      <c r="I2762" s="12">
        <v>7</v>
      </c>
      <c r="J2762" s="1" t="s">
        <v>12</v>
      </c>
      <c r="K2762" s="1" t="s">
        <v>9</v>
      </c>
      <c r="L2762" s="4">
        <v>3</v>
      </c>
      <c r="M2762" s="1" t="s">
        <v>6551</v>
      </c>
      <c r="N2762" s="12">
        <v>0</v>
      </c>
      <c r="O2762" s="12" t="s">
        <v>6551</v>
      </c>
      <c r="P2762" s="14">
        <v>12.678571428571429</v>
      </c>
      <c r="Q2762" s="12" t="s">
        <v>6551</v>
      </c>
      <c r="R2762" s="14">
        <v>0</v>
      </c>
      <c r="S2762" s="12" t="s">
        <v>6551</v>
      </c>
      <c r="T2762" s="14">
        <v>8.3174445076835521</v>
      </c>
      <c r="U2762" s="12" t="s">
        <v>6551</v>
      </c>
      <c r="V2762" s="17">
        <v>0</v>
      </c>
      <c r="W2762" s="12" t="s">
        <v>6551</v>
      </c>
      <c r="X2762" s="17">
        <v>0</v>
      </c>
      <c r="Y2762" s="12" t="s">
        <v>6551</v>
      </c>
      <c r="Z2762" s="17">
        <v>89105</v>
      </c>
      <c r="AA2762" s="12" t="s">
        <v>6551</v>
      </c>
      <c r="AB2762" s="17" t="s">
        <v>6551</v>
      </c>
      <c r="AC2762" s="12" t="s">
        <v>6551</v>
      </c>
      <c r="AD2762" s="17">
        <v>0</v>
      </c>
      <c r="AE2762" s="12" t="s">
        <v>6551</v>
      </c>
      <c r="AF2762" s="17">
        <v>7028</v>
      </c>
      <c r="AG2762" s="12" t="s">
        <v>6551</v>
      </c>
      <c r="AH2762" s="17" t="s">
        <v>6551</v>
      </c>
      <c r="AI2762" s="12" t="s">
        <v>6551</v>
      </c>
      <c r="AJ2762" s="17">
        <v>0</v>
      </c>
      <c r="AK2762" s="12" t="s">
        <v>6551</v>
      </c>
      <c r="AL2762" s="17">
        <v>0</v>
      </c>
      <c r="AM2762" s="12" t="s">
        <v>6551</v>
      </c>
      <c r="AN2762" s="17">
        <v>0</v>
      </c>
      <c r="AO2762" s="12" t="s">
        <v>6551</v>
      </c>
      <c r="AP2762" s="192">
        <v>0</v>
      </c>
      <c r="AQ2762" s="12" t="s">
        <v>6551</v>
      </c>
      <c r="AR2762" s="17">
        <v>58455</v>
      </c>
      <c r="AS2762" s="12" t="s">
        <v>6551</v>
      </c>
      <c r="AT2762" s="17">
        <v>0</v>
      </c>
      <c r="AU2762" s="1" t="s">
        <v>6551</v>
      </c>
      <c r="AV2762" s="1" t="str">
        <f>IF(OR(M2762="Q",O2762="Q",Q2762="Q",S2762="Q",U2762="Q",W2762="Q",Y2762="Q",AA2762="Q",AC2762="Q",AE2762="Q",AG2762="Q",AI2762="Q",AK2762="Q",AM2762="Q",AO2762="Q",AQ2762="Q",AS2762="Q",AU2762="Q"),"Yes","No")</f>
        <v>No</v>
      </c>
    </row>
    <row r="2763" spans="1:48" x14ac:dyDescent="0.2">
      <c r="A2763" s="1" t="s">
        <v>724</v>
      </c>
      <c r="B2763" s="1" t="s">
        <v>725</v>
      </c>
      <c r="C2763" s="1" t="s">
        <v>77</v>
      </c>
      <c r="D2763" s="194">
        <v>4060</v>
      </c>
      <c r="E2763" s="197">
        <v>40060</v>
      </c>
      <c r="F2763" s="1" t="s">
        <v>239</v>
      </c>
      <c r="G2763" s="1" t="s">
        <v>6120</v>
      </c>
      <c r="H2763" s="17">
        <v>80358</v>
      </c>
      <c r="I2763" s="12">
        <v>7</v>
      </c>
      <c r="J2763" s="1" t="s">
        <v>11</v>
      </c>
      <c r="K2763" s="1" t="s">
        <v>9</v>
      </c>
      <c r="L2763" s="4">
        <v>3</v>
      </c>
      <c r="M2763" s="1" t="s">
        <v>6551</v>
      </c>
      <c r="N2763" s="12">
        <v>0</v>
      </c>
      <c r="O2763" s="12" t="s">
        <v>6551</v>
      </c>
      <c r="P2763" s="14">
        <v>9.793346774193548</v>
      </c>
      <c r="Q2763" s="12" t="s">
        <v>6551</v>
      </c>
      <c r="R2763" s="14">
        <v>0</v>
      </c>
      <c r="S2763" s="12" t="s">
        <v>6551</v>
      </c>
      <c r="T2763" s="14">
        <v>1.34375</v>
      </c>
      <c r="U2763" s="12" t="s">
        <v>6551</v>
      </c>
      <c r="V2763" s="17">
        <v>0</v>
      </c>
      <c r="W2763" s="12" t="s">
        <v>6551</v>
      </c>
      <c r="X2763" s="17">
        <v>0</v>
      </c>
      <c r="Y2763" s="12" t="s">
        <v>6551</v>
      </c>
      <c r="Z2763" s="17">
        <v>58290</v>
      </c>
      <c r="AA2763" s="12" t="s">
        <v>6551</v>
      </c>
      <c r="AB2763" s="17" t="s">
        <v>6551</v>
      </c>
      <c r="AC2763" s="12" t="s">
        <v>6551</v>
      </c>
      <c r="AD2763" s="17">
        <v>0</v>
      </c>
      <c r="AE2763" s="12" t="s">
        <v>6551</v>
      </c>
      <c r="AF2763" s="17">
        <v>5952</v>
      </c>
      <c r="AG2763" s="12" t="s">
        <v>6551</v>
      </c>
      <c r="AH2763" s="17" t="s">
        <v>6551</v>
      </c>
      <c r="AI2763" s="12" t="s">
        <v>6551</v>
      </c>
      <c r="AJ2763" s="17">
        <v>0</v>
      </c>
      <c r="AK2763" s="12" t="s">
        <v>6551</v>
      </c>
      <c r="AL2763" s="17">
        <v>0</v>
      </c>
      <c r="AM2763" s="12" t="s">
        <v>6551</v>
      </c>
      <c r="AN2763" s="17">
        <v>0</v>
      </c>
      <c r="AO2763" s="12" t="s">
        <v>6551</v>
      </c>
      <c r="AP2763" s="192">
        <v>0</v>
      </c>
      <c r="AQ2763" s="12" t="s">
        <v>6551</v>
      </c>
      <c r="AR2763" s="17">
        <v>7998</v>
      </c>
      <c r="AS2763" s="12" t="s">
        <v>6551</v>
      </c>
      <c r="AT2763" s="17">
        <v>0</v>
      </c>
      <c r="AU2763" s="1" t="s">
        <v>6551</v>
      </c>
      <c r="AV2763" s="1" t="str">
        <f>IF(OR(M2763="Q",O2763="Q",Q2763="Q",S2763="Q",U2763="Q",W2763="Q",Y2763="Q",AA2763="Q",AC2763="Q",AE2763="Q",AG2763="Q",AI2763="Q",AK2763="Q",AM2763="Q",AO2763="Q",AQ2763="Q",AS2763="Q",AU2763="Q"),"Yes","No")</f>
        <v>No</v>
      </c>
    </row>
    <row r="2764" spans="1:48" x14ac:dyDescent="0.2">
      <c r="A2764" s="1" t="s">
        <v>188</v>
      </c>
      <c r="B2764" s="1" t="s">
        <v>1309</v>
      </c>
      <c r="C2764" s="1" t="s">
        <v>102</v>
      </c>
      <c r="D2764" s="194">
        <v>4160</v>
      </c>
      <c r="E2764" s="197">
        <v>40160</v>
      </c>
      <c r="F2764" s="1" t="s">
        <v>239</v>
      </c>
      <c r="G2764" s="1" t="s">
        <v>6120</v>
      </c>
      <c r="H2764" s="17">
        <v>139171</v>
      </c>
      <c r="I2764" s="12">
        <v>7</v>
      </c>
      <c r="J2764" s="1" t="s">
        <v>11</v>
      </c>
      <c r="K2764" s="1" t="s">
        <v>9</v>
      </c>
      <c r="L2764" s="4">
        <v>3</v>
      </c>
      <c r="M2764" s="1" t="s">
        <v>6551</v>
      </c>
      <c r="N2764" s="12">
        <v>0</v>
      </c>
      <c r="O2764" s="12" t="s">
        <v>6551</v>
      </c>
      <c r="P2764" s="14">
        <v>27.965384615384615</v>
      </c>
      <c r="Q2764" s="12" t="s">
        <v>122</v>
      </c>
      <c r="R2764" s="14">
        <v>0</v>
      </c>
      <c r="S2764" s="12" t="s">
        <v>6551</v>
      </c>
      <c r="T2764" s="14">
        <v>1.3430769230769231</v>
      </c>
      <c r="U2764" s="12" t="s">
        <v>122</v>
      </c>
      <c r="V2764" s="17">
        <v>0</v>
      </c>
      <c r="W2764" s="12" t="s">
        <v>6551</v>
      </c>
      <c r="X2764" s="17">
        <v>0</v>
      </c>
      <c r="Y2764" s="12" t="s">
        <v>6551</v>
      </c>
      <c r="Z2764" s="17">
        <v>36355</v>
      </c>
      <c r="AA2764" s="12" t="s">
        <v>122</v>
      </c>
      <c r="AB2764" s="17" t="s">
        <v>6551</v>
      </c>
      <c r="AC2764" s="12" t="s">
        <v>6551</v>
      </c>
      <c r="AD2764" s="17">
        <v>0</v>
      </c>
      <c r="AE2764" s="12" t="s">
        <v>6551</v>
      </c>
      <c r="AF2764" s="17">
        <v>1300</v>
      </c>
      <c r="AG2764" s="12" t="s">
        <v>122</v>
      </c>
      <c r="AH2764" s="17" t="s">
        <v>6551</v>
      </c>
      <c r="AI2764" s="12" t="s">
        <v>6551</v>
      </c>
      <c r="AJ2764" s="17">
        <v>0</v>
      </c>
      <c r="AK2764" s="12" t="s">
        <v>6551</v>
      </c>
      <c r="AL2764" s="17">
        <v>0</v>
      </c>
      <c r="AM2764" s="12" t="s">
        <v>6551</v>
      </c>
      <c r="AN2764" s="17">
        <v>0</v>
      </c>
      <c r="AO2764" s="12" t="s">
        <v>6551</v>
      </c>
      <c r="AP2764" s="192">
        <v>0</v>
      </c>
      <c r="AQ2764" s="12" t="s">
        <v>6551</v>
      </c>
      <c r="AR2764" s="17">
        <v>1746</v>
      </c>
      <c r="AS2764" s="12" t="s">
        <v>6551</v>
      </c>
      <c r="AT2764" s="17">
        <v>0</v>
      </c>
      <c r="AU2764" s="1" t="s">
        <v>6551</v>
      </c>
      <c r="AV2764" s="1" t="str">
        <f>IF(OR(M2764="Q",O2764="Q",Q2764="Q",S2764="Q",U2764="Q",W2764="Q",Y2764="Q",AA2764="Q",AC2764="Q",AE2764="Q",AG2764="Q",AI2764="Q",AK2764="Q",AM2764="Q",AO2764="Q",AQ2764="Q",AS2764="Q",AU2764="Q"),"Yes","No")</f>
        <v>Yes</v>
      </c>
    </row>
    <row r="2765" spans="1:48" x14ac:dyDescent="0.2">
      <c r="A2765" s="1" t="s">
        <v>1411</v>
      </c>
      <c r="B2765" s="1" t="s">
        <v>1412</v>
      </c>
      <c r="C2765" s="1" t="s">
        <v>107</v>
      </c>
      <c r="D2765" s="194">
        <v>4162</v>
      </c>
      <c r="E2765" s="197">
        <v>40162</v>
      </c>
      <c r="F2765" s="1" t="s">
        <v>239</v>
      </c>
      <c r="G2765" s="1" t="s">
        <v>6120</v>
      </c>
      <c r="H2765" s="17">
        <v>969587</v>
      </c>
      <c r="I2765" s="12">
        <v>7</v>
      </c>
      <c r="J2765" s="1" t="s">
        <v>12</v>
      </c>
      <c r="K2765" s="1" t="s">
        <v>13</v>
      </c>
      <c r="L2765" s="4">
        <v>3</v>
      </c>
      <c r="M2765" s="1" t="s">
        <v>6551</v>
      </c>
      <c r="N2765" s="12">
        <v>0</v>
      </c>
      <c r="O2765" s="12" t="s">
        <v>6551</v>
      </c>
      <c r="P2765" s="14">
        <v>12.833333333333334</v>
      </c>
      <c r="Q2765" s="12" t="s">
        <v>6551</v>
      </c>
      <c r="R2765" s="14">
        <v>0</v>
      </c>
      <c r="S2765" s="12" t="s">
        <v>6551</v>
      </c>
      <c r="T2765" s="14">
        <v>5.4485692188708432</v>
      </c>
      <c r="U2765" s="12" t="s">
        <v>6551</v>
      </c>
      <c r="V2765" s="17">
        <v>0</v>
      </c>
      <c r="W2765" s="12" t="s">
        <v>6551</v>
      </c>
      <c r="X2765" s="17">
        <v>0</v>
      </c>
      <c r="Y2765" s="12" t="s">
        <v>6551</v>
      </c>
      <c r="Z2765" s="17">
        <v>132748</v>
      </c>
      <c r="AA2765" s="12" t="s">
        <v>6551</v>
      </c>
      <c r="AB2765" s="17" t="s">
        <v>6551</v>
      </c>
      <c r="AC2765" s="12" t="s">
        <v>6551</v>
      </c>
      <c r="AD2765" s="17">
        <v>0</v>
      </c>
      <c r="AE2765" s="12" t="s">
        <v>6551</v>
      </c>
      <c r="AF2765" s="17">
        <v>10344</v>
      </c>
      <c r="AG2765" s="12" t="s">
        <v>6551</v>
      </c>
      <c r="AH2765" s="17" t="s">
        <v>6551</v>
      </c>
      <c r="AI2765" s="12" t="s">
        <v>6551</v>
      </c>
      <c r="AJ2765" s="17">
        <v>0</v>
      </c>
      <c r="AK2765" s="12" t="s">
        <v>6551</v>
      </c>
      <c r="AL2765" s="17">
        <v>0</v>
      </c>
      <c r="AM2765" s="12" t="s">
        <v>6551</v>
      </c>
      <c r="AN2765" s="17">
        <v>0</v>
      </c>
      <c r="AO2765" s="12" t="s">
        <v>6551</v>
      </c>
      <c r="AP2765" s="192">
        <v>0</v>
      </c>
      <c r="AQ2765" s="12" t="s">
        <v>6551</v>
      </c>
      <c r="AR2765" s="17">
        <v>56360</v>
      </c>
      <c r="AS2765" s="12" t="s">
        <v>6551</v>
      </c>
      <c r="AT2765" s="17">
        <v>0</v>
      </c>
      <c r="AU2765" s="1" t="s">
        <v>6551</v>
      </c>
      <c r="AV2765" s="1" t="str">
        <f>IF(OR(M2765="Q",O2765="Q",Q2765="Q",S2765="Q",U2765="Q",W2765="Q",Y2765="Q",AA2765="Q",AC2765="Q",AE2765="Q",AG2765="Q",AI2765="Q",AK2765="Q",AM2765="Q",AO2765="Q",AQ2765="Q",AS2765="Q",AU2765="Q"),"Yes","No")</f>
        <v>No</v>
      </c>
    </row>
    <row r="2766" spans="1:48" x14ac:dyDescent="0.2">
      <c r="A2766" s="1" t="s">
        <v>1416</v>
      </c>
      <c r="B2766" s="1" t="s">
        <v>1417</v>
      </c>
      <c r="C2766" s="1" t="s">
        <v>102</v>
      </c>
      <c r="D2766" s="194">
        <v>4164</v>
      </c>
      <c r="E2766" s="197">
        <v>40164</v>
      </c>
      <c r="F2766" s="1" t="s">
        <v>239</v>
      </c>
      <c r="G2766" s="1" t="s">
        <v>6120</v>
      </c>
      <c r="H2766" s="17">
        <v>85225</v>
      </c>
      <c r="I2766" s="12">
        <v>7</v>
      </c>
      <c r="J2766" s="1" t="s">
        <v>12</v>
      </c>
      <c r="K2766" s="1" t="s">
        <v>9</v>
      </c>
      <c r="L2766" s="4">
        <v>3</v>
      </c>
      <c r="M2766" s="1" t="s">
        <v>6551</v>
      </c>
      <c r="N2766" s="12">
        <v>0</v>
      </c>
      <c r="O2766" s="12" t="s">
        <v>6551</v>
      </c>
      <c r="P2766" s="14">
        <v>5.7703703703703706</v>
      </c>
      <c r="Q2766" s="12" t="s">
        <v>6551</v>
      </c>
      <c r="R2766" s="14">
        <v>0</v>
      </c>
      <c r="S2766" s="12" t="s">
        <v>6551</v>
      </c>
      <c r="T2766" s="14">
        <v>21.333333333333332</v>
      </c>
      <c r="U2766" s="12" t="s">
        <v>6551</v>
      </c>
      <c r="V2766" s="17">
        <v>0</v>
      </c>
      <c r="W2766" s="12" t="s">
        <v>6551</v>
      </c>
      <c r="X2766" s="17">
        <v>0</v>
      </c>
      <c r="Y2766" s="12" t="s">
        <v>6551</v>
      </c>
      <c r="Z2766" s="17">
        <v>14801</v>
      </c>
      <c r="AA2766" s="12" t="s">
        <v>6551</v>
      </c>
      <c r="AB2766" s="17" t="s">
        <v>6551</v>
      </c>
      <c r="AC2766" s="12" t="s">
        <v>6551</v>
      </c>
      <c r="AD2766" s="17">
        <v>0</v>
      </c>
      <c r="AE2766" s="12" t="s">
        <v>6551</v>
      </c>
      <c r="AF2766" s="17">
        <v>2565</v>
      </c>
      <c r="AG2766" s="12" t="s">
        <v>6551</v>
      </c>
      <c r="AH2766" s="17" t="s">
        <v>6551</v>
      </c>
      <c r="AI2766" s="12" t="s">
        <v>6551</v>
      </c>
      <c r="AJ2766" s="17">
        <v>0</v>
      </c>
      <c r="AK2766" s="12" t="s">
        <v>6551</v>
      </c>
      <c r="AL2766" s="17">
        <v>0</v>
      </c>
      <c r="AM2766" s="12" t="s">
        <v>6551</v>
      </c>
      <c r="AN2766" s="17">
        <v>0</v>
      </c>
      <c r="AO2766" s="12" t="s">
        <v>6551</v>
      </c>
      <c r="AP2766" s="192">
        <v>0</v>
      </c>
      <c r="AQ2766" s="12" t="s">
        <v>6551</v>
      </c>
      <c r="AR2766" s="17">
        <v>54720</v>
      </c>
      <c r="AS2766" s="12" t="s">
        <v>6551</v>
      </c>
      <c r="AT2766" s="17">
        <v>0</v>
      </c>
      <c r="AU2766" s="1" t="s">
        <v>6551</v>
      </c>
      <c r="AV2766" s="1" t="str">
        <f>IF(OR(M2766="Q",O2766="Q",Q2766="Q",S2766="Q",U2766="Q",W2766="Q",Y2766="Q",AA2766="Q",AC2766="Q",AE2766="Q",AG2766="Q",AI2766="Q",AK2766="Q",AM2766="Q",AO2766="Q",AQ2766="Q",AS2766="Q",AU2766="Q"),"Yes","No")</f>
        <v>No</v>
      </c>
    </row>
    <row r="2767" spans="1:48" x14ac:dyDescent="0.2">
      <c r="A2767" s="1" t="s">
        <v>728</v>
      </c>
      <c r="B2767" s="1" t="s">
        <v>729</v>
      </c>
      <c r="C2767" s="1" t="s">
        <v>63</v>
      </c>
      <c r="D2767" s="194">
        <v>5107</v>
      </c>
      <c r="E2767" s="197">
        <v>50107</v>
      </c>
      <c r="F2767" s="1" t="s">
        <v>239</v>
      </c>
      <c r="G2767" s="1" t="s">
        <v>6120</v>
      </c>
      <c r="H2767" s="17">
        <v>229351</v>
      </c>
      <c r="I2767" s="12">
        <v>7</v>
      </c>
      <c r="J2767" s="1" t="s">
        <v>11</v>
      </c>
      <c r="K2767" s="1" t="s">
        <v>9</v>
      </c>
      <c r="L2767" s="4">
        <v>3</v>
      </c>
      <c r="M2767" s="1" t="s">
        <v>6551</v>
      </c>
      <c r="N2767" s="12">
        <v>0</v>
      </c>
      <c r="O2767" s="12" t="s">
        <v>6551</v>
      </c>
      <c r="P2767" s="14">
        <v>9.3220611916264087</v>
      </c>
      <c r="Q2767" s="12" t="s">
        <v>6551</v>
      </c>
      <c r="R2767" s="14">
        <v>0</v>
      </c>
      <c r="S2767" s="12" t="s">
        <v>6551</v>
      </c>
      <c r="T2767" s="14">
        <v>2.5772946859903381</v>
      </c>
      <c r="U2767" s="12" t="s">
        <v>6551</v>
      </c>
      <c r="V2767" s="17">
        <v>0</v>
      </c>
      <c r="W2767" s="12" t="s">
        <v>6551</v>
      </c>
      <c r="X2767" s="17">
        <v>0</v>
      </c>
      <c r="Y2767" s="12" t="s">
        <v>6551</v>
      </c>
      <c r="Z2767" s="17">
        <v>46312</v>
      </c>
      <c r="AA2767" s="12" t="s">
        <v>6551</v>
      </c>
      <c r="AB2767" s="17" t="s">
        <v>6551</v>
      </c>
      <c r="AC2767" s="12" t="s">
        <v>6551</v>
      </c>
      <c r="AD2767" s="17">
        <v>0</v>
      </c>
      <c r="AE2767" s="12" t="s">
        <v>6551</v>
      </c>
      <c r="AF2767" s="17">
        <v>4968</v>
      </c>
      <c r="AG2767" s="12" t="s">
        <v>6551</v>
      </c>
      <c r="AH2767" s="17" t="s">
        <v>6551</v>
      </c>
      <c r="AI2767" s="12" t="s">
        <v>6551</v>
      </c>
      <c r="AJ2767" s="17">
        <v>0</v>
      </c>
      <c r="AK2767" s="12" t="s">
        <v>6551</v>
      </c>
      <c r="AL2767" s="17">
        <v>0</v>
      </c>
      <c r="AM2767" s="12" t="s">
        <v>6551</v>
      </c>
      <c r="AN2767" s="17">
        <v>0</v>
      </c>
      <c r="AO2767" s="12" t="s">
        <v>6551</v>
      </c>
      <c r="AP2767" s="192">
        <v>0</v>
      </c>
      <c r="AQ2767" s="12" t="s">
        <v>6551</v>
      </c>
      <c r="AR2767" s="17">
        <v>12804</v>
      </c>
      <c r="AS2767" s="12" t="s">
        <v>6551</v>
      </c>
      <c r="AT2767" s="17">
        <v>0</v>
      </c>
      <c r="AU2767" s="1" t="s">
        <v>6551</v>
      </c>
      <c r="AV2767" s="1" t="str">
        <f>IF(OR(M2767="Q",O2767="Q",Q2767="Q",S2767="Q",U2767="Q",W2767="Q",Y2767="Q",AA2767="Q",AC2767="Q",AE2767="Q",AG2767="Q",AI2767="Q",AK2767="Q",AM2767="Q",AO2767="Q",AQ2767="Q",AS2767="Q",AU2767="Q"),"Yes","No")</f>
        <v>No</v>
      </c>
    </row>
    <row r="2768" spans="1:48" x14ac:dyDescent="0.2">
      <c r="A2768" s="1" t="s">
        <v>162</v>
      </c>
      <c r="B2768" s="1" t="s">
        <v>1436</v>
      </c>
      <c r="C2768" s="1" t="s">
        <v>26</v>
      </c>
      <c r="D2768" s="194">
        <v>9217</v>
      </c>
      <c r="E2768" s="197">
        <v>90217</v>
      </c>
      <c r="F2768" s="1" t="s">
        <v>239</v>
      </c>
      <c r="G2768" s="1" t="s">
        <v>6120</v>
      </c>
      <c r="H2768" s="17">
        <v>83578</v>
      </c>
      <c r="I2768" s="12">
        <v>7</v>
      </c>
      <c r="J2768" s="1" t="s">
        <v>11</v>
      </c>
      <c r="K2768" s="1" t="s">
        <v>13</v>
      </c>
      <c r="L2768" s="4">
        <v>3</v>
      </c>
      <c r="M2768" s="1" t="s">
        <v>6551</v>
      </c>
      <c r="N2768" s="12">
        <v>0</v>
      </c>
      <c r="O2768" s="12" t="s">
        <v>6551</v>
      </c>
      <c r="P2768" s="14">
        <v>10.484816082121471</v>
      </c>
      <c r="Q2768" s="12" t="s">
        <v>6551</v>
      </c>
      <c r="R2768" s="14">
        <v>0</v>
      </c>
      <c r="S2768" s="12" t="s">
        <v>6551</v>
      </c>
      <c r="T2768" s="14">
        <v>3.40098374679213</v>
      </c>
      <c r="U2768" s="12" t="s">
        <v>6551</v>
      </c>
      <c r="V2768" s="17">
        <v>0</v>
      </c>
      <c r="W2768" s="12" t="s">
        <v>6551</v>
      </c>
      <c r="X2768" s="17">
        <v>0</v>
      </c>
      <c r="Y2768" s="12" t="s">
        <v>6551</v>
      </c>
      <c r="Z2768" s="17">
        <v>49027</v>
      </c>
      <c r="AA2768" s="12" t="s">
        <v>6551</v>
      </c>
      <c r="AB2768" s="17" t="s">
        <v>6551</v>
      </c>
      <c r="AC2768" s="12" t="s">
        <v>6551</v>
      </c>
      <c r="AD2768" s="17">
        <v>0</v>
      </c>
      <c r="AE2768" s="12" t="s">
        <v>6551</v>
      </c>
      <c r="AF2768" s="17">
        <v>4676</v>
      </c>
      <c r="AG2768" s="12" t="s">
        <v>6551</v>
      </c>
      <c r="AH2768" s="17" t="s">
        <v>6551</v>
      </c>
      <c r="AI2768" s="12" t="s">
        <v>6551</v>
      </c>
      <c r="AJ2768" s="17">
        <v>0</v>
      </c>
      <c r="AK2768" s="12" t="s">
        <v>6551</v>
      </c>
      <c r="AL2768" s="17">
        <v>0</v>
      </c>
      <c r="AM2768" s="12" t="s">
        <v>6551</v>
      </c>
      <c r="AN2768" s="17">
        <v>0</v>
      </c>
      <c r="AO2768" s="12" t="s">
        <v>6551</v>
      </c>
      <c r="AP2768" s="192">
        <v>0</v>
      </c>
      <c r="AQ2768" s="12" t="s">
        <v>6551</v>
      </c>
      <c r="AR2768" s="17">
        <v>15903</v>
      </c>
      <c r="AS2768" s="12" t="s">
        <v>6551</v>
      </c>
      <c r="AT2768" s="17">
        <v>0</v>
      </c>
      <c r="AU2768" s="1" t="s">
        <v>6551</v>
      </c>
      <c r="AV2768" s="1" t="str">
        <f>IF(OR(M2768="Q",O2768="Q",Q2768="Q",S2768="Q",U2768="Q",W2768="Q",Y2768="Q",AA2768="Q",AC2768="Q",AE2768="Q",AG2768="Q",AI2768="Q",AK2768="Q",AM2768="Q",AO2768="Q",AQ2768="Q",AS2768="Q",AU2768="Q"),"Yes","No")</f>
        <v>No</v>
      </c>
    </row>
    <row r="2769" spans="1:48" x14ac:dyDescent="0.2">
      <c r="A2769" s="1" t="s">
        <v>3418</v>
      </c>
      <c r="B2769" s="1" t="s">
        <v>3419</v>
      </c>
      <c r="C2769" s="1" t="s">
        <v>73</v>
      </c>
      <c r="D2769" s="194" t="s">
        <v>3420</v>
      </c>
      <c r="E2769" s="197" t="s">
        <v>3421</v>
      </c>
      <c r="F2769" s="1" t="s">
        <v>242</v>
      </c>
      <c r="G2769" s="1" t="s">
        <v>287</v>
      </c>
      <c r="H2769" s="17">
        <v>0</v>
      </c>
      <c r="I2769" s="12">
        <v>7</v>
      </c>
      <c r="J2769" s="1" t="s">
        <v>12</v>
      </c>
      <c r="K2769" s="1" t="s">
        <v>9</v>
      </c>
      <c r="L2769" s="4">
        <v>3</v>
      </c>
      <c r="M2769" s="1" t="s">
        <v>6551</v>
      </c>
      <c r="N2769" s="12">
        <v>0</v>
      </c>
      <c r="O2769" s="12" t="s">
        <v>6551</v>
      </c>
      <c r="P2769" s="14">
        <v>13.340716942847481</v>
      </c>
      <c r="Q2769" s="12" t="s">
        <v>6551</v>
      </c>
      <c r="R2769" s="14">
        <v>0</v>
      </c>
      <c r="S2769" s="12" t="s">
        <v>6551</v>
      </c>
      <c r="T2769" s="14">
        <v>3.5743997294555294</v>
      </c>
      <c r="U2769" s="12" t="s">
        <v>6551</v>
      </c>
      <c r="V2769" s="17">
        <v>0</v>
      </c>
      <c r="W2769" s="12" t="s">
        <v>6551</v>
      </c>
      <c r="X2769" s="17">
        <v>0</v>
      </c>
      <c r="Y2769" s="12" t="s">
        <v>6551</v>
      </c>
      <c r="Z2769" s="17">
        <v>78897</v>
      </c>
      <c r="AA2769" s="12" t="s">
        <v>6551</v>
      </c>
      <c r="AB2769" s="17" t="s">
        <v>6551</v>
      </c>
      <c r="AC2769" s="12" t="s">
        <v>6551</v>
      </c>
      <c r="AD2769" s="17">
        <v>0</v>
      </c>
      <c r="AE2769" s="12" t="s">
        <v>6551</v>
      </c>
      <c r="AF2769" s="17">
        <v>5914</v>
      </c>
      <c r="AG2769" s="12" t="s">
        <v>6551</v>
      </c>
      <c r="AH2769" s="17" t="s">
        <v>6551</v>
      </c>
      <c r="AI2769" s="12" t="s">
        <v>6551</v>
      </c>
      <c r="AJ2769" s="17">
        <v>0</v>
      </c>
      <c r="AK2769" s="12" t="s">
        <v>6551</v>
      </c>
      <c r="AL2769" s="17">
        <v>0</v>
      </c>
      <c r="AM2769" s="12" t="s">
        <v>6551</v>
      </c>
      <c r="AN2769" s="17">
        <v>0</v>
      </c>
      <c r="AO2769" s="12" t="s">
        <v>6551</v>
      </c>
      <c r="AP2769" s="192">
        <v>0</v>
      </c>
      <c r="AQ2769" s="12" t="s">
        <v>6551</v>
      </c>
      <c r="AR2769" s="17">
        <v>21139</v>
      </c>
      <c r="AS2769" s="12" t="s">
        <v>6551</v>
      </c>
      <c r="AT2769" s="17">
        <v>0</v>
      </c>
      <c r="AU2769" s="1" t="s">
        <v>6551</v>
      </c>
      <c r="AV2769" s="1" t="str">
        <f>IF(OR(M2769="Q",O2769="Q",Q2769="Q",S2769="Q",U2769="Q",W2769="Q",Y2769="Q",AA2769="Q",AC2769="Q",AE2769="Q",AG2769="Q",AI2769="Q",AK2769="Q",AM2769="Q",AO2769="Q",AQ2769="Q",AS2769="Q",AU2769="Q"),"Yes","No")</f>
        <v>No</v>
      </c>
    </row>
    <row r="2770" spans="1:48" x14ac:dyDescent="0.2">
      <c r="A2770" s="1" t="s">
        <v>5493</v>
      </c>
      <c r="B2770" s="1" t="s">
        <v>5494</v>
      </c>
      <c r="C2770" s="1" t="s">
        <v>20</v>
      </c>
      <c r="D2770" s="194" t="s">
        <v>5495</v>
      </c>
      <c r="E2770" s="197" t="s">
        <v>5496</v>
      </c>
      <c r="F2770" s="1" t="s">
        <v>239</v>
      </c>
      <c r="G2770" s="1" t="s">
        <v>287</v>
      </c>
      <c r="H2770" s="17">
        <v>0</v>
      </c>
      <c r="I2770" s="12">
        <v>7</v>
      </c>
      <c r="J2770" s="1" t="s">
        <v>12</v>
      </c>
      <c r="K2770" s="1" t="s">
        <v>9</v>
      </c>
      <c r="L2770" s="4">
        <v>3</v>
      </c>
      <c r="M2770" s="1" t="s">
        <v>6551</v>
      </c>
      <c r="N2770" s="12">
        <v>0</v>
      </c>
      <c r="O2770" s="12" t="s">
        <v>6551</v>
      </c>
      <c r="P2770" s="14">
        <v>22.740322580645163</v>
      </c>
      <c r="Q2770" s="12" t="s">
        <v>122</v>
      </c>
      <c r="R2770" s="14">
        <v>0</v>
      </c>
      <c r="S2770" s="12" t="s">
        <v>6551</v>
      </c>
      <c r="T2770" s="14">
        <v>23.914381720430107</v>
      </c>
      <c r="U2770" s="12" t="s">
        <v>122</v>
      </c>
      <c r="V2770" s="17">
        <v>0</v>
      </c>
      <c r="W2770" s="12" t="s">
        <v>6551</v>
      </c>
      <c r="X2770" s="17">
        <v>0</v>
      </c>
      <c r="Y2770" s="12" t="s">
        <v>6551</v>
      </c>
      <c r="Z2770" s="17">
        <v>169188</v>
      </c>
      <c r="AA2770" s="12" t="s">
        <v>122</v>
      </c>
      <c r="AB2770" s="17" t="s">
        <v>6551</v>
      </c>
      <c r="AC2770" s="12" t="s">
        <v>6551</v>
      </c>
      <c r="AD2770" s="17">
        <v>0</v>
      </c>
      <c r="AE2770" s="12" t="s">
        <v>6551</v>
      </c>
      <c r="AF2770" s="17">
        <v>7440</v>
      </c>
      <c r="AG2770" s="12" t="s">
        <v>122</v>
      </c>
      <c r="AH2770" s="17" t="s">
        <v>6551</v>
      </c>
      <c r="AI2770" s="12" t="s">
        <v>6551</v>
      </c>
      <c r="AJ2770" s="17">
        <v>0</v>
      </c>
      <c r="AK2770" s="12" t="s">
        <v>6551</v>
      </c>
      <c r="AL2770" s="17">
        <v>0</v>
      </c>
      <c r="AM2770" s="12" t="s">
        <v>6551</v>
      </c>
      <c r="AN2770" s="17">
        <v>0</v>
      </c>
      <c r="AO2770" s="12" t="s">
        <v>6551</v>
      </c>
      <c r="AP2770" s="192">
        <v>0</v>
      </c>
      <c r="AQ2770" s="12" t="s">
        <v>6551</v>
      </c>
      <c r="AR2770" s="17">
        <v>177923</v>
      </c>
      <c r="AS2770" s="12" t="s">
        <v>122</v>
      </c>
      <c r="AT2770" s="17">
        <v>0</v>
      </c>
      <c r="AU2770" s="1" t="s">
        <v>6551</v>
      </c>
      <c r="AV2770" s="1" t="str">
        <f>IF(OR(M2770="Q",O2770="Q",Q2770="Q",S2770="Q",U2770="Q",W2770="Q",Y2770="Q",AA2770="Q",AC2770="Q",AE2770="Q",AG2770="Q",AI2770="Q",AK2770="Q",AM2770="Q",AO2770="Q",AQ2770="Q",AS2770="Q",AU2770="Q"),"Yes","No")</f>
        <v>Yes</v>
      </c>
    </row>
    <row r="2771" spans="1:48" x14ac:dyDescent="0.2">
      <c r="A2771" s="1" t="s">
        <v>1595</v>
      </c>
      <c r="B2771" s="1" t="s">
        <v>1596</v>
      </c>
      <c r="C2771" s="1" t="s">
        <v>2</v>
      </c>
      <c r="D2771" s="194">
        <v>55</v>
      </c>
      <c r="E2771" s="197">
        <v>55</v>
      </c>
      <c r="F2771" s="1" t="s">
        <v>239</v>
      </c>
      <c r="G2771" s="1" t="s">
        <v>6120</v>
      </c>
      <c r="H2771" s="17">
        <v>98378</v>
      </c>
      <c r="I2771" s="12">
        <v>7</v>
      </c>
      <c r="J2771" s="1" t="s">
        <v>12</v>
      </c>
      <c r="K2771" s="1" t="s">
        <v>13</v>
      </c>
      <c r="L2771" s="4">
        <v>2</v>
      </c>
      <c r="M2771" s="1" t="s">
        <v>6551</v>
      </c>
      <c r="N2771" s="12">
        <v>0</v>
      </c>
      <c r="O2771" s="12" t="s">
        <v>6551</v>
      </c>
      <c r="P2771" s="14">
        <v>16.081904274379319</v>
      </c>
      <c r="Q2771" s="12" t="s">
        <v>6551</v>
      </c>
      <c r="R2771" s="14">
        <v>0</v>
      </c>
      <c r="S2771" s="12" t="s">
        <v>6551</v>
      </c>
      <c r="T2771" s="14">
        <v>15.946591587748486</v>
      </c>
      <c r="U2771" s="12" t="s">
        <v>6551</v>
      </c>
      <c r="V2771" s="17">
        <v>0</v>
      </c>
      <c r="W2771" s="12" t="s">
        <v>6551</v>
      </c>
      <c r="X2771" s="17">
        <v>0</v>
      </c>
      <c r="Y2771" s="12" t="s">
        <v>6551</v>
      </c>
      <c r="Z2771" s="17">
        <v>188496</v>
      </c>
      <c r="AA2771" s="12" t="s">
        <v>6551</v>
      </c>
      <c r="AB2771" s="17" t="s">
        <v>6551</v>
      </c>
      <c r="AC2771" s="12" t="s">
        <v>6551</v>
      </c>
      <c r="AD2771" s="17">
        <v>0</v>
      </c>
      <c r="AE2771" s="12" t="s">
        <v>6551</v>
      </c>
      <c r="AF2771" s="17">
        <v>11721</v>
      </c>
      <c r="AG2771" s="12" t="s">
        <v>6551</v>
      </c>
      <c r="AH2771" s="17" t="s">
        <v>6551</v>
      </c>
      <c r="AI2771" s="12" t="s">
        <v>6551</v>
      </c>
      <c r="AJ2771" s="17">
        <v>0</v>
      </c>
      <c r="AK2771" s="12" t="s">
        <v>6551</v>
      </c>
      <c r="AL2771" s="17">
        <v>0</v>
      </c>
      <c r="AM2771" s="12" t="s">
        <v>6551</v>
      </c>
      <c r="AN2771" s="17">
        <v>0</v>
      </c>
      <c r="AO2771" s="12" t="s">
        <v>6551</v>
      </c>
      <c r="AP2771" s="192">
        <v>0</v>
      </c>
      <c r="AQ2771" s="12" t="s">
        <v>6551</v>
      </c>
      <c r="AR2771" s="17">
        <v>186910</v>
      </c>
      <c r="AS2771" s="12" t="s">
        <v>6551</v>
      </c>
      <c r="AT2771" s="17">
        <v>0</v>
      </c>
      <c r="AU2771" s="1" t="s">
        <v>6551</v>
      </c>
      <c r="AV2771" s="1" t="str">
        <f>IF(OR(M2771="Q",O2771="Q",Q2771="Q",S2771="Q",U2771="Q",W2771="Q",Y2771="Q",AA2771="Q",AC2771="Q",AE2771="Q",AG2771="Q",AI2771="Q",AK2771="Q",AM2771="Q",AO2771="Q",AQ2771="Q",AS2771="Q",AU2771="Q"),"Yes","No")</f>
        <v>No</v>
      </c>
    </row>
    <row r="2772" spans="1:48" x14ac:dyDescent="0.2">
      <c r="A2772" s="1" t="s">
        <v>1418</v>
      </c>
      <c r="B2772" s="1" t="s">
        <v>1419</v>
      </c>
      <c r="C2772" s="1" t="s">
        <v>102</v>
      </c>
      <c r="D2772" s="194">
        <v>4165</v>
      </c>
      <c r="E2772" s="197">
        <v>40165</v>
      </c>
      <c r="F2772" s="1" t="s">
        <v>239</v>
      </c>
      <c r="G2772" s="1" t="s">
        <v>6120</v>
      </c>
      <c r="H2772" s="17">
        <v>2148346</v>
      </c>
      <c r="I2772" s="12">
        <v>7</v>
      </c>
      <c r="J2772" s="1" t="s">
        <v>11</v>
      </c>
      <c r="K2772" s="1" t="s">
        <v>9</v>
      </c>
      <c r="L2772" s="4">
        <v>2</v>
      </c>
      <c r="M2772" s="1" t="s">
        <v>6551</v>
      </c>
      <c r="N2772" s="12">
        <v>0</v>
      </c>
      <c r="O2772" s="12" t="s">
        <v>6551</v>
      </c>
      <c r="P2772" s="14">
        <v>18.643902439024391</v>
      </c>
      <c r="Q2772" s="12" t="s">
        <v>6551</v>
      </c>
      <c r="R2772" s="14">
        <v>0</v>
      </c>
      <c r="S2772" s="12" t="s">
        <v>6551</v>
      </c>
      <c r="T2772" s="14">
        <v>0.92249322493224928</v>
      </c>
      <c r="U2772" s="12" t="s">
        <v>6551</v>
      </c>
      <c r="V2772" s="17">
        <v>0</v>
      </c>
      <c r="W2772" s="12" t="s">
        <v>6551</v>
      </c>
      <c r="X2772" s="17">
        <v>0</v>
      </c>
      <c r="Y2772" s="12" t="s">
        <v>6551</v>
      </c>
      <c r="Z2772" s="17">
        <v>34398</v>
      </c>
      <c r="AA2772" s="12" t="s">
        <v>6551</v>
      </c>
      <c r="AB2772" s="17" t="s">
        <v>6551</v>
      </c>
      <c r="AC2772" s="12" t="s">
        <v>6551</v>
      </c>
      <c r="AD2772" s="17">
        <v>0</v>
      </c>
      <c r="AE2772" s="12" t="s">
        <v>6551</v>
      </c>
      <c r="AF2772" s="17">
        <v>1845</v>
      </c>
      <c r="AG2772" s="12" t="s">
        <v>6551</v>
      </c>
      <c r="AH2772" s="17" t="s">
        <v>6551</v>
      </c>
      <c r="AI2772" s="12" t="s">
        <v>6551</v>
      </c>
      <c r="AJ2772" s="17">
        <v>0</v>
      </c>
      <c r="AK2772" s="12" t="s">
        <v>6551</v>
      </c>
      <c r="AL2772" s="17">
        <v>0</v>
      </c>
      <c r="AM2772" s="12" t="s">
        <v>6551</v>
      </c>
      <c r="AN2772" s="17">
        <v>0</v>
      </c>
      <c r="AO2772" s="12" t="s">
        <v>6551</v>
      </c>
      <c r="AP2772" s="192">
        <v>0</v>
      </c>
      <c r="AQ2772" s="12" t="s">
        <v>6551</v>
      </c>
      <c r="AR2772" s="17">
        <v>1702</v>
      </c>
      <c r="AS2772" s="12" t="s">
        <v>6551</v>
      </c>
      <c r="AT2772" s="17">
        <v>0</v>
      </c>
      <c r="AU2772" s="1" t="s">
        <v>6551</v>
      </c>
      <c r="AV2772" s="1" t="str">
        <f>IF(OR(M2772="Q",O2772="Q",Q2772="Q",S2772="Q",U2772="Q",W2772="Q",Y2772="Q",AA2772="Q",AC2772="Q",AE2772="Q",AG2772="Q",AI2772="Q",AK2772="Q",AM2772="Q",AO2772="Q",AQ2772="Q",AS2772="Q",AU2772="Q"),"Yes","No")</f>
        <v>No</v>
      </c>
    </row>
    <row r="2773" spans="1:48" x14ac:dyDescent="0.2">
      <c r="A2773" s="1" t="s">
        <v>1620</v>
      </c>
      <c r="B2773" s="1" t="s">
        <v>1621</v>
      </c>
      <c r="C2773" s="1" t="s">
        <v>102</v>
      </c>
      <c r="D2773" s="194">
        <v>4199</v>
      </c>
      <c r="E2773" s="197">
        <v>40199</v>
      </c>
      <c r="F2773" s="1" t="s">
        <v>239</v>
      </c>
      <c r="G2773" s="1" t="s">
        <v>6120</v>
      </c>
      <c r="H2773" s="17">
        <v>2148346</v>
      </c>
      <c r="I2773" s="12">
        <v>7</v>
      </c>
      <c r="J2773" s="1" t="s">
        <v>11</v>
      </c>
      <c r="K2773" s="1" t="s">
        <v>9</v>
      </c>
      <c r="L2773" s="4">
        <v>2</v>
      </c>
      <c r="M2773" s="1" t="s">
        <v>6551</v>
      </c>
      <c r="N2773" s="12">
        <v>0</v>
      </c>
      <c r="O2773" s="12" t="s">
        <v>6551</v>
      </c>
      <c r="P2773" s="14">
        <v>7.1065573770491799</v>
      </c>
      <c r="Q2773" s="12" t="s">
        <v>122</v>
      </c>
      <c r="R2773" s="14">
        <v>0</v>
      </c>
      <c r="S2773" s="12" t="s">
        <v>6551</v>
      </c>
      <c r="T2773" s="14">
        <v>1.0245901639344261</v>
      </c>
      <c r="U2773" s="12" t="s">
        <v>6551</v>
      </c>
      <c r="V2773" s="17">
        <v>0</v>
      </c>
      <c r="W2773" s="12" t="s">
        <v>6551</v>
      </c>
      <c r="X2773" s="17">
        <v>0</v>
      </c>
      <c r="Y2773" s="12" t="s">
        <v>6551</v>
      </c>
      <c r="Z2773" s="17">
        <v>867</v>
      </c>
      <c r="AA2773" s="12" t="s">
        <v>122</v>
      </c>
      <c r="AB2773" s="17" t="s">
        <v>6551</v>
      </c>
      <c r="AC2773" s="12" t="s">
        <v>6551</v>
      </c>
      <c r="AD2773" s="17">
        <v>0</v>
      </c>
      <c r="AE2773" s="12" t="s">
        <v>6551</v>
      </c>
      <c r="AF2773" s="17">
        <v>122</v>
      </c>
      <c r="AG2773" s="12" t="s">
        <v>6551</v>
      </c>
      <c r="AH2773" s="17" t="s">
        <v>6551</v>
      </c>
      <c r="AI2773" s="12" t="s">
        <v>6551</v>
      </c>
      <c r="AJ2773" s="17">
        <v>0</v>
      </c>
      <c r="AK2773" s="12" t="s">
        <v>6551</v>
      </c>
      <c r="AL2773" s="17">
        <v>0</v>
      </c>
      <c r="AM2773" s="12" t="s">
        <v>6551</v>
      </c>
      <c r="AN2773" s="17">
        <v>0</v>
      </c>
      <c r="AO2773" s="12" t="s">
        <v>6551</v>
      </c>
      <c r="AP2773" s="192">
        <v>0</v>
      </c>
      <c r="AQ2773" s="12" t="s">
        <v>6551</v>
      </c>
      <c r="AR2773" s="17">
        <v>125</v>
      </c>
      <c r="AS2773" s="12" t="s">
        <v>6551</v>
      </c>
      <c r="AT2773" s="17">
        <v>0</v>
      </c>
      <c r="AU2773" s="1" t="s">
        <v>6551</v>
      </c>
      <c r="AV2773" s="1" t="str">
        <f>IF(OR(M2773="Q",O2773="Q",Q2773="Q",S2773="Q",U2773="Q",W2773="Q",Y2773="Q",AA2773="Q",AC2773="Q",AE2773="Q",AG2773="Q",AI2773="Q",AK2773="Q",AM2773="Q",AO2773="Q",AQ2773="Q",AS2773="Q",AU2773="Q"),"Yes","No")</f>
        <v>Yes</v>
      </c>
    </row>
    <row r="2774" spans="1:48" x14ac:dyDescent="0.2">
      <c r="A2774" s="1" t="s">
        <v>6352</v>
      </c>
      <c r="B2774" s="1" t="s">
        <v>6498</v>
      </c>
      <c r="C2774" s="1" t="s">
        <v>44</v>
      </c>
      <c r="E2774" s="197">
        <v>40239</v>
      </c>
      <c r="F2774" s="1" t="s">
        <v>239</v>
      </c>
      <c r="G2774" s="1" t="s">
        <v>6120</v>
      </c>
      <c r="H2774" s="17">
        <v>5502379</v>
      </c>
      <c r="I2774" s="12">
        <v>7</v>
      </c>
      <c r="J2774" s="1" t="s">
        <v>12</v>
      </c>
      <c r="K2774" s="1" t="s">
        <v>9</v>
      </c>
      <c r="L2774" s="4">
        <v>2</v>
      </c>
      <c r="M2774" s="1" t="s">
        <v>6551</v>
      </c>
      <c r="N2774" s="12">
        <v>0</v>
      </c>
      <c r="O2774" s="12" t="s">
        <v>6551</v>
      </c>
      <c r="P2774" s="14">
        <v>13.124781195298825</v>
      </c>
      <c r="Q2774" s="12" t="s">
        <v>6551</v>
      </c>
      <c r="R2774" s="14">
        <v>0</v>
      </c>
      <c r="S2774" s="12" t="s">
        <v>6551</v>
      </c>
      <c r="T2774" s="14">
        <v>17.68917229307327</v>
      </c>
      <c r="U2774" s="12" t="s">
        <v>6551</v>
      </c>
      <c r="V2774" s="17">
        <v>0</v>
      </c>
      <c r="W2774" s="12" t="s">
        <v>6551</v>
      </c>
      <c r="X2774" s="17">
        <v>0</v>
      </c>
      <c r="Y2774" s="12" t="s">
        <v>6551</v>
      </c>
      <c r="Z2774" s="17">
        <v>52486</v>
      </c>
      <c r="AA2774" s="12" t="s">
        <v>6551</v>
      </c>
      <c r="AB2774" s="17" t="s">
        <v>6551</v>
      </c>
      <c r="AC2774" s="12" t="s">
        <v>6551</v>
      </c>
      <c r="AD2774" s="17">
        <v>0</v>
      </c>
      <c r="AE2774" s="12" t="s">
        <v>6551</v>
      </c>
      <c r="AF2774" s="17">
        <v>3999</v>
      </c>
      <c r="AG2774" s="12" t="s">
        <v>6551</v>
      </c>
      <c r="AH2774" s="17" t="s">
        <v>6551</v>
      </c>
      <c r="AI2774" s="12" t="s">
        <v>6551</v>
      </c>
      <c r="AJ2774" s="17">
        <v>0</v>
      </c>
      <c r="AK2774" s="12" t="s">
        <v>6551</v>
      </c>
      <c r="AL2774" s="17">
        <v>0</v>
      </c>
      <c r="AM2774" s="12" t="s">
        <v>6551</v>
      </c>
      <c r="AN2774" s="17">
        <v>0</v>
      </c>
      <c r="AO2774" s="12" t="s">
        <v>6551</v>
      </c>
      <c r="AP2774" s="192">
        <v>0</v>
      </c>
      <c r="AQ2774" s="12" t="s">
        <v>6551</v>
      </c>
      <c r="AR2774" s="17">
        <v>70739</v>
      </c>
      <c r="AS2774" s="12" t="s">
        <v>6551</v>
      </c>
      <c r="AT2774" s="17">
        <v>0</v>
      </c>
      <c r="AU2774" s="1" t="s">
        <v>6551</v>
      </c>
      <c r="AV2774" s="1" t="str">
        <f>IF(OR(M2774="Q",O2774="Q",Q2774="Q",S2774="Q",U2774="Q",W2774="Q",Y2774="Q",AA2774="Q",AC2774="Q",AE2774="Q",AG2774="Q",AI2774="Q",AK2774="Q",AM2774="Q",AO2774="Q",AQ2774="Q",AS2774="Q",AU2774="Q"),"Yes","No")</f>
        <v>No</v>
      </c>
    </row>
    <row r="2775" spans="1:48" x14ac:dyDescent="0.2">
      <c r="A2775" s="1" t="s">
        <v>777</v>
      </c>
      <c r="B2775" s="1" t="s">
        <v>778</v>
      </c>
      <c r="C2775" s="1" t="s">
        <v>64</v>
      </c>
      <c r="D2775" s="194">
        <v>6023</v>
      </c>
      <c r="E2775" s="197">
        <v>60023</v>
      </c>
      <c r="F2775" s="1" t="s">
        <v>239</v>
      </c>
      <c r="G2775" s="1" t="s">
        <v>6120</v>
      </c>
      <c r="H2775" s="17">
        <v>143440</v>
      </c>
      <c r="I2775" s="12">
        <v>7</v>
      </c>
      <c r="J2775" s="1" t="s">
        <v>11</v>
      </c>
      <c r="K2775" s="1" t="s">
        <v>9</v>
      </c>
      <c r="L2775" s="4">
        <v>2</v>
      </c>
      <c r="M2775" s="1" t="s">
        <v>6551</v>
      </c>
      <c r="N2775" s="12">
        <v>0</v>
      </c>
      <c r="O2775" s="12" t="s">
        <v>6551</v>
      </c>
      <c r="P2775" s="14">
        <v>9.9551223100974795</v>
      </c>
      <c r="Q2775" s="12" t="s">
        <v>6551</v>
      </c>
      <c r="R2775" s="14">
        <v>0</v>
      </c>
      <c r="S2775" s="12" t="s">
        <v>6551</v>
      </c>
      <c r="T2775" s="14">
        <v>1.2026853043958066</v>
      </c>
      <c r="U2775" s="12" t="s">
        <v>6551</v>
      </c>
      <c r="V2775" s="17">
        <v>0</v>
      </c>
      <c r="W2775" s="12" t="s">
        <v>6551</v>
      </c>
      <c r="X2775" s="17">
        <v>0</v>
      </c>
      <c r="Y2775" s="12" t="s">
        <v>6551</v>
      </c>
      <c r="Z2775" s="17">
        <v>54126</v>
      </c>
      <c r="AA2775" s="12" t="s">
        <v>6551</v>
      </c>
      <c r="AB2775" s="17" t="s">
        <v>6551</v>
      </c>
      <c r="AC2775" s="12" t="s">
        <v>6551</v>
      </c>
      <c r="AD2775" s="17">
        <v>0</v>
      </c>
      <c r="AE2775" s="12" t="s">
        <v>6551</v>
      </c>
      <c r="AF2775" s="17">
        <v>5437</v>
      </c>
      <c r="AG2775" s="12" t="s">
        <v>6551</v>
      </c>
      <c r="AH2775" s="17" t="s">
        <v>6551</v>
      </c>
      <c r="AI2775" s="12" t="s">
        <v>6551</v>
      </c>
      <c r="AJ2775" s="17">
        <v>0</v>
      </c>
      <c r="AK2775" s="12" t="s">
        <v>6551</v>
      </c>
      <c r="AL2775" s="17">
        <v>0</v>
      </c>
      <c r="AM2775" s="12" t="s">
        <v>6551</v>
      </c>
      <c r="AN2775" s="17">
        <v>0</v>
      </c>
      <c r="AO2775" s="12" t="s">
        <v>6551</v>
      </c>
      <c r="AP2775" s="192">
        <v>0</v>
      </c>
      <c r="AQ2775" s="12" t="s">
        <v>6551</v>
      </c>
      <c r="AR2775" s="17">
        <v>6539</v>
      </c>
      <c r="AS2775" s="12" t="s">
        <v>6551</v>
      </c>
      <c r="AT2775" s="17">
        <v>0</v>
      </c>
      <c r="AU2775" s="1" t="s">
        <v>6551</v>
      </c>
      <c r="AV2775" s="1" t="str">
        <f>IF(OR(M2775="Q",O2775="Q",Q2775="Q",S2775="Q",U2775="Q",W2775="Q",Y2775="Q",AA2775="Q",AC2775="Q",AE2775="Q",AG2775="Q",AI2775="Q",AK2775="Q",AM2775="Q",AO2775="Q",AQ2775="Q",AS2775="Q",AU2775="Q"),"Yes","No")</f>
        <v>No</v>
      </c>
    </row>
    <row r="2776" spans="1:48" x14ac:dyDescent="0.2">
      <c r="A2776" s="1" t="s">
        <v>5950</v>
      </c>
      <c r="B2776" s="1" t="s">
        <v>548</v>
      </c>
      <c r="C2776" s="1" t="s">
        <v>113</v>
      </c>
      <c r="D2776" s="194" t="s">
        <v>5951</v>
      </c>
      <c r="E2776" s="197" t="s">
        <v>5952</v>
      </c>
      <c r="F2776" s="1" t="s">
        <v>305</v>
      </c>
      <c r="G2776" s="1" t="s">
        <v>287</v>
      </c>
      <c r="H2776" s="17">
        <v>0</v>
      </c>
      <c r="I2776" s="12">
        <v>7</v>
      </c>
      <c r="J2776" s="1" t="s">
        <v>28</v>
      </c>
      <c r="K2776" s="1" t="s">
        <v>9</v>
      </c>
      <c r="L2776" s="4">
        <v>2</v>
      </c>
      <c r="M2776" s="1" t="s">
        <v>6551</v>
      </c>
      <c r="N2776" s="12">
        <v>0</v>
      </c>
      <c r="O2776" s="12" t="s">
        <v>6551</v>
      </c>
      <c r="P2776" s="14">
        <v>34.543122886133034</v>
      </c>
      <c r="Q2776" s="12" t="s">
        <v>6551</v>
      </c>
      <c r="R2776" s="14">
        <v>0</v>
      </c>
      <c r="S2776" s="12" t="s">
        <v>6551</v>
      </c>
      <c r="T2776" s="14">
        <v>8.5109921082299884</v>
      </c>
      <c r="U2776" s="12" t="s">
        <v>6551</v>
      </c>
      <c r="V2776" s="17">
        <v>0</v>
      </c>
      <c r="W2776" s="12" t="s">
        <v>6551</v>
      </c>
      <c r="X2776" s="17">
        <v>0</v>
      </c>
      <c r="Y2776" s="12" t="s">
        <v>6551</v>
      </c>
      <c r="Z2776" s="17">
        <v>122559</v>
      </c>
      <c r="AA2776" s="12" t="s">
        <v>6551</v>
      </c>
      <c r="AB2776" s="17" t="s">
        <v>6551</v>
      </c>
      <c r="AC2776" s="12" t="s">
        <v>6551</v>
      </c>
      <c r="AD2776" s="17">
        <v>0</v>
      </c>
      <c r="AE2776" s="12" t="s">
        <v>6551</v>
      </c>
      <c r="AF2776" s="17">
        <v>3548</v>
      </c>
      <c r="AG2776" s="12" t="s">
        <v>6551</v>
      </c>
      <c r="AH2776" s="17" t="s">
        <v>6551</v>
      </c>
      <c r="AI2776" s="12" t="s">
        <v>6551</v>
      </c>
      <c r="AJ2776" s="17">
        <v>0</v>
      </c>
      <c r="AK2776" s="12" t="s">
        <v>6551</v>
      </c>
      <c r="AL2776" s="17">
        <v>0</v>
      </c>
      <c r="AM2776" s="12" t="s">
        <v>6551</v>
      </c>
      <c r="AN2776" s="17">
        <v>0</v>
      </c>
      <c r="AO2776" s="12" t="s">
        <v>6551</v>
      </c>
      <c r="AP2776" s="192">
        <v>0</v>
      </c>
      <c r="AQ2776" s="12" t="s">
        <v>6551</v>
      </c>
      <c r="AR2776" s="17">
        <v>30197</v>
      </c>
      <c r="AS2776" s="12" t="s">
        <v>6551</v>
      </c>
      <c r="AT2776" s="17">
        <v>0</v>
      </c>
      <c r="AU2776" s="1" t="s">
        <v>6551</v>
      </c>
      <c r="AV2776" s="1" t="str">
        <f>IF(OR(M2776="Q",O2776="Q",Q2776="Q",S2776="Q",U2776="Q",W2776="Q",Y2776="Q",AA2776="Q",AC2776="Q",AE2776="Q",AG2776="Q",AI2776="Q",AK2776="Q",AM2776="Q",AO2776="Q",AQ2776="Q",AS2776="Q",AU2776="Q"),"Yes","No")</f>
        <v>No</v>
      </c>
    </row>
    <row r="2777" spans="1:48" x14ac:dyDescent="0.2">
      <c r="A2777" s="1" t="s">
        <v>2689</v>
      </c>
      <c r="B2777" s="1" t="s">
        <v>2690</v>
      </c>
      <c r="C2777" s="1" t="s">
        <v>79</v>
      </c>
      <c r="D2777" s="194" t="s">
        <v>2691</v>
      </c>
      <c r="E2777" s="197" t="s">
        <v>2692</v>
      </c>
      <c r="F2777" s="1" t="s">
        <v>239</v>
      </c>
      <c r="G2777" s="1" t="s">
        <v>287</v>
      </c>
      <c r="H2777" s="17">
        <v>0</v>
      </c>
      <c r="I2777" s="12">
        <v>7</v>
      </c>
      <c r="J2777" s="1" t="s">
        <v>12</v>
      </c>
      <c r="K2777" s="1" t="s">
        <v>9</v>
      </c>
      <c r="L2777" s="4">
        <v>2</v>
      </c>
      <c r="M2777" s="1" t="s">
        <v>6551</v>
      </c>
      <c r="N2777" s="12">
        <v>0</v>
      </c>
      <c r="O2777" s="12" t="s">
        <v>6551</v>
      </c>
      <c r="P2777" s="14">
        <v>11.347166998011929</v>
      </c>
      <c r="Q2777" s="12" t="s">
        <v>6551</v>
      </c>
      <c r="R2777" s="14">
        <v>0</v>
      </c>
      <c r="S2777" s="12" t="s">
        <v>6551</v>
      </c>
      <c r="T2777" s="14">
        <v>2.194831013916501</v>
      </c>
      <c r="U2777" s="12" t="s">
        <v>6551</v>
      </c>
      <c r="V2777" s="17">
        <v>0</v>
      </c>
      <c r="W2777" s="12" t="s">
        <v>6551</v>
      </c>
      <c r="X2777" s="17">
        <v>0</v>
      </c>
      <c r="Y2777" s="12" t="s">
        <v>6551</v>
      </c>
      <c r="Z2777" s="17">
        <v>45661</v>
      </c>
      <c r="AA2777" s="12" t="s">
        <v>6551</v>
      </c>
      <c r="AB2777" s="17" t="s">
        <v>6551</v>
      </c>
      <c r="AC2777" s="12" t="s">
        <v>6551</v>
      </c>
      <c r="AD2777" s="17">
        <v>0</v>
      </c>
      <c r="AE2777" s="12" t="s">
        <v>6551</v>
      </c>
      <c r="AF2777" s="17">
        <v>4024</v>
      </c>
      <c r="AG2777" s="12" t="s">
        <v>6551</v>
      </c>
      <c r="AH2777" s="17" t="s">
        <v>6551</v>
      </c>
      <c r="AI2777" s="12" t="s">
        <v>6551</v>
      </c>
      <c r="AJ2777" s="17">
        <v>0</v>
      </c>
      <c r="AK2777" s="12" t="s">
        <v>6551</v>
      </c>
      <c r="AL2777" s="17">
        <v>0</v>
      </c>
      <c r="AM2777" s="12" t="s">
        <v>6551</v>
      </c>
      <c r="AN2777" s="17">
        <v>0</v>
      </c>
      <c r="AO2777" s="12" t="s">
        <v>6551</v>
      </c>
      <c r="AP2777" s="192">
        <v>0</v>
      </c>
      <c r="AQ2777" s="12" t="s">
        <v>6551</v>
      </c>
      <c r="AR2777" s="17">
        <v>8832</v>
      </c>
      <c r="AS2777" s="12" t="s">
        <v>6551</v>
      </c>
      <c r="AT2777" s="17">
        <v>0</v>
      </c>
      <c r="AU2777" s="1" t="s">
        <v>6551</v>
      </c>
      <c r="AV2777" s="1" t="str">
        <f>IF(OR(M2777="Q",O2777="Q",Q2777="Q",S2777="Q",U2777="Q",W2777="Q",Y2777="Q",AA2777="Q",AC2777="Q",AE2777="Q",AG2777="Q",AI2777="Q",AK2777="Q",AM2777="Q",AO2777="Q",AQ2777="Q",AS2777="Q",AU2777="Q"),"Yes","No")</f>
        <v>No</v>
      </c>
    </row>
    <row r="2778" spans="1:48" x14ac:dyDescent="0.2">
      <c r="A2778" s="1" t="s">
        <v>6429</v>
      </c>
      <c r="B2778" s="1" t="s">
        <v>6532</v>
      </c>
      <c r="C2778" s="1" t="s">
        <v>37</v>
      </c>
      <c r="E2778" s="197" t="s">
        <v>6428</v>
      </c>
      <c r="F2778" s="1" t="s">
        <v>239</v>
      </c>
      <c r="G2778" s="1" t="s">
        <v>287</v>
      </c>
      <c r="H2778" s="17">
        <v>0</v>
      </c>
      <c r="I2778" s="12">
        <v>7</v>
      </c>
      <c r="J2778" s="1" t="s">
        <v>14</v>
      </c>
      <c r="K2778" s="1" t="s">
        <v>9</v>
      </c>
      <c r="L2778" s="4">
        <v>2</v>
      </c>
      <c r="M2778" s="1" t="s">
        <v>6551</v>
      </c>
      <c r="N2778" s="12">
        <v>0</v>
      </c>
      <c r="O2778" s="12" t="s">
        <v>6551</v>
      </c>
      <c r="P2778" s="14">
        <v>4.2</v>
      </c>
      <c r="Q2778" s="12" t="s">
        <v>6551</v>
      </c>
      <c r="R2778" s="14">
        <v>0</v>
      </c>
      <c r="S2778" s="12" t="s">
        <v>6551</v>
      </c>
      <c r="T2778" s="14">
        <v>0.96</v>
      </c>
      <c r="U2778" s="12" t="s">
        <v>122</v>
      </c>
      <c r="V2778" s="17">
        <v>0</v>
      </c>
      <c r="W2778" s="12" t="s">
        <v>6551</v>
      </c>
      <c r="X2778" s="17">
        <v>0</v>
      </c>
      <c r="Y2778" s="12" t="s">
        <v>6551</v>
      </c>
      <c r="Z2778" s="17">
        <v>54600</v>
      </c>
      <c r="AA2778" s="12" t="s">
        <v>6551</v>
      </c>
      <c r="AB2778" s="17" t="s">
        <v>6551</v>
      </c>
      <c r="AC2778" s="12" t="s">
        <v>6551</v>
      </c>
      <c r="AD2778" s="17">
        <v>0</v>
      </c>
      <c r="AE2778" s="12" t="s">
        <v>6551</v>
      </c>
      <c r="AF2778" s="17">
        <v>13000</v>
      </c>
      <c r="AG2778" s="12" t="s">
        <v>6551</v>
      </c>
      <c r="AH2778" s="17" t="s">
        <v>6551</v>
      </c>
      <c r="AI2778" s="12" t="s">
        <v>6551</v>
      </c>
      <c r="AJ2778" s="17">
        <v>0</v>
      </c>
      <c r="AK2778" s="12" t="s">
        <v>6551</v>
      </c>
      <c r="AL2778" s="17">
        <v>0</v>
      </c>
      <c r="AM2778" s="12" t="s">
        <v>6551</v>
      </c>
      <c r="AN2778" s="17">
        <v>0</v>
      </c>
      <c r="AO2778" s="12" t="s">
        <v>6551</v>
      </c>
      <c r="AP2778" s="192">
        <v>0</v>
      </c>
      <c r="AQ2778" s="12" t="s">
        <v>6551</v>
      </c>
      <c r="AR2778" s="17">
        <v>12480</v>
      </c>
      <c r="AS2778" s="12" t="s">
        <v>122</v>
      </c>
      <c r="AT2778" s="17">
        <v>0</v>
      </c>
      <c r="AU2778" s="1" t="s">
        <v>6551</v>
      </c>
      <c r="AV2778" s="1" t="str">
        <f>IF(OR(M2778="Q",O2778="Q",Q2778="Q",S2778="Q",U2778="Q",W2778="Q",Y2778="Q",AA2778="Q",AC2778="Q",AE2778="Q",AG2778="Q",AI2778="Q",AK2778="Q",AM2778="Q",AO2778="Q",AQ2778="Q",AS2778="Q",AU2778="Q"),"Yes","No")</f>
        <v>Yes</v>
      </c>
    </row>
    <row r="2779" spans="1:48" x14ac:dyDescent="0.2">
      <c r="A2779" s="1" t="s">
        <v>1870</v>
      </c>
      <c r="B2779" s="1" t="s">
        <v>1871</v>
      </c>
      <c r="C2779" s="1" t="s">
        <v>102</v>
      </c>
      <c r="D2779" s="194">
        <v>4234</v>
      </c>
      <c r="E2779" s="197">
        <v>40234</v>
      </c>
      <c r="F2779" s="1" t="s">
        <v>239</v>
      </c>
      <c r="G2779" s="1" t="s">
        <v>6120</v>
      </c>
      <c r="H2779" s="17">
        <v>149539</v>
      </c>
      <c r="I2779" s="12">
        <v>7</v>
      </c>
      <c r="J2779" s="1" t="s">
        <v>11</v>
      </c>
      <c r="K2779" s="1" t="s">
        <v>9</v>
      </c>
      <c r="L2779" s="4">
        <v>1</v>
      </c>
      <c r="M2779" s="1" t="s">
        <v>6551</v>
      </c>
      <c r="N2779" s="12">
        <v>0</v>
      </c>
      <c r="O2779" s="12" t="s">
        <v>6551</v>
      </c>
      <c r="P2779" s="14">
        <v>4.5714285714285712</v>
      </c>
      <c r="Q2779" s="12" t="s">
        <v>6551</v>
      </c>
      <c r="R2779" s="14">
        <v>0</v>
      </c>
      <c r="S2779" s="12" t="s">
        <v>6551</v>
      </c>
      <c r="T2779" s="14">
        <v>0.22115959354453077</v>
      </c>
      <c r="U2779" s="12" t="s">
        <v>6551</v>
      </c>
      <c r="V2779" s="17">
        <v>0</v>
      </c>
      <c r="W2779" s="12" t="s">
        <v>6551</v>
      </c>
      <c r="X2779" s="17">
        <v>0</v>
      </c>
      <c r="Y2779" s="12" t="s">
        <v>6551</v>
      </c>
      <c r="Z2779" s="17">
        <v>7648</v>
      </c>
      <c r="AA2779" s="12" t="s">
        <v>6551</v>
      </c>
      <c r="AB2779" s="17" t="s">
        <v>6551</v>
      </c>
      <c r="AC2779" s="12" t="s">
        <v>6551</v>
      </c>
      <c r="AD2779" s="17">
        <v>0</v>
      </c>
      <c r="AE2779" s="12" t="s">
        <v>6551</v>
      </c>
      <c r="AF2779" s="17">
        <v>1673</v>
      </c>
      <c r="AG2779" s="12" t="s">
        <v>6551</v>
      </c>
      <c r="AH2779" s="17" t="s">
        <v>6551</v>
      </c>
      <c r="AI2779" s="12" t="s">
        <v>6551</v>
      </c>
      <c r="AJ2779" s="17">
        <v>0</v>
      </c>
      <c r="AK2779" s="12" t="s">
        <v>6551</v>
      </c>
      <c r="AL2779" s="17">
        <v>0</v>
      </c>
      <c r="AM2779" s="12" t="s">
        <v>6551</v>
      </c>
      <c r="AN2779" s="17">
        <v>0</v>
      </c>
      <c r="AO2779" s="12" t="s">
        <v>6551</v>
      </c>
      <c r="AP2779" s="192">
        <v>0</v>
      </c>
      <c r="AQ2779" s="12" t="s">
        <v>6551</v>
      </c>
      <c r="AR2779" s="17">
        <v>370</v>
      </c>
      <c r="AS2779" s="12" t="s">
        <v>6551</v>
      </c>
      <c r="AT2779" s="17">
        <v>0</v>
      </c>
      <c r="AU2779" s="1" t="s">
        <v>6551</v>
      </c>
      <c r="AV2779" s="1" t="str">
        <f>IF(OR(M2779="Q",O2779="Q",Q2779="Q",S2779="Q",U2779="Q",W2779="Q",Y2779="Q",AA2779="Q",AC2779="Q",AE2779="Q",AG2779="Q",AI2779="Q",AK2779="Q",AM2779="Q",AO2779="Q",AQ2779="Q",AS2779="Q",AU2779="Q"),"Yes","No")</f>
        <v>No</v>
      </c>
    </row>
    <row r="2780" spans="1:48" x14ac:dyDescent="0.2">
      <c r="A2780" s="1" t="s">
        <v>1062</v>
      </c>
      <c r="B2780" s="1" t="s">
        <v>1063</v>
      </c>
      <c r="C2780" s="1" t="s">
        <v>96</v>
      </c>
      <c r="D2780" s="194">
        <v>5142</v>
      </c>
      <c r="E2780" s="197">
        <v>50142</v>
      </c>
      <c r="F2780" s="1" t="s">
        <v>242</v>
      </c>
      <c r="G2780" s="1" t="s">
        <v>6120</v>
      </c>
      <c r="H2780" s="17">
        <v>70889</v>
      </c>
      <c r="I2780" s="12">
        <v>7</v>
      </c>
      <c r="J2780" s="1" t="s">
        <v>11</v>
      </c>
      <c r="K2780" s="1" t="s">
        <v>9</v>
      </c>
      <c r="L2780" s="4">
        <v>1</v>
      </c>
      <c r="M2780" s="1" t="s">
        <v>6551</v>
      </c>
      <c r="N2780" s="12">
        <v>0</v>
      </c>
      <c r="O2780" s="12" t="s">
        <v>6551</v>
      </c>
      <c r="P2780" s="14">
        <v>9.2177579365079367</v>
      </c>
      <c r="Q2780" s="12" t="s">
        <v>6551</v>
      </c>
      <c r="R2780" s="14">
        <v>0</v>
      </c>
      <c r="S2780" s="12" t="s">
        <v>6551</v>
      </c>
      <c r="T2780" s="14">
        <v>1.0456349206349207</v>
      </c>
      <c r="U2780" s="12" t="s">
        <v>6551</v>
      </c>
      <c r="V2780" s="17">
        <v>0</v>
      </c>
      <c r="W2780" s="12" t="s">
        <v>6551</v>
      </c>
      <c r="X2780" s="17">
        <v>0</v>
      </c>
      <c r="Y2780" s="12" t="s">
        <v>6551</v>
      </c>
      <c r="Z2780" s="17">
        <v>18583</v>
      </c>
      <c r="AA2780" s="12" t="s">
        <v>6551</v>
      </c>
      <c r="AB2780" s="17" t="s">
        <v>6551</v>
      </c>
      <c r="AC2780" s="12" t="s">
        <v>6551</v>
      </c>
      <c r="AD2780" s="17">
        <v>0</v>
      </c>
      <c r="AE2780" s="12" t="s">
        <v>6551</v>
      </c>
      <c r="AF2780" s="17">
        <v>2016</v>
      </c>
      <c r="AG2780" s="12" t="s">
        <v>6551</v>
      </c>
      <c r="AH2780" s="17" t="s">
        <v>6551</v>
      </c>
      <c r="AI2780" s="12" t="s">
        <v>6551</v>
      </c>
      <c r="AJ2780" s="17">
        <v>0</v>
      </c>
      <c r="AK2780" s="12" t="s">
        <v>6551</v>
      </c>
      <c r="AL2780" s="17">
        <v>0</v>
      </c>
      <c r="AM2780" s="12" t="s">
        <v>6551</v>
      </c>
      <c r="AN2780" s="17">
        <v>0</v>
      </c>
      <c r="AO2780" s="12" t="s">
        <v>6551</v>
      </c>
      <c r="AP2780" s="192">
        <v>0</v>
      </c>
      <c r="AQ2780" s="12" t="s">
        <v>6551</v>
      </c>
      <c r="AR2780" s="17">
        <v>2108</v>
      </c>
      <c r="AS2780" s="12" t="s">
        <v>6551</v>
      </c>
      <c r="AT2780" s="17">
        <v>0</v>
      </c>
      <c r="AU2780" s="1" t="s">
        <v>6551</v>
      </c>
      <c r="AV2780" s="1" t="str">
        <f>IF(OR(M2780="Q",O2780="Q",Q2780="Q",S2780="Q",U2780="Q",W2780="Q",Y2780="Q",AA2780="Q",AC2780="Q",AE2780="Q",AG2780="Q",AI2780="Q",AK2780="Q",AM2780="Q",AO2780="Q",AQ2780="Q",AS2780="Q",AU2780="Q"),"Yes","No")</f>
        <v>No</v>
      </c>
    </row>
    <row r="2781" spans="1:48" x14ac:dyDescent="0.2">
      <c r="A2781" s="1" t="s">
        <v>1609</v>
      </c>
      <c r="B2781" s="1" t="s">
        <v>1610</v>
      </c>
      <c r="C2781" s="1" t="s">
        <v>73</v>
      </c>
      <c r="D2781" s="194" t="s">
        <v>1611</v>
      </c>
      <c r="E2781" s="197">
        <v>55246</v>
      </c>
      <c r="F2781" s="1" t="s">
        <v>166</v>
      </c>
      <c r="G2781" s="1" t="s">
        <v>6120</v>
      </c>
      <c r="H2781" s="17">
        <v>0</v>
      </c>
      <c r="I2781" s="12">
        <v>7</v>
      </c>
      <c r="J2781" s="1" t="s">
        <v>12</v>
      </c>
      <c r="K2781" s="1" t="s">
        <v>9</v>
      </c>
      <c r="L2781" s="4">
        <v>1</v>
      </c>
      <c r="M2781" s="1" t="s">
        <v>6551</v>
      </c>
      <c r="N2781" s="12">
        <v>0</v>
      </c>
      <c r="O2781" s="12" t="s">
        <v>6551</v>
      </c>
      <c r="P2781" s="14">
        <v>22.669204995431009</v>
      </c>
      <c r="Q2781" s="12" t="s">
        <v>6551</v>
      </c>
      <c r="R2781" s="14">
        <v>0</v>
      </c>
      <c r="S2781" s="12" t="s">
        <v>6551</v>
      </c>
      <c r="T2781" s="14">
        <v>2.6098081023454158</v>
      </c>
      <c r="U2781" s="12" t="s">
        <v>6551</v>
      </c>
      <c r="V2781" s="17">
        <v>0</v>
      </c>
      <c r="W2781" s="12" t="s">
        <v>6551</v>
      </c>
      <c r="X2781" s="17">
        <v>0</v>
      </c>
      <c r="Y2781" s="12" t="s">
        <v>6551</v>
      </c>
      <c r="Z2781" s="17">
        <v>74423</v>
      </c>
      <c r="AA2781" s="12" t="s">
        <v>6551</v>
      </c>
      <c r="AB2781" s="17" t="s">
        <v>6551</v>
      </c>
      <c r="AC2781" s="12" t="s">
        <v>6551</v>
      </c>
      <c r="AD2781" s="17">
        <v>0</v>
      </c>
      <c r="AE2781" s="12" t="s">
        <v>6551</v>
      </c>
      <c r="AF2781" s="17">
        <v>3283</v>
      </c>
      <c r="AG2781" s="12" t="s">
        <v>6551</v>
      </c>
      <c r="AH2781" s="17" t="s">
        <v>6551</v>
      </c>
      <c r="AI2781" s="12" t="s">
        <v>6551</v>
      </c>
      <c r="AJ2781" s="17">
        <v>0</v>
      </c>
      <c r="AK2781" s="12" t="s">
        <v>6551</v>
      </c>
      <c r="AL2781" s="17">
        <v>0</v>
      </c>
      <c r="AM2781" s="12" t="s">
        <v>6551</v>
      </c>
      <c r="AN2781" s="17">
        <v>0</v>
      </c>
      <c r="AO2781" s="12" t="s">
        <v>6551</v>
      </c>
      <c r="AP2781" s="192">
        <v>0</v>
      </c>
      <c r="AQ2781" s="12" t="s">
        <v>6551</v>
      </c>
      <c r="AR2781" s="17">
        <v>8568</v>
      </c>
      <c r="AS2781" s="12" t="s">
        <v>6551</v>
      </c>
      <c r="AT2781" s="17">
        <v>0</v>
      </c>
      <c r="AU2781" s="1" t="s">
        <v>6551</v>
      </c>
      <c r="AV2781" s="1" t="str">
        <f>IF(OR(M2781="Q",O2781="Q",Q2781="Q",S2781="Q",U2781="Q",W2781="Q",Y2781="Q",AA2781="Q",AC2781="Q",AE2781="Q",AG2781="Q",AI2781="Q",AK2781="Q",AM2781="Q",AO2781="Q",AQ2781="Q",AS2781="Q",AU2781="Q"),"Yes","No")</f>
        <v>No</v>
      </c>
    </row>
    <row r="2782" spans="1:48" x14ac:dyDescent="0.2">
      <c r="A2782" s="1" t="s">
        <v>2096</v>
      </c>
      <c r="B2782" s="1" t="s">
        <v>2058</v>
      </c>
      <c r="C2782" s="1" t="s">
        <v>92</v>
      </c>
      <c r="D2782" s="194" t="s">
        <v>2097</v>
      </c>
      <c r="E2782" s="197" t="s">
        <v>2098</v>
      </c>
      <c r="F2782" s="1" t="s">
        <v>239</v>
      </c>
      <c r="G2782" s="1" t="s">
        <v>287</v>
      </c>
      <c r="H2782" s="17">
        <v>0</v>
      </c>
      <c r="I2782" s="12">
        <v>7</v>
      </c>
      <c r="J2782" s="1" t="s">
        <v>28</v>
      </c>
      <c r="K2782" s="1" t="s">
        <v>9</v>
      </c>
      <c r="L2782" s="4">
        <v>1</v>
      </c>
      <c r="M2782" s="1" t="s">
        <v>6551</v>
      </c>
      <c r="N2782" s="12">
        <v>0</v>
      </c>
      <c r="O2782" s="12" t="s">
        <v>6551</v>
      </c>
      <c r="P2782" s="14">
        <v>33.556304138594804</v>
      </c>
      <c r="Q2782" s="12" t="s">
        <v>6551</v>
      </c>
      <c r="R2782" s="14">
        <v>0</v>
      </c>
      <c r="S2782" s="12" t="s">
        <v>6551</v>
      </c>
      <c r="T2782" s="14">
        <v>6.2839268527430221</v>
      </c>
      <c r="U2782" s="12" t="s">
        <v>6551</v>
      </c>
      <c r="V2782" s="17">
        <v>0</v>
      </c>
      <c r="W2782" s="12" t="s">
        <v>6551</v>
      </c>
      <c r="X2782" s="17">
        <v>0</v>
      </c>
      <c r="Y2782" s="12" t="s">
        <v>6551</v>
      </c>
      <c r="Z2782" s="17">
        <v>34865</v>
      </c>
      <c r="AA2782" s="12" t="s">
        <v>6551</v>
      </c>
      <c r="AB2782" s="17" t="s">
        <v>6551</v>
      </c>
      <c r="AC2782" s="12" t="s">
        <v>6551</v>
      </c>
      <c r="AD2782" s="17">
        <v>0</v>
      </c>
      <c r="AE2782" s="12" t="s">
        <v>6551</v>
      </c>
      <c r="AF2782" s="17">
        <v>1039</v>
      </c>
      <c r="AG2782" s="12" t="s">
        <v>6551</v>
      </c>
      <c r="AH2782" s="17" t="s">
        <v>6551</v>
      </c>
      <c r="AI2782" s="12" t="s">
        <v>6551</v>
      </c>
      <c r="AJ2782" s="17">
        <v>0</v>
      </c>
      <c r="AK2782" s="12" t="s">
        <v>6551</v>
      </c>
      <c r="AL2782" s="17">
        <v>0</v>
      </c>
      <c r="AM2782" s="12" t="s">
        <v>6551</v>
      </c>
      <c r="AN2782" s="17">
        <v>0</v>
      </c>
      <c r="AO2782" s="12" t="s">
        <v>6551</v>
      </c>
      <c r="AP2782" s="192">
        <v>0</v>
      </c>
      <c r="AQ2782" s="12" t="s">
        <v>6551</v>
      </c>
      <c r="AR2782" s="17">
        <v>6529</v>
      </c>
      <c r="AS2782" s="12" t="s">
        <v>6551</v>
      </c>
      <c r="AT2782" s="17">
        <v>0</v>
      </c>
      <c r="AU2782" s="1" t="s">
        <v>6551</v>
      </c>
      <c r="AV2782" s="1" t="str">
        <f>IF(OR(M2782="Q",O2782="Q",Q2782="Q",S2782="Q",U2782="Q",W2782="Q",Y2782="Q",AA2782="Q",AC2782="Q",AE2782="Q",AG2782="Q",AI2782="Q",AK2782="Q",AM2782="Q",AO2782="Q",AQ2782="Q",AS2782="Q",AU2782="Q"),"Yes","No")</f>
        <v>No</v>
      </c>
    </row>
    <row r="2783" spans="1:48" x14ac:dyDescent="0.2">
      <c r="A2783" s="1" t="s">
        <v>3320</v>
      </c>
      <c r="B2783" s="1" t="s">
        <v>3321</v>
      </c>
      <c r="C2783" s="1" t="s">
        <v>73</v>
      </c>
      <c r="D2783" s="194" t="s">
        <v>3322</v>
      </c>
      <c r="E2783" s="197" t="s">
        <v>3323</v>
      </c>
      <c r="F2783" s="1" t="s">
        <v>242</v>
      </c>
      <c r="G2783" s="1" t="s">
        <v>287</v>
      </c>
      <c r="H2783" s="17">
        <v>0</v>
      </c>
      <c r="I2783" s="12">
        <v>7</v>
      </c>
      <c r="J2783" s="1" t="s">
        <v>12</v>
      </c>
      <c r="K2783" s="1" t="s">
        <v>9</v>
      </c>
      <c r="L2783" s="4">
        <v>1</v>
      </c>
      <c r="M2783" s="1" t="s">
        <v>6551</v>
      </c>
      <c r="N2783" s="12">
        <v>0</v>
      </c>
      <c r="O2783" s="12" t="s">
        <v>6551</v>
      </c>
      <c r="P2783" s="14">
        <v>14.292207792207792</v>
      </c>
      <c r="Q2783" s="12" t="s">
        <v>6551</v>
      </c>
      <c r="R2783" s="14">
        <v>0</v>
      </c>
      <c r="S2783" s="12" t="s">
        <v>6551</v>
      </c>
      <c r="T2783" s="14">
        <v>4.1259740259740258</v>
      </c>
      <c r="U2783" s="12" t="s">
        <v>6551</v>
      </c>
      <c r="V2783" s="17">
        <v>0</v>
      </c>
      <c r="W2783" s="12" t="s">
        <v>6551</v>
      </c>
      <c r="X2783" s="17">
        <v>0</v>
      </c>
      <c r="Y2783" s="12" t="s">
        <v>6551</v>
      </c>
      <c r="Z2783" s="17">
        <v>11005</v>
      </c>
      <c r="AA2783" s="12" t="s">
        <v>6551</v>
      </c>
      <c r="AB2783" s="17" t="s">
        <v>6551</v>
      </c>
      <c r="AC2783" s="12" t="s">
        <v>6551</v>
      </c>
      <c r="AD2783" s="17">
        <v>0</v>
      </c>
      <c r="AE2783" s="12" t="s">
        <v>6551</v>
      </c>
      <c r="AF2783" s="17">
        <v>770</v>
      </c>
      <c r="AG2783" s="12" t="s">
        <v>6551</v>
      </c>
      <c r="AH2783" s="17" t="s">
        <v>6551</v>
      </c>
      <c r="AI2783" s="12" t="s">
        <v>6551</v>
      </c>
      <c r="AJ2783" s="17">
        <v>0</v>
      </c>
      <c r="AK2783" s="12" t="s">
        <v>6551</v>
      </c>
      <c r="AL2783" s="17">
        <v>0</v>
      </c>
      <c r="AM2783" s="12" t="s">
        <v>6551</v>
      </c>
      <c r="AN2783" s="17">
        <v>0</v>
      </c>
      <c r="AO2783" s="12" t="s">
        <v>6551</v>
      </c>
      <c r="AP2783" s="192">
        <v>0</v>
      </c>
      <c r="AQ2783" s="12" t="s">
        <v>6551</v>
      </c>
      <c r="AR2783" s="17">
        <v>3177</v>
      </c>
      <c r="AS2783" s="12" t="s">
        <v>6551</v>
      </c>
      <c r="AT2783" s="17">
        <v>0</v>
      </c>
      <c r="AU2783" s="1" t="s">
        <v>6551</v>
      </c>
      <c r="AV2783" s="1" t="str">
        <f>IF(OR(M2783="Q",O2783="Q",Q2783="Q",S2783="Q",U2783="Q",W2783="Q",Y2783="Q",AA2783="Q",AC2783="Q",AE2783="Q",AG2783="Q",AI2783="Q",AK2783="Q",AM2783="Q",AO2783="Q",AQ2783="Q",AS2783="Q",AU2783="Q"),"Yes","No")</f>
        <v>No</v>
      </c>
    </row>
    <row r="2784" spans="1:48" x14ac:dyDescent="0.2">
      <c r="A2784" s="1" t="s">
        <v>1691</v>
      </c>
      <c r="B2784" s="1" t="s">
        <v>1692</v>
      </c>
      <c r="C2784" s="1" t="s">
        <v>2</v>
      </c>
      <c r="D2784" s="194" t="s">
        <v>1693</v>
      </c>
      <c r="E2784" s="197">
        <v>31</v>
      </c>
      <c r="F2784" s="1" t="s">
        <v>166</v>
      </c>
      <c r="G2784" s="1" t="s">
        <v>6120</v>
      </c>
      <c r="H2784" s="17">
        <v>0</v>
      </c>
      <c r="I2784" s="12">
        <v>6</v>
      </c>
      <c r="J2784" s="1" t="s">
        <v>12</v>
      </c>
      <c r="K2784" s="1" t="s">
        <v>9</v>
      </c>
      <c r="L2784" s="4">
        <v>6</v>
      </c>
      <c r="M2784" s="1" t="s">
        <v>6551</v>
      </c>
      <c r="N2784" s="12">
        <v>0</v>
      </c>
      <c r="O2784" s="12" t="s">
        <v>6551</v>
      </c>
      <c r="P2784" s="14">
        <v>16.609529411764704</v>
      </c>
      <c r="Q2784" s="12" t="s">
        <v>6551</v>
      </c>
      <c r="R2784" s="14">
        <v>0</v>
      </c>
      <c r="S2784" s="12" t="s">
        <v>6551</v>
      </c>
      <c r="T2784" s="14">
        <v>1.6822352941176471</v>
      </c>
      <c r="U2784" s="12" t="s">
        <v>6551</v>
      </c>
      <c r="V2784" s="17">
        <v>0</v>
      </c>
      <c r="W2784" s="12" t="s">
        <v>6551</v>
      </c>
      <c r="X2784" s="17">
        <v>0</v>
      </c>
      <c r="Y2784" s="12" t="s">
        <v>6551</v>
      </c>
      <c r="Z2784" s="17">
        <v>141181</v>
      </c>
      <c r="AA2784" s="12" t="s">
        <v>6551</v>
      </c>
      <c r="AB2784" s="17" t="s">
        <v>6551</v>
      </c>
      <c r="AC2784" s="12" t="s">
        <v>6551</v>
      </c>
      <c r="AD2784" s="17">
        <v>0</v>
      </c>
      <c r="AE2784" s="12" t="s">
        <v>6551</v>
      </c>
      <c r="AF2784" s="17">
        <v>8500</v>
      </c>
      <c r="AG2784" s="12" t="s">
        <v>6551</v>
      </c>
      <c r="AH2784" s="17" t="s">
        <v>6551</v>
      </c>
      <c r="AI2784" s="12" t="s">
        <v>6551</v>
      </c>
      <c r="AJ2784" s="17">
        <v>0</v>
      </c>
      <c r="AK2784" s="12" t="s">
        <v>6551</v>
      </c>
      <c r="AL2784" s="17">
        <v>0</v>
      </c>
      <c r="AM2784" s="12" t="s">
        <v>6551</v>
      </c>
      <c r="AN2784" s="17">
        <v>0</v>
      </c>
      <c r="AO2784" s="12" t="s">
        <v>6551</v>
      </c>
      <c r="AP2784" s="192">
        <v>0</v>
      </c>
      <c r="AQ2784" s="12" t="s">
        <v>6551</v>
      </c>
      <c r="AR2784" s="17">
        <v>14299</v>
      </c>
      <c r="AS2784" s="12" t="s">
        <v>6551</v>
      </c>
      <c r="AT2784" s="17">
        <v>0</v>
      </c>
      <c r="AU2784" s="1" t="s">
        <v>6551</v>
      </c>
      <c r="AV2784" s="1" t="str">
        <f>IF(OR(M2784="Q",O2784="Q",Q2784="Q",S2784="Q",U2784="Q",W2784="Q",Y2784="Q",AA2784="Q",AC2784="Q",AE2784="Q",AG2784="Q",AI2784="Q",AK2784="Q",AM2784="Q",AO2784="Q",AQ2784="Q",AS2784="Q",AU2784="Q"),"Yes","No")</f>
        <v>No</v>
      </c>
    </row>
    <row r="2785" spans="1:48" x14ac:dyDescent="0.2">
      <c r="A2785" s="1" t="s">
        <v>1333</v>
      </c>
      <c r="B2785" s="1" t="s">
        <v>1334</v>
      </c>
      <c r="C2785" s="1" t="s">
        <v>70</v>
      </c>
      <c r="D2785" s="194" t="s">
        <v>1335</v>
      </c>
      <c r="E2785" s="197">
        <v>11140</v>
      </c>
      <c r="F2785" s="1" t="s">
        <v>166</v>
      </c>
      <c r="G2785" s="1" t="s">
        <v>6120</v>
      </c>
      <c r="H2785" s="17">
        <v>0</v>
      </c>
      <c r="I2785" s="12">
        <v>6</v>
      </c>
      <c r="J2785" s="1" t="s">
        <v>11</v>
      </c>
      <c r="K2785" s="1" t="s">
        <v>9</v>
      </c>
      <c r="L2785" s="4">
        <v>6</v>
      </c>
      <c r="M2785" s="1" t="s">
        <v>6551</v>
      </c>
      <c r="N2785" s="12">
        <v>0</v>
      </c>
      <c r="O2785" s="12" t="s">
        <v>6551</v>
      </c>
      <c r="P2785" s="14">
        <v>6.9418332900545314</v>
      </c>
      <c r="Q2785" s="12" t="s">
        <v>6551</v>
      </c>
      <c r="R2785" s="14">
        <v>0</v>
      </c>
      <c r="S2785" s="12" t="s">
        <v>6551</v>
      </c>
      <c r="T2785" s="14">
        <v>0.22396780057128018</v>
      </c>
      <c r="U2785" s="12" t="s">
        <v>6551</v>
      </c>
      <c r="V2785" s="17">
        <v>0</v>
      </c>
      <c r="W2785" s="12" t="s">
        <v>6551</v>
      </c>
      <c r="X2785" s="17">
        <v>0</v>
      </c>
      <c r="Y2785" s="12" t="s">
        <v>6551</v>
      </c>
      <c r="Z2785" s="17">
        <v>53466</v>
      </c>
      <c r="AA2785" s="12" t="s">
        <v>6551</v>
      </c>
      <c r="AB2785" s="17" t="s">
        <v>6551</v>
      </c>
      <c r="AC2785" s="12" t="s">
        <v>6551</v>
      </c>
      <c r="AD2785" s="17">
        <v>0</v>
      </c>
      <c r="AE2785" s="12" t="s">
        <v>6551</v>
      </c>
      <c r="AF2785" s="17">
        <v>7702</v>
      </c>
      <c r="AG2785" s="12" t="s">
        <v>6551</v>
      </c>
      <c r="AH2785" s="17" t="s">
        <v>6551</v>
      </c>
      <c r="AI2785" s="12" t="s">
        <v>6551</v>
      </c>
      <c r="AJ2785" s="17">
        <v>0</v>
      </c>
      <c r="AK2785" s="12" t="s">
        <v>6551</v>
      </c>
      <c r="AL2785" s="17">
        <v>0</v>
      </c>
      <c r="AM2785" s="12" t="s">
        <v>6551</v>
      </c>
      <c r="AN2785" s="17">
        <v>0</v>
      </c>
      <c r="AO2785" s="12" t="s">
        <v>6551</v>
      </c>
      <c r="AP2785" s="192">
        <v>0</v>
      </c>
      <c r="AQ2785" s="12" t="s">
        <v>6551</v>
      </c>
      <c r="AR2785" s="17">
        <v>1725</v>
      </c>
      <c r="AS2785" s="12" t="s">
        <v>6551</v>
      </c>
      <c r="AT2785" s="17">
        <v>0</v>
      </c>
      <c r="AU2785" s="1" t="s">
        <v>6551</v>
      </c>
      <c r="AV2785" s="1" t="str">
        <f>IF(OR(M2785="Q",O2785="Q",Q2785="Q",S2785="Q",U2785="Q",W2785="Q",Y2785="Q",AA2785="Q",AC2785="Q",AE2785="Q",AG2785="Q",AI2785="Q",AK2785="Q",AM2785="Q",AO2785="Q",AQ2785="Q",AS2785="Q",AU2785="Q"),"Yes","No")</f>
        <v>No</v>
      </c>
    </row>
    <row r="2786" spans="1:48" x14ac:dyDescent="0.2">
      <c r="A2786" s="1" t="s">
        <v>180</v>
      </c>
      <c r="B2786" s="1" t="s">
        <v>560</v>
      </c>
      <c r="C2786" s="1" t="s">
        <v>92</v>
      </c>
      <c r="D2786" s="194">
        <v>2009</v>
      </c>
      <c r="E2786" s="197">
        <v>20009</v>
      </c>
      <c r="F2786" s="1" t="s">
        <v>239</v>
      </c>
      <c r="G2786" s="1" t="s">
        <v>6120</v>
      </c>
      <c r="H2786" s="17">
        <v>423566</v>
      </c>
      <c r="I2786" s="12">
        <v>6</v>
      </c>
      <c r="J2786" s="1" t="s">
        <v>12</v>
      </c>
      <c r="K2786" s="1" t="s">
        <v>9</v>
      </c>
      <c r="L2786" s="4">
        <v>6</v>
      </c>
      <c r="M2786" s="1" t="s">
        <v>6551</v>
      </c>
      <c r="N2786" s="12">
        <v>0</v>
      </c>
      <c r="O2786" s="12" t="s">
        <v>6551</v>
      </c>
      <c r="P2786" s="14">
        <v>12.47754767274964</v>
      </c>
      <c r="Q2786" s="12" t="s">
        <v>6551</v>
      </c>
      <c r="R2786" s="14">
        <v>0</v>
      </c>
      <c r="S2786" s="12" t="s">
        <v>6551</v>
      </c>
      <c r="T2786" s="14">
        <v>22.564007928371268</v>
      </c>
      <c r="U2786" s="12" t="s">
        <v>6551</v>
      </c>
      <c r="V2786" s="17">
        <v>0</v>
      </c>
      <c r="W2786" s="12" t="s">
        <v>6551</v>
      </c>
      <c r="X2786" s="17">
        <v>0</v>
      </c>
      <c r="Y2786" s="12" t="s">
        <v>6551</v>
      </c>
      <c r="Z2786" s="17">
        <v>182559</v>
      </c>
      <c r="AA2786" s="12" t="s">
        <v>6551</v>
      </c>
      <c r="AB2786" s="17" t="s">
        <v>6551</v>
      </c>
      <c r="AC2786" s="12" t="s">
        <v>6551</v>
      </c>
      <c r="AD2786" s="17">
        <v>0</v>
      </c>
      <c r="AE2786" s="12" t="s">
        <v>6551</v>
      </c>
      <c r="AF2786" s="17">
        <v>14631</v>
      </c>
      <c r="AG2786" s="12" t="s">
        <v>6551</v>
      </c>
      <c r="AH2786" s="17" t="s">
        <v>6551</v>
      </c>
      <c r="AI2786" s="12" t="s">
        <v>6551</v>
      </c>
      <c r="AJ2786" s="17">
        <v>0</v>
      </c>
      <c r="AK2786" s="12" t="s">
        <v>6551</v>
      </c>
      <c r="AL2786" s="17">
        <v>0</v>
      </c>
      <c r="AM2786" s="12" t="s">
        <v>6551</v>
      </c>
      <c r="AN2786" s="17">
        <v>0</v>
      </c>
      <c r="AO2786" s="12" t="s">
        <v>6551</v>
      </c>
      <c r="AP2786" s="192">
        <v>0</v>
      </c>
      <c r="AQ2786" s="12" t="s">
        <v>6551</v>
      </c>
      <c r="AR2786" s="17">
        <v>330134</v>
      </c>
      <c r="AS2786" s="12" t="s">
        <v>6551</v>
      </c>
      <c r="AT2786" s="17">
        <v>0</v>
      </c>
      <c r="AU2786" s="1" t="s">
        <v>6551</v>
      </c>
      <c r="AV2786" s="1" t="str">
        <f>IF(OR(M2786="Q",O2786="Q",Q2786="Q",S2786="Q",U2786="Q",W2786="Q",Y2786="Q",AA2786="Q",AC2786="Q",AE2786="Q",AG2786="Q",AI2786="Q",AK2786="Q",AM2786="Q",AO2786="Q",AQ2786="Q",AS2786="Q",AU2786="Q"),"Yes","No")</f>
        <v>No</v>
      </c>
    </row>
    <row r="2787" spans="1:48" x14ac:dyDescent="0.2">
      <c r="A2787" s="1" t="s">
        <v>95</v>
      </c>
      <c r="B2787" s="1" t="s">
        <v>269</v>
      </c>
      <c r="C2787" s="1" t="s">
        <v>92</v>
      </c>
      <c r="D2787" s="194">
        <v>2175</v>
      </c>
      <c r="E2787" s="197">
        <v>20175</v>
      </c>
      <c r="F2787" s="1" t="s">
        <v>256</v>
      </c>
      <c r="G2787" s="1" t="s">
        <v>236</v>
      </c>
      <c r="H2787" s="17">
        <v>18351295</v>
      </c>
      <c r="I2787" s="12">
        <v>6</v>
      </c>
      <c r="J2787" s="1" t="s">
        <v>12</v>
      </c>
      <c r="K2787" s="1" t="s">
        <v>13</v>
      </c>
      <c r="L2787" s="4">
        <v>6</v>
      </c>
      <c r="M2787" s="1" t="s">
        <v>6551</v>
      </c>
      <c r="N2787" s="12">
        <v>0</v>
      </c>
      <c r="O2787" s="12" t="s">
        <v>6551</v>
      </c>
      <c r="P2787" s="14">
        <v>12.935473795989756</v>
      </c>
      <c r="Q2787" s="12" t="s">
        <v>6551</v>
      </c>
      <c r="R2787" s="14">
        <v>6.3332312297069047</v>
      </c>
      <c r="S2787" s="12" t="s">
        <v>6551</v>
      </c>
      <c r="T2787" s="14">
        <v>42.824536198388408</v>
      </c>
      <c r="U2787" s="12" t="s">
        <v>6551</v>
      </c>
      <c r="V2787" s="17">
        <v>212234</v>
      </c>
      <c r="W2787" s="12" t="s">
        <v>6551</v>
      </c>
      <c r="X2787" s="17">
        <v>214112</v>
      </c>
      <c r="Y2787" s="12" t="s">
        <v>6551</v>
      </c>
      <c r="Z2787" s="17">
        <v>207084</v>
      </c>
      <c r="AA2787" s="12" t="s">
        <v>6551</v>
      </c>
      <c r="AB2787" s="17">
        <v>7028</v>
      </c>
      <c r="AC2787" s="12" t="s">
        <v>6551</v>
      </c>
      <c r="AD2787" s="17">
        <v>16635</v>
      </c>
      <c r="AE2787" s="12" t="s">
        <v>6551</v>
      </c>
      <c r="AF2787" s="17">
        <v>16009</v>
      </c>
      <c r="AG2787" s="12" t="s">
        <v>6551</v>
      </c>
      <c r="AH2787" s="17">
        <v>626</v>
      </c>
      <c r="AI2787" s="12" t="s">
        <v>6551</v>
      </c>
      <c r="AJ2787" s="17">
        <v>0</v>
      </c>
      <c r="AK2787" s="12" t="s">
        <v>6551</v>
      </c>
      <c r="AL2787" s="17">
        <v>0</v>
      </c>
      <c r="AM2787" s="12" t="s">
        <v>6551</v>
      </c>
      <c r="AN2787" s="17">
        <v>0</v>
      </c>
      <c r="AO2787" s="12" t="s">
        <v>6551</v>
      </c>
      <c r="AP2787" s="192">
        <v>0</v>
      </c>
      <c r="AQ2787" s="12" t="s">
        <v>6551</v>
      </c>
      <c r="AR2787" s="17">
        <v>685578</v>
      </c>
      <c r="AS2787" s="12" t="s">
        <v>6551</v>
      </c>
      <c r="AT2787" s="17">
        <v>4341924</v>
      </c>
      <c r="AU2787" s="1" t="s">
        <v>6551</v>
      </c>
      <c r="AV2787" s="1" t="str">
        <f>IF(OR(M2787="Q",O2787="Q",Q2787="Q",S2787="Q",U2787="Q",W2787="Q",Y2787="Q",AA2787="Q",AC2787="Q",AE2787="Q",AG2787="Q",AI2787="Q",AK2787="Q",AM2787="Q",AO2787="Q",AQ2787="Q",AS2787="Q",AU2787="Q"),"Yes","No")</f>
        <v>No</v>
      </c>
    </row>
    <row r="2788" spans="1:48" x14ac:dyDescent="0.2">
      <c r="A2788" s="1" t="s">
        <v>300</v>
      </c>
      <c r="B2788" s="1" t="s">
        <v>301</v>
      </c>
      <c r="C2788" s="1" t="s">
        <v>92</v>
      </c>
      <c r="D2788" s="194">
        <v>2179</v>
      </c>
      <c r="E2788" s="197">
        <v>20179</v>
      </c>
      <c r="F2788" s="1" t="s">
        <v>302</v>
      </c>
      <c r="G2788" s="1" t="s">
        <v>6120</v>
      </c>
      <c r="H2788" s="17">
        <v>423566</v>
      </c>
      <c r="I2788" s="12">
        <v>6</v>
      </c>
      <c r="J2788" s="1" t="s">
        <v>28</v>
      </c>
      <c r="K2788" s="1" t="s">
        <v>9</v>
      </c>
      <c r="L2788" s="4">
        <v>6</v>
      </c>
      <c r="M2788" s="1" t="s">
        <v>6551</v>
      </c>
      <c r="N2788" s="12">
        <v>0</v>
      </c>
      <c r="O2788" s="12" t="s">
        <v>6551</v>
      </c>
      <c r="P2788" s="14">
        <v>24.810145317545746</v>
      </c>
      <c r="Q2788" s="12" t="s">
        <v>6551</v>
      </c>
      <c r="R2788" s="14">
        <v>0</v>
      </c>
      <c r="S2788" s="12" t="s">
        <v>6551</v>
      </c>
      <c r="T2788" s="14">
        <v>2.7012244348762109</v>
      </c>
      <c r="U2788" s="12" t="s">
        <v>6551</v>
      </c>
      <c r="V2788" s="17">
        <v>0</v>
      </c>
      <c r="W2788" s="12" t="s">
        <v>6551</v>
      </c>
      <c r="X2788" s="17">
        <v>0</v>
      </c>
      <c r="Y2788" s="12" t="s">
        <v>6551</v>
      </c>
      <c r="Z2788" s="17">
        <v>368778</v>
      </c>
      <c r="AA2788" s="12" t="s">
        <v>6551</v>
      </c>
      <c r="AB2788" s="17" t="s">
        <v>6551</v>
      </c>
      <c r="AC2788" s="12" t="s">
        <v>6551</v>
      </c>
      <c r="AD2788" s="17">
        <v>0</v>
      </c>
      <c r="AE2788" s="12" t="s">
        <v>6551</v>
      </c>
      <c r="AF2788" s="17">
        <v>14864</v>
      </c>
      <c r="AG2788" s="12" t="s">
        <v>6551</v>
      </c>
      <c r="AH2788" s="17" t="s">
        <v>6551</v>
      </c>
      <c r="AI2788" s="12" t="s">
        <v>6551</v>
      </c>
      <c r="AJ2788" s="17">
        <v>0</v>
      </c>
      <c r="AK2788" s="12" t="s">
        <v>6551</v>
      </c>
      <c r="AL2788" s="17">
        <v>0</v>
      </c>
      <c r="AM2788" s="12" t="s">
        <v>6551</v>
      </c>
      <c r="AN2788" s="17">
        <v>0</v>
      </c>
      <c r="AO2788" s="12" t="s">
        <v>6551</v>
      </c>
      <c r="AP2788" s="192">
        <v>0</v>
      </c>
      <c r="AQ2788" s="12" t="s">
        <v>6551</v>
      </c>
      <c r="AR2788" s="17">
        <v>40151</v>
      </c>
      <c r="AS2788" s="12" t="s">
        <v>6551</v>
      </c>
      <c r="AT2788" s="17">
        <v>0</v>
      </c>
      <c r="AU2788" s="1" t="s">
        <v>6551</v>
      </c>
      <c r="AV2788" s="1" t="str">
        <f>IF(OR(M2788="Q",O2788="Q",Q2788="Q",S2788="Q",U2788="Q",W2788="Q",Y2788="Q",AA2788="Q",AC2788="Q",AE2788="Q",AG2788="Q",AI2788="Q",AK2788="Q",AM2788="Q",AO2788="Q",AQ2788="Q",AS2788="Q",AU2788="Q"),"Yes","No")</f>
        <v>No</v>
      </c>
    </row>
    <row r="2789" spans="1:48" x14ac:dyDescent="0.2">
      <c r="A2789" s="1" t="s">
        <v>177</v>
      </c>
      <c r="B2789" s="1" t="s">
        <v>839</v>
      </c>
      <c r="C2789" s="1" t="s">
        <v>92</v>
      </c>
      <c r="D2789" s="194">
        <v>2189</v>
      </c>
      <c r="E2789" s="197">
        <v>20189</v>
      </c>
      <c r="F2789" s="1" t="s">
        <v>256</v>
      </c>
      <c r="G2789" s="1" t="s">
        <v>236</v>
      </c>
      <c r="H2789" s="17">
        <v>18351295</v>
      </c>
      <c r="I2789" s="12">
        <v>6</v>
      </c>
      <c r="J2789" s="1" t="s">
        <v>29</v>
      </c>
      <c r="K2789" s="1" t="s">
        <v>9</v>
      </c>
      <c r="L2789" s="4">
        <v>6</v>
      </c>
      <c r="M2789" s="1" t="s">
        <v>6551</v>
      </c>
      <c r="N2789" s="12">
        <v>0</v>
      </c>
      <c r="O2789" s="12" t="s">
        <v>6551</v>
      </c>
      <c r="P2789" s="14">
        <v>12.64935064935065</v>
      </c>
      <c r="Q2789" s="12" t="s">
        <v>6551</v>
      </c>
      <c r="R2789" s="14">
        <v>0</v>
      </c>
      <c r="S2789" s="12" t="s">
        <v>123</v>
      </c>
      <c r="T2789" s="14">
        <v>81.818181818181813</v>
      </c>
      <c r="U2789" s="12" t="s">
        <v>6551</v>
      </c>
      <c r="V2789" s="17">
        <v>248370</v>
      </c>
      <c r="W2789" s="12" t="s">
        <v>6551</v>
      </c>
      <c r="X2789" s="17">
        <v>248370</v>
      </c>
      <c r="Y2789" s="12" t="s">
        <v>6551</v>
      </c>
      <c r="Z2789" s="17">
        <v>248370</v>
      </c>
      <c r="AA2789" s="12" t="s">
        <v>6551</v>
      </c>
      <c r="AB2789" s="17">
        <v>0</v>
      </c>
      <c r="AC2789" s="12" t="s">
        <v>6551</v>
      </c>
      <c r="AD2789" s="17">
        <v>19635</v>
      </c>
      <c r="AE2789" s="12" t="s">
        <v>6551</v>
      </c>
      <c r="AF2789" s="17">
        <v>19635</v>
      </c>
      <c r="AG2789" s="12" t="s">
        <v>6551</v>
      </c>
      <c r="AH2789" s="17">
        <v>0</v>
      </c>
      <c r="AI2789" s="12" t="s">
        <v>6551</v>
      </c>
      <c r="AJ2789" s="17">
        <v>0</v>
      </c>
      <c r="AK2789" s="12" t="s">
        <v>6551</v>
      </c>
      <c r="AL2789" s="17">
        <v>0</v>
      </c>
      <c r="AM2789" s="12" t="s">
        <v>6551</v>
      </c>
      <c r="AN2789" s="17">
        <v>0</v>
      </c>
      <c r="AO2789" s="12" t="s">
        <v>6551</v>
      </c>
      <c r="AP2789" s="192">
        <v>0</v>
      </c>
      <c r="AQ2789" s="12" t="s">
        <v>6551</v>
      </c>
      <c r="AR2789" s="17">
        <v>1606500</v>
      </c>
      <c r="AS2789" s="12" t="s">
        <v>6551</v>
      </c>
      <c r="AT2789" s="17">
        <v>0</v>
      </c>
      <c r="AU2789" s="1" t="s">
        <v>123</v>
      </c>
      <c r="AV2789" s="1" t="str">
        <f>IF(OR(M2789="Q",O2789="Q",Q2789="Q",S2789="Q",U2789="Q",W2789="Q",Y2789="Q",AA2789="Q",AC2789="Q",AE2789="Q",AG2789="Q",AI2789="Q",AK2789="Q",AM2789="Q",AO2789="Q",AQ2789="Q",AS2789="Q",AU2789="Q"),"Yes","No")</f>
        <v>No</v>
      </c>
    </row>
    <row r="2790" spans="1:48" x14ac:dyDescent="0.2">
      <c r="A2790" s="1" t="s">
        <v>1362</v>
      </c>
      <c r="B2790" s="1" t="s">
        <v>1363</v>
      </c>
      <c r="C2790" s="1" t="s">
        <v>73</v>
      </c>
      <c r="D2790" s="194" t="s">
        <v>1364</v>
      </c>
      <c r="E2790" s="197">
        <v>55234</v>
      </c>
      <c r="F2790" s="1" t="s">
        <v>166</v>
      </c>
      <c r="G2790" s="1" t="s">
        <v>6120</v>
      </c>
      <c r="H2790" s="17">
        <v>0</v>
      </c>
      <c r="I2790" s="12">
        <v>6</v>
      </c>
      <c r="J2790" s="1" t="s">
        <v>11</v>
      </c>
      <c r="K2790" s="1" t="s">
        <v>9</v>
      </c>
      <c r="L2790" s="4">
        <v>6</v>
      </c>
      <c r="M2790" s="1" t="s">
        <v>6551</v>
      </c>
      <c r="N2790" s="12">
        <v>0</v>
      </c>
      <c r="O2790" s="12" t="s">
        <v>6551</v>
      </c>
      <c r="P2790" s="14">
        <v>24.791184398287616</v>
      </c>
      <c r="Q2790" s="12" t="s">
        <v>6551</v>
      </c>
      <c r="R2790" s="14">
        <v>0</v>
      </c>
      <c r="S2790" s="12" t="s">
        <v>6551</v>
      </c>
      <c r="T2790" s="14">
        <v>2.8264626605359124</v>
      </c>
      <c r="U2790" s="12" t="s">
        <v>6551</v>
      </c>
      <c r="V2790" s="17">
        <v>0</v>
      </c>
      <c r="W2790" s="12" t="s">
        <v>6551</v>
      </c>
      <c r="X2790" s="17">
        <v>0</v>
      </c>
      <c r="Y2790" s="12" t="s">
        <v>6551</v>
      </c>
      <c r="Z2790" s="17">
        <v>312716</v>
      </c>
      <c r="AA2790" s="12" t="s">
        <v>6551</v>
      </c>
      <c r="AB2790" s="17" t="s">
        <v>6551</v>
      </c>
      <c r="AC2790" s="12" t="s">
        <v>6551</v>
      </c>
      <c r="AD2790" s="17">
        <v>0</v>
      </c>
      <c r="AE2790" s="12" t="s">
        <v>6551</v>
      </c>
      <c r="AF2790" s="17">
        <v>12614</v>
      </c>
      <c r="AG2790" s="12" t="s">
        <v>6551</v>
      </c>
      <c r="AH2790" s="17" t="s">
        <v>6551</v>
      </c>
      <c r="AI2790" s="12" t="s">
        <v>6551</v>
      </c>
      <c r="AJ2790" s="17">
        <v>0</v>
      </c>
      <c r="AK2790" s="12" t="s">
        <v>6551</v>
      </c>
      <c r="AL2790" s="17">
        <v>0</v>
      </c>
      <c r="AM2790" s="12" t="s">
        <v>6551</v>
      </c>
      <c r="AN2790" s="17">
        <v>0</v>
      </c>
      <c r="AO2790" s="12" t="s">
        <v>6551</v>
      </c>
      <c r="AP2790" s="192">
        <v>0</v>
      </c>
      <c r="AQ2790" s="12" t="s">
        <v>6551</v>
      </c>
      <c r="AR2790" s="17">
        <v>35653</v>
      </c>
      <c r="AS2790" s="12" t="s">
        <v>6551</v>
      </c>
      <c r="AT2790" s="17">
        <v>0</v>
      </c>
      <c r="AU2790" s="1" t="s">
        <v>6551</v>
      </c>
      <c r="AV2790" s="1" t="str">
        <f>IF(OR(M2790="Q",O2790="Q",Q2790="Q",S2790="Q",U2790="Q",W2790="Q",Y2790="Q",AA2790="Q",AC2790="Q",AE2790="Q",AG2790="Q",AI2790="Q",AK2790="Q",AM2790="Q",AO2790="Q",AQ2790="Q",AS2790="Q",AU2790="Q"),"Yes","No")</f>
        <v>No</v>
      </c>
    </row>
    <row r="2791" spans="1:48" x14ac:dyDescent="0.2">
      <c r="A2791" s="1" t="s">
        <v>310</v>
      </c>
      <c r="B2791" s="1" t="s">
        <v>311</v>
      </c>
      <c r="C2791" s="1" t="s">
        <v>108</v>
      </c>
      <c r="D2791" s="194">
        <v>6093</v>
      </c>
      <c r="E2791" s="197">
        <v>60093</v>
      </c>
      <c r="F2791" s="1" t="s">
        <v>242</v>
      </c>
      <c r="G2791" s="1" t="s">
        <v>6120</v>
      </c>
      <c r="H2791" s="17">
        <v>78162</v>
      </c>
      <c r="I2791" s="12">
        <v>6</v>
      </c>
      <c r="J2791" s="1" t="s">
        <v>12</v>
      </c>
      <c r="K2791" s="1" t="s">
        <v>9</v>
      </c>
      <c r="L2791" s="4">
        <v>6</v>
      </c>
      <c r="M2791" s="1" t="s">
        <v>6551</v>
      </c>
      <c r="N2791" s="12">
        <v>0</v>
      </c>
      <c r="O2791" s="12" t="s">
        <v>6551</v>
      </c>
      <c r="P2791" s="14">
        <v>15.812977582640267</v>
      </c>
      <c r="Q2791" s="12" t="s">
        <v>6551</v>
      </c>
      <c r="R2791" s="14">
        <v>0</v>
      </c>
      <c r="S2791" s="12" t="s">
        <v>6551</v>
      </c>
      <c r="T2791" s="14">
        <v>12.306075062270443</v>
      </c>
      <c r="U2791" s="12" t="s">
        <v>6551</v>
      </c>
      <c r="V2791" s="17">
        <v>0</v>
      </c>
      <c r="W2791" s="12" t="s">
        <v>6551</v>
      </c>
      <c r="X2791" s="17">
        <v>0</v>
      </c>
      <c r="Y2791" s="12" t="s">
        <v>6551</v>
      </c>
      <c r="Z2791" s="17">
        <v>374562</v>
      </c>
      <c r="AA2791" s="12" t="s">
        <v>6551</v>
      </c>
      <c r="AB2791" s="17" t="s">
        <v>6551</v>
      </c>
      <c r="AC2791" s="12" t="s">
        <v>6551</v>
      </c>
      <c r="AD2791" s="17">
        <v>0</v>
      </c>
      <c r="AE2791" s="12" t="s">
        <v>6551</v>
      </c>
      <c r="AF2791" s="17">
        <v>23687</v>
      </c>
      <c r="AG2791" s="12" t="s">
        <v>6551</v>
      </c>
      <c r="AH2791" s="17" t="s">
        <v>6551</v>
      </c>
      <c r="AI2791" s="12" t="s">
        <v>6551</v>
      </c>
      <c r="AJ2791" s="17">
        <v>0</v>
      </c>
      <c r="AK2791" s="12" t="s">
        <v>6551</v>
      </c>
      <c r="AL2791" s="17">
        <v>0</v>
      </c>
      <c r="AM2791" s="12" t="s">
        <v>6551</v>
      </c>
      <c r="AN2791" s="17">
        <v>0</v>
      </c>
      <c r="AO2791" s="12" t="s">
        <v>6551</v>
      </c>
      <c r="AP2791" s="192">
        <v>0</v>
      </c>
      <c r="AQ2791" s="12" t="s">
        <v>6551</v>
      </c>
      <c r="AR2791" s="17">
        <v>291494</v>
      </c>
      <c r="AS2791" s="12" t="s">
        <v>6551</v>
      </c>
      <c r="AT2791" s="17">
        <v>0</v>
      </c>
      <c r="AU2791" s="1" t="s">
        <v>6551</v>
      </c>
      <c r="AV2791" s="1" t="str">
        <f>IF(OR(M2791="Q",O2791="Q",Q2791="Q",S2791="Q",U2791="Q",W2791="Q",Y2791="Q",AA2791="Q",AC2791="Q",AE2791="Q",AG2791="Q",AI2791="Q",AK2791="Q",AM2791="Q",AO2791="Q",AQ2791="Q",AS2791="Q",AU2791="Q"),"Yes","No")</f>
        <v>No</v>
      </c>
    </row>
    <row r="2792" spans="1:48" x14ac:dyDescent="0.2">
      <c r="A2792" s="1" t="s">
        <v>1636</v>
      </c>
      <c r="B2792" s="1" t="s">
        <v>1637</v>
      </c>
      <c r="C2792" s="1" t="s">
        <v>108</v>
      </c>
      <c r="D2792" s="194">
        <v>6125</v>
      </c>
      <c r="E2792" s="197">
        <v>60125</v>
      </c>
      <c r="F2792" s="1" t="s">
        <v>239</v>
      </c>
      <c r="G2792" s="1" t="s">
        <v>6120</v>
      </c>
      <c r="H2792" s="17">
        <v>1362416</v>
      </c>
      <c r="I2792" s="12">
        <v>6</v>
      </c>
      <c r="J2792" s="1" t="s">
        <v>11</v>
      </c>
      <c r="K2792" s="1" t="s">
        <v>13</v>
      </c>
      <c r="L2792" s="4">
        <v>6</v>
      </c>
      <c r="M2792" s="1" t="s">
        <v>6551</v>
      </c>
      <c r="N2792" s="12">
        <v>0</v>
      </c>
      <c r="O2792" s="12" t="s">
        <v>6551</v>
      </c>
      <c r="P2792" s="14">
        <v>10.815410253896676</v>
      </c>
      <c r="Q2792" s="12" t="s">
        <v>6551</v>
      </c>
      <c r="R2792" s="14">
        <v>0</v>
      </c>
      <c r="S2792" s="12" t="s">
        <v>6551</v>
      </c>
      <c r="T2792" s="14">
        <v>1.6328791294971081</v>
      </c>
      <c r="U2792" s="12" t="s">
        <v>6551</v>
      </c>
      <c r="V2792" s="17">
        <v>0</v>
      </c>
      <c r="W2792" s="12" t="s">
        <v>6551</v>
      </c>
      <c r="X2792" s="17">
        <v>0</v>
      </c>
      <c r="Y2792" s="12" t="s">
        <v>6551</v>
      </c>
      <c r="Z2792" s="17">
        <v>110328</v>
      </c>
      <c r="AA2792" s="12" t="s">
        <v>6551</v>
      </c>
      <c r="AB2792" s="17" t="s">
        <v>6551</v>
      </c>
      <c r="AC2792" s="12" t="s">
        <v>6551</v>
      </c>
      <c r="AD2792" s="17">
        <v>0</v>
      </c>
      <c r="AE2792" s="12" t="s">
        <v>6551</v>
      </c>
      <c r="AF2792" s="17">
        <v>10201</v>
      </c>
      <c r="AG2792" s="12" t="s">
        <v>6551</v>
      </c>
      <c r="AH2792" s="17" t="s">
        <v>6551</v>
      </c>
      <c r="AI2792" s="12" t="s">
        <v>6551</v>
      </c>
      <c r="AJ2792" s="17">
        <v>0</v>
      </c>
      <c r="AK2792" s="12" t="s">
        <v>6551</v>
      </c>
      <c r="AL2792" s="17">
        <v>0</v>
      </c>
      <c r="AM2792" s="12" t="s">
        <v>6551</v>
      </c>
      <c r="AN2792" s="17">
        <v>0</v>
      </c>
      <c r="AO2792" s="12" t="s">
        <v>6551</v>
      </c>
      <c r="AP2792" s="192">
        <v>0</v>
      </c>
      <c r="AQ2792" s="12" t="s">
        <v>6551</v>
      </c>
      <c r="AR2792" s="17">
        <v>16657</v>
      </c>
      <c r="AS2792" s="12" t="s">
        <v>6551</v>
      </c>
      <c r="AT2792" s="17">
        <v>0</v>
      </c>
      <c r="AU2792" s="1" t="s">
        <v>6551</v>
      </c>
      <c r="AV2792" s="1" t="str">
        <f>IF(OR(M2792="Q",O2792="Q",Q2792="Q",S2792="Q",U2792="Q",W2792="Q",Y2792="Q",AA2792="Q",AC2792="Q",AE2792="Q",AG2792="Q",AI2792="Q",AK2792="Q",AM2792="Q",AO2792="Q",AQ2792="Q",AS2792="Q",AU2792="Q"),"Yes","No")</f>
        <v>No</v>
      </c>
    </row>
    <row r="2793" spans="1:48" x14ac:dyDescent="0.2">
      <c r="A2793" s="1" t="s">
        <v>1356</v>
      </c>
      <c r="B2793" s="1" t="s">
        <v>1357</v>
      </c>
      <c r="C2793" s="1" t="s">
        <v>98</v>
      </c>
      <c r="D2793" s="194" t="s">
        <v>1358</v>
      </c>
      <c r="E2793" s="197">
        <v>66146</v>
      </c>
      <c r="F2793" s="1" t="s">
        <v>166</v>
      </c>
      <c r="G2793" s="1" t="s">
        <v>6120</v>
      </c>
      <c r="H2793" s="17">
        <v>0</v>
      </c>
      <c r="I2793" s="12">
        <v>6</v>
      </c>
      <c r="J2793" s="1" t="s">
        <v>11</v>
      </c>
      <c r="K2793" s="1" t="s">
        <v>9</v>
      </c>
      <c r="L2793" s="4">
        <v>6</v>
      </c>
      <c r="M2793" s="1" t="s">
        <v>6551</v>
      </c>
      <c r="N2793" s="12">
        <v>0</v>
      </c>
      <c r="O2793" s="12" t="s">
        <v>6551</v>
      </c>
      <c r="P2793" s="14">
        <v>10.346203346203346</v>
      </c>
      <c r="Q2793" s="12" t="s">
        <v>6551</v>
      </c>
      <c r="R2793" s="14">
        <v>0</v>
      </c>
      <c r="S2793" s="12" t="s">
        <v>6551</v>
      </c>
      <c r="T2793" s="14">
        <v>9.0492277992277987</v>
      </c>
      <c r="U2793" s="12" t="s">
        <v>6551</v>
      </c>
      <c r="V2793" s="17">
        <v>0</v>
      </c>
      <c r="W2793" s="12" t="s">
        <v>6551</v>
      </c>
      <c r="X2793" s="17">
        <v>0</v>
      </c>
      <c r="Y2793" s="12" t="s">
        <v>6551</v>
      </c>
      <c r="Z2793" s="17">
        <v>128624</v>
      </c>
      <c r="AA2793" s="12" t="s">
        <v>6551</v>
      </c>
      <c r="AB2793" s="17" t="s">
        <v>6551</v>
      </c>
      <c r="AC2793" s="12" t="s">
        <v>6551</v>
      </c>
      <c r="AD2793" s="17">
        <v>0</v>
      </c>
      <c r="AE2793" s="12" t="s">
        <v>6551</v>
      </c>
      <c r="AF2793" s="17">
        <v>12432</v>
      </c>
      <c r="AG2793" s="12" t="s">
        <v>6551</v>
      </c>
      <c r="AH2793" s="17" t="s">
        <v>6551</v>
      </c>
      <c r="AI2793" s="12" t="s">
        <v>6551</v>
      </c>
      <c r="AJ2793" s="17">
        <v>0</v>
      </c>
      <c r="AK2793" s="12" t="s">
        <v>6551</v>
      </c>
      <c r="AL2793" s="17">
        <v>0</v>
      </c>
      <c r="AM2793" s="12" t="s">
        <v>6551</v>
      </c>
      <c r="AN2793" s="17">
        <v>0</v>
      </c>
      <c r="AO2793" s="12" t="s">
        <v>6551</v>
      </c>
      <c r="AP2793" s="192">
        <v>0</v>
      </c>
      <c r="AQ2793" s="12" t="s">
        <v>6551</v>
      </c>
      <c r="AR2793" s="17">
        <v>112500</v>
      </c>
      <c r="AS2793" s="12" t="s">
        <v>6551</v>
      </c>
      <c r="AT2793" s="17">
        <v>0</v>
      </c>
      <c r="AU2793" s="1" t="s">
        <v>6551</v>
      </c>
      <c r="AV2793" s="1" t="str">
        <f>IF(OR(M2793="Q",O2793="Q",Q2793="Q",S2793="Q",U2793="Q",W2793="Q",Y2793="Q",AA2793="Q",AC2793="Q",AE2793="Q",AG2793="Q",AI2793="Q",AK2793="Q",AM2793="Q",AO2793="Q",AQ2793="Q",AS2793="Q",AU2793="Q"),"Yes","No")</f>
        <v>No</v>
      </c>
    </row>
    <row r="2794" spans="1:48" x14ac:dyDescent="0.2">
      <c r="A2794" s="1" t="s">
        <v>1459</v>
      </c>
      <c r="B2794" s="1" t="s">
        <v>1460</v>
      </c>
      <c r="C2794" s="1" t="s">
        <v>98</v>
      </c>
      <c r="D2794" s="194" t="s">
        <v>1461</v>
      </c>
      <c r="E2794" s="197">
        <v>66164</v>
      </c>
      <c r="F2794" s="1" t="s">
        <v>166</v>
      </c>
      <c r="G2794" s="1" t="s">
        <v>6120</v>
      </c>
      <c r="H2794" s="17">
        <v>0</v>
      </c>
      <c r="I2794" s="12">
        <v>6</v>
      </c>
      <c r="J2794" s="1" t="s">
        <v>11</v>
      </c>
      <c r="K2794" s="1" t="s">
        <v>9</v>
      </c>
      <c r="L2794" s="4">
        <v>6</v>
      </c>
      <c r="M2794" s="1" t="s">
        <v>6551</v>
      </c>
      <c r="N2794" s="12">
        <v>0</v>
      </c>
      <c r="O2794" s="12" t="s">
        <v>6551</v>
      </c>
      <c r="P2794" s="14">
        <v>35.218410876886615</v>
      </c>
      <c r="Q2794" s="12" t="s">
        <v>6551</v>
      </c>
      <c r="R2794" s="14">
        <v>0</v>
      </c>
      <c r="S2794" s="12" t="s">
        <v>6551</v>
      </c>
      <c r="T2794" s="14">
        <v>1.5312461020331796</v>
      </c>
      <c r="U2794" s="12" t="s">
        <v>6551</v>
      </c>
      <c r="V2794" s="17">
        <v>0</v>
      </c>
      <c r="W2794" s="12" t="s">
        <v>6551</v>
      </c>
      <c r="X2794" s="17">
        <v>0</v>
      </c>
      <c r="Y2794" s="12" t="s">
        <v>6551</v>
      </c>
      <c r="Z2794" s="17">
        <v>282346</v>
      </c>
      <c r="AA2794" s="12" t="s">
        <v>6551</v>
      </c>
      <c r="AB2794" s="17" t="s">
        <v>6551</v>
      </c>
      <c r="AC2794" s="12" t="s">
        <v>6551</v>
      </c>
      <c r="AD2794" s="17">
        <v>0</v>
      </c>
      <c r="AE2794" s="12" t="s">
        <v>6551</v>
      </c>
      <c r="AF2794" s="17">
        <v>8017</v>
      </c>
      <c r="AG2794" s="12" t="s">
        <v>6551</v>
      </c>
      <c r="AH2794" s="17" t="s">
        <v>6551</v>
      </c>
      <c r="AI2794" s="12" t="s">
        <v>6551</v>
      </c>
      <c r="AJ2794" s="17">
        <v>0</v>
      </c>
      <c r="AK2794" s="12" t="s">
        <v>6551</v>
      </c>
      <c r="AL2794" s="17">
        <v>0</v>
      </c>
      <c r="AM2794" s="12" t="s">
        <v>6551</v>
      </c>
      <c r="AN2794" s="17">
        <v>0</v>
      </c>
      <c r="AO2794" s="12" t="s">
        <v>6551</v>
      </c>
      <c r="AP2794" s="192">
        <v>0</v>
      </c>
      <c r="AQ2794" s="12" t="s">
        <v>6551</v>
      </c>
      <c r="AR2794" s="17">
        <v>12276</v>
      </c>
      <c r="AS2794" s="12" t="s">
        <v>6551</v>
      </c>
      <c r="AT2794" s="17">
        <v>0</v>
      </c>
      <c r="AU2794" s="1" t="s">
        <v>6551</v>
      </c>
      <c r="AV2794" s="1" t="str">
        <f>IF(OR(M2794="Q",O2794="Q",Q2794="Q",S2794="Q",U2794="Q",W2794="Q",Y2794="Q",AA2794="Q",AC2794="Q",AE2794="Q",AG2794="Q",AI2794="Q",AK2794="Q",AM2794="Q",AO2794="Q",AQ2794="Q",AS2794="Q",AU2794="Q"),"Yes","No")</f>
        <v>No</v>
      </c>
    </row>
    <row r="2795" spans="1:48" x14ac:dyDescent="0.2">
      <c r="A2795" s="1" t="s">
        <v>1389</v>
      </c>
      <c r="B2795" s="1" t="s">
        <v>1390</v>
      </c>
      <c r="C2795" s="1" t="s">
        <v>61</v>
      </c>
      <c r="D2795" s="194" t="s">
        <v>1391</v>
      </c>
      <c r="E2795" s="197">
        <v>77075</v>
      </c>
      <c r="F2795" s="1" t="s">
        <v>166</v>
      </c>
      <c r="G2795" s="1" t="s">
        <v>6120</v>
      </c>
      <c r="H2795" s="17">
        <v>0</v>
      </c>
      <c r="I2795" s="12">
        <v>6</v>
      </c>
      <c r="J2795" s="1" t="s">
        <v>11</v>
      </c>
      <c r="K2795" s="1" t="s">
        <v>9</v>
      </c>
      <c r="L2795" s="4">
        <v>6</v>
      </c>
      <c r="M2795" s="1" t="s">
        <v>6551</v>
      </c>
      <c r="N2795" s="12">
        <v>0</v>
      </c>
      <c r="O2795" s="12" t="s">
        <v>6551</v>
      </c>
      <c r="P2795" s="14">
        <v>31.350310559006211</v>
      </c>
      <c r="Q2795" s="12" t="s">
        <v>6551</v>
      </c>
      <c r="R2795" s="14">
        <v>0</v>
      </c>
      <c r="S2795" s="12" t="s">
        <v>6551</v>
      </c>
      <c r="T2795" s="14">
        <v>2.1763975155279502</v>
      </c>
      <c r="U2795" s="12" t="s">
        <v>6551</v>
      </c>
      <c r="V2795" s="17">
        <v>0</v>
      </c>
      <c r="W2795" s="12" t="s">
        <v>6551</v>
      </c>
      <c r="X2795" s="17">
        <v>0</v>
      </c>
      <c r="Y2795" s="12" t="s">
        <v>6551</v>
      </c>
      <c r="Z2795" s="17">
        <v>151422</v>
      </c>
      <c r="AA2795" s="12" t="s">
        <v>6551</v>
      </c>
      <c r="AB2795" s="17" t="s">
        <v>6551</v>
      </c>
      <c r="AC2795" s="12" t="s">
        <v>6551</v>
      </c>
      <c r="AD2795" s="17">
        <v>0</v>
      </c>
      <c r="AE2795" s="12" t="s">
        <v>6551</v>
      </c>
      <c r="AF2795" s="17">
        <v>4830</v>
      </c>
      <c r="AG2795" s="12" t="s">
        <v>6551</v>
      </c>
      <c r="AH2795" s="17" t="s">
        <v>6551</v>
      </c>
      <c r="AI2795" s="12" t="s">
        <v>6551</v>
      </c>
      <c r="AJ2795" s="17">
        <v>0</v>
      </c>
      <c r="AK2795" s="12" t="s">
        <v>6551</v>
      </c>
      <c r="AL2795" s="17">
        <v>0</v>
      </c>
      <c r="AM2795" s="12" t="s">
        <v>6551</v>
      </c>
      <c r="AN2795" s="17">
        <v>0</v>
      </c>
      <c r="AO2795" s="12" t="s">
        <v>6551</v>
      </c>
      <c r="AP2795" s="192">
        <v>0</v>
      </c>
      <c r="AQ2795" s="12" t="s">
        <v>6551</v>
      </c>
      <c r="AR2795" s="17">
        <v>10512</v>
      </c>
      <c r="AS2795" s="12" t="s">
        <v>6551</v>
      </c>
      <c r="AT2795" s="17">
        <v>0</v>
      </c>
      <c r="AU2795" s="1" t="s">
        <v>6551</v>
      </c>
      <c r="AV2795" s="1" t="str">
        <f>IF(OR(M2795="Q",O2795="Q",Q2795="Q",S2795="Q",U2795="Q",W2795="Q",Y2795="Q",AA2795="Q",AC2795="Q",AE2795="Q",AG2795="Q",AI2795="Q",AK2795="Q",AM2795="Q",AO2795="Q",AQ2795="Q",AS2795="Q",AU2795="Q"),"Yes","No")</f>
        <v>No</v>
      </c>
    </row>
    <row r="2796" spans="1:48" x14ac:dyDescent="0.2">
      <c r="A2796" s="1" t="s">
        <v>1497</v>
      </c>
      <c r="B2796" s="1" t="s">
        <v>868</v>
      </c>
      <c r="C2796" s="1" t="s">
        <v>78</v>
      </c>
      <c r="D2796" s="194">
        <v>8107</v>
      </c>
      <c r="E2796" s="197">
        <v>80107</v>
      </c>
      <c r="F2796" s="1" t="s">
        <v>19</v>
      </c>
      <c r="G2796" s="1" t="s">
        <v>236</v>
      </c>
      <c r="H2796" s="17">
        <v>82157</v>
      </c>
      <c r="I2796" s="12">
        <v>6</v>
      </c>
      <c r="J2796" s="1" t="s">
        <v>12</v>
      </c>
      <c r="K2796" s="1" t="s">
        <v>9</v>
      </c>
      <c r="L2796" s="4">
        <v>6</v>
      </c>
      <c r="M2796" s="1" t="s">
        <v>6551</v>
      </c>
      <c r="N2796" s="12">
        <v>0</v>
      </c>
      <c r="O2796" s="12" t="s">
        <v>6551</v>
      </c>
      <c r="P2796" s="14">
        <v>12.621106166560711</v>
      </c>
      <c r="Q2796" s="12" t="s">
        <v>6551</v>
      </c>
      <c r="R2796" s="14">
        <v>1.9318270384265661</v>
      </c>
      <c r="S2796" s="12" t="s">
        <v>6551</v>
      </c>
      <c r="T2796" s="14">
        <v>35.656979384252111</v>
      </c>
      <c r="U2796" s="12" t="s">
        <v>6551</v>
      </c>
      <c r="V2796" s="17">
        <v>139500</v>
      </c>
      <c r="W2796" s="12" t="s">
        <v>6551</v>
      </c>
      <c r="X2796" s="17">
        <v>142493</v>
      </c>
      <c r="Y2796" s="12" t="s">
        <v>6551</v>
      </c>
      <c r="Z2796" s="17">
        <v>138971</v>
      </c>
      <c r="AA2796" s="12" t="s">
        <v>6551</v>
      </c>
      <c r="AB2796" s="17">
        <v>3522</v>
      </c>
      <c r="AC2796" s="12" t="s">
        <v>6551</v>
      </c>
      <c r="AD2796" s="17">
        <v>11231</v>
      </c>
      <c r="AE2796" s="12" t="s">
        <v>6551</v>
      </c>
      <c r="AF2796" s="17">
        <v>11011</v>
      </c>
      <c r="AG2796" s="12" t="s">
        <v>6551</v>
      </c>
      <c r="AH2796" s="17">
        <v>220</v>
      </c>
      <c r="AI2796" s="12" t="s">
        <v>6551</v>
      </c>
      <c r="AJ2796" s="17">
        <v>0</v>
      </c>
      <c r="AK2796" s="12" t="s">
        <v>6551</v>
      </c>
      <c r="AL2796" s="17">
        <v>0</v>
      </c>
      <c r="AM2796" s="12" t="s">
        <v>6551</v>
      </c>
      <c r="AN2796" s="17">
        <v>0</v>
      </c>
      <c r="AO2796" s="12" t="s">
        <v>6551</v>
      </c>
      <c r="AP2796" s="192">
        <v>0</v>
      </c>
      <c r="AQ2796" s="12" t="s">
        <v>6551</v>
      </c>
      <c r="AR2796" s="17">
        <v>392619</v>
      </c>
      <c r="AS2796" s="12" t="s">
        <v>6551</v>
      </c>
      <c r="AT2796" s="17">
        <v>758472</v>
      </c>
      <c r="AU2796" s="1" t="s">
        <v>6551</v>
      </c>
      <c r="AV2796" s="1" t="str">
        <f>IF(OR(M2796="Q",O2796="Q",Q2796="Q",S2796="Q",U2796="Q",W2796="Q",Y2796="Q",AA2796="Q",AC2796="Q",AE2796="Q",AG2796="Q",AI2796="Q",AK2796="Q",AM2796="Q",AO2796="Q",AQ2796="Q",AS2796="Q",AU2796="Q"),"Yes","No")</f>
        <v>No</v>
      </c>
    </row>
    <row r="2797" spans="1:48" x14ac:dyDescent="0.2">
      <c r="A2797" s="1" t="s">
        <v>1528</v>
      </c>
      <c r="B2797" s="1" t="s">
        <v>1529</v>
      </c>
      <c r="C2797" s="1" t="s">
        <v>106</v>
      </c>
      <c r="D2797" s="194" t="s">
        <v>1530</v>
      </c>
      <c r="E2797" s="197">
        <v>88176</v>
      </c>
      <c r="F2797" s="1" t="s">
        <v>166</v>
      </c>
      <c r="G2797" s="1" t="s">
        <v>6120</v>
      </c>
      <c r="H2797" s="17">
        <v>0</v>
      </c>
      <c r="I2797" s="12">
        <v>6</v>
      </c>
      <c r="J2797" s="1" t="s">
        <v>11</v>
      </c>
      <c r="K2797" s="1" t="s">
        <v>13</v>
      </c>
      <c r="L2797" s="4">
        <v>6</v>
      </c>
      <c r="M2797" s="1" t="s">
        <v>6551</v>
      </c>
      <c r="N2797" s="12">
        <v>0</v>
      </c>
      <c r="O2797" s="12" t="s">
        <v>6551</v>
      </c>
      <c r="P2797" s="14">
        <v>20.22863720073665</v>
      </c>
      <c r="Q2797" s="12" t="s">
        <v>6551</v>
      </c>
      <c r="R2797" s="14">
        <v>0</v>
      </c>
      <c r="S2797" s="12" t="s">
        <v>6551</v>
      </c>
      <c r="T2797" s="14">
        <v>1.448987108655617</v>
      </c>
      <c r="U2797" s="12" t="s">
        <v>6551</v>
      </c>
      <c r="V2797" s="17">
        <v>0</v>
      </c>
      <c r="W2797" s="12" t="s">
        <v>6551</v>
      </c>
      <c r="X2797" s="17">
        <v>0</v>
      </c>
      <c r="Y2797" s="12" t="s">
        <v>6551</v>
      </c>
      <c r="Z2797" s="17">
        <v>219683</v>
      </c>
      <c r="AA2797" s="12" t="s">
        <v>6551</v>
      </c>
      <c r="AB2797" s="17" t="s">
        <v>6551</v>
      </c>
      <c r="AC2797" s="12" t="s">
        <v>6551</v>
      </c>
      <c r="AD2797" s="17">
        <v>0</v>
      </c>
      <c r="AE2797" s="12" t="s">
        <v>6551</v>
      </c>
      <c r="AF2797" s="17">
        <v>10860</v>
      </c>
      <c r="AG2797" s="12" t="s">
        <v>6551</v>
      </c>
      <c r="AH2797" s="17" t="s">
        <v>6551</v>
      </c>
      <c r="AI2797" s="12" t="s">
        <v>6551</v>
      </c>
      <c r="AJ2797" s="17">
        <v>0</v>
      </c>
      <c r="AK2797" s="12" t="s">
        <v>6551</v>
      </c>
      <c r="AL2797" s="17">
        <v>0</v>
      </c>
      <c r="AM2797" s="12" t="s">
        <v>6551</v>
      </c>
      <c r="AN2797" s="17">
        <v>0</v>
      </c>
      <c r="AO2797" s="12" t="s">
        <v>6551</v>
      </c>
      <c r="AP2797" s="192">
        <v>0</v>
      </c>
      <c r="AQ2797" s="12" t="s">
        <v>6551</v>
      </c>
      <c r="AR2797" s="17">
        <v>15736</v>
      </c>
      <c r="AS2797" s="12" t="s">
        <v>6551</v>
      </c>
      <c r="AT2797" s="17">
        <v>0</v>
      </c>
      <c r="AU2797" s="1" t="s">
        <v>6551</v>
      </c>
      <c r="AV2797" s="1" t="str">
        <f>IF(OR(M2797="Q",O2797="Q",Q2797="Q",S2797="Q",U2797="Q",W2797="Q",Y2797="Q",AA2797="Q",AC2797="Q",AE2797="Q",AG2797="Q",AI2797="Q",AK2797="Q",AM2797="Q",AO2797="Q",AQ2797="Q",AS2797="Q",AU2797="Q"),"Yes","No")</f>
        <v>No</v>
      </c>
    </row>
    <row r="2798" spans="1:48" x14ac:dyDescent="0.2">
      <c r="A2798" s="1" t="s">
        <v>5961</v>
      </c>
      <c r="B2798" s="1" t="s">
        <v>5962</v>
      </c>
      <c r="C2798" s="1" t="s">
        <v>99</v>
      </c>
      <c r="D2798" s="194" t="s">
        <v>5963</v>
      </c>
      <c r="E2798" s="197" t="s">
        <v>5964</v>
      </c>
      <c r="F2798" s="1" t="s">
        <v>239</v>
      </c>
      <c r="G2798" s="1" t="s">
        <v>287</v>
      </c>
      <c r="H2798" s="17">
        <v>0</v>
      </c>
      <c r="I2798" s="12">
        <v>6</v>
      </c>
      <c r="J2798" s="1" t="s">
        <v>11</v>
      </c>
      <c r="K2798" s="1" t="s">
        <v>13</v>
      </c>
      <c r="L2798" s="4">
        <v>6</v>
      </c>
      <c r="M2798" s="1" t="s">
        <v>6551</v>
      </c>
      <c r="N2798" s="12">
        <v>0</v>
      </c>
      <c r="O2798" s="12" t="s">
        <v>6551</v>
      </c>
      <c r="P2798" s="14">
        <v>10.138979370249729</v>
      </c>
      <c r="Q2798" s="12" t="s">
        <v>6551</v>
      </c>
      <c r="R2798" s="14">
        <v>0</v>
      </c>
      <c r="S2798" s="12" t="s">
        <v>6551</v>
      </c>
      <c r="T2798" s="14">
        <v>4.1125259105715131</v>
      </c>
      <c r="U2798" s="12" t="s">
        <v>6551</v>
      </c>
      <c r="V2798" s="17">
        <v>0</v>
      </c>
      <c r="W2798" s="12" t="s">
        <v>6551</v>
      </c>
      <c r="X2798" s="17">
        <v>0</v>
      </c>
      <c r="Y2798" s="12" t="s">
        <v>6551</v>
      </c>
      <c r="Z2798" s="17">
        <v>102718</v>
      </c>
      <c r="AA2798" s="12" t="s">
        <v>6551</v>
      </c>
      <c r="AB2798" s="17" t="s">
        <v>6551</v>
      </c>
      <c r="AC2798" s="12" t="s">
        <v>6551</v>
      </c>
      <c r="AD2798" s="17">
        <v>0</v>
      </c>
      <c r="AE2798" s="12" t="s">
        <v>6551</v>
      </c>
      <c r="AF2798" s="17">
        <v>10131</v>
      </c>
      <c r="AG2798" s="12" t="s">
        <v>6551</v>
      </c>
      <c r="AH2798" s="17" t="s">
        <v>6551</v>
      </c>
      <c r="AI2798" s="12" t="s">
        <v>6551</v>
      </c>
      <c r="AJ2798" s="17">
        <v>0</v>
      </c>
      <c r="AK2798" s="12" t="s">
        <v>6551</v>
      </c>
      <c r="AL2798" s="17">
        <v>0</v>
      </c>
      <c r="AM2798" s="12" t="s">
        <v>6551</v>
      </c>
      <c r="AN2798" s="17">
        <v>0</v>
      </c>
      <c r="AO2798" s="12" t="s">
        <v>6551</v>
      </c>
      <c r="AP2798" s="192">
        <v>0</v>
      </c>
      <c r="AQ2798" s="12" t="s">
        <v>6551</v>
      </c>
      <c r="AR2798" s="17">
        <v>41664</v>
      </c>
      <c r="AS2798" s="12" t="s">
        <v>6551</v>
      </c>
      <c r="AT2798" s="17">
        <v>0</v>
      </c>
      <c r="AU2798" s="1" t="s">
        <v>6551</v>
      </c>
      <c r="AV2798" s="1" t="str">
        <f>IF(OR(M2798="Q",O2798="Q",Q2798="Q",S2798="Q",U2798="Q",W2798="Q",Y2798="Q",AA2798="Q",AC2798="Q",AE2798="Q",AG2798="Q",AI2798="Q",AK2798="Q",AM2798="Q",AO2798="Q",AQ2798="Q",AS2798="Q",AU2798="Q"),"Yes","No")</f>
        <v>No</v>
      </c>
    </row>
    <row r="2799" spans="1:48" x14ac:dyDescent="0.2">
      <c r="A2799" s="1" t="s">
        <v>5844</v>
      </c>
      <c r="B2799" s="1" t="s">
        <v>5845</v>
      </c>
      <c r="C2799" s="1" t="s">
        <v>113</v>
      </c>
      <c r="D2799" s="194" t="s">
        <v>5846</v>
      </c>
      <c r="E2799" s="197" t="s">
        <v>5847</v>
      </c>
      <c r="F2799" s="1" t="s">
        <v>305</v>
      </c>
      <c r="G2799" s="1" t="s">
        <v>287</v>
      </c>
      <c r="H2799" s="17">
        <v>0</v>
      </c>
      <c r="I2799" s="12">
        <v>6</v>
      </c>
      <c r="J2799" s="1" t="s">
        <v>11</v>
      </c>
      <c r="K2799" s="1" t="s">
        <v>9</v>
      </c>
      <c r="L2799" s="4">
        <v>6</v>
      </c>
      <c r="M2799" s="1" t="s">
        <v>6551</v>
      </c>
      <c r="N2799" s="12">
        <v>0</v>
      </c>
      <c r="O2799" s="12" t="s">
        <v>6551</v>
      </c>
      <c r="P2799" s="14">
        <v>14.427316743609953</v>
      </c>
      <c r="Q2799" s="12" t="s">
        <v>6551</v>
      </c>
      <c r="R2799" s="14">
        <v>0</v>
      </c>
      <c r="S2799" s="12" t="s">
        <v>6551</v>
      </c>
      <c r="T2799" s="14">
        <v>2.2876928273843036</v>
      </c>
      <c r="U2799" s="12" t="s">
        <v>6551</v>
      </c>
      <c r="V2799" s="17">
        <v>0</v>
      </c>
      <c r="W2799" s="12" t="s">
        <v>6551</v>
      </c>
      <c r="X2799" s="17">
        <v>0</v>
      </c>
      <c r="Y2799" s="12" t="s">
        <v>6551</v>
      </c>
      <c r="Z2799" s="17">
        <v>128129</v>
      </c>
      <c r="AA2799" s="12" t="s">
        <v>6551</v>
      </c>
      <c r="AB2799" s="17" t="s">
        <v>6551</v>
      </c>
      <c r="AC2799" s="12" t="s">
        <v>6551</v>
      </c>
      <c r="AD2799" s="17">
        <v>0</v>
      </c>
      <c r="AE2799" s="12" t="s">
        <v>6551</v>
      </c>
      <c r="AF2799" s="17">
        <v>8881</v>
      </c>
      <c r="AG2799" s="12" t="s">
        <v>6551</v>
      </c>
      <c r="AH2799" s="17" t="s">
        <v>6551</v>
      </c>
      <c r="AI2799" s="12" t="s">
        <v>6551</v>
      </c>
      <c r="AJ2799" s="17">
        <v>0</v>
      </c>
      <c r="AK2799" s="12" t="s">
        <v>6551</v>
      </c>
      <c r="AL2799" s="17">
        <v>0</v>
      </c>
      <c r="AM2799" s="12" t="s">
        <v>6551</v>
      </c>
      <c r="AN2799" s="17">
        <v>0</v>
      </c>
      <c r="AO2799" s="12" t="s">
        <v>6551</v>
      </c>
      <c r="AP2799" s="192">
        <v>0</v>
      </c>
      <c r="AQ2799" s="12" t="s">
        <v>6551</v>
      </c>
      <c r="AR2799" s="17">
        <v>20317</v>
      </c>
      <c r="AS2799" s="12" t="s">
        <v>6551</v>
      </c>
      <c r="AT2799" s="17">
        <v>0</v>
      </c>
      <c r="AU2799" s="1" t="s">
        <v>6551</v>
      </c>
      <c r="AV2799" s="1" t="str">
        <f>IF(OR(M2799="Q",O2799="Q",Q2799="Q",S2799="Q",U2799="Q",W2799="Q",Y2799="Q",AA2799="Q",AC2799="Q",AE2799="Q",AG2799="Q",AI2799="Q",AK2799="Q",AM2799="Q",AO2799="Q",AQ2799="Q",AS2799="Q",AU2799="Q"),"Yes","No")</f>
        <v>No</v>
      </c>
    </row>
    <row r="2800" spans="1:48" x14ac:dyDescent="0.2">
      <c r="A2800" s="1" t="s">
        <v>6339</v>
      </c>
      <c r="B2800" s="1" t="s">
        <v>1059</v>
      </c>
      <c r="C2800" s="1" t="s">
        <v>92</v>
      </c>
      <c r="D2800" s="194" t="s">
        <v>2129</v>
      </c>
      <c r="E2800" s="197" t="s">
        <v>2130</v>
      </c>
      <c r="F2800" s="1" t="s">
        <v>239</v>
      </c>
      <c r="G2800" s="1" t="s">
        <v>287</v>
      </c>
      <c r="H2800" s="17">
        <v>0</v>
      </c>
      <c r="I2800" s="12">
        <v>6</v>
      </c>
      <c r="J2800" s="1" t="s">
        <v>12</v>
      </c>
      <c r="K2800" s="1" t="s">
        <v>13</v>
      </c>
      <c r="L2800" s="4">
        <v>6</v>
      </c>
      <c r="M2800" s="1" t="s">
        <v>6551</v>
      </c>
      <c r="N2800" s="12">
        <v>0</v>
      </c>
      <c r="O2800" s="12" t="s">
        <v>6551</v>
      </c>
      <c r="P2800" s="14">
        <v>22.838155987242679</v>
      </c>
      <c r="Q2800" s="12" t="s">
        <v>6551</v>
      </c>
      <c r="R2800" s="14">
        <v>0</v>
      </c>
      <c r="S2800" s="12" t="s">
        <v>6551</v>
      </c>
      <c r="T2800" s="14">
        <v>1.5424760800231951</v>
      </c>
      <c r="U2800" s="12" t="s">
        <v>6551</v>
      </c>
      <c r="V2800" s="17">
        <v>0</v>
      </c>
      <c r="W2800" s="12" t="s">
        <v>6551</v>
      </c>
      <c r="X2800" s="17">
        <v>0</v>
      </c>
      <c r="Y2800" s="12" t="s">
        <v>6551</v>
      </c>
      <c r="Z2800" s="17">
        <v>393844</v>
      </c>
      <c r="AA2800" s="12" t="s">
        <v>6551</v>
      </c>
      <c r="AB2800" s="17" t="s">
        <v>6551</v>
      </c>
      <c r="AC2800" s="12" t="s">
        <v>6551</v>
      </c>
      <c r="AD2800" s="17">
        <v>0</v>
      </c>
      <c r="AE2800" s="12" t="s">
        <v>6551</v>
      </c>
      <c r="AF2800" s="17">
        <v>17245</v>
      </c>
      <c r="AG2800" s="12" t="s">
        <v>6551</v>
      </c>
      <c r="AH2800" s="17" t="s">
        <v>6551</v>
      </c>
      <c r="AI2800" s="12" t="s">
        <v>6551</v>
      </c>
      <c r="AJ2800" s="17">
        <v>0</v>
      </c>
      <c r="AK2800" s="12" t="s">
        <v>6551</v>
      </c>
      <c r="AL2800" s="17">
        <v>0</v>
      </c>
      <c r="AM2800" s="12" t="s">
        <v>6551</v>
      </c>
      <c r="AN2800" s="17">
        <v>0</v>
      </c>
      <c r="AO2800" s="12" t="s">
        <v>6551</v>
      </c>
      <c r="AP2800" s="192">
        <v>0</v>
      </c>
      <c r="AQ2800" s="12" t="s">
        <v>6551</v>
      </c>
      <c r="AR2800" s="17">
        <v>26600</v>
      </c>
      <c r="AS2800" s="12" t="s">
        <v>6551</v>
      </c>
      <c r="AT2800" s="17">
        <v>0</v>
      </c>
      <c r="AU2800" s="1" t="s">
        <v>6551</v>
      </c>
      <c r="AV2800" s="1" t="str">
        <f>IF(OR(M2800="Q",O2800="Q",Q2800="Q",S2800="Q",U2800="Q",W2800="Q",Y2800="Q",AA2800="Q",AC2800="Q",AE2800="Q",AG2800="Q",AI2800="Q",AK2800="Q",AM2800="Q",AO2800="Q",AQ2800="Q",AS2800="Q",AU2800="Q"),"Yes","No")</f>
        <v>No</v>
      </c>
    </row>
    <row r="2801" spans="1:48" x14ac:dyDescent="0.2">
      <c r="A2801" s="1" t="s">
        <v>2178</v>
      </c>
      <c r="B2801" s="1" t="s">
        <v>2153</v>
      </c>
      <c r="C2801" s="1" t="s">
        <v>110</v>
      </c>
      <c r="D2801" s="194" t="s">
        <v>2179</v>
      </c>
      <c r="E2801" s="197" t="s">
        <v>2180</v>
      </c>
      <c r="F2801" s="1" t="s">
        <v>305</v>
      </c>
      <c r="G2801" s="1" t="s">
        <v>287</v>
      </c>
      <c r="H2801" s="17">
        <v>0</v>
      </c>
      <c r="I2801" s="12">
        <v>6</v>
      </c>
      <c r="J2801" s="1" t="s">
        <v>12</v>
      </c>
      <c r="K2801" s="1" t="s">
        <v>9</v>
      </c>
      <c r="L2801" s="4">
        <v>6</v>
      </c>
      <c r="M2801" s="1" t="s">
        <v>6551</v>
      </c>
      <c r="N2801" s="12">
        <v>0</v>
      </c>
      <c r="O2801" s="12" t="s">
        <v>6551</v>
      </c>
      <c r="P2801" s="14">
        <v>20.273219759070496</v>
      </c>
      <c r="Q2801" s="12" t="s">
        <v>6551</v>
      </c>
      <c r="R2801" s="14">
        <v>0</v>
      </c>
      <c r="S2801" s="12" t="s">
        <v>6551</v>
      </c>
      <c r="T2801" s="14">
        <v>6.3206928505239146</v>
      </c>
      <c r="U2801" s="12" t="s">
        <v>6551</v>
      </c>
      <c r="V2801" s="17">
        <v>0</v>
      </c>
      <c r="W2801" s="12" t="s">
        <v>6551</v>
      </c>
      <c r="X2801" s="17">
        <v>0</v>
      </c>
      <c r="Y2801" s="12" t="s">
        <v>6551</v>
      </c>
      <c r="Z2801" s="17">
        <v>284413</v>
      </c>
      <c r="AA2801" s="12" t="s">
        <v>6551</v>
      </c>
      <c r="AB2801" s="17" t="s">
        <v>6551</v>
      </c>
      <c r="AC2801" s="12" t="s">
        <v>6551</v>
      </c>
      <c r="AD2801" s="17">
        <v>0</v>
      </c>
      <c r="AE2801" s="12" t="s">
        <v>6551</v>
      </c>
      <c r="AF2801" s="17">
        <v>14029</v>
      </c>
      <c r="AG2801" s="12" t="s">
        <v>6551</v>
      </c>
      <c r="AH2801" s="17" t="s">
        <v>6551</v>
      </c>
      <c r="AI2801" s="12" t="s">
        <v>6551</v>
      </c>
      <c r="AJ2801" s="17">
        <v>0</v>
      </c>
      <c r="AK2801" s="12" t="s">
        <v>6551</v>
      </c>
      <c r="AL2801" s="17">
        <v>0</v>
      </c>
      <c r="AM2801" s="12" t="s">
        <v>6551</v>
      </c>
      <c r="AN2801" s="17">
        <v>0</v>
      </c>
      <c r="AO2801" s="12" t="s">
        <v>6551</v>
      </c>
      <c r="AP2801" s="192">
        <v>0</v>
      </c>
      <c r="AQ2801" s="12" t="s">
        <v>6551</v>
      </c>
      <c r="AR2801" s="17">
        <v>88673</v>
      </c>
      <c r="AS2801" s="12" t="s">
        <v>6551</v>
      </c>
      <c r="AT2801" s="17">
        <v>0</v>
      </c>
      <c r="AU2801" s="1" t="s">
        <v>6551</v>
      </c>
      <c r="AV2801" s="1" t="str">
        <f>IF(OR(M2801="Q",O2801="Q",Q2801="Q",S2801="Q",U2801="Q",W2801="Q",Y2801="Q",AA2801="Q",AC2801="Q",AE2801="Q",AG2801="Q",AI2801="Q",AK2801="Q",AM2801="Q",AO2801="Q",AQ2801="Q",AS2801="Q",AU2801="Q"),"Yes","No")</f>
        <v>No</v>
      </c>
    </row>
    <row r="2802" spans="1:48" x14ac:dyDescent="0.2">
      <c r="A2802" s="1" t="s">
        <v>2795</v>
      </c>
      <c r="B2802" s="1" t="s">
        <v>2796</v>
      </c>
      <c r="C2802" s="1" t="s">
        <v>44</v>
      </c>
      <c r="D2802" s="194" t="s">
        <v>2797</v>
      </c>
      <c r="E2802" s="197" t="s">
        <v>2798</v>
      </c>
      <c r="F2802" s="1" t="s">
        <v>239</v>
      </c>
      <c r="G2802" s="1" t="s">
        <v>287</v>
      </c>
      <c r="H2802" s="17">
        <v>0</v>
      </c>
      <c r="I2802" s="12">
        <v>6</v>
      </c>
      <c r="J2802" s="1" t="s">
        <v>12</v>
      </c>
      <c r="K2802" s="1" t="s">
        <v>9</v>
      </c>
      <c r="L2802" s="4">
        <v>6</v>
      </c>
      <c r="M2802" s="1" t="s">
        <v>6551</v>
      </c>
      <c r="N2802" s="12">
        <v>0</v>
      </c>
      <c r="O2802" s="12" t="s">
        <v>6551</v>
      </c>
      <c r="P2802" s="14">
        <v>16.75112794519022</v>
      </c>
      <c r="Q2802" s="12" t="s">
        <v>6551</v>
      </c>
      <c r="R2802" s="14">
        <v>0</v>
      </c>
      <c r="S2802" s="12" t="s">
        <v>6551</v>
      </c>
      <c r="T2802" s="14">
        <v>9.5411073358213105</v>
      </c>
      <c r="U2802" s="12" t="s">
        <v>6551</v>
      </c>
      <c r="V2802" s="17">
        <v>0</v>
      </c>
      <c r="W2802" s="12" t="s">
        <v>6551</v>
      </c>
      <c r="X2802" s="17">
        <v>0</v>
      </c>
      <c r="Y2802" s="12" t="s">
        <v>6551</v>
      </c>
      <c r="Z2802" s="17">
        <v>601466</v>
      </c>
      <c r="AA2802" s="12" t="s">
        <v>6551</v>
      </c>
      <c r="AB2802" s="17" t="s">
        <v>6551</v>
      </c>
      <c r="AC2802" s="12" t="s">
        <v>6551</v>
      </c>
      <c r="AD2802" s="17">
        <v>0</v>
      </c>
      <c r="AE2802" s="12" t="s">
        <v>6551</v>
      </c>
      <c r="AF2802" s="17">
        <v>35906</v>
      </c>
      <c r="AG2802" s="12" t="s">
        <v>6551</v>
      </c>
      <c r="AH2802" s="17" t="s">
        <v>6551</v>
      </c>
      <c r="AI2802" s="12" t="s">
        <v>6551</v>
      </c>
      <c r="AJ2802" s="17">
        <v>0</v>
      </c>
      <c r="AK2802" s="12" t="s">
        <v>6551</v>
      </c>
      <c r="AL2802" s="17">
        <v>0</v>
      </c>
      <c r="AM2802" s="12" t="s">
        <v>6551</v>
      </c>
      <c r="AN2802" s="17">
        <v>0</v>
      </c>
      <c r="AO2802" s="12" t="s">
        <v>6551</v>
      </c>
      <c r="AP2802" s="192">
        <v>0</v>
      </c>
      <c r="AQ2802" s="12" t="s">
        <v>6551</v>
      </c>
      <c r="AR2802" s="17">
        <v>342583</v>
      </c>
      <c r="AS2802" s="12" t="s">
        <v>6551</v>
      </c>
      <c r="AT2802" s="17">
        <v>0</v>
      </c>
      <c r="AU2802" s="1" t="s">
        <v>6551</v>
      </c>
      <c r="AV2802" s="1" t="str">
        <f>IF(OR(M2802="Q",O2802="Q",Q2802="Q",S2802="Q",U2802="Q",W2802="Q",Y2802="Q",AA2802="Q",AC2802="Q",AE2802="Q",AG2802="Q",AI2802="Q",AK2802="Q",AM2802="Q",AO2802="Q",AQ2802="Q",AS2802="Q",AU2802="Q"),"Yes","No")</f>
        <v>No</v>
      </c>
    </row>
    <row r="2803" spans="1:48" x14ac:dyDescent="0.2">
      <c r="A2803" s="1" t="s">
        <v>2332</v>
      </c>
      <c r="B2803" s="1" t="s">
        <v>6502</v>
      </c>
      <c r="C2803" s="1" t="s">
        <v>50</v>
      </c>
      <c r="D2803" s="194" t="s">
        <v>2334</v>
      </c>
      <c r="E2803" s="197" t="s">
        <v>2335</v>
      </c>
      <c r="F2803" s="1" t="s">
        <v>239</v>
      </c>
      <c r="G2803" s="1" t="s">
        <v>287</v>
      </c>
      <c r="H2803" s="17">
        <v>0</v>
      </c>
      <c r="I2803" s="12">
        <v>6</v>
      </c>
      <c r="J2803" s="1" t="s">
        <v>11</v>
      </c>
      <c r="K2803" s="1" t="s">
        <v>9</v>
      </c>
      <c r="L2803" s="4">
        <v>6</v>
      </c>
      <c r="M2803" s="1" t="s">
        <v>6551</v>
      </c>
      <c r="N2803" s="12">
        <v>0</v>
      </c>
      <c r="O2803" s="12" t="s">
        <v>6551</v>
      </c>
      <c r="P2803" s="14">
        <v>15.928843490304709</v>
      </c>
      <c r="Q2803" s="12" t="s">
        <v>6551</v>
      </c>
      <c r="R2803" s="14">
        <v>0</v>
      </c>
      <c r="S2803" s="12" t="s">
        <v>6551</v>
      </c>
      <c r="T2803" s="14">
        <v>1.1746018005540166</v>
      </c>
      <c r="U2803" s="12" t="s">
        <v>6551</v>
      </c>
      <c r="V2803" s="17">
        <v>0</v>
      </c>
      <c r="W2803" s="12" t="s">
        <v>6551</v>
      </c>
      <c r="X2803" s="17">
        <v>0</v>
      </c>
      <c r="Y2803" s="12" t="s">
        <v>6551</v>
      </c>
      <c r="Z2803" s="17">
        <v>184010</v>
      </c>
      <c r="AA2803" s="12" t="s">
        <v>6551</v>
      </c>
      <c r="AB2803" s="17" t="s">
        <v>6551</v>
      </c>
      <c r="AC2803" s="12" t="s">
        <v>6551</v>
      </c>
      <c r="AD2803" s="17">
        <v>0</v>
      </c>
      <c r="AE2803" s="12" t="s">
        <v>6551</v>
      </c>
      <c r="AF2803" s="17">
        <v>11552</v>
      </c>
      <c r="AG2803" s="12" t="s">
        <v>6551</v>
      </c>
      <c r="AH2803" s="17" t="s">
        <v>6551</v>
      </c>
      <c r="AI2803" s="12" t="s">
        <v>6551</v>
      </c>
      <c r="AJ2803" s="17">
        <v>0</v>
      </c>
      <c r="AK2803" s="12" t="s">
        <v>6551</v>
      </c>
      <c r="AL2803" s="17">
        <v>0</v>
      </c>
      <c r="AM2803" s="12" t="s">
        <v>6551</v>
      </c>
      <c r="AN2803" s="17">
        <v>0</v>
      </c>
      <c r="AO2803" s="12" t="s">
        <v>6551</v>
      </c>
      <c r="AP2803" s="192">
        <v>0</v>
      </c>
      <c r="AQ2803" s="12" t="s">
        <v>6551</v>
      </c>
      <c r="AR2803" s="17">
        <v>13569</v>
      </c>
      <c r="AS2803" s="12" t="s">
        <v>6551</v>
      </c>
      <c r="AT2803" s="17">
        <v>0</v>
      </c>
      <c r="AU2803" s="1" t="s">
        <v>6551</v>
      </c>
      <c r="AV2803" s="1" t="str">
        <f>IF(OR(M2803="Q",O2803="Q",Q2803="Q",S2803="Q",U2803="Q",W2803="Q",Y2803="Q",AA2803="Q",AC2803="Q",AE2803="Q",AG2803="Q",AI2803="Q",AK2803="Q",AM2803="Q",AO2803="Q",AQ2803="Q",AS2803="Q",AU2803="Q"),"Yes","No")</f>
        <v>No</v>
      </c>
    </row>
    <row r="2804" spans="1:48" x14ac:dyDescent="0.2">
      <c r="A2804" s="1" t="s">
        <v>2353</v>
      </c>
      <c r="B2804" s="1" t="s">
        <v>6504</v>
      </c>
      <c r="C2804" s="1" t="s">
        <v>50</v>
      </c>
      <c r="D2804" s="194" t="s">
        <v>2355</v>
      </c>
      <c r="E2804" s="197" t="s">
        <v>2356</v>
      </c>
      <c r="F2804" s="1" t="s">
        <v>239</v>
      </c>
      <c r="G2804" s="1" t="s">
        <v>287</v>
      </c>
      <c r="H2804" s="17">
        <v>0</v>
      </c>
      <c r="I2804" s="12">
        <v>6</v>
      </c>
      <c r="J2804" s="1" t="s">
        <v>11</v>
      </c>
      <c r="K2804" s="1" t="s">
        <v>9</v>
      </c>
      <c r="L2804" s="4">
        <v>6</v>
      </c>
      <c r="M2804" s="1" t="s">
        <v>6551</v>
      </c>
      <c r="N2804" s="12">
        <v>0</v>
      </c>
      <c r="O2804" s="12" t="s">
        <v>6551</v>
      </c>
      <c r="P2804" s="14">
        <v>16.298616217661607</v>
      </c>
      <c r="Q2804" s="12" t="s">
        <v>6551</v>
      </c>
      <c r="R2804" s="14">
        <v>0</v>
      </c>
      <c r="S2804" s="12" t="s">
        <v>6551</v>
      </c>
      <c r="T2804" s="14">
        <v>1.4478909017982486</v>
      </c>
      <c r="U2804" s="12" t="s">
        <v>6551</v>
      </c>
      <c r="V2804" s="17">
        <v>0</v>
      </c>
      <c r="W2804" s="12" t="s">
        <v>6551</v>
      </c>
      <c r="X2804" s="17">
        <v>0</v>
      </c>
      <c r="Y2804" s="12" t="s">
        <v>6551</v>
      </c>
      <c r="Z2804" s="17">
        <v>243811</v>
      </c>
      <c r="AA2804" s="12" t="s">
        <v>6551</v>
      </c>
      <c r="AB2804" s="17" t="s">
        <v>6551</v>
      </c>
      <c r="AC2804" s="12" t="s">
        <v>6551</v>
      </c>
      <c r="AD2804" s="17">
        <v>0</v>
      </c>
      <c r="AE2804" s="12" t="s">
        <v>6551</v>
      </c>
      <c r="AF2804" s="17">
        <v>14959</v>
      </c>
      <c r="AG2804" s="12" t="s">
        <v>6551</v>
      </c>
      <c r="AH2804" s="17" t="s">
        <v>6551</v>
      </c>
      <c r="AI2804" s="12" t="s">
        <v>6551</v>
      </c>
      <c r="AJ2804" s="17">
        <v>0</v>
      </c>
      <c r="AK2804" s="12" t="s">
        <v>6551</v>
      </c>
      <c r="AL2804" s="17">
        <v>0</v>
      </c>
      <c r="AM2804" s="12" t="s">
        <v>6551</v>
      </c>
      <c r="AN2804" s="17">
        <v>0</v>
      </c>
      <c r="AO2804" s="12" t="s">
        <v>6551</v>
      </c>
      <c r="AP2804" s="192">
        <v>0</v>
      </c>
      <c r="AQ2804" s="12" t="s">
        <v>6551</v>
      </c>
      <c r="AR2804" s="17">
        <v>21659</v>
      </c>
      <c r="AS2804" s="12" t="s">
        <v>6551</v>
      </c>
      <c r="AT2804" s="17">
        <v>0</v>
      </c>
      <c r="AU2804" s="1" t="s">
        <v>6551</v>
      </c>
      <c r="AV2804" s="1" t="str">
        <f>IF(OR(M2804="Q",O2804="Q",Q2804="Q",S2804="Q",U2804="Q",W2804="Q",Y2804="Q",AA2804="Q",AC2804="Q",AE2804="Q",AG2804="Q",AI2804="Q",AK2804="Q",AM2804="Q",AO2804="Q",AQ2804="Q",AS2804="Q",AU2804="Q"),"Yes","No")</f>
        <v>No</v>
      </c>
    </row>
    <row r="2805" spans="1:48" x14ac:dyDescent="0.2">
      <c r="A2805" s="1" t="s">
        <v>2627</v>
      </c>
      <c r="B2805" s="1" t="s">
        <v>1755</v>
      </c>
      <c r="C2805" s="1" t="s">
        <v>50</v>
      </c>
      <c r="D2805" s="194" t="s">
        <v>2628</v>
      </c>
      <c r="E2805" s="197" t="s">
        <v>2629</v>
      </c>
      <c r="F2805" s="1" t="s">
        <v>239</v>
      </c>
      <c r="G2805" s="1" t="s">
        <v>287</v>
      </c>
      <c r="H2805" s="17">
        <v>0</v>
      </c>
      <c r="I2805" s="12">
        <v>6</v>
      </c>
      <c r="J2805" s="1" t="s">
        <v>11</v>
      </c>
      <c r="K2805" s="1" t="s">
        <v>9</v>
      </c>
      <c r="L2805" s="4">
        <v>6</v>
      </c>
      <c r="M2805" s="1" t="s">
        <v>6551</v>
      </c>
      <c r="N2805" s="12">
        <v>0</v>
      </c>
      <c r="O2805" s="12" t="s">
        <v>6551</v>
      </c>
      <c r="P2805" s="14">
        <v>14.865427411964918</v>
      </c>
      <c r="Q2805" s="12" t="s">
        <v>6551</v>
      </c>
      <c r="R2805" s="14">
        <v>0</v>
      </c>
      <c r="S2805" s="12" t="s">
        <v>6551</v>
      </c>
      <c r="T2805" s="14">
        <v>2.2182222804031939</v>
      </c>
      <c r="U2805" s="12" t="s">
        <v>6551</v>
      </c>
      <c r="V2805" s="17">
        <v>0</v>
      </c>
      <c r="W2805" s="12" t="s">
        <v>6551</v>
      </c>
      <c r="X2805" s="17">
        <v>0</v>
      </c>
      <c r="Y2805" s="12" t="s">
        <v>6551</v>
      </c>
      <c r="Z2805" s="17">
        <v>113557</v>
      </c>
      <c r="AA2805" s="12" t="s">
        <v>6551</v>
      </c>
      <c r="AB2805" s="17" t="s">
        <v>6551</v>
      </c>
      <c r="AC2805" s="12" t="s">
        <v>6551</v>
      </c>
      <c r="AD2805" s="17">
        <v>0</v>
      </c>
      <c r="AE2805" s="12" t="s">
        <v>6551</v>
      </c>
      <c r="AF2805" s="17">
        <v>7639</v>
      </c>
      <c r="AG2805" s="12" t="s">
        <v>6551</v>
      </c>
      <c r="AH2805" s="17" t="s">
        <v>6551</v>
      </c>
      <c r="AI2805" s="12" t="s">
        <v>6551</v>
      </c>
      <c r="AJ2805" s="17">
        <v>0</v>
      </c>
      <c r="AK2805" s="12" t="s">
        <v>6551</v>
      </c>
      <c r="AL2805" s="17">
        <v>0</v>
      </c>
      <c r="AM2805" s="12" t="s">
        <v>6551</v>
      </c>
      <c r="AN2805" s="17">
        <v>0</v>
      </c>
      <c r="AO2805" s="12" t="s">
        <v>6551</v>
      </c>
      <c r="AP2805" s="192">
        <v>0</v>
      </c>
      <c r="AQ2805" s="12" t="s">
        <v>6551</v>
      </c>
      <c r="AR2805" s="17">
        <v>16945</v>
      </c>
      <c r="AS2805" s="12" t="s">
        <v>6551</v>
      </c>
      <c r="AT2805" s="17">
        <v>0</v>
      </c>
      <c r="AU2805" s="1" t="s">
        <v>6551</v>
      </c>
      <c r="AV2805" s="1" t="str">
        <f>IF(OR(M2805="Q",O2805="Q",Q2805="Q",S2805="Q",U2805="Q",W2805="Q",Y2805="Q",AA2805="Q",AC2805="Q",AE2805="Q",AG2805="Q",AI2805="Q",AK2805="Q",AM2805="Q",AO2805="Q",AQ2805="Q",AS2805="Q",AU2805="Q"),"Yes","No")</f>
        <v>No</v>
      </c>
    </row>
    <row r="2806" spans="1:48" x14ac:dyDescent="0.2">
      <c r="A2806" s="1" t="s">
        <v>2653</v>
      </c>
      <c r="B2806" s="1" t="s">
        <v>2354</v>
      </c>
      <c r="C2806" s="1" t="s">
        <v>50</v>
      </c>
      <c r="D2806" s="194" t="s">
        <v>2654</v>
      </c>
      <c r="E2806" s="197" t="s">
        <v>2655</v>
      </c>
      <c r="F2806" s="1" t="s">
        <v>239</v>
      </c>
      <c r="G2806" s="1" t="s">
        <v>287</v>
      </c>
      <c r="H2806" s="17">
        <v>0</v>
      </c>
      <c r="I2806" s="12">
        <v>6</v>
      </c>
      <c r="J2806" s="1" t="s">
        <v>11</v>
      </c>
      <c r="K2806" s="1" t="s">
        <v>9</v>
      </c>
      <c r="L2806" s="4">
        <v>6</v>
      </c>
      <c r="M2806" s="1" t="s">
        <v>6551</v>
      </c>
      <c r="N2806" s="12">
        <v>0</v>
      </c>
      <c r="O2806" s="12" t="s">
        <v>6551</v>
      </c>
      <c r="P2806" s="14">
        <v>21.321200552886197</v>
      </c>
      <c r="Q2806" s="12" t="s">
        <v>6551</v>
      </c>
      <c r="R2806" s="14">
        <v>0</v>
      </c>
      <c r="S2806" s="12" t="s">
        <v>6551</v>
      </c>
      <c r="T2806" s="14">
        <v>1.9434608043177779</v>
      </c>
      <c r="U2806" s="12" t="s">
        <v>6551</v>
      </c>
      <c r="V2806" s="17">
        <v>0</v>
      </c>
      <c r="W2806" s="12" t="s">
        <v>6551</v>
      </c>
      <c r="X2806" s="17">
        <v>0</v>
      </c>
      <c r="Y2806" s="12" t="s">
        <v>6551</v>
      </c>
      <c r="Z2806" s="17">
        <v>323933</v>
      </c>
      <c r="AA2806" s="12" t="s">
        <v>6551</v>
      </c>
      <c r="AB2806" s="17" t="s">
        <v>6551</v>
      </c>
      <c r="AC2806" s="12" t="s">
        <v>6551</v>
      </c>
      <c r="AD2806" s="17">
        <v>0</v>
      </c>
      <c r="AE2806" s="12" t="s">
        <v>6551</v>
      </c>
      <c r="AF2806" s="17">
        <v>15193</v>
      </c>
      <c r="AG2806" s="12" t="s">
        <v>6551</v>
      </c>
      <c r="AH2806" s="17" t="s">
        <v>6551</v>
      </c>
      <c r="AI2806" s="12" t="s">
        <v>6551</v>
      </c>
      <c r="AJ2806" s="17">
        <v>0</v>
      </c>
      <c r="AK2806" s="12" t="s">
        <v>6551</v>
      </c>
      <c r="AL2806" s="17">
        <v>0</v>
      </c>
      <c r="AM2806" s="12" t="s">
        <v>6551</v>
      </c>
      <c r="AN2806" s="17">
        <v>0</v>
      </c>
      <c r="AO2806" s="12" t="s">
        <v>6551</v>
      </c>
      <c r="AP2806" s="192">
        <v>0</v>
      </c>
      <c r="AQ2806" s="12" t="s">
        <v>6551</v>
      </c>
      <c r="AR2806" s="17">
        <v>29527</v>
      </c>
      <c r="AS2806" s="12" t="s">
        <v>6551</v>
      </c>
      <c r="AT2806" s="17">
        <v>0</v>
      </c>
      <c r="AU2806" s="1" t="s">
        <v>6551</v>
      </c>
      <c r="AV2806" s="1" t="str">
        <f>IF(OR(M2806="Q",O2806="Q",Q2806="Q",S2806="Q",U2806="Q",W2806="Q",Y2806="Q",AA2806="Q",AC2806="Q",AE2806="Q",AG2806="Q",AI2806="Q",AK2806="Q",AM2806="Q",AO2806="Q",AQ2806="Q",AS2806="Q",AU2806="Q"),"Yes","No")</f>
        <v>No</v>
      </c>
    </row>
    <row r="2807" spans="1:48" x14ac:dyDescent="0.2">
      <c r="A2807" s="1" t="s">
        <v>2656</v>
      </c>
      <c r="B2807" s="1" t="s">
        <v>6508</v>
      </c>
      <c r="C2807" s="1" t="s">
        <v>50</v>
      </c>
      <c r="D2807" s="194" t="s">
        <v>2658</v>
      </c>
      <c r="E2807" s="197" t="s">
        <v>2659</v>
      </c>
      <c r="F2807" s="1" t="s">
        <v>239</v>
      </c>
      <c r="G2807" s="1" t="s">
        <v>287</v>
      </c>
      <c r="H2807" s="17">
        <v>0</v>
      </c>
      <c r="I2807" s="12">
        <v>6</v>
      </c>
      <c r="J2807" s="1" t="s">
        <v>11</v>
      </c>
      <c r="K2807" s="1" t="s">
        <v>9</v>
      </c>
      <c r="L2807" s="4">
        <v>6</v>
      </c>
      <c r="M2807" s="1" t="s">
        <v>6551</v>
      </c>
      <c r="N2807" s="12">
        <v>0</v>
      </c>
      <c r="O2807" s="12" t="s">
        <v>6551</v>
      </c>
      <c r="P2807" s="14">
        <v>15.126531200461162</v>
      </c>
      <c r="Q2807" s="12" t="s">
        <v>6551</v>
      </c>
      <c r="R2807" s="14">
        <v>0</v>
      </c>
      <c r="S2807" s="12" t="s">
        <v>6551</v>
      </c>
      <c r="T2807" s="14">
        <v>1.7248883124369505</v>
      </c>
      <c r="U2807" s="12" t="s">
        <v>6551</v>
      </c>
      <c r="V2807" s="17">
        <v>0</v>
      </c>
      <c r="W2807" s="12" t="s">
        <v>6551</v>
      </c>
      <c r="X2807" s="17">
        <v>0</v>
      </c>
      <c r="Y2807" s="12" t="s">
        <v>6551</v>
      </c>
      <c r="Z2807" s="17">
        <v>104963</v>
      </c>
      <c r="AA2807" s="12" t="s">
        <v>6551</v>
      </c>
      <c r="AB2807" s="17" t="s">
        <v>6551</v>
      </c>
      <c r="AC2807" s="12" t="s">
        <v>6551</v>
      </c>
      <c r="AD2807" s="17">
        <v>0</v>
      </c>
      <c r="AE2807" s="12" t="s">
        <v>6551</v>
      </c>
      <c r="AF2807" s="17">
        <v>6939</v>
      </c>
      <c r="AG2807" s="12" t="s">
        <v>6551</v>
      </c>
      <c r="AH2807" s="17" t="s">
        <v>6551</v>
      </c>
      <c r="AI2807" s="12" t="s">
        <v>6551</v>
      </c>
      <c r="AJ2807" s="17">
        <v>0</v>
      </c>
      <c r="AK2807" s="12" t="s">
        <v>6551</v>
      </c>
      <c r="AL2807" s="17">
        <v>0</v>
      </c>
      <c r="AM2807" s="12" t="s">
        <v>6551</v>
      </c>
      <c r="AN2807" s="17">
        <v>0</v>
      </c>
      <c r="AO2807" s="12" t="s">
        <v>6551</v>
      </c>
      <c r="AP2807" s="192">
        <v>0</v>
      </c>
      <c r="AQ2807" s="12" t="s">
        <v>6551</v>
      </c>
      <c r="AR2807" s="17">
        <v>11969</v>
      </c>
      <c r="AS2807" s="12" t="s">
        <v>6551</v>
      </c>
      <c r="AT2807" s="17">
        <v>0</v>
      </c>
      <c r="AU2807" s="1" t="s">
        <v>6551</v>
      </c>
      <c r="AV2807" s="1" t="str">
        <f>IF(OR(M2807="Q",O2807="Q",Q2807="Q",S2807="Q",U2807="Q",W2807="Q",Y2807="Q",AA2807="Q",AC2807="Q",AE2807="Q",AG2807="Q",AI2807="Q",AK2807="Q",AM2807="Q",AO2807="Q",AQ2807="Q",AS2807="Q",AU2807="Q"),"Yes","No")</f>
        <v>No</v>
      </c>
    </row>
    <row r="2808" spans="1:48" x14ac:dyDescent="0.2">
      <c r="A2808" s="1" t="s">
        <v>6037</v>
      </c>
      <c r="B2808" s="1" t="s">
        <v>725</v>
      </c>
      <c r="C2808" s="1" t="s">
        <v>77</v>
      </c>
      <c r="E2808" s="197" t="s">
        <v>6038</v>
      </c>
      <c r="F2808" s="1" t="s">
        <v>305</v>
      </c>
      <c r="G2808" s="1" t="s">
        <v>287</v>
      </c>
      <c r="H2808" s="17">
        <v>0</v>
      </c>
      <c r="I2808" s="12">
        <v>6</v>
      </c>
      <c r="J2808" s="1" t="s">
        <v>11</v>
      </c>
      <c r="K2808" s="1" t="s">
        <v>9</v>
      </c>
      <c r="L2808" s="4">
        <v>6</v>
      </c>
      <c r="M2808" s="1" t="s">
        <v>6551</v>
      </c>
      <c r="N2808" s="12">
        <v>0</v>
      </c>
      <c r="O2808" s="12" t="s">
        <v>6551</v>
      </c>
      <c r="P2808" s="14">
        <v>24.278015674234467</v>
      </c>
      <c r="Q2808" s="12" t="s">
        <v>6551</v>
      </c>
      <c r="R2808" s="14">
        <v>0</v>
      </c>
      <c r="S2808" s="12" t="s">
        <v>6551</v>
      </c>
      <c r="T2808" s="14">
        <v>1.7862163690716653</v>
      </c>
      <c r="U2808" s="12" t="s">
        <v>6551</v>
      </c>
      <c r="V2808" s="17">
        <v>0</v>
      </c>
      <c r="W2808" s="12" t="s">
        <v>6551</v>
      </c>
      <c r="X2808" s="17">
        <v>0</v>
      </c>
      <c r="Y2808" s="12" t="s">
        <v>6551</v>
      </c>
      <c r="Z2808" s="17">
        <v>300489</v>
      </c>
      <c r="AA2808" s="12" t="s">
        <v>6551</v>
      </c>
      <c r="AB2808" s="17" t="s">
        <v>6551</v>
      </c>
      <c r="AC2808" s="12" t="s">
        <v>6551</v>
      </c>
      <c r="AD2808" s="17">
        <v>0</v>
      </c>
      <c r="AE2808" s="12" t="s">
        <v>6551</v>
      </c>
      <c r="AF2808" s="17">
        <v>12377</v>
      </c>
      <c r="AG2808" s="12" t="s">
        <v>6551</v>
      </c>
      <c r="AH2808" s="17" t="s">
        <v>6551</v>
      </c>
      <c r="AI2808" s="12" t="s">
        <v>6551</v>
      </c>
      <c r="AJ2808" s="17">
        <v>0</v>
      </c>
      <c r="AK2808" s="12" t="s">
        <v>6551</v>
      </c>
      <c r="AL2808" s="17">
        <v>0</v>
      </c>
      <c r="AM2808" s="12" t="s">
        <v>6551</v>
      </c>
      <c r="AN2808" s="17">
        <v>0</v>
      </c>
      <c r="AO2808" s="12" t="s">
        <v>6551</v>
      </c>
      <c r="AP2808" s="192">
        <v>0</v>
      </c>
      <c r="AQ2808" s="12" t="s">
        <v>6551</v>
      </c>
      <c r="AR2808" s="17">
        <v>22108</v>
      </c>
      <c r="AS2808" s="12" t="s">
        <v>6551</v>
      </c>
      <c r="AT2808" s="17">
        <v>0</v>
      </c>
      <c r="AU2808" s="1" t="s">
        <v>6551</v>
      </c>
      <c r="AV2808" s="1" t="str">
        <f>IF(OR(M2808="Q",O2808="Q",Q2808="Q",S2808="Q",U2808="Q",W2808="Q",Y2808="Q",AA2808="Q",AC2808="Q",AE2808="Q",AG2808="Q",AI2808="Q",AK2808="Q",AM2808="Q",AO2808="Q",AQ2808="Q",AS2808="Q",AU2808="Q"),"Yes","No")</f>
        <v>No</v>
      </c>
    </row>
    <row r="2809" spans="1:48" x14ac:dyDescent="0.2">
      <c r="A2809" s="1" t="s">
        <v>2357</v>
      </c>
      <c r="B2809" s="1" t="s">
        <v>2358</v>
      </c>
      <c r="C2809" s="1" t="s">
        <v>79</v>
      </c>
      <c r="D2809" s="194" t="s">
        <v>2359</v>
      </c>
      <c r="E2809" s="197" t="s">
        <v>2360</v>
      </c>
      <c r="F2809" s="1" t="s">
        <v>239</v>
      </c>
      <c r="G2809" s="1" t="s">
        <v>287</v>
      </c>
      <c r="H2809" s="17">
        <v>0</v>
      </c>
      <c r="I2809" s="12">
        <v>6</v>
      </c>
      <c r="J2809" s="1" t="s">
        <v>11</v>
      </c>
      <c r="K2809" s="1" t="s">
        <v>9</v>
      </c>
      <c r="L2809" s="4">
        <v>6</v>
      </c>
      <c r="M2809" s="1" t="s">
        <v>6551</v>
      </c>
      <c r="N2809" s="12">
        <v>0</v>
      </c>
      <c r="O2809" s="12" t="s">
        <v>6551</v>
      </c>
      <c r="P2809" s="14">
        <v>28.395493283258702</v>
      </c>
      <c r="Q2809" s="12" t="s">
        <v>6551</v>
      </c>
      <c r="R2809" s="14">
        <v>0</v>
      </c>
      <c r="S2809" s="12" t="s">
        <v>6551</v>
      </c>
      <c r="T2809" s="14">
        <v>3.6344070489672107</v>
      </c>
      <c r="U2809" s="12" t="s">
        <v>6551</v>
      </c>
      <c r="V2809" s="17">
        <v>0</v>
      </c>
      <c r="W2809" s="12" t="s">
        <v>6551</v>
      </c>
      <c r="X2809" s="17">
        <v>0</v>
      </c>
      <c r="Y2809" s="12" t="s">
        <v>6551</v>
      </c>
      <c r="Z2809" s="17">
        <v>196582</v>
      </c>
      <c r="AA2809" s="12" t="s">
        <v>6551</v>
      </c>
      <c r="AB2809" s="17" t="s">
        <v>6551</v>
      </c>
      <c r="AC2809" s="12" t="s">
        <v>6551</v>
      </c>
      <c r="AD2809" s="17">
        <v>0</v>
      </c>
      <c r="AE2809" s="12" t="s">
        <v>6551</v>
      </c>
      <c r="AF2809" s="17">
        <v>6923</v>
      </c>
      <c r="AG2809" s="12" t="s">
        <v>6551</v>
      </c>
      <c r="AH2809" s="17" t="s">
        <v>6551</v>
      </c>
      <c r="AI2809" s="12" t="s">
        <v>6551</v>
      </c>
      <c r="AJ2809" s="17">
        <v>0</v>
      </c>
      <c r="AK2809" s="12" t="s">
        <v>6551</v>
      </c>
      <c r="AL2809" s="17">
        <v>0</v>
      </c>
      <c r="AM2809" s="12" t="s">
        <v>6551</v>
      </c>
      <c r="AN2809" s="17">
        <v>0</v>
      </c>
      <c r="AO2809" s="12" t="s">
        <v>6551</v>
      </c>
      <c r="AP2809" s="192">
        <v>0</v>
      </c>
      <c r="AQ2809" s="12" t="s">
        <v>6551</v>
      </c>
      <c r="AR2809" s="17">
        <v>25161</v>
      </c>
      <c r="AS2809" s="12" t="s">
        <v>6551</v>
      </c>
      <c r="AT2809" s="17">
        <v>0</v>
      </c>
      <c r="AU2809" s="1" t="s">
        <v>6551</v>
      </c>
      <c r="AV2809" s="1" t="str">
        <f>IF(OR(M2809="Q",O2809="Q",Q2809="Q",S2809="Q",U2809="Q",W2809="Q",Y2809="Q",AA2809="Q",AC2809="Q",AE2809="Q",AG2809="Q",AI2809="Q",AK2809="Q",AM2809="Q",AO2809="Q",AQ2809="Q",AS2809="Q",AU2809="Q"),"Yes","No")</f>
        <v>No</v>
      </c>
    </row>
    <row r="2810" spans="1:48" x14ac:dyDescent="0.2">
      <c r="A2810" s="1" t="s">
        <v>2454</v>
      </c>
      <c r="B2810" s="1" t="s">
        <v>2455</v>
      </c>
      <c r="C2810" s="1" t="s">
        <v>79</v>
      </c>
      <c r="D2810" s="194" t="s">
        <v>2456</v>
      </c>
      <c r="E2810" s="197" t="s">
        <v>2457</v>
      </c>
      <c r="F2810" s="1" t="s">
        <v>239</v>
      </c>
      <c r="G2810" s="1" t="s">
        <v>287</v>
      </c>
      <c r="H2810" s="17">
        <v>0</v>
      </c>
      <c r="I2810" s="12">
        <v>6</v>
      </c>
      <c r="J2810" s="1" t="s">
        <v>11</v>
      </c>
      <c r="K2810" s="1" t="s">
        <v>9</v>
      </c>
      <c r="L2810" s="4">
        <v>6</v>
      </c>
      <c r="M2810" s="1" t="s">
        <v>6551</v>
      </c>
      <c r="N2810" s="12">
        <v>0</v>
      </c>
      <c r="O2810" s="12" t="s">
        <v>6551</v>
      </c>
      <c r="P2810" s="14">
        <v>24.953746890547265</v>
      </c>
      <c r="Q2810" s="12" t="s">
        <v>6551</v>
      </c>
      <c r="R2810" s="14">
        <v>0</v>
      </c>
      <c r="S2810" s="12" t="s">
        <v>6551</v>
      </c>
      <c r="T2810" s="14">
        <v>1.9446517412935322</v>
      </c>
      <c r="U2810" s="12" t="s">
        <v>6551</v>
      </c>
      <c r="V2810" s="17">
        <v>0</v>
      </c>
      <c r="W2810" s="12" t="s">
        <v>6551</v>
      </c>
      <c r="X2810" s="17">
        <v>0</v>
      </c>
      <c r="Y2810" s="12" t="s">
        <v>6551</v>
      </c>
      <c r="Z2810" s="17">
        <v>321005</v>
      </c>
      <c r="AA2810" s="12" t="s">
        <v>6551</v>
      </c>
      <c r="AB2810" s="17" t="s">
        <v>6551</v>
      </c>
      <c r="AC2810" s="12" t="s">
        <v>6551</v>
      </c>
      <c r="AD2810" s="17">
        <v>0</v>
      </c>
      <c r="AE2810" s="12" t="s">
        <v>6551</v>
      </c>
      <c r="AF2810" s="17">
        <v>12864</v>
      </c>
      <c r="AG2810" s="12" t="s">
        <v>6551</v>
      </c>
      <c r="AH2810" s="17" t="s">
        <v>6551</v>
      </c>
      <c r="AI2810" s="12" t="s">
        <v>6551</v>
      </c>
      <c r="AJ2810" s="17">
        <v>0</v>
      </c>
      <c r="AK2810" s="12" t="s">
        <v>6551</v>
      </c>
      <c r="AL2810" s="17">
        <v>0</v>
      </c>
      <c r="AM2810" s="12" t="s">
        <v>6551</v>
      </c>
      <c r="AN2810" s="17">
        <v>0</v>
      </c>
      <c r="AO2810" s="12" t="s">
        <v>6551</v>
      </c>
      <c r="AP2810" s="192">
        <v>0</v>
      </c>
      <c r="AQ2810" s="12" t="s">
        <v>6551</v>
      </c>
      <c r="AR2810" s="17">
        <v>25016</v>
      </c>
      <c r="AS2810" s="12" t="s">
        <v>6551</v>
      </c>
      <c r="AT2810" s="17">
        <v>0</v>
      </c>
      <c r="AU2810" s="1" t="s">
        <v>6551</v>
      </c>
      <c r="AV2810" s="1" t="str">
        <f>IF(OR(M2810="Q",O2810="Q",Q2810="Q",S2810="Q",U2810="Q",W2810="Q",Y2810="Q",AA2810="Q",AC2810="Q",AE2810="Q",AG2810="Q",AI2810="Q",AK2810="Q",AM2810="Q",AO2810="Q",AQ2810="Q",AS2810="Q",AU2810="Q"),"Yes","No")</f>
        <v>No</v>
      </c>
    </row>
    <row r="2811" spans="1:48" x14ac:dyDescent="0.2">
      <c r="A2811" s="1" t="s">
        <v>2701</v>
      </c>
      <c r="B2811" s="1" t="s">
        <v>2702</v>
      </c>
      <c r="C2811" s="1" t="s">
        <v>79</v>
      </c>
      <c r="D2811" s="194" t="s">
        <v>2703</v>
      </c>
      <c r="E2811" s="197" t="s">
        <v>2704</v>
      </c>
      <c r="F2811" s="1" t="s">
        <v>239</v>
      </c>
      <c r="G2811" s="1" t="s">
        <v>287</v>
      </c>
      <c r="H2811" s="17">
        <v>0</v>
      </c>
      <c r="I2811" s="12">
        <v>6</v>
      </c>
      <c r="J2811" s="1" t="s">
        <v>11</v>
      </c>
      <c r="K2811" s="1" t="s">
        <v>9</v>
      </c>
      <c r="L2811" s="4">
        <v>6</v>
      </c>
      <c r="M2811" s="1" t="s">
        <v>6551</v>
      </c>
      <c r="N2811" s="12">
        <v>0</v>
      </c>
      <c r="O2811" s="12" t="s">
        <v>6551</v>
      </c>
      <c r="P2811" s="14">
        <v>26.844168572361973</v>
      </c>
      <c r="Q2811" s="12" t="s">
        <v>6551</v>
      </c>
      <c r="R2811" s="14">
        <v>0</v>
      </c>
      <c r="S2811" s="12" t="s">
        <v>6551</v>
      </c>
      <c r="T2811" s="14">
        <v>3.0053903952956551</v>
      </c>
      <c r="U2811" s="12" t="s">
        <v>6551</v>
      </c>
      <c r="V2811" s="17">
        <v>0</v>
      </c>
      <c r="W2811" s="12" t="s">
        <v>6551</v>
      </c>
      <c r="X2811" s="17">
        <v>0</v>
      </c>
      <c r="Y2811" s="12" t="s">
        <v>6551</v>
      </c>
      <c r="Z2811" s="17">
        <v>164340</v>
      </c>
      <c r="AA2811" s="12" t="s">
        <v>6551</v>
      </c>
      <c r="AB2811" s="17" t="s">
        <v>6551</v>
      </c>
      <c r="AC2811" s="12" t="s">
        <v>6551</v>
      </c>
      <c r="AD2811" s="17">
        <v>0</v>
      </c>
      <c r="AE2811" s="12" t="s">
        <v>6551</v>
      </c>
      <c r="AF2811" s="17">
        <v>6122</v>
      </c>
      <c r="AG2811" s="12" t="s">
        <v>6551</v>
      </c>
      <c r="AH2811" s="17" t="s">
        <v>6551</v>
      </c>
      <c r="AI2811" s="12" t="s">
        <v>6551</v>
      </c>
      <c r="AJ2811" s="17">
        <v>0</v>
      </c>
      <c r="AK2811" s="12" t="s">
        <v>6551</v>
      </c>
      <c r="AL2811" s="17">
        <v>0</v>
      </c>
      <c r="AM2811" s="12" t="s">
        <v>6551</v>
      </c>
      <c r="AN2811" s="17">
        <v>0</v>
      </c>
      <c r="AO2811" s="12" t="s">
        <v>6551</v>
      </c>
      <c r="AP2811" s="192">
        <v>0</v>
      </c>
      <c r="AQ2811" s="12" t="s">
        <v>6551</v>
      </c>
      <c r="AR2811" s="17">
        <v>18399</v>
      </c>
      <c r="AS2811" s="12" t="s">
        <v>6551</v>
      </c>
      <c r="AT2811" s="17">
        <v>0</v>
      </c>
      <c r="AU2811" s="1" t="s">
        <v>6551</v>
      </c>
      <c r="AV2811" s="1" t="str">
        <f>IF(OR(M2811="Q",O2811="Q",Q2811="Q",S2811="Q",U2811="Q",W2811="Q",Y2811="Q",AA2811="Q",AC2811="Q",AE2811="Q",AG2811="Q",AI2811="Q",AK2811="Q",AM2811="Q",AO2811="Q",AQ2811="Q",AS2811="Q",AU2811="Q"),"Yes","No")</f>
        <v>No</v>
      </c>
    </row>
    <row r="2812" spans="1:48" x14ac:dyDescent="0.2">
      <c r="A2812" s="1" t="s">
        <v>2941</v>
      </c>
      <c r="B2812" s="1" t="s">
        <v>2942</v>
      </c>
      <c r="C2812" s="1" t="s">
        <v>79</v>
      </c>
      <c r="D2812" s="194" t="s">
        <v>2943</v>
      </c>
      <c r="E2812" s="197" t="s">
        <v>2944</v>
      </c>
      <c r="F2812" s="1" t="s">
        <v>239</v>
      </c>
      <c r="G2812" s="1" t="s">
        <v>287</v>
      </c>
      <c r="H2812" s="17">
        <v>0</v>
      </c>
      <c r="I2812" s="12">
        <v>6</v>
      </c>
      <c r="J2812" s="1" t="s">
        <v>11</v>
      </c>
      <c r="K2812" s="1" t="s">
        <v>9</v>
      </c>
      <c r="L2812" s="4">
        <v>6</v>
      </c>
      <c r="M2812" s="1" t="s">
        <v>6551</v>
      </c>
      <c r="N2812" s="12">
        <v>0</v>
      </c>
      <c r="O2812" s="12" t="s">
        <v>6551</v>
      </c>
      <c r="P2812" s="14">
        <v>13.345724465558195</v>
      </c>
      <c r="Q2812" s="12" t="s">
        <v>6551</v>
      </c>
      <c r="R2812" s="14">
        <v>0</v>
      </c>
      <c r="S2812" s="12" t="s">
        <v>6551</v>
      </c>
      <c r="T2812" s="14">
        <v>2.9836104513064132</v>
      </c>
      <c r="U2812" s="12" t="s">
        <v>6551</v>
      </c>
      <c r="V2812" s="17">
        <v>0</v>
      </c>
      <c r="W2812" s="12" t="s">
        <v>6551</v>
      </c>
      <c r="X2812" s="17">
        <v>0</v>
      </c>
      <c r="Y2812" s="12" t="s">
        <v>6551</v>
      </c>
      <c r="Z2812" s="17">
        <v>112371</v>
      </c>
      <c r="AA2812" s="12" t="s">
        <v>6551</v>
      </c>
      <c r="AB2812" s="17" t="s">
        <v>6551</v>
      </c>
      <c r="AC2812" s="12" t="s">
        <v>6551</v>
      </c>
      <c r="AD2812" s="17">
        <v>0</v>
      </c>
      <c r="AE2812" s="12" t="s">
        <v>6551</v>
      </c>
      <c r="AF2812" s="17">
        <v>8420</v>
      </c>
      <c r="AG2812" s="12" t="s">
        <v>6551</v>
      </c>
      <c r="AH2812" s="17" t="s">
        <v>6551</v>
      </c>
      <c r="AI2812" s="12" t="s">
        <v>6551</v>
      </c>
      <c r="AJ2812" s="17">
        <v>0</v>
      </c>
      <c r="AK2812" s="12" t="s">
        <v>6551</v>
      </c>
      <c r="AL2812" s="17">
        <v>0</v>
      </c>
      <c r="AM2812" s="12" t="s">
        <v>6551</v>
      </c>
      <c r="AN2812" s="17">
        <v>0</v>
      </c>
      <c r="AO2812" s="12" t="s">
        <v>6551</v>
      </c>
      <c r="AP2812" s="192">
        <v>0</v>
      </c>
      <c r="AQ2812" s="12" t="s">
        <v>6551</v>
      </c>
      <c r="AR2812" s="17">
        <v>25122</v>
      </c>
      <c r="AS2812" s="12" t="s">
        <v>6551</v>
      </c>
      <c r="AT2812" s="17">
        <v>0</v>
      </c>
      <c r="AU2812" s="1" t="s">
        <v>6551</v>
      </c>
      <c r="AV2812" s="1" t="str">
        <f>IF(OR(M2812="Q",O2812="Q",Q2812="Q",S2812="Q",U2812="Q",W2812="Q",Y2812="Q",AA2812="Q",AC2812="Q",AE2812="Q",AG2812="Q",AI2812="Q",AK2812="Q",AM2812="Q",AO2812="Q",AQ2812="Q",AS2812="Q",AU2812="Q"),"Yes","No")</f>
        <v>No</v>
      </c>
    </row>
    <row r="2813" spans="1:48" x14ac:dyDescent="0.2">
      <c r="A2813" s="1" t="s">
        <v>3093</v>
      </c>
      <c r="B2813" s="1" t="s">
        <v>1565</v>
      </c>
      <c r="C2813" s="1" t="s">
        <v>79</v>
      </c>
      <c r="D2813" s="194" t="s">
        <v>3094</v>
      </c>
      <c r="E2813" s="197" t="s">
        <v>3095</v>
      </c>
      <c r="F2813" s="1" t="s">
        <v>239</v>
      </c>
      <c r="G2813" s="1" t="s">
        <v>287</v>
      </c>
      <c r="H2813" s="17">
        <v>0</v>
      </c>
      <c r="I2813" s="12">
        <v>6</v>
      </c>
      <c r="J2813" s="1" t="s">
        <v>11</v>
      </c>
      <c r="K2813" s="1" t="s">
        <v>9</v>
      </c>
      <c r="L2813" s="4">
        <v>6</v>
      </c>
      <c r="M2813" s="1" t="s">
        <v>6551</v>
      </c>
      <c r="N2813" s="12">
        <v>0</v>
      </c>
      <c r="O2813" s="12" t="s">
        <v>6551</v>
      </c>
      <c r="P2813" s="14">
        <v>26.180564396350519</v>
      </c>
      <c r="Q2813" s="12" t="s">
        <v>6551</v>
      </c>
      <c r="R2813" s="14">
        <v>0</v>
      </c>
      <c r="S2813" s="12" t="s">
        <v>6551</v>
      </c>
      <c r="T2813" s="14">
        <v>5.9779333757691493</v>
      </c>
      <c r="U2813" s="12" t="s">
        <v>6551</v>
      </c>
      <c r="V2813" s="17">
        <v>0</v>
      </c>
      <c r="W2813" s="12" t="s">
        <v>6551</v>
      </c>
      <c r="X2813" s="17">
        <v>0</v>
      </c>
      <c r="Y2813" s="12" t="s">
        <v>6551</v>
      </c>
      <c r="Z2813" s="17">
        <v>123389</v>
      </c>
      <c r="AA2813" s="12" t="s">
        <v>6551</v>
      </c>
      <c r="AB2813" s="17" t="s">
        <v>6551</v>
      </c>
      <c r="AC2813" s="12" t="s">
        <v>6551</v>
      </c>
      <c r="AD2813" s="17">
        <v>0</v>
      </c>
      <c r="AE2813" s="12" t="s">
        <v>6551</v>
      </c>
      <c r="AF2813" s="17">
        <v>4713</v>
      </c>
      <c r="AG2813" s="12" t="s">
        <v>6551</v>
      </c>
      <c r="AH2813" s="17" t="s">
        <v>6551</v>
      </c>
      <c r="AI2813" s="12" t="s">
        <v>6551</v>
      </c>
      <c r="AJ2813" s="17">
        <v>0</v>
      </c>
      <c r="AK2813" s="12" t="s">
        <v>6551</v>
      </c>
      <c r="AL2813" s="17">
        <v>0</v>
      </c>
      <c r="AM2813" s="12" t="s">
        <v>6551</v>
      </c>
      <c r="AN2813" s="17">
        <v>0</v>
      </c>
      <c r="AO2813" s="12" t="s">
        <v>6551</v>
      </c>
      <c r="AP2813" s="192">
        <v>0</v>
      </c>
      <c r="AQ2813" s="12" t="s">
        <v>6551</v>
      </c>
      <c r="AR2813" s="17">
        <v>28174</v>
      </c>
      <c r="AS2813" s="12" t="s">
        <v>6551</v>
      </c>
      <c r="AT2813" s="17">
        <v>0</v>
      </c>
      <c r="AU2813" s="1" t="s">
        <v>6551</v>
      </c>
      <c r="AV2813" s="1" t="str">
        <f>IF(OR(M2813="Q",O2813="Q",Q2813="Q",S2813="Q",U2813="Q",W2813="Q",Y2813="Q",AA2813="Q",AC2813="Q",AE2813="Q",AG2813="Q",AI2813="Q",AK2813="Q",AM2813="Q",AO2813="Q",AQ2813="Q",AS2813="Q",AU2813="Q"),"Yes","No")</f>
        <v>No</v>
      </c>
    </row>
    <row r="2814" spans="1:48" x14ac:dyDescent="0.2">
      <c r="A2814" s="1" t="s">
        <v>6051</v>
      </c>
      <c r="B2814" s="1" t="s">
        <v>2584</v>
      </c>
      <c r="C2814" s="1" t="s">
        <v>79</v>
      </c>
      <c r="E2814" s="197" t="s">
        <v>6052</v>
      </c>
      <c r="F2814" s="1" t="s">
        <v>239</v>
      </c>
      <c r="G2814" s="1" t="s">
        <v>287</v>
      </c>
      <c r="H2814" s="17">
        <v>0</v>
      </c>
      <c r="I2814" s="12">
        <v>6</v>
      </c>
      <c r="J2814" s="1" t="s">
        <v>12</v>
      </c>
      <c r="K2814" s="1" t="s">
        <v>9</v>
      </c>
      <c r="L2814" s="4">
        <v>6</v>
      </c>
      <c r="M2814" s="1" t="s">
        <v>6551</v>
      </c>
      <c r="N2814" s="12">
        <v>0</v>
      </c>
      <c r="O2814" s="12" t="s">
        <v>6551</v>
      </c>
      <c r="P2814" s="14">
        <v>14.879904306220096</v>
      </c>
      <c r="Q2814" s="12" t="s">
        <v>6551</v>
      </c>
      <c r="R2814" s="14">
        <v>0</v>
      </c>
      <c r="S2814" s="12" t="s">
        <v>6551</v>
      </c>
      <c r="T2814" s="14">
        <v>7.1536682615629985</v>
      </c>
      <c r="U2814" s="12" t="s">
        <v>6551</v>
      </c>
      <c r="V2814" s="17">
        <v>0</v>
      </c>
      <c r="W2814" s="12" t="s">
        <v>6551</v>
      </c>
      <c r="X2814" s="17">
        <v>0</v>
      </c>
      <c r="Y2814" s="12" t="s">
        <v>6551</v>
      </c>
      <c r="Z2814" s="17">
        <v>186594</v>
      </c>
      <c r="AA2814" s="12" t="s">
        <v>6551</v>
      </c>
      <c r="AB2814" s="17" t="s">
        <v>6551</v>
      </c>
      <c r="AC2814" s="12" t="s">
        <v>6551</v>
      </c>
      <c r="AD2814" s="17">
        <v>0</v>
      </c>
      <c r="AE2814" s="12" t="s">
        <v>6551</v>
      </c>
      <c r="AF2814" s="17">
        <v>12540</v>
      </c>
      <c r="AG2814" s="12" t="s">
        <v>6551</v>
      </c>
      <c r="AH2814" s="17" t="s">
        <v>6551</v>
      </c>
      <c r="AI2814" s="12" t="s">
        <v>6551</v>
      </c>
      <c r="AJ2814" s="17">
        <v>0</v>
      </c>
      <c r="AK2814" s="12" t="s">
        <v>6551</v>
      </c>
      <c r="AL2814" s="17">
        <v>0</v>
      </c>
      <c r="AM2814" s="12" t="s">
        <v>6551</v>
      </c>
      <c r="AN2814" s="17">
        <v>0</v>
      </c>
      <c r="AO2814" s="12" t="s">
        <v>6551</v>
      </c>
      <c r="AP2814" s="192">
        <v>0</v>
      </c>
      <c r="AQ2814" s="12" t="s">
        <v>6551</v>
      </c>
      <c r="AR2814" s="17">
        <v>89707</v>
      </c>
      <c r="AS2814" s="12" t="s">
        <v>6551</v>
      </c>
      <c r="AT2814" s="17">
        <v>0</v>
      </c>
      <c r="AU2814" s="1" t="s">
        <v>6551</v>
      </c>
      <c r="AV2814" s="1" t="str">
        <f>IF(OR(M2814="Q",O2814="Q",Q2814="Q",S2814="Q",U2814="Q",W2814="Q",Y2814="Q",AA2814="Q",AC2814="Q",AE2814="Q",AG2814="Q",AI2814="Q",AK2814="Q",AM2814="Q",AO2814="Q",AQ2814="Q",AS2814="Q",AU2814="Q"),"Yes","No")</f>
        <v>No</v>
      </c>
    </row>
    <row r="2815" spans="1:48" x14ac:dyDescent="0.2">
      <c r="A2815" s="1" t="s">
        <v>3568</v>
      </c>
      <c r="B2815" s="1" t="s">
        <v>3569</v>
      </c>
      <c r="C2815" s="1" t="s">
        <v>57</v>
      </c>
      <c r="D2815" s="194" t="s">
        <v>3570</v>
      </c>
      <c r="E2815" s="197" t="s">
        <v>3571</v>
      </c>
      <c r="F2815" s="1" t="s">
        <v>239</v>
      </c>
      <c r="G2815" s="1" t="s">
        <v>287</v>
      </c>
      <c r="H2815" s="17">
        <v>0</v>
      </c>
      <c r="I2815" s="12">
        <v>6</v>
      </c>
      <c r="J2815" s="1" t="s">
        <v>11</v>
      </c>
      <c r="K2815" s="1" t="s">
        <v>9</v>
      </c>
      <c r="L2815" s="4">
        <v>6</v>
      </c>
      <c r="M2815" s="1" t="s">
        <v>6551</v>
      </c>
      <c r="N2815" s="12">
        <v>0</v>
      </c>
      <c r="O2815" s="12" t="s">
        <v>6551</v>
      </c>
      <c r="P2815" s="14">
        <v>21.099660797932483</v>
      </c>
      <c r="Q2815" s="12" t="s">
        <v>6551</v>
      </c>
      <c r="R2815" s="14">
        <v>0</v>
      </c>
      <c r="S2815" s="12" t="s">
        <v>6551</v>
      </c>
      <c r="T2815" s="14">
        <v>2.9898239379744789</v>
      </c>
      <c r="U2815" s="12" t="s">
        <v>6551</v>
      </c>
      <c r="V2815" s="17">
        <v>0</v>
      </c>
      <c r="W2815" s="12" t="s">
        <v>6551</v>
      </c>
      <c r="X2815" s="17">
        <v>0</v>
      </c>
      <c r="Y2815" s="12" t="s">
        <v>6551</v>
      </c>
      <c r="Z2815" s="17">
        <v>261256</v>
      </c>
      <c r="AA2815" s="12" t="s">
        <v>6551</v>
      </c>
      <c r="AB2815" s="17" t="s">
        <v>6551</v>
      </c>
      <c r="AC2815" s="12" t="s">
        <v>6551</v>
      </c>
      <c r="AD2815" s="17">
        <v>0</v>
      </c>
      <c r="AE2815" s="12" t="s">
        <v>6551</v>
      </c>
      <c r="AF2815" s="17">
        <v>12382</v>
      </c>
      <c r="AG2815" s="12" t="s">
        <v>6551</v>
      </c>
      <c r="AH2815" s="17" t="s">
        <v>6551</v>
      </c>
      <c r="AI2815" s="12" t="s">
        <v>6551</v>
      </c>
      <c r="AJ2815" s="17">
        <v>0</v>
      </c>
      <c r="AK2815" s="12" t="s">
        <v>6551</v>
      </c>
      <c r="AL2815" s="17">
        <v>0</v>
      </c>
      <c r="AM2815" s="12" t="s">
        <v>6551</v>
      </c>
      <c r="AN2815" s="17">
        <v>0</v>
      </c>
      <c r="AO2815" s="12" t="s">
        <v>6551</v>
      </c>
      <c r="AP2815" s="192">
        <v>0</v>
      </c>
      <c r="AQ2815" s="12" t="s">
        <v>6551</v>
      </c>
      <c r="AR2815" s="17">
        <v>37020</v>
      </c>
      <c r="AS2815" s="12" t="s">
        <v>6551</v>
      </c>
      <c r="AT2815" s="17">
        <v>0</v>
      </c>
      <c r="AU2815" s="1" t="s">
        <v>6551</v>
      </c>
      <c r="AV2815" s="1" t="str">
        <f>IF(OR(M2815="Q",O2815="Q",Q2815="Q",S2815="Q",U2815="Q",W2815="Q",Y2815="Q",AA2815="Q",AC2815="Q",AE2815="Q",AG2815="Q",AI2815="Q",AK2815="Q",AM2815="Q",AO2815="Q",AQ2815="Q",AS2815="Q",AU2815="Q"),"Yes","No")</f>
        <v>No</v>
      </c>
    </row>
    <row r="2816" spans="1:48" x14ac:dyDescent="0.2">
      <c r="A2816" s="1" t="s">
        <v>3996</v>
      </c>
      <c r="B2816" s="1" t="s">
        <v>2172</v>
      </c>
      <c r="C2816" s="1" t="s">
        <v>58</v>
      </c>
      <c r="D2816" s="194" t="s">
        <v>3997</v>
      </c>
      <c r="E2816" s="197" t="s">
        <v>3998</v>
      </c>
      <c r="F2816" s="1" t="s">
        <v>239</v>
      </c>
      <c r="G2816" s="1" t="s">
        <v>287</v>
      </c>
      <c r="H2816" s="17">
        <v>0</v>
      </c>
      <c r="I2816" s="12">
        <v>6</v>
      </c>
      <c r="J2816" s="1" t="s">
        <v>12</v>
      </c>
      <c r="K2816" s="1" t="s">
        <v>9</v>
      </c>
      <c r="L2816" s="4">
        <v>6</v>
      </c>
      <c r="M2816" s="1" t="s">
        <v>6551</v>
      </c>
      <c r="N2816" s="12">
        <v>0</v>
      </c>
      <c r="O2816" s="12" t="s">
        <v>6551</v>
      </c>
      <c r="P2816" s="14">
        <v>17.563709677419354</v>
      </c>
      <c r="Q2816" s="12" t="s">
        <v>6551</v>
      </c>
      <c r="R2816" s="14">
        <v>0</v>
      </c>
      <c r="S2816" s="12" t="s">
        <v>6551</v>
      </c>
      <c r="T2816" s="14">
        <v>22.221935483870968</v>
      </c>
      <c r="U2816" s="12" t="s">
        <v>6551</v>
      </c>
      <c r="V2816" s="17">
        <v>0</v>
      </c>
      <c r="W2816" s="12" t="s">
        <v>6551</v>
      </c>
      <c r="X2816" s="17">
        <v>0</v>
      </c>
      <c r="Y2816" s="12" t="s">
        <v>6551</v>
      </c>
      <c r="Z2816" s="17">
        <v>217790</v>
      </c>
      <c r="AA2816" s="12" t="s">
        <v>6551</v>
      </c>
      <c r="AB2816" s="17" t="s">
        <v>6551</v>
      </c>
      <c r="AC2816" s="12" t="s">
        <v>6551</v>
      </c>
      <c r="AD2816" s="17">
        <v>0</v>
      </c>
      <c r="AE2816" s="12" t="s">
        <v>6551</v>
      </c>
      <c r="AF2816" s="17">
        <v>12400</v>
      </c>
      <c r="AG2816" s="12" t="s">
        <v>6551</v>
      </c>
      <c r="AH2816" s="17" t="s">
        <v>6551</v>
      </c>
      <c r="AI2816" s="12" t="s">
        <v>6551</v>
      </c>
      <c r="AJ2816" s="17">
        <v>0</v>
      </c>
      <c r="AK2816" s="12" t="s">
        <v>6551</v>
      </c>
      <c r="AL2816" s="17">
        <v>0</v>
      </c>
      <c r="AM2816" s="12" t="s">
        <v>6551</v>
      </c>
      <c r="AN2816" s="17">
        <v>0</v>
      </c>
      <c r="AO2816" s="12" t="s">
        <v>6551</v>
      </c>
      <c r="AP2816" s="192">
        <v>0</v>
      </c>
      <c r="AQ2816" s="12" t="s">
        <v>6551</v>
      </c>
      <c r="AR2816" s="17">
        <v>275552</v>
      </c>
      <c r="AS2816" s="12" t="s">
        <v>6551</v>
      </c>
      <c r="AT2816" s="17">
        <v>0</v>
      </c>
      <c r="AU2816" s="1" t="s">
        <v>6551</v>
      </c>
      <c r="AV2816" s="1" t="str">
        <f>IF(OR(M2816="Q",O2816="Q",Q2816="Q",S2816="Q",U2816="Q",W2816="Q",Y2816="Q",AA2816="Q",AC2816="Q",AE2816="Q",AG2816="Q",AI2816="Q",AK2816="Q",AM2816="Q",AO2816="Q",AQ2816="Q",AS2816="Q",AU2816="Q"),"Yes","No")</f>
        <v>No</v>
      </c>
    </row>
    <row r="2817" spans="1:48" x14ac:dyDescent="0.2">
      <c r="A2817" s="1" t="s">
        <v>3488</v>
      </c>
      <c r="B2817" s="1" t="s">
        <v>3489</v>
      </c>
      <c r="C2817" s="1" t="s">
        <v>71</v>
      </c>
      <c r="D2817" s="194" t="s">
        <v>3490</v>
      </c>
      <c r="E2817" s="197" t="s">
        <v>3491</v>
      </c>
      <c r="F2817" s="1" t="s">
        <v>239</v>
      </c>
      <c r="G2817" s="1" t="s">
        <v>287</v>
      </c>
      <c r="H2817" s="17">
        <v>0</v>
      </c>
      <c r="I2817" s="12">
        <v>6</v>
      </c>
      <c r="J2817" s="1" t="s">
        <v>11</v>
      </c>
      <c r="K2817" s="1" t="s">
        <v>13</v>
      </c>
      <c r="L2817" s="4">
        <v>6</v>
      </c>
      <c r="M2817" s="1" t="s">
        <v>6551</v>
      </c>
      <c r="N2817" s="12">
        <v>0</v>
      </c>
      <c r="O2817" s="12" t="s">
        <v>6551</v>
      </c>
      <c r="P2817" s="14">
        <v>10.478876760269978</v>
      </c>
      <c r="Q2817" s="12" t="s">
        <v>6551</v>
      </c>
      <c r="R2817" s="14">
        <v>0</v>
      </c>
      <c r="S2817" s="12" t="s">
        <v>6551</v>
      </c>
      <c r="T2817" s="14">
        <v>6.0209149237563535</v>
      </c>
      <c r="U2817" s="12" t="s">
        <v>6551</v>
      </c>
      <c r="V2817" s="17">
        <v>0</v>
      </c>
      <c r="W2817" s="12" t="s">
        <v>6551</v>
      </c>
      <c r="X2817" s="17">
        <v>0</v>
      </c>
      <c r="Y2817" s="12" t="s">
        <v>6551</v>
      </c>
      <c r="Z2817" s="17">
        <v>125757</v>
      </c>
      <c r="AA2817" s="12" t="s">
        <v>6551</v>
      </c>
      <c r="AB2817" s="17" t="s">
        <v>6551</v>
      </c>
      <c r="AC2817" s="12" t="s">
        <v>6551</v>
      </c>
      <c r="AD2817" s="17">
        <v>0</v>
      </c>
      <c r="AE2817" s="12" t="s">
        <v>6551</v>
      </c>
      <c r="AF2817" s="17">
        <v>12001</v>
      </c>
      <c r="AG2817" s="12" t="s">
        <v>6551</v>
      </c>
      <c r="AH2817" s="17" t="s">
        <v>6551</v>
      </c>
      <c r="AI2817" s="12" t="s">
        <v>6551</v>
      </c>
      <c r="AJ2817" s="17">
        <v>0</v>
      </c>
      <c r="AK2817" s="12" t="s">
        <v>6551</v>
      </c>
      <c r="AL2817" s="17">
        <v>0</v>
      </c>
      <c r="AM2817" s="12" t="s">
        <v>6551</v>
      </c>
      <c r="AN2817" s="17">
        <v>0</v>
      </c>
      <c r="AO2817" s="12" t="s">
        <v>6551</v>
      </c>
      <c r="AP2817" s="192">
        <v>0</v>
      </c>
      <c r="AQ2817" s="12" t="s">
        <v>6551</v>
      </c>
      <c r="AR2817" s="17">
        <v>72257</v>
      </c>
      <c r="AS2817" s="12" t="s">
        <v>6551</v>
      </c>
      <c r="AT2817" s="17">
        <v>0</v>
      </c>
      <c r="AU2817" s="1" t="s">
        <v>6551</v>
      </c>
      <c r="AV2817" s="1" t="str">
        <f>IF(OR(M2817="Q",O2817="Q",Q2817="Q",S2817="Q",U2817="Q",W2817="Q",Y2817="Q",AA2817="Q",AC2817="Q",AE2817="Q",AG2817="Q",AI2817="Q",AK2817="Q",AM2817="Q",AO2817="Q",AQ2817="Q",AS2817="Q",AU2817="Q"),"Yes","No")</f>
        <v>No</v>
      </c>
    </row>
    <row r="2818" spans="1:48" x14ac:dyDescent="0.2">
      <c r="A2818" s="1" t="s">
        <v>3905</v>
      </c>
      <c r="B2818" s="1" t="s">
        <v>3906</v>
      </c>
      <c r="C2818" s="1" t="s">
        <v>71</v>
      </c>
      <c r="D2818" s="194" t="s">
        <v>3907</v>
      </c>
      <c r="E2818" s="197" t="s">
        <v>3908</v>
      </c>
      <c r="F2818" s="1" t="s">
        <v>239</v>
      </c>
      <c r="G2818" s="1" t="s">
        <v>287</v>
      </c>
      <c r="H2818" s="17">
        <v>0</v>
      </c>
      <c r="I2818" s="12">
        <v>6</v>
      </c>
      <c r="J2818" s="1" t="s">
        <v>11</v>
      </c>
      <c r="K2818" s="1" t="s">
        <v>9</v>
      </c>
      <c r="L2818" s="4">
        <v>6</v>
      </c>
      <c r="M2818" s="1" t="s">
        <v>6551</v>
      </c>
      <c r="N2818" s="12">
        <v>0</v>
      </c>
      <c r="O2818" s="12" t="s">
        <v>6551</v>
      </c>
      <c r="P2818" s="14">
        <v>11.477953312897901</v>
      </c>
      <c r="Q2818" s="12" t="s">
        <v>6551</v>
      </c>
      <c r="R2818" s="14">
        <v>0</v>
      </c>
      <c r="S2818" s="12" t="s">
        <v>6551</v>
      </c>
      <c r="T2818" s="14">
        <v>2.6846262673897665</v>
      </c>
      <c r="U2818" s="12" t="s">
        <v>6551</v>
      </c>
      <c r="V2818" s="17">
        <v>0</v>
      </c>
      <c r="W2818" s="12" t="s">
        <v>6551</v>
      </c>
      <c r="X2818" s="17">
        <v>0</v>
      </c>
      <c r="Y2818" s="12" t="s">
        <v>6551</v>
      </c>
      <c r="Z2818" s="17">
        <v>97356</v>
      </c>
      <c r="AA2818" s="12" t="s">
        <v>6551</v>
      </c>
      <c r="AB2818" s="17" t="s">
        <v>6551</v>
      </c>
      <c r="AC2818" s="12" t="s">
        <v>6551</v>
      </c>
      <c r="AD2818" s="17">
        <v>0</v>
      </c>
      <c r="AE2818" s="12" t="s">
        <v>6551</v>
      </c>
      <c r="AF2818" s="17">
        <v>8482</v>
      </c>
      <c r="AG2818" s="12" t="s">
        <v>6551</v>
      </c>
      <c r="AH2818" s="17" t="s">
        <v>6551</v>
      </c>
      <c r="AI2818" s="12" t="s">
        <v>6551</v>
      </c>
      <c r="AJ2818" s="17">
        <v>0</v>
      </c>
      <c r="AK2818" s="12" t="s">
        <v>6551</v>
      </c>
      <c r="AL2818" s="17">
        <v>0</v>
      </c>
      <c r="AM2818" s="12" t="s">
        <v>6551</v>
      </c>
      <c r="AN2818" s="17">
        <v>0</v>
      </c>
      <c r="AO2818" s="12" t="s">
        <v>6551</v>
      </c>
      <c r="AP2818" s="192">
        <v>0</v>
      </c>
      <c r="AQ2818" s="12" t="s">
        <v>6551</v>
      </c>
      <c r="AR2818" s="17">
        <v>22771</v>
      </c>
      <c r="AS2818" s="12" t="s">
        <v>6551</v>
      </c>
      <c r="AT2818" s="17">
        <v>0</v>
      </c>
      <c r="AU2818" s="1" t="s">
        <v>6551</v>
      </c>
      <c r="AV2818" s="1" t="str">
        <f>IF(OR(M2818="Q",O2818="Q",Q2818="Q",S2818="Q",U2818="Q",W2818="Q",Y2818="Q",AA2818="Q",AC2818="Q",AE2818="Q",AG2818="Q",AI2818="Q",AK2818="Q",AM2818="Q",AO2818="Q",AQ2818="Q",AS2818="Q",AU2818="Q"),"Yes","No")</f>
        <v>No</v>
      </c>
    </row>
    <row r="2819" spans="1:48" x14ac:dyDescent="0.2">
      <c r="A2819" s="1" t="s">
        <v>3999</v>
      </c>
      <c r="B2819" s="1" t="s">
        <v>4000</v>
      </c>
      <c r="C2819" s="1" t="s">
        <v>71</v>
      </c>
      <c r="D2819" s="194" t="s">
        <v>4001</v>
      </c>
      <c r="E2819" s="197" t="s">
        <v>4002</v>
      </c>
      <c r="F2819" s="1" t="s">
        <v>239</v>
      </c>
      <c r="G2819" s="1" t="s">
        <v>287</v>
      </c>
      <c r="H2819" s="17">
        <v>0</v>
      </c>
      <c r="I2819" s="12">
        <v>6</v>
      </c>
      <c r="J2819" s="1" t="s">
        <v>11</v>
      </c>
      <c r="K2819" s="1" t="s">
        <v>9</v>
      </c>
      <c r="L2819" s="4">
        <v>6</v>
      </c>
      <c r="M2819" s="1" t="s">
        <v>6551</v>
      </c>
      <c r="N2819" s="12">
        <v>0</v>
      </c>
      <c r="O2819" s="12" t="s">
        <v>6551</v>
      </c>
      <c r="P2819" s="14">
        <v>11.419934837697598</v>
      </c>
      <c r="Q2819" s="12" t="s">
        <v>6551</v>
      </c>
      <c r="R2819" s="14">
        <v>0</v>
      </c>
      <c r="S2819" s="12" t="s">
        <v>6551</v>
      </c>
      <c r="T2819" s="14">
        <v>3.7288524194521542</v>
      </c>
      <c r="U2819" s="12" t="s">
        <v>6551</v>
      </c>
      <c r="V2819" s="17">
        <v>0</v>
      </c>
      <c r="W2819" s="12" t="s">
        <v>6551</v>
      </c>
      <c r="X2819" s="17">
        <v>0</v>
      </c>
      <c r="Y2819" s="12" t="s">
        <v>6551</v>
      </c>
      <c r="Z2819" s="17">
        <v>94637</v>
      </c>
      <c r="AA2819" s="12" t="s">
        <v>6551</v>
      </c>
      <c r="AB2819" s="17" t="s">
        <v>6551</v>
      </c>
      <c r="AC2819" s="12" t="s">
        <v>6551</v>
      </c>
      <c r="AD2819" s="17">
        <v>0</v>
      </c>
      <c r="AE2819" s="12" t="s">
        <v>6551</v>
      </c>
      <c r="AF2819" s="17">
        <v>8287</v>
      </c>
      <c r="AG2819" s="12" t="s">
        <v>6551</v>
      </c>
      <c r="AH2819" s="17" t="s">
        <v>6551</v>
      </c>
      <c r="AI2819" s="12" t="s">
        <v>6551</v>
      </c>
      <c r="AJ2819" s="17">
        <v>0</v>
      </c>
      <c r="AK2819" s="12" t="s">
        <v>6551</v>
      </c>
      <c r="AL2819" s="17">
        <v>0</v>
      </c>
      <c r="AM2819" s="12" t="s">
        <v>6551</v>
      </c>
      <c r="AN2819" s="17">
        <v>0</v>
      </c>
      <c r="AO2819" s="12" t="s">
        <v>6551</v>
      </c>
      <c r="AP2819" s="192">
        <v>0</v>
      </c>
      <c r="AQ2819" s="12" t="s">
        <v>6551</v>
      </c>
      <c r="AR2819" s="17">
        <v>30901</v>
      </c>
      <c r="AS2819" s="12" t="s">
        <v>6551</v>
      </c>
      <c r="AT2819" s="17">
        <v>0</v>
      </c>
      <c r="AU2819" s="1" t="s">
        <v>6551</v>
      </c>
      <c r="AV2819" s="1" t="str">
        <f>IF(OR(M2819="Q",O2819="Q",Q2819="Q",S2819="Q",U2819="Q",W2819="Q",Y2819="Q",AA2819="Q",AC2819="Q",AE2819="Q",AG2819="Q",AI2819="Q",AK2819="Q",AM2819="Q",AO2819="Q",AQ2819="Q",AS2819="Q",AU2819="Q"),"Yes","No")</f>
        <v>No</v>
      </c>
    </row>
    <row r="2820" spans="1:48" x14ac:dyDescent="0.2">
      <c r="A2820" s="1" t="s">
        <v>4024</v>
      </c>
      <c r="B2820" s="1" t="s">
        <v>4025</v>
      </c>
      <c r="C2820" s="1" t="s">
        <v>71</v>
      </c>
      <c r="D2820" s="194" t="s">
        <v>4026</v>
      </c>
      <c r="E2820" s="197" t="s">
        <v>4027</v>
      </c>
      <c r="F2820" s="1" t="s">
        <v>242</v>
      </c>
      <c r="G2820" s="1" t="s">
        <v>287</v>
      </c>
      <c r="H2820" s="17">
        <v>0</v>
      </c>
      <c r="I2820" s="12">
        <v>6</v>
      </c>
      <c r="J2820" s="1" t="s">
        <v>11</v>
      </c>
      <c r="K2820" s="1" t="s">
        <v>9</v>
      </c>
      <c r="L2820" s="4">
        <v>6</v>
      </c>
      <c r="M2820" s="1" t="s">
        <v>6551</v>
      </c>
      <c r="N2820" s="12">
        <v>0</v>
      </c>
      <c r="O2820" s="12" t="s">
        <v>6551</v>
      </c>
      <c r="P2820" s="14">
        <v>13.544897959183674</v>
      </c>
      <c r="Q2820" s="12" t="s">
        <v>6551</v>
      </c>
      <c r="R2820" s="14">
        <v>0</v>
      </c>
      <c r="S2820" s="12" t="s">
        <v>6551</v>
      </c>
      <c r="T2820" s="14">
        <v>5.6690328305235136</v>
      </c>
      <c r="U2820" s="12" t="s">
        <v>6551</v>
      </c>
      <c r="V2820" s="17">
        <v>0</v>
      </c>
      <c r="W2820" s="12" t="s">
        <v>6551</v>
      </c>
      <c r="X2820" s="17">
        <v>0</v>
      </c>
      <c r="Y2820" s="12" t="s">
        <v>6551</v>
      </c>
      <c r="Z2820" s="17">
        <v>152651</v>
      </c>
      <c r="AA2820" s="12" t="s">
        <v>6551</v>
      </c>
      <c r="AB2820" s="17" t="s">
        <v>6551</v>
      </c>
      <c r="AC2820" s="12" t="s">
        <v>6551</v>
      </c>
      <c r="AD2820" s="17">
        <v>0</v>
      </c>
      <c r="AE2820" s="12" t="s">
        <v>6551</v>
      </c>
      <c r="AF2820" s="17">
        <v>11270</v>
      </c>
      <c r="AG2820" s="12" t="s">
        <v>6551</v>
      </c>
      <c r="AH2820" s="17" t="s">
        <v>6551</v>
      </c>
      <c r="AI2820" s="12" t="s">
        <v>6551</v>
      </c>
      <c r="AJ2820" s="17">
        <v>0</v>
      </c>
      <c r="AK2820" s="12" t="s">
        <v>6551</v>
      </c>
      <c r="AL2820" s="17">
        <v>0</v>
      </c>
      <c r="AM2820" s="12" t="s">
        <v>6551</v>
      </c>
      <c r="AN2820" s="17">
        <v>0</v>
      </c>
      <c r="AO2820" s="12" t="s">
        <v>6551</v>
      </c>
      <c r="AP2820" s="192">
        <v>0</v>
      </c>
      <c r="AQ2820" s="12" t="s">
        <v>6551</v>
      </c>
      <c r="AR2820" s="17">
        <v>63890</v>
      </c>
      <c r="AS2820" s="12" t="s">
        <v>6551</v>
      </c>
      <c r="AT2820" s="17">
        <v>0</v>
      </c>
      <c r="AU2820" s="1" t="s">
        <v>6551</v>
      </c>
      <c r="AV2820" s="1" t="str">
        <f>IF(OR(M2820="Q",O2820="Q",Q2820="Q",S2820="Q",U2820="Q",W2820="Q",Y2820="Q",AA2820="Q",AC2820="Q",AE2820="Q",AG2820="Q",AI2820="Q",AK2820="Q",AM2820="Q",AO2820="Q",AQ2820="Q",AS2820="Q",AU2820="Q"),"Yes","No")</f>
        <v>No</v>
      </c>
    </row>
    <row r="2821" spans="1:48" x14ac:dyDescent="0.2">
      <c r="A2821" s="1" t="s">
        <v>3791</v>
      </c>
      <c r="B2821" s="1" t="s">
        <v>3792</v>
      </c>
      <c r="C2821" s="1" t="s">
        <v>73</v>
      </c>
      <c r="D2821" s="194" t="s">
        <v>3793</v>
      </c>
      <c r="E2821" s="197" t="s">
        <v>3794</v>
      </c>
      <c r="F2821" s="1" t="s">
        <v>242</v>
      </c>
      <c r="G2821" s="1" t="s">
        <v>287</v>
      </c>
      <c r="H2821" s="17">
        <v>0</v>
      </c>
      <c r="I2821" s="12">
        <v>6</v>
      </c>
      <c r="J2821" s="1" t="s">
        <v>11</v>
      </c>
      <c r="K2821" s="1" t="s">
        <v>9</v>
      </c>
      <c r="L2821" s="4">
        <v>6</v>
      </c>
      <c r="M2821" s="1" t="s">
        <v>6551</v>
      </c>
      <c r="N2821" s="12">
        <v>0</v>
      </c>
      <c r="O2821" s="12" t="s">
        <v>6551</v>
      </c>
      <c r="P2821" s="14">
        <v>14.079877782627673</v>
      </c>
      <c r="Q2821" s="12" t="s">
        <v>6551</v>
      </c>
      <c r="R2821" s="14">
        <v>0</v>
      </c>
      <c r="S2821" s="12" t="s">
        <v>6551</v>
      </c>
      <c r="T2821" s="14">
        <v>3.6905281536446966</v>
      </c>
      <c r="U2821" s="12" t="s">
        <v>6551</v>
      </c>
      <c r="V2821" s="17">
        <v>0</v>
      </c>
      <c r="W2821" s="12" t="s">
        <v>6551</v>
      </c>
      <c r="X2821" s="17">
        <v>0</v>
      </c>
      <c r="Y2821" s="12" t="s">
        <v>6551</v>
      </c>
      <c r="Z2821" s="17">
        <v>64514</v>
      </c>
      <c r="AA2821" s="12" t="s">
        <v>6551</v>
      </c>
      <c r="AB2821" s="17" t="s">
        <v>6551</v>
      </c>
      <c r="AC2821" s="12" t="s">
        <v>6551</v>
      </c>
      <c r="AD2821" s="17">
        <v>0</v>
      </c>
      <c r="AE2821" s="12" t="s">
        <v>6551</v>
      </c>
      <c r="AF2821" s="17">
        <v>4582</v>
      </c>
      <c r="AG2821" s="12" t="s">
        <v>6551</v>
      </c>
      <c r="AH2821" s="17" t="s">
        <v>6551</v>
      </c>
      <c r="AI2821" s="12" t="s">
        <v>6551</v>
      </c>
      <c r="AJ2821" s="17">
        <v>0</v>
      </c>
      <c r="AK2821" s="12" t="s">
        <v>6551</v>
      </c>
      <c r="AL2821" s="17">
        <v>0</v>
      </c>
      <c r="AM2821" s="12" t="s">
        <v>6551</v>
      </c>
      <c r="AN2821" s="17">
        <v>0</v>
      </c>
      <c r="AO2821" s="12" t="s">
        <v>6551</v>
      </c>
      <c r="AP2821" s="192">
        <v>0</v>
      </c>
      <c r="AQ2821" s="12" t="s">
        <v>6551</v>
      </c>
      <c r="AR2821" s="17">
        <v>16910</v>
      </c>
      <c r="AS2821" s="12" t="s">
        <v>6551</v>
      </c>
      <c r="AT2821" s="17">
        <v>0</v>
      </c>
      <c r="AU2821" s="1" t="s">
        <v>6551</v>
      </c>
      <c r="AV2821" s="1" t="str">
        <f>IF(OR(M2821="Q",O2821="Q",Q2821="Q",S2821="Q",U2821="Q",W2821="Q",Y2821="Q",AA2821="Q",AC2821="Q",AE2821="Q",AG2821="Q",AI2821="Q",AK2821="Q",AM2821="Q",AO2821="Q",AQ2821="Q",AS2821="Q",AU2821="Q"),"Yes","No")</f>
        <v>No</v>
      </c>
    </row>
    <row r="2822" spans="1:48" x14ac:dyDescent="0.2">
      <c r="A2822" s="1" t="s">
        <v>3535</v>
      </c>
      <c r="B2822" s="1" t="s">
        <v>3536</v>
      </c>
      <c r="C2822" s="1" t="s">
        <v>117</v>
      </c>
      <c r="D2822" s="194" t="s">
        <v>3537</v>
      </c>
      <c r="E2822" s="197" t="s">
        <v>3538</v>
      </c>
      <c r="F2822" s="1" t="s">
        <v>239</v>
      </c>
      <c r="G2822" s="1" t="s">
        <v>287</v>
      </c>
      <c r="H2822" s="17">
        <v>0</v>
      </c>
      <c r="I2822" s="12">
        <v>6</v>
      </c>
      <c r="J2822" s="1" t="s">
        <v>17</v>
      </c>
      <c r="K2822" s="1" t="s">
        <v>13</v>
      </c>
      <c r="L2822" s="4">
        <v>6</v>
      </c>
      <c r="M2822" s="1" t="s">
        <v>6551</v>
      </c>
      <c r="N2822" s="12">
        <v>0</v>
      </c>
      <c r="O2822" s="12" t="s">
        <v>6551</v>
      </c>
      <c r="P2822" s="14">
        <v>10.44775940570333</v>
      </c>
      <c r="Q2822" s="12" t="s">
        <v>6551</v>
      </c>
      <c r="R2822" s="14">
        <v>0</v>
      </c>
      <c r="S2822" s="12" t="s">
        <v>6551</v>
      </c>
      <c r="T2822" s="14">
        <v>3.7100407380781211</v>
      </c>
      <c r="U2822" s="12" t="s">
        <v>6551</v>
      </c>
      <c r="V2822" s="17">
        <v>0</v>
      </c>
      <c r="W2822" s="12" t="s">
        <v>6551</v>
      </c>
      <c r="X2822" s="17">
        <v>0</v>
      </c>
      <c r="Y2822" s="12" t="s">
        <v>6551</v>
      </c>
      <c r="Z2822" s="17">
        <v>174394</v>
      </c>
      <c r="AA2822" s="12" t="s">
        <v>6551</v>
      </c>
      <c r="AB2822" s="17" t="s">
        <v>6551</v>
      </c>
      <c r="AC2822" s="12" t="s">
        <v>6551</v>
      </c>
      <c r="AD2822" s="17">
        <v>0</v>
      </c>
      <c r="AE2822" s="12" t="s">
        <v>6551</v>
      </c>
      <c r="AF2822" s="17">
        <v>16692</v>
      </c>
      <c r="AG2822" s="12" t="s">
        <v>6551</v>
      </c>
      <c r="AH2822" s="17" t="s">
        <v>6551</v>
      </c>
      <c r="AI2822" s="12" t="s">
        <v>6551</v>
      </c>
      <c r="AJ2822" s="17">
        <v>0</v>
      </c>
      <c r="AK2822" s="12" t="s">
        <v>6551</v>
      </c>
      <c r="AL2822" s="17">
        <v>0</v>
      </c>
      <c r="AM2822" s="12" t="s">
        <v>6551</v>
      </c>
      <c r="AN2822" s="17">
        <v>0</v>
      </c>
      <c r="AO2822" s="12" t="s">
        <v>6551</v>
      </c>
      <c r="AP2822" s="192">
        <v>0</v>
      </c>
      <c r="AQ2822" s="12" t="s">
        <v>6551</v>
      </c>
      <c r="AR2822" s="17">
        <v>61928</v>
      </c>
      <c r="AS2822" s="12" t="s">
        <v>6551</v>
      </c>
      <c r="AT2822" s="17">
        <v>0</v>
      </c>
      <c r="AU2822" s="1" t="s">
        <v>6551</v>
      </c>
      <c r="AV2822" s="1" t="str">
        <f>IF(OR(M2822="Q",O2822="Q",Q2822="Q",S2822="Q",U2822="Q",W2822="Q",Y2822="Q",AA2822="Q",AC2822="Q",AE2822="Q",AG2822="Q",AI2822="Q",AK2822="Q",AM2822="Q",AO2822="Q",AQ2822="Q",AS2822="Q",AU2822="Q"),"Yes","No")</f>
        <v>No</v>
      </c>
    </row>
    <row r="2823" spans="1:48" x14ac:dyDescent="0.2">
      <c r="A2823" s="1" t="s">
        <v>3734</v>
      </c>
      <c r="B2823" s="1" t="s">
        <v>3735</v>
      </c>
      <c r="C2823" s="1" t="s">
        <v>117</v>
      </c>
      <c r="D2823" s="194" t="s">
        <v>3736</v>
      </c>
      <c r="E2823" s="197" t="s">
        <v>3737</v>
      </c>
      <c r="F2823" s="1" t="s">
        <v>239</v>
      </c>
      <c r="G2823" s="1" t="s">
        <v>287</v>
      </c>
      <c r="H2823" s="17">
        <v>0</v>
      </c>
      <c r="I2823" s="12">
        <v>6</v>
      </c>
      <c r="J2823" s="1" t="s">
        <v>17</v>
      </c>
      <c r="K2823" s="1" t="s">
        <v>13</v>
      </c>
      <c r="L2823" s="4">
        <v>6</v>
      </c>
      <c r="M2823" s="1" t="s">
        <v>6551</v>
      </c>
      <c r="N2823" s="12">
        <v>0</v>
      </c>
      <c r="O2823" s="12" t="s">
        <v>6551</v>
      </c>
      <c r="P2823" s="14">
        <v>11.190324083316696</v>
      </c>
      <c r="Q2823" s="12" t="s">
        <v>6551</v>
      </c>
      <c r="R2823" s="14">
        <v>0</v>
      </c>
      <c r="S2823" s="12" t="s">
        <v>6551</v>
      </c>
      <c r="T2823" s="14">
        <v>3.5641844679576762</v>
      </c>
      <c r="U2823" s="12" t="s">
        <v>6551</v>
      </c>
      <c r="V2823" s="17">
        <v>0</v>
      </c>
      <c r="W2823" s="12" t="s">
        <v>6551</v>
      </c>
      <c r="X2823" s="17">
        <v>0</v>
      </c>
      <c r="Y2823" s="12" t="s">
        <v>6551</v>
      </c>
      <c r="Z2823" s="17">
        <v>168157</v>
      </c>
      <c r="AA2823" s="12" t="s">
        <v>6551</v>
      </c>
      <c r="AB2823" s="17" t="s">
        <v>6551</v>
      </c>
      <c r="AC2823" s="12" t="s">
        <v>6551</v>
      </c>
      <c r="AD2823" s="17">
        <v>0</v>
      </c>
      <c r="AE2823" s="12" t="s">
        <v>6551</v>
      </c>
      <c r="AF2823" s="17">
        <v>15027</v>
      </c>
      <c r="AG2823" s="12" t="s">
        <v>6551</v>
      </c>
      <c r="AH2823" s="17" t="s">
        <v>6551</v>
      </c>
      <c r="AI2823" s="12" t="s">
        <v>6551</v>
      </c>
      <c r="AJ2823" s="17">
        <v>0</v>
      </c>
      <c r="AK2823" s="12" t="s">
        <v>6551</v>
      </c>
      <c r="AL2823" s="17">
        <v>0</v>
      </c>
      <c r="AM2823" s="12" t="s">
        <v>6551</v>
      </c>
      <c r="AN2823" s="17">
        <v>0</v>
      </c>
      <c r="AO2823" s="12" t="s">
        <v>6551</v>
      </c>
      <c r="AP2823" s="192">
        <v>0</v>
      </c>
      <c r="AQ2823" s="12" t="s">
        <v>6551</v>
      </c>
      <c r="AR2823" s="17">
        <v>53559</v>
      </c>
      <c r="AS2823" s="12" t="s">
        <v>6551</v>
      </c>
      <c r="AT2823" s="17">
        <v>0</v>
      </c>
      <c r="AU2823" s="1" t="s">
        <v>6551</v>
      </c>
      <c r="AV2823" s="1" t="str">
        <f>IF(OR(M2823="Q",O2823="Q",Q2823="Q",S2823="Q",U2823="Q",W2823="Q",Y2823="Q",AA2823="Q",AC2823="Q",AE2823="Q",AG2823="Q",AI2823="Q",AK2823="Q",AM2823="Q",AO2823="Q",AQ2823="Q",AS2823="Q",AU2823="Q"),"Yes","No")</f>
        <v>No</v>
      </c>
    </row>
    <row r="2824" spans="1:48" x14ac:dyDescent="0.2">
      <c r="A2824" s="1" t="s">
        <v>3929</v>
      </c>
      <c r="B2824" s="1" t="s">
        <v>3930</v>
      </c>
      <c r="C2824" s="1" t="s">
        <v>117</v>
      </c>
      <c r="D2824" s="194" t="s">
        <v>3931</v>
      </c>
      <c r="E2824" s="197" t="s">
        <v>3932</v>
      </c>
      <c r="F2824" s="1" t="s">
        <v>239</v>
      </c>
      <c r="G2824" s="1" t="s">
        <v>287</v>
      </c>
      <c r="H2824" s="17">
        <v>0</v>
      </c>
      <c r="I2824" s="12">
        <v>6</v>
      </c>
      <c r="J2824" s="1" t="s">
        <v>12</v>
      </c>
      <c r="K2824" s="1" t="s">
        <v>9</v>
      </c>
      <c r="L2824" s="4">
        <v>6</v>
      </c>
      <c r="M2824" s="1" t="s">
        <v>6551</v>
      </c>
      <c r="N2824" s="12">
        <v>0</v>
      </c>
      <c r="O2824" s="12" t="s">
        <v>6551</v>
      </c>
      <c r="P2824" s="14">
        <v>16.069414410518121</v>
      </c>
      <c r="Q2824" s="12" t="s">
        <v>6551</v>
      </c>
      <c r="R2824" s="14">
        <v>0</v>
      </c>
      <c r="S2824" s="12" t="s">
        <v>6551</v>
      </c>
      <c r="T2824" s="14">
        <v>14.819955021191939</v>
      </c>
      <c r="U2824" s="12" t="s">
        <v>6551</v>
      </c>
      <c r="V2824" s="17">
        <v>0</v>
      </c>
      <c r="W2824" s="12" t="s">
        <v>6551</v>
      </c>
      <c r="X2824" s="17">
        <v>0</v>
      </c>
      <c r="Y2824" s="12" t="s">
        <v>6551</v>
      </c>
      <c r="Z2824" s="17">
        <v>371557</v>
      </c>
      <c r="AA2824" s="12" t="s">
        <v>6551</v>
      </c>
      <c r="AB2824" s="17" t="s">
        <v>6551</v>
      </c>
      <c r="AC2824" s="12" t="s">
        <v>6551</v>
      </c>
      <c r="AD2824" s="17">
        <v>0</v>
      </c>
      <c r="AE2824" s="12" t="s">
        <v>6551</v>
      </c>
      <c r="AF2824" s="17">
        <v>23122</v>
      </c>
      <c r="AG2824" s="12" t="s">
        <v>6551</v>
      </c>
      <c r="AH2824" s="17" t="s">
        <v>6551</v>
      </c>
      <c r="AI2824" s="12" t="s">
        <v>6551</v>
      </c>
      <c r="AJ2824" s="17">
        <v>0</v>
      </c>
      <c r="AK2824" s="12" t="s">
        <v>6551</v>
      </c>
      <c r="AL2824" s="17">
        <v>0</v>
      </c>
      <c r="AM2824" s="12" t="s">
        <v>6551</v>
      </c>
      <c r="AN2824" s="17">
        <v>0</v>
      </c>
      <c r="AO2824" s="12" t="s">
        <v>6551</v>
      </c>
      <c r="AP2824" s="192">
        <v>0</v>
      </c>
      <c r="AQ2824" s="12" t="s">
        <v>6551</v>
      </c>
      <c r="AR2824" s="17">
        <v>342667</v>
      </c>
      <c r="AS2824" s="12" t="s">
        <v>6551</v>
      </c>
      <c r="AT2824" s="17">
        <v>0</v>
      </c>
      <c r="AU2824" s="1" t="s">
        <v>6551</v>
      </c>
      <c r="AV2824" s="1" t="str">
        <f>IF(OR(M2824="Q",O2824="Q",Q2824="Q",S2824="Q",U2824="Q",W2824="Q",Y2824="Q",AA2824="Q",AC2824="Q",AE2824="Q",AG2824="Q",AI2824="Q",AK2824="Q",AM2824="Q",AO2824="Q",AQ2824="Q",AS2824="Q",AU2824="Q"),"Yes","No")</f>
        <v>No</v>
      </c>
    </row>
    <row r="2825" spans="1:48" x14ac:dyDescent="0.2">
      <c r="A2825" s="1" t="s">
        <v>3985</v>
      </c>
      <c r="B2825" s="1" t="s">
        <v>3986</v>
      </c>
      <c r="C2825" s="1" t="s">
        <v>117</v>
      </c>
      <c r="D2825" s="194" t="s">
        <v>3987</v>
      </c>
      <c r="E2825" s="197" t="s">
        <v>3988</v>
      </c>
      <c r="F2825" s="1" t="s">
        <v>239</v>
      </c>
      <c r="G2825" s="1" t="s">
        <v>287</v>
      </c>
      <c r="H2825" s="17">
        <v>0</v>
      </c>
      <c r="I2825" s="12">
        <v>6</v>
      </c>
      <c r="J2825" s="1" t="s">
        <v>17</v>
      </c>
      <c r="K2825" s="1" t="s">
        <v>13</v>
      </c>
      <c r="L2825" s="4">
        <v>6</v>
      </c>
      <c r="M2825" s="1" t="s">
        <v>6551</v>
      </c>
      <c r="N2825" s="12">
        <v>0</v>
      </c>
      <c r="O2825" s="12" t="s">
        <v>6551</v>
      </c>
      <c r="P2825" s="14">
        <v>15.668427919112851</v>
      </c>
      <c r="Q2825" s="12" t="s">
        <v>6551</v>
      </c>
      <c r="R2825" s="14">
        <v>0</v>
      </c>
      <c r="S2825" s="12" t="s">
        <v>6551</v>
      </c>
      <c r="T2825" s="14">
        <v>2.7266797129810829</v>
      </c>
      <c r="U2825" s="12" t="s">
        <v>6551</v>
      </c>
      <c r="V2825" s="17">
        <v>0</v>
      </c>
      <c r="W2825" s="12" t="s">
        <v>6551</v>
      </c>
      <c r="X2825" s="17">
        <v>0</v>
      </c>
      <c r="Y2825" s="12" t="s">
        <v>6551</v>
      </c>
      <c r="Z2825" s="17">
        <v>240197</v>
      </c>
      <c r="AA2825" s="12" t="s">
        <v>6551</v>
      </c>
      <c r="AB2825" s="17" t="s">
        <v>6551</v>
      </c>
      <c r="AC2825" s="12" t="s">
        <v>6551</v>
      </c>
      <c r="AD2825" s="17">
        <v>0</v>
      </c>
      <c r="AE2825" s="12" t="s">
        <v>6551</v>
      </c>
      <c r="AF2825" s="17">
        <v>15330</v>
      </c>
      <c r="AG2825" s="12" t="s">
        <v>6551</v>
      </c>
      <c r="AH2825" s="17" t="s">
        <v>6551</v>
      </c>
      <c r="AI2825" s="12" t="s">
        <v>6551</v>
      </c>
      <c r="AJ2825" s="17">
        <v>0</v>
      </c>
      <c r="AK2825" s="12" t="s">
        <v>6551</v>
      </c>
      <c r="AL2825" s="17">
        <v>0</v>
      </c>
      <c r="AM2825" s="12" t="s">
        <v>6551</v>
      </c>
      <c r="AN2825" s="17">
        <v>0</v>
      </c>
      <c r="AO2825" s="12" t="s">
        <v>6551</v>
      </c>
      <c r="AP2825" s="192">
        <v>0</v>
      </c>
      <c r="AQ2825" s="12" t="s">
        <v>6551</v>
      </c>
      <c r="AR2825" s="17">
        <v>41800</v>
      </c>
      <c r="AS2825" s="12" t="s">
        <v>6551</v>
      </c>
      <c r="AT2825" s="17">
        <v>0</v>
      </c>
      <c r="AU2825" s="1" t="s">
        <v>6551</v>
      </c>
      <c r="AV2825" s="1" t="str">
        <f>IF(OR(M2825="Q",O2825="Q",Q2825="Q",S2825="Q",U2825="Q",W2825="Q",Y2825="Q",AA2825="Q",AC2825="Q",AE2825="Q",AG2825="Q",AI2825="Q",AK2825="Q",AM2825="Q",AO2825="Q",AQ2825="Q",AS2825="Q",AU2825="Q"),"Yes","No")</f>
        <v>No</v>
      </c>
    </row>
    <row r="2826" spans="1:48" x14ac:dyDescent="0.2">
      <c r="A2826" s="1" t="s">
        <v>4281</v>
      </c>
      <c r="B2826" s="1" t="s">
        <v>1304</v>
      </c>
      <c r="C2826" s="1" t="s">
        <v>8</v>
      </c>
      <c r="D2826" s="194" t="s">
        <v>4282</v>
      </c>
      <c r="E2826" s="197" t="s">
        <v>4283</v>
      </c>
      <c r="F2826" s="1" t="s">
        <v>305</v>
      </c>
      <c r="G2826" s="1" t="s">
        <v>287</v>
      </c>
      <c r="H2826" s="17">
        <v>0</v>
      </c>
      <c r="I2826" s="12">
        <v>6</v>
      </c>
      <c r="J2826" s="1" t="s">
        <v>11</v>
      </c>
      <c r="K2826" s="1" t="s">
        <v>9</v>
      </c>
      <c r="L2826" s="4">
        <v>6</v>
      </c>
      <c r="M2826" s="1" t="s">
        <v>6551</v>
      </c>
      <c r="N2826" s="12">
        <v>0</v>
      </c>
      <c r="O2826" s="12" t="s">
        <v>6551</v>
      </c>
      <c r="P2826" s="14">
        <v>18.528370221327968</v>
      </c>
      <c r="Q2826" s="12" t="s">
        <v>6551</v>
      </c>
      <c r="R2826" s="14">
        <v>0</v>
      </c>
      <c r="S2826" s="12" t="s">
        <v>6551</v>
      </c>
      <c r="T2826" s="14">
        <v>0.83594902749832323</v>
      </c>
      <c r="U2826" s="12" t="s">
        <v>6551</v>
      </c>
      <c r="V2826" s="17">
        <v>0</v>
      </c>
      <c r="W2826" s="12" t="s">
        <v>6551</v>
      </c>
      <c r="X2826" s="17">
        <v>0</v>
      </c>
      <c r="Y2826" s="12" t="s">
        <v>6551</v>
      </c>
      <c r="Z2826" s="17">
        <v>138129</v>
      </c>
      <c r="AA2826" s="12" t="s">
        <v>6551</v>
      </c>
      <c r="AB2826" s="17" t="s">
        <v>6551</v>
      </c>
      <c r="AC2826" s="12" t="s">
        <v>6551</v>
      </c>
      <c r="AD2826" s="17">
        <v>0</v>
      </c>
      <c r="AE2826" s="12" t="s">
        <v>6551</v>
      </c>
      <c r="AF2826" s="17">
        <v>7455</v>
      </c>
      <c r="AG2826" s="12" t="s">
        <v>6551</v>
      </c>
      <c r="AH2826" s="17" t="s">
        <v>6551</v>
      </c>
      <c r="AI2826" s="12" t="s">
        <v>6551</v>
      </c>
      <c r="AJ2826" s="17">
        <v>0</v>
      </c>
      <c r="AK2826" s="12" t="s">
        <v>6551</v>
      </c>
      <c r="AL2826" s="17">
        <v>0</v>
      </c>
      <c r="AM2826" s="12" t="s">
        <v>6551</v>
      </c>
      <c r="AN2826" s="17">
        <v>0</v>
      </c>
      <c r="AO2826" s="12" t="s">
        <v>6551</v>
      </c>
      <c r="AP2826" s="192">
        <v>0</v>
      </c>
      <c r="AQ2826" s="12" t="s">
        <v>6551</v>
      </c>
      <c r="AR2826" s="17">
        <v>6232</v>
      </c>
      <c r="AS2826" s="12" t="s">
        <v>6551</v>
      </c>
      <c r="AT2826" s="17">
        <v>0</v>
      </c>
      <c r="AU2826" s="1" t="s">
        <v>6551</v>
      </c>
      <c r="AV2826" s="1" t="str">
        <f>IF(OR(M2826="Q",O2826="Q",Q2826="Q",S2826="Q",U2826="Q",W2826="Q",Y2826="Q",AA2826="Q",AC2826="Q",AE2826="Q",AG2826="Q",AI2826="Q",AK2826="Q",AM2826="Q",AO2826="Q",AQ2826="Q",AS2826="Q",AU2826="Q"),"Yes","No")</f>
        <v>No</v>
      </c>
    </row>
    <row r="2827" spans="1:48" x14ac:dyDescent="0.2">
      <c r="A2827" s="1" t="s">
        <v>4210</v>
      </c>
      <c r="B2827" s="1" t="s">
        <v>2412</v>
      </c>
      <c r="C2827" s="1" t="s">
        <v>64</v>
      </c>
      <c r="D2827" s="194" t="s">
        <v>4211</v>
      </c>
      <c r="E2827" s="197" t="s">
        <v>4212</v>
      </c>
      <c r="F2827" s="1" t="s">
        <v>1645</v>
      </c>
      <c r="G2827" s="1" t="s">
        <v>287</v>
      </c>
      <c r="H2827" s="17">
        <v>0</v>
      </c>
      <c r="I2827" s="12">
        <v>6</v>
      </c>
      <c r="J2827" s="1" t="s">
        <v>11</v>
      </c>
      <c r="K2827" s="1" t="s">
        <v>9</v>
      </c>
      <c r="L2827" s="4">
        <v>6</v>
      </c>
      <c r="M2827" s="1" t="s">
        <v>6551</v>
      </c>
      <c r="N2827" s="12">
        <v>0</v>
      </c>
      <c r="O2827" s="12" t="s">
        <v>6551</v>
      </c>
      <c r="P2827" s="14">
        <v>18.724313326551375</v>
      </c>
      <c r="Q2827" s="12" t="s">
        <v>6551</v>
      </c>
      <c r="R2827" s="14">
        <v>0</v>
      </c>
      <c r="S2827" s="12" t="s">
        <v>6551</v>
      </c>
      <c r="T2827" s="14">
        <v>2.2299084435401832</v>
      </c>
      <c r="U2827" s="12" t="s">
        <v>6551</v>
      </c>
      <c r="V2827" s="17">
        <v>0</v>
      </c>
      <c r="W2827" s="12" t="s">
        <v>6551</v>
      </c>
      <c r="X2827" s="17">
        <v>0</v>
      </c>
      <c r="Y2827" s="12" t="s">
        <v>6551</v>
      </c>
      <c r="Z2827" s="17">
        <v>92030</v>
      </c>
      <c r="AA2827" s="12" t="s">
        <v>6551</v>
      </c>
      <c r="AB2827" s="17" t="s">
        <v>6551</v>
      </c>
      <c r="AC2827" s="12" t="s">
        <v>6551</v>
      </c>
      <c r="AD2827" s="17">
        <v>0</v>
      </c>
      <c r="AE2827" s="12" t="s">
        <v>6551</v>
      </c>
      <c r="AF2827" s="17">
        <v>4915</v>
      </c>
      <c r="AG2827" s="12" t="s">
        <v>6551</v>
      </c>
      <c r="AH2827" s="17" t="s">
        <v>6551</v>
      </c>
      <c r="AI2827" s="12" t="s">
        <v>6551</v>
      </c>
      <c r="AJ2827" s="17">
        <v>0</v>
      </c>
      <c r="AK2827" s="12" t="s">
        <v>6551</v>
      </c>
      <c r="AL2827" s="17">
        <v>0</v>
      </c>
      <c r="AM2827" s="12" t="s">
        <v>6551</v>
      </c>
      <c r="AN2827" s="17">
        <v>0</v>
      </c>
      <c r="AO2827" s="12" t="s">
        <v>6551</v>
      </c>
      <c r="AP2827" s="192">
        <v>0</v>
      </c>
      <c r="AQ2827" s="12" t="s">
        <v>6551</v>
      </c>
      <c r="AR2827" s="17">
        <v>10960</v>
      </c>
      <c r="AS2827" s="12" t="s">
        <v>6551</v>
      </c>
      <c r="AT2827" s="17">
        <v>0</v>
      </c>
      <c r="AU2827" s="1" t="s">
        <v>6551</v>
      </c>
      <c r="AV2827" s="1" t="str">
        <f>IF(OR(M2827="Q",O2827="Q",Q2827="Q",S2827="Q",U2827="Q",W2827="Q",Y2827="Q",AA2827="Q",AC2827="Q",AE2827="Q",AG2827="Q",AI2827="Q",AK2827="Q",AM2827="Q",AO2827="Q",AQ2827="Q",AS2827="Q",AU2827="Q"),"Yes","No")</f>
        <v>No</v>
      </c>
    </row>
    <row r="2828" spans="1:48" x14ac:dyDescent="0.2">
      <c r="A2828" s="1" t="s">
        <v>4299</v>
      </c>
      <c r="B2828" s="1" t="s">
        <v>4300</v>
      </c>
      <c r="C2828" s="1" t="s">
        <v>64</v>
      </c>
      <c r="D2828" s="194" t="s">
        <v>4301</v>
      </c>
      <c r="E2828" s="197" t="s">
        <v>4302</v>
      </c>
      <c r="F2828" s="1" t="s">
        <v>1645</v>
      </c>
      <c r="G2828" s="1" t="s">
        <v>287</v>
      </c>
      <c r="H2828" s="17">
        <v>0</v>
      </c>
      <c r="I2828" s="12">
        <v>6</v>
      </c>
      <c r="J2828" s="1" t="s">
        <v>11</v>
      </c>
      <c r="K2828" s="1" t="s">
        <v>9</v>
      </c>
      <c r="L2828" s="4">
        <v>6</v>
      </c>
      <c r="M2828" s="1" t="s">
        <v>6551</v>
      </c>
      <c r="N2828" s="12">
        <v>0</v>
      </c>
      <c r="O2828" s="12" t="s">
        <v>6551</v>
      </c>
      <c r="P2828" s="14">
        <v>17.633057139782633</v>
      </c>
      <c r="Q2828" s="12" t="s">
        <v>6551</v>
      </c>
      <c r="R2828" s="14">
        <v>0</v>
      </c>
      <c r="S2828" s="12" t="s">
        <v>6551</v>
      </c>
      <c r="T2828" s="14">
        <v>2.0871623802862369</v>
      </c>
      <c r="U2828" s="12" t="s">
        <v>6551</v>
      </c>
      <c r="V2828" s="17">
        <v>0</v>
      </c>
      <c r="W2828" s="12" t="s">
        <v>6551</v>
      </c>
      <c r="X2828" s="17">
        <v>0</v>
      </c>
      <c r="Y2828" s="12" t="s">
        <v>6551</v>
      </c>
      <c r="Z2828" s="17">
        <v>163864</v>
      </c>
      <c r="AA2828" s="12" t="s">
        <v>6551</v>
      </c>
      <c r="AB2828" s="17" t="s">
        <v>6551</v>
      </c>
      <c r="AC2828" s="12" t="s">
        <v>6551</v>
      </c>
      <c r="AD2828" s="17">
        <v>0</v>
      </c>
      <c r="AE2828" s="12" t="s">
        <v>6551</v>
      </c>
      <c r="AF2828" s="17">
        <v>9293</v>
      </c>
      <c r="AG2828" s="12" t="s">
        <v>6551</v>
      </c>
      <c r="AH2828" s="17" t="s">
        <v>6551</v>
      </c>
      <c r="AI2828" s="12" t="s">
        <v>6551</v>
      </c>
      <c r="AJ2828" s="17">
        <v>0</v>
      </c>
      <c r="AK2828" s="12" t="s">
        <v>6551</v>
      </c>
      <c r="AL2828" s="17">
        <v>0</v>
      </c>
      <c r="AM2828" s="12" t="s">
        <v>6551</v>
      </c>
      <c r="AN2828" s="17">
        <v>0</v>
      </c>
      <c r="AO2828" s="12" t="s">
        <v>6551</v>
      </c>
      <c r="AP2828" s="192">
        <v>0</v>
      </c>
      <c r="AQ2828" s="12" t="s">
        <v>6551</v>
      </c>
      <c r="AR2828" s="17">
        <v>19396</v>
      </c>
      <c r="AS2828" s="12" t="s">
        <v>6551</v>
      </c>
      <c r="AT2828" s="17">
        <v>0</v>
      </c>
      <c r="AU2828" s="1" t="s">
        <v>6551</v>
      </c>
      <c r="AV2828" s="1" t="str">
        <f>IF(OR(M2828="Q",O2828="Q",Q2828="Q",S2828="Q",U2828="Q",W2828="Q",Y2828="Q",AA2828="Q",AC2828="Q",AE2828="Q",AG2828="Q",AI2828="Q",AK2828="Q",AM2828="Q",AO2828="Q",AQ2828="Q",AS2828="Q",AU2828="Q"),"Yes","No")</f>
        <v>No</v>
      </c>
    </row>
    <row r="2829" spans="1:48" x14ac:dyDescent="0.2">
      <c r="A2829" s="1" t="s">
        <v>4432</v>
      </c>
      <c r="B2829" s="1" t="s">
        <v>977</v>
      </c>
      <c r="C2829" s="1" t="s">
        <v>64</v>
      </c>
      <c r="D2829" s="194" t="s">
        <v>4433</v>
      </c>
      <c r="E2829" s="197" t="s">
        <v>4434</v>
      </c>
      <c r="F2829" s="1" t="s">
        <v>1645</v>
      </c>
      <c r="G2829" s="1" t="s">
        <v>287</v>
      </c>
      <c r="H2829" s="17">
        <v>0</v>
      </c>
      <c r="I2829" s="12">
        <v>6</v>
      </c>
      <c r="J2829" s="1" t="s">
        <v>11</v>
      </c>
      <c r="K2829" s="1" t="s">
        <v>9</v>
      </c>
      <c r="L2829" s="4">
        <v>6</v>
      </c>
      <c r="M2829" s="1" t="s">
        <v>6551</v>
      </c>
      <c r="N2829" s="12">
        <v>0</v>
      </c>
      <c r="O2829" s="12" t="s">
        <v>6551</v>
      </c>
      <c r="P2829" s="14">
        <v>20.357412060301506</v>
      </c>
      <c r="Q2829" s="12" t="s">
        <v>6551</v>
      </c>
      <c r="R2829" s="14">
        <v>0</v>
      </c>
      <c r="S2829" s="12" t="s">
        <v>6551</v>
      </c>
      <c r="T2829" s="14">
        <v>2.2802763819095477</v>
      </c>
      <c r="U2829" s="12" t="s">
        <v>6551</v>
      </c>
      <c r="V2829" s="17">
        <v>0</v>
      </c>
      <c r="W2829" s="12" t="s">
        <v>6551</v>
      </c>
      <c r="X2829" s="17">
        <v>0</v>
      </c>
      <c r="Y2829" s="12" t="s">
        <v>6551</v>
      </c>
      <c r="Z2829" s="17">
        <v>162045</v>
      </c>
      <c r="AA2829" s="12" t="s">
        <v>6551</v>
      </c>
      <c r="AB2829" s="17" t="s">
        <v>6551</v>
      </c>
      <c r="AC2829" s="12" t="s">
        <v>6551</v>
      </c>
      <c r="AD2829" s="17">
        <v>0</v>
      </c>
      <c r="AE2829" s="12" t="s">
        <v>6551</v>
      </c>
      <c r="AF2829" s="17">
        <v>7960</v>
      </c>
      <c r="AG2829" s="12" t="s">
        <v>6551</v>
      </c>
      <c r="AH2829" s="17" t="s">
        <v>6551</v>
      </c>
      <c r="AI2829" s="12" t="s">
        <v>6551</v>
      </c>
      <c r="AJ2829" s="17">
        <v>0</v>
      </c>
      <c r="AK2829" s="12" t="s">
        <v>6551</v>
      </c>
      <c r="AL2829" s="17">
        <v>0</v>
      </c>
      <c r="AM2829" s="12" t="s">
        <v>6551</v>
      </c>
      <c r="AN2829" s="17">
        <v>0</v>
      </c>
      <c r="AO2829" s="12" t="s">
        <v>6551</v>
      </c>
      <c r="AP2829" s="192">
        <v>0</v>
      </c>
      <c r="AQ2829" s="12" t="s">
        <v>6551</v>
      </c>
      <c r="AR2829" s="17">
        <v>18151</v>
      </c>
      <c r="AS2829" s="12" t="s">
        <v>6551</v>
      </c>
      <c r="AT2829" s="17">
        <v>0</v>
      </c>
      <c r="AU2829" s="1" t="s">
        <v>6551</v>
      </c>
      <c r="AV2829" s="1" t="str">
        <f>IF(OR(M2829="Q",O2829="Q",Q2829="Q",S2829="Q",U2829="Q",W2829="Q",Y2829="Q",AA2829="Q",AC2829="Q",AE2829="Q",AG2829="Q",AI2829="Q",AK2829="Q",AM2829="Q",AO2829="Q",AQ2829="Q",AS2829="Q",AU2829="Q"),"Yes","No")</f>
        <v>No</v>
      </c>
    </row>
    <row r="2830" spans="1:48" x14ac:dyDescent="0.2">
      <c r="A2830" s="1" t="s">
        <v>4147</v>
      </c>
      <c r="B2830" s="1" t="s">
        <v>4148</v>
      </c>
      <c r="C2830" s="1" t="s">
        <v>90</v>
      </c>
      <c r="D2830" s="194" t="s">
        <v>4149</v>
      </c>
      <c r="E2830" s="197" t="s">
        <v>4150</v>
      </c>
      <c r="F2830" s="1" t="s">
        <v>239</v>
      </c>
      <c r="G2830" s="1" t="s">
        <v>287</v>
      </c>
      <c r="H2830" s="17">
        <v>0</v>
      </c>
      <c r="I2830" s="12">
        <v>6</v>
      </c>
      <c r="J2830" s="1" t="s">
        <v>11</v>
      </c>
      <c r="K2830" s="1" t="s">
        <v>9</v>
      </c>
      <c r="L2830" s="4">
        <v>6</v>
      </c>
      <c r="M2830" s="1" t="s">
        <v>6551</v>
      </c>
      <c r="N2830" s="12">
        <v>0</v>
      </c>
      <c r="O2830" s="12" t="s">
        <v>6551</v>
      </c>
      <c r="P2830" s="14">
        <v>33.913396481732072</v>
      </c>
      <c r="Q2830" s="12" t="s">
        <v>6551</v>
      </c>
      <c r="R2830" s="14">
        <v>0</v>
      </c>
      <c r="S2830" s="12" t="s">
        <v>6551</v>
      </c>
      <c r="T2830" s="14">
        <v>4.4235453315290938</v>
      </c>
      <c r="U2830" s="12" t="s">
        <v>6551</v>
      </c>
      <c r="V2830" s="17">
        <v>0</v>
      </c>
      <c r="W2830" s="12" t="s">
        <v>6551</v>
      </c>
      <c r="X2830" s="17">
        <v>0</v>
      </c>
      <c r="Y2830" s="12" t="s">
        <v>6551</v>
      </c>
      <c r="Z2830" s="17">
        <v>100248</v>
      </c>
      <c r="AA2830" s="12" t="s">
        <v>6551</v>
      </c>
      <c r="AB2830" s="17" t="s">
        <v>6551</v>
      </c>
      <c r="AC2830" s="12" t="s">
        <v>6551</v>
      </c>
      <c r="AD2830" s="17">
        <v>0</v>
      </c>
      <c r="AE2830" s="12" t="s">
        <v>6551</v>
      </c>
      <c r="AF2830" s="17">
        <v>2956</v>
      </c>
      <c r="AG2830" s="12" t="s">
        <v>6551</v>
      </c>
      <c r="AH2830" s="17" t="s">
        <v>6551</v>
      </c>
      <c r="AI2830" s="12" t="s">
        <v>6551</v>
      </c>
      <c r="AJ2830" s="17">
        <v>0</v>
      </c>
      <c r="AK2830" s="12" t="s">
        <v>6551</v>
      </c>
      <c r="AL2830" s="17">
        <v>0</v>
      </c>
      <c r="AM2830" s="12" t="s">
        <v>6551</v>
      </c>
      <c r="AN2830" s="17">
        <v>0</v>
      </c>
      <c r="AO2830" s="12" t="s">
        <v>6551</v>
      </c>
      <c r="AP2830" s="192">
        <v>0</v>
      </c>
      <c r="AQ2830" s="12" t="s">
        <v>6551</v>
      </c>
      <c r="AR2830" s="17">
        <v>13076</v>
      </c>
      <c r="AS2830" s="12" t="s">
        <v>6551</v>
      </c>
      <c r="AT2830" s="17">
        <v>0</v>
      </c>
      <c r="AU2830" s="1" t="s">
        <v>6551</v>
      </c>
      <c r="AV2830" s="1" t="str">
        <f>IF(OR(M2830="Q",O2830="Q",Q2830="Q",S2830="Q",U2830="Q",W2830="Q",Y2830="Q",AA2830="Q",AC2830="Q",AE2830="Q",AG2830="Q",AI2830="Q",AK2830="Q",AM2830="Q",AO2830="Q",AQ2830="Q",AS2830="Q",AU2830="Q"),"Yes","No")</f>
        <v>No</v>
      </c>
    </row>
    <row r="2831" spans="1:48" x14ac:dyDescent="0.2">
      <c r="A2831" s="1" t="s">
        <v>4385</v>
      </c>
      <c r="B2831" s="1" t="s">
        <v>4386</v>
      </c>
      <c r="C2831" s="1" t="s">
        <v>90</v>
      </c>
      <c r="D2831" s="194" t="s">
        <v>4387</v>
      </c>
      <c r="E2831" s="197" t="s">
        <v>4388</v>
      </c>
      <c r="F2831" s="1" t="s">
        <v>305</v>
      </c>
      <c r="G2831" s="1" t="s">
        <v>287</v>
      </c>
      <c r="H2831" s="17">
        <v>0</v>
      </c>
      <c r="I2831" s="12">
        <v>6</v>
      </c>
      <c r="J2831" s="1" t="s">
        <v>11</v>
      </c>
      <c r="K2831" s="1" t="s">
        <v>9</v>
      </c>
      <c r="L2831" s="4">
        <v>6</v>
      </c>
      <c r="M2831" s="1" t="s">
        <v>6551</v>
      </c>
      <c r="N2831" s="12">
        <v>0</v>
      </c>
      <c r="O2831" s="12" t="s">
        <v>6551</v>
      </c>
      <c r="P2831" s="14">
        <v>9.9014559659090917</v>
      </c>
      <c r="Q2831" s="12" t="s">
        <v>6551</v>
      </c>
      <c r="R2831" s="14">
        <v>0</v>
      </c>
      <c r="S2831" s="12" t="s">
        <v>6551</v>
      </c>
      <c r="T2831" s="14">
        <v>1.6935369318181819</v>
      </c>
      <c r="U2831" s="12" t="s">
        <v>6551</v>
      </c>
      <c r="V2831" s="17">
        <v>0</v>
      </c>
      <c r="W2831" s="12" t="s">
        <v>6551</v>
      </c>
      <c r="X2831" s="17">
        <v>0</v>
      </c>
      <c r="Y2831" s="12" t="s">
        <v>6551</v>
      </c>
      <c r="Z2831" s="17">
        <v>55765</v>
      </c>
      <c r="AA2831" s="12" t="s">
        <v>6551</v>
      </c>
      <c r="AB2831" s="17" t="s">
        <v>6551</v>
      </c>
      <c r="AC2831" s="12" t="s">
        <v>6551</v>
      </c>
      <c r="AD2831" s="17">
        <v>0</v>
      </c>
      <c r="AE2831" s="12" t="s">
        <v>6551</v>
      </c>
      <c r="AF2831" s="17">
        <v>5632</v>
      </c>
      <c r="AG2831" s="12" t="s">
        <v>6551</v>
      </c>
      <c r="AH2831" s="17" t="s">
        <v>6551</v>
      </c>
      <c r="AI2831" s="12" t="s">
        <v>6551</v>
      </c>
      <c r="AJ2831" s="17">
        <v>0</v>
      </c>
      <c r="AK2831" s="12" t="s">
        <v>6551</v>
      </c>
      <c r="AL2831" s="17">
        <v>0</v>
      </c>
      <c r="AM2831" s="12" t="s">
        <v>6551</v>
      </c>
      <c r="AN2831" s="17">
        <v>0</v>
      </c>
      <c r="AO2831" s="12" t="s">
        <v>6551</v>
      </c>
      <c r="AP2831" s="192">
        <v>0</v>
      </c>
      <c r="AQ2831" s="12" t="s">
        <v>6551</v>
      </c>
      <c r="AR2831" s="17">
        <v>9538</v>
      </c>
      <c r="AS2831" s="12" t="s">
        <v>6551</v>
      </c>
      <c r="AT2831" s="17">
        <v>0</v>
      </c>
      <c r="AU2831" s="1" t="s">
        <v>6551</v>
      </c>
      <c r="AV2831" s="1" t="str">
        <f>IF(OR(M2831="Q",O2831="Q",Q2831="Q",S2831="Q",U2831="Q",W2831="Q",Y2831="Q",AA2831="Q",AC2831="Q",AE2831="Q",AG2831="Q",AI2831="Q",AK2831="Q",AM2831="Q",AO2831="Q",AQ2831="Q",AS2831="Q",AU2831="Q"),"Yes","No")</f>
        <v>No</v>
      </c>
    </row>
    <row r="2832" spans="1:48" x14ac:dyDescent="0.2">
      <c r="A2832" s="1" t="s">
        <v>4539</v>
      </c>
      <c r="B2832" s="1" t="s">
        <v>4540</v>
      </c>
      <c r="C2832" s="1" t="s">
        <v>54</v>
      </c>
      <c r="D2832" s="194" t="s">
        <v>4541</v>
      </c>
      <c r="E2832" s="197" t="s">
        <v>4542</v>
      </c>
      <c r="F2832" s="1" t="s">
        <v>242</v>
      </c>
      <c r="G2832" s="1" t="s">
        <v>287</v>
      </c>
      <c r="H2832" s="17">
        <v>0</v>
      </c>
      <c r="I2832" s="12">
        <v>6</v>
      </c>
      <c r="J2832" s="1" t="s">
        <v>12</v>
      </c>
      <c r="K2832" s="1" t="s">
        <v>9</v>
      </c>
      <c r="L2832" s="4">
        <v>6</v>
      </c>
      <c r="M2832" s="1" t="s">
        <v>6551</v>
      </c>
      <c r="N2832" s="12">
        <v>0</v>
      </c>
      <c r="O2832" s="12" t="s">
        <v>6551</v>
      </c>
      <c r="P2832" s="14">
        <v>16.524490079089773</v>
      </c>
      <c r="Q2832" s="12" t="s">
        <v>6551</v>
      </c>
      <c r="R2832" s="14">
        <v>0</v>
      </c>
      <c r="S2832" s="12" t="s">
        <v>6551</v>
      </c>
      <c r="T2832" s="14">
        <v>15.477036214791175</v>
      </c>
      <c r="U2832" s="12" t="s">
        <v>6551</v>
      </c>
      <c r="V2832" s="17">
        <v>0</v>
      </c>
      <c r="W2832" s="12" t="s">
        <v>6551</v>
      </c>
      <c r="X2832" s="17">
        <v>0</v>
      </c>
      <c r="Y2832" s="12" t="s">
        <v>6551</v>
      </c>
      <c r="Z2832" s="17">
        <v>119092</v>
      </c>
      <c r="AA2832" s="12" t="s">
        <v>6551</v>
      </c>
      <c r="AB2832" s="17" t="s">
        <v>6551</v>
      </c>
      <c r="AC2832" s="12" t="s">
        <v>6551</v>
      </c>
      <c r="AD2832" s="17">
        <v>0</v>
      </c>
      <c r="AE2832" s="12" t="s">
        <v>6551</v>
      </c>
      <c r="AF2832" s="17">
        <v>7207</v>
      </c>
      <c r="AG2832" s="12" t="s">
        <v>6551</v>
      </c>
      <c r="AH2832" s="17" t="s">
        <v>6551</v>
      </c>
      <c r="AI2832" s="12" t="s">
        <v>6551</v>
      </c>
      <c r="AJ2832" s="17">
        <v>0</v>
      </c>
      <c r="AK2832" s="12" t="s">
        <v>6551</v>
      </c>
      <c r="AL2832" s="17">
        <v>0</v>
      </c>
      <c r="AM2832" s="12" t="s">
        <v>6551</v>
      </c>
      <c r="AN2832" s="17">
        <v>0</v>
      </c>
      <c r="AO2832" s="12" t="s">
        <v>6551</v>
      </c>
      <c r="AP2832" s="192">
        <v>0</v>
      </c>
      <c r="AQ2832" s="12" t="s">
        <v>6551</v>
      </c>
      <c r="AR2832" s="17">
        <v>111543</v>
      </c>
      <c r="AS2832" s="12" t="s">
        <v>6551</v>
      </c>
      <c r="AT2832" s="17">
        <v>0</v>
      </c>
      <c r="AU2832" s="1" t="s">
        <v>6551</v>
      </c>
      <c r="AV2832" s="1" t="str">
        <f>IF(OR(M2832="Q",O2832="Q",Q2832="Q",S2832="Q",U2832="Q",W2832="Q",Y2832="Q",AA2832="Q",AC2832="Q",AE2832="Q",AG2832="Q",AI2832="Q",AK2832="Q",AM2832="Q",AO2832="Q",AQ2832="Q",AS2832="Q",AU2832="Q"),"Yes","No")</f>
        <v>No</v>
      </c>
    </row>
    <row r="2833" spans="1:48" x14ac:dyDescent="0.2">
      <c r="A2833" s="1" t="s">
        <v>4588</v>
      </c>
      <c r="B2833" s="1" t="s">
        <v>4589</v>
      </c>
      <c r="C2833" s="1" t="s">
        <v>81</v>
      </c>
      <c r="D2833" s="194" t="s">
        <v>4590</v>
      </c>
      <c r="E2833" s="197" t="s">
        <v>4591</v>
      </c>
      <c r="F2833" s="1" t="s">
        <v>239</v>
      </c>
      <c r="G2833" s="1" t="s">
        <v>287</v>
      </c>
      <c r="H2833" s="17">
        <v>0</v>
      </c>
      <c r="I2833" s="12">
        <v>6</v>
      </c>
      <c r="J2833" s="1" t="s">
        <v>11</v>
      </c>
      <c r="K2833" s="1" t="s">
        <v>9</v>
      </c>
      <c r="L2833" s="4">
        <v>6</v>
      </c>
      <c r="M2833" s="1" t="s">
        <v>6551</v>
      </c>
      <c r="N2833" s="12">
        <v>0</v>
      </c>
      <c r="O2833" s="12" t="s">
        <v>6551</v>
      </c>
      <c r="P2833" s="14">
        <v>14.01708164447018</v>
      </c>
      <c r="Q2833" s="12" t="s">
        <v>6551</v>
      </c>
      <c r="R2833" s="14">
        <v>0</v>
      </c>
      <c r="S2833" s="12" t="s">
        <v>6551</v>
      </c>
      <c r="T2833" s="14">
        <v>6.7252460914881294</v>
      </c>
      <c r="U2833" s="12" t="s">
        <v>6551</v>
      </c>
      <c r="V2833" s="17">
        <v>0</v>
      </c>
      <c r="W2833" s="12" t="s">
        <v>6551</v>
      </c>
      <c r="X2833" s="17">
        <v>0</v>
      </c>
      <c r="Y2833" s="12" t="s">
        <v>6551</v>
      </c>
      <c r="Z2833" s="17">
        <v>48415</v>
      </c>
      <c r="AA2833" s="12" t="s">
        <v>6551</v>
      </c>
      <c r="AB2833" s="17" t="s">
        <v>6551</v>
      </c>
      <c r="AC2833" s="12" t="s">
        <v>6551</v>
      </c>
      <c r="AD2833" s="17">
        <v>0</v>
      </c>
      <c r="AE2833" s="12" t="s">
        <v>6551</v>
      </c>
      <c r="AF2833" s="17">
        <v>3454</v>
      </c>
      <c r="AG2833" s="12" t="s">
        <v>6551</v>
      </c>
      <c r="AH2833" s="17" t="s">
        <v>6551</v>
      </c>
      <c r="AI2833" s="12" t="s">
        <v>6551</v>
      </c>
      <c r="AJ2833" s="17">
        <v>0</v>
      </c>
      <c r="AK2833" s="12" t="s">
        <v>6551</v>
      </c>
      <c r="AL2833" s="17">
        <v>0</v>
      </c>
      <c r="AM2833" s="12" t="s">
        <v>6551</v>
      </c>
      <c r="AN2833" s="17">
        <v>0</v>
      </c>
      <c r="AO2833" s="12" t="s">
        <v>6551</v>
      </c>
      <c r="AP2833" s="192">
        <v>0</v>
      </c>
      <c r="AQ2833" s="12" t="s">
        <v>6551</v>
      </c>
      <c r="AR2833" s="17">
        <v>23229</v>
      </c>
      <c r="AS2833" s="12" t="s">
        <v>6551</v>
      </c>
      <c r="AT2833" s="17">
        <v>0</v>
      </c>
      <c r="AU2833" s="1" t="s">
        <v>6551</v>
      </c>
      <c r="AV2833" s="1" t="str">
        <f>IF(OR(M2833="Q",O2833="Q",Q2833="Q",S2833="Q",U2833="Q",W2833="Q",Y2833="Q",AA2833="Q",AC2833="Q",AE2833="Q",AG2833="Q",AI2833="Q",AK2833="Q",AM2833="Q",AO2833="Q",AQ2833="Q",AS2833="Q",AU2833="Q"),"Yes","No")</f>
        <v>No</v>
      </c>
    </row>
    <row r="2834" spans="1:48" x14ac:dyDescent="0.2">
      <c r="A2834" s="1" t="s">
        <v>4727</v>
      </c>
      <c r="B2834" s="1" t="s">
        <v>4728</v>
      </c>
      <c r="C2834" s="1" t="s">
        <v>81</v>
      </c>
      <c r="D2834" s="194" t="s">
        <v>4729</v>
      </c>
      <c r="E2834" s="197" t="s">
        <v>4730</v>
      </c>
      <c r="F2834" s="1" t="s">
        <v>239</v>
      </c>
      <c r="G2834" s="1" t="s">
        <v>287</v>
      </c>
      <c r="H2834" s="17">
        <v>0</v>
      </c>
      <c r="I2834" s="12">
        <v>6</v>
      </c>
      <c r="J2834" s="1" t="s">
        <v>11</v>
      </c>
      <c r="K2834" s="1" t="s">
        <v>9</v>
      </c>
      <c r="L2834" s="4">
        <v>6</v>
      </c>
      <c r="M2834" s="1" t="s">
        <v>6551</v>
      </c>
      <c r="N2834" s="12">
        <v>0</v>
      </c>
      <c r="O2834" s="12" t="s">
        <v>6551</v>
      </c>
      <c r="P2834" s="14">
        <v>22.975849540500107</v>
      </c>
      <c r="Q2834" s="12" t="s">
        <v>6551</v>
      </c>
      <c r="R2834" s="14">
        <v>0</v>
      </c>
      <c r="S2834" s="12" t="s">
        <v>6551</v>
      </c>
      <c r="T2834" s="14">
        <v>2.30839923060483</v>
      </c>
      <c r="U2834" s="12" t="s">
        <v>6551</v>
      </c>
      <c r="V2834" s="17">
        <v>0</v>
      </c>
      <c r="W2834" s="12" t="s">
        <v>6551</v>
      </c>
      <c r="X2834" s="17">
        <v>0</v>
      </c>
      <c r="Y2834" s="12" t="s">
        <v>6551</v>
      </c>
      <c r="Z2834" s="17">
        <v>107504</v>
      </c>
      <c r="AA2834" s="12" t="s">
        <v>6551</v>
      </c>
      <c r="AB2834" s="17" t="s">
        <v>6551</v>
      </c>
      <c r="AC2834" s="12" t="s">
        <v>6551</v>
      </c>
      <c r="AD2834" s="17">
        <v>0</v>
      </c>
      <c r="AE2834" s="12" t="s">
        <v>6551</v>
      </c>
      <c r="AF2834" s="17">
        <v>4679</v>
      </c>
      <c r="AG2834" s="12" t="s">
        <v>6551</v>
      </c>
      <c r="AH2834" s="17" t="s">
        <v>6551</v>
      </c>
      <c r="AI2834" s="12" t="s">
        <v>6551</v>
      </c>
      <c r="AJ2834" s="17">
        <v>0</v>
      </c>
      <c r="AK2834" s="12" t="s">
        <v>6551</v>
      </c>
      <c r="AL2834" s="17">
        <v>0</v>
      </c>
      <c r="AM2834" s="12" t="s">
        <v>6551</v>
      </c>
      <c r="AN2834" s="17">
        <v>0</v>
      </c>
      <c r="AO2834" s="12" t="s">
        <v>6551</v>
      </c>
      <c r="AP2834" s="192">
        <v>0</v>
      </c>
      <c r="AQ2834" s="12" t="s">
        <v>6551</v>
      </c>
      <c r="AR2834" s="17">
        <v>10801</v>
      </c>
      <c r="AS2834" s="12" t="s">
        <v>6551</v>
      </c>
      <c r="AT2834" s="17">
        <v>0</v>
      </c>
      <c r="AU2834" s="1" t="s">
        <v>6551</v>
      </c>
      <c r="AV2834" s="1" t="str">
        <f>IF(OR(M2834="Q",O2834="Q",Q2834="Q",S2834="Q",U2834="Q",W2834="Q",Y2834="Q",AA2834="Q",AC2834="Q",AE2834="Q",AG2834="Q",AI2834="Q",AK2834="Q",AM2834="Q",AO2834="Q",AQ2834="Q",AS2834="Q",AU2834="Q"),"Yes","No")</f>
        <v>No</v>
      </c>
    </row>
    <row r="2835" spans="1:48" x14ac:dyDescent="0.2">
      <c r="A2835" s="1" t="s">
        <v>5214</v>
      </c>
      <c r="B2835" s="1" t="s">
        <v>5215</v>
      </c>
      <c r="C2835" s="1" t="s">
        <v>37</v>
      </c>
      <c r="D2835" s="194" t="s">
        <v>5216</v>
      </c>
      <c r="E2835" s="197" t="s">
        <v>5217</v>
      </c>
      <c r="F2835" s="1" t="s">
        <v>239</v>
      </c>
      <c r="G2835" s="1" t="s">
        <v>287</v>
      </c>
      <c r="H2835" s="17">
        <v>0</v>
      </c>
      <c r="I2835" s="12">
        <v>6</v>
      </c>
      <c r="J2835" s="1" t="s">
        <v>11</v>
      </c>
      <c r="K2835" s="1" t="s">
        <v>9</v>
      </c>
      <c r="L2835" s="4">
        <v>6</v>
      </c>
      <c r="M2835" s="1" t="s">
        <v>6551</v>
      </c>
      <c r="N2835" s="12">
        <v>0</v>
      </c>
      <c r="O2835" s="12" t="s">
        <v>6551</v>
      </c>
      <c r="P2835" s="14">
        <v>21.740710382513662</v>
      </c>
      <c r="Q2835" s="12" t="s">
        <v>122</v>
      </c>
      <c r="R2835" s="14">
        <v>0</v>
      </c>
      <c r="S2835" s="12" t="s">
        <v>6551</v>
      </c>
      <c r="T2835" s="14">
        <v>1.4535519125683061</v>
      </c>
      <c r="U2835" s="12" t="s">
        <v>122</v>
      </c>
      <c r="V2835" s="17">
        <v>0</v>
      </c>
      <c r="W2835" s="12" t="s">
        <v>6551</v>
      </c>
      <c r="X2835" s="17">
        <v>0</v>
      </c>
      <c r="Y2835" s="12" t="s">
        <v>6551</v>
      </c>
      <c r="Z2835" s="17">
        <v>79571</v>
      </c>
      <c r="AA2835" s="12" t="s">
        <v>122</v>
      </c>
      <c r="AB2835" s="17" t="s">
        <v>6551</v>
      </c>
      <c r="AC2835" s="12" t="s">
        <v>6551</v>
      </c>
      <c r="AD2835" s="17">
        <v>0</v>
      </c>
      <c r="AE2835" s="12" t="s">
        <v>6551</v>
      </c>
      <c r="AF2835" s="17">
        <v>3660</v>
      </c>
      <c r="AG2835" s="12" t="s">
        <v>122</v>
      </c>
      <c r="AH2835" s="17" t="s">
        <v>6551</v>
      </c>
      <c r="AI2835" s="12" t="s">
        <v>6551</v>
      </c>
      <c r="AJ2835" s="17">
        <v>0</v>
      </c>
      <c r="AK2835" s="12" t="s">
        <v>6551</v>
      </c>
      <c r="AL2835" s="17">
        <v>0</v>
      </c>
      <c r="AM2835" s="12" t="s">
        <v>6551</v>
      </c>
      <c r="AN2835" s="17">
        <v>0</v>
      </c>
      <c r="AO2835" s="12" t="s">
        <v>6551</v>
      </c>
      <c r="AP2835" s="192">
        <v>0</v>
      </c>
      <c r="AQ2835" s="12" t="s">
        <v>6551</v>
      </c>
      <c r="AR2835" s="17">
        <v>5320</v>
      </c>
      <c r="AS2835" s="12" t="s">
        <v>6551</v>
      </c>
      <c r="AT2835" s="17">
        <v>0</v>
      </c>
      <c r="AU2835" s="1" t="s">
        <v>6551</v>
      </c>
      <c r="AV2835" s="1" t="str">
        <f>IF(OR(M2835="Q",O2835="Q",Q2835="Q",S2835="Q",U2835="Q",W2835="Q",Y2835="Q",AA2835="Q",AC2835="Q",AE2835="Q",AG2835="Q",AI2835="Q",AK2835="Q",AM2835="Q",AO2835="Q",AQ2835="Q",AS2835="Q",AU2835="Q"),"Yes","No")</f>
        <v>Yes</v>
      </c>
    </row>
    <row r="2836" spans="1:48" x14ac:dyDescent="0.2">
      <c r="A2836" s="1" t="s">
        <v>5288</v>
      </c>
      <c r="B2836" s="1" t="s">
        <v>5289</v>
      </c>
      <c r="C2836" s="1" t="s">
        <v>37</v>
      </c>
      <c r="D2836" s="194" t="s">
        <v>5290</v>
      </c>
      <c r="E2836" s="197" t="s">
        <v>5291</v>
      </c>
      <c r="F2836" s="1" t="s">
        <v>239</v>
      </c>
      <c r="G2836" s="1" t="s">
        <v>287</v>
      </c>
      <c r="H2836" s="17">
        <v>0</v>
      </c>
      <c r="I2836" s="12">
        <v>6</v>
      </c>
      <c r="J2836" s="1" t="s">
        <v>11</v>
      </c>
      <c r="K2836" s="1" t="s">
        <v>9</v>
      </c>
      <c r="L2836" s="4">
        <v>6</v>
      </c>
      <c r="M2836" s="1" t="s">
        <v>6551</v>
      </c>
      <c r="N2836" s="12">
        <v>0</v>
      </c>
      <c r="O2836" s="12" t="s">
        <v>6551</v>
      </c>
      <c r="P2836" s="14">
        <v>19.682158398607484</v>
      </c>
      <c r="Q2836" s="12" t="s">
        <v>6551</v>
      </c>
      <c r="R2836" s="14">
        <v>0</v>
      </c>
      <c r="S2836" s="12" t="s">
        <v>6551</v>
      </c>
      <c r="T2836" s="14">
        <v>1.8452567449956483</v>
      </c>
      <c r="U2836" s="12" t="s">
        <v>6551</v>
      </c>
      <c r="V2836" s="17">
        <v>0</v>
      </c>
      <c r="W2836" s="12" t="s">
        <v>6551</v>
      </c>
      <c r="X2836" s="17">
        <v>0</v>
      </c>
      <c r="Y2836" s="12" t="s">
        <v>6551</v>
      </c>
      <c r="Z2836" s="17">
        <v>113074</v>
      </c>
      <c r="AA2836" s="12" t="s">
        <v>6551</v>
      </c>
      <c r="AB2836" s="17" t="s">
        <v>6551</v>
      </c>
      <c r="AC2836" s="12" t="s">
        <v>6551</v>
      </c>
      <c r="AD2836" s="17">
        <v>0</v>
      </c>
      <c r="AE2836" s="12" t="s">
        <v>6551</v>
      </c>
      <c r="AF2836" s="17">
        <v>5745</v>
      </c>
      <c r="AG2836" s="12" t="s">
        <v>6551</v>
      </c>
      <c r="AH2836" s="17" t="s">
        <v>6551</v>
      </c>
      <c r="AI2836" s="12" t="s">
        <v>6551</v>
      </c>
      <c r="AJ2836" s="17">
        <v>0</v>
      </c>
      <c r="AK2836" s="12" t="s">
        <v>6551</v>
      </c>
      <c r="AL2836" s="17">
        <v>0</v>
      </c>
      <c r="AM2836" s="12" t="s">
        <v>6551</v>
      </c>
      <c r="AN2836" s="17">
        <v>0</v>
      </c>
      <c r="AO2836" s="12" t="s">
        <v>6551</v>
      </c>
      <c r="AP2836" s="192">
        <v>0</v>
      </c>
      <c r="AQ2836" s="12" t="s">
        <v>6551</v>
      </c>
      <c r="AR2836" s="17">
        <v>10601</v>
      </c>
      <c r="AS2836" s="12" t="s">
        <v>6551</v>
      </c>
      <c r="AT2836" s="17">
        <v>0</v>
      </c>
      <c r="AU2836" s="1" t="s">
        <v>6551</v>
      </c>
      <c r="AV2836" s="1" t="str">
        <f>IF(OR(M2836="Q",O2836="Q",Q2836="Q",S2836="Q",U2836="Q",W2836="Q",Y2836="Q",AA2836="Q",AC2836="Q",AE2836="Q",AG2836="Q",AI2836="Q",AK2836="Q",AM2836="Q",AO2836="Q",AQ2836="Q",AS2836="Q",AU2836="Q"),"Yes","No")</f>
        <v>No</v>
      </c>
    </row>
    <row r="2837" spans="1:48" x14ac:dyDescent="0.2">
      <c r="A2837" s="1" t="s">
        <v>5144</v>
      </c>
      <c r="B2837" s="1" t="s">
        <v>5145</v>
      </c>
      <c r="C2837" s="1" t="s">
        <v>78</v>
      </c>
      <c r="D2837" s="194" t="s">
        <v>5146</v>
      </c>
      <c r="E2837" s="197" t="s">
        <v>5147</v>
      </c>
      <c r="F2837" s="1" t="s">
        <v>239</v>
      </c>
      <c r="G2837" s="1" t="s">
        <v>287</v>
      </c>
      <c r="H2837" s="17">
        <v>0</v>
      </c>
      <c r="I2837" s="12">
        <v>6</v>
      </c>
      <c r="J2837" s="1" t="s">
        <v>11</v>
      </c>
      <c r="K2837" s="1" t="s">
        <v>9</v>
      </c>
      <c r="L2837" s="4">
        <v>6</v>
      </c>
      <c r="M2837" s="1" t="s">
        <v>122</v>
      </c>
      <c r="N2837" s="12">
        <v>0</v>
      </c>
      <c r="O2837" s="12" t="s">
        <v>6551</v>
      </c>
      <c r="P2837" s="14">
        <v>23.912037037037038</v>
      </c>
      <c r="Q2837" s="12" t="s">
        <v>122</v>
      </c>
      <c r="R2837" s="14">
        <v>0</v>
      </c>
      <c r="S2837" s="12" t="s">
        <v>6551</v>
      </c>
      <c r="T2837" s="14">
        <v>1.1751543209876543</v>
      </c>
      <c r="U2837" s="12" t="s">
        <v>122</v>
      </c>
      <c r="V2837" s="17">
        <v>0</v>
      </c>
      <c r="W2837" s="12" t="s">
        <v>6551</v>
      </c>
      <c r="X2837" s="17">
        <v>0</v>
      </c>
      <c r="Y2837" s="12" t="s">
        <v>6551</v>
      </c>
      <c r="Z2837" s="17">
        <v>61980</v>
      </c>
      <c r="AA2837" s="12" t="s">
        <v>6551</v>
      </c>
      <c r="AB2837" s="17" t="s">
        <v>6551</v>
      </c>
      <c r="AC2837" s="12" t="s">
        <v>6551</v>
      </c>
      <c r="AD2837" s="17">
        <v>0</v>
      </c>
      <c r="AE2837" s="12" t="s">
        <v>6551</v>
      </c>
      <c r="AF2837" s="17">
        <v>2592</v>
      </c>
      <c r="AG2837" s="12" t="s">
        <v>122</v>
      </c>
      <c r="AH2837" s="17" t="s">
        <v>6551</v>
      </c>
      <c r="AI2837" s="12" t="s">
        <v>6551</v>
      </c>
      <c r="AJ2837" s="17">
        <v>0</v>
      </c>
      <c r="AK2837" s="12" t="s">
        <v>6551</v>
      </c>
      <c r="AL2837" s="17">
        <v>0</v>
      </c>
      <c r="AM2837" s="12" t="s">
        <v>6551</v>
      </c>
      <c r="AN2837" s="17">
        <v>0</v>
      </c>
      <c r="AO2837" s="12" t="s">
        <v>6551</v>
      </c>
      <c r="AP2837" s="192">
        <v>0</v>
      </c>
      <c r="AQ2837" s="12" t="s">
        <v>6551</v>
      </c>
      <c r="AR2837" s="17">
        <v>3046</v>
      </c>
      <c r="AS2837" s="12" t="s">
        <v>122</v>
      </c>
      <c r="AT2837" s="17">
        <v>0</v>
      </c>
      <c r="AU2837" s="1" t="s">
        <v>6551</v>
      </c>
      <c r="AV2837" s="1" t="str">
        <f>IF(OR(M2837="Q",O2837="Q",Q2837="Q",S2837="Q",U2837="Q",W2837="Q",Y2837="Q",AA2837="Q",AC2837="Q",AE2837="Q",AG2837="Q",AI2837="Q",AK2837="Q",AM2837="Q",AO2837="Q",AQ2837="Q",AS2837="Q",AU2837="Q"),"Yes","No")</f>
        <v>Yes</v>
      </c>
    </row>
    <row r="2838" spans="1:48" x14ac:dyDescent="0.2">
      <c r="A2838" s="1" t="s">
        <v>5155</v>
      </c>
      <c r="B2838" s="1" t="s">
        <v>5156</v>
      </c>
      <c r="C2838" s="1" t="s">
        <v>78</v>
      </c>
      <c r="D2838" s="194" t="s">
        <v>5157</v>
      </c>
      <c r="E2838" s="197" t="s">
        <v>5158</v>
      </c>
      <c r="F2838" s="1" t="s">
        <v>239</v>
      </c>
      <c r="G2838" s="1" t="s">
        <v>287</v>
      </c>
      <c r="H2838" s="17">
        <v>0</v>
      </c>
      <c r="I2838" s="12">
        <v>6</v>
      </c>
      <c r="J2838" s="1" t="s">
        <v>11</v>
      </c>
      <c r="K2838" s="1" t="s">
        <v>9</v>
      </c>
      <c r="L2838" s="4">
        <v>6</v>
      </c>
      <c r="M2838" s="1" t="s">
        <v>6551</v>
      </c>
      <c r="N2838" s="12">
        <v>0</v>
      </c>
      <c r="O2838" s="12" t="s">
        <v>6551</v>
      </c>
      <c r="P2838" s="14">
        <v>28.776712985146144</v>
      </c>
      <c r="Q2838" s="12" t="s">
        <v>6551</v>
      </c>
      <c r="R2838" s="14">
        <v>0</v>
      </c>
      <c r="S2838" s="12" t="s">
        <v>6551</v>
      </c>
      <c r="T2838" s="14">
        <v>20.48442740776234</v>
      </c>
      <c r="U2838" s="12" t="s">
        <v>6551</v>
      </c>
      <c r="V2838" s="17">
        <v>0</v>
      </c>
      <c r="W2838" s="12" t="s">
        <v>6551</v>
      </c>
      <c r="X2838" s="17">
        <v>0</v>
      </c>
      <c r="Y2838" s="12" t="s">
        <v>6551</v>
      </c>
      <c r="Z2838" s="17">
        <v>60057</v>
      </c>
      <c r="AA2838" s="12" t="s">
        <v>6551</v>
      </c>
      <c r="AB2838" s="17" t="s">
        <v>6551</v>
      </c>
      <c r="AC2838" s="12" t="s">
        <v>6551</v>
      </c>
      <c r="AD2838" s="17">
        <v>0</v>
      </c>
      <c r="AE2838" s="12" t="s">
        <v>6551</v>
      </c>
      <c r="AF2838" s="17">
        <v>2087</v>
      </c>
      <c r="AG2838" s="12" t="s">
        <v>6551</v>
      </c>
      <c r="AH2838" s="17" t="s">
        <v>6551</v>
      </c>
      <c r="AI2838" s="12" t="s">
        <v>6551</v>
      </c>
      <c r="AJ2838" s="17">
        <v>0</v>
      </c>
      <c r="AK2838" s="12" t="s">
        <v>6551</v>
      </c>
      <c r="AL2838" s="17">
        <v>0</v>
      </c>
      <c r="AM2838" s="12" t="s">
        <v>6551</v>
      </c>
      <c r="AN2838" s="17">
        <v>0</v>
      </c>
      <c r="AO2838" s="12" t="s">
        <v>6551</v>
      </c>
      <c r="AP2838" s="192">
        <v>0</v>
      </c>
      <c r="AQ2838" s="12" t="s">
        <v>6551</v>
      </c>
      <c r="AR2838" s="17">
        <v>42751</v>
      </c>
      <c r="AS2838" s="12" t="s">
        <v>6551</v>
      </c>
      <c r="AT2838" s="17">
        <v>0</v>
      </c>
      <c r="AU2838" s="1" t="s">
        <v>6551</v>
      </c>
      <c r="AV2838" s="1" t="str">
        <f>IF(OR(M2838="Q",O2838="Q",Q2838="Q",S2838="Q",U2838="Q",W2838="Q",Y2838="Q",AA2838="Q",AC2838="Q",AE2838="Q",AG2838="Q",AI2838="Q",AK2838="Q",AM2838="Q",AO2838="Q",AQ2838="Q",AS2838="Q",AU2838="Q"),"Yes","No")</f>
        <v>No</v>
      </c>
    </row>
    <row r="2839" spans="1:48" x14ac:dyDescent="0.2">
      <c r="A2839" s="1" t="s">
        <v>5292</v>
      </c>
      <c r="B2839" s="1" t="s">
        <v>5293</v>
      </c>
      <c r="C2839" s="1" t="s">
        <v>78</v>
      </c>
      <c r="D2839" s="194" t="s">
        <v>5294</v>
      </c>
      <c r="E2839" s="197" t="s">
        <v>5295</v>
      </c>
      <c r="F2839" s="1" t="s">
        <v>256</v>
      </c>
      <c r="G2839" s="1" t="s">
        <v>287</v>
      </c>
      <c r="H2839" s="17">
        <v>0</v>
      </c>
      <c r="I2839" s="12">
        <v>6</v>
      </c>
      <c r="J2839" s="1" t="s">
        <v>12</v>
      </c>
      <c r="K2839" s="1" t="s">
        <v>9</v>
      </c>
      <c r="L2839" s="4">
        <v>6</v>
      </c>
      <c r="M2839" s="1" t="s">
        <v>6551</v>
      </c>
      <c r="N2839" s="12">
        <v>0</v>
      </c>
      <c r="O2839" s="12" t="s">
        <v>6551</v>
      </c>
      <c r="P2839" s="14">
        <v>94.832666666666668</v>
      </c>
      <c r="Q2839" s="12" t="s">
        <v>122</v>
      </c>
      <c r="R2839" s="14">
        <v>0</v>
      </c>
      <c r="S2839" s="12" t="s">
        <v>6551</v>
      </c>
      <c r="T2839" s="14">
        <v>9.0473333333333326</v>
      </c>
      <c r="U2839" s="12" t="s">
        <v>122</v>
      </c>
      <c r="V2839" s="17">
        <v>0</v>
      </c>
      <c r="W2839" s="12" t="s">
        <v>6551</v>
      </c>
      <c r="X2839" s="17">
        <v>0</v>
      </c>
      <c r="Y2839" s="12" t="s">
        <v>6551</v>
      </c>
      <c r="Z2839" s="17">
        <v>142249</v>
      </c>
      <c r="AA2839" s="12" t="s">
        <v>6551</v>
      </c>
      <c r="AB2839" s="17" t="s">
        <v>6551</v>
      </c>
      <c r="AC2839" s="12" t="s">
        <v>6551</v>
      </c>
      <c r="AD2839" s="17">
        <v>0</v>
      </c>
      <c r="AE2839" s="12" t="s">
        <v>6551</v>
      </c>
      <c r="AF2839" s="17">
        <v>1500</v>
      </c>
      <c r="AG2839" s="12" t="s">
        <v>122</v>
      </c>
      <c r="AH2839" s="17" t="s">
        <v>6551</v>
      </c>
      <c r="AI2839" s="12" t="s">
        <v>6551</v>
      </c>
      <c r="AJ2839" s="17">
        <v>0</v>
      </c>
      <c r="AK2839" s="12" t="s">
        <v>6551</v>
      </c>
      <c r="AL2839" s="17">
        <v>0</v>
      </c>
      <c r="AM2839" s="12" t="s">
        <v>6551</v>
      </c>
      <c r="AN2839" s="17">
        <v>0</v>
      </c>
      <c r="AO2839" s="12" t="s">
        <v>6551</v>
      </c>
      <c r="AP2839" s="192">
        <v>0</v>
      </c>
      <c r="AQ2839" s="12" t="s">
        <v>6551</v>
      </c>
      <c r="AR2839" s="17">
        <v>13571</v>
      </c>
      <c r="AS2839" s="12" t="s">
        <v>122</v>
      </c>
      <c r="AT2839" s="17">
        <v>0</v>
      </c>
      <c r="AU2839" s="1" t="s">
        <v>6551</v>
      </c>
      <c r="AV2839" s="1" t="str">
        <f>IF(OR(M2839="Q",O2839="Q",Q2839="Q",S2839="Q",U2839="Q",W2839="Q",Y2839="Q",AA2839="Q",AC2839="Q",AE2839="Q",AG2839="Q",AI2839="Q",AK2839="Q",AM2839="Q",AO2839="Q",AQ2839="Q",AS2839="Q",AU2839="Q"),"Yes","No")</f>
        <v>Yes</v>
      </c>
    </row>
    <row r="2840" spans="1:48" x14ac:dyDescent="0.2">
      <c r="A2840" s="1" t="s">
        <v>5352</v>
      </c>
      <c r="B2840" s="1" t="s">
        <v>3437</v>
      </c>
      <c r="C2840" s="1" t="s">
        <v>78</v>
      </c>
      <c r="D2840" s="194" t="s">
        <v>5353</v>
      </c>
      <c r="E2840" s="197" t="s">
        <v>5354</v>
      </c>
      <c r="F2840" s="1" t="s">
        <v>239</v>
      </c>
      <c r="G2840" s="1" t="s">
        <v>287</v>
      </c>
      <c r="H2840" s="17">
        <v>0</v>
      </c>
      <c r="I2840" s="12">
        <v>6</v>
      </c>
      <c r="J2840" s="1" t="s">
        <v>11</v>
      </c>
      <c r="K2840" s="1" t="s">
        <v>9</v>
      </c>
      <c r="L2840" s="4">
        <v>6</v>
      </c>
      <c r="M2840" s="1" t="s">
        <v>6551</v>
      </c>
      <c r="N2840" s="12">
        <v>0</v>
      </c>
      <c r="O2840" s="12" t="s">
        <v>6551</v>
      </c>
      <c r="P2840" s="14">
        <v>39.25358761329305</v>
      </c>
      <c r="Q2840" s="12" t="s">
        <v>6551</v>
      </c>
      <c r="R2840" s="14">
        <v>0</v>
      </c>
      <c r="S2840" s="12" t="s">
        <v>6551</v>
      </c>
      <c r="T2840" s="14">
        <v>2.8723564954682779</v>
      </c>
      <c r="U2840" s="12" t="s">
        <v>6551</v>
      </c>
      <c r="V2840" s="17">
        <v>0</v>
      </c>
      <c r="W2840" s="12" t="s">
        <v>6551</v>
      </c>
      <c r="X2840" s="17">
        <v>0</v>
      </c>
      <c r="Y2840" s="12" t="s">
        <v>6551</v>
      </c>
      <c r="Z2840" s="17">
        <v>207887</v>
      </c>
      <c r="AA2840" s="12" t="s">
        <v>122</v>
      </c>
      <c r="AB2840" s="17" t="s">
        <v>6551</v>
      </c>
      <c r="AC2840" s="12" t="s">
        <v>6551</v>
      </c>
      <c r="AD2840" s="17">
        <v>0</v>
      </c>
      <c r="AE2840" s="12" t="s">
        <v>6551</v>
      </c>
      <c r="AF2840" s="17">
        <v>5296</v>
      </c>
      <c r="AG2840" s="12" t="s">
        <v>6551</v>
      </c>
      <c r="AH2840" s="17" t="s">
        <v>6551</v>
      </c>
      <c r="AI2840" s="12" t="s">
        <v>6551</v>
      </c>
      <c r="AJ2840" s="17">
        <v>0</v>
      </c>
      <c r="AK2840" s="12" t="s">
        <v>6551</v>
      </c>
      <c r="AL2840" s="17">
        <v>0</v>
      </c>
      <c r="AM2840" s="12" t="s">
        <v>6551</v>
      </c>
      <c r="AN2840" s="17">
        <v>0</v>
      </c>
      <c r="AO2840" s="12" t="s">
        <v>6551</v>
      </c>
      <c r="AP2840" s="192">
        <v>0</v>
      </c>
      <c r="AQ2840" s="12" t="s">
        <v>6551</v>
      </c>
      <c r="AR2840" s="17">
        <v>15212</v>
      </c>
      <c r="AS2840" s="12" t="s">
        <v>6551</v>
      </c>
      <c r="AT2840" s="17">
        <v>0</v>
      </c>
      <c r="AU2840" s="1" t="s">
        <v>6551</v>
      </c>
      <c r="AV2840" s="1" t="str">
        <f>IF(OR(M2840="Q",O2840="Q",Q2840="Q",S2840="Q",U2840="Q",W2840="Q",Y2840="Q",AA2840="Q",AC2840="Q",AE2840="Q",AG2840="Q",AI2840="Q",AK2840="Q",AM2840="Q",AO2840="Q",AQ2840="Q",AS2840="Q",AU2840="Q"),"Yes","No")</f>
        <v>Yes</v>
      </c>
    </row>
    <row r="2841" spans="1:48" x14ac:dyDescent="0.2">
      <c r="A2841" s="1" t="s">
        <v>5110</v>
      </c>
      <c r="B2841" s="1" t="s">
        <v>5111</v>
      </c>
      <c r="C2841" s="1" t="s">
        <v>80</v>
      </c>
      <c r="D2841" s="194" t="s">
        <v>5112</v>
      </c>
      <c r="E2841" s="197" t="s">
        <v>5113</v>
      </c>
      <c r="F2841" s="1" t="s">
        <v>305</v>
      </c>
      <c r="G2841" s="1" t="s">
        <v>287</v>
      </c>
      <c r="H2841" s="17">
        <v>0</v>
      </c>
      <c r="I2841" s="12">
        <v>6</v>
      </c>
      <c r="J2841" s="1" t="s">
        <v>11</v>
      </c>
      <c r="K2841" s="1" t="s">
        <v>9</v>
      </c>
      <c r="L2841" s="4">
        <v>6</v>
      </c>
      <c r="M2841" s="1" t="s">
        <v>6551</v>
      </c>
      <c r="N2841" s="12">
        <v>0</v>
      </c>
      <c r="O2841" s="12" t="s">
        <v>6551</v>
      </c>
      <c r="P2841" s="14">
        <v>7.2174556213017755</v>
      </c>
      <c r="Q2841" s="12" t="s">
        <v>6551</v>
      </c>
      <c r="R2841" s="14">
        <v>0</v>
      </c>
      <c r="S2841" s="12" t="s">
        <v>6551</v>
      </c>
      <c r="T2841" s="14">
        <v>3.9059171597633138</v>
      </c>
      <c r="U2841" s="12" t="s">
        <v>6551</v>
      </c>
      <c r="V2841" s="17">
        <v>0</v>
      </c>
      <c r="W2841" s="12" t="s">
        <v>6551</v>
      </c>
      <c r="X2841" s="17">
        <v>0</v>
      </c>
      <c r="Y2841" s="12" t="s">
        <v>6551</v>
      </c>
      <c r="Z2841" s="17">
        <v>48790</v>
      </c>
      <c r="AA2841" s="12" t="s">
        <v>6551</v>
      </c>
      <c r="AB2841" s="17" t="s">
        <v>6551</v>
      </c>
      <c r="AC2841" s="12" t="s">
        <v>6551</v>
      </c>
      <c r="AD2841" s="17">
        <v>0</v>
      </c>
      <c r="AE2841" s="12" t="s">
        <v>6551</v>
      </c>
      <c r="AF2841" s="17">
        <v>6760</v>
      </c>
      <c r="AG2841" s="12" t="s">
        <v>6551</v>
      </c>
      <c r="AH2841" s="17" t="s">
        <v>6551</v>
      </c>
      <c r="AI2841" s="12" t="s">
        <v>6551</v>
      </c>
      <c r="AJ2841" s="17">
        <v>0</v>
      </c>
      <c r="AK2841" s="12" t="s">
        <v>6551</v>
      </c>
      <c r="AL2841" s="17">
        <v>0</v>
      </c>
      <c r="AM2841" s="12" t="s">
        <v>6551</v>
      </c>
      <c r="AN2841" s="17">
        <v>0</v>
      </c>
      <c r="AO2841" s="12" t="s">
        <v>6551</v>
      </c>
      <c r="AP2841" s="192">
        <v>0</v>
      </c>
      <c r="AQ2841" s="12" t="s">
        <v>6551</v>
      </c>
      <c r="AR2841" s="17">
        <v>26404</v>
      </c>
      <c r="AS2841" s="12" t="s">
        <v>6551</v>
      </c>
      <c r="AT2841" s="17">
        <v>0</v>
      </c>
      <c r="AU2841" s="1" t="s">
        <v>6551</v>
      </c>
      <c r="AV2841" s="1" t="str">
        <f>IF(OR(M2841="Q",O2841="Q",Q2841="Q",S2841="Q",U2841="Q",W2841="Q",Y2841="Q",AA2841="Q",AC2841="Q",AE2841="Q",AG2841="Q",AI2841="Q",AK2841="Q",AM2841="Q",AO2841="Q",AQ2841="Q",AS2841="Q",AU2841="Q"),"Yes","No")</f>
        <v>No</v>
      </c>
    </row>
    <row r="2842" spans="1:48" x14ac:dyDescent="0.2">
      <c r="A2842" s="1" t="s">
        <v>5420</v>
      </c>
      <c r="B2842" s="1" t="s">
        <v>5421</v>
      </c>
      <c r="C2842" s="1" t="s">
        <v>80</v>
      </c>
      <c r="D2842" s="194" t="s">
        <v>5422</v>
      </c>
      <c r="E2842" s="197" t="s">
        <v>5423</v>
      </c>
      <c r="F2842" s="1" t="s">
        <v>305</v>
      </c>
      <c r="G2842" s="1" t="s">
        <v>287</v>
      </c>
      <c r="H2842" s="17">
        <v>0</v>
      </c>
      <c r="I2842" s="12">
        <v>6</v>
      </c>
      <c r="J2842" s="1" t="s">
        <v>11</v>
      </c>
      <c r="K2842" s="1" t="s">
        <v>9</v>
      </c>
      <c r="L2842" s="4">
        <v>6</v>
      </c>
      <c r="M2842" s="1" t="s">
        <v>6551</v>
      </c>
      <c r="N2842" s="12">
        <v>0</v>
      </c>
      <c r="O2842" s="12" t="s">
        <v>6551</v>
      </c>
      <c r="P2842" s="14">
        <v>13.585382283597172</v>
      </c>
      <c r="Q2842" s="12" t="s">
        <v>6551</v>
      </c>
      <c r="R2842" s="14">
        <v>0</v>
      </c>
      <c r="S2842" s="12" t="s">
        <v>6551</v>
      </c>
      <c r="T2842" s="14">
        <v>1.6426406197372854</v>
      </c>
      <c r="U2842" s="12" t="s">
        <v>6551</v>
      </c>
      <c r="V2842" s="17">
        <v>0</v>
      </c>
      <c r="W2842" s="12" t="s">
        <v>6551</v>
      </c>
      <c r="X2842" s="17">
        <v>0</v>
      </c>
      <c r="Y2842" s="12" t="s">
        <v>6551</v>
      </c>
      <c r="Z2842" s="17">
        <v>80670</v>
      </c>
      <c r="AA2842" s="12" t="s">
        <v>6551</v>
      </c>
      <c r="AB2842" s="17" t="s">
        <v>6551</v>
      </c>
      <c r="AC2842" s="12" t="s">
        <v>6551</v>
      </c>
      <c r="AD2842" s="17">
        <v>0</v>
      </c>
      <c r="AE2842" s="12" t="s">
        <v>6551</v>
      </c>
      <c r="AF2842" s="17">
        <v>5938</v>
      </c>
      <c r="AG2842" s="12" t="s">
        <v>6551</v>
      </c>
      <c r="AH2842" s="17" t="s">
        <v>6551</v>
      </c>
      <c r="AI2842" s="12" t="s">
        <v>6551</v>
      </c>
      <c r="AJ2842" s="17">
        <v>0</v>
      </c>
      <c r="AK2842" s="12" t="s">
        <v>6551</v>
      </c>
      <c r="AL2842" s="17">
        <v>0</v>
      </c>
      <c r="AM2842" s="12" t="s">
        <v>6551</v>
      </c>
      <c r="AN2842" s="17">
        <v>0</v>
      </c>
      <c r="AO2842" s="12" t="s">
        <v>6551</v>
      </c>
      <c r="AP2842" s="192">
        <v>0</v>
      </c>
      <c r="AQ2842" s="12" t="s">
        <v>6551</v>
      </c>
      <c r="AR2842" s="17">
        <v>9754</v>
      </c>
      <c r="AS2842" s="12" t="s">
        <v>6551</v>
      </c>
      <c r="AT2842" s="17">
        <v>0</v>
      </c>
      <c r="AU2842" s="1" t="s">
        <v>6551</v>
      </c>
      <c r="AV2842" s="1" t="str">
        <f>IF(OR(M2842="Q",O2842="Q",Q2842="Q",S2842="Q",U2842="Q",W2842="Q",Y2842="Q",AA2842="Q",AC2842="Q",AE2842="Q",AG2842="Q",AI2842="Q",AK2842="Q",AM2842="Q",AO2842="Q",AQ2842="Q",AS2842="Q",AU2842="Q"),"Yes","No")</f>
        <v>No</v>
      </c>
    </row>
    <row r="2843" spans="1:48" x14ac:dyDescent="0.2">
      <c r="A2843" s="1" t="s">
        <v>6194</v>
      </c>
      <c r="B2843" s="1" t="s">
        <v>5200</v>
      </c>
      <c r="C2843" s="1" t="s">
        <v>201</v>
      </c>
      <c r="D2843" s="194" t="s">
        <v>5201</v>
      </c>
      <c r="E2843" s="197" t="s">
        <v>5202</v>
      </c>
      <c r="F2843" s="1" t="s">
        <v>305</v>
      </c>
      <c r="G2843" s="1" t="s">
        <v>287</v>
      </c>
      <c r="H2843" s="17">
        <v>0</v>
      </c>
      <c r="I2843" s="12">
        <v>6</v>
      </c>
      <c r="J2843" s="1" t="s">
        <v>11</v>
      </c>
      <c r="K2843" s="1" t="s">
        <v>9</v>
      </c>
      <c r="L2843" s="4">
        <v>6</v>
      </c>
      <c r="M2843" s="1" t="s">
        <v>6551</v>
      </c>
      <c r="N2843" s="12">
        <v>0</v>
      </c>
      <c r="O2843" s="12" t="s">
        <v>6551</v>
      </c>
      <c r="P2843" s="14">
        <v>30.570546318289786</v>
      </c>
      <c r="Q2843" s="12" t="s">
        <v>6551</v>
      </c>
      <c r="R2843" s="14">
        <v>0</v>
      </c>
      <c r="S2843" s="12" t="s">
        <v>6551</v>
      </c>
      <c r="T2843" s="14">
        <v>8.9330166270783842</v>
      </c>
      <c r="U2843" s="12" t="s">
        <v>6551</v>
      </c>
      <c r="V2843" s="17">
        <v>0</v>
      </c>
      <c r="W2843" s="12" t="s">
        <v>6551</v>
      </c>
      <c r="X2843" s="17">
        <v>0</v>
      </c>
      <c r="Y2843" s="12" t="s">
        <v>6551</v>
      </c>
      <c r="Z2843" s="17">
        <v>64351</v>
      </c>
      <c r="AA2843" s="12" t="s">
        <v>6551</v>
      </c>
      <c r="AB2843" s="17" t="s">
        <v>6551</v>
      </c>
      <c r="AC2843" s="12" t="s">
        <v>6551</v>
      </c>
      <c r="AD2843" s="17">
        <v>0</v>
      </c>
      <c r="AE2843" s="12" t="s">
        <v>6551</v>
      </c>
      <c r="AF2843" s="17">
        <v>2105</v>
      </c>
      <c r="AG2843" s="12" t="s">
        <v>6551</v>
      </c>
      <c r="AH2843" s="17" t="s">
        <v>6551</v>
      </c>
      <c r="AI2843" s="12" t="s">
        <v>6551</v>
      </c>
      <c r="AJ2843" s="17">
        <v>0</v>
      </c>
      <c r="AK2843" s="12" t="s">
        <v>6551</v>
      </c>
      <c r="AL2843" s="17">
        <v>0</v>
      </c>
      <c r="AM2843" s="12" t="s">
        <v>6551</v>
      </c>
      <c r="AN2843" s="17">
        <v>0</v>
      </c>
      <c r="AO2843" s="12" t="s">
        <v>6551</v>
      </c>
      <c r="AP2843" s="192">
        <v>0</v>
      </c>
      <c r="AQ2843" s="12" t="s">
        <v>6551</v>
      </c>
      <c r="AR2843" s="17">
        <v>18804</v>
      </c>
      <c r="AS2843" s="12" t="s">
        <v>6551</v>
      </c>
      <c r="AT2843" s="17">
        <v>0</v>
      </c>
      <c r="AU2843" s="1" t="s">
        <v>6551</v>
      </c>
      <c r="AV2843" s="1" t="str">
        <f>IF(OR(M2843="Q",O2843="Q",Q2843="Q",S2843="Q",U2843="Q",W2843="Q",Y2843="Q",AA2843="Q",AC2843="Q",AE2843="Q",AG2843="Q",AI2843="Q",AK2843="Q",AM2843="Q",AO2843="Q",AQ2843="Q",AS2843="Q",AU2843="Q"),"Yes","No")</f>
        <v>No</v>
      </c>
    </row>
    <row r="2844" spans="1:48" x14ac:dyDescent="0.2">
      <c r="A2844" s="1" t="s">
        <v>5251</v>
      </c>
      <c r="B2844" s="1" t="s">
        <v>5107</v>
      </c>
      <c r="C2844" s="1" t="s">
        <v>201</v>
      </c>
      <c r="D2844" s="194" t="s">
        <v>5252</v>
      </c>
      <c r="E2844" s="197" t="s">
        <v>5253</v>
      </c>
      <c r="F2844" s="1" t="s">
        <v>305</v>
      </c>
      <c r="G2844" s="1" t="s">
        <v>287</v>
      </c>
      <c r="H2844" s="17">
        <v>0</v>
      </c>
      <c r="I2844" s="12">
        <v>6</v>
      </c>
      <c r="J2844" s="1" t="s">
        <v>11</v>
      </c>
      <c r="K2844" s="1" t="s">
        <v>9</v>
      </c>
      <c r="L2844" s="4">
        <v>6</v>
      </c>
      <c r="M2844" s="1" t="s">
        <v>6551</v>
      </c>
      <c r="N2844" s="12">
        <v>0</v>
      </c>
      <c r="O2844" s="12" t="s">
        <v>6551</v>
      </c>
      <c r="P2844" s="14">
        <v>8.5133680244033734</v>
      </c>
      <c r="Q2844" s="12" t="s">
        <v>6551</v>
      </c>
      <c r="R2844" s="14">
        <v>0</v>
      </c>
      <c r="S2844" s="12" t="s">
        <v>6551</v>
      </c>
      <c r="T2844" s="14">
        <v>2.5431544948860578</v>
      </c>
      <c r="U2844" s="12" t="s">
        <v>6551</v>
      </c>
      <c r="V2844" s="17">
        <v>0</v>
      </c>
      <c r="W2844" s="12" t="s">
        <v>6551</v>
      </c>
      <c r="X2844" s="17">
        <v>0</v>
      </c>
      <c r="Y2844" s="12" t="s">
        <v>6551</v>
      </c>
      <c r="Z2844" s="17">
        <v>47445</v>
      </c>
      <c r="AA2844" s="12" t="s">
        <v>6551</v>
      </c>
      <c r="AB2844" s="17" t="s">
        <v>6551</v>
      </c>
      <c r="AC2844" s="12" t="s">
        <v>6551</v>
      </c>
      <c r="AD2844" s="17">
        <v>0</v>
      </c>
      <c r="AE2844" s="12" t="s">
        <v>6551</v>
      </c>
      <c r="AF2844" s="17">
        <v>5573</v>
      </c>
      <c r="AG2844" s="12" t="s">
        <v>6551</v>
      </c>
      <c r="AH2844" s="17" t="s">
        <v>6551</v>
      </c>
      <c r="AI2844" s="12" t="s">
        <v>6551</v>
      </c>
      <c r="AJ2844" s="17">
        <v>0</v>
      </c>
      <c r="AK2844" s="12" t="s">
        <v>6551</v>
      </c>
      <c r="AL2844" s="17">
        <v>0</v>
      </c>
      <c r="AM2844" s="12" t="s">
        <v>6551</v>
      </c>
      <c r="AN2844" s="17">
        <v>0</v>
      </c>
      <c r="AO2844" s="12" t="s">
        <v>6551</v>
      </c>
      <c r="AP2844" s="192">
        <v>0</v>
      </c>
      <c r="AQ2844" s="12" t="s">
        <v>6551</v>
      </c>
      <c r="AR2844" s="17">
        <v>14173</v>
      </c>
      <c r="AS2844" s="12" t="s">
        <v>6551</v>
      </c>
      <c r="AT2844" s="17">
        <v>0</v>
      </c>
      <c r="AU2844" s="1" t="s">
        <v>6551</v>
      </c>
      <c r="AV2844" s="1" t="str">
        <f>IF(OR(M2844="Q",O2844="Q",Q2844="Q",S2844="Q",U2844="Q",W2844="Q",Y2844="Q",AA2844="Q",AC2844="Q",AE2844="Q",AG2844="Q",AI2844="Q",AK2844="Q",AM2844="Q",AO2844="Q",AQ2844="Q",AS2844="Q",AU2844="Q"),"Yes","No")</f>
        <v>No</v>
      </c>
    </row>
    <row r="2845" spans="1:48" x14ac:dyDescent="0.2">
      <c r="A2845" s="1" t="s">
        <v>5281</v>
      </c>
      <c r="B2845" s="1" t="s">
        <v>5282</v>
      </c>
      <c r="C2845" s="1" t="s">
        <v>201</v>
      </c>
      <c r="D2845" s="194" t="s">
        <v>5283</v>
      </c>
      <c r="E2845" s="197" t="s">
        <v>5284</v>
      </c>
      <c r="F2845" s="1" t="s">
        <v>305</v>
      </c>
      <c r="G2845" s="1" t="s">
        <v>287</v>
      </c>
      <c r="H2845" s="17">
        <v>0</v>
      </c>
      <c r="I2845" s="12">
        <v>6</v>
      </c>
      <c r="J2845" s="1" t="s">
        <v>11</v>
      </c>
      <c r="K2845" s="1" t="s">
        <v>9</v>
      </c>
      <c r="L2845" s="4">
        <v>6</v>
      </c>
      <c r="M2845" s="1" t="s">
        <v>6551</v>
      </c>
      <c r="N2845" s="12">
        <v>0</v>
      </c>
      <c r="O2845" s="12" t="s">
        <v>6551</v>
      </c>
      <c r="P2845" s="14">
        <v>3.9423392388451441</v>
      </c>
      <c r="Q2845" s="12" t="s">
        <v>123</v>
      </c>
      <c r="R2845" s="14">
        <v>0</v>
      </c>
      <c r="S2845" s="12" t="s">
        <v>6551</v>
      </c>
      <c r="T2845" s="14">
        <v>0.38623687664041995</v>
      </c>
      <c r="U2845" s="12" t="s">
        <v>123</v>
      </c>
      <c r="V2845" s="17">
        <v>0</v>
      </c>
      <c r="W2845" s="12" t="s">
        <v>6551</v>
      </c>
      <c r="X2845" s="17">
        <v>0</v>
      </c>
      <c r="Y2845" s="12" t="s">
        <v>6551</v>
      </c>
      <c r="Z2845" s="17">
        <v>48065</v>
      </c>
      <c r="AA2845" s="12" t="s">
        <v>123</v>
      </c>
      <c r="AB2845" s="17" t="s">
        <v>6551</v>
      </c>
      <c r="AC2845" s="12" t="s">
        <v>6551</v>
      </c>
      <c r="AD2845" s="17">
        <v>0</v>
      </c>
      <c r="AE2845" s="12" t="s">
        <v>6551</v>
      </c>
      <c r="AF2845" s="17">
        <v>12192</v>
      </c>
      <c r="AG2845" s="12" t="s">
        <v>123</v>
      </c>
      <c r="AH2845" s="17" t="s">
        <v>6551</v>
      </c>
      <c r="AI2845" s="12" t="s">
        <v>6551</v>
      </c>
      <c r="AJ2845" s="17">
        <v>0</v>
      </c>
      <c r="AK2845" s="12" t="s">
        <v>6551</v>
      </c>
      <c r="AL2845" s="17">
        <v>0</v>
      </c>
      <c r="AM2845" s="12" t="s">
        <v>6551</v>
      </c>
      <c r="AN2845" s="17">
        <v>0</v>
      </c>
      <c r="AO2845" s="12" t="s">
        <v>6551</v>
      </c>
      <c r="AP2845" s="192">
        <v>0</v>
      </c>
      <c r="AQ2845" s="12" t="s">
        <v>6551</v>
      </c>
      <c r="AR2845" s="17">
        <v>4709</v>
      </c>
      <c r="AS2845" s="12" t="s">
        <v>6551</v>
      </c>
      <c r="AT2845" s="17">
        <v>0</v>
      </c>
      <c r="AU2845" s="1" t="s">
        <v>6551</v>
      </c>
      <c r="AV2845" s="1" t="str">
        <f>IF(OR(M2845="Q",O2845="Q",Q2845="Q",S2845="Q",U2845="Q",W2845="Q",Y2845="Q",AA2845="Q",AC2845="Q",AE2845="Q",AG2845="Q",AI2845="Q",AK2845="Q",AM2845="Q",AO2845="Q",AQ2845="Q",AS2845="Q",AU2845="Q"),"Yes","No")</f>
        <v>No</v>
      </c>
    </row>
    <row r="2846" spans="1:48" x14ac:dyDescent="0.2">
      <c r="A2846" s="1" t="s">
        <v>5320</v>
      </c>
      <c r="B2846" s="1" t="s">
        <v>5321</v>
      </c>
      <c r="C2846" s="1" t="s">
        <v>201</v>
      </c>
      <c r="D2846" s="194" t="s">
        <v>5322</v>
      </c>
      <c r="E2846" s="197" t="s">
        <v>5323</v>
      </c>
      <c r="F2846" s="1" t="s">
        <v>305</v>
      </c>
      <c r="G2846" s="1" t="s">
        <v>287</v>
      </c>
      <c r="H2846" s="17">
        <v>0</v>
      </c>
      <c r="I2846" s="12">
        <v>6</v>
      </c>
      <c r="J2846" s="1" t="s">
        <v>11</v>
      </c>
      <c r="K2846" s="1" t="s">
        <v>9</v>
      </c>
      <c r="L2846" s="4">
        <v>6</v>
      </c>
      <c r="M2846" s="1" t="s">
        <v>6551</v>
      </c>
      <c r="N2846" s="12">
        <v>0</v>
      </c>
      <c r="O2846" s="12" t="s">
        <v>6551</v>
      </c>
      <c r="P2846" s="14">
        <v>24.230314960629922</v>
      </c>
      <c r="Q2846" s="12" t="s">
        <v>123</v>
      </c>
      <c r="R2846" s="14">
        <v>0</v>
      </c>
      <c r="S2846" s="12" t="s">
        <v>6551</v>
      </c>
      <c r="T2846" s="14">
        <v>8.1358267716535426</v>
      </c>
      <c r="U2846" s="12" t="s">
        <v>123</v>
      </c>
      <c r="V2846" s="17">
        <v>0</v>
      </c>
      <c r="W2846" s="12" t="s">
        <v>6551</v>
      </c>
      <c r="X2846" s="17">
        <v>0</v>
      </c>
      <c r="Y2846" s="12" t="s">
        <v>6551</v>
      </c>
      <c r="Z2846" s="17">
        <v>49236</v>
      </c>
      <c r="AA2846" s="12" t="s">
        <v>6551</v>
      </c>
      <c r="AB2846" s="17" t="s">
        <v>6551</v>
      </c>
      <c r="AC2846" s="12" t="s">
        <v>6551</v>
      </c>
      <c r="AD2846" s="17">
        <v>0</v>
      </c>
      <c r="AE2846" s="12" t="s">
        <v>6551</v>
      </c>
      <c r="AF2846" s="17">
        <v>2032</v>
      </c>
      <c r="AG2846" s="12" t="s">
        <v>123</v>
      </c>
      <c r="AH2846" s="17" t="s">
        <v>6551</v>
      </c>
      <c r="AI2846" s="12" t="s">
        <v>6551</v>
      </c>
      <c r="AJ2846" s="17">
        <v>0</v>
      </c>
      <c r="AK2846" s="12" t="s">
        <v>6551</v>
      </c>
      <c r="AL2846" s="17">
        <v>0</v>
      </c>
      <c r="AM2846" s="12" t="s">
        <v>6551</v>
      </c>
      <c r="AN2846" s="17">
        <v>0</v>
      </c>
      <c r="AO2846" s="12" t="s">
        <v>6551</v>
      </c>
      <c r="AP2846" s="192">
        <v>0</v>
      </c>
      <c r="AQ2846" s="12" t="s">
        <v>6551</v>
      </c>
      <c r="AR2846" s="17">
        <v>16532</v>
      </c>
      <c r="AS2846" s="12" t="s">
        <v>6551</v>
      </c>
      <c r="AT2846" s="17">
        <v>0</v>
      </c>
      <c r="AU2846" s="1" t="s">
        <v>6551</v>
      </c>
      <c r="AV2846" s="1" t="str">
        <f>IF(OR(M2846="Q",O2846="Q",Q2846="Q",S2846="Q",U2846="Q",W2846="Q",Y2846="Q",AA2846="Q",AC2846="Q",AE2846="Q",AG2846="Q",AI2846="Q",AK2846="Q",AM2846="Q",AO2846="Q",AQ2846="Q",AS2846="Q",AU2846="Q"),"Yes","No")</f>
        <v>No</v>
      </c>
    </row>
    <row r="2847" spans="1:48" x14ac:dyDescent="0.2">
      <c r="A2847" s="1" t="s">
        <v>5600</v>
      </c>
      <c r="B2847" s="1" t="s">
        <v>5601</v>
      </c>
      <c r="C2847" s="1" t="s">
        <v>26</v>
      </c>
      <c r="D2847" s="194" t="s">
        <v>5602</v>
      </c>
      <c r="E2847" s="197" t="s">
        <v>5603</v>
      </c>
      <c r="F2847" s="1" t="s">
        <v>239</v>
      </c>
      <c r="G2847" s="1" t="s">
        <v>287</v>
      </c>
      <c r="H2847" s="17">
        <v>0</v>
      </c>
      <c r="I2847" s="12">
        <v>6</v>
      </c>
      <c r="J2847" s="1" t="s">
        <v>12</v>
      </c>
      <c r="K2847" s="1" t="s">
        <v>9</v>
      </c>
      <c r="L2847" s="4">
        <v>6</v>
      </c>
      <c r="M2847" s="1" t="s">
        <v>6551</v>
      </c>
      <c r="N2847" s="12">
        <v>0</v>
      </c>
      <c r="O2847" s="12" t="s">
        <v>6551</v>
      </c>
      <c r="P2847" s="14">
        <v>26.754100030559233</v>
      </c>
      <c r="Q2847" s="12" t="s">
        <v>6551</v>
      </c>
      <c r="R2847" s="14">
        <v>0</v>
      </c>
      <c r="S2847" s="12" t="s">
        <v>6551</v>
      </c>
      <c r="T2847" s="14">
        <v>4.1263115004583888</v>
      </c>
      <c r="U2847" s="12" t="s">
        <v>6551</v>
      </c>
      <c r="V2847" s="17">
        <v>0</v>
      </c>
      <c r="W2847" s="12" t="s">
        <v>6551</v>
      </c>
      <c r="X2847" s="17">
        <v>0</v>
      </c>
      <c r="Y2847" s="12" t="s">
        <v>6551</v>
      </c>
      <c r="Z2847" s="17">
        <v>525290</v>
      </c>
      <c r="AA2847" s="12" t="s">
        <v>6551</v>
      </c>
      <c r="AB2847" s="17" t="s">
        <v>6551</v>
      </c>
      <c r="AC2847" s="12" t="s">
        <v>6551</v>
      </c>
      <c r="AD2847" s="17">
        <v>0</v>
      </c>
      <c r="AE2847" s="12" t="s">
        <v>6551</v>
      </c>
      <c r="AF2847" s="17">
        <v>19634</v>
      </c>
      <c r="AG2847" s="12" t="s">
        <v>6551</v>
      </c>
      <c r="AH2847" s="17" t="s">
        <v>6551</v>
      </c>
      <c r="AI2847" s="12" t="s">
        <v>6551</v>
      </c>
      <c r="AJ2847" s="17">
        <v>0</v>
      </c>
      <c r="AK2847" s="12" t="s">
        <v>6551</v>
      </c>
      <c r="AL2847" s="17">
        <v>0</v>
      </c>
      <c r="AM2847" s="12" t="s">
        <v>6551</v>
      </c>
      <c r="AN2847" s="17">
        <v>0</v>
      </c>
      <c r="AO2847" s="12" t="s">
        <v>6551</v>
      </c>
      <c r="AP2847" s="192">
        <v>0</v>
      </c>
      <c r="AQ2847" s="12" t="s">
        <v>6551</v>
      </c>
      <c r="AR2847" s="17">
        <v>81016</v>
      </c>
      <c r="AS2847" s="12" t="s">
        <v>6551</v>
      </c>
      <c r="AT2847" s="17">
        <v>0</v>
      </c>
      <c r="AU2847" s="1" t="s">
        <v>6551</v>
      </c>
      <c r="AV2847" s="1" t="str">
        <f>IF(OR(M2847="Q",O2847="Q",Q2847="Q",S2847="Q",U2847="Q",W2847="Q",Y2847="Q",AA2847="Q",AC2847="Q",AE2847="Q",AG2847="Q",AI2847="Q",AK2847="Q",AM2847="Q",AO2847="Q",AQ2847="Q",AS2847="Q",AU2847="Q"),"Yes","No")</f>
        <v>No</v>
      </c>
    </row>
    <row r="2848" spans="1:48" x14ac:dyDescent="0.2">
      <c r="A2848" s="1" t="s">
        <v>5723</v>
      </c>
      <c r="B2848" s="1" t="s">
        <v>5724</v>
      </c>
      <c r="C2848" s="1" t="s">
        <v>26</v>
      </c>
      <c r="D2848" s="194" t="s">
        <v>5725</v>
      </c>
      <c r="E2848" s="197" t="s">
        <v>5726</v>
      </c>
      <c r="F2848" s="1" t="s">
        <v>242</v>
      </c>
      <c r="G2848" s="1" t="s">
        <v>287</v>
      </c>
      <c r="H2848" s="17">
        <v>0</v>
      </c>
      <c r="I2848" s="12">
        <v>6</v>
      </c>
      <c r="J2848" s="1" t="s">
        <v>11</v>
      </c>
      <c r="K2848" s="1" t="s">
        <v>9</v>
      </c>
      <c r="L2848" s="4">
        <v>6</v>
      </c>
      <c r="M2848" s="1" t="s">
        <v>6551</v>
      </c>
      <c r="N2848" s="12">
        <v>0</v>
      </c>
      <c r="O2848" s="12" t="s">
        <v>6551</v>
      </c>
      <c r="P2848" s="14">
        <v>17.646967198094192</v>
      </c>
      <c r="Q2848" s="12" t="s">
        <v>6551</v>
      </c>
      <c r="R2848" s="14">
        <v>0</v>
      </c>
      <c r="S2848" s="12" t="s">
        <v>6551</v>
      </c>
      <c r="T2848" s="14">
        <v>4.4026937877954921</v>
      </c>
      <c r="U2848" s="12" t="s">
        <v>6551</v>
      </c>
      <c r="V2848" s="17">
        <v>0</v>
      </c>
      <c r="W2848" s="12" t="s">
        <v>6551</v>
      </c>
      <c r="X2848" s="17">
        <v>0</v>
      </c>
      <c r="Y2848" s="12" t="s">
        <v>6551</v>
      </c>
      <c r="Z2848" s="17">
        <v>192599</v>
      </c>
      <c r="AA2848" s="12" t="s">
        <v>6551</v>
      </c>
      <c r="AB2848" s="17" t="s">
        <v>6551</v>
      </c>
      <c r="AC2848" s="12" t="s">
        <v>6551</v>
      </c>
      <c r="AD2848" s="17">
        <v>0</v>
      </c>
      <c r="AE2848" s="12" t="s">
        <v>6551</v>
      </c>
      <c r="AF2848" s="17">
        <v>10914</v>
      </c>
      <c r="AG2848" s="12" t="s">
        <v>6551</v>
      </c>
      <c r="AH2848" s="17" t="s">
        <v>6551</v>
      </c>
      <c r="AI2848" s="12" t="s">
        <v>6551</v>
      </c>
      <c r="AJ2848" s="17">
        <v>0</v>
      </c>
      <c r="AK2848" s="12" t="s">
        <v>6551</v>
      </c>
      <c r="AL2848" s="17">
        <v>0</v>
      </c>
      <c r="AM2848" s="12" t="s">
        <v>6551</v>
      </c>
      <c r="AN2848" s="17">
        <v>0</v>
      </c>
      <c r="AO2848" s="12" t="s">
        <v>6551</v>
      </c>
      <c r="AP2848" s="192">
        <v>0</v>
      </c>
      <c r="AQ2848" s="12" t="s">
        <v>6551</v>
      </c>
      <c r="AR2848" s="17">
        <v>48051</v>
      </c>
      <c r="AS2848" s="12" t="s">
        <v>6551</v>
      </c>
      <c r="AT2848" s="17">
        <v>0</v>
      </c>
      <c r="AU2848" s="1" t="s">
        <v>6551</v>
      </c>
      <c r="AV2848" s="1" t="str">
        <f>IF(OR(M2848="Q",O2848="Q",Q2848="Q",S2848="Q",U2848="Q",W2848="Q",Y2848="Q",AA2848="Q",AC2848="Q",AE2848="Q",AG2848="Q",AI2848="Q",AK2848="Q",AM2848="Q",AO2848="Q",AQ2848="Q",AS2848="Q",AU2848="Q"),"Yes","No")</f>
        <v>No</v>
      </c>
    </row>
    <row r="2849" spans="1:48" x14ac:dyDescent="0.2">
      <c r="A2849" s="1" t="s">
        <v>5741</v>
      </c>
      <c r="B2849" s="1" t="s">
        <v>5742</v>
      </c>
      <c r="C2849" s="1" t="s">
        <v>26</v>
      </c>
      <c r="D2849" s="194" t="s">
        <v>5743</v>
      </c>
      <c r="E2849" s="197" t="s">
        <v>5744</v>
      </c>
      <c r="F2849" s="1" t="s">
        <v>239</v>
      </c>
      <c r="G2849" s="1" t="s">
        <v>287</v>
      </c>
      <c r="H2849" s="17">
        <v>0</v>
      </c>
      <c r="I2849" s="12">
        <v>6</v>
      </c>
      <c r="J2849" s="1" t="s">
        <v>11</v>
      </c>
      <c r="K2849" s="1" t="s">
        <v>9</v>
      </c>
      <c r="L2849" s="4">
        <v>6</v>
      </c>
      <c r="M2849" s="1" t="s">
        <v>6551</v>
      </c>
      <c r="N2849" s="12">
        <v>0</v>
      </c>
      <c r="O2849" s="12" t="s">
        <v>6551</v>
      </c>
      <c r="P2849" s="14">
        <v>17.486185862935056</v>
      </c>
      <c r="Q2849" s="12" t="s">
        <v>6551</v>
      </c>
      <c r="R2849" s="14">
        <v>0</v>
      </c>
      <c r="S2849" s="12" t="s">
        <v>6551</v>
      </c>
      <c r="T2849" s="14">
        <v>10.069608898457123</v>
      </c>
      <c r="U2849" s="12" t="s">
        <v>6551</v>
      </c>
      <c r="V2849" s="17">
        <v>0</v>
      </c>
      <c r="W2849" s="12" t="s">
        <v>6551</v>
      </c>
      <c r="X2849" s="17">
        <v>0</v>
      </c>
      <c r="Y2849" s="12" t="s">
        <v>6551</v>
      </c>
      <c r="Z2849" s="17">
        <v>48734</v>
      </c>
      <c r="AA2849" s="12" t="s">
        <v>6551</v>
      </c>
      <c r="AB2849" s="17" t="s">
        <v>6551</v>
      </c>
      <c r="AC2849" s="12" t="s">
        <v>6551</v>
      </c>
      <c r="AD2849" s="17">
        <v>0</v>
      </c>
      <c r="AE2849" s="12" t="s">
        <v>6551</v>
      </c>
      <c r="AF2849" s="17">
        <v>2787</v>
      </c>
      <c r="AG2849" s="12" t="s">
        <v>6551</v>
      </c>
      <c r="AH2849" s="17" t="s">
        <v>6551</v>
      </c>
      <c r="AI2849" s="12" t="s">
        <v>6551</v>
      </c>
      <c r="AJ2849" s="17">
        <v>0</v>
      </c>
      <c r="AK2849" s="12" t="s">
        <v>6551</v>
      </c>
      <c r="AL2849" s="17">
        <v>0</v>
      </c>
      <c r="AM2849" s="12" t="s">
        <v>6551</v>
      </c>
      <c r="AN2849" s="17">
        <v>0</v>
      </c>
      <c r="AO2849" s="12" t="s">
        <v>6551</v>
      </c>
      <c r="AP2849" s="192">
        <v>0</v>
      </c>
      <c r="AQ2849" s="12" t="s">
        <v>6551</v>
      </c>
      <c r="AR2849" s="17">
        <v>28064</v>
      </c>
      <c r="AS2849" s="12" t="s">
        <v>6551</v>
      </c>
      <c r="AT2849" s="17">
        <v>0</v>
      </c>
      <c r="AU2849" s="1" t="s">
        <v>6551</v>
      </c>
      <c r="AV2849" s="1" t="str">
        <f>IF(OR(M2849="Q",O2849="Q",Q2849="Q",S2849="Q",U2849="Q",W2849="Q",Y2849="Q",AA2849="Q",AC2849="Q",AE2849="Q",AG2849="Q",AI2849="Q",AK2849="Q",AM2849="Q",AO2849="Q",AQ2849="Q",AS2849="Q",AU2849="Q"),"Yes","No")</f>
        <v>No</v>
      </c>
    </row>
    <row r="2850" spans="1:48" x14ac:dyDescent="0.2">
      <c r="A2850" s="1" t="s">
        <v>5563</v>
      </c>
      <c r="B2850" s="1" t="s">
        <v>5564</v>
      </c>
      <c r="C2850" s="1" t="s">
        <v>91</v>
      </c>
      <c r="D2850" s="194" t="s">
        <v>5565</v>
      </c>
      <c r="E2850" s="197" t="s">
        <v>5566</v>
      </c>
      <c r="F2850" s="1" t="s">
        <v>239</v>
      </c>
      <c r="G2850" s="1" t="s">
        <v>287</v>
      </c>
      <c r="H2850" s="17">
        <v>0</v>
      </c>
      <c r="I2850" s="12">
        <v>6</v>
      </c>
      <c r="J2850" s="1" t="s">
        <v>11</v>
      </c>
      <c r="K2850" s="1" t="s">
        <v>9</v>
      </c>
      <c r="L2850" s="4">
        <v>6</v>
      </c>
      <c r="M2850" s="1" t="s">
        <v>6551</v>
      </c>
      <c r="N2850" s="12">
        <v>0</v>
      </c>
      <c r="O2850" s="12" t="s">
        <v>6551</v>
      </c>
      <c r="P2850" s="14">
        <v>6.1637447405329597</v>
      </c>
      <c r="Q2850" s="12" t="s">
        <v>6551</v>
      </c>
      <c r="R2850" s="14">
        <v>0</v>
      </c>
      <c r="S2850" s="12" t="s">
        <v>6551</v>
      </c>
      <c r="T2850" s="14">
        <v>3.0438288920056102</v>
      </c>
      <c r="U2850" s="12" t="s">
        <v>6551</v>
      </c>
      <c r="V2850" s="17">
        <v>0</v>
      </c>
      <c r="W2850" s="12" t="s">
        <v>6551</v>
      </c>
      <c r="X2850" s="17">
        <v>0</v>
      </c>
      <c r="Y2850" s="12" t="s">
        <v>6551</v>
      </c>
      <c r="Z2850" s="17">
        <v>17579</v>
      </c>
      <c r="AA2850" s="12" t="s">
        <v>6551</v>
      </c>
      <c r="AB2850" s="17" t="s">
        <v>6551</v>
      </c>
      <c r="AC2850" s="12" t="s">
        <v>6551</v>
      </c>
      <c r="AD2850" s="17">
        <v>0</v>
      </c>
      <c r="AE2850" s="12" t="s">
        <v>6551</v>
      </c>
      <c r="AF2850" s="17">
        <v>2852</v>
      </c>
      <c r="AG2850" s="12" t="s">
        <v>6551</v>
      </c>
      <c r="AH2850" s="17" t="s">
        <v>6551</v>
      </c>
      <c r="AI2850" s="12" t="s">
        <v>6551</v>
      </c>
      <c r="AJ2850" s="17">
        <v>0</v>
      </c>
      <c r="AK2850" s="12" t="s">
        <v>6551</v>
      </c>
      <c r="AL2850" s="17">
        <v>0</v>
      </c>
      <c r="AM2850" s="12" t="s">
        <v>6551</v>
      </c>
      <c r="AN2850" s="17">
        <v>0</v>
      </c>
      <c r="AO2850" s="12" t="s">
        <v>6551</v>
      </c>
      <c r="AP2850" s="192">
        <v>0</v>
      </c>
      <c r="AQ2850" s="12" t="s">
        <v>6551</v>
      </c>
      <c r="AR2850" s="17">
        <v>8681</v>
      </c>
      <c r="AS2850" s="12" t="s">
        <v>6551</v>
      </c>
      <c r="AT2850" s="17">
        <v>0</v>
      </c>
      <c r="AU2850" s="1" t="s">
        <v>6551</v>
      </c>
      <c r="AV2850" s="1" t="str">
        <f>IF(OR(M2850="Q",O2850="Q",Q2850="Q",S2850="Q",U2850="Q",W2850="Q",Y2850="Q",AA2850="Q",AC2850="Q",AE2850="Q",AG2850="Q",AI2850="Q",AK2850="Q",AM2850="Q",AO2850="Q",AQ2850="Q",AS2850="Q",AU2850="Q"),"Yes","No")</f>
        <v>No</v>
      </c>
    </row>
    <row r="2851" spans="1:48" x14ac:dyDescent="0.2">
      <c r="A2851" s="1" t="s">
        <v>6467</v>
      </c>
      <c r="B2851" s="1" t="s">
        <v>6547</v>
      </c>
      <c r="C2851" s="1" t="s">
        <v>91</v>
      </c>
      <c r="E2851" s="197" t="s">
        <v>6466</v>
      </c>
      <c r="F2851" s="1" t="s">
        <v>239</v>
      </c>
      <c r="G2851" s="1" t="s">
        <v>287</v>
      </c>
      <c r="H2851" s="17">
        <v>0</v>
      </c>
      <c r="I2851" s="12">
        <v>6</v>
      </c>
      <c r="J2851" s="1" t="s">
        <v>11</v>
      </c>
      <c r="K2851" s="1" t="s">
        <v>9</v>
      </c>
      <c r="L2851" s="4">
        <v>6</v>
      </c>
      <c r="M2851" s="1" t="s">
        <v>6551</v>
      </c>
      <c r="N2851" s="12">
        <v>0</v>
      </c>
      <c r="O2851" s="12" t="s">
        <v>6551</v>
      </c>
      <c r="P2851" s="14">
        <v>18.670543555661048</v>
      </c>
      <c r="Q2851" s="12" t="s">
        <v>6551</v>
      </c>
      <c r="R2851" s="14">
        <v>0</v>
      </c>
      <c r="S2851" s="12" t="s">
        <v>6551</v>
      </c>
      <c r="T2851" s="14">
        <v>2.0610016615238549</v>
      </c>
      <c r="U2851" s="12" t="s">
        <v>6551</v>
      </c>
      <c r="V2851" s="17">
        <v>0</v>
      </c>
      <c r="W2851" s="12" t="s">
        <v>6551</v>
      </c>
      <c r="X2851" s="17">
        <v>0</v>
      </c>
      <c r="Y2851" s="12" t="s">
        <v>6551</v>
      </c>
      <c r="Z2851" s="17">
        <v>78659</v>
      </c>
      <c r="AA2851" s="12" t="s">
        <v>6551</v>
      </c>
      <c r="AB2851" s="17" t="s">
        <v>6551</v>
      </c>
      <c r="AC2851" s="12" t="s">
        <v>6551</v>
      </c>
      <c r="AD2851" s="17">
        <v>0</v>
      </c>
      <c r="AE2851" s="12" t="s">
        <v>6551</v>
      </c>
      <c r="AF2851" s="17">
        <v>4213</v>
      </c>
      <c r="AG2851" s="12" t="s">
        <v>6551</v>
      </c>
      <c r="AH2851" s="17" t="s">
        <v>6551</v>
      </c>
      <c r="AI2851" s="12" t="s">
        <v>6551</v>
      </c>
      <c r="AJ2851" s="17">
        <v>0</v>
      </c>
      <c r="AK2851" s="12" t="s">
        <v>6551</v>
      </c>
      <c r="AL2851" s="17">
        <v>0</v>
      </c>
      <c r="AM2851" s="12" t="s">
        <v>6551</v>
      </c>
      <c r="AN2851" s="17">
        <v>0</v>
      </c>
      <c r="AO2851" s="12" t="s">
        <v>6551</v>
      </c>
      <c r="AP2851" s="192">
        <v>0</v>
      </c>
      <c r="AQ2851" s="12" t="s">
        <v>6551</v>
      </c>
      <c r="AR2851" s="17">
        <v>8683</v>
      </c>
      <c r="AS2851" s="12" t="s">
        <v>6551</v>
      </c>
      <c r="AT2851" s="17">
        <v>0</v>
      </c>
      <c r="AU2851" s="1" t="s">
        <v>6551</v>
      </c>
      <c r="AV2851" s="1" t="str">
        <f>IF(OR(M2851="Q",O2851="Q",Q2851="Q",S2851="Q",U2851="Q",W2851="Q",Y2851="Q",AA2851="Q",AC2851="Q",AE2851="Q",AG2851="Q",AI2851="Q",AK2851="Q",AM2851="Q",AO2851="Q",AQ2851="Q",AS2851="Q",AU2851="Q"),"Yes","No")</f>
        <v>No</v>
      </c>
    </row>
    <row r="2852" spans="1:48" x14ac:dyDescent="0.2">
      <c r="A2852" s="1" t="s">
        <v>699</v>
      </c>
      <c r="B2852" s="1" t="s">
        <v>700</v>
      </c>
      <c r="C2852" s="1" t="s">
        <v>92</v>
      </c>
      <c r="D2852" s="194">
        <v>2120</v>
      </c>
      <c r="E2852" s="197">
        <v>20120</v>
      </c>
      <c r="F2852" s="1" t="s">
        <v>239</v>
      </c>
      <c r="G2852" s="1" t="s">
        <v>6120</v>
      </c>
      <c r="H2852" s="17">
        <v>65443</v>
      </c>
      <c r="I2852" s="12">
        <v>6</v>
      </c>
      <c r="J2852" s="1" t="s">
        <v>12</v>
      </c>
      <c r="K2852" s="1" t="s">
        <v>9</v>
      </c>
      <c r="L2852" s="4">
        <v>5</v>
      </c>
      <c r="M2852" s="1" t="s">
        <v>6551</v>
      </c>
      <c r="N2852" s="12">
        <v>0</v>
      </c>
      <c r="O2852" s="12" t="s">
        <v>6551</v>
      </c>
      <c r="P2852" s="14">
        <v>17.39202230323826</v>
      </c>
      <c r="Q2852" s="12" t="s">
        <v>6551</v>
      </c>
      <c r="R2852" s="14">
        <v>0</v>
      </c>
      <c r="S2852" s="12" t="s">
        <v>6551</v>
      </c>
      <c r="T2852" s="14">
        <v>20.076077632425477</v>
      </c>
      <c r="U2852" s="12" t="s">
        <v>6551</v>
      </c>
      <c r="V2852" s="17">
        <v>0</v>
      </c>
      <c r="W2852" s="12" t="s">
        <v>6551</v>
      </c>
      <c r="X2852" s="17">
        <v>0</v>
      </c>
      <c r="Y2852" s="12" t="s">
        <v>6551</v>
      </c>
      <c r="Z2852" s="17">
        <v>324396</v>
      </c>
      <c r="AA2852" s="12" t="s">
        <v>6551</v>
      </c>
      <c r="AB2852" s="17" t="s">
        <v>6551</v>
      </c>
      <c r="AC2852" s="12" t="s">
        <v>6551</v>
      </c>
      <c r="AD2852" s="17">
        <v>0</v>
      </c>
      <c r="AE2852" s="12" t="s">
        <v>6551</v>
      </c>
      <c r="AF2852" s="17">
        <v>18652</v>
      </c>
      <c r="AG2852" s="12" t="s">
        <v>6551</v>
      </c>
      <c r="AH2852" s="17" t="s">
        <v>6551</v>
      </c>
      <c r="AI2852" s="12" t="s">
        <v>6551</v>
      </c>
      <c r="AJ2852" s="17">
        <v>0</v>
      </c>
      <c r="AK2852" s="12" t="s">
        <v>6551</v>
      </c>
      <c r="AL2852" s="17">
        <v>0</v>
      </c>
      <c r="AM2852" s="12" t="s">
        <v>6551</v>
      </c>
      <c r="AN2852" s="17">
        <v>0</v>
      </c>
      <c r="AO2852" s="12" t="s">
        <v>6551</v>
      </c>
      <c r="AP2852" s="192">
        <v>0</v>
      </c>
      <c r="AQ2852" s="12" t="s">
        <v>6551</v>
      </c>
      <c r="AR2852" s="17">
        <v>374459</v>
      </c>
      <c r="AS2852" s="12" t="s">
        <v>6551</v>
      </c>
      <c r="AT2852" s="17">
        <v>0</v>
      </c>
      <c r="AU2852" s="1" t="s">
        <v>6551</v>
      </c>
      <c r="AV2852" s="1" t="str">
        <f>IF(OR(M2852="Q",O2852="Q",Q2852="Q",S2852="Q",U2852="Q",W2852="Q",Y2852="Q",AA2852="Q",AC2852="Q",AE2852="Q",AG2852="Q",AI2852="Q",AK2852="Q",AM2852="Q",AO2852="Q",AQ2852="Q",AS2852="Q",AU2852="Q"),"Yes","No")</f>
        <v>No</v>
      </c>
    </row>
    <row r="2853" spans="1:48" x14ac:dyDescent="0.2">
      <c r="A2853" s="1" t="s">
        <v>1808</v>
      </c>
      <c r="B2853" s="1" t="s">
        <v>1809</v>
      </c>
      <c r="C2853" s="1" t="s">
        <v>92</v>
      </c>
      <c r="D2853" s="194">
        <v>2214</v>
      </c>
      <c r="E2853" s="197">
        <v>20214</v>
      </c>
      <c r="F2853" s="1" t="s">
        <v>239</v>
      </c>
      <c r="G2853" s="1" t="s">
        <v>6120</v>
      </c>
      <c r="H2853" s="17">
        <v>423566</v>
      </c>
      <c r="I2853" s="12">
        <v>6</v>
      </c>
      <c r="J2853" s="1" t="s">
        <v>11</v>
      </c>
      <c r="K2853" s="1" t="s">
        <v>9</v>
      </c>
      <c r="L2853" s="4">
        <v>5</v>
      </c>
      <c r="M2853" s="1" t="s">
        <v>6551</v>
      </c>
      <c r="N2853" s="12">
        <v>0</v>
      </c>
      <c r="O2853" s="12" t="s">
        <v>6551</v>
      </c>
      <c r="P2853" s="14">
        <v>13.530820995962316</v>
      </c>
      <c r="Q2853" s="12" t="s">
        <v>6551</v>
      </c>
      <c r="R2853" s="14">
        <v>0</v>
      </c>
      <c r="S2853" s="12" t="s">
        <v>6551</v>
      </c>
      <c r="T2853" s="14">
        <v>3.2204576043068642</v>
      </c>
      <c r="U2853" s="12" t="s">
        <v>6551</v>
      </c>
      <c r="V2853" s="17">
        <v>0</v>
      </c>
      <c r="W2853" s="12" t="s">
        <v>6551</v>
      </c>
      <c r="X2853" s="17">
        <v>0</v>
      </c>
      <c r="Y2853" s="12" t="s">
        <v>6551</v>
      </c>
      <c r="Z2853" s="17">
        <v>100534</v>
      </c>
      <c r="AA2853" s="12" t="s">
        <v>6551</v>
      </c>
      <c r="AB2853" s="17" t="s">
        <v>6551</v>
      </c>
      <c r="AC2853" s="12" t="s">
        <v>6551</v>
      </c>
      <c r="AD2853" s="17">
        <v>0</v>
      </c>
      <c r="AE2853" s="12" t="s">
        <v>6551</v>
      </c>
      <c r="AF2853" s="17">
        <v>7430</v>
      </c>
      <c r="AG2853" s="12" t="s">
        <v>6551</v>
      </c>
      <c r="AH2853" s="17" t="s">
        <v>6551</v>
      </c>
      <c r="AI2853" s="12" t="s">
        <v>6551</v>
      </c>
      <c r="AJ2853" s="17">
        <v>0</v>
      </c>
      <c r="AK2853" s="12" t="s">
        <v>6551</v>
      </c>
      <c r="AL2853" s="17">
        <v>0</v>
      </c>
      <c r="AM2853" s="12" t="s">
        <v>6551</v>
      </c>
      <c r="AN2853" s="17">
        <v>0</v>
      </c>
      <c r="AO2853" s="12" t="s">
        <v>6551</v>
      </c>
      <c r="AP2853" s="192">
        <v>0</v>
      </c>
      <c r="AQ2853" s="12" t="s">
        <v>6551</v>
      </c>
      <c r="AR2853" s="17">
        <v>23928</v>
      </c>
      <c r="AS2853" s="12" t="s">
        <v>6551</v>
      </c>
      <c r="AT2853" s="17">
        <v>0</v>
      </c>
      <c r="AU2853" s="1" t="s">
        <v>6551</v>
      </c>
      <c r="AV2853" s="1" t="str">
        <f>IF(OR(M2853="Q",O2853="Q",Q2853="Q",S2853="Q",U2853="Q",W2853="Q",Y2853="Q",AA2853="Q",AC2853="Q",AE2853="Q",AG2853="Q",AI2853="Q",AK2853="Q",AM2853="Q",AO2853="Q",AQ2853="Q",AS2853="Q",AU2853="Q"),"Yes","No")</f>
        <v>No</v>
      </c>
    </row>
    <row r="2854" spans="1:48" x14ac:dyDescent="0.2">
      <c r="A2854" s="1" t="s">
        <v>415</v>
      </c>
      <c r="B2854" s="1" t="s">
        <v>416</v>
      </c>
      <c r="C2854" s="1" t="s">
        <v>100</v>
      </c>
      <c r="D2854" s="194">
        <v>3077</v>
      </c>
      <c r="E2854" s="197">
        <v>30077</v>
      </c>
      <c r="F2854" s="1" t="s">
        <v>239</v>
      </c>
      <c r="G2854" s="1" t="s">
        <v>236</v>
      </c>
      <c r="H2854" s="17">
        <v>107682</v>
      </c>
      <c r="I2854" s="12">
        <v>6</v>
      </c>
      <c r="J2854" s="1" t="s">
        <v>12</v>
      </c>
      <c r="K2854" s="1" t="s">
        <v>13</v>
      </c>
      <c r="L2854" s="4">
        <v>5</v>
      </c>
      <c r="M2854" s="1" t="s">
        <v>6551</v>
      </c>
      <c r="N2854" s="12">
        <v>0</v>
      </c>
      <c r="O2854" s="12" t="s">
        <v>6551</v>
      </c>
      <c r="P2854" s="14">
        <v>13.612718283189565</v>
      </c>
      <c r="Q2854" s="12" t="s">
        <v>6551</v>
      </c>
      <c r="R2854" s="14">
        <v>1.1531196136246313</v>
      </c>
      <c r="S2854" s="12" t="s">
        <v>6551</v>
      </c>
      <c r="T2854" s="14">
        <v>12.023248474647591</v>
      </c>
      <c r="U2854" s="12" t="s">
        <v>6551</v>
      </c>
      <c r="V2854" s="17">
        <v>269100</v>
      </c>
      <c r="W2854" s="12" t="s">
        <v>6551</v>
      </c>
      <c r="X2854" s="17">
        <v>264938</v>
      </c>
      <c r="Y2854" s="12" t="s">
        <v>6551</v>
      </c>
      <c r="Z2854" s="17">
        <v>258805</v>
      </c>
      <c r="AA2854" s="12" t="s">
        <v>6551</v>
      </c>
      <c r="AB2854" s="17">
        <v>6133</v>
      </c>
      <c r="AC2854" s="12" t="s">
        <v>6551</v>
      </c>
      <c r="AD2854" s="17">
        <v>20592</v>
      </c>
      <c r="AE2854" s="12" t="s">
        <v>6551</v>
      </c>
      <c r="AF2854" s="17">
        <v>19012</v>
      </c>
      <c r="AG2854" s="12" t="s">
        <v>6551</v>
      </c>
      <c r="AH2854" s="17">
        <v>1580</v>
      </c>
      <c r="AI2854" s="12" t="s">
        <v>6551</v>
      </c>
      <c r="AJ2854" s="17">
        <v>0</v>
      </c>
      <c r="AK2854" s="12" t="s">
        <v>6551</v>
      </c>
      <c r="AL2854" s="17">
        <v>0</v>
      </c>
      <c r="AM2854" s="12" t="s">
        <v>6551</v>
      </c>
      <c r="AN2854" s="17">
        <v>0</v>
      </c>
      <c r="AO2854" s="12" t="s">
        <v>6551</v>
      </c>
      <c r="AP2854" s="192">
        <v>0</v>
      </c>
      <c r="AQ2854" s="12" t="s">
        <v>6551</v>
      </c>
      <c r="AR2854" s="17">
        <v>228586</v>
      </c>
      <c r="AS2854" s="12" t="s">
        <v>6551</v>
      </c>
      <c r="AT2854" s="17">
        <v>263587</v>
      </c>
      <c r="AU2854" s="1" t="s">
        <v>6551</v>
      </c>
      <c r="AV2854" s="1" t="str">
        <f>IF(OR(M2854="Q",O2854="Q",Q2854="Q",S2854="Q",U2854="Q",W2854="Q",Y2854="Q",AA2854="Q",AC2854="Q",AE2854="Q",AG2854="Q",AI2854="Q",AK2854="Q",AM2854="Q",AO2854="Q",AQ2854="Q",AS2854="Q",AU2854="Q"),"Yes","No")</f>
        <v>No</v>
      </c>
    </row>
    <row r="2855" spans="1:48" x14ac:dyDescent="0.2">
      <c r="A2855" s="1" t="s">
        <v>165</v>
      </c>
      <c r="B2855" s="1" t="s">
        <v>6050</v>
      </c>
      <c r="C2855" s="1" t="s">
        <v>44</v>
      </c>
      <c r="E2855" s="197">
        <v>44929</v>
      </c>
      <c r="F2855" s="1" t="s">
        <v>239</v>
      </c>
      <c r="G2855" s="1" t="s">
        <v>236</v>
      </c>
      <c r="H2855" s="17">
        <v>5502379</v>
      </c>
      <c r="I2855" s="12">
        <v>6</v>
      </c>
      <c r="J2855" s="1" t="s">
        <v>12</v>
      </c>
      <c r="K2855" s="1" t="s">
        <v>13</v>
      </c>
      <c r="L2855" s="4">
        <v>5</v>
      </c>
      <c r="M2855" s="1" t="s">
        <v>6551</v>
      </c>
      <c r="N2855" s="12">
        <v>0</v>
      </c>
      <c r="O2855" s="12" t="s">
        <v>6551</v>
      </c>
      <c r="P2855" s="14">
        <v>11.164866517220297</v>
      </c>
      <c r="Q2855" s="12" t="s">
        <v>6551</v>
      </c>
      <c r="R2855" s="14">
        <v>3.5980130451939369</v>
      </c>
      <c r="S2855" s="12" t="s">
        <v>6551</v>
      </c>
      <c r="T2855" s="14">
        <v>8.7794986753617277</v>
      </c>
      <c r="U2855" s="12" t="s">
        <v>6551</v>
      </c>
      <c r="V2855" s="17">
        <v>54118</v>
      </c>
      <c r="W2855" s="12" t="s">
        <v>6551</v>
      </c>
      <c r="X2855" s="17">
        <v>67990</v>
      </c>
      <c r="Y2855" s="12" t="s">
        <v>6551</v>
      </c>
      <c r="Z2855" s="17">
        <v>54786</v>
      </c>
      <c r="AA2855" s="12" t="s">
        <v>6551</v>
      </c>
      <c r="AB2855" s="17">
        <v>13204</v>
      </c>
      <c r="AC2855" s="12" t="s">
        <v>6551</v>
      </c>
      <c r="AD2855" s="17">
        <v>5236</v>
      </c>
      <c r="AE2855" s="12" t="s">
        <v>6551</v>
      </c>
      <c r="AF2855" s="17">
        <v>4907</v>
      </c>
      <c r="AG2855" s="12" t="s">
        <v>6551</v>
      </c>
      <c r="AH2855" s="17">
        <v>329</v>
      </c>
      <c r="AI2855" s="12" t="s">
        <v>6551</v>
      </c>
      <c r="AJ2855" s="17">
        <v>0</v>
      </c>
      <c r="AK2855" s="12" t="s">
        <v>6551</v>
      </c>
      <c r="AL2855" s="17">
        <v>0</v>
      </c>
      <c r="AM2855" s="12" t="s">
        <v>6551</v>
      </c>
      <c r="AN2855" s="17">
        <v>0</v>
      </c>
      <c r="AO2855" s="12" t="s">
        <v>6551</v>
      </c>
      <c r="AP2855" s="192">
        <v>0</v>
      </c>
      <c r="AQ2855" s="12" t="s">
        <v>6551</v>
      </c>
      <c r="AR2855" s="17">
        <v>43081</v>
      </c>
      <c r="AS2855" s="12" t="s">
        <v>6551</v>
      </c>
      <c r="AT2855" s="17">
        <v>155006</v>
      </c>
      <c r="AU2855" s="1" t="s">
        <v>6551</v>
      </c>
      <c r="AV2855" s="1" t="str">
        <f>IF(OR(M2855="Q",O2855="Q",Q2855="Q",S2855="Q",U2855="Q",W2855="Q",Y2855="Q",AA2855="Q",AC2855="Q",AE2855="Q",AG2855="Q",AI2855="Q",AK2855="Q",AM2855="Q",AO2855="Q",AQ2855="Q",AS2855="Q",AU2855="Q"),"Yes","No")</f>
        <v>No</v>
      </c>
    </row>
    <row r="2856" spans="1:48" x14ac:dyDescent="0.2">
      <c r="A2856" s="1" t="s">
        <v>6370</v>
      </c>
      <c r="B2856" s="1" t="s">
        <v>6518</v>
      </c>
      <c r="C2856" s="1" t="s">
        <v>73</v>
      </c>
      <c r="D2856" s="194">
        <v>5220</v>
      </c>
      <c r="E2856" s="197">
        <v>50517</v>
      </c>
      <c r="F2856" s="1" t="s">
        <v>239</v>
      </c>
      <c r="G2856" s="1" t="s">
        <v>236</v>
      </c>
      <c r="H2856" s="17">
        <v>2650890</v>
      </c>
      <c r="I2856" s="12">
        <v>6</v>
      </c>
      <c r="J2856" s="1" t="s">
        <v>11</v>
      </c>
      <c r="K2856" s="1" t="s">
        <v>13</v>
      </c>
      <c r="L2856" s="4">
        <v>5</v>
      </c>
      <c r="M2856" s="1" t="s">
        <v>6551</v>
      </c>
      <c r="N2856" s="12">
        <v>0</v>
      </c>
      <c r="O2856" s="12" t="s">
        <v>6551</v>
      </c>
      <c r="P2856" s="14">
        <v>18.79007971656333</v>
      </c>
      <c r="Q2856" s="12" t="s">
        <v>6551</v>
      </c>
      <c r="R2856" s="14">
        <v>10.443210123972857</v>
      </c>
      <c r="S2856" s="12" t="s">
        <v>123</v>
      </c>
      <c r="T2856" s="14">
        <v>3.0936226749335693</v>
      </c>
      <c r="U2856" s="12" t="s">
        <v>6551</v>
      </c>
      <c r="V2856" s="17">
        <v>0</v>
      </c>
      <c r="W2856" s="12" t="s">
        <v>6551</v>
      </c>
      <c r="X2856" s="17">
        <v>231040</v>
      </c>
      <c r="Y2856" s="12" t="s">
        <v>6551</v>
      </c>
      <c r="Z2856" s="17">
        <v>212140</v>
      </c>
      <c r="AA2856" s="12" t="s">
        <v>6551</v>
      </c>
      <c r="AB2856" s="17">
        <v>18900</v>
      </c>
      <c r="AC2856" s="12" t="s">
        <v>6551</v>
      </c>
      <c r="AD2856" s="17">
        <v>12247</v>
      </c>
      <c r="AE2856" s="12" t="s">
        <v>6551</v>
      </c>
      <c r="AF2856" s="17">
        <v>11290</v>
      </c>
      <c r="AG2856" s="12" t="s">
        <v>6551</v>
      </c>
      <c r="AH2856" s="17">
        <v>957</v>
      </c>
      <c r="AI2856" s="12" t="s">
        <v>6551</v>
      </c>
      <c r="AJ2856" s="17">
        <v>0</v>
      </c>
      <c r="AK2856" s="12" t="s">
        <v>6551</v>
      </c>
      <c r="AL2856" s="17">
        <v>0</v>
      </c>
      <c r="AM2856" s="12" t="s">
        <v>6551</v>
      </c>
      <c r="AN2856" s="17">
        <v>0</v>
      </c>
      <c r="AO2856" s="12" t="s">
        <v>6551</v>
      </c>
      <c r="AP2856" s="192">
        <v>0</v>
      </c>
      <c r="AQ2856" s="12" t="s">
        <v>6551</v>
      </c>
      <c r="AR2856" s="17">
        <v>34927</v>
      </c>
      <c r="AS2856" s="12" t="s">
        <v>6551</v>
      </c>
      <c r="AT2856" s="17">
        <v>364750</v>
      </c>
      <c r="AU2856" s="1" t="s">
        <v>123</v>
      </c>
      <c r="AV2856" s="1" t="str">
        <f>IF(OR(M2856="Q",O2856="Q",Q2856="Q",S2856="Q",U2856="Q",W2856="Q",Y2856="Q",AA2856="Q",AC2856="Q",AE2856="Q",AG2856="Q",AI2856="Q",AK2856="Q",AM2856="Q",AO2856="Q",AQ2856="Q",AS2856="Q",AU2856="Q"),"Yes","No")</f>
        <v>No</v>
      </c>
    </row>
    <row r="2857" spans="1:48" x14ac:dyDescent="0.2">
      <c r="A2857" s="1" t="s">
        <v>5829</v>
      </c>
      <c r="B2857" s="1" t="s">
        <v>5830</v>
      </c>
      <c r="C2857" s="1" t="s">
        <v>99</v>
      </c>
      <c r="D2857" s="194" t="s">
        <v>5831</v>
      </c>
      <c r="E2857" s="197" t="s">
        <v>5832</v>
      </c>
      <c r="F2857" s="1" t="s">
        <v>242</v>
      </c>
      <c r="G2857" s="1" t="s">
        <v>287</v>
      </c>
      <c r="H2857" s="17">
        <v>0</v>
      </c>
      <c r="I2857" s="12">
        <v>6</v>
      </c>
      <c r="J2857" s="1" t="s">
        <v>11</v>
      </c>
      <c r="K2857" s="1" t="s">
        <v>9</v>
      </c>
      <c r="L2857" s="4">
        <v>5</v>
      </c>
      <c r="M2857" s="1" t="s">
        <v>6551</v>
      </c>
      <c r="N2857" s="12">
        <v>0</v>
      </c>
      <c r="O2857" s="12" t="s">
        <v>6551</v>
      </c>
      <c r="P2857" s="14">
        <v>20.13402390438247</v>
      </c>
      <c r="Q2857" s="12" t="s">
        <v>6551</v>
      </c>
      <c r="R2857" s="14">
        <v>0</v>
      </c>
      <c r="S2857" s="12" t="s">
        <v>6551</v>
      </c>
      <c r="T2857" s="14">
        <v>5.497370517928287</v>
      </c>
      <c r="U2857" s="12" t="s">
        <v>6551</v>
      </c>
      <c r="V2857" s="17">
        <v>0</v>
      </c>
      <c r="W2857" s="12" t="s">
        <v>6551</v>
      </c>
      <c r="X2857" s="17">
        <v>0</v>
      </c>
      <c r="Y2857" s="12" t="s">
        <v>6551</v>
      </c>
      <c r="Z2857" s="17">
        <v>126341</v>
      </c>
      <c r="AA2857" s="12" t="s">
        <v>6551</v>
      </c>
      <c r="AB2857" s="17" t="s">
        <v>6551</v>
      </c>
      <c r="AC2857" s="12" t="s">
        <v>6551</v>
      </c>
      <c r="AD2857" s="17">
        <v>0</v>
      </c>
      <c r="AE2857" s="12" t="s">
        <v>6551</v>
      </c>
      <c r="AF2857" s="17">
        <v>6275</v>
      </c>
      <c r="AG2857" s="12" t="s">
        <v>6551</v>
      </c>
      <c r="AH2857" s="17" t="s">
        <v>6551</v>
      </c>
      <c r="AI2857" s="12" t="s">
        <v>6551</v>
      </c>
      <c r="AJ2857" s="17">
        <v>0</v>
      </c>
      <c r="AK2857" s="12" t="s">
        <v>6551</v>
      </c>
      <c r="AL2857" s="17">
        <v>0</v>
      </c>
      <c r="AM2857" s="12" t="s">
        <v>6551</v>
      </c>
      <c r="AN2857" s="17">
        <v>0</v>
      </c>
      <c r="AO2857" s="12" t="s">
        <v>6551</v>
      </c>
      <c r="AP2857" s="192">
        <v>0</v>
      </c>
      <c r="AQ2857" s="12" t="s">
        <v>6551</v>
      </c>
      <c r="AR2857" s="17">
        <v>34496</v>
      </c>
      <c r="AS2857" s="12" t="s">
        <v>6551</v>
      </c>
      <c r="AT2857" s="17">
        <v>0</v>
      </c>
      <c r="AU2857" s="1" t="s">
        <v>6551</v>
      </c>
      <c r="AV2857" s="1" t="str">
        <f>IF(OR(M2857="Q",O2857="Q",Q2857="Q",S2857="Q",U2857="Q",W2857="Q",Y2857="Q",AA2857="Q",AC2857="Q",AE2857="Q",AG2857="Q",AI2857="Q",AK2857="Q",AM2857="Q",AO2857="Q",AQ2857="Q",AS2857="Q",AU2857="Q"),"Yes","No")</f>
        <v>No</v>
      </c>
    </row>
    <row r="2858" spans="1:48" x14ac:dyDescent="0.2">
      <c r="A2858" s="1" t="s">
        <v>3854</v>
      </c>
      <c r="B2858" s="1" t="s">
        <v>3788</v>
      </c>
      <c r="C2858" s="1" t="s">
        <v>71</v>
      </c>
      <c r="D2858" s="194" t="s">
        <v>3855</v>
      </c>
      <c r="E2858" s="197" t="s">
        <v>3856</v>
      </c>
      <c r="F2858" s="1" t="s">
        <v>239</v>
      </c>
      <c r="G2858" s="1" t="s">
        <v>287</v>
      </c>
      <c r="H2858" s="17">
        <v>0</v>
      </c>
      <c r="I2858" s="12">
        <v>6</v>
      </c>
      <c r="J2858" s="1" t="s">
        <v>11</v>
      </c>
      <c r="K2858" s="1" t="s">
        <v>9</v>
      </c>
      <c r="L2858" s="4">
        <v>5</v>
      </c>
      <c r="M2858" s="1" t="s">
        <v>6551</v>
      </c>
      <c r="N2858" s="12">
        <v>0</v>
      </c>
      <c r="O2858" s="12" t="s">
        <v>6551</v>
      </c>
      <c r="P2858" s="14">
        <v>11.938978595568907</v>
      </c>
      <c r="Q2858" s="12" t="s">
        <v>6551</v>
      </c>
      <c r="R2858" s="14">
        <v>0</v>
      </c>
      <c r="S2858" s="12" t="s">
        <v>6551</v>
      </c>
      <c r="T2858" s="14">
        <v>7.265865565152084</v>
      </c>
      <c r="U2858" s="12" t="s">
        <v>6551</v>
      </c>
      <c r="V2858" s="17">
        <v>0</v>
      </c>
      <c r="W2858" s="12" t="s">
        <v>6551</v>
      </c>
      <c r="X2858" s="17">
        <v>0</v>
      </c>
      <c r="Y2858" s="12" t="s">
        <v>6551</v>
      </c>
      <c r="Z2858" s="17">
        <v>127174</v>
      </c>
      <c r="AA2858" s="12" t="s">
        <v>6551</v>
      </c>
      <c r="AB2858" s="17" t="s">
        <v>6551</v>
      </c>
      <c r="AC2858" s="12" t="s">
        <v>6551</v>
      </c>
      <c r="AD2858" s="17">
        <v>0</v>
      </c>
      <c r="AE2858" s="12" t="s">
        <v>6551</v>
      </c>
      <c r="AF2858" s="17">
        <v>10652</v>
      </c>
      <c r="AG2858" s="12" t="s">
        <v>6551</v>
      </c>
      <c r="AH2858" s="17" t="s">
        <v>6551</v>
      </c>
      <c r="AI2858" s="12" t="s">
        <v>6551</v>
      </c>
      <c r="AJ2858" s="17">
        <v>0</v>
      </c>
      <c r="AK2858" s="12" t="s">
        <v>6551</v>
      </c>
      <c r="AL2858" s="17">
        <v>0</v>
      </c>
      <c r="AM2858" s="12" t="s">
        <v>6551</v>
      </c>
      <c r="AN2858" s="17">
        <v>0</v>
      </c>
      <c r="AO2858" s="12" t="s">
        <v>6551</v>
      </c>
      <c r="AP2858" s="192">
        <v>0</v>
      </c>
      <c r="AQ2858" s="12" t="s">
        <v>6551</v>
      </c>
      <c r="AR2858" s="17">
        <v>77396</v>
      </c>
      <c r="AS2858" s="12" t="s">
        <v>6551</v>
      </c>
      <c r="AT2858" s="17">
        <v>0</v>
      </c>
      <c r="AU2858" s="1" t="s">
        <v>6551</v>
      </c>
      <c r="AV2858" s="1" t="str">
        <f>IF(OR(M2858="Q",O2858="Q",Q2858="Q",S2858="Q",U2858="Q",W2858="Q",Y2858="Q",AA2858="Q",AC2858="Q",AE2858="Q",AG2858="Q",AI2858="Q",AK2858="Q",AM2858="Q",AO2858="Q",AQ2858="Q",AS2858="Q",AU2858="Q"),"Yes","No")</f>
        <v>No</v>
      </c>
    </row>
    <row r="2859" spans="1:48" x14ac:dyDescent="0.2">
      <c r="A2859" s="1" t="s">
        <v>47</v>
      </c>
      <c r="B2859" s="1" t="s">
        <v>2223</v>
      </c>
      <c r="C2859" s="1" t="s">
        <v>73</v>
      </c>
      <c r="D2859" s="194" t="s">
        <v>3443</v>
      </c>
      <c r="E2859" s="197" t="s">
        <v>3444</v>
      </c>
      <c r="F2859" s="1" t="s">
        <v>242</v>
      </c>
      <c r="G2859" s="1" t="s">
        <v>287</v>
      </c>
      <c r="H2859" s="17">
        <v>0</v>
      </c>
      <c r="I2859" s="12">
        <v>6</v>
      </c>
      <c r="J2859" s="1" t="s">
        <v>11</v>
      </c>
      <c r="K2859" s="1" t="s">
        <v>9</v>
      </c>
      <c r="L2859" s="4">
        <v>5</v>
      </c>
      <c r="M2859" s="1" t="s">
        <v>6551</v>
      </c>
      <c r="N2859" s="12">
        <v>0</v>
      </c>
      <c r="O2859" s="12" t="s">
        <v>6551</v>
      </c>
      <c r="P2859" s="14">
        <v>15.958607095926412</v>
      </c>
      <c r="Q2859" s="12" t="s">
        <v>6551</v>
      </c>
      <c r="R2859" s="14">
        <v>0</v>
      </c>
      <c r="S2859" s="12" t="s">
        <v>6551</v>
      </c>
      <c r="T2859" s="14">
        <v>3.5948313622426631</v>
      </c>
      <c r="U2859" s="12" t="s">
        <v>6551</v>
      </c>
      <c r="V2859" s="17">
        <v>0</v>
      </c>
      <c r="W2859" s="12" t="s">
        <v>6551</v>
      </c>
      <c r="X2859" s="17">
        <v>0</v>
      </c>
      <c r="Y2859" s="12" t="s">
        <v>6551</v>
      </c>
      <c r="Z2859" s="17">
        <v>218601</v>
      </c>
      <c r="AA2859" s="12" t="s">
        <v>6551</v>
      </c>
      <c r="AB2859" s="17" t="s">
        <v>6551</v>
      </c>
      <c r="AC2859" s="12" t="s">
        <v>6551</v>
      </c>
      <c r="AD2859" s="17">
        <v>0</v>
      </c>
      <c r="AE2859" s="12" t="s">
        <v>6551</v>
      </c>
      <c r="AF2859" s="17">
        <v>13698</v>
      </c>
      <c r="AG2859" s="12" t="s">
        <v>6551</v>
      </c>
      <c r="AH2859" s="17" t="s">
        <v>6551</v>
      </c>
      <c r="AI2859" s="12" t="s">
        <v>6551</v>
      </c>
      <c r="AJ2859" s="17">
        <v>0</v>
      </c>
      <c r="AK2859" s="12" t="s">
        <v>6551</v>
      </c>
      <c r="AL2859" s="17">
        <v>0</v>
      </c>
      <c r="AM2859" s="12" t="s">
        <v>6551</v>
      </c>
      <c r="AN2859" s="17">
        <v>0</v>
      </c>
      <c r="AO2859" s="12" t="s">
        <v>6551</v>
      </c>
      <c r="AP2859" s="192">
        <v>0</v>
      </c>
      <c r="AQ2859" s="12" t="s">
        <v>6551</v>
      </c>
      <c r="AR2859" s="17">
        <v>49242</v>
      </c>
      <c r="AS2859" s="12" t="s">
        <v>6551</v>
      </c>
      <c r="AT2859" s="17">
        <v>0</v>
      </c>
      <c r="AU2859" s="1" t="s">
        <v>6551</v>
      </c>
      <c r="AV2859" s="1" t="str">
        <f>IF(OR(M2859="Q",O2859="Q",Q2859="Q",S2859="Q",U2859="Q",W2859="Q",Y2859="Q",AA2859="Q",AC2859="Q",AE2859="Q",AG2859="Q",AI2859="Q",AK2859="Q",AM2859="Q",AO2859="Q",AQ2859="Q",AS2859="Q",AU2859="Q"),"Yes","No")</f>
        <v>No</v>
      </c>
    </row>
    <row r="2860" spans="1:48" x14ac:dyDescent="0.2">
      <c r="A2860" s="1" t="s">
        <v>6021</v>
      </c>
      <c r="B2860" s="1" t="s">
        <v>6022</v>
      </c>
      <c r="C2860" s="1" t="s">
        <v>37</v>
      </c>
      <c r="D2860" s="194" t="s">
        <v>6023</v>
      </c>
      <c r="E2860" s="197" t="s">
        <v>6024</v>
      </c>
      <c r="F2860" s="1" t="s">
        <v>239</v>
      </c>
      <c r="G2860" s="1" t="s">
        <v>287</v>
      </c>
      <c r="H2860" s="17">
        <v>0</v>
      </c>
      <c r="I2860" s="12">
        <v>6</v>
      </c>
      <c r="J2860" s="1" t="s">
        <v>11</v>
      </c>
      <c r="K2860" s="1" t="s">
        <v>9</v>
      </c>
      <c r="L2860" s="4">
        <v>5</v>
      </c>
      <c r="M2860" s="1" t="s">
        <v>6551</v>
      </c>
      <c r="N2860" s="12">
        <v>0</v>
      </c>
      <c r="O2860" s="12" t="s">
        <v>6551</v>
      </c>
      <c r="P2860" s="14">
        <v>6.8912914691943126</v>
      </c>
      <c r="Q2860" s="12" t="s">
        <v>6551</v>
      </c>
      <c r="R2860" s="14">
        <v>0</v>
      </c>
      <c r="S2860" s="12" t="s">
        <v>6551</v>
      </c>
      <c r="T2860" s="14">
        <v>5.6009083728278037</v>
      </c>
      <c r="U2860" s="12" t="s">
        <v>6551</v>
      </c>
      <c r="V2860" s="17">
        <v>0</v>
      </c>
      <c r="W2860" s="12" t="s">
        <v>6551</v>
      </c>
      <c r="X2860" s="17">
        <v>0</v>
      </c>
      <c r="Y2860" s="12" t="s">
        <v>6551</v>
      </c>
      <c r="Z2860" s="17">
        <v>69795</v>
      </c>
      <c r="AA2860" s="12" t="s">
        <v>6551</v>
      </c>
      <c r="AB2860" s="17" t="s">
        <v>6551</v>
      </c>
      <c r="AC2860" s="12" t="s">
        <v>6551</v>
      </c>
      <c r="AD2860" s="17">
        <v>0</v>
      </c>
      <c r="AE2860" s="12" t="s">
        <v>6551</v>
      </c>
      <c r="AF2860" s="17">
        <v>10128</v>
      </c>
      <c r="AG2860" s="12" t="s">
        <v>6551</v>
      </c>
      <c r="AH2860" s="17" t="s">
        <v>6551</v>
      </c>
      <c r="AI2860" s="12" t="s">
        <v>6551</v>
      </c>
      <c r="AJ2860" s="17">
        <v>0</v>
      </c>
      <c r="AK2860" s="12" t="s">
        <v>6551</v>
      </c>
      <c r="AL2860" s="17">
        <v>0</v>
      </c>
      <c r="AM2860" s="12" t="s">
        <v>6551</v>
      </c>
      <c r="AN2860" s="17">
        <v>0</v>
      </c>
      <c r="AO2860" s="12" t="s">
        <v>6551</v>
      </c>
      <c r="AP2860" s="192">
        <v>0</v>
      </c>
      <c r="AQ2860" s="12" t="s">
        <v>6551</v>
      </c>
      <c r="AR2860" s="17">
        <v>56726</v>
      </c>
      <c r="AS2860" s="12" t="s">
        <v>6551</v>
      </c>
      <c r="AT2860" s="17">
        <v>0</v>
      </c>
      <c r="AU2860" s="1" t="s">
        <v>6551</v>
      </c>
      <c r="AV2860" s="1" t="str">
        <f>IF(OR(M2860="Q",O2860="Q",Q2860="Q",S2860="Q",U2860="Q",W2860="Q",Y2860="Q",AA2860="Q",AC2860="Q",AE2860="Q",AG2860="Q",AI2860="Q",AK2860="Q",AM2860="Q",AO2860="Q",AQ2860="Q",AS2860="Q",AU2860="Q"),"Yes","No")</f>
        <v>No</v>
      </c>
    </row>
    <row r="2861" spans="1:48" x14ac:dyDescent="0.2">
      <c r="A2861" s="1" t="s">
        <v>5551</v>
      </c>
      <c r="B2861" s="1" t="s">
        <v>5552</v>
      </c>
      <c r="C2861" s="1" t="s">
        <v>26</v>
      </c>
      <c r="D2861" s="194" t="s">
        <v>5553</v>
      </c>
      <c r="E2861" s="197" t="s">
        <v>5554</v>
      </c>
      <c r="F2861" s="1" t="s">
        <v>239</v>
      </c>
      <c r="G2861" s="1" t="s">
        <v>287</v>
      </c>
      <c r="H2861" s="17">
        <v>0</v>
      </c>
      <c r="I2861" s="12">
        <v>6</v>
      </c>
      <c r="J2861" s="1" t="s">
        <v>12</v>
      </c>
      <c r="K2861" s="1" t="s">
        <v>9</v>
      </c>
      <c r="L2861" s="4">
        <v>5</v>
      </c>
      <c r="M2861" s="1" t="s">
        <v>6551</v>
      </c>
      <c r="N2861" s="12">
        <v>0</v>
      </c>
      <c r="O2861" s="12" t="s">
        <v>6551</v>
      </c>
      <c r="P2861" s="14">
        <v>19.5271055833446</v>
      </c>
      <c r="Q2861" s="12" t="s">
        <v>6551</v>
      </c>
      <c r="R2861" s="14">
        <v>0</v>
      </c>
      <c r="S2861" s="12" t="s">
        <v>6551</v>
      </c>
      <c r="T2861" s="14">
        <v>9.365012843044477</v>
      </c>
      <c r="U2861" s="12" t="s">
        <v>6551</v>
      </c>
      <c r="V2861" s="17">
        <v>0</v>
      </c>
      <c r="W2861" s="12" t="s">
        <v>6551</v>
      </c>
      <c r="X2861" s="17">
        <v>0</v>
      </c>
      <c r="Y2861" s="12" t="s">
        <v>6551</v>
      </c>
      <c r="Z2861" s="17">
        <v>144442</v>
      </c>
      <c r="AA2861" s="12" t="s">
        <v>6551</v>
      </c>
      <c r="AB2861" s="17" t="s">
        <v>6551</v>
      </c>
      <c r="AC2861" s="12" t="s">
        <v>6551</v>
      </c>
      <c r="AD2861" s="17">
        <v>0</v>
      </c>
      <c r="AE2861" s="12" t="s">
        <v>6551</v>
      </c>
      <c r="AF2861" s="17">
        <v>7397</v>
      </c>
      <c r="AG2861" s="12" t="s">
        <v>6551</v>
      </c>
      <c r="AH2861" s="17" t="s">
        <v>6551</v>
      </c>
      <c r="AI2861" s="12" t="s">
        <v>6551</v>
      </c>
      <c r="AJ2861" s="17">
        <v>0</v>
      </c>
      <c r="AK2861" s="12" t="s">
        <v>6551</v>
      </c>
      <c r="AL2861" s="17">
        <v>0</v>
      </c>
      <c r="AM2861" s="12" t="s">
        <v>6551</v>
      </c>
      <c r="AN2861" s="17">
        <v>0</v>
      </c>
      <c r="AO2861" s="12" t="s">
        <v>6551</v>
      </c>
      <c r="AP2861" s="192">
        <v>0</v>
      </c>
      <c r="AQ2861" s="12" t="s">
        <v>6551</v>
      </c>
      <c r="AR2861" s="17">
        <v>69273</v>
      </c>
      <c r="AS2861" s="12" t="s">
        <v>6551</v>
      </c>
      <c r="AT2861" s="17">
        <v>0</v>
      </c>
      <c r="AU2861" s="1" t="s">
        <v>6551</v>
      </c>
      <c r="AV2861" s="1" t="str">
        <f>IF(OR(M2861="Q",O2861="Q",Q2861="Q",S2861="Q",U2861="Q",W2861="Q",Y2861="Q",AA2861="Q",AC2861="Q",AE2861="Q",AG2861="Q",AI2861="Q",AK2861="Q",AM2861="Q",AO2861="Q",AQ2861="Q",AS2861="Q",AU2861="Q"),"Yes","No")</f>
        <v>No</v>
      </c>
    </row>
    <row r="2862" spans="1:48" x14ac:dyDescent="0.2">
      <c r="A2862" s="1" t="s">
        <v>1462</v>
      </c>
      <c r="B2862" s="1" t="s">
        <v>1463</v>
      </c>
      <c r="C2862" s="1" t="s">
        <v>99</v>
      </c>
      <c r="D2862" s="194" t="s">
        <v>1464</v>
      </c>
      <c r="E2862" s="197">
        <v>10</v>
      </c>
      <c r="F2862" s="1" t="s">
        <v>166</v>
      </c>
      <c r="G2862" s="1" t="s">
        <v>6120</v>
      </c>
      <c r="H2862" s="17">
        <v>0</v>
      </c>
      <c r="I2862" s="12">
        <v>6</v>
      </c>
      <c r="J2862" s="1" t="s">
        <v>11</v>
      </c>
      <c r="K2862" s="1" t="s">
        <v>9</v>
      </c>
      <c r="L2862" s="4">
        <v>4</v>
      </c>
      <c r="M2862" s="1" t="s">
        <v>6551</v>
      </c>
      <c r="N2862" s="12">
        <v>0</v>
      </c>
      <c r="O2862" s="12" t="s">
        <v>6551</v>
      </c>
      <c r="P2862" s="14">
        <v>18.19313063063063</v>
      </c>
      <c r="Q2862" s="12" t="s">
        <v>6551</v>
      </c>
      <c r="R2862" s="14">
        <v>0</v>
      </c>
      <c r="S2862" s="12" t="s">
        <v>6551</v>
      </c>
      <c r="T2862" s="14">
        <v>0.62781531531531531</v>
      </c>
      <c r="U2862" s="12" t="s">
        <v>6551</v>
      </c>
      <c r="V2862" s="17">
        <v>0</v>
      </c>
      <c r="W2862" s="12" t="s">
        <v>6551</v>
      </c>
      <c r="X2862" s="17">
        <v>0</v>
      </c>
      <c r="Y2862" s="12" t="s">
        <v>6551</v>
      </c>
      <c r="Z2862" s="17">
        <v>64622</v>
      </c>
      <c r="AA2862" s="12" t="s">
        <v>6551</v>
      </c>
      <c r="AB2862" s="17" t="s">
        <v>6551</v>
      </c>
      <c r="AC2862" s="12" t="s">
        <v>6551</v>
      </c>
      <c r="AD2862" s="17">
        <v>0</v>
      </c>
      <c r="AE2862" s="12" t="s">
        <v>6551</v>
      </c>
      <c r="AF2862" s="17">
        <v>3552</v>
      </c>
      <c r="AG2862" s="12" t="s">
        <v>6551</v>
      </c>
      <c r="AH2862" s="17" t="s">
        <v>6551</v>
      </c>
      <c r="AI2862" s="12" t="s">
        <v>6551</v>
      </c>
      <c r="AJ2862" s="17">
        <v>0</v>
      </c>
      <c r="AK2862" s="12" t="s">
        <v>6551</v>
      </c>
      <c r="AL2862" s="17">
        <v>0</v>
      </c>
      <c r="AM2862" s="12" t="s">
        <v>6551</v>
      </c>
      <c r="AN2862" s="17">
        <v>0</v>
      </c>
      <c r="AO2862" s="12" t="s">
        <v>6551</v>
      </c>
      <c r="AP2862" s="192">
        <v>0</v>
      </c>
      <c r="AQ2862" s="12" t="s">
        <v>6551</v>
      </c>
      <c r="AR2862" s="17">
        <v>2230</v>
      </c>
      <c r="AS2862" s="12" t="s">
        <v>6551</v>
      </c>
      <c r="AT2862" s="17">
        <v>0</v>
      </c>
      <c r="AU2862" s="1" t="s">
        <v>6551</v>
      </c>
      <c r="AV2862" s="1" t="str">
        <f>IF(OR(M2862="Q",O2862="Q",Q2862="Q",S2862="Q",U2862="Q",W2862="Q",Y2862="Q",AA2862="Q",AC2862="Q",AE2862="Q",AG2862="Q",AI2862="Q",AK2862="Q",AM2862="Q",AO2862="Q",AQ2862="Q",AS2862="Q",AU2862="Q"),"Yes","No")</f>
        <v>No</v>
      </c>
    </row>
    <row r="2863" spans="1:48" x14ac:dyDescent="0.2">
      <c r="A2863" s="1" t="s">
        <v>1187</v>
      </c>
      <c r="B2863" s="1" t="s">
        <v>1188</v>
      </c>
      <c r="C2863" s="1" t="s">
        <v>102</v>
      </c>
      <c r="D2863" s="194">
        <v>4124</v>
      </c>
      <c r="E2863" s="197">
        <v>40124</v>
      </c>
      <c r="F2863" s="1" t="s">
        <v>239</v>
      </c>
      <c r="G2863" s="1" t="s">
        <v>6120</v>
      </c>
      <c r="H2863" s="17">
        <v>2148346</v>
      </c>
      <c r="I2863" s="12">
        <v>6</v>
      </c>
      <c r="J2863" s="1" t="s">
        <v>11</v>
      </c>
      <c r="K2863" s="1" t="s">
        <v>9</v>
      </c>
      <c r="L2863" s="4">
        <v>4</v>
      </c>
      <c r="M2863" s="1" t="s">
        <v>6551</v>
      </c>
      <c r="N2863" s="12">
        <v>0</v>
      </c>
      <c r="O2863" s="12" t="s">
        <v>6551</v>
      </c>
      <c r="P2863" s="14">
        <v>16.358718125430737</v>
      </c>
      <c r="Q2863" s="12" t="s">
        <v>6551</v>
      </c>
      <c r="R2863" s="14">
        <v>0</v>
      </c>
      <c r="S2863" s="12" t="s">
        <v>6551</v>
      </c>
      <c r="T2863" s="14">
        <v>3.0141281874569263</v>
      </c>
      <c r="U2863" s="12" t="s">
        <v>6551</v>
      </c>
      <c r="V2863" s="17">
        <v>0</v>
      </c>
      <c r="W2863" s="12" t="s">
        <v>6551</v>
      </c>
      <c r="X2863" s="17">
        <v>0</v>
      </c>
      <c r="Y2863" s="12" t="s">
        <v>6551</v>
      </c>
      <c r="Z2863" s="17">
        <v>47473</v>
      </c>
      <c r="AA2863" s="12" t="s">
        <v>6551</v>
      </c>
      <c r="AB2863" s="17" t="s">
        <v>6551</v>
      </c>
      <c r="AC2863" s="12" t="s">
        <v>6551</v>
      </c>
      <c r="AD2863" s="17">
        <v>0</v>
      </c>
      <c r="AE2863" s="12" t="s">
        <v>6551</v>
      </c>
      <c r="AF2863" s="17">
        <v>2902</v>
      </c>
      <c r="AG2863" s="12" t="s">
        <v>6551</v>
      </c>
      <c r="AH2863" s="17" t="s">
        <v>6551</v>
      </c>
      <c r="AI2863" s="12" t="s">
        <v>6551</v>
      </c>
      <c r="AJ2863" s="17">
        <v>0</v>
      </c>
      <c r="AK2863" s="12" t="s">
        <v>6551</v>
      </c>
      <c r="AL2863" s="17">
        <v>0</v>
      </c>
      <c r="AM2863" s="12" t="s">
        <v>6551</v>
      </c>
      <c r="AN2863" s="17">
        <v>0</v>
      </c>
      <c r="AO2863" s="12" t="s">
        <v>6551</v>
      </c>
      <c r="AP2863" s="192">
        <v>0</v>
      </c>
      <c r="AQ2863" s="12" t="s">
        <v>6551</v>
      </c>
      <c r="AR2863" s="17">
        <v>8747</v>
      </c>
      <c r="AS2863" s="12" t="s">
        <v>6551</v>
      </c>
      <c r="AT2863" s="17">
        <v>0</v>
      </c>
      <c r="AU2863" s="1" t="s">
        <v>6551</v>
      </c>
      <c r="AV2863" s="1" t="str">
        <f>IF(OR(M2863="Q",O2863="Q",Q2863="Q",S2863="Q",U2863="Q",W2863="Q",Y2863="Q",AA2863="Q",AC2863="Q",AE2863="Q",AG2863="Q",AI2863="Q",AK2863="Q",AM2863="Q",AO2863="Q",AQ2863="Q",AS2863="Q",AU2863="Q"),"Yes","No")</f>
        <v>No</v>
      </c>
    </row>
    <row r="2864" spans="1:48" x14ac:dyDescent="0.2">
      <c r="A2864" s="1" t="s">
        <v>1268</v>
      </c>
      <c r="B2864" s="1" t="s">
        <v>1269</v>
      </c>
      <c r="C2864" s="1" t="s">
        <v>102</v>
      </c>
      <c r="D2864" s="194">
        <v>4151</v>
      </c>
      <c r="E2864" s="197">
        <v>40151</v>
      </c>
      <c r="F2864" s="1" t="s">
        <v>239</v>
      </c>
      <c r="G2864" s="1" t="s">
        <v>6120</v>
      </c>
      <c r="H2864" s="17">
        <v>139171</v>
      </c>
      <c r="I2864" s="12">
        <v>6</v>
      </c>
      <c r="J2864" s="1" t="s">
        <v>12</v>
      </c>
      <c r="K2864" s="1" t="s">
        <v>9</v>
      </c>
      <c r="L2864" s="4">
        <v>4</v>
      </c>
      <c r="M2864" s="1" t="s">
        <v>6551</v>
      </c>
      <c r="N2864" s="12">
        <v>0</v>
      </c>
      <c r="O2864" s="12" t="s">
        <v>6551</v>
      </c>
      <c r="P2864" s="14">
        <v>5.374309392265193</v>
      </c>
      <c r="Q2864" s="12" t="s">
        <v>6551</v>
      </c>
      <c r="R2864" s="14">
        <v>0</v>
      </c>
      <c r="S2864" s="12" t="s">
        <v>6551</v>
      </c>
      <c r="T2864" s="14">
        <v>4.5635359116022096</v>
      </c>
      <c r="U2864" s="12" t="s">
        <v>6551</v>
      </c>
      <c r="V2864" s="17">
        <v>0</v>
      </c>
      <c r="W2864" s="12" t="s">
        <v>6551</v>
      </c>
      <c r="X2864" s="17">
        <v>0</v>
      </c>
      <c r="Y2864" s="12" t="s">
        <v>6551</v>
      </c>
      <c r="Z2864" s="17">
        <v>19455</v>
      </c>
      <c r="AA2864" s="12" t="s">
        <v>6551</v>
      </c>
      <c r="AB2864" s="17" t="s">
        <v>6551</v>
      </c>
      <c r="AC2864" s="12" t="s">
        <v>6551</v>
      </c>
      <c r="AD2864" s="17">
        <v>0</v>
      </c>
      <c r="AE2864" s="12" t="s">
        <v>6551</v>
      </c>
      <c r="AF2864" s="17">
        <v>3620</v>
      </c>
      <c r="AG2864" s="12" t="s">
        <v>6551</v>
      </c>
      <c r="AH2864" s="17" t="s">
        <v>6551</v>
      </c>
      <c r="AI2864" s="12" t="s">
        <v>6551</v>
      </c>
      <c r="AJ2864" s="17">
        <v>0</v>
      </c>
      <c r="AK2864" s="12" t="s">
        <v>6551</v>
      </c>
      <c r="AL2864" s="17">
        <v>0</v>
      </c>
      <c r="AM2864" s="12" t="s">
        <v>6551</v>
      </c>
      <c r="AN2864" s="17">
        <v>0</v>
      </c>
      <c r="AO2864" s="12" t="s">
        <v>6551</v>
      </c>
      <c r="AP2864" s="192">
        <v>0</v>
      </c>
      <c r="AQ2864" s="12" t="s">
        <v>6551</v>
      </c>
      <c r="AR2864" s="17">
        <v>16520</v>
      </c>
      <c r="AS2864" s="12" t="s">
        <v>6551</v>
      </c>
      <c r="AT2864" s="17">
        <v>0</v>
      </c>
      <c r="AU2864" s="1" t="s">
        <v>6551</v>
      </c>
      <c r="AV2864" s="1" t="str">
        <f>IF(OR(M2864="Q",O2864="Q",Q2864="Q",S2864="Q",U2864="Q",W2864="Q",Y2864="Q",AA2864="Q",AC2864="Q",AE2864="Q",AG2864="Q",AI2864="Q",AK2864="Q",AM2864="Q",AO2864="Q",AQ2864="Q",AS2864="Q",AU2864="Q"),"Yes","No")</f>
        <v>No</v>
      </c>
    </row>
    <row r="2865" spans="1:48" x14ac:dyDescent="0.2">
      <c r="A2865" s="1" t="s">
        <v>896</v>
      </c>
      <c r="B2865" s="1" t="s">
        <v>897</v>
      </c>
      <c r="C2865" s="1" t="s">
        <v>71</v>
      </c>
      <c r="D2865" s="194">
        <v>5038</v>
      </c>
      <c r="E2865" s="197">
        <v>50038</v>
      </c>
      <c r="F2865" s="1" t="s">
        <v>239</v>
      </c>
      <c r="G2865" s="1" t="s">
        <v>6120</v>
      </c>
      <c r="H2865" s="17">
        <v>278165</v>
      </c>
      <c r="I2865" s="12">
        <v>6</v>
      </c>
      <c r="J2865" s="1" t="s">
        <v>11</v>
      </c>
      <c r="K2865" s="1" t="s">
        <v>9</v>
      </c>
      <c r="L2865" s="4">
        <v>4</v>
      </c>
      <c r="M2865" s="1" t="s">
        <v>6551</v>
      </c>
      <c r="N2865" s="12">
        <v>0</v>
      </c>
      <c r="O2865" s="12" t="s">
        <v>6551</v>
      </c>
      <c r="P2865" s="14">
        <v>13.721411346617591</v>
      </c>
      <c r="Q2865" s="12" t="s">
        <v>6551</v>
      </c>
      <c r="R2865" s="14">
        <v>0</v>
      </c>
      <c r="S2865" s="12" t="s">
        <v>6551</v>
      </c>
      <c r="T2865" s="14">
        <v>3.9248635613656555</v>
      </c>
      <c r="U2865" s="12" t="s">
        <v>6551</v>
      </c>
      <c r="V2865" s="17">
        <v>0</v>
      </c>
      <c r="W2865" s="12" t="s">
        <v>6551</v>
      </c>
      <c r="X2865" s="17">
        <v>0</v>
      </c>
      <c r="Y2865" s="12" t="s">
        <v>6551</v>
      </c>
      <c r="Z2865" s="17">
        <v>108111</v>
      </c>
      <c r="AA2865" s="12" t="s">
        <v>6551</v>
      </c>
      <c r="AB2865" s="17" t="s">
        <v>6551</v>
      </c>
      <c r="AC2865" s="12" t="s">
        <v>6551</v>
      </c>
      <c r="AD2865" s="17">
        <v>0</v>
      </c>
      <c r="AE2865" s="12" t="s">
        <v>6551</v>
      </c>
      <c r="AF2865" s="17">
        <v>7879</v>
      </c>
      <c r="AG2865" s="12" t="s">
        <v>6551</v>
      </c>
      <c r="AH2865" s="17" t="s">
        <v>6551</v>
      </c>
      <c r="AI2865" s="12" t="s">
        <v>6551</v>
      </c>
      <c r="AJ2865" s="17">
        <v>0</v>
      </c>
      <c r="AK2865" s="12" t="s">
        <v>6551</v>
      </c>
      <c r="AL2865" s="17">
        <v>0</v>
      </c>
      <c r="AM2865" s="12" t="s">
        <v>6551</v>
      </c>
      <c r="AN2865" s="17">
        <v>0</v>
      </c>
      <c r="AO2865" s="12" t="s">
        <v>6551</v>
      </c>
      <c r="AP2865" s="192">
        <v>0</v>
      </c>
      <c r="AQ2865" s="12" t="s">
        <v>6551</v>
      </c>
      <c r="AR2865" s="17">
        <v>30924</v>
      </c>
      <c r="AS2865" s="12" t="s">
        <v>6551</v>
      </c>
      <c r="AT2865" s="17">
        <v>0</v>
      </c>
      <c r="AU2865" s="1" t="s">
        <v>6551</v>
      </c>
      <c r="AV2865" s="1" t="str">
        <f>IF(OR(M2865="Q",O2865="Q",Q2865="Q",S2865="Q",U2865="Q",W2865="Q",Y2865="Q",AA2865="Q",AC2865="Q",AE2865="Q",AG2865="Q",AI2865="Q",AK2865="Q",AM2865="Q",AO2865="Q",AQ2865="Q",AS2865="Q",AU2865="Q"),"Yes","No")</f>
        <v>No</v>
      </c>
    </row>
    <row r="2866" spans="1:48" x14ac:dyDescent="0.2">
      <c r="A2866" s="1" t="s">
        <v>796</v>
      </c>
      <c r="B2866" s="1" t="s">
        <v>797</v>
      </c>
      <c r="C2866" s="1" t="s">
        <v>96</v>
      </c>
      <c r="D2866" s="194">
        <v>5095</v>
      </c>
      <c r="E2866" s="197">
        <v>50095</v>
      </c>
      <c r="F2866" s="1" t="s">
        <v>239</v>
      </c>
      <c r="G2866" s="1" t="s">
        <v>6120</v>
      </c>
      <c r="H2866" s="17">
        <v>180956</v>
      </c>
      <c r="I2866" s="12">
        <v>6</v>
      </c>
      <c r="J2866" s="1" t="s">
        <v>11</v>
      </c>
      <c r="K2866" s="1" t="s">
        <v>13</v>
      </c>
      <c r="L2866" s="4">
        <v>4</v>
      </c>
      <c r="M2866" s="1" t="s">
        <v>6551</v>
      </c>
      <c r="N2866" s="12">
        <v>0</v>
      </c>
      <c r="O2866" s="12" t="s">
        <v>6551</v>
      </c>
      <c r="P2866" s="14">
        <v>11.519551229170103</v>
      </c>
      <c r="Q2866" s="12" t="s">
        <v>6551</v>
      </c>
      <c r="R2866" s="14">
        <v>0</v>
      </c>
      <c r="S2866" s="12" t="s">
        <v>6551</v>
      </c>
      <c r="T2866" s="14">
        <v>1.3159544629599076</v>
      </c>
      <c r="U2866" s="12" t="s">
        <v>6551</v>
      </c>
      <c r="V2866" s="17">
        <v>0</v>
      </c>
      <c r="W2866" s="12" t="s">
        <v>6551</v>
      </c>
      <c r="X2866" s="17">
        <v>0</v>
      </c>
      <c r="Y2866" s="12" t="s">
        <v>6551</v>
      </c>
      <c r="Z2866" s="17">
        <v>69820</v>
      </c>
      <c r="AA2866" s="12" t="s">
        <v>6551</v>
      </c>
      <c r="AB2866" s="17" t="s">
        <v>6551</v>
      </c>
      <c r="AC2866" s="12" t="s">
        <v>6551</v>
      </c>
      <c r="AD2866" s="17">
        <v>0</v>
      </c>
      <c r="AE2866" s="12" t="s">
        <v>6551</v>
      </c>
      <c r="AF2866" s="17">
        <v>6061</v>
      </c>
      <c r="AG2866" s="12" t="s">
        <v>6551</v>
      </c>
      <c r="AH2866" s="17" t="s">
        <v>6551</v>
      </c>
      <c r="AI2866" s="12" t="s">
        <v>6551</v>
      </c>
      <c r="AJ2866" s="17">
        <v>0</v>
      </c>
      <c r="AK2866" s="12" t="s">
        <v>6551</v>
      </c>
      <c r="AL2866" s="17">
        <v>0</v>
      </c>
      <c r="AM2866" s="12" t="s">
        <v>6551</v>
      </c>
      <c r="AN2866" s="17">
        <v>0</v>
      </c>
      <c r="AO2866" s="12" t="s">
        <v>6551</v>
      </c>
      <c r="AP2866" s="192">
        <v>0</v>
      </c>
      <c r="AQ2866" s="12" t="s">
        <v>6551</v>
      </c>
      <c r="AR2866" s="17">
        <v>7976</v>
      </c>
      <c r="AS2866" s="12" t="s">
        <v>6551</v>
      </c>
      <c r="AT2866" s="17">
        <v>0</v>
      </c>
      <c r="AU2866" s="1" t="s">
        <v>6551</v>
      </c>
      <c r="AV2866" s="1" t="str">
        <f>IF(OR(M2866="Q",O2866="Q",Q2866="Q",S2866="Q",U2866="Q",W2866="Q",Y2866="Q",AA2866="Q",AC2866="Q",AE2866="Q",AG2866="Q",AI2866="Q",AK2866="Q",AM2866="Q",AO2866="Q",AQ2866="Q",AS2866="Q",AU2866="Q"),"Yes","No")</f>
        <v>No</v>
      </c>
    </row>
    <row r="2867" spans="1:48" x14ac:dyDescent="0.2">
      <c r="A2867" s="1" t="s">
        <v>1612</v>
      </c>
      <c r="B2867" s="1" t="s">
        <v>1613</v>
      </c>
      <c r="C2867" s="1" t="s">
        <v>98</v>
      </c>
      <c r="D2867" s="194" t="s">
        <v>1614</v>
      </c>
      <c r="E2867" s="197">
        <v>66194</v>
      </c>
      <c r="F2867" s="1" t="s">
        <v>166</v>
      </c>
      <c r="G2867" s="1" t="s">
        <v>6120</v>
      </c>
      <c r="H2867" s="17">
        <v>0</v>
      </c>
      <c r="I2867" s="12">
        <v>6</v>
      </c>
      <c r="J2867" s="1" t="s">
        <v>12</v>
      </c>
      <c r="K2867" s="1" t="s">
        <v>9</v>
      </c>
      <c r="L2867" s="4">
        <v>4</v>
      </c>
      <c r="M2867" s="1" t="s">
        <v>6551</v>
      </c>
      <c r="N2867" s="12">
        <v>0</v>
      </c>
      <c r="O2867" s="12" t="s">
        <v>6551</v>
      </c>
      <c r="P2867" s="14">
        <v>31.094897813348577</v>
      </c>
      <c r="Q2867" s="12" t="s">
        <v>6551</v>
      </c>
      <c r="R2867" s="14">
        <v>0</v>
      </c>
      <c r="S2867" s="12" t="s">
        <v>6551</v>
      </c>
      <c r="T2867" s="14">
        <v>0.87837644704873519</v>
      </c>
      <c r="U2867" s="12" t="s">
        <v>6551</v>
      </c>
      <c r="V2867" s="17">
        <v>0</v>
      </c>
      <c r="W2867" s="12" t="s">
        <v>6551</v>
      </c>
      <c r="X2867" s="17">
        <v>0</v>
      </c>
      <c r="Y2867" s="12" t="s">
        <v>6551</v>
      </c>
      <c r="Z2867" s="17">
        <v>217571</v>
      </c>
      <c r="AA2867" s="12" t="s">
        <v>6551</v>
      </c>
      <c r="AB2867" s="17" t="s">
        <v>6551</v>
      </c>
      <c r="AC2867" s="12" t="s">
        <v>6551</v>
      </c>
      <c r="AD2867" s="17">
        <v>0</v>
      </c>
      <c r="AE2867" s="12" t="s">
        <v>6551</v>
      </c>
      <c r="AF2867" s="17">
        <v>6997</v>
      </c>
      <c r="AG2867" s="12" t="s">
        <v>6551</v>
      </c>
      <c r="AH2867" s="17" t="s">
        <v>6551</v>
      </c>
      <c r="AI2867" s="12" t="s">
        <v>6551</v>
      </c>
      <c r="AJ2867" s="17">
        <v>0</v>
      </c>
      <c r="AK2867" s="12" t="s">
        <v>6551</v>
      </c>
      <c r="AL2867" s="17">
        <v>0</v>
      </c>
      <c r="AM2867" s="12" t="s">
        <v>6551</v>
      </c>
      <c r="AN2867" s="17">
        <v>0</v>
      </c>
      <c r="AO2867" s="12" t="s">
        <v>6551</v>
      </c>
      <c r="AP2867" s="192">
        <v>0</v>
      </c>
      <c r="AQ2867" s="12" t="s">
        <v>6551</v>
      </c>
      <c r="AR2867" s="17">
        <v>6146</v>
      </c>
      <c r="AS2867" s="12" t="s">
        <v>6551</v>
      </c>
      <c r="AT2867" s="17">
        <v>0</v>
      </c>
      <c r="AU2867" s="1" t="s">
        <v>6551</v>
      </c>
      <c r="AV2867" s="1" t="str">
        <f>IF(OR(M2867="Q",O2867="Q",Q2867="Q",S2867="Q",U2867="Q",W2867="Q",Y2867="Q",AA2867="Q",AC2867="Q",AE2867="Q",AG2867="Q",AI2867="Q",AK2867="Q",AM2867="Q",AO2867="Q",AQ2867="Q",AS2867="Q",AU2867="Q"),"Yes","No")</f>
        <v>No</v>
      </c>
    </row>
    <row r="2868" spans="1:48" x14ac:dyDescent="0.2">
      <c r="A2868" s="1" t="s">
        <v>1728</v>
      </c>
      <c r="B2868" s="1" t="s">
        <v>1729</v>
      </c>
      <c r="C2868" s="1" t="s">
        <v>78</v>
      </c>
      <c r="D2868" s="194" t="s">
        <v>1730</v>
      </c>
      <c r="E2868" s="197">
        <v>80018</v>
      </c>
      <c r="F2868" s="1" t="s">
        <v>166</v>
      </c>
      <c r="G2868" s="1" t="s">
        <v>6120</v>
      </c>
      <c r="H2868" s="17">
        <v>0</v>
      </c>
      <c r="I2868" s="12">
        <v>6</v>
      </c>
      <c r="J2868" s="1" t="s">
        <v>11</v>
      </c>
      <c r="K2868" s="1" t="s">
        <v>9</v>
      </c>
      <c r="L2868" s="4">
        <v>4</v>
      </c>
      <c r="M2868" s="1" t="s">
        <v>6551</v>
      </c>
      <c r="N2868" s="12">
        <v>0</v>
      </c>
      <c r="O2868" s="12" t="s">
        <v>6551</v>
      </c>
      <c r="P2868" s="14">
        <v>15.65534409379266</v>
      </c>
      <c r="Q2868" s="12" t="s">
        <v>122</v>
      </c>
      <c r="R2868" s="14">
        <v>0</v>
      </c>
      <c r="S2868" s="12" t="s">
        <v>6551</v>
      </c>
      <c r="T2868" s="14">
        <v>5.0679354372440377</v>
      </c>
      <c r="U2868" s="12" t="s">
        <v>122</v>
      </c>
      <c r="V2868" s="17">
        <v>0</v>
      </c>
      <c r="W2868" s="12" t="s">
        <v>6551</v>
      </c>
      <c r="X2868" s="17">
        <v>0</v>
      </c>
      <c r="Y2868" s="12" t="s">
        <v>6551</v>
      </c>
      <c r="Z2868" s="17">
        <v>194956</v>
      </c>
      <c r="AA2868" s="12" t="s">
        <v>122</v>
      </c>
      <c r="AB2868" s="17" t="s">
        <v>6551</v>
      </c>
      <c r="AC2868" s="12" t="s">
        <v>6551</v>
      </c>
      <c r="AD2868" s="17">
        <v>0</v>
      </c>
      <c r="AE2868" s="12" t="s">
        <v>6551</v>
      </c>
      <c r="AF2868" s="17">
        <v>12453</v>
      </c>
      <c r="AG2868" s="12" t="s">
        <v>122</v>
      </c>
      <c r="AH2868" s="17" t="s">
        <v>6551</v>
      </c>
      <c r="AI2868" s="12" t="s">
        <v>6551</v>
      </c>
      <c r="AJ2868" s="17">
        <v>0</v>
      </c>
      <c r="AK2868" s="12" t="s">
        <v>6551</v>
      </c>
      <c r="AL2868" s="17">
        <v>0</v>
      </c>
      <c r="AM2868" s="12" t="s">
        <v>6551</v>
      </c>
      <c r="AN2868" s="17">
        <v>0</v>
      </c>
      <c r="AO2868" s="12" t="s">
        <v>6551</v>
      </c>
      <c r="AP2868" s="192">
        <v>0</v>
      </c>
      <c r="AQ2868" s="12" t="s">
        <v>6551</v>
      </c>
      <c r="AR2868" s="17">
        <v>63111</v>
      </c>
      <c r="AS2868" s="12" t="s">
        <v>6551</v>
      </c>
      <c r="AT2868" s="17">
        <v>0</v>
      </c>
      <c r="AU2868" s="1" t="s">
        <v>6551</v>
      </c>
      <c r="AV2868" s="1" t="str">
        <f>IF(OR(M2868="Q",O2868="Q",Q2868="Q",S2868="Q",U2868="Q",W2868="Q",Y2868="Q",AA2868="Q",AC2868="Q",AE2868="Q",AG2868="Q",AI2868="Q",AK2868="Q",AM2868="Q",AO2868="Q",AQ2868="Q",AS2868="Q",AU2868="Q"),"Yes","No")</f>
        <v>Yes</v>
      </c>
    </row>
    <row r="2869" spans="1:48" x14ac:dyDescent="0.2">
      <c r="A2869" s="1" t="s">
        <v>1657</v>
      </c>
      <c r="B2869" s="1" t="s">
        <v>1658</v>
      </c>
      <c r="C2869" s="1" t="s">
        <v>78</v>
      </c>
      <c r="D2869" s="194" t="s">
        <v>1659</v>
      </c>
      <c r="E2869" s="197">
        <v>88188</v>
      </c>
      <c r="F2869" s="1" t="s">
        <v>166</v>
      </c>
      <c r="G2869" s="1" t="s">
        <v>6120</v>
      </c>
      <c r="H2869" s="17">
        <v>0</v>
      </c>
      <c r="I2869" s="12">
        <v>6</v>
      </c>
      <c r="J2869" s="1" t="s">
        <v>12</v>
      </c>
      <c r="K2869" s="1" t="s">
        <v>9</v>
      </c>
      <c r="L2869" s="4">
        <v>4</v>
      </c>
      <c r="M2869" s="1" t="s">
        <v>6551</v>
      </c>
      <c r="N2869" s="12">
        <v>0</v>
      </c>
      <c r="O2869" s="12" t="s">
        <v>6551</v>
      </c>
      <c r="P2869" s="14">
        <v>41.14746927723391</v>
      </c>
      <c r="Q2869" s="12" t="s">
        <v>6551</v>
      </c>
      <c r="R2869" s="14">
        <v>0</v>
      </c>
      <c r="S2869" s="12" t="s">
        <v>6551</v>
      </c>
      <c r="T2869" s="14">
        <v>1.924182461987086</v>
      </c>
      <c r="U2869" s="12" t="s">
        <v>6551</v>
      </c>
      <c r="V2869" s="17">
        <v>0</v>
      </c>
      <c r="W2869" s="12" t="s">
        <v>6551</v>
      </c>
      <c r="X2869" s="17">
        <v>0</v>
      </c>
      <c r="Y2869" s="12" t="s">
        <v>6551</v>
      </c>
      <c r="Z2869" s="17">
        <v>197549</v>
      </c>
      <c r="AA2869" s="12" t="s">
        <v>6551</v>
      </c>
      <c r="AB2869" s="17" t="s">
        <v>6551</v>
      </c>
      <c r="AC2869" s="12" t="s">
        <v>6551</v>
      </c>
      <c r="AD2869" s="17">
        <v>0</v>
      </c>
      <c r="AE2869" s="12" t="s">
        <v>6551</v>
      </c>
      <c r="AF2869" s="17">
        <v>4801</v>
      </c>
      <c r="AG2869" s="12" t="s">
        <v>6551</v>
      </c>
      <c r="AH2869" s="17" t="s">
        <v>6551</v>
      </c>
      <c r="AI2869" s="12" t="s">
        <v>6551</v>
      </c>
      <c r="AJ2869" s="17">
        <v>0</v>
      </c>
      <c r="AK2869" s="12" t="s">
        <v>6551</v>
      </c>
      <c r="AL2869" s="17">
        <v>0</v>
      </c>
      <c r="AM2869" s="12" t="s">
        <v>6551</v>
      </c>
      <c r="AN2869" s="17">
        <v>0</v>
      </c>
      <c r="AO2869" s="12" t="s">
        <v>6551</v>
      </c>
      <c r="AP2869" s="192">
        <v>0</v>
      </c>
      <c r="AQ2869" s="12" t="s">
        <v>6551</v>
      </c>
      <c r="AR2869" s="17">
        <v>9238</v>
      </c>
      <c r="AS2869" s="12" t="s">
        <v>6551</v>
      </c>
      <c r="AT2869" s="17">
        <v>0</v>
      </c>
      <c r="AU2869" s="1" t="s">
        <v>6551</v>
      </c>
      <c r="AV2869" s="1" t="str">
        <f>IF(OR(M2869="Q",O2869="Q",Q2869="Q",S2869="Q",U2869="Q",W2869="Q",Y2869="Q",AA2869="Q",AC2869="Q",AE2869="Q",AG2869="Q",AI2869="Q",AK2869="Q",AM2869="Q",AO2869="Q",AQ2869="Q",AS2869="Q",AU2869="Q"),"Yes","No")</f>
        <v>No</v>
      </c>
    </row>
    <row r="2870" spans="1:48" x14ac:dyDescent="0.2">
      <c r="A2870" s="1" t="s">
        <v>5953</v>
      </c>
      <c r="B2870" s="1" t="s">
        <v>5954</v>
      </c>
      <c r="C2870" s="1" t="s">
        <v>113</v>
      </c>
      <c r="D2870" s="194" t="s">
        <v>5955</v>
      </c>
      <c r="E2870" s="197" t="s">
        <v>5956</v>
      </c>
      <c r="F2870" s="1" t="s">
        <v>242</v>
      </c>
      <c r="G2870" s="1" t="s">
        <v>287</v>
      </c>
      <c r="H2870" s="17">
        <v>0</v>
      </c>
      <c r="I2870" s="12">
        <v>6</v>
      </c>
      <c r="J2870" s="1" t="s">
        <v>12</v>
      </c>
      <c r="K2870" s="1" t="s">
        <v>9</v>
      </c>
      <c r="L2870" s="4">
        <v>4</v>
      </c>
      <c r="M2870" s="1" t="s">
        <v>6551</v>
      </c>
      <c r="N2870" s="12">
        <v>0</v>
      </c>
      <c r="O2870" s="12" t="s">
        <v>6551</v>
      </c>
      <c r="P2870" s="14">
        <v>25.37874251497006</v>
      </c>
      <c r="Q2870" s="12" t="s">
        <v>6551</v>
      </c>
      <c r="R2870" s="14">
        <v>0</v>
      </c>
      <c r="S2870" s="12" t="s">
        <v>6551</v>
      </c>
      <c r="T2870" s="14">
        <v>2.4413173652694611</v>
      </c>
      <c r="U2870" s="12" t="s">
        <v>6551</v>
      </c>
      <c r="V2870" s="17">
        <v>0</v>
      </c>
      <c r="W2870" s="12" t="s">
        <v>6551</v>
      </c>
      <c r="X2870" s="17">
        <v>0</v>
      </c>
      <c r="Y2870" s="12" t="s">
        <v>6551</v>
      </c>
      <c r="Z2870" s="17">
        <v>84765</v>
      </c>
      <c r="AA2870" s="12" t="s">
        <v>6551</v>
      </c>
      <c r="AB2870" s="17" t="s">
        <v>6551</v>
      </c>
      <c r="AC2870" s="12" t="s">
        <v>6551</v>
      </c>
      <c r="AD2870" s="17">
        <v>0</v>
      </c>
      <c r="AE2870" s="12" t="s">
        <v>6551</v>
      </c>
      <c r="AF2870" s="17">
        <v>3340</v>
      </c>
      <c r="AG2870" s="12" t="s">
        <v>6551</v>
      </c>
      <c r="AH2870" s="17" t="s">
        <v>6551</v>
      </c>
      <c r="AI2870" s="12" t="s">
        <v>6551</v>
      </c>
      <c r="AJ2870" s="17">
        <v>0</v>
      </c>
      <c r="AK2870" s="12" t="s">
        <v>6551</v>
      </c>
      <c r="AL2870" s="17">
        <v>0</v>
      </c>
      <c r="AM2870" s="12" t="s">
        <v>6551</v>
      </c>
      <c r="AN2870" s="17">
        <v>0</v>
      </c>
      <c r="AO2870" s="12" t="s">
        <v>6551</v>
      </c>
      <c r="AP2870" s="192">
        <v>0</v>
      </c>
      <c r="AQ2870" s="12" t="s">
        <v>6551</v>
      </c>
      <c r="AR2870" s="17">
        <v>8154</v>
      </c>
      <c r="AS2870" s="12" t="s">
        <v>6551</v>
      </c>
      <c r="AT2870" s="17">
        <v>0</v>
      </c>
      <c r="AU2870" s="1" t="s">
        <v>6551</v>
      </c>
      <c r="AV2870" s="1" t="str">
        <f>IF(OR(M2870="Q",O2870="Q",Q2870="Q",S2870="Q",U2870="Q",W2870="Q",Y2870="Q",AA2870="Q",AC2870="Q",AE2870="Q",AG2870="Q",AI2870="Q",AK2870="Q",AM2870="Q",AO2870="Q",AQ2870="Q",AS2870="Q",AU2870="Q"),"Yes","No")</f>
        <v>No</v>
      </c>
    </row>
    <row r="2871" spans="1:48" x14ac:dyDescent="0.2">
      <c r="A2871" s="1" t="s">
        <v>1916</v>
      </c>
      <c r="B2871" s="1" t="s">
        <v>1917</v>
      </c>
      <c r="C2871" s="1" t="s">
        <v>83</v>
      </c>
      <c r="D2871" s="194" t="s">
        <v>1918</v>
      </c>
      <c r="E2871" s="197" t="s">
        <v>1919</v>
      </c>
      <c r="F2871" s="1" t="s">
        <v>305</v>
      </c>
      <c r="G2871" s="1" t="s">
        <v>287</v>
      </c>
      <c r="H2871" s="17">
        <v>0</v>
      </c>
      <c r="I2871" s="12">
        <v>6</v>
      </c>
      <c r="J2871" s="1" t="s">
        <v>12</v>
      </c>
      <c r="K2871" s="1" t="s">
        <v>9</v>
      </c>
      <c r="L2871" s="4">
        <v>4</v>
      </c>
      <c r="M2871" s="1" t="s">
        <v>6551</v>
      </c>
      <c r="N2871" s="12">
        <v>0</v>
      </c>
      <c r="O2871" s="12" t="s">
        <v>6551</v>
      </c>
      <c r="P2871" s="14">
        <v>13.326217478318879</v>
      </c>
      <c r="Q2871" s="12" t="s">
        <v>6551</v>
      </c>
      <c r="R2871" s="14">
        <v>0</v>
      </c>
      <c r="S2871" s="12" t="s">
        <v>6551</v>
      </c>
      <c r="T2871" s="14">
        <v>2.8376250833889261</v>
      </c>
      <c r="U2871" s="12" t="s">
        <v>6551</v>
      </c>
      <c r="V2871" s="17">
        <v>0</v>
      </c>
      <c r="W2871" s="12" t="s">
        <v>6551</v>
      </c>
      <c r="X2871" s="17">
        <v>0</v>
      </c>
      <c r="Y2871" s="12" t="s">
        <v>6551</v>
      </c>
      <c r="Z2871" s="17">
        <v>99880</v>
      </c>
      <c r="AA2871" s="12" t="s">
        <v>6551</v>
      </c>
      <c r="AB2871" s="17" t="s">
        <v>6551</v>
      </c>
      <c r="AC2871" s="12" t="s">
        <v>6551</v>
      </c>
      <c r="AD2871" s="17">
        <v>0</v>
      </c>
      <c r="AE2871" s="12" t="s">
        <v>6551</v>
      </c>
      <c r="AF2871" s="17">
        <v>7495</v>
      </c>
      <c r="AG2871" s="12" t="s">
        <v>6551</v>
      </c>
      <c r="AH2871" s="17" t="s">
        <v>6551</v>
      </c>
      <c r="AI2871" s="12" t="s">
        <v>6551</v>
      </c>
      <c r="AJ2871" s="17">
        <v>0</v>
      </c>
      <c r="AK2871" s="12" t="s">
        <v>6551</v>
      </c>
      <c r="AL2871" s="17">
        <v>0</v>
      </c>
      <c r="AM2871" s="12" t="s">
        <v>6551</v>
      </c>
      <c r="AN2871" s="17">
        <v>0</v>
      </c>
      <c r="AO2871" s="12" t="s">
        <v>6551</v>
      </c>
      <c r="AP2871" s="192">
        <v>0</v>
      </c>
      <c r="AQ2871" s="12" t="s">
        <v>6551</v>
      </c>
      <c r="AR2871" s="17">
        <v>21268</v>
      </c>
      <c r="AS2871" s="12" t="s">
        <v>6551</v>
      </c>
      <c r="AT2871" s="17">
        <v>0</v>
      </c>
      <c r="AU2871" s="1" t="s">
        <v>6551</v>
      </c>
      <c r="AV2871" s="1" t="str">
        <f>IF(OR(M2871="Q",O2871="Q",Q2871="Q",S2871="Q",U2871="Q",W2871="Q",Y2871="Q",AA2871="Q",AC2871="Q",AE2871="Q",AG2871="Q",AI2871="Q",AK2871="Q",AM2871="Q",AO2871="Q",AQ2871="Q",AS2871="Q",AU2871="Q"),"Yes","No")</f>
        <v>No</v>
      </c>
    </row>
    <row r="2872" spans="1:48" x14ac:dyDescent="0.2">
      <c r="A2872" s="1" t="s">
        <v>6268</v>
      </c>
      <c r="B2872" s="1" t="s">
        <v>6269</v>
      </c>
      <c r="C2872" s="1" t="s">
        <v>112</v>
      </c>
      <c r="D2872" s="194" t="s">
        <v>6270</v>
      </c>
      <c r="E2872" s="197" t="s">
        <v>6272</v>
      </c>
      <c r="F2872" s="1" t="s">
        <v>305</v>
      </c>
      <c r="G2872" s="1" t="s">
        <v>287</v>
      </c>
      <c r="H2872" s="17">
        <v>0</v>
      </c>
      <c r="I2872" s="12">
        <v>6</v>
      </c>
      <c r="J2872" s="1" t="s">
        <v>12</v>
      </c>
      <c r="K2872" s="1" t="s">
        <v>9</v>
      </c>
      <c r="L2872" s="4">
        <v>4</v>
      </c>
      <c r="M2872" s="1" t="s">
        <v>6551</v>
      </c>
      <c r="N2872" s="12">
        <v>0</v>
      </c>
      <c r="O2872" s="12" t="s">
        <v>6551</v>
      </c>
      <c r="P2872" s="14">
        <v>17.176522506619595</v>
      </c>
      <c r="Q2872" s="12" t="s">
        <v>6551</v>
      </c>
      <c r="R2872" s="14">
        <v>0</v>
      </c>
      <c r="S2872" s="12" t="s">
        <v>6551</v>
      </c>
      <c r="T2872" s="14">
        <v>10.656411549615433</v>
      </c>
      <c r="U2872" s="12" t="s">
        <v>6551</v>
      </c>
      <c r="V2872" s="17">
        <v>0</v>
      </c>
      <c r="W2872" s="12" t="s">
        <v>6551</v>
      </c>
      <c r="X2872" s="17">
        <v>0</v>
      </c>
      <c r="Y2872" s="12" t="s">
        <v>6551</v>
      </c>
      <c r="Z2872" s="17">
        <v>136227</v>
      </c>
      <c r="AA2872" s="12" t="s">
        <v>6551</v>
      </c>
      <c r="AB2872" s="17" t="s">
        <v>6551</v>
      </c>
      <c r="AC2872" s="12" t="s">
        <v>6551</v>
      </c>
      <c r="AD2872" s="17">
        <v>0</v>
      </c>
      <c r="AE2872" s="12" t="s">
        <v>6551</v>
      </c>
      <c r="AF2872" s="17">
        <v>7931</v>
      </c>
      <c r="AG2872" s="12" t="s">
        <v>6551</v>
      </c>
      <c r="AH2872" s="17" t="s">
        <v>6551</v>
      </c>
      <c r="AI2872" s="12" t="s">
        <v>6551</v>
      </c>
      <c r="AJ2872" s="17">
        <v>0</v>
      </c>
      <c r="AK2872" s="12" t="s">
        <v>6551</v>
      </c>
      <c r="AL2872" s="17">
        <v>0</v>
      </c>
      <c r="AM2872" s="12" t="s">
        <v>6551</v>
      </c>
      <c r="AN2872" s="17">
        <v>0</v>
      </c>
      <c r="AO2872" s="12" t="s">
        <v>6551</v>
      </c>
      <c r="AP2872" s="192">
        <v>0</v>
      </c>
      <c r="AQ2872" s="12" t="s">
        <v>6551</v>
      </c>
      <c r="AR2872" s="17">
        <v>84516</v>
      </c>
      <c r="AS2872" s="12" t="s">
        <v>6551</v>
      </c>
      <c r="AT2872" s="17">
        <v>0</v>
      </c>
      <c r="AU2872" s="1" t="s">
        <v>6551</v>
      </c>
      <c r="AV2872" s="1" t="str">
        <f>IF(OR(M2872="Q",O2872="Q",Q2872="Q",S2872="Q",U2872="Q",W2872="Q",Y2872="Q",AA2872="Q",AC2872="Q",AE2872="Q",AG2872="Q",AI2872="Q",AK2872="Q",AM2872="Q",AO2872="Q",AQ2872="Q",AS2872="Q",AU2872="Q"),"Yes","No")</f>
        <v>No</v>
      </c>
    </row>
    <row r="2873" spans="1:48" x14ac:dyDescent="0.2">
      <c r="A2873" s="1" t="s">
        <v>5501</v>
      </c>
      <c r="B2873" s="1" t="s">
        <v>1251</v>
      </c>
      <c r="C2873" s="1" t="s">
        <v>26</v>
      </c>
      <c r="D2873" s="194" t="s">
        <v>5502</v>
      </c>
      <c r="E2873" s="197" t="s">
        <v>5503</v>
      </c>
      <c r="F2873" s="1" t="s">
        <v>239</v>
      </c>
      <c r="G2873" s="1" t="s">
        <v>287</v>
      </c>
      <c r="H2873" s="17">
        <v>0</v>
      </c>
      <c r="I2873" s="12">
        <v>6</v>
      </c>
      <c r="J2873" s="1" t="s">
        <v>12</v>
      </c>
      <c r="K2873" s="1" t="s">
        <v>9</v>
      </c>
      <c r="L2873" s="4">
        <v>4</v>
      </c>
      <c r="M2873" s="1" t="s">
        <v>6551</v>
      </c>
      <c r="N2873" s="12">
        <v>0</v>
      </c>
      <c r="O2873" s="12" t="s">
        <v>6551</v>
      </c>
      <c r="P2873" s="14">
        <v>33.282344268337631</v>
      </c>
      <c r="Q2873" s="12" t="s">
        <v>6551</v>
      </c>
      <c r="R2873" s="14">
        <v>0</v>
      </c>
      <c r="S2873" s="12" t="s">
        <v>6551</v>
      </c>
      <c r="T2873" s="14">
        <v>4.0661629192775521</v>
      </c>
      <c r="U2873" s="12" t="s">
        <v>6551</v>
      </c>
      <c r="V2873" s="17">
        <v>0</v>
      </c>
      <c r="W2873" s="12" t="s">
        <v>6551</v>
      </c>
      <c r="X2873" s="17">
        <v>0</v>
      </c>
      <c r="Y2873" s="12" t="s">
        <v>6551</v>
      </c>
      <c r="Z2873" s="17">
        <v>180590</v>
      </c>
      <c r="AA2873" s="12" t="s">
        <v>6551</v>
      </c>
      <c r="AB2873" s="17" t="s">
        <v>6551</v>
      </c>
      <c r="AC2873" s="12" t="s">
        <v>6551</v>
      </c>
      <c r="AD2873" s="17">
        <v>0</v>
      </c>
      <c r="AE2873" s="12" t="s">
        <v>6551</v>
      </c>
      <c r="AF2873" s="17">
        <v>5426</v>
      </c>
      <c r="AG2873" s="12" t="s">
        <v>6551</v>
      </c>
      <c r="AH2873" s="17" t="s">
        <v>6551</v>
      </c>
      <c r="AI2873" s="12" t="s">
        <v>6551</v>
      </c>
      <c r="AJ2873" s="17">
        <v>0</v>
      </c>
      <c r="AK2873" s="12" t="s">
        <v>6551</v>
      </c>
      <c r="AL2873" s="17">
        <v>0</v>
      </c>
      <c r="AM2873" s="12" t="s">
        <v>6551</v>
      </c>
      <c r="AN2873" s="17">
        <v>0</v>
      </c>
      <c r="AO2873" s="12" t="s">
        <v>6551</v>
      </c>
      <c r="AP2873" s="192">
        <v>0</v>
      </c>
      <c r="AQ2873" s="12" t="s">
        <v>6551</v>
      </c>
      <c r="AR2873" s="17">
        <v>22063</v>
      </c>
      <c r="AS2873" s="12" t="s">
        <v>6551</v>
      </c>
      <c r="AT2873" s="17">
        <v>0</v>
      </c>
      <c r="AU2873" s="1" t="s">
        <v>6551</v>
      </c>
      <c r="AV2873" s="1" t="str">
        <f>IF(OR(M2873="Q",O2873="Q",Q2873="Q",S2873="Q",U2873="Q",W2873="Q",Y2873="Q",AA2873="Q",AC2873="Q",AE2873="Q",AG2873="Q",AI2873="Q",AK2873="Q",AM2873="Q",AO2873="Q",AQ2873="Q",AS2873="Q",AU2873="Q"),"Yes","No")</f>
        <v>No</v>
      </c>
    </row>
    <row r="2874" spans="1:48" x14ac:dyDescent="0.2">
      <c r="A2874" s="1" t="s">
        <v>5585</v>
      </c>
      <c r="B2874" s="1" t="s">
        <v>5586</v>
      </c>
      <c r="C2874" s="1" t="s">
        <v>26</v>
      </c>
      <c r="D2874" s="194" t="s">
        <v>5587</v>
      </c>
      <c r="E2874" s="197" t="s">
        <v>5588</v>
      </c>
      <c r="F2874" s="1" t="s">
        <v>239</v>
      </c>
      <c r="G2874" s="1" t="s">
        <v>287</v>
      </c>
      <c r="H2874" s="17">
        <v>0</v>
      </c>
      <c r="I2874" s="12">
        <v>6</v>
      </c>
      <c r="J2874" s="1" t="s">
        <v>12</v>
      </c>
      <c r="K2874" s="1" t="s">
        <v>9</v>
      </c>
      <c r="L2874" s="4">
        <v>4</v>
      </c>
      <c r="M2874" s="1" t="s">
        <v>6551</v>
      </c>
      <c r="N2874" s="12">
        <v>0</v>
      </c>
      <c r="O2874" s="12" t="s">
        <v>6551</v>
      </c>
      <c r="P2874" s="14">
        <v>7.6443336282474057</v>
      </c>
      <c r="Q2874" s="12" t="s">
        <v>6551</v>
      </c>
      <c r="R2874" s="14">
        <v>0</v>
      </c>
      <c r="S2874" s="12" t="s">
        <v>6551</v>
      </c>
      <c r="T2874" s="14">
        <v>1.5534464730957935</v>
      </c>
      <c r="U2874" s="12" t="s">
        <v>6551</v>
      </c>
      <c r="V2874" s="17">
        <v>0</v>
      </c>
      <c r="W2874" s="12" t="s">
        <v>6551</v>
      </c>
      <c r="X2874" s="17">
        <v>0</v>
      </c>
      <c r="Y2874" s="12" t="s">
        <v>6551</v>
      </c>
      <c r="Z2874" s="17">
        <v>95042</v>
      </c>
      <c r="AA2874" s="12" t="s">
        <v>6551</v>
      </c>
      <c r="AB2874" s="17" t="s">
        <v>6551</v>
      </c>
      <c r="AC2874" s="12" t="s">
        <v>6551</v>
      </c>
      <c r="AD2874" s="17">
        <v>0</v>
      </c>
      <c r="AE2874" s="12" t="s">
        <v>6551</v>
      </c>
      <c r="AF2874" s="17">
        <v>12433</v>
      </c>
      <c r="AG2874" s="12" t="s">
        <v>6551</v>
      </c>
      <c r="AH2874" s="17" t="s">
        <v>6551</v>
      </c>
      <c r="AI2874" s="12" t="s">
        <v>6551</v>
      </c>
      <c r="AJ2874" s="17">
        <v>0</v>
      </c>
      <c r="AK2874" s="12" t="s">
        <v>6551</v>
      </c>
      <c r="AL2874" s="17">
        <v>0</v>
      </c>
      <c r="AM2874" s="12" t="s">
        <v>6551</v>
      </c>
      <c r="AN2874" s="17">
        <v>0</v>
      </c>
      <c r="AO2874" s="12" t="s">
        <v>6551</v>
      </c>
      <c r="AP2874" s="192">
        <v>0</v>
      </c>
      <c r="AQ2874" s="12" t="s">
        <v>6551</v>
      </c>
      <c r="AR2874" s="17">
        <v>19314</v>
      </c>
      <c r="AS2874" s="12" t="s">
        <v>6551</v>
      </c>
      <c r="AT2874" s="17">
        <v>0</v>
      </c>
      <c r="AU2874" s="1" t="s">
        <v>6551</v>
      </c>
      <c r="AV2874" s="1" t="str">
        <f>IF(OR(M2874="Q",O2874="Q",Q2874="Q",S2874="Q",U2874="Q",W2874="Q",Y2874="Q",AA2874="Q",AC2874="Q",AE2874="Q",AG2874="Q",AI2874="Q",AK2874="Q",AM2874="Q",AO2874="Q",AQ2874="Q",AS2874="Q",AU2874="Q"),"Yes","No")</f>
        <v>No</v>
      </c>
    </row>
    <row r="2875" spans="1:48" x14ac:dyDescent="0.2">
      <c r="A2875" s="1" t="s">
        <v>1286</v>
      </c>
      <c r="B2875" s="1" t="s">
        <v>1287</v>
      </c>
      <c r="C2875" s="1" t="s">
        <v>8</v>
      </c>
      <c r="D2875" s="194">
        <v>6105</v>
      </c>
      <c r="E2875" s="197">
        <v>60105</v>
      </c>
      <c r="F2875" s="1" t="s">
        <v>239</v>
      </c>
      <c r="G2875" s="1" t="s">
        <v>6120</v>
      </c>
      <c r="H2875" s="17">
        <v>55121</v>
      </c>
      <c r="I2875" s="12">
        <v>6</v>
      </c>
      <c r="J2875" s="1" t="s">
        <v>11</v>
      </c>
      <c r="K2875" s="1" t="s">
        <v>9</v>
      </c>
      <c r="L2875" s="4">
        <v>3</v>
      </c>
      <c r="M2875" s="1" t="s">
        <v>6551</v>
      </c>
      <c r="N2875" s="12">
        <v>0</v>
      </c>
      <c r="O2875" s="12" t="s">
        <v>6551</v>
      </c>
      <c r="P2875" s="14">
        <v>9.1537225495447245</v>
      </c>
      <c r="Q2875" s="12" t="s">
        <v>6551</v>
      </c>
      <c r="R2875" s="14">
        <v>0</v>
      </c>
      <c r="S2875" s="12" t="s">
        <v>6551</v>
      </c>
      <c r="T2875" s="14">
        <v>1.370112479914301</v>
      </c>
      <c r="U2875" s="12" t="s">
        <v>6551</v>
      </c>
      <c r="V2875" s="17">
        <v>0</v>
      </c>
      <c r="W2875" s="12" t="s">
        <v>6551</v>
      </c>
      <c r="X2875" s="17">
        <v>0</v>
      </c>
      <c r="Y2875" s="12" t="s">
        <v>6551</v>
      </c>
      <c r="Z2875" s="17">
        <v>51270</v>
      </c>
      <c r="AA2875" s="12" t="s">
        <v>6551</v>
      </c>
      <c r="AB2875" s="17" t="s">
        <v>6551</v>
      </c>
      <c r="AC2875" s="12" t="s">
        <v>6551</v>
      </c>
      <c r="AD2875" s="17">
        <v>0</v>
      </c>
      <c r="AE2875" s="12" t="s">
        <v>6551</v>
      </c>
      <c r="AF2875" s="17">
        <v>5601</v>
      </c>
      <c r="AG2875" s="12" t="s">
        <v>6551</v>
      </c>
      <c r="AH2875" s="17" t="s">
        <v>6551</v>
      </c>
      <c r="AI2875" s="12" t="s">
        <v>6551</v>
      </c>
      <c r="AJ2875" s="17">
        <v>0</v>
      </c>
      <c r="AK2875" s="12" t="s">
        <v>6551</v>
      </c>
      <c r="AL2875" s="17">
        <v>0</v>
      </c>
      <c r="AM2875" s="12" t="s">
        <v>6551</v>
      </c>
      <c r="AN2875" s="17">
        <v>0</v>
      </c>
      <c r="AO2875" s="12" t="s">
        <v>6551</v>
      </c>
      <c r="AP2875" s="192">
        <v>0</v>
      </c>
      <c r="AQ2875" s="12" t="s">
        <v>6551</v>
      </c>
      <c r="AR2875" s="17">
        <v>7674</v>
      </c>
      <c r="AS2875" s="12" t="s">
        <v>6551</v>
      </c>
      <c r="AT2875" s="17">
        <v>0</v>
      </c>
      <c r="AU2875" s="1" t="s">
        <v>6551</v>
      </c>
      <c r="AV2875" s="1" t="str">
        <f>IF(OR(M2875="Q",O2875="Q",Q2875="Q",S2875="Q",U2875="Q",W2875="Q",Y2875="Q",AA2875="Q",AC2875="Q",AE2875="Q",AG2875="Q",AI2875="Q",AK2875="Q",AM2875="Q",AO2875="Q",AQ2875="Q",AS2875="Q",AU2875="Q"),"Yes","No")</f>
        <v>No</v>
      </c>
    </row>
    <row r="2876" spans="1:48" x14ac:dyDescent="0.2">
      <c r="A2876" s="1" t="s">
        <v>1286</v>
      </c>
      <c r="B2876" s="1" t="s">
        <v>1287</v>
      </c>
      <c r="C2876" s="1" t="s">
        <v>8</v>
      </c>
      <c r="D2876" s="194">
        <v>6105</v>
      </c>
      <c r="E2876" s="197">
        <v>60105</v>
      </c>
      <c r="F2876" s="1" t="s">
        <v>239</v>
      </c>
      <c r="G2876" s="1" t="s">
        <v>6120</v>
      </c>
      <c r="H2876" s="17">
        <v>55121</v>
      </c>
      <c r="I2876" s="12">
        <v>6</v>
      </c>
      <c r="J2876" s="1" t="s">
        <v>12</v>
      </c>
      <c r="K2876" s="1" t="s">
        <v>9</v>
      </c>
      <c r="L2876" s="4">
        <v>3</v>
      </c>
      <c r="M2876" s="1" t="s">
        <v>6551</v>
      </c>
      <c r="N2876" s="12">
        <v>0</v>
      </c>
      <c r="O2876" s="12" t="s">
        <v>6551</v>
      </c>
      <c r="P2876" s="14">
        <v>14.611954828660435</v>
      </c>
      <c r="Q2876" s="12" t="s">
        <v>6551</v>
      </c>
      <c r="R2876" s="14">
        <v>0</v>
      </c>
      <c r="S2876" s="12" t="s">
        <v>6551</v>
      </c>
      <c r="T2876" s="14">
        <v>13.080315420560748</v>
      </c>
      <c r="U2876" s="12" t="s">
        <v>6551</v>
      </c>
      <c r="V2876" s="17">
        <v>0</v>
      </c>
      <c r="W2876" s="12" t="s">
        <v>6551</v>
      </c>
      <c r="X2876" s="17">
        <v>0</v>
      </c>
      <c r="Y2876" s="12" t="s">
        <v>6551</v>
      </c>
      <c r="Z2876" s="17">
        <v>150094</v>
      </c>
      <c r="AA2876" s="12" t="s">
        <v>6551</v>
      </c>
      <c r="AB2876" s="17" t="s">
        <v>6551</v>
      </c>
      <c r="AC2876" s="12" t="s">
        <v>6551</v>
      </c>
      <c r="AD2876" s="17">
        <v>0</v>
      </c>
      <c r="AE2876" s="12" t="s">
        <v>6551</v>
      </c>
      <c r="AF2876" s="17">
        <v>10272</v>
      </c>
      <c r="AG2876" s="12" t="s">
        <v>6551</v>
      </c>
      <c r="AH2876" s="17" t="s">
        <v>6551</v>
      </c>
      <c r="AI2876" s="12" t="s">
        <v>6551</v>
      </c>
      <c r="AJ2876" s="17">
        <v>0</v>
      </c>
      <c r="AK2876" s="12" t="s">
        <v>6551</v>
      </c>
      <c r="AL2876" s="17">
        <v>0</v>
      </c>
      <c r="AM2876" s="12" t="s">
        <v>6551</v>
      </c>
      <c r="AN2876" s="17">
        <v>0</v>
      </c>
      <c r="AO2876" s="12" t="s">
        <v>6551</v>
      </c>
      <c r="AP2876" s="192">
        <v>0</v>
      </c>
      <c r="AQ2876" s="12" t="s">
        <v>6551</v>
      </c>
      <c r="AR2876" s="17">
        <v>134361</v>
      </c>
      <c r="AS2876" s="12" t="s">
        <v>6551</v>
      </c>
      <c r="AT2876" s="17">
        <v>0</v>
      </c>
      <c r="AU2876" s="1" t="s">
        <v>6551</v>
      </c>
      <c r="AV2876" s="1" t="str">
        <f>IF(OR(M2876="Q",O2876="Q",Q2876="Q",S2876="Q",U2876="Q",W2876="Q",Y2876="Q",AA2876="Q",AC2876="Q",AE2876="Q",AG2876="Q",AI2876="Q",AK2876="Q",AM2876="Q",AO2876="Q",AQ2876="Q",AS2876="Q",AU2876="Q"),"Yes","No")</f>
        <v>No</v>
      </c>
    </row>
    <row r="2877" spans="1:48" x14ac:dyDescent="0.2">
      <c r="A2877" s="1" t="s">
        <v>1365</v>
      </c>
      <c r="B2877" s="1" t="s">
        <v>1366</v>
      </c>
      <c r="C2877" s="1" t="s">
        <v>81</v>
      </c>
      <c r="D2877" s="194" t="s">
        <v>1367</v>
      </c>
      <c r="E2877" s="197">
        <v>77069</v>
      </c>
      <c r="F2877" s="1" t="s">
        <v>166</v>
      </c>
      <c r="G2877" s="1" t="s">
        <v>6120</v>
      </c>
      <c r="H2877" s="17">
        <v>0</v>
      </c>
      <c r="I2877" s="12">
        <v>6</v>
      </c>
      <c r="J2877" s="1" t="s">
        <v>11</v>
      </c>
      <c r="K2877" s="1" t="s">
        <v>9</v>
      </c>
      <c r="L2877" s="4">
        <v>3</v>
      </c>
      <c r="M2877" s="1" t="s">
        <v>6551</v>
      </c>
      <c r="N2877" s="12">
        <v>0</v>
      </c>
      <c r="O2877" s="12" t="s">
        <v>6551</v>
      </c>
      <c r="P2877" s="14">
        <v>20.174279379157429</v>
      </c>
      <c r="Q2877" s="12" t="s">
        <v>6551</v>
      </c>
      <c r="R2877" s="14">
        <v>0</v>
      </c>
      <c r="S2877" s="12" t="s">
        <v>6551</v>
      </c>
      <c r="T2877" s="14">
        <v>4.6718403547671841</v>
      </c>
      <c r="U2877" s="12" t="s">
        <v>6551</v>
      </c>
      <c r="V2877" s="17">
        <v>0</v>
      </c>
      <c r="W2877" s="12" t="s">
        <v>6551</v>
      </c>
      <c r="X2877" s="17">
        <v>0</v>
      </c>
      <c r="Y2877" s="12" t="s">
        <v>6551</v>
      </c>
      <c r="Z2877" s="17">
        <v>45493</v>
      </c>
      <c r="AA2877" s="12" t="s">
        <v>6551</v>
      </c>
      <c r="AB2877" s="17" t="s">
        <v>6551</v>
      </c>
      <c r="AC2877" s="12" t="s">
        <v>6551</v>
      </c>
      <c r="AD2877" s="17">
        <v>0</v>
      </c>
      <c r="AE2877" s="12" t="s">
        <v>6551</v>
      </c>
      <c r="AF2877" s="17">
        <v>2255</v>
      </c>
      <c r="AG2877" s="12" t="s">
        <v>6551</v>
      </c>
      <c r="AH2877" s="17" t="s">
        <v>6551</v>
      </c>
      <c r="AI2877" s="12" t="s">
        <v>6551</v>
      </c>
      <c r="AJ2877" s="17">
        <v>0</v>
      </c>
      <c r="AK2877" s="12" t="s">
        <v>6551</v>
      </c>
      <c r="AL2877" s="17">
        <v>0</v>
      </c>
      <c r="AM2877" s="12" t="s">
        <v>6551</v>
      </c>
      <c r="AN2877" s="17">
        <v>0</v>
      </c>
      <c r="AO2877" s="12" t="s">
        <v>6551</v>
      </c>
      <c r="AP2877" s="192">
        <v>0</v>
      </c>
      <c r="AQ2877" s="12" t="s">
        <v>6551</v>
      </c>
      <c r="AR2877" s="17">
        <v>10535</v>
      </c>
      <c r="AS2877" s="12" t="s">
        <v>6551</v>
      </c>
      <c r="AT2877" s="17">
        <v>0</v>
      </c>
      <c r="AU2877" s="1" t="s">
        <v>6551</v>
      </c>
      <c r="AV2877" s="1" t="str">
        <f>IF(OR(M2877="Q",O2877="Q",Q2877="Q",S2877="Q",U2877="Q",W2877="Q",Y2877="Q",AA2877="Q",AC2877="Q",AE2877="Q",AG2877="Q",AI2877="Q",AK2877="Q",AM2877="Q",AO2877="Q",AQ2877="Q",AS2877="Q",AU2877="Q"),"Yes","No")</f>
        <v>No</v>
      </c>
    </row>
    <row r="2878" spans="1:48" x14ac:dyDescent="0.2">
      <c r="A2878" s="1" t="s">
        <v>1365</v>
      </c>
      <c r="B2878" s="1" t="s">
        <v>1366</v>
      </c>
      <c r="C2878" s="1" t="s">
        <v>81</v>
      </c>
      <c r="D2878" s="194" t="s">
        <v>1367</v>
      </c>
      <c r="E2878" s="197">
        <v>77069</v>
      </c>
      <c r="F2878" s="1" t="s">
        <v>166</v>
      </c>
      <c r="G2878" s="1" t="s">
        <v>6120</v>
      </c>
      <c r="H2878" s="17">
        <v>0</v>
      </c>
      <c r="I2878" s="12">
        <v>6</v>
      </c>
      <c r="J2878" s="1" t="s">
        <v>12</v>
      </c>
      <c r="K2878" s="1" t="s">
        <v>9</v>
      </c>
      <c r="L2878" s="4">
        <v>3</v>
      </c>
      <c r="M2878" s="1" t="s">
        <v>6551</v>
      </c>
      <c r="N2878" s="12">
        <v>0</v>
      </c>
      <c r="O2878" s="12" t="s">
        <v>6551</v>
      </c>
      <c r="P2878" s="14">
        <v>9.9482758620689662</v>
      </c>
      <c r="Q2878" s="12" t="s">
        <v>6551</v>
      </c>
      <c r="R2878" s="14">
        <v>0</v>
      </c>
      <c r="S2878" s="12" t="s">
        <v>6551</v>
      </c>
      <c r="T2878" s="14">
        <v>4.9748369058713884</v>
      </c>
      <c r="U2878" s="12" t="s">
        <v>6551</v>
      </c>
      <c r="V2878" s="17">
        <v>0</v>
      </c>
      <c r="W2878" s="12" t="s">
        <v>6551</v>
      </c>
      <c r="X2878" s="17">
        <v>0</v>
      </c>
      <c r="Y2878" s="12" t="s">
        <v>6551</v>
      </c>
      <c r="Z2878" s="17">
        <v>21349</v>
      </c>
      <c r="AA2878" s="12" t="s">
        <v>6551</v>
      </c>
      <c r="AB2878" s="17" t="s">
        <v>6551</v>
      </c>
      <c r="AC2878" s="12" t="s">
        <v>6551</v>
      </c>
      <c r="AD2878" s="17">
        <v>0</v>
      </c>
      <c r="AE2878" s="12" t="s">
        <v>6551</v>
      </c>
      <c r="AF2878" s="17">
        <v>2146</v>
      </c>
      <c r="AG2878" s="12" t="s">
        <v>6551</v>
      </c>
      <c r="AH2878" s="17" t="s">
        <v>6551</v>
      </c>
      <c r="AI2878" s="12" t="s">
        <v>6551</v>
      </c>
      <c r="AJ2878" s="17">
        <v>0</v>
      </c>
      <c r="AK2878" s="12" t="s">
        <v>6551</v>
      </c>
      <c r="AL2878" s="17">
        <v>0</v>
      </c>
      <c r="AM2878" s="12" t="s">
        <v>6551</v>
      </c>
      <c r="AN2878" s="17">
        <v>0</v>
      </c>
      <c r="AO2878" s="12" t="s">
        <v>6551</v>
      </c>
      <c r="AP2878" s="192">
        <v>0</v>
      </c>
      <c r="AQ2878" s="12" t="s">
        <v>6551</v>
      </c>
      <c r="AR2878" s="17">
        <v>10676</v>
      </c>
      <c r="AS2878" s="12" t="s">
        <v>6551</v>
      </c>
      <c r="AT2878" s="17">
        <v>0</v>
      </c>
      <c r="AU2878" s="1" t="s">
        <v>6551</v>
      </c>
      <c r="AV2878" s="1" t="str">
        <f>IF(OR(M2878="Q",O2878="Q",Q2878="Q",S2878="Q",U2878="Q",W2878="Q",Y2878="Q",AA2878="Q",AC2878="Q",AE2878="Q",AG2878="Q",AI2878="Q",AK2878="Q",AM2878="Q",AO2878="Q",AQ2878="Q",AS2878="Q",AU2878="Q"),"Yes","No")</f>
        <v>No</v>
      </c>
    </row>
    <row r="2879" spans="1:48" x14ac:dyDescent="0.2">
      <c r="A2879" s="1" t="s">
        <v>6303</v>
      </c>
      <c r="B2879" s="1" t="s">
        <v>1369</v>
      </c>
      <c r="C2879" s="1" t="s">
        <v>7</v>
      </c>
      <c r="D2879" s="194" t="s">
        <v>6302</v>
      </c>
      <c r="E2879" s="197" t="s">
        <v>6301</v>
      </c>
      <c r="F2879" s="1" t="s">
        <v>305</v>
      </c>
      <c r="G2879" s="1" t="s">
        <v>287</v>
      </c>
      <c r="H2879" s="17">
        <v>0</v>
      </c>
      <c r="I2879" s="12">
        <v>6</v>
      </c>
      <c r="J2879" s="1" t="s">
        <v>11</v>
      </c>
      <c r="K2879" s="1" t="s">
        <v>13</v>
      </c>
      <c r="L2879" s="4">
        <v>3</v>
      </c>
      <c r="M2879" s="1" t="s">
        <v>6551</v>
      </c>
      <c r="N2879" s="12">
        <v>0</v>
      </c>
      <c r="O2879" s="12" t="s">
        <v>6551</v>
      </c>
      <c r="P2879" s="14">
        <v>7.2002451355906238</v>
      </c>
      <c r="Q2879" s="12" t="s">
        <v>6551</v>
      </c>
      <c r="R2879" s="14">
        <v>0</v>
      </c>
      <c r="S2879" s="12" t="s">
        <v>6551</v>
      </c>
      <c r="T2879" s="14">
        <v>2.1283897655890915</v>
      </c>
      <c r="U2879" s="12" t="s">
        <v>6551</v>
      </c>
      <c r="V2879" s="17">
        <v>0</v>
      </c>
      <c r="W2879" s="12" t="s">
        <v>6551</v>
      </c>
      <c r="X2879" s="17">
        <v>0</v>
      </c>
      <c r="Y2879" s="12" t="s">
        <v>6551</v>
      </c>
      <c r="Z2879" s="17">
        <v>46996</v>
      </c>
      <c r="AA2879" s="12" t="s">
        <v>6551</v>
      </c>
      <c r="AB2879" s="17" t="s">
        <v>6551</v>
      </c>
      <c r="AC2879" s="12" t="s">
        <v>6551</v>
      </c>
      <c r="AD2879" s="17">
        <v>0</v>
      </c>
      <c r="AE2879" s="12" t="s">
        <v>6551</v>
      </c>
      <c r="AF2879" s="17">
        <v>6527</v>
      </c>
      <c r="AG2879" s="12" t="s">
        <v>6551</v>
      </c>
      <c r="AH2879" s="17" t="s">
        <v>6551</v>
      </c>
      <c r="AI2879" s="12" t="s">
        <v>6551</v>
      </c>
      <c r="AJ2879" s="17">
        <v>0</v>
      </c>
      <c r="AK2879" s="12" t="s">
        <v>6551</v>
      </c>
      <c r="AL2879" s="17">
        <v>0</v>
      </c>
      <c r="AM2879" s="12" t="s">
        <v>6551</v>
      </c>
      <c r="AN2879" s="17">
        <v>0</v>
      </c>
      <c r="AO2879" s="12" t="s">
        <v>6551</v>
      </c>
      <c r="AP2879" s="192">
        <v>0</v>
      </c>
      <c r="AQ2879" s="12" t="s">
        <v>6551</v>
      </c>
      <c r="AR2879" s="17">
        <v>13892</v>
      </c>
      <c r="AS2879" s="12" t="s">
        <v>6551</v>
      </c>
      <c r="AT2879" s="17">
        <v>0</v>
      </c>
      <c r="AU2879" s="1" t="s">
        <v>6551</v>
      </c>
      <c r="AV2879" s="1" t="str">
        <f>IF(OR(M2879="Q",O2879="Q",Q2879="Q",S2879="Q",U2879="Q",W2879="Q",Y2879="Q",AA2879="Q",AC2879="Q",AE2879="Q",AG2879="Q",AI2879="Q",AK2879="Q",AM2879="Q",AO2879="Q",AQ2879="Q",AS2879="Q",AU2879="Q"),"Yes","No")</f>
        <v>No</v>
      </c>
    </row>
    <row r="2880" spans="1:48" x14ac:dyDescent="0.2">
      <c r="A2880" s="1" t="s">
        <v>6303</v>
      </c>
      <c r="B2880" s="1" t="s">
        <v>1369</v>
      </c>
      <c r="C2880" s="1" t="s">
        <v>7</v>
      </c>
      <c r="D2880" s="194" t="s">
        <v>6302</v>
      </c>
      <c r="E2880" s="197" t="s">
        <v>6301</v>
      </c>
      <c r="F2880" s="1" t="s">
        <v>305</v>
      </c>
      <c r="G2880" s="1" t="s">
        <v>287</v>
      </c>
      <c r="H2880" s="17">
        <v>0</v>
      </c>
      <c r="I2880" s="12">
        <v>6</v>
      </c>
      <c r="J2880" s="1" t="s">
        <v>12</v>
      </c>
      <c r="K2880" s="1" t="s">
        <v>13</v>
      </c>
      <c r="L2880" s="4">
        <v>3</v>
      </c>
      <c r="M2880" s="1" t="s">
        <v>6551</v>
      </c>
      <c r="N2880" s="12">
        <v>0</v>
      </c>
      <c r="O2880" s="12" t="s">
        <v>6551</v>
      </c>
      <c r="P2880" s="14">
        <v>20.30498798076923</v>
      </c>
      <c r="Q2880" s="12" t="s">
        <v>6551</v>
      </c>
      <c r="R2880" s="14">
        <v>0</v>
      </c>
      <c r="S2880" s="12" t="s">
        <v>6551</v>
      </c>
      <c r="T2880" s="14">
        <v>8.3837139423076916</v>
      </c>
      <c r="U2880" s="12" t="s">
        <v>6551</v>
      </c>
      <c r="V2880" s="17">
        <v>0</v>
      </c>
      <c r="W2880" s="12" t="s">
        <v>6551</v>
      </c>
      <c r="X2880" s="17">
        <v>0</v>
      </c>
      <c r="Y2880" s="12" t="s">
        <v>6551</v>
      </c>
      <c r="Z2880" s="17">
        <v>135150</v>
      </c>
      <c r="AA2880" s="12" t="s">
        <v>6551</v>
      </c>
      <c r="AB2880" s="17" t="s">
        <v>6551</v>
      </c>
      <c r="AC2880" s="12" t="s">
        <v>6551</v>
      </c>
      <c r="AD2880" s="17">
        <v>0</v>
      </c>
      <c r="AE2880" s="12" t="s">
        <v>6551</v>
      </c>
      <c r="AF2880" s="17">
        <v>6656</v>
      </c>
      <c r="AG2880" s="12" t="s">
        <v>6551</v>
      </c>
      <c r="AH2880" s="17" t="s">
        <v>6551</v>
      </c>
      <c r="AI2880" s="12" t="s">
        <v>6551</v>
      </c>
      <c r="AJ2880" s="17">
        <v>0</v>
      </c>
      <c r="AK2880" s="12" t="s">
        <v>6551</v>
      </c>
      <c r="AL2880" s="17">
        <v>0</v>
      </c>
      <c r="AM2880" s="12" t="s">
        <v>6551</v>
      </c>
      <c r="AN2880" s="17">
        <v>0</v>
      </c>
      <c r="AO2880" s="12" t="s">
        <v>6551</v>
      </c>
      <c r="AP2880" s="192">
        <v>0</v>
      </c>
      <c r="AQ2880" s="12" t="s">
        <v>6551</v>
      </c>
      <c r="AR2880" s="17">
        <v>55802</v>
      </c>
      <c r="AS2880" s="12" t="s">
        <v>6551</v>
      </c>
      <c r="AT2880" s="17">
        <v>0</v>
      </c>
      <c r="AU2880" s="1" t="s">
        <v>6551</v>
      </c>
      <c r="AV2880" s="1" t="str">
        <f>IF(OR(M2880="Q",O2880="Q",Q2880="Q",S2880="Q",U2880="Q",W2880="Q",Y2880="Q",AA2880="Q",AC2880="Q",AE2880="Q",AG2880="Q",AI2880="Q",AK2880="Q",AM2880="Q",AO2880="Q",AQ2880="Q",AS2880="Q",AU2880="Q"),"Yes","No")</f>
        <v>No</v>
      </c>
    </row>
    <row r="2881" spans="1:48" x14ac:dyDescent="0.2">
      <c r="A2881" s="1" t="s">
        <v>1942</v>
      </c>
      <c r="B2881" s="1" t="s">
        <v>1943</v>
      </c>
      <c r="C2881" s="1" t="s">
        <v>83</v>
      </c>
      <c r="D2881" s="194" t="s">
        <v>1944</v>
      </c>
      <c r="E2881" s="197" t="s">
        <v>1945</v>
      </c>
      <c r="F2881" s="1" t="s">
        <v>305</v>
      </c>
      <c r="G2881" s="1" t="s">
        <v>287</v>
      </c>
      <c r="H2881" s="17">
        <v>0</v>
      </c>
      <c r="I2881" s="12">
        <v>6</v>
      </c>
      <c r="J2881" s="1" t="s">
        <v>11</v>
      </c>
      <c r="K2881" s="1" t="s">
        <v>9</v>
      </c>
      <c r="L2881" s="4">
        <v>3</v>
      </c>
      <c r="M2881" s="1" t="s">
        <v>6551</v>
      </c>
      <c r="N2881" s="12">
        <v>0</v>
      </c>
      <c r="O2881" s="12" t="s">
        <v>6551</v>
      </c>
      <c r="P2881" s="14">
        <v>15.762685156003782</v>
      </c>
      <c r="Q2881" s="12" t="s">
        <v>6551</v>
      </c>
      <c r="R2881" s="14">
        <v>0</v>
      </c>
      <c r="S2881" s="12" t="s">
        <v>6551</v>
      </c>
      <c r="T2881" s="14">
        <v>3.0683895367160416</v>
      </c>
      <c r="U2881" s="12" t="s">
        <v>6551</v>
      </c>
      <c r="V2881" s="17">
        <v>0</v>
      </c>
      <c r="W2881" s="12" t="s">
        <v>6551</v>
      </c>
      <c r="X2881" s="17">
        <v>0</v>
      </c>
      <c r="Y2881" s="12" t="s">
        <v>6551</v>
      </c>
      <c r="Z2881" s="17">
        <v>50015</v>
      </c>
      <c r="AA2881" s="12" t="s">
        <v>6551</v>
      </c>
      <c r="AB2881" s="17" t="s">
        <v>6551</v>
      </c>
      <c r="AC2881" s="12" t="s">
        <v>6551</v>
      </c>
      <c r="AD2881" s="17">
        <v>0</v>
      </c>
      <c r="AE2881" s="12" t="s">
        <v>6551</v>
      </c>
      <c r="AF2881" s="17">
        <v>3173</v>
      </c>
      <c r="AG2881" s="12" t="s">
        <v>6551</v>
      </c>
      <c r="AH2881" s="17" t="s">
        <v>6551</v>
      </c>
      <c r="AI2881" s="12" t="s">
        <v>6551</v>
      </c>
      <c r="AJ2881" s="17">
        <v>0</v>
      </c>
      <c r="AK2881" s="12" t="s">
        <v>6551</v>
      </c>
      <c r="AL2881" s="17">
        <v>0</v>
      </c>
      <c r="AM2881" s="12" t="s">
        <v>6551</v>
      </c>
      <c r="AN2881" s="17">
        <v>0</v>
      </c>
      <c r="AO2881" s="12" t="s">
        <v>6551</v>
      </c>
      <c r="AP2881" s="192">
        <v>0</v>
      </c>
      <c r="AQ2881" s="12" t="s">
        <v>6551</v>
      </c>
      <c r="AR2881" s="17">
        <v>9736</v>
      </c>
      <c r="AS2881" s="12" t="s">
        <v>6551</v>
      </c>
      <c r="AT2881" s="17">
        <v>0</v>
      </c>
      <c r="AU2881" s="1" t="s">
        <v>6551</v>
      </c>
      <c r="AV2881" s="1" t="str">
        <f>IF(OR(M2881="Q",O2881="Q",Q2881="Q",S2881="Q",U2881="Q",W2881="Q",Y2881="Q",AA2881="Q",AC2881="Q",AE2881="Q",AG2881="Q",AI2881="Q",AK2881="Q",AM2881="Q",AO2881="Q",AQ2881="Q",AS2881="Q",AU2881="Q"),"Yes","No")</f>
        <v>No</v>
      </c>
    </row>
    <row r="2882" spans="1:48" x14ac:dyDescent="0.2">
      <c r="A2882" s="1" t="s">
        <v>1942</v>
      </c>
      <c r="B2882" s="1" t="s">
        <v>1943</v>
      </c>
      <c r="C2882" s="1" t="s">
        <v>83</v>
      </c>
      <c r="D2882" s="194" t="s">
        <v>1944</v>
      </c>
      <c r="E2882" s="197" t="s">
        <v>1945</v>
      </c>
      <c r="F2882" s="1" t="s">
        <v>305</v>
      </c>
      <c r="G2882" s="1" t="s">
        <v>287</v>
      </c>
      <c r="H2882" s="17">
        <v>0</v>
      </c>
      <c r="I2882" s="12">
        <v>6</v>
      </c>
      <c r="J2882" s="1" t="s">
        <v>12</v>
      </c>
      <c r="K2882" s="1" t="s">
        <v>9</v>
      </c>
      <c r="L2882" s="4">
        <v>3</v>
      </c>
      <c r="M2882" s="1" t="s">
        <v>6551</v>
      </c>
      <c r="N2882" s="12">
        <v>0</v>
      </c>
      <c r="O2882" s="12" t="s">
        <v>6551</v>
      </c>
      <c r="P2882" s="14">
        <v>12.562966417910447</v>
      </c>
      <c r="Q2882" s="12" t="s">
        <v>6551</v>
      </c>
      <c r="R2882" s="14">
        <v>0</v>
      </c>
      <c r="S2882" s="12" t="s">
        <v>6551</v>
      </c>
      <c r="T2882" s="14">
        <v>6.7182835820895521</v>
      </c>
      <c r="U2882" s="12" t="s">
        <v>6551</v>
      </c>
      <c r="V2882" s="17">
        <v>0</v>
      </c>
      <c r="W2882" s="12" t="s">
        <v>6551</v>
      </c>
      <c r="X2882" s="17">
        <v>0</v>
      </c>
      <c r="Y2882" s="12" t="s">
        <v>6551</v>
      </c>
      <c r="Z2882" s="17">
        <v>80805</v>
      </c>
      <c r="AA2882" s="12" t="s">
        <v>6551</v>
      </c>
      <c r="AB2882" s="17" t="s">
        <v>6551</v>
      </c>
      <c r="AC2882" s="12" t="s">
        <v>6551</v>
      </c>
      <c r="AD2882" s="17">
        <v>0</v>
      </c>
      <c r="AE2882" s="12" t="s">
        <v>6551</v>
      </c>
      <c r="AF2882" s="17">
        <v>6432</v>
      </c>
      <c r="AG2882" s="12" t="s">
        <v>6551</v>
      </c>
      <c r="AH2882" s="17" t="s">
        <v>6551</v>
      </c>
      <c r="AI2882" s="12" t="s">
        <v>6551</v>
      </c>
      <c r="AJ2882" s="17">
        <v>0</v>
      </c>
      <c r="AK2882" s="12" t="s">
        <v>6551</v>
      </c>
      <c r="AL2882" s="17">
        <v>0</v>
      </c>
      <c r="AM2882" s="12" t="s">
        <v>6551</v>
      </c>
      <c r="AN2882" s="17">
        <v>0</v>
      </c>
      <c r="AO2882" s="12" t="s">
        <v>6551</v>
      </c>
      <c r="AP2882" s="192">
        <v>0</v>
      </c>
      <c r="AQ2882" s="12" t="s">
        <v>6551</v>
      </c>
      <c r="AR2882" s="17">
        <v>43212</v>
      </c>
      <c r="AS2882" s="12" t="s">
        <v>6551</v>
      </c>
      <c r="AT2882" s="17">
        <v>0</v>
      </c>
      <c r="AU2882" s="1" t="s">
        <v>6551</v>
      </c>
      <c r="AV2882" s="1" t="str">
        <f>IF(OR(M2882="Q",O2882="Q",Q2882="Q",S2882="Q",U2882="Q",W2882="Q",Y2882="Q",AA2882="Q",AC2882="Q",AE2882="Q",AG2882="Q",AI2882="Q",AK2882="Q",AM2882="Q",AO2882="Q",AQ2882="Q",AS2882="Q",AU2882="Q"),"Yes","No")</f>
        <v>No</v>
      </c>
    </row>
    <row r="2883" spans="1:48" x14ac:dyDescent="0.2">
      <c r="A2883" s="1" t="s">
        <v>5218</v>
      </c>
      <c r="B2883" s="1" t="s">
        <v>1646</v>
      </c>
      <c r="C2883" s="1" t="s">
        <v>78</v>
      </c>
      <c r="D2883" s="194" t="s">
        <v>5219</v>
      </c>
      <c r="E2883" s="197" t="s">
        <v>5220</v>
      </c>
      <c r="F2883" s="1" t="s">
        <v>239</v>
      </c>
      <c r="G2883" s="1" t="s">
        <v>287</v>
      </c>
      <c r="H2883" s="17">
        <v>0</v>
      </c>
      <c r="I2883" s="12">
        <v>6</v>
      </c>
      <c r="J2883" s="1" t="s">
        <v>11</v>
      </c>
      <c r="K2883" s="1" t="s">
        <v>9</v>
      </c>
      <c r="L2883" s="4">
        <v>3</v>
      </c>
      <c r="M2883" s="1" t="s">
        <v>6551</v>
      </c>
      <c r="N2883" s="12">
        <v>0</v>
      </c>
      <c r="O2883" s="12" t="s">
        <v>6551</v>
      </c>
      <c r="P2883" s="14">
        <v>16.5</v>
      </c>
      <c r="Q2883" s="12" t="s">
        <v>6551</v>
      </c>
      <c r="R2883" s="14">
        <v>0</v>
      </c>
      <c r="S2883" s="12" t="s">
        <v>6551</v>
      </c>
      <c r="T2883" s="14">
        <v>20.617647058823529</v>
      </c>
      <c r="U2883" s="12" t="s">
        <v>6551</v>
      </c>
      <c r="V2883" s="17">
        <v>0</v>
      </c>
      <c r="W2883" s="12" t="s">
        <v>6551</v>
      </c>
      <c r="X2883" s="17">
        <v>0</v>
      </c>
      <c r="Y2883" s="12" t="s">
        <v>6551</v>
      </c>
      <c r="Z2883" s="17">
        <v>561</v>
      </c>
      <c r="AA2883" s="12" t="s">
        <v>6551</v>
      </c>
      <c r="AB2883" s="17" t="s">
        <v>6551</v>
      </c>
      <c r="AC2883" s="12" t="s">
        <v>6551</v>
      </c>
      <c r="AD2883" s="17">
        <v>0</v>
      </c>
      <c r="AE2883" s="12" t="s">
        <v>6551</v>
      </c>
      <c r="AF2883" s="17">
        <v>34</v>
      </c>
      <c r="AG2883" s="12" t="s">
        <v>6551</v>
      </c>
      <c r="AH2883" s="17" t="s">
        <v>6551</v>
      </c>
      <c r="AI2883" s="12" t="s">
        <v>6551</v>
      </c>
      <c r="AJ2883" s="17">
        <v>0</v>
      </c>
      <c r="AK2883" s="12" t="s">
        <v>6551</v>
      </c>
      <c r="AL2883" s="17">
        <v>0</v>
      </c>
      <c r="AM2883" s="12" t="s">
        <v>6551</v>
      </c>
      <c r="AN2883" s="17">
        <v>0</v>
      </c>
      <c r="AO2883" s="12" t="s">
        <v>6551</v>
      </c>
      <c r="AP2883" s="192">
        <v>0</v>
      </c>
      <c r="AQ2883" s="12" t="s">
        <v>6551</v>
      </c>
      <c r="AR2883" s="17">
        <v>701</v>
      </c>
      <c r="AS2883" s="12" t="s">
        <v>6551</v>
      </c>
      <c r="AT2883" s="17">
        <v>0</v>
      </c>
      <c r="AU2883" s="1" t="s">
        <v>6551</v>
      </c>
      <c r="AV2883" s="1" t="str">
        <f>IF(OR(M2883="Q",O2883="Q",Q2883="Q",S2883="Q",U2883="Q",W2883="Q",Y2883="Q",AA2883="Q",AC2883="Q",AE2883="Q",AG2883="Q",AI2883="Q",AK2883="Q",AM2883="Q",AO2883="Q",AQ2883="Q",AS2883="Q",AU2883="Q"),"Yes","No")</f>
        <v>No</v>
      </c>
    </row>
    <row r="2884" spans="1:48" x14ac:dyDescent="0.2">
      <c r="A2884" s="1" t="s">
        <v>5218</v>
      </c>
      <c r="B2884" s="1" t="s">
        <v>1646</v>
      </c>
      <c r="C2884" s="1" t="s">
        <v>78</v>
      </c>
      <c r="D2884" s="194" t="s">
        <v>5219</v>
      </c>
      <c r="E2884" s="197" t="s">
        <v>5220</v>
      </c>
      <c r="F2884" s="1" t="s">
        <v>239</v>
      </c>
      <c r="G2884" s="1" t="s">
        <v>287</v>
      </c>
      <c r="H2884" s="17">
        <v>0</v>
      </c>
      <c r="I2884" s="12">
        <v>6</v>
      </c>
      <c r="J2884" s="1" t="s">
        <v>12</v>
      </c>
      <c r="K2884" s="1" t="s">
        <v>9</v>
      </c>
      <c r="L2884" s="4">
        <v>3</v>
      </c>
      <c r="M2884" s="1" t="s">
        <v>6551</v>
      </c>
      <c r="N2884" s="12">
        <v>0</v>
      </c>
      <c r="O2884" s="12" t="s">
        <v>6551</v>
      </c>
      <c r="P2884" s="14">
        <v>48.520121159671135</v>
      </c>
      <c r="Q2884" s="12" t="s">
        <v>6551</v>
      </c>
      <c r="R2884" s="14">
        <v>0</v>
      </c>
      <c r="S2884" s="12" t="s">
        <v>6551</v>
      </c>
      <c r="T2884" s="14">
        <v>5.134141064474254</v>
      </c>
      <c r="U2884" s="12" t="s">
        <v>6551</v>
      </c>
      <c r="V2884" s="17">
        <v>0</v>
      </c>
      <c r="W2884" s="12" t="s">
        <v>6551</v>
      </c>
      <c r="X2884" s="17">
        <v>0</v>
      </c>
      <c r="Y2884" s="12" t="s">
        <v>6551</v>
      </c>
      <c r="Z2884" s="17">
        <v>112130</v>
      </c>
      <c r="AA2884" s="12" t="s">
        <v>6551</v>
      </c>
      <c r="AB2884" s="17" t="s">
        <v>6551</v>
      </c>
      <c r="AC2884" s="12" t="s">
        <v>6551</v>
      </c>
      <c r="AD2884" s="17">
        <v>0</v>
      </c>
      <c r="AE2884" s="12" t="s">
        <v>6551</v>
      </c>
      <c r="AF2884" s="17">
        <v>2311</v>
      </c>
      <c r="AG2884" s="12" t="s">
        <v>6551</v>
      </c>
      <c r="AH2884" s="17" t="s">
        <v>6551</v>
      </c>
      <c r="AI2884" s="12" t="s">
        <v>6551</v>
      </c>
      <c r="AJ2884" s="17">
        <v>0</v>
      </c>
      <c r="AK2884" s="12" t="s">
        <v>6551</v>
      </c>
      <c r="AL2884" s="17">
        <v>0</v>
      </c>
      <c r="AM2884" s="12" t="s">
        <v>6551</v>
      </c>
      <c r="AN2884" s="17">
        <v>0</v>
      </c>
      <c r="AO2884" s="12" t="s">
        <v>6551</v>
      </c>
      <c r="AP2884" s="192">
        <v>0</v>
      </c>
      <c r="AQ2884" s="12" t="s">
        <v>6551</v>
      </c>
      <c r="AR2884" s="17">
        <v>11865</v>
      </c>
      <c r="AS2884" s="12" t="s">
        <v>6551</v>
      </c>
      <c r="AT2884" s="17">
        <v>0</v>
      </c>
      <c r="AU2884" s="1" t="s">
        <v>6551</v>
      </c>
      <c r="AV2884" s="1" t="str">
        <f>IF(OR(M2884="Q",O2884="Q",Q2884="Q",S2884="Q",U2884="Q",W2884="Q",Y2884="Q",AA2884="Q",AC2884="Q",AE2884="Q",AG2884="Q",AI2884="Q",AK2884="Q",AM2884="Q",AO2884="Q",AQ2884="Q",AS2884="Q",AU2884="Q"),"Yes","No")</f>
        <v>No</v>
      </c>
    </row>
    <row r="2885" spans="1:48" x14ac:dyDescent="0.2">
      <c r="A2885" s="1" t="s">
        <v>5400</v>
      </c>
      <c r="B2885" s="1" t="s">
        <v>5401</v>
      </c>
      <c r="C2885" s="1" t="s">
        <v>109</v>
      </c>
      <c r="D2885" s="194" t="s">
        <v>5402</v>
      </c>
      <c r="E2885" s="197" t="s">
        <v>5403</v>
      </c>
      <c r="F2885" s="1" t="s">
        <v>239</v>
      </c>
      <c r="G2885" s="1" t="s">
        <v>287</v>
      </c>
      <c r="H2885" s="17">
        <v>0</v>
      </c>
      <c r="I2885" s="12">
        <v>6</v>
      </c>
      <c r="J2885" s="1" t="s">
        <v>11</v>
      </c>
      <c r="K2885" s="1" t="s">
        <v>9</v>
      </c>
      <c r="L2885" s="4">
        <v>3</v>
      </c>
      <c r="M2885" s="1" t="s">
        <v>6551</v>
      </c>
      <c r="N2885" s="12">
        <v>0</v>
      </c>
      <c r="O2885" s="12" t="s">
        <v>6551</v>
      </c>
      <c r="P2885" s="14">
        <v>19.710144927536231</v>
      </c>
      <c r="Q2885" s="12" t="s">
        <v>6551</v>
      </c>
      <c r="R2885" s="14">
        <v>0</v>
      </c>
      <c r="S2885" s="12" t="s">
        <v>6551</v>
      </c>
      <c r="T2885" s="14">
        <v>3.5265700483091789</v>
      </c>
      <c r="U2885" s="12" t="s">
        <v>6551</v>
      </c>
      <c r="V2885" s="17">
        <v>0</v>
      </c>
      <c r="W2885" s="12" t="s">
        <v>6551</v>
      </c>
      <c r="X2885" s="17">
        <v>0</v>
      </c>
      <c r="Y2885" s="12" t="s">
        <v>6551</v>
      </c>
      <c r="Z2885" s="17">
        <v>4080</v>
      </c>
      <c r="AA2885" s="12" t="s">
        <v>6551</v>
      </c>
      <c r="AB2885" s="17" t="s">
        <v>6551</v>
      </c>
      <c r="AC2885" s="12" t="s">
        <v>6551</v>
      </c>
      <c r="AD2885" s="17">
        <v>0</v>
      </c>
      <c r="AE2885" s="12" t="s">
        <v>6551</v>
      </c>
      <c r="AF2885" s="17">
        <v>207</v>
      </c>
      <c r="AG2885" s="12" t="s">
        <v>6551</v>
      </c>
      <c r="AH2885" s="17" t="s">
        <v>6551</v>
      </c>
      <c r="AI2885" s="12" t="s">
        <v>6551</v>
      </c>
      <c r="AJ2885" s="17">
        <v>0</v>
      </c>
      <c r="AK2885" s="12" t="s">
        <v>6551</v>
      </c>
      <c r="AL2885" s="17">
        <v>0</v>
      </c>
      <c r="AM2885" s="12" t="s">
        <v>6551</v>
      </c>
      <c r="AN2885" s="17">
        <v>0</v>
      </c>
      <c r="AO2885" s="12" t="s">
        <v>6551</v>
      </c>
      <c r="AP2885" s="192">
        <v>0</v>
      </c>
      <c r="AQ2885" s="12" t="s">
        <v>6551</v>
      </c>
      <c r="AR2885" s="17">
        <v>730</v>
      </c>
      <c r="AS2885" s="12" t="s">
        <v>6551</v>
      </c>
      <c r="AT2885" s="17">
        <v>0</v>
      </c>
      <c r="AU2885" s="1" t="s">
        <v>6551</v>
      </c>
      <c r="AV2885" s="1" t="str">
        <f>IF(OR(M2885="Q",O2885="Q",Q2885="Q",S2885="Q",U2885="Q",W2885="Q",Y2885="Q",AA2885="Q",AC2885="Q",AE2885="Q",AG2885="Q",AI2885="Q",AK2885="Q",AM2885="Q",AO2885="Q",AQ2885="Q",AS2885="Q",AU2885="Q"),"Yes","No")</f>
        <v>No</v>
      </c>
    </row>
    <row r="2886" spans="1:48" x14ac:dyDescent="0.2">
      <c r="A2886" s="1" t="s">
        <v>5400</v>
      </c>
      <c r="B2886" s="1" t="s">
        <v>5401</v>
      </c>
      <c r="C2886" s="1" t="s">
        <v>109</v>
      </c>
      <c r="D2886" s="194" t="s">
        <v>5402</v>
      </c>
      <c r="E2886" s="197" t="s">
        <v>5403</v>
      </c>
      <c r="F2886" s="1" t="s">
        <v>239</v>
      </c>
      <c r="G2886" s="1" t="s">
        <v>287</v>
      </c>
      <c r="H2886" s="17">
        <v>0</v>
      </c>
      <c r="I2886" s="12">
        <v>6</v>
      </c>
      <c r="J2886" s="1" t="s">
        <v>12</v>
      </c>
      <c r="K2886" s="1" t="s">
        <v>9</v>
      </c>
      <c r="L2886" s="4">
        <v>3</v>
      </c>
      <c r="M2886" s="1" t="s">
        <v>6551</v>
      </c>
      <c r="N2886" s="12">
        <v>0</v>
      </c>
      <c r="O2886" s="12" t="s">
        <v>6551</v>
      </c>
      <c r="P2886" s="14">
        <v>25.03123723968967</v>
      </c>
      <c r="Q2886" s="12" t="s">
        <v>6551</v>
      </c>
      <c r="R2886" s="14">
        <v>0</v>
      </c>
      <c r="S2886" s="12" t="s">
        <v>6551</v>
      </c>
      <c r="T2886" s="14">
        <v>2.9304818293180892</v>
      </c>
      <c r="U2886" s="12" t="s">
        <v>6551</v>
      </c>
      <c r="V2886" s="17">
        <v>0</v>
      </c>
      <c r="W2886" s="12" t="s">
        <v>6551</v>
      </c>
      <c r="X2886" s="17">
        <v>0</v>
      </c>
      <c r="Y2886" s="12" t="s">
        <v>6551</v>
      </c>
      <c r="Z2886" s="17">
        <v>245206</v>
      </c>
      <c r="AA2886" s="12" t="s">
        <v>6551</v>
      </c>
      <c r="AB2886" s="17" t="s">
        <v>6551</v>
      </c>
      <c r="AC2886" s="12" t="s">
        <v>6551</v>
      </c>
      <c r="AD2886" s="17">
        <v>0</v>
      </c>
      <c r="AE2886" s="12" t="s">
        <v>6551</v>
      </c>
      <c r="AF2886" s="17">
        <v>9796</v>
      </c>
      <c r="AG2886" s="12" t="s">
        <v>6551</v>
      </c>
      <c r="AH2886" s="17" t="s">
        <v>6551</v>
      </c>
      <c r="AI2886" s="12" t="s">
        <v>6551</v>
      </c>
      <c r="AJ2886" s="17">
        <v>0</v>
      </c>
      <c r="AK2886" s="12" t="s">
        <v>6551</v>
      </c>
      <c r="AL2886" s="17">
        <v>0</v>
      </c>
      <c r="AM2886" s="12" t="s">
        <v>6551</v>
      </c>
      <c r="AN2886" s="17">
        <v>0</v>
      </c>
      <c r="AO2886" s="12" t="s">
        <v>6551</v>
      </c>
      <c r="AP2886" s="192">
        <v>0</v>
      </c>
      <c r="AQ2886" s="12" t="s">
        <v>6551</v>
      </c>
      <c r="AR2886" s="17">
        <v>28707</v>
      </c>
      <c r="AS2886" s="12" t="s">
        <v>6551</v>
      </c>
      <c r="AT2886" s="17">
        <v>0</v>
      </c>
      <c r="AU2886" s="1" t="s">
        <v>6551</v>
      </c>
      <c r="AV2886" s="1" t="str">
        <f>IF(OR(M2886="Q",O2886="Q",Q2886="Q",S2886="Q",U2886="Q",W2886="Q",Y2886="Q",AA2886="Q",AC2886="Q",AE2886="Q",AG2886="Q",AI2886="Q",AK2886="Q",AM2886="Q",AO2886="Q",AQ2886="Q",AS2886="Q",AU2886="Q"),"Yes","No")</f>
        <v>No</v>
      </c>
    </row>
    <row r="2887" spans="1:48" x14ac:dyDescent="0.2">
      <c r="A2887" s="1" t="s">
        <v>1462</v>
      </c>
      <c r="B2887" s="1" t="s">
        <v>1463</v>
      </c>
      <c r="C2887" s="1" t="s">
        <v>99</v>
      </c>
      <c r="D2887" s="194" t="s">
        <v>1464</v>
      </c>
      <c r="E2887" s="197">
        <v>10</v>
      </c>
      <c r="F2887" s="1" t="s">
        <v>166</v>
      </c>
      <c r="G2887" s="1" t="s">
        <v>6120</v>
      </c>
      <c r="H2887" s="17">
        <v>0</v>
      </c>
      <c r="I2887" s="12">
        <v>6</v>
      </c>
      <c r="J2887" s="1" t="s">
        <v>28</v>
      </c>
      <c r="K2887" s="1" t="s">
        <v>9</v>
      </c>
      <c r="L2887" s="4">
        <v>2</v>
      </c>
      <c r="M2887" s="1" t="s">
        <v>6551</v>
      </c>
      <c r="N2887" s="12">
        <v>0</v>
      </c>
      <c r="O2887" s="12" t="s">
        <v>6551</v>
      </c>
      <c r="P2887" s="14">
        <v>30.406283566058001</v>
      </c>
      <c r="Q2887" s="12" t="s">
        <v>122</v>
      </c>
      <c r="R2887" s="14">
        <v>0</v>
      </c>
      <c r="S2887" s="12" t="s">
        <v>6551</v>
      </c>
      <c r="T2887" s="14">
        <v>2.09828141783029</v>
      </c>
      <c r="U2887" s="12" t="s">
        <v>122</v>
      </c>
      <c r="V2887" s="17">
        <v>0</v>
      </c>
      <c r="W2887" s="12" t="s">
        <v>6551</v>
      </c>
      <c r="X2887" s="17">
        <v>0</v>
      </c>
      <c r="Y2887" s="12" t="s">
        <v>6551</v>
      </c>
      <c r="Z2887" s="17">
        <v>113233</v>
      </c>
      <c r="AA2887" s="12" t="s">
        <v>6551</v>
      </c>
      <c r="AB2887" s="17" t="s">
        <v>6551</v>
      </c>
      <c r="AC2887" s="12" t="s">
        <v>6551</v>
      </c>
      <c r="AD2887" s="17">
        <v>0</v>
      </c>
      <c r="AE2887" s="12" t="s">
        <v>6551</v>
      </c>
      <c r="AF2887" s="17">
        <v>3724</v>
      </c>
      <c r="AG2887" s="12" t="s">
        <v>122</v>
      </c>
      <c r="AH2887" s="17" t="s">
        <v>6551</v>
      </c>
      <c r="AI2887" s="12" t="s">
        <v>6551</v>
      </c>
      <c r="AJ2887" s="17">
        <v>0</v>
      </c>
      <c r="AK2887" s="12" t="s">
        <v>6551</v>
      </c>
      <c r="AL2887" s="17">
        <v>0</v>
      </c>
      <c r="AM2887" s="12" t="s">
        <v>6551</v>
      </c>
      <c r="AN2887" s="17">
        <v>0</v>
      </c>
      <c r="AO2887" s="12" t="s">
        <v>6551</v>
      </c>
      <c r="AP2887" s="192">
        <v>0</v>
      </c>
      <c r="AQ2887" s="12" t="s">
        <v>6551</v>
      </c>
      <c r="AR2887" s="17">
        <v>7814</v>
      </c>
      <c r="AS2887" s="12" t="s">
        <v>6551</v>
      </c>
      <c r="AT2887" s="17">
        <v>0</v>
      </c>
      <c r="AU2887" s="1" t="s">
        <v>6551</v>
      </c>
      <c r="AV2887" s="1" t="str">
        <f>IF(OR(M2887="Q",O2887="Q",Q2887="Q",S2887="Q",U2887="Q",W2887="Q",Y2887="Q",AA2887="Q",AC2887="Q",AE2887="Q",AG2887="Q",AI2887="Q",AK2887="Q",AM2887="Q",AO2887="Q",AQ2887="Q",AS2887="Q",AU2887="Q"),"Yes","No")</f>
        <v>Yes</v>
      </c>
    </row>
    <row r="2888" spans="1:48" x14ac:dyDescent="0.2">
      <c r="A2888" s="1" t="s">
        <v>1187</v>
      </c>
      <c r="B2888" s="1" t="s">
        <v>1188</v>
      </c>
      <c r="C2888" s="1" t="s">
        <v>102</v>
      </c>
      <c r="D2888" s="194">
        <v>4124</v>
      </c>
      <c r="E2888" s="197">
        <v>40124</v>
      </c>
      <c r="F2888" s="1" t="s">
        <v>239</v>
      </c>
      <c r="G2888" s="1" t="s">
        <v>6120</v>
      </c>
      <c r="H2888" s="17">
        <v>2148346</v>
      </c>
      <c r="I2888" s="12">
        <v>6</v>
      </c>
      <c r="J2888" s="1" t="s">
        <v>12</v>
      </c>
      <c r="K2888" s="1" t="s">
        <v>9</v>
      </c>
      <c r="L2888" s="4">
        <v>2</v>
      </c>
      <c r="M2888" s="1" t="s">
        <v>6551</v>
      </c>
      <c r="N2888" s="12">
        <v>0</v>
      </c>
      <c r="O2888" s="12" t="s">
        <v>6551</v>
      </c>
      <c r="P2888" s="14">
        <v>4.2116498932601401</v>
      </c>
      <c r="Q2888" s="12" t="s">
        <v>6551</v>
      </c>
      <c r="R2888" s="14">
        <v>0</v>
      </c>
      <c r="S2888" s="12" t="s">
        <v>6551</v>
      </c>
      <c r="T2888" s="14">
        <v>7.4281793229643185</v>
      </c>
      <c r="U2888" s="12" t="s">
        <v>6551</v>
      </c>
      <c r="V2888" s="17">
        <v>0</v>
      </c>
      <c r="W2888" s="12" t="s">
        <v>6551</v>
      </c>
      <c r="X2888" s="17">
        <v>0</v>
      </c>
      <c r="Y2888" s="12" t="s">
        <v>6551</v>
      </c>
      <c r="Z2888" s="17">
        <v>13810</v>
      </c>
      <c r="AA2888" s="12" t="s">
        <v>6551</v>
      </c>
      <c r="AB2888" s="17" t="s">
        <v>6551</v>
      </c>
      <c r="AC2888" s="12" t="s">
        <v>6551</v>
      </c>
      <c r="AD2888" s="17">
        <v>0</v>
      </c>
      <c r="AE2888" s="12" t="s">
        <v>6551</v>
      </c>
      <c r="AF2888" s="17">
        <v>3279</v>
      </c>
      <c r="AG2888" s="12" t="s">
        <v>6551</v>
      </c>
      <c r="AH2888" s="17" t="s">
        <v>6551</v>
      </c>
      <c r="AI2888" s="12" t="s">
        <v>6551</v>
      </c>
      <c r="AJ2888" s="17">
        <v>0</v>
      </c>
      <c r="AK2888" s="12" t="s">
        <v>6551</v>
      </c>
      <c r="AL2888" s="17">
        <v>0</v>
      </c>
      <c r="AM2888" s="12" t="s">
        <v>6551</v>
      </c>
      <c r="AN2888" s="17">
        <v>0</v>
      </c>
      <c r="AO2888" s="12" t="s">
        <v>6551</v>
      </c>
      <c r="AP2888" s="192">
        <v>0</v>
      </c>
      <c r="AQ2888" s="12" t="s">
        <v>6551</v>
      </c>
      <c r="AR2888" s="17">
        <v>24357</v>
      </c>
      <c r="AS2888" s="12" t="s">
        <v>6551</v>
      </c>
      <c r="AT2888" s="17">
        <v>0</v>
      </c>
      <c r="AU2888" s="1" t="s">
        <v>6551</v>
      </c>
      <c r="AV2888" s="1" t="str">
        <f>IF(OR(M2888="Q",O2888="Q",Q2888="Q",S2888="Q",U2888="Q",W2888="Q",Y2888="Q",AA2888="Q",AC2888="Q",AE2888="Q",AG2888="Q",AI2888="Q",AK2888="Q",AM2888="Q",AO2888="Q",AQ2888="Q",AS2888="Q",AU2888="Q"),"Yes","No")</f>
        <v>No</v>
      </c>
    </row>
    <row r="2889" spans="1:48" x14ac:dyDescent="0.2">
      <c r="A2889" s="1" t="s">
        <v>1268</v>
      </c>
      <c r="B2889" s="1" t="s">
        <v>1269</v>
      </c>
      <c r="C2889" s="1" t="s">
        <v>102</v>
      </c>
      <c r="D2889" s="194">
        <v>4151</v>
      </c>
      <c r="E2889" s="197">
        <v>40151</v>
      </c>
      <c r="F2889" s="1" t="s">
        <v>239</v>
      </c>
      <c r="G2889" s="1" t="s">
        <v>6120</v>
      </c>
      <c r="H2889" s="17">
        <v>139171</v>
      </c>
      <c r="I2889" s="12">
        <v>6</v>
      </c>
      <c r="J2889" s="1" t="s">
        <v>11</v>
      </c>
      <c r="K2889" s="1" t="s">
        <v>9</v>
      </c>
      <c r="L2889" s="4">
        <v>2</v>
      </c>
      <c r="M2889" s="1" t="s">
        <v>6551</v>
      </c>
      <c r="N2889" s="12">
        <v>0</v>
      </c>
      <c r="O2889" s="12" t="s">
        <v>6551</v>
      </c>
      <c r="P2889" s="14">
        <v>4.1950043821209464</v>
      </c>
      <c r="Q2889" s="12" t="s">
        <v>6551</v>
      </c>
      <c r="R2889" s="14">
        <v>0</v>
      </c>
      <c r="S2889" s="12" t="s">
        <v>6551</v>
      </c>
      <c r="T2889" s="14">
        <v>0.61305872042068366</v>
      </c>
      <c r="U2889" s="12" t="s">
        <v>6551</v>
      </c>
      <c r="V2889" s="17">
        <v>0</v>
      </c>
      <c r="W2889" s="12" t="s">
        <v>6551</v>
      </c>
      <c r="X2889" s="17">
        <v>0</v>
      </c>
      <c r="Y2889" s="12" t="s">
        <v>6551</v>
      </c>
      <c r="Z2889" s="17">
        <v>9573</v>
      </c>
      <c r="AA2889" s="12" t="s">
        <v>6551</v>
      </c>
      <c r="AB2889" s="17" t="s">
        <v>6551</v>
      </c>
      <c r="AC2889" s="12" t="s">
        <v>6551</v>
      </c>
      <c r="AD2889" s="17">
        <v>0</v>
      </c>
      <c r="AE2889" s="12" t="s">
        <v>6551</v>
      </c>
      <c r="AF2889" s="17">
        <v>2282</v>
      </c>
      <c r="AG2889" s="12" t="s">
        <v>6551</v>
      </c>
      <c r="AH2889" s="17" t="s">
        <v>6551</v>
      </c>
      <c r="AI2889" s="12" t="s">
        <v>6551</v>
      </c>
      <c r="AJ2889" s="17">
        <v>0</v>
      </c>
      <c r="AK2889" s="12" t="s">
        <v>6551</v>
      </c>
      <c r="AL2889" s="17">
        <v>0</v>
      </c>
      <c r="AM2889" s="12" t="s">
        <v>6551</v>
      </c>
      <c r="AN2889" s="17">
        <v>0</v>
      </c>
      <c r="AO2889" s="12" t="s">
        <v>6551</v>
      </c>
      <c r="AP2889" s="192">
        <v>0</v>
      </c>
      <c r="AQ2889" s="12" t="s">
        <v>6551</v>
      </c>
      <c r="AR2889" s="17">
        <v>1399</v>
      </c>
      <c r="AS2889" s="12" t="s">
        <v>6551</v>
      </c>
      <c r="AT2889" s="17">
        <v>0</v>
      </c>
      <c r="AU2889" s="1" t="s">
        <v>6551</v>
      </c>
      <c r="AV2889" s="1" t="str">
        <f>IF(OR(M2889="Q",O2889="Q",Q2889="Q",S2889="Q",U2889="Q",W2889="Q",Y2889="Q",AA2889="Q",AC2889="Q",AE2889="Q",AG2889="Q",AI2889="Q",AK2889="Q",AM2889="Q",AO2889="Q",AQ2889="Q",AS2889="Q",AU2889="Q"),"Yes","No")</f>
        <v>No</v>
      </c>
    </row>
    <row r="2890" spans="1:48" x14ac:dyDescent="0.2">
      <c r="A2890" s="1" t="s">
        <v>896</v>
      </c>
      <c r="B2890" s="1" t="s">
        <v>897</v>
      </c>
      <c r="C2890" s="1" t="s">
        <v>71</v>
      </c>
      <c r="D2890" s="194">
        <v>5038</v>
      </c>
      <c r="E2890" s="197">
        <v>50038</v>
      </c>
      <c r="F2890" s="1" t="s">
        <v>239</v>
      </c>
      <c r="G2890" s="1" t="s">
        <v>6120</v>
      </c>
      <c r="H2890" s="17">
        <v>278165</v>
      </c>
      <c r="I2890" s="12">
        <v>6</v>
      </c>
      <c r="J2890" s="1" t="s">
        <v>12</v>
      </c>
      <c r="K2890" s="1" t="s">
        <v>9</v>
      </c>
      <c r="L2890" s="4">
        <v>2</v>
      </c>
      <c r="M2890" s="1" t="s">
        <v>6551</v>
      </c>
      <c r="N2890" s="12">
        <v>0</v>
      </c>
      <c r="O2890" s="12" t="s">
        <v>6551</v>
      </c>
      <c r="P2890" s="14">
        <v>11.756711409395972</v>
      </c>
      <c r="Q2890" s="12" t="s">
        <v>6551</v>
      </c>
      <c r="R2890" s="14">
        <v>0</v>
      </c>
      <c r="S2890" s="12" t="s">
        <v>6551</v>
      </c>
      <c r="T2890" s="14">
        <v>5.8562639821029085</v>
      </c>
      <c r="U2890" s="12" t="s">
        <v>6551</v>
      </c>
      <c r="V2890" s="17">
        <v>0</v>
      </c>
      <c r="W2890" s="12" t="s">
        <v>6551</v>
      </c>
      <c r="X2890" s="17">
        <v>0</v>
      </c>
      <c r="Y2890" s="12" t="s">
        <v>6551</v>
      </c>
      <c r="Z2890" s="17">
        <v>21021</v>
      </c>
      <c r="AA2890" s="12" t="s">
        <v>6551</v>
      </c>
      <c r="AB2890" s="17" t="s">
        <v>6551</v>
      </c>
      <c r="AC2890" s="12" t="s">
        <v>6551</v>
      </c>
      <c r="AD2890" s="17">
        <v>0</v>
      </c>
      <c r="AE2890" s="12" t="s">
        <v>6551</v>
      </c>
      <c r="AF2890" s="17">
        <v>1788</v>
      </c>
      <c r="AG2890" s="12" t="s">
        <v>6551</v>
      </c>
      <c r="AH2890" s="17" t="s">
        <v>6551</v>
      </c>
      <c r="AI2890" s="12" t="s">
        <v>6551</v>
      </c>
      <c r="AJ2890" s="17">
        <v>0</v>
      </c>
      <c r="AK2890" s="12" t="s">
        <v>6551</v>
      </c>
      <c r="AL2890" s="17">
        <v>0</v>
      </c>
      <c r="AM2890" s="12" t="s">
        <v>6551</v>
      </c>
      <c r="AN2890" s="17">
        <v>0</v>
      </c>
      <c r="AO2890" s="12" t="s">
        <v>6551</v>
      </c>
      <c r="AP2890" s="192">
        <v>0</v>
      </c>
      <c r="AQ2890" s="12" t="s">
        <v>6551</v>
      </c>
      <c r="AR2890" s="17">
        <v>10471</v>
      </c>
      <c r="AS2890" s="12" t="s">
        <v>6551</v>
      </c>
      <c r="AT2890" s="17">
        <v>0</v>
      </c>
      <c r="AU2890" s="1" t="s">
        <v>6551</v>
      </c>
      <c r="AV2890" s="1" t="str">
        <f>IF(OR(M2890="Q",O2890="Q",Q2890="Q",S2890="Q",U2890="Q",W2890="Q",Y2890="Q",AA2890="Q",AC2890="Q",AE2890="Q",AG2890="Q",AI2890="Q",AK2890="Q",AM2890="Q",AO2890="Q",AQ2890="Q",AS2890="Q",AU2890="Q"),"Yes","No")</f>
        <v>No</v>
      </c>
    </row>
    <row r="2891" spans="1:48" x14ac:dyDescent="0.2">
      <c r="A2891" s="1" t="s">
        <v>796</v>
      </c>
      <c r="B2891" s="1" t="s">
        <v>797</v>
      </c>
      <c r="C2891" s="1" t="s">
        <v>96</v>
      </c>
      <c r="D2891" s="194">
        <v>5095</v>
      </c>
      <c r="E2891" s="197">
        <v>50095</v>
      </c>
      <c r="F2891" s="1" t="s">
        <v>239</v>
      </c>
      <c r="G2891" s="1" t="s">
        <v>6120</v>
      </c>
      <c r="H2891" s="17">
        <v>180956</v>
      </c>
      <c r="I2891" s="12">
        <v>6</v>
      </c>
      <c r="J2891" s="1" t="s">
        <v>12</v>
      </c>
      <c r="K2891" s="1" t="s">
        <v>13</v>
      </c>
      <c r="L2891" s="4">
        <v>2</v>
      </c>
      <c r="M2891" s="1" t="s">
        <v>6551</v>
      </c>
      <c r="N2891" s="12">
        <v>0</v>
      </c>
      <c r="O2891" s="12" t="s">
        <v>6551</v>
      </c>
      <c r="P2891" s="14">
        <v>14.545972701364931</v>
      </c>
      <c r="Q2891" s="12" t="s">
        <v>6551</v>
      </c>
      <c r="R2891" s="14">
        <v>0</v>
      </c>
      <c r="S2891" s="12" t="s">
        <v>6551</v>
      </c>
      <c r="T2891" s="14">
        <v>5.8480575971201443</v>
      </c>
      <c r="U2891" s="12" t="s">
        <v>6551</v>
      </c>
      <c r="V2891" s="17">
        <v>0</v>
      </c>
      <c r="W2891" s="12" t="s">
        <v>6551</v>
      </c>
      <c r="X2891" s="17">
        <v>0</v>
      </c>
      <c r="Y2891" s="12" t="s">
        <v>6551</v>
      </c>
      <c r="Z2891" s="17">
        <v>96978</v>
      </c>
      <c r="AA2891" s="12" t="s">
        <v>6551</v>
      </c>
      <c r="AB2891" s="17" t="s">
        <v>6551</v>
      </c>
      <c r="AC2891" s="12" t="s">
        <v>6551</v>
      </c>
      <c r="AD2891" s="17">
        <v>0</v>
      </c>
      <c r="AE2891" s="12" t="s">
        <v>6551</v>
      </c>
      <c r="AF2891" s="17">
        <v>6667</v>
      </c>
      <c r="AG2891" s="12" t="s">
        <v>6551</v>
      </c>
      <c r="AH2891" s="17" t="s">
        <v>6551</v>
      </c>
      <c r="AI2891" s="12" t="s">
        <v>6551</v>
      </c>
      <c r="AJ2891" s="17">
        <v>0</v>
      </c>
      <c r="AK2891" s="12" t="s">
        <v>6551</v>
      </c>
      <c r="AL2891" s="17">
        <v>0</v>
      </c>
      <c r="AM2891" s="12" t="s">
        <v>6551</v>
      </c>
      <c r="AN2891" s="17">
        <v>0</v>
      </c>
      <c r="AO2891" s="12" t="s">
        <v>6551</v>
      </c>
      <c r="AP2891" s="192">
        <v>0</v>
      </c>
      <c r="AQ2891" s="12" t="s">
        <v>6551</v>
      </c>
      <c r="AR2891" s="17">
        <v>38989</v>
      </c>
      <c r="AS2891" s="12" t="s">
        <v>6551</v>
      </c>
      <c r="AT2891" s="17">
        <v>0</v>
      </c>
      <c r="AU2891" s="1" t="s">
        <v>6551</v>
      </c>
      <c r="AV2891" s="1" t="str">
        <f>IF(OR(M2891="Q",O2891="Q",Q2891="Q",S2891="Q",U2891="Q",W2891="Q",Y2891="Q",AA2891="Q",AC2891="Q",AE2891="Q",AG2891="Q",AI2891="Q",AK2891="Q",AM2891="Q",AO2891="Q",AQ2891="Q",AS2891="Q",AU2891="Q"),"Yes","No")</f>
        <v>No</v>
      </c>
    </row>
    <row r="2892" spans="1:48" x14ac:dyDescent="0.2">
      <c r="A2892" s="1" t="s">
        <v>1612</v>
      </c>
      <c r="B2892" s="1" t="s">
        <v>1613</v>
      </c>
      <c r="C2892" s="1" t="s">
        <v>98</v>
      </c>
      <c r="D2892" s="194" t="s">
        <v>1614</v>
      </c>
      <c r="E2892" s="197">
        <v>66194</v>
      </c>
      <c r="F2892" s="1" t="s">
        <v>166</v>
      </c>
      <c r="G2892" s="1" t="s">
        <v>6120</v>
      </c>
      <c r="H2892" s="17">
        <v>0</v>
      </c>
      <c r="I2892" s="12">
        <v>6</v>
      </c>
      <c r="J2892" s="1" t="s">
        <v>11</v>
      </c>
      <c r="K2892" s="1" t="s">
        <v>9</v>
      </c>
      <c r="L2892" s="4">
        <v>2</v>
      </c>
      <c r="M2892" s="1" t="s">
        <v>6551</v>
      </c>
      <c r="N2892" s="12">
        <v>0</v>
      </c>
      <c r="O2892" s="12" t="s">
        <v>6551</v>
      </c>
      <c r="P2892" s="14">
        <v>29.40449438202247</v>
      </c>
      <c r="Q2892" s="12" t="s">
        <v>6551</v>
      </c>
      <c r="R2892" s="14">
        <v>0</v>
      </c>
      <c r="S2892" s="12" t="s">
        <v>6551</v>
      </c>
      <c r="T2892" s="14">
        <v>0.50187265917602997</v>
      </c>
      <c r="U2892" s="12" t="s">
        <v>6551</v>
      </c>
      <c r="V2892" s="17">
        <v>0</v>
      </c>
      <c r="W2892" s="12" t="s">
        <v>6551</v>
      </c>
      <c r="X2892" s="17">
        <v>0</v>
      </c>
      <c r="Y2892" s="12" t="s">
        <v>6551</v>
      </c>
      <c r="Z2892" s="17">
        <v>15702</v>
      </c>
      <c r="AA2892" s="12" t="s">
        <v>6551</v>
      </c>
      <c r="AB2892" s="17" t="s">
        <v>6551</v>
      </c>
      <c r="AC2892" s="12" t="s">
        <v>6551</v>
      </c>
      <c r="AD2892" s="17">
        <v>0</v>
      </c>
      <c r="AE2892" s="12" t="s">
        <v>6551</v>
      </c>
      <c r="AF2892" s="17">
        <v>534</v>
      </c>
      <c r="AG2892" s="12" t="s">
        <v>6551</v>
      </c>
      <c r="AH2892" s="17" t="s">
        <v>6551</v>
      </c>
      <c r="AI2892" s="12" t="s">
        <v>6551</v>
      </c>
      <c r="AJ2892" s="17">
        <v>0</v>
      </c>
      <c r="AK2892" s="12" t="s">
        <v>6551</v>
      </c>
      <c r="AL2892" s="17">
        <v>0</v>
      </c>
      <c r="AM2892" s="12" t="s">
        <v>6551</v>
      </c>
      <c r="AN2892" s="17">
        <v>0</v>
      </c>
      <c r="AO2892" s="12" t="s">
        <v>6551</v>
      </c>
      <c r="AP2892" s="192">
        <v>0</v>
      </c>
      <c r="AQ2892" s="12" t="s">
        <v>6551</v>
      </c>
      <c r="AR2892" s="17">
        <v>268</v>
      </c>
      <c r="AS2892" s="12" t="s">
        <v>6551</v>
      </c>
      <c r="AT2892" s="17">
        <v>0</v>
      </c>
      <c r="AU2892" s="1" t="s">
        <v>6551</v>
      </c>
      <c r="AV2892" s="1" t="str">
        <f>IF(OR(M2892="Q",O2892="Q",Q2892="Q",S2892="Q",U2892="Q",W2892="Q",Y2892="Q",AA2892="Q",AC2892="Q",AE2892="Q",AG2892="Q",AI2892="Q",AK2892="Q",AM2892="Q",AO2892="Q",AQ2892="Q",AS2892="Q",AU2892="Q"),"Yes","No")</f>
        <v>No</v>
      </c>
    </row>
    <row r="2893" spans="1:48" x14ac:dyDescent="0.2">
      <c r="A2893" s="1" t="s">
        <v>1728</v>
      </c>
      <c r="B2893" s="1" t="s">
        <v>1729</v>
      </c>
      <c r="C2893" s="1" t="s">
        <v>78</v>
      </c>
      <c r="D2893" s="194" t="s">
        <v>1730</v>
      </c>
      <c r="E2893" s="197">
        <v>80018</v>
      </c>
      <c r="F2893" s="1" t="s">
        <v>166</v>
      </c>
      <c r="G2893" s="1" t="s">
        <v>6120</v>
      </c>
      <c r="H2893" s="17">
        <v>0</v>
      </c>
      <c r="I2893" s="12">
        <v>6</v>
      </c>
      <c r="J2893" s="1" t="s">
        <v>12</v>
      </c>
      <c r="K2893" s="1" t="s">
        <v>9</v>
      </c>
      <c r="L2893" s="4">
        <v>2</v>
      </c>
      <c r="M2893" s="1" t="s">
        <v>6551</v>
      </c>
      <c r="N2893" s="12">
        <v>0</v>
      </c>
      <c r="O2893" s="12" t="s">
        <v>6551</v>
      </c>
      <c r="P2893" s="14">
        <v>19.086655112651645</v>
      </c>
      <c r="Q2893" s="12" t="s">
        <v>6551</v>
      </c>
      <c r="R2893" s="14">
        <v>0</v>
      </c>
      <c r="S2893" s="12" t="s">
        <v>6551</v>
      </c>
      <c r="T2893" s="14">
        <v>4.0532309977717258</v>
      </c>
      <c r="U2893" s="12" t="s">
        <v>6551</v>
      </c>
      <c r="V2893" s="17">
        <v>0</v>
      </c>
      <c r="W2893" s="12" t="s">
        <v>6551</v>
      </c>
      <c r="X2893" s="17">
        <v>0</v>
      </c>
      <c r="Y2893" s="12" t="s">
        <v>6551</v>
      </c>
      <c r="Z2893" s="17">
        <v>77091</v>
      </c>
      <c r="AA2893" s="12" t="s">
        <v>6551</v>
      </c>
      <c r="AB2893" s="17" t="s">
        <v>6551</v>
      </c>
      <c r="AC2893" s="12" t="s">
        <v>6551</v>
      </c>
      <c r="AD2893" s="17">
        <v>0</v>
      </c>
      <c r="AE2893" s="12" t="s">
        <v>6551</v>
      </c>
      <c r="AF2893" s="17">
        <v>4039</v>
      </c>
      <c r="AG2893" s="12" t="s">
        <v>6551</v>
      </c>
      <c r="AH2893" s="17" t="s">
        <v>6551</v>
      </c>
      <c r="AI2893" s="12" t="s">
        <v>6551</v>
      </c>
      <c r="AJ2893" s="17">
        <v>0</v>
      </c>
      <c r="AK2893" s="12" t="s">
        <v>6551</v>
      </c>
      <c r="AL2893" s="17">
        <v>0</v>
      </c>
      <c r="AM2893" s="12" t="s">
        <v>6551</v>
      </c>
      <c r="AN2893" s="17">
        <v>0</v>
      </c>
      <c r="AO2893" s="12" t="s">
        <v>6551</v>
      </c>
      <c r="AP2893" s="192">
        <v>0</v>
      </c>
      <c r="AQ2893" s="12" t="s">
        <v>6551</v>
      </c>
      <c r="AR2893" s="17">
        <v>16371</v>
      </c>
      <c r="AS2893" s="12" t="s">
        <v>6551</v>
      </c>
      <c r="AT2893" s="17">
        <v>0</v>
      </c>
      <c r="AU2893" s="1" t="s">
        <v>6551</v>
      </c>
      <c r="AV2893" s="1" t="str">
        <f>IF(OR(M2893="Q",O2893="Q",Q2893="Q",S2893="Q",U2893="Q",W2893="Q",Y2893="Q",AA2893="Q",AC2893="Q",AE2893="Q",AG2893="Q",AI2893="Q",AK2893="Q",AM2893="Q",AO2893="Q",AQ2893="Q",AS2893="Q",AU2893="Q"),"Yes","No")</f>
        <v>No</v>
      </c>
    </row>
    <row r="2894" spans="1:48" x14ac:dyDescent="0.2">
      <c r="A2894" s="1" t="s">
        <v>1657</v>
      </c>
      <c r="B2894" s="1" t="s">
        <v>1658</v>
      </c>
      <c r="C2894" s="1" t="s">
        <v>78</v>
      </c>
      <c r="D2894" s="194" t="s">
        <v>1659</v>
      </c>
      <c r="E2894" s="197">
        <v>88188</v>
      </c>
      <c r="F2894" s="1" t="s">
        <v>166</v>
      </c>
      <c r="G2894" s="1" t="s">
        <v>6120</v>
      </c>
      <c r="H2894" s="17">
        <v>0</v>
      </c>
      <c r="I2894" s="12">
        <v>6</v>
      </c>
      <c r="J2894" s="1" t="s">
        <v>11</v>
      </c>
      <c r="K2894" s="1" t="s">
        <v>9</v>
      </c>
      <c r="L2894" s="4">
        <v>2</v>
      </c>
      <c r="M2894" s="1" t="s">
        <v>6551</v>
      </c>
      <c r="N2894" s="12">
        <v>0</v>
      </c>
      <c r="O2894" s="12" t="s">
        <v>6551</v>
      </c>
      <c r="P2894" s="14">
        <v>28.085239085239085</v>
      </c>
      <c r="Q2894" s="12" t="s">
        <v>6551</v>
      </c>
      <c r="R2894" s="14">
        <v>0</v>
      </c>
      <c r="S2894" s="12" t="s">
        <v>6551</v>
      </c>
      <c r="T2894" s="14">
        <v>0.43243243243243246</v>
      </c>
      <c r="U2894" s="12" t="s">
        <v>6551</v>
      </c>
      <c r="V2894" s="17">
        <v>0</v>
      </c>
      <c r="W2894" s="12" t="s">
        <v>6551</v>
      </c>
      <c r="X2894" s="17">
        <v>0</v>
      </c>
      <c r="Y2894" s="12" t="s">
        <v>6551</v>
      </c>
      <c r="Z2894" s="17">
        <v>13509</v>
      </c>
      <c r="AA2894" s="12" t="s">
        <v>6551</v>
      </c>
      <c r="AB2894" s="17" t="s">
        <v>6551</v>
      </c>
      <c r="AC2894" s="12" t="s">
        <v>6551</v>
      </c>
      <c r="AD2894" s="17">
        <v>0</v>
      </c>
      <c r="AE2894" s="12" t="s">
        <v>6551</v>
      </c>
      <c r="AF2894" s="17">
        <v>481</v>
      </c>
      <c r="AG2894" s="12" t="s">
        <v>6551</v>
      </c>
      <c r="AH2894" s="17" t="s">
        <v>6551</v>
      </c>
      <c r="AI2894" s="12" t="s">
        <v>6551</v>
      </c>
      <c r="AJ2894" s="17">
        <v>0</v>
      </c>
      <c r="AK2894" s="12" t="s">
        <v>6551</v>
      </c>
      <c r="AL2894" s="17">
        <v>0</v>
      </c>
      <c r="AM2894" s="12" t="s">
        <v>6551</v>
      </c>
      <c r="AN2894" s="17">
        <v>0</v>
      </c>
      <c r="AO2894" s="12" t="s">
        <v>6551</v>
      </c>
      <c r="AP2894" s="192">
        <v>0</v>
      </c>
      <c r="AQ2894" s="12" t="s">
        <v>6551</v>
      </c>
      <c r="AR2894" s="17">
        <v>208</v>
      </c>
      <c r="AS2894" s="12" t="s">
        <v>6551</v>
      </c>
      <c r="AT2894" s="17">
        <v>0</v>
      </c>
      <c r="AU2894" s="1" t="s">
        <v>6551</v>
      </c>
      <c r="AV2894" s="1" t="str">
        <f>IF(OR(M2894="Q",O2894="Q",Q2894="Q",S2894="Q",U2894="Q",W2894="Q",Y2894="Q",AA2894="Q",AC2894="Q",AE2894="Q",AG2894="Q",AI2894="Q",AK2894="Q",AM2894="Q",AO2894="Q",AQ2894="Q",AS2894="Q",AU2894="Q"),"Yes","No")</f>
        <v>No</v>
      </c>
    </row>
    <row r="2895" spans="1:48" x14ac:dyDescent="0.2">
      <c r="A2895" s="1" t="s">
        <v>5953</v>
      </c>
      <c r="B2895" s="1" t="s">
        <v>5954</v>
      </c>
      <c r="C2895" s="1" t="s">
        <v>113</v>
      </c>
      <c r="D2895" s="194" t="s">
        <v>5955</v>
      </c>
      <c r="E2895" s="197" t="s">
        <v>5956</v>
      </c>
      <c r="F2895" s="1" t="s">
        <v>242</v>
      </c>
      <c r="G2895" s="1" t="s">
        <v>287</v>
      </c>
      <c r="H2895" s="17">
        <v>0</v>
      </c>
      <c r="I2895" s="12">
        <v>6</v>
      </c>
      <c r="J2895" s="1" t="s">
        <v>11</v>
      </c>
      <c r="K2895" s="1" t="s">
        <v>9</v>
      </c>
      <c r="L2895" s="4">
        <v>2</v>
      </c>
      <c r="M2895" s="1" t="s">
        <v>6551</v>
      </c>
      <c r="N2895" s="12">
        <v>0</v>
      </c>
      <c r="O2895" s="12" t="s">
        <v>6551</v>
      </c>
      <c r="P2895" s="14">
        <v>23.01632801161103</v>
      </c>
      <c r="Q2895" s="12" t="s">
        <v>6551</v>
      </c>
      <c r="R2895" s="14">
        <v>0</v>
      </c>
      <c r="S2895" s="12" t="s">
        <v>6551</v>
      </c>
      <c r="T2895" s="14">
        <v>0.75761973875181421</v>
      </c>
      <c r="U2895" s="12" t="s">
        <v>6551</v>
      </c>
      <c r="V2895" s="17">
        <v>0</v>
      </c>
      <c r="W2895" s="12" t="s">
        <v>6551</v>
      </c>
      <c r="X2895" s="17">
        <v>0</v>
      </c>
      <c r="Y2895" s="12" t="s">
        <v>6551</v>
      </c>
      <c r="Z2895" s="17">
        <v>63433</v>
      </c>
      <c r="AA2895" s="12" t="s">
        <v>6551</v>
      </c>
      <c r="AB2895" s="17" t="s">
        <v>6551</v>
      </c>
      <c r="AC2895" s="12" t="s">
        <v>6551</v>
      </c>
      <c r="AD2895" s="17">
        <v>0</v>
      </c>
      <c r="AE2895" s="12" t="s">
        <v>6551</v>
      </c>
      <c r="AF2895" s="17">
        <v>2756</v>
      </c>
      <c r="AG2895" s="12" t="s">
        <v>6551</v>
      </c>
      <c r="AH2895" s="17" t="s">
        <v>6551</v>
      </c>
      <c r="AI2895" s="12" t="s">
        <v>6551</v>
      </c>
      <c r="AJ2895" s="17">
        <v>0</v>
      </c>
      <c r="AK2895" s="12" t="s">
        <v>6551</v>
      </c>
      <c r="AL2895" s="17">
        <v>0</v>
      </c>
      <c r="AM2895" s="12" t="s">
        <v>6551</v>
      </c>
      <c r="AN2895" s="17">
        <v>0</v>
      </c>
      <c r="AO2895" s="12" t="s">
        <v>6551</v>
      </c>
      <c r="AP2895" s="192">
        <v>0</v>
      </c>
      <c r="AQ2895" s="12" t="s">
        <v>6551</v>
      </c>
      <c r="AR2895" s="17">
        <v>2088</v>
      </c>
      <c r="AS2895" s="12" t="s">
        <v>6551</v>
      </c>
      <c r="AT2895" s="17">
        <v>0</v>
      </c>
      <c r="AU2895" s="1" t="s">
        <v>6551</v>
      </c>
      <c r="AV2895" s="1" t="str">
        <f>IF(OR(M2895="Q",O2895="Q",Q2895="Q",S2895="Q",U2895="Q",W2895="Q",Y2895="Q",AA2895="Q",AC2895="Q",AE2895="Q",AG2895="Q",AI2895="Q",AK2895="Q",AM2895="Q",AO2895="Q",AQ2895="Q",AS2895="Q",AU2895="Q"),"Yes","No")</f>
        <v>No</v>
      </c>
    </row>
    <row r="2896" spans="1:48" x14ac:dyDescent="0.2">
      <c r="A2896" s="1" t="s">
        <v>1916</v>
      </c>
      <c r="B2896" s="1" t="s">
        <v>1917</v>
      </c>
      <c r="C2896" s="1" t="s">
        <v>83</v>
      </c>
      <c r="D2896" s="194" t="s">
        <v>1918</v>
      </c>
      <c r="E2896" s="197" t="s">
        <v>1919</v>
      </c>
      <c r="F2896" s="1" t="s">
        <v>305</v>
      </c>
      <c r="G2896" s="1" t="s">
        <v>287</v>
      </c>
      <c r="H2896" s="17">
        <v>0</v>
      </c>
      <c r="I2896" s="12">
        <v>6</v>
      </c>
      <c r="J2896" s="1" t="s">
        <v>11</v>
      </c>
      <c r="K2896" s="1" t="s">
        <v>9</v>
      </c>
      <c r="L2896" s="4">
        <v>2</v>
      </c>
      <c r="M2896" s="1" t="s">
        <v>6551</v>
      </c>
      <c r="N2896" s="12">
        <v>0</v>
      </c>
      <c r="O2896" s="12" t="s">
        <v>6551</v>
      </c>
      <c r="P2896" s="14">
        <v>21.561871447310889</v>
      </c>
      <c r="Q2896" s="12" t="s">
        <v>122</v>
      </c>
      <c r="R2896" s="14">
        <v>0</v>
      </c>
      <c r="S2896" s="12" t="s">
        <v>6551</v>
      </c>
      <c r="T2896" s="14">
        <v>1</v>
      </c>
      <c r="U2896" s="12" t="s">
        <v>122</v>
      </c>
      <c r="V2896" s="17">
        <v>0</v>
      </c>
      <c r="W2896" s="12" t="s">
        <v>6551</v>
      </c>
      <c r="X2896" s="17">
        <v>0</v>
      </c>
      <c r="Y2896" s="12" t="s">
        <v>6551</v>
      </c>
      <c r="Z2896" s="17">
        <v>147936</v>
      </c>
      <c r="AA2896" s="12" t="s">
        <v>122</v>
      </c>
      <c r="AB2896" s="17" t="s">
        <v>6551</v>
      </c>
      <c r="AC2896" s="12" t="s">
        <v>6551</v>
      </c>
      <c r="AD2896" s="17">
        <v>0</v>
      </c>
      <c r="AE2896" s="12" t="s">
        <v>6551</v>
      </c>
      <c r="AF2896" s="17">
        <v>6861</v>
      </c>
      <c r="AG2896" s="12" t="s">
        <v>122</v>
      </c>
      <c r="AH2896" s="17" t="s">
        <v>6551</v>
      </c>
      <c r="AI2896" s="12" t="s">
        <v>6551</v>
      </c>
      <c r="AJ2896" s="17">
        <v>0</v>
      </c>
      <c r="AK2896" s="12" t="s">
        <v>6551</v>
      </c>
      <c r="AL2896" s="17">
        <v>0</v>
      </c>
      <c r="AM2896" s="12" t="s">
        <v>6551</v>
      </c>
      <c r="AN2896" s="17">
        <v>0</v>
      </c>
      <c r="AO2896" s="12" t="s">
        <v>6551</v>
      </c>
      <c r="AP2896" s="192">
        <v>0</v>
      </c>
      <c r="AQ2896" s="12" t="s">
        <v>6551</v>
      </c>
      <c r="AR2896" s="17">
        <v>6861</v>
      </c>
      <c r="AS2896" s="12" t="s">
        <v>122</v>
      </c>
      <c r="AT2896" s="17">
        <v>0</v>
      </c>
      <c r="AU2896" s="1" t="s">
        <v>6551</v>
      </c>
      <c r="AV2896" s="1" t="str">
        <f>IF(OR(M2896="Q",O2896="Q",Q2896="Q",S2896="Q",U2896="Q",W2896="Q",Y2896="Q",AA2896="Q",AC2896="Q",AE2896="Q",AG2896="Q",AI2896="Q",AK2896="Q",AM2896="Q",AO2896="Q",AQ2896="Q",AS2896="Q",AU2896="Q"),"Yes","No")</f>
        <v>Yes</v>
      </c>
    </row>
    <row r="2897" spans="1:48" x14ac:dyDescent="0.2">
      <c r="A2897" s="1" t="s">
        <v>6268</v>
      </c>
      <c r="B2897" s="1" t="s">
        <v>6269</v>
      </c>
      <c r="C2897" s="1" t="s">
        <v>112</v>
      </c>
      <c r="D2897" s="194" t="s">
        <v>6270</v>
      </c>
      <c r="E2897" s="197" t="s">
        <v>6272</v>
      </c>
      <c r="F2897" s="1" t="s">
        <v>305</v>
      </c>
      <c r="G2897" s="1" t="s">
        <v>287</v>
      </c>
      <c r="H2897" s="17">
        <v>0</v>
      </c>
      <c r="I2897" s="12">
        <v>6</v>
      </c>
      <c r="J2897" s="1" t="s">
        <v>11</v>
      </c>
      <c r="K2897" s="1" t="s">
        <v>9</v>
      </c>
      <c r="L2897" s="4">
        <v>2</v>
      </c>
      <c r="M2897" s="1" t="s">
        <v>6551</v>
      </c>
      <c r="N2897" s="12">
        <v>0</v>
      </c>
      <c r="O2897" s="12" t="s">
        <v>6551</v>
      </c>
      <c r="P2897" s="14">
        <v>21.293933054393307</v>
      </c>
      <c r="Q2897" s="12" t="s">
        <v>6551</v>
      </c>
      <c r="R2897" s="14">
        <v>0</v>
      </c>
      <c r="S2897" s="12" t="s">
        <v>6551</v>
      </c>
      <c r="T2897" s="14">
        <v>3.4612970711297071</v>
      </c>
      <c r="U2897" s="12" t="s">
        <v>6551</v>
      </c>
      <c r="V2897" s="17">
        <v>0</v>
      </c>
      <c r="W2897" s="12" t="s">
        <v>6551</v>
      </c>
      <c r="X2897" s="17">
        <v>0</v>
      </c>
      <c r="Y2897" s="12" t="s">
        <v>6551</v>
      </c>
      <c r="Z2897" s="17">
        <v>20357</v>
      </c>
      <c r="AA2897" s="12" t="s">
        <v>6551</v>
      </c>
      <c r="AB2897" s="17" t="s">
        <v>6551</v>
      </c>
      <c r="AC2897" s="12" t="s">
        <v>6551</v>
      </c>
      <c r="AD2897" s="17">
        <v>0</v>
      </c>
      <c r="AE2897" s="12" t="s">
        <v>6551</v>
      </c>
      <c r="AF2897" s="17">
        <v>956</v>
      </c>
      <c r="AG2897" s="12" t="s">
        <v>6551</v>
      </c>
      <c r="AH2897" s="17" t="s">
        <v>6551</v>
      </c>
      <c r="AI2897" s="12" t="s">
        <v>6551</v>
      </c>
      <c r="AJ2897" s="17">
        <v>0</v>
      </c>
      <c r="AK2897" s="12" t="s">
        <v>6551</v>
      </c>
      <c r="AL2897" s="17">
        <v>0</v>
      </c>
      <c r="AM2897" s="12" t="s">
        <v>6551</v>
      </c>
      <c r="AN2897" s="17">
        <v>0</v>
      </c>
      <c r="AO2897" s="12" t="s">
        <v>6551</v>
      </c>
      <c r="AP2897" s="192">
        <v>0</v>
      </c>
      <c r="AQ2897" s="12" t="s">
        <v>6551</v>
      </c>
      <c r="AR2897" s="17">
        <v>3309</v>
      </c>
      <c r="AS2897" s="12" t="s">
        <v>6551</v>
      </c>
      <c r="AT2897" s="17">
        <v>0</v>
      </c>
      <c r="AU2897" s="1" t="s">
        <v>6551</v>
      </c>
      <c r="AV2897" s="1" t="str">
        <f>IF(OR(M2897="Q",O2897="Q",Q2897="Q",S2897="Q",U2897="Q",W2897="Q",Y2897="Q",AA2897="Q",AC2897="Q",AE2897="Q",AG2897="Q",AI2897="Q",AK2897="Q",AM2897="Q",AO2897="Q",AQ2897="Q",AS2897="Q",AU2897="Q"),"Yes","No")</f>
        <v>No</v>
      </c>
    </row>
    <row r="2898" spans="1:48" x14ac:dyDescent="0.2">
      <c r="A2898" s="1" t="s">
        <v>5501</v>
      </c>
      <c r="B2898" s="1" t="s">
        <v>1251</v>
      </c>
      <c r="C2898" s="1" t="s">
        <v>26</v>
      </c>
      <c r="D2898" s="194" t="s">
        <v>5502</v>
      </c>
      <c r="E2898" s="197" t="s">
        <v>5503</v>
      </c>
      <c r="F2898" s="1" t="s">
        <v>239</v>
      </c>
      <c r="G2898" s="1" t="s">
        <v>287</v>
      </c>
      <c r="H2898" s="17">
        <v>0</v>
      </c>
      <c r="I2898" s="12">
        <v>6</v>
      </c>
      <c r="J2898" s="1" t="s">
        <v>11</v>
      </c>
      <c r="K2898" s="1" t="s">
        <v>9</v>
      </c>
      <c r="L2898" s="4">
        <v>2</v>
      </c>
      <c r="M2898" s="1" t="s">
        <v>6551</v>
      </c>
      <c r="N2898" s="12">
        <v>0</v>
      </c>
      <c r="O2898" s="12" t="s">
        <v>6551</v>
      </c>
      <c r="P2898" s="14">
        <v>16.853955375253548</v>
      </c>
      <c r="Q2898" s="12" t="s">
        <v>6551</v>
      </c>
      <c r="R2898" s="14">
        <v>0</v>
      </c>
      <c r="S2898" s="12" t="s">
        <v>6551</v>
      </c>
      <c r="T2898" s="14">
        <v>2.0147058823529411</v>
      </c>
      <c r="U2898" s="12" t="s">
        <v>6551</v>
      </c>
      <c r="V2898" s="17">
        <v>0</v>
      </c>
      <c r="W2898" s="12" t="s">
        <v>6551</v>
      </c>
      <c r="X2898" s="17">
        <v>0</v>
      </c>
      <c r="Y2898" s="12" t="s">
        <v>6551</v>
      </c>
      <c r="Z2898" s="17">
        <v>33236</v>
      </c>
      <c r="AA2898" s="12" t="s">
        <v>6551</v>
      </c>
      <c r="AB2898" s="17" t="s">
        <v>6551</v>
      </c>
      <c r="AC2898" s="12" t="s">
        <v>6551</v>
      </c>
      <c r="AD2898" s="17">
        <v>0</v>
      </c>
      <c r="AE2898" s="12" t="s">
        <v>6551</v>
      </c>
      <c r="AF2898" s="17">
        <v>1972</v>
      </c>
      <c r="AG2898" s="12" t="s">
        <v>6551</v>
      </c>
      <c r="AH2898" s="17" t="s">
        <v>6551</v>
      </c>
      <c r="AI2898" s="12" t="s">
        <v>6551</v>
      </c>
      <c r="AJ2898" s="17">
        <v>0</v>
      </c>
      <c r="AK2898" s="12" t="s">
        <v>6551</v>
      </c>
      <c r="AL2898" s="17">
        <v>0</v>
      </c>
      <c r="AM2898" s="12" t="s">
        <v>6551</v>
      </c>
      <c r="AN2898" s="17">
        <v>0</v>
      </c>
      <c r="AO2898" s="12" t="s">
        <v>6551</v>
      </c>
      <c r="AP2898" s="192">
        <v>0</v>
      </c>
      <c r="AQ2898" s="12" t="s">
        <v>6551</v>
      </c>
      <c r="AR2898" s="17">
        <v>3973</v>
      </c>
      <c r="AS2898" s="12" t="s">
        <v>6551</v>
      </c>
      <c r="AT2898" s="17">
        <v>0</v>
      </c>
      <c r="AU2898" s="1" t="s">
        <v>6551</v>
      </c>
      <c r="AV2898" s="1" t="str">
        <f>IF(OR(M2898="Q",O2898="Q",Q2898="Q",S2898="Q",U2898="Q",W2898="Q",Y2898="Q",AA2898="Q",AC2898="Q",AE2898="Q",AG2898="Q",AI2898="Q",AK2898="Q",AM2898="Q",AO2898="Q",AQ2898="Q",AS2898="Q",AU2898="Q"),"Yes","No")</f>
        <v>No</v>
      </c>
    </row>
    <row r="2899" spans="1:48" x14ac:dyDescent="0.2">
      <c r="A2899" s="1" t="s">
        <v>5585</v>
      </c>
      <c r="B2899" s="1" t="s">
        <v>5586</v>
      </c>
      <c r="C2899" s="1" t="s">
        <v>26</v>
      </c>
      <c r="D2899" s="194" t="s">
        <v>5587</v>
      </c>
      <c r="E2899" s="197" t="s">
        <v>5588</v>
      </c>
      <c r="F2899" s="1" t="s">
        <v>239</v>
      </c>
      <c r="G2899" s="1" t="s">
        <v>287</v>
      </c>
      <c r="H2899" s="17">
        <v>0</v>
      </c>
      <c r="I2899" s="12">
        <v>6</v>
      </c>
      <c r="J2899" s="1" t="s">
        <v>11</v>
      </c>
      <c r="K2899" s="1" t="s">
        <v>9</v>
      </c>
      <c r="L2899" s="4">
        <v>2</v>
      </c>
      <c r="M2899" s="1" t="s">
        <v>6551</v>
      </c>
      <c r="N2899" s="12">
        <v>0</v>
      </c>
      <c r="O2899" s="12" t="s">
        <v>6551</v>
      </c>
      <c r="P2899" s="14">
        <v>41.563725490196077</v>
      </c>
      <c r="Q2899" s="12" t="s">
        <v>6551</v>
      </c>
      <c r="R2899" s="14">
        <v>0</v>
      </c>
      <c r="S2899" s="12" t="s">
        <v>6551</v>
      </c>
      <c r="T2899" s="14">
        <v>7.0898692810457513</v>
      </c>
      <c r="U2899" s="12" t="s">
        <v>6551</v>
      </c>
      <c r="V2899" s="17">
        <v>0</v>
      </c>
      <c r="W2899" s="12" t="s">
        <v>6551</v>
      </c>
      <c r="X2899" s="17">
        <v>0</v>
      </c>
      <c r="Y2899" s="12" t="s">
        <v>6551</v>
      </c>
      <c r="Z2899" s="17">
        <v>101748</v>
      </c>
      <c r="AA2899" s="12" t="s">
        <v>6551</v>
      </c>
      <c r="AB2899" s="17" t="s">
        <v>6551</v>
      </c>
      <c r="AC2899" s="12" t="s">
        <v>6551</v>
      </c>
      <c r="AD2899" s="17">
        <v>0</v>
      </c>
      <c r="AE2899" s="12" t="s">
        <v>6551</v>
      </c>
      <c r="AF2899" s="17">
        <v>2448</v>
      </c>
      <c r="AG2899" s="12" t="s">
        <v>6551</v>
      </c>
      <c r="AH2899" s="17" t="s">
        <v>6551</v>
      </c>
      <c r="AI2899" s="12" t="s">
        <v>6551</v>
      </c>
      <c r="AJ2899" s="17">
        <v>0</v>
      </c>
      <c r="AK2899" s="12" t="s">
        <v>6551</v>
      </c>
      <c r="AL2899" s="17">
        <v>0</v>
      </c>
      <c r="AM2899" s="12" t="s">
        <v>6551</v>
      </c>
      <c r="AN2899" s="17">
        <v>0</v>
      </c>
      <c r="AO2899" s="12" t="s">
        <v>6551</v>
      </c>
      <c r="AP2899" s="192">
        <v>0</v>
      </c>
      <c r="AQ2899" s="12" t="s">
        <v>6551</v>
      </c>
      <c r="AR2899" s="17">
        <v>17356</v>
      </c>
      <c r="AS2899" s="12" t="s">
        <v>6551</v>
      </c>
      <c r="AT2899" s="17">
        <v>0</v>
      </c>
      <c r="AU2899" s="1" t="s">
        <v>6551</v>
      </c>
      <c r="AV2899" s="1" t="str">
        <f>IF(OR(M2899="Q",O2899="Q",Q2899="Q",S2899="Q",U2899="Q",W2899="Q",Y2899="Q",AA2899="Q",AC2899="Q",AE2899="Q",AG2899="Q",AI2899="Q",AK2899="Q",AM2899="Q",AO2899="Q",AQ2899="Q",AS2899="Q",AU2899="Q"),"Yes","No")</f>
        <v>No</v>
      </c>
    </row>
    <row r="2900" spans="1:48" x14ac:dyDescent="0.2">
      <c r="A2900" s="1" t="s">
        <v>699</v>
      </c>
      <c r="B2900" s="1" t="s">
        <v>700</v>
      </c>
      <c r="C2900" s="1" t="s">
        <v>92</v>
      </c>
      <c r="D2900" s="194">
        <v>2120</v>
      </c>
      <c r="E2900" s="197">
        <v>20120</v>
      </c>
      <c r="F2900" s="1" t="s">
        <v>239</v>
      </c>
      <c r="G2900" s="1" t="s">
        <v>6120</v>
      </c>
      <c r="H2900" s="17">
        <v>65443</v>
      </c>
      <c r="I2900" s="12">
        <v>6</v>
      </c>
      <c r="J2900" s="1" t="s">
        <v>11</v>
      </c>
      <c r="K2900" s="1" t="s">
        <v>9</v>
      </c>
      <c r="L2900" s="4">
        <v>1</v>
      </c>
      <c r="M2900" s="1" t="s">
        <v>6551</v>
      </c>
      <c r="N2900" s="12">
        <v>0</v>
      </c>
      <c r="O2900" s="12" t="s">
        <v>6551</v>
      </c>
      <c r="P2900" s="14">
        <v>8.6503984063745012</v>
      </c>
      <c r="Q2900" s="12" t="s">
        <v>6551</v>
      </c>
      <c r="R2900" s="14">
        <v>0</v>
      </c>
      <c r="S2900" s="12" t="s">
        <v>6551</v>
      </c>
      <c r="T2900" s="14">
        <v>1.2649402390438247</v>
      </c>
      <c r="U2900" s="12" t="s">
        <v>6551</v>
      </c>
      <c r="V2900" s="17">
        <v>0</v>
      </c>
      <c r="W2900" s="12" t="s">
        <v>6551</v>
      </c>
      <c r="X2900" s="17">
        <v>0</v>
      </c>
      <c r="Y2900" s="12" t="s">
        <v>6551</v>
      </c>
      <c r="Z2900" s="17">
        <v>17370</v>
      </c>
      <c r="AA2900" s="12" t="s">
        <v>6551</v>
      </c>
      <c r="AB2900" s="17" t="s">
        <v>6551</v>
      </c>
      <c r="AC2900" s="12" t="s">
        <v>6551</v>
      </c>
      <c r="AD2900" s="17">
        <v>0</v>
      </c>
      <c r="AE2900" s="12" t="s">
        <v>6551</v>
      </c>
      <c r="AF2900" s="17">
        <v>2008</v>
      </c>
      <c r="AG2900" s="12" t="s">
        <v>6551</v>
      </c>
      <c r="AH2900" s="17" t="s">
        <v>6551</v>
      </c>
      <c r="AI2900" s="12" t="s">
        <v>6551</v>
      </c>
      <c r="AJ2900" s="17">
        <v>0</v>
      </c>
      <c r="AK2900" s="12" t="s">
        <v>6551</v>
      </c>
      <c r="AL2900" s="17">
        <v>0</v>
      </c>
      <c r="AM2900" s="12" t="s">
        <v>6551</v>
      </c>
      <c r="AN2900" s="17">
        <v>0</v>
      </c>
      <c r="AO2900" s="12" t="s">
        <v>6551</v>
      </c>
      <c r="AP2900" s="192">
        <v>0</v>
      </c>
      <c r="AQ2900" s="12" t="s">
        <v>6551</v>
      </c>
      <c r="AR2900" s="17">
        <v>2540</v>
      </c>
      <c r="AS2900" s="12" t="s">
        <v>6551</v>
      </c>
      <c r="AT2900" s="17">
        <v>0</v>
      </c>
      <c r="AU2900" s="1" t="s">
        <v>6551</v>
      </c>
      <c r="AV2900" s="1" t="str">
        <f>IF(OR(M2900="Q",O2900="Q",Q2900="Q",S2900="Q",U2900="Q",W2900="Q",Y2900="Q",AA2900="Q",AC2900="Q",AE2900="Q",AG2900="Q",AI2900="Q",AK2900="Q",AM2900="Q",AO2900="Q",AQ2900="Q",AS2900="Q",AU2900="Q"),"Yes","No")</f>
        <v>No</v>
      </c>
    </row>
    <row r="2901" spans="1:48" x14ac:dyDescent="0.2">
      <c r="A2901" s="1" t="s">
        <v>1808</v>
      </c>
      <c r="B2901" s="1" t="s">
        <v>1809</v>
      </c>
      <c r="C2901" s="1" t="s">
        <v>92</v>
      </c>
      <c r="D2901" s="194">
        <v>2214</v>
      </c>
      <c r="E2901" s="197">
        <v>20214</v>
      </c>
      <c r="F2901" s="1" t="s">
        <v>239</v>
      </c>
      <c r="G2901" s="1" t="s">
        <v>6120</v>
      </c>
      <c r="H2901" s="17">
        <v>423566</v>
      </c>
      <c r="I2901" s="12">
        <v>6</v>
      </c>
      <c r="J2901" s="1" t="s">
        <v>12</v>
      </c>
      <c r="K2901" s="1" t="s">
        <v>9</v>
      </c>
      <c r="L2901" s="4">
        <v>1</v>
      </c>
      <c r="M2901" s="1" t="s">
        <v>6551</v>
      </c>
      <c r="N2901" s="12">
        <v>0</v>
      </c>
      <c r="O2901" s="12" t="s">
        <v>6551</v>
      </c>
      <c r="P2901" s="14">
        <v>12.704178733967728</v>
      </c>
      <c r="Q2901" s="12" t="s">
        <v>6551</v>
      </c>
      <c r="R2901" s="14">
        <v>0</v>
      </c>
      <c r="S2901" s="12" t="s">
        <v>6551</v>
      </c>
      <c r="T2901" s="14">
        <v>4.4517997517583785</v>
      </c>
      <c r="U2901" s="12" t="s">
        <v>6551</v>
      </c>
      <c r="V2901" s="17">
        <v>0</v>
      </c>
      <c r="W2901" s="12" t="s">
        <v>6551</v>
      </c>
      <c r="X2901" s="17">
        <v>0</v>
      </c>
      <c r="Y2901" s="12" t="s">
        <v>6551</v>
      </c>
      <c r="Z2901" s="17">
        <v>30706</v>
      </c>
      <c r="AA2901" s="12" t="s">
        <v>6551</v>
      </c>
      <c r="AB2901" s="17" t="s">
        <v>6551</v>
      </c>
      <c r="AC2901" s="12" t="s">
        <v>6551</v>
      </c>
      <c r="AD2901" s="17">
        <v>0</v>
      </c>
      <c r="AE2901" s="12" t="s">
        <v>6551</v>
      </c>
      <c r="AF2901" s="17">
        <v>2417</v>
      </c>
      <c r="AG2901" s="12" t="s">
        <v>6551</v>
      </c>
      <c r="AH2901" s="17" t="s">
        <v>6551</v>
      </c>
      <c r="AI2901" s="12" t="s">
        <v>6551</v>
      </c>
      <c r="AJ2901" s="17">
        <v>0</v>
      </c>
      <c r="AK2901" s="12" t="s">
        <v>6551</v>
      </c>
      <c r="AL2901" s="17">
        <v>0</v>
      </c>
      <c r="AM2901" s="12" t="s">
        <v>6551</v>
      </c>
      <c r="AN2901" s="17">
        <v>0</v>
      </c>
      <c r="AO2901" s="12" t="s">
        <v>6551</v>
      </c>
      <c r="AP2901" s="192">
        <v>0</v>
      </c>
      <c r="AQ2901" s="12" t="s">
        <v>6551</v>
      </c>
      <c r="AR2901" s="17">
        <v>10760</v>
      </c>
      <c r="AS2901" s="12" t="s">
        <v>6551</v>
      </c>
      <c r="AT2901" s="17">
        <v>0</v>
      </c>
      <c r="AU2901" s="1" t="s">
        <v>6551</v>
      </c>
      <c r="AV2901" s="1" t="str">
        <f>IF(OR(M2901="Q",O2901="Q",Q2901="Q",S2901="Q",U2901="Q",W2901="Q",Y2901="Q",AA2901="Q",AC2901="Q",AE2901="Q",AG2901="Q",AI2901="Q",AK2901="Q",AM2901="Q",AO2901="Q",AQ2901="Q",AS2901="Q",AU2901="Q"),"Yes","No")</f>
        <v>No</v>
      </c>
    </row>
    <row r="2902" spans="1:48" x14ac:dyDescent="0.2">
      <c r="A2902" s="1" t="s">
        <v>415</v>
      </c>
      <c r="B2902" s="1" t="s">
        <v>416</v>
      </c>
      <c r="C2902" s="1" t="s">
        <v>100</v>
      </c>
      <c r="D2902" s="194">
        <v>3077</v>
      </c>
      <c r="E2902" s="197">
        <v>30077</v>
      </c>
      <c r="F2902" s="1" t="s">
        <v>239</v>
      </c>
      <c r="G2902" s="1" t="s">
        <v>236</v>
      </c>
      <c r="H2902" s="17">
        <v>107682</v>
      </c>
      <c r="I2902" s="12">
        <v>6</v>
      </c>
      <c r="J2902" s="1" t="s">
        <v>11</v>
      </c>
      <c r="K2902" s="1" t="s">
        <v>13</v>
      </c>
      <c r="L2902" s="4">
        <v>1</v>
      </c>
      <c r="M2902" s="1" t="s">
        <v>6551</v>
      </c>
      <c r="N2902" s="12">
        <v>0</v>
      </c>
      <c r="O2902" s="12" t="s">
        <v>6551</v>
      </c>
      <c r="P2902" s="14">
        <v>5.0548523206751055</v>
      </c>
      <c r="Q2902" s="12" t="s">
        <v>6551</v>
      </c>
      <c r="R2902" s="14">
        <v>2.3288950371779351</v>
      </c>
      <c r="S2902" s="12" t="s">
        <v>6551</v>
      </c>
      <c r="T2902" s="14">
        <v>2.2182585347142307</v>
      </c>
      <c r="U2902" s="12" t="s">
        <v>6551</v>
      </c>
      <c r="V2902" s="17">
        <v>0</v>
      </c>
      <c r="W2902" s="12" t="s">
        <v>6551</v>
      </c>
      <c r="X2902" s="17">
        <v>14664</v>
      </c>
      <c r="Y2902" s="12" t="s">
        <v>6551</v>
      </c>
      <c r="Z2902" s="17">
        <v>13178</v>
      </c>
      <c r="AA2902" s="12" t="s">
        <v>6551</v>
      </c>
      <c r="AB2902" s="17">
        <v>1486</v>
      </c>
      <c r="AC2902" s="12" t="s">
        <v>6551</v>
      </c>
      <c r="AD2902" s="17">
        <v>2964</v>
      </c>
      <c r="AE2902" s="12" t="s">
        <v>6551</v>
      </c>
      <c r="AF2902" s="17">
        <v>2607</v>
      </c>
      <c r="AG2902" s="12" t="s">
        <v>6551</v>
      </c>
      <c r="AH2902" s="17">
        <v>357</v>
      </c>
      <c r="AI2902" s="12" t="s">
        <v>6551</v>
      </c>
      <c r="AJ2902" s="17">
        <v>0</v>
      </c>
      <c r="AK2902" s="12" t="s">
        <v>6551</v>
      </c>
      <c r="AL2902" s="17">
        <v>0</v>
      </c>
      <c r="AM2902" s="12" t="s">
        <v>6551</v>
      </c>
      <c r="AN2902" s="17">
        <v>0</v>
      </c>
      <c r="AO2902" s="12" t="s">
        <v>6551</v>
      </c>
      <c r="AP2902" s="192">
        <v>0</v>
      </c>
      <c r="AQ2902" s="12" t="s">
        <v>6551</v>
      </c>
      <c r="AR2902" s="17">
        <v>5783</v>
      </c>
      <c r="AS2902" s="12" t="s">
        <v>6551</v>
      </c>
      <c r="AT2902" s="17">
        <v>13468</v>
      </c>
      <c r="AU2902" s="1" t="s">
        <v>6551</v>
      </c>
      <c r="AV2902" s="1" t="str">
        <f>IF(OR(M2902="Q",O2902="Q",Q2902="Q",S2902="Q",U2902="Q",W2902="Q",Y2902="Q",AA2902="Q",AC2902="Q",AE2902="Q",AG2902="Q",AI2902="Q",AK2902="Q",AM2902="Q",AO2902="Q",AQ2902="Q",AS2902="Q",AU2902="Q"),"Yes","No")</f>
        <v>No</v>
      </c>
    </row>
    <row r="2903" spans="1:48" x14ac:dyDescent="0.2">
      <c r="A2903" s="1" t="s">
        <v>165</v>
      </c>
      <c r="B2903" s="1" t="s">
        <v>6050</v>
      </c>
      <c r="C2903" s="1" t="s">
        <v>44</v>
      </c>
      <c r="E2903" s="197">
        <v>44929</v>
      </c>
      <c r="F2903" s="1" t="s">
        <v>239</v>
      </c>
      <c r="G2903" s="1" t="s">
        <v>236</v>
      </c>
      <c r="H2903" s="17">
        <v>5502379</v>
      </c>
      <c r="I2903" s="12">
        <v>6</v>
      </c>
      <c r="J2903" s="1" t="s">
        <v>29</v>
      </c>
      <c r="K2903" s="1" t="s">
        <v>13</v>
      </c>
      <c r="L2903" s="4">
        <v>1</v>
      </c>
      <c r="M2903" s="1" t="s">
        <v>6551</v>
      </c>
      <c r="N2903" s="12">
        <v>0</v>
      </c>
      <c r="O2903" s="12" t="s">
        <v>6551</v>
      </c>
      <c r="P2903" s="14">
        <v>3.0632468668026815</v>
      </c>
      <c r="Q2903" s="12" t="s">
        <v>6551</v>
      </c>
      <c r="R2903" s="14">
        <v>0</v>
      </c>
      <c r="S2903" s="12" t="s">
        <v>123</v>
      </c>
      <c r="T2903" s="14">
        <v>21.355872923345963</v>
      </c>
      <c r="U2903" s="12" t="s">
        <v>6551</v>
      </c>
      <c r="V2903" s="17">
        <v>11072</v>
      </c>
      <c r="W2903" s="12" t="s">
        <v>6551</v>
      </c>
      <c r="X2903" s="17">
        <v>12933</v>
      </c>
      <c r="Y2903" s="12" t="s">
        <v>6551</v>
      </c>
      <c r="Z2903" s="17">
        <v>10510</v>
      </c>
      <c r="AA2903" s="12" t="s">
        <v>6551</v>
      </c>
      <c r="AB2903" s="17">
        <v>2423</v>
      </c>
      <c r="AC2903" s="12" t="s">
        <v>6551</v>
      </c>
      <c r="AD2903" s="17">
        <v>3910</v>
      </c>
      <c r="AE2903" s="12" t="s">
        <v>6551</v>
      </c>
      <c r="AF2903" s="17">
        <v>3431</v>
      </c>
      <c r="AG2903" s="12" t="s">
        <v>6551</v>
      </c>
      <c r="AH2903" s="17">
        <v>479</v>
      </c>
      <c r="AI2903" s="12" t="s">
        <v>6551</v>
      </c>
      <c r="AJ2903" s="17">
        <v>0</v>
      </c>
      <c r="AK2903" s="12" t="s">
        <v>6551</v>
      </c>
      <c r="AL2903" s="17">
        <v>0</v>
      </c>
      <c r="AM2903" s="12" t="s">
        <v>6551</v>
      </c>
      <c r="AN2903" s="17">
        <v>0</v>
      </c>
      <c r="AO2903" s="12" t="s">
        <v>6551</v>
      </c>
      <c r="AP2903" s="192">
        <v>0</v>
      </c>
      <c r="AQ2903" s="12" t="s">
        <v>6551</v>
      </c>
      <c r="AR2903" s="17">
        <v>73272</v>
      </c>
      <c r="AS2903" s="12" t="s">
        <v>6551</v>
      </c>
      <c r="AT2903" s="17">
        <v>0</v>
      </c>
      <c r="AU2903" s="1" t="s">
        <v>123</v>
      </c>
      <c r="AV2903" s="1" t="str">
        <f>IF(OR(M2903="Q",O2903="Q",Q2903="Q",S2903="Q",U2903="Q",W2903="Q",Y2903="Q",AA2903="Q",AC2903="Q",AE2903="Q",AG2903="Q",AI2903="Q",AK2903="Q",AM2903="Q",AO2903="Q",AQ2903="Q",AS2903="Q",AU2903="Q"),"Yes","No")</f>
        <v>No</v>
      </c>
    </row>
    <row r="2904" spans="1:48" x14ac:dyDescent="0.2">
      <c r="A2904" s="1" t="s">
        <v>6370</v>
      </c>
      <c r="B2904" s="1" t="s">
        <v>6518</v>
      </c>
      <c r="C2904" s="1" t="s">
        <v>73</v>
      </c>
      <c r="D2904" s="194">
        <v>5220</v>
      </c>
      <c r="E2904" s="197">
        <v>50517</v>
      </c>
      <c r="F2904" s="1" t="s">
        <v>239</v>
      </c>
      <c r="G2904" s="1" t="s">
        <v>236</v>
      </c>
      <c r="H2904" s="17">
        <v>2650890</v>
      </c>
      <c r="I2904" s="12">
        <v>6</v>
      </c>
      <c r="J2904" s="1" t="s">
        <v>12</v>
      </c>
      <c r="K2904" s="1" t="s">
        <v>13</v>
      </c>
      <c r="L2904" s="4">
        <v>1</v>
      </c>
      <c r="M2904" s="1" t="s">
        <v>6551</v>
      </c>
      <c r="N2904" s="12">
        <v>0</v>
      </c>
      <c r="O2904" s="12" t="s">
        <v>6551</v>
      </c>
      <c r="P2904" s="14">
        <v>27.636576787807737</v>
      </c>
      <c r="Q2904" s="12" t="s">
        <v>6551</v>
      </c>
      <c r="R2904" s="14">
        <v>20.867166666666666</v>
      </c>
      <c r="S2904" s="12" t="s">
        <v>123</v>
      </c>
      <c r="T2904" s="14">
        <v>14.067995310668231</v>
      </c>
      <c r="U2904" s="12" t="s">
        <v>6551</v>
      </c>
      <c r="V2904" s="17">
        <v>23574</v>
      </c>
      <c r="W2904" s="12" t="s">
        <v>6551</v>
      </c>
      <c r="X2904" s="17">
        <v>38716</v>
      </c>
      <c r="Y2904" s="12" t="s">
        <v>6551</v>
      </c>
      <c r="Z2904" s="17">
        <v>23574</v>
      </c>
      <c r="AA2904" s="12" t="s">
        <v>6551</v>
      </c>
      <c r="AB2904" s="17">
        <v>15142</v>
      </c>
      <c r="AC2904" s="12" t="s">
        <v>6551</v>
      </c>
      <c r="AD2904" s="17">
        <v>1221</v>
      </c>
      <c r="AE2904" s="12" t="s">
        <v>6551</v>
      </c>
      <c r="AF2904" s="17">
        <v>853</v>
      </c>
      <c r="AG2904" s="12" t="s">
        <v>6551</v>
      </c>
      <c r="AH2904" s="17">
        <v>368</v>
      </c>
      <c r="AI2904" s="12" t="s">
        <v>6551</v>
      </c>
      <c r="AJ2904" s="17">
        <v>0</v>
      </c>
      <c r="AK2904" s="12" t="s">
        <v>6551</v>
      </c>
      <c r="AL2904" s="17">
        <v>0</v>
      </c>
      <c r="AM2904" s="12" t="s">
        <v>6551</v>
      </c>
      <c r="AN2904" s="17">
        <v>0</v>
      </c>
      <c r="AO2904" s="12" t="s">
        <v>6551</v>
      </c>
      <c r="AP2904" s="192">
        <v>0</v>
      </c>
      <c r="AQ2904" s="12" t="s">
        <v>6551</v>
      </c>
      <c r="AR2904" s="17">
        <v>12000</v>
      </c>
      <c r="AS2904" s="12" t="s">
        <v>6551</v>
      </c>
      <c r="AT2904" s="17">
        <v>250406</v>
      </c>
      <c r="AU2904" s="1" t="s">
        <v>123</v>
      </c>
      <c r="AV2904" s="1" t="str">
        <f>IF(OR(M2904="Q",O2904="Q",Q2904="Q",S2904="Q",U2904="Q",W2904="Q",Y2904="Q",AA2904="Q",AC2904="Q",AE2904="Q",AG2904="Q",AI2904="Q",AK2904="Q",AM2904="Q",AO2904="Q",AQ2904="Q",AS2904="Q",AU2904="Q"),"Yes","No")</f>
        <v>No</v>
      </c>
    </row>
    <row r="2905" spans="1:48" x14ac:dyDescent="0.2">
      <c r="A2905" s="1" t="s">
        <v>5829</v>
      </c>
      <c r="B2905" s="1" t="s">
        <v>5830</v>
      </c>
      <c r="C2905" s="1" t="s">
        <v>99</v>
      </c>
      <c r="D2905" s="194" t="s">
        <v>5831</v>
      </c>
      <c r="E2905" s="197" t="s">
        <v>5832</v>
      </c>
      <c r="F2905" s="1" t="s">
        <v>242</v>
      </c>
      <c r="G2905" s="1" t="s">
        <v>287</v>
      </c>
      <c r="H2905" s="17">
        <v>0</v>
      </c>
      <c r="I2905" s="12">
        <v>6</v>
      </c>
      <c r="J2905" s="1" t="s">
        <v>12</v>
      </c>
      <c r="K2905" s="1" t="s">
        <v>9</v>
      </c>
      <c r="L2905" s="4">
        <v>1</v>
      </c>
      <c r="M2905" s="1" t="s">
        <v>6551</v>
      </c>
      <c r="N2905" s="12">
        <v>0</v>
      </c>
      <c r="O2905" s="12" t="s">
        <v>6551</v>
      </c>
      <c r="P2905" s="14">
        <v>23.165323992994747</v>
      </c>
      <c r="Q2905" s="12" t="s">
        <v>6551</v>
      </c>
      <c r="R2905" s="14">
        <v>0</v>
      </c>
      <c r="S2905" s="12" t="s">
        <v>6551</v>
      </c>
      <c r="T2905" s="14">
        <v>0.3810858143607706</v>
      </c>
      <c r="U2905" s="12" t="s">
        <v>6551</v>
      </c>
      <c r="V2905" s="17">
        <v>0</v>
      </c>
      <c r="W2905" s="12" t="s">
        <v>6551</v>
      </c>
      <c r="X2905" s="17">
        <v>0</v>
      </c>
      <c r="Y2905" s="12" t="s">
        <v>6551</v>
      </c>
      <c r="Z2905" s="17">
        <v>66137</v>
      </c>
      <c r="AA2905" s="12" t="s">
        <v>6551</v>
      </c>
      <c r="AB2905" s="17" t="s">
        <v>6551</v>
      </c>
      <c r="AC2905" s="12" t="s">
        <v>6551</v>
      </c>
      <c r="AD2905" s="17">
        <v>0</v>
      </c>
      <c r="AE2905" s="12" t="s">
        <v>6551</v>
      </c>
      <c r="AF2905" s="17">
        <v>2855</v>
      </c>
      <c r="AG2905" s="12" t="s">
        <v>6551</v>
      </c>
      <c r="AH2905" s="17" t="s">
        <v>6551</v>
      </c>
      <c r="AI2905" s="12" t="s">
        <v>6551</v>
      </c>
      <c r="AJ2905" s="17">
        <v>0</v>
      </c>
      <c r="AK2905" s="12" t="s">
        <v>6551</v>
      </c>
      <c r="AL2905" s="17">
        <v>0</v>
      </c>
      <c r="AM2905" s="12" t="s">
        <v>6551</v>
      </c>
      <c r="AN2905" s="17">
        <v>0</v>
      </c>
      <c r="AO2905" s="12" t="s">
        <v>6551</v>
      </c>
      <c r="AP2905" s="192">
        <v>0</v>
      </c>
      <c r="AQ2905" s="12" t="s">
        <v>6551</v>
      </c>
      <c r="AR2905" s="17">
        <v>1088</v>
      </c>
      <c r="AS2905" s="12" t="s">
        <v>6551</v>
      </c>
      <c r="AT2905" s="17">
        <v>0</v>
      </c>
      <c r="AU2905" s="1" t="s">
        <v>6551</v>
      </c>
      <c r="AV2905" s="1" t="str">
        <f>IF(OR(M2905="Q",O2905="Q",Q2905="Q",S2905="Q",U2905="Q",W2905="Q",Y2905="Q",AA2905="Q",AC2905="Q",AE2905="Q",AG2905="Q",AI2905="Q",AK2905="Q",AM2905="Q",AO2905="Q",AQ2905="Q",AS2905="Q",AU2905="Q"),"Yes","No")</f>
        <v>No</v>
      </c>
    </row>
    <row r="2906" spans="1:48" x14ac:dyDescent="0.2">
      <c r="A2906" s="1" t="s">
        <v>3854</v>
      </c>
      <c r="B2906" s="1" t="s">
        <v>3788</v>
      </c>
      <c r="C2906" s="1" t="s">
        <v>71</v>
      </c>
      <c r="D2906" s="194" t="s">
        <v>3855</v>
      </c>
      <c r="E2906" s="197" t="s">
        <v>3856</v>
      </c>
      <c r="F2906" s="1" t="s">
        <v>239</v>
      </c>
      <c r="G2906" s="1" t="s">
        <v>287</v>
      </c>
      <c r="H2906" s="17">
        <v>0</v>
      </c>
      <c r="I2906" s="12">
        <v>6</v>
      </c>
      <c r="J2906" s="1" t="s">
        <v>12</v>
      </c>
      <c r="K2906" s="1" t="s">
        <v>9</v>
      </c>
      <c r="L2906" s="4">
        <v>1</v>
      </c>
      <c r="M2906" s="1" t="s">
        <v>6551</v>
      </c>
      <c r="N2906" s="12">
        <v>0</v>
      </c>
      <c r="O2906" s="12" t="s">
        <v>6551</v>
      </c>
      <c r="P2906" s="14">
        <v>10.125501432664757</v>
      </c>
      <c r="Q2906" s="12" t="s">
        <v>6551</v>
      </c>
      <c r="R2906" s="14">
        <v>0</v>
      </c>
      <c r="S2906" s="12" t="s">
        <v>6551</v>
      </c>
      <c r="T2906" s="14">
        <v>35.069914040114611</v>
      </c>
      <c r="U2906" s="12" t="s">
        <v>6551</v>
      </c>
      <c r="V2906" s="17">
        <v>0</v>
      </c>
      <c r="W2906" s="12" t="s">
        <v>6551</v>
      </c>
      <c r="X2906" s="17">
        <v>0</v>
      </c>
      <c r="Y2906" s="12" t="s">
        <v>6551</v>
      </c>
      <c r="Z2906" s="17">
        <v>17669</v>
      </c>
      <c r="AA2906" s="12" t="s">
        <v>6551</v>
      </c>
      <c r="AB2906" s="17" t="s">
        <v>6551</v>
      </c>
      <c r="AC2906" s="12" t="s">
        <v>6551</v>
      </c>
      <c r="AD2906" s="17">
        <v>0</v>
      </c>
      <c r="AE2906" s="12" t="s">
        <v>6551</v>
      </c>
      <c r="AF2906" s="17">
        <v>1745</v>
      </c>
      <c r="AG2906" s="12" t="s">
        <v>6551</v>
      </c>
      <c r="AH2906" s="17" t="s">
        <v>6551</v>
      </c>
      <c r="AI2906" s="12" t="s">
        <v>6551</v>
      </c>
      <c r="AJ2906" s="17">
        <v>0</v>
      </c>
      <c r="AK2906" s="12" t="s">
        <v>6551</v>
      </c>
      <c r="AL2906" s="17">
        <v>0</v>
      </c>
      <c r="AM2906" s="12" t="s">
        <v>6551</v>
      </c>
      <c r="AN2906" s="17">
        <v>0</v>
      </c>
      <c r="AO2906" s="12" t="s">
        <v>6551</v>
      </c>
      <c r="AP2906" s="192">
        <v>0</v>
      </c>
      <c r="AQ2906" s="12" t="s">
        <v>6551</v>
      </c>
      <c r="AR2906" s="17">
        <v>61197</v>
      </c>
      <c r="AS2906" s="12" t="s">
        <v>6551</v>
      </c>
      <c r="AT2906" s="17">
        <v>0</v>
      </c>
      <c r="AU2906" s="1" t="s">
        <v>6551</v>
      </c>
      <c r="AV2906" s="1" t="str">
        <f>IF(OR(M2906="Q",O2906="Q",Q2906="Q",S2906="Q",U2906="Q",W2906="Q",Y2906="Q",AA2906="Q",AC2906="Q",AE2906="Q",AG2906="Q",AI2906="Q",AK2906="Q",AM2906="Q",AO2906="Q",AQ2906="Q",AS2906="Q",AU2906="Q"),"Yes","No")</f>
        <v>No</v>
      </c>
    </row>
    <row r="2907" spans="1:48" x14ac:dyDescent="0.2">
      <c r="A2907" s="1" t="s">
        <v>47</v>
      </c>
      <c r="B2907" s="1" t="s">
        <v>2223</v>
      </c>
      <c r="C2907" s="1" t="s">
        <v>73</v>
      </c>
      <c r="D2907" s="194" t="s">
        <v>3443</v>
      </c>
      <c r="E2907" s="197" t="s">
        <v>3444</v>
      </c>
      <c r="F2907" s="1" t="s">
        <v>242</v>
      </c>
      <c r="G2907" s="1" t="s">
        <v>287</v>
      </c>
      <c r="H2907" s="17">
        <v>0</v>
      </c>
      <c r="I2907" s="12">
        <v>6</v>
      </c>
      <c r="J2907" s="1" t="s">
        <v>12</v>
      </c>
      <c r="K2907" s="1" t="s">
        <v>9</v>
      </c>
      <c r="L2907" s="4">
        <v>1</v>
      </c>
      <c r="M2907" s="1" t="s">
        <v>6551</v>
      </c>
      <c r="N2907" s="12">
        <v>0</v>
      </c>
      <c r="O2907" s="12" t="s">
        <v>6551</v>
      </c>
      <c r="P2907" s="14">
        <v>15.958934517203108</v>
      </c>
      <c r="Q2907" s="12" t="s">
        <v>6551</v>
      </c>
      <c r="R2907" s="14">
        <v>0</v>
      </c>
      <c r="S2907" s="12" t="s">
        <v>6551</v>
      </c>
      <c r="T2907" s="14">
        <v>3.5948945615982244</v>
      </c>
      <c r="U2907" s="12" t="s">
        <v>6551</v>
      </c>
      <c r="V2907" s="17">
        <v>0</v>
      </c>
      <c r="W2907" s="12" t="s">
        <v>6551</v>
      </c>
      <c r="X2907" s="17">
        <v>0</v>
      </c>
      <c r="Y2907" s="12" t="s">
        <v>6551</v>
      </c>
      <c r="Z2907" s="17">
        <v>28758</v>
      </c>
      <c r="AA2907" s="12" t="s">
        <v>6551</v>
      </c>
      <c r="AB2907" s="17" t="s">
        <v>6551</v>
      </c>
      <c r="AC2907" s="12" t="s">
        <v>6551</v>
      </c>
      <c r="AD2907" s="17">
        <v>0</v>
      </c>
      <c r="AE2907" s="12" t="s">
        <v>6551</v>
      </c>
      <c r="AF2907" s="17">
        <v>1802</v>
      </c>
      <c r="AG2907" s="12" t="s">
        <v>6551</v>
      </c>
      <c r="AH2907" s="17" t="s">
        <v>6551</v>
      </c>
      <c r="AI2907" s="12" t="s">
        <v>6551</v>
      </c>
      <c r="AJ2907" s="17">
        <v>0</v>
      </c>
      <c r="AK2907" s="12" t="s">
        <v>6551</v>
      </c>
      <c r="AL2907" s="17">
        <v>0</v>
      </c>
      <c r="AM2907" s="12" t="s">
        <v>6551</v>
      </c>
      <c r="AN2907" s="17">
        <v>0</v>
      </c>
      <c r="AO2907" s="12" t="s">
        <v>6551</v>
      </c>
      <c r="AP2907" s="192">
        <v>0</v>
      </c>
      <c r="AQ2907" s="12" t="s">
        <v>6551</v>
      </c>
      <c r="AR2907" s="17">
        <v>6478</v>
      </c>
      <c r="AS2907" s="12" t="s">
        <v>6551</v>
      </c>
      <c r="AT2907" s="17">
        <v>0</v>
      </c>
      <c r="AU2907" s="1" t="s">
        <v>6551</v>
      </c>
      <c r="AV2907" s="1" t="str">
        <f>IF(OR(M2907="Q",O2907="Q",Q2907="Q",S2907="Q",U2907="Q",W2907="Q",Y2907="Q",AA2907="Q",AC2907="Q",AE2907="Q",AG2907="Q",AI2907="Q",AK2907="Q",AM2907="Q",AO2907="Q",AQ2907="Q",AS2907="Q",AU2907="Q"),"Yes","No")</f>
        <v>No</v>
      </c>
    </row>
    <row r="2908" spans="1:48" x14ac:dyDescent="0.2">
      <c r="A2908" s="1" t="s">
        <v>6021</v>
      </c>
      <c r="B2908" s="1" t="s">
        <v>6022</v>
      </c>
      <c r="C2908" s="1" t="s">
        <v>37</v>
      </c>
      <c r="D2908" s="194" t="s">
        <v>6023</v>
      </c>
      <c r="E2908" s="197" t="s">
        <v>6024</v>
      </c>
      <c r="F2908" s="1" t="s">
        <v>239</v>
      </c>
      <c r="G2908" s="1" t="s">
        <v>287</v>
      </c>
      <c r="H2908" s="17">
        <v>0</v>
      </c>
      <c r="I2908" s="12">
        <v>6</v>
      </c>
      <c r="J2908" s="1" t="s">
        <v>12</v>
      </c>
      <c r="K2908" s="1" t="s">
        <v>9</v>
      </c>
      <c r="L2908" s="4">
        <v>1</v>
      </c>
      <c r="M2908" s="1" t="s">
        <v>6551</v>
      </c>
      <c r="N2908" s="12">
        <v>0</v>
      </c>
      <c r="O2908" s="12" t="s">
        <v>6551</v>
      </c>
      <c r="P2908" s="14">
        <v>22.951020408163266</v>
      </c>
      <c r="Q2908" s="12" t="s">
        <v>6551</v>
      </c>
      <c r="R2908" s="14">
        <v>0</v>
      </c>
      <c r="S2908" s="12" t="s">
        <v>6551</v>
      </c>
      <c r="T2908" s="14">
        <v>3.8612244897959185</v>
      </c>
      <c r="U2908" s="12" t="s">
        <v>122</v>
      </c>
      <c r="V2908" s="17">
        <v>0</v>
      </c>
      <c r="W2908" s="12" t="s">
        <v>6551</v>
      </c>
      <c r="X2908" s="17">
        <v>0</v>
      </c>
      <c r="Y2908" s="12" t="s">
        <v>6551</v>
      </c>
      <c r="Z2908" s="17">
        <v>22492</v>
      </c>
      <c r="AA2908" s="12" t="s">
        <v>6551</v>
      </c>
      <c r="AB2908" s="17" t="s">
        <v>6551</v>
      </c>
      <c r="AC2908" s="12" t="s">
        <v>6551</v>
      </c>
      <c r="AD2908" s="17">
        <v>0</v>
      </c>
      <c r="AE2908" s="12" t="s">
        <v>6551</v>
      </c>
      <c r="AF2908" s="17">
        <v>980</v>
      </c>
      <c r="AG2908" s="12" t="s">
        <v>6551</v>
      </c>
      <c r="AH2908" s="17" t="s">
        <v>6551</v>
      </c>
      <c r="AI2908" s="12" t="s">
        <v>6551</v>
      </c>
      <c r="AJ2908" s="17">
        <v>0</v>
      </c>
      <c r="AK2908" s="12" t="s">
        <v>6551</v>
      </c>
      <c r="AL2908" s="17">
        <v>0</v>
      </c>
      <c r="AM2908" s="12" t="s">
        <v>6551</v>
      </c>
      <c r="AN2908" s="17">
        <v>0</v>
      </c>
      <c r="AO2908" s="12" t="s">
        <v>6551</v>
      </c>
      <c r="AP2908" s="192">
        <v>0</v>
      </c>
      <c r="AQ2908" s="12" t="s">
        <v>6551</v>
      </c>
      <c r="AR2908" s="17">
        <v>3784</v>
      </c>
      <c r="AS2908" s="12" t="s">
        <v>122</v>
      </c>
      <c r="AT2908" s="17">
        <v>0</v>
      </c>
      <c r="AU2908" s="1" t="s">
        <v>6551</v>
      </c>
      <c r="AV2908" s="1" t="str">
        <f>IF(OR(M2908="Q",O2908="Q",Q2908="Q",S2908="Q",U2908="Q",W2908="Q",Y2908="Q",AA2908="Q",AC2908="Q",AE2908="Q",AG2908="Q",AI2908="Q",AK2908="Q",AM2908="Q",AO2908="Q",AQ2908="Q",AS2908="Q",AU2908="Q"),"Yes","No")</f>
        <v>Yes</v>
      </c>
    </row>
    <row r="2909" spans="1:48" x14ac:dyDescent="0.2">
      <c r="A2909" s="1" t="s">
        <v>5551</v>
      </c>
      <c r="B2909" s="1" t="s">
        <v>5552</v>
      </c>
      <c r="C2909" s="1" t="s">
        <v>26</v>
      </c>
      <c r="D2909" s="194" t="s">
        <v>5553</v>
      </c>
      <c r="E2909" s="197" t="s">
        <v>5554</v>
      </c>
      <c r="F2909" s="1" t="s">
        <v>239</v>
      </c>
      <c r="G2909" s="1" t="s">
        <v>287</v>
      </c>
      <c r="H2909" s="17">
        <v>0</v>
      </c>
      <c r="I2909" s="12">
        <v>6</v>
      </c>
      <c r="J2909" s="1" t="s">
        <v>11</v>
      </c>
      <c r="K2909" s="1" t="s">
        <v>9</v>
      </c>
      <c r="L2909" s="4">
        <v>1</v>
      </c>
      <c r="M2909" s="1" t="s">
        <v>6551</v>
      </c>
      <c r="N2909" s="12">
        <v>0</v>
      </c>
      <c r="O2909" s="12" t="s">
        <v>6551</v>
      </c>
      <c r="P2909" s="14">
        <v>7.68</v>
      </c>
      <c r="Q2909" s="12" t="s">
        <v>6551</v>
      </c>
      <c r="R2909" s="14">
        <v>0</v>
      </c>
      <c r="S2909" s="12" t="s">
        <v>6551</v>
      </c>
      <c r="T2909" s="14">
        <v>4.7701333333333329</v>
      </c>
      <c r="U2909" s="12" t="s">
        <v>6551</v>
      </c>
      <c r="V2909" s="17">
        <v>0</v>
      </c>
      <c r="W2909" s="12" t="s">
        <v>6551</v>
      </c>
      <c r="X2909" s="17">
        <v>0</v>
      </c>
      <c r="Y2909" s="12" t="s">
        <v>6551</v>
      </c>
      <c r="Z2909" s="17">
        <v>14400</v>
      </c>
      <c r="AA2909" s="12" t="s">
        <v>6551</v>
      </c>
      <c r="AB2909" s="17" t="s">
        <v>6551</v>
      </c>
      <c r="AC2909" s="12" t="s">
        <v>6551</v>
      </c>
      <c r="AD2909" s="17">
        <v>0</v>
      </c>
      <c r="AE2909" s="12" t="s">
        <v>6551</v>
      </c>
      <c r="AF2909" s="17">
        <v>1875</v>
      </c>
      <c r="AG2909" s="12" t="s">
        <v>6551</v>
      </c>
      <c r="AH2909" s="17" t="s">
        <v>6551</v>
      </c>
      <c r="AI2909" s="12" t="s">
        <v>6551</v>
      </c>
      <c r="AJ2909" s="17">
        <v>0</v>
      </c>
      <c r="AK2909" s="12" t="s">
        <v>6551</v>
      </c>
      <c r="AL2909" s="17">
        <v>0</v>
      </c>
      <c r="AM2909" s="12" t="s">
        <v>6551</v>
      </c>
      <c r="AN2909" s="17">
        <v>0</v>
      </c>
      <c r="AO2909" s="12" t="s">
        <v>6551</v>
      </c>
      <c r="AP2909" s="192">
        <v>0</v>
      </c>
      <c r="AQ2909" s="12" t="s">
        <v>6551</v>
      </c>
      <c r="AR2909" s="17">
        <v>8944</v>
      </c>
      <c r="AS2909" s="12" t="s">
        <v>6551</v>
      </c>
      <c r="AT2909" s="17">
        <v>0</v>
      </c>
      <c r="AU2909" s="1" t="s">
        <v>6551</v>
      </c>
      <c r="AV2909" s="1" t="str">
        <f>IF(OR(M2909="Q",O2909="Q",Q2909="Q",S2909="Q",U2909="Q",W2909="Q",Y2909="Q",AA2909="Q",AC2909="Q",AE2909="Q",AG2909="Q",AI2909="Q",AK2909="Q",AM2909="Q",AO2909="Q",AQ2909="Q",AS2909="Q",AU2909="Q"),"Yes","No")</f>
        <v>No</v>
      </c>
    </row>
    <row r="2910" spans="1:48" x14ac:dyDescent="0.2">
      <c r="A2910" s="1" t="s">
        <v>1457</v>
      </c>
      <c r="B2910" s="1" t="s">
        <v>548</v>
      </c>
      <c r="C2910" s="1" t="s">
        <v>113</v>
      </c>
      <c r="D2910" s="194" t="s">
        <v>1458</v>
      </c>
      <c r="E2910" s="197">
        <v>127</v>
      </c>
      <c r="F2910" s="1" t="s">
        <v>166</v>
      </c>
      <c r="G2910" s="1" t="s">
        <v>6120</v>
      </c>
      <c r="H2910" s="17">
        <v>0</v>
      </c>
      <c r="I2910" s="12">
        <v>5</v>
      </c>
      <c r="J2910" s="1" t="s">
        <v>11</v>
      </c>
      <c r="K2910" s="1" t="s">
        <v>9</v>
      </c>
      <c r="L2910" s="4">
        <v>5</v>
      </c>
      <c r="M2910" s="1" t="s">
        <v>6551</v>
      </c>
      <c r="N2910" s="12">
        <v>0</v>
      </c>
      <c r="O2910" s="12" t="s">
        <v>6551</v>
      </c>
      <c r="P2910" s="14">
        <v>31.075994318181817</v>
      </c>
      <c r="Q2910" s="12" t="s">
        <v>6551</v>
      </c>
      <c r="R2910" s="14">
        <v>0</v>
      </c>
      <c r="S2910" s="12" t="s">
        <v>6551</v>
      </c>
      <c r="T2910" s="14">
        <v>1.3179450757575757</v>
      </c>
      <c r="U2910" s="12" t="s">
        <v>6551</v>
      </c>
      <c r="V2910" s="17">
        <v>0</v>
      </c>
      <c r="W2910" s="12" t="s">
        <v>6551</v>
      </c>
      <c r="X2910" s="17">
        <v>0</v>
      </c>
      <c r="Y2910" s="12" t="s">
        <v>6551</v>
      </c>
      <c r="Z2910" s="17">
        <v>131265</v>
      </c>
      <c r="AA2910" s="12" t="s">
        <v>6551</v>
      </c>
      <c r="AB2910" s="17" t="s">
        <v>6551</v>
      </c>
      <c r="AC2910" s="12" t="s">
        <v>6551</v>
      </c>
      <c r="AD2910" s="17">
        <v>0</v>
      </c>
      <c r="AE2910" s="12" t="s">
        <v>6551</v>
      </c>
      <c r="AF2910" s="17">
        <v>4224</v>
      </c>
      <c r="AG2910" s="12" t="s">
        <v>6551</v>
      </c>
      <c r="AH2910" s="17" t="s">
        <v>6551</v>
      </c>
      <c r="AI2910" s="12" t="s">
        <v>6551</v>
      </c>
      <c r="AJ2910" s="17">
        <v>0</v>
      </c>
      <c r="AK2910" s="12" t="s">
        <v>6551</v>
      </c>
      <c r="AL2910" s="17">
        <v>0</v>
      </c>
      <c r="AM2910" s="12" t="s">
        <v>6551</v>
      </c>
      <c r="AN2910" s="17">
        <v>0</v>
      </c>
      <c r="AO2910" s="12" t="s">
        <v>6551</v>
      </c>
      <c r="AP2910" s="192">
        <v>0</v>
      </c>
      <c r="AQ2910" s="12" t="s">
        <v>6551</v>
      </c>
      <c r="AR2910" s="17">
        <v>5567</v>
      </c>
      <c r="AS2910" s="12" t="s">
        <v>6551</v>
      </c>
      <c r="AT2910" s="17">
        <v>0</v>
      </c>
      <c r="AU2910" s="1" t="s">
        <v>6551</v>
      </c>
      <c r="AV2910" s="1" t="str">
        <f>IF(OR(M2910="Q",O2910="Q",Q2910="Q",S2910="Q",U2910="Q",W2910="Q",Y2910="Q",AA2910="Q",AC2910="Q",AE2910="Q",AG2910="Q",AI2910="Q",AK2910="Q",AM2910="Q",AO2910="Q",AQ2910="Q",AS2910="Q",AU2910="Q"),"Yes","No")</f>
        <v>No</v>
      </c>
    </row>
    <row r="2911" spans="1:48" x14ac:dyDescent="0.2">
      <c r="A2911" s="1" t="s">
        <v>360</v>
      </c>
      <c r="B2911" s="1" t="s">
        <v>361</v>
      </c>
      <c r="C2911" s="1" t="s">
        <v>105</v>
      </c>
      <c r="D2911" s="194">
        <v>4081</v>
      </c>
      <c r="E2911" s="197">
        <v>40081</v>
      </c>
      <c r="F2911" s="1" t="s">
        <v>239</v>
      </c>
      <c r="G2911" s="1" t="s">
        <v>6120</v>
      </c>
      <c r="H2911" s="17">
        <v>75702</v>
      </c>
      <c r="I2911" s="12">
        <v>5</v>
      </c>
      <c r="J2911" s="1" t="s">
        <v>12</v>
      </c>
      <c r="K2911" s="1" t="s">
        <v>9</v>
      </c>
      <c r="L2911" s="4">
        <v>5</v>
      </c>
      <c r="M2911" s="1" t="s">
        <v>6551</v>
      </c>
      <c r="N2911" s="12">
        <v>0</v>
      </c>
      <c r="O2911" s="12" t="s">
        <v>6551</v>
      </c>
      <c r="P2911" s="14">
        <v>16.213674659753728</v>
      </c>
      <c r="Q2911" s="12" t="s">
        <v>6551</v>
      </c>
      <c r="R2911" s="14">
        <v>0</v>
      </c>
      <c r="S2911" s="12" t="s">
        <v>6551</v>
      </c>
      <c r="T2911" s="14">
        <v>23.778159429682436</v>
      </c>
      <c r="U2911" s="12" t="s">
        <v>6551</v>
      </c>
      <c r="V2911" s="17">
        <v>0</v>
      </c>
      <c r="W2911" s="12" t="s">
        <v>6551</v>
      </c>
      <c r="X2911" s="17">
        <v>0</v>
      </c>
      <c r="Y2911" s="12" t="s">
        <v>6551</v>
      </c>
      <c r="Z2911" s="17">
        <v>250177</v>
      </c>
      <c r="AA2911" s="12" t="s">
        <v>6551</v>
      </c>
      <c r="AB2911" s="17" t="s">
        <v>6551</v>
      </c>
      <c r="AC2911" s="12" t="s">
        <v>6551</v>
      </c>
      <c r="AD2911" s="17">
        <v>0</v>
      </c>
      <c r="AE2911" s="12" t="s">
        <v>6551</v>
      </c>
      <c r="AF2911" s="17">
        <v>15430</v>
      </c>
      <c r="AG2911" s="12" t="s">
        <v>6551</v>
      </c>
      <c r="AH2911" s="17" t="s">
        <v>6551</v>
      </c>
      <c r="AI2911" s="12" t="s">
        <v>6551</v>
      </c>
      <c r="AJ2911" s="17">
        <v>0</v>
      </c>
      <c r="AK2911" s="12" t="s">
        <v>6551</v>
      </c>
      <c r="AL2911" s="17">
        <v>0</v>
      </c>
      <c r="AM2911" s="12" t="s">
        <v>6551</v>
      </c>
      <c r="AN2911" s="17">
        <v>0</v>
      </c>
      <c r="AO2911" s="12" t="s">
        <v>6551</v>
      </c>
      <c r="AP2911" s="192">
        <v>0</v>
      </c>
      <c r="AQ2911" s="12" t="s">
        <v>6551</v>
      </c>
      <c r="AR2911" s="17">
        <v>366897</v>
      </c>
      <c r="AS2911" s="12" t="s">
        <v>6551</v>
      </c>
      <c r="AT2911" s="17">
        <v>0</v>
      </c>
      <c r="AU2911" s="1" t="s">
        <v>6551</v>
      </c>
      <c r="AV2911" s="1" t="str">
        <f>IF(OR(M2911="Q",O2911="Q",Q2911="Q",S2911="Q",U2911="Q",W2911="Q",Y2911="Q",AA2911="Q",AC2911="Q",AE2911="Q",AG2911="Q",AI2911="Q",AK2911="Q",AM2911="Q",AO2911="Q",AQ2911="Q",AS2911="Q",AU2911="Q"),"Yes","No")</f>
        <v>No</v>
      </c>
    </row>
    <row r="2912" spans="1:48" x14ac:dyDescent="0.2">
      <c r="A2912" s="1" t="s">
        <v>279</v>
      </c>
      <c r="B2912" s="1" t="s">
        <v>280</v>
      </c>
      <c r="C2912" s="1" t="s">
        <v>58</v>
      </c>
      <c r="D2912" s="194">
        <v>5162</v>
      </c>
      <c r="E2912" s="197">
        <v>50162</v>
      </c>
      <c r="F2912" s="1" t="s">
        <v>239</v>
      </c>
      <c r="G2912" s="1" t="s">
        <v>6120</v>
      </c>
      <c r="H2912" s="17">
        <v>66025</v>
      </c>
      <c r="I2912" s="12">
        <v>5</v>
      </c>
      <c r="J2912" s="1" t="s">
        <v>11</v>
      </c>
      <c r="K2912" s="1" t="s">
        <v>9</v>
      </c>
      <c r="L2912" s="4">
        <v>5</v>
      </c>
      <c r="M2912" s="1" t="s">
        <v>6551</v>
      </c>
      <c r="N2912" s="12">
        <v>0</v>
      </c>
      <c r="O2912" s="12" t="s">
        <v>6551</v>
      </c>
      <c r="P2912" s="14">
        <v>9.1156509168378612</v>
      </c>
      <c r="Q2912" s="12" t="s">
        <v>6551</v>
      </c>
      <c r="R2912" s="14">
        <v>0</v>
      </c>
      <c r="S2912" s="12" t="s">
        <v>6551</v>
      </c>
      <c r="T2912" s="14">
        <v>3.1266834056151565</v>
      </c>
      <c r="U2912" s="12" t="s">
        <v>6551</v>
      </c>
      <c r="V2912" s="17">
        <v>0</v>
      </c>
      <c r="W2912" s="12" t="s">
        <v>6551</v>
      </c>
      <c r="X2912" s="17">
        <v>0</v>
      </c>
      <c r="Y2912" s="12" t="s">
        <v>6551</v>
      </c>
      <c r="Z2912" s="17">
        <v>119807</v>
      </c>
      <c r="AA2912" s="12" t="s">
        <v>6551</v>
      </c>
      <c r="AB2912" s="17" t="s">
        <v>6551</v>
      </c>
      <c r="AC2912" s="12" t="s">
        <v>6551</v>
      </c>
      <c r="AD2912" s="17">
        <v>0</v>
      </c>
      <c r="AE2912" s="12" t="s">
        <v>6551</v>
      </c>
      <c r="AF2912" s="17">
        <v>13143</v>
      </c>
      <c r="AG2912" s="12" t="s">
        <v>6551</v>
      </c>
      <c r="AH2912" s="17" t="s">
        <v>6551</v>
      </c>
      <c r="AI2912" s="12" t="s">
        <v>6551</v>
      </c>
      <c r="AJ2912" s="17">
        <v>0</v>
      </c>
      <c r="AK2912" s="12" t="s">
        <v>6551</v>
      </c>
      <c r="AL2912" s="17">
        <v>0</v>
      </c>
      <c r="AM2912" s="12" t="s">
        <v>6551</v>
      </c>
      <c r="AN2912" s="17">
        <v>0</v>
      </c>
      <c r="AO2912" s="12" t="s">
        <v>6551</v>
      </c>
      <c r="AP2912" s="192">
        <v>0</v>
      </c>
      <c r="AQ2912" s="12" t="s">
        <v>6551</v>
      </c>
      <c r="AR2912" s="17">
        <v>41094</v>
      </c>
      <c r="AS2912" s="12" t="s">
        <v>6551</v>
      </c>
      <c r="AT2912" s="17">
        <v>0</v>
      </c>
      <c r="AU2912" s="1" t="s">
        <v>6551</v>
      </c>
      <c r="AV2912" s="1" t="str">
        <f>IF(OR(M2912="Q",O2912="Q",Q2912="Q",S2912="Q",U2912="Q",W2912="Q",Y2912="Q",AA2912="Q",AC2912="Q",AE2912="Q",AG2912="Q",AI2912="Q",AK2912="Q",AM2912="Q",AO2912="Q",AQ2912="Q",AS2912="Q",AU2912="Q"),"Yes","No")</f>
        <v>No</v>
      </c>
    </row>
    <row r="2913" spans="1:48" x14ac:dyDescent="0.2">
      <c r="A2913" s="1" t="s">
        <v>1392</v>
      </c>
      <c r="B2913" s="1" t="s">
        <v>1393</v>
      </c>
      <c r="C2913" s="1" t="s">
        <v>98</v>
      </c>
      <c r="D2913" s="194" t="s">
        <v>1394</v>
      </c>
      <c r="E2913" s="197">
        <v>66158</v>
      </c>
      <c r="F2913" s="1" t="s">
        <v>166</v>
      </c>
      <c r="G2913" s="1" t="s">
        <v>6120</v>
      </c>
      <c r="H2913" s="17">
        <v>0</v>
      </c>
      <c r="I2913" s="12">
        <v>5</v>
      </c>
      <c r="J2913" s="1" t="s">
        <v>11</v>
      </c>
      <c r="K2913" s="1" t="s">
        <v>9</v>
      </c>
      <c r="L2913" s="4">
        <v>5</v>
      </c>
      <c r="M2913" s="1" t="s">
        <v>6551</v>
      </c>
      <c r="N2913" s="12">
        <v>0</v>
      </c>
      <c r="O2913" s="12" t="s">
        <v>6551</v>
      </c>
      <c r="P2913" s="14">
        <v>29.072558424329014</v>
      </c>
      <c r="Q2913" s="12" t="s">
        <v>6551</v>
      </c>
      <c r="R2913" s="14">
        <v>0</v>
      </c>
      <c r="S2913" s="12" t="s">
        <v>6551</v>
      </c>
      <c r="T2913" s="14">
        <v>2.9425451576691497</v>
      </c>
      <c r="U2913" s="12" t="s">
        <v>6551</v>
      </c>
      <c r="V2913" s="17">
        <v>0</v>
      </c>
      <c r="W2913" s="12" t="s">
        <v>6551</v>
      </c>
      <c r="X2913" s="17">
        <v>0</v>
      </c>
      <c r="Y2913" s="12" t="s">
        <v>6551</v>
      </c>
      <c r="Z2913" s="17">
        <v>284882</v>
      </c>
      <c r="AA2913" s="12" t="s">
        <v>6551</v>
      </c>
      <c r="AB2913" s="17" t="s">
        <v>6551</v>
      </c>
      <c r="AC2913" s="12" t="s">
        <v>6551</v>
      </c>
      <c r="AD2913" s="17">
        <v>0</v>
      </c>
      <c r="AE2913" s="12" t="s">
        <v>6551</v>
      </c>
      <c r="AF2913" s="17">
        <v>9799</v>
      </c>
      <c r="AG2913" s="12" t="s">
        <v>6551</v>
      </c>
      <c r="AH2913" s="17" t="s">
        <v>6551</v>
      </c>
      <c r="AI2913" s="12" t="s">
        <v>6551</v>
      </c>
      <c r="AJ2913" s="17">
        <v>0</v>
      </c>
      <c r="AK2913" s="12" t="s">
        <v>6551</v>
      </c>
      <c r="AL2913" s="17">
        <v>0</v>
      </c>
      <c r="AM2913" s="12" t="s">
        <v>6551</v>
      </c>
      <c r="AN2913" s="17">
        <v>0</v>
      </c>
      <c r="AO2913" s="12" t="s">
        <v>6551</v>
      </c>
      <c r="AP2913" s="192">
        <v>0</v>
      </c>
      <c r="AQ2913" s="12" t="s">
        <v>6551</v>
      </c>
      <c r="AR2913" s="17">
        <v>28834</v>
      </c>
      <c r="AS2913" s="12" t="s">
        <v>6551</v>
      </c>
      <c r="AT2913" s="17">
        <v>0</v>
      </c>
      <c r="AU2913" s="1" t="s">
        <v>6551</v>
      </c>
      <c r="AV2913" s="1" t="str">
        <f>IF(OR(M2913="Q",O2913="Q",Q2913="Q",S2913="Q",U2913="Q",W2913="Q",Y2913="Q",AA2913="Q",AC2913="Q",AE2913="Q",AG2913="Q",AI2913="Q",AK2913="Q",AM2913="Q",AO2913="Q",AQ2913="Q",AS2913="Q",AU2913="Q"),"Yes","No")</f>
        <v>No</v>
      </c>
    </row>
    <row r="2914" spans="1:48" x14ac:dyDescent="0.2">
      <c r="A2914" s="1" t="s">
        <v>1482</v>
      </c>
      <c r="B2914" s="1" t="s">
        <v>1314</v>
      </c>
      <c r="C2914" s="1" t="s">
        <v>98</v>
      </c>
      <c r="D2914" s="194" t="s">
        <v>1483</v>
      </c>
      <c r="E2914" s="197">
        <v>66176</v>
      </c>
      <c r="F2914" s="1" t="s">
        <v>166</v>
      </c>
      <c r="G2914" s="1" t="s">
        <v>6120</v>
      </c>
      <c r="H2914" s="17">
        <v>0</v>
      </c>
      <c r="I2914" s="12">
        <v>5</v>
      </c>
      <c r="J2914" s="1" t="s">
        <v>11</v>
      </c>
      <c r="K2914" s="1" t="s">
        <v>9</v>
      </c>
      <c r="L2914" s="4">
        <v>5</v>
      </c>
      <c r="M2914" s="1" t="s">
        <v>6551</v>
      </c>
      <c r="N2914" s="12">
        <v>0</v>
      </c>
      <c r="O2914" s="12" t="s">
        <v>6551</v>
      </c>
      <c r="P2914" s="14">
        <v>29.810256410256411</v>
      </c>
      <c r="Q2914" s="12" t="s">
        <v>6551</v>
      </c>
      <c r="R2914" s="14">
        <v>0</v>
      </c>
      <c r="S2914" s="12" t="s">
        <v>6551</v>
      </c>
      <c r="T2914" s="14">
        <v>6.2315018315018316</v>
      </c>
      <c r="U2914" s="12" t="s">
        <v>6551</v>
      </c>
      <c r="V2914" s="17">
        <v>0</v>
      </c>
      <c r="W2914" s="12" t="s">
        <v>6551</v>
      </c>
      <c r="X2914" s="17">
        <v>0</v>
      </c>
      <c r="Y2914" s="12" t="s">
        <v>6551</v>
      </c>
      <c r="Z2914" s="17">
        <v>81382</v>
      </c>
      <c r="AA2914" s="12" t="s">
        <v>6551</v>
      </c>
      <c r="AB2914" s="17" t="s">
        <v>6551</v>
      </c>
      <c r="AC2914" s="12" t="s">
        <v>6551</v>
      </c>
      <c r="AD2914" s="17">
        <v>0</v>
      </c>
      <c r="AE2914" s="12" t="s">
        <v>6551</v>
      </c>
      <c r="AF2914" s="17">
        <v>2730</v>
      </c>
      <c r="AG2914" s="12" t="s">
        <v>6551</v>
      </c>
      <c r="AH2914" s="17" t="s">
        <v>6551</v>
      </c>
      <c r="AI2914" s="12" t="s">
        <v>6551</v>
      </c>
      <c r="AJ2914" s="17">
        <v>0</v>
      </c>
      <c r="AK2914" s="12" t="s">
        <v>6551</v>
      </c>
      <c r="AL2914" s="17">
        <v>0</v>
      </c>
      <c r="AM2914" s="12" t="s">
        <v>6551</v>
      </c>
      <c r="AN2914" s="17">
        <v>0</v>
      </c>
      <c r="AO2914" s="12" t="s">
        <v>6551</v>
      </c>
      <c r="AP2914" s="192">
        <v>0</v>
      </c>
      <c r="AQ2914" s="12" t="s">
        <v>6551</v>
      </c>
      <c r="AR2914" s="17">
        <v>17012</v>
      </c>
      <c r="AS2914" s="12" t="s">
        <v>6551</v>
      </c>
      <c r="AT2914" s="17">
        <v>0</v>
      </c>
      <c r="AU2914" s="1" t="s">
        <v>6551</v>
      </c>
      <c r="AV2914" s="1" t="str">
        <f>IF(OR(M2914="Q",O2914="Q",Q2914="Q",S2914="Q",U2914="Q",W2914="Q",Y2914="Q",AA2914="Q",AC2914="Q",AE2914="Q",AG2914="Q",AI2914="Q",AK2914="Q",AM2914="Q",AO2914="Q",AQ2914="Q",AS2914="Q",AU2914="Q"),"Yes","No")</f>
        <v>No</v>
      </c>
    </row>
    <row r="2915" spans="1:48" x14ac:dyDescent="0.2">
      <c r="A2915" s="1" t="s">
        <v>22</v>
      </c>
      <c r="B2915" s="1" t="s">
        <v>708</v>
      </c>
      <c r="C2915" s="1" t="s">
        <v>20</v>
      </c>
      <c r="D2915" s="194">
        <v>9140</v>
      </c>
      <c r="E2915" s="197">
        <v>90140</v>
      </c>
      <c r="F2915" s="1" t="s">
        <v>239</v>
      </c>
      <c r="G2915" s="1" t="s">
        <v>236</v>
      </c>
      <c r="H2915" s="17">
        <v>3629114</v>
      </c>
      <c r="I2915" s="12">
        <v>5</v>
      </c>
      <c r="J2915" s="1" t="s">
        <v>11</v>
      </c>
      <c r="K2915" s="1" t="s">
        <v>9</v>
      </c>
      <c r="L2915" s="4">
        <v>5</v>
      </c>
      <c r="M2915" s="1" t="s">
        <v>6551</v>
      </c>
      <c r="N2915" s="12">
        <v>0</v>
      </c>
      <c r="O2915" s="12" t="s">
        <v>6551</v>
      </c>
      <c r="P2915" s="14">
        <v>12.630072992700731</v>
      </c>
      <c r="Q2915" s="12" t="s">
        <v>6551</v>
      </c>
      <c r="R2915" s="14">
        <v>5.1849461464314155</v>
      </c>
      <c r="S2915" s="12" t="s">
        <v>6551</v>
      </c>
      <c r="T2915" s="14">
        <v>3.4833576642335768</v>
      </c>
      <c r="U2915" s="12" t="s">
        <v>6551</v>
      </c>
      <c r="V2915" s="17">
        <v>0</v>
      </c>
      <c r="W2915" s="12" t="s">
        <v>6551</v>
      </c>
      <c r="X2915" s="17">
        <v>93966</v>
      </c>
      <c r="Y2915" s="12" t="s">
        <v>6551</v>
      </c>
      <c r="Z2915" s="17">
        <v>86516</v>
      </c>
      <c r="AA2915" s="12" t="s">
        <v>6551</v>
      </c>
      <c r="AB2915" s="17">
        <v>7450</v>
      </c>
      <c r="AC2915" s="12" t="s">
        <v>6551</v>
      </c>
      <c r="AD2915" s="17">
        <v>7771</v>
      </c>
      <c r="AE2915" s="12" t="s">
        <v>6551</v>
      </c>
      <c r="AF2915" s="17">
        <v>6850</v>
      </c>
      <c r="AG2915" s="12" t="s">
        <v>6551</v>
      </c>
      <c r="AH2915" s="17">
        <v>921</v>
      </c>
      <c r="AI2915" s="12" t="s">
        <v>6551</v>
      </c>
      <c r="AJ2915" s="17">
        <v>0</v>
      </c>
      <c r="AK2915" s="12" t="s">
        <v>6551</v>
      </c>
      <c r="AL2915" s="17">
        <v>0</v>
      </c>
      <c r="AM2915" s="12" t="s">
        <v>6551</v>
      </c>
      <c r="AN2915" s="17">
        <v>0</v>
      </c>
      <c r="AO2915" s="12" t="s">
        <v>6551</v>
      </c>
      <c r="AP2915" s="192">
        <v>0</v>
      </c>
      <c r="AQ2915" s="12" t="s">
        <v>6551</v>
      </c>
      <c r="AR2915" s="17">
        <v>23861</v>
      </c>
      <c r="AS2915" s="12" t="s">
        <v>6551</v>
      </c>
      <c r="AT2915" s="17">
        <v>123718</v>
      </c>
      <c r="AU2915" s="1" t="s">
        <v>6551</v>
      </c>
      <c r="AV2915" s="1" t="str">
        <f>IF(OR(M2915="Q",O2915="Q",Q2915="Q",S2915="Q",U2915="Q",W2915="Q",Y2915="Q",AA2915="Q",AC2915="Q",AE2915="Q",AG2915="Q",AI2915="Q",AK2915="Q",AM2915="Q",AO2915="Q",AQ2915="Q",AS2915="Q",AU2915="Q"),"Yes","No")</f>
        <v>No</v>
      </c>
    </row>
    <row r="2916" spans="1:48" x14ac:dyDescent="0.2">
      <c r="A2916" s="1" t="s">
        <v>1746</v>
      </c>
      <c r="B2916" s="1" t="s">
        <v>573</v>
      </c>
      <c r="C2916" s="1" t="s">
        <v>20</v>
      </c>
      <c r="D2916" s="194" t="s">
        <v>1747</v>
      </c>
      <c r="E2916" s="197">
        <v>99376</v>
      </c>
      <c r="F2916" s="1" t="s">
        <v>166</v>
      </c>
      <c r="G2916" s="1" t="s">
        <v>6120</v>
      </c>
      <c r="H2916" s="17">
        <v>0</v>
      </c>
      <c r="I2916" s="12">
        <v>5</v>
      </c>
      <c r="J2916" s="1" t="s">
        <v>11</v>
      </c>
      <c r="K2916" s="1" t="s">
        <v>9</v>
      </c>
      <c r="L2916" s="4">
        <v>5</v>
      </c>
      <c r="M2916" s="1" t="s">
        <v>6551</v>
      </c>
      <c r="N2916" s="12">
        <v>0</v>
      </c>
      <c r="O2916" s="12" t="s">
        <v>6551</v>
      </c>
      <c r="P2916" s="14">
        <v>16.621618852459015</v>
      </c>
      <c r="Q2916" s="12" t="s">
        <v>6551</v>
      </c>
      <c r="R2916" s="14">
        <v>0</v>
      </c>
      <c r="S2916" s="12" t="s">
        <v>6551</v>
      </c>
      <c r="T2916" s="14">
        <v>2.3726434426229508</v>
      </c>
      <c r="U2916" s="12" t="s">
        <v>6551</v>
      </c>
      <c r="V2916" s="17">
        <v>0</v>
      </c>
      <c r="W2916" s="12" t="s">
        <v>6551</v>
      </c>
      <c r="X2916" s="17">
        <v>0</v>
      </c>
      <c r="Y2916" s="12" t="s">
        <v>6551</v>
      </c>
      <c r="Z2916" s="17">
        <v>162227</v>
      </c>
      <c r="AA2916" s="12" t="s">
        <v>6551</v>
      </c>
      <c r="AB2916" s="17" t="s">
        <v>6551</v>
      </c>
      <c r="AC2916" s="12" t="s">
        <v>6551</v>
      </c>
      <c r="AD2916" s="17">
        <v>0</v>
      </c>
      <c r="AE2916" s="12" t="s">
        <v>6551</v>
      </c>
      <c r="AF2916" s="17">
        <v>9760</v>
      </c>
      <c r="AG2916" s="12" t="s">
        <v>6551</v>
      </c>
      <c r="AH2916" s="17" t="s">
        <v>6551</v>
      </c>
      <c r="AI2916" s="12" t="s">
        <v>6551</v>
      </c>
      <c r="AJ2916" s="17">
        <v>0</v>
      </c>
      <c r="AK2916" s="12" t="s">
        <v>6551</v>
      </c>
      <c r="AL2916" s="17">
        <v>0</v>
      </c>
      <c r="AM2916" s="12" t="s">
        <v>6551</v>
      </c>
      <c r="AN2916" s="17">
        <v>0</v>
      </c>
      <c r="AO2916" s="12" t="s">
        <v>6551</v>
      </c>
      <c r="AP2916" s="192">
        <v>0</v>
      </c>
      <c r="AQ2916" s="12" t="s">
        <v>6551</v>
      </c>
      <c r="AR2916" s="17">
        <v>23157</v>
      </c>
      <c r="AS2916" s="12" t="s">
        <v>6551</v>
      </c>
      <c r="AT2916" s="17">
        <v>0</v>
      </c>
      <c r="AU2916" s="1" t="s">
        <v>6551</v>
      </c>
      <c r="AV2916" s="1" t="str">
        <f>IF(OR(M2916="Q",O2916="Q",Q2916="Q",S2916="Q",U2916="Q",W2916="Q",Y2916="Q",AA2916="Q",AC2916="Q",AE2916="Q",AG2916="Q",AI2916="Q",AK2916="Q",AM2916="Q",AO2916="Q",AQ2916="Q",AS2916="Q",AU2916="Q"),"Yes","No")</f>
        <v>No</v>
      </c>
    </row>
    <row r="2917" spans="1:48" x14ac:dyDescent="0.2">
      <c r="A2917" s="1" t="s">
        <v>1748</v>
      </c>
      <c r="B2917" s="1" t="s">
        <v>1749</v>
      </c>
      <c r="C2917" s="1" t="s">
        <v>20</v>
      </c>
      <c r="D2917" s="194" t="s">
        <v>1750</v>
      </c>
      <c r="E2917" s="197">
        <v>99382</v>
      </c>
      <c r="F2917" s="1" t="s">
        <v>166</v>
      </c>
      <c r="G2917" s="1" t="s">
        <v>6120</v>
      </c>
      <c r="H2917" s="17">
        <v>0</v>
      </c>
      <c r="I2917" s="12">
        <v>5</v>
      </c>
      <c r="J2917" s="1" t="s">
        <v>12</v>
      </c>
      <c r="K2917" s="1" t="s">
        <v>9</v>
      </c>
      <c r="L2917" s="4">
        <v>5</v>
      </c>
      <c r="M2917" s="1" t="s">
        <v>6551</v>
      </c>
      <c r="N2917" s="12">
        <v>0</v>
      </c>
      <c r="O2917" s="12" t="s">
        <v>6551</v>
      </c>
      <c r="P2917" s="14">
        <v>53.411063423938963</v>
      </c>
      <c r="Q2917" s="12" t="s">
        <v>6551</v>
      </c>
      <c r="R2917" s="14">
        <v>0</v>
      </c>
      <c r="S2917" s="12" t="s">
        <v>6551</v>
      </c>
      <c r="T2917" s="14">
        <v>2.2558416785884599</v>
      </c>
      <c r="U2917" s="12" t="s">
        <v>6551</v>
      </c>
      <c r="V2917" s="17">
        <v>0</v>
      </c>
      <c r="W2917" s="12" t="s">
        <v>6551</v>
      </c>
      <c r="X2917" s="17">
        <v>0</v>
      </c>
      <c r="Y2917" s="12" t="s">
        <v>6551</v>
      </c>
      <c r="Z2917" s="17">
        <v>224006</v>
      </c>
      <c r="AA2917" s="12" t="s">
        <v>6551</v>
      </c>
      <c r="AB2917" s="17" t="s">
        <v>6551</v>
      </c>
      <c r="AC2917" s="12" t="s">
        <v>6551</v>
      </c>
      <c r="AD2917" s="17">
        <v>0</v>
      </c>
      <c r="AE2917" s="12" t="s">
        <v>6551</v>
      </c>
      <c r="AF2917" s="17">
        <v>4194</v>
      </c>
      <c r="AG2917" s="12" t="s">
        <v>6551</v>
      </c>
      <c r="AH2917" s="17" t="s">
        <v>6551</v>
      </c>
      <c r="AI2917" s="12" t="s">
        <v>6551</v>
      </c>
      <c r="AJ2917" s="17">
        <v>0</v>
      </c>
      <c r="AK2917" s="12" t="s">
        <v>6551</v>
      </c>
      <c r="AL2917" s="17">
        <v>0</v>
      </c>
      <c r="AM2917" s="12" t="s">
        <v>6551</v>
      </c>
      <c r="AN2917" s="17">
        <v>0</v>
      </c>
      <c r="AO2917" s="12" t="s">
        <v>6551</v>
      </c>
      <c r="AP2917" s="192">
        <v>0</v>
      </c>
      <c r="AQ2917" s="12" t="s">
        <v>6551</v>
      </c>
      <c r="AR2917" s="17">
        <v>9461</v>
      </c>
      <c r="AS2917" s="12" t="s">
        <v>6551</v>
      </c>
      <c r="AT2917" s="17">
        <v>0</v>
      </c>
      <c r="AU2917" s="1" t="s">
        <v>6551</v>
      </c>
      <c r="AV2917" s="1" t="str">
        <f>IF(OR(M2917="Q",O2917="Q",Q2917="Q",S2917="Q",U2917="Q",W2917="Q",Y2917="Q",AA2917="Q",AC2917="Q",AE2917="Q",AG2917="Q",AI2917="Q",AK2917="Q",AM2917="Q",AO2917="Q",AQ2917="Q",AS2917="Q",AU2917="Q"),"Yes","No")</f>
        <v>No</v>
      </c>
    </row>
    <row r="2918" spans="1:48" x14ac:dyDescent="0.2">
      <c r="A2918" s="1" t="s">
        <v>6041</v>
      </c>
      <c r="B2918" s="1" t="s">
        <v>6042</v>
      </c>
      <c r="C2918" s="1" t="s">
        <v>7</v>
      </c>
      <c r="E2918" s="197" t="s">
        <v>6043</v>
      </c>
      <c r="F2918" s="1" t="s">
        <v>305</v>
      </c>
      <c r="G2918" s="1" t="s">
        <v>287</v>
      </c>
      <c r="H2918" s="17">
        <v>0</v>
      </c>
      <c r="I2918" s="12">
        <v>5</v>
      </c>
      <c r="J2918" s="1" t="s">
        <v>12</v>
      </c>
      <c r="K2918" s="1" t="s">
        <v>9</v>
      </c>
      <c r="L2918" s="4">
        <v>5</v>
      </c>
      <c r="M2918" s="1" t="s">
        <v>6551</v>
      </c>
      <c r="N2918" s="12">
        <v>0</v>
      </c>
      <c r="O2918" s="12" t="s">
        <v>6551</v>
      </c>
      <c r="P2918" s="14">
        <v>19.714074074074073</v>
      </c>
      <c r="Q2918" s="12" t="s">
        <v>6551</v>
      </c>
      <c r="R2918" s="14">
        <v>0</v>
      </c>
      <c r="S2918" s="12" t="s">
        <v>6551</v>
      </c>
      <c r="T2918" s="14">
        <v>1.7712962962962964</v>
      </c>
      <c r="U2918" s="12" t="s">
        <v>6551</v>
      </c>
      <c r="V2918" s="17">
        <v>0</v>
      </c>
      <c r="W2918" s="12" t="s">
        <v>6551</v>
      </c>
      <c r="X2918" s="17">
        <v>0</v>
      </c>
      <c r="Y2918" s="12" t="s">
        <v>6551</v>
      </c>
      <c r="Z2918" s="17">
        <v>106456</v>
      </c>
      <c r="AA2918" s="12" t="s">
        <v>6551</v>
      </c>
      <c r="AB2918" s="17" t="s">
        <v>6551</v>
      </c>
      <c r="AC2918" s="12" t="s">
        <v>6551</v>
      </c>
      <c r="AD2918" s="17">
        <v>0</v>
      </c>
      <c r="AE2918" s="12" t="s">
        <v>6551</v>
      </c>
      <c r="AF2918" s="17">
        <v>5400</v>
      </c>
      <c r="AG2918" s="12" t="s">
        <v>6551</v>
      </c>
      <c r="AH2918" s="17" t="s">
        <v>6551</v>
      </c>
      <c r="AI2918" s="12" t="s">
        <v>6551</v>
      </c>
      <c r="AJ2918" s="17">
        <v>0</v>
      </c>
      <c r="AK2918" s="12" t="s">
        <v>6551</v>
      </c>
      <c r="AL2918" s="17">
        <v>0</v>
      </c>
      <c r="AM2918" s="12" t="s">
        <v>6551</v>
      </c>
      <c r="AN2918" s="17">
        <v>0</v>
      </c>
      <c r="AO2918" s="12" t="s">
        <v>6551</v>
      </c>
      <c r="AP2918" s="192">
        <v>0</v>
      </c>
      <c r="AQ2918" s="12" t="s">
        <v>6551</v>
      </c>
      <c r="AR2918" s="17">
        <v>9565</v>
      </c>
      <c r="AS2918" s="12" t="s">
        <v>6551</v>
      </c>
      <c r="AT2918" s="17">
        <v>0</v>
      </c>
      <c r="AU2918" s="1" t="s">
        <v>6551</v>
      </c>
      <c r="AV2918" s="1" t="str">
        <f>IF(OR(M2918="Q",O2918="Q",Q2918="Q",S2918="Q",U2918="Q",W2918="Q",Y2918="Q",AA2918="Q",AC2918="Q",AE2918="Q",AG2918="Q",AI2918="Q",AK2918="Q",AM2918="Q",AO2918="Q",AQ2918="Q",AS2918="Q",AU2918="Q"),"Yes","No")</f>
        <v>No</v>
      </c>
    </row>
    <row r="2919" spans="1:48" x14ac:dyDescent="0.2">
      <c r="A2919" s="1" t="s">
        <v>2020</v>
      </c>
      <c r="B2919" s="1" t="s">
        <v>2021</v>
      </c>
      <c r="C2919" s="1" t="s">
        <v>92</v>
      </c>
      <c r="D2919" s="194" t="s">
        <v>2022</v>
      </c>
      <c r="E2919" s="197" t="s">
        <v>2023</v>
      </c>
      <c r="F2919" s="1" t="s">
        <v>239</v>
      </c>
      <c r="G2919" s="1" t="s">
        <v>287</v>
      </c>
      <c r="H2919" s="17">
        <v>0</v>
      </c>
      <c r="I2919" s="12">
        <v>5</v>
      </c>
      <c r="J2919" s="1" t="s">
        <v>12</v>
      </c>
      <c r="K2919" s="1" t="s">
        <v>9</v>
      </c>
      <c r="L2919" s="4">
        <v>5</v>
      </c>
      <c r="M2919" s="1" t="s">
        <v>6551</v>
      </c>
      <c r="N2919" s="12">
        <v>0</v>
      </c>
      <c r="O2919" s="12" t="s">
        <v>6551</v>
      </c>
      <c r="P2919" s="14">
        <v>12.873614190687361</v>
      </c>
      <c r="Q2919" s="12" t="s">
        <v>6551</v>
      </c>
      <c r="R2919" s="14">
        <v>0</v>
      </c>
      <c r="S2919" s="12" t="s">
        <v>6551</v>
      </c>
      <c r="T2919" s="14">
        <v>1.9955654101995566</v>
      </c>
      <c r="U2919" s="12" t="s">
        <v>6551</v>
      </c>
      <c r="V2919" s="17">
        <v>0</v>
      </c>
      <c r="W2919" s="12" t="s">
        <v>6551</v>
      </c>
      <c r="X2919" s="17">
        <v>0</v>
      </c>
      <c r="Y2919" s="12" t="s">
        <v>6551</v>
      </c>
      <c r="Z2919" s="17">
        <v>5806</v>
      </c>
      <c r="AA2919" s="12" t="s">
        <v>6551</v>
      </c>
      <c r="AB2919" s="17" t="s">
        <v>6551</v>
      </c>
      <c r="AC2919" s="12" t="s">
        <v>6551</v>
      </c>
      <c r="AD2919" s="17">
        <v>0</v>
      </c>
      <c r="AE2919" s="12" t="s">
        <v>6551</v>
      </c>
      <c r="AF2919" s="17">
        <v>451</v>
      </c>
      <c r="AG2919" s="12" t="s">
        <v>6551</v>
      </c>
      <c r="AH2919" s="17" t="s">
        <v>6551</v>
      </c>
      <c r="AI2919" s="12" t="s">
        <v>6551</v>
      </c>
      <c r="AJ2919" s="17">
        <v>0</v>
      </c>
      <c r="AK2919" s="12" t="s">
        <v>6551</v>
      </c>
      <c r="AL2919" s="17">
        <v>0</v>
      </c>
      <c r="AM2919" s="12" t="s">
        <v>6551</v>
      </c>
      <c r="AN2919" s="17">
        <v>0</v>
      </c>
      <c r="AO2919" s="12" t="s">
        <v>6551</v>
      </c>
      <c r="AP2919" s="192">
        <v>0</v>
      </c>
      <c r="AQ2919" s="12" t="s">
        <v>6551</v>
      </c>
      <c r="AR2919" s="17">
        <v>900</v>
      </c>
      <c r="AS2919" s="12" t="s">
        <v>6551</v>
      </c>
      <c r="AT2919" s="17">
        <v>0</v>
      </c>
      <c r="AU2919" s="1" t="s">
        <v>6551</v>
      </c>
      <c r="AV2919" s="1" t="str">
        <f>IF(OR(M2919="Q",O2919="Q",Q2919="Q",S2919="Q",U2919="Q",W2919="Q",Y2919="Q",AA2919="Q",AC2919="Q",AE2919="Q",AG2919="Q",AI2919="Q",AK2919="Q",AM2919="Q",AO2919="Q",AQ2919="Q",AS2919="Q",AU2919="Q"),"Yes","No")</f>
        <v>No</v>
      </c>
    </row>
    <row r="2920" spans="1:48" x14ac:dyDescent="0.2">
      <c r="A2920" s="1" t="s">
        <v>6264</v>
      </c>
      <c r="B2920" s="1" t="s">
        <v>6265</v>
      </c>
      <c r="C2920" s="1" t="s">
        <v>92</v>
      </c>
      <c r="D2920" s="194" t="s">
        <v>6266</v>
      </c>
      <c r="E2920" s="197" t="s">
        <v>6267</v>
      </c>
      <c r="F2920" s="1" t="s">
        <v>239</v>
      </c>
      <c r="G2920" s="1" t="s">
        <v>287</v>
      </c>
      <c r="H2920" s="17">
        <v>0</v>
      </c>
      <c r="I2920" s="12">
        <v>5</v>
      </c>
      <c r="J2920" s="1" t="s">
        <v>12</v>
      </c>
      <c r="K2920" s="1" t="s">
        <v>13</v>
      </c>
      <c r="L2920" s="4">
        <v>5</v>
      </c>
      <c r="M2920" s="1" t="s">
        <v>6551</v>
      </c>
      <c r="N2920" s="12">
        <v>0</v>
      </c>
      <c r="O2920" s="12" t="s">
        <v>6551</v>
      </c>
      <c r="P2920" s="14">
        <v>23.563209784100835</v>
      </c>
      <c r="Q2920" s="12" t="s">
        <v>6551</v>
      </c>
      <c r="R2920" s="14">
        <v>0</v>
      </c>
      <c r="S2920" s="12" t="s">
        <v>6551</v>
      </c>
      <c r="T2920" s="14">
        <v>2.2082865343816298</v>
      </c>
      <c r="U2920" s="12" t="s">
        <v>6551</v>
      </c>
      <c r="V2920" s="17">
        <v>0</v>
      </c>
      <c r="W2920" s="12" t="s">
        <v>6551</v>
      </c>
      <c r="X2920" s="17">
        <v>0</v>
      </c>
      <c r="Y2920" s="12" t="s">
        <v>6551</v>
      </c>
      <c r="Z2920" s="17">
        <v>188812</v>
      </c>
      <c r="AA2920" s="12" t="s">
        <v>6551</v>
      </c>
      <c r="AB2920" s="17" t="s">
        <v>6551</v>
      </c>
      <c r="AC2920" s="12" t="s">
        <v>6551</v>
      </c>
      <c r="AD2920" s="17">
        <v>0</v>
      </c>
      <c r="AE2920" s="12" t="s">
        <v>6551</v>
      </c>
      <c r="AF2920" s="17">
        <v>8013</v>
      </c>
      <c r="AG2920" s="12" t="s">
        <v>6551</v>
      </c>
      <c r="AH2920" s="17" t="s">
        <v>6551</v>
      </c>
      <c r="AI2920" s="12" t="s">
        <v>6551</v>
      </c>
      <c r="AJ2920" s="17">
        <v>0</v>
      </c>
      <c r="AK2920" s="12" t="s">
        <v>6551</v>
      </c>
      <c r="AL2920" s="17">
        <v>0</v>
      </c>
      <c r="AM2920" s="12" t="s">
        <v>6551</v>
      </c>
      <c r="AN2920" s="17">
        <v>0</v>
      </c>
      <c r="AO2920" s="12" t="s">
        <v>6551</v>
      </c>
      <c r="AP2920" s="192">
        <v>0</v>
      </c>
      <c r="AQ2920" s="12" t="s">
        <v>6551</v>
      </c>
      <c r="AR2920" s="17">
        <v>17695</v>
      </c>
      <c r="AS2920" s="12" t="s">
        <v>6551</v>
      </c>
      <c r="AT2920" s="17">
        <v>0</v>
      </c>
      <c r="AU2920" s="1" t="s">
        <v>6551</v>
      </c>
      <c r="AV2920" s="1" t="str">
        <f>IF(OR(M2920="Q",O2920="Q",Q2920="Q",S2920="Q",U2920="Q",W2920="Q",Y2920="Q",AA2920="Q",AC2920="Q",AE2920="Q",AG2920="Q",AI2920="Q",AK2920="Q",AM2920="Q",AO2920="Q",AQ2920="Q",AS2920="Q",AU2920="Q"),"Yes","No")</f>
        <v>No</v>
      </c>
    </row>
    <row r="2921" spans="1:48" x14ac:dyDescent="0.2">
      <c r="A2921" s="1" t="s">
        <v>6338</v>
      </c>
      <c r="B2921" s="1" t="s">
        <v>6492</v>
      </c>
      <c r="C2921" s="1" t="s">
        <v>92</v>
      </c>
      <c r="D2921" s="194" t="s">
        <v>2127</v>
      </c>
      <c r="E2921" s="197" t="s">
        <v>2128</v>
      </c>
      <c r="F2921" s="1" t="s">
        <v>239</v>
      </c>
      <c r="G2921" s="1" t="s">
        <v>287</v>
      </c>
      <c r="H2921" s="17">
        <v>0</v>
      </c>
      <c r="I2921" s="12">
        <v>5</v>
      </c>
      <c r="J2921" s="1" t="s">
        <v>12</v>
      </c>
      <c r="K2921" s="1" t="s">
        <v>13</v>
      </c>
      <c r="L2921" s="4">
        <v>5</v>
      </c>
      <c r="M2921" s="1" t="s">
        <v>6551</v>
      </c>
      <c r="N2921" s="12">
        <v>0</v>
      </c>
      <c r="O2921" s="12" t="s">
        <v>6551</v>
      </c>
      <c r="P2921" s="14">
        <v>16.024644256547742</v>
      </c>
      <c r="Q2921" s="12" t="s">
        <v>6551</v>
      </c>
      <c r="R2921" s="14">
        <v>0</v>
      </c>
      <c r="S2921" s="12" t="s">
        <v>6551</v>
      </c>
      <c r="T2921" s="14">
        <v>2.0841926170344403</v>
      </c>
      <c r="U2921" s="12" t="s">
        <v>6551</v>
      </c>
      <c r="V2921" s="17">
        <v>0</v>
      </c>
      <c r="W2921" s="12" t="s">
        <v>6551</v>
      </c>
      <c r="X2921" s="17">
        <v>0</v>
      </c>
      <c r="Y2921" s="12" t="s">
        <v>6551</v>
      </c>
      <c r="Z2921" s="17">
        <v>310814</v>
      </c>
      <c r="AA2921" s="12" t="s">
        <v>6551</v>
      </c>
      <c r="AB2921" s="17" t="s">
        <v>6551</v>
      </c>
      <c r="AC2921" s="12" t="s">
        <v>6551</v>
      </c>
      <c r="AD2921" s="17">
        <v>0</v>
      </c>
      <c r="AE2921" s="12" t="s">
        <v>6551</v>
      </c>
      <c r="AF2921" s="17">
        <v>19396</v>
      </c>
      <c r="AG2921" s="12" t="s">
        <v>6551</v>
      </c>
      <c r="AH2921" s="17" t="s">
        <v>6551</v>
      </c>
      <c r="AI2921" s="12" t="s">
        <v>6551</v>
      </c>
      <c r="AJ2921" s="17">
        <v>0</v>
      </c>
      <c r="AK2921" s="12" t="s">
        <v>6551</v>
      </c>
      <c r="AL2921" s="17">
        <v>0</v>
      </c>
      <c r="AM2921" s="12" t="s">
        <v>6551</v>
      </c>
      <c r="AN2921" s="17">
        <v>0</v>
      </c>
      <c r="AO2921" s="12" t="s">
        <v>6551</v>
      </c>
      <c r="AP2921" s="192">
        <v>0</v>
      </c>
      <c r="AQ2921" s="12" t="s">
        <v>6551</v>
      </c>
      <c r="AR2921" s="17">
        <v>40425</v>
      </c>
      <c r="AS2921" s="12" t="s">
        <v>6551</v>
      </c>
      <c r="AT2921" s="17">
        <v>0</v>
      </c>
      <c r="AU2921" s="1" t="s">
        <v>6551</v>
      </c>
      <c r="AV2921" s="1" t="str">
        <f>IF(OR(M2921="Q",O2921="Q",Q2921="Q",S2921="Q",U2921="Q",W2921="Q",Y2921="Q",AA2921="Q",AC2921="Q",AE2921="Q",AG2921="Q",AI2921="Q",AK2921="Q",AM2921="Q",AO2921="Q",AQ2921="Q",AS2921="Q",AU2921="Q"),"Yes","No")</f>
        <v>No</v>
      </c>
    </row>
    <row r="2922" spans="1:48" x14ac:dyDescent="0.2">
      <c r="A2922" s="1" t="s">
        <v>6007</v>
      </c>
      <c r="B2922" s="1" t="s">
        <v>6008</v>
      </c>
      <c r="C2922" s="1" t="s">
        <v>92</v>
      </c>
      <c r="D2922" s="194" t="s">
        <v>6009</v>
      </c>
      <c r="E2922" s="197" t="s">
        <v>6010</v>
      </c>
      <c r="F2922" s="1" t="s">
        <v>305</v>
      </c>
      <c r="G2922" s="1" t="s">
        <v>287</v>
      </c>
      <c r="H2922" s="17">
        <v>0</v>
      </c>
      <c r="I2922" s="12">
        <v>5</v>
      </c>
      <c r="J2922" s="1" t="s">
        <v>12</v>
      </c>
      <c r="K2922" s="1" t="s">
        <v>13</v>
      </c>
      <c r="L2922" s="4">
        <v>5</v>
      </c>
      <c r="M2922" s="1" t="s">
        <v>6551</v>
      </c>
      <c r="N2922" s="12">
        <v>0</v>
      </c>
      <c r="O2922" s="12" t="s">
        <v>6551</v>
      </c>
      <c r="P2922" s="14">
        <v>27.116591928251122</v>
      </c>
      <c r="Q2922" s="12" t="s">
        <v>6551</v>
      </c>
      <c r="R2922" s="14">
        <v>0</v>
      </c>
      <c r="S2922" s="12" t="s">
        <v>6551</v>
      </c>
      <c r="T2922" s="14">
        <v>9.5178304505658762</v>
      </c>
      <c r="U2922" s="12" t="s">
        <v>6551</v>
      </c>
      <c r="V2922" s="17">
        <v>0</v>
      </c>
      <c r="W2922" s="12" t="s">
        <v>6551</v>
      </c>
      <c r="X2922" s="17">
        <v>0</v>
      </c>
      <c r="Y2922" s="12" t="s">
        <v>6551</v>
      </c>
      <c r="Z2922" s="17">
        <v>126987</v>
      </c>
      <c r="AA2922" s="12" t="s">
        <v>6551</v>
      </c>
      <c r="AB2922" s="17" t="s">
        <v>6551</v>
      </c>
      <c r="AC2922" s="12" t="s">
        <v>6551</v>
      </c>
      <c r="AD2922" s="17">
        <v>0</v>
      </c>
      <c r="AE2922" s="12" t="s">
        <v>6551</v>
      </c>
      <c r="AF2922" s="17">
        <v>4683</v>
      </c>
      <c r="AG2922" s="12" t="s">
        <v>6551</v>
      </c>
      <c r="AH2922" s="17" t="s">
        <v>6551</v>
      </c>
      <c r="AI2922" s="12" t="s">
        <v>6551</v>
      </c>
      <c r="AJ2922" s="17">
        <v>0</v>
      </c>
      <c r="AK2922" s="12" t="s">
        <v>6551</v>
      </c>
      <c r="AL2922" s="17">
        <v>0</v>
      </c>
      <c r="AM2922" s="12" t="s">
        <v>6551</v>
      </c>
      <c r="AN2922" s="17">
        <v>0</v>
      </c>
      <c r="AO2922" s="12" t="s">
        <v>6551</v>
      </c>
      <c r="AP2922" s="192">
        <v>0</v>
      </c>
      <c r="AQ2922" s="12" t="s">
        <v>6551</v>
      </c>
      <c r="AR2922" s="17">
        <v>44572</v>
      </c>
      <c r="AS2922" s="12" t="s">
        <v>6551</v>
      </c>
      <c r="AT2922" s="17">
        <v>0</v>
      </c>
      <c r="AU2922" s="1" t="s">
        <v>6551</v>
      </c>
      <c r="AV2922" s="1" t="str">
        <f>IF(OR(M2922="Q",O2922="Q",Q2922="Q",S2922="Q",U2922="Q",W2922="Q",Y2922="Q",AA2922="Q",AC2922="Q",AE2922="Q",AG2922="Q",AI2922="Q",AK2922="Q",AM2922="Q",AO2922="Q",AQ2922="Q",AS2922="Q",AU2922="Q"),"Yes","No")</f>
        <v>No</v>
      </c>
    </row>
    <row r="2923" spans="1:48" x14ac:dyDescent="0.2">
      <c r="A2923" s="1" t="s">
        <v>6011</v>
      </c>
      <c r="B2923" s="1" t="s">
        <v>6012</v>
      </c>
      <c r="C2923" s="1" t="s">
        <v>92</v>
      </c>
      <c r="D2923" s="194" t="s">
        <v>6013</v>
      </c>
      <c r="E2923" s="197" t="s">
        <v>6014</v>
      </c>
      <c r="F2923" s="1" t="s">
        <v>239</v>
      </c>
      <c r="G2923" s="1" t="s">
        <v>287</v>
      </c>
      <c r="H2923" s="17">
        <v>0</v>
      </c>
      <c r="I2923" s="12">
        <v>5</v>
      </c>
      <c r="J2923" s="1" t="s">
        <v>12</v>
      </c>
      <c r="K2923" s="1" t="s">
        <v>9</v>
      </c>
      <c r="L2923" s="4">
        <v>5</v>
      </c>
      <c r="M2923" s="1" t="s">
        <v>6551</v>
      </c>
      <c r="N2923" s="12">
        <v>0</v>
      </c>
      <c r="O2923" s="12" t="s">
        <v>6551</v>
      </c>
      <c r="P2923" s="14">
        <v>10.234517766497461</v>
      </c>
      <c r="Q2923" s="12" t="s">
        <v>6551</v>
      </c>
      <c r="R2923" s="14">
        <v>0</v>
      </c>
      <c r="S2923" s="12" t="s">
        <v>6551</v>
      </c>
      <c r="T2923" s="14">
        <v>26.136548223350253</v>
      </c>
      <c r="U2923" s="12" t="s">
        <v>6551</v>
      </c>
      <c r="V2923" s="17">
        <v>0</v>
      </c>
      <c r="W2923" s="12" t="s">
        <v>6551</v>
      </c>
      <c r="X2923" s="17">
        <v>0</v>
      </c>
      <c r="Y2923" s="12" t="s">
        <v>6551</v>
      </c>
      <c r="Z2923" s="17">
        <v>20162</v>
      </c>
      <c r="AA2923" s="12" t="s">
        <v>6551</v>
      </c>
      <c r="AB2923" s="17" t="s">
        <v>6551</v>
      </c>
      <c r="AC2923" s="12" t="s">
        <v>6551</v>
      </c>
      <c r="AD2923" s="17">
        <v>0</v>
      </c>
      <c r="AE2923" s="12" t="s">
        <v>6551</v>
      </c>
      <c r="AF2923" s="17">
        <v>1970</v>
      </c>
      <c r="AG2923" s="12" t="s">
        <v>6551</v>
      </c>
      <c r="AH2923" s="17" t="s">
        <v>6551</v>
      </c>
      <c r="AI2923" s="12" t="s">
        <v>6551</v>
      </c>
      <c r="AJ2923" s="17">
        <v>0</v>
      </c>
      <c r="AK2923" s="12" t="s">
        <v>6551</v>
      </c>
      <c r="AL2923" s="17">
        <v>0</v>
      </c>
      <c r="AM2923" s="12" t="s">
        <v>6551</v>
      </c>
      <c r="AN2923" s="17">
        <v>0</v>
      </c>
      <c r="AO2923" s="12" t="s">
        <v>6551</v>
      </c>
      <c r="AP2923" s="192">
        <v>0</v>
      </c>
      <c r="AQ2923" s="12" t="s">
        <v>6551</v>
      </c>
      <c r="AR2923" s="17">
        <v>51489</v>
      </c>
      <c r="AS2923" s="12" t="s">
        <v>6551</v>
      </c>
      <c r="AT2923" s="17">
        <v>0</v>
      </c>
      <c r="AU2923" s="1" t="s">
        <v>6551</v>
      </c>
      <c r="AV2923" s="1" t="str">
        <f>IF(OR(M2923="Q",O2923="Q",Q2923="Q",S2923="Q",U2923="Q",W2923="Q",Y2923="Q",AA2923="Q",AC2923="Q",AE2923="Q",AG2923="Q",AI2923="Q",AK2923="Q",AM2923="Q",AO2923="Q",AQ2923="Q",AS2923="Q",AU2923="Q"),"Yes","No")</f>
        <v>No</v>
      </c>
    </row>
    <row r="2924" spans="1:48" x14ac:dyDescent="0.2">
      <c r="A2924" s="1" t="s">
        <v>2214</v>
      </c>
      <c r="B2924" s="1" t="s">
        <v>2215</v>
      </c>
      <c r="C2924" s="1" t="s">
        <v>110</v>
      </c>
      <c r="D2924" s="194" t="s">
        <v>2216</v>
      </c>
      <c r="E2924" s="197" t="s">
        <v>2217</v>
      </c>
      <c r="F2924" s="1" t="s">
        <v>305</v>
      </c>
      <c r="G2924" s="1" t="s">
        <v>287</v>
      </c>
      <c r="H2924" s="17">
        <v>0</v>
      </c>
      <c r="I2924" s="12">
        <v>5</v>
      </c>
      <c r="J2924" s="1" t="s">
        <v>11</v>
      </c>
      <c r="K2924" s="1" t="s">
        <v>9</v>
      </c>
      <c r="L2924" s="4">
        <v>5</v>
      </c>
      <c r="M2924" s="1" t="s">
        <v>6551</v>
      </c>
      <c r="N2924" s="12">
        <v>0</v>
      </c>
      <c r="O2924" s="12" t="s">
        <v>6551</v>
      </c>
      <c r="P2924" s="14">
        <v>11.641758241758241</v>
      </c>
      <c r="Q2924" s="12" t="s">
        <v>6551</v>
      </c>
      <c r="R2924" s="14">
        <v>0</v>
      </c>
      <c r="S2924" s="12" t="s">
        <v>6551</v>
      </c>
      <c r="T2924" s="14">
        <v>2.6650183150183149</v>
      </c>
      <c r="U2924" s="12" t="s">
        <v>6551</v>
      </c>
      <c r="V2924" s="17">
        <v>0</v>
      </c>
      <c r="W2924" s="12" t="s">
        <v>6551</v>
      </c>
      <c r="X2924" s="17">
        <v>0</v>
      </c>
      <c r="Y2924" s="12" t="s">
        <v>6551</v>
      </c>
      <c r="Z2924" s="17">
        <v>63564</v>
      </c>
      <c r="AA2924" s="12" t="s">
        <v>6551</v>
      </c>
      <c r="AB2924" s="17" t="s">
        <v>6551</v>
      </c>
      <c r="AC2924" s="12" t="s">
        <v>6551</v>
      </c>
      <c r="AD2924" s="17">
        <v>0</v>
      </c>
      <c r="AE2924" s="12" t="s">
        <v>6551</v>
      </c>
      <c r="AF2924" s="17">
        <v>5460</v>
      </c>
      <c r="AG2924" s="12" t="s">
        <v>6551</v>
      </c>
      <c r="AH2924" s="17" t="s">
        <v>6551</v>
      </c>
      <c r="AI2924" s="12" t="s">
        <v>6551</v>
      </c>
      <c r="AJ2924" s="17">
        <v>0</v>
      </c>
      <c r="AK2924" s="12" t="s">
        <v>6551</v>
      </c>
      <c r="AL2924" s="17">
        <v>0</v>
      </c>
      <c r="AM2924" s="12" t="s">
        <v>6551</v>
      </c>
      <c r="AN2924" s="17">
        <v>0</v>
      </c>
      <c r="AO2924" s="12" t="s">
        <v>6551</v>
      </c>
      <c r="AP2924" s="192">
        <v>0</v>
      </c>
      <c r="AQ2924" s="12" t="s">
        <v>6551</v>
      </c>
      <c r="AR2924" s="17">
        <v>14551</v>
      </c>
      <c r="AS2924" s="12" t="s">
        <v>6551</v>
      </c>
      <c r="AT2924" s="17">
        <v>0</v>
      </c>
      <c r="AU2924" s="1" t="s">
        <v>6551</v>
      </c>
      <c r="AV2924" s="1" t="str">
        <f>IF(OR(M2924="Q",O2924="Q",Q2924="Q",S2924="Q",U2924="Q",W2924="Q",Y2924="Q",AA2924="Q",AC2924="Q",AE2924="Q",AG2924="Q",AI2924="Q",AK2924="Q",AM2924="Q",AO2924="Q",AQ2924="Q",AS2924="Q",AU2924="Q"),"Yes","No")</f>
        <v>No</v>
      </c>
    </row>
    <row r="2925" spans="1:48" x14ac:dyDescent="0.2">
      <c r="A2925" s="1" t="s">
        <v>2861</v>
      </c>
      <c r="B2925" s="1" t="s">
        <v>2862</v>
      </c>
      <c r="C2925" s="1" t="s">
        <v>15</v>
      </c>
      <c r="D2925" s="194" t="s">
        <v>2863</v>
      </c>
      <c r="E2925" s="197" t="s">
        <v>2864</v>
      </c>
      <c r="F2925" s="1" t="s">
        <v>239</v>
      </c>
      <c r="G2925" s="1" t="s">
        <v>287</v>
      </c>
      <c r="H2925" s="17">
        <v>0</v>
      </c>
      <c r="I2925" s="12">
        <v>5</v>
      </c>
      <c r="J2925" s="1" t="s">
        <v>11</v>
      </c>
      <c r="K2925" s="1" t="s">
        <v>9</v>
      </c>
      <c r="L2925" s="4">
        <v>5</v>
      </c>
      <c r="M2925" s="1" t="s">
        <v>6551</v>
      </c>
      <c r="N2925" s="12">
        <v>0</v>
      </c>
      <c r="O2925" s="12" t="s">
        <v>6551</v>
      </c>
      <c r="P2925" s="14">
        <v>17.314849624060152</v>
      </c>
      <c r="Q2925" s="12" t="s">
        <v>6551</v>
      </c>
      <c r="R2925" s="14">
        <v>0</v>
      </c>
      <c r="S2925" s="12" t="s">
        <v>6551</v>
      </c>
      <c r="T2925" s="14">
        <v>4.7763157894736841</v>
      </c>
      <c r="U2925" s="12" t="s">
        <v>6551</v>
      </c>
      <c r="V2925" s="17">
        <v>0</v>
      </c>
      <c r="W2925" s="12" t="s">
        <v>6551</v>
      </c>
      <c r="X2925" s="17">
        <v>0</v>
      </c>
      <c r="Y2925" s="12" t="s">
        <v>6551</v>
      </c>
      <c r="Z2925" s="17">
        <v>36846</v>
      </c>
      <c r="AA2925" s="12" t="s">
        <v>6551</v>
      </c>
      <c r="AB2925" s="17" t="s">
        <v>6551</v>
      </c>
      <c r="AC2925" s="12" t="s">
        <v>6551</v>
      </c>
      <c r="AD2925" s="17">
        <v>0</v>
      </c>
      <c r="AE2925" s="12" t="s">
        <v>6551</v>
      </c>
      <c r="AF2925" s="17">
        <v>2128</v>
      </c>
      <c r="AG2925" s="12" t="s">
        <v>6551</v>
      </c>
      <c r="AH2925" s="17" t="s">
        <v>6551</v>
      </c>
      <c r="AI2925" s="12" t="s">
        <v>6551</v>
      </c>
      <c r="AJ2925" s="17">
        <v>0</v>
      </c>
      <c r="AK2925" s="12" t="s">
        <v>6551</v>
      </c>
      <c r="AL2925" s="17">
        <v>0</v>
      </c>
      <c r="AM2925" s="12" t="s">
        <v>6551</v>
      </c>
      <c r="AN2925" s="17">
        <v>0</v>
      </c>
      <c r="AO2925" s="12" t="s">
        <v>6551</v>
      </c>
      <c r="AP2925" s="192">
        <v>0</v>
      </c>
      <c r="AQ2925" s="12" t="s">
        <v>6551</v>
      </c>
      <c r="AR2925" s="17">
        <v>10164</v>
      </c>
      <c r="AS2925" s="12" t="s">
        <v>6551</v>
      </c>
      <c r="AT2925" s="17">
        <v>0</v>
      </c>
      <c r="AU2925" s="1" t="s">
        <v>6551</v>
      </c>
      <c r="AV2925" s="1" t="str">
        <f>IF(OR(M2925="Q",O2925="Q",Q2925="Q",S2925="Q",U2925="Q",W2925="Q",Y2925="Q",AA2925="Q",AC2925="Q",AE2925="Q",AG2925="Q",AI2925="Q",AK2925="Q",AM2925="Q",AO2925="Q",AQ2925="Q",AS2925="Q",AU2925="Q"),"Yes","No")</f>
        <v>No</v>
      </c>
    </row>
    <row r="2926" spans="1:48" x14ac:dyDescent="0.2">
      <c r="A2926" s="1" t="s">
        <v>3163</v>
      </c>
      <c r="B2926" s="1" t="s">
        <v>3164</v>
      </c>
      <c r="C2926" s="1" t="s">
        <v>15</v>
      </c>
      <c r="D2926" s="194" t="s">
        <v>3165</v>
      </c>
      <c r="E2926" s="197" t="s">
        <v>3166</v>
      </c>
      <c r="F2926" s="1" t="s">
        <v>305</v>
      </c>
      <c r="G2926" s="1" t="s">
        <v>287</v>
      </c>
      <c r="H2926" s="17">
        <v>0</v>
      </c>
      <c r="I2926" s="12">
        <v>5</v>
      </c>
      <c r="J2926" s="1" t="s">
        <v>11</v>
      </c>
      <c r="K2926" s="1" t="s">
        <v>9</v>
      </c>
      <c r="L2926" s="4">
        <v>5</v>
      </c>
      <c r="M2926" s="1" t="s">
        <v>6551</v>
      </c>
      <c r="N2926" s="12">
        <v>0</v>
      </c>
      <c r="O2926" s="12" t="s">
        <v>6551</v>
      </c>
      <c r="P2926" s="14">
        <v>12.811240420096508</v>
      </c>
      <c r="Q2926" s="12" t="s">
        <v>6551</v>
      </c>
      <c r="R2926" s="14">
        <v>0</v>
      </c>
      <c r="S2926" s="12" t="s">
        <v>6551</v>
      </c>
      <c r="T2926" s="14">
        <v>3.4164064717570253</v>
      </c>
      <c r="U2926" s="12" t="s">
        <v>6551</v>
      </c>
      <c r="V2926" s="17">
        <v>0</v>
      </c>
      <c r="W2926" s="12" t="s">
        <v>6551</v>
      </c>
      <c r="X2926" s="17">
        <v>0</v>
      </c>
      <c r="Y2926" s="12" t="s">
        <v>6551</v>
      </c>
      <c r="Z2926" s="17">
        <v>45134</v>
      </c>
      <c r="AA2926" s="12" t="s">
        <v>6551</v>
      </c>
      <c r="AB2926" s="17" t="s">
        <v>6551</v>
      </c>
      <c r="AC2926" s="12" t="s">
        <v>6551</v>
      </c>
      <c r="AD2926" s="17">
        <v>0</v>
      </c>
      <c r="AE2926" s="12" t="s">
        <v>6551</v>
      </c>
      <c r="AF2926" s="17">
        <v>3523</v>
      </c>
      <c r="AG2926" s="12" t="s">
        <v>6551</v>
      </c>
      <c r="AH2926" s="17" t="s">
        <v>6551</v>
      </c>
      <c r="AI2926" s="12" t="s">
        <v>6551</v>
      </c>
      <c r="AJ2926" s="17">
        <v>0</v>
      </c>
      <c r="AK2926" s="12" t="s">
        <v>6551</v>
      </c>
      <c r="AL2926" s="17">
        <v>0</v>
      </c>
      <c r="AM2926" s="12" t="s">
        <v>6551</v>
      </c>
      <c r="AN2926" s="17">
        <v>0</v>
      </c>
      <c r="AO2926" s="12" t="s">
        <v>6551</v>
      </c>
      <c r="AP2926" s="192">
        <v>0</v>
      </c>
      <c r="AQ2926" s="12" t="s">
        <v>6551</v>
      </c>
      <c r="AR2926" s="17">
        <v>12036</v>
      </c>
      <c r="AS2926" s="12" t="s">
        <v>6551</v>
      </c>
      <c r="AT2926" s="17">
        <v>0</v>
      </c>
      <c r="AU2926" s="1" t="s">
        <v>6551</v>
      </c>
      <c r="AV2926" s="1" t="str">
        <f>IF(OR(M2926="Q",O2926="Q",Q2926="Q",S2926="Q",U2926="Q",W2926="Q",Y2926="Q",AA2926="Q",AC2926="Q",AE2926="Q",AG2926="Q",AI2926="Q",AK2926="Q",AM2926="Q",AO2926="Q",AQ2926="Q",AS2926="Q",AU2926="Q"),"Yes","No")</f>
        <v>No</v>
      </c>
    </row>
    <row r="2927" spans="1:48" x14ac:dyDescent="0.2">
      <c r="A2927" s="1" t="s">
        <v>2324</v>
      </c>
      <c r="B2927" s="1" t="s">
        <v>2325</v>
      </c>
      <c r="C2927" s="1" t="s">
        <v>50</v>
      </c>
      <c r="D2927" s="194" t="s">
        <v>2326</v>
      </c>
      <c r="E2927" s="197" t="s">
        <v>2327</v>
      </c>
      <c r="F2927" s="1" t="s">
        <v>239</v>
      </c>
      <c r="G2927" s="1" t="s">
        <v>287</v>
      </c>
      <c r="H2927" s="17">
        <v>0</v>
      </c>
      <c r="I2927" s="12">
        <v>5</v>
      </c>
      <c r="J2927" s="1" t="s">
        <v>11</v>
      </c>
      <c r="K2927" s="1" t="s">
        <v>9</v>
      </c>
      <c r="L2927" s="4">
        <v>5</v>
      </c>
      <c r="M2927" s="1" t="s">
        <v>6551</v>
      </c>
      <c r="N2927" s="12">
        <v>0</v>
      </c>
      <c r="O2927" s="12" t="s">
        <v>6551</v>
      </c>
      <c r="P2927" s="14">
        <v>13.734852006818533</v>
      </c>
      <c r="Q2927" s="12" t="s">
        <v>6551</v>
      </c>
      <c r="R2927" s="14">
        <v>0</v>
      </c>
      <c r="S2927" s="12" t="s">
        <v>6551</v>
      </c>
      <c r="T2927" s="14">
        <v>1.7788625445529211</v>
      </c>
      <c r="U2927" s="12" t="s">
        <v>6551</v>
      </c>
      <c r="V2927" s="17">
        <v>0</v>
      </c>
      <c r="W2927" s="12" t="s">
        <v>6551</v>
      </c>
      <c r="X2927" s="17">
        <v>0</v>
      </c>
      <c r="Y2927" s="12" t="s">
        <v>6551</v>
      </c>
      <c r="Z2927" s="17">
        <v>88631</v>
      </c>
      <c r="AA2927" s="12" t="s">
        <v>6551</v>
      </c>
      <c r="AB2927" s="17" t="s">
        <v>6551</v>
      </c>
      <c r="AC2927" s="12" t="s">
        <v>6551</v>
      </c>
      <c r="AD2927" s="17">
        <v>0</v>
      </c>
      <c r="AE2927" s="12" t="s">
        <v>6551</v>
      </c>
      <c r="AF2927" s="17">
        <v>6453</v>
      </c>
      <c r="AG2927" s="12" t="s">
        <v>6551</v>
      </c>
      <c r="AH2927" s="17" t="s">
        <v>6551</v>
      </c>
      <c r="AI2927" s="12" t="s">
        <v>6551</v>
      </c>
      <c r="AJ2927" s="17">
        <v>0</v>
      </c>
      <c r="AK2927" s="12" t="s">
        <v>6551</v>
      </c>
      <c r="AL2927" s="17">
        <v>0</v>
      </c>
      <c r="AM2927" s="12" t="s">
        <v>6551</v>
      </c>
      <c r="AN2927" s="17">
        <v>0</v>
      </c>
      <c r="AO2927" s="12" t="s">
        <v>6551</v>
      </c>
      <c r="AP2927" s="192">
        <v>0</v>
      </c>
      <c r="AQ2927" s="12" t="s">
        <v>6551</v>
      </c>
      <c r="AR2927" s="17">
        <v>11479</v>
      </c>
      <c r="AS2927" s="12" t="s">
        <v>6551</v>
      </c>
      <c r="AT2927" s="17">
        <v>0</v>
      </c>
      <c r="AU2927" s="1" t="s">
        <v>6551</v>
      </c>
      <c r="AV2927" s="1" t="str">
        <f>IF(OR(M2927="Q",O2927="Q",Q2927="Q",S2927="Q",U2927="Q",W2927="Q",Y2927="Q",AA2927="Q",AC2927="Q",AE2927="Q",AG2927="Q",AI2927="Q",AK2927="Q",AM2927="Q",AO2927="Q",AQ2927="Q",AS2927="Q",AU2927="Q"),"Yes","No")</f>
        <v>No</v>
      </c>
    </row>
    <row r="2928" spans="1:48" x14ac:dyDescent="0.2">
      <c r="A2928" s="1" t="s">
        <v>2539</v>
      </c>
      <c r="B2928" s="1" t="s">
        <v>1108</v>
      </c>
      <c r="C2928" s="1" t="s">
        <v>50</v>
      </c>
      <c r="D2928" s="194" t="s">
        <v>2540</v>
      </c>
      <c r="E2928" s="197" t="s">
        <v>2541</v>
      </c>
      <c r="F2928" s="1" t="s">
        <v>239</v>
      </c>
      <c r="G2928" s="1" t="s">
        <v>287</v>
      </c>
      <c r="H2928" s="17">
        <v>0</v>
      </c>
      <c r="I2928" s="12">
        <v>5</v>
      </c>
      <c r="J2928" s="1" t="s">
        <v>11</v>
      </c>
      <c r="K2928" s="1" t="s">
        <v>9</v>
      </c>
      <c r="L2928" s="4">
        <v>5</v>
      </c>
      <c r="M2928" s="1" t="s">
        <v>6551</v>
      </c>
      <c r="N2928" s="12">
        <v>0</v>
      </c>
      <c r="O2928" s="12" t="s">
        <v>6551</v>
      </c>
      <c r="P2928" s="14">
        <v>15.569785759294266</v>
      </c>
      <c r="Q2928" s="12" t="s">
        <v>6551</v>
      </c>
      <c r="R2928" s="14">
        <v>0</v>
      </c>
      <c r="S2928" s="12" t="s">
        <v>6551</v>
      </c>
      <c r="T2928" s="14">
        <v>2.1985664776307496</v>
      </c>
      <c r="U2928" s="12" t="s">
        <v>6551</v>
      </c>
      <c r="V2928" s="17">
        <v>0</v>
      </c>
      <c r="W2928" s="12" t="s">
        <v>6551</v>
      </c>
      <c r="X2928" s="17">
        <v>0</v>
      </c>
      <c r="Y2928" s="12" t="s">
        <v>6551</v>
      </c>
      <c r="Z2928" s="17">
        <v>197674</v>
      </c>
      <c r="AA2928" s="12" t="s">
        <v>6551</v>
      </c>
      <c r="AB2928" s="17" t="s">
        <v>6551</v>
      </c>
      <c r="AC2928" s="12" t="s">
        <v>6551</v>
      </c>
      <c r="AD2928" s="17">
        <v>0</v>
      </c>
      <c r="AE2928" s="12" t="s">
        <v>6551</v>
      </c>
      <c r="AF2928" s="17">
        <v>12696</v>
      </c>
      <c r="AG2928" s="12" t="s">
        <v>6551</v>
      </c>
      <c r="AH2928" s="17" t="s">
        <v>6551</v>
      </c>
      <c r="AI2928" s="12" t="s">
        <v>6551</v>
      </c>
      <c r="AJ2928" s="17">
        <v>0</v>
      </c>
      <c r="AK2928" s="12" t="s">
        <v>6551</v>
      </c>
      <c r="AL2928" s="17">
        <v>0</v>
      </c>
      <c r="AM2928" s="12" t="s">
        <v>6551</v>
      </c>
      <c r="AN2928" s="17">
        <v>0</v>
      </c>
      <c r="AO2928" s="12" t="s">
        <v>6551</v>
      </c>
      <c r="AP2928" s="192">
        <v>0</v>
      </c>
      <c r="AQ2928" s="12" t="s">
        <v>6551</v>
      </c>
      <c r="AR2928" s="17">
        <v>27913</v>
      </c>
      <c r="AS2928" s="12" t="s">
        <v>6551</v>
      </c>
      <c r="AT2928" s="17">
        <v>0</v>
      </c>
      <c r="AU2928" s="1" t="s">
        <v>6551</v>
      </c>
      <c r="AV2928" s="1" t="str">
        <f>IF(OR(M2928="Q",O2928="Q",Q2928="Q",S2928="Q",U2928="Q",W2928="Q",Y2928="Q",AA2928="Q",AC2928="Q",AE2928="Q",AG2928="Q",AI2928="Q",AK2928="Q",AM2928="Q",AO2928="Q",AQ2928="Q",AS2928="Q",AU2928="Q"),"Yes","No")</f>
        <v>No</v>
      </c>
    </row>
    <row r="2929" spans="1:48" x14ac:dyDescent="0.2">
      <c r="A2929" s="1" t="s">
        <v>2738</v>
      </c>
      <c r="B2929" s="1" t="s">
        <v>336</v>
      </c>
      <c r="C2929" s="1" t="s">
        <v>50</v>
      </c>
      <c r="D2929" s="194" t="s">
        <v>2739</v>
      </c>
      <c r="E2929" s="197" t="s">
        <v>2740</v>
      </c>
      <c r="F2929" s="1" t="s">
        <v>239</v>
      </c>
      <c r="G2929" s="1" t="s">
        <v>287</v>
      </c>
      <c r="H2929" s="17">
        <v>0</v>
      </c>
      <c r="I2929" s="12">
        <v>5</v>
      </c>
      <c r="J2929" s="1" t="s">
        <v>11</v>
      </c>
      <c r="K2929" s="1" t="s">
        <v>9</v>
      </c>
      <c r="L2929" s="4">
        <v>5</v>
      </c>
      <c r="M2929" s="1" t="s">
        <v>6551</v>
      </c>
      <c r="N2929" s="12">
        <v>0</v>
      </c>
      <c r="O2929" s="12" t="s">
        <v>6551</v>
      </c>
      <c r="P2929" s="14">
        <v>26.280537301894086</v>
      </c>
      <c r="Q2929" s="12" t="s">
        <v>6551</v>
      </c>
      <c r="R2929" s="14">
        <v>0</v>
      </c>
      <c r="S2929" s="12" t="s">
        <v>6551</v>
      </c>
      <c r="T2929" s="14">
        <v>1.7608233475067645</v>
      </c>
      <c r="U2929" s="12" t="s">
        <v>6551</v>
      </c>
      <c r="V2929" s="17">
        <v>0</v>
      </c>
      <c r="W2929" s="12" t="s">
        <v>6551</v>
      </c>
      <c r="X2929" s="17">
        <v>0</v>
      </c>
      <c r="Y2929" s="12" t="s">
        <v>6551</v>
      </c>
      <c r="Z2929" s="17">
        <v>271951</v>
      </c>
      <c r="AA2929" s="12" t="s">
        <v>6551</v>
      </c>
      <c r="AB2929" s="17" t="s">
        <v>6551</v>
      </c>
      <c r="AC2929" s="12" t="s">
        <v>6551</v>
      </c>
      <c r="AD2929" s="17">
        <v>0</v>
      </c>
      <c r="AE2929" s="12" t="s">
        <v>6551</v>
      </c>
      <c r="AF2929" s="17">
        <v>10348</v>
      </c>
      <c r="AG2929" s="12" t="s">
        <v>6551</v>
      </c>
      <c r="AH2929" s="17" t="s">
        <v>6551</v>
      </c>
      <c r="AI2929" s="12" t="s">
        <v>6551</v>
      </c>
      <c r="AJ2929" s="17">
        <v>0</v>
      </c>
      <c r="AK2929" s="12" t="s">
        <v>6551</v>
      </c>
      <c r="AL2929" s="17">
        <v>0</v>
      </c>
      <c r="AM2929" s="12" t="s">
        <v>6551</v>
      </c>
      <c r="AN2929" s="17">
        <v>0</v>
      </c>
      <c r="AO2929" s="12" t="s">
        <v>6551</v>
      </c>
      <c r="AP2929" s="192">
        <v>0</v>
      </c>
      <c r="AQ2929" s="12" t="s">
        <v>6551</v>
      </c>
      <c r="AR2929" s="17">
        <v>18221</v>
      </c>
      <c r="AS2929" s="12" t="s">
        <v>6551</v>
      </c>
      <c r="AT2929" s="17">
        <v>0</v>
      </c>
      <c r="AU2929" s="1" t="s">
        <v>6551</v>
      </c>
      <c r="AV2929" s="1" t="str">
        <f>IF(OR(M2929="Q",O2929="Q",Q2929="Q",S2929="Q",U2929="Q",W2929="Q",Y2929="Q",AA2929="Q",AC2929="Q",AE2929="Q",AG2929="Q",AI2929="Q",AK2929="Q",AM2929="Q",AO2929="Q",AQ2929="Q",AS2929="Q",AU2929="Q"),"Yes","No")</f>
        <v>No</v>
      </c>
    </row>
    <row r="2930" spans="1:48" x14ac:dyDescent="0.2">
      <c r="A2930" s="1" t="s">
        <v>2830</v>
      </c>
      <c r="B2930" s="1" t="s">
        <v>2211</v>
      </c>
      <c r="C2930" s="1" t="s">
        <v>50</v>
      </c>
      <c r="D2930" s="194" t="s">
        <v>2831</v>
      </c>
      <c r="E2930" s="197" t="s">
        <v>2832</v>
      </c>
      <c r="F2930" s="1" t="s">
        <v>239</v>
      </c>
      <c r="G2930" s="1" t="s">
        <v>287</v>
      </c>
      <c r="H2930" s="17">
        <v>0</v>
      </c>
      <c r="I2930" s="12">
        <v>5</v>
      </c>
      <c r="J2930" s="1" t="s">
        <v>11</v>
      </c>
      <c r="K2930" s="1" t="s">
        <v>9</v>
      </c>
      <c r="L2930" s="4">
        <v>5</v>
      </c>
      <c r="M2930" s="1" t="s">
        <v>6551</v>
      </c>
      <c r="N2930" s="12">
        <v>0</v>
      </c>
      <c r="O2930" s="12" t="s">
        <v>6551</v>
      </c>
      <c r="P2930" s="14">
        <v>24.289647019084615</v>
      </c>
      <c r="Q2930" s="12" t="s">
        <v>6551</v>
      </c>
      <c r="R2930" s="14">
        <v>0</v>
      </c>
      <c r="S2930" s="12" t="s">
        <v>6551</v>
      </c>
      <c r="T2930" s="14">
        <v>1.7275798007093397</v>
      </c>
      <c r="U2930" s="12" t="s">
        <v>6551</v>
      </c>
      <c r="V2930" s="17">
        <v>0</v>
      </c>
      <c r="W2930" s="12" t="s">
        <v>6551</v>
      </c>
      <c r="X2930" s="17">
        <v>0</v>
      </c>
      <c r="Y2930" s="12" t="s">
        <v>6551</v>
      </c>
      <c r="Z2930" s="17">
        <v>143819</v>
      </c>
      <c r="AA2930" s="12" t="s">
        <v>6551</v>
      </c>
      <c r="AB2930" s="17" t="s">
        <v>6551</v>
      </c>
      <c r="AC2930" s="12" t="s">
        <v>6551</v>
      </c>
      <c r="AD2930" s="17">
        <v>0</v>
      </c>
      <c r="AE2930" s="12" t="s">
        <v>6551</v>
      </c>
      <c r="AF2930" s="17">
        <v>5921</v>
      </c>
      <c r="AG2930" s="12" t="s">
        <v>6551</v>
      </c>
      <c r="AH2930" s="17" t="s">
        <v>6551</v>
      </c>
      <c r="AI2930" s="12" t="s">
        <v>6551</v>
      </c>
      <c r="AJ2930" s="17">
        <v>0</v>
      </c>
      <c r="AK2930" s="12" t="s">
        <v>6551</v>
      </c>
      <c r="AL2930" s="17">
        <v>0</v>
      </c>
      <c r="AM2930" s="12" t="s">
        <v>6551</v>
      </c>
      <c r="AN2930" s="17">
        <v>0</v>
      </c>
      <c r="AO2930" s="12" t="s">
        <v>6551</v>
      </c>
      <c r="AP2930" s="192">
        <v>0</v>
      </c>
      <c r="AQ2930" s="12" t="s">
        <v>6551</v>
      </c>
      <c r="AR2930" s="17">
        <v>10229</v>
      </c>
      <c r="AS2930" s="12" t="s">
        <v>6551</v>
      </c>
      <c r="AT2930" s="17">
        <v>0</v>
      </c>
      <c r="AU2930" s="1" t="s">
        <v>6551</v>
      </c>
      <c r="AV2930" s="1" t="str">
        <f>IF(OR(M2930="Q",O2930="Q",Q2930="Q",S2930="Q",U2930="Q",W2930="Q",Y2930="Q",AA2930="Q",AC2930="Q",AE2930="Q",AG2930="Q",AI2930="Q",AK2930="Q",AM2930="Q",AO2930="Q",AQ2930="Q",AS2930="Q",AU2930="Q"),"Yes","No")</f>
        <v>No</v>
      </c>
    </row>
    <row r="2931" spans="1:48" x14ac:dyDescent="0.2">
      <c r="A2931" s="1" t="s">
        <v>2846</v>
      </c>
      <c r="B2931" s="1" t="s">
        <v>2847</v>
      </c>
      <c r="C2931" s="1" t="s">
        <v>50</v>
      </c>
      <c r="D2931" s="194" t="s">
        <v>2848</v>
      </c>
      <c r="E2931" s="197" t="s">
        <v>2849</v>
      </c>
      <c r="F2931" s="1" t="s">
        <v>239</v>
      </c>
      <c r="G2931" s="1" t="s">
        <v>287</v>
      </c>
      <c r="H2931" s="17">
        <v>0</v>
      </c>
      <c r="I2931" s="12">
        <v>5</v>
      </c>
      <c r="J2931" s="1" t="s">
        <v>11</v>
      </c>
      <c r="K2931" s="1" t="s">
        <v>9</v>
      </c>
      <c r="L2931" s="4">
        <v>5</v>
      </c>
      <c r="M2931" s="1" t="s">
        <v>6551</v>
      </c>
      <c r="N2931" s="12">
        <v>0</v>
      </c>
      <c r="O2931" s="12" t="s">
        <v>6551</v>
      </c>
      <c r="P2931" s="14">
        <v>18.346280193236716</v>
      </c>
      <c r="Q2931" s="12" t="s">
        <v>6551</v>
      </c>
      <c r="R2931" s="14">
        <v>0</v>
      </c>
      <c r="S2931" s="12" t="s">
        <v>6551</v>
      </c>
      <c r="T2931" s="14">
        <v>1.2440579710144928</v>
      </c>
      <c r="U2931" s="12" t="s">
        <v>6551</v>
      </c>
      <c r="V2931" s="17">
        <v>0</v>
      </c>
      <c r="W2931" s="12" t="s">
        <v>6551</v>
      </c>
      <c r="X2931" s="17">
        <v>0</v>
      </c>
      <c r="Y2931" s="12" t="s">
        <v>6551</v>
      </c>
      <c r="Z2931" s="17">
        <v>94942</v>
      </c>
      <c r="AA2931" s="12" t="s">
        <v>6551</v>
      </c>
      <c r="AB2931" s="17" t="s">
        <v>6551</v>
      </c>
      <c r="AC2931" s="12" t="s">
        <v>6551</v>
      </c>
      <c r="AD2931" s="17">
        <v>0</v>
      </c>
      <c r="AE2931" s="12" t="s">
        <v>6551</v>
      </c>
      <c r="AF2931" s="17">
        <v>5175</v>
      </c>
      <c r="AG2931" s="12" t="s">
        <v>6551</v>
      </c>
      <c r="AH2931" s="17" t="s">
        <v>6551</v>
      </c>
      <c r="AI2931" s="12" t="s">
        <v>6551</v>
      </c>
      <c r="AJ2931" s="17">
        <v>0</v>
      </c>
      <c r="AK2931" s="12" t="s">
        <v>6551</v>
      </c>
      <c r="AL2931" s="17">
        <v>0</v>
      </c>
      <c r="AM2931" s="12" t="s">
        <v>6551</v>
      </c>
      <c r="AN2931" s="17">
        <v>0</v>
      </c>
      <c r="AO2931" s="12" t="s">
        <v>6551</v>
      </c>
      <c r="AP2931" s="192">
        <v>0</v>
      </c>
      <c r="AQ2931" s="12" t="s">
        <v>6551</v>
      </c>
      <c r="AR2931" s="17">
        <v>6438</v>
      </c>
      <c r="AS2931" s="12" t="s">
        <v>6551</v>
      </c>
      <c r="AT2931" s="17">
        <v>0</v>
      </c>
      <c r="AU2931" s="1" t="s">
        <v>6551</v>
      </c>
      <c r="AV2931" s="1" t="str">
        <f>IF(OR(M2931="Q",O2931="Q",Q2931="Q",S2931="Q",U2931="Q",W2931="Q",Y2931="Q",AA2931="Q",AC2931="Q",AE2931="Q",AG2931="Q",AI2931="Q",AK2931="Q",AM2931="Q",AO2931="Q",AQ2931="Q",AS2931="Q",AU2931="Q"),"Yes","No")</f>
        <v>No</v>
      </c>
    </row>
    <row r="2932" spans="1:48" x14ac:dyDescent="0.2">
      <c r="A2932" s="1" t="s">
        <v>2922</v>
      </c>
      <c r="B2932" s="1" t="s">
        <v>2657</v>
      </c>
      <c r="C2932" s="1" t="s">
        <v>50</v>
      </c>
      <c r="D2932" s="194" t="s">
        <v>2923</v>
      </c>
      <c r="E2932" s="197" t="s">
        <v>2924</v>
      </c>
      <c r="F2932" s="1" t="s">
        <v>239</v>
      </c>
      <c r="G2932" s="1" t="s">
        <v>287</v>
      </c>
      <c r="H2932" s="17">
        <v>0</v>
      </c>
      <c r="I2932" s="12">
        <v>5</v>
      </c>
      <c r="J2932" s="1" t="s">
        <v>11</v>
      </c>
      <c r="K2932" s="1" t="s">
        <v>9</v>
      </c>
      <c r="L2932" s="4">
        <v>5</v>
      </c>
      <c r="M2932" s="1" t="s">
        <v>6551</v>
      </c>
      <c r="N2932" s="12">
        <v>0</v>
      </c>
      <c r="O2932" s="12" t="s">
        <v>6551</v>
      </c>
      <c r="P2932" s="14">
        <v>13.167410714285714</v>
      </c>
      <c r="Q2932" s="12" t="s">
        <v>6551</v>
      </c>
      <c r="R2932" s="14">
        <v>0</v>
      </c>
      <c r="S2932" s="12" t="s">
        <v>6551</v>
      </c>
      <c r="T2932" s="14">
        <v>3.0057397959183674</v>
      </c>
      <c r="U2932" s="12" t="s">
        <v>6551</v>
      </c>
      <c r="V2932" s="17">
        <v>0</v>
      </c>
      <c r="W2932" s="12" t="s">
        <v>6551</v>
      </c>
      <c r="X2932" s="17">
        <v>0</v>
      </c>
      <c r="Y2932" s="12" t="s">
        <v>6551</v>
      </c>
      <c r="Z2932" s="17">
        <v>82586</v>
      </c>
      <c r="AA2932" s="12" t="s">
        <v>6551</v>
      </c>
      <c r="AB2932" s="17" t="s">
        <v>6551</v>
      </c>
      <c r="AC2932" s="12" t="s">
        <v>6551</v>
      </c>
      <c r="AD2932" s="17">
        <v>0</v>
      </c>
      <c r="AE2932" s="12" t="s">
        <v>6551</v>
      </c>
      <c r="AF2932" s="17">
        <v>6272</v>
      </c>
      <c r="AG2932" s="12" t="s">
        <v>6551</v>
      </c>
      <c r="AH2932" s="17" t="s">
        <v>6551</v>
      </c>
      <c r="AI2932" s="12" t="s">
        <v>6551</v>
      </c>
      <c r="AJ2932" s="17">
        <v>0</v>
      </c>
      <c r="AK2932" s="12" t="s">
        <v>6551</v>
      </c>
      <c r="AL2932" s="17">
        <v>0</v>
      </c>
      <c r="AM2932" s="12" t="s">
        <v>6551</v>
      </c>
      <c r="AN2932" s="17">
        <v>0</v>
      </c>
      <c r="AO2932" s="12" t="s">
        <v>6551</v>
      </c>
      <c r="AP2932" s="192">
        <v>0</v>
      </c>
      <c r="AQ2932" s="12" t="s">
        <v>6551</v>
      </c>
      <c r="AR2932" s="17">
        <v>18852</v>
      </c>
      <c r="AS2932" s="12" t="s">
        <v>6551</v>
      </c>
      <c r="AT2932" s="17">
        <v>0</v>
      </c>
      <c r="AU2932" s="1" t="s">
        <v>6551</v>
      </c>
      <c r="AV2932" s="1" t="str">
        <f>IF(OR(M2932="Q",O2932="Q",Q2932="Q",S2932="Q",U2932="Q",W2932="Q",Y2932="Q",AA2932="Q",AC2932="Q",AE2932="Q",AG2932="Q",AI2932="Q",AK2932="Q",AM2932="Q",AO2932="Q",AQ2932="Q",AS2932="Q",AU2932="Q"),"Yes","No")</f>
        <v>No</v>
      </c>
    </row>
    <row r="2933" spans="1:48" x14ac:dyDescent="0.2">
      <c r="A2933" s="1" t="s">
        <v>3016</v>
      </c>
      <c r="B2933" s="1" t="s">
        <v>6516</v>
      </c>
      <c r="C2933" s="1" t="s">
        <v>50</v>
      </c>
      <c r="D2933" s="194" t="s">
        <v>3018</v>
      </c>
      <c r="E2933" s="197" t="s">
        <v>3019</v>
      </c>
      <c r="F2933" s="1" t="s">
        <v>239</v>
      </c>
      <c r="G2933" s="1" t="s">
        <v>287</v>
      </c>
      <c r="H2933" s="17">
        <v>0</v>
      </c>
      <c r="I2933" s="12">
        <v>5</v>
      </c>
      <c r="J2933" s="1" t="s">
        <v>11</v>
      </c>
      <c r="K2933" s="1" t="s">
        <v>9</v>
      </c>
      <c r="L2933" s="4">
        <v>5</v>
      </c>
      <c r="M2933" s="1" t="s">
        <v>6551</v>
      </c>
      <c r="N2933" s="12">
        <v>0</v>
      </c>
      <c r="O2933" s="12" t="s">
        <v>6551</v>
      </c>
      <c r="P2933" s="14">
        <v>21.748291571753985</v>
      </c>
      <c r="Q2933" s="12" t="s">
        <v>6551</v>
      </c>
      <c r="R2933" s="14">
        <v>0</v>
      </c>
      <c r="S2933" s="12" t="s">
        <v>6551</v>
      </c>
      <c r="T2933" s="14">
        <v>0.96440774487471526</v>
      </c>
      <c r="U2933" s="12" t="s">
        <v>6551</v>
      </c>
      <c r="V2933" s="17">
        <v>0</v>
      </c>
      <c r="W2933" s="12" t="s">
        <v>6551</v>
      </c>
      <c r="X2933" s="17">
        <v>0</v>
      </c>
      <c r="Y2933" s="12" t="s">
        <v>6551</v>
      </c>
      <c r="Z2933" s="17">
        <v>229140</v>
      </c>
      <c r="AA2933" s="12" t="s">
        <v>6551</v>
      </c>
      <c r="AB2933" s="17" t="s">
        <v>6551</v>
      </c>
      <c r="AC2933" s="12" t="s">
        <v>6551</v>
      </c>
      <c r="AD2933" s="17">
        <v>0</v>
      </c>
      <c r="AE2933" s="12" t="s">
        <v>6551</v>
      </c>
      <c r="AF2933" s="17">
        <v>10536</v>
      </c>
      <c r="AG2933" s="12" t="s">
        <v>6551</v>
      </c>
      <c r="AH2933" s="17" t="s">
        <v>6551</v>
      </c>
      <c r="AI2933" s="12" t="s">
        <v>6551</v>
      </c>
      <c r="AJ2933" s="17">
        <v>0</v>
      </c>
      <c r="AK2933" s="12" t="s">
        <v>6551</v>
      </c>
      <c r="AL2933" s="17">
        <v>0</v>
      </c>
      <c r="AM2933" s="12" t="s">
        <v>6551</v>
      </c>
      <c r="AN2933" s="17">
        <v>0</v>
      </c>
      <c r="AO2933" s="12" t="s">
        <v>6551</v>
      </c>
      <c r="AP2933" s="192">
        <v>0</v>
      </c>
      <c r="AQ2933" s="12" t="s">
        <v>6551</v>
      </c>
      <c r="AR2933" s="17">
        <v>10161</v>
      </c>
      <c r="AS2933" s="12" t="s">
        <v>6551</v>
      </c>
      <c r="AT2933" s="17">
        <v>0</v>
      </c>
      <c r="AU2933" s="1" t="s">
        <v>6551</v>
      </c>
      <c r="AV2933" s="1" t="str">
        <f>IF(OR(M2933="Q",O2933="Q",Q2933="Q",S2933="Q",U2933="Q",W2933="Q",Y2933="Q",AA2933="Q",AC2933="Q",AE2933="Q",AG2933="Q",AI2933="Q",AK2933="Q",AM2933="Q",AO2933="Q",AQ2933="Q",AS2933="Q",AU2933="Q"),"Yes","No")</f>
        <v>No</v>
      </c>
    </row>
    <row r="2934" spans="1:48" x14ac:dyDescent="0.2">
      <c r="A2934" s="1" t="s">
        <v>3047</v>
      </c>
      <c r="B2934" s="1" t="s">
        <v>3048</v>
      </c>
      <c r="C2934" s="1" t="s">
        <v>50</v>
      </c>
      <c r="D2934" s="194" t="s">
        <v>3049</v>
      </c>
      <c r="E2934" s="197" t="s">
        <v>3050</v>
      </c>
      <c r="F2934" s="1" t="s">
        <v>239</v>
      </c>
      <c r="G2934" s="1" t="s">
        <v>287</v>
      </c>
      <c r="H2934" s="17">
        <v>0</v>
      </c>
      <c r="I2934" s="12">
        <v>5</v>
      </c>
      <c r="J2934" s="1" t="s">
        <v>11</v>
      </c>
      <c r="K2934" s="1" t="s">
        <v>9</v>
      </c>
      <c r="L2934" s="4">
        <v>5</v>
      </c>
      <c r="M2934" s="1" t="s">
        <v>6551</v>
      </c>
      <c r="N2934" s="12">
        <v>0</v>
      </c>
      <c r="O2934" s="12" t="s">
        <v>6551</v>
      </c>
      <c r="P2934" s="14">
        <v>12.005555555555556</v>
      </c>
      <c r="Q2934" s="12" t="s">
        <v>6551</v>
      </c>
      <c r="R2934" s="14">
        <v>0</v>
      </c>
      <c r="S2934" s="12" t="s">
        <v>6551</v>
      </c>
      <c r="T2934" s="14">
        <v>3.6675925925925927</v>
      </c>
      <c r="U2934" s="12" t="s">
        <v>6551</v>
      </c>
      <c r="V2934" s="17">
        <v>0</v>
      </c>
      <c r="W2934" s="12" t="s">
        <v>6551</v>
      </c>
      <c r="X2934" s="17">
        <v>0</v>
      </c>
      <c r="Y2934" s="12" t="s">
        <v>6551</v>
      </c>
      <c r="Z2934" s="17">
        <v>64830</v>
      </c>
      <c r="AA2934" s="12" t="s">
        <v>6551</v>
      </c>
      <c r="AB2934" s="17" t="s">
        <v>6551</v>
      </c>
      <c r="AC2934" s="12" t="s">
        <v>6551</v>
      </c>
      <c r="AD2934" s="17">
        <v>0</v>
      </c>
      <c r="AE2934" s="12" t="s">
        <v>6551</v>
      </c>
      <c r="AF2934" s="17">
        <v>5400</v>
      </c>
      <c r="AG2934" s="12" t="s">
        <v>6551</v>
      </c>
      <c r="AH2934" s="17" t="s">
        <v>6551</v>
      </c>
      <c r="AI2934" s="12" t="s">
        <v>6551</v>
      </c>
      <c r="AJ2934" s="17">
        <v>0</v>
      </c>
      <c r="AK2934" s="12" t="s">
        <v>6551</v>
      </c>
      <c r="AL2934" s="17">
        <v>0</v>
      </c>
      <c r="AM2934" s="12" t="s">
        <v>6551</v>
      </c>
      <c r="AN2934" s="17">
        <v>0</v>
      </c>
      <c r="AO2934" s="12" t="s">
        <v>6551</v>
      </c>
      <c r="AP2934" s="192">
        <v>0</v>
      </c>
      <c r="AQ2934" s="12" t="s">
        <v>6551</v>
      </c>
      <c r="AR2934" s="17">
        <v>19805</v>
      </c>
      <c r="AS2934" s="12" t="s">
        <v>6551</v>
      </c>
      <c r="AT2934" s="17">
        <v>0</v>
      </c>
      <c r="AU2934" s="1" t="s">
        <v>6551</v>
      </c>
      <c r="AV2934" s="1" t="str">
        <f>IF(OR(M2934="Q",O2934="Q",Q2934="Q",S2934="Q",U2934="Q",W2934="Q",Y2934="Q",AA2934="Q",AC2934="Q",AE2934="Q",AG2934="Q",AI2934="Q",AK2934="Q",AM2934="Q",AO2934="Q",AQ2934="Q",AS2934="Q",AU2934="Q"),"Yes","No")</f>
        <v>No</v>
      </c>
    </row>
    <row r="2935" spans="1:48" x14ac:dyDescent="0.2">
      <c r="A2935" s="1" t="s">
        <v>3167</v>
      </c>
      <c r="B2935" s="1" t="s">
        <v>629</v>
      </c>
      <c r="C2935" s="1" t="s">
        <v>50</v>
      </c>
      <c r="D2935" s="194" t="s">
        <v>3168</v>
      </c>
      <c r="E2935" s="197" t="s">
        <v>3169</v>
      </c>
      <c r="F2935" s="1" t="s">
        <v>239</v>
      </c>
      <c r="G2935" s="1" t="s">
        <v>287</v>
      </c>
      <c r="H2935" s="17">
        <v>0</v>
      </c>
      <c r="I2935" s="12">
        <v>5</v>
      </c>
      <c r="J2935" s="1" t="s">
        <v>11</v>
      </c>
      <c r="K2935" s="1" t="s">
        <v>9</v>
      </c>
      <c r="L2935" s="4">
        <v>5</v>
      </c>
      <c r="M2935" s="1" t="s">
        <v>6551</v>
      </c>
      <c r="N2935" s="12">
        <v>0</v>
      </c>
      <c r="O2935" s="12" t="s">
        <v>6551</v>
      </c>
      <c r="P2935" s="14">
        <v>17.426233313987233</v>
      </c>
      <c r="Q2935" s="12" t="s">
        <v>6551</v>
      </c>
      <c r="R2935" s="14">
        <v>0</v>
      </c>
      <c r="S2935" s="12" t="s">
        <v>6551</v>
      </c>
      <c r="T2935" s="14">
        <v>3.9049332559489263</v>
      </c>
      <c r="U2935" s="12" t="s">
        <v>6551</v>
      </c>
      <c r="V2935" s="17">
        <v>0</v>
      </c>
      <c r="W2935" s="12" t="s">
        <v>6551</v>
      </c>
      <c r="X2935" s="17">
        <v>0</v>
      </c>
      <c r="Y2935" s="12" t="s">
        <v>6551</v>
      </c>
      <c r="Z2935" s="17">
        <v>150127</v>
      </c>
      <c r="AA2935" s="12" t="s">
        <v>6551</v>
      </c>
      <c r="AB2935" s="17" t="s">
        <v>6551</v>
      </c>
      <c r="AC2935" s="12" t="s">
        <v>6551</v>
      </c>
      <c r="AD2935" s="17">
        <v>0</v>
      </c>
      <c r="AE2935" s="12" t="s">
        <v>6551</v>
      </c>
      <c r="AF2935" s="17">
        <v>8615</v>
      </c>
      <c r="AG2935" s="12" t="s">
        <v>6551</v>
      </c>
      <c r="AH2935" s="17" t="s">
        <v>6551</v>
      </c>
      <c r="AI2935" s="12" t="s">
        <v>6551</v>
      </c>
      <c r="AJ2935" s="17">
        <v>0</v>
      </c>
      <c r="AK2935" s="12" t="s">
        <v>6551</v>
      </c>
      <c r="AL2935" s="17">
        <v>0</v>
      </c>
      <c r="AM2935" s="12" t="s">
        <v>6551</v>
      </c>
      <c r="AN2935" s="17">
        <v>0</v>
      </c>
      <c r="AO2935" s="12" t="s">
        <v>6551</v>
      </c>
      <c r="AP2935" s="192">
        <v>0</v>
      </c>
      <c r="AQ2935" s="12" t="s">
        <v>6551</v>
      </c>
      <c r="AR2935" s="17">
        <v>33641</v>
      </c>
      <c r="AS2935" s="12" t="s">
        <v>6551</v>
      </c>
      <c r="AT2935" s="17">
        <v>0</v>
      </c>
      <c r="AU2935" s="1" t="s">
        <v>6551</v>
      </c>
      <c r="AV2935" s="1" t="str">
        <f>IF(OR(M2935="Q",O2935="Q",Q2935="Q",S2935="Q",U2935="Q",W2935="Q",Y2935="Q",AA2935="Q",AC2935="Q",AE2935="Q",AG2935="Q",AI2935="Q",AK2935="Q",AM2935="Q",AO2935="Q",AQ2935="Q",AS2935="Q",AU2935="Q"),"Yes","No")</f>
        <v>No</v>
      </c>
    </row>
    <row r="2936" spans="1:48" x14ac:dyDescent="0.2">
      <c r="A2936" s="1" t="s">
        <v>2599</v>
      </c>
      <c r="B2936" s="1" t="s">
        <v>2600</v>
      </c>
      <c r="C2936" s="1" t="s">
        <v>63</v>
      </c>
      <c r="D2936" s="194" t="s">
        <v>2601</v>
      </c>
      <c r="E2936" s="197" t="s">
        <v>2602</v>
      </c>
      <c r="F2936" s="1" t="s">
        <v>239</v>
      </c>
      <c r="G2936" s="1" t="s">
        <v>287</v>
      </c>
      <c r="H2936" s="17">
        <v>0</v>
      </c>
      <c r="I2936" s="12">
        <v>5</v>
      </c>
      <c r="J2936" s="1" t="s">
        <v>11</v>
      </c>
      <c r="K2936" s="1" t="s">
        <v>9</v>
      </c>
      <c r="L2936" s="4">
        <v>5</v>
      </c>
      <c r="M2936" s="1" t="s">
        <v>6551</v>
      </c>
      <c r="N2936" s="12">
        <v>0</v>
      </c>
      <c r="O2936" s="12" t="s">
        <v>6551</v>
      </c>
      <c r="P2936" s="14">
        <v>20.008166295471419</v>
      </c>
      <c r="Q2936" s="12" t="s">
        <v>6551</v>
      </c>
      <c r="R2936" s="14">
        <v>0</v>
      </c>
      <c r="S2936" s="12" t="s">
        <v>6551</v>
      </c>
      <c r="T2936" s="14">
        <v>0.67260579064587978</v>
      </c>
      <c r="U2936" s="12" t="s">
        <v>6551</v>
      </c>
      <c r="V2936" s="17">
        <v>0</v>
      </c>
      <c r="W2936" s="12" t="s">
        <v>6551</v>
      </c>
      <c r="X2936" s="17">
        <v>0</v>
      </c>
      <c r="Y2936" s="12" t="s">
        <v>6551</v>
      </c>
      <c r="Z2936" s="17">
        <v>134755</v>
      </c>
      <c r="AA2936" s="12" t="s">
        <v>6551</v>
      </c>
      <c r="AB2936" s="17" t="s">
        <v>6551</v>
      </c>
      <c r="AC2936" s="12" t="s">
        <v>6551</v>
      </c>
      <c r="AD2936" s="17">
        <v>0</v>
      </c>
      <c r="AE2936" s="12" t="s">
        <v>6551</v>
      </c>
      <c r="AF2936" s="17">
        <v>6735</v>
      </c>
      <c r="AG2936" s="12" t="s">
        <v>6551</v>
      </c>
      <c r="AH2936" s="17" t="s">
        <v>6551</v>
      </c>
      <c r="AI2936" s="12" t="s">
        <v>6551</v>
      </c>
      <c r="AJ2936" s="17">
        <v>0</v>
      </c>
      <c r="AK2936" s="12" t="s">
        <v>6551</v>
      </c>
      <c r="AL2936" s="17">
        <v>0</v>
      </c>
      <c r="AM2936" s="12" t="s">
        <v>6551</v>
      </c>
      <c r="AN2936" s="17">
        <v>0</v>
      </c>
      <c r="AO2936" s="12" t="s">
        <v>6551</v>
      </c>
      <c r="AP2936" s="192">
        <v>0</v>
      </c>
      <c r="AQ2936" s="12" t="s">
        <v>6551</v>
      </c>
      <c r="AR2936" s="17">
        <v>4530</v>
      </c>
      <c r="AS2936" s="12" t="s">
        <v>6551</v>
      </c>
      <c r="AT2936" s="17">
        <v>0</v>
      </c>
      <c r="AU2936" s="1" t="s">
        <v>6551</v>
      </c>
      <c r="AV2936" s="1" t="str">
        <f>IF(OR(M2936="Q",O2936="Q",Q2936="Q",S2936="Q",U2936="Q",W2936="Q",Y2936="Q",AA2936="Q",AC2936="Q",AE2936="Q",AG2936="Q",AI2936="Q",AK2936="Q",AM2936="Q",AO2936="Q",AQ2936="Q",AS2936="Q",AU2936="Q"),"Yes","No")</f>
        <v>No</v>
      </c>
    </row>
    <row r="2937" spans="1:48" x14ac:dyDescent="0.2">
      <c r="A2937" s="1" t="s">
        <v>3351</v>
      </c>
      <c r="B2937" s="1" t="s">
        <v>361</v>
      </c>
      <c r="C2937" s="1" t="s">
        <v>58</v>
      </c>
      <c r="D2937" s="194" t="s">
        <v>3352</v>
      </c>
      <c r="E2937" s="197" t="s">
        <v>3353</v>
      </c>
      <c r="F2937" s="1" t="s">
        <v>334</v>
      </c>
      <c r="G2937" s="1" t="s">
        <v>287</v>
      </c>
      <c r="H2937" s="17">
        <v>0</v>
      </c>
      <c r="I2937" s="12">
        <v>5</v>
      </c>
      <c r="J2937" s="1" t="s">
        <v>11</v>
      </c>
      <c r="K2937" s="1" t="s">
        <v>9</v>
      </c>
      <c r="L2937" s="4">
        <v>5</v>
      </c>
      <c r="M2937" s="1" t="s">
        <v>6551</v>
      </c>
      <c r="N2937" s="12">
        <v>0</v>
      </c>
      <c r="O2937" s="12" t="s">
        <v>6551</v>
      </c>
      <c r="P2937" s="14">
        <v>22.785611303344869</v>
      </c>
      <c r="Q2937" s="12" t="s">
        <v>6551</v>
      </c>
      <c r="R2937" s="14">
        <v>0</v>
      </c>
      <c r="S2937" s="12" t="s">
        <v>6551</v>
      </c>
      <c r="T2937" s="14">
        <v>2.3275663206459054</v>
      </c>
      <c r="U2937" s="12" t="s">
        <v>6551</v>
      </c>
      <c r="V2937" s="17">
        <v>0</v>
      </c>
      <c r="W2937" s="12" t="s">
        <v>6551</v>
      </c>
      <c r="X2937" s="17">
        <v>0</v>
      </c>
      <c r="Y2937" s="12" t="s">
        <v>6551</v>
      </c>
      <c r="Z2937" s="17">
        <v>158041</v>
      </c>
      <c r="AA2937" s="12" t="s">
        <v>6551</v>
      </c>
      <c r="AB2937" s="17" t="s">
        <v>6551</v>
      </c>
      <c r="AC2937" s="12" t="s">
        <v>6551</v>
      </c>
      <c r="AD2937" s="17">
        <v>0</v>
      </c>
      <c r="AE2937" s="12" t="s">
        <v>6551</v>
      </c>
      <c r="AF2937" s="17">
        <v>6936</v>
      </c>
      <c r="AG2937" s="12" t="s">
        <v>6551</v>
      </c>
      <c r="AH2937" s="17" t="s">
        <v>6551</v>
      </c>
      <c r="AI2937" s="12" t="s">
        <v>6551</v>
      </c>
      <c r="AJ2937" s="17">
        <v>0</v>
      </c>
      <c r="AK2937" s="12" t="s">
        <v>6551</v>
      </c>
      <c r="AL2937" s="17">
        <v>0</v>
      </c>
      <c r="AM2937" s="12" t="s">
        <v>6551</v>
      </c>
      <c r="AN2937" s="17">
        <v>0</v>
      </c>
      <c r="AO2937" s="12" t="s">
        <v>6551</v>
      </c>
      <c r="AP2937" s="192">
        <v>0</v>
      </c>
      <c r="AQ2937" s="12" t="s">
        <v>6551</v>
      </c>
      <c r="AR2937" s="17">
        <v>16144</v>
      </c>
      <c r="AS2937" s="12" t="s">
        <v>6551</v>
      </c>
      <c r="AT2937" s="17">
        <v>0</v>
      </c>
      <c r="AU2937" s="1" t="s">
        <v>6551</v>
      </c>
      <c r="AV2937" s="1" t="str">
        <f>IF(OR(M2937="Q",O2937="Q",Q2937="Q",S2937="Q",U2937="Q",W2937="Q",Y2937="Q",AA2937="Q",AC2937="Q",AE2937="Q",AG2937="Q",AI2937="Q",AK2937="Q",AM2937="Q",AO2937="Q",AQ2937="Q",AS2937="Q",AU2937="Q"),"Yes","No")</f>
        <v>No</v>
      </c>
    </row>
    <row r="2938" spans="1:48" x14ac:dyDescent="0.2">
      <c r="A2938" s="1" t="s">
        <v>6381</v>
      </c>
      <c r="B2938" s="1" t="s">
        <v>3370</v>
      </c>
      <c r="C2938" s="1" t="s">
        <v>58</v>
      </c>
      <c r="D2938" s="194" t="s">
        <v>3371</v>
      </c>
      <c r="E2938" s="197" t="s">
        <v>3372</v>
      </c>
      <c r="F2938" s="1" t="s">
        <v>305</v>
      </c>
      <c r="G2938" s="1" t="s">
        <v>287</v>
      </c>
      <c r="H2938" s="17">
        <v>0</v>
      </c>
      <c r="I2938" s="12">
        <v>5</v>
      </c>
      <c r="J2938" s="1" t="s">
        <v>11</v>
      </c>
      <c r="K2938" s="1" t="s">
        <v>9</v>
      </c>
      <c r="L2938" s="4">
        <v>5</v>
      </c>
      <c r="M2938" s="1" t="s">
        <v>6551</v>
      </c>
      <c r="N2938" s="12">
        <v>0</v>
      </c>
      <c r="O2938" s="12" t="s">
        <v>6551</v>
      </c>
      <c r="P2938" s="14">
        <v>15.484660574412533</v>
      </c>
      <c r="Q2938" s="12" t="s">
        <v>6551</v>
      </c>
      <c r="R2938" s="14">
        <v>0</v>
      </c>
      <c r="S2938" s="12" t="s">
        <v>6551</v>
      </c>
      <c r="T2938" s="14">
        <v>1.7565274151436032</v>
      </c>
      <c r="U2938" s="12" t="s">
        <v>6551</v>
      </c>
      <c r="V2938" s="17">
        <v>0</v>
      </c>
      <c r="W2938" s="12" t="s">
        <v>6551</v>
      </c>
      <c r="X2938" s="17">
        <v>0</v>
      </c>
      <c r="Y2938" s="12" t="s">
        <v>6551</v>
      </c>
      <c r="Z2938" s="17">
        <v>94890</v>
      </c>
      <c r="AA2938" s="12" t="s">
        <v>6551</v>
      </c>
      <c r="AB2938" s="17" t="s">
        <v>6551</v>
      </c>
      <c r="AC2938" s="12" t="s">
        <v>6551</v>
      </c>
      <c r="AD2938" s="17">
        <v>0</v>
      </c>
      <c r="AE2938" s="12" t="s">
        <v>6551</v>
      </c>
      <c r="AF2938" s="17">
        <v>6128</v>
      </c>
      <c r="AG2938" s="12" t="s">
        <v>6551</v>
      </c>
      <c r="AH2938" s="17" t="s">
        <v>6551</v>
      </c>
      <c r="AI2938" s="12" t="s">
        <v>6551</v>
      </c>
      <c r="AJ2938" s="17">
        <v>0</v>
      </c>
      <c r="AK2938" s="12" t="s">
        <v>6551</v>
      </c>
      <c r="AL2938" s="17">
        <v>0</v>
      </c>
      <c r="AM2938" s="12" t="s">
        <v>6551</v>
      </c>
      <c r="AN2938" s="17">
        <v>0</v>
      </c>
      <c r="AO2938" s="12" t="s">
        <v>6551</v>
      </c>
      <c r="AP2938" s="192">
        <v>0</v>
      </c>
      <c r="AQ2938" s="12" t="s">
        <v>6551</v>
      </c>
      <c r="AR2938" s="17">
        <v>10764</v>
      </c>
      <c r="AS2938" s="12" t="s">
        <v>6551</v>
      </c>
      <c r="AT2938" s="17">
        <v>0</v>
      </c>
      <c r="AU2938" s="1" t="s">
        <v>6551</v>
      </c>
      <c r="AV2938" s="1" t="str">
        <f>IF(OR(M2938="Q",O2938="Q",Q2938="Q",S2938="Q",U2938="Q",W2938="Q",Y2938="Q",AA2938="Q",AC2938="Q",AE2938="Q",AG2938="Q",AI2938="Q",AK2938="Q",AM2938="Q",AO2938="Q",AQ2938="Q",AS2938="Q",AU2938="Q"),"Yes","No")</f>
        <v>No</v>
      </c>
    </row>
    <row r="2939" spans="1:48" x14ac:dyDescent="0.2">
      <c r="A2939" s="1" t="s">
        <v>3632</v>
      </c>
      <c r="B2939" s="1" t="s">
        <v>540</v>
      </c>
      <c r="C2939" s="1" t="s">
        <v>58</v>
      </c>
      <c r="D2939" s="194" t="s">
        <v>3633</v>
      </c>
      <c r="E2939" s="197" t="s">
        <v>3634</v>
      </c>
      <c r="F2939" s="1" t="s">
        <v>305</v>
      </c>
      <c r="G2939" s="1" t="s">
        <v>287</v>
      </c>
      <c r="H2939" s="17">
        <v>0</v>
      </c>
      <c r="I2939" s="12">
        <v>5</v>
      </c>
      <c r="J2939" s="1" t="s">
        <v>11</v>
      </c>
      <c r="K2939" s="1" t="s">
        <v>9</v>
      </c>
      <c r="L2939" s="4">
        <v>5</v>
      </c>
      <c r="M2939" s="1" t="s">
        <v>6551</v>
      </c>
      <c r="N2939" s="12">
        <v>0</v>
      </c>
      <c r="O2939" s="12" t="s">
        <v>6551</v>
      </c>
      <c r="P2939" s="14">
        <v>12.806949806949808</v>
      </c>
      <c r="Q2939" s="12" t="s">
        <v>6551</v>
      </c>
      <c r="R2939" s="14">
        <v>0</v>
      </c>
      <c r="S2939" s="12" t="s">
        <v>6551</v>
      </c>
      <c r="T2939" s="14">
        <v>2.4716859716859716</v>
      </c>
      <c r="U2939" s="12" t="s">
        <v>6551</v>
      </c>
      <c r="V2939" s="17">
        <v>0</v>
      </c>
      <c r="W2939" s="12" t="s">
        <v>6551</v>
      </c>
      <c r="X2939" s="17">
        <v>0</v>
      </c>
      <c r="Y2939" s="12" t="s">
        <v>6551</v>
      </c>
      <c r="Z2939" s="17">
        <v>19902</v>
      </c>
      <c r="AA2939" s="12" t="s">
        <v>6551</v>
      </c>
      <c r="AB2939" s="17" t="s">
        <v>6551</v>
      </c>
      <c r="AC2939" s="12" t="s">
        <v>6551</v>
      </c>
      <c r="AD2939" s="17">
        <v>0</v>
      </c>
      <c r="AE2939" s="12" t="s">
        <v>6551</v>
      </c>
      <c r="AF2939" s="17">
        <v>1554</v>
      </c>
      <c r="AG2939" s="12" t="s">
        <v>6551</v>
      </c>
      <c r="AH2939" s="17" t="s">
        <v>6551</v>
      </c>
      <c r="AI2939" s="12" t="s">
        <v>6551</v>
      </c>
      <c r="AJ2939" s="17">
        <v>0</v>
      </c>
      <c r="AK2939" s="12" t="s">
        <v>6551</v>
      </c>
      <c r="AL2939" s="17">
        <v>0</v>
      </c>
      <c r="AM2939" s="12" t="s">
        <v>6551</v>
      </c>
      <c r="AN2939" s="17">
        <v>0</v>
      </c>
      <c r="AO2939" s="12" t="s">
        <v>6551</v>
      </c>
      <c r="AP2939" s="192">
        <v>0</v>
      </c>
      <c r="AQ2939" s="12" t="s">
        <v>6551</v>
      </c>
      <c r="AR2939" s="17">
        <v>3841</v>
      </c>
      <c r="AS2939" s="12" t="s">
        <v>6551</v>
      </c>
      <c r="AT2939" s="17">
        <v>0</v>
      </c>
      <c r="AU2939" s="1" t="s">
        <v>6551</v>
      </c>
      <c r="AV2939" s="1" t="str">
        <f>IF(OR(M2939="Q",O2939="Q",Q2939="Q",S2939="Q",U2939="Q",W2939="Q",Y2939="Q",AA2939="Q",AC2939="Q",AE2939="Q",AG2939="Q",AI2939="Q",AK2939="Q",AM2939="Q",AO2939="Q",AQ2939="Q",AS2939="Q",AU2939="Q"),"Yes","No")</f>
        <v>No</v>
      </c>
    </row>
    <row r="2940" spans="1:48" x14ac:dyDescent="0.2">
      <c r="A2940" s="1" t="s">
        <v>3754</v>
      </c>
      <c r="B2940" s="1" t="s">
        <v>3755</v>
      </c>
      <c r="C2940" s="1" t="s">
        <v>58</v>
      </c>
      <c r="D2940" s="194" t="s">
        <v>3756</v>
      </c>
      <c r="E2940" s="197" t="s">
        <v>3757</v>
      </c>
      <c r="F2940" s="1" t="s">
        <v>239</v>
      </c>
      <c r="G2940" s="1" t="s">
        <v>287</v>
      </c>
      <c r="H2940" s="17">
        <v>0</v>
      </c>
      <c r="I2940" s="12">
        <v>5</v>
      </c>
      <c r="J2940" s="1" t="s">
        <v>11</v>
      </c>
      <c r="K2940" s="1" t="s">
        <v>9</v>
      </c>
      <c r="L2940" s="4">
        <v>5</v>
      </c>
      <c r="M2940" s="1" t="s">
        <v>6551</v>
      </c>
      <c r="N2940" s="12">
        <v>0</v>
      </c>
      <c r="O2940" s="12" t="s">
        <v>6551</v>
      </c>
      <c r="P2940" s="14">
        <v>11.914690721649485</v>
      </c>
      <c r="Q2940" s="12" t="s">
        <v>6551</v>
      </c>
      <c r="R2940" s="14">
        <v>0</v>
      </c>
      <c r="S2940" s="12" t="s">
        <v>6551</v>
      </c>
      <c r="T2940" s="14">
        <v>10.08041237113402</v>
      </c>
      <c r="U2940" s="12" t="s">
        <v>6551</v>
      </c>
      <c r="V2940" s="17">
        <v>0</v>
      </c>
      <c r="W2940" s="12" t="s">
        <v>6551</v>
      </c>
      <c r="X2940" s="17">
        <v>0</v>
      </c>
      <c r="Y2940" s="12" t="s">
        <v>6551</v>
      </c>
      <c r="Z2940" s="17">
        <v>92458</v>
      </c>
      <c r="AA2940" s="12" t="s">
        <v>6551</v>
      </c>
      <c r="AB2940" s="17" t="s">
        <v>6551</v>
      </c>
      <c r="AC2940" s="12" t="s">
        <v>6551</v>
      </c>
      <c r="AD2940" s="17">
        <v>0</v>
      </c>
      <c r="AE2940" s="12" t="s">
        <v>6551</v>
      </c>
      <c r="AF2940" s="17">
        <v>7760</v>
      </c>
      <c r="AG2940" s="12" t="s">
        <v>6551</v>
      </c>
      <c r="AH2940" s="17" t="s">
        <v>6551</v>
      </c>
      <c r="AI2940" s="12" t="s">
        <v>6551</v>
      </c>
      <c r="AJ2940" s="17">
        <v>0</v>
      </c>
      <c r="AK2940" s="12" t="s">
        <v>6551</v>
      </c>
      <c r="AL2940" s="17">
        <v>0</v>
      </c>
      <c r="AM2940" s="12" t="s">
        <v>6551</v>
      </c>
      <c r="AN2940" s="17">
        <v>0</v>
      </c>
      <c r="AO2940" s="12" t="s">
        <v>6551</v>
      </c>
      <c r="AP2940" s="192">
        <v>0</v>
      </c>
      <c r="AQ2940" s="12" t="s">
        <v>6551</v>
      </c>
      <c r="AR2940" s="17">
        <v>78224</v>
      </c>
      <c r="AS2940" s="12" t="s">
        <v>6551</v>
      </c>
      <c r="AT2940" s="17">
        <v>0</v>
      </c>
      <c r="AU2940" s="1" t="s">
        <v>6551</v>
      </c>
      <c r="AV2940" s="1" t="str">
        <f>IF(OR(M2940="Q",O2940="Q",Q2940="Q",S2940="Q",U2940="Q",W2940="Q",Y2940="Q",AA2940="Q",AC2940="Q",AE2940="Q",AG2940="Q",AI2940="Q",AK2940="Q",AM2940="Q",AO2940="Q",AQ2940="Q",AS2940="Q",AU2940="Q"),"Yes","No")</f>
        <v>No</v>
      </c>
    </row>
    <row r="2941" spans="1:48" x14ac:dyDescent="0.2">
      <c r="A2941" s="1" t="s">
        <v>3647</v>
      </c>
      <c r="B2941" s="1" t="s">
        <v>3648</v>
      </c>
      <c r="C2941" s="1" t="s">
        <v>71</v>
      </c>
      <c r="D2941" s="194" t="s">
        <v>3649</v>
      </c>
      <c r="E2941" s="197" t="s">
        <v>3650</v>
      </c>
      <c r="F2941" s="1" t="s">
        <v>239</v>
      </c>
      <c r="G2941" s="1" t="s">
        <v>287</v>
      </c>
      <c r="H2941" s="17">
        <v>0</v>
      </c>
      <c r="I2941" s="12">
        <v>5</v>
      </c>
      <c r="J2941" s="1" t="s">
        <v>11</v>
      </c>
      <c r="K2941" s="1" t="s">
        <v>9</v>
      </c>
      <c r="L2941" s="4">
        <v>5</v>
      </c>
      <c r="M2941" s="1" t="s">
        <v>6551</v>
      </c>
      <c r="N2941" s="12">
        <v>0</v>
      </c>
      <c r="O2941" s="12" t="s">
        <v>6551</v>
      </c>
      <c r="P2941" s="14">
        <v>16.564392119173473</v>
      </c>
      <c r="Q2941" s="12" t="s">
        <v>6551</v>
      </c>
      <c r="R2941" s="14">
        <v>0</v>
      </c>
      <c r="S2941" s="12" t="s">
        <v>6551</v>
      </c>
      <c r="T2941" s="14">
        <v>3.6911340701585775</v>
      </c>
      <c r="U2941" s="12" t="s">
        <v>6551</v>
      </c>
      <c r="V2941" s="17">
        <v>0</v>
      </c>
      <c r="W2941" s="12" t="s">
        <v>6551</v>
      </c>
      <c r="X2941" s="17">
        <v>0</v>
      </c>
      <c r="Y2941" s="12" t="s">
        <v>6551</v>
      </c>
      <c r="Z2941" s="17">
        <v>137882</v>
      </c>
      <c r="AA2941" s="12" t="s">
        <v>6551</v>
      </c>
      <c r="AB2941" s="17" t="s">
        <v>6551</v>
      </c>
      <c r="AC2941" s="12" t="s">
        <v>6551</v>
      </c>
      <c r="AD2941" s="17">
        <v>0</v>
      </c>
      <c r="AE2941" s="12" t="s">
        <v>6551</v>
      </c>
      <c r="AF2941" s="17">
        <v>8324</v>
      </c>
      <c r="AG2941" s="12" t="s">
        <v>6551</v>
      </c>
      <c r="AH2941" s="17" t="s">
        <v>6551</v>
      </c>
      <c r="AI2941" s="12" t="s">
        <v>6551</v>
      </c>
      <c r="AJ2941" s="17">
        <v>0</v>
      </c>
      <c r="AK2941" s="12" t="s">
        <v>6551</v>
      </c>
      <c r="AL2941" s="17">
        <v>0</v>
      </c>
      <c r="AM2941" s="12" t="s">
        <v>6551</v>
      </c>
      <c r="AN2941" s="17">
        <v>0</v>
      </c>
      <c r="AO2941" s="12" t="s">
        <v>6551</v>
      </c>
      <c r="AP2941" s="192">
        <v>0</v>
      </c>
      <c r="AQ2941" s="12" t="s">
        <v>6551</v>
      </c>
      <c r="AR2941" s="17">
        <v>30725</v>
      </c>
      <c r="AS2941" s="12" t="s">
        <v>6551</v>
      </c>
      <c r="AT2941" s="17">
        <v>0</v>
      </c>
      <c r="AU2941" s="1" t="s">
        <v>6551</v>
      </c>
      <c r="AV2941" s="1" t="str">
        <f>IF(OR(M2941="Q",O2941="Q",Q2941="Q",S2941="Q",U2941="Q",W2941="Q",Y2941="Q",AA2941="Q",AC2941="Q",AE2941="Q",AG2941="Q",AI2941="Q",AK2941="Q",AM2941="Q",AO2941="Q",AQ2941="Q",AS2941="Q",AU2941="Q"),"Yes","No")</f>
        <v>No</v>
      </c>
    </row>
    <row r="2942" spans="1:48" x14ac:dyDescent="0.2">
      <c r="A2942" s="1" t="s">
        <v>3744</v>
      </c>
      <c r="B2942" s="1" t="s">
        <v>719</v>
      </c>
      <c r="C2942" s="1" t="s">
        <v>71</v>
      </c>
      <c r="D2942" s="194" t="s">
        <v>3745</v>
      </c>
      <c r="E2942" s="197" t="s">
        <v>3746</v>
      </c>
      <c r="F2942" s="1" t="s">
        <v>239</v>
      </c>
      <c r="G2942" s="1" t="s">
        <v>287</v>
      </c>
      <c r="H2942" s="17">
        <v>0</v>
      </c>
      <c r="I2942" s="12">
        <v>5</v>
      </c>
      <c r="J2942" s="1" t="s">
        <v>11</v>
      </c>
      <c r="K2942" s="1" t="s">
        <v>9</v>
      </c>
      <c r="L2942" s="4">
        <v>5</v>
      </c>
      <c r="M2942" s="1" t="s">
        <v>6551</v>
      </c>
      <c r="N2942" s="12">
        <v>0</v>
      </c>
      <c r="O2942" s="12" t="s">
        <v>6551</v>
      </c>
      <c r="P2942" s="14">
        <v>10.575100806451612</v>
      </c>
      <c r="Q2942" s="12" t="s">
        <v>6551</v>
      </c>
      <c r="R2942" s="14">
        <v>0</v>
      </c>
      <c r="S2942" s="12" t="s">
        <v>6551</v>
      </c>
      <c r="T2942" s="14">
        <v>3.7447076612903225</v>
      </c>
      <c r="U2942" s="12" t="s">
        <v>6551</v>
      </c>
      <c r="V2942" s="17">
        <v>0</v>
      </c>
      <c r="W2942" s="12" t="s">
        <v>6551</v>
      </c>
      <c r="X2942" s="17">
        <v>0</v>
      </c>
      <c r="Y2942" s="12" t="s">
        <v>6551</v>
      </c>
      <c r="Z2942" s="17">
        <v>83924</v>
      </c>
      <c r="AA2942" s="12" t="s">
        <v>6551</v>
      </c>
      <c r="AB2942" s="17" t="s">
        <v>6551</v>
      </c>
      <c r="AC2942" s="12" t="s">
        <v>6551</v>
      </c>
      <c r="AD2942" s="17">
        <v>0</v>
      </c>
      <c r="AE2942" s="12" t="s">
        <v>6551</v>
      </c>
      <c r="AF2942" s="17">
        <v>7936</v>
      </c>
      <c r="AG2942" s="12" t="s">
        <v>6551</v>
      </c>
      <c r="AH2942" s="17" t="s">
        <v>6551</v>
      </c>
      <c r="AI2942" s="12" t="s">
        <v>6551</v>
      </c>
      <c r="AJ2942" s="17">
        <v>0</v>
      </c>
      <c r="AK2942" s="12" t="s">
        <v>6551</v>
      </c>
      <c r="AL2942" s="17">
        <v>0</v>
      </c>
      <c r="AM2942" s="12" t="s">
        <v>6551</v>
      </c>
      <c r="AN2942" s="17">
        <v>0</v>
      </c>
      <c r="AO2942" s="12" t="s">
        <v>6551</v>
      </c>
      <c r="AP2942" s="192">
        <v>0</v>
      </c>
      <c r="AQ2942" s="12" t="s">
        <v>6551</v>
      </c>
      <c r="AR2942" s="17">
        <v>29718</v>
      </c>
      <c r="AS2942" s="12" t="s">
        <v>6551</v>
      </c>
      <c r="AT2942" s="17">
        <v>0</v>
      </c>
      <c r="AU2942" s="1" t="s">
        <v>6551</v>
      </c>
      <c r="AV2942" s="1" t="str">
        <f>IF(OR(M2942="Q",O2942="Q",Q2942="Q",S2942="Q",U2942="Q",W2942="Q",Y2942="Q",AA2942="Q",AC2942="Q",AE2942="Q",AG2942="Q",AI2942="Q",AK2942="Q",AM2942="Q",AO2942="Q",AQ2942="Q",AS2942="Q",AU2942="Q"),"Yes","No")</f>
        <v>No</v>
      </c>
    </row>
    <row r="2943" spans="1:48" x14ac:dyDescent="0.2">
      <c r="A2943" s="1" t="s">
        <v>3324</v>
      </c>
      <c r="B2943" s="1" t="s">
        <v>3297</v>
      </c>
      <c r="C2943" s="1" t="s">
        <v>73</v>
      </c>
      <c r="D2943" s="194" t="s">
        <v>3325</v>
      </c>
      <c r="E2943" s="197" t="s">
        <v>3326</v>
      </c>
      <c r="F2943" s="1" t="s">
        <v>242</v>
      </c>
      <c r="G2943" s="1" t="s">
        <v>287</v>
      </c>
      <c r="H2943" s="17">
        <v>0</v>
      </c>
      <c r="I2943" s="12">
        <v>5</v>
      </c>
      <c r="J2943" s="1" t="s">
        <v>11</v>
      </c>
      <c r="K2943" s="1" t="s">
        <v>9</v>
      </c>
      <c r="L2943" s="4">
        <v>5</v>
      </c>
      <c r="M2943" s="1" t="s">
        <v>6551</v>
      </c>
      <c r="N2943" s="12">
        <v>0</v>
      </c>
      <c r="O2943" s="12" t="s">
        <v>6551</v>
      </c>
      <c r="P2943" s="14">
        <v>8.5856770599335075</v>
      </c>
      <c r="Q2943" s="12" t="s">
        <v>6551</v>
      </c>
      <c r="R2943" s="14">
        <v>0</v>
      </c>
      <c r="S2943" s="12" t="s">
        <v>6551</v>
      </c>
      <c r="T2943" s="14">
        <v>5.4903405517117445</v>
      </c>
      <c r="U2943" s="12" t="s">
        <v>6551</v>
      </c>
      <c r="V2943" s="17">
        <v>0</v>
      </c>
      <c r="W2943" s="12" t="s">
        <v>6551</v>
      </c>
      <c r="X2943" s="17">
        <v>0</v>
      </c>
      <c r="Y2943" s="12" t="s">
        <v>6551</v>
      </c>
      <c r="Z2943" s="17">
        <v>95550</v>
      </c>
      <c r="AA2943" s="12" t="s">
        <v>6551</v>
      </c>
      <c r="AB2943" s="17" t="s">
        <v>6551</v>
      </c>
      <c r="AC2943" s="12" t="s">
        <v>6551</v>
      </c>
      <c r="AD2943" s="17">
        <v>0</v>
      </c>
      <c r="AE2943" s="12" t="s">
        <v>6551</v>
      </c>
      <c r="AF2943" s="17">
        <v>11129</v>
      </c>
      <c r="AG2943" s="12" t="s">
        <v>6551</v>
      </c>
      <c r="AH2943" s="17" t="s">
        <v>6551</v>
      </c>
      <c r="AI2943" s="12" t="s">
        <v>6551</v>
      </c>
      <c r="AJ2943" s="17">
        <v>0</v>
      </c>
      <c r="AK2943" s="12" t="s">
        <v>6551</v>
      </c>
      <c r="AL2943" s="17">
        <v>0</v>
      </c>
      <c r="AM2943" s="12" t="s">
        <v>6551</v>
      </c>
      <c r="AN2943" s="17">
        <v>0</v>
      </c>
      <c r="AO2943" s="12" t="s">
        <v>6551</v>
      </c>
      <c r="AP2943" s="192">
        <v>0</v>
      </c>
      <c r="AQ2943" s="12" t="s">
        <v>6551</v>
      </c>
      <c r="AR2943" s="17">
        <v>61102</v>
      </c>
      <c r="AS2943" s="12" t="s">
        <v>6551</v>
      </c>
      <c r="AT2943" s="17">
        <v>0</v>
      </c>
      <c r="AU2943" s="1" t="s">
        <v>6551</v>
      </c>
      <c r="AV2943" s="1" t="str">
        <f>IF(OR(M2943="Q",O2943="Q",Q2943="Q",S2943="Q",U2943="Q",W2943="Q",Y2943="Q",AA2943="Q",AC2943="Q",AE2943="Q",AG2943="Q",AI2943="Q",AK2943="Q",AM2943="Q",AO2943="Q",AQ2943="Q",AS2943="Q",AU2943="Q"),"Yes","No")</f>
        <v>No</v>
      </c>
    </row>
    <row r="2944" spans="1:48" x14ac:dyDescent="0.2">
      <c r="A2944" s="1" t="s">
        <v>3406</v>
      </c>
      <c r="B2944" s="1" t="s">
        <v>1505</v>
      </c>
      <c r="C2944" s="1" t="s">
        <v>96</v>
      </c>
      <c r="D2944" s="194" t="s">
        <v>3407</v>
      </c>
      <c r="E2944" s="197" t="s">
        <v>3408</v>
      </c>
      <c r="F2944" s="1" t="s">
        <v>239</v>
      </c>
      <c r="G2944" s="1" t="s">
        <v>287</v>
      </c>
      <c r="H2944" s="17">
        <v>0</v>
      </c>
      <c r="I2944" s="12">
        <v>5</v>
      </c>
      <c r="J2944" s="1" t="s">
        <v>11</v>
      </c>
      <c r="K2944" s="1" t="s">
        <v>9</v>
      </c>
      <c r="L2944" s="4">
        <v>5</v>
      </c>
      <c r="M2944" s="1" t="s">
        <v>6551</v>
      </c>
      <c r="N2944" s="12">
        <v>0</v>
      </c>
      <c r="O2944" s="12" t="s">
        <v>6551</v>
      </c>
      <c r="P2944" s="14">
        <v>18.624606580829756</v>
      </c>
      <c r="Q2944" s="12" t="s">
        <v>6551</v>
      </c>
      <c r="R2944" s="14">
        <v>0</v>
      </c>
      <c r="S2944" s="12" t="s">
        <v>6551</v>
      </c>
      <c r="T2944" s="14">
        <v>8.7397711015736768</v>
      </c>
      <c r="U2944" s="12" t="s">
        <v>6551</v>
      </c>
      <c r="V2944" s="17">
        <v>0</v>
      </c>
      <c r="W2944" s="12" t="s">
        <v>6551</v>
      </c>
      <c r="X2944" s="17">
        <v>0</v>
      </c>
      <c r="Y2944" s="12" t="s">
        <v>6551</v>
      </c>
      <c r="Z2944" s="17">
        <v>130186</v>
      </c>
      <c r="AA2944" s="12" t="s">
        <v>6551</v>
      </c>
      <c r="AB2944" s="17" t="s">
        <v>6551</v>
      </c>
      <c r="AC2944" s="12" t="s">
        <v>6551</v>
      </c>
      <c r="AD2944" s="17">
        <v>0</v>
      </c>
      <c r="AE2944" s="12" t="s">
        <v>6551</v>
      </c>
      <c r="AF2944" s="17">
        <v>6990</v>
      </c>
      <c r="AG2944" s="12" t="s">
        <v>6551</v>
      </c>
      <c r="AH2944" s="17" t="s">
        <v>6551</v>
      </c>
      <c r="AI2944" s="12" t="s">
        <v>6551</v>
      </c>
      <c r="AJ2944" s="17">
        <v>0</v>
      </c>
      <c r="AK2944" s="12" t="s">
        <v>6551</v>
      </c>
      <c r="AL2944" s="17">
        <v>0</v>
      </c>
      <c r="AM2944" s="12" t="s">
        <v>6551</v>
      </c>
      <c r="AN2944" s="17">
        <v>0</v>
      </c>
      <c r="AO2944" s="12" t="s">
        <v>6551</v>
      </c>
      <c r="AP2944" s="192">
        <v>0</v>
      </c>
      <c r="AQ2944" s="12" t="s">
        <v>6551</v>
      </c>
      <c r="AR2944" s="17">
        <v>61091</v>
      </c>
      <c r="AS2944" s="12" t="s">
        <v>6551</v>
      </c>
      <c r="AT2944" s="17">
        <v>0</v>
      </c>
      <c r="AU2944" s="1" t="s">
        <v>6551</v>
      </c>
      <c r="AV2944" s="1" t="str">
        <f>IF(OR(M2944="Q",O2944="Q",Q2944="Q",S2944="Q",U2944="Q",W2944="Q",Y2944="Q",AA2944="Q",AC2944="Q",AE2944="Q",AG2944="Q",AI2944="Q",AK2944="Q",AM2944="Q",AO2944="Q",AQ2944="Q",AS2944="Q",AU2944="Q"),"Yes","No")</f>
        <v>No</v>
      </c>
    </row>
    <row r="2945" spans="1:48" x14ac:dyDescent="0.2">
      <c r="A2945" s="1" t="s">
        <v>3675</v>
      </c>
      <c r="B2945" s="1" t="s">
        <v>373</v>
      </c>
      <c r="C2945" s="1" t="s">
        <v>96</v>
      </c>
      <c r="D2945" s="194" t="s">
        <v>3676</v>
      </c>
      <c r="E2945" s="197" t="s">
        <v>3677</v>
      </c>
      <c r="F2945" s="1" t="s">
        <v>239</v>
      </c>
      <c r="G2945" s="1" t="s">
        <v>287</v>
      </c>
      <c r="H2945" s="17">
        <v>0</v>
      </c>
      <c r="I2945" s="12">
        <v>5</v>
      </c>
      <c r="J2945" s="1" t="s">
        <v>11</v>
      </c>
      <c r="K2945" s="1" t="s">
        <v>9</v>
      </c>
      <c r="L2945" s="4">
        <v>5</v>
      </c>
      <c r="M2945" s="1" t="s">
        <v>6551</v>
      </c>
      <c r="N2945" s="12">
        <v>0</v>
      </c>
      <c r="O2945" s="12" t="s">
        <v>6551</v>
      </c>
      <c r="P2945" s="14">
        <v>10.746860173039353</v>
      </c>
      <c r="Q2945" s="12" t="s">
        <v>6551</v>
      </c>
      <c r="R2945" s="14">
        <v>0</v>
      </c>
      <c r="S2945" s="12" t="s">
        <v>6551</v>
      </c>
      <c r="T2945" s="14">
        <v>3.6202204856265698</v>
      </c>
      <c r="U2945" s="12" t="s">
        <v>6551</v>
      </c>
      <c r="V2945" s="17">
        <v>0</v>
      </c>
      <c r="W2945" s="12" t="s">
        <v>6551</v>
      </c>
      <c r="X2945" s="17">
        <v>0</v>
      </c>
      <c r="Y2945" s="12" t="s">
        <v>6551</v>
      </c>
      <c r="Z2945" s="17">
        <v>154024</v>
      </c>
      <c r="AA2945" s="12" t="s">
        <v>6551</v>
      </c>
      <c r="AB2945" s="17" t="s">
        <v>6551</v>
      </c>
      <c r="AC2945" s="12" t="s">
        <v>6551</v>
      </c>
      <c r="AD2945" s="17">
        <v>0</v>
      </c>
      <c r="AE2945" s="12" t="s">
        <v>6551</v>
      </c>
      <c r="AF2945" s="17">
        <v>14332</v>
      </c>
      <c r="AG2945" s="12" t="s">
        <v>6551</v>
      </c>
      <c r="AH2945" s="17" t="s">
        <v>6551</v>
      </c>
      <c r="AI2945" s="12" t="s">
        <v>6551</v>
      </c>
      <c r="AJ2945" s="17">
        <v>0</v>
      </c>
      <c r="AK2945" s="12" t="s">
        <v>6551</v>
      </c>
      <c r="AL2945" s="17">
        <v>0</v>
      </c>
      <c r="AM2945" s="12" t="s">
        <v>6551</v>
      </c>
      <c r="AN2945" s="17">
        <v>0</v>
      </c>
      <c r="AO2945" s="12" t="s">
        <v>6551</v>
      </c>
      <c r="AP2945" s="192">
        <v>0</v>
      </c>
      <c r="AQ2945" s="12" t="s">
        <v>6551</v>
      </c>
      <c r="AR2945" s="17">
        <v>51885</v>
      </c>
      <c r="AS2945" s="12" t="s">
        <v>6551</v>
      </c>
      <c r="AT2945" s="17">
        <v>0</v>
      </c>
      <c r="AU2945" s="1" t="s">
        <v>6551</v>
      </c>
      <c r="AV2945" s="1" t="str">
        <f>IF(OR(M2945="Q",O2945="Q",Q2945="Q",S2945="Q",U2945="Q",W2945="Q",Y2945="Q",AA2945="Q",AC2945="Q",AE2945="Q",AG2945="Q",AI2945="Q",AK2945="Q",AM2945="Q",AO2945="Q",AQ2945="Q",AS2945="Q",AU2945="Q"),"Yes","No")</f>
        <v>No</v>
      </c>
    </row>
    <row r="2946" spans="1:48" x14ac:dyDescent="0.2">
      <c r="A2946" s="1" t="s">
        <v>3933</v>
      </c>
      <c r="B2946" s="1" t="s">
        <v>3934</v>
      </c>
      <c r="C2946" s="1" t="s">
        <v>96</v>
      </c>
      <c r="D2946" s="194" t="s">
        <v>3935</v>
      </c>
      <c r="E2946" s="197" t="s">
        <v>3936</v>
      </c>
      <c r="F2946" s="1" t="s">
        <v>239</v>
      </c>
      <c r="G2946" s="1" t="s">
        <v>287</v>
      </c>
      <c r="H2946" s="17">
        <v>0</v>
      </c>
      <c r="I2946" s="12">
        <v>5</v>
      </c>
      <c r="J2946" s="1" t="s">
        <v>11</v>
      </c>
      <c r="K2946" s="1" t="s">
        <v>9</v>
      </c>
      <c r="L2946" s="4">
        <v>5</v>
      </c>
      <c r="M2946" s="1" t="s">
        <v>6551</v>
      </c>
      <c r="N2946" s="12">
        <v>0</v>
      </c>
      <c r="O2946" s="12" t="s">
        <v>6551</v>
      </c>
      <c r="P2946" s="14">
        <v>18.020555138784697</v>
      </c>
      <c r="Q2946" s="12" t="s">
        <v>6551</v>
      </c>
      <c r="R2946" s="14">
        <v>0</v>
      </c>
      <c r="S2946" s="12" t="s">
        <v>6551</v>
      </c>
      <c r="T2946" s="14">
        <v>1.4827456864216053</v>
      </c>
      <c r="U2946" s="12" t="s">
        <v>6551</v>
      </c>
      <c r="V2946" s="17">
        <v>0</v>
      </c>
      <c r="W2946" s="12" t="s">
        <v>6551</v>
      </c>
      <c r="X2946" s="17">
        <v>0</v>
      </c>
      <c r="Y2946" s="12" t="s">
        <v>6551</v>
      </c>
      <c r="Z2946" s="17">
        <v>240214</v>
      </c>
      <c r="AA2946" s="12" t="s">
        <v>6551</v>
      </c>
      <c r="AB2946" s="17" t="s">
        <v>6551</v>
      </c>
      <c r="AC2946" s="12" t="s">
        <v>6551</v>
      </c>
      <c r="AD2946" s="17">
        <v>0</v>
      </c>
      <c r="AE2946" s="12" t="s">
        <v>6551</v>
      </c>
      <c r="AF2946" s="17">
        <v>13330</v>
      </c>
      <c r="AG2946" s="12" t="s">
        <v>6551</v>
      </c>
      <c r="AH2946" s="17" t="s">
        <v>6551</v>
      </c>
      <c r="AI2946" s="12" t="s">
        <v>6551</v>
      </c>
      <c r="AJ2946" s="17">
        <v>0</v>
      </c>
      <c r="AK2946" s="12" t="s">
        <v>6551</v>
      </c>
      <c r="AL2946" s="17">
        <v>0</v>
      </c>
      <c r="AM2946" s="12" t="s">
        <v>6551</v>
      </c>
      <c r="AN2946" s="17">
        <v>0</v>
      </c>
      <c r="AO2946" s="12" t="s">
        <v>6551</v>
      </c>
      <c r="AP2946" s="192">
        <v>0</v>
      </c>
      <c r="AQ2946" s="12" t="s">
        <v>6551</v>
      </c>
      <c r="AR2946" s="17">
        <v>19765</v>
      </c>
      <c r="AS2946" s="12" t="s">
        <v>6551</v>
      </c>
      <c r="AT2946" s="17">
        <v>0</v>
      </c>
      <c r="AU2946" s="1" t="s">
        <v>6551</v>
      </c>
      <c r="AV2946" s="1" t="str">
        <f>IF(OR(M2946="Q",O2946="Q",Q2946="Q",S2946="Q",U2946="Q",W2946="Q",Y2946="Q",AA2946="Q",AC2946="Q",AE2946="Q",AG2946="Q",AI2946="Q",AK2946="Q",AM2946="Q",AO2946="Q",AQ2946="Q",AS2946="Q",AU2946="Q"),"Yes","No")</f>
        <v>No</v>
      </c>
    </row>
    <row r="2947" spans="1:48" x14ac:dyDescent="0.2">
      <c r="A2947" s="1" t="s">
        <v>3216</v>
      </c>
      <c r="B2947" s="1" t="s">
        <v>3217</v>
      </c>
      <c r="C2947" s="1" t="s">
        <v>117</v>
      </c>
      <c r="D2947" s="194" t="s">
        <v>3218</v>
      </c>
      <c r="E2947" s="197" t="s">
        <v>3219</v>
      </c>
      <c r="F2947" s="1" t="s">
        <v>242</v>
      </c>
      <c r="G2947" s="1" t="s">
        <v>287</v>
      </c>
      <c r="H2947" s="17">
        <v>0</v>
      </c>
      <c r="I2947" s="12">
        <v>5</v>
      </c>
      <c r="J2947" s="1" t="s">
        <v>12</v>
      </c>
      <c r="K2947" s="1" t="s">
        <v>9</v>
      </c>
      <c r="L2947" s="4">
        <v>5</v>
      </c>
      <c r="M2947" s="1" t="s">
        <v>6551</v>
      </c>
      <c r="N2947" s="12">
        <v>0</v>
      </c>
      <c r="O2947" s="12" t="s">
        <v>6551</v>
      </c>
      <c r="P2947" s="14">
        <v>12.678567753884144</v>
      </c>
      <c r="Q2947" s="12" t="s">
        <v>6551</v>
      </c>
      <c r="R2947" s="14">
        <v>0</v>
      </c>
      <c r="S2947" s="12" t="s">
        <v>6551</v>
      </c>
      <c r="T2947" s="14">
        <v>15.804712418973146</v>
      </c>
      <c r="U2947" s="12" t="s">
        <v>6551</v>
      </c>
      <c r="V2947" s="17">
        <v>0</v>
      </c>
      <c r="W2947" s="12" t="s">
        <v>6551</v>
      </c>
      <c r="X2947" s="17">
        <v>0</v>
      </c>
      <c r="Y2947" s="12" t="s">
        <v>6551</v>
      </c>
      <c r="Z2947" s="17">
        <v>123223</v>
      </c>
      <c r="AA2947" s="12" t="s">
        <v>6551</v>
      </c>
      <c r="AB2947" s="17" t="s">
        <v>6551</v>
      </c>
      <c r="AC2947" s="12" t="s">
        <v>6551</v>
      </c>
      <c r="AD2947" s="17">
        <v>0</v>
      </c>
      <c r="AE2947" s="12" t="s">
        <v>6551</v>
      </c>
      <c r="AF2947" s="17">
        <v>9719</v>
      </c>
      <c r="AG2947" s="12" t="s">
        <v>6551</v>
      </c>
      <c r="AH2947" s="17" t="s">
        <v>6551</v>
      </c>
      <c r="AI2947" s="12" t="s">
        <v>6551</v>
      </c>
      <c r="AJ2947" s="17">
        <v>0</v>
      </c>
      <c r="AK2947" s="12" t="s">
        <v>6551</v>
      </c>
      <c r="AL2947" s="17">
        <v>0</v>
      </c>
      <c r="AM2947" s="12" t="s">
        <v>6551</v>
      </c>
      <c r="AN2947" s="17">
        <v>0</v>
      </c>
      <c r="AO2947" s="12" t="s">
        <v>6551</v>
      </c>
      <c r="AP2947" s="192">
        <v>0</v>
      </c>
      <c r="AQ2947" s="12" t="s">
        <v>6551</v>
      </c>
      <c r="AR2947" s="17">
        <v>153606</v>
      </c>
      <c r="AS2947" s="12" t="s">
        <v>6551</v>
      </c>
      <c r="AT2947" s="17">
        <v>0</v>
      </c>
      <c r="AU2947" s="1" t="s">
        <v>6551</v>
      </c>
      <c r="AV2947" s="1" t="str">
        <f>IF(OR(M2947="Q",O2947="Q",Q2947="Q",S2947="Q",U2947="Q",W2947="Q",Y2947="Q",AA2947="Q",AC2947="Q",AE2947="Q",AG2947="Q",AI2947="Q",AK2947="Q",AM2947="Q",AO2947="Q",AQ2947="Q",AS2947="Q",AU2947="Q"),"Yes","No")</f>
        <v>No</v>
      </c>
    </row>
    <row r="2948" spans="1:48" x14ac:dyDescent="0.2">
      <c r="A2948" s="1" t="s">
        <v>3246</v>
      </c>
      <c r="B2948" s="1" t="s">
        <v>554</v>
      </c>
      <c r="C2948" s="1" t="s">
        <v>117</v>
      </c>
      <c r="D2948" s="194" t="s">
        <v>3247</v>
      </c>
      <c r="E2948" s="197" t="s">
        <v>3248</v>
      </c>
      <c r="F2948" s="1" t="s">
        <v>239</v>
      </c>
      <c r="G2948" s="1" t="s">
        <v>287</v>
      </c>
      <c r="H2948" s="17">
        <v>0</v>
      </c>
      <c r="I2948" s="12">
        <v>5</v>
      </c>
      <c r="J2948" s="1" t="s">
        <v>17</v>
      </c>
      <c r="K2948" s="1" t="s">
        <v>13</v>
      </c>
      <c r="L2948" s="4">
        <v>5</v>
      </c>
      <c r="M2948" s="1" t="s">
        <v>6551</v>
      </c>
      <c r="N2948" s="12">
        <v>0</v>
      </c>
      <c r="O2948" s="12" t="s">
        <v>6551</v>
      </c>
      <c r="P2948" s="14">
        <v>7.2735766931692876</v>
      </c>
      <c r="Q2948" s="12" t="s">
        <v>6551</v>
      </c>
      <c r="R2948" s="14">
        <v>0</v>
      </c>
      <c r="S2948" s="12" t="s">
        <v>6551</v>
      </c>
      <c r="T2948" s="14">
        <v>3.9478846265451804</v>
      </c>
      <c r="U2948" s="12" t="s">
        <v>6551</v>
      </c>
      <c r="V2948" s="17">
        <v>0</v>
      </c>
      <c r="W2948" s="12" t="s">
        <v>6551</v>
      </c>
      <c r="X2948" s="17">
        <v>0</v>
      </c>
      <c r="Y2948" s="12" t="s">
        <v>6551</v>
      </c>
      <c r="Z2948" s="17">
        <v>125331</v>
      </c>
      <c r="AA2948" s="12" t="s">
        <v>6551</v>
      </c>
      <c r="AB2948" s="17" t="s">
        <v>6551</v>
      </c>
      <c r="AC2948" s="12" t="s">
        <v>6551</v>
      </c>
      <c r="AD2948" s="17">
        <v>0</v>
      </c>
      <c r="AE2948" s="12" t="s">
        <v>6551</v>
      </c>
      <c r="AF2948" s="17">
        <v>17231</v>
      </c>
      <c r="AG2948" s="12" t="s">
        <v>6551</v>
      </c>
      <c r="AH2948" s="17" t="s">
        <v>6551</v>
      </c>
      <c r="AI2948" s="12" t="s">
        <v>6551</v>
      </c>
      <c r="AJ2948" s="17">
        <v>0</v>
      </c>
      <c r="AK2948" s="12" t="s">
        <v>6551</v>
      </c>
      <c r="AL2948" s="17">
        <v>0</v>
      </c>
      <c r="AM2948" s="12" t="s">
        <v>6551</v>
      </c>
      <c r="AN2948" s="17">
        <v>0</v>
      </c>
      <c r="AO2948" s="12" t="s">
        <v>6551</v>
      </c>
      <c r="AP2948" s="192">
        <v>0</v>
      </c>
      <c r="AQ2948" s="12" t="s">
        <v>6551</v>
      </c>
      <c r="AR2948" s="17">
        <v>68026</v>
      </c>
      <c r="AS2948" s="12" t="s">
        <v>6551</v>
      </c>
      <c r="AT2948" s="17">
        <v>0</v>
      </c>
      <c r="AU2948" s="1" t="s">
        <v>6551</v>
      </c>
      <c r="AV2948" s="1" t="str">
        <f>IF(OR(M2948="Q",O2948="Q",Q2948="Q",S2948="Q",U2948="Q",W2948="Q",Y2948="Q",AA2948="Q",AC2948="Q",AE2948="Q",AG2948="Q",AI2948="Q",AK2948="Q",AM2948="Q",AO2948="Q",AQ2948="Q",AS2948="Q",AU2948="Q"),"Yes","No")</f>
        <v>No</v>
      </c>
    </row>
    <row r="2949" spans="1:48" x14ac:dyDescent="0.2">
      <c r="A2949" s="1" t="s">
        <v>3337</v>
      </c>
      <c r="B2949" s="1" t="s">
        <v>3338</v>
      </c>
      <c r="C2949" s="1" t="s">
        <v>117</v>
      </c>
      <c r="D2949" s="194" t="s">
        <v>3339</v>
      </c>
      <c r="E2949" s="197" t="s">
        <v>3340</v>
      </c>
      <c r="F2949" s="1" t="s">
        <v>239</v>
      </c>
      <c r="G2949" s="1" t="s">
        <v>287</v>
      </c>
      <c r="H2949" s="17">
        <v>0</v>
      </c>
      <c r="I2949" s="12">
        <v>5</v>
      </c>
      <c r="J2949" s="1" t="s">
        <v>17</v>
      </c>
      <c r="K2949" s="1" t="s">
        <v>13</v>
      </c>
      <c r="L2949" s="4">
        <v>5</v>
      </c>
      <c r="M2949" s="1" t="s">
        <v>6551</v>
      </c>
      <c r="N2949" s="12">
        <v>0</v>
      </c>
      <c r="O2949" s="12" t="s">
        <v>6551</v>
      </c>
      <c r="P2949" s="14">
        <v>9.9130360205831902</v>
      </c>
      <c r="Q2949" s="12" t="s">
        <v>6551</v>
      </c>
      <c r="R2949" s="14">
        <v>0</v>
      </c>
      <c r="S2949" s="12" t="s">
        <v>6551</v>
      </c>
      <c r="T2949" s="14">
        <v>2.8128644939965697</v>
      </c>
      <c r="U2949" s="12" t="s">
        <v>6551</v>
      </c>
      <c r="V2949" s="17">
        <v>0</v>
      </c>
      <c r="W2949" s="12" t="s">
        <v>6551</v>
      </c>
      <c r="X2949" s="17">
        <v>0</v>
      </c>
      <c r="Y2949" s="12" t="s">
        <v>6551</v>
      </c>
      <c r="Z2949" s="17">
        <v>173379</v>
      </c>
      <c r="AA2949" s="12" t="s">
        <v>6551</v>
      </c>
      <c r="AB2949" s="17" t="s">
        <v>6551</v>
      </c>
      <c r="AC2949" s="12" t="s">
        <v>6551</v>
      </c>
      <c r="AD2949" s="17">
        <v>0</v>
      </c>
      <c r="AE2949" s="12" t="s">
        <v>6551</v>
      </c>
      <c r="AF2949" s="17">
        <v>17490</v>
      </c>
      <c r="AG2949" s="12" t="s">
        <v>6551</v>
      </c>
      <c r="AH2949" s="17" t="s">
        <v>6551</v>
      </c>
      <c r="AI2949" s="12" t="s">
        <v>6551</v>
      </c>
      <c r="AJ2949" s="17">
        <v>0</v>
      </c>
      <c r="AK2949" s="12" t="s">
        <v>6551</v>
      </c>
      <c r="AL2949" s="17">
        <v>0</v>
      </c>
      <c r="AM2949" s="12" t="s">
        <v>6551</v>
      </c>
      <c r="AN2949" s="17">
        <v>0</v>
      </c>
      <c r="AO2949" s="12" t="s">
        <v>6551</v>
      </c>
      <c r="AP2949" s="192">
        <v>0</v>
      </c>
      <c r="AQ2949" s="12" t="s">
        <v>6551</v>
      </c>
      <c r="AR2949" s="17">
        <v>49197</v>
      </c>
      <c r="AS2949" s="12" t="s">
        <v>6551</v>
      </c>
      <c r="AT2949" s="17">
        <v>0</v>
      </c>
      <c r="AU2949" s="1" t="s">
        <v>6551</v>
      </c>
      <c r="AV2949" s="1" t="str">
        <f>IF(OR(M2949="Q",O2949="Q",Q2949="Q",S2949="Q",U2949="Q",W2949="Q",Y2949="Q",AA2949="Q",AC2949="Q",AE2949="Q",AG2949="Q",AI2949="Q",AK2949="Q",AM2949="Q",AO2949="Q",AQ2949="Q",AS2949="Q",AU2949="Q"),"Yes","No")</f>
        <v>No</v>
      </c>
    </row>
    <row r="2950" spans="1:48" x14ac:dyDescent="0.2">
      <c r="A2950" s="1" t="s">
        <v>3477</v>
      </c>
      <c r="B2950" s="1" t="s">
        <v>3478</v>
      </c>
      <c r="C2950" s="1" t="s">
        <v>117</v>
      </c>
      <c r="D2950" s="194" t="s">
        <v>3479</v>
      </c>
      <c r="E2950" s="197" t="s">
        <v>3480</v>
      </c>
      <c r="F2950" s="1" t="s">
        <v>239</v>
      </c>
      <c r="G2950" s="1" t="s">
        <v>287</v>
      </c>
      <c r="H2950" s="17">
        <v>0</v>
      </c>
      <c r="I2950" s="12">
        <v>5</v>
      </c>
      <c r="J2950" s="1" t="s">
        <v>17</v>
      </c>
      <c r="K2950" s="1" t="s">
        <v>13</v>
      </c>
      <c r="L2950" s="4">
        <v>5</v>
      </c>
      <c r="M2950" s="1" t="s">
        <v>6551</v>
      </c>
      <c r="N2950" s="12">
        <v>0</v>
      </c>
      <c r="O2950" s="12" t="s">
        <v>6551</v>
      </c>
      <c r="P2950" s="14">
        <v>10.462106271482504</v>
      </c>
      <c r="Q2950" s="12" t="s">
        <v>6551</v>
      </c>
      <c r="R2950" s="14">
        <v>0</v>
      </c>
      <c r="S2950" s="12" t="s">
        <v>6551</v>
      </c>
      <c r="T2950" s="14">
        <v>2.9101820025919873</v>
      </c>
      <c r="U2950" s="12" t="s">
        <v>6551</v>
      </c>
      <c r="V2950" s="17">
        <v>0</v>
      </c>
      <c r="W2950" s="12" t="s">
        <v>6551</v>
      </c>
      <c r="X2950" s="17">
        <v>0</v>
      </c>
      <c r="Y2950" s="12" t="s">
        <v>6551</v>
      </c>
      <c r="Z2950" s="17">
        <v>185671</v>
      </c>
      <c r="AA2950" s="12" t="s">
        <v>6551</v>
      </c>
      <c r="AB2950" s="17" t="s">
        <v>6551</v>
      </c>
      <c r="AC2950" s="12" t="s">
        <v>6551</v>
      </c>
      <c r="AD2950" s="17">
        <v>0</v>
      </c>
      <c r="AE2950" s="12" t="s">
        <v>6551</v>
      </c>
      <c r="AF2950" s="17">
        <v>17747</v>
      </c>
      <c r="AG2950" s="12" t="s">
        <v>6551</v>
      </c>
      <c r="AH2950" s="17" t="s">
        <v>6551</v>
      </c>
      <c r="AI2950" s="12" t="s">
        <v>6551</v>
      </c>
      <c r="AJ2950" s="17">
        <v>0</v>
      </c>
      <c r="AK2950" s="12" t="s">
        <v>6551</v>
      </c>
      <c r="AL2950" s="17">
        <v>0</v>
      </c>
      <c r="AM2950" s="12" t="s">
        <v>6551</v>
      </c>
      <c r="AN2950" s="17">
        <v>0</v>
      </c>
      <c r="AO2950" s="12" t="s">
        <v>6551</v>
      </c>
      <c r="AP2950" s="192">
        <v>0</v>
      </c>
      <c r="AQ2950" s="12" t="s">
        <v>6551</v>
      </c>
      <c r="AR2950" s="17">
        <v>51647</v>
      </c>
      <c r="AS2950" s="12" t="s">
        <v>6551</v>
      </c>
      <c r="AT2950" s="17">
        <v>0</v>
      </c>
      <c r="AU2950" s="1" t="s">
        <v>6551</v>
      </c>
      <c r="AV2950" s="1" t="str">
        <f>IF(OR(M2950="Q",O2950="Q",Q2950="Q",S2950="Q",U2950="Q",W2950="Q",Y2950="Q",AA2950="Q",AC2950="Q",AE2950="Q",AG2950="Q",AI2950="Q",AK2950="Q",AM2950="Q",AO2950="Q",AQ2950="Q",AS2950="Q",AU2950="Q"),"Yes","No")</f>
        <v>No</v>
      </c>
    </row>
    <row r="2951" spans="1:48" x14ac:dyDescent="0.2">
      <c r="A2951" s="1" t="s">
        <v>4007</v>
      </c>
      <c r="B2951" s="1" t="s">
        <v>4008</v>
      </c>
      <c r="C2951" s="1" t="s">
        <v>117</v>
      </c>
      <c r="D2951" s="194" t="s">
        <v>4009</v>
      </c>
      <c r="E2951" s="197" t="s">
        <v>4010</v>
      </c>
      <c r="F2951" s="1" t="s">
        <v>239</v>
      </c>
      <c r="G2951" s="1" t="s">
        <v>287</v>
      </c>
      <c r="H2951" s="17">
        <v>0</v>
      </c>
      <c r="I2951" s="12">
        <v>5</v>
      </c>
      <c r="J2951" s="1" t="s">
        <v>17</v>
      </c>
      <c r="K2951" s="1" t="s">
        <v>13</v>
      </c>
      <c r="L2951" s="4">
        <v>5</v>
      </c>
      <c r="M2951" s="1" t="s">
        <v>6551</v>
      </c>
      <c r="N2951" s="12">
        <v>0</v>
      </c>
      <c r="O2951" s="12" t="s">
        <v>6551</v>
      </c>
      <c r="P2951" s="14">
        <v>9.9297398573178643</v>
      </c>
      <c r="Q2951" s="12" t="s">
        <v>6551</v>
      </c>
      <c r="R2951" s="14">
        <v>0</v>
      </c>
      <c r="S2951" s="12" t="s">
        <v>6551</v>
      </c>
      <c r="T2951" s="14">
        <v>2.3528140087915257</v>
      </c>
      <c r="U2951" s="12" t="s">
        <v>6551</v>
      </c>
      <c r="V2951" s="17">
        <v>0</v>
      </c>
      <c r="W2951" s="12" t="s">
        <v>6551</v>
      </c>
      <c r="X2951" s="17">
        <v>0</v>
      </c>
      <c r="Y2951" s="12" t="s">
        <v>6551</v>
      </c>
      <c r="Z2951" s="17">
        <v>137795</v>
      </c>
      <c r="AA2951" s="12" t="s">
        <v>6551</v>
      </c>
      <c r="AB2951" s="17" t="s">
        <v>6551</v>
      </c>
      <c r="AC2951" s="12" t="s">
        <v>6551</v>
      </c>
      <c r="AD2951" s="17">
        <v>0</v>
      </c>
      <c r="AE2951" s="12" t="s">
        <v>6551</v>
      </c>
      <c r="AF2951" s="17">
        <v>13877</v>
      </c>
      <c r="AG2951" s="12" t="s">
        <v>6551</v>
      </c>
      <c r="AH2951" s="17" t="s">
        <v>6551</v>
      </c>
      <c r="AI2951" s="12" t="s">
        <v>6551</v>
      </c>
      <c r="AJ2951" s="17">
        <v>0</v>
      </c>
      <c r="AK2951" s="12" t="s">
        <v>6551</v>
      </c>
      <c r="AL2951" s="17">
        <v>0</v>
      </c>
      <c r="AM2951" s="12" t="s">
        <v>6551</v>
      </c>
      <c r="AN2951" s="17">
        <v>0</v>
      </c>
      <c r="AO2951" s="12" t="s">
        <v>6551</v>
      </c>
      <c r="AP2951" s="192">
        <v>0</v>
      </c>
      <c r="AQ2951" s="12" t="s">
        <v>6551</v>
      </c>
      <c r="AR2951" s="17">
        <v>32650</v>
      </c>
      <c r="AS2951" s="12" t="s">
        <v>6551</v>
      </c>
      <c r="AT2951" s="17">
        <v>0</v>
      </c>
      <c r="AU2951" s="1" t="s">
        <v>6551</v>
      </c>
      <c r="AV2951" s="1" t="str">
        <f>IF(OR(M2951="Q",O2951="Q",Q2951="Q",S2951="Q",U2951="Q",W2951="Q",Y2951="Q",AA2951="Q",AC2951="Q",AE2951="Q",AG2951="Q",AI2951="Q",AK2951="Q",AM2951="Q",AO2951="Q",AQ2951="Q",AS2951="Q",AU2951="Q"),"Yes","No")</f>
        <v>No</v>
      </c>
    </row>
    <row r="2952" spans="1:48" x14ac:dyDescent="0.2">
      <c r="A2952" s="1" t="s">
        <v>4040</v>
      </c>
      <c r="B2952" s="1" t="s">
        <v>4041</v>
      </c>
      <c r="C2952" s="1" t="s">
        <v>117</v>
      </c>
      <c r="D2952" s="194" t="s">
        <v>4042</v>
      </c>
      <c r="E2952" s="197" t="s">
        <v>4043</v>
      </c>
      <c r="F2952" s="1" t="s">
        <v>239</v>
      </c>
      <c r="G2952" s="1" t="s">
        <v>287</v>
      </c>
      <c r="H2952" s="17">
        <v>0</v>
      </c>
      <c r="I2952" s="12">
        <v>5</v>
      </c>
      <c r="J2952" s="1" t="s">
        <v>17</v>
      </c>
      <c r="K2952" s="1" t="s">
        <v>13</v>
      </c>
      <c r="L2952" s="4">
        <v>5</v>
      </c>
      <c r="M2952" s="1" t="s">
        <v>6551</v>
      </c>
      <c r="N2952" s="12">
        <v>0</v>
      </c>
      <c r="O2952" s="12" t="s">
        <v>6551</v>
      </c>
      <c r="P2952" s="14">
        <v>11.883938869665513</v>
      </c>
      <c r="Q2952" s="12" t="s">
        <v>6551</v>
      </c>
      <c r="R2952" s="14">
        <v>0</v>
      </c>
      <c r="S2952" s="12" t="s">
        <v>6551</v>
      </c>
      <c r="T2952" s="14">
        <v>2.9685697808535179</v>
      </c>
      <c r="U2952" s="12" t="s">
        <v>6551</v>
      </c>
      <c r="V2952" s="17">
        <v>0</v>
      </c>
      <c r="W2952" s="12" t="s">
        <v>6551</v>
      </c>
      <c r="X2952" s="17">
        <v>0</v>
      </c>
      <c r="Y2952" s="12" t="s">
        <v>6551</v>
      </c>
      <c r="Z2952" s="17">
        <v>329708</v>
      </c>
      <c r="AA2952" s="12" t="s">
        <v>6551</v>
      </c>
      <c r="AB2952" s="17" t="s">
        <v>6551</v>
      </c>
      <c r="AC2952" s="12" t="s">
        <v>6551</v>
      </c>
      <c r="AD2952" s="17">
        <v>0</v>
      </c>
      <c r="AE2952" s="12" t="s">
        <v>6551</v>
      </c>
      <c r="AF2952" s="17">
        <v>27744</v>
      </c>
      <c r="AG2952" s="12" t="s">
        <v>6551</v>
      </c>
      <c r="AH2952" s="17" t="s">
        <v>6551</v>
      </c>
      <c r="AI2952" s="12" t="s">
        <v>6551</v>
      </c>
      <c r="AJ2952" s="17">
        <v>0</v>
      </c>
      <c r="AK2952" s="12" t="s">
        <v>6551</v>
      </c>
      <c r="AL2952" s="17">
        <v>0</v>
      </c>
      <c r="AM2952" s="12" t="s">
        <v>6551</v>
      </c>
      <c r="AN2952" s="17">
        <v>0</v>
      </c>
      <c r="AO2952" s="12" t="s">
        <v>6551</v>
      </c>
      <c r="AP2952" s="192">
        <v>0</v>
      </c>
      <c r="AQ2952" s="12" t="s">
        <v>6551</v>
      </c>
      <c r="AR2952" s="17">
        <v>82360</v>
      </c>
      <c r="AS2952" s="12" t="s">
        <v>6551</v>
      </c>
      <c r="AT2952" s="17">
        <v>0</v>
      </c>
      <c r="AU2952" s="1" t="s">
        <v>6551</v>
      </c>
      <c r="AV2952" s="1" t="str">
        <f>IF(OR(M2952="Q",O2952="Q",Q2952="Q",S2952="Q",U2952="Q",W2952="Q",Y2952="Q",AA2952="Q",AC2952="Q",AE2952="Q",AG2952="Q",AI2952="Q",AK2952="Q",AM2952="Q",AO2952="Q",AQ2952="Q",AS2952="Q",AU2952="Q"),"Yes","No")</f>
        <v>No</v>
      </c>
    </row>
    <row r="2953" spans="1:48" x14ac:dyDescent="0.2">
      <c r="A2953" s="1" t="s">
        <v>4064</v>
      </c>
      <c r="B2953" s="1" t="s">
        <v>1634</v>
      </c>
      <c r="C2953" s="1" t="s">
        <v>117</v>
      </c>
      <c r="D2953" s="194" t="s">
        <v>4065</v>
      </c>
      <c r="E2953" s="197" t="s">
        <v>4066</v>
      </c>
      <c r="F2953" s="1" t="s">
        <v>239</v>
      </c>
      <c r="G2953" s="1" t="s">
        <v>287</v>
      </c>
      <c r="H2953" s="17">
        <v>0</v>
      </c>
      <c r="I2953" s="12">
        <v>5</v>
      </c>
      <c r="J2953" s="1" t="s">
        <v>17</v>
      </c>
      <c r="K2953" s="1" t="s">
        <v>13</v>
      </c>
      <c r="L2953" s="4">
        <v>5</v>
      </c>
      <c r="M2953" s="1" t="s">
        <v>6551</v>
      </c>
      <c r="N2953" s="12">
        <v>0</v>
      </c>
      <c r="O2953" s="12" t="s">
        <v>6551</v>
      </c>
      <c r="P2953" s="14">
        <v>12.143042452830189</v>
      </c>
      <c r="Q2953" s="12" t="s">
        <v>6551</v>
      </c>
      <c r="R2953" s="14">
        <v>0</v>
      </c>
      <c r="S2953" s="12" t="s">
        <v>6551</v>
      </c>
      <c r="T2953" s="14">
        <v>3.4702830188679243</v>
      </c>
      <c r="U2953" s="12" t="s">
        <v>6551</v>
      </c>
      <c r="V2953" s="17">
        <v>0</v>
      </c>
      <c r="W2953" s="12" t="s">
        <v>6551</v>
      </c>
      <c r="X2953" s="17">
        <v>0</v>
      </c>
      <c r="Y2953" s="12" t="s">
        <v>6551</v>
      </c>
      <c r="Z2953" s="17">
        <v>102973</v>
      </c>
      <c r="AA2953" s="12" t="s">
        <v>6551</v>
      </c>
      <c r="AB2953" s="17" t="s">
        <v>6551</v>
      </c>
      <c r="AC2953" s="12" t="s">
        <v>6551</v>
      </c>
      <c r="AD2953" s="17">
        <v>0</v>
      </c>
      <c r="AE2953" s="12" t="s">
        <v>6551</v>
      </c>
      <c r="AF2953" s="17">
        <v>8480</v>
      </c>
      <c r="AG2953" s="12" t="s">
        <v>6551</v>
      </c>
      <c r="AH2953" s="17" t="s">
        <v>6551</v>
      </c>
      <c r="AI2953" s="12" t="s">
        <v>6551</v>
      </c>
      <c r="AJ2953" s="17">
        <v>0</v>
      </c>
      <c r="AK2953" s="12" t="s">
        <v>6551</v>
      </c>
      <c r="AL2953" s="17">
        <v>0</v>
      </c>
      <c r="AM2953" s="12" t="s">
        <v>6551</v>
      </c>
      <c r="AN2953" s="17">
        <v>0</v>
      </c>
      <c r="AO2953" s="12" t="s">
        <v>6551</v>
      </c>
      <c r="AP2953" s="192">
        <v>0</v>
      </c>
      <c r="AQ2953" s="12" t="s">
        <v>6551</v>
      </c>
      <c r="AR2953" s="17">
        <v>29428</v>
      </c>
      <c r="AS2953" s="12" t="s">
        <v>6551</v>
      </c>
      <c r="AT2953" s="17">
        <v>0</v>
      </c>
      <c r="AU2953" s="1" t="s">
        <v>6551</v>
      </c>
      <c r="AV2953" s="1" t="str">
        <f>IF(OR(M2953="Q",O2953="Q",Q2953="Q",S2953="Q",U2953="Q",W2953="Q",Y2953="Q",AA2953="Q",AC2953="Q",AE2953="Q",AG2953="Q",AI2953="Q",AK2953="Q",AM2953="Q",AO2953="Q",AQ2953="Q",AS2953="Q",AU2953="Q"),"Yes","No")</f>
        <v>No</v>
      </c>
    </row>
    <row r="2954" spans="1:48" x14ac:dyDescent="0.2">
      <c r="A2954" s="1" t="s">
        <v>4349</v>
      </c>
      <c r="B2954" s="1" t="s">
        <v>4350</v>
      </c>
      <c r="C2954" s="1" t="s">
        <v>64</v>
      </c>
      <c r="D2954" s="194" t="s">
        <v>4351</v>
      </c>
      <c r="E2954" s="197" t="s">
        <v>4352</v>
      </c>
      <c r="F2954" s="1" t="s">
        <v>239</v>
      </c>
      <c r="G2954" s="1" t="s">
        <v>287</v>
      </c>
      <c r="H2954" s="17">
        <v>0</v>
      </c>
      <c r="I2954" s="12">
        <v>5</v>
      </c>
      <c r="J2954" s="1" t="s">
        <v>11</v>
      </c>
      <c r="K2954" s="1" t="s">
        <v>9</v>
      </c>
      <c r="L2954" s="4">
        <v>5</v>
      </c>
      <c r="M2954" s="1" t="s">
        <v>6551</v>
      </c>
      <c r="N2954" s="12">
        <v>0</v>
      </c>
      <c r="O2954" s="12" t="s">
        <v>6551</v>
      </c>
      <c r="P2954" s="14">
        <v>18.371204965591687</v>
      </c>
      <c r="Q2954" s="12" t="s">
        <v>6551</v>
      </c>
      <c r="R2954" s="14">
        <v>0</v>
      </c>
      <c r="S2954" s="12" t="s">
        <v>6551</v>
      </c>
      <c r="T2954" s="14">
        <v>1.8560248279584401</v>
      </c>
      <c r="U2954" s="12" t="s">
        <v>6551</v>
      </c>
      <c r="V2954" s="17">
        <v>0</v>
      </c>
      <c r="W2954" s="12" t="s">
        <v>6551</v>
      </c>
      <c r="X2954" s="17">
        <v>0</v>
      </c>
      <c r="Y2954" s="12" t="s">
        <v>6551</v>
      </c>
      <c r="Z2954" s="17">
        <v>136149</v>
      </c>
      <c r="AA2954" s="12" t="s">
        <v>6551</v>
      </c>
      <c r="AB2954" s="17" t="s">
        <v>6551</v>
      </c>
      <c r="AC2954" s="12" t="s">
        <v>6551</v>
      </c>
      <c r="AD2954" s="17">
        <v>0</v>
      </c>
      <c r="AE2954" s="12" t="s">
        <v>6551</v>
      </c>
      <c r="AF2954" s="17">
        <v>7411</v>
      </c>
      <c r="AG2954" s="12" t="s">
        <v>6551</v>
      </c>
      <c r="AH2954" s="17" t="s">
        <v>6551</v>
      </c>
      <c r="AI2954" s="12" t="s">
        <v>6551</v>
      </c>
      <c r="AJ2954" s="17">
        <v>0</v>
      </c>
      <c r="AK2954" s="12" t="s">
        <v>6551</v>
      </c>
      <c r="AL2954" s="17">
        <v>0</v>
      </c>
      <c r="AM2954" s="12" t="s">
        <v>6551</v>
      </c>
      <c r="AN2954" s="17">
        <v>0</v>
      </c>
      <c r="AO2954" s="12" t="s">
        <v>6551</v>
      </c>
      <c r="AP2954" s="192">
        <v>0</v>
      </c>
      <c r="AQ2954" s="12" t="s">
        <v>6551</v>
      </c>
      <c r="AR2954" s="17">
        <v>13755</v>
      </c>
      <c r="AS2954" s="12" t="s">
        <v>6551</v>
      </c>
      <c r="AT2954" s="17">
        <v>0</v>
      </c>
      <c r="AU2954" s="1" t="s">
        <v>6551</v>
      </c>
      <c r="AV2954" s="1" t="str">
        <f>IF(OR(M2954="Q",O2954="Q",Q2954="Q",S2954="Q",U2954="Q",W2954="Q",Y2954="Q",AA2954="Q",AC2954="Q",AE2954="Q",AG2954="Q",AI2954="Q",AK2954="Q",AM2954="Q",AO2954="Q",AQ2954="Q",AS2954="Q",AU2954="Q"),"Yes","No")</f>
        <v>No</v>
      </c>
    </row>
    <row r="2955" spans="1:48" x14ac:dyDescent="0.2">
      <c r="A2955" s="1" t="s">
        <v>4363</v>
      </c>
      <c r="B2955" s="1" t="s">
        <v>778</v>
      </c>
      <c r="C2955" s="1" t="s">
        <v>64</v>
      </c>
      <c r="D2955" s="194" t="s">
        <v>4364</v>
      </c>
      <c r="E2955" s="197" t="s">
        <v>4365</v>
      </c>
      <c r="F2955" s="1" t="s">
        <v>1645</v>
      </c>
      <c r="G2955" s="1" t="s">
        <v>287</v>
      </c>
      <c r="H2955" s="17">
        <v>0</v>
      </c>
      <c r="I2955" s="12">
        <v>5</v>
      </c>
      <c r="J2955" s="1" t="s">
        <v>11</v>
      </c>
      <c r="K2955" s="1" t="s">
        <v>9</v>
      </c>
      <c r="L2955" s="4">
        <v>5</v>
      </c>
      <c r="M2955" s="1" t="s">
        <v>6551</v>
      </c>
      <c r="N2955" s="12">
        <v>0</v>
      </c>
      <c r="O2955" s="12" t="s">
        <v>6551</v>
      </c>
      <c r="P2955" s="14">
        <v>15.691529709228824</v>
      </c>
      <c r="Q2955" s="12" t="s">
        <v>6551</v>
      </c>
      <c r="R2955" s="14">
        <v>0</v>
      </c>
      <c r="S2955" s="12" t="s">
        <v>6551</v>
      </c>
      <c r="T2955" s="14">
        <v>1.8632833664439228</v>
      </c>
      <c r="U2955" s="12" t="s">
        <v>6551</v>
      </c>
      <c r="V2955" s="17">
        <v>0</v>
      </c>
      <c r="W2955" s="12" t="s">
        <v>6551</v>
      </c>
      <c r="X2955" s="17">
        <v>0</v>
      </c>
      <c r="Y2955" s="12" t="s">
        <v>6551</v>
      </c>
      <c r="Z2955" s="17">
        <v>86884</v>
      </c>
      <c r="AA2955" s="12" t="s">
        <v>6551</v>
      </c>
      <c r="AB2955" s="17" t="s">
        <v>6551</v>
      </c>
      <c r="AC2955" s="12" t="s">
        <v>6551</v>
      </c>
      <c r="AD2955" s="17">
        <v>0</v>
      </c>
      <c r="AE2955" s="12" t="s">
        <v>6551</v>
      </c>
      <c r="AF2955" s="17">
        <v>5537</v>
      </c>
      <c r="AG2955" s="12" t="s">
        <v>6551</v>
      </c>
      <c r="AH2955" s="17" t="s">
        <v>6551</v>
      </c>
      <c r="AI2955" s="12" t="s">
        <v>6551</v>
      </c>
      <c r="AJ2955" s="17">
        <v>0</v>
      </c>
      <c r="AK2955" s="12" t="s">
        <v>6551</v>
      </c>
      <c r="AL2955" s="17">
        <v>0</v>
      </c>
      <c r="AM2955" s="12" t="s">
        <v>6551</v>
      </c>
      <c r="AN2955" s="17">
        <v>0</v>
      </c>
      <c r="AO2955" s="12" t="s">
        <v>6551</v>
      </c>
      <c r="AP2955" s="192">
        <v>0</v>
      </c>
      <c r="AQ2955" s="12" t="s">
        <v>6551</v>
      </c>
      <c r="AR2955" s="17">
        <v>10317</v>
      </c>
      <c r="AS2955" s="12" t="s">
        <v>6551</v>
      </c>
      <c r="AT2955" s="17">
        <v>0</v>
      </c>
      <c r="AU2955" s="1" t="s">
        <v>6551</v>
      </c>
      <c r="AV2955" s="1" t="str">
        <f>IF(OR(M2955="Q",O2955="Q",Q2955="Q",S2955="Q",U2955="Q",W2955="Q",Y2955="Q",AA2955="Q",AC2955="Q",AE2955="Q",AG2955="Q",AI2955="Q",AK2955="Q",AM2955="Q",AO2955="Q",AQ2955="Q",AS2955="Q",AU2955="Q"),"Yes","No")</f>
        <v>No</v>
      </c>
    </row>
    <row r="2956" spans="1:48" x14ac:dyDescent="0.2">
      <c r="A2956" s="1" t="s">
        <v>4366</v>
      </c>
      <c r="B2956" s="1" t="s">
        <v>1182</v>
      </c>
      <c r="C2956" s="1" t="s">
        <v>90</v>
      </c>
      <c r="D2956" s="194" t="s">
        <v>4367</v>
      </c>
      <c r="E2956" s="197" t="s">
        <v>4368</v>
      </c>
      <c r="F2956" s="1" t="s">
        <v>239</v>
      </c>
      <c r="G2956" s="1" t="s">
        <v>287</v>
      </c>
      <c r="H2956" s="17">
        <v>0</v>
      </c>
      <c r="I2956" s="12">
        <v>5</v>
      </c>
      <c r="J2956" s="1" t="s">
        <v>11</v>
      </c>
      <c r="K2956" s="1" t="s">
        <v>9</v>
      </c>
      <c r="L2956" s="4">
        <v>5</v>
      </c>
      <c r="M2956" s="1" t="s">
        <v>6551</v>
      </c>
      <c r="N2956" s="12">
        <v>0</v>
      </c>
      <c r="O2956" s="12" t="s">
        <v>6551</v>
      </c>
      <c r="P2956" s="14">
        <v>15.087470997679814</v>
      </c>
      <c r="Q2956" s="12" t="s">
        <v>6551</v>
      </c>
      <c r="R2956" s="14">
        <v>0</v>
      </c>
      <c r="S2956" s="12" t="s">
        <v>6551</v>
      </c>
      <c r="T2956" s="14">
        <v>3.8389791183294664</v>
      </c>
      <c r="U2956" s="12" t="s">
        <v>6551</v>
      </c>
      <c r="V2956" s="17">
        <v>0</v>
      </c>
      <c r="W2956" s="12" t="s">
        <v>6551</v>
      </c>
      <c r="X2956" s="17">
        <v>0</v>
      </c>
      <c r="Y2956" s="12" t="s">
        <v>6551</v>
      </c>
      <c r="Z2956" s="17">
        <v>65027</v>
      </c>
      <c r="AA2956" s="12" t="s">
        <v>6551</v>
      </c>
      <c r="AB2956" s="17" t="s">
        <v>6551</v>
      </c>
      <c r="AC2956" s="12" t="s">
        <v>6551</v>
      </c>
      <c r="AD2956" s="17">
        <v>0</v>
      </c>
      <c r="AE2956" s="12" t="s">
        <v>6551</v>
      </c>
      <c r="AF2956" s="17">
        <v>4310</v>
      </c>
      <c r="AG2956" s="12" t="s">
        <v>6551</v>
      </c>
      <c r="AH2956" s="17" t="s">
        <v>6551</v>
      </c>
      <c r="AI2956" s="12" t="s">
        <v>6551</v>
      </c>
      <c r="AJ2956" s="17">
        <v>0</v>
      </c>
      <c r="AK2956" s="12" t="s">
        <v>6551</v>
      </c>
      <c r="AL2956" s="17">
        <v>0</v>
      </c>
      <c r="AM2956" s="12" t="s">
        <v>6551</v>
      </c>
      <c r="AN2956" s="17">
        <v>0</v>
      </c>
      <c r="AO2956" s="12" t="s">
        <v>6551</v>
      </c>
      <c r="AP2956" s="192">
        <v>0</v>
      </c>
      <c r="AQ2956" s="12" t="s">
        <v>6551</v>
      </c>
      <c r="AR2956" s="17">
        <v>16546</v>
      </c>
      <c r="AS2956" s="12" t="s">
        <v>6551</v>
      </c>
      <c r="AT2956" s="17">
        <v>0</v>
      </c>
      <c r="AU2956" s="1" t="s">
        <v>6551</v>
      </c>
      <c r="AV2956" s="1" t="str">
        <f>IF(OR(M2956="Q",O2956="Q",Q2956="Q",S2956="Q",U2956="Q",W2956="Q",Y2956="Q",AA2956="Q",AC2956="Q",AE2956="Q",AG2956="Q",AI2956="Q",AK2956="Q",AM2956="Q",AO2956="Q",AQ2956="Q",AS2956="Q",AU2956="Q"),"Yes","No")</f>
        <v>No</v>
      </c>
    </row>
    <row r="2957" spans="1:48" x14ac:dyDescent="0.2">
      <c r="A2957" s="1" t="s">
        <v>4408</v>
      </c>
      <c r="B2957" s="1" t="s">
        <v>4409</v>
      </c>
      <c r="C2957" s="1" t="s">
        <v>90</v>
      </c>
      <c r="D2957" s="194" t="s">
        <v>4410</v>
      </c>
      <c r="E2957" s="197" t="s">
        <v>4411</v>
      </c>
      <c r="F2957" s="1" t="s">
        <v>239</v>
      </c>
      <c r="G2957" s="1" t="s">
        <v>287</v>
      </c>
      <c r="H2957" s="17">
        <v>0</v>
      </c>
      <c r="I2957" s="12">
        <v>5</v>
      </c>
      <c r="J2957" s="1" t="s">
        <v>11</v>
      </c>
      <c r="K2957" s="1" t="s">
        <v>9</v>
      </c>
      <c r="L2957" s="4">
        <v>5</v>
      </c>
      <c r="M2957" s="1" t="s">
        <v>6551</v>
      </c>
      <c r="N2957" s="12">
        <v>0</v>
      </c>
      <c r="O2957" s="12" t="s">
        <v>6551</v>
      </c>
      <c r="P2957" s="14">
        <v>12.037306428906616</v>
      </c>
      <c r="Q2957" s="12" t="s">
        <v>6551</v>
      </c>
      <c r="R2957" s="14">
        <v>0</v>
      </c>
      <c r="S2957" s="12" t="s">
        <v>6551</v>
      </c>
      <c r="T2957" s="14">
        <v>1.8986391365556077</v>
      </c>
      <c r="U2957" s="12" t="s">
        <v>6551</v>
      </c>
      <c r="V2957" s="17">
        <v>0</v>
      </c>
      <c r="W2957" s="12" t="s">
        <v>6551</v>
      </c>
      <c r="X2957" s="17">
        <v>0</v>
      </c>
      <c r="Y2957" s="12" t="s">
        <v>6551</v>
      </c>
      <c r="Z2957" s="17">
        <v>51303</v>
      </c>
      <c r="AA2957" s="12" t="s">
        <v>6551</v>
      </c>
      <c r="AB2957" s="17" t="s">
        <v>6551</v>
      </c>
      <c r="AC2957" s="12" t="s">
        <v>6551</v>
      </c>
      <c r="AD2957" s="17">
        <v>0</v>
      </c>
      <c r="AE2957" s="12" t="s">
        <v>6551</v>
      </c>
      <c r="AF2957" s="17">
        <v>4262</v>
      </c>
      <c r="AG2957" s="12" t="s">
        <v>6551</v>
      </c>
      <c r="AH2957" s="17" t="s">
        <v>6551</v>
      </c>
      <c r="AI2957" s="12" t="s">
        <v>6551</v>
      </c>
      <c r="AJ2957" s="17">
        <v>0</v>
      </c>
      <c r="AK2957" s="12" t="s">
        <v>6551</v>
      </c>
      <c r="AL2957" s="17">
        <v>0</v>
      </c>
      <c r="AM2957" s="12" t="s">
        <v>6551</v>
      </c>
      <c r="AN2957" s="17">
        <v>0</v>
      </c>
      <c r="AO2957" s="12" t="s">
        <v>6551</v>
      </c>
      <c r="AP2957" s="192">
        <v>0</v>
      </c>
      <c r="AQ2957" s="12" t="s">
        <v>6551</v>
      </c>
      <c r="AR2957" s="17">
        <v>8092</v>
      </c>
      <c r="AS2957" s="12" t="s">
        <v>6551</v>
      </c>
      <c r="AT2957" s="17">
        <v>0</v>
      </c>
      <c r="AU2957" s="1" t="s">
        <v>6551</v>
      </c>
      <c r="AV2957" s="1" t="str">
        <f>IF(OR(M2957="Q",O2957="Q",Q2957="Q",S2957="Q",U2957="Q",W2957="Q",Y2957="Q",AA2957="Q",AC2957="Q",AE2957="Q",AG2957="Q",AI2957="Q",AK2957="Q",AM2957="Q",AO2957="Q",AQ2957="Q",AS2957="Q",AU2957="Q"),"Yes","No")</f>
        <v>No</v>
      </c>
    </row>
    <row r="2958" spans="1:48" x14ac:dyDescent="0.2">
      <c r="A2958" s="1" t="s">
        <v>6405</v>
      </c>
      <c r="B2958" s="1" t="s">
        <v>4412</v>
      </c>
      <c r="C2958" s="1" t="s">
        <v>90</v>
      </c>
      <c r="D2958" s="194" t="s">
        <v>4413</v>
      </c>
      <c r="E2958" s="197" t="s">
        <v>4414</v>
      </c>
      <c r="F2958" s="1" t="s">
        <v>239</v>
      </c>
      <c r="G2958" s="1" t="s">
        <v>287</v>
      </c>
      <c r="H2958" s="17">
        <v>0</v>
      </c>
      <c r="I2958" s="12">
        <v>5</v>
      </c>
      <c r="J2958" s="1" t="s">
        <v>11</v>
      </c>
      <c r="K2958" s="1" t="s">
        <v>9</v>
      </c>
      <c r="L2958" s="4">
        <v>5</v>
      </c>
      <c r="M2958" s="1" t="s">
        <v>6551</v>
      </c>
      <c r="N2958" s="12">
        <v>0</v>
      </c>
      <c r="O2958" s="12" t="s">
        <v>6551</v>
      </c>
      <c r="P2958" s="14">
        <v>7.6791189165054323</v>
      </c>
      <c r="Q2958" s="12" t="s">
        <v>6551</v>
      </c>
      <c r="R2958" s="14">
        <v>0</v>
      </c>
      <c r="S2958" s="12" t="s">
        <v>6551</v>
      </c>
      <c r="T2958" s="14">
        <v>2.7207917844917398</v>
      </c>
      <c r="U2958" s="12" t="s">
        <v>6551</v>
      </c>
      <c r="V2958" s="17">
        <v>0</v>
      </c>
      <c r="W2958" s="12" t="s">
        <v>6551</v>
      </c>
      <c r="X2958" s="17">
        <v>0</v>
      </c>
      <c r="Y2958" s="12" t="s">
        <v>6551</v>
      </c>
      <c r="Z2958" s="17">
        <v>51596</v>
      </c>
      <c r="AA2958" s="12" t="s">
        <v>6551</v>
      </c>
      <c r="AB2958" s="17" t="s">
        <v>6551</v>
      </c>
      <c r="AC2958" s="12" t="s">
        <v>6551</v>
      </c>
      <c r="AD2958" s="17">
        <v>0</v>
      </c>
      <c r="AE2958" s="12" t="s">
        <v>6551</v>
      </c>
      <c r="AF2958" s="17">
        <v>6719</v>
      </c>
      <c r="AG2958" s="12" t="s">
        <v>6551</v>
      </c>
      <c r="AH2958" s="17" t="s">
        <v>6551</v>
      </c>
      <c r="AI2958" s="12" t="s">
        <v>6551</v>
      </c>
      <c r="AJ2958" s="17">
        <v>0</v>
      </c>
      <c r="AK2958" s="12" t="s">
        <v>6551</v>
      </c>
      <c r="AL2958" s="17">
        <v>0</v>
      </c>
      <c r="AM2958" s="12" t="s">
        <v>6551</v>
      </c>
      <c r="AN2958" s="17">
        <v>0</v>
      </c>
      <c r="AO2958" s="12" t="s">
        <v>6551</v>
      </c>
      <c r="AP2958" s="192">
        <v>0</v>
      </c>
      <c r="AQ2958" s="12" t="s">
        <v>6551</v>
      </c>
      <c r="AR2958" s="17">
        <v>18281</v>
      </c>
      <c r="AS2958" s="12" t="s">
        <v>6551</v>
      </c>
      <c r="AT2958" s="17">
        <v>0</v>
      </c>
      <c r="AU2958" s="1" t="s">
        <v>6551</v>
      </c>
      <c r="AV2958" s="1" t="str">
        <f>IF(OR(M2958="Q",O2958="Q",Q2958="Q",S2958="Q",U2958="Q",W2958="Q",Y2958="Q",AA2958="Q",AC2958="Q",AE2958="Q",AG2958="Q",AI2958="Q",AK2958="Q",AM2958="Q",AO2958="Q",AQ2958="Q",AS2958="Q",AU2958="Q"),"Yes","No")</f>
        <v>No</v>
      </c>
    </row>
    <row r="2959" spans="1:48" x14ac:dyDescent="0.2">
      <c r="A2959" s="1" t="s">
        <v>6413</v>
      </c>
      <c r="B2959" s="1" t="s">
        <v>6526</v>
      </c>
      <c r="C2959" s="1" t="s">
        <v>108</v>
      </c>
      <c r="E2959" s="197" t="s">
        <v>6412</v>
      </c>
      <c r="F2959" s="1" t="s">
        <v>396</v>
      </c>
      <c r="G2959" s="1" t="s">
        <v>287</v>
      </c>
      <c r="H2959" s="17">
        <v>0</v>
      </c>
      <c r="I2959" s="12">
        <v>5</v>
      </c>
      <c r="J2959" s="1" t="s">
        <v>11</v>
      </c>
      <c r="K2959" s="1" t="s">
        <v>13</v>
      </c>
      <c r="L2959" s="4">
        <v>5</v>
      </c>
      <c r="M2959" s="1" t="s">
        <v>6551</v>
      </c>
      <c r="N2959" s="12">
        <v>0</v>
      </c>
      <c r="O2959" s="12" t="s">
        <v>6551</v>
      </c>
      <c r="P2959" s="14">
        <v>22.524939946304933</v>
      </c>
      <c r="Q2959" s="12" t="s">
        <v>6551</v>
      </c>
      <c r="R2959" s="14">
        <v>0</v>
      </c>
      <c r="S2959" s="12" t="s">
        <v>6551</v>
      </c>
      <c r="T2959" s="14">
        <v>1.7768828599689135</v>
      </c>
      <c r="U2959" s="12" t="s">
        <v>6551</v>
      </c>
      <c r="V2959" s="17">
        <v>0</v>
      </c>
      <c r="W2959" s="12" t="s">
        <v>6551</v>
      </c>
      <c r="X2959" s="17">
        <v>0</v>
      </c>
      <c r="Y2959" s="12" t="s">
        <v>6551</v>
      </c>
      <c r="Z2959" s="17">
        <v>318818</v>
      </c>
      <c r="AA2959" s="12" t="s">
        <v>6551</v>
      </c>
      <c r="AB2959" s="17" t="s">
        <v>6551</v>
      </c>
      <c r="AC2959" s="12" t="s">
        <v>6551</v>
      </c>
      <c r="AD2959" s="17">
        <v>0</v>
      </c>
      <c r="AE2959" s="12" t="s">
        <v>6551</v>
      </c>
      <c r="AF2959" s="17">
        <v>14154</v>
      </c>
      <c r="AG2959" s="12" t="s">
        <v>6551</v>
      </c>
      <c r="AH2959" s="17" t="s">
        <v>6551</v>
      </c>
      <c r="AI2959" s="12" t="s">
        <v>6551</v>
      </c>
      <c r="AJ2959" s="17">
        <v>0</v>
      </c>
      <c r="AK2959" s="12" t="s">
        <v>6551</v>
      </c>
      <c r="AL2959" s="17">
        <v>0</v>
      </c>
      <c r="AM2959" s="12" t="s">
        <v>6551</v>
      </c>
      <c r="AN2959" s="17">
        <v>0</v>
      </c>
      <c r="AO2959" s="12" t="s">
        <v>6551</v>
      </c>
      <c r="AP2959" s="192">
        <v>0</v>
      </c>
      <c r="AQ2959" s="12" t="s">
        <v>6551</v>
      </c>
      <c r="AR2959" s="17">
        <v>25150</v>
      </c>
      <c r="AS2959" s="12" t="s">
        <v>6551</v>
      </c>
      <c r="AT2959" s="17">
        <v>0</v>
      </c>
      <c r="AU2959" s="1" t="s">
        <v>6551</v>
      </c>
      <c r="AV2959" s="1" t="str">
        <f>IF(OR(M2959="Q",O2959="Q",Q2959="Q",S2959="Q",U2959="Q",W2959="Q",Y2959="Q",AA2959="Q",AC2959="Q",AE2959="Q",AG2959="Q",AI2959="Q",AK2959="Q",AM2959="Q",AO2959="Q",AQ2959="Q",AS2959="Q",AU2959="Q"),"Yes","No")</f>
        <v>No</v>
      </c>
    </row>
    <row r="2960" spans="1:48" x14ac:dyDescent="0.2">
      <c r="A2960" s="1" t="s">
        <v>4527</v>
      </c>
      <c r="B2960" s="1" t="s">
        <v>4528</v>
      </c>
      <c r="C2960" s="1" t="s">
        <v>61</v>
      </c>
      <c r="D2960" s="194" t="s">
        <v>4529</v>
      </c>
      <c r="E2960" s="197" t="s">
        <v>4530</v>
      </c>
      <c r="F2960" s="1" t="s">
        <v>239</v>
      </c>
      <c r="G2960" s="1" t="s">
        <v>287</v>
      </c>
      <c r="H2960" s="17">
        <v>0</v>
      </c>
      <c r="I2960" s="12">
        <v>5</v>
      </c>
      <c r="J2960" s="1" t="s">
        <v>11</v>
      </c>
      <c r="K2960" s="1" t="s">
        <v>9</v>
      </c>
      <c r="L2960" s="4">
        <v>5</v>
      </c>
      <c r="M2960" s="1" t="s">
        <v>6551</v>
      </c>
      <c r="N2960" s="12">
        <v>0</v>
      </c>
      <c r="O2960" s="12" t="s">
        <v>6551</v>
      </c>
      <c r="P2960" s="14">
        <v>11.837958532695374</v>
      </c>
      <c r="Q2960" s="12" t="s">
        <v>6551</v>
      </c>
      <c r="R2960" s="14">
        <v>0</v>
      </c>
      <c r="S2960" s="12" t="s">
        <v>6551</v>
      </c>
      <c r="T2960" s="14">
        <v>4.2663476874003186</v>
      </c>
      <c r="U2960" s="12" t="s">
        <v>6551</v>
      </c>
      <c r="V2960" s="17">
        <v>0</v>
      </c>
      <c r="W2960" s="12" t="s">
        <v>6551</v>
      </c>
      <c r="X2960" s="17">
        <v>0</v>
      </c>
      <c r="Y2960" s="12" t="s">
        <v>6551</v>
      </c>
      <c r="Z2960" s="17">
        <v>37112</v>
      </c>
      <c r="AA2960" s="12" t="s">
        <v>6551</v>
      </c>
      <c r="AB2960" s="17" t="s">
        <v>6551</v>
      </c>
      <c r="AC2960" s="12" t="s">
        <v>6551</v>
      </c>
      <c r="AD2960" s="17">
        <v>0</v>
      </c>
      <c r="AE2960" s="12" t="s">
        <v>6551</v>
      </c>
      <c r="AF2960" s="17">
        <v>3135</v>
      </c>
      <c r="AG2960" s="12" t="s">
        <v>6551</v>
      </c>
      <c r="AH2960" s="17" t="s">
        <v>6551</v>
      </c>
      <c r="AI2960" s="12" t="s">
        <v>6551</v>
      </c>
      <c r="AJ2960" s="17">
        <v>0</v>
      </c>
      <c r="AK2960" s="12" t="s">
        <v>6551</v>
      </c>
      <c r="AL2960" s="17">
        <v>0</v>
      </c>
      <c r="AM2960" s="12" t="s">
        <v>6551</v>
      </c>
      <c r="AN2960" s="17">
        <v>0</v>
      </c>
      <c r="AO2960" s="12" t="s">
        <v>6551</v>
      </c>
      <c r="AP2960" s="192">
        <v>0</v>
      </c>
      <c r="AQ2960" s="12" t="s">
        <v>6551</v>
      </c>
      <c r="AR2960" s="17">
        <v>13375</v>
      </c>
      <c r="AS2960" s="12" t="s">
        <v>6551</v>
      </c>
      <c r="AT2960" s="17">
        <v>0</v>
      </c>
      <c r="AU2960" s="1" t="s">
        <v>6551</v>
      </c>
      <c r="AV2960" s="1" t="str">
        <f>IF(OR(M2960="Q",O2960="Q",Q2960="Q",S2960="Q",U2960="Q",W2960="Q",Y2960="Q",AA2960="Q",AC2960="Q",AE2960="Q",AG2960="Q",AI2960="Q",AK2960="Q",AM2960="Q",AO2960="Q",AQ2960="Q",AS2960="Q",AU2960="Q"),"Yes","No")</f>
        <v>No</v>
      </c>
    </row>
    <row r="2961" spans="1:48" x14ac:dyDescent="0.2">
      <c r="A2961" s="1" t="s">
        <v>4673</v>
      </c>
      <c r="B2961" s="1" t="s">
        <v>319</v>
      </c>
      <c r="C2961" s="1" t="s">
        <v>61</v>
      </c>
      <c r="D2961" s="194" t="s">
        <v>4674</v>
      </c>
      <c r="E2961" s="197" t="s">
        <v>4675</v>
      </c>
      <c r="F2961" s="1" t="s">
        <v>239</v>
      </c>
      <c r="G2961" s="1" t="s">
        <v>287</v>
      </c>
      <c r="H2961" s="17">
        <v>0</v>
      </c>
      <c r="I2961" s="12">
        <v>5</v>
      </c>
      <c r="J2961" s="1" t="s">
        <v>11</v>
      </c>
      <c r="K2961" s="1" t="s">
        <v>9</v>
      </c>
      <c r="L2961" s="4">
        <v>5</v>
      </c>
      <c r="M2961" s="1" t="s">
        <v>6551</v>
      </c>
      <c r="N2961" s="12">
        <v>0</v>
      </c>
      <c r="O2961" s="12" t="s">
        <v>6551</v>
      </c>
      <c r="P2961" s="14">
        <v>42.605739514348784</v>
      </c>
      <c r="Q2961" s="12" t="s">
        <v>6551</v>
      </c>
      <c r="R2961" s="14">
        <v>0</v>
      </c>
      <c r="S2961" s="12" t="s">
        <v>6551</v>
      </c>
      <c r="T2961" s="14">
        <v>1.7540838852097129</v>
      </c>
      <c r="U2961" s="12" t="s">
        <v>6551</v>
      </c>
      <c r="V2961" s="17">
        <v>0</v>
      </c>
      <c r="W2961" s="12" t="s">
        <v>6551</v>
      </c>
      <c r="X2961" s="17">
        <v>0</v>
      </c>
      <c r="Y2961" s="12" t="s">
        <v>6551</v>
      </c>
      <c r="Z2961" s="17">
        <v>96502</v>
      </c>
      <c r="AA2961" s="12" t="s">
        <v>6551</v>
      </c>
      <c r="AB2961" s="17" t="s">
        <v>6551</v>
      </c>
      <c r="AC2961" s="12" t="s">
        <v>6551</v>
      </c>
      <c r="AD2961" s="17">
        <v>0</v>
      </c>
      <c r="AE2961" s="12" t="s">
        <v>6551</v>
      </c>
      <c r="AF2961" s="17">
        <v>2265</v>
      </c>
      <c r="AG2961" s="12" t="s">
        <v>6551</v>
      </c>
      <c r="AH2961" s="17" t="s">
        <v>6551</v>
      </c>
      <c r="AI2961" s="12" t="s">
        <v>6551</v>
      </c>
      <c r="AJ2961" s="17">
        <v>0</v>
      </c>
      <c r="AK2961" s="12" t="s">
        <v>6551</v>
      </c>
      <c r="AL2961" s="17">
        <v>0</v>
      </c>
      <c r="AM2961" s="12" t="s">
        <v>6551</v>
      </c>
      <c r="AN2961" s="17">
        <v>0</v>
      </c>
      <c r="AO2961" s="12" t="s">
        <v>6551</v>
      </c>
      <c r="AP2961" s="192">
        <v>0</v>
      </c>
      <c r="AQ2961" s="12" t="s">
        <v>6551</v>
      </c>
      <c r="AR2961" s="17">
        <v>3973</v>
      </c>
      <c r="AS2961" s="12" t="s">
        <v>6551</v>
      </c>
      <c r="AT2961" s="17">
        <v>0</v>
      </c>
      <c r="AU2961" s="1" t="s">
        <v>6551</v>
      </c>
      <c r="AV2961" s="1" t="str">
        <f>IF(OR(M2961="Q",O2961="Q",Q2961="Q",S2961="Q",U2961="Q",W2961="Q",Y2961="Q",AA2961="Q",AC2961="Q",AE2961="Q",AG2961="Q",AI2961="Q",AK2961="Q",AM2961="Q",AO2961="Q",AQ2961="Q",AS2961="Q",AU2961="Q"),"Yes","No")</f>
        <v>No</v>
      </c>
    </row>
    <row r="2962" spans="1:48" x14ac:dyDescent="0.2">
      <c r="A2962" s="1" t="s">
        <v>4798</v>
      </c>
      <c r="B2962" s="1" t="s">
        <v>4799</v>
      </c>
      <c r="C2962" s="1" t="s">
        <v>61</v>
      </c>
      <c r="D2962" s="194" t="s">
        <v>4800</v>
      </c>
      <c r="E2962" s="197" t="s">
        <v>4801</v>
      </c>
      <c r="F2962" s="1" t="s">
        <v>305</v>
      </c>
      <c r="G2962" s="1" t="s">
        <v>287</v>
      </c>
      <c r="H2962" s="17">
        <v>0</v>
      </c>
      <c r="I2962" s="12">
        <v>5</v>
      </c>
      <c r="J2962" s="1" t="s">
        <v>11</v>
      </c>
      <c r="K2962" s="1" t="s">
        <v>9</v>
      </c>
      <c r="L2962" s="4">
        <v>5</v>
      </c>
      <c r="M2962" s="1" t="s">
        <v>6551</v>
      </c>
      <c r="N2962" s="12">
        <v>0</v>
      </c>
      <c r="O2962" s="12" t="s">
        <v>6551</v>
      </c>
      <c r="P2962" s="14">
        <v>7.8285639958376692</v>
      </c>
      <c r="Q2962" s="12" t="s">
        <v>6551</v>
      </c>
      <c r="R2962" s="14">
        <v>0</v>
      </c>
      <c r="S2962" s="12" t="s">
        <v>6551</v>
      </c>
      <c r="T2962" s="14">
        <v>2.6022372528616025</v>
      </c>
      <c r="U2962" s="12" t="s">
        <v>6551</v>
      </c>
      <c r="V2962" s="17">
        <v>0</v>
      </c>
      <c r="W2962" s="12" t="s">
        <v>6551</v>
      </c>
      <c r="X2962" s="17">
        <v>0</v>
      </c>
      <c r="Y2962" s="12" t="s">
        <v>6551</v>
      </c>
      <c r="Z2962" s="17">
        <v>30093</v>
      </c>
      <c r="AA2962" s="12" t="s">
        <v>6551</v>
      </c>
      <c r="AB2962" s="17" t="s">
        <v>6551</v>
      </c>
      <c r="AC2962" s="12" t="s">
        <v>6551</v>
      </c>
      <c r="AD2962" s="17">
        <v>0</v>
      </c>
      <c r="AE2962" s="12" t="s">
        <v>6551</v>
      </c>
      <c r="AF2962" s="17">
        <v>3844</v>
      </c>
      <c r="AG2962" s="12" t="s">
        <v>6551</v>
      </c>
      <c r="AH2962" s="17" t="s">
        <v>6551</v>
      </c>
      <c r="AI2962" s="12" t="s">
        <v>6551</v>
      </c>
      <c r="AJ2962" s="17">
        <v>0</v>
      </c>
      <c r="AK2962" s="12" t="s">
        <v>6551</v>
      </c>
      <c r="AL2962" s="17">
        <v>0</v>
      </c>
      <c r="AM2962" s="12" t="s">
        <v>6551</v>
      </c>
      <c r="AN2962" s="17">
        <v>0</v>
      </c>
      <c r="AO2962" s="12" t="s">
        <v>6551</v>
      </c>
      <c r="AP2962" s="192">
        <v>0</v>
      </c>
      <c r="AQ2962" s="12" t="s">
        <v>6551</v>
      </c>
      <c r="AR2962" s="17">
        <v>10003</v>
      </c>
      <c r="AS2962" s="12" t="s">
        <v>6551</v>
      </c>
      <c r="AT2962" s="17">
        <v>0</v>
      </c>
      <c r="AU2962" s="1" t="s">
        <v>6551</v>
      </c>
      <c r="AV2962" s="1" t="str">
        <f>IF(OR(M2962="Q",O2962="Q",Q2962="Q",S2962="Q",U2962="Q",W2962="Q",Y2962="Q",AA2962="Q",AC2962="Q",AE2962="Q",AG2962="Q",AI2962="Q",AK2962="Q",AM2962="Q",AO2962="Q",AQ2962="Q",AS2962="Q",AU2962="Q"),"Yes","No")</f>
        <v>No</v>
      </c>
    </row>
    <row r="2963" spans="1:48" x14ac:dyDescent="0.2">
      <c r="A2963" s="1" t="s">
        <v>4826</v>
      </c>
      <c r="B2963" s="1" t="s">
        <v>3513</v>
      </c>
      <c r="C2963" s="1" t="s">
        <v>61</v>
      </c>
      <c r="D2963" s="194" t="s">
        <v>4827</v>
      </c>
      <c r="E2963" s="197" t="s">
        <v>4828</v>
      </c>
      <c r="F2963" s="1" t="s">
        <v>1645</v>
      </c>
      <c r="G2963" s="1" t="s">
        <v>287</v>
      </c>
      <c r="H2963" s="17">
        <v>0</v>
      </c>
      <c r="I2963" s="12">
        <v>5</v>
      </c>
      <c r="J2963" s="1" t="s">
        <v>11</v>
      </c>
      <c r="K2963" s="1" t="s">
        <v>9</v>
      </c>
      <c r="L2963" s="4">
        <v>5</v>
      </c>
      <c r="M2963" s="1" t="s">
        <v>6551</v>
      </c>
      <c r="N2963" s="12">
        <v>0</v>
      </c>
      <c r="O2963" s="12" t="s">
        <v>6551</v>
      </c>
      <c r="P2963" s="14">
        <v>13.813962955424385</v>
      </c>
      <c r="Q2963" s="12" t="s">
        <v>6551</v>
      </c>
      <c r="R2963" s="14">
        <v>0</v>
      </c>
      <c r="S2963" s="12" t="s">
        <v>6551</v>
      </c>
      <c r="T2963" s="14">
        <v>3.1984530836556075</v>
      </c>
      <c r="U2963" s="12" t="s">
        <v>6551</v>
      </c>
      <c r="V2963" s="17">
        <v>0</v>
      </c>
      <c r="W2963" s="12" t="s">
        <v>6551</v>
      </c>
      <c r="X2963" s="17">
        <v>0</v>
      </c>
      <c r="Y2963" s="12" t="s">
        <v>6551</v>
      </c>
      <c r="Z2963" s="17">
        <v>67868</v>
      </c>
      <c r="AA2963" s="12" t="s">
        <v>6551</v>
      </c>
      <c r="AB2963" s="17" t="s">
        <v>6551</v>
      </c>
      <c r="AC2963" s="12" t="s">
        <v>6551</v>
      </c>
      <c r="AD2963" s="17">
        <v>0</v>
      </c>
      <c r="AE2963" s="12" t="s">
        <v>6551</v>
      </c>
      <c r="AF2963" s="17">
        <v>4913</v>
      </c>
      <c r="AG2963" s="12" t="s">
        <v>6551</v>
      </c>
      <c r="AH2963" s="17" t="s">
        <v>6551</v>
      </c>
      <c r="AI2963" s="12" t="s">
        <v>6551</v>
      </c>
      <c r="AJ2963" s="17">
        <v>0</v>
      </c>
      <c r="AK2963" s="12" t="s">
        <v>6551</v>
      </c>
      <c r="AL2963" s="17">
        <v>0</v>
      </c>
      <c r="AM2963" s="12" t="s">
        <v>6551</v>
      </c>
      <c r="AN2963" s="17">
        <v>0</v>
      </c>
      <c r="AO2963" s="12" t="s">
        <v>6551</v>
      </c>
      <c r="AP2963" s="192">
        <v>0</v>
      </c>
      <c r="AQ2963" s="12" t="s">
        <v>6551</v>
      </c>
      <c r="AR2963" s="17">
        <v>15714</v>
      </c>
      <c r="AS2963" s="12" t="s">
        <v>6551</v>
      </c>
      <c r="AT2963" s="17">
        <v>0</v>
      </c>
      <c r="AU2963" s="1" t="s">
        <v>6551</v>
      </c>
      <c r="AV2963" s="1" t="str">
        <f>IF(OR(M2963="Q",O2963="Q",Q2963="Q",S2963="Q",U2963="Q",W2963="Q",Y2963="Q",AA2963="Q",AC2963="Q",AE2963="Q",AG2963="Q",AI2963="Q",AK2963="Q",AM2963="Q",AO2963="Q",AQ2963="Q",AS2963="Q",AU2963="Q"),"Yes","No")</f>
        <v>No</v>
      </c>
    </row>
    <row r="2964" spans="1:48" x14ac:dyDescent="0.2">
      <c r="A2964" s="1" t="s">
        <v>4983</v>
      </c>
      <c r="B2964" s="1" t="s">
        <v>4984</v>
      </c>
      <c r="C2964" s="1" t="s">
        <v>61</v>
      </c>
      <c r="D2964" s="194" t="s">
        <v>4985</v>
      </c>
      <c r="E2964" s="197" t="s">
        <v>4986</v>
      </c>
      <c r="F2964" s="1" t="s">
        <v>305</v>
      </c>
      <c r="G2964" s="1" t="s">
        <v>287</v>
      </c>
      <c r="H2964" s="17">
        <v>0</v>
      </c>
      <c r="I2964" s="12">
        <v>5</v>
      </c>
      <c r="J2964" s="1" t="s">
        <v>11</v>
      </c>
      <c r="K2964" s="1" t="s">
        <v>9</v>
      </c>
      <c r="L2964" s="4">
        <v>5</v>
      </c>
      <c r="M2964" s="1" t="s">
        <v>6551</v>
      </c>
      <c r="N2964" s="12">
        <v>0</v>
      </c>
      <c r="O2964" s="12" t="s">
        <v>6551</v>
      </c>
      <c r="P2964" s="14">
        <v>8.4820736434108532</v>
      </c>
      <c r="Q2964" s="12" t="s">
        <v>6551</v>
      </c>
      <c r="R2964" s="14">
        <v>0</v>
      </c>
      <c r="S2964" s="12" t="s">
        <v>6551</v>
      </c>
      <c r="T2964" s="14">
        <v>2.4071382428940566</v>
      </c>
      <c r="U2964" s="12" t="s">
        <v>6551</v>
      </c>
      <c r="V2964" s="17">
        <v>0</v>
      </c>
      <c r="W2964" s="12" t="s">
        <v>6551</v>
      </c>
      <c r="X2964" s="17">
        <v>0</v>
      </c>
      <c r="Y2964" s="12" t="s">
        <v>6551</v>
      </c>
      <c r="Z2964" s="17">
        <v>52521</v>
      </c>
      <c r="AA2964" s="12" t="s">
        <v>6551</v>
      </c>
      <c r="AB2964" s="17" t="s">
        <v>6551</v>
      </c>
      <c r="AC2964" s="12" t="s">
        <v>6551</v>
      </c>
      <c r="AD2964" s="17">
        <v>0</v>
      </c>
      <c r="AE2964" s="12" t="s">
        <v>6551</v>
      </c>
      <c r="AF2964" s="17">
        <v>6192</v>
      </c>
      <c r="AG2964" s="12" t="s">
        <v>6551</v>
      </c>
      <c r="AH2964" s="17" t="s">
        <v>6551</v>
      </c>
      <c r="AI2964" s="12" t="s">
        <v>6551</v>
      </c>
      <c r="AJ2964" s="17">
        <v>0</v>
      </c>
      <c r="AK2964" s="12" t="s">
        <v>6551</v>
      </c>
      <c r="AL2964" s="17">
        <v>0</v>
      </c>
      <c r="AM2964" s="12" t="s">
        <v>6551</v>
      </c>
      <c r="AN2964" s="17">
        <v>0</v>
      </c>
      <c r="AO2964" s="12" t="s">
        <v>6551</v>
      </c>
      <c r="AP2964" s="192">
        <v>0</v>
      </c>
      <c r="AQ2964" s="12" t="s">
        <v>6551</v>
      </c>
      <c r="AR2964" s="17">
        <v>14905</v>
      </c>
      <c r="AS2964" s="12" t="s">
        <v>6551</v>
      </c>
      <c r="AT2964" s="17">
        <v>0</v>
      </c>
      <c r="AU2964" s="1" t="s">
        <v>6551</v>
      </c>
      <c r="AV2964" s="1" t="str">
        <f>IF(OR(M2964="Q",O2964="Q",Q2964="Q",S2964="Q",U2964="Q",W2964="Q",Y2964="Q",AA2964="Q",AC2964="Q",AE2964="Q",AG2964="Q",AI2964="Q",AK2964="Q",AM2964="Q",AO2964="Q",AQ2964="Q",AS2964="Q",AU2964="Q"),"Yes","No")</f>
        <v>No</v>
      </c>
    </row>
    <row r="2965" spans="1:48" x14ac:dyDescent="0.2">
      <c r="A2965" s="1" t="s">
        <v>5042</v>
      </c>
      <c r="B2965" s="1" t="s">
        <v>504</v>
      </c>
      <c r="C2965" s="1" t="s">
        <v>61</v>
      </c>
      <c r="D2965" s="194" t="s">
        <v>5043</v>
      </c>
      <c r="E2965" s="197" t="s">
        <v>5044</v>
      </c>
      <c r="F2965" s="1" t="s">
        <v>242</v>
      </c>
      <c r="G2965" s="1" t="s">
        <v>287</v>
      </c>
      <c r="H2965" s="17">
        <v>0</v>
      </c>
      <c r="I2965" s="12">
        <v>5</v>
      </c>
      <c r="J2965" s="1" t="s">
        <v>11</v>
      </c>
      <c r="K2965" s="1" t="s">
        <v>9</v>
      </c>
      <c r="L2965" s="4">
        <v>5</v>
      </c>
      <c r="M2965" s="1" t="s">
        <v>6551</v>
      </c>
      <c r="N2965" s="12">
        <v>0</v>
      </c>
      <c r="O2965" s="12" t="s">
        <v>6551</v>
      </c>
      <c r="P2965" s="14">
        <v>21.981382978723403</v>
      </c>
      <c r="Q2965" s="12" t="s">
        <v>6551</v>
      </c>
      <c r="R2965" s="14">
        <v>0</v>
      </c>
      <c r="S2965" s="12" t="s">
        <v>6551</v>
      </c>
      <c r="T2965" s="14">
        <v>1.353058510638298</v>
      </c>
      <c r="U2965" s="12" t="s">
        <v>6551</v>
      </c>
      <c r="V2965" s="17">
        <v>0</v>
      </c>
      <c r="W2965" s="12" t="s">
        <v>6551</v>
      </c>
      <c r="X2965" s="17">
        <v>0</v>
      </c>
      <c r="Y2965" s="12" t="s">
        <v>6551</v>
      </c>
      <c r="Z2965" s="17">
        <v>132240</v>
      </c>
      <c r="AA2965" s="12" t="s">
        <v>6551</v>
      </c>
      <c r="AB2965" s="17" t="s">
        <v>6551</v>
      </c>
      <c r="AC2965" s="12" t="s">
        <v>6551</v>
      </c>
      <c r="AD2965" s="17">
        <v>0</v>
      </c>
      <c r="AE2965" s="12" t="s">
        <v>6551</v>
      </c>
      <c r="AF2965" s="17">
        <v>6016</v>
      </c>
      <c r="AG2965" s="12" t="s">
        <v>6551</v>
      </c>
      <c r="AH2965" s="17" t="s">
        <v>6551</v>
      </c>
      <c r="AI2965" s="12" t="s">
        <v>6551</v>
      </c>
      <c r="AJ2965" s="17">
        <v>0</v>
      </c>
      <c r="AK2965" s="12" t="s">
        <v>6551</v>
      </c>
      <c r="AL2965" s="17">
        <v>0</v>
      </c>
      <c r="AM2965" s="12" t="s">
        <v>6551</v>
      </c>
      <c r="AN2965" s="17">
        <v>0</v>
      </c>
      <c r="AO2965" s="12" t="s">
        <v>6551</v>
      </c>
      <c r="AP2965" s="192">
        <v>0</v>
      </c>
      <c r="AQ2965" s="12" t="s">
        <v>6551</v>
      </c>
      <c r="AR2965" s="17">
        <v>8140</v>
      </c>
      <c r="AS2965" s="12" t="s">
        <v>6551</v>
      </c>
      <c r="AT2965" s="17">
        <v>0</v>
      </c>
      <c r="AU2965" s="1" t="s">
        <v>6551</v>
      </c>
      <c r="AV2965" s="1" t="str">
        <f>IF(OR(M2965="Q",O2965="Q",Q2965="Q",S2965="Q",U2965="Q",W2965="Q",Y2965="Q",AA2965="Q",AC2965="Q",AE2965="Q",AG2965="Q",AI2965="Q",AK2965="Q",AM2965="Q",AO2965="Q",AQ2965="Q",AS2965="Q",AU2965="Q"),"Yes","No")</f>
        <v>No</v>
      </c>
    </row>
    <row r="2966" spans="1:48" x14ac:dyDescent="0.2">
      <c r="A2966" s="1" t="s">
        <v>5055</v>
      </c>
      <c r="B2966" s="1" t="s">
        <v>5056</v>
      </c>
      <c r="C2966" s="1" t="s">
        <v>61</v>
      </c>
      <c r="D2966" s="194" t="s">
        <v>5057</v>
      </c>
      <c r="E2966" s="197" t="s">
        <v>5058</v>
      </c>
      <c r="F2966" s="1" t="s">
        <v>305</v>
      </c>
      <c r="G2966" s="1" t="s">
        <v>287</v>
      </c>
      <c r="H2966" s="17">
        <v>0</v>
      </c>
      <c r="I2966" s="12">
        <v>5</v>
      </c>
      <c r="J2966" s="1" t="s">
        <v>11</v>
      </c>
      <c r="K2966" s="1" t="s">
        <v>9</v>
      </c>
      <c r="L2966" s="4">
        <v>5</v>
      </c>
      <c r="M2966" s="1" t="s">
        <v>6551</v>
      </c>
      <c r="N2966" s="12">
        <v>0</v>
      </c>
      <c r="O2966" s="12" t="s">
        <v>6551</v>
      </c>
      <c r="P2966" s="14">
        <v>20.90141448778397</v>
      </c>
      <c r="Q2966" s="12" t="s">
        <v>6551</v>
      </c>
      <c r="R2966" s="14">
        <v>0</v>
      </c>
      <c r="S2966" s="12" t="s">
        <v>6551</v>
      </c>
      <c r="T2966" s="14">
        <v>5.1667381054436348</v>
      </c>
      <c r="U2966" s="12" t="s">
        <v>6551</v>
      </c>
      <c r="V2966" s="17">
        <v>0</v>
      </c>
      <c r="W2966" s="12" t="s">
        <v>6551</v>
      </c>
      <c r="X2966" s="17">
        <v>0</v>
      </c>
      <c r="Y2966" s="12" t="s">
        <v>6551</v>
      </c>
      <c r="Z2966" s="17">
        <v>146289</v>
      </c>
      <c r="AA2966" s="12" t="s">
        <v>6551</v>
      </c>
      <c r="AB2966" s="17" t="s">
        <v>6551</v>
      </c>
      <c r="AC2966" s="12" t="s">
        <v>6551</v>
      </c>
      <c r="AD2966" s="17">
        <v>0</v>
      </c>
      <c r="AE2966" s="12" t="s">
        <v>6551</v>
      </c>
      <c r="AF2966" s="17">
        <v>6999</v>
      </c>
      <c r="AG2966" s="12" t="s">
        <v>6551</v>
      </c>
      <c r="AH2966" s="17" t="s">
        <v>6551</v>
      </c>
      <c r="AI2966" s="12" t="s">
        <v>6551</v>
      </c>
      <c r="AJ2966" s="17">
        <v>0</v>
      </c>
      <c r="AK2966" s="12" t="s">
        <v>6551</v>
      </c>
      <c r="AL2966" s="17">
        <v>0</v>
      </c>
      <c r="AM2966" s="12" t="s">
        <v>6551</v>
      </c>
      <c r="AN2966" s="17">
        <v>0</v>
      </c>
      <c r="AO2966" s="12" t="s">
        <v>6551</v>
      </c>
      <c r="AP2966" s="192">
        <v>0</v>
      </c>
      <c r="AQ2966" s="12" t="s">
        <v>6551</v>
      </c>
      <c r="AR2966" s="17">
        <v>36162</v>
      </c>
      <c r="AS2966" s="12" t="s">
        <v>6551</v>
      </c>
      <c r="AT2966" s="17">
        <v>0</v>
      </c>
      <c r="AU2966" s="1" t="s">
        <v>6551</v>
      </c>
      <c r="AV2966" s="1" t="str">
        <f>IF(OR(M2966="Q",O2966="Q",Q2966="Q",S2966="Q",U2966="Q",W2966="Q",Y2966="Q",AA2966="Q",AC2966="Q",AE2966="Q",AG2966="Q",AI2966="Q",AK2966="Q",AM2966="Q",AO2966="Q",AQ2966="Q",AS2966="Q",AU2966="Q"),"Yes","No")</f>
        <v>No</v>
      </c>
    </row>
    <row r="2967" spans="1:48" x14ac:dyDescent="0.2">
      <c r="A2967" s="1" t="s">
        <v>4697</v>
      </c>
      <c r="B2967" s="1" t="s">
        <v>4698</v>
      </c>
      <c r="C2967" s="1" t="s">
        <v>76</v>
      </c>
      <c r="D2967" s="194" t="s">
        <v>4699</v>
      </c>
      <c r="E2967" s="197" t="s">
        <v>4700</v>
      </c>
      <c r="F2967" s="1" t="s">
        <v>305</v>
      </c>
      <c r="G2967" s="1" t="s">
        <v>287</v>
      </c>
      <c r="H2967" s="17">
        <v>0</v>
      </c>
      <c r="I2967" s="12">
        <v>5</v>
      </c>
      <c r="J2967" s="1" t="s">
        <v>11</v>
      </c>
      <c r="K2967" s="1" t="s">
        <v>9</v>
      </c>
      <c r="L2967" s="4">
        <v>5</v>
      </c>
      <c r="M2967" s="1" t="s">
        <v>6551</v>
      </c>
      <c r="N2967" s="12">
        <v>0</v>
      </c>
      <c r="O2967" s="12" t="s">
        <v>6551</v>
      </c>
      <c r="P2967" s="14">
        <v>23.799653454624213</v>
      </c>
      <c r="Q2967" s="12" t="s">
        <v>6551</v>
      </c>
      <c r="R2967" s="14">
        <v>0</v>
      </c>
      <c r="S2967" s="12" t="s">
        <v>6551</v>
      </c>
      <c r="T2967" s="14">
        <v>2.1562703053931123</v>
      </c>
      <c r="U2967" s="12" t="s">
        <v>6551</v>
      </c>
      <c r="V2967" s="17">
        <v>0</v>
      </c>
      <c r="W2967" s="12" t="s">
        <v>6551</v>
      </c>
      <c r="X2967" s="17">
        <v>0</v>
      </c>
      <c r="Y2967" s="12" t="s">
        <v>6551</v>
      </c>
      <c r="Z2967" s="17">
        <v>219766</v>
      </c>
      <c r="AA2967" s="12" t="s">
        <v>6551</v>
      </c>
      <c r="AB2967" s="17" t="s">
        <v>6551</v>
      </c>
      <c r="AC2967" s="12" t="s">
        <v>6551</v>
      </c>
      <c r="AD2967" s="17">
        <v>0</v>
      </c>
      <c r="AE2967" s="12" t="s">
        <v>6551</v>
      </c>
      <c r="AF2967" s="17">
        <v>9234</v>
      </c>
      <c r="AG2967" s="12" t="s">
        <v>6551</v>
      </c>
      <c r="AH2967" s="17" t="s">
        <v>6551</v>
      </c>
      <c r="AI2967" s="12" t="s">
        <v>6551</v>
      </c>
      <c r="AJ2967" s="17">
        <v>0</v>
      </c>
      <c r="AK2967" s="12" t="s">
        <v>6551</v>
      </c>
      <c r="AL2967" s="17">
        <v>0</v>
      </c>
      <c r="AM2967" s="12" t="s">
        <v>6551</v>
      </c>
      <c r="AN2967" s="17">
        <v>0</v>
      </c>
      <c r="AO2967" s="12" t="s">
        <v>6551</v>
      </c>
      <c r="AP2967" s="192">
        <v>0</v>
      </c>
      <c r="AQ2967" s="12" t="s">
        <v>6551</v>
      </c>
      <c r="AR2967" s="17">
        <v>19911</v>
      </c>
      <c r="AS2967" s="12" t="s">
        <v>6551</v>
      </c>
      <c r="AT2967" s="17">
        <v>0</v>
      </c>
      <c r="AU2967" s="1" t="s">
        <v>6551</v>
      </c>
      <c r="AV2967" s="1" t="str">
        <f>IF(OR(M2967="Q",O2967="Q",Q2967="Q",S2967="Q",U2967="Q",W2967="Q",Y2967="Q",AA2967="Q",AC2967="Q",AE2967="Q",AG2967="Q",AI2967="Q",AK2967="Q",AM2967="Q",AO2967="Q",AQ2967="Q",AS2967="Q",AU2967="Q"),"Yes","No")</f>
        <v>No</v>
      </c>
    </row>
    <row r="2968" spans="1:48" x14ac:dyDescent="0.2">
      <c r="A2968" s="1" t="s">
        <v>4661</v>
      </c>
      <c r="B2968" s="1" t="s">
        <v>4662</v>
      </c>
      <c r="C2968" s="1" t="s">
        <v>81</v>
      </c>
      <c r="D2968" s="194" t="s">
        <v>4663</v>
      </c>
      <c r="E2968" s="197" t="s">
        <v>4664</v>
      </c>
      <c r="F2968" s="1" t="s">
        <v>239</v>
      </c>
      <c r="G2968" s="1" t="s">
        <v>287</v>
      </c>
      <c r="H2968" s="17">
        <v>0</v>
      </c>
      <c r="I2968" s="12">
        <v>5</v>
      </c>
      <c r="J2968" s="1" t="s">
        <v>11</v>
      </c>
      <c r="K2968" s="1" t="s">
        <v>9</v>
      </c>
      <c r="L2968" s="4">
        <v>5</v>
      </c>
      <c r="M2968" s="1" t="s">
        <v>6551</v>
      </c>
      <c r="N2968" s="12">
        <v>0</v>
      </c>
      <c r="O2968" s="12" t="s">
        <v>6551</v>
      </c>
      <c r="P2968" s="14">
        <v>11.29433000637078</v>
      </c>
      <c r="Q2968" s="12" t="s">
        <v>6551</v>
      </c>
      <c r="R2968" s="14">
        <v>0</v>
      </c>
      <c r="S2968" s="12" t="s">
        <v>6551</v>
      </c>
      <c r="T2968" s="14">
        <v>6.8490125291994053</v>
      </c>
      <c r="U2968" s="12" t="s">
        <v>6551</v>
      </c>
      <c r="V2968" s="17">
        <v>0</v>
      </c>
      <c r="W2968" s="12" t="s">
        <v>6551</v>
      </c>
      <c r="X2968" s="17">
        <v>0</v>
      </c>
      <c r="Y2968" s="12" t="s">
        <v>6551</v>
      </c>
      <c r="Z2968" s="17">
        <v>53185</v>
      </c>
      <c r="AA2968" s="12" t="s">
        <v>6551</v>
      </c>
      <c r="AB2968" s="17" t="s">
        <v>6551</v>
      </c>
      <c r="AC2968" s="12" t="s">
        <v>6551</v>
      </c>
      <c r="AD2968" s="17">
        <v>0</v>
      </c>
      <c r="AE2968" s="12" t="s">
        <v>6551</v>
      </c>
      <c r="AF2968" s="17">
        <v>4709</v>
      </c>
      <c r="AG2968" s="12" t="s">
        <v>6551</v>
      </c>
      <c r="AH2968" s="17" t="s">
        <v>6551</v>
      </c>
      <c r="AI2968" s="12" t="s">
        <v>6551</v>
      </c>
      <c r="AJ2968" s="17">
        <v>0</v>
      </c>
      <c r="AK2968" s="12" t="s">
        <v>6551</v>
      </c>
      <c r="AL2968" s="17">
        <v>0</v>
      </c>
      <c r="AM2968" s="12" t="s">
        <v>6551</v>
      </c>
      <c r="AN2968" s="17">
        <v>0</v>
      </c>
      <c r="AO2968" s="12" t="s">
        <v>6551</v>
      </c>
      <c r="AP2968" s="192">
        <v>0</v>
      </c>
      <c r="AQ2968" s="12" t="s">
        <v>6551</v>
      </c>
      <c r="AR2968" s="17">
        <v>32252</v>
      </c>
      <c r="AS2968" s="12" t="s">
        <v>6551</v>
      </c>
      <c r="AT2968" s="17">
        <v>0</v>
      </c>
      <c r="AU2968" s="1" t="s">
        <v>6551</v>
      </c>
      <c r="AV2968" s="1" t="str">
        <f>IF(OR(M2968="Q",O2968="Q",Q2968="Q",S2968="Q",U2968="Q",W2968="Q",Y2968="Q",AA2968="Q",AC2968="Q",AE2968="Q",AG2968="Q",AI2968="Q",AK2968="Q",AM2968="Q",AO2968="Q",AQ2968="Q",AS2968="Q",AU2968="Q"),"Yes","No")</f>
        <v>No</v>
      </c>
    </row>
    <row r="2969" spans="1:48" x14ac:dyDescent="0.2">
      <c r="A2969" s="1" t="s">
        <v>4753</v>
      </c>
      <c r="B2969" s="1" t="s">
        <v>4754</v>
      </c>
      <c r="C2969" s="1" t="s">
        <v>81</v>
      </c>
      <c r="D2969" s="194" t="s">
        <v>4755</v>
      </c>
      <c r="E2969" s="197" t="s">
        <v>4756</v>
      </c>
      <c r="F2969" s="1" t="s">
        <v>239</v>
      </c>
      <c r="G2969" s="1" t="s">
        <v>287</v>
      </c>
      <c r="H2969" s="17">
        <v>0</v>
      </c>
      <c r="I2969" s="12">
        <v>5</v>
      </c>
      <c r="J2969" s="1" t="s">
        <v>11</v>
      </c>
      <c r="K2969" s="1" t="s">
        <v>9</v>
      </c>
      <c r="L2969" s="4">
        <v>5</v>
      </c>
      <c r="M2969" s="1" t="s">
        <v>6551</v>
      </c>
      <c r="N2969" s="12">
        <v>0</v>
      </c>
      <c r="O2969" s="12" t="s">
        <v>6551</v>
      </c>
      <c r="P2969" s="14">
        <v>13.564753320683112</v>
      </c>
      <c r="Q2969" s="12" t="s">
        <v>6551</v>
      </c>
      <c r="R2969" s="14">
        <v>0</v>
      </c>
      <c r="S2969" s="12" t="s">
        <v>6551</v>
      </c>
      <c r="T2969" s="14">
        <v>0.86100569259962045</v>
      </c>
      <c r="U2969" s="12" t="s">
        <v>6551</v>
      </c>
      <c r="V2969" s="17">
        <v>0</v>
      </c>
      <c r="W2969" s="12" t="s">
        <v>6551</v>
      </c>
      <c r="X2969" s="17">
        <v>0</v>
      </c>
      <c r="Y2969" s="12" t="s">
        <v>6551</v>
      </c>
      <c r="Z2969" s="17">
        <v>57189</v>
      </c>
      <c r="AA2969" s="12" t="s">
        <v>6551</v>
      </c>
      <c r="AB2969" s="17" t="s">
        <v>6551</v>
      </c>
      <c r="AC2969" s="12" t="s">
        <v>6551</v>
      </c>
      <c r="AD2969" s="17">
        <v>0</v>
      </c>
      <c r="AE2969" s="12" t="s">
        <v>6551</v>
      </c>
      <c r="AF2969" s="17">
        <v>4216</v>
      </c>
      <c r="AG2969" s="12" t="s">
        <v>6551</v>
      </c>
      <c r="AH2969" s="17" t="s">
        <v>6551</v>
      </c>
      <c r="AI2969" s="12" t="s">
        <v>6551</v>
      </c>
      <c r="AJ2969" s="17">
        <v>0</v>
      </c>
      <c r="AK2969" s="12" t="s">
        <v>6551</v>
      </c>
      <c r="AL2969" s="17">
        <v>0</v>
      </c>
      <c r="AM2969" s="12" t="s">
        <v>6551</v>
      </c>
      <c r="AN2969" s="17">
        <v>0</v>
      </c>
      <c r="AO2969" s="12" t="s">
        <v>6551</v>
      </c>
      <c r="AP2969" s="192">
        <v>0</v>
      </c>
      <c r="AQ2969" s="12" t="s">
        <v>6551</v>
      </c>
      <c r="AR2969" s="17">
        <v>3630</v>
      </c>
      <c r="AS2969" s="12" t="s">
        <v>6551</v>
      </c>
      <c r="AT2969" s="17">
        <v>0</v>
      </c>
      <c r="AU2969" s="1" t="s">
        <v>6551</v>
      </c>
      <c r="AV2969" s="1" t="str">
        <f>IF(OR(M2969="Q",O2969="Q",Q2969="Q",S2969="Q",U2969="Q",W2969="Q",Y2969="Q",AA2969="Q",AC2969="Q",AE2969="Q",AG2969="Q",AI2969="Q",AK2969="Q",AM2969="Q",AO2969="Q",AQ2969="Q",AS2969="Q",AU2969="Q"),"Yes","No")</f>
        <v>No</v>
      </c>
    </row>
    <row r="2970" spans="1:48" x14ac:dyDescent="0.2">
      <c r="A2970" s="1" t="s">
        <v>4810</v>
      </c>
      <c r="B2970" s="1" t="s">
        <v>4811</v>
      </c>
      <c r="C2970" s="1" t="s">
        <v>81</v>
      </c>
      <c r="D2970" s="194" t="s">
        <v>4812</v>
      </c>
      <c r="E2970" s="197" t="s">
        <v>4813</v>
      </c>
      <c r="F2970" s="1" t="s">
        <v>239</v>
      </c>
      <c r="G2970" s="1" t="s">
        <v>287</v>
      </c>
      <c r="H2970" s="17">
        <v>0</v>
      </c>
      <c r="I2970" s="12">
        <v>5</v>
      </c>
      <c r="J2970" s="1" t="s">
        <v>11</v>
      </c>
      <c r="K2970" s="1" t="s">
        <v>9</v>
      </c>
      <c r="L2970" s="4">
        <v>5</v>
      </c>
      <c r="M2970" s="1" t="s">
        <v>6551</v>
      </c>
      <c r="N2970" s="12">
        <v>0</v>
      </c>
      <c r="O2970" s="12" t="s">
        <v>6551</v>
      </c>
      <c r="P2970" s="14">
        <v>15.821199143468951</v>
      </c>
      <c r="Q2970" s="12" t="s">
        <v>6551</v>
      </c>
      <c r="R2970" s="14">
        <v>0</v>
      </c>
      <c r="S2970" s="12" t="s">
        <v>6551</v>
      </c>
      <c r="T2970" s="14">
        <v>7.7152034261241971</v>
      </c>
      <c r="U2970" s="12" t="s">
        <v>6551</v>
      </c>
      <c r="V2970" s="17">
        <v>0</v>
      </c>
      <c r="W2970" s="12" t="s">
        <v>6551</v>
      </c>
      <c r="X2970" s="17">
        <v>0</v>
      </c>
      <c r="Y2970" s="12" t="s">
        <v>6551</v>
      </c>
      <c r="Z2970" s="17">
        <v>29554</v>
      </c>
      <c r="AA2970" s="12" t="s">
        <v>6551</v>
      </c>
      <c r="AB2970" s="17" t="s">
        <v>6551</v>
      </c>
      <c r="AC2970" s="12" t="s">
        <v>6551</v>
      </c>
      <c r="AD2970" s="17">
        <v>0</v>
      </c>
      <c r="AE2970" s="12" t="s">
        <v>6551</v>
      </c>
      <c r="AF2970" s="17">
        <v>1868</v>
      </c>
      <c r="AG2970" s="12" t="s">
        <v>6551</v>
      </c>
      <c r="AH2970" s="17" t="s">
        <v>6551</v>
      </c>
      <c r="AI2970" s="12" t="s">
        <v>6551</v>
      </c>
      <c r="AJ2970" s="17">
        <v>0</v>
      </c>
      <c r="AK2970" s="12" t="s">
        <v>6551</v>
      </c>
      <c r="AL2970" s="17">
        <v>0</v>
      </c>
      <c r="AM2970" s="12" t="s">
        <v>6551</v>
      </c>
      <c r="AN2970" s="17">
        <v>0</v>
      </c>
      <c r="AO2970" s="12" t="s">
        <v>6551</v>
      </c>
      <c r="AP2970" s="192">
        <v>0</v>
      </c>
      <c r="AQ2970" s="12" t="s">
        <v>6551</v>
      </c>
      <c r="AR2970" s="17">
        <v>14412</v>
      </c>
      <c r="AS2970" s="12" t="s">
        <v>6551</v>
      </c>
      <c r="AT2970" s="17">
        <v>0</v>
      </c>
      <c r="AU2970" s="1" t="s">
        <v>6551</v>
      </c>
      <c r="AV2970" s="1" t="str">
        <f>IF(OR(M2970="Q",O2970="Q",Q2970="Q",S2970="Q",U2970="Q",W2970="Q",Y2970="Q",AA2970="Q",AC2970="Q",AE2970="Q",AG2970="Q",AI2970="Q",AK2970="Q",AM2970="Q",AO2970="Q",AQ2970="Q",AS2970="Q",AU2970="Q"),"Yes","No")</f>
        <v>No</v>
      </c>
    </row>
    <row r="2971" spans="1:48" x14ac:dyDescent="0.2">
      <c r="A2971" s="1" t="s">
        <v>4885</v>
      </c>
      <c r="B2971" s="1" t="s">
        <v>4886</v>
      </c>
      <c r="C2971" s="1" t="s">
        <v>81</v>
      </c>
      <c r="D2971" s="194" t="s">
        <v>4887</v>
      </c>
      <c r="E2971" s="197" t="s">
        <v>4888</v>
      </c>
      <c r="F2971" s="1" t="s">
        <v>239</v>
      </c>
      <c r="G2971" s="1" t="s">
        <v>287</v>
      </c>
      <c r="H2971" s="17">
        <v>0</v>
      </c>
      <c r="I2971" s="12">
        <v>5</v>
      </c>
      <c r="J2971" s="1" t="s">
        <v>11</v>
      </c>
      <c r="K2971" s="1" t="s">
        <v>9</v>
      </c>
      <c r="L2971" s="4">
        <v>5</v>
      </c>
      <c r="M2971" s="1" t="s">
        <v>6551</v>
      </c>
      <c r="N2971" s="12">
        <v>0</v>
      </c>
      <c r="O2971" s="12" t="s">
        <v>6551</v>
      </c>
      <c r="P2971" s="14">
        <v>11.091710758377426</v>
      </c>
      <c r="Q2971" s="12" t="s">
        <v>6551</v>
      </c>
      <c r="R2971" s="14">
        <v>0</v>
      </c>
      <c r="S2971" s="12" t="s">
        <v>6551</v>
      </c>
      <c r="T2971" s="14">
        <v>3.4044679600235157</v>
      </c>
      <c r="U2971" s="12" t="s">
        <v>6551</v>
      </c>
      <c r="V2971" s="17">
        <v>0</v>
      </c>
      <c r="W2971" s="12" t="s">
        <v>6551</v>
      </c>
      <c r="X2971" s="17">
        <v>0</v>
      </c>
      <c r="Y2971" s="12" t="s">
        <v>6551</v>
      </c>
      <c r="Z2971" s="17">
        <v>18867</v>
      </c>
      <c r="AA2971" s="12" t="s">
        <v>6551</v>
      </c>
      <c r="AB2971" s="17" t="s">
        <v>6551</v>
      </c>
      <c r="AC2971" s="12" t="s">
        <v>6551</v>
      </c>
      <c r="AD2971" s="17">
        <v>0</v>
      </c>
      <c r="AE2971" s="12" t="s">
        <v>6551</v>
      </c>
      <c r="AF2971" s="17">
        <v>1701</v>
      </c>
      <c r="AG2971" s="12" t="s">
        <v>6551</v>
      </c>
      <c r="AH2971" s="17" t="s">
        <v>6551</v>
      </c>
      <c r="AI2971" s="12" t="s">
        <v>6551</v>
      </c>
      <c r="AJ2971" s="17">
        <v>0</v>
      </c>
      <c r="AK2971" s="12" t="s">
        <v>6551</v>
      </c>
      <c r="AL2971" s="17">
        <v>0</v>
      </c>
      <c r="AM2971" s="12" t="s">
        <v>6551</v>
      </c>
      <c r="AN2971" s="17">
        <v>0</v>
      </c>
      <c r="AO2971" s="12" t="s">
        <v>6551</v>
      </c>
      <c r="AP2971" s="192">
        <v>0</v>
      </c>
      <c r="AQ2971" s="12" t="s">
        <v>6551</v>
      </c>
      <c r="AR2971" s="17">
        <v>5791</v>
      </c>
      <c r="AS2971" s="12" t="s">
        <v>6551</v>
      </c>
      <c r="AT2971" s="17">
        <v>0</v>
      </c>
      <c r="AU2971" s="1" t="s">
        <v>6551</v>
      </c>
      <c r="AV2971" s="1" t="str">
        <f>IF(OR(M2971="Q",O2971="Q",Q2971="Q",S2971="Q",U2971="Q",W2971="Q",Y2971="Q",AA2971="Q",AC2971="Q",AE2971="Q",AG2971="Q",AI2971="Q",AK2971="Q",AM2971="Q",AO2971="Q",AQ2971="Q",AS2971="Q",AU2971="Q"),"Yes","No")</f>
        <v>No</v>
      </c>
    </row>
    <row r="2972" spans="1:48" x14ac:dyDescent="0.2">
      <c r="A2972" s="1" t="s">
        <v>4913</v>
      </c>
      <c r="B2972" s="1" t="s">
        <v>460</v>
      </c>
      <c r="C2972" s="1" t="s">
        <v>81</v>
      </c>
      <c r="D2972" s="194" t="s">
        <v>4914</v>
      </c>
      <c r="E2972" s="197" t="s">
        <v>4915</v>
      </c>
      <c r="F2972" s="1" t="s">
        <v>239</v>
      </c>
      <c r="G2972" s="1" t="s">
        <v>287</v>
      </c>
      <c r="H2972" s="17">
        <v>0</v>
      </c>
      <c r="I2972" s="12">
        <v>5</v>
      </c>
      <c r="J2972" s="1" t="s">
        <v>11</v>
      </c>
      <c r="K2972" s="1" t="s">
        <v>9</v>
      </c>
      <c r="L2972" s="4">
        <v>5</v>
      </c>
      <c r="M2972" s="1" t="s">
        <v>6551</v>
      </c>
      <c r="N2972" s="12">
        <v>0</v>
      </c>
      <c r="O2972" s="12" t="s">
        <v>6551</v>
      </c>
      <c r="P2972" s="14">
        <v>10.276900400084228</v>
      </c>
      <c r="Q2972" s="12" t="s">
        <v>6551</v>
      </c>
      <c r="R2972" s="14">
        <v>0</v>
      </c>
      <c r="S2972" s="12" t="s">
        <v>6551</v>
      </c>
      <c r="T2972" s="14">
        <v>2.9153506001263425</v>
      </c>
      <c r="U2972" s="12" t="s">
        <v>6551</v>
      </c>
      <c r="V2972" s="17">
        <v>0</v>
      </c>
      <c r="W2972" s="12" t="s">
        <v>6551</v>
      </c>
      <c r="X2972" s="17">
        <v>0</v>
      </c>
      <c r="Y2972" s="12" t="s">
        <v>6551</v>
      </c>
      <c r="Z2972" s="17">
        <v>48805</v>
      </c>
      <c r="AA2972" s="12" t="s">
        <v>6551</v>
      </c>
      <c r="AB2972" s="17" t="s">
        <v>6551</v>
      </c>
      <c r="AC2972" s="12" t="s">
        <v>6551</v>
      </c>
      <c r="AD2972" s="17">
        <v>0</v>
      </c>
      <c r="AE2972" s="12" t="s">
        <v>6551</v>
      </c>
      <c r="AF2972" s="17">
        <v>4749</v>
      </c>
      <c r="AG2972" s="12" t="s">
        <v>6551</v>
      </c>
      <c r="AH2972" s="17" t="s">
        <v>6551</v>
      </c>
      <c r="AI2972" s="12" t="s">
        <v>6551</v>
      </c>
      <c r="AJ2972" s="17">
        <v>0</v>
      </c>
      <c r="AK2972" s="12" t="s">
        <v>6551</v>
      </c>
      <c r="AL2972" s="17">
        <v>0</v>
      </c>
      <c r="AM2972" s="12" t="s">
        <v>6551</v>
      </c>
      <c r="AN2972" s="17">
        <v>0</v>
      </c>
      <c r="AO2972" s="12" t="s">
        <v>6551</v>
      </c>
      <c r="AP2972" s="192">
        <v>0</v>
      </c>
      <c r="AQ2972" s="12" t="s">
        <v>6551</v>
      </c>
      <c r="AR2972" s="17">
        <v>13845</v>
      </c>
      <c r="AS2972" s="12" t="s">
        <v>6551</v>
      </c>
      <c r="AT2972" s="17">
        <v>0</v>
      </c>
      <c r="AU2972" s="1" t="s">
        <v>6551</v>
      </c>
      <c r="AV2972" s="1" t="str">
        <f>IF(OR(M2972="Q",O2972="Q",Q2972="Q",S2972="Q",U2972="Q",W2972="Q",Y2972="Q",AA2972="Q",AC2972="Q",AE2972="Q",AG2972="Q",AI2972="Q",AK2972="Q",AM2972="Q",AO2972="Q",AQ2972="Q",AS2972="Q",AU2972="Q"),"Yes","No")</f>
        <v>No</v>
      </c>
    </row>
    <row r="2973" spans="1:48" x14ac:dyDescent="0.2">
      <c r="A2973" s="1" t="s">
        <v>4932</v>
      </c>
      <c r="B2973" s="1" t="s">
        <v>4933</v>
      </c>
      <c r="C2973" s="1" t="s">
        <v>81</v>
      </c>
      <c r="D2973" s="194" t="s">
        <v>4934</v>
      </c>
      <c r="E2973" s="197" t="s">
        <v>4935</v>
      </c>
      <c r="F2973" s="1" t="s">
        <v>305</v>
      </c>
      <c r="G2973" s="1" t="s">
        <v>287</v>
      </c>
      <c r="H2973" s="17">
        <v>0</v>
      </c>
      <c r="I2973" s="12">
        <v>5</v>
      </c>
      <c r="J2973" s="1" t="s">
        <v>11</v>
      </c>
      <c r="K2973" s="1" t="s">
        <v>9</v>
      </c>
      <c r="L2973" s="4">
        <v>5</v>
      </c>
      <c r="M2973" s="1" t="s">
        <v>6551</v>
      </c>
      <c r="N2973" s="12">
        <v>0</v>
      </c>
      <c r="O2973" s="12" t="s">
        <v>6551</v>
      </c>
      <c r="P2973" s="14">
        <v>15.686599874765184</v>
      </c>
      <c r="Q2973" s="12" t="s">
        <v>6551</v>
      </c>
      <c r="R2973" s="14">
        <v>0</v>
      </c>
      <c r="S2973" s="12" t="s">
        <v>6551</v>
      </c>
      <c r="T2973" s="14">
        <v>4.1512210394489673</v>
      </c>
      <c r="U2973" s="12" t="s">
        <v>6551</v>
      </c>
      <c r="V2973" s="17">
        <v>0</v>
      </c>
      <c r="W2973" s="12" t="s">
        <v>6551</v>
      </c>
      <c r="X2973" s="17">
        <v>0</v>
      </c>
      <c r="Y2973" s="12" t="s">
        <v>6551</v>
      </c>
      <c r="Z2973" s="17">
        <v>50103</v>
      </c>
      <c r="AA2973" s="12" t="s">
        <v>6551</v>
      </c>
      <c r="AB2973" s="17" t="s">
        <v>6551</v>
      </c>
      <c r="AC2973" s="12" t="s">
        <v>6551</v>
      </c>
      <c r="AD2973" s="17">
        <v>0</v>
      </c>
      <c r="AE2973" s="12" t="s">
        <v>6551</v>
      </c>
      <c r="AF2973" s="17">
        <v>3194</v>
      </c>
      <c r="AG2973" s="12" t="s">
        <v>6551</v>
      </c>
      <c r="AH2973" s="17" t="s">
        <v>6551</v>
      </c>
      <c r="AI2973" s="12" t="s">
        <v>6551</v>
      </c>
      <c r="AJ2973" s="17">
        <v>0</v>
      </c>
      <c r="AK2973" s="12" t="s">
        <v>6551</v>
      </c>
      <c r="AL2973" s="17">
        <v>0</v>
      </c>
      <c r="AM2973" s="12" t="s">
        <v>6551</v>
      </c>
      <c r="AN2973" s="17">
        <v>0</v>
      </c>
      <c r="AO2973" s="12" t="s">
        <v>6551</v>
      </c>
      <c r="AP2973" s="192">
        <v>0</v>
      </c>
      <c r="AQ2973" s="12" t="s">
        <v>6551</v>
      </c>
      <c r="AR2973" s="17">
        <v>13259</v>
      </c>
      <c r="AS2973" s="12" t="s">
        <v>6551</v>
      </c>
      <c r="AT2973" s="17">
        <v>0</v>
      </c>
      <c r="AU2973" s="1" t="s">
        <v>6551</v>
      </c>
      <c r="AV2973" s="1" t="str">
        <f>IF(OR(M2973="Q",O2973="Q",Q2973="Q",S2973="Q",U2973="Q",W2973="Q",Y2973="Q",AA2973="Q",AC2973="Q",AE2973="Q",AG2973="Q",AI2973="Q",AK2973="Q",AM2973="Q",AO2973="Q",AQ2973="Q",AS2973="Q",AU2973="Q"),"Yes","No")</f>
        <v>No</v>
      </c>
    </row>
    <row r="2974" spans="1:48" x14ac:dyDescent="0.2">
      <c r="A2974" s="1" t="s">
        <v>5098</v>
      </c>
      <c r="B2974" s="1" t="s">
        <v>5099</v>
      </c>
      <c r="C2974" s="1" t="s">
        <v>37</v>
      </c>
      <c r="D2974" s="194" t="s">
        <v>5100</v>
      </c>
      <c r="E2974" s="197" t="s">
        <v>5101</v>
      </c>
      <c r="F2974" s="1" t="s">
        <v>305</v>
      </c>
      <c r="G2974" s="1" t="s">
        <v>287</v>
      </c>
      <c r="H2974" s="17">
        <v>0</v>
      </c>
      <c r="I2974" s="12">
        <v>5</v>
      </c>
      <c r="J2974" s="1" t="s">
        <v>11</v>
      </c>
      <c r="K2974" s="1" t="s">
        <v>9</v>
      </c>
      <c r="L2974" s="4">
        <v>5</v>
      </c>
      <c r="M2974" s="1" t="s">
        <v>6551</v>
      </c>
      <c r="N2974" s="12">
        <v>0</v>
      </c>
      <c r="O2974" s="12" t="s">
        <v>6551</v>
      </c>
      <c r="P2974" s="14">
        <v>24.352691818567191</v>
      </c>
      <c r="Q2974" s="12" t="s">
        <v>6551</v>
      </c>
      <c r="R2974" s="14">
        <v>0</v>
      </c>
      <c r="S2974" s="12" t="s">
        <v>6551</v>
      </c>
      <c r="T2974" s="14">
        <v>0.97626112759643913</v>
      </c>
      <c r="U2974" s="12" t="s">
        <v>6551</v>
      </c>
      <c r="V2974" s="17">
        <v>0</v>
      </c>
      <c r="W2974" s="12" t="s">
        <v>6551</v>
      </c>
      <c r="X2974" s="17">
        <v>0</v>
      </c>
      <c r="Y2974" s="12" t="s">
        <v>6551</v>
      </c>
      <c r="Z2974" s="17">
        <v>57448</v>
      </c>
      <c r="AA2974" s="12" t="s">
        <v>6551</v>
      </c>
      <c r="AB2974" s="17" t="s">
        <v>6551</v>
      </c>
      <c r="AC2974" s="12" t="s">
        <v>6551</v>
      </c>
      <c r="AD2974" s="17">
        <v>0</v>
      </c>
      <c r="AE2974" s="12" t="s">
        <v>6551</v>
      </c>
      <c r="AF2974" s="17">
        <v>2359</v>
      </c>
      <c r="AG2974" s="12" t="s">
        <v>6551</v>
      </c>
      <c r="AH2974" s="17" t="s">
        <v>6551</v>
      </c>
      <c r="AI2974" s="12" t="s">
        <v>6551</v>
      </c>
      <c r="AJ2974" s="17">
        <v>0</v>
      </c>
      <c r="AK2974" s="12" t="s">
        <v>6551</v>
      </c>
      <c r="AL2974" s="17">
        <v>0</v>
      </c>
      <c r="AM2974" s="12" t="s">
        <v>6551</v>
      </c>
      <c r="AN2974" s="17">
        <v>0</v>
      </c>
      <c r="AO2974" s="12" t="s">
        <v>6551</v>
      </c>
      <c r="AP2974" s="192">
        <v>0</v>
      </c>
      <c r="AQ2974" s="12" t="s">
        <v>6551</v>
      </c>
      <c r="AR2974" s="17">
        <v>2303</v>
      </c>
      <c r="AS2974" s="12" t="s">
        <v>6551</v>
      </c>
      <c r="AT2974" s="17">
        <v>0</v>
      </c>
      <c r="AU2974" s="1" t="s">
        <v>6551</v>
      </c>
      <c r="AV2974" s="1" t="str">
        <f>IF(OR(M2974="Q",O2974="Q",Q2974="Q",S2974="Q",U2974="Q",W2974="Q",Y2974="Q",AA2974="Q",AC2974="Q",AE2974="Q",AG2974="Q",AI2974="Q",AK2974="Q",AM2974="Q",AO2974="Q",AQ2974="Q",AS2974="Q",AU2974="Q"),"Yes","No")</f>
        <v>No</v>
      </c>
    </row>
    <row r="2975" spans="1:48" x14ac:dyDescent="0.2">
      <c r="A2975" s="1" t="s">
        <v>5159</v>
      </c>
      <c r="B2975" s="1" t="s">
        <v>5160</v>
      </c>
      <c r="C2975" s="1" t="s">
        <v>37</v>
      </c>
      <c r="D2975" s="194" t="s">
        <v>5161</v>
      </c>
      <c r="E2975" s="197" t="s">
        <v>5162</v>
      </c>
      <c r="F2975" s="1" t="s">
        <v>242</v>
      </c>
      <c r="G2975" s="1" t="s">
        <v>287</v>
      </c>
      <c r="H2975" s="17">
        <v>0</v>
      </c>
      <c r="I2975" s="12">
        <v>5</v>
      </c>
      <c r="J2975" s="1" t="s">
        <v>12</v>
      </c>
      <c r="K2975" s="1" t="s">
        <v>9</v>
      </c>
      <c r="L2975" s="4">
        <v>5</v>
      </c>
      <c r="M2975" s="1" t="s">
        <v>6551</v>
      </c>
      <c r="N2975" s="12">
        <v>0</v>
      </c>
      <c r="O2975" s="12" t="s">
        <v>6551</v>
      </c>
      <c r="P2975" s="14">
        <v>33.200813151847271</v>
      </c>
      <c r="Q2975" s="12" t="s">
        <v>6551</v>
      </c>
      <c r="R2975" s="14">
        <v>0</v>
      </c>
      <c r="S2975" s="12" t="s">
        <v>6551</v>
      </c>
      <c r="T2975" s="14">
        <v>20.225207707265334</v>
      </c>
      <c r="U2975" s="12" t="s">
        <v>6551</v>
      </c>
      <c r="V2975" s="17">
        <v>0</v>
      </c>
      <c r="W2975" s="12" t="s">
        <v>6551</v>
      </c>
      <c r="X2975" s="17">
        <v>0</v>
      </c>
      <c r="Y2975" s="12" t="s">
        <v>6551</v>
      </c>
      <c r="Z2975" s="17">
        <v>187817</v>
      </c>
      <c r="AA2975" s="12" t="s">
        <v>6551</v>
      </c>
      <c r="AB2975" s="17" t="s">
        <v>6551</v>
      </c>
      <c r="AC2975" s="12" t="s">
        <v>6551</v>
      </c>
      <c r="AD2975" s="17">
        <v>0</v>
      </c>
      <c r="AE2975" s="12" t="s">
        <v>6551</v>
      </c>
      <c r="AF2975" s="17">
        <v>5657</v>
      </c>
      <c r="AG2975" s="12" t="s">
        <v>6551</v>
      </c>
      <c r="AH2975" s="17" t="s">
        <v>6551</v>
      </c>
      <c r="AI2975" s="12" t="s">
        <v>6551</v>
      </c>
      <c r="AJ2975" s="17">
        <v>0</v>
      </c>
      <c r="AK2975" s="12" t="s">
        <v>6551</v>
      </c>
      <c r="AL2975" s="17">
        <v>0</v>
      </c>
      <c r="AM2975" s="12" t="s">
        <v>6551</v>
      </c>
      <c r="AN2975" s="17">
        <v>0</v>
      </c>
      <c r="AO2975" s="12" t="s">
        <v>6551</v>
      </c>
      <c r="AP2975" s="192">
        <v>0</v>
      </c>
      <c r="AQ2975" s="12" t="s">
        <v>6551</v>
      </c>
      <c r="AR2975" s="17">
        <v>114414</v>
      </c>
      <c r="AS2975" s="12" t="s">
        <v>6551</v>
      </c>
      <c r="AT2975" s="17">
        <v>0</v>
      </c>
      <c r="AU2975" s="1" t="s">
        <v>6551</v>
      </c>
      <c r="AV2975" s="1" t="str">
        <f>IF(OR(M2975="Q",O2975="Q",Q2975="Q",S2975="Q",U2975="Q",W2975="Q",Y2975="Q",AA2975="Q",AC2975="Q",AE2975="Q",AG2975="Q",AI2975="Q",AK2975="Q",AM2975="Q",AO2975="Q",AQ2975="Q",AS2975="Q",AU2975="Q"),"Yes","No")</f>
        <v>No</v>
      </c>
    </row>
    <row r="2976" spans="1:48" x14ac:dyDescent="0.2">
      <c r="A2976" s="1" t="s">
        <v>5436</v>
      </c>
      <c r="B2976" s="1" t="s">
        <v>5437</v>
      </c>
      <c r="C2976" s="1" t="s">
        <v>37</v>
      </c>
      <c r="D2976" s="194" t="s">
        <v>5438</v>
      </c>
      <c r="E2976" s="197" t="s">
        <v>5439</v>
      </c>
      <c r="F2976" s="1" t="s">
        <v>305</v>
      </c>
      <c r="G2976" s="1" t="s">
        <v>287</v>
      </c>
      <c r="H2976" s="17">
        <v>0</v>
      </c>
      <c r="I2976" s="12">
        <v>5</v>
      </c>
      <c r="J2976" s="1" t="s">
        <v>11</v>
      </c>
      <c r="K2976" s="1" t="s">
        <v>9</v>
      </c>
      <c r="L2976" s="4">
        <v>5</v>
      </c>
      <c r="M2976" s="1" t="s">
        <v>6551</v>
      </c>
      <c r="N2976" s="12">
        <v>0</v>
      </c>
      <c r="O2976" s="12" t="s">
        <v>6551</v>
      </c>
      <c r="P2976" s="14">
        <v>11.872398968185726</v>
      </c>
      <c r="Q2976" s="12" t="s">
        <v>6551</v>
      </c>
      <c r="R2976" s="14">
        <v>0</v>
      </c>
      <c r="S2976" s="12" t="s">
        <v>6551</v>
      </c>
      <c r="T2976" s="14">
        <v>1.877901977644024</v>
      </c>
      <c r="U2976" s="12" t="s">
        <v>6551</v>
      </c>
      <c r="V2976" s="17">
        <v>0</v>
      </c>
      <c r="W2976" s="12" t="s">
        <v>6551</v>
      </c>
      <c r="X2976" s="17">
        <v>0</v>
      </c>
      <c r="Y2976" s="12" t="s">
        <v>6551</v>
      </c>
      <c r="Z2976" s="17">
        <v>69038</v>
      </c>
      <c r="AA2976" s="12" t="s">
        <v>6551</v>
      </c>
      <c r="AB2976" s="17" t="s">
        <v>6551</v>
      </c>
      <c r="AC2976" s="12" t="s">
        <v>6551</v>
      </c>
      <c r="AD2976" s="17">
        <v>0</v>
      </c>
      <c r="AE2976" s="12" t="s">
        <v>6551</v>
      </c>
      <c r="AF2976" s="17">
        <v>5815</v>
      </c>
      <c r="AG2976" s="12" t="s">
        <v>6551</v>
      </c>
      <c r="AH2976" s="17" t="s">
        <v>6551</v>
      </c>
      <c r="AI2976" s="12" t="s">
        <v>6551</v>
      </c>
      <c r="AJ2976" s="17">
        <v>0</v>
      </c>
      <c r="AK2976" s="12" t="s">
        <v>6551</v>
      </c>
      <c r="AL2976" s="17">
        <v>0</v>
      </c>
      <c r="AM2976" s="12" t="s">
        <v>6551</v>
      </c>
      <c r="AN2976" s="17">
        <v>0</v>
      </c>
      <c r="AO2976" s="12" t="s">
        <v>6551</v>
      </c>
      <c r="AP2976" s="192">
        <v>0</v>
      </c>
      <c r="AQ2976" s="12" t="s">
        <v>6551</v>
      </c>
      <c r="AR2976" s="17">
        <v>10920</v>
      </c>
      <c r="AS2976" s="12" t="s">
        <v>6551</v>
      </c>
      <c r="AT2976" s="17">
        <v>0</v>
      </c>
      <c r="AU2976" s="1" t="s">
        <v>6551</v>
      </c>
      <c r="AV2976" s="1" t="str">
        <f>IF(OR(M2976="Q",O2976="Q",Q2976="Q",S2976="Q",U2976="Q",W2976="Q",Y2976="Q",AA2976="Q",AC2976="Q",AE2976="Q",AG2976="Q",AI2976="Q",AK2976="Q",AM2976="Q",AO2976="Q",AQ2976="Q",AS2976="Q",AU2976="Q"),"Yes","No")</f>
        <v>No</v>
      </c>
    </row>
    <row r="2977" spans="1:48" x14ac:dyDescent="0.2">
      <c r="A2977" s="1" t="s">
        <v>5133</v>
      </c>
      <c r="B2977" s="1" t="s">
        <v>3037</v>
      </c>
      <c r="C2977" s="1" t="s">
        <v>78</v>
      </c>
      <c r="D2977" s="194" t="s">
        <v>5134</v>
      </c>
      <c r="E2977" s="197" t="s">
        <v>5135</v>
      </c>
      <c r="F2977" s="1" t="s">
        <v>239</v>
      </c>
      <c r="G2977" s="1" t="s">
        <v>287</v>
      </c>
      <c r="H2977" s="17">
        <v>0</v>
      </c>
      <c r="I2977" s="12">
        <v>5</v>
      </c>
      <c r="J2977" s="1" t="s">
        <v>11</v>
      </c>
      <c r="K2977" s="1" t="s">
        <v>9</v>
      </c>
      <c r="L2977" s="4">
        <v>5</v>
      </c>
      <c r="M2977" s="1" t="s">
        <v>6551</v>
      </c>
      <c r="N2977" s="12">
        <v>0</v>
      </c>
      <c r="O2977" s="12" t="s">
        <v>6551</v>
      </c>
      <c r="P2977" s="14">
        <v>8.8269516176907086</v>
      </c>
      <c r="Q2977" s="12" t="s">
        <v>6551</v>
      </c>
      <c r="R2977" s="14">
        <v>0</v>
      </c>
      <c r="S2977" s="12" t="s">
        <v>6551</v>
      </c>
      <c r="T2977" s="14">
        <v>3.2537845057880679</v>
      </c>
      <c r="U2977" s="12" t="s">
        <v>6551</v>
      </c>
      <c r="V2977" s="17">
        <v>0</v>
      </c>
      <c r="W2977" s="12" t="s">
        <v>6551</v>
      </c>
      <c r="X2977" s="17">
        <v>0</v>
      </c>
      <c r="Y2977" s="12" t="s">
        <v>6551</v>
      </c>
      <c r="Z2977" s="17">
        <v>29738</v>
      </c>
      <c r="AA2977" s="12" t="s">
        <v>6551</v>
      </c>
      <c r="AB2977" s="17" t="s">
        <v>6551</v>
      </c>
      <c r="AC2977" s="12" t="s">
        <v>6551</v>
      </c>
      <c r="AD2977" s="17">
        <v>0</v>
      </c>
      <c r="AE2977" s="12" t="s">
        <v>6551</v>
      </c>
      <c r="AF2977" s="17">
        <v>3369</v>
      </c>
      <c r="AG2977" s="12" t="s">
        <v>6551</v>
      </c>
      <c r="AH2977" s="17" t="s">
        <v>6551</v>
      </c>
      <c r="AI2977" s="12" t="s">
        <v>6551</v>
      </c>
      <c r="AJ2977" s="17">
        <v>0</v>
      </c>
      <c r="AK2977" s="12" t="s">
        <v>6551</v>
      </c>
      <c r="AL2977" s="17">
        <v>0</v>
      </c>
      <c r="AM2977" s="12" t="s">
        <v>6551</v>
      </c>
      <c r="AN2977" s="17">
        <v>0</v>
      </c>
      <c r="AO2977" s="12" t="s">
        <v>6551</v>
      </c>
      <c r="AP2977" s="192">
        <v>0</v>
      </c>
      <c r="AQ2977" s="12" t="s">
        <v>6551</v>
      </c>
      <c r="AR2977" s="17">
        <v>10962</v>
      </c>
      <c r="AS2977" s="12" t="s">
        <v>6551</v>
      </c>
      <c r="AT2977" s="17">
        <v>0</v>
      </c>
      <c r="AU2977" s="1" t="s">
        <v>6551</v>
      </c>
      <c r="AV2977" s="1" t="str">
        <f>IF(OR(M2977="Q",O2977="Q",Q2977="Q",S2977="Q",U2977="Q",W2977="Q",Y2977="Q",AA2977="Q",AC2977="Q",AE2977="Q",AG2977="Q",AI2977="Q",AK2977="Q",AM2977="Q",AO2977="Q",AQ2977="Q",AS2977="Q",AU2977="Q"),"Yes","No")</f>
        <v>No</v>
      </c>
    </row>
    <row r="2978" spans="1:48" x14ac:dyDescent="0.2">
      <c r="A2978" s="1" t="s">
        <v>5247</v>
      </c>
      <c r="B2978" s="1" t="s">
        <v>5248</v>
      </c>
      <c r="C2978" s="1" t="s">
        <v>78</v>
      </c>
      <c r="D2978" s="194" t="s">
        <v>5249</v>
      </c>
      <c r="E2978" s="197" t="s">
        <v>5250</v>
      </c>
      <c r="F2978" s="1" t="s">
        <v>239</v>
      </c>
      <c r="G2978" s="1" t="s">
        <v>287</v>
      </c>
      <c r="H2978" s="17">
        <v>0</v>
      </c>
      <c r="I2978" s="12">
        <v>5</v>
      </c>
      <c r="J2978" s="1" t="s">
        <v>11</v>
      </c>
      <c r="K2978" s="1" t="s">
        <v>9</v>
      </c>
      <c r="L2978" s="4">
        <v>5</v>
      </c>
      <c r="M2978" s="1" t="s">
        <v>6551</v>
      </c>
      <c r="N2978" s="12">
        <v>0</v>
      </c>
      <c r="O2978" s="12" t="s">
        <v>6551</v>
      </c>
      <c r="P2978" s="14">
        <v>10.591358667360749</v>
      </c>
      <c r="Q2978" s="12" t="s">
        <v>122</v>
      </c>
      <c r="R2978" s="14">
        <v>0</v>
      </c>
      <c r="S2978" s="12" t="s">
        <v>6551</v>
      </c>
      <c r="T2978" s="14">
        <v>0.79160159639076866</v>
      </c>
      <c r="U2978" s="12" t="s">
        <v>122</v>
      </c>
      <c r="V2978" s="17">
        <v>0</v>
      </c>
      <c r="W2978" s="12" t="s">
        <v>6551</v>
      </c>
      <c r="X2978" s="17">
        <v>0</v>
      </c>
      <c r="Y2978" s="12" t="s">
        <v>6551</v>
      </c>
      <c r="Z2978" s="17">
        <v>61038</v>
      </c>
      <c r="AA2978" s="12" t="s">
        <v>122</v>
      </c>
      <c r="AB2978" s="17" t="s">
        <v>6551</v>
      </c>
      <c r="AC2978" s="12" t="s">
        <v>6551</v>
      </c>
      <c r="AD2978" s="17">
        <v>0</v>
      </c>
      <c r="AE2978" s="12" t="s">
        <v>6551</v>
      </c>
      <c r="AF2978" s="17">
        <v>5763</v>
      </c>
      <c r="AG2978" s="12" t="s">
        <v>122</v>
      </c>
      <c r="AH2978" s="17" t="s">
        <v>6551</v>
      </c>
      <c r="AI2978" s="12" t="s">
        <v>6551</v>
      </c>
      <c r="AJ2978" s="17">
        <v>0</v>
      </c>
      <c r="AK2978" s="12" t="s">
        <v>6551</v>
      </c>
      <c r="AL2978" s="17">
        <v>0</v>
      </c>
      <c r="AM2978" s="12" t="s">
        <v>6551</v>
      </c>
      <c r="AN2978" s="17">
        <v>0</v>
      </c>
      <c r="AO2978" s="12" t="s">
        <v>6551</v>
      </c>
      <c r="AP2978" s="192">
        <v>0</v>
      </c>
      <c r="AQ2978" s="12" t="s">
        <v>6551</v>
      </c>
      <c r="AR2978" s="17">
        <v>4562</v>
      </c>
      <c r="AS2978" s="12" t="s">
        <v>122</v>
      </c>
      <c r="AT2978" s="17">
        <v>0</v>
      </c>
      <c r="AU2978" s="1" t="s">
        <v>6551</v>
      </c>
      <c r="AV2978" s="1" t="str">
        <f>IF(OR(M2978="Q",O2978="Q",Q2978="Q",S2978="Q",U2978="Q",W2978="Q",Y2978="Q",AA2978="Q",AC2978="Q",AE2978="Q",AG2978="Q",AI2978="Q",AK2978="Q",AM2978="Q",AO2978="Q",AQ2978="Q",AS2978="Q",AU2978="Q"),"Yes","No")</f>
        <v>Yes</v>
      </c>
    </row>
    <row r="2979" spans="1:48" x14ac:dyDescent="0.2">
      <c r="A2979" s="1" t="s">
        <v>5125</v>
      </c>
      <c r="B2979" s="1" t="s">
        <v>5126</v>
      </c>
      <c r="C2979" s="1" t="s">
        <v>80</v>
      </c>
      <c r="D2979" s="194" t="s">
        <v>5127</v>
      </c>
      <c r="E2979" s="197" t="s">
        <v>5128</v>
      </c>
      <c r="F2979" s="1" t="s">
        <v>305</v>
      </c>
      <c r="G2979" s="1" t="s">
        <v>287</v>
      </c>
      <c r="H2979" s="17">
        <v>0</v>
      </c>
      <c r="I2979" s="12">
        <v>5</v>
      </c>
      <c r="J2979" s="1" t="s">
        <v>11</v>
      </c>
      <c r="K2979" s="1" t="s">
        <v>9</v>
      </c>
      <c r="L2979" s="4">
        <v>5</v>
      </c>
      <c r="M2979" s="1" t="s">
        <v>6551</v>
      </c>
      <c r="N2979" s="12">
        <v>0</v>
      </c>
      <c r="O2979" s="12" t="s">
        <v>6551</v>
      </c>
      <c r="P2979" s="14">
        <v>21.076067615658364</v>
      </c>
      <c r="Q2979" s="12" t="s">
        <v>6551</v>
      </c>
      <c r="R2979" s="14">
        <v>0</v>
      </c>
      <c r="S2979" s="12" t="s">
        <v>6551</v>
      </c>
      <c r="T2979" s="14">
        <v>1.133229537366548</v>
      </c>
      <c r="U2979" s="12" t="s">
        <v>6551</v>
      </c>
      <c r="V2979" s="17">
        <v>0</v>
      </c>
      <c r="W2979" s="12" t="s">
        <v>6551</v>
      </c>
      <c r="X2979" s="17">
        <v>0</v>
      </c>
      <c r="Y2979" s="12" t="s">
        <v>6551</v>
      </c>
      <c r="Z2979" s="17">
        <v>94758</v>
      </c>
      <c r="AA2979" s="12" t="s">
        <v>6551</v>
      </c>
      <c r="AB2979" s="17" t="s">
        <v>6551</v>
      </c>
      <c r="AC2979" s="12" t="s">
        <v>6551</v>
      </c>
      <c r="AD2979" s="17">
        <v>0</v>
      </c>
      <c r="AE2979" s="12" t="s">
        <v>6551</v>
      </c>
      <c r="AF2979" s="17">
        <v>4496</v>
      </c>
      <c r="AG2979" s="12" t="s">
        <v>6551</v>
      </c>
      <c r="AH2979" s="17" t="s">
        <v>6551</v>
      </c>
      <c r="AI2979" s="12" t="s">
        <v>6551</v>
      </c>
      <c r="AJ2979" s="17">
        <v>0</v>
      </c>
      <c r="AK2979" s="12" t="s">
        <v>6551</v>
      </c>
      <c r="AL2979" s="17">
        <v>0</v>
      </c>
      <c r="AM2979" s="12" t="s">
        <v>6551</v>
      </c>
      <c r="AN2979" s="17">
        <v>0</v>
      </c>
      <c r="AO2979" s="12" t="s">
        <v>6551</v>
      </c>
      <c r="AP2979" s="192">
        <v>0</v>
      </c>
      <c r="AQ2979" s="12" t="s">
        <v>6551</v>
      </c>
      <c r="AR2979" s="17">
        <v>5095</v>
      </c>
      <c r="AS2979" s="12" t="s">
        <v>6551</v>
      </c>
      <c r="AT2979" s="17">
        <v>0</v>
      </c>
      <c r="AU2979" s="1" t="s">
        <v>6551</v>
      </c>
      <c r="AV2979" s="1" t="str">
        <f>IF(OR(M2979="Q",O2979="Q",Q2979="Q",S2979="Q",U2979="Q",W2979="Q",Y2979="Q",AA2979="Q",AC2979="Q",AE2979="Q",AG2979="Q",AI2979="Q",AK2979="Q",AM2979="Q",AO2979="Q",AQ2979="Q",AS2979="Q",AU2979="Q"),"Yes","No")</f>
        <v>No</v>
      </c>
    </row>
    <row r="2980" spans="1:48" x14ac:dyDescent="0.2">
      <c r="A2980" s="1" t="s">
        <v>5165</v>
      </c>
      <c r="B2980" s="1" t="s">
        <v>5166</v>
      </c>
      <c r="C2980" s="1" t="s">
        <v>80</v>
      </c>
      <c r="D2980" s="194" t="s">
        <v>5167</v>
      </c>
      <c r="E2980" s="197" t="s">
        <v>5168</v>
      </c>
      <c r="F2980" s="1" t="s">
        <v>305</v>
      </c>
      <c r="G2980" s="1" t="s">
        <v>287</v>
      </c>
      <c r="H2980" s="17">
        <v>0</v>
      </c>
      <c r="I2980" s="12">
        <v>5</v>
      </c>
      <c r="J2980" s="1" t="s">
        <v>11</v>
      </c>
      <c r="K2980" s="1" t="s">
        <v>9</v>
      </c>
      <c r="L2980" s="4">
        <v>5</v>
      </c>
      <c r="M2980" s="1" t="s">
        <v>6551</v>
      </c>
      <c r="N2980" s="12">
        <v>0</v>
      </c>
      <c r="O2980" s="12" t="s">
        <v>6551</v>
      </c>
      <c r="P2980" s="14">
        <v>23.354460799038751</v>
      </c>
      <c r="Q2980" s="12" t="s">
        <v>6551</v>
      </c>
      <c r="R2980" s="14">
        <v>0</v>
      </c>
      <c r="S2980" s="12" t="s">
        <v>6551</v>
      </c>
      <c r="T2980" s="14">
        <v>1.2742565334935416</v>
      </c>
      <c r="U2980" s="12" t="s">
        <v>6551</v>
      </c>
      <c r="V2980" s="17">
        <v>0</v>
      </c>
      <c r="W2980" s="12" t="s">
        <v>6551</v>
      </c>
      <c r="X2980" s="17">
        <v>0</v>
      </c>
      <c r="Y2980" s="12" t="s">
        <v>6551</v>
      </c>
      <c r="Z2980" s="17">
        <v>155494</v>
      </c>
      <c r="AA2980" s="12" t="s">
        <v>6551</v>
      </c>
      <c r="AB2980" s="17" t="s">
        <v>6551</v>
      </c>
      <c r="AC2980" s="12" t="s">
        <v>6551</v>
      </c>
      <c r="AD2980" s="17">
        <v>0</v>
      </c>
      <c r="AE2980" s="12" t="s">
        <v>6551</v>
      </c>
      <c r="AF2980" s="17">
        <v>6658</v>
      </c>
      <c r="AG2980" s="12" t="s">
        <v>6551</v>
      </c>
      <c r="AH2980" s="17" t="s">
        <v>6551</v>
      </c>
      <c r="AI2980" s="12" t="s">
        <v>6551</v>
      </c>
      <c r="AJ2980" s="17">
        <v>0</v>
      </c>
      <c r="AK2980" s="12" t="s">
        <v>6551</v>
      </c>
      <c r="AL2980" s="17">
        <v>0</v>
      </c>
      <c r="AM2980" s="12" t="s">
        <v>6551</v>
      </c>
      <c r="AN2980" s="17">
        <v>0</v>
      </c>
      <c r="AO2980" s="12" t="s">
        <v>6551</v>
      </c>
      <c r="AP2980" s="192">
        <v>0</v>
      </c>
      <c r="AQ2980" s="12" t="s">
        <v>6551</v>
      </c>
      <c r="AR2980" s="17">
        <v>8484</v>
      </c>
      <c r="AS2980" s="12" t="s">
        <v>6551</v>
      </c>
      <c r="AT2980" s="17">
        <v>0</v>
      </c>
      <c r="AU2980" s="1" t="s">
        <v>6551</v>
      </c>
      <c r="AV2980" s="1" t="str">
        <f>IF(OR(M2980="Q",O2980="Q",Q2980="Q",S2980="Q",U2980="Q",W2980="Q",Y2980="Q",AA2980="Q",AC2980="Q",AE2980="Q",AG2980="Q",AI2980="Q",AK2980="Q",AM2980="Q",AO2980="Q",AQ2980="Q",AS2980="Q",AU2980="Q"),"Yes","No")</f>
        <v>No</v>
      </c>
    </row>
    <row r="2981" spans="1:48" x14ac:dyDescent="0.2">
      <c r="A2981" s="1" t="s">
        <v>5460</v>
      </c>
      <c r="B2981" s="1" t="s">
        <v>5461</v>
      </c>
      <c r="C2981" s="1" t="s">
        <v>80</v>
      </c>
      <c r="D2981" s="194" t="s">
        <v>5462</v>
      </c>
      <c r="E2981" s="197" t="s">
        <v>5463</v>
      </c>
      <c r="F2981" s="1" t="s">
        <v>239</v>
      </c>
      <c r="G2981" s="1" t="s">
        <v>287</v>
      </c>
      <c r="H2981" s="17">
        <v>0</v>
      </c>
      <c r="I2981" s="12">
        <v>5</v>
      </c>
      <c r="J2981" s="1" t="s">
        <v>11</v>
      </c>
      <c r="K2981" s="1" t="s">
        <v>9</v>
      </c>
      <c r="L2981" s="4">
        <v>5</v>
      </c>
      <c r="M2981" s="1" t="s">
        <v>6551</v>
      </c>
      <c r="N2981" s="12">
        <v>0</v>
      </c>
      <c r="O2981" s="12" t="s">
        <v>6551</v>
      </c>
      <c r="P2981" s="14">
        <v>7.6999048072346499</v>
      </c>
      <c r="Q2981" s="12" t="s">
        <v>6551</v>
      </c>
      <c r="R2981" s="14">
        <v>0</v>
      </c>
      <c r="S2981" s="12" t="s">
        <v>6551</v>
      </c>
      <c r="T2981" s="14">
        <v>5.9911946692051403</v>
      </c>
      <c r="U2981" s="12" t="s">
        <v>6551</v>
      </c>
      <c r="V2981" s="17">
        <v>0</v>
      </c>
      <c r="W2981" s="12" t="s">
        <v>6551</v>
      </c>
      <c r="X2981" s="17">
        <v>0</v>
      </c>
      <c r="Y2981" s="12" t="s">
        <v>6551</v>
      </c>
      <c r="Z2981" s="17">
        <v>32355</v>
      </c>
      <c r="AA2981" s="12" t="s">
        <v>6551</v>
      </c>
      <c r="AB2981" s="17" t="s">
        <v>6551</v>
      </c>
      <c r="AC2981" s="12" t="s">
        <v>6551</v>
      </c>
      <c r="AD2981" s="17">
        <v>0</v>
      </c>
      <c r="AE2981" s="12" t="s">
        <v>6551</v>
      </c>
      <c r="AF2981" s="17">
        <v>4202</v>
      </c>
      <c r="AG2981" s="12" t="s">
        <v>6551</v>
      </c>
      <c r="AH2981" s="17" t="s">
        <v>6551</v>
      </c>
      <c r="AI2981" s="12" t="s">
        <v>6551</v>
      </c>
      <c r="AJ2981" s="17">
        <v>0</v>
      </c>
      <c r="AK2981" s="12" t="s">
        <v>6551</v>
      </c>
      <c r="AL2981" s="17">
        <v>0</v>
      </c>
      <c r="AM2981" s="12" t="s">
        <v>6551</v>
      </c>
      <c r="AN2981" s="17">
        <v>0</v>
      </c>
      <c r="AO2981" s="12" t="s">
        <v>6551</v>
      </c>
      <c r="AP2981" s="192">
        <v>0</v>
      </c>
      <c r="AQ2981" s="12" t="s">
        <v>6551</v>
      </c>
      <c r="AR2981" s="17">
        <v>25175</v>
      </c>
      <c r="AS2981" s="12" t="s">
        <v>6551</v>
      </c>
      <c r="AT2981" s="17">
        <v>0</v>
      </c>
      <c r="AU2981" s="1" t="s">
        <v>6551</v>
      </c>
      <c r="AV2981" s="1" t="str">
        <f>IF(OR(M2981="Q",O2981="Q",Q2981="Q",S2981="Q",U2981="Q",W2981="Q",Y2981="Q",AA2981="Q",AC2981="Q",AE2981="Q",AG2981="Q",AI2981="Q",AK2981="Q",AM2981="Q",AO2981="Q",AQ2981="Q",AS2981="Q",AU2981="Q"),"Yes","No")</f>
        <v>No</v>
      </c>
    </row>
    <row r="2982" spans="1:48" x14ac:dyDescent="0.2">
      <c r="A2982" s="1" t="s">
        <v>5080</v>
      </c>
      <c r="B2982" s="1" t="s">
        <v>5081</v>
      </c>
      <c r="C2982" s="1" t="s">
        <v>106</v>
      </c>
      <c r="D2982" s="194" t="s">
        <v>5082</v>
      </c>
      <c r="E2982" s="197" t="s">
        <v>5083</v>
      </c>
      <c r="F2982" s="1" t="s">
        <v>305</v>
      </c>
      <c r="G2982" s="1" t="s">
        <v>287</v>
      </c>
      <c r="H2982" s="17">
        <v>0</v>
      </c>
      <c r="I2982" s="12">
        <v>5</v>
      </c>
      <c r="J2982" s="1" t="s">
        <v>11</v>
      </c>
      <c r="K2982" s="1" t="s">
        <v>9</v>
      </c>
      <c r="L2982" s="4">
        <v>5</v>
      </c>
      <c r="M2982" s="1" t="s">
        <v>6551</v>
      </c>
      <c r="N2982" s="12">
        <v>0</v>
      </c>
      <c r="O2982" s="12" t="s">
        <v>6551</v>
      </c>
      <c r="P2982" s="14">
        <v>9.8805364589203197</v>
      </c>
      <c r="Q2982" s="12" t="s">
        <v>6551</v>
      </c>
      <c r="R2982" s="14">
        <v>0</v>
      </c>
      <c r="S2982" s="12" t="s">
        <v>6551</v>
      </c>
      <c r="T2982" s="14">
        <v>8.1758142680040571</v>
      </c>
      <c r="U2982" s="12" t="s">
        <v>6551</v>
      </c>
      <c r="V2982" s="17">
        <v>0</v>
      </c>
      <c r="W2982" s="12" t="s">
        <v>6551</v>
      </c>
      <c r="X2982" s="17">
        <v>0</v>
      </c>
      <c r="Y2982" s="12" t="s">
        <v>6551</v>
      </c>
      <c r="Z2982" s="17">
        <v>87670</v>
      </c>
      <c r="AA2982" s="12" t="s">
        <v>6551</v>
      </c>
      <c r="AB2982" s="17" t="s">
        <v>6551</v>
      </c>
      <c r="AC2982" s="12" t="s">
        <v>6551</v>
      </c>
      <c r="AD2982" s="17">
        <v>0</v>
      </c>
      <c r="AE2982" s="12" t="s">
        <v>6551</v>
      </c>
      <c r="AF2982" s="17">
        <v>8873</v>
      </c>
      <c r="AG2982" s="12" t="s">
        <v>6551</v>
      </c>
      <c r="AH2982" s="17" t="s">
        <v>6551</v>
      </c>
      <c r="AI2982" s="12" t="s">
        <v>6551</v>
      </c>
      <c r="AJ2982" s="17">
        <v>0</v>
      </c>
      <c r="AK2982" s="12" t="s">
        <v>6551</v>
      </c>
      <c r="AL2982" s="17">
        <v>0</v>
      </c>
      <c r="AM2982" s="12" t="s">
        <v>6551</v>
      </c>
      <c r="AN2982" s="17">
        <v>0</v>
      </c>
      <c r="AO2982" s="12" t="s">
        <v>6551</v>
      </c>
      <c r="AP2982" s="192">
        <v>0</v>
      </c>
      <c r="AQ2982" s="12" t="s">
        <v>6551</v>
      </c>
      <c r="AR2982" s="17">
        <v>72544</v>
      </c>
      <c r="AS2982" s="12" t="s">
        <v>6551</v>
      </c>
      <c r="AT2982" s="17">
        <v>0</v>
      </c>
      <c r="AU2982" s="1" t="s">
        <v>6551</v>
      </c>
      <c r="AV2982" s="1" t="str">
        <f>IF(OR(M2982="Q",O2982="Q",Q2982="Q",S2982="Q",U2982="Q",W2982="Q",Y2982="Q",AA2982="Q",AC2982="Q",AE2982="Q",AG2982="Q",AI2982="Q",AK2982="Q",AM2982="Q",AO2982="Q",AQ2982="Q",AS2982="Q",AU2982="Q"),"Yes","No")</f>
        <v>No</v>
      </c>
    </row>
    <row r="2983" spans="1:48" x14ac:dyDescent="0.2">
      <c r="A2983" s="1" t="s">
        <v>5102</v>
      </c>
      <c r="B2983" s="1" t="s">
        <v>5103</v>
      </c>
      <c r="C2983" s="1" t="s">
        <v>201</v>
      </c>
      <c r="D2983" s="194" t="s">
        <v>5104</v>
      </c>
      <c r="E2983" s="197" t="s">
        <v>5105</v>
      </c>
      <c r="F2983" s="1" t="s">
        <v>305</v>
      </c>
      <c r="G2983" s="1" t="s">
        <v>287</v>
      </c>
      <c r="H2983" s="17">
        <v>0</v>
      </c>
      <c r="I2983" s="12">
        <v>5</v>
      </c>
      <c r="J2983" s="1" t="s">
        <v>11</v>
      </c>
      <c r="K2983" s="1" t="s">
        <v>9</v>
      </c>
      <c r="L2983" s="4">
        <v>5</v>
      </c>
      <c r="M2983" s="1" t="s">
        <v>6551</v>
      </c>
      <c r="N2983" s="12">
        <v>0</v>
      </c>
      <c r="O2983" s="12" t="s">
        <v>6551</v>
      </c>
      <c r="P2983" s="14">
        <v>25.733226837060702</v>
      </c>
      <c r="Q2983" s="12" t="s">
        <v>6551</v>
      </c>
      <c r="R2983" s="14">
        <v>0</v>
      </c>
      <c r="S2983" s="12" t="s">
        <v>6551</v>
      </c>
      <c r="T2983" s="14">
        <v>2.4584664536741214</v>
      </c>
      <c r="U2983" s="12" t="s">
        <v>6551</v>
      </c>
      <c r="V2983" s="17">
        <v>0</v>
      </c>
      <c r="W2983" s="12" t="s">
        <v>6551</v>
      </c>
      <c r="X2983" s="17">
        <v>0</v>
      </c>
      <c r="Y2983" s="12" t="s">
        <v>6551</v>
      </c>
      <c r="Z2983" s="17">
        <v>48327</v>
      </c>
      <c r="AA2983" s="12" t="s">
        <v>6551</v>
      </c>
      <c r="AB2983" s="17" t="s">
        <v>6551</v>
      </c>
      <c r="AC2983" s="12" t="s">
        <v>6551</v>
      </c>
      <c r="AD2983" s="17">
        <v>0</v>
      </c>
      <c r="AE2983" s="12" t="s">
        <v>6551</v>
      </c>
      <c r="AF2983" s="17">
        <v>1878</v>
      </c>
      <c r="AG2983" s="12" t="s">
        <v>6551</v>
      </c>
      <c r="AH2983" s="17" t="s">
        <v>6551</v>
      </c>
      <c r="AI2983" s="12" t="s">
        <v>6551</v>
      </c>
      <c r="AJ2983" s="17">
        <v>0</v>
      </c>
      <c r="AK2983" s="12" t="s">
        <v>6551</v>
      </c>
      <c r="AL2983" s="17">
        <v>0</v>
      </c>
      <c r="AM2983" s="12" t="s">
        <v>6551</v>
      </c>
      <c r="AN2983" s="17">
        <v>0</v>
      </c>
      <c r="AO2983" s="12" t="s">
        <v>6551</v>
      </c>
      <c r="AP2983" s="192">
        <v>0</v>
      </c>
      <c r="AQ2983" s="12" t="s">
        <v>6551</v>
      </c>
      <c r="AR2983" s="17">
        <v>4617</v>
      </c>
      <c r="AS2983" s="12" t="s">
        <v>6551</v>
      </c>
      <c r="AT2983" s="17">
        <v>0</v>
      </c>
      <c r="AU2983" s="1" t="s">
        <v>6551</v>
      </c>
      <c r="AV2983" s="1" t="str">
        <f>IF(OR(M2983="Q",O2983="Q",Q2983="Q",S2983="Q",U2983="Q",W2983="Q",Y2983="Q",AA2983="Q",AC2983="Q",AE2983="Q",AG2983="Q",AI2983="Q",AK2983="Q",AM2983="Q",AO2983="Q",AQ2983="Q",AS2983="Q",AU2983="Q"),"Yes","No")</f>
        <v>No</v>
      </c>
    </row>
    <row r="2984" spans="1:48" x14ac:dyDescent="0.2">
      <c r="A2984" s="1" t="s">
        <v>6436</v>
      </c>
      <c r="B2984" s="1" t="s">
        <v>5149</v>
      </c>
      <c r="C2984" s="1" t="s">
        <v>201</v>
      </c>
      <c r="D2984" s="194" t="s">
        <v>6435</v>
      </c>
      <c r="E2984" s="197" t="s">
        <v>6434</v>
      </c>
      <c r="F2984" s="1" t="s">
        <v>305</v>
      </c>
      <c r="G2984" s="1" t="s">
        <v>287</v>
      </c>
      <c r="H2984" s="17">
        <v>0</v>
      </c>
      <c r="I2984" s="12">
        <v>5</v>
      </c>
      <c r="J2984" s="1" t="s">
        <v>11</v>
      </c>
      <c r="K2984" s="1" t="s">
        <v>9</v>
      </c>
      <c r="L2984" s="4">
        <v>5</v>
      </c>
      <c r="M2984" s="1" t="s">
        <v>6551</v>
      </c>
      <c r="N2984" s="12">
        <v>0</v>
      </c>
      <c r="O2984" s="12" t="s">
        <v>6551</v>
      </c>
      <c r="P2984" s="14">
        <v>10.653518301855257</v>
      </c>
      <c r="Q2984" s="12" t="s">
        <v>6551</v>
      </c>
      <c r="R2984" s="14">
        <v>0</v>
      </c>
      <c r="S2984" s="12" t="s">
        <v>6551</v>
      </c>
      <c r="T2984" s="14">
        <v>2.0563262577302357</v>
      </c>
      <c r="U2984" s="12" t="s">
        <v>6551</v>
      </c>
      <c r="V2984" s="17">
        <v>0</v>
      </c>
      <c r="W2984" s="12" t="s">
        <v>6551</v>
      </c>
      <c r="X2984" s="17">
        <v>0</v>
      </c>
      <c r="Y2984" s="12" t="s">
        <v>6551</v>
      </c>
      <c r="Z2984" s="17">
        <v>63740</v>
      </c>
      <c r="AA2984" s="12" t="s">
        <v>6551</v>
      </c>
      <c r="AB2984" s="17" t="s">
        <v>6551</v>
      </c>
      <c r="AC2984" s="12" t="s">
        <v>6551</v>
      </c>
      <c r="AD2984" s="17">
        <v>0</v>
      </c>
      <c r="AE2984" s="12" t="s">
        <v>6551</v>
      </c>
      <c r="AF2984" s="17">
        <v>5983</v>
      </c>
      <c r="AG2984" s="12" t="s">
        <v>6551</v>
      </c>
      <c r="AH2984" s="17" t="s">
        <v>6551</v>
      </c>
      <c r="AI2984" s="12" t="s">
        <v>6551</v>
      </c>
      <c r="AJ2984" s="17">
        <v>0</v>
      </c>
      <c r="AK2984" s="12" t="s">
        <v>6551</v>
      </c>
      <c r="AL2984" s="17">
        <v>0</v>
      </c>
      <c r="AM2984" s="12" t="s">
        <v>6551</v>
      </c>
      <c r="AN2984" s="17">
        <v>0</v>
      </c>
      <c r="AO2984" s="12" t="s">
        <v>6551</v>
      </c>
      <c r="AP2984" s="192">
        <v>0</v>
      </c>
      <c r="AQ2984" s="12" t="s">
        <v>6551</v>
      </c>
      <c r="AR2984" s="17">
        <v>12303</v>
      </c>
      <c r="AS2984" s="12" t="s">
        <v>6551</v>
      </c>
      <c r="AT2984" s="17">
        <v>0</v>
      </c>
      <c r="AU2984" s="1" t="s">
        <v>6551</v>
      </c>
      <c r="AV2984" s="1" t="str">
        <f>IF(OR(M2984="Q",O2984="Q",Q2984="Q",S2984="Q",U2984="Q",W2984="Q",Y2984="Q",AA2984="Q",AC2984="Q",AE2984="Q",AG2984="Q",AI2984="Q",AK2984="Q",AM2984="Q",AO2984="Q",AQ2984="Q",AS2984="Q",AU2984="Q"),"Yes","No")</f>
        <v>No</v>
      </c>
    </row>
    <row r="2985" spans="1:48" x14ac:dyDescent="0.2">
      <c r="A2985" s="1" t="s">
        <v>5450</v>
      </c>
      <c r="B2985" s="1" t="s">
        <v>1791</v>
      </c>
      <c r="C2985" s="1" t="s">
        <v>201</v>
      </c>
      <c r="D2985" s="194" t="s">
        <v>5451</v>
      </c>
      <c r="E2985" s="197" t="s">
        <v>5452</v>
      </c>
      <c r="F2985" s="1" t="s">
        <v>305</v>
      </c>
      <c r="G2985" s="1" t="s">
        <v>287</v>
      </c>
      <c r="H2985" s="17">
        <v>0</v>
      </c>
      <c r="I2985" s="12">
        <v>5</v>
      </c>
      <c r="J2985" s="1" t="s">
        <v>11</v>
      </c>
      <c r="K2985" s="1" t="s">
        <v>9</v>
      </c>
      <c r="L2985" s="4">
        <v>5</v>
      </c>
      <c r="M2985" s="1" t="s">
        <v>6551</v>
      </c>
      <c r="N2985" s="12">
        <v>0</v>
      </c>
      <c r="O2985" s="12" t="s">
        <v>6551</v>
      </c>
      <c r="P2985" s="14">
        <v>9.4240675870595503</v>
      </c>
      <c r="Q2985" s="12" t="s">
        <v>6551</v>
      </c>
      <c r="R2985" s="14">
        <v>0</v>
      </c>
      <c r="S2985" s="12" t="s">
        <v>6551</v>
      </c>
      <c r="T2985" s="14">
        <v>3.5081392952812691</v>
      </c>
      <c r="U2985" s="12" t="s">
        <v>6551</v>
      </c>
      <c r="V2985" s="17">
        <v>0</v>
      </c>
      <c r="W2985" s="12" t="s">
        <v>6551</v>
      </c>
      <c r="X2985" s="17">
        <v>0</v>
      </c>
      <c r="Y2985" s="12" t="s">
        <v>6551</v>
      </c>
      <c r="Z2985" s="17">
        <v>45735</v>
      </c>
      <c r="AA2985" s="12" t="s">
        <v>123</v>
      </c>
      <c r="AB2985" s="17" t="s">
        <v>6551</v>
      </c>
      <c r="AC2985" s="12" t="s">
        <v>6551</v>
      </c>
      <c r="AD2985" s="17">
        <v>0</v>
      </c>
      <c r="AE2985" s="12" t="s">
        <v>6551</v>
      </c>
      <c r="AF2985" s="17">
        <v>4853</v>
      </c>
      <c r="AG2985" s="12" t="s">
        <v>6551</v>
      </c>
      <c r="AH2985" s="17" t="s">
        <v>6551</v>
      </c>
      <c r="AI2985" s="12" t="s">
        <v>6551</v>
      </c>
      <c r="AJ2985" s="17">
        <v>0</v>
      </c>
      <c r="AK2985" s="12" t="s">
        <v>6551</v>
      </c>
      <c r="AL2985" s="17">
        <v>0</v>
      </c>
      <c r="AM2985" s="12" t="s">
        <v>6551</v>
      </c>
      <c r="AN2985" s="17">
        <v>0</v>
      </c>
      <c r="AO2985" s="12" t="s">
        <v>6551</v>
      </c>
      <c r="AP2985" s="192">
        <v>0</v>
      </c>
      <c r="AQ2985" s="12" t="s">
        <v>6551</v>
      </c>
      <c r="AR2985" s="17">
        <v>17025</v>
      </c>
      <c r="AS2985" s="12" t="s">
        <v>6551</v>
      </c>
      <c r="AT2985" s="17">
        <v>0</v>
      </c>
      <c r="AU2985" s="1" t="s">
        <v>6551</v>
      </c>
      <c r="AV2985" s="1" t="str">
        <f>IF(OR(M2985="Q",O2985="Q",Q2985="Q",S2985="Q",U2985="Q",W2985="Q",Y2985="Q",AA2985="Q",AC2985="Q",AE2985="Q",AG2985="Q",AI2985="Q",AK2985="Q",AM2985="Q",AO2985="Q",AQ2985="Q",AS2985="Q",AU2985="Q"),"Yes","No")</f>
        <v>No</v>
      </c>
    </row>
    <row r="2986" spans="1:48" x14ac:dyDescent="0.2">
      <c r="A2986" s="1" t="s">
        <v>5531</v>
      </c>
      <c r="B2986" s="1" t="s">
        <v>5532</v>
      </c>
      <c r="C2986" s="1" t="s">
        <v>20</v>
      </c>
      <c r="D2986" s="194" t="s">
        <v>5533</v>
      </c>
      <c r="E2986" s="197" t="s">
        <v>5534</v>
      </c>
      <c r="F2986" s="1" t="s">
        <v>305</v>
      </c>
      <c r="G2986" s="1" t="s">
        <v>287</v>
      </c>
      <c r="H2986" s="17">
        <v>0</v>
      </c>
      <c r="I2986" s="12">
        <v>5</v>
      </c>
      <c r="J2986" s="1" t="s">
        <v>12</v>
      </c>
      <c r="K2986" s="1" t="s">
        <v>9</v>
      </c>
      <c r="L2986" s="4">
        <v>5</v>
      </c>
      <c r="M2986" s="1" t="s">
        <v>6551</v>
      </c>
      <c r="N2986" s="12">
        <v>0</v>
      </c>
      <c r="O2986" s="12" t="s">
        <v>6551</v>
      </c>
      <c r="P2986" s="14">
        <v>21.616642174871419</v>
      </c>
      <c r="Q2986" s="12" t="s">
        <v>122</v>
      </c>
      <c r="R2986" s="14">
        <v>0</v>
      </c>
      <c r="S2986" s="12" t="s">
        <v>6551</v>
      </c>
      <c r="T2986" s="14">
        <v>1.9827332843497429</v>
      </c>
      <c r="U2986" s="12" t="s">
        <v>122</v>
      </c>
      <c r="V2986" s="17">
        <v>0</v>
      </c>
      <c r="W2986" s="12" t="s">
        <v>6551</v>
      </c>
      <c r="X2986" s="17">
        <v>0</v>
      </c>
      <c r="Y2986" s="12" t="s">
        <v>6551</v>
      </c>
      <c r="Z2986" s="17">
        <v>235362</v>
      </c>
      <c r="AA2986" s="12" t="s">
        <v>122</v>
      </c>
      <c r="AB2986" s="17" t="s">
        <v>6551</v>
      </c>
      <c r="AC2986" s="12" t="s">
        <v>6551</v>
      </c>
      <c r="AD2986" s="17">
        <v>0</v>
      </c>
      <c r="AE2986" s="12" t="s">
        <v>6551</v>
      </c>
      <c r="AF2986" s="17">
        <v>10888</v>
      </c>
      <c r="AG2986" s="12" t="s">
        <v>122</v>
      </c>
      <c r="AH2986" s="17" t="s">
        <v>6551</v>
      </c>
      <c r="AI2986" s="12" t="s">
        <v>6551</v>
      </c>
      <c r="AJ2986" s="17">
        <v>0</v>
      </c>
      <c r="AK2986" s="12" t="s">
        <v>6551</v>
      </c>
      <c r="AL2986" s="17">
        <v>0</v>
      </c>
      <c r="AM2986" s="12" t="s">
        <v>6551</v>
      </c>
      <c r="AN2986" s="17">
        <v>0</v>
      </c>
      <c r="AO2986" s="12" t="s">
        <v>6551</v>
      </c>
      <c r="AP2986" s="192">
        <v>0</v>
      </c>
      <c r="AQ2986" s="12" t="s">
        <v>6551</v>
      </c>
      <c r="AR2986" s="17">
        <v>21588</v>
      </c>
      <c r="AS2986" s="12" t="s">
        <v>6551</v>
      </c>
      <c r="AT2986" s="17">
        <v>0</v>
      </c>
      <c r="AU2986" s="1" t="s">
        <v>6551</v>
      </c>
      <c r="AV2986" s="1" t="str">
        <f>IF(OR(M2986="Q",O2986="Q",Q2986="Q",S2986="Q",U2986="Q",W2986="Q",Y2986="Q",AA2986="Q",AC2986="Q",AE2986="Q",AG2986="Q",AI2986="Q",AK2986="Q",AM2986="Q",AO2986="Q",AQ2986="Q",AS2986="Q",AU2986="Q"),"Yes","No")</f>
        <v>Yes</v>
      </c>
    </row>
    <row r="2987" spans="1:48" x14ac:dyDescent="0.2">
      <c r="A2987" s="1" t="s">
        <v>5716</v>
      </c>
      <c r="B2987" s="1" t="s">
        <v>5717</v>
      </c>
      <c r="C2987" s="1" t="s">
        <v>20</v>
      </c>
      <c r="D2987" s="194" t="s">
        <v>5718</v>
      </c>
      <c r="E2987" s="197" t="s">
        <v>5719</v>
      </c>
      <c r="F2987" s="1" t="s">
        <v>239</v>
      </c>
      <c r="G2987" s="1" t="s">
        <v>287</v>
      </c>
      <c r="H2987" s="17">
        <v>0</v>
      </c>
      <c r="I2987" s="12">
        <v>5</v>
      </c>
      <c r="J2987" s="1" t="s">
        <v>11</v>
      </c>
      <c r="K2987" s="1" t="s">
        <v>9</v>
      </c>
      <c r="L2987" s="4">
        <v>5</v>
      </c>
      <c r="M2987" s="1" t="s">
        <v>6551</v>
      </c>
      <c r="N2987" s="12">
        <v>0</v>
      </c>
      <c r="O2987" s="12" t="s">
        <v>6551</v>
      </c>
      <c r="P2987" s="14">
        <v>6.9379999999999997</v>
      </c>
      <c r="Q2987" s="12" t="s">
        <v>6551</v>
      </c>
      <c r="R2987" s="14">
        <v>0</v>
      </c>
      <c r="S2987" s="12" t="s">
        <v>6551</v>
      </c>
      <c r="T2987" s="14">
        <v>1.571</v>
      </c>
      <c r="U2987" s="12" t="s">
        <v>122</v>
      </c>
      <c r="V2987" s="17">
        <v>0</v>
      </c>
      <c r="W2987" s="12" t="s">
        <v>6551</v>
      </c>
      <c r="X2987" s="17">
        <v>0</v>
      </c>
      <c r="Y2987" s="12" t="s">
        <v>6551</v>
      </c>
      <c r="Z2987" s="17">
        <v>13876</v>
      </c>
      <c r="AA2987" s="12" t="s">
        <v>6551</v>
      </c>
      <c r="AB2987" s="17" t="s">
        <v>6551</v>
      </c>
      <c r="AC2987" s="12" t="s">
        <v>6551</v>
      </c>
      <c r="AD2987" s="17">
        <v>0</v>
      </c>
      <c r="AE2987" s="12" t="s">
        <v>6551</v>
      </c>
      <c r="AF2987" s="17">
        <v>2000</v>
      </c>
      <c r="AG2987" s="12" t="s">
        <v>6551</v>
      </c>
      <c r="AH2987" s="17" t="s">
        <v>6551</v>
      </c>
      <c r="AI2987" s="12" t="s">
        <v>6551</v>
      </c>
      <c r="AJ2987" s="17">
        <v>0</v>
      </c>
      <c r="AK2987" s="12" t="s">
        <v>6551</v>
      </c>
      <c r="AL2987" s="17">
        <v>0</v>
      </c>
      <c r="AM2987" s="12" t="s">
        <v>6551</v>
      </c>
      <c r="AN2987" s="17">
        <v>0</v>
      </c>
      <c r="AO2987" s="12" t="s">
        <v>6551</v>
      </c>
      <c r="AP2987" s="192">
        <v>0</v>
      </c>
      <c r="AQ2987" s="12" t="s">
        <v>6551</v>
      </c>
      <c r="AR2987" s="17">
        <v>3142</v>
      </c>
      <c r="AS2987" s="12" t="s">
        <v>122</v>
      </c>
      <c r="AT2987" s="17">
        <v>0</v>
      </c>
      <c r="AU2987" s="1" t="s">
        <v>6551</v>
      </c>
      <c r="AV2987" s="1" t="str">
        <f>IF(OR(M2987="Q",O2987="Q",Q2987="Q",S2987="Q",U2987="Q",W2987="Q",Y2987="Q",AA2987="Q",AC2987="Q",AE2987="Q",AG2987="Q",AI2987="Q",AK2987="Q",AM2987="Q",AO2987="Q",AQ2987="Q",AS2987="Q",AU2987="Q"),"Yes","No")</f>
        <v>Yes</v>
      </c>
    </row>
    <row r="2988" spans="1:48" x14ac:dyDescent="0.2">
      <c r="A2988" s="1" t="s">
        <v>5706</v>
      </c>
      <c r="B2988" s="1" t="s">
        <v>5650</v>
      </c>
      <c r="C2988" s="1" t="s">
        <v>91</v>
      </c>
      <c r="D2988" s="194" t="s">
        <v>5707</v>
      </c>
      <c r="E2988" s="197" t="s">
        <v>5708</v>
      </c>
      <c r="F2988" s="1" t="s">
        <v>242</v>
      </c>
      <c r="G2988" s="1" t="s">
        <v>287</v>
      </c>
      <c r="H2988" s="17">
        <v>0</v>
      </c>
      <c r="I2988" s="12">
        <v>5</v>
      </c>
      <c r="J2988" s="1" t="s">
        <v>11</v>
      </c>
      <c r="K2988" s="1" t="s">
        <v>9</v>
      </c>
      <c r="L2988" s="4">
        <v>5</v>
      </c>
      <c r="M2988" s="1" t="s">
        <v>6551</v>
      </c>
      <c r="N2988" s="12">
        <v>0</v>
      </c>
      <c r="O2988" s="12" t="s">
        <v>6551</v>
      </c>
      <c r="P2988" s="14">
        <v>9.484687083888149</v>
      </c>
      <c r="Q2988" s="12" t="s">
        <v>6551</v>
      </c>
      <c r="R2988" s="14">
        <v>0</v>
      </c>
      <c r="S2988" s="12" t="s">
        <v>6551</v>
      </c>
      <c r="T2988" s="14">
        <v>3.184642698624057</v>
      </c>
      <c r="U2988" s="12" t="s">
        <v>6551</v>
      </c>
      <c r="V2988" s="17">
        <v>0</v>
      </c>
      <c r="W2988" s="12" t="s">
        <v>6551</v>
      </c>
      <c r="X2988" s="17">
        <v>0</v>
      </c>
      <c r="Y2988" s="12" t="s">
        <v>6551</v>
      </c>
      <c r="Z2988" s="17">
        <v>64107</v>
      </c>
      <c r="AA2988" s="12" t="s">
        <v>6551</v>
      </c>
      <c r="AB2988" s="17" t="s">
        <v>6551</v>
      </c>
      <c r="AC2988" s="12" t="s">
        <v>6551</v>
      </c>
      <c r="AD2988" s="17">
        <v>0</v>
      </c>
      <c r="AE2988" s="12" t="s">
        <v>6551</v>
      </c>
      <c r="AF2988" s="17">
        <v>6759</v>
      </c>
      <c r="AG2988" s="12" t="s">
        <v>6551</v>
      </c>
      <c r="AH2988" s="17" t="s">
        <v>6551</v>
      </c>
      <c r="AI2988" s="12" t="s">
        <v>6551</v>
      </c>
      <c r="AJ2988" s="17">
        <v>0</v>
      </c>
      <c r="AK2988" s="12" t="s">
        <v>6551</v>
      </c>
      <c r="AL2988" s="17">
        <v>0</v>
      </c>
      <c r="AM2988" s="12" t="s">
        <v>6551</v>
      </c>
      <c r="AN2988" s="17">
        <v>0</v>
      </c>
      <c r="AO2988" s="12" t="s">
        <v>6551</v>
      </c>
      <c r="AP2988" s="192">
        <v>0</v>
      </c>
      <c r="AQ2988" s="12" t="s">
        <v>6551</v>
      </c>
      <c r="AR2988" s="17">
        <v>21525</v>
      </c>
      <c r="AS2988" s="12" t="s">
        <v>6551</v>
      </c>
      <c r="AT2988" s="17">
        <v>0</v>
      </c>
      <c r="AU2988" s="1" t="s">
        <v>6551</v>
      </c>
      <c r="AV2988" s="1" t="str">
        <f>IF(OR(M2988="Q",O2988="Q",Q2988="Q",S2988="Q",U2988="Q",W2988="Q",Y2988="Q",AA2988="Q",AC2988="Q",AE2988="Q",AG2988="Q",AI2988="Q",AK2988="Q",AM2988="Q",AO2988="Q",AQ2988="Q",AS2988="Q",AU2988="Q"),"Yes","No")</f>
        <v>No</v>
      </c>
    </row>
    <row r="2989" spans="1:48" x14ac:dyDescent="0.2">
      <c r="A2989" s="1" t="s">
        <v>5727</v>
      </c>
      <c r="B2989" s="1" t="s">
        <v>5728</v>
      </c>
      <c r="C2989" s="1" t="s">
        <v>91</v>
      </c>
      <c r="D2989" s="194" t="s">
        <v>5729</v>
      </c>
      <c r="E2989" s="197" t="s">
        <v>5730</v>
      </c>
      <c r="F2989" s="1" t="s">
        <v>239</v>
      </c>
      <c r="G2989" s="1" t="s">
        <v>287</v>
      </c>
      <c r="H2989" s="17">
        <v>0</v>
      </c>
      <c r="I2989" s="12">
        <v>5</v>
      </c>
      <c r="J2989" s="1" t="s">
        <v>11</v>
      </c>
      <c r="K2989" s="1" t="s">
        <v>9</v>
      </c>
      <c r="L2989" s="4">
        <v>5</v>
      </c>
      <c r="M2989" s="1" t="s">
        <v>6551</v>
      </c>
      <c r="N2989" s="12">
        <v>0</v>
      </c>
      <c r="O2989" s="12" t="s">
        <v>6551</v>
      </c>
      <c r="P2989" s="14">
        <v>6.3800133689839571</v>
      </c>
      <c r="Q2989" s="12" t="s">
        <v>6551</v>
      </c>
      <c r="R2989" s="14">
        <v>0</v>
      </c>
      <c r="S2989" s="12" t="s">
        <v>6551</v>
      </c>
      <c r="T2989" s="14">
        <v>1.7608622994652405</v>
      </c>
      <c r="U2989" s="12" t="s">
        <v>6551</v>
      </c>
      <c r="V2989" s="17">
        <v>0</v>
      </c>
      <c r="W2989" s="12" t="s">
        <v>6551</v>
      </c>
      <c r="X2989" s="17">
        <v>0</v>
      </c>
      <c r="Y2989" s="12" t="s">
        <v>6551</v>
      </c>
      <c r="Z2989" s="17">
        <v>38178</v>
      </c>
      <c r="AA2989" s="12" t="s">
        <v>6551</v>
      </c>
      <c r="AB2989" s="17" t="s">
        <v>6551</v>
      </c>
      <c r="AC2989" s="12" t="s">
        <v>6551</v>
      </c>
      <c r="AD2989" s="17">
        <v>0</v>
      </c>
      <c r="AE2989" s="12" t="s">
        <v>6551</v>
      </c>
      <c r="AF2989" s="17">
        <v>5984</v>
      </c>
      <c r="AG2989" s="12" t="s">
        <v>6551</v>
      </c>
      <c r="AH2989" s="17" t="s">
        <v>6551</v>
      </c>
      <c r="AI2989" s="12" t="s">
        <v>6551</v>
      </c>
      <c r="AJ2989" s="17">
        <v>0</v>
      </c>
      <c r="AK2989" s="12" t="s">
        <v>6551</v>
      </c>
      <c r="AL2989" s="17">
        <v>0</v>
      </c>
      <c r="AM2989" s="12" t="s">
        <v>6551</v>
      </c>
      <c r="AN2989" s="17">
        <v>0</v>
      </c>
      <c r="AO2989" s="12" t="s">
        <v>6551</v>
      </c>
      <c r="AP2989" s="192">
        <v>0</v>
      </c>
      <c r="AQ2989" s="12" t="s">
        <v>6551</v>
      </c>
      <c r="AR2989" s="17">
        <v>10537</v>
      </c>
      <c r="AS2989" s="12" t="s">
        <v>6551</v>
      </c>
      <c r="AT2989" s="17">
        <v>0</v>
      </c>
      <c r="AU2989" s="1" t="s">
        <v>6551</v>
      </c>
      <c r="AV2989" s="1" t="str">
        <f>IF(OR(M2989="Q",O2989="Q",Q2989="Q",S2989="Q",U2989="Q",W2989="Q",Y2989="Q",AA2989="Q",AC2989="Q",AE2989="Q",AG2989="Q",AI2989="Q",AK2989="Q",AM2989="Q",AO2989="Q",AQ2989="Q",AS2989="Q",AU2989="Q"),"Yes","No")</f>
        <v>No</v>
      </c>
    </row>
    <row r="2990" spans="1:48" x14ac:dyDescent="0.2">
      <c r="A2990" s="1" t="s">
        <v>551</v>
      </c>
      <c r="B2990" s="1" t="s">
        <v>552</v>
      </c>
      <c r="C2990" s="1" t="s">
        <v>96</v>
      </c>
      <c r="D2990" s="194">
        <v>5019</v>
      </c>
      <c r="E2990" s="197">
        <v>50019</v>
      </c>
      <c r="F2990" s="1" t="s">
        <v>239</v>
      </c>
      <c r="G2990" s="1" t="s">
        <v>6120</v>
      </c>
      <c r="H2990" s="17">
        <v>97503</v>
      </c>
      <c r="I2990" s="12">
        <v>5</v>
      </c>
      <c r="J2990" s="1" t="s">
        <v>12</v>
      </c>
      <c r="K2990" s="1" t="s">
        <v>9</v>
      </c>
      <c r="L2990" s="4">
        <v>4</v>
      </c>
      <c r="M2990" s="1" t="s">
        <v>6551</v>
      </c>
      <c r="N2990" s="12">
        <v>0</v>
      </c>
      <c r="O2990" s="12" t="s">
        <v>6551</v>
      </c>
      <c r="P2990" s="14">
        <v>14.813186813186814</v>
      </c>
      <c r="Q2990" s="12" t="s">
        <v>6551</v>
      </c>
      <c r="R2990" s="14">
        <v>0</v>
      </c>
      <c r="S2990" s="12" t="s">
        <v>6551</v>
      </c>
      <c r="T2990" s="14">
        <v>11.73511455864397</v>
      </c>
      <c r="U2990" s="12" t="s">
        <v>6551</v>
      </c>
      <c r="V2990" s="17">
        <v>0</v>
      </c>
      <c r="W2990" s="12" t="s">
        <v>6551</v>
      </c>
      <c r="X2990" s="17">
        <v>0</v>
      </c>
      <c r="Y2990" s="12" t="s">
        <v>6551</v>
      </c>
      <c r="Z2990" s="17">
        <v>206244</v>
      </c>
      <c r="AA2990" s="12" t="s">
        <v>6551</v>
      </c>
      <c r="AB2990" s="17" t="s">
        <v>6551</v>
      </c>
      <c r="AC2990" s="12" t="s">
        <v>6551</v>
      </c>
      <c r="AD2990" s="17">
        <v>0</v>
      </c>
      <c r="AE2990" s="12" t="s">
        <v>6551</v>
      </c>
      <c r="AF2990" s="17">
        <v>13923</v>
      </c>
      <c r="AG2990" s="12" t="s">
        <v>6551</v>
      </c>
      <c r="AH2990" s="17" t="s">
        <v>6551</v>
      </c>
      <c r="AI2990" s="12" t="s">
        <v>6551</v>
      </c>
      <c r="AJ2990" s="17">
        <v>0</v>
      </c>
      <c r="AK2990" s="12" t="s">
        <v>6551</v>
      </c>
      <c r="AL2990" s="17">
        <v>0</v>
      </c>
      <c r="AM2990" s="12" t="s">
        <v>6551</v>
      </c>
      <c r="AN2990" s="17">
        <v>0</v>
      </c>
      <c r="AO2990" s="12" t="s">
        <v>6551</v>
      </c>
      <c r="AP2990" s="192">
        <v>0</v>
      </c>
      <c r="AQ2990" s="12" t="s">
        <v>6551</v>
      </c>
      <c r="AR2990" s="17">
        <v>163388</v>
      </c>
      <c r="AS2990" s="12" t="s">
        <v>6551</v>
      </c>
      <c r="AT2990" s="17">
        <v>0</v>
      </c>
      <c r="AU2990" s="1" t="s">
        <v>6551</v>
      </c>
      <c r="AV2990" s="1" t="str">
        <f>IF(OR(M2990="Q",O2990="Q",Q2990="Q",S2990="Q",U2990="Q",W2990="Q",Y2990="Q",AA2990="Q",AC2990="Q",AE2990="Q",AG2990="Q",AI2990="Q",AK2990="Q",AM2990="Q",AO2990="Q",AQ2990="Q",AS2990="Q",AU2990="Q"),"Yes","No")</f>
        <v>No</v>
      </c>
    </row>
    <row r="2991" spans="1:48" x14ac:dyDescent="0.2">
      <c r="A2991" s="1" t="s">
        <v>1615</v>
      </c>
      <c r="B2991" s="1" t="s">
        <v>1616</v>
      </c>
      <c r="C2991" s="1" t="s">
        <v>90</v>
      </c>
      <c r="D2991" s="194" t="s">
        <v>1617</v>
      </c>
      <c r="E2991" s="197">
        <v>60620</v>
      </c>
      <c r="F2991" s="1" t="s">
        <v>166</v>
      </c>
      <c r="G2991" s="1" t="s">
        <v>6120</v>
      </c>
      <c r="H2991" s="17">
        <v>0</v>
      </c>
      <c r="I2991" s="12">
        <v>5</v>
      </c>
      <c r="J2991" s="1" t="s">
        <v>11</v>
      </c>
      <c r="K2991" s="1" t="s">
        <v>9</v>
      </c>
      <c r="L2991" s="4">
        <v>4</v>
      </c>
      <c r="M2991" s="1" t="s">
        <v>6551</v>
      </c>
      <c r="N2991" s="12">
        <v>0</v>
      </c>
      <c r="O2991" s="12" t="s">
        <v>6551</v>
      </c>
      <c r="P2991" s="14">
        <v>17.821703617269545</v>
      </c>
      <c r="Q2991" s="12" t="s">
        <v>6551</v>
      </c>
      <c r="R2991" s="14">
        <v>0</v>
      </c>
      <c r="S2991" s="12" t="s">
        <v>6551</v>
      </c>
      <c r="T2991" s="14">
        <v>1.6917152858809801</v>
      </c>
      <c r="U2991" s="12" t="s">
        <v>6551</v>
      </c>
      <c r="V2991" s="17">
        <v>0</v>
      </c>
      <c r="W2991" s="12" t="s">
        <v>6551</v>
      </c>
      <c r="X2991" s="17">
        <v>0</v>
      </c>
      <c r="Y2991" s="12" t="s">
        <v>6551</v>
      </c>
      <c r="Z2991" s="17">
        <v>76366</v>
      </c>
      <c r="AA2991" s="12" t="s">
        <v>6551</v>
      </c>
      <c r="AB2991" s="17" t="s">
        <v>6551</v>
      </c>
      <c r="AC2991" s="12" t="s">
        <v>6551</v>
      </c>
      <c r="AD2991" s="17">
        <v>0</v>
      </c>
      <c r="AE2991" s="12" t="s">
        <v>6551</v>
      </c>
      <c r="AF2991" s="17">
        <v>4285</v>
      </c>
      <c r="AG2991" s="12" t="s">
        <v>6551</v>
      </c>
      <c r="AH2991" s="17" t="s">
        <v>6551</v>
      </c>
      <c r="AI2991" s="12" t="s">
        <v>6551</v>
      </c>
      <c r="AJ2991" s="17">
        <v>0</v>
      </c>
      <c r="AK2991" s="12" t="s">
        <v>6551</v>
      </c>
      <c r="AL2991" s="17">
        <v>0</v>
      </c>
      <c r="AM2991" s="12" t="s">
        <v>6551</v>
      </c>
      <c r="AN2991" s="17">
        <v>0</v>
      </c>
      <c r="AO2991" s="12" t="s">
        <v>6551</v>
      </c>
      <c r="AP2991" s="192">
        <v>0</v>
      </c>
      <c r="AQ2991" s="12" t="s">
        <v>6551</v>
      </c>
      <c r="AR2991" s="17">
        <v>7249</v>
      </c>
      <c r="AS2991" s="12" t="s">
        <v>6551</v>
      </c>
      <c r="AT2991" s="17">
        <v>0</v>
      </c>
      <c r="AU2991" s="1" t="s">
        <v>6551</v>
      </c>
      <c r="AV2991" s="1" t="str">
        <f>IF(OR(M2991="Q",O2991="Q",Q2991="Q",S2991="Q",U2991="Q",W2991="Q",Y2991="Q",AA2991="Q",AC2991="Q",AE2991="Q",AG2991="Q",AI2991="Q",AK2991="Q",AM2991="Q",AO2991="Q",AQ2991="Q",AS2991="Q",AU2991="Q"),"Yes","No")</f>
        <v>No</v>
      </c>
    </row>
    <row r="2992" spans="1:48" x14ac:dyDescent="0.2">
      <c r="A2992" s="1" t="s">
        <v>5990</v>
      </c>
      <c r="B2992" s="1" t="s">
        <v>452</v>
      </c>
      <c r="C2992" s="1" t="s">
        <v>99</v>
      </c>
      <c r="D2992" s="194" t="s">
        <v>5991</v>
      </c>
      <c r="E2992" s="197" t="s">
        <v>5992</v>
      </c>
      <c r="F2992" s="1" t="s">
        <v>305</v>
      </c>
      <c r="G2992" s="1" t="s">
        <v>287</v>
      </c>
      <c r="H2992" s="17">
        <v>0</v>
      </c>
      <c r="I2992" s="12">
        <v>5</v>
      </c>
      <c r="J2992" s="1" t="s">
        <v>12</v>
      </c>
      <c r="K2992" s="1" t="s">
        <v>9</v>
      </c>
      <c r="L2992" s="4">
        <v>4</v>
      </c>
      <c r="M2992" s="1" t="s">
        <v>6551</v>
      </c>
      <c r="N2992" s="12">
        <v>0</v>
      </c>
      <c r="O2992" s="12" t="s">
        <v>6551</v>
      </c>
      <c r="P2992" s="14">
        <v>26.895279323850751</v>
      </c>
      <c r="Q2992" s="12" t="s">
        <v>6551</v>
      </c>
      <c r="R2992" s="14">
        <v>0</v>
      </c>
      <c r="S2992" s="12" t="s">
        <v>6551</v>
      </c>
      <c r="T2992" s="14">
        <v>2.1055452484023913</v>
      </c>
      <c r="U2992" s="12" t="s">
        <v>6551</v>
      </c>
      <c r="V2992" s="17">
        <v>0</v>
      </c>
      <c r="W2992" s="12" t="s">
        <v>6551</v>
      </c>
      <c r="X2992" s="17">
        <v>0</v>
      </c>
      <c r="Y2992" s="12" t="s">
        <v>6551</v>
      </c>
      <c r="Z2992" s="17">
        <v>130469</v>
      </c>
      <c r="AA2992" s="12" t="s">
        <v>6551</v>
      </c>
      <c r="AB2992" s="17" t="s">
        <v>6551</v>
      </c>
      <c r="AC2992" s="12" t="s">
        <v>6551</v>
      </c>
      <c r="AD2992" s="17">
        <v>0</v>
      </c>
      <c r="AE2992" s="12" t="s">
        <v>6551</v>
      </c>
      <c r="AF2992" s="17">
        <v>4851</v>
      </c>
      <c r="AG2992" s="12" t="s">
        <v>6551</v>
      </c>
      <c r="AH2992" s="17" t="s">
        <v>6551</v>
      </c>
      <c r="AI2992" s="12" t="s">
        <v>6551</v>
      </c>
      <c r="AJ2992" s="17">
        <v>0</v>
      </c>
      <c r="AK2992" s="12" t="s">
        <v>6551</v>
      </c>
      <c r="AL2992" s="17">
        <v>0</v>
      </c>
      <c r="AM2992" s="12" t="s">
        <v>6551</v>
      </c>
      <c r="AN2992" s="17">
        <v>0</v>
      </c>
      <c r="AO2992" s="12" t="s">
        <v>6551</v>
      </c>
      <c r="AP2992" s="192">
        <v>0</v>
      </c>
      <c r="AQ2992" s="12" t="s">
        <v>6551</v>
      </c>
      <c r="AR2992" s="17">
        <v>10214</v>
      </c>
      <c r="AS2992" s="12" t="s">
        <v>6551</v>
      </c>
      <c r="AT2992" s="17">
        <v>0</v>
      </c>
      <c r="AU2992" s="1" t="s">
        <v>6551</v>
      </c>
      <c r="AV2992" s="1" t="str">
        <f>IF(OR(M2992="Q",O2992="Q",Q2992="Q",S2992="Q",U2992="Q",W2992="Q",Y2992="Q",AA2992="Q",AC2992="Q",AE2992="Q",AG2992="Q",AI2992="Q",AK2992="Q",AM2992="Q",AO2992="Q",AQ2992="Q",AS2992="Q",AU2992="Q"),"Yes","No")</f>
        <v>No</v>
      </c>
    </row>
    <row r="2993" spans="1:48" x14ac:dyDescent="0.2">
      <c r="A2993" s="1" t="s">
        <v>3144</v>
      </c>
      <c r="B2993" s="1" t="s">
        <v>3144</v>
      </c>
      <c r="C2993" s="1" t="s">
        <v>102</v>
      </c>
      <c r="D2993" s="194" t="s">
        <v>3145</v>
      </c>
      <c r="E2993" s="197" t="s">
        <v>3146</v>
      </c>
      <c r="F2993" s="1" t="s">
        <v>239</v>
      </c>
      <c r="G2993" s="1" t="s">
        <v>287</v>
      </c>
      <c r="H2993" s="17">
        <v>0</v>
      </c>
      <c r="I2993" s="12">
        <v>5</v>
      </c>
      <c r="J2993" s="1" t="s">
        <v>12</v>
      </c>
      <c r="K2993" s="1" t="s">
        <v>9</v>
      </c>
      <c r="L2993" s="4">
        <v>4</v>
      </c>
      <c r="M2993" s="1" t="s">
        <v>6551</v>
      </c>
      <c r="N2993" s="12">
        <v>0</v>
      </c>
      <c r="O2993" s="12" t="s">
        <v>6551</v>
      </c>
      <c r="P2993" s="14">
        <v>16.199342498505679</v>
      </c>
      <c r="Q2993" s="12" t="s">
        <v>6551</v>
      </c>
      <c r="R2993" s="14">
        <v>0</v>
      </c>
      <c r="S2993" s="12" t="s">
        <v>6551</v>
      </c>
      <c r="T2993" s="14">
        <v>20.258517632994621</v>
      </c>
      <c r="U2993" s="12" t="s">
        <v>6551</v>
      </c>
      <c r="V2993" s="17">
        <v>0</v>
      </c>
      <c r="W2993" s="12" t="s">
        <v>6551</v>
      </c>
      <c r="X2993" s="17">
        <v>0</v>
      </c>
      <c r="Y2993" s="12" t="s">
        <v>6551</v>
      </c>
      <c r="Z2993" s="17">
        <v>54203</v>
      </c>
      <c r="AA2993" s="12" t="s">
        <v>6551</v>
      </c>
      <c r="AB2993" s="17" t="s">
        <v>6551</v>
      </c>
      <c r="AC2993" s="12" t="s">
        <v>6551</v>
      </c>
      <c r="AD2993" s="17">
        <v>0</v>
      </c>
      <c r="AE2993" s="12" t="s">
        <v>6551</v>
      </c>
      <c r="AF2993" s="17">
        <v>3346</v>
      </c>
      <c r="AG2993" s="12" t="s">
        <v>6551</v>
      </c>
      <c r="AH2993" s="17" t="s">
        <v>6551</v>
      </c>
      <c r="AI2993" s="12" t="s">
        <v>6551</v>
      </c>
      <c r="AJ2993" s="17">
        <v>0</v>
      </c>
      <c r="AK2993" s="12" t="s">
        <v>6551</v>
      </c>
      <c r="AL2993" s="17">
        <v>0</v>
      </c>
      <c r="AM2993" s="12" t="s">
        <v>6551</v>
      </c>
      <c r="AN2993" s="17">
        <v>0</v>
      </c>
      <c r="AO2993" s="12" t="s">
        <v>6551</v>
      </c>
      <c r="AP2993" s="192">
        <v>0</v>
      </c>
      <c r="AQ2993" s="12" t="s">
        <v>6551</v>
      </c>
      <c r="AR2993" s="17">
        <v>67785</v>
      </c>
      <c r="AS2993" s="12" t="s">
        <v>6551</v>
      </c>
      <c r="AT2993" s="17">
        <v>0</v>
      </c>
      <c r="AU2993" s="1" t="s">
        <v>6551</v>
      </c>
      <c r="AV2993" s="1" t="str">
        <f>IF(OR(M2993="Q",O2993="Q",Q2993="Q",S2993="Q",U2993="Q",W2993="Q",Y2993="Q",AA2993="Q",AC2993="Q",AE2993="Q",AG2993="Q",AI2993="Q",AK2993="Q",AM2993="Q",AO2993="Q",AQ2993="Q",AS2993="Q",AU2993="Q"),"Yes","No")</f>
        <v>No</v>
      </c>
    </row>
    <row r="2994" spans="1:48" x14ac:dyDescent="0.2">
      <c r="A2994" s="1" t="s">
        <v>3671</v>
      </c>
      <c r="B2994" s="1" t="s">
        <v>3672</v>
      </c>
      <c r="C2994" s="1" t="s">
        <v>73</v>
      </c>
      <c r="D2994" s="194" t="s">
        <v>3673</v>
      </c>
      <c r="E2994" s="197" t="s">
        <v>3674</v>
      </c>
      <c r="F2994" s="1" t="s">
        <v>242</v>
      </c>
      <c r="G2994" s="1" t="s">
        <v>287</v>
      </c>
      <c r="H2994" s="17">
        <v>0</v>
      </c>
      <c r="I2994" s="12">
        <v>5</v>
      </c>
      <c r="J2994" s="1" t="s">
        <v>11</v>
      </c>
      <c r="K2994" s="1" t="s">
        <v>9</v>
      </c>
      <c r="L2994" s="4">
        <v>4</v>
      </c>
      <c r="M2994" s="1" t="s">
        <v>6551</v>
      </c>
      <c r="N2994" s="12">
        <v>0</v>
      </c>
      <c r="O2994" s="12" t="s">
        <v>6551</v>
      </c>
      <c r="P2994" s="14">
        <v>9.8662945886920657</v>
      </c>
      <c r="Q2994" s="12" t="s">
        <v>6551</v>
      </c>
      <c r="R2994" s="14">
        <v>0</v>
      </c>
      <c r="S2994" s="12" t="s">
        <v>6551</v>
      </c>
      <c r="T2994" s="14">
        <v>6.6658578015044894</v>
      </c>
      <c r="U2994" s="12" t="s">
        <v>6551</v>
      </c>
      <c r="V2994" s="17">
        <v>0</v>
      </c>
      <c r="W2994" s="12" t="s">
        <v>6551</v>
      </c>
      <c r="X2994" s="17">
        <v>0</v>
      </c>
      <c r="Y2994" s="12" t="s">
        <v>6551</v>
      </c>
      <c r="Z2994" s="17">
        <v>40659</v>
      </c>
      <c r="AA2994" s="12" t="s">
        <v>6551</v>
      </c>
      <c r="AB2994" s="17" t="s">
        <v>6551</v>
      </c>
      <c r="AC2994" s="12" t="s">
        <v>6551</v>
      </c>
      <c r="AD2994" s="17">
        <v>0</v>
      </c>
      <c r="AE2994" s="12" t="s">
        <v>6551</v>
      </c>
      <c r="AF2994" s="17">
        <v>4121</v>
      </c>
      <c r="AG2994" s="12" t="s">
        <v>6551</v>
      </c>
      <c r="AH2994" s="17" t="s">
        <v>6551</v>
      </c>
      <c r="AI2994" s="12" t="s">
        <v>6551</v>
      </c>
      <c r="AJ2994" s="17">
        <v>0</v>
      </c>
      <c r="AK2994" s="12" t="s">
        <v>6551</v>
      </c>
      <c r="AL2994" s="17">
        <v>0</v>
      </c>
      <c r="AM2994" s="12" t="s">
        <v>6551</v>
      </c>
      <c r="AN2994" s="17">
        <v>0</v>
      </c>
      <c r="AO2994" s="12" t="s">
        <v>6551</v>
      </c>
      <c r="AP2994" s="192">
        <v>0</v>
      </c>
      <c r="AQ2994" s="12" t="s">
        <v>6551</v>
      </c>
      <c r="AR2994" s="17">
        <v>27470</v>
      </c>
      <c r="AS2994" s="12" t="s">
        <v>6551</v>
      </c>
      <c r="AT2994" s="17">
        <v>0</v>
      </c>
      <c r="AU2994" s="1" t="s">
        <v>6551</v>
      </c>
      <c r="AV2994" s="1" t="str">
        <f>IF(OR(M2994="Q",O2994="Q",Q2994="Q",S2994="Q",U2994="Q",W2994="Q",Y2994="Q",AA2994="Q",AC2994="Q",AE2994="Q",AG2994="Q",AI2994="Q",AK2994="Q",AM2994="Q",AO2994="Q",AQ2994="Q",AS2994="Q",AU2994="Q"),"Yes","No")</f>
        <v>No</v>
      </c>
    </row>
    <row r="2995" spans="1:48" x14ac:dyDescent="0.2">
      <c r="A2995" s="1" t="s">
        <v>3681</v>
      </c>
      <c r="B2995" s="1" t="s">
        <v>3682</v>
      </c>
      <c r="C2995" s="1" t="s">
        <v>73</v>
      </c>
      <c r="D2995" s="194" t="s">
        <v>3683</v>
      </c>
      <c r="E2995" s="197" t="s">
        <v>3684</v>
      </c>
      <c r="F2995" s="1" t="s">
        <v>242</v>
      </c>
      <c r="G2995" s="1" t="s">
        <v>287</v>
      </c>
      <c r="H2995" s="17">
        <v>0</v>
      </c>
      <c r="I2995" s="12">
        <v>5</v>
      </c>
      <c r="J2995" s="1" t="s">
        <v>11</v>
      </c>
      <c r="K2995" s="1" t="s">
        <v>9</v>
      </c>
      <c r="L2995" s="4">
        <v>4</v>
      </c>
      <c r="M2995" s="1" t="s">
        <v>6551</v>
      </c>
      <c r="N2995" s="12">
        <v>0</v>
      </c>
      <c r="O2995" s="12" t="s">
        <v>6551</v>
      </c>
      <c r="P2995" s="14">
        <v>13.054211625478594</v>
      </c>
      <c r="Q2995" s="12" t="s">
        <v>6551</v>
      </c>
      <c r="R2995" s="14">
        <v>0</v>
      </c>
      <c r="S2995" s="12" t="s">
        <v>6551</v>
      </c>
      <c r="T2995" s="14">
        <v>4.611729899060216</v>
      </c>
      <c r="U2995" s="12" t="s">
        <v>6551</v>
      </c>
      <c r="V2995" s="17">
        <v>0</v>
      </c>
      <c r="W2995" s="12" t="s">
        <v>6551</v>
      </c>
      <c r="X2995" s="17">
        <v>0</v>
      </c>
      <c r="Y2995" s="12" t="s">
        <v>6551</v>
      </c>
      <c r="Z2995" s="17">
        <v>150019</v>
      </c>
      <c r="AA2995" s="12" t="s">
        <v>6551</v>
      </c>
      <c r="AB2995" s="17" t="s">
        <v>6551</v>
      </c>
      <c r="AC2995" s="12" t="s">
        <v>6551</v>
      </c>
      <c r="AD2995" s="17">
        <v>0</v>
      </c>
      <c r="AE2995" s="12" t="s">
        <v>6551</v>
      </c>
      <c r="AF2995" s="17">
        <v>11492</v>
      </c>
      <c r="AG2995" s="12" t="s">
        <v>6551</v>
      </c>
      <c r="AH2995" s="17" t="s">
        <v>6551</v>
      </c>
      <c r="AI2995" s="12" t="s">
        <v>6551</v>
      </c>
      <c r="AJ2995" s="17">
        <v>0</v>
      </c>
      <c r="AK2995" s="12" t="s">
        <v>6551</v>
      </c>
      <c r="AL2995" s="17">
        <v>0</v>
      </c>
      <c r="AM2995" s="12" t="s">
        <v>6551</v>
      </c>
      <c r="AN2995" s="17">
        <v>0</v>
      </c>
      <c r="AO2995" s="12" t="s">
        <v>6551</v>
      </c>
      <c r="AP2995" s="192">
        <v>0</v>
      </c>
      <c r="AQ2995" s="12" t="s">
        <v>6551</v>
      </c>
      <c r="AR2995" s="17">
        <v>52998</v>
      </c>
      <c r="AS2995" s="12" t="s">
        <v>6551</v>
      </c>
      <c r="AT2995" s="17">
        <v>0</v>
      </c>
      <c r="AU2995" s="1" t="s">
        <v>6551</v>
      </c>
      <c r="AV2995" s="1" t="str">
        <f>IF(OR(M2995="Q",O2995="Q",Q2995="Q",S2995="Q",U2995="Q",W2995="Q",Y2995="Q",AA2995="Q",AC2995="Q",AE2995="Q",AG2995="Q",AI2995="Q",AK2995="Q",AM2995="Q",AO2995="Q",AQ2995="Q",AS2995="Q",AU2995="Q"),"Yes","No")</f>
        <v>No</v>
      </c>
    </row>
    <row r="2996" spans="1:48" x14ac:dyDescent="0.2">
      <c r="A2996" s="1" t="s">
        <v>1395</v>
      </c>
      <c r="B2996" s="1" t="s">
        <v>1396</v>
      </c>
      <c r="C2996" s="1" t="s">
        <v>113</v>
      </c>
      <c r="D2996" s="194" t="s">
        <v>1397</v>
      </c>
      <c r="E2996" s="197">
        <v>111</v>
      </c>
      <c r="F2996" s="1" t="s">
        <v>166</v>
      </c>
      <c r="G2996" s="1" t="s">
        <v>6120</v>
      </c>
      <c r="H2996" s="17">
        <v>0</v>
      </c>
      <c r="I2996" s="12">
        <v>5</v>
      </c>
      <c r="J2996" s="1" t="s">
        <v>12</v>
      </c>
      <c r="K2996" s="1" t="s">
        <v>9</v>
      </c>
      <c r="L2996" s="4">
        <v>3</v>
      </c>
      <c r="M2996" s="1" t="s">
        <v>6551</v>
      </c>
      <c r="N2996" s="12">
        <v>0</v>
      </c>
      <c r="O2996" s="12" t="s">
        <v>6551</v>
      </c>
      <c r="P2996" s="14">
        <v>23.965724751439037</v>
      </c>
      <c r="Q2996" s="12" t="s">
        <v>6551</v>
      </c>
      <c r="R2996" s="14">
        <v>0</v>
      </c>
      <c r="S2996" s="12" t="s">
        <v>6551</v>
      </c>
      <c r="T2996" s="14">
        <v>4.8911564625850339</v>
      </c>
      <c r="U2996" s="12" t="s">
        <v>6551</v>
      </c>
      <c r="V2996" s="17">
        <v>0</v>
      </c>
      <c r="W2996" s="12" t="s">
        <v>6551</v>
      </c>
      <c r="X2996" s="17">
        <v>0</v>
      </c>
      <c r="Y2996" s="12" t="s">
        <v>6551</v>
      </c>
      <c r="Z2996" s="17">
        <v>91597</v>
      </c>
      <c r="AA2996" s="12" t="s">
        <v>6551</v>
      </c>
      <c r="AB2996" s="17" t="s">
        <v>6551</v>
      </c>
      <c r="AC2996" s="12" t="s">
        <v>6551</v>
      </c>
      <c r="AD2996" s="17">
        <v>0</v>
      </c>
      <c r="AE2996" s="12" t="s">
        <v>6551</v>
      </c>
      <c r="AF2996" s="17">
        <v>3822</v>
      </c>
      <c r="AG2996" s="12" t="s">
        <v>6551</v>
      </c>
      <c r="AH2996" s="17" t="s">
        <v>6551</v>
      </c>
      <c r="AI2996" s="12" t="s">
        <v>6551</v>
      </c>
      <c r="AJ2996" s="17">
        <v>0</v>
      </c>
      <c r="AK2996" s="12" t="s">
        <v>6551</v>
      </c>
      <c r="AL2996" s="17">
        <v>0</v>
      </c>
      <c r="AM2996" s="12" t="s">
        <v>6551</v>
      </c>
      <c r="AN2996" s="17">
        <v>0</v>
      </c>
      <c r="AO2996" s="12" t="s">
        <v>6551</v>
      </c>
      <c r="AP2996" s="192">
        <v>0</v>
      </c>
      <c r="AQ2996" s="12" t="s">
        <v>6551</v>
      </c>
      <c r="AR2996" s="17">
        <v>18694</v>
      </c>
      <c r="AS2996" s="12" t="s">
        <v>6551</v>
      </c>
      <c r="AT2996" s="17">
        <v>0</v>
      </c>
      <c r="AU2996" s="1" t="s">
        <v>6551</v>
      </c>
      <c r="AV2996" s="1" t="str">
        <f>IF(OR(M2996="Q",O2996="Q",Q2996="Q",S2996="Q",U2996="Q",W2996="Q",Y2996="Q",AA2996="Q",AC2996="Q",AE2996="Q",AG2996="Q",AI2996="Q",AK2996="Q",AM2996="Q",AO2996="Q",AQ2996="Q",AS2996="Q",AU2996="Q"),"Yes","No")</f>
        <v>No</v>
      </c>
    </row>
    <row r="2997" spans="1:48" x14ac:dyDescent="0.2">
      <c r="A2997" s="1" t="s">
        <v>178</v>
      </c>
      <c r="B2997" s="1" t="s">
        <v>299</v>
      </c>
      <c r="C2997" s="1" t="s">
        <v>92</v>
      </c>
      <c r="D2997" s="194">
        <v>2191</v>
      </c>
      <c r="E2997" s="197">
        <v>20191</v>
      </c>
      <c r="F2997" s="1" t="s">
        <v>239</v>
      </c>
      <c r="G2997" s="1" t="s">
        <v>6120</v>
      </c>
      <c r="H2997" s="17">
        <v>57442</v>
      </c>
      <c r="I2997" s="12">
        <v>5</v>
      </c>
      <c r="J2997" s="1" t="s">
        <v>12</v>
      </c>
      <c r="K2997" s="1" t="s">
        <v>9</v>
      </c>
      <c r="L2997" s="4">
        <v>3</v>
      </c>
      <c r="M2997" s="1" t="s">
        <v>6551</v>
      </c>
      <c r="N2997" s="12">
        <v>0</v>
      </c>
      <c r="O2997" s="12" t="s">
        <v>6551</v>
      </c>
      <c r="P2997" s="14">
        <v>9.4507122507122503</v>
      </c>
      <c r="Q2997" s="12" t="s">
        <v>6551</v>
      </c>
      <c r="R2997" s="14">
        <v>0</v>
      </c>
      <c r="S2997" s="12" t="s">
        <v>6551</v>
      </c>
      <c r="T2997" s="14">
        <v>6.0040700040700044</v>
      </c>
      <c r="U2997" s="12" t="s">
        <v>6551</v>
      </c>
      <c r="V2997" s="17">
        <v>0</v>
      </c>
      <c r="W2997" s="12" t="s">
        <v>6551</v>
      </c>
      <c r="X2997" s="17">
        <v>0</v>
      </c>
      <c r="Y2997" s="12" t="s">
        <v>6551</v>
      </c>
      <c r="Z2997" s="17">
        <v>116102</v>
      </c>
      <c r="AA2997" s="12" t="s">
        <v>6551</v>
      </c>
      <c r="AB2997" s="17" t="s">
        <v>6551</v>
      </c>
      <c r="AC2997" s="12" t="s">
        <v>6551</v>
      </c>
      <c r="AD2997" s="17">
        <v>0</v>
      </c>
      <c r="AE2997" s="12" t="s">
        <v>6551</v>
      </c>
      <c r="AF2997" s="17">
        <v>12285</v>
      </c>
      <c r="AG2997" s="12" t="s">
        <v>6551</v>
      </c>
      <c r="AH2997" s="17" t="s">
        <v>6551</v>
      </c>
      <c r="AI2997" s="12" t="s">
        <v>6551</v>
      </c>
      <c r="AJ2997" s="17">
        <v>0</v>
      </c>
      <c r="AK2997" s="12" t="s">
        <v>6551</v>
      </c>
      <c r="AL2997" s="17">
        <v>0</v>
      </c>
      <c r="AM2997" s="12" t="s">
        <v>6551</v>
      </c>
      <c r="AN2997" s="17">
        <v>0</v>
      </c>
      <c r="AO2997" s="12" t="s">
        <v>6551</v>
      </c>
      <c r="AP2997" s="192">
        <v>0</v>
      </c>
      <c r="AQ2997" s="12" t="s">
        <v>6551</v>
      </c>
      <c r="AR2997" s="17">
        <v>73760</v>
      </c>
      <c r="AS2997" s="12" t="s">
        <v>6551</v>
      </c>
      <c r="AT2997" s="17">
        <v>0</v>
      </c>
      <c r="AU2997" s="1" t="s">
        <v>6551</v>
      </c>
      <c r="AV2997" s="1" t="str">
        <f>IF(OR(M2997="Q",O2997="Q",Q2997="Q",S2997="Q",U2997="Q",W2997="Q",Y2997="Q",AA2997="Q",AC2997="Q",AE2997="Q",AG2997="Q",AI2997="Q",AK2997="Q",AM2997="Q",AO2997="Q",AQ2997="Q",AS2997="Q",AU2997="Q"),"Yes","No")</f>
        <v>No</v>
      </c>
    </row>
    <row r="2998" spans="1:48" x14ac:dyDescent="0.2">
      <c r="A2998" s="1" t="s">
        <v>183</v>
      </c>
      <c r="B2998" s="1" t="s">
        <v>1810</v>
      </c>
      <c r="C2998" s="1" t="s">
        <v>92</v>
      </c>
      <c r="D2998" s="194">
        <v>2215</v>
      </c>
      <c r="E2998" s="197">
        <v>20215</v>
      </c>
      <c r="F2998" s="1" t="s">
        <v>239</v>
      </c>
      <c r="G2998" s="1" t="s">
        <v>6120</v>
      </c>
      <c r="H2998" s="17">
        <v>57840</v>
      </c>
      <c r="I2998" s="12">
        <v>5</v>
      </c>
      <c r="J2998" s="1" t="s">
        <v>12</v>
      </c>
      <c r="K2998" s="1" t="s">
        <v>9</v>
      </c>
      <c r="L2998" s="4">
        <v>3</v>
      </c>
      <c r="M2998" s="1" t="s">
        <v>6551</v>
      </c>
      <c r="N2998" s="12">
        <v>0</v>
      </c>
      <c r="O2998" s="12" t="s">
        <v>6551</v>
      </c>
      <c r="P2998" s="14">
        <v>11.166319341073732</v>
      </c>
      <c r="Q2998" s="12" t="s">
        <v>6551</v>
      </c>
      <c r="R2998" s="14">
        <v>0</v>
      </c>
      <c r="S2998" s="12" t="s">
        <v>6551</v>
      </c>
      <c r="T2998" s="14">
        <v>13.999801528232609</v>
      </c>
      <c r="U2998" s="12" t="s">
        <v>6551</v>
      </c>
      <c r="V2998" s="17">
        <v>0</v>
      </c>
      <c r="W2998" s="12" t="s">
        <v>6551</v>
      </c>
      <c r="X2998" s="17">
        <v>0</v>
      </c>
      <c r="Y2998" s="12" t="s">
        <v>6551</v>
      </c>
      <c r="Z2998" s="17">
        <v>112523</v>
      </c>
      <c r="AA2998" s="12" t="s">
        <v>6551</v>
      </c>
      <c r="AB2998" s="17" t="s">
        <v>6551</v>
      </c>
      <c r="AC2998" s="12" t="s">
        <v>6551</v>
      </c>
      <c r="AD2998" s="17">
        <v>0</v>
      </c>
      <c r="AE2998" s="12" t="s">
        <v>6551</v>
      </c>
      <c r="AF2998" s="17">
        <v>10077</v>
      </c>
      <c r="AG2998" s="12" t="s">
        <v>6551</v>
      </c>
      <c r="AH2998" s="17" t="s">
        <v>6551</v>
      </c>
      <c r="AI2998" s="12" t="s">
        <v>6551</v>
      </c>
      <c r="AJ2998" s="17">
        <v>0</v>
      </c>
      <c r="AK2998" s="12" t="s">
        <v>6551</v>
      </c>
      <c r="AL2998" s="17">
        <v>0</v>
      </c>
      <c r="AM2998" s="12" t="s">
        <v>6551</v>
      </c>
      <c r="AN2998" s="17">
        <v>0</v>
      </c>
      <c r="AO2998" s="12" t="s">
        <v>6551</v>
      </c>
      <c r="AP2998" s="192">
        <v>0</v>
      </c>
      <c r="AQ2998" s="12" t="s">
        <v>6551</v>
      </c>
      <c r="AR2998" s="17">
        <v>141076</v>
      </c>
      <c r="AS2998" s="12" t="s">
        <v>6551</v>
      </c>
      <c r="AT2998" s="17">
        <v>0</v>
      </c>
      <c r="AU2998" s="1" t="s">
        <v>6551</v>
      </c>
      <c r="AV2998" s="1" t="str">
        <f>IF(OR(M2998="Q",O2998="Q",Q2998="Q",S2998="Q",U2998="Q",W2998="Q",Y2998="Q",AA2998="Q",AC2998="Q",AE2998="Q",AG2998="Q",AI2998="Q",AK2998="Q",AM2998="Q",AO2998="Q",AQ2998="Q",AS2998="Q",AU2998="Q"),"Yes","No")</f>
        <v>No</v>
      </c>
    </row>
    <row r="2999" spans="1:48" x14ac:dyDescent="0.2">
      <c r="A2999" s="1" t="s">
        <v>339</v>
      </c>
      <c r="B2999" s="1" t="s">
        <v>340</v>
      </c>
      <c r="C2999" s="1" t="s">
        <v>102</v>
      </c>
      <c r="D2999" s="194">
        <v>4122</v>
      </c>
      <c r="E2999" s="197">
        <v>40122</v>
      </c>
      <c r="F2999" s="1" t="s">
        <v>239</v>
      </c>
      <c r="G2999" s="1" t="s">
        <v>6120</v>
      </c>
      <c r="H2999" s="17">
        <v>2148346</v>
      </c>
      <c r="I2999" s="12">
        <v>5</v>
      </c>
      <c r="J2999" s="1" t="s">
        <v>12</v>
      </c>
      <c r="K2999" s="1" t="s">
        <v>9</v>
      </c>
      <c r="L2999" s="4">
        <v>3</v>
      </c>
      <c r="M2999" s="1" t="s">
        <v>6551</v>
      </c>
      <c r="N2999" s="12">
        <v>0</v>
      </c>
      <c r="O2999" s="12" t="s">
        <v>6551</v>
      </c>
      <c r="P2999" s="14">
        <v>7.0038674033149171</v>
      </c>
      <c r="Q2999" s="12" t="s">
        <v>6551</v>
      </c>
      <c r="R2999" s="14">
        <v>0</v>
      </c>
      <c r="S2999" s="12" t="s">
        <v>6551</v>
      </c>
      <c r="T2999" s="14">
        <v>8.9469613259668517</v>
      </c>
      <c r="U2999" s="12" t="s">
        <v>6551</v>
      </c>
      <c r="V2999" s="17">
        <v>0</v>
      </c>
      <c r="W2999" s="12" t="s">
        <v>6551</v>
      </c>
      <c r="X2999" s="17">
        <v>0</v>
      </c>
      <c r="Y2999" s="12" t="s">
        <v>6551</v>
      </c>
      <c r="Z2999" s="17">
        <v>25354</v>
      </c>
      <c r="AA2999" s="12" t="s">
        <v>6551</v>
      </c>
      <c r="AB2999" s="17" t="s">
        <v>6551</v>
      </c>
      <c r="AC2999" s="12" t="s">
        <v>6551</v>
      </c>
      <c r="AD2999" s="17">
        <v>0</v>
      </c>
      <c r="AE2999" s="12" t="s">
        <v>6551</v>
      </c>
      <c r="AF2999" s="17">
        <v>3620</v>
      </c>
      <c r="AG2999" s="12" t="s">
        <v>6551</v>
      </c>
      <c r="AH2999" s="17" t="s">
        <v>6551</v>
      </c>
      <c r="AI2999" s="12" t="s">
        <v>6551</v>
      </c>
      <c r="AJ2999" s="17">
        <v>0</v>
      </c>
      <c r="AK2999" s="12" t="s">
        <v>6551</v>
      </c>
      <c r="AL2999" s="17">
        <v>0</v>
      </c>
      <c r="AM2999" s="12" t="s">
        <v>6551</v>
      </c>
      <c r="AN2999" s="17">
        <v>0</v>
      </c>
      <c r="AO2999" s="12" t="s">
        <v>6551</v>
      </c>
      <c r="AP2999" s="192">
        <v>0</v>
      </c>
      <c r="AQ2999" s="12" t="s">
        <v>6551</v>
      </c>
      <c r="AR2999" s="17">
        <v>32388</v>
      </c>
      <c r="AS2999" s="12" t="s">
        <v>6551</v>
      </c>
      <c r="AT2999" s="17">
        <v>0</v>
      </c>
      <c r="AU2999" s="1" t="s">
        <v>6551</v>
      </c>
      <c r="AV2999" s="1" t="str">
        <f>IF(OR(M2999="Q",O2999="Q",Q2999="Q",S2999="Q",U2999="Q",W2999="Q",Y2999="Q",AA2999="Q",AC2999="Q",AE2999="Q",AG2999="Q",AI2999="Q",AK2999="Q",AM2999="Q",AO2999="Q",AQ2999="Q",AS2999="Q",AU2999="Q"),"Yes","No")</f>
        <v>No</v>
      </c>
    </row>
    <row r="3000" spans="1:48" x14ac:dyDescent="0.2">
      <c r="A3000" s="1" t="s">
        <v>320</v>
      </c>
      <c r="B3000" s="1" t="s">
        <v>321</v>
      </c>
      <c r="C3000" s="1" t="s">
        <v>37</v>
      </c>
      <c r="D3000" s="194">
        <v>8025</v>
      </c>
      <c r="E3000" s="197">
        <v>80025</v>
      </c>
      <c r="F3000" s="1" t="s">
        <v>239</v>
      </c>
      <c r="G3000" s="1" t="s">
        <v>236</v>
      </c>
      <c r="H3000" s="17">
        <v>264465</v>
      </c>
      <c r="I3000" s="12">
        <v>5</v>
      </c>
      <c r="J3000" s="1" t="s">
        <v>12</v>
      </c>
      <c r="K3000" s="1" t="s">
        <v>9</v>
      </c>
      <c r="L3000" s="4">
        <v>3</v>
      </c>
      <c r="M3000" s="1" t="s">
        <v>6551</v>
      </c>
      <c r="N3000" s="12">
        <v>0</v>
      </c>
      <c r="O3000" s="12" t="s">
        <v>6551</v>
      </c>
      <c r="P3000" s="14">
        <v>17.213197495092999</v>
      </c>
      <c r="Q3000" s="12" t="s">
        <v>6551</v>
      </c>
      <c r="R3000" s="14">
        <v>5.5183815621846097</v>
      </c>
      <c r="S3000" s="12" t="s">
        <v>6551</v>
      </c>
      <c r="T3000" s="14">
        <v>11.298439106458547</v>
      </c>
      <c r="U3000" s="12" t="s">
        <v>6551</v>
      </c>
      <c r="V3000" s="17">
        <v>189284</v>
      </c>
      <c r="W3000" s="12" t="s">
        <v>6551</v>
      </c>
      <c r="X3000" s="17">
        <v>197057</v>
      </c>
      <c r="Y3000" s="12" t="s">
        <v>6551</v>
      </c>
      <c r="Z3000" s="17">
        <v>184164</v>
      </c>
      <c r="AA3000" s="12" t="s">
        <v>6551</v>
      </c>
      <c r="AB3000" s="17">
        <v>12893</v>
      </c>
      <c r="AC3000" s="12" t="s">
        <v>122</v>
      </c>
      <c r="AD3000" s="17">
        <v>10945</v>
      </c>
      <c r="AE3000" s="12" t="s">
        <v>6551</v>
      </c>
      <c r="AF3000" s="17">
        <v>10699</v>
      </c>
      <c r="AG3000" s="12" t="s">
        <v>6551</v>
      </c>
      <c r="AH3000" s="17">
        <v>246</v>
      </c>
      <c r="AI3000" s="12" t="s">
        <v>122</v>
      </c>
      <c r="AJ3000" s="17">
        <v>0</v>
      </c>
      <c r="AK3000" s="12" t="s">
        <v>6551</v>
      </c>
      <c r="AL3000" s="17">
        <v>0</v>
      </c>
      <c r="AM3000" s="12" t="s">
        <v>6551</v>
      </c>
      <c r="AN3000" s="17">
        <v>0</v>
      </c>
      <c r="AO3000" s="12" t="s">
        <v>6551</v>
      </c>
      <c r="AP3000" s="192">
        <v>0</v>
      </c>
      <c r="AQ3000" s="12" t="s">
        <v>6551</v>
      </c>
      <c r="AR3000" s="17">
        <v>120882</v>
      </c>
      <c r="AS3000" s="12" t="s">
        <v>6551</v>
      </c>
      <c r="AT3000" s="17">
        <v>667073</v>
      </c>
      <c r="AU3000" s="1" t="s">
        <v>6551</v>
      </c>
      <c r="AV3000" s="1" t="str">
        <f>IF(OR(M3000="Q",O3000="Q",Q3000="Q",S3000="Q",U3000="Q",W3000="Q",Y3000="Q",AA3000="Q",AC3000="Q",AE3000="Q",AG3000="Q",AI3000="Q",AK3000="Q",AM3000="Q",AO3000="Q",AQ3000="Q",AS3000="Q",AU3000="Q"),"Yes","No")</f>
        <v>Yes</v>
      </c>
    </row>
    <row r="3001" spans="1:48" x14ac:dyDescent="0.2">
      <c r="A3001" s="1" t="s">
        <v>1519</v>
      </c>
      <c r="B3001" s="1" t="s">
        <v>1520</v>
      </c>
      <c r="C3001" s="1" t="s">
        <v>78</v>
      </c>
      <c r="D3001" s="194" t="s">
        <v>1521</v>
      </c>
      <c r="E3001" s="197">
        <v>88164</v>
      </c>
      <c r="F3001" s="1" t="s">
        <v>166</v>
      </c>
      <c r="G3001" s="1" t="s">
        <v>6120</v>
      </c>
      <c r="H3001" s="17">
        <v>0</v>
      </c>
      <c r="I3001" s="12">
        <v>5</v>
      </c>
      <c r="J3001" s="1" t="s">
        <v>11</v>
      </c>
      <c r="K3001" s="1" t="s">
        <v>9</v>
      </c>
      <c r="L3001" s="4">
        <v>3</v>
      </c>
      <c r="M3001" s="1" t="s">
        <v>6551</v>
      </c>
      <c r="N3001" s="12">
        <v>0</v>
      </c>
      <c r="O3001" s="12" t="s">
        <v>6551</v>
      </c>
      <c r="P3001" s="14">
        <v>33.423064140910604</v>
      </c>
      <c r="Q3001" s="12" t="s">
        <v>123</v>
      </c>
      <c r="R3001" s="14">
        <v>0</v>
      </c>
      <c r="S3001" s="12" t="s">
        <v>6551</v>
      </c>
      <c r="T3001" s="14">
        <v>4.0608175473579262</v>
      </c>
      <c r="U3001" s="12" t="s">
        <v>123</v>
      </c>
      <c r="V3001" s="17">
        <v>0</v>
      </c>
      <c r="W3001" s="12" t="s">
        <v>6551</v>
      </c>
      <c r="X3001" s="17">
        <v>0</v>
      </c>
      <c r="Y3001" s="12" t="s">
        <v>6551</v>
      </c>
      <c r="Z3001" s="17">
        <v>100570</v>
      </c>
      <c r="AA3001" s="12" t="s">
        <v>6551</v>
      </c>
      <c r="AB3001" s="17" t="s">
        <v>6551</v>
      </c>
      <c r="AC3001" s="12" t="s">
        <v>6551</v>
      </c>
      <c r="AD3001" s="17">
        <v>0</v>
      </c>
      <c r="AE3001" s="12" t="s">
        <v>6551</v>
      </c>
      <c r="AF3001" s="17">
        <v>3009</v>
      </c>
      <c r="AG3001" s="12" t="s">
        <v>123</v>
      </c>
      <c r="AH3001" s="17" t="s">
        <v>6551</v>
      </c>
      <c r="AI3001" s="12" t="s">
        <v>6551</v>
      </c>
      <c r="AJ3001" s="17">
        <v>0</v>
      </c>
      <c r="AK3001" s="12" t="s">
        <v>6551</v>
      </c>
      <c r="AL3001" s="17">
        <v>0</v>
      </c>
      <c r="AM3001" s="12" t="s">
        <v>6551</v>
      </c>
      <c r="AN3001" s="17">
        <v>0</v>
      </c>
      <c r="AO3001" s="12" t="s">
        <v>6551</v>
      </c>
      <c r="AP3001" s="192">
        <v>0</v>
      </c>
      <c r="AQ3001" s="12" t="s">
        <v>6551</v>
      </c>
      <c r="AR3001" s="17">
        <v>12219</v>
      </c>
      <c r="AS3001" s="12" t="s">
        <v>123</v>
      </c>
      <c r="AT3001" s="17">
        <v>0</v>
      </c>
      <c r="AU3001" s="1" t="s">
        <v>6551</v>
      </c>
      <c r="AV3001" s="1" t="str">
        <f>IF(OR(M3001="Q",O3001="Q",Q3001="Q",S3001="Q",U3001="Q",W3001="Q",Y3001="Q",AA3001="Q",AC3001="Q",AE3001="Q",AG3001="Q",AI3001="Q",AK3001="Q",AM3001="Q",AO3001="Q",AQ3001="Q",AS3001="Q",AU3001="Q"),"Yes","No")</f>
        <v>No</v>
      </c>
    </row>
    <row r="3002" spans="1:48" x14ac:dyDescent="0.2">
      <c r="A3002" s="1" t="s">
        <v>5892</v>
      </c>
      <c r="B3002" s="1" t="s">
        <v>613</v>
      </c>
      <c r="C3002" s="1" t="s">
        <v>2</v>
      </c>
      <c r="D3002" s="194" t="s">
        <v>5893</v>
      </c>
      <c r="E3002" s="197" t="s">
        <v>5894</v>
      </c>
      <c r="F3002" s="1" t="s">
        <v>239</v>
      </c>
      <c r="G3002" s="1" t="s">
        <v>287</v>
      </c>
      <c r="H3002" s="17">
        <v>0</v>
      </c>
      <c r="I3002" s="12">
        <v>5</v>
      </c>
      <c r="J3002" s="1" t="s">
        <v>11</v>
      </c>
      <c r="K3002" s="1" t="s">
        <v>9</v>
      </c>
      <c r="L3002" s="4">
        <v>3</v>
      </c>
      <c r="M3002" s="1" t="s">
        <v>6551</v>
      </c>
      <c r="N3002" s="12">
        <v>0</v>
      </c>
      <c r="O3002" s="12" t="s">
        <v>6551</v>
      </c>
      <c r="P3002" s="14">
        <v>8.1693936477382092</v>
      </c>
      <c r="Q3002" s="12" t="s">
        <v>6551</v>
      </c>
      <c r="R3002" s="14">
        <v>0</v>
      </c>
      <c r="S3002" s="12" t="s">
        <v>6551</v>
      </c>
      <c r="T3002" s="14">
        <v>1.9380814886108437</v>
      </c>
      <c r="U3002" s="12" t="s">
        <v>6551</v>
      </c>
      <c r="V3002" s="17">
        <v>0</v>
      </c>
      <c r="W3002" s="12" t="s">
        <v>6551</v>
      </c>
      <c r="X3002" s="17">
        <v>0</v>
      </c>
      <c r="Y3002" s="12" t="s">
        <v>6551</v>
      </c>
      <c r="Z3002" s="17">
        <v>25464</v>
      </c>
      <c r="AA3002" s="12" t="s">
        <v>6551</v>
      </c>
      <c r="AB3002" s="17" t="s">
        <v>6551</v>
      </c>
      <c r="AC3002" s="12" t="s">
        <v>6551</v>
      </c>
      <c r="AD3002" s="17">
        <v>0</v>
      </c>
      <c r="AE3002" s="12" t="s">
        <v>6551</v>
      </c>
      <c r="AF3002" s="17">
        <v>3117</v>
      </c>
      <c r="AG3002" s="12" t="s">
        <v>6551</v>
      </c>
      <c r="AH3002" s="17" t="s">
        <v>6551</v>
      </c>
      <c r="AI3002" s="12" t="s">
        <v>6551</v>
      </c>
      <c r="AJ3002" s="17">
        <v>0</v>
      </c>
      <c r="AK3002" s="12" t="s">
        <v>6551</v>
      </c>
      <c r="AL3002" s="17">
        <v>0</v>
      </c>
      <c r="AM3002" s="12" t="s">
        <v>6551</v>
      </c>
      <c r="AN3002" s="17">
        <v>0</v>
      </c>
      <c r="AO3002" s="12" t="s">
        <v>6551</v>
      </c>
      <c r="AP3002" s="192">
        <v>0</v>
      </c>
      <c r="AQ3002" s="12" t="s">
        <v>6551</v>
      </c>
      <c r="AR3002" s="17">
        <v>6041</v>
      </c>
      <c r="AS3002" s="12" t="s">
        <v>6551</v>
      </c>
      <c r="AT3002" s="17">
        <v>0</v>
      </c>
      <c r="AU3002" s="1" t="s">
        <v>6551</v>
      </c>
      <c r="AV3002" s="1" t="str">
        <f>IF(OR(M3002="Q",O3002="Q",Q3002="Q",S3002="Q",U3002="Q",W3002="Q",Y3002="Q",AA3002="Q",AC3002="Q",AE3002="Q",AG3002="Q",AI3002="Q",AK3002="Q",AM3002="Q",AO3002="Q",AQ3002="Q",AS3002="Q",AU3002="Q"),"Yes","No")</f>
        <v>No</v>
      </c>
    </row>
    <row r="3003" spans="1:48" x14ac:dyDescent="0.2">
      <c r="A3003" s="1" t="s">
        <v>5996</v>
      </c>
      <c r="B3003" s="1" t="s">
        <v>5997</v>
      </c>
      <c r="C3003" s="1" t="s">
        <v>99</v>
      </c>
      <c r="D3003" s="194" t="s">
        <v>5998</v>
      </c>
      <c r="E3003" s="197" t="s">
        <v>5999</v>
      </c>
      <c r="F3003" s="1" t="s">
        <v>239</v>
      </c>
      <c r="G3003" s="1" t="s">
        <v>287</v>
      </c>
      <c r="H3003" s="17">
        <v>0</v>
      </c>
      <c r="I3003" s="12">
        <v>5</v>
      </c>
      <c r="J3003" s="1" t="s">
        <v>28</v>
      </c>
      <c r="K3003" s="1" t="s">
        <v>13</v>
      </c>
      <c r="L3003" s="4">
        <v>3</v>
      </c>
      <c r="M3003" s="1" t="s">
        <v>6551</v>
      </c>
      <c r="N3003" s="12">
        <v>0</v>
      </c>
      <c r="O3003" s="12" t="s">
        <v>6551</v>
      </c>
      <c r="P3003" s="14">
        <v>24.489869248427986</v>
      </c>
      <c r="Q3003" s="12" t="s">
        <v>6551</v>
      </c>
      <c r="R3003" s="14">
        <v>0</v>
      </c>
      <c r="S3003" s="12" t="s">
        <v>6551</v>
      </c>
      <c r="T3003" s="14">
        <v>11.828525800978142</v>
      </c>
      <c r="U3003" s="12" t="s">
        <v>6551</v>
      </c>
      <c r="V3003" s="17">
        <v>0</v>
      </c>
      <c r="W3003" s="12" t="s">
        <v>6551</v>
      </c>
      <c r="X3003" s="17">
        <v>0</v>
      </c>
      <c r="Y3003" s="12" t="s">
        <v>6551</v>
      </c>
      <c r="Z3003" s="17">
        <v>245364</v>
      </c>
      <c r="AA3003" s="12" t="s">
        <v>6551</v>
      </c>
      <c r="AB3003" s="17" t="s">
        <v>6551</v>
      </c>
      <c r="AC3003" s="12" t="s">
        <v>6551</v>
      </c>
      <c r="AD3003" s="17">
        <v>0</v>
      </c>
      <c r="AE3003" s="12" t="s">
        <v>6551</v>
      </c>
      <c r="AF3003" s="17">
        <v>10019</v>
      </c>
      <c r="AG3003" s="12" t="s">
        <v>6551</v>
      </c>
      <c r="AH3003" s="17" t="s">
        <v>6551</v>
      </c>
      <c r="AI3003" s="12" t="s">
        <v>6551</v>
      </c>
      <c r="AJ3003" s="17">
        <v>0</v>
      </c>
      <c r="AK3003" s="12" t="s">
        <v>6551</v>
      </c>
      <c r="AL3003" s="17">
        <v>0</v>
      </c>
      <c r="AM3003" s="12" t="s">
        <v>6551</v>
      </c>
      <c r="AN3003" s="17">
        <v>0</v>
      </c>
      <c r="AO3003" s="12" t="s">
        <v>6551</v>
      </c>
      <c r="AP3003" s="192">
        <v>0</v>
      </c>
      <c r="AQ3003" s="12" t="s">
        <v>6551</v>
      </c>
      <c r="AR3003" s="17">
        <v>118510</v>
      </c>
      <c r="AS3003" s="12" t="s">
        <v>6551</v>
      </c>
      <c r="AT3003" s="17">
        <v>0</v>
      </c>
      <c r="AU3003" s="1" t="s">
        <v>6551</v>
      </c>
      <c r="AV3003" s="1" t="str">
        <f>IF(OR(M3003="Q",O3003="Q",Q3003="Q",S3003="Q",U3003="Q",W3003="Q",Y3003="Q",AA3003="Q",AC3003="Q",AE3003="Q",AG3003="Q",AI3003="Q",AK3003="Q",AM3003="Q",AO3003="Q",AQ3003="Q",AS3003="Q",AU3003="Q"),"Yes","No")</f>
        <v>No</v>
      </c>
    </row>
    <row r="3004" spans="1:48" x14ac:dyDescent="0.2">
      <c r="A3004" s="1" t="s">
        <v>6335</v>
      </c>
      <c r="B3004" s="1" t="s">
        <v>6489</v>
      </c>
      <c r="C3004" s="1" t="s">
        <v>92</v>
      </c>
      <c r="D3004" s="194" t="s">
        <v>2059</v>
      </c>
      <c r="E3004" s="197" t="s">
        <v>2060</v>
      </c>
      <c r="F3004" s="1" t="s">
        <v>239</v>
      </c>
      <c r="G3004" s="1" t="s">
        <v>287</v>
      </c>
      <c r="H3004" s="17">
        <v>0</v>
      </c>
      <c r="I3004" s="12">
        <v>5</v>
      </c>
      <c r="J3004" s="1" t="s">
        <v>28</v>
      </c>
      <c r="K3004" s="1" t="s">
        <v>9</v>
      </c>
      <c r="L3004" s="4">
        <v>3</v>
      </c>
      <c r="M3004" s="1" t="s">
        <v>6551</v>
      </c>
      <c r="N3004" s="12">
        <v>0</v>
      </c>
      <c r="O3004" s="12" t="s">
        <v>6551</v>
      </c>
      <c r="P3004" s="14">
        <v>31.416666666666668</v>
      </c>
      <c r="Q3004" s="12" t="s">
        <v>6551</v>
      </c>
      <c r="R3004" s="14">
        <v>0</v>
      </c>
      <c r="S3004" s="12" t="s">
        <v>6551</v>
      </c>
      <c r="T3004" s="14">
        <v>6.8478835978835981</v>
      </c>
      <c r="U3004" s="12" t="s">
        <v>6551</v>
      </c>
      <c r="V3004" s="17">
        <v>0</v>
      </c>
      <c r="W3004" s="12" t="s">
        <v>6551</v>
      </c>
      <c r="X3004" s="17">
        <v>0</v>
      </c>
      <c r="Y3004" s="12" t="s">
        <v>6551</v>
      </c>
      <c r="Z3004" s="17">
        <v>95004</v>
      </c>
      <c r="AA3004" s="12" t="s">
        <v>6551</v>
      </c>
      <c r="AB3004" s="17" t="s">
        <v>6551</v>
      </c>
      <c r="AC3004" s="12" t="s">
        <v>6551</v>
      </c>
      <c r="AD3004" s="17">
        <v>0</v>
      </c>
      <c r="AE3004" s="12" t="s">
        <v>6551</v>
      </c>
      <c r="AF3004" s="17">
        <v>3024</v>
      </c>
      <c r="AG3004" s="12" t="s">
        <v>6551</v>
      </c>
      <c r="AH3004" s="17" t="s">
        <v>6551</v>
      </c>
      <c r="AI3004" s="12" t="s">
        <v>6551</v>
      </c>
      <c r="AJ3004" s="17">
        <v>0</v>
      </c>
      <c r="AK3004" s="12" t="s">
        <v>6551</v>
      </c>
      <c r="AL3004" s="17">
        <v>0</v>
      </c>
      <c r="AM3004" s="12" t="s">
        <v>6551</v>
      </c>
      <c r="AN3004" s="17">
        <v>0</v>
      </c>
      <c r="AO3004" s="12" t="s">
        <v>6551</v>
      </c>
      <c r="AP3004" s="192">
        <v>0</v>
      </c>
      <c r="AQ3004" s="12" t="s">
        <v>6551</v>
      </c>
      <c r="AR3004" s="17">
        <v>20708</v>
      </c>
      <c r="AS3004" s="12" t="s">
        <v>6551</v>
      </c>
      <c r="AT3004" s="17">
        <v>0</v>
      </c>
      <c r="AU3004" s="1" t="s">
        <v>6551</v>
      </c>
      <c r="AV3004" s="1" t="str">
        <f>IF(OR(M3004="Q",O3004="Q",Q3004="Q",S3004="Q",U3004="Q",W3004="Q",Y3004="Q",AA3004="Q",AC3004="Q",AE3004="Q",AG3004="Q",AI3004="Q",AK3004="Q",AM3004="Q",AO3004="Q",AQ3004="Q",AS3004="Q",AU3004="Q"),"Yes","No")</f>
        <v>No</v>
      </c>
    </row>
    <row r="3005" spans="1:48" x14ac:dyDescent="0.2">
      <c r="A3005" s="1" t="s">
        <v>1395</v>
      </c>
      <c r="B3005" s="1" t="s">
        <v>1396</v>
      </c>
      <c r="C3005" s="1" t="s">
        <v>113</v>
      </c>
      <c r="D3005" s="194" t="s">
        <v>1397</v>
      </c>
      <c r="E3005" s="197">
        <v>111</v>
      </c>
      <c r="F3005" s="1" t="s">
        <v>166</v>
      </c>
      <c r="G3005" s="1" t="s">
        <v>6120</v>
      </c>
      <c r="H3005" s="17">
        <v>0</v>
      </c>
      <c r="I3005" s="12">
        <v>5</v>
      </c>
      <c r="J3005" s="1" t="s">
        <v>11</v>
      </c>
      <c r="K3005" s="1" t="s">
        <v>9</v>
      </c>
      <c r="L3005" s="4">
        <v>2</v>
      </c>
      <c r="M3005" s="1" t="s">
        <v>6551</v>
      </c>
      <c r="N3005" s="12">
        <v>0</v>
      </c>
      <c r="O3005" s="12" t="s">
        <v>6551</v>
      </c>
      <c r="P3005" s="14">
        <v>12.403846153846153</v>
      </c>
      <c r="Q3005" s="12" t="s">
        <v>6551</v>
      </c>
      <c r="R3005" s="14">
        <v>0</v>
      </c>
      <c r="S3005" s="12" t="s">
        <v>6551</v>
      </c>
      <c r="T3005" s="14">
        <v>3.7980769230769229</v>
      </c>
      <c r="U3005" s="12" t="s">
        <v>6551</v>
      </c>
      <c r="V3005" s="17">
        <v>0</v>
      </c>
      <c r="W3005" s="12" t="s">
        <v>6551</v>
      </c>
      <c r="X3005" s="17">
        <v>0</v>
      </c>
      <c r="Y3005" s="12" t="s">
        <v>6551</v>
      </c>
      <c r="Z3005" s="17">
        <v>1290</v>
      </c>
      <c r="AA3005" s="12" t="s">
        <v>6551</v>
      </c>
      <c r="AB3005" s="17" t="s">
        <v>6551</v>
      </c>
      <c r="AC3005" s="12" t="s">
        <v>6551</v>
      </c>
      <c r="AD3005" s="17">
        <v>0</v>
      </c>
      <c r="AE3005" s="12" t="s">
        <v>6551</v>
      </c>
      <c r="AF3005" s="17">
        <v>104</v>
      </c>
      <c r="AG3005" s="12" t="s">
        <v>6551</v>
      </c>
      <c r="AH3005" s="17" t="s">
        <v>6551</v>
      </c>
      <c r="AI3005" s="12" t="s">
        <v>6551</v>
      </c>
      <c r="AJ3005" s="17">
        <v>0</v>
      </c>
      <c r="AK3005" s="12" t="s">
        <v>6551</v>
      </c>
      <c r="AL3005" s="17">
        <v>0</v>
      </c>
      <c r="AM3005" s="12" t="s">
        <v>6551</v>
      </c>
      <c r="AN3005" s="17">
        <v>0</v>
      </c>
      <c r="AO3005" s="12" t="s">
        <v>6551</v>
      </c>
      <c r="AP3005" s="192">
        <v>0</v>
      </c>
      <c r="AQ3005" s="12" t="s">
        <v>6551</v>
      </c>
      <c r="AR3005" s="17">
        <v>395</v>
      </c>
      <c r="AS3005" s="12" t="s">
        <v>6551</v>
      </c>
      <c r="AT3005" s="17">
        <v>0</v>
      </c>
      <c r="AU3005" s="1" t="s">
        <v>6551</v>
      </c>
      <c r="AV3005" s="1" t="str">
        <f>IF(OR(M3005="Q",O3005="Q",Q3005="Q",S3005="Q",U3005="Q",W3005="Q",Y3005="Q",AA3005="Q",AC3005="Q",AE3005="Q",AG3005="Q",AI3005="Q",AK3005="Q",AM3005="Q",AO3005="Q",AQ3005="Q",AS3005="Q",AU3005="Q"),"Yes","No")</f>
        <v>No</v>
      </c>
    </row>
    <row r="3006" spans="1:48" x14ac:dyDescent="0.2">
      <c r="A3006" s="1" t="s">
        <v>178</v>
      </c>
      <c r="B3006" s="1" t="s">
        <v>299</v>
      </c>
      <c r="C3006" s="1" t="s">
        <v>92</v>
      </c>
      <c r="D3006" s="194">
        <v>2191</v>
      </c>
      <c r="E3006" s="197">
        <v>20191</v>
      </c>
      <c r="F3006" s="1" t="s">
        <v>239</v>
      </c>
      <c r="G3006" s="1" t="s">
        <v>6120</v>
      </c>
      <c r="H3006" s="17">
        <v>57442</v>
      </c>
      <c r="I3006" s="12">
        <v>5</v>
      </c>
      <c r="J3006" s="1" t="s">
        <v>11</v>
      </c>
      <c r="K3006" s="1" t="s">
        <v>9</v>
      </c>
      <c r="L3006" s="4">
        <v>2</v>
      </c>
      <c r="M3006" s="1" t="s">
        <v>6551</v>
      </c>
      <c r="N3006" s="12">
        <v>0</v>
      </c>
      <c r="O3006" s="12" t="s">
        <v>6551</v>
      </c>
      <c r="P3006" s="14">
        <v>5.9647435897435894</v>
      </c>
      <c r="Q3006" s="12" t="s">
        <v>6551</v>
      </c>
      <c r="R3006" s="14">
        <v>0</v>
      </c>
      <c r="S3006" s="12" t="s">
        <v>6551</v>
      </c>
      <c r="T3006" s="14">
        <v>0.9884615384615385</v>
      </c>
      <c r="U3006" s="12" t="s">
        <v>6551</v>
      </c>
      <c r="V3006" s="17">
        <v>0</v>
      </c>
      <c r="W3006" s="12" t="s">
        <v>6551</v>
      </c>
      <c r="X3006" s="17">
        <v>0</v>
      </c>
      <c r="Y3006" s="12" t="s">
        <v>6551</v>
      </c>
      <c r="Z3006" s="17">
        <v>27915</v>
      </c>
      <c r="AA3006" s="12" t="s">
        <v>6551</v>
      </c>
      <c r="AB3006" s="17" t="s">
        <v>6551</v>
      </c>
      <c r="AC3006" s="12" t="s">
        <v>6551</v>
      </c>
      <c r="AD3006" s="17">
        <v>0</v>
      </c>
      <c r="AE3006" s="12" t="s">
        <v>6551</v>
      </c>
      <c r="AF3006" s="17">
        <v>4680</v>
      </c>
      <c r="AG3006" s="12" t="s">
        <v>6551</v>
      </c>
      <c r="AH3006" s="17" t="s">
        <v>6551</v>
      </c>
      <c r="AI3006" s="12" t="s">
        <v>6551</v>
      </c>
      <c r="AJ3006" s="17">
        <v>0</v>
      </c>
      <c r="AK3006" s="12" t="s">
        <v>6551</v>
      </c>
      <c r="AL3006" s="17">
        <v>0</v>
      </c>
      <c r="AM3006" s="12" t="s">
        <v>6551</v>
      </c>
      <c r="AN3006" s="17">
        <v>0</v>
      </c>
      <c r="AO3006" s="12" t="s">
        <v>6551</v>
      </c>
      <c r="AP3006" s="192">
        <v>0</v>
      </c>
      <c r="AQ3006" s="12" t="s">
        <v>6551</v>
      </c>
      <c r="AR3006" s="17">
        <v>4626</v>
      </c>
      <c r="AS3006" s="12" t="s">
        <v>6551</v>
      </c>
      <c r="AT3006" s="17">
        <v>0</v>
      </c>
      <c r="AU3006" s="1" t="s">
        <v>6551</v>
      </c>
      <c r="AV3006" s="1" t="str">
        <f>IF(OR(M3006="Q",O3006="Q",Q3006="Q",S3006="Q",U3006="Q",W3006="Q",Y3006="Q",AA3006="Q",AC3006="Q",AE3006="Q",AG3006="Q",AI3006="Q",AK3006="Q",AM3006="Q",AO3006="Q",AQ3006="Q",AS3006="Q",AU3006="Q"),"Yes","No")</f>
        <v>No</v>
      </c>
    </row>
    <row r="3007" spans="1:48" x14ac:dyDescent="0.2">
      <c r="A3007" s="1" t="s">
        <v>183</v>
      </c>
      <c r="B3007" s="1" t="s">
        <v>1810</v>
      </c>
      <c r="C3007" s="1" t="s">
        <v>92</v>
      </c>
      <c r="D3007" s="194">
        <v>2215</v>
      </c>
      <c r="E3007" s="197">
        <v>20215</v>
      </c>
      <c r="F3007" s="1" t="s">
        <v>239</v>
      </c>
      <c r="G3007" s="1" t="s">
        <v>6120</v>
      </c>
      <c r="H3007" s="17">
        <v>57840</v>
      </c>
      <c r="I3007" s="12">
        <v>5</v>
      </c>
      <c r="J3007" s="1" t="s">
        <v>11</v>
      </c>
      <c r="K3007" s="1" t="s">
        <v>13</v>
      </c>
      <c r="L3007" s="4">
        <v>2</v>
      </c>
      <c r="M3007" s="1" t="s">
        <v>6551</v>
      </c>
      <c r="N3007" s="12">
        <v>0</v>
      </c>
      <c r="O3007" s="12" t="s">
        <v>6551</v>
      </c>
      <c r="P3007" s="14">
        <v>8.9799861973775013</v>
      </c>
      <c r="Q3007" s="12" t="s">
        <v>6551</v>
      </c>
      <c r="R3007" s="14">
        <v>0</v>
      </c>
      <c r="S3007" s="12" t="s">
        <v>6551</v>
      </c>
      <c r="T3007" s="14">
        <v>2.924775707384403</v>
      </c>
      <c r="U3007" s="12" t="s">
        <v>6551</v>
      </c>
      <c r="V3007" s="17">
        <v>0</v>
      </c>
      <c r="W3007" s="12" t="s">
        <v>6551</v>
      </c>
      <c r="X3007" s="17">
        <v>0</v>
      </c>
      <c r="Y3007" s="12" t="s">
        <v>6551</v>
      </c>
      <c r="Z3007" s="17">
        <v>26024</v>
      </c>
      <c r="AA3007" s="12" t="s">
        <v>6551</v>
      </c>
      <c r="AB3007" s="17" t="s">
        <v>6551</v>
      </c>
      <c r="AC3007" s="12" t="s">
        <v>6551</v>
      </c>
      <c r="AD3007" s="17">
        <v>0</v>
      </c>
      <c r="AE3007" s="12" t="s">
        <v>6551</v>
      </c>
      <c r="AF3007" s="17">
        <v>2898</v>
      </c>
      <c r="AG3007" s="12" t="s">
        <v>6551</v>
      </c>
      <c r="AH3007" s="17" t="s">
        <v>6551</v>
      </c>
      <c r="AI3007" s="12" t="s">
        <v>6551</v>
      </c>
      <c r="AJ3007" s="17">
        <v>0</v>
      </c>
      <c r="AK3007" s="12" t="s">
        <v>6551</v>
      </c>
      <c r="AL3007" s="17">
        <v>0</v>
      </c>
      <c r="AM3007" s="12" t="s">
        <v>6551</v>
      </c>
      <c r="AN3007" s="17">
        <v>0</v>
      </c>
      <c r="AO3007" s="12" t="s">
        <v>6551</v>
      </c>
      <c r="AP3007" s="192">
        <v>0</v>
      </c>
      <c r="AQ3007" s="12" t="s">
        <v>6551</v>
      </c>
      <c r="AR3007" s="17">
        <v>8476</v>
      </c>
      <c r="AS3007" s="12" t="s">
        <v>6551</v>
      </c>
      <c r="AT3007" s="17">
        <v>0</v>
      </c>
      <c r="AU3007" s="1" t="s">
        <v>6551</v>
      </c>
      <c r="AV3007" s="1" t="str">
        <f>IF(OR(M3007="Q",O3007="Q",Q3007="Q",S3007="Q",U3007="Q",W3007="Q",Y3007="Q",AA3007="Q",AC3007="Q",AE3007="Q",AG3007="Q",AI3007="Q",AK3007="Q",AM3007="Q",AO3007="Q",AQ3007="Q",AS3007="Q",AU3007="Q"),"Yes","No")</f>
        <v>No</v>
      </c>
    </row>
    <row r="3008" spans="1:48" x14ac:dyDescent="0.2">
      <c r="A3008" s="1" t="s">
        <v>339</v>
      </c>
      <c r="B3008" s="1" t="s">
        <v>340</v>
      </c>
      <c r="C3008" s="1" t="s">
        <v>102</v>
      </c>
      <c r="D3008" s="194">
        <v>4122</v>
      </c>
      <c r="E3008" s="197">
        <v>40122</v>
      </c>
      <c r="F3008" s="1" t="s">
        <v>239</v>
      </c>
      <c r="G3008" s="1" t="s">
        <v>6120</v>
      </c>
      <c r="H3008" s="17">
        <v>2148346</v>
      </c>
      <c r="I3008" s="12">
        <v>5</v>
      </c>
      <c r="J3008" s="1" t="s">
        <v>11</v>
      </c>
      <c r="K3008" s="1" t="s">
        <v>9</v>
      </c>
      <c r="L3008" s="4">
        <v>2</v>
      </c>
      <c r="M3008" s="1" t="s">
        <v>6551</v>
      </c>
      <c r="N3008" s="12">
        <v>0</v>
      </c>
      <c r="O3008" s="12" t="s">
        <v>6551</v>
      </c>
      <c r="P3008" s="14">
        <v>8.9705779334500875</v>
      </c>
      <c r="Q3008" s="12" t="s">
        <v>6551</v>
      </c>
      <c r="R3008" s="14">
        <v>0</v>
      </c>
      <c r="S3008" s="12" t="s">
        <v>6551</v>
      </c>
      <c r="T3008" s="14">
        <v>1.0038528896672505</v>
      </c>
      <c r="U3008" s="12" t="s">
        <v>6551</v>
      </c>
      <c r="V3008" s="17">
        <v>0</v>
      </c>
      <c r="W3008" s="12" t="s">
        <v>6551</v>
      </c>
      <c r="X3008" s="17">
        <v>0</v>
      </c>
      <c r="Y3008" s="12" t="s">
        <v>6551</v>
      </c>
      <c r="Z3008" s="17">
        <v>25611</v>
      </c>
      <c r="AA3008" s="12" t="s">
        <v>6551</v>
      </c>
      <c r="AB3008" s="17" t="s">
        <v>6551</v>
      </c>
      <c r="AC3008" s="12" t="s">
        <v>6551</v>
      </c>
      <c r="AD3008" s="17">
        <v>0</v>
      </c>
      <c r="AE3008" s="12" t="s">
        <v>6551</v>
      </c>
      <c r="AF3008" s="17">
        <v>2855</v>
      </c>
      <c r="AG3008" s="12" t="s">
        <v>6551</v>
      </c>
      <c r="AH3008" s="17" t="s">
        <v>6551</v>
      </c>
      <c r="AI3008" s="12" t="s">
        <v>6551</v>
      </c>
      <c r="AJ3008" s="17">
        <v>0</v>
      </c>
      <c r="AK3008" s="12" t="s">
        <v>6551</v>
      </c>
      <c r="AL3008" s="17">
        <v>0</v>
      </c>
      <c r="AM3008" s="12" t="s">
        <v>6551</v>
      </c>
      <c r="AN3008" s="17">
        <v>0</v>
      </c>
      <c r="AO3008" s="12" t="s">
        <v>6551</v>
      </c>
      <c r="AP3008" s="192">
        <v>0</v>
      </c>
      <c r="AQ3008" s="12" t="s">
        <v>6551</v>
      </c>
      <c r="AR3008" s="17">
        <v>2866</v>
      </c>
      <c r="AS3008" s="12" t="s">
        <v>6551</v>
      </c>
      <c r="AT3008" s="17">
        <v>0</v>
      </c>
      <c r="AU3008" s="1" t="s">
        <v>6551</v>
      </c>
      <c r="AV3008" s="1" t="str">
        <f>IF(OR(M3008="Q",O3008="Q",Q3008="Q",S3008="Q",U3008="Q",W3008="Q",Y3008="Q",AA3008="Q",AC3008="Q",AE3008="Q",AG3008="Q",AI3008="Q",AK3008="Q",AM3008="Q",AO3008="Q",AQ3008="Q",AS3008="Q",AU3008="Q"),"Yes","No")</f>
        <v>No</v>
      </c>
    </row>
    <row r="3009" spans="1:48" x14ac:dyDescent="0.2">
      <c r="A3009" s="1" t="s">
        <v>189</v>
      </c>
      <c r="B3009" s="1" t="s">
        <v>1619</v>
      </c>
      <c r="C3009" s="1" t="s">
        <v>102</v>
      </c>
      <c r="D3009" s="194">
        <v>4198</v>
      </c>
      <c r="E3009" s="197">
        <v>40198</v>
      </c>
      <c r="F3009" s="1" t="s">
        <v>239</v>
      </c>
      <c r="G3009" s="1" t="s">
        <v>6120</v>
      </c>
      <c r="H3009" s="17">
        <v>2148346</v>
      </c>
      <c r="I3009" s="12">
        <v>5</v>
      </c>
      <c r="J3009" s="1" t="s">
        <v>11</v>
      </c>
      <c r="K3009" s="1" t="s">
        <v>9</v>
      </c>
      <c r="L3009" s="4">
        <v>2</v>
      </c>
      <c r="M3009" s="1" t="s">
        <v>6551</v>
      </c>
      <c r="N3009" s="12">
        <v>0</v>
      </c>
      <c r="O3009" s="12" t="s">
        <v>6551</v>
      </c>
      <c r="P3009" s="14">
        <v>16.683870967741935</v>
      </c>
      <c r="Q3009" s="12" t="s">
        <v>6551</v>
      </c>
      <c r="R3009" s="14">
        <v>0</v>
      </c>
      <c r="S3009" s="12" t="s">
        <v>6551</v>
      </c>
      <c r="T3009" s="14">
        <v>7.2860215053763442</v>
      </c>
      <c r="U3009" s="12" t="s">
        <v>6551</v>
      </c>
      <c r="V3009" s="17">
        <v>0</v>
      </c>
      <c r="W3009" s="12" t="s">
        <v>6551</v>
      </c>
      <c r="X3009" s="17">
        <v>0</v>
      </c>
      <c r="Y3009" s="12" t="s">
        <v>6551</v>
      </c>
      <c r="Z3009" s="17">
        <v>7758</v>
      </c>
      <c r="AA3009" s="12" t="s">
        <v>6551</v>
      </c>
      <c r="AB3009" s="17" t="s">
        <v>6551</v>
      </c>
      <c r="AC3009" s="12" t="s">
        <v>6551</v>
      </c>
      <c r="AD3009" s="17">
        <v>0</v>
      </c>
      <c r="AE3009" s="12" t="s">
        <v>6551</v>
      </c>
      <c r="AF3009" s="17">
        <v>465</v>
      </c>
      <c r="AG3009" s="12" t="s">
        <v>6551</v>
      </c>
      <c r="AH3009" s="17" t="s">
        <v>6551</v>
      </c>
      <c r="AI3009" s="12" t="s">
        <v>6551</v>
      </c>
      <c r="AJ3009" s="17">
        <v>0</v>
      </c>
      <c r="AK3009" s="12" t="s">
        <v>6551</v>
      </c>
      <c r="AL3009" s="17">
        <v>0</v>
      </c>
      <c r="AM3009" s="12" t="s">
        <v>6551</v>
      </c>
      <c r="AN3009" s="17">
        <v>0</v>
      </c>
      <c r="AO3009" s="12" t="s">
        <v>6551</v>
      </c>
      <c r="AP3009" s="192">
        <v>0</v>
      </c>
      <c r="AQ3009" s="12" t="s">
        <v>6551</v>
      </c>
      <c r="AR3009" s="17">
        <v>3388</v>
      </c>
      <c r="AS3009" s="12" t="s">
        <v>6551</v>
      </c>
      <c r="AT3009" s="17">
        <v>0</v>
      </c>
      <c r="AU3009" s="1" t="s">
        <v>6551</v>
      </c>
      <c r="AV3009" s="1" t="str">
        <f>IF(OR(M3009="Q",O3009="Q",Q3009="Q",S3009="Q",U3009="Q",W3009="Q",Y3009="Q",AA3009="Q",AC3009="Q",AE3009="Q",AG3009="Q",AI3009="Q",AK3009="Q",AM3009="Q",AO3009="Q",AQ3009="Q",AS3009="Q",AU3009="Q"),"Yes","No")</f>
        <v>No</v>
      </c>
    </row>
    <row r="3010" spans="1:48" x14ac:dyDescent="0.2">
      <c r="A3010" s="1" t="s">
        <v>189</v>
      </c>
      <c r="B3010" s="1" t="s">
        <v>1619</v>
      </c>
      <c r="C3010" s="1" t="s">
        <v>102</v>
      </c>
      <c r="D3010" s="194">
        <v>4198</v>
      </c>
      <c r="E3010" s="197">
        <v>40198</v>
      </c>
      <c r="F3010" s="1" t="s">
        <v>239</v>
      </c>
      <c r="G3010" s="1" t="s">
        <v>6120</v>
      </c>
      <c r="H3010" s="17">
        <v>2148346</v>
      </c>
      <c r="I3010" s="12">
        <v>5</v>
      </c>
      <c r="J3010" s="1" t="s">
        <v>12</v>
      </c>
      <c r="K3010" s="1" t="s">
        <v>9</v>
      </c>
      <c r="L3010" s="4">
        <v>2</v>
      </c>
      <c r="M3010" s="1" t="s">
        <v>6551</v>
      </c>
      <c r="N3010" s="12">
        <v>0</v>
      </c>
      <c r="O3010" s="12" t="s">
        <v>6551</v>
      </c>
      <c r="P3010" s="14">
        <v>13.229606299212598</v>
      </c>
      <c r="Q3010" s="12" t="s">
        <v>6551</v>
      </c>
      <c r="R3010" s="14">
        <v>0</v>
      </c>
      <c r="S3010" s="12" t="s">
        <v>6551</v>
      </c>
      <c r="T3010" s="14">
        <v>14.493858267716535</v>
      </c>
      <c r="U3010" s="12" t="s">
        <v>6551</v>
      </c>
      <c r="V3010" s="17">
        <v>0</v>
      </c>
      <c r="W3010" s="12" t="s">
        <v>6551</v>
      </c>
      <c r="X3010" s="17">
        <v>0</v>
      </c>
      <c r="Y3010" s="12" t="s">
        <v>6551</v>
      </c>
      <c r="Z3010" s="17">
        <v>42004</v>
      </c>
      <c r="AA3010" s="12" t="s">
        <v>6551</v>
      </c>
      <c r="AB3010" s="17" t="s">
        <v>6551</v>
      </c>
      <c r="AC3010" s="12" t="s">
        <v>6551</v>
      </c>
      <c r="AD3010" s="17">
        <v>0</v>
      </c>
      <c r="AE3010" s="12" t="s">
        <v>6551</v>
      </c>
      <c r="AF3010" s="17">
        <v>3175</v>
      </c>
      <c r="AG3010" s="12" t="s">
        <v>6551</v>
      </c>
      <c r="AH3010" s="17" t="s">
        <v>6551</v>
      </c>
      <c r="AI3010" s="12" t="s">
        <v>6551</v>
      </c>
      <c r="AJ3010" s="17">
        <v>0</v>
      </c>
      <c r="AK3010" s="12" t="s">
        <v>6551</v>
      </c>
      <c r="AL3010" s="17">
        <v>0</v>
      </c>
      <c r="AM3010" s="12" t="s">
        <v>6551</v>
      </c>
      <c r="AN3010" s="17">
        <v>0</v>
      </c>
      <c r="AO3010" s="12" t="s">
        <v>6551</v>
      </c>
      <c r="AP3010" s="192">
        <v>0</v>
      </c>
      <c r="AQ3010" s="12" t="s">
        <v>6551</v>
      </c>
      <c r="AR3010" s="17">
        <v>46018</v>
      </c>
      <c r="AS3010" s="12" t="s">
        <v>6551</v>
      </c>
      <c r="AT3010" s="17">
        <v>0</v>
      </c>
      <c r="AU3010" s="1" t="s">
        <v>6551</v>
      </c>
      <c r="AV3010" s="1" t="str">
        <f>IF(OR(M3010="Q",O3010="Q",Q3010="Q",S3010="Q",U3010="Q",W3010="Q",Y3010="Q",AA3010="Q",AC3010="Q",AE3010="Q",AG3010="Q",AI3010="Q",AK3010="Q",AM3010="Q",AO3010="Q",AQ3010="Q",AS3010="Q",AU3010="Q"),"Yes","No")</f>
        <v>No</v>
      </c>
    </row>
    <row r="3011" spans="1:48" x14ac:dyDescent="0.2">
      <c r="A3011" s="1" t="s">
        <v>320</v>
      </c>
      <c r="B3011" s="1" t="s">
        <v>321</v>
      </c>
      <c r="C3011" s="1" t="s">
        <v>37</v>
      </c>
      <c r="D3011" s="194">
        <v>8025</v>
      </c>
      <c r="E3011" s="197">
        <v>80025</v>
      </c>
      <c r="F3011" s="1" t="s">
        <v>239</v>
      </c>
      <c r="G3011" s="1" t="s">
        <v>236</v>
      </c>
      <c r="H3011" s="17">
        <v>264465</v>
      </c>
      <c r="I3011" s="12">
        <v>5</v>
      </c>
      <c r="J3011" s="1" t="s">
        <v>11</v>
      </c>
      <c r="K3011" s="1" t="s">
        <v>9</v>
      </c>
      <c r="L3011" s="4">
        <v>2</v>
      </c>
      <c r="M3011" s="1" t="s">
        <v>6551</v>
      </c>
      <c r="N3011" s="12">
        <v>0</v>
      </c>
      <c r="O3011" s="12" t="s">
        <v>6551</v>
      </c>
      <c r="P3011" s="14">
        <v>13.932606263982104</v>
      </c>
      <c r="Q3011" s="12" t="s">
        <v>6551</v>
      </c>
      <c r="R3011" s="14">
        <v>4.7169477409952112</v>
      </c>
      <c r="S3011" s="12" t="s">
        <v>6551</v>
      </c>
      <c r="T3011" s="14">
        <v>2.686241610738255</v>
      </c>
      <c r="U3011" s="12" t="s">
        <v>6551</v>
      </c>
      <c r="V3011" s="17">
        <v>0</v>
      </c>
      <c r="W3011" s="12" t="s">
        <v>6551</v>
      </c>
      <c r="X3011" s="17">
        <v>60320</v>
      </c>
      <c r="Y3011" s="12" t="s">
        <v>6551</v>
      </c>
      <c r="Z3011" s="17">
        <v>49823</v>
      </c>
      <c r="AA3011" s="12" t="s">
        <v>6551</v>
      </c>
      <c r="AB3011" s="17">
        <v>10497</v>
      </c>
      <c r="AC3011" s="12" t="s">
        <v>122</v>
      </c>
      <c r="AD3011" s="17">
        <v>3888</v>
      </c>
      <c r="AE3011" s="12" t="s">
        <v>6551</v>
      </c>
      <c r="AF3011" s="17">
        <v>3576</v>
      </c>
      <c r="AG3011" s="12" t="s">
        <v>6551</v>
      </c>
      <c r="AH3011" s="17">
        <v>312</v>
      </c>
      <c r="AI3011" s="12" t="s">
        <v>122</v>
      </c>
      <c r="AJ3011" s="17">
        <v>0</v>
      </c>
      <c r="AK3011" s="12" t="s">
        <v>6551</v>
      </c>
      <c r="AL3011" s="17">
        <v>0</v>
      </c>
      <c r="AM3011" s="12" t="s">
        <v>6551</v>
      </c>
      <c r="AN3011" s="17">
        <v>0</v>
      </c>
      <c r="AO3011" s="12" t="s">
        <v>6551</v>
      </c>
      <c r="AP3011" s="192">
        <v>0</v>
      </c>
      <c r="AQ3011" s="12" t="s">
        <v>6551</v>
      </c>
      <c r="AR3011" s="17">
        <v>9606</v>
      </c>
      <c r="AS3011" s="12" t="s">
        <v>6551</v>
      </c>
      <c r="AT3011" s="17">
        <v>45311</v>
      </c>
      <c r="AU3011" s="1" t="s">
        <v>6551</v>
      </c>
      <c r="AV3011" s="1" t="str">
        <f>IF(OR(M3011="Q",O3011="Q",Q3011="Q",S3011="Q",U3011="Q",W3011="Q",Y3011="Q",AA3011="Q",AC3011="Q",AE3011="Q",AG3011="Q",AI3011="Q",AK3011="Q",AM3011="Q",AO3011="Q",AQ3011="Q",AS3011="Q",AU3011="Q"),"Yes","No")</f>
        <v>Yes</v>
      </c>
    </row>
    <row r="3012" spans="1:48" x14ac:dyDescent="0.2">
      <c r="A3012" s="1" t="s">
        <v>1519</v>
      </c>
      <c r="B3012" s="1" t="s">
        <v>1520</v>
      </c>
      <c r="C3012" s="1" t="s">
        <v>78</v>
      </c>
      <c r="D3012" s="194" t="s">
        <v>1521</v>
      </c>
      <c r="E3012" s="197">
        <v>88164</v>
      </c>
      <c r="F3012" s="1" t="s">
        <v>166</v>
      </c>
      <c r="G3012" s="1" t="s">
        <v>6120</v>
      </c>
      <c r="H3012" s="17">
        <v>0</v>
      </c>
      <c r="I3012" s="12">
        <v>5</v>
      </c>
      <c r="J3012" s="1" t="s">
        <v>12</v>
      </c>
      <c r="K3012" s="1" t="s">
        <v>9</v>
      </c>
      <c r="L3012" s="4">
        <v>2</v>
      </c>
      <c r="M3012" s="1" t="s">
        <v>6551</v>
      </c>
      <c r="N3012" s="12">
        <v>0</v>
      </c>
      <c r="O3012" s="12" t="s">
        <v>6551</v>
      </c>
      <c r="P3012" s="14">
        <v>33.401866863178583</v>
      </c>
      <c r="Q3012" s="12" t="s">
        <v>123</v>
      </c>
      <c r="R3012" s="14">
        <v>0</v>
      </c>
      <c r="S3012" s="12" t="s">
        <v>6551</v>
      </c>
      <c r="T3012" s="14">
        <v>4.0535494964382215</v>
      </c>
      <c r="U3012" s="12" t="s">
        <v>123</v>
      </c>
      <c r="V3012" s="17">
        <v>0</v>
      </c>
      <c r="W3012" s="12" t="s">
        <v>6551</v>
      </c>
      <c r="X3012" s="17">
        <v>0</v>
      </c>
      <c r="Y3012" s="12" t="s">
        <v>6551</v>
      </c>
      <c r="Z3012" s="17">
        <v>135979</v>
      </c>
      <c r="AA3012" s="12" t="s">
        <v>6551</v>
      </c>
      <c r="AB3012" s="17" t="s">
        <v>6551</v>
      </c>
      <c r="AC3012" s="12" t="s">
        <v>6551</v>
      </c>
      <c r="AD3012" s="17">
        <v>0</v>
      </c>
      <c r="AE3012" s="12" t="s">
        <v>6551</v>
      </c>
      <c r="AF3012" s="17">
        <v>4071</v>
      </c>
      <c r="AG3012" s="12" t="s">
        <v>123</v>
      </c>
      <c r="AH3012" s="17" t="s">
        <v>6551</v>
      </c>
      <c r="AI3012" s="12" t="s">
        <v>6551</v>
      </c>
      <c r="AJ3012" s="17">
        <v>0</v>
      </c>
      <c r="AK3012" s="12" t="s">
        <v>6551</v>
      </c>
      <c r="AL3012" s="17">
        <v>0</v>
      </c>
      <c r="AM3012" s="12" t="s">
        <v>6551</v>
      </c>
      <c r="AN3012" s="17">
        <v>0</v>
      </c>
      <c r="AO3012" s="12" t="s">
        <v>6551</v>
      </c>
      <c r="AP3012" s="192">
        <v>0</v>
      </c>
      <c r="AQ3012" s="12" t="s">
        <v>6551</v>
      </c>
      <c r="AR3012" s="17">
        <v>16502</v>
      </c>
      <c r="AS3012" s="12" t="s">
        <v>123</v>
      </c>
      <c r="AT3012" s="17">
        <v>0</v>
      </c>
      <c r="AU3012" s="1" t="s">
        <v>6551</v>
      </c>
      <c r="AV3012" s="1" t="str">
        <f>IF(OR(M3012="Q",O3012="Q",Q3012="Q",S3012="Q",U3012="Q",W3012="Q",Y3012="Q",AA3012="Q",AC3012="Q",AE3012="Q",AG3012="Q",AI3012="Q",AK3012="Q",AM3012="Q",AO3012="Q",AQ3012="Q",AS3012="Q",AU3012="Q"),"Yes","No")</f>
        <v>No</v>
      </c>
    </row>
    <row r="3013" spans="1:48" x14ac:dyDescent="0.2">
      <c r="A3013" s="1" t="s">
        <v>5892</v>
      </c>
      <c r="B3013" s="1" t="s">
        <v>613</v>
      </c>
      <c r="C3013" s="1" t="s">
        <v>2</v>
      </c>
      <c r="D3013" s="194" t="s">
        <v>5893</v>
      </c>
      <c r="E3013" s="197" t="s">
        <v>5894</v>
      </c>
      <c r="F3013" s="1" t="s">
        <v>239</v>
      </c>
      <c r="G3013" s="1" t="s">
        <v>287</v>
      </c>
      <c r="H3013" s="17">
        <v>0</v>
      </c>
      <c r="I3013" s="12">
        <v>5</v>
      </c>
      <c r="J3013" s="1" t="s">
        <v>12</v>
      </c>
      <c r="K3013" s="1" t="s">
        <v>9</v>
      </c>
      <c r="L3013" s="4">
        <v>2</v>
      </c>
      <c r="M3013" s="1" t="s">
        <v>6551</v>
      </c>
      <c r="N3013" s="12">
        <v>0</v>
      </c>
      <c r="O3013" s="12" t="s">
        <v>6551</v>
      </c>
      <c r="P3013" s="14">
        <v>14.465041825880409</v>
      </c>
      <c r="Q3013" s="12" t="s">
        <v>6551</v>
      </c>
      <c r="R3013" s="14">
        <v>0</v>
      </c>
      <c r="S3013" s="12" t="s">
        <v>6551</v>
      </c>
      <c r="T3013" s="14">
        <v>8.0794175358876377</v>
      </c>
      <c r="U3013" s="12" t="s">
        <v>6551</v>
      </c>
      <c r="V3013" s="17">
        <v>0</v>
      </c>
      <c r="W3013" s="12" t="s">
        <v>6551</v>
      </c>
      <c r="X3013" s="17">
        <v>0</v>
      </c>
      <c r="Y3013" s="12" t="s">
        <v>6551</v>
      </c>
      <c r="Z3013" s="17">
        <v>140065</v>
      </c>
      <c r="AA3013" s="12" t="s">
        <v>6551</v>
      </c>
      <c r="AB3013" s="17" t="s">
        <v>6551</v>
      </c>
      <c r="AC3013" s="12" t="s">
        <v>6551</v>
      </c>
      <c r="AD3013" s="17">
        <v>0</v>
      </c>
      <c r="AE3013" s="12" t="s">
        <v>6551</v>
      </c>
      <c r="AF3013" s="17">
        <v>9683</v>
      </c>
      <c r="AG3013" s="12" t="s">
        <v>6551</v>
      </c>
      <c r="AH3013" s="17" t="s">
        <v>6551</v>
      </c>
      <c r="AI3013" s="12" t="s">
        <v>6551</v>
      </c>
      <c r="AJ3013" s="17">
        <v>0</v>
      </c>
      <c r="AK3013" s="12" t="s">
        <v>6551</v>
      </c>
      <c r="AL3013" s="17">
        <v>0</v>
      </c>
      <c r="AM3013" s="12" t="s">
        <v>6551</v>
      </c>
      <c r="AN3013" s="17">
        <v>0</v>
      </c>
      <c r="AO3013" s="12" t="s">
        <v>6551</v>
      </c>
      <c r="AP3013" s="192">
        <v>0</v>
      </c>
      <c r="AQ3013" s="12" t="s">
        <v>6551</v>
      </c>
      <c r="AR3013" s="17">
        <v>78233</v>
      </c>
      <c r="AS3013" s="12" t="s">
        <v>6551</v>
      </c>
      <c r="AT3013" s="17">
        <v>0</v>
      </c>
      <c r="AU3013" s="1" t="s">
        <v>6551</v>
      </c>
      <c r="AV3013" s="1" t="str">
        <f>IF(OR(M3013="Q",O3013="Q",Q3013="Q",S3013="Q",U3013="Q",W3013="Q",Y3013="Q",AA3013="Q",AC3013="Q",AE3013="Q",AG3013="Q",AI3013="Q",AK3013="Q",AM3013="Q",AO3013="Q",AQ3013="Q",AS3013="Q",AU3013="Q"),"Yes","No")</f>
        <v>No</v>
      </c>
    </row>
    <row r="3014" spans="1:48" x14ac:dyDescent="0.2">
      <c r="A3014" s="1" t="s">
        <v>5996</v>
      </c>
      <c r="B3014" s="1" t="s">
        <v>5997</v>
      </c>
      <c r="C3014" s="1" t="s">
        <v>99</v>
      </c>
      <c r="D3014" s="194" t="s">
        <v>5998</v>
      </c>
      <c r="E3014" s="197" t="s">
        <v>5999</v>
      </c>
      <c r="F3014" s="1" t="s">
        <v>239</v>
      </c>
      <c r="G3014" s="1" t="s">
        <v>287</v>
      </c>
      <c r="H3014" s="17">
        <v>0</v>
      </c>
      <c r="I3014" s="12">
        <v>5</v>
      </c>
      <c r="J3014" s="1" t="s">
        <v>11</v>
      </c>
      <c r="K3014" s="1" t="s">
        <v>13</v>
      </c>
      <c r="L3014" s="4">
        <v>2</v>
      </c>
      <c r="M3014" s="1" t="s">
        <v>6551</v>
      </c>
      <c r="N3014" s="12">
        <v>0</v>
      </c>
      <c r="O3014" s="12" t="s">
        <v>6551</v>
      </c>
      <c r="P3014" s="14">
        <v>15.946275946275946</v>
      </c>
      <c r="Q3014" s="12" t="s">
        <v>6551</v>
      </c>
      <c r="R3014" s="14">
        <v>0</v>
      </c>
      <c r="S3014" s="12" t="s">
        <v>6551</v>
      </c>
      <c r="T3014" s="14">
        <v>3.6143671143671146</v>
      </c>
      <c r="U3014" s="12" t="s">
        <v>6551</v>
      </c>
      <c r="V3014" s="17">
        <v>0</v>
      </c>
      <c r="W3014" s="12" t="s">
        <v>6551</v>
      </c>
      <c r="X3014" s="17">
        <v>0</v>
      </c>
      <c r="Y3014" s="12" t="s">
        <v>6551</v>
      </c>
      <c r="Z3014" s="17">
        <v>78360</v>
      </c>
      <c r="AA3014" s="12" t="s">
        <v>6551</v>
      </c>
      <c r="AB3014" s="17" t="s">
        <v>6551</v>
      </c>
      <c r="AC3014" s="12" t="s">
        <v>6551</v>
      </c>
      <c r="AD3014" s="17">
        <v>0</v>
      </c>
      <c r="AE3014" s="12" t="s">
        <v>6551</v>
      </c>
      <c r="AF3014" s="17">
        <v>4914</v>
      </c>
      <c r="AG3014" s="12" t="s">
        <v>6551</v>
      </c>
      <c r="AH3014" s="17" t="s">
        <v>6551</v>
      </c>
      <c r="AI3014" s="12" t="s">
        <v>6551</v>
      </c>
      <c r="AJ3014" s="17">
        <v>0</v>
      </c>
      <c r="AK3014" s="12" t="s">
        <v>6551</v>
      </c>
      <c r="AL3014" s="17">
        <v>0</v>
      </c>
      <c r="AM3014" s="12" t="s">
        <v>6551</v>
      </c>
      <c r="AN3014" s="17">
        <v>0</v>
      </c>
      <c r="AO3014" s="12" t="s">
        <v>6551</v>
      </c>
      <c r="AP3014" s="192">
        <v>0</v>
      </c>
      <c r="AQ3014" s="12" t="s">
        <v>6551</v>
      </c>
      <c r="AR3014" s="17">
        <v>17761</v>
      </c>
      <c r="AS3014" s="12" t="s">
        <v>6551</v>
      </c>
      <c r="AT3014" s="17">
        <v>0</v>
      </c>
      <c r="AU3014" s="1" t="s">
        <v>6551</v>
      </c>
      <c r="AV3014" s="1" t="str">
        <f>IF(OR(M3014="Q",O3014="Q",Q3014="Q",S3014="Q",U3014="Q",W3014="Q",Y3014="Q",AA3014="Q",AC3014="Q",AE3014="Q",AG3014="Q",AI3014="Q",AK3014="Q",AM3014="Q",AO3014="Q",AQ3014="Q",AS3014="Q",AU3014="Q"),"Yes","No")</f>
        <v>No</v>
      </c>
    </row>
    <row r="3015" spans="1:48" x14ac:dyDescent="0.2">
      <c r="A3015" s="1" t="s">
        <v>6335</v>
      </c>
      <c r="B3015" s="1" t="s">
        <v>6489</v>
      </c>
      <c r="C3015" s="1" t="s">
        <v>92</v>
      </c>
      <c r="D3015" s="194" t="s">
        <v>2059</v>
      </c>
      <c r="E3015" s="197" t="s">
        <v>2060</v>
      </c>
      <c r="F3015" s="1" t="s">
        <v>239</v>
      </c>
      <c r="G3015" s="1" t="s">
        <v>287</v>
      </c>
      <c r="H3015" s="17">
        <v>0</v>
      </c>
      <c r="I3015" s="12">
        <v>5</v>
      </c>
      <c r="J3015" s="1" t="s">
        <v>12</v>
      </c>
      <c r="K3015" s="1" t="s">
        <v>9</v>
      </c>
      <c r="L3015" s="4">
        <v>2</v>
      </c>
      <c r="M3015" s="1" t="s">
        <v>6551</v>
      </c>
      <c r="N3015" s="12">
        <v>0</v>
      </c>
      <c r="O3015" s="12" t="s">
        <v>6551</v>
      </c>
      <c r="P3015" s="14">
        <v>25.250320102432777</v>
      </c>
      <c r="Q3015" s="12" t="s">
        <v>6551</v>
      </c>
      <c r="R3015" s="14">
        <v>0</v>
      </c>
      <c r="S3015" s="12" t="s">
        <v>6551</v>
      </c>
      <c r="T3015" s="14">
        <v>5.9859154929577461</v>
      </c>
      <c r="U3015" s="12" t="s">
        <v>6551</v>
      </c>
      <c r="V3015" s="17">
        <v>0</v>
      </c>
      <c r="W3015" s="12" t="s">
        <v>6551</v>
      </c>
      <c r="X3015" s="17">
        <v>0</v>
      </c>
      <c r="Y3015" s="12" t="s">
        <v>6551</v>
      </c>
      <c r="Z3015" s="17">
        <v>78882</v>
      </c>
      <c r="AA3015" s="12" t="s">
        <v>6551</v>
      </c>
      <c r="AB3015" s="17" t="s">
        <v>6551</v>
      </c>
      <c r="AC3015" s="12" t="s">
        <v>6551</v>
      </c>
      <c r="AD3015" s="17">
        <v>0</v>
      </c>
      <c r="AE3015" s="12" t="s">
        <v>6551</v>
      </c>
      <c r="AF3015" s="17">
        <v>3124</v>
      </c>
      <c r="AG3015" s="12" t="s">
        <v>6551</v>
      </c>
      <c r="AH3015" s="17" t="s">
        <v>6551</v>
      </c>
      <c r="AI3015" s="12" t="s">
        <v>6551</v>
      </c>
      <c r="AJ3015" s="17">
        <v>0</v>
      </c>
      <c r="AK3015" s="12" t="s">
        <v>6551</v>
      </c>
      <c r="AL3015" s="17">
        <v>0</v>
      </c>
      <c r="AM3015" s="12" t="s">
        <v>6551</v>
      </c>
      <c r="AN3015" s="17">
        <v>0</v>
      </c>
      <c r="AO3015" s="12" t="s">
        <v>6551</v>
      </c>
      <c r="AP3015" s="192">
        <v>0</v>
      </c>
      <c r="AQ3015" s="12" t="s">
        <v>6551</v>
      </c>
      <c r="AR3015" s="17">
        <v>18700</v>
      </c>
      <c r="AS3015" s="12" t="s">
        <v>6551</v>
      </c>
      <c r="AT3015" s="17">
        <v>0</v>
      </c>
      <c r="AU3015" s="1" t="s">
        <v>6551</v>
      </c>
      <c r="AV3015" s="1" t="str">
        <f>IF(OR(M3015="Q",O3015="Q",Q3015="Q",S3015="Q",U3015="Q",W3015="Q",Y3015="Q",AA3015="Q",AC3015="Q",AE3015="Q",AG3015="Q",AI3015="Q",AK3015="Q",AM3015="Q",AO3015="Q",AQ3015="Q",AS3015="Q",AU3015="Q"),"Yes","No")</f>
        <v>No</v>
      </c>
    </row>
    <row r="3016" spans="1:48" x14ac:dyDescent="0.2">
      <c r="A3016" s="1" t="s">
        <v>189</v>
      </c>
      <c r="B3016" s="1" t="s">
        <v>1619</v>
      </c>
      <c r="C3016" s="1" t="s">
        <v>102</v>
      </c>
      <c r="D3016" s="194">
        <v>4198</v>
      </c>
      <c r="E3016" s="197">
        <v>40198</v>
      </c>
      <c r="F3016" s="1" t="s">
        <v>239</v>
      </c>
      <c r="G3016" s="1" t="s">
        <v>6120</v>
      </c>
      <c r="H3016" s="17">
        <v>2148346</v>
      </c>
      <c r="I3016" s="12">
        <v>5</v>
      </c>
      <c r="J3016" s="1" t="s">
        <v>12</v>
      </c>
      <c r="K3016" s="1" t="s">
        <v>13</v>
      </c>
      <c r="L3016" s="4">
        <v>1</v>
      </c>
      <c r="M3016" s="1" t="s">
        <v>6551</v>
      </c>
      <c r="N3016" s="12">
        <v>0</v>
      </c>
      <c r="O3016" s="12" t="s">
        <v>6551</v>
      </c>
      <c r="P3016" s="14">
        <v>9.8884462151394423</v>
      </c>
      <c r="Q3016" s="12" t="s">
        <v>6551</v>
      </c>
      <c r="R3016" s="14">
        <v>0</v>
      </c>
      <c r="S3016" s="12" t="s">
        <v>6551</v>
      </c>
      <c r="T3016" s="14">
        <v>10.409634190510685</v>
      </c>
      <c r="U3016" s="12" t="s">
        <v>6551</v>
      </c>
      <c r="V3016" s="17">
        <v>0</v>
      </c>
      <c r="W3016" s="12" t="s">
        <v>6551</v>
      </c>
      <c r="X3016" s="17">
        <v>0</v>
      </c>
      <c r="Y3016" s="12" t="s">
        <v>6551</v>
      </c>
      <c r="Z3016" s="17">
        <v>27302</v>
      </c>
      <c r="AA3016" s="12" t="s">
        <v>6551</v>
      </c>
      <c r="AB3016" s="17" t="s">
        <v>6551</v>
      </c>
      <c r="AC3016" s="12" t="s">
        <v>6551</v>
      </c>
      <c r="AD3016" s="17">
        <v>0</v>
      </c>
      <c r="AE3016" s="12" t="s">
        <v>6551</v>
      </c>
      <c r="AF3016" s="17">
        <v>2761</v>
      </c>
      <c r="AG3016" s="12" t="s">
        <v>6551</v>
      </c>
      <c r="AH3016" s="17" t="s">
        <v>6551</v>
      </c>
      <c r="AI3016" s="12" t="s">
        <v>6551</v>
      </c>
      <c r="AJ3016" s="17">
        <v>0</v>
      </c>
      <c r="AK3016" s="12" t="s">
        <v>6551</v>
      </c>
      <c r="AL3016" s="17">
        <v>0</v>
      </c>
      <c r="AM3016" s="12" t="s">
        <v>6551</v>
      </c>
      <c r="AN3016" s="17">
        <v>0</v>
      </c>
      <c r="AO3016" s="12" t="s">
        <v>6551</v>
      </c>
      <c r="AP3016" s="192">
        <v>0</v>
      </c>
      <c r="AQ3016" s="12" t="s">
        <v>6551</v>
      </c>
      <c r="AR3016" s="17">
        <v>28741</v>
      </c>
      <c r="AS3016" s="12" t="s">
        <v>6551</v>
      </c>
      <c r="AT3016" s="17">
        <v>0</v>
      </c>
      <c r="AU3016" s="1" t="s">
        <v>6551</v>
      </c>
      <c r="AV3016" s="1" t="str">
        <f>IF(OR(M3016="Q",O3016="Q",Q3016="Q",S3016="Q",U3016="Q",W3016="Q",Y3016="Q",AA3016="Q",AC3016="Q",AE3016="Q",AG3016="Q",AI3016="Q",AK3016="Q",AM3016="Q",AO3016="Q",AQ3016="Q",AS3016="Q",AU3016="Q"),"Yes","No")</f>
        <v>No</v>
      </c>
    </row>
    <row r="3017" spans="1:48" x14ac:dyDescent="0.2">
      <c r="A3017" s="1" t="s">
        <v>551</v>
      </c>
      <c r="B3017" s="1" t="s">
        <v>552</v>
      </c>
      <c r="C3017" s="1" t="s">
        <v>96</v>
      </c>
      <c r="D3017" s="194">
        <v>5019</v>
      </c>
      <c r="E3017" s="197">
        <v>50019</v>
      </c>
      <c r="F3017" s="1" t="s">
        <v>239</v>
      </c>
      <c r="G3017" s="1" t="s">
        <v>6120</v>
      </c>
      <c r="H3017" s="17">
        <v>97503</v>
      </c>
      <c r="I3017" s="12">
        <v>5</v>
      </c>
      <c r="J3017" s="1" t="s">
        <v>11</v>
      </c>
      <c r="K3017" s="1" t="s">
        <v>9</v>
      </c>
      <c r="L3017" s="4">
        <v>1</v>
      </c>
      <c r="M3017" s="1" t="s">
        <v>6551</v>
      </c>
      <c r="N3017" s="12">
        <v>0</v>
      </c>
      <c r="O3017" s="12" t="s">
        <v>6551</v>
      </c>
      <c r="P3017" s="14">
        <v>10.395266868076536</v>
      </c>
      <c r="Q3017" s="12" t="s">
        <v>6551</v>
      </c>
      <c r="R3017" s="14">
        <v>0</v>
      </c>
      <c r="S3017" s="12" t="s">
        <v>6551</v>
      </c>
      <c r="T3017" s="14">
        <v>1.2396777442094662</v>
      </c>
      <c r="U3017" s="12" t="s">
        <v>6551</v>
      </c>
      <c r="V3017" s="17">
        <v>0</v>
      </c>
      <c r="W3017" s="12" t="s">
        <v>6551</v>
      </c>
      <c r="X3017" s="17">
        <v>0</v>
      </c>
      <c r="Y3017" s="12" t="s">
        <v>6551</v>
      </c>
      <c r="Z3017" s="17">
        <v>41290</v>
      </c>
      <c r="AA3017" s="12" t="s">
        <v>6551</v>
      </c>
      <c r="AB3017" s="17" t="s">
        <v>6551</v>
      </c>
      <c r="AC3017" s="12" t="s">
        <v>6551</v>
      </c>
      <c r="AD3017" s="17">
        <v>0</v>
      </c>
      <c r="AE3017" s="12" t="s">
        <v>6551</v>
      </c>
      <c r="AF3017" s="17">
        <v>3972</v>
      </c>
      <c r="AG3017" s="12" t="s">
        <v>6551</v>
      </c>
      <c r="AH3017" s="17" t="s">
        <v>6551</v>
      </c>
      <c r="AI3017" s="12" t="s">
        <v>6551</v>
      </c>
      <c r="AJ3017" s="17">
        <v>0</v>
      </c>
      <c r="AK3017" s="12" t="s">
        <v>6551</v>
      </c>
      <c r="AL3017" s="17">
        <v>0</v>
      </c>
      <c r="AM3017" s="12" t="s">
        <v>6551</v>
      </c>
      <c r="AN3017" s="17">
        <v>0</v>
      </c>
      <c r="AO3017" s="12" t="s">
        <v>6551</v>
      </c>
      <c r="AP3017" s="192">
        <v>0</v>
      </c>
      <c r="AQ3017" s="12" t="s">
        <v>6551</v>
      </c>
      <c r="AR3017" s="17">
        <v>4924</v>
      </c>
      <c r="AS3017" s="12" t="s">
        <v>6551</v>
      </c>
      <c r="AT3017" s="17">
        <v>0</v>
      </c>
      <c r="AU3017" s="1" t="s">
        <v>6551</v>
      </c>
      <c r="AV3017" s="1" t="str">
        <f>IF(OR(M3017="Q",O3017="Q",Q3017="Q",S3017="Q",U3017="Q",W3017="Q",Y3017="Q",AA3017="Q",AC3017="Q",AE3017="Q",AG3017="Q",AI3017="Q",AK3017="Q",AM3017="Q",AO3017="Q",AQ3017="Q",AS3017="Q",AU3017="Q"),"Yes","No")</f>
        <v>No</v>
      </c>
    </row>
    <row r="3018" spans="1:48" x14ac:dyDescent="0.2">
      <c r="A3018" s="1" t="s">
        <v>1615</v>
      </c>
      <c r="B3018" s="1" t="s">
        <v>1616</v>
      </c>
      <c r="C3018" s="1" t="s">
        <v>90</v>
      </c>
      <c r="D3018" s="194" t="s">
        <v>1617</v>
      </c>
      <c r="E3018" s="197">
        <v>60620</v>
      </c>
      <c r="F3018" s="1" t="s">
        <v>166</v>
      </c>
      <c r="G3018" s="1" t="s">
        <v>6120</v>
      </c>
      <c r="H3018" s="17">
        <v>0</v>
      </c>
      <c r="I3018" s="12">
        <v>5</v>
      </c>
      <c r="J3018" s="1" t="s">
        <v>12</v>
      </c>
      <c r="K3018" s="1" t="s">
        <v>9</v>
      </c>
      <c r="L3018" s="4">
        <v>1</v>
      </c>
      <c r="M3018" s="1" t="s">
        <v>6551</v>
      </c>
      <c r="N3018" s="12">
        <v>0</v>
      </c>
      <c r="O3018" s="12" t="s">
        <v>6551</v>
      </c>
      <c r="P3018" s="14">
        <v>22.410714285714285</v>
      </c>
      <c r="Q3018" s="12" t="s">
        <v>6551</v>
      </c>
      <c r="R3018" s="14">
        <v>0</v>
      </c>
      <c r="S3018" s="12" t="s">
        <v>6551</v>
      </c>
      <c r="T3018" s="14">
        <v>1.4587912087912087</v>
      </c>
      <c r="U3018" s="12" t="s">
        <v>6551</v>
      </c>
      <c r="V3018" s="17">
        <v>0</v>
      </c>
      <c r="W3018" s="12" t="s">
        <v>6551</v>
      </c>
      <c r="X3018" s="17">
        <v>0</v>
      </c>
      <c r="Y3018" s="12" t="s">
        <v>6551</v>
      </c>
      <c r="Z3018" s="17">
        <v>32630</v>
      </c>
      <c r="AA3018" s="12" t="s">
        <v>6551</v>
      </c>
      <c r="AB3018" s="17" t="s">
        <v>6551</v>
      </c>
      <c r="AC3018" s="12" t="s">
        <v>6551</v>
      </c>
      <c r="AD3018" s="17">
        <v>0</v>
      </c>
      <c r="AE3018" s="12" t="s">
        <v>6551</v>
      </c>
      <c r="AF3018" s="17">
        <v>1456</v>
      </c>
      <c r="AG3018" s="12" t="s">
        <v>6551</v>
      </c>
      <c r="AH3018" s="17" t="s">
        <v>6551</v>
      </c>
      <c r="AI3018" s="12" t="s">
        <v>6551</v>
      </c>
      <c r="AJ3018" s="17">
        <v>0</v>
      </c>
      <c r="AK3018" s="12" t="s">
        <v>6551</v>
      </c>
      <c r="AL3018" s="17">
        <v>0</v>
      </c>
      <c r="AM3018" s="12" t="s">
        <v>6551</v>
      </c>
      <c r="AN3018" s="17">
        <v>0</v>
      </c>
      <c r="AO3018" s="12" t="s">
        <v>6551</v>
      </c>
      <c r="AP3018" s="192">
        <v>0</v>
      </c>
      <c r="AQ3018" s="12" t="s">
        <v>6551</v>
      </c>
      <c r="AR3018" s="17">
        <v>2124</v>
      </c>
      <c r="AS3018" s="12" t="s">
        <v>6551</v>
      </c>
      <c r="AT3018" s="17">
        <v>0</v>
      </c>
      <c r="AU3018" s="1" t="s">
        <v>6551</v>
      </c>
      <c r="AV3018" s="1" t="str">
        <f>IF(OR(M3018="Q",O3018="Q",Q3018="Q",S3018="Q",U3018="Q",W3018="Q",Y3018="Q",AA3018="Q",AC3018="Q",AE3018="Q",AG3018="Q",AI3018="Q",AK3018="Q",AM3018="Q",AO3018="Q",AQ3018="Q",AS3018="Q",AU3018="Q"),"Yes","No")</f>
        <v>No</v>
      </c>
    </row>
    <row r="3019" spans="1:48" x14ac:dyDescent="0.2">
      <c r="A3019" s="1" t="s">
        <v>5990</v>
      </c>
      <c r="B3019" s="1" t="s">
        <v>452</v>
      </c>
      <c r="C3019" s="1" t="s">
        <v>99</v>
      </c>
      <c r="D3019" s="194" t="s">
        <v>5991</v>
      </c>
      <c r="E3019" s="197" t="s">
        <v>5992</v>
      </c>
      <c r="F3019" s="1" t="s">
        <v>305</v>
      </c>
      <c r="G3019" s="1" t="s">
        <v>287</v>
      </c>
      <c r="H3019" s="17">
        <v>0</v>
      </c>
      <c r="I3019" s="12">
        <v>5</v>
      </c>
      <c r="J3019" s="1" t="s">
        <v>11</v>
      </c>
      <c r="K3019" s="1" t="s">
        <v>9</v>
      </c>
      <c r="L3019" s="4">
        <v>1</v>
      </c>
      <c r="M3019" s="1" t="s">
        <v>6551</v>
      </c>
      <c r="N3019" s="12">
        <v>0</v>
      </c>
      <c r="O3019" s="12" t="s">
        <v>6551</v>
      </c>
      <c r="P3019" s="14">
        <v>9.5847826086956527</v>
      </c>
      <c r="Q3019" s="12" t="s">
        <v>6551</v>
      </c>
      <c r="R3019" s="14">
        <v>0</v>
      </c>
      <c r="S3019" s="12" t="s">
        <v>6551</v>
      </c>
      <c r="T3019" s="14">
        <v>1.6016304347826087</v>
      </c>
      <c r="U3019" s="12" t="s">
        <v>6551</v>
      </c>
      <c r="V3019" s="17">
        <v>0</v>
      </c>
      <c r="W3019" s="12" t="s">
        <v>6551</v>
      </c>
      <c r="X3019" s="17">
        <v>0</v>
      </c>
      <c r="Y3019" s="12" t="s">
        <v>6551</v>
      </c>
      <c r="Z3019" s="17">
        <v>17636</v>
      </c>
      <c r="AA3019" s="12" t="s">
        <v>6551</v>
      </c>
      <c r="AB3019" s="17" t="s">
        <v>6551</v>
      </c>
      <c r="AC3019" s="12" t="s">
        <v>6551</v>
      </c>
      <c r="AD3019" s="17">
        <v>0</v>
      </c>
      <c r="AE3019" s="12" t="s">
        <v>6551</v>
      </c>
      <c r="AF3019" s="17">
        <v>1840</v>
      </c>
      <c r="AG3019" s="12" t="s">
        <v>6551</v>
      </c>
      <c r="AH3019" s="17" t="s">
        <v>6551</v>
      </c>
      <c r="AI3019" s="12" t="s">
        <v>6551</v>
      </c>
      <c r="AJ3019" s="17">
        <v>0</v>
      </c>
      <c r="AK3019" s="12" t="s">
        <v>6551</v>
      </c>
      <c r="AL3019" s="17">
        <v>0</v>
      </c>
      <c r="AM3019" s="12" t="s">
        <v>6551</v>
      </c>
      <c r="AN3019" s="17">
        <v>0</v>
      </c>
      <c r="AO3019" s="12" t="s">
        <v>6551</v>
      </c>
      <c r="AP3019" s="192">
        <v>0</v>
      </c>
      <c r="AQ3019" s="12" t="s">
        <v>6551</v>
      </c>
      <c r="AR3019" s="17">
        <v>2947</v>
      </c>
      <c r="AS3019" s="12" t="s">
        <v>6551</v>
      </c>
      <c r="AT3019" s="17">
        <v>0</v>
      </c>
      <c r="AU3019" s="1" t="s">
        <v>6551</v>
      </c>
      <c r="AV3019" s="1" t="str">
        <f>IF(OR(M3019="Q",O3019="Q",Q3019="Q",S3019="Q",U3019="Q",W3019="Q",Y3019="Q",AA3019="Q",AC3019="Q",AE3019="Q",AG3019="Q",AI3019="Q",AK3019="Q",AM3019="Q",AO3019="Q",AQ3019="Q",AS3019="Q",AU3019="Q"),"Yes","No")</f>
        <v>No</v>
      </c>
    </row>
    <row r="3020" spans="1:48" x14ac:dyDescent="0.2">
      <c r="A3020" s="1" t="s">
        <v>3144</v>
      </c>
      <c r="B3020" s="1" t="s">
        <v>3144</v>
      </c>
      <c r="C3020" s="1" t="s">
        <v>102</v>
      </c>
      <c r="D3020" s="194" t="s">
        <v>3145</v>
      </c>
      <c r="E3020" s="197" t="s">
        <v>3146</v>
      </c>
      <c r="F3020" s="1" t="s">
        <v>239</v>
      </c>
      <c r="G3020" s="1" t="s">
        <v>287</v>
      </c>
      <c r="H3020" s="17">
        <v>0</v>
      </c>
      <c r="I3020" s="12">
        <v>5</v>
      </c>
      <c r="J3020" s="1" t="s">
        <v>11</v>
      </c>
      <c r="K3020" s="1" t="s">
        <v>9</v>
      </c>
      <c r="L3020" s="4">
        <v>1</v>
      </c>
      <c r="M3020" s="1" t="s">
        <v>6551</v>
      </c>
      <c r="N3020" s="12">
        <v>0</v>
      </c>
      <c r="O3020" s="12" t="s">
        <v>6551</v>
      </c>
      <c r="P3020" s="14">
        <v>19.042307692307691</v>
      </c>
      <c r="Q3020" s="12" t="s">
        <v>6551</v>
      </c>
      <c r="R3020" s="14">
        <v>0</v>
      </c>
      <c r="S3020" s="12" t="s">
        <v>6551</v>
      </c>
      <c r="T3020" s="14">
        <v>3.2076923076923078</v>
      </c>
      <c r="U3020" s="12" t="s">
        <v>6551</v>
      </c>
      <c r="V3020" s="17">
        <v>0</v>
      </c>
      <c r="W3020" s="12" t="s">
        <v>6551</v>
      </c>
      <c r="X3020" s="17">
        <v>0</v>
      </c>
      <c r="Y3020" s="12" t="s">
        <v>6551</v>
      </c>
      <c r="Z3020" s="17">
        <v>9902</v>
      </c>
      <c r="AA3020" s="12" t="s">
        <v>6551</v>
      </c>
      <c r="AB3020" s="17" t="s">
        <v>6551</v>
      </c>
      <c r="AC3020" s="12" t="s">
        <v>6551</v>
      </c>
      <c r="AD3020" s="17">
        <v>0</v>
      </c>
      <c r="AE3020" s="12" t="s">
        <v>6551</v>
      </c>
      <c r="AF3020" s="17">
        <v>520</v>
      </c>
      <c r="AG3020" s="12" t="s">
        <v>6551</v>
      </c>
      <c r="AH3020" s="17" t="s">
        <v>6551</v>
      </c>
      <c r="AI3020" s="12" t="s">
        <v>6551</v>
      </c>
      <c r="AJ3020" s="17">
        <v>0</v>
      </c>
      <c r="AK3020" s="12" t="s">
        <v>6551</v>
      </c>
      <c r="AL3020" s="17">
        <v>0</v>
      </c>
      <c r="AM3020" s="12" t="s">
        <v>6551</v>
      </c>
      <c r="AN3020" s="17">
        <v>0</v>
      </c>
      <c r="AO3020" s="12" t="s">
        <v>6551</v>
      </c>
      <c r="AP3020" s="192">
        <v>0</v>
      </c>
      <c r="AQ3020" s="12" t="s">
        <v>6551</v>
      </c>
      <c r="AR3020" s="17">
        <v>1668</v>
      </c>
      <c r="AS3020" s="12" t="s">
        <v>6551</v>
      </c>
      <c r="AT3020" s="17">
        <v>0</v>
      </c>
      <c r="AU3020" s="1" t="s">
        <v>6551</v>
      </c>
      <c r="AV3020" s="1" t="str">
        <f>IF(OR(M3020="Q",O3020="Q",Q3020="Q",S3020="Q",U3020="Q",W3020="Q",Y3020="Q",AA3020="Q",AC3020="Q",AE3020="Q",AG3020="Q",AI3020="Q",AK3020="Q",AM3020="Q",AO3020="Q",AQ3020="Q",AS3020="Q",AU3020="Q"),"Yes","No")</f>
        <v>No</v>
      </c>
    </row>
    <row r="3021" spans="1:48" x14ac:dyDescent="0.2">
      <c r="A3021" s="1" t="s">
        <v>3671</v>
      </c>
      <c r="B3021" s="1" t="s">
        <v>3672</v>
      </c>
      <c r="C3021" s="1" t="s">
        <v>73</v>
      </c>
      <c r="D3021" s="194" t="s">
        <v>3673</v>
      </c>
      <c r="E3021" s="197" t="s">
        <v>3674</v>
      </c>
      <c r="F3021" s="1" t="s">
        <v>242</v>
      </c>
      <c r="G3021" s="1" t="s">
        <v>287</v>
      </c>
      <c r="H3021" s="17">
        <v>0</v>
      </c>
      <c r="I3021" s="12">
        <v>5</v>
      </c>
      <c r="J3021" s="1" t="s">
        <v>12</v>
      </c>
      <c r="K3021" s="1" t="s">
        <v>9</v>
      </c>
      <c r="L3021" s="4">
        <v>1</v>
      </c>
      <c r="M3021" s="1" t="s">
        <v>6551</v>
      </c>
      <c r="N3021" s="12">
        <v>0</v>
      </c>
      <c r="O3021" s="12" t="s">
        <v>6551</v>
      </c>
      <c r="P3021" s="14">
        <v>9.8643685567010309</v>
      </c>
      <c r="Q3021" s="12" t="s">
        <v>6551</v>
      </c>
      <c r="R3021" s="14">
        <v>0</v>
      </c>
      <c r="S3021" s="12" t="s">
        <v>6551</v>
      </c>
      <c r="T3021" s="14">
        <v>6.664626288659794</v>
      </c>
      <c r="U3021" s="12" t="s">
        <v>6551</v>
      </c>
      <c r="V3021" s="17">
        <v>0</v>
      </c>
      <c r="W3021" s="12" t="s">
        <v>6551</v>
      </c>
      <c r="X3021" s="17">
        <v>0</v>
      </c>
      <c r="Y3021" s="12" t="s">
        <v>6551</v>
      </c>
      <c r="Z3021" s="17">
        <v>30619</v>
      </c>
      <c r="AA3021" s="12" t="s">
        <v>6551</v>
      </c>
      <c r="AB3021" s="17" t="s">
        <v>6551</v>
      </c>
      <c r="AC3021" s="12" t="s">
        <v>6551</v>
      </c>
      <c r="AD3021" s="17">
        <v>0</v>
      </c>
      <c r="AE3021" s="12" t="s">
        <v>6551</v>
      </c>
      <c r="AF3021" s="17">
        <v>3104</v>
      </c>
      <c r="AG3021" s="12" t="s">
        <v>6551</v>
      </c>
      <c r="AH3021" s="17" t="s">
        <v>6551</v>
      </c>
      <c r="AI3021" s="12" t="s">
        <v>6551</v>
      </c>
      <c r="AJ3021" s="17">
        <v>0</v>
      </c>
      <c r="AK3021" s="12" t="s">
        <v>6551</v>
      </c>
      <c r="AL3021" s="17">
        <v>0</v>
      </c>
      <c r="AM3021" s="12" t="s">
        <v>6551</v>
      </c>
      <c r="AN3021" s="17">
        <v>0</v>
      </c>
      <c r="AO3021" s="12" t="s">
        <v>6551</v>
      </c>
      <c r="AP3021" s="192">
        <v>0</v>
      </c>
      <c r="AQ3021" s="12" t="s">
        <v>6551</v>
      </c>
      <c r="AR3021" s="17">
        <v>20687</v>
      </c>
      <c r="AS3021" s="12" t="s">
        <v>6551</v>
      </c>
      <c r="AT3021" s="17">
        <v>0</v>
      </c>
      <c r="AU3021" s="1" t="s">
        <v>6551</v>
      </c>
      <c r="AV3021" s="1" t="str">
        <f>IF(OR(M3021="Q",O3021="Q",Q3021="Q",S3021="Q",U3021="Q",W3021="Q",Y3021="Q",AA3021="Q",AC3021="Q",AE3021="Q",AG3021="Q",AI3021="Q",AK3021="Q",AM3021="Q",AO3021="Q",AQ3021="Q",AS3021="Q",AU3021="Q"),"Yes","No")</f>
        <v>No</v>
      </c>
    </row>
    <row r="3022" spans="1:48" x14ac:dyDescent="0.2">
      <c r="A3022" s="1" t="s">
        <v>3681</v>
      </c>
      <c r="B3022" s="1" t="s">
        <v>3682</v>
      </c>
      <c r="C3022" s="1" t="s">
        <v>73</v>
      </c>
      <c r="D3022" s="194" t="s">
        <v>3683</v>
      </c>
      <c r="E3022" s="197" t="s">
        <v>3684</v>
      </c>
      <c r="F3022" s="1" t="s">
        <v>242</v>
      </c>
      <c r="G3022" s="1" t="s">
        <v>287</v>
      </c>
      <c r="H3022" s="17">
        <v>0</v>
      </c>
      <c r="I3022" s="12">
        <v>5</v>
      </c>
      <c r="J3022" s="1" t="s">
        <v>12</v>
      </c>
      <c r="K3022" s="1" t="s">
        <v>9</v>
      </c>
      <c r="L3022" s="4">
        <v>1</v>
      </c>
      <c r="M3022" s="1" t="s">
        <v>6551</v>
      </c>
      <c r="N3022" s="12">
        <v>0</v>
      </c>
      <c r="O3022" s="12" t="s">
        <v>6551</v>
      </c>
      <c r="P3022" s="14">
        <v>13.042833607907744</v>
      </c>
      <c r="Q3022" s="12" t="s">
        <v>6551</v>
      </c>
      <c r="R3022" s="14">
        <v>0</v>
      </c>
      <c r="S3022" s="12" t="s">
        <v>6551</v>
      </c>
      <c r="T3022" s="14">
        <v>4.6079077429983526</v>
      </c>
      <c r="U3022" s="12" t="s">
        <v>6551</v>
      </c>
      <c r="V3022" s="17">
        <v>0</v>
      </c>
      <c r="W3022" s="12" t="s">
        <v>6551</v>
      </c>
      <c r="X3022" s="17">
        <v>0</v>
      </c>
      <c r="Y3022" s="12" t="s">
        <v>6551</v>
      </c>
      <c r="Z3022" s="17">
        <v>7917</v>
      </c>
      <c r="AA3022" s="12" t="s">
        <v>6551</v>
      </c>
      <c r="AB3022" s="17" t="s">
        <v>6551</v>
      </c>
      <c r="AC3022" s="12" t="s">
        <v>6551</v>
      </c>
      <c r="AD3022" s="17">
        <v>0</v>
      </c>
      <c r="AE3022" s="12" t="s">
        <v>6551</v>
      </c>
      <c r="AF3022" s="17">
        <v>607</v>
      </c>
      <c r="AG3022" s="12" t="s">
        <v>6551</v>
      </c>
      <c r="AH3022" s="17" t="s">
        <v>6551</v>
      </c>
      <c r="AI3022" s="12" t="s">
        <v>6551</v>
      </c>
      <c r="AJ3022" s="17">
        <v>0</v>
      </c>
      <c r="AK3022" s="12" t="s">
        <v>6551</v>
      </c>
      <c r="AL3022" s="17">
        <v>0</v>
      </c>
      <c r="AM3022" s="12" t="s">
        <v>6551</v>
      </c>
      <c r="AN3022" s="17">
        <v>0</v>
      </c>
      <c r="AO3022" s="12" t="s">
        <v>6551</v>
      </c>
      <c r="AP3022" s="192">
        <v>0</v>
      </c>
      <c r="AQ3022" s="12" t="s">
        <v>6551</v>
      </c>
      <c r="AR3022" s="17">
        <v>2797</v>
      </c>
      <c r="AS3022" s="12" t="s">
        <v>6551</v>
      </c>
      <c r="AT3022" s="17">
        <v>0</v>
      </c>
      <c r="AU3022" s="1" t="s">
        <v>6551</v>
      </c>
      <c r="AV3022" s="1" t="str">
        <f>IF(OR(M3022="Q",O3022="Q",Q3022="Q",S3022="Q",U3022="Q",W3022="Q",Y3022="Q",AA3022="Q",AC3022="Q",AE3022="Q",AG3022="Q",AI3022="Q",AK3022="Q",AM3022="Q",AO3022="Q",AQ3022="Q",AS3022="Q",AU3022="Q"),"Yes","No")</f>
        <v>No</v>
      </c>
    </row>
    <row r="3023" spans="1:48" x14ac:dyDescent="0.2">
      <c r="A3023" s="1" t="s">
        <v>6289</v>
      </c>
      <c r="B3023" s="1" t="s">
        <v>6473</v>
      </c>
      <c r="C3023" s="1" t="s">
        <v>113</v>
      </c>
      <c r="D3023" s="194" t="s">
        <v>6288</v>
      </c>
      <c r="E3023" s="197">
        <v>15</v>
      </c>
      <c r="F3023" s="1" t="s">
        <v>166</v>
      </c>
      <c r="G3023" s="1" t="s">
        <v>6120</v>
      </c>
      <c r="H3023" s="17">
        <v>0</v>
      </c>
      <c r="I3023" s="12">
        <v>4</v>
      </c>
      <c r="J3023" s="1" t="s">
        <v>11</v>
      </c>
      <c r="K3023" s="1" t="s">
        <v>9</v>
      </c>
      <c r="L3023" s="4">
        <v>4</v>
      </c>
      <c r="M3023" s="1" t="s">
        <v>6551</v>
      </c>
      <c r="N3023" s="12">
        <v>0</v>
      </c>
      <c r="O3023" s="12" t="s">
        <v>6551</v>
      </c>
      <c r="P3023" s="14">
        <v>30.98541809068125</v>
      </c>
      <c r="Q3023" s="12" t="s">
        <v>6551</v>
      </c>
      <c r="R3023" s="14">
        <v>0</v>
      </c>
      <c r="S3023" s="12" t="s">
        <v>6551</v>
      </c>
      <c r="T3023" s="14">
        <v>1.2098427887901573</v>
      </c>
      <c r="U3023" s="12" t="s">
        <v>6551</v>
      </c>
      <c r="V3023" s="17">
        <v>0</v>
      </c>
      <c r="W3023" s="12" t="s">
        <v>6551</v>
      </c>
      <c r="X3023" s="17">
        <v>0</v>
      </c>
      <c r="Y3023" s="12" t="s">
        <v>6551</v>
      </c>
      <c r="Z3023" s="17">
        <v>135995</v>
      </c>
      <c r="AA3023" s="12" t="s">
        <v>6551</v>
      </c>
      <c r="AB3023" s="17" t="s">
        <v>6551</v>
      </c>
      <c r="AC3023" s="12" t="s">
        <v>6551</v>
      </c>
      <c r="AD3023" s="17">
        <v>0</v>
      </c>
      <c r="AE3023" s="12" t="s">
        <v>6551</v>
      </c>
      <c r="AF3023" s="17">
        <v>4389</v>
      </c>
      <c r="AG3023" s="12" t="s">
        <v>6551</v>
      </c>
      <c r="AH3023" s="17" t="s">
        <v>6551</v>
      </c>
      <c r="AI3023" s="12" t="s">
        <v>6551</v>
      </c>
      <c r="AJ3023" s="17">
        <v>0</v>
      </c>
      <c r="AK3023" s="12" t="s">
        <v>6551</v>
      </c>
      <c r="AL3023" s="17">
        <v>0</v>
      </c>
      <c r="AM3023" s="12" t="s">
        <v>6551</v>
      </c>
      <c r="AN3023" s="17">
        <v>0</v>
      </c>
      <c r="AO3023" s="12" t="s">
        <v>6551</v>
      </c>
      <c r="AP3023" s="192">
        <v>0</v>
      </c>
      <c r="AQ3023" s="12" t="s">
        <v>6551</v>
      </c>
      <c r="AR3023" s="17">
        <v>5310</v>
      </c>
      <c r="AS3023" s="12" t="s">
        <v>6551</v>
      </c>
      <c r="AT3023" s="17">
        <v>0</v>
      </c>
      <c r="AU3023" s="1" t="s">
        <v>6551</v>
      </c>
      <c r="AV3023" s="1" t="str">
        <f>IF(OR(M3023="Q",O3023="Q",Q3023="Q",S3023="Q",U3023="Q",W3023="Q",Y3023="Q",AA3023="Q",AC3023="Q",AE3023="Q",AG3023="Q",AI3023="Q",AK3023="Q",AM3023="Q",AO3023="Q",AQ3023="Q",AS3023="Q",AU3023="Q"),"Yes","No")</f>
        <v>No</v>
      </c>
    </row>
    <row r="3024" spans="1:48" x14ac:dyDescent="0.2">
      <c r="A3024" s="1" t="s">
        <v>1712</v>
      </c>
      <c r="B3024" s="1" t="s">
        <v>1713</v>
      </c>
      <c r="C3024" s="1" t="s">
        <v>7</v>
      </c>
      <c r="D3024" s="194" t="s">
        <v>1714</v>
      </c>
      <c r="E3024" s="197">
        <v>239</v>
      </c>
      <c r="F3024" s="1" t="s">
        <v>166</v>
      </c>
      <c r="G3024" s="1" t="s">
        <v>6120</v>
      </c>
      <c r="H3024" s="17">
        <v>0</v>
      </c>
      <c r="I3024" s="12">
        <v>4</v>
      </c>
      <c r="J3024" s="1" t="s">
        <v>11</v>
      </c>
      <c r="K3024" s="1" t="s">
        <v>9</v>
      </c>
      <c r="L3024" s="4">
        <v>4</v>
      </c>
      <c r="M3024" s="1" t="s">
        <v>6551</v>
      </c>
      <c r="N3024" s="12">
        <v>0</v>
      </c>
      <c r="O3024" s="12" t="s">
        <v>6551</v>
      </c>
      <c r="P3024" s="14">
        <v>16.589452603471294</v>
      </c>
      <c r="Q3024" s="12" t="s">
        <v>6551</v>
      </c>
      <c r="R3024" s="14">
        <v>0</v>
      </c>
      <c r="S3024" s="12" t="s">
        <v>6551</v>
      </c>
      <c r="T3024" s="14">
        <v>3.8931909212283045</v>
      </c>
      <c r="U3024" s="12" t="s">
        <v>6551</v>
      </c>
      <c r="V3024" s="17">
        <v>0</v>
      </c>
      <c r="W3024" s="12" t="s">
        <v>6551</v>
      </c>
      <c r="X3024" s="17">
        <v>0</v>
      </c>
      <c r="Y3024" s="12" t="s">
        <v>6551</v>
      </c>
      <c r="Z3024" s="17">
        <v>24851</v>
      </c>
      <c r="AA3024" s="12" t="s">
        <v>6551</v>
      </c>
      <c r="AB3024" s="17" t="s">
        <v>6551</v>
      </c>
      <c r="AC3024" s="12" t="s">
        <v>6551</v>
      </c>
      <c r="AD3024" s="17">
        <v>0</v>
      </c>
      <c r="AE3024" s="12" t="s">
        <v>6551</v>
      </c>
      <c r="AF3024" s="17">
        <v>1498</v>
      </c>
      <c r="AG3024" s="12" t="s">
        <v>6551</v>
      </c>
      <c r="AH3024" s="17" t="s">
        <v>6551</v>
      </c>
      <c r="AI3024" s="12" t="s">
        <v>6551</v>
      </c>
      <c r="AJ3024" s="17">
        <v>0</v>
      </c>
      <c r="AK3024" s="12" t="s">
        <v>6551</v>
      </c>
      <c r="AL3024" s="17">
        <v>0</v>
      </c>
      <c r="AM3024" s="12" t="s">
        <v>6551</v>
      </c>
      <c r="AN3024" s="17">
        <v>0</v>
      </c>
      <c r="AO3024" s="12" t="s">
        <v>6551</v>
      </c>
      <c r="AP3024" s="192">
        <v>0</v>
      </c>
      <c r="AQ3024" s="12" t="s">
        <v>6551</v>
      </c>
      <c r="AR3024" s="17">
        <v>5832</v>
      </c>
      <c r="AS3024" s="12" t="s">
        <v>6551</v>
      </c>
      <c r="AT3024" s="17">
        <v>0</v>
      </c>
      <c r="AU3024" s="1" t="s">
        <v>6551</v>
      </c>
      <c r="AV3024" s="1" t="str">
        <f>IF(OR(M3024="Q",O3024="Q",Q3024="Q",S3024="Q",U3024="Q",W3024="Q",Y3024="Q",AA3024="Q",AC3024="Q",AE3024="Q",AG3024="Q",AI3024="Q",AK3024="Q",AM3024="Q",AO3024="Q",AQ3024="Q",AS3024="Q",AU3024="Q"),"Yes","No")</f>
        <v>No</v>
      </c>
    </row>
    <row r="3025" spans="1:48" x14ac:dyDescent="0.2">
      <c r="A3025" s="1" t="s">
        <v>451</v>
      </c>
      <c r="B3025" s="1" t="s">
        <v>452</v>
      </c>
      <c r="C3025" s="1" t="s">
        <v>70</v>
      </c>
      <c r="D3025" s="194">
        <v>1088</v>
      </c>
      <c r="E3025" s="197">
        <v>10088</v>
      </c>
      <c r="F3025" s="1" t="s">
        <v>242</v>
      </c>
      <c r="G3025" s="1" t="s">
        <v>236</v>
      </c>
      <c r="H3025" s="17">
        <v>203914</v>
      </c>
      <c r="I3025" s="12">
        <v>4</v>
      </c>
      <c r="J3025" s="1" t="s">
        <v>29</v>
      </c>
      <c r="K3025" s="1" t="s">
        <v>9</v>
      </c>
      <c r="L3025" s="4">
        <v>4</v>
      </c>
      <c r="M3025" s="1" t="s">
        <v>6551</v>
      </c>
      <c r="N3025" s="12">
        <v>0</v>
      </c>
      <c r="O3025" s="12" t="s">
        <v>6551</v>
      </c>
      <c r="P3025" s="14">
        <v>5.2453046412427584</v>
      </c>
      <c r="Q3025" s="12" t="s">
        <v>6551</v>
      </c>
      <c r="R3025" s="14">
        <v>3.6217627597828495</v>
      </c>
      <c r="S3025" s="12" t="s">
        <v>6551</v>
      </c>
      <c r="T3025" s="14">
        <v>63.774240784363663</v>
      </c>
      <c r="U3025" s="12" t="s">
        <v>6551</v>
      </c>
      <c r="V3025" s="17">
        <v>83892</v>
      </c>
      <c r="W3025" s="12" t="s">
        <v>6551</v>
      </c>
      <c r="X3025" s="17">
        <v>83018</v>
      </c>
      <c r="Y3025" s="12" t="s">
        <v>6551</v>
      </c>
      <c r="Z3025" s="17">
        <v>82388</v>
      </c>
      <c r="AA3025" s="12" t="s">
        <v>6551</v>
      </c>
      <c r="AB3025" s="17">
        <v>630</v>
      </c>
      <c r="AC3025" s="12" t="s">
        <v>6551</v>
      </c>
      <c r="AD3025" s="17">
        <v>15789</v>
      </c>
      <c r="AE3025" s="12" t="s">
        <v>6551</v>
      </c>
      <c r="AF3025" s="17">
        <v>15707</v>
      </c>
      <c r="AG3025" s="12" t="s">
        <v>6551</v>
      </c>
      <c r="AH3025" s="17">
        <v>82</v>
      </c>
      <c r="AI3025" s="12" t="s">
        <v>6551</v>
      </c>
      <c r="AJ3025" s="17">
        <v>0</v>
      </c>
      <c r="AK3025" s="12" t="s">
        <v>6551</v>
      </c>
      <c r="AL3025" s="17">
        <v>0</v>
      </c>
      <c r="AM3025" s="12" t="s">
        <v>6551</v>
      </c>
      <c r="AN3025" s="17">
        <v>0</v>
      </c>
      <c r="AO3025" s="12" t="s">
        <v>6551</v>
      </c>
      <c r="AP3025" s="192">
        <v>0</v>
      </c>
      <c r="AQ3025" s="12" t="s">
        <v>6551</v>
      </c>
      <c r="AR3025" s="17">
        <v>1001702</v>
      </c>
      <c r="AS3025" s="12" t="s">
        <v>6551</v>
      </c>
      <c r="AT3025" s="17">
        <v>3627927</v>
      </c>
      <c r="AU3025" s="1" t="s">
        <v>6551</v>
      </c>
      <c r="AV3025" s="1" t="str">
        <f>IF(OR(M3025="Q",O3025="Q",Q3025="Q",S3025="Q",U3025="Q",W3025="Q",Y3025="Q",AA3025="Q",AC3025="Q",AE3025="Q",AG3025="Q",AI3025="Q",AK3025="Q",AM3025="Q",AO3025="Q",AQ3025="Q",AS3025="Q",AU3025="Q"),"Yes","No")</f>
        <v>No</v>
      </c>
    </row>
    <row r="3026" spans="1:48" x14ac:dyDescent="0.2">
      <c r="A3026" s="1" t="s">
        <v>1837</v>
      </c>
      <c r="B3026" s="1" t="s">
        <v>1791</v>
      </c>
      <c r="C3026" s="1" t="s">
        <v>39</v>
      </c>
      <c r="D3026" s="194">
        <v>1132</v>
      </c>
      <c r="E3026" s="197">
        <v>10132</v>
      </c>
      <c r="F3026" s="1" t="s">
        <v>256</v>
      </c>
      <c r="G3026" s="1" t="s">
        <v>6120</v>
      </c>
      <c r="H3026" s="17">
        <v>924859</v>
      </c>
      <c r="I3026" s="12">
        <v>4</v>
      </c>
      <c r="J3026" s="1" t="s">
        <v>28</v>
      </c>
      <c r="K3026" s="1" t="s">
        <v>13</v>
      </c>
      <c r="L3026" s="4">
        <v>4</v>
      </c>
      <c r="M3026" s="1" t="s">
        <v>6551</v>
      </c>
      <c r="N3026" s="12">
        <v>0</v>
      </c>
      <c r="O3026" s="12" t="s">
        <v>6551</v>
      </c>
      <c r="P3026" s="14">
        <v>33.98918918918919</v>
      </c>
      <c r="Q3026" s="12" t="s">
        <v>6551</v>
      </c>
      <c r="R3026" s="14">
        <v>0</v>
      </c>
      <c r="S3026" s="12" t="s">
        <v>6551</v>
      </c>
      <c r="T3026" s="14">
        <v>12.378378378378379</v>
      </c>
      <c r="U3026" s="12" t="s">
        <v>6551</v>
      </c>
      <c r="V3026" s="17">
        <v>0</v>
      </c>
      <c r="W3026" s="12" t="s">
        <v>6551</v>
      </c>
      <c r="X3026" s="17">
        <v>0</v>
      </c>
      <c r="Y3026" s="12" t="s">
        <v>6551</v>
      </c>
      <c r="Z3026" s="17">
        <v>56592</v>
      </c>
      <c r="AA3026" s="12" t="s">
        <v>6551</v>
      </c>
      <c r="AB3026" s="17" t="s">
        <v>6551</v>
      </c>
      <c r="AC3026" s="12" t="s">
        <v>6551</v>
      </c>
      <c r="AD3026" s="17">
        <v>0</v>
      </c>
      <c r="AE3026" s="12" t="s">
        <v>6551</v>
      </c>
      <c r="AF3026" s="17">
        <v>1665</v>
      </c>
      <c r="AG3026" s="12" t="s">
        <v>6551</v>
      </c>
      <c r="AH3026" s="17" t="s">
        <v>6551</v>
      </c>
      <c r="AI3026" s="12" t="s">
        <v>6551</v>
      </c>
      <c r="AJ3026" s="17">
        <v>0</v>
      </c>
      <c r="AK3026" s="12" t="s">
        <v>6551</v>
      </c>
      <c r="AL3026" s="17">
        <v>0</v>
      </c>
      <c r="AM3026" s="12" t="s">
        <v>6551</v>
      </c>
      <c r="AN3026" s="17">
        <v>0</v>
      </c>
      <c r="AO3026" s="12" t="s">
        <v>6551</v>
      </c>
      <c r="AP3026" s="192">
        <v>0</v>
      </c>
      <c r="AQ3026" s="12" t="s">
        <v>6551</v>
      </c>
      <c r="AR3026" s="17">
        <v>20610</v>
      </c>
      <c r="AS3026" s="12" t="s">
        <v>6551</v>
      </c>
      <c r="AT3026" s="17">
        <v>0</v>
      </c>
      <c r="AU3026" s="1" t="s">
        <v>6551</v>
      </c>
      <c r="AV3026" s="1" t="str">
        <f>IF(OR(M3026="Q",O3026="Q",Q3026="Q",S3026="Q",U3026="Q",W3026="Q",Y3026="Q",AA3026="Q",AC3026="Q",AE3026="Q",AG3026="Q",AI3026="Q",AK3026="Q",AM3026="Q",AO3026="Q",AQ3026="Q",AS3026="Q",AU3026="Q"),"Yes","No")</f>
        <v>No</v>
      </c>
    </row>
    <row r="3027" spans="1:48" x14ac:dyDescent="0.2">
      <c r="A3027" s="1" t="s">
        <v>1278</v>
      </c>
      <c r="B3027" s="1" t="s">
        <v>554</v>
      </c>
      <c r="C3027" s="1" t="s">
        <v>92</v>
      </c>
      <c r="D3027" s="194">
        <v>2187</v>
      </c>
      <c r="E3027" s="197">
        <v>20187</v>
      </c>
      <c r="F3027" s="1" t="s">
        <v>239</v>
      </c>
      <c r="G3027" s="1" t="s">
        <v>6120</v>
      </c>
      <c r="H3027" s="17">
        <v>423566</v>
      </c>
      <c r="I3027" s="12">
        <v>4</v>
      </c>
      <c r="J3027" s="1" t="s">
        <v>12</v>
      </c>
      <c r="K3027" s="1" t="s">
        <v>9</v>
      </c>
      <c r="L3027" s="4">
        <v>4</v>
      </c>
      <c r="M3027" s="1" t="s">
        <v>6551</v>
      </c>
      <c r="N3027" s="12">
        <v>0</v>
      </c>
      <c r="O3027" s="12" t="s">
        <v>6551</v>
      </c>
      <c r="P3027" s="14">
        <v>11.899958082995669</v>
      </c>
      <c r="Q3027" s="12" t="s">
        <v>6551</v>
      </c>
      <c r="R3027" s="14">
        <v>0</v>
      </c>
      <c r="S3027" s="12" t="s">
        <v>6551</v>
      </c>
      <c r="T3027" s="14">
        <v>17.987564622048346</v>
      </c>
      <c r="U3027" s="12" t="s">
        <v>6551</v>
      </c>
      <c r="V3027" s="17">
        <v>0</v>
      </c>
      <c r="W3027" s="12" t="s">
        <v>6551</v>
      </c>
      <c r="X3027" s="17">
        <v>0</v>
      </c>
      <c r="Y3027" s="12" t="s">
        <v>6551</v>
      </c>
      <c r="Z3027" s="17">
        <v>85168</v>
      </c>
      <c r="AA3027" s="12" t="s">
        <v>6551</v>
      </c>
      <c r="AB3027" s="17" t="s">
        <v>6551</v>
      </c>
      <c r="AC3027" s="12" t="s">
        <v>6551</v>
      </c>
      <c r="AD3027" s="17">
        <v>0</v>
      </c>
      <c r="AE3027" s="12" t="s">
        <v>6551</v>
      </c>
      <c r="AF3027" s="17">
        <v>7157</v>
      </c>
      <c r="AG3027" s="12" t="s">
        <v>6551</v>
      </c>
      <c r="AH3027" s="17" t="s">
        <v>6551</v>
      </c>
      <c r="AI3027" s="12" t="s">
        <v>6551</v>
      </c>
      <c r="AJ3027" s="17">
        <v>0</v>
      </c>
      <c r="AK3027" s="12" t="s">
        <v>6551</v>
      </c>
      <c r="AL3027" s="17">
        <v>0</v>
      </c>
      <c r="AM3027" s="12" t="s">
        <v>6551</v>
      </c>
      <c r="AN3027" s="17">
        <v>0</v>
      </c>
      <c r="AO3027" s="12" t="s">
        <v>6551</v>
      </c>
      <c r="AP3027" s="192">
        <v>0</v>
      </c>
      <c r="AQ3027" s="12" t="s">
        <v>6551</v>
      </c>
      <c r="AR3027" s="17">
        <v>128737</v>
      </c>
      <c r="AS3027" s="12" t="s">
        <v>6551</v>
      </c>
      <c r="AT3027" s="17">
        <v>0</v>
      </c>
      <c r="AU3027" s="1" t="s">
        <v>6551</v>
      </c>
      <c r="AV3027" s="1" t="str">
        <f>IF(OR(M3027="Q",O3027="Q",Q3027="Q",S3027="Q",U3027="Q",W3027="Q",Y3027="Q",AA3027="Q",AC3027="Q",AE3027="Q",AG3027="Q",AI3027="Q",AK3027="Q",AM3027="Q",AO3027="Q",AQ3027="Q",AS3027="Q",AU3027="Q"),"Yes","No")</f>
        <v>No</v>
      </c>
    </row>
    <row r="3028" spans="1:48" x14ac:dyDescent="0.2">
      <c r="A3028" s="1" t="s">
        <v>1142</v>
      </c>
      <c r="B3028" s="1" t="s">
        <v>1143</v>
      </c>
      <c r="C3028" s="1" t="s">
        <v>120</v>
      </c>
      <c r="D3028" s="194">
        <v>3066</v>
      </c>
      <c r="E3028" s="197">
        <v>30066</v>
      </c>
      <c r="F3028" s="1" t="s">
        <v>712</v>
      </c>
      <c r="G3028" s="1" t="s">
        <v>6120</v>
      </c>
      <c r="H3028" s="17">
        <v>70889</v>
      </c>
      <c r="I3028" s="12">
        <v>4</v>
      </c>
      <c r="J3028" s="1" t="s">
        <v>12</v>
      </c>
      <c r="K3028" s="1" t="s">
        <v>9</v>
      </c>
      <c r="L3028" s="4">
        <v>4</v>
      </c>
      <c r="M3028" s="1" t="s">
        <v>6551</v>
      </c>
      <c r="N3028" s="12">
        <v>0</v>
      </c>
      <c r="O3028" s="12" t="s">
        <v>6551</v>
      </c>
      <c r="P3028" s="14">
        <v>13.932700163398692</v>
      </c>
      <c r="Q3028" s="12" t="s">
        <v>6551</v>
      </c>
      <c r="R3028" s="14">
        <v>0</v>
      </c>
      <c r="S3028" s="12" t="s">
        <v>6551</v>
      </c>
      <c r="T3028" s="14">
        <v>5.6915849673202619</v>
      </c>
      <c r="U3028" s="12" t="s">
        <v>6551</v>
      </c>
      <c r="V3028" s="17">
        <v>0</v>
      </c>
      <c r="W3028" s="12" t="s">
        <v>6551</v>
      </c>
      <c r="X3028" s="17">
        <v>0</v>
      </c>
      <c r="Y3028" s="12" t="s">
        <v>6551</v>
      </c>
      <c r="Z3028" s="17">
        <v>136429</v>
      </c>
      <c r="AA3028" s="12" t="s">
        <v>6551</v>
      </c>
      <c r="AB3028" s="17" t="s">
        <v>6551</v>
      </c>
      <c r="AC3028" s="12" t="s">
        <v>6551</v>
      </c>
      <c r="AD3028" s="17">
        <v>0</v>
      </c>
      <c r="AE3028" s="12" t="s">
        <v>6551</v>
      </c>
      <c r="AF3028" s="17">
        <v>9792</v>
      </c>
      <c r="AG3028" s="12" t="s">
        <v>6551</v>
      </c>
      <c r="AH3028" s="17" t="s">
        <v>6551</v>
      </c>
      <c r="AI3028" s="12" t="s">
        <v>6551</v>
      </c>
      <c r="AJ3028" s="17">
        <v>0</v>
      </c>
      <c r="AK3028" s="12" t="s">
        <v>6551</v>
      </c>
      <c r="AL3028" s="17">
        <v>0</v>
      </c>
      <c r="AM3028" s="12" t="s">
        <v>6551</v>
      </c>
      <c r="AN3028" s="17">
        <v>0</v>
      </c>
      <c r="AO3028" s="12" t="s">
        <v>6551</v>
      </c>
      <c r="AP3028" s="192">
        <v>0</v>
      </c>
      <c r="AQ3028" s="12" t="s">
        <v>6551</v>
      </c>
      <c r="AR3028" s="17">
        <v>55732</v>
      </c>
      <c r="AS3028" s="12" t="s">
        <v>6551</v>
      </c>
      <c r="AT3028" s="17">
        <v>0</v>
      </c>
      <c r="AU3028" s="1" t="s">
        <v>6551</v>
      </c>
      <c r="AV3028" s="1" t="str">
        <f>IF(OR(M3028="Q",O3028="Q",Q3028="Q",S3028="Q",U3028="Q",W3028="Q",Y3028="Q",AA3028="Q",AC3028="Q",AE3028="Q",AG3028="Q",AI3028="Q",AK3028="Q",AM3028="Q",AO3028="Q",AQ3028="Q",AS3028="Q",AU3028="Q"),"Yes","No")</f>
        <v>No</v>
      </c>
    </row>
    <row r="3029" spans="1:48" x14ac:dyDescent="0.2">
      <c r="A3029" s="1" t="s">
        <v>6351</v>
      </c>
      <c r="B3029" s="1" t="s">
        <v>6497</v>
      </c>
      <c r="C3029" s="1" t="s">
        <v>44</v>
      </c>
      <c r="E3029" s="197">
        <v>40238</v>
      </c>
      <c r="F3029" s="1" t="s">
        <v>239</v>
      </c>
      <c r="G3029" s="1" t="s">
        <v>6120</v>
      </c>
      <c r="H3029" s="17">
        <v>5502379</v>
      </c>
      <c r="I3029" s="12">
        <v>4</v>
      </c>
      <c r="J3029" s="1" t="s">
        <v>12</v>
      </c>
      <c r="K3029" s="1" t="s">
        <v>9</v>
      </c>
      <c r="L3029" s="4">
        <v>4</v>
      </c>
      <c r="M3029" s="1" t="s">
        <v>6551</v>
      </c>
      <c r="N3029" s="12">
        <v>0</v>
      </c>
      <c r="O3029" s="12" t="s">
        <v>6551</v>
      </c>
      <c r="P3029" s="14">
        <v>13.860131028494751</v>
      </c>
      <c r="Q3029" s="12" t="s">
        <v>6551</v>
      </c>
      <c r="R3029" s="14">
        <v>0</v>
      </c>
      <c r="S3029" s="12" t="s">
        <v>6551</v>
      </c>
      <c r="T3029" s="14">
        <v>11.153366485121161</v>
      </c>
      <c r="U3029" s="12" t="s">
        <v>6551</v>
      </c>
      <c r="V3029" s="17">
        <v>0</v>
      </c>
      <c r="W3029" s="12" t="s">
        <v>6551</v>
      </c>
      <c r="X3029" s="17">
        <v>0</v>
      </c>
      <c r="Y3029" s="12" t="s">
        <v>6551</v>
      </c>
      <c r="Z3029" s="17">
        <v>175594</v>
      </c>
      <c r="AA3029" s="12" t="s">
        <v>6551</v>
      </c>
      <c r="AB3029" s="17" t="s">
        <v>6551</v>
      </c>
      <c r="AC3029" s="12" t="s">
        <v>6551</v>
      </c>
      <c r="AD3029" s="17">
        <v>0</v>
      </c>
      <c r="AE3029" s="12" t="s">
        <v>6551</v>
      </c>
      <c r="AF3029" s="17">
        <v>12669</v>
      </c>
      <c r="AG3029" s="12" t="s">
        <v>6551</v>
      </c>
      <c r="AH3029" s="17" t="s">
        <v>6551</v>
      </c>
      <c r="AI3029" s="12" t="s">
        <v>6551</v>
      </c>
      <c r="AJ3029" s="17">
        <v>0</v>
      </c>
      <c r="AK3029" s="12" t="s">
        <v>6551</v>
      </c>
      <c r="AL3029" s="17">
        <v>0</v>
      </c>
      <c r="AM3029" s="12" t="s">
        <v>6551</v>
      </c>
      <c r="AN3029" s="17">
        <v>0</v>
      </c>
      <c r="AO3029" s="12" t="s">
        <v>6551</v>
      </c>
      <c r="AP3029" s="192">
        <v>0</v>
      </c>
      <c r="AQ3029" s="12" t="s">
        <v>6551</v>
      </c>
      <c r="AR3029" s="17">
        <v>141302</v>
      </c>
      <c r="AS3029" s="12" t="s">
        <v>6551</v>
      </c>
      <c r="AT3029" s="17">
        <v>0</v>
      </c>
      <c r="AU3029" s="1" t="s">
        <v>6551</v>
      </c>
      <c r="AV3029" s="1" t="str">
        <f>IF(OR(M3029="Q",O3029="Q",Q3029="Q",S3029="Q",U3029="Q",W3029="Q",Y3029="Q",AA3029="Q",AC3029="Q",AE3029="Q",AG3029="Q",AI3029="Q",AK3029="Q",AM3029="Q",AO3029="Q",AQ3029="Q",AS3029="Q",AU3029="Q"),"Yes","No")</f>
        <v>No</v>
      </c>
    </row>
    <row r="3030" spans="1:48" x14ac:dyDescent="0.2">
      <c r="A3030" s="1" t="s">
        <v>199</v>
      </c>
      <c r="B3030" s="1" t="s">
        <v>6049</v>
      </c>
      <c r="C3030" s="1" t="s">
        <v>117</v>
      </c>
      <c r="D3030" s="194">
        <v>5217</v>
      </c>
      <c r="E3030" s="197">
        <v>55308</v>
      </c>
      <c r="F3030" s="1" t="s">
        <v>239</v>
      </c>
      <c r="G3030" s="1" t="s">
        <v>6120</v>
      </c>
      <c r="H3030" s="17">
        <v>401661</v>
      </c>
      <c r="I3030" s="12">
        <v>4</v>
      </c>
      <c r="J3030" s="1" t="s">
        <v>17</v>
      </c>
      <c r="K3030" s="1" t="s">
        <v>13</v>
      </c>
      <c r="L3030" s="4">
        <v>4</v>
      </c>
      <c r="M3030" s="1" t="s">
        <v>6551</v>
      </c>
      <c r="N3030" s="12">
        <v>0</v>
      </c>
      <c r="O3030" s="12" t="s">
        <v>6551</v>
      </c>
      <c r="P3030" s="14">
        <v>8.282253282507412</v>
      </c>
      <c r="Q3030" s="12" t="s">
        <v>6551</v>
      </c>
      <c r="R3030" s="14">
        <v>0</v>
      </c>
      <c r="S3030" s="12" t="s">
        <v>6551</v>
      </c>
      <c r="T3030" s="14">
        <v>2.5364675984752223</v>
      </c>
      <c r="U3030" s="12" t="s">
        <v>6551</v>
      </c>
      <c r="V3030" s="17">
        <v>0</v>
      </c>
      <c r="W3030" s="12" t="s">
        <v>6551</v>
      </c>
      <c r="X3030" s="17">
        <v>0</v>
      </c>
      <c r="Y3030" s="12" t="s">
        <v>6551</v>
      </c>
      <c r="Z3030" s="17">
        <v>97772</v>
      </c>
      <c r="AA3030" s="12" t="s">
        <v>6551</v>
      </c>
      <c r="AB3030" s="17" t="s">
        <v>6551</v>
      </c>
      <c r="AC3030" s="12" t="s">
        <v>6551</v>
      </c>
      <c r="AD3030" s="17">
        <v>0</v>
      </c>
      <c r="AE3030" s="12" t="s">
        <v>6551</v>
      </c>
      <c r="AF3030" s="17">
        <v>11805</v>
      </c>
      <c r="AG3030" s="12" t="s">
        <v>6551</v>
      </c>
      <c r="AH3030" s="17" t="s">
        <v>6551</v>
      </c>
      <c r="AI3030" s="12" t="s">
        <v>6551</v>
      </c>
      <c r="AJ3030" s="17">
        <v>0</v>
      </c>
      <c r="AK3030" s="12" t="s">
        <v>6551</v>
      </c>
      <c r="AL3030" s="17">
        <v>0</v>
      </c>
      <c r="AM3030" s="12" t="s">
        <v>6551</v>
      </c>
      <c r="AN3030" s="17">
        <v>0</v>
      </c>
      <c r="AO3030" s="12" t="s">
        <v>6551</v>
      </c>
      <c r="AP3030" s="192">
        <v>0</v>
      </c>
      <c r="AQ3030" s="12" t="s">
        <v>6551</v>
      </c>
      <c r="AR3030" s="17">
        <v>29943</v>
      </c>
      <c r="AS3030" s="12" t="s">
        <v>6551</v>
      </c>
      <c r="AT3030" s="17">
        <v>0</v>
      </c>
      <c r="AU3030" s="1" t="s">
        <v>6551</v>
      </c>
      <c r="AV3030" s="1" t="str">
        <f>IF(OR(M3030="Q",O3030="Q",Q3030="Q",S3030="Q",U3030="Q",W3030="Q",Y3030="Q",AA3030="Q",AC3030="Q",AE3030="Q",AG3030="Q",AI3030="Q",AK3030="Q",AM3030="Q",AO3030="Q",AQ3030="Q",AS3030="Q",AU3030="Q"),"Yes","No")</f>
        <v>No</v>
      </c>
    </row>
    <row r="3031" spans="1:48" x14ac:dyDescent="0.2">
      <c r="A3031" s="1" t="s">
        <v>1051</v>
      </c>
      <c r="B3031" s="1" t="s">
        <v>1052</v>
      </c>
      <c r="C3031" s="1" t="s">
        <v>64</v>
      </c>
      <c r="D3031" s="194">
        <v>6058</v>
      </c>
      <c r="E3031" s="197">
        <v>60058</v>
      </c>
      <c r="F3031" s="1" t="s">
        <v>239</v>
      </c>
      <c r="G3031" s="1" t="s">
        <v>6120</v>
      </c>
      <c r="H3031" s="17">
        <v>899703</v>
      </c>
      <c r="I3031" s="12">
        <v>4</v>
      </c>
      <c r="J3031" s="1" t="s">
        <v>12</v>
      </c>
      <c r="K3031" s="1" t="s">
        <v>9</v>
      </c>
      <c r="L3031" s="4">
        <v>4</v>
      </c>
      <c r="M3031" s="1" t="s">
        <v>6551</v>
      </c>
      <c r="N3031" s="12">
        <v>0</v>
      </c>
      <c r="O3031" s="12" t="s">
        <v>6551</v>
      </c>
      <c r="P3031" s="14">
        <v>20.212878565127905</v>
      </c>
      <c r="Q3031" s="12" t="s">
        <v>6551</v>
      </c>
      <c r="R3031" s="14">
        <v>0</v>
      </c>
      <c r="S3031" s="12" t="s">
        <v>6551</v>
      </c>
      <c r="T3031" s="14">
        <v>11.476624522199353</v>
      </c>
      <c r="U3031" s="12" t="s">
        <v>6551</v>
      </c>
      <c r="V3031" s="17">
        <v>0</v>
      </c>
      <c r="W3031" s="12" t="s">
        <v>6551</v>
      </c>
      <c r="X3031" s="17">
        <v>0</v>
      </c>
      <c r="Y3031" s="12" t="s">
        <v>6551</v>
      </c>
      <c r="Z3031" s="17">
        <v>137488</v>
      </c>
      <c r="AA3031" s="12" t="s">
        <v>6551</v>
      </c>
      <c r="AB3031" s="17" t="s">
        <v>6551</v>
      </c>
      <c r="AC3031" s="12" t="s">
        <v>6551</v>
      </c>
      <c r="AD3031" s="17">
        <v>0</v>
      </c>
      <c r="AE3031" s="12" t="s">
        <v>6551</v>
      </c>
      <c r="AF3031" s="17">
        <v>6802</v>
      </c>
      <c r="AG3031" s="12" t="s">
        <v>6551</v>
      </c>
      <c r="AH3031" s="17" t="s">
        <v>6551</v>
      </c>
      <c r="AI3031" s="12" t="s">
        <v>6551</v>
      </c>
      <c r="AJ3031" s="17">
        <v>0</v>
      </c>
      <c r="AK3031" s="12" t="s">
        <v>6551</v>
      </c>
      <c r="AL3031" s="17">
        <v>0</v>
      </c>
      <c r="AM3031" s="12" t="s">
        <v>6551</v>
      </c>
      <c r="AN3031" s="17">
        <v>0</v>
      </c>
      <c r="AO3031" s="12" t="s">
        <v>6551</v>
      </c>
      <c r="AP3031" s="192">
        <v>0</v>
      </c>
      <c r="AQ3031" s="12" t="s">
        <v>6551</v>
      </c>
      <c r="AR3031" s="17">
        <v>78064</v>
      </c>
      <c r="AS3031" s="12" t="s">
        <v>6551</v>
      </c>
      <c r="AT3031" s="17">
        <v>0</v>
      </c>
      <c r="AU3031" s="1" t="s">
        <v>6551</v>
      </c>
      <c r="AV3031" s="1" t="str">
        <f>IF(OR(M3031="Q",O3031="Q",Q3031="Q",S3031="Q",U3031="Q",W3031="Q",Y3031="Q",AA3031="Q",AC3031="Q",AE3031="Q",AG3031="Q",AI3031="Q",AK3031="Q",AM3031="Q",AO3031="Q",AQ3031="Q",AS3031="Q",AU3031="Q"),"Yes","No")</f>
        <v>No</v>
      </c>
    </row>
    <row r="3032" spans="1:48" x14ac:dyDescent="0.2">
      <c r="A3032" s="1" t="s">
        <v>1359</v>
      </c>
      <c r="B3032" s="1" t="s">
        <v>1360</v>
      </c>
      <c r="C3032" s="1" t="s">
        <v>90</v>
      </c>
      <c r="D3032" s="194" t="s">
        <v>1361</v>
      </c>
      <c r="E3032" s="197">
        <v>66152</v>
      </c>
      <c r="F3032" s="1" t="s">
        <v>166</v>
      </c>
      <c r="G3032" s="1" t="s">
        <v>6120</v>
      </c>
      <c r="H3032" s="17">
        <v>0</v>
      </c>
      <c r="I3032" s="12">
        <v>4</v>
      </c>
      <c r="J3032" s="1" t="s">
        <v>12</v>
      </c>
      <c r="K3032" s="1" t="s">
        <v>9</v>
      </c>
      <c r="L3032" s="4">
        <v>4</v>
      </c>
      <c r="M3032" s="1" t="s">
        <v>6551</v>
      </c>
      <c r="N3032" s="12">
        <v>0</v>
      </c>
      <c r="O3032" s="12" t="s">
        <v>6551</v>
      </c>
      <c r="P3032" s="14">
        <v>24.997374466688544</v>
      </c>
      <c r="Q3032" s="12" t="s">
        <v>6551</v>
      </c>
      <c r="R3032" s="14">
        <v>0</v>
      </c>
      <c r="S3032" s="12" t="s">
        <v>6551</v>
      </c>
      <c r="T3032" s="14">
        <v>10.774204135214966</v>
      </c>
      <c r="U3032" s="12" t="s">
        <v>6551</v>
      </c>
      <c r="V3032" s="17">
        <v>0</v>
      </c>
      <c r="W3032" s="12" t="s">
        <v>6551</v>
      </c>
      <c r="X3032" s="17">
        <v>0</v>
      </c>
      <c r="Y3032" s="12" t="s">
        <v>6551</v>
      </c>
      <c r="Z3032" s="17">
        <v>76167</v>
      </c>
      <c r="AA3032" s="12" t="s">
        <v>6551</v>
      </c>
      <c r="AB3032" s="17" t="s">
        <v>6551</v>
      </c>
      <c r="AC3032" s="12" t="s">
        <v>6551</v>
      </c>
      <c r="AD3032" s="17">
        <v>0</v>
      </c>
      <c r="AE3032" s="12" t="s">
        <v>6551</v>
      </c>
      <c r="AF3032" s="17">
        <v>3047</v>
      </c>
      <c r="AG3032" s="12" t="s">
        <v>6551</v>
      </c>
      <c r="AH3032" s="17" t="s">
        <v>6551</v>
      </c>
      <c r="AI3032" s="12" t="s">
        <v>6551</v>
      </c>
      <c r="AJ3032" s="17">
        <v>0</v>
      </c>
      <c r="AK3032" s="12" t="s">
        <v>6551</v>
      </c>
      <c r="AL3032" s="17">
        <v>0</v>
      </c>
      <c r="AM3032" s="12" t="s">
        <v>6551</v>
      </c>
      <c r="AN3032" s="17">
        <v>0</v>
      </c>
      <c r="AO3032" s="12" t="s">
        <v>6551</v>
      </c>
      <c r="AP3032" s="192">
        <v>0</v>
      </c>
      <c r="AQ3032" s="12" t="s">
        <v>6551</v>
      </c>
      <c r="AR3032" s="17">
        <v>32829</v>
      </c>
      <c r="AS3032" s="12" t="s">
        <v>6551</v>
      </c>
      <c r="AT3032" s="17">
        <v>0</v>
      </c>
      <c r="AU3032" s="1" t="s">
        <v>6551</v>
      </c>
      <c r="AV3032" s="1" t="str">
        <f>IF(OR(M3032="Q",O3032="Q",Q3032="Q",S3032="Q",U3032="Q",W3032="Q",Y3032="Q",AA3032="Q",AC3032="Q",AE3032="Q",AG3032="Q",AI3032="Q",AK3032="Q",AM3032="Q",AO3032="Q",AQ3032="Q",AS3032="Q",AU3032="Q"),"Yes","No")</f>
        <v>No</v>
      </c>
    </row>
    <row r="3033" spans="1:48" x14ac:dyDescent="0.2">
      <c r="A3033" s="1" t="s">
        <v>1532</v>
      </c>
      <c r="B3033" s="1" t="s">
        <v>1533</v>
      </c>
      <c r="C3033" s="1" t="s">
        <v>90</v>
      </c>
      <c r="D3033" s="194" t="s">
        <v>1534</v>
      </c>
      <c r="E3033" s="197">
        <v>66188</v>
      </c>
      <c r="F3033" s="1" t="s">
        <v>166</v>
      </c>
      <c r="G3033" s="1" t="s">
        <v>6120</v>
      </c>
      <c r="H3033" s="17">
        <v>0</v>
      </c>
      <c r="I3033" s="12">
        <v>4</v>
      </c>
      <c r="J3033" s="1" t="s">
        <v>11</v>
      </c>
      <c r="K3033" s="1" t="s">
        <v>9</v>
      </c>
      <c r="L3033" s="4">
        <v>4</v>
      </c>
      <c r="M3033" s="1" t="s">
        <v>6551</v>
      </c>
      <c r="N3033" s="12">
        <v>0</v>
      </c>
      <c r="O3033" s="12" t="s">
        <v>6551</v>
      </c>
      <c r="P3033" s="14">
        <v>9.9983582634075159</v>
      </c>
      <c r="Q3033" s="12" t="s">
        <v>6551</v>
      </c>
      <c r="R3033" s="14">
        <v>0</v>
      </c>
      <c r="S3033" s="12" t="s">
        <v>6551</v>
      </c>
      <c r="T3033" s="14">
        <v>3.0029186428310837</v>
      </c>
      <c r="U3033" s="12" t="s">
        <v>6551</v>
      </c>
      <c r="V3033" s="17">
        <v>0</v>
      </c>
      <c r="W3033" s="12" t="s">
        <v>6551</v>
      </c>
      <c r="X3033" s="17">
        <v>0</v>
      </c>
      <c r="Y3033" s="12" t="s">
        <v>6551</v>
      </c>
      <c r="Z3033" s="17">
        <v>54811</v>
      </c>
      <c r="AA3033" s="12" t="s">
        <v>6551</v>
      </c>
      <c r="AB3033" s="17" t="s">
        <v>6551</v>
      </c>
      <c r="AC3033" s="12" t="s">
        <v>6551</v>
      </c>
      <c r="AD3033" s="17">
        <v>0</v>
      </c>
      <c r="AE3033" s="12" t="s">
        <v>6551</v>
      </c>
      <c r="AF3033" s="17">
        <v>5482</v>
      </c>
      <c r="AG3033" s="12" t="s">
        <v>6551</v>
      </c>
      <c r="AH3033" s="17" t="s">
        <v>6551</v>
      </c>
      <c r="AI3033" s="12" t="s">
        <v>6551</v>
      </c>
      <c r="AJ3033" s="17">
        <v>0</v>
      </c>
      <c r="AK3033" s="12" t="s">
        <v>6551</v>
      </c>
      <c r="AL3033" s="17">
        <v>0</v>
      </c>
      <c r="AM3033" s="12" t="s">
        <v>6551</v>
      </c>
      <c r="AN3033" s="17">
        <v>0</v>
      </c>
      <c r="AO3033" s="12" t="s">
        <v>6551</v>
      </c>
      <c r="AP3033" s="192">
        <v>0</v>
      </c>
      <c r="AQ3033" s="12" t="s">
        <v>6551</v>
      </c>
      <c r="AR3033" s="17">
        <v>16462</v>
      </c>
      <c r="AS3033" s="12" t="s">
        <v>6551</v>
      </c>
      <c r="AT3033" s="17">
        <v>0</v>
      </c>
      <c r="AU3033" s="1" t="s">
        <v>6551</v>
      </c>
      <c r="AV3033" s="1" t="str">
        <f>IF(OR(M3033="Q",O3033="Q",Q3033="Q",S3033="Q",U3033="Q",W3033="Q",Y3033="Q",AA3033="Q",AC3033="Q",AE3033="Q",AG3033="Q",AI3033="Q",AK3033="Q",AM3033="Q",AO3033="Q",AQ3033="Q",AS3033="Q",AU3033="Q"),"Yes","No")</f>
        <v>No</v>
      </c>
    </row>
    <row r="3034" spans="1:48" x14ac:dyDescent="0.2">
      <c r="A3034" s="1" t="s">
        <v>6057</v>
      </c>
      <c r="B3034" s="1" t="s">
        <v>6058</v>
      </c>
      <c r="C3034" s="1" t="s">
        <v>81</v>
      </c>
      <c r="E3034" s="197">
        <v>77077</v>
      </c>
      <c r="F3034" s="1" t="s">
        <v>166</v>
      </c>
      <c r="G3034" s="1" t="s">
        <v>6120</v>
      </c>
      <c r="H3034" s="17">
        <v>0</v>
      </c>
      <c r="I3034" s="12">
        <v>4</v>
      </c>
      <c r="J3034" s="1" t="s">
        <v>11</v>
      </c>
      <c r="K3034" s="1" t="s">
        <v>9</v>
      </c>
      <c r="L3034" s="4">
        <v>4</v>
      </c>
      <c r="M3034" s="1" t="s">
        <v>6551</v>
      </c>
      <c r="N3034" s="12">
        <v>0</v>
      </c>
      <c r="O3034" s="12" t="s">
        <v>6551</v>
      </c>
      <c r="P3034" s="14">
        <v>53.362740384615385</v>
      </c>
      <c r="Q3034" s="12" t="s">
        <v>123</v>
      </c>
      <c r="R3034" s="14">
        <v>0</v>
      </c>
      <c r="S3034" s="12" t="s">
        <v>6551</v>
      </c>
      <c r="T3034" s="14">
        <v>1.4788461538461539</v>
      </c>
      <c r="U3034" s="12" t="s">
        <v>123</v>
      </c>
      <c r="V3034" s="17">
        <v>0</v>
      </c>
      <c r="W3034" s="12" t="s">
        <v>6551</v>
      </c>
      <c r="X3034" s="17">
        <v>0</v>
      </c>
      <c r="Y3034" s="12" t="s">
        <v>6551</v>
      </c>
      <c r="Z3034" s="17">
        <v>221989</v>
      </c>
      <c r="AA3034" s="12" t="s">
        <v>123</v>
      </c>
      <c r="AB3034" s="17" t="s">
        <v>6551</v>
      </c>
      <c r="AC3034" s="12" t="s">
        <v>6551</v>
      </c>
      <c r="AD3034" s="17">
        <v>0</v>
      </c>
      <c r="AE3034" s="12" t="s">
        <v>6551</v>
      </c>
      <c r="AF3034" s="17">
        <v>4160</v>
      </c>
      <c r="AG3034" s="12" t="s">
        <v>123</v>
      </c>
      <c r="AH3034" s="17" t="s">
        <v>6551</v>
      </c>
      <c r="AI3034" s="12" t="s">
        <v>6551</v>
      </c>
      <c r="AJ3034" s="17">
        <v>0</v>
      </c>
      <c r="AK3034" s="12" t="s">
        <v>6551</v>
      </c>
      <c r="AL3034" s="17">
        <v>0</v>
      </c>
      <c r="AM3034" s="12" t="s">
        <v>6551</v>
      </c>
      <c r="AN3034" s="17">
        <v>0</v>
      </c>
      <c r="AO3034" s="12" t="s">
        <v>6551</v>
      </c>
      <c r="AP3034" s="192">
        <v>0</v>
      </c>
      <c r="AQ3034" s="12" t="s">
        <v>6551</v>
      </c>
      <c r="AR3034" s="17">
        <v>6152</v>
      </c>
      <c r="AS3034" s="12" t="s">
        <v>6551</v>
      </c>
      <c r="AT3034" s="17">
        <v>0</v>
      </c>
      <c r="AU3034" s="1" t="s">
        <v>6551</v>
      </c>
      <c r="AV3034" s="1" t="str">
        <f>IF(OR(M3034="Q",O3034="Q",Q3034="Q",S3034="Q",U3034="Q",W3034="Q",Y3034="Q",AA3034="Q",AC3034="Q",AE3034="Q",AG3034="Q",AI3034="Q",AK3034="Q",AM3034="Q",AO3034="Q",AQ3034="Q",AS3034="Q",AU3034="Q"),"Yes","No")</f>
        <v>No</v>
      </c>
    </row>
    <row r="3035" spans="1:48" x14ac:dyDescent="0.2">
      <c r="A3035" s="1" t="s">
        <v>5972</v>
      </c>
      <c r="B3035" s="1" t="s">
        <v>1227</v>
      </c>
      <c r="C3035" s="1" t="s">
        <v>99</v>
      </c>
      <c r="D3035" s="194" t="s">
        <v>5973</v>
      </c>
      <c r="E3035" s="197" t="s">
        <v>5974</v>
      </c>
      <c r="F3035" s="1" t="s">
        <v>239</v>
      </c>
      <c r="G3035" s="1" t="s">
        <v>287</v>
      </c>
      <c r="H3035" s="17">
        <v>0</v>
      </c>
      <c r="I3035" s="12">
        <v>4</v>
      </c>
      <c r="J3035" s="1" t="s">
        <v>11</v>
      </c>
      <c r="K3035" s="1" t="s">
        <v>9</v>
      </c>
      <c r="L3035" s="4">
        <v>4</v>
      </c>
      <c r="M3035" s="1" t="s">
        <v>6551</v>
      </c>
      <c r="N3035" s="12">
        <v>0</v>
      </c>
      <c r="O3035" s="12" t="s">
        <v>6551</v>
      </c>
      <c r="P3035" s="14">
        <v>10.177604166666667</v>
      </c>
      <c r="Q3035" s="12" t="s">
        <v>6551</v>
      </c>
      <c r="R3035" s="14">
        <v>0</v>
      </c>
      <c r="S3035" s="12" t="s">
        <v>6551</v>
      </c>
      <c r="T3035" s="14">
        <v>5.2372395833333334</v>
      </c>
      <c r="U3035" s="12" t="s">
        <v>6551</v>
      </c>
      <c r="V3035" s="17">
        <v>0</v>
      </c>
      <c r="W3035" s="12" t="s">
        <v>6551</v>
      </c>
      <c r="X3035" s="17">
        <v>0</v>
      </c>
      <c r="Y3035" s="12" t="s">
        <v>6551</v>
      </c>
      <c r="Z3035" s="17">
        <v>39082</v>
      </c>
      <c r="AA3035" s="12" t="s">
        <v>6551</v>
      </c>
      <c r="AB3035" s="17" t="s">
        <v>6551</v>
      </c>
      <c r="AC3035" s="12" t="s">
        <v>6551</v>
      </c>
      <c r="AD3035" s="17">
        <v>0</v>
      </c>
      <c r="AE3035" s="12" t="s">
        <v>6551</v>
      </c>
      <c r="AF3035" s="17">
        <v>3840</v>
      </c>
      <c r="AG3035" s="12" t="s">
        <v>6551</v>
      </c>
      <c r="AH3035" s="17" t="s">
        <v>6551</v>
      </c>
      <c r="AI3035" s="12" t="s">
        <v>6551</v>
      </c>
      <c r="AJ3035" s="17">
        <v>0</v>
      </c>
      <c r="AK3035" s="12" t="s">
        <v>6551</v>
      </c>
      <c r="AL3035" s="17">
        <v>0</v>
      </c>
      <c r="AM3035" s="12" t="s">
        <v>6551</v>
      </c>
      <c r="AN3035" s="17">
        <v>0</v>
      </c>
      <c r="AO3035" s="12" t="s">
        <v>6551</v>
      </c>
      <c r="AP3035" s="192">
        <v>0</v>
      </c>
      <c r="AQ3035" s="12" t="s">
        <v>6551</v>
      </c>
      <c r="AR3035" s="17">
        <v>20111</v>
      </c>
      <c r="AS3035" s="12" t="s">
        <v>6551</v>
      </c>
      <c r="AT3035" s="17">
        <v>0</v>
      </c>
      <c r="AU3035" s="1" t="s">
        <v>6551</v>
      </c>
      <c r="AV3035" s="1" t="str">
        <f>IF(OR(M3035="Q",O3035="Q",Q3035="Q",S3035="Q",U3035="Q",W3035="Q",Y3035="Q",AA3035="Q",AC3035="Q",AE3035="Q",AG3035="Q",AI3035="Q",AK3035="Q",AM3035="Q",AO3035="Q",AQ3035="Q",AS3035="Q",AU3035="Q"),"Yes","No")</f>
        <v>No</v>
      </c>
    </row>
    <row r="3036" spans="1:48" x14ac:dyDescent="0.2">
      <c r="A3036" s="1" t="s">
        <v>5753</v>
      </c>
      <c r="B3036" s="1" t="s">
        <v>747</v>
      </c>
      <c r="C3036" s="1" t="s">
        <v>113</v>
      </c>
      <c r="D3036" s="194" t="s">
        <v>5754</v>
      </c>
      <c r="E3036" s="197" t="s">
        <v>5755</v>
      </c>
      <c r="F3036" s="1" t="s">
        <v>305</v>
      </c>
      <c r="G3036" s="1" t="s">
        <v>287</v>
      </c>
      <c r="H3036" s="17">
        <v>0</v>
      </c>
      <c r="I3036" s="12">
        <v>4</v>
      </c>
      <c r="J3036" s="1" t="s">
        <v>12</v>
      </c>
      <c r="K3036" s="1" t="s">
        <v>9</v>
      </c>
      <c r="L3036" s="4">
        <v>4</v>
      </c>
      <c r="M3036" s="1" t="s">
        <v>6551</v>
      </c>
      <c r="N3036" s="12">
        <v>0</v>
      </c>
      <c r="O3036" s="12" t="s">
        <v>6551</v>
      </c>
      <c r="P3036" s="14">
        <v>26.467578124999999</v>
      </c>
      <c r="Q3036" s="12" t="s">
        <v>6551</v>
      </c>
      <c r="R3036" s="14">
        <v>0</v>
      </c>
      <c r="S3036" s="12" t="s">
        <v>6551</v>
      </c>
      <c r="T3036" s="14">
        <v>4.5326822916666663</v>
      </c>
      <c r="U3036" s="12" t="s">
        <v>6551</v>
      </c>
      <c r="V3036" s="17">
        <v>0</v>
      </c>
      <c r="W3036" s="12" t="s">
        <v>6551</v>
      </c>
      <c r="X3036" s="17">
        <v>0</v>
      </c>
      <c r="Y3036" s="12" t="s">
        <v>6551</v>
      </c>
      <c r="Z3036" s="17">
        <v>203271</v>
      </c>
      <c r="AA3036" s="12" t="s">
        <v>6551</v>
      </c>
      <c r="AB3036" s="17" t="s">
        <v>6551</v>
      </c>
      <c r="AC3036" s="12" t="s">
        <v>6551</v>
      </c>
      <c r="AD3036" s="17">
        <v>0</v>
      </c>
      <c r="AE3036" s="12" t="s">
        <v>6551</v>
      </c>
      <c r="AF3036" s="17">
        <v>7680</v>
      </c>
      <c r="AG3036" s="12" t="s">
        <v>6551</v>
      </c>
      <c r="AH3036" s="17" t="s">
        <v>6551</v>
      </c>
      <c r="AI3036" s="12" t="s">
        <v>6551</v>
      </c>
      <c r="AJ3036" s="17">
        <v>0</v>
      </c>
      <c r="AK3036" s="12" t="s">
        <v>6551</v>
      </c>
      <c r="AL3036" s="17">
        <v>0</v>
      </c>
      <c r="AM3036" s="12" t="s">
        <v>6551</v>
      </c>
      <c r="AN3036" s="17">
        <v>0</v>
      </c>
      <c r="AO3036" s="12" t="s">
        <v>6551</v>
      </c>
      <c r="AP3036" s="192">
        <v>0</v>
      </c>
      <c r="AQ3036" s="12" t="s">
        <v>6551</v>
      </c>
      <c r="AR3036" s="17">
        <v>34811</v>
      </c>
      <c r="AS3036" s="12" t="s">
        <v>6551</v>
      </c>
      <c r="AT3036" s="17">
        <v>0</v>
      </c>
      <c r="AU3036" s="1" t="s">
        <v>6551</v>
      </c>
      <c r="AV3036" s="1" t="str">
        <f>IF(OR(M3036="Q",O3036="Q",Q3036="Q",S3036="Q",U3036="Q",W3036="Q",Y3036="Q",AA3036="Q",AC3036="Q",AE3036="Q",AG3036="Q",AI3036="Q",AK3036="Q",AM3036="Q",AO3036="Q",AQ3036="Q",AS3036="Q",AU3036="Q"),"Yes","No")</f>
        <v>No</v>
      </c>
    </row>
    <row r="3037" spans="1:48" x14ac:dyDescent="0.2">
      <c r="A3037" s="1" t="s">
        <v>6300</v>
      </c>
      <c r="B3037" s="1" t="s">
        <v>292</v>
      </c>
      <c r="C3037" s="1" t="s">
        <v>113</v>
      </c>
      <c r="E3037" s="197" t="s">
        <v>6299</v>
      </c>
      <c r="F3037" s="1" t="s">
        <v>256</v>
      </c>
      <c r="G3037" s="1" t="s">
        <v>287</v>
      </c>
      <c r="H3037" s="17">
        <v>0</v>
      </c>
      <c r="I3037" s="12">
        <v>4</v>
      </c>
      <c r="J3037" s="1" t="s">
        <v>11</v>
      </c>
      <c r="K3037" s="1" t="s">
        <v>9</v>
      </c>
      <c r="L3037" s="4">
        <v>4</v>
      </c>
      <c r="M3037" s="1" t="s">
        <v>6551</v>
      </c>
      <c r="N3037" s="12">
        <v>0</v>
      </c>
      <c r="O3037" s="12" t="s">
        <v>6551</v>
      </c>
      <c r="P3037" s="14">
        <v>11.294729378397541</v>
      </c>
      <c r="Q3037" s="12" t="s">
        <v>6551</v>
      </c>
      <c r="R3037" s="14">
        <v>0</v>
      </c>
      <c r="S3037" s="12" t="s">
        <v>6551</v>
      </c>
      <c r="T3037" s="14">
        <v>1.0761049397305602</v>
      </c>
      <c r="U3037" s="12" t="s">
        <v>6551</v>
      </c>
      <c r="V3037" s="17">
        <v>0</v>
      </c>
      <c r="W3037" s="12" t="s">
        <v>6551</v>
      </c>
      <c r="X3037" s="17">
        <v>0</v>
      </c>
      <c r="Y3037" s="12" t="s">
        <v>6551</v>
      </c>
      <c r="Z3037" s="17">
        <v>47788</v>
      </c>
      <c r="AA3037" s="12" t="s">
        <v>6551</v>
      </c>
      <c r="AB3037" s="17" t="s">
        <v>6551</v>
      </c>
      <c r="AC3037" s="12" t="s">
        <v>6551</v>
      </c>
      <c r="AD3037" s="17">
        <v>0</v>
      </c>
      <c r="AE3037" s="12" t="s">
        <v>6551</v>
      </c>
      <c r="AF3037" s="17">
        <v>4231</v>
      </c>
      <c r="AG3037" s="12" t="s">
        <v>6551</v>
      </c>
      <c r="AH3037" s="17" t="s">
        <v>6551</v>
      </c>
      <c r="AI3037" s="12" t="s">
        <v>6551</v>
      </c>
      <c r="AJ3037" s="17">
        <v>0</v>
      </c>
      <c r="AK3037" s="12" t="s">
        <v>6551</v>
      </c>
      <c r="AL3037" s="17">
        <v>0</v>
      </c>
      <c r="AM3037" s="12" t="s">
        <v>6551</v>
      </c>
      <c r="AN3037" s="17">
        <v>0</v>
      </c>
      <c r="AO3037" s="12" t="s">
        <v>6551</v>
      </c>
      <c r="AP3037" s="192">
        <v>0</v>
      </c>
      <c r="AQ3037" s="12" t="s">
        <v>6551</v>
      </c>
      <c r="AR3037" s="17">
        <v>4553</v>
      </c>
      <c r="AS3037" s="12" t="s">
        <v>6551</v>
      </c>
      <c r="AT3037" s="17">
        <v>0</v>
      </c>
      <c r="AU3037" s="1" t="s">
        <v>6551</v>
      </c>
      <c r="AV3037" s="1" t="str">
        <f>IF(OR(M3037="Q",O3037="Q",Q3037="Q",S3037="Q",U3037="Q",W3037="Q",Y3037="Q",AA3037="Q",AC3037="Q",AE3037="Q",AG3037="Q",AI3037="Q",AK3037="Q",AM3037="Q",AO3037="Q",AQ3037="Q",AS3037="Q",AU3037="Q"),"Yes","No")</f>
        <v>No</v>
      </c>
    </row>
    <row r="3038" spans="1:48" x14ac:dyDescent="0.2">
      <c r="A3038" s="1" t="s">
        <v>5993</v>
      </c>
      <c r="B3038" s="1" t="s">
        <v>1350</v>
      </c>
      <c r="C3038" s="1" t="s">
        <v>7</v>
      </c>
      <c r="D3038" s="194" t="s">
        <v>5994</v>
      </c>
      <c r="E3038" s="197" t="s">
        <v>5995</v>
      </c>
      <c r="F3038" s="1" t="s">
        <v>239</v>
      </c>
      <c r="G3038" s="1" t="s">
        <v>287</v>
      </c>
      <c r="H3038" s="17">
        <v>0</v>
      </c>
      <c r="I3038" s="12">
        <v>4</v>
      </c>
      <c r="J3038" s="1" t="s">
        <v>12</v>
      </c>
      <c r="K3038" s="1" t="s">
        <v>9</v>
      </c>
      <c r="L3038" s="4">
        <v>4</v>
      </c>
      <c r="M3038" s="1" t="s">
        <v>6551</v>
      </c>
      <c r="N3038" s="12">
        <v>0</v>
      </c>
      <c r="O3038" s="12" t="s">
        <v>6551</v>
      </c>
      <c r="P3038" s="14">
        <v>12.688017669795693</v>
      </c>
      <c r="Q3038" s="12" t="s">
        <v>6551</v>
      </c>
      <c r="R3038" s="14">
        <v>0</v>
      </c>
      <c r="S3038" s="12" t="s">
        <v>6551</v>
      </c>
      <c r="T3038" s="14">
        <v>5.3437327443401434</v>
      </c>
      <c r="U3038" s="12" t="s">
        <v>6551</v>
      </c>
      <c r="V3038" s="17">
        <v>0</v>
      </c>
      <c r="W3038" s="12" t="s">
        <v>6551</v>
      </c>
      <c r="X3038" s="17">
        <v>0</v>
      </c>
      <c r="Y3038" s="12" t="s">
        <v>6551</v>
      </c>
      <c r="Z3038" s="17">
        <v>45956</v>
      </c>
      <c r="AA3038" s="12" t="s">
        <v>6551</v>
      </c>
      <c r="AB3038" s="17" t="s">
        <v>6551</v>
      </c>
      <c r="AC3038" s="12" t="s">
        <v>6551</v>
      </c>
      <c r="AD3038" s="17">
        <v>0</v>
      </c>
      <c r="AE3038" s="12" t="s">
        <v>6551</v>
      </c>
      <c r="AF3038" s="17">
        <v>3622</v>
      </c>
      <c r="AG3038" s="12" t="s">
        <v>6551</v>
      </c>
      <c r="AH3038" s="17" t="s">
        <v>6551</v>
      </c>
      <c r="AI3038" s="12" t="s">
        <v>6551</v>
      </c>
      <c r="AJ3038" s="17">
        <v>0</v>
      </c>
      <c r="AK3038" s="12" t="s">
        <v>6551</v>
      </c>
      <c r="AL3038" s="17">
        <v>0</v>
      </c>
      <c r="AM3038" s="12" t="s">
        <v>6551</v>
      </c>
      <c r="AN3038" s="17">
        <v>0</v>
      </c>
      <c r="AO3038" s="12" t="s">
        <v>6551</v>
      </c>
      <c r="AP3038" s="192">
        <v>0</v>
      </c>
      <c r="AQ3038" s="12" t="s">
        <v>6551</v>
      </c>
      <c r="AR3038" s="17">
        <v>19355</v>
      </c>
      <c r="AS3038" s="12" t="s">
        <v>6551</v>
      </c>
      <c r="AT3038" s="17">
        <v>0</v>
      </c>
      <c r="AU3038" s="1" t="s">
        <v>6551</v>
      </c>
      <c r="AV3038" s="1" t="str">
        <f>IF(OR(M3038="Q",O3038="Q",Q3038="Q",S3038="Q",U3038="Q",W3038="Q",Y3038="Q",AA3038="Q",AC3038="Q",AE3038="Q",AG3038="Q",AI3038="Q",AK3038="Q",AM3038="Q",AO3038="Q",AQ3038="Q",AS3038="Q",AU3038="Q"),"Yes","No")</f>
        <v>No</v>
      </c>
    </row>
    <row r="3039" spans="1:48" x14ac:dyDescent="0.2">
      <c r="A3039" s="1" t="s">
        <v>1999</v>
      </c>
      <c r="B3039" s="1" t="s">
        <v>2000</v>
      </c>
      <c r="C3039" s="1" t="s">
        <v>92</v>
      </c>
      <c r="D3039" s="194" t="s">
        <v>2001</v>
      </c>
      <c r="E3039" s="197" t="s">
        <v>2002</v>
      </c>
      <c r="F3039" s="1" t="s">
        <v>239</v>
      </c>
      <c r="G3039" s="1" t="s">
        <v>287</v>
      </c>
      <c r="H3039" s="17">
        <v>0</v>
      </c>
      <c r="I3039" s="12">
        <v>4</v>
      </c>
      <c r="J3039" s="1" t="s">
        <v>12</v>
      </c>
      <c r="K3039" s="1" t="s">
        <v>9</v>
      </c>
      <c r="L3039" s="4">
        <v>4</v>
      </c>
      <c r="M3039" s="1" t="s">
        <v>6551</v>
      </c>
      <c r="N3039" s="12">
        <v>0</v>
      </c>
      <c r="O3039" s="12" t="s">
        <v>6551</v>
      </c>
      <c r="P3039" s="14">
        <v>28.727916666666665</v>
      </c>
      <c r="Q3039" s="12" t="s">
        <v>6551</v>
      </c>
      <c r="R3039" s="14">
        <v>0</v>
      </c>
      <c r="S3039" s="12" t="s">
        <v>6551</v>
      </c>
      <c r="T3039" s="14">
        <v>27.287500000000001</v>
      </c>
      <c r="U3039" s="12" t="s">
        <v>6551</v>
      </c>
      <c r="V3039" s="17">
        <v>0</v>
      </c>
      <c r="W3039" s="12" t="s">
        <v>6551</v>
      </c>
      <c r="X3039" s="17">
        <v>0</v>
      </c>
      <c r="Y3039" s="12" t="s">
        <v>6551</v>
      </c>
      <c r="Z3039" s="17">
        <v>68947</v>
      </c>
      <c r="AA3039" s="12" t="s">
        <v>6551</v>
      </c>
      <c r="AB3039" s="17" t="s">
        <v>6551</v>
      </c>
      <c r="AC3039" s="12" t="s">
        <v>6551</v>
      </c>
      <c r="AD3039" s="17">
        <v>0</v>
      </c>
      <c r="AE3039" s="12" t="s">
        <v>6551</v>
      </c>
      <c r="AF3039" s="17">
        <v>2400</v>
      </c>
      <c r="AG3039" s="12" t="s">
        <v>6551</v>
      </c>
      <c r="AH3039" s="17" t="s">
        <v>6551</v>
      </c>
      <c r="AI3039" s="12" t="s">
        <v>6551</v>
      </c>
      <c r="AJ3039" s="17">
        <v>0</v>
      </c>
      <c r="AK3039" s="12" t="s">
        <v>6551</v>
      </c>
      <c r="AL3039" s="17">
        <v>0</v>
      </c>
      <c r="AM3039" s="12" t="s">
        <v>6551</v>
      </c>
      <c r="AN3039" s="17">
        <v>0</v>
      </c>
      <c r="AO3039" s="12" t="s">
        <v>6551</v>
      </c>
      <c r="AP3039" s="192">
        <v>0</v>
      </c>
      <c r="AQ3039" s="12" t="s">
        <v>6551</v>
      </c>
      <c r="AR3039" s="17">
        <v>65490</v>
      </c>
      <c r="AS3039" s="12" t="s">
        <v>6551</v>
      </c>
      <c r="AT3039" s="17">
        <v>0</v>
      </c>
      <c r="AU3039" s="1" t="s">
        <v>6551</v>
      </c>
      <c r="AV3039" s="1" t="str">
        <f>IF(OR(M3039="Q",O3039="Q",Q3039="Q",S3039="Q",U3039="Q",W3039="Q",Y3039="Q",AA3039="Q",AC3039="Q",AE3039="Q",AG3039="Q",AI3039="Q",AK3039="Q",AM3039="Q",AO3039="Q",AQ3039="Q",AS3039="Q",AU3039="Q"),"Yes","No")</f>
        <v>No</v>
      </c>
    </row>
    <row r="3040" spans="1:48" x14ac:dyDescent="0.2">
      <c r="A3040" s="1" t="s">
        <v>2046</v>
      </c>
      <c r="B3040" s="1" t="s">
        <v>2017</v>
      </c>
      <c r="C3040" s="1" t="s">
        <v>92</v>
      </c>
      <c r="D3040" s="194" t="s">
        <v>2047</v>
      </c>
      <c r="E3040" s="197" t="s">
        <v>2048</v>
      </c>
      <c r="F3040" s="1" t="s">
        <v>242</v>
      </c>
      <c r="G3040" s="1" t="s">
        <v>287</v>
      </c>
      <c r="H3040" s="17">
        <v>0</v>
      </c>
      <c r="I3040" s="12">
        <v>4</v>
      </c>
      <c r="J3040" s="1" t="s">
        <v>12</v>
      </c>
      <c r="K3040" s="1" t="s">
        <v>9</v>
      </c>
      <c r="L3040" s="4">
        <v>4</v>
      </c>
      <c r="M3040" s="1" t="s">
        <v>6551</v>
      </c>
      <c r="N3040" s="12">
        <v>0</v>
      </c>
      <c r="O3040" s="12" t="s">
        <v>6551</v>
      </c>
      <c r="P3040" s="14">
        <v>25.997692662667284</v>
      </c>
      <c r="Q3040" s="12" t="s">
        <v>6551</v>
      </c>
      <c r="R3040" s="14">
        <v>0</v>
      </c>
      <c r="S3040" s="12" t="s">
        <v>6551</v>
      </c>
      <c r="T3040" s="14">
        <v>8.7078910936778957</v>
      </c>
      <c r="U3040" s="12" t="s">
        <v>6551</v>
      </c>
      <c r="V3040" s="17">
        <v>0</v>
      </c>
      <c r="W3040" s="12" t="s">
        <v>6551</v>
      </c>
      <c r="X3040" s="17">
        <v>0</v>
      </c>
      <c r="Y3040" s="12" t="s">
        <v>6551</v>
      </c>
      <c r="Z3040" s="17">
        <v>169011</v>
      </c>
      <c r="AA3040" s="12" t="s">
        <v>6551</v>
      </c>
      <c r="AB3040" s="17" t="s">
        <v>6551</v>
      </c>
      <c r="AC3040" s="12" t="s">
        <v>6551</v>
      </c>
      <c r="AD3040" s="17">
        <v>0</v>
      </c>
      <c r="AE3040" s="12" t="s">
        <v>6551</v>
      </c>
      <c r="AF3040" s="17">
        <v>6501</v>
      </c>
      <c r="AG3040" s="12" t="s">
        <v>6551</v>
      </c>
      <c r="AH3040" s="17" t="s">
        <v>6551</v>
      </c>
      <c r="AI3040" s="12" t="s">
        <v>6551</v>
      </c>
      <c r="AJ3040" s="17">
        <v>0</v>
      </c>
      <c r="AK3040" s="12" t="s">
        <v>6551</v>
      </c>
      <c r="AL3040" s="17">
        <v>0</v>
      </c>
      <c r="AM3040" s="12" t="s">
        <v>6551</v>
      </c>
      <c r="AN3040" s="17">
        <v>0</v>
      </c>
      <c r="AO3040" s="12" t="s">
        <v>6551</v>
      </c>
      <c r="AP3040" s="192">
        <v>0</v>
      </c>
      <c r="AQ3040" s="12" t="s">
        <v>6551</v>
      </c>
      <c r="AR3040" s="17">
        <v>56610</v>
      </c>
      <c r="AS3040" s="12" t="s">
        <v>6551</v>
      </c>
      <c r="AT3040" s="17">
        <v>0</v>
      </c>
      <c r="AU3040" s="1" t="s">
        <v>6551</v>
      </c>
      <c r="AV3040" s="1" t="str">
        <f>IF(OR(M3040="Q",O3040="Q",Q3040="Q",S3040="Q",U3040="Q",W3040="Q",Y3040="Q",AA3040="Q",AC3040="Q",AE3040="Q",AG3040="Q",AI3040="Q",AK3040="Q",AM3040="Q",AO3040="Q",AQ3040="Q",AS3040="Q",AU3040="Q"),"Yes","No")</f>
        <v>No</v>
      </c>
    </row>
    <row r="3041" spans="1:48" x14ac:dyDescent="0.2">
      <c r="A3041" s="1" t="s">
        <v>2102</v>
      </c>
      <c r="B3041" s="1" t="s">
        <v>2017</v>
      </c>
      <c r="C3041" s="1" t="s">
        <v>92</v>
      </c>
      <c r="D3041" s="194" t="s">
        <v>2103</v>
      </c>
      <c r="E3041" s="197" t="s">
        <v>2104</v>
      </c>
      <c r="F3041" s="1" t="s">
        <v>239</v>
      </c>
      <c r="G3041" s="1" t="s">
        <v>287</v>
      </c>
      <c r="H3041" s="17">
        <v>0</v>
      </c>
      <c r="I3041" s="12">
        <v>4</v>
      </c>
      <c r="J3041" s="1" t="s">
        <v>12</v>
      </c>
      <c r="K3041" s="1" t="s">
        <v>9</v>
      </c>
      <c r="L3041" s="4">
        <v>4</v>
      </c>
      <c r="M3041" s="1" t="s">
        <v>6551</v>
      </c>
      <c r="N3041" s="12">
        <v>0</v>
      </c>
      <c r="O3041" s="12" t="s">
        <v>6551</v>
      </c>
      <c r="P3041" s="14">
        <v>17.500923726576932</v>
      </c>
      <c r="Q3041" s="12" t="s">
        <v>6551</v>
      </c>
      <c r="R3041" s="14">
        <v>0</v>
      </c>
      <c r="S3041" s="12" t="s">
        <v>6551</v>
      </c>
      <c r="T3041" s="14">
        <v>9.933359725521246</v>
      </c>
      <c r="U3041" s="12" t="s">
        <v>6551</v>
      </c>
      <c r="V3041" s="17">
        <v>0</v>
      </c>
      <c r="W3041" s="12" t="s">
        <v>6551</v>
      </c>
      <c r="X3041" s="17">
        <v>0</v>
      </c>
      <c r="Y3041" s="12" t="s">
        <v>6551</v>
      </c>
      <c r="Z3041" s="17">
        <v>132622</v>
      </c>
      <c r="AA3041" s="12" t="s">
        <v>6551</v>
      </c>
      <c r="AB3041" s="17" t="s">
        <v>6551</v>
      </c>
      <c r="AC3041" s="12" t="s">
        <v>6551</v>
      </c>
      <c r="AD3041" s="17">
        <v>0</v>
      </c>
      <c r="AE3041" s="12" t="s">
        <v>6551</v>
      </c>
      <c r="AF3041" s="17">
        <v>7578</v>
      </c>
      <c r="AG3041" s="12" t="s">
        <v>6551</v>
      </c>
      <c r="AH3041" s="17" t="s">
        <v>6551</v>
      </c>
      <c r="AI3041" s="12" t="s">
        <v>6551</v>
      </c>
      <c r="AJ3041" s="17">
        <v>0</v>
      </c>
      <c r="AK3041" s="12" t="s">
        <v>6551</v>
      </c>
      <c r="AL3041" s="17">
        <v>0</v>
      </c>
      <c r="AM3041" s="12" t="s">
        <v>6551</v>
      </c>
      <c r="AN3041" s="17">
        <v>0</v>
      </c>
      <c r="AO3041" s="12" t="s">
        <v>6551</v>
      </c>
      <c r="AP3041" s="192">
        <v>0</v>
      </c>
      <c r="AQ3041" s="12" t="s">
        <v>6551</v>
      </c>
      <c r="AR3041" s="17">
        <v>75275</v>
      </c>
      <c r="AS3041" s="12" t="s">
        <v>6551</v>
      </c>
      <c r="AT3041" s="17">
        <v>0</v>
      </c>
      <c r="AU3041" s="1" t="s">
        <v>6551</v>
      </c>
      <c r="AV3041" s="1" t="str">
        <f>IF(OR(M3041="Q",O3041="Q",Q3041="Q",S3041="Q",U3041="Q",W3041="Q",Y3041="Q",AA3041="Q",AC3041="Q",AE3041="Q",AG3041="Q",AI3041="Q",AK3041="Q",AM3041="Q",AO3041="Q",AQ3041="Q",AS3041="Q",AU3041="Q"),"Yes","No")</f>
        <v>No</v>
      </c>
    </row>
    <row r="3042" spans="1:48" x14ac:dyDescent="0.2">
      <c r="A3042" s="1" t="s">
        <v>2134</v>
      </c>
      <c r="B3042" s="1" t="s">
        <v>1924</v>
      </c>
      <c r="C3042" s="1" t="s">
        <v>92</v>
      </c>
      <c r="D3042" s="194" t="s">
        <v>2135</v>
      </c>
      <c r="E3042" s="197" t="s">
        <v>2136</v>
      </c>
      <c r="F3042" s="1" t="s">
        <v>305</v>
      </c>
      <c r="G3042" s="1" t="s">
        <v>287</v>
      </c>
      <c r="H3042" s="17">
        <v>0</v>
      </c>
      <c r="I3042" s="12">
        <v>4</v>
      </c>
      <c r="J3042" s="1" t="s">
        <v>12</v>
      </c>
      <c r="K3042" s="1" t="s">
        <v>9</v>
      </c>
      <c r="L3042" s="4">
        <v>4</v>
      </c>
      <c r="M3042" s="1" t="s">
        <v>6551</v>
      </c>
      <c r="N3042" s="12">
        <v>0</v>
      </c>
      <c r="O3042" s="12" t="s">
        <v>6551</v>
      </c>
      <c r="P3042" s="14">
        <v>25.152758379888269</v>
      </c>
      <c r="Q3042" s="12" t="s">
        <v>6551</v>
      </c>
      <c r="R3042" s="14">
        <v>0</v>
      </c>
      <c r="S3042" s="12" t="s">
        <v>6551</v>
      </c>
      <c r="T3042" s="14">
        <v>1.8505586592178771</v>
      </c>
      <c r="U3042" s="12" t="s">
        <v>6551</v>
      </c>
      <c r="V3042" s="17">
        <v>0</v>
      </c>
      <c r="W3042" s="12" t="s">
        <v>6551</v>
      </c>
      <c r="X3042" s="17">
        <v>0</v>
      </c>
      <c r="Y3042" s="12" t="s">
        <v>6551</v>
      </c>
      <c r="Z3042" s="17">
        <v>144075</v>
      </c>
      <c r="AA3042" s="12" t="s">
        <v>6551</v>
      </c>
      <c r="AB3042" s="17" t="s">
        <v>6551</v>
      </c>
      <c r="AC3042" s="12" t="s">
        <v>6551</v>
      </c>
      <c r="AD3042" s="17">
        <v>0</v>
      </c>
      <c r="AE3042" s="12" t="s">
        <v>6551</v>
      </c>
      <c r="AF3042" s="17">
        <v>5728</v>
      </c>
      <c r="AG3042" s="12" t="s">
        <v>6551</v>
      </c>
      <c r="AH3042" s="17" t="s">
        <v>6551</v>
      </c>
      <c r="AI3042" s="12" t="s">
        <v>6551</v>
      </c>
      <c r="AJ3042" s="17">
        <v>0</v>
      </c>
      <c r="AK3042" s="12" t="s">
        <v>6551</v>
      </c>
      <c r="AL3042" s="17">
        <v>0</v>
      </c>
      <c r="AM3042" s="12" t="s">
        <v>6551</v>
      </c>
      <c r="AN3042" s="17">
        <v>0</v>
      </c>
      <c r="AO3042" s="12" t="s">
        <v>6551</v>
      </c>
      <c r="AP3042" s="192">
        <v>0</v>
      </c>
      <c r="AQ3042" s="12" t="s">
        <v>6551</v>
      </c>
      <c r="AR3042" s="17">
        <v>10600</v>
      </c>
      <c r="AS3042" s="12" t="s">
        <v>6551</v>
      </c>
      <c r="AT3042" s="17">
        <v>0</v>
      </c>
      <c r="AU3042" s="1" t="s">
        <v>6551</v>
      </c>
      <c r="AV3042" s="1" t="str">
        <f>IF(OR(M3042="Q",O3042="Q",Q3042="Q",S3042="Q",U3042="Q",W3042="Q",Y3042="Q",AA3042="Q",AC3042="Q",AE3042="Q",AG3042="Q",AI3042="Q",AK3042="Q",AM3042="Q",AO3042="Q",AQ3042="Q",AS3042="Q",AU3042="Q"),"Yes","No")</f>
        <v>No</v>
      </c>
    </row>
    <row r="3043" spans="1:48" x14ac:dyDescent="0.2">
      <c r="A3043" s="1" t="s">
        <v>2316</v>
      </c>
      <c r="B3043" s="1" t="s">
        <v>2317</v>
      </c>
      <c r="C3043" s="1" t="s">
        <v>100</v>
      </c>
      <c r="D3043" s="194" t="s">
        <v>2318</v>
      </c>
      <c r="E3043" s="197" t="s">
        <v>2319</v>
      </c>
      <c r="F3043" s="1" t="s">
        <v>242</v>
      </c>
      <c r="G3043" s="1" t="s">
        <v>287</v>
      </c>
      <c r="H3043" s="17">
        <v>0</v>
      </c>
      <c r="I3043" s="12">
        <v>4</v>
      </c>
      <c r="J3043" s="1" t="s">
        <v>12</v>
      </c>
      <c r="K3043" s="1" t="s">
        <v>9</v>
      </c>
      <c r="L3043" s="4">
        <v>4</v>
      </c>
      <c r="M3043" s="1" t="s">
        <v>6551</v>
      </c>
      <c r="N3043" s="12">
        <v>0</v>
      </c>
      <c r="O3043" s="12" t="s">
        <v>6551</v>
      </c>
      <c r="P3043" s="14">
        <v>12.661219609406137</v>
      </c>
      <c r="Q3043" s="12" t="s">
        <v>6551</v>
      </c>
      <c r="R3043" s="14">
        <v>0</v>
      </c>
      <c r="S3043" s="12" t="s">
        <v>6551</v>
      </c>
      <c r="T3043" s="14">
        <v>5.5546034276604228</v>
      </c>
      <c r="U3043" s="12" t="s">
        <v>6551</v>
      </c>
      <c r="V3043" s="17">
        <v>0</v>
      </c>
      <c r="W3043" s="12" t="s">
        <v>6551</v>
      </c>
      <c r="X3043" s="17">
        <v>0</v>
      </c>
      <c r="Y3043" s="12" t="s">
        <v>6551</v>
      </c>
      <c r="Z3043" s="17">
        <v>127068</v>
      </c>
      <c r="AA3043" s="12" t="s">
        <v>6551</v>
      </c>
      <c r="AB3043" s="17" t="s">
        <v>6551</v>
      </c>
      <c r="AC3043" s="12" t="s">
        <v>6551</v>
      </c>
      <c r="AD3043" s="17">
        <v>0</v>
      </c>
      <c r="AE3043" s="12" t="s">
        <v>6551</v>
      </c>
      <c r="AF3043" s="17">
        <v>10036</v>
      </c>
      <c r="AG3043" s="12" t="s">
        <v>6551</v>
      </c>
      <c r="AH3043" s="17" t="s">
        <v>6551</v>
      </c>
      <c r="AI3043" s="12" t="s">
        <v>6551</v>
      </c>
      <c r="AJ3043" s="17">
        <v>0</v>
      </c>
      <c r="AK3043" s="12" t="s">
        <v>6551</v>
      </c>
      <c r="AL3043" s="17">
        <v>0</v>
      </c>
      <c r="AM3043" s="12" t="s">
        <v>6551</v>
      </c>
      <c r="AN3043" s="17">
        <v>0</v>
      </c>
      <c r="AO3043" s="12" t="s">
        <v>6551</v>
      </c>
      <c r="AP3043" s="192">
        <v>0</v>
      </c>
      <c r="AQ3043" s="12" t="s">
        <v>6551</v>
      </c>
      <c r="AR3043" s="17">
        <v>55746</v>
      </c>
      <c r="AS3043" s="12" t="s">
        <v>6551</v>
      </c>
      <c r="AT3043" s="17">
        <v>0</v>
      </c>
      <c r="AU3043" s="1" t="s">
        <v>6551</v>
      </c>
      <c r="AV3043" s="1" t="str">
        <f>IF(OR(M3043="Q",O3043="Q",Q3043="Q",S3043="Q",U3043="Q",W3043="Q",Y3043="Q",AA3043="Q",AC3043="Q",AE3043="Q",AG3043="Q",AI3043="Q",AK3043="Q",AM3043="Q",AO3043="Q",AQ3043="Q",AS3043="Q",AU3043="Q"),"Yes","No")</f>
        <v>No</v>
      </c>
    </row>
    <row r="3044" spans="1:48" x14ac:dyDescent="0.2">
      <c r="A3044" s="1" t="s">
        <v>2250</v>
      </c>
      <c r="B3044" s="1" t="s">
        <v>2164</v>
      </c>
      <c r="C3044" s="1" t="s">
        <v>110</v>
      </c>
      <c r="D3044" s="194" t="s">
        <v>2251</v>
      </c>
      <c r="E3044" s="197" t="s">
        <v>2252</v>
      </c>
      <c r="F3044" s="1" t="s">
        <v>239</v>
      </c>
      <c r="G3044" s="1" t="s">
        <v>287</v>
      </c>
      <c r="H3044" s="17">
        <v>0</v>
      </c>
      <c r="I3044" s="12">
        <v>4</v>
      </c>
      <c r="J3044" s="1" t="s">
        <v>12</v>
      </c>
      <c r="K3044" s="1" t="s">
        <v>9</v>
      </c>
      <c r="L3044" s="4">
        <v>4</v>
      </c>
      <c r="M3044" s="1" t="s">
        <v>6551</v>
      </c>
      <c r="N3044" s="12">
        <v>0</v>
      </c>
      <c r="O3044" s="12" t="s">
        <v>6551</v>
      </c>
      <c r="P3044" s="14">
        <v>15.284092239260213</v>
      </c>
      <c r="Q3044" s="12" t="s">
        <v>6551</v>
      </c>
      <c r="R3044" s="14">
        <v>0</v>
      </c>
      <c r="S3044" s="12" t="s">
        <v>6551</v>
      </c>
      <c r="T3044" s="14">
        <v>5.0759686292871358</v>
      </c>
      <c r="U3044" s="12" t="s">
        <v>6551</v>
      </c>
      <c r="V3044" s="17">
        <v>0</v>
      </c>
      <c r="W3044" s="12" t="s">
        <v>6551</v>
      </c>
      <c r="X3044" s="17">
        <v>0</v>
      </c>
      <c r="Y3044" s="12" t="s">
        <v>6551</v>
      </c>
      <c r="Z3044" s="17">
        <v>130572</v>
      </c>
      <c r="AA3044" s="12" t="s">
        <v>6551</v>
      </c>
      <c r="AB3044" s="17" t="s">
        <v>6551</v>
      </c>
      <c r="AC3044" s="12" t="s">
        <v>6551</v>
      </c>
      <c r="AD3044" s="17">
        <v>0</v>
      </c>
      <c r="AE3044" s="12" t="s">
        <v>6551</v>
      </c>
      <c r="AF3044" s="17">
        <v>8543</v>
      </c>
      <c r="AG3044" s="12" t="s">
        <v>6551</v>
      </c>
      <c r="AH3044" s="17" t="s">
        <v>6551</v>
      </c>
      <c r="AI3044" s="12" t="s">
        <v>6551</v>
      </c>
      <c r="AJ3044" s="17">
        <v>0</v>
      </c>
      <c r="AK3044" s="12" t="s">
        <v>6551</v>
      </c>
      <c r="AL3044" s="17">
        <v>0</v>
      </c>
      <c r="AM3044" s="12" t="s">
        <v>6551</v>
      </c>
      <c r="AN3044" s="17">
        <v>0</v>
      </c>
      <c r="AO3044" s="12" t="s">
        <v>6551</v>
      </c>
      <c r="AP3044" s="192">
        <v>0</v>
      </c>
      <c r="AQ3044" s="12" t="s">
        <v>6551</v>
      </c>
      <c r="AR3044" s="17">
        <v>43364</v>
      </c>
      <c r="AS3044" s="12" t="s">
        <v>6551</v>
      </c>
      <c r="AT3044" s="17">
        <v>0</v>
      </c>
      <c r="AU3044" s="1" t="s">
        <v>6551</v>
      </c>
      <c r="AV3044" s="1" t="str">
        <f>IF(OR(M3044="Q",O3044="Q",Q3044="Q",S3044="Q",U3044="Q",W3044="Q",Y3044="Q",AA3044="Q",AC3044="Q",AE3044="Q",AG3044="Q",AI3044="Q",AK3044="Q",AM3044="Q",AO3044="Q",AQ3044="Q",AS3044="Q",AU3044="Q"),"Yes","No")</f>
        <v>No</v>
      </c>
    </row>
    <row r="3045" spans="1:48" x14ac:dyDescent="0.2">
      <c r="A3045" s="1" t="s">
        <v>2634</v>
      </c>
      <c r="B3045" s="1" t="s">
        <v>2635</v>
      </c>
      <c r="C3045" s="1" t="s">
        <v>15</v>
      </c>
      <c r="D3045" s="194" t="s">
        <v>2636</v>
      </c>
      <c r="E3045" s="197" t="s">
        <v>2637</v>
      </c>
      <c r="F3045" s="1" t="s">
        <v>239</v>
      </c>
      <c r="G3045" s="1" t="s">
        <v>287</v>
      </c>
      <c r="H3045" s="17">
        <v>0</v>
      </c>
      <c r="I3045" s="12">
        <v>4</v>
      </c>
      <c r="J3045" s="1" t="s">
        <v>11</v>
      </c>
      <c r="K3045" s="1" t="s">
        <v>9</v>
      </c>
      <c r="L3045" s="4">
        <v>4</v>
      </c>
      <c r="M3045" s="1" t="s">
        <v>6551</v>
      </c>
      <c r="N3045" s="12">
        <v>0</v>
      </c>
      <c r="O3045" s="12" t="s">
        <v>6551</v>
      </c>
      <c r="P3045" s="14">
        <v>19.069182389937108</v>
      </c>
      <c r="Q3045" s="12" t="s">
        <v>6551</v>
      </c>
      <c r="R3045" s="14">
        <v>0</v>
      </c>
      <c r="S3045" s="12" t="s">
        <v>6551</v>
      </c>
      <c r="T3045" s="14">
        <v>4.1557352500748728</v>
      </c>
      <c r="U3045" s="12" t="s">
        <v>6551</v>
      </c>
      <c r="V3045" s="17">
        <v>0</v>
      </c>
      <c r="W3045" s="12" t="s">
        <v>6551</v>
      </c>
      <c r="X3045" s="17">
        <v>0</v>
      </c>
      <c r="Y3045" s="12" t="s">
        <v>6551</v>
      </c>
      <c r="Z3045" s="17">
        <v>63672</v>
      </c>
      <c r="AA3045" s="12" t="s">
        <v>122</v>
      </c>
      <c r="AB3045" s="17" t="s">
        <v>6551</v>
      </c>
      <c r="AC3045" s="12" t="s">
        <v>6551</v>
      </c>
      <c r="AD3045" s="17">
        <v>0</v>
      </c>
      <c r="AE3045" s="12" t="s">
        <v>6551</v>
      </c>
      <c r="AF3045" s="17">
        <v>3339</v>
      </c>
      <c r="AG3045" s="12" t="s">
        <v>6551</v>
      </c>
      <c r="AH3045" s="17" t="s">
        <v>6551</v>
      </c>
      <c r="AI3045" s="12" t="s">
        <v>6551</v>
      </c>
      <c r="AJ3045" s="17">
        <v>0</v>
      </c>
      <c r="AK3045" s="12" t="s">
        <v>6551</v>
      </c>
      <c r="AL3045" s="17">
        <v>0</v>
      </c>
      <c r="AM3045" s="12" t="s">
        <v>6551</v>
      </c>
      <c r="AN3045" s="17">
        <v>0</v>
      </c>
      <c r="AO3045" s="12" t="s">
        <v>6551</v>
      </c>
      <c r="AP3045" s="192">
        <v>0</v>
      </c>
      <c r="AQ3045" s="12" t="s">
        <v>6551</v>
      </c>
      <c r="AR3045" s="17">
        <v>13876</v>
      </c>
      <c r="AS3045" s="12" t="s">
        <v>6551</v>
      </c>
      <c r="AT3045" s="17">
        <v>0</v>
      </c>
      <c r="AU3045" s="1" t="s">
        <v>6551</v>
      </c>
      <c r="AV3045" s="1" t="str">
        <f>IF(OR(M3045="Q",O3045="Q",Q3045="Q",S3045="Q",U3045="Q",W3045="Q",Y3045="Q",AA3045="Q",AC3045="Q",AE3045="Q",AG3045="Q",AI3045="Q",AK3045="Q",AM3045="Q",AO3045="Q",AQ3045="Q",AS3045="Q",AU3045="Q"),"Yes","No")</f>
        <v>Yes</v>
      </c>
    </row>
    <row r="3046" spans="1:48" x14ac:dyDescent="0.2">
      <c r="A3046" s="1" t="s">
        <v>2967</v>
      </c>
      <c r="B3046" s="1" t="s">
        <v>2968</v>
      </c>
      <c r="C3046" s="1" t="s">
        <v>15</v>
      </c>
      <c r="D3046" s="194" t="s">
        <v>2969</v>
      </c>
      <c r="E3046" s="197" t="s">
        <v>2970</v>
      </c>
      <c r="F3046" s="1" t="s">
        <v>239</v>
      </c>
      <c r="G3046" s="1" t="s">
        <v>287</v>
      </c>
      <c r="H3046" s="17">
        <v>0</v>
      </c>
      <c r="I3046" s="12">
        <v>4</v>
      </c>
      <c r="J3046" s="1" t="s">
        <v>11</v>
      </c>
      <c r="K3046" s="1" t="s">
        <v>9</v>
      </c>
      <c r="L3046" s="4">
        <v>4</v>
      </c>
      <c r="M3046" s="1" t="s">
        <v>6551</v>
      </c>
      <c r="N3046" s="12">
        <v>0</v>
      </c>
      <c r="O3046" s="12" t="s">
        <v>6551</v>
      </c>
      <c r="P3046" s="14">
        <v>27.516918059518957</v>
      </c>
      <c r="Q3046" s="12" t="s">
        <v>6551</v>
      </c>
      <c r="R3046" s="14">
        <v>0</v>
      </c>
      <c r="S3046" s="12" t="s">
        <v>6551</v>
      </c>
      <c r="T3046" s="14">
        <v>4.8271504280472888</v>
      </c>
      <c r="U3046" s="12" t="s">
        <v>6551</v>
      </c>
      <c r="V3046" s="17">
        <v>0</v>
      </c>
      <c r="W3046" s="12" t="s">
        <v>6551</v>
      </c>
      <c r="X3046" s="17">
        <v>0</v>
      </c>
      <c r="Y3046" s="12" t="s">
        <v>6551</v>
      </c>
      <c r="Z3046" s="17">
        <v>67499</v>
      </c>
      <c r="AA3046" s="12" t="s">
        <v>6551</v>
      </c>
      <c r="AB3046" s="17" t="s">
        <v>6551</v>
      </c>
      <c r="AC3046" s="12" t="s">
        <v>6551</v>
      </c>
      <c r="AD3046" s="17">
        <v>0</v>
      </c>
      <c r="AE3046" s="12" t="s">
        <v>6551</v>
      </c>
      <c r="AF3046" s="17">
        <v>2453</v>
      </c>
      <c r="AG3046" s="12" t="s">
        <v>6551</v>
      </c>
      <c r="AH3046" s="17" t="s">
        <v>6551</v>
      </c>
      <c r="AI3046" s="12" t="s">
        <v>6551</v>
      </c>
      <c r="AJ3046" s="17">
        <v>0</v>
      </c>
      <c r="AK3046" s="12" t="s">
        <v>6551</v>
      </c>
      <c r="AL3046" s="17">
        <v>0</v>
      </c>
      <c r="AM3046" s="12" t="s">
        <v>6551</v>
      </c>
      <c r="AN3046" s="17">
        <v>0</v>
      </c>
      <c r="AO3046" s="12" t="s">
        <v>6551</v>
      </c>
      <c r="AP3046" s="192">
        <v>0</v>
      </c>
      <c r="AQ3046" s="12" t="s">
        <v>6551</v>
      </c>
      <c r="AR3046" s="17">
        <v>11841</v>
      </c>
      <c r="AS3046" s="12" t="s">
        <v>6551</v>
      </c>
      <c r="AT3046" s="17">
        <v>0</v>
      </c>
      <c r="AU3046" s="1" t="s">
        <v>6551</v>
      </c>
      <c r="AV3046" s="1" t="str">
        <f>IF(OR(M3046="Q",O3046="Q",Q3046="Q",S3046="Q",U3046="Q",W3046="Q",Y3046="Q",AA3046="Q",AC3046="Q",AE3046="Q",AG3046="Q",AI3046="Q",AK3046="Q",AM3046="Q",AO3046="Q",AQ3046="Q",AS3046="Q",AU3046="Q"),"Yes","No")</f>
        <v>No</v>
      </c>
    </row>
    <row r="3047" spans="1:48" x14ac:dyDescent="0.2">
      <c r="A3047" s="1" t="s">
        <v>2387</v>
      </c>
      <c r="B3047" s="1" t="s">
        <v>2388</v>
      </c>
      <c r="C3047" s="1" t="s">
        <v>50</v>
      </c>
      <c r="D3047" s="194" t="s">
        <v>2389</v>
      </c>
      <c r="E3047" s="197" t="s">
        <v>2390</v>
      </c>
      <c r="F3047" s="1" t="s">
        <v>239</v>
      </c>
      <c r="G3047" s="1" t="s">
        <v>287</v>
      </c>
      <c r="H3047" s="17">
        <v>0</v>
      </c>
      <c r="I3047" s="12">
        <v>4</v>
      </c>
      <c r="J3047" s="1" t="s">
        <v>11</v>
      </c>
      <c r="K3047" s="1" t="s">
        <v>9</v>
      </c>
      <c r="L3047" s="4">
        <v>4</v>
      </c>
      <c r="M3047" s="1" t="s">
        <v>6551</v>
      </c>
      <c r="N3047" s="12">
        <v>0</v>
      </c>
      <c r="O3047" s="12" t="s">
        <v>6551</v>
      </c>
      <c r="P3047" s="14">
        <v>14.126333059885152</v>
      </c>
      <c r="Q3047" s="12" t="s">
        <v>6551</v>
      </c>
      <c r="R3047" s="14">
        <v>0</v>
      </c>
      <c r="S3047" s="12" t="s">
        <v>6551</v>
      </c>
      <c r="T3047" s="14">
        <v>1.2808312824719716</v>
      </c>
      <c r="U3047" s="12" t="s">
        <v>6551</v>
      </c>
      <c r="V3047" s="17">
        <v>0</v>
      </c>
      <c r="W3047" s="12" t="s">
        <v>6551</v>
      </c>
      <c r="X3047" s="17">
        <v>0</v>
      </c>
      <c r="Y3047" s="12" t="s">
        <v>6551</v>
      </c>
      <c r="Z3047" s="17">
        <v>51660</v>
      </c>
      <c r="AA3047" s="12" t="s">
        <v>6551</v>
      </c>
      <c r="AB3047" s="17" t="s">
        <v>6551</v>
      </c>
      <c r="AC3047" s="12" t="s">
        <v>6551</v>
      </c>
      <c r="AD3047" s="17">
        <v>0</v>
      </c>
      <c r="AE3047" s="12" t="s">
        <v>6551</v>
      </c>
      <c r="AF3047" s="17">
        <v>3657</v>
      </c>
      <c r="AG3047" s="12" t="s">
        <v>6551</v>
      </c>
      <c r="AH3047" s="17" t="s">
        <v>6551</v>
      </c>
      <c r="AI3047" s="12" t="s">
        <v>6551</v>
      </c>
      <c r="AJ3047" s="17">
        <v>0</v>
      </c>
      <c r="AK3047" s="12" t="s">
        <v>6551</v>
      </c>
      <c r="AL3047" s="17">
        <v>0</v>
      </c>
      <c r="AM3047" s="12" t="s">
        <v>6551</v>
      </c>
      <c r="AN3047" s="17">
        <v>0</v>
      </c>
      <c r="AO3047" s="12" t="s">
        <v>6551</v>
      </c>
      <c r="AP3047" s="192">
        <v>0</v>
      </c>
      <c r="AQ3047" s="12" t="s">
        <v>6551</v>
      </c>
      <c r="AR3047" s="17">
        <v>4684</v>
      </c>
      <c r="AS3047" s="12" t="s">
        <v>6551</v>
      </c>
      <c r="AT3047" s="17">
        <v>0</v>
      </c>
      <c r="AU3047" s="1" t="s">
        <v>6551</v>
      </c>
      <c r="AV3047" s="1" t="str">
        <f>IF(OR(M3047="Q",O3047="Q",Q3047="Q",S3047="Q",U3047="Q",W3047="Q",Y3047="Q",AA3047="Q",AC3047="Q",AE3047="Q",AG3047="Q",AI3047="Q",AK3047="Q",AM3047="Q",AO3047="Q",AQ3047="Q",AS3047="Q",AU3047="Q"),"Yes","No")</f>
        <v>No</v>
      </c>
    </row>
    <row r="3048" spans="1:48" x14ac:dyDescent="0.2">
      <c r="A3048" s="1" t="s">
        <v>2484</v>
      </c>
      <c r="B3048" s="1" t="s">
        <v>2346</v>
      </c>
      <c r="C3048" s="1" t="s">
        <v>50</v>
      </c>
      <c r="D3048" s="194" t="s">
        <v>2485</v>
      </c>
      <c r="E3048" s="197" t="s">
        <v>2486</v>
      </c>
      <c r="F3048" s="1" t="s">
        <v>239</v>
      </c>
      <c r="G3048" s="1" t="s">
        <v>287</v>
      </c>
      <c r="H3048" s="17">
        <v>0</v>
      </c>
      <c r="I3048" s="12">
        <v>4</v>
      </c>
      <c r="J3048" s="1" t="s">
        <v>11</v>
      </c>
      <c r="K3048" s="1" t="s">
        <v>9</v>
      </c>
      <c r="L3048" s="4">
        <v>4</v>
      </c>
      <c r="M3048" s="1" t="s">
        <v>6551</v>
      </c>
      <c r="N3048" s="12">
        <v>0</v>
      </c>
      <c r="O3048" s="12" t="s">
        <v>6551</v>
      </c>
      <c r="P3048" s="14">
        <v>16.604253835425382</v>
      </c>
      <c r="Q3048" s="12" t="s">
        <v>6551</v>
      </c>
      <c r="R3048" s="14">
        <v>0</v>
      </c>
      <c r="S3048" s="12" t="s">
        <v>6551</v>
      </c>
      <c r="T3048" s="14">
        <v>2.5794979079497908</v>
      </c>
      <c r="U3048" s="12" t="s">
        <v>6551</v>
      </c>
      <c r="V3048" s="17">
        <v>0</v>
      </c>
      <c r="W3048" s="12" t="s">
        <v>6551</v>
      </c>
      <c r="X3048" s="17">
        <v>0</v>
      </c>
      <c r="Y3048" s="12" t="s">
        <v>6551</v>
      </c>
      <c r="Z3048" s="17">
        <v>95242</v>
      </c>
      <c r="AA3048" s="12" t="s">
        <v>6551</v>
      </c>
      <c r="AB3048" s="17" t="s">
        <v>6551</v>
      </c>
      <c r="AC3048" s="12" t="s">
        <v>6551</v>
      </c>
      <c r="AD3048" s="17">
        <v>0</v>
      </c>
      <c r="AE3048" s="12" t="s">
        <v>6551</v>
      </c>
      <c r="AF3048" s="17">
        <v>5736</v>
      </c>
      <c r="AG3048" s="12" t="s">
        <v>6551</v>
      </c>
      <c r="AH3048" s="17" t="s">
        <v>6551</v>
      </c>
      <c r="AI3048" s="12" t="s">
        <v>6551</v>
      </c>
      <c r="AJ3048" s="17">
        <v>0</v>
      </c>
      <c r="AK3048" s="12" t="s">
        <v>6551</v>
      </c>
      <c r="AL3048" s="17">
        <v>0</v>
      </c>
      <c r="AM3048" s="12" t="s">
        <v>6551</v>
      </c>
      <c r="AN3048" s="17">
        <v>0</v>
      </c>
      <c r="AO3048" s="12" t="s">
        <v>6551</v>
      </c>
      <c r="AP3048" s="192">
        <v>0</v>
      </c>
      <c r="AQ3048" s="12" t="s">
        <v>6551</v>
      </c>
      <c r="AR3048" s="17">
        <v>14796</v>
      </c>
      <c r="AS3048" s="12" t="s">
        <v>6551</v>
      </c>
      <c r="AT3048" s="17">
        <v>0</v>
      </c>
      <c r="AU3048" s="1" t="s">
        <v>6551</v>
      </c>
      <c r="AV3048" s="1" t="str">
        <f>IF(OR(M3048="Q",O3048="Q",Q3048="Q",S3048="Q",U3048="Q",W3048="Q",Y3048="Q",AA3048="Q",AC3048="Q",AE3048="Q",AG3048="Q",AI3048="Q",AK3048="Q",AM3048="Q",AO3048="Q",AQ3048="Q",AS3048="Q",AU3048="Q"),"Yes","No")</f>
        <v>No</v>
      </c>
    </row>
    <row r="3049" spans="1:48" x14ac:dyDescent="0.2">
      <c r="A3049" s="1" t="s">
        <v>2500</v>
      </c>
      <c r="B3049" s="1" t="s">
        <v>2435</v>
      </c>
      <c r="C3049" s="1" t="s">
        <v>50</v>
      </c>
      <c r="D3049" s="194" t="s">
        <v>2501</v>
      </c>
      <c r="E3049" s="197" t="s">
        <v>2502</v>
      </c>
      <c r="F3049" s="1" t="s">
        <v>239</v>
      </c>
      <c r="G3049" s="1" t="s">
        <v>287</v>
      </c>
      <c r="H3049" s="17">
        <v>0</v>
      </c>
      <c r="I3049" s="12">
        <v>4</v>
      </c>
      <c r="J3049" s="1" t="s">
        <v>11</v>
      </c>
      <c r="K3049" s="1" t="s">
        <v>9</v>
      </c>
      <c r="L3049" s="4">
        <v>4</v>
      </c>
      <c r="M3049" s="1" t="s">
        <v>6551</v>
      </c>
      <c r="N3049" s="12">
        <v>0</v>
      </c>
      <c r="O3049" s="12" t="s">
        <v>6551</v>
      </c>
      <c r="P3049" s="14">
        <v>7.3815878378378379</v>
      </c>
      <c r="Q3049" s="12" t="s">
        <v>6551</v>
      </c>
      <c r="R3049" s="14">
        <v>0</v>
      </c>
      <c r="S3049" s="12" t="s">
        <v>6551</v>
      </c>
      <c r="T3049" s="14">
        <v>1.8996621621621621</v>
      </c>
      <c r="U3049" s="12" t="s">
        <v>6551</v>
      </c>
      <c r="V3049" s="17">
        <v>0</v>
      </c>
      <c r="W3049" s="12" t="s">
        <v>6551</v>
      </c>
      <c r="X3049" s="17">
        <v>0</v>
      </c>
      <c r="Y3049" s="12" t="s">
        <v>6551</v>
      </c>
      <c r="Z3049" s="17">
        <v>43699</v>
      </c>
      <c r="AA3049" s="12" t="s">
        <v>6551</v>
      </c>
      <c r="AB3049" s="17" t="s">
        <v>6551</v>
      </c>
      <c r="AC3049" s="12" t="s">
        <v>6551</v>
      </c>
      <c r="AD3049" s="17">
        <v>0</v>
      </c>
      <c r="AE3049" s="12" t="s">
        <v>6551</v>
      </c>
      <c r="AF3049" s="17">
        <v>5920</v>
      </c>
      <c r="AG3049" s="12" t="s">
        <v>6551</v>
      </c>
      <c r="AH3049" s="17" t="s">
        <v>6551</v>
      </c>
      <c r="AI3049" s="12" t="s">
        <v>6551</v>
      </c>
      <c r="AJ3049" s="17">
        <v>0</v>
      </c>
      <c r="AK3049" s="12" t="s">
        <v>6551</v>
      </c>
      <c r="AL3049" s="17">
        <v>0</v>
      </c>
      <c r="AM3049" s="12" t="s">
        <v>6551</v>
      </c>
      <c r="AN3049" s="17">
        <v>0</v>
      </c>
      <c r="AO3049" s="12" t="s">
        <v>6551</v>
      </c>
      <c r="AP3049" s="192">
        <v>0</v>
      </c>
      <c r="AQ3049" s="12" t="s">
        <v>6551</v>
      </c>
      <c r="AR3049" s="17">
        <v>11246</v>
      </c>
      <c r="AS3049" s="12" t="s">
        <v>6551</v>
      </c>
      <c r="AT3049" s="17">
        <v>0</v>
      </c>
      <c r="AU3049" s="1" t="s">
        <v>6551</v>
      </c>
      <c r="AV3049" s="1" t="str">
        <f>IF(OR(M3049="Q",O3049="Q",Q3049="Q",S3049="Q",U3049="Q",W3049="Q",Y3049="Q",AA3049="Q",AC3049="Q",AE3049="Q",AG3049="Q",AI3049="Q",AK3049="Q",AM3049="Q",AO3049="Q",AQ3049="Q",AS3049="Q",AU3049="Q"),"Yes","No")</f>
        <v>No</v>
      </c>
    </row>
    <row r="3050" spans="1:48" x14ac:dyDescent="0.2">
      <c r="A3050" s="1" t="s">
        <v>2660</v>
      </c>
      <c r="B3050" s="1" t="s">
        <v>1841</v>
      </c>
      <c r="C3050" s="1" t="s">
        <v>50</v>
      </c>
      <c r="D3050" s="194" t="s">
        <v>2661</v>
      </c>
      <c r="E3050" s="197" t="s">
        <v>2662</v>
      </c>
      <c r="F3050" s="1" t="s">
        <v>239</v>
      </c>
      <c r="G3050" s="1" t="s">
        <v>287</v>
      </c>
      <c r="H3050" s="17">
        <v>0</v>
      </c>
      <c r="I3050" s="12">
        <v>4</v>
      </c>
      <c r="J3050" s="1" t="s">
        <v>11</v>
      </c>
      <c r="K3050" s="1" t="s">
        <v>9</v>
      </c>
      <c r="L3050" s="4">
        <v>4</v>
      </c>
      <c r="M3050" s="1" t="s">
        <v>6551</v>
      </c>
      <c r="N3050" s="12">
        <v>0</v>
      </c>
      <c r="O3050" s="12" t="s">
        <v>6551</v>
      </c>
      <c r="P3050" s="14">
        <v>16.895474630504342</v>
      </c>
      <c r="Q3050" s="12" t="s">
        <v>6551</v>
      </c>
      <c r="R3050" s="14">
        <v>0</v>
      </c>
      <c r="S3050" s="12" t="s">
        <v>6551</v>
      </c>
      <c r="T3050" s="14">
        <v>3.9518512875209506</v>
      </c>
      <c r="U3050" s="12" t="s">
        <v>6551</v>
      </c>
      <c r="V3050" s="17">
        <v>0</v>
      </c>
      <c r="W3050" s="12" t="s">
        <v>6551</v>
      </c>
      <c r="X3050" s="17">
        <v>0</v>
      </c>
      <c r="Y3050" s="12" t="s">
        <v>6551</v>
      </c>
      <c r="Z3050" s="17">
        <v>110885</v>
      </c>
      <c r="AA3050" s="12" t="s">
        <v>6551</v>
      </c>
      <c r="AB3050" s="17" t="s">
        <v>6551</v>
      </c>
      <c r="AC3050" s="12" t="s">
        <v>6551</v>
      </c>
      <c r="AD3050" s="17">
        <v>0</v>
      </c>
      <c r="AE3050" s="12" t="s">
        <v>6551</v>
      </c>
      <c r="AF3050" s="17">
        <v>6563</v>
      </c>
      <c r="AG3050" s="12" t="s">
        <v>6551</v>
      </c>
      <c r="AH3050" s="17" t="s">
        <v>6551</v>
      </c>
      <c r="AI3050" s="12" t="s">
        <v>6551</v>
      </c>
      <c r="AJ3050" s="17">
        <v>0</v>
      </c>
      <c r="AK3050" s="12" t="s">
        <v>6551</v>
      </c>
      <c r="AL3050" s="17">
        <v>0</v>
      </c>
      <c r="AM3050" s="12" t="s">
        <v>6551</v>
      </c>
      <c r="AN3050" s="17">
        <v>0</v>
      </c>
      <c r="AO3050" s="12" t="s">
        <v>6551</v>
      </c>
      <c r="AP3050" s="192">
        <v>0</v>
      </c>
      <c r="AQ3050" s="12" t="s">
        <v>6551</v>
      </c>
      <c r="AR3050" s="17">
        <v>25936</v>
      </c>
      <c r="AS3050" s="12" t="s">
        <v>6551</v>
      </c>
      <c r="AT3050" s="17">
        <v>0</v>
      </c>
      <c r="AU3050" s="1" t="s">
        <v>6551</v>
      </c>
      <c r="AV3050" s="1" t="str">
        <f>IF(OR(M3050="Q",O3050="Q",Q3050="Q",S3050="Q",U3050="Q",W3050="Q",Y3050="Q",AA3050="Q",AC3050="Q",AE3050="Q",AG3050="Q",AI3050="Q",AK3050="Q",AM3050="Q",AO3050="Q",AQ3050="Q",AS3050="Q",AU3050="Q"),"Yes","No")</f>
        <v>No</v>
      </c>
    </row>
    <row r="3051" spans="1:48" x14ac:dyDescent="0.2">
      <c r="A3051" s="1" t="s">
        <v>2719</v>
      </c>
      <c r="B3051" s="1" t="s">
        <v>6511</v>
      </c>
      <c r="C3051" s="1" t="s">
        <v>50</v>
      </c>
      <c r="D3051" s="194" t="s">
        <v>2720</v>
      </c>
      <c r="E3051" s="197" t="s">
        <v>2721</v>
      </c>
      <c r="F3051" s="1" t="s">
        <v>239</v>
      </c>
      <c r="G3051" s="1" t="s">
        <v>287</v>
      </c>
      <c r="H3051" s="17">
        <v>0</v>
      </c>
      <c r="I3051" s="12">
        <v>4</v>
      </c>
      <c r="J3051" s="1" t="s">
        <v>11</v>
      </c>
      <c r="K3051" s="1" t="s">
        <v>9</v>
      </c>
      <c r="L3051" s="4">
        <v>4</v>
      </c>
      <c r="M3051" s="1" t="s">
        <v>6551</v>
      </c>
      <c r="N3051" s="12">
        <v>0</v>
      </c>
      <c r="O3051" s="12" t="s">
        <v>6551</v>
      </c>
      <c r="P3051" s="14">
        <v>12.423014824600029</v>
      </c>
      <c r="Q3051" s="12" t="s">
        <v>6551</v>
      </c>
      <c r="R3051" s="14">
        <v>0</v>
      </c>
      <c r="S3051" s="12" t="s">
        <v>6551</v>
      </c>
      <c r="T3051" s="14">
        <v>1.8640833700278878</v>
      </c>
      <c r="U3051" s="12" t="s">
        <v>6551</v>
      </c>
      <c r="V3051" s="17">
        <v>0</v>
      </c>
      <c r="W3051" s="12" t="s">
        <v>6551</v>
      </c>
      <c r="X3051" s="17">
        <v>0</v>
      </c>
      <c r="Y3051" s="12" t="s">
        <v>6551</v>
      </c>
      <c r="Z3051" s="17">
        <v>84638</v>
      </c>
      <c r="AA3051" s="12" t="s">
        <v>6551</v>
      </c>
      <c r="AB3051" s="17" t="s">
        <v>6551</v>
      </c>
      <c r="AC3051" s="12" t="s">
        <v>6551</v>
      </c>
      <c r="AD3051" s="17">
        <v>0</v>
      </c>
      <c r="AE3051" s="12" t="s">
        <v>6551</v>
      </c>
      <c r="AF3051" s="17">
        <v>6813</v>
      </c>
      <c r="AG3051" s="12" t="s">
        <v>6551</v>
      </c>
      <c r="AH3051" s="17" t="s">
        <v>6551</v>
      </c>
      <c r="AI3051" s="12" t="s">
        <v>6551</v>
      </c>
      <c r="AJ3051" s="17">
        <v>0</v>
      </c>
      <c r="AK3051" s="12" t="s">
        <v>6551</v>
      </c>
      <c r="AL3051" s="17">
        <v>0</v>
      </c>
      <c r="AM3051" s="12" t="s">
        <v>6551</v>
      </c>
      <c r="AN3051" s="17">
        <v>0</v>
      </c>
      <c r="AO3051" s="12" t="s">
        <v>6551</v>
      </c>
      <c r="AP3051" s="192">
        <v>0</v>
      </c>
      <c r="AQ3051" s="12" t="s">
        <v>6551</v>
      </c>
      <c r="AR3051" s="17">
        <v>12700</v>
      </c>
      <c r="AS3051" s="12" t="s">
        <v>6551</v>
      </c>
      <c r="AT3051" s="17">
        <v>0</v>
      </c>
      <c r="AU3051" s="1" t="s">
        <v>6551</v>
      </c>
      <c r="AV3051" s="1" t="str">
        <f>IF(OR(M3051="Q",O3051="Q",Q3051="Q",S3051="Q",U3051="Q",W3051="Q",Y3051="Q",AA3051="Q",AC3051="Q",AE3051="Q",AG3051="Q",AI3051="Q",AK3051="Q",AM3051="Q",AO3051="Q",AQ3051="Q",AS3051="Q",AU3051="Q"),"Yes","No")</f>
        <v>No</v>
      </c>
    </row>
    <row r="3052" spans="1:48" x14ac:dyDescent="0.2">
      <c r="A3052" s="1" t="s">
        <v>2787</v>
      </c>
      <c r="B3052" s="1" t="s">
        <v>2788</v>
      </c>
      <c r="C3052" s="1" t="s">
        <v>50</v>
      </c>
      <c r="D3052" s="194" t="s">
        <v>2789</v>
      </c>
      <c r="E3052" s="197" t="s">
        <v>2790</v>
      </c>
      <c r="F3052" s="1" t="s">
        <v>239</v>
      </c>
      <c r="G3052" s="1" t="s">
        <v>287</v>
      </c>
      <c r="H3052" s="17">
        <v>0</v>
      </c>
      <c r="I3052" s="12">
        <v>4</v>
      </c>
      <c r="J3052" s="1" t="s">
        <v>11</v>
      </c>
      <c r="K3052" s="1" t="s">
        <v>9</v>
      </c>
      <c r="L3052" s="4">
        <v>4</v>
      </c>
      <c r="M3052" s="1" t="s">
        <v>6551</v>
      </c>
      <c r="N3052" s="12">
        <v>0</v>
      </c>
      <c r="O3052" s="12" t="s">
        <v>6551</v>
      </c>
      <c r="P3052" s="14">
        <v>15.08208224543081</v>
      </c>
      <c r="Q3052" s="12" t="s">
        <v>6551</v>
      </c>
      <c r="R3052" s="14">
        <v>0</v>
      </c>
      <c r="S3052" s="12" t="s">
        <v>6551</v>
      </c>
      <c r="T3052" s="14">
        <v>1.5801240208877285</v>
      </c>
      <c r="U3052" s="12" t="s">
        <v>6551</v>
      </c>
      <c r="V3052" s="17">
        <v>0</v>
      </c>
      <c r="W3052" s="12" t="s">
        <v>6551</v>
      </c>
      <c r="X3052" s="17">
        <v>0</v>
      </c>
      <c r="Y3052" s="12" t="s">
        <v>6551</v>
      </c>
      <c r="Z3052" s="17">
        <v>92423</v>
      </c>
      <c r="AA3052" s="12" t="s">
        <v>6551</v>
      </c>
      <c r="AB3052" s="17" t="s">
        <v>6551</v>
      </c>
      <c r="AC3052" s="12" t="s">
        <v>6551</v>
      </c>
      <c r="AD3052" s="17">
        <v>0</v>
      </c>
      <c r="AE3052" s="12" t="s">
        <v>6551</v>
      </c>
      <c r="AF3052" s="17">
        <v>6128</v>
      </c>
      <c r="AG3052" s="12" t="s">
        <v>6551</v>
      </c>
      <c r="AH3052" s="17" t="s">
        <v>6551</v>
      </c>
      <c r="AI3052" s="12" t="s">
        <v>6551</v>
      </c>
      <c r="AJ3052" s="17">
        <v>0</v>
      </c>
      <c r="AK3052" s="12" t="s">
        <v>6551</v>
      </c>
      <c r="AL3052" s="17">
        <v>0</v>
      </c>
      <c r="AM3052" s="12" t="s">
        <v>6551</v>
      </c>
      <c r="AN3052" s="17">
        <v>0</v>
      </c>
      <c r="AO3052" s="12" t="s">
        <v>6551</v>
      </c>
      <c r="AP3052" s="192">
        <v>0</v>
      </c>
      <c r="AQ3052" s="12" t="s">
        <v>6551</v>
      </c>
      <c r="AR3052" s="17">
        <v>9683</v>
      </c>
      <c r="AS3052" s="12" t="s">
        <v>6551</v>
      </c>
      <c r="AT3052" s="17">
        <v>0</v>
      </c>
      <c r="AU3052" s="1" t="s">
        <v>6551</v>
      </c>
      <c r="AV3052" s="1" t="str">
        <f>IF(OR(M3052="Q",O3052="Q",Q3052="Q",S3052="Q",U3052="Q",W3052="Q",Y3052="Q",AA3052="Q",AC3052="Q",AE3052="Q",AG3052="Q",AI3052="Q",AK3052="Q",AM3052="Q",AO3052="Q",AQ3052="Q",AS3052="Q",AU3052="Q"),"Yes","No")</f>
        <v>No</v>
      </c>
    </row>
    <row r="3053" spans="1:48" x14ac:dyDescent="0.2">
      <c r="A3053" s="1" t="s">
        <v>2799</v>
      </c>
      <c r="B3053" s="1" t="s">
        <v>2800</v>
      </c>
      <c r="C3053" s="1" t="s">
        <v>50</v>
      </c>
      <c r="D3053" s="194" t="s">
        <v>2801</v>
      </c>
      <c r="E3053" s="197" t="s">
        <v>2802</v>
      </c>
      <c r="F3053" s="1" t="s">
        <v>239</v>
      </c>
      <c r="G3053" s="1" t="s">
        <v>287</v>
      </c>
      <c r="H3053" s="17">
        <v>0</v>
      </c>
      <c r="I3053" s="12">
        <v>4</v>
      </c>
      <c r="J3053" s="1" t="s">
        <v>11</v>
      </c>
      <c r="K3053" s="1" t="s">
        <v>9</v>
      </c>
      <c r="L3053" s="4">
        <v>4</v>
      </c>
      <c r="M3053" s="1" t="s">
        <v>6551</v>
      </c>
      <c r="N3053" s="12">
        <v>0</v>
      </c>
      <c r="O3053" s="12" t="s">
        <v>6551</v>
      </c>
      <c r="P3053" s="14">
        <v>22.556874381800199</v>
      </c>
      <c r="Q3053" s="12" t="s">
        <v>6551</v>
      </c>
      <c r="R3053" s="14">
        <v>0</v>
      </c>
      <c r="S3053" s="12" t="s">
        <v>6551</v>
      </c>
      <c r="T3053" s="14">
        <v>2.5009891196834819</v>
      </c>
      <c r="U3053" s="12" t="s">
        <v>6551</v>
      </c>
      <c r="V3053" s="17">
        <v>0</v>
      </c>
      <c r="W3053" s="12" t="s">
        <v>6551</v>
      </c>
      <c r="X3053" s="17">
        <v>0</v>
      </c>
      <c r="Y3053" s="12" t="s">
        <v>6551</v>
      </c>
      <c r="Z3053" s="17">
        <v>136830</v>
      </c>
      <c r="AA3053" s="12" t="s">
        <v>6551</v>
      </c>
      <c r="AB3053" s="17" t="s">
        <v>6551</v>
      </c>
      <c r="AC3053" s="12" t="s">
        <v>6551</v>
      </c>
      <c r="AD3053" s="17">
        <v>0</v>
      </c>
      <c r="AE3053" s="12" t="s">
        <v>6551</v>
      </c>
      <c r="AF3053" s="17">
        <v>6066</v>
      </c>
      <c r="AG3053" s="12" t="s">
        <v>6551</v>
      </c>
      <c r="AH3053" s="17" t="s">
        <v>6551</v>
      </c>
      <c r="AI3053" s="12" t="s">
        <v>6551</v>
      </c>
      <c r="AJ3053" s="17">
        <v>0</v>
      </c>
      <c r="AK3053" s="12" t="s">
        <v>6551</v>
      </c>
      <c r="AL3053" s="17">
        <v>0</v>
      </c>
      <c r="AM3053" s="12" t="s">
        <v>6551</v>
      </c>
      <c r="AN3053" s="17">
        <v>0</v>
      </c>
      <c r="AO3053" s="12" t="s">
        <v>6551</v>
      </c>
      <c r="AP3053" s="192">
        <v>0</v>
      </c>
      <c r="AQ3053" s="12" t="s">
        <v>6551</v>
      </c>
      <c r="AR3053" s="17">
        <v>15171</v>
      </c>
      <c r="AS3053" s="12" t="s">
        <v>6551</v>
      </c>
      <c r="AT3053" s="17">
        <v>0</v>
      </c>
      <c r="AU3053" s="1" t="s">
        <v>6551</v>
      </c>
      <c r="AV3053" s="1" t="str">
        <f>IF(OR(M3053="Q",O3053="Q",Q3053="Q",S3053="Q",U3053="Q",W3053="Q",Y3053="Q",AA3053="Q",AC3053="Q",AE3053="Q",AG3053="Q",AI3053="Q",AK3053="Q",AM3053="Q",AO3053="Q",AQ3053="Q",AS3053="Q",AU3053="Q"),"Yes","No")</f>
        <v>No</v>
      </c>
    </row>
    <row r="3054" spans="1:48" x14ac:dyDescent="0.2">
      <c r="A3054" s="1" t="s">
        <v>2833</v>
      </c>
      <c r="B3054" s="1" t="s">
        <v>810</v>
      </c>
      <c r="C3054" s="1" t="s">
        <v>50</v>
      </c>
      <c r="D3054" s="194" t="s">
        <v>2834</v>
      </c>
      <c r="E3054" s="197" t="s">
        <v>2835</v>
      </c>
      <c r="F3054" s="1" t="s">
        <v>239</v>
      </c>
      <c r="G3054" s="1" t="s">
        <v>287</v>
      </c>
      <c r="H3054" s="17">
        <v>0</v>
      </c>
      <c r="I3054" s="12">
        <v>4</v>
      </c>
      <c r="J3054" s="1" t="s">
        <v>11</v>
      </c>
      <c r="K3054" s="1" t="s">
        <v>9</v>
      </c>
      <c r="L3054" s="4">
        <v>4</v>
      </c>
      <c r="M3054" s="1" t="s">
        <v>6551</v>
      </c>
      <c r="N3054" s="12">
        <v>0</v>
      </c>
      <c r="O3054" s="12" t="s">
        <v>6551</v>
      </c>
      <c r="P3054" s="14">
        <v>13.291555258467023</v>
      </c>
      <c r="Q3054" s="12" t="s">
        <v>6551</v>
      </c>
      <c r="R3054" s="14">
        <v>0</v>
      </c>
      <c r="S3054" s="12" t="s">
        <v>6551</v>
      </c>
      <c r="T3054" s="14">
        <v>2.4693627450980391</v>
      </c>
      <c r="U3054" s="12" t="s">
        <v>6551</v>
      </c>
      <c r="V3054" s="17">
        <v>0</v>
      </c>
      <c r="W3054" s="12" t="s">
        <v>6551</v>
      </c>
      <c r="X3054" s="17">
        <v>0</v>
      </c>
      <c r="Y3054" s="12" t="s">
        <v>6551</v>
      </c>
      <c r="Z3054" s="17">
        <v>119305</v>
      </c>
      <c r="AA3054" s="12" t="s">
        <v>6551</v>
      </c>
      <c r="AB3054" s="17" t="s">
        <v>6551</v>
      </c>
      <c r="AC3054" s="12" t="s">
        <v>6551</v>
      </c>
      <c r="AD3054" s="17">
        <v>0</v>
      </c>
      <c r="AE3054" s="12" t="s">
        <v>6551</v>
      </c>
      <c r="AF3054" s="17">
        <v>8976</v>
      </c>
      <c r="AG3054" s="12" t="s">
        <v>6551</v>
      </c>
      <c r="AH3054" s="17" t="s">
        <v>6551</v>
      </c>
      <c r="AI3054" s="12" t="s">
        <v>6551</v>
      </c>
      <c r="AJ3054" s="17">
        <v>0</v>
      </c>
      <c r="AK3054" s="12" t="s">
        <v>6551</v>
      </c>
      <c r="AL3054" s="17">
        <v>0</v>
      </c>
      <c r="AM3054" s="12" t="s">
        <v>6551</v>
      </c>
      <c r="AN3054" s="17">
        <v>0</v>
      </c>
      <c r="AO3054" s="12" t="s">
        <v>6551</v>
      </c>
      <c r="AP3054" s="192">
        <v>0</v>
      </c>
      <c r="AQ3054" s="12" t="s">
        <v>6551</v>
      </c>
      <c r="AR3054" s="17">
        <v>22165</v>
      </c>
      <c r="AS3054" s="12" t="s">
        <v>6551</v>
      </c>
      <c r="AT3054" s="17">
        <v>0</v>
      </c>
      <c r="AU3054" s="1" t="s">
        <v>6551</v>
      </c>
      <c r="AV3054" s="1" t="str">
        <f>IF(OR(M3054="Q",O3054="Q",Q3054="Q",S3054="Q",U3054="Q",W3054="Q",Y3054="Q",AA3054="Q",AC3054="Q",AE3054="Q",AG3054="Q",AI3054="Q",AK3054="Q",AM3054="Q",AO3054="Q",AQ3054="Q",AS3054="Q",AU3054="Q"),"Yes","No")</f>
        <v>No</v>
      </c>
    </row>
    <row r="3055" spans="1:48" x14ac:dyDescent="0.2">
      <c r="A3055" s="1" t="s">
        <v>3060</v>
      </c>
      <c r="B3055" s="1" t="s">
        <v>3061</v>
      </c>
      <c r="C3055" s="1" t="s">
        <v>50</v>
      </c>
      <c r="D3055" s="194" t="s">
        <v>3062</v>
      </c>
      <c r="E3055" s="197" t="s">
        <v>3063</v>
      </c>
      <c r="F3055" s="1" t="s">
        <v>239</v>
      </c>
      <c r="G3055" s="1" t="s">
        <v>287</v>
      </c>
      <c r="H3055" s="17">
        <v>0</v>
      </c>
      <c r="I3055" s="12">
        <v>4</v>
      </c>
      <c r="J3055" s="1" t="s">
        <v>11</v>
      </c>
      <c r="K3055" s="1" t="s">
        <v>9</v>
      </c>
      <c r="L3055" s="4">
        <v>4</v>
      </c>
      <c r="M3055" s="1" t="s">
        <v>6551</v>
      </c>
      <c r="N3055" s="12">
        <v>0</v>
      </c>
      <c r="O3055" s="12" t="s">
        <v>6551</v>
      </c>
      <c r="P3055" s="14">
        <v>22.79762069442523</v>
      </c>
      <c r="Q3055" s="12" t="s">
        <v>6551</v>
      </c>
      <c r="R3055" s="14">
        <v>0</v>
      </c>
      <c r="S3055" s="12" t="s">
        <v>6551</v>
      </c>
      <c r="T3055" s="14">
        <v>1.8716281643380828</v>
      </c>
      <c r="U3055" s="12" t="s">
        <v>6551</v>
      </c>
      <c r="V3055" s="17">
        <v>0</v>
      </c>
      <c r="W3055" s="12" t="s">
        <v>6551</v>
      </c>
      <c r="X3055" s="17">
        <v>0</v>
      </c>
      <c r="Y3055" s="12" t="s">
        <v>6551</v>
      </c>
      <c r="Z3055" s="17">
        <v>164804</v>
      </c>
      <c r="AA3055" s="12" t="s">
        <v>6551</v>
      </c>
      <c r="AB3055" s="17" t="s">
        <v>6551</v>
      </c>
      <c r="AC3055" s="12" t="s">
        <v>6551</v>
      </c>
      <c r="AD3055" s="17">
        <v>0</v>
      </c>
      <c r="AE3055" s="12" t="s">
        <v>6551</v>
      </c>
      <c r="AF3055" s="17">
        <v>7229</v>
      </c>
      <c r="AG3055" s="12" t="s">
        <v>6551</v>
      </c>
      <c r="AH3055" s="17" t="s">
        <v>6551</v>
      </c>
      <c r="AI3055" s="12" t="s">
        <v>6551</v>
      </c>
      <c r="AJ3055" s="17">
        <v>0</v>
      </c>
      <c r="AK3055" s="12" t="s">
        <v>6551</v>
      </c>
      <c r="AL3055" s="17">
        <v>0</v>
      </c>
      <c r="AM3055" s="12" t="s">
        <v>6551</v>
      </c>
      <c r="AN3055" s="17">
        <v>0</v>
      </c>
      <c r="AO3055" s="12" t="s">
        <v>6551</v>
      </c>
      <c r="AP3055" s="192">
        <v>0</v>
      </c>
      <c r="AQ3055" s="12" t="s">
        <v>6551</v>
      </c>
      <c r="AR3055" s="17">
        <v>13530</v>
      </c>
      <c r="AS3055" s="12" t="s">
        <v>6551</v>
      </c>
      <c r="AT3055" s="17">
        <v>0</v>
      </c>
      <c r="AU3055" s="1" t="s">
        <v>6551</v>
      </c>
      <c r="AV3055" s="1" t="str">
        <f>IF(OR(M3055="Q",O3055="Q",Q3055="Q",S3055="Q",U3055="Q",W3055="Q",Y3055="Q",AA3055="Q",AC3055="Q",AE3055="Q",AG3055="Q",AI3055="Q",AK3055="Q",AM3055="Q",AO3055="Q",AQ3055="Q",AS3055="Q",AU3055="Q"),"Yes","No")</f>
        <v>No</v>
      </c>
    </row>
    <row r="3056" spans="1:48" x14ac:dyDescent="0.2">
      <c r="A3056" s="1" t="s">
        <v>3087</v>
      </c>
      <c r="B3056" s="1" t="s">
        <v>6517</v>
      </c>
      <c r="C3056" s="1" t="s">
        <v>50</v>
      </c>
      <c r="D3056" s="194" t="s">
        <v>3088</v>
      </c>
      <c r="E3056" s="197" t="s">
        <v>3089</v>
      </c>
      <c r="F3056" s="1" t="s">
        <v>239</v>
      </c>
      <c r="G3056" s="1" t="s">
        <v>287</v>
      </c>
      <c r="H3056" s="17">
        <v>0</v>
      </c>
      <c r="I3056" s="12">
        <v>4</v>
      </c>
      <c r="J3056" s="1" t="s">
        <v>11</v>
      </c>
      <c r="K3056" s="1" t="s">
        <v>9</v>
      </c>
      <c r="L3056" s="4">
        <v>4</v>
      </c>
      <c r="M3056" s="1" t="s">
        <v>6551</v>
      </c>
      <c r="N3056" s="12">
        <v>0</v>
      </c>
      <c r="O3056" s="12" t="s">
        <v>6551</v>
      </c>
      <c r="P3056" s="14">
        <v>15.561261781111753</v>
      </c>
      <c r="Q3056" s="12" t="s">
        <v>6551</v>
      </c>
      <c r="R3056" s="14">
        <v>0</v>
      </c>
      <c r="S3056" s="12" t="s">
        <v>6551</v>
      </c>
      <c r="T3056" s="14">
        <v>2.2481246393537218</v>
      </c>
      <c r="U3056" s="12" t="s">
        <v>6551</v>
      </c>
      <c r="V3056" s="17">
        <v>0</v>
      </c>
      <c r="W3056" s="12" t="s">
        <v>6551</v>
      </c>
      <c r="X3056" s="17">
        <v>0</v>
      </c>
      <c r="Y3056" s="12" t="s">
        <v>6551</v>
      </c>
      <c r="Z3056" s="17">
        <v>80903</v>
      </c>
      <c r="AA3056" s="12" t="s">
        <v>6551</v>
      </c>
      <c r="AB3056" s="17" t="s">
        <v>6551</v>
      </c>
      <c r="AC3056" s="12" t="s">
        <v>6551</v>
      </c>
      <c r="AD3056" s="17">
        <v>0</v>
      </c>
      <c r="AE3056" s="12" t="s">
        <v>6551</v>
      </c>
      <c r="AF3056" s="17">
        <v>5199</v>
      </c>
      <c r="AG3056" s="12" t="s">
        <v>6551</v>
      </c>
      <c r="AH3056" s="17" t="s">
        <v>6551</v>
      </c>
      <c r="AI3056" s="12" t="s">
        <v>6551</v>
      </c>
      <c r="AJ3056" s="17">
        <v>0</v>
      </c>
      <c r="AK3056" s="12" t="s">
        <v>6551</v>
      </c>
      <c r="AL3056" s="17">
        <v>0</v>
      </c>
      <c r="AM3056" s="12" t="s">
        <v>6551</v>
      </c>
      <c r="AN3056" s="17">
        <v>0</v>
      </c>
      <c r="AO3056" s="12" t="s">
        <v>6551</v>
      </c>
      <c r="AP3056" s="192">
        <v>0</v>
      </c>
      <c r="AQ3056" s="12" t="s">
        <v>6551</v>
      </c>
      <c r="AR3056" s="17">
        <v>11688</v>
      </c>
      <c r="AS3056" s="12" t="s">
        <v>6551</v>
      </c>
      <c r="AT3056" s="17">
        <v>0</v>
      </c>
      <c r="AU3056" s="1" t="s">
        <v>6551</v>
      </c>
      <c r="AV3056" s="1" t="str">
        <f>IF(OR(M3056="Q",O3056="Q",Q3056="Q",S3056="Q",U3056="Q",W3056="Q",Y3056="Q",AA3056="Q",AC3056="Q",AE3056="Q",AG3056="Q",AI3056="Q",AK3056="Q",AM3056="Q",AO3056="Q",AQ3056="Q",AS3056="Q",AU3056="Q"),"Yes","No")</f>
        <v>No</v>
      </c>
    </row>
    <row r="3057" spans="1:48" x14ac:dyDescent="0.2">
      <c r="A3057" s="1" t="s">
        <v>2591</v>
      </c>
      <c r="B3057" s="1" t="s">
        <v>2592</v>
      </c>
      <c r="C3057" s="1" t="s">
        <v>77</v>
      </c>
      <c r="D3057" s="194" t="s">
        <v>2593</v>
      </c>
      <c r="E3057" s="197" t="s">
        <v>2594</v>
      </c>
      <c r="F3057" s="1" t="s">
        <v>305</v>
      </c>
      <c r="G3057" s="1" t="s">
        <v>287</v>
      </c>
      <c r="H3057" s="17">
        <v>0</v>
      </c>
      <c r="I3057" s="12">
        <v>4</v>
      </c>
      <c r="J3057" s="1" t="s">
        <v>11</v>
      </c>
      <c r="K3057" s="1" t="s">
        <v>9</v>
      </c>
      <c r="L3057" s="4">
        <v>4</v>
      </c>
      <c r="M3057" s="1" t="s">
        <v>6551</v>
      </c>
      <c r="N3057" s="12">
        <v>0</v>
      </c>
      <c r="O3057" s="12" t="s">
        <v>6551</v>
      </c>
      <c r="P3057" s="14">
        <v>18.884663733500943</v>
      </c>
      <c r="Q3057" s="12" t="s">
        <v>6551</v>
      </c>
      <c r="R3057" s="14">
        <v>0</v>
      </c>
      <c r="S3057" s="12" t="s">
        <v>6551</v>
      </c>
      <c r="T3057" s="14">
        <v>3.9066624764299185</v>
      </c>
      <c r="U3057" s="12" t="s">
        <v>6551</v>
      </c>
      <c r="V3057" s="17">
        <v>0</v>
      </c>
      <c r="W3057" s="12" t="s">
        <v>6551</v>
      </c>
      <c r="X3057" s="17">
        <v>0</v>
      </c>
      <c r="Y3057" s="12" t="s">
        <v>6551</v>
      </c>
      <c r="Z3057" s="17">
        <v>60091</v>
      </c>
      <c r="AA3057" s="12" t="s">
        <v>6551</v>
      </c>
      <c r="AB3057" s="17" t="s">
        <v>6551</v>
      </c>
      <c r="AC3057" s="12" t="s">
        <v>6551</v>
      </c>
      <c r="AD3057" s="17">
        <v>0</v>
      </c>
      <c r="AE3057" s="12" t="s">
        <v>6551</v>
      </c>
      <c r="AF3057" s="17">
        <v>3182</v>
      </c>
      <c r="AG3057" s="12" t="s">
        <v>6551</v>
      </c>
      <c r="AH3057" s="17" t="s">
        <v>6551</v>
      </c>
      <c r="AI3057" s="12" t="s">
        <v>6551</v>
      </c>
      <c r="AJ3057" s="17">
        <v>0</v>
      </c>
      <c r="AK3057" s="12" t="s">
        <v>6551</v>
      </c>
      <c r="AL3057" s="17">
        <v>0</v>
      </c>
      <c r="AM3057" s="12" t="s">
        <v>6551</v>
      </c>
      <c r="AN3057" s="17">
        <v>0</v>
      </c>
      <c r="AO3057" s="12" t="s">
        <v>6551</v>
      </c>
      <c r="AP3057" s="192">
        <v>0</v>
      </c>
      <c r="AQ3057" s="12" t="s">
        <v>6551</v>
      </c>
      <c r="AR3057" s="17">
        <v>12431</v>
      </c>
      <c r="AS3057" s="12" t="s">
        <v>6551</v>
      </c>
      <c r="AT3057" s="17">
        <v>0</v>
      </c>
      <c r="AU3057" s="1" t="s">
        <v>6551</v>
      </c>
      <c r="AV3057" s="1" t="str">
        <f>IF(OR(M3057="Q",O3057="Q",Q3057="Q",S3057="Q",U3057="Q",W3057="Q",Y3057="Q",AA3057="Q",AC3057="Q",AE3057="Q",AG3057="Q",AI3057="Q",AK3057="Q",AM3057="Q",AO3057="Q",AQ3057="Q",AS3057="Q",AU3057="Q"),"Yes","No")</f>
        <v>No</v>
      </c>
    </row>
    <row r="3058" spans="1:48" x14ac:dyDescent="0.2">
      <c r="A3058" s="1" t="s">
        <v>6376</v>
      </c>
      <c r="B3058" s="1" t="s">
        <v>6520</v>
      </c>
      <c r="C3058" s="1" t="s">
        <v>57</v>
      </c>
      <c r="E3058" s="197" t="s">
        <v>6375</v>
      </c>
      <c r="F3058" s="1" t="s">
        <v>239</v>
      </c>
      <c r="G3058" s="1" t="s">
        <v>287</v>
      </c>
      <c r="H3058" s="17">
        <v>0</v>
      </c>
      <c r="I3058" s="12">
        <v>4</v>
      </c>
      <c r="J3058" s="1" t="s">
        <v>11</v>
      </c>
      <c r="K3058" s="1" t="s">
        <v>9</v>
      </c>
      <c r="L3058" s="4">
        <v>4</v>
      </c>
      <c r="M3058" s="1" t="s">
        <v>6551</v>
      </c>
      <c r="N3058" s="12">
        <v>0</v>
      </c>
      <c r="O3058" s="12" t="s">
        <v>6551</v>
      </c>
      <c r="P3058" s="14">
        <v>18.923682409308693</v>
      </c>
      <c r="Q3058" s="12" t="s">
        <v>6551</v>
      </c>
      <c r="R3058" s="14">
        <v>0</v>
      </c>
      <c r="S3058" s="12" t="s">
        <v>6551</v>
      </c>
      <c r="T3058" s="14">
        <v>1.0492813141683779</v>
      </c>
      <c r="U3058" s="12" t="s">
        <v>6551</v>
      </c>
      <c r="V3058" s="17">
        <v>0</v>
      </c>
      <c r="W3058" s="12" t="s">
        <v>6551</v>
      </c>
      <c r="X3058" s="17">
        <v>0</v>
      </c>
      <c r="Y3058" s="12" t="s">
        <v>6551</v>
      </c>
      <c r="Z3058" s="17">
        <v>110590</v>
      </c>
      <c r="AA3058" s="12" t="s">
        <v>6551</v>
      </c>
      <c r="AB3058" s="17" t="s">
        <v>6551</v>
      </c>
      <c r="AC3058" s="12" t="s">
        <v>6551</v>
      </c>
      <c r="AD3058" s="17">
        <v>0</v>
      </c>
      <c r="AE3058" s="12" t="s">
        <v>6551</v>
      </c>
      <c r="AF3058" s="17">
        <v>5844</v>
      </c>
      <c r="AG3058" s="12" t="s">
        <v>6551</v>
      </c>
      <c r="AH3058" s="17" t="s">
        <v>6551</v>
      </c>
      <c r="AI3058" s="12" t="s">
        <v>6551</v>
      </c>
      <c r="AJ3058" s="17">
        <v>0</v>
      </c>
      <c r="AK3058" s="12" t="s">
        <v>6551</v>
      </c>
      <c r="AL3058" s="17">
        <v>0</v>
      </c>
      <c r="AM3058" s="12" t="s">
        <v>6551</v>
      </c>
      <c r="AN3058" s="17">
        <v>0</v>
      </c>
      <c r="AO3058" s="12" t="s">
        <v>6551</v>
      </c>
      <c r="AP3058" s="192">
        <v>0</v>
      </c>
      <c r="AQ3058" s="12" t="s">
        <v>6551</v>
      </c>
      <c r="AR3058" s="17">
        <v>6132</v>
      </c>
      <c r="AS3058" s="12" t="s">
        <v>6551</v>
      </c>
      <c r="AT3058" s="17">
        <v>0</v>
      </c>
      <c r="AU3058" s="1" t="s">
        <v>6551</v>
      </c>
      <c r="AV3058" s="1" t="str">
        <f>IF(OR(M3058="Q",O3058="Q",Q3058="Q",S3058="Q",U3058="Q",W3058="Q",Y3058="Q",AA3058="Q",AC3058="Q",AE3058="Q",AG3058="Q",AI3058="Q",AK3058="Q",AM3058="Q",AO3058="Q",AQ3058="Q",AS3058="Q",AU3058="Q"),"Yes","No")</f>
        <v>No</v>
      </c>
    </row>
    <row r="3059" spans="1:48" x14ac:dyDescent="0.2">
      <c r="A3059" s="1" t="s">
        <v>4044</v>
      </c>
      <c r="B3059" s="1" t="s">
        <v>4045</v>
      </c>
      <c r="C3059" s="1" t="s">
        <v>58</v>
      </c>
      <c r="D3059" s="194" t="s">
        <v>4046</v>
      </c>
      <c r="E3059" s="197" t="s">
        <v>4047</v>
      </c>
      <c r="F3059" s="1" t="s">
        <v>239</v>
      </c>
      <c r="G3059" s="1" t="s">
        <v>287</v>
      </c>
      <c r="H3059" s="17">
        <v>0</v>
      </c>
      <c r="I3059" s="12">
        <v>4</v>
      </c>
      <c r="J3059" s="1" t="s">
        <v>11</v>
      </c>
      <c r="K3059" s="1" t="s">
        <v>9</v>
      </c>
      <c r="L3059" s="4">
        <v>4</v>
      </c>
      <c r="M3059" s="1" t="s">
        <v>6551</v>
      </c>
      <c r="N3059" s="12">
        <v>0</v>
      </c>
      <c r="O3059" s="12" t="s">
        <v>6551</v>
      </c>
      <c r="P3059" s="14">
        <v>11.341101948129557</v>
      </c>
      <c r="Q3059" s="12" t="s">
        <v>6551</v>
      </c>
      <c r="R3059" s="14">
        <v>0</v>
      </c>
      <c r="S3059" s="12" t="s">
        <v>6551</v>
      </c>
      <c r="T3059" s="14">
        <v>3.5528863391896737</v>
      </c>
      <c r="U3059" s="12" t="s">
        <v>6551</v>
      </c>
      <c r="V3059" s="17">
        <v>0</v>
      </c>
      <c r="W3059" s="12" t="s">
        <v>6551</v>
      </c>
      <c r="X3059" s="17">
        <v>0</v>
      </c>
      <c r="Y3059" s="12" t="s">
        <v>6551</v>
      </c>
      <c r="Z3059" s="17">
        <v>94891</v>
      </c>
      <c r="AA3059" s="12" t="s">
        <v>6551</v>
      </c>
      <c r="AB3059" s="17" t="s">
        <v>6551</v>
      </c>
      <c r="AC3059" s="12" t="s">
        <v>6551</v>
      </c>
      <c r="AD3059" s="17">
        <v>0</v>
      </c>
      <c r="AE3059" s="12" t="s">
        <v>6551</v>
      </c>
      <c r="AF3059" s="17">
        <v>8367</v>
      </c>
      <c r="AG3059" s="12" t="s">
        <v>6551</v>
      </c>
      <c r="AH3059" s="17" t="s">
        <v>6551</v>
      </c>
      <c r="AI3059" s="12" t="s">
        <v>6551</v>
      </c>
      <c r="AJ3059" s="17">
        <v>0</v>
      </c>
      <c r="AK3059" s="12" t="s">
        <v>6551</v>
      </c>
      <c r="AL3059" s="17">
        <v>0</v>
      </c>
      <c r="AM3059" s="12" t="s">
        <v>6551</v>
      </c>
      <c r="AN3059" s="17">
        <v>0</v>
      </c>
      <c r="AO3059" s="12" t="s">
        <v>6551</v>
      </c>
      <c r="AP3059" s="192">
        <v>0</v>
      </c>
      <c r="AQ3059" s="12" t="s">
        <v>6551</v>
      </c>
      <c r="AR3059" s="17">
        <v>29727</v>
      </c>
      <c r="AS3059" s="12" t="s">
        <v>6551</v>
      </c>
      <c r="AT3059" s="17">
        <v>0</v>
      </c>
      <c r="AU3059" s="1" t="s">
        <v>6551</v>
      </c>
      <c r="AV3059" s="1" t="str">
        <f>IF(OR(M3059="Q",O3059="Q",Q3059="Q",S3059="Q",U3059="Q",W3059="Q",Y3059="Q",AA3059="Q",AC3059="Q",AE3059="Q",AG3059="Q",AI3059="Q",AK3059="Q",AM3059="Q",AO3059="Q",AQ3059="Q",AS3059="Q",AU3059="Q"),"Yes","No")</f>
        <v>No</v>
      </c>
    </row>
    <row r="3060" spans="1:48" x14ac:dyDescent="0.2">
      <c r="A3060" s="1" t="s">
        <v>3334</v>
      </c>
      <c r="B3060" s="1" t="s">
        <v>2536</v>
      </c>
      <c r="C3060" s="1" t="s">
        <v>71</v>
      </c>
      <c r="D3060" s="194" t="s">
        <v>3335</v>
      </c>
      <c r="E3060" s="197" t="s">
        <v>3336</v>
      </c>
      <c r="F3060" s="1" t="s">
        <v>239</v>
      </c>
      <c r="G3060" s="1" t="s">
        <v>287</v>
      </c>
      <c r="H3060" s="17">
        <v>0</v>
      </c>
      <c r="I3060" s="12">
        <v>4</v>
      </c>
      <c r="J3060" s="1" t="s">
        <v>11</v>
      </c>
      <c r="K3060" s="1" t="s">
        <v>9</v>
      </c>
      <c r="L3060" s="4">
        <v>4</v>
      </c>
      <c r="M3060" s="1" t="s">
        <v>6551</v>
      </c>
      <c r="N3060" s="12">
        <v>0</v>
      </c>
      <c r="O3060" s="12" t="s">
        <v>6551</v>
      </c>
      <c r="P3060" s="14">
        <v>8.341653460116218</v>
      </c>
      <c r="Q3060" s="12" t="s">
        <v>6551</v>
      </c>
      <c r="R3060" s="14">
        <v>0</v>
      </c>
      <c r="S3060" s="12" t="s">
        <v>6551</v>
      </c>
      <c r="T3060" s="14">
        <v>3.7466983623877441</v>
      </c>
      <c r="U3060" s="12" t="s">
        <v>6551</v>
      </c>
      <c r="V3060" s="17">
        <v>0</v>
      </c>
      <c r="W3060" s="12" t="s">
        <v>6551</v>
      </c>
      <c r="X3060" s="17">
        <v>0</v>
      </c>
      <c r="Y3060" s="12" t="s">
        <v>6551</v>
      </c>
      <c r="Z3060" s="17">
        <v>63163</v>
      </c>
      <c r="AA3060" s="12" t="s">
        <v>6551</v>
      </c>
      <c r="AB3060" s="17" t="s">
        <v>6551</v>
      </c>
      <c r="AC3060" s="12" t="s">
        <v>6551</v>
      </c>
      <c r="AD3060" s="17">
        <v>0</v>
      </c>
      <c r="AE3060" s="12" t="s">
        <v>6551</v>
      </c>
      <c r="AF3060" s="17">
        <v>7572</v>
      </c>
      <c r="AG3060" s="12" t="s">
        <v>6551</v>
      </c>
      <c r="AH3060" s="17" t="s">
        <v>6551</v>
      </c>
      <c r="AI3060" s="12" t="s">
        <v>6551</v>
      </c>
      <c r="AJ3060" s="17">
        <v>0</v>
      </c>
      <c r="AK3060" s="12" t="s">
        <v>6551</v>
      </c>
      <c r="AL3060" s="17">
        <v>0</v>
      </c>
      <c r="AM3060" s="12" t="s">
        <v>6551</v>
      </c>
      <c r="AN3060" s="17">
        <v>0</v>
      </c>
      <c r="AO3060" s="12" t="s">
        <v>6551</v>
      </c>
      <c r="AP3060" s="192">
        <v>0</v>
      </c>
      <c r="AQ3060" s="12" t="s">
        <v>6551</v>
      </c>
      <c r="AR3060" s="17">
        <v>28370</v>
      </c>
      <c r="AS3060" s="12" t="s">
        <v>6551</v>
      </c>
      <c r="AT3060" s="17">
        <v>0</v>
      </c>
      <c r="AU3060" s="1" t="s">
        <v>6551</v>
      </c>
      <c r="AV3060" s="1" t="str">
        <f>IF(OR(M3060="Q",O3060="Q",Q3060="Q",S3060="Q",U3060="Q",W3060="Q",Y3060="Q",AA3060="Q",AC3060="Q",AE3060="Q",AG3060="Q",AI3060="Q",AK3060="Q",AM3060="Q",AO3060="Q",AQ3060="Q",AS3060="Q",AU3060="Q"),"Yes","No")</f>
        <v>No</v>
      </c>
    </row>
    <row r="3061" spans="1:48" x14ac:dyDescent="0.2">
      <c r="A3061" s="1" t="s">
        <v>3726</v>
      </c>
      <c r="B3061" s="1" t="s">
        <v>3727</v>
      </c>
      <c r="C3061" s="1" t="s">
        <v>71</v>
      </c>
      <c r="D3061" s="194" t="s">
        <v>3728</v>
      </c>
      <c r="E3061" s="197" t="s">
        <v>3729</v>
      </c>
      <c r="F3061" s="1" t="s">
        <v>239</v>
      </c>
      <c r="G3061" s="1" t="s">
        <v>287</v>
      </c>
      <c r="H3061" s="17">
        <v>0</v>
      </c>
      <c r="I3061" s="12">
        <v>4</v>
      </c>
      <c r="J3061" s="1" t="s">
        <v>11</v>
      </c>
      <c r="K3061" s="1" t="s">
        <v>9</v>
      </c>
      <c r="L3061" s="4">
        <v>4</v>
      </c>
      <c r="M3061" s="1" t="s">
        <v>6551</v>
      </c>
      <c r="N3061" s="12">
        <v>0</v>
      </c>
      <c r="O3061" s="12" t="s">
        <v>6551</v>
      </c>
      <c r="P3061" s="14">
        <v>14.128703872023269</v>
      </c>
      <c r="Q3061" s="12" t="s">
        <v>6551</v>
      </c>
      <c r="R3061" s="14">
        <v>0</v>
      </c>
      <c r="S3061" s="12" t="s">
        <v>6551</v>
      </c>
      <c r="T3061" s="14">
        <v>5.5164515542628614</v>
      </c>
      <c r="U3061" s="12" t="s">
        <v>6551</v>
      </c>
      <c r="V3061" s="17">
        <v>0</v>
      </c>
      <c r="W3061" s="12" t="s">
        <v>6551</v>
      </c>
      <c r="X3061" s="17">
        <v>0</v>
      </c>
      <c r="Y3061" s="12" t="s">
        <v>6551</v>
      </c>
      <c r="Z3061" s="17">
        <v>77722</v>
      </c>
      <c r="AA3061" s="12" t="s">
        <v>6551</v>
      </c>
      <c r="AB3061" s="17" t="s">
        <v>6551</v>
      </c>
      <c r="AC3061" s="12" t="s">
        <v>6551</v>
      </c>
      <c r="AD3061" s="17">
        <v>0</v>
      </c>
      <c r="AE3061" s="12" t="s">
        <v>6551</v>
      </c>
      <c r="AF3061" s="17">
        <v>5501</v>
      </c>
      <c r="AG3061" s="12" t="s">
        <v>6551</v>
      </c>
      <c r="AH3061" s="17" t="s">
        <v>6551</v>
      </c>
      <c r="AI3061" s="12" t="s">
        <v>6551</v>
      </c>
      <c r="AJ3061" s="17">
        <v>0</v>
      </c>
      <c r="AK3061" s="12" t="s">
        <v>6551</v>
      </c>
      <c r="AL3061" s="17">
        <v>0</v>
      </c>
      <c r="AM3061" s="12" t="s">
        <v>6551</v>
      </c>
      <c r="AN3061" s="17">
        <v>0</v>
      </c>
      <c r="AO3061" s="12" t="s">
        <v>6551</v>
      </c>
      <c r="AP3061" s="192">
        <v>0</v>
      </c>
      <c r="AQ3061" s="12" t="s">
        <v>6551</v>
      </c>
      <c r="AR3061" s="17">
        <v>30346</v>
      </c>
      <c r="AS3061" s="12" t="s">
        <v>6551</v>
      </c>
      <c r="AT3061" s="17">
        <v>0</v>
      </c>
      <c r="AU3061" s="1" t="s">
        <v>6551</v>
      </c>
      <c r="AV3061" s="1" t="str">
        <f>IF(OR(M3061="Q",O3061="Q",Q3061="Q",S3061="Q",U3061="Q",W3061="Q",Y3061="Q",AA3061="Q",AC3061="Q",AE3061="Q",AG3061="Q",AI3061="Q",AK3061="Q",AM3061="Q",AO3061="Q",AQ3061="Q",AS3061="Q",AU3061="Q"),"Yes","No")</f>
        <v>No</v>
      </c>
    </row>
    <row r="3062" spans="1:48" x14ac:dyDescent="0.2">
      <c r="A3062" s="1" t="s">
        <v>3758</v>
      </c>
      <c r="B3062" s="1" t="s">
        <v>3759</v>
      </c>
      <c r="C3062" s="1" t="s">
        <v>71</v>
      </c>
      <c r="D3062" s="194" t="s">
        <v>3760</v>
      </c>
      <c r="E3062" s="197" t="s">
        <v>3761</v>
      </c>
      <c r="F3062" s="1" t="s">
        <v>239</v>
      </c>
      <c r="G3062" s="1" t="s">
        <v>287</v>
      </c>
      <c r="H3062" s="17">
        <v>0</v>
      </c>
      <c r="I3062" s="12">
        <v>4</v>
      </c>
      <c r="J3062" s="1" t="s">
        <v>11</v>
      </c>
      <c r="K3062" s="1" t="s">
        <v>9</v>
      </c>
      <c r="L3062" s="4">
        <v>4</v>
      </c>
      <c r="M3062" s="1" t="s">
        <v>6551</v>
      </c>
      <c r="N3062" s="12">
        <v>0</v>
      </c>
      <c r="O3062" s="12" t="s">
        <v>6551</v>
      </c>
      <c r="P3062" s="14">
        <v>11.418038654259126</v>
      </c>
      <c r="Q3062" s="12" t="s">
        <v>6551</v>
      </c>
      <c r="R3062" s="14">
        <v>0</v>
      </c>
      <c r="S3062" s="12" t="s">
        <v>6551</v>
      </c>
      <c r="T3062" s="14">
        <v>3.8750894774516822</v>
      </c>
      <c r="U3062" s="12" t="s">
        <v>6551</v>
      </c>
      <c r="V3062" s="17">
        <v>0</v>
      </c>
      <c r="W3062" s="12" t="s">
        <v>6551</v>
      </c>
      <c r="X3062" s="17">
        <v>0</v>
      </c>
      <c r="Y3062" s="12" t="s">
        <v>6551</v>
      </c>
      <c r="Z3062" s="17">
        <v>63804</v>
      </c>
      <c r="AA3062" s="12" t="s">
        <v>6551</v>
      </c>
      <c r="AB3062" s="17" t="s">
        <v>6551</v>
      </c>
      <c r="AC3062" s="12" t="s">
        <v>6551</v>
      </c>
      <c r="AD3062" s="17">
        <v>0</v>
      </c>
      <c r="AE3062" s="12" t="s">
        <v>6551</v>
      </c>
      <c r="AF3062" s="17">
        <v>5588</v>
      </c>
      <c r="AG3062" s="12" t="s">
        <v>6551</v>
      </c>
      <c r="AH3062" s="17" t="s">
        <v>6551</v>
      </c>
      <c r="AI3062" s="12" t="s">
        <v>6551</v>
      </c>
      <c r="AJ3062" s="17">
        <v>0</v>
      </c>
      <c r="AK3062" s="12" t="s">
        <v>6551</v>
      </c>
      <c r="AL3062" s="17">
        <v>0</v>
      </c>
      <c r="AM3062" s="12" t="s">
        <v>6551</v>
      </c>
      <c r="AN3062" s="17">
        <v>0</v>
      </c>
      <c r="AO3062" s="12" t="s">
        <v>6551</v>
      </c>
      <c r="AP3062" s="192">
        <v>0</v>
      </c>
      <c r="AQ3062" s="12" t="s">
        <v>6551</v>
      </c>
      <c r="AR3062" s="17">
        <v>21654</v>
      </c>
      <c r="AS3062" s="12" t="s">
        <v>6551</v>
      </c>
      <c r="AT3062" s="17">
        <v>0</v>
      </c>
      <c r="AU3062" s="1" t="s">
        <v>6551</v>
      </c>
      <c r="AV3062" s="1" t="str">
        <f>IF(OR(M3062="Q",O3062="Q",Q3062="Q",S3062="Q",U3062="Q",W3062="Q",Y3062="Q",AA3062="Q",AC3062="Q",AE3062="Q",AG3062="Q",AI3062="Q",AK3062="Q",AM3062="Q",AO3062="Q",AQ3062="Q",AS3062="Q",AU3062="Q"),"Yes","No")</f>
        <v>No</v>
      </c>
    </row>
    <row r="3063" spans="1:48" x14ac:dyDescent="0.2">
      <c r="A3063" s="1" t="s">
        <v>3872</v>
      </c>
      <c r="B3063" s="1" t="s">
        <v>3873</v>
      </c>
      <c r="C3063" s="1" t="s">
        <v>73</v>
      </c>
      <c r="D3063" s="194" t="s">
        <v>3874</v>
      </c>
      <c r="E3063" s="197" t="s">
        <v>3875</v>
      </c>
      <c r="F3063" s="1" t="s">
        <v>242</v>
      </c>
      <c r="G3063" s="1" t="s">
        <v>287</v>
      </c>
      <c r="H3063" s="17">
        <v>0</v>
      </c>
      <c r="I3063" s="12">
        <v>4</v>
      </c>
      <c r="J3063" s="1" t="s">
        <v>11</v>
      </c>
      <c r="K3063" s="1" t="s">
        <v>9</v>
      </c>
      <c r="L3063" s="4">
        <v>4</v>
      </c>
      <c r="M3063" s="1" t="s">
        <v>6551</v>
      </c>
      <c r="N3063" s="12">
        <v>0</v>
      </c>
      <c r="O3063" s="12" t="s">
        <v>6551</v>
      </c>
      <c r="P3063" s="14">
        <v>9.0331866750471406</v>
      </c>
      <c r="Q3063" s="12" t="s">
        <v>6551</v>
      </c>
      <c r="R3063" s="14">
        <v>0</v>
      </c>
      <c r="S3063" s="12" t="s">
        <v>6551</v>
      </c>
      <c r="T3063" s="14">
        <v>5.5655562539283467</v>
      </c>
      <c r="U3063" s="12" t="s">
        <v>6551</v>
      </c>
      <c r="V3063" s="17">
        <v>0</v>
      </c>
      <c r="W3063" s="12" t="s">
        <v>6551</v>
      </c>
      <c r="X3063" s="17">
        <v>0</v>
      </c>
      <c r="Y3063" s="12" t="s">
        <v>6551</v>
      </c>
      <c r="Z3063" s="17">
        <v>71859</v>
      </c>
      <c r="AA3063" s="12" t="s">
        <v>6551</v>
      </c>
      <c r="AB3063" s="17" t="s">
        <v>6551</v>
      </c>
      <c r="AC3063" s="12" t="s">
        <v>6551</v>
      </c>
      <c r="AD3063" s="17">
        <v>0</v>
      </c>
      <c r="AE3063" s="12" t="s">
        <v>6551</v>
      </c>
      <c r="AF3063" s="17">
        <v>7955</v>
      </c>
      <c r="AG3063" s="12" t="s">
        <v>6551</v>
      </c>
      <c r="AH3063" s="17" t="s">
        <v>6551</v>
      </c>
      <c r="AI3063" s="12" t="s">
        <v>6551</v>
      </c>
      <c r="AJ3063" s="17">
        <v>0</v>
      </c>
      <c r="AK3063" s="12" t="s">
        <v>6551</v>
      </c>
      <c r="AL3063" s="17">
        <v>0</v>
      </c>
      <c r="AM3063" s="12" t="s">
        <v>6551</v>
      </c>
      <c r="AN3063" s="17">
        <v>0</v>
      </c>
      <c r="AO3063" s="12" t="s">
        <v>6551</v>
      </c>
      <c r="AP3063" s="192">
        <v>0</v>
      </c>
      <c r="AQ3063" s="12" t="s">
        <v>6551</v>
      </c>
      <c r="AR3063" s="17">
        <v>44274</v>
      </c>
      <c r="AS3063" s="12" t="s">
        <v>6551</v>
      </c>
      <c r="AT3063" s="17">
        <v>0</v>
      </c>
      <c r="AU3063" s="1" t="s">
        <v>6551</v>
      </c>
      <c r="AV3063" s="1" t="str">
        <f>IF(OR(M3063="Q",O3063="Q",Q3063="Q",S3063="Q",U3063="Q",W3063="Q",Y3063="Q",AA3063="Q",AC3063="Q",AE3063="Q",AG3063="Q",AI3063="Q",AK3063="Q",AM3063="Q",AO3063="Q",AQ3063="Q",AS3063="Q",AU3063="Q"),"Yes","No")</f>
        <v>No</v>
      </c>
    </row>
    <row r="3064" spans="1:48" x14ac:dyDescent="0.2">
      <c r="A3064" s="1" t="s">
        <v>3977</v>
      </c>
      <c r="B3064" s="1" t="s">
        <v>3978</v>
      </c>
      <c r="C3064" s="1" t="s">
        <v>73</v>
      </c>
      <c r="D3064" s="194" t="s">
        <v>3979</v>
      </c>
      <c r="E3064" s="197" t="s">
        <v>3980</v>
      </c>
      <c r="F3064" s="1" t="s">
        <v>242</v>
      </c>
      <c r="G3064" s="1" t="s">
        <v>287</v>
      </c>
      <c r="H3064" s="17">
        <v>0</v>
      </c>
      <c r="I3064" s="12">
        <v>4</v>
      </c>
      <c r="J3064" s="1" t="s">
        <v>11</v>
      </c>
      <c r="K3064" s="1" t="s">
        <v>9</v>
      </c>
      <c r="L3064" s="4">
        <v>4</v>
      </c>
      <c r="M3064" s="1" t="s">
        <v>6551</v>
      </c>
      <c r="N3064" s="12">
        <v>0</v>
      </c>
      <c r="O3064" s="12" t="s">
        <v>6551</v>
      </c>
      <c r="P3064" s="14">
        <v>12.696844798180784</v>
      </c>
      <c r="Q3064" s="12" t="s">
        <v>6551</v>
      </c>
      <c r="R3064" s="14">
        <v>0</v>
      </c>
      <c r="S3064" s="12" t="s">
        <v>6551</v>
      </c>
      <c r="T3064" s="14">
        <v>3.5238772029562253</v>
      </c>
      <c r="U3064" s="12" t="s">
        <v>6551</v>
      </c>
      <c r="V3064" s="17">
        <v>0</v>
      </c>
      <c r="W3064" s="12" t="s">
        <v>6551</v>
      </c>
      <c r="X3064" s="17">
        <v>0</v>
      </c>
      <c r="Y3064" s="12" t="s">
        <v>6551</v>
      </c>
      <c r="Z3064" s="17">
        <v>89335</v>
      </c>
      <c r="AA3064" s="12" t="s">
        <v>6551</v>
      </c>
      <c r="AB3064" s="17" t="s">
        <v>6551</v>
      </c>
      <c r="AC3064" s="12" t="s">
        <v>6551</v>
      </c>
      <c r="AD3064" s="17">
        <v>0</v>
      </c>
      <c r="AE3064" s="12" t="s">
        <v>6551</v>
      </c>
      <c r="AF3064" s="17">
        <v>7036</v>
      </c>
      <c r="AG3064" s="12" t="s">
        <v>6551</v>
      </c>
      <c r="AH3064" s="17" t="s">
        <v>6551</v>
      </c>
      <c r="AI3064" s="12" t="s">
        <v>6551</v>
      </c>
      <c r="AJ3064" s="17">
        <v>0</v>
      </c>
      <c r="AK3064" s="12" t="s">
        <v>6551</v>
      </c>
      <c r="AL3064" s="17">
        <v>0</v>
      </c>
      <c r="AM3064" s="12" t="s">
        <v>6551</v>
      </c>
      <c r="AN3064" s="17">
        <v>0</v>
      </c>
      <c r="AO3064" s="12" t="s">
        <v>6551</v>
      </c>
      <c r="AP3064" s="192">
        <v>0</v>
      </c>
      <c r="AQ3064" s="12" t="s">
        <v>6551</v>
      </c>
      <c r="AR3064" s="17">
        <v>24794</v>
      </c>
      <c r="AS3064" s="12" t="s">
        <v>6551</v>
      </c>
      <c r="AT3064" s="17">
        <v>0</v>
      </c>
      <c r="AU3064" s="1" t="s">
        <v>6551</v>
      </c>
      <c r="AV3064" s="1" t="str">
        <f>IF(OR(M3064="Q",O3064="Q",Q3064="Q",S3064="Q",U3064="Q",W3064="Q",Y3064="Q",AA3064="Q",AC3064="Q",AE3064="Q",AG3064="Q",AI3064="Q",AK3064="Q",AM3064="Q",AO3064="Q",AQ3064="Q",AS3064="Q",AU3064="Q"),"Yes","No")</f>
        <v>No</v>
      </c>
    </row>
    <row r="3065" spans="1:48" x14ac:dyDescent="0.2">
      <c r="A3065" s="1" t="s">
        <v>3199</v>
      </c>
      <c r="B3065" s="1" t="s">
        <v>3200</v>
      </c>
      <c r="C3065" s="1" t="s">
        <v>117</v>
      </c>
      <c r="D3065" s="194" t="s">
        <v>3201</v>
      </c>
      <c r="E3065" s="197" t="s">
        <v>3202</v>
      </c>
      <c r="F3065" s="1" t="s">
        <v>239</v>
      </c>
      <c r="G3065" s="1" t="s">
        <v>287</v>
      </c>
      <c r="H3065" s="17">
        <v>0</v>
      </c>
      <c r="I3065" s="12">
        <v>4</v>
      </c>
      <c r="J3065" s="1" t="s">
        <v>17</v>
      </c>
      <c r="K3065" s="1" t="s">
        <v>13</v>
      </c>
      <c r="L3065" s="4">
        <v>4</v>
      </c>
      <c r="M3065" s="1" t="s">
        <v>6551</v>
      </c>
      <c r="N3065" s="12">
        <v>0</v>
      </c>
      <c r="O3065" s="12" t="s">
        <v>6551</v>
      </c>
      <c r="P3065" s="14">
        <v>10.653034049838311</v>
      </c>
      <c r="Q3065" s="12" t="s">
        <v>6551</v>
      </c>
      <c r="R3065" s="14">
        <v>0</v>
      </c>
      <c r="S3065" s="12" t="s">
        <v>6551</v>
      </c>
      <c r="T3065" s="14">
        <v>2.5198782575613468</v>
      </c>
      <c r="U3065" s="12" t="s">
        <v>6551</v>
      </c>
      <c r="V3065" s="17">
        <v>0</v>
      </c>
      <c r="W3065" s="12" t="s">
        <v>6551</v>
      </c>
      <c r="X3065" s="17">
        <v>0</v>
      </c>
      <c r="Y3065" s="12" t="s">
        <v>6551</v>
      </c>
      <c r="Z3065" s="17">
        <v>112006</v>
      </c>
      <c r="AA3065" s="12" t="s">
        <v>6551</v>
      </c>
      <c r="AB3065" s="17" t="s">
        <v>6551</v>
      </c>
      <c r="AC3065" s="12" t="s">
        <v>6551</v>
      </c>
      <c r="AD3065" s="17">
        <v>0</v>
      </c>
      <c r="AE3065" s="12" t="s">
        <v>6551</v>
      </c>
      <c r="AF3065" s="17">
        <v>10514</v>
      </c>
      <c r="AG3065" s="12" t="s">
        <v>6551</v>
      </c>
      <c r="AH3065" s="17" t="s">
        <v>6551</v>
      </c>
      <c r="AI3065" s="12" t="s">
        <v>6551</v>
      </c>
      <c r="AJ3065" s="17">
        <v>0</v>
      </c>
      <c r="AK3065" s="12" t="s">
        <v>6551</v>
      </c>
      <c r="AL3065" s="17">
        <v>0</v>
      </c>
      <c r="AM3065" s="12" t="s">
        <v>6551</v>
      </c>
      <c r="AN3065" s="17">
        <v>0</v>
      </c>
      <c r="AO3065" s="12" t="s">
        <v>6551</v>
      </c>
      <c r="AP3065" s="192">
        <v>0</v>
      </c>
      <c r="AQ3065" s="12" t="s">
        <v>6551</v>
      </c>
      <c r="AR3065" s="17">
        <v>26494</v>
      </c>
      <c r="AS3065" s="12" t="s">
        <v>6551</v>
      </c>
      <c r="AT3065" s="17">
        <v>0</v>
      </c>
      <c r="AU3065" s="1" t="s">
        <v>6551</v>
      </c>
      <c r="AV3065" s="1" t="str">
        <f>IF(OR(M3065="Q",O3065="Q",Q3065="Q",S3065="Q",U3065="Q",W3065="Q",Y3065="Q",AA3065="Q",AC3065="Q",AE3065="Q",AG3065="Q",AI3065="Q",AK3065="Q",AM3065="Q",AO3065="Q",AQ3065="Q",AS3065="Q",AU3065="Q"),"Yes","No")</f>
        <v>No</v>
      </c>
    </row>
    <row r="3066" spans="1:48" x14ac:dyDescent="0.2">
      <c r="A3066" s="1" t="s">
        <v>3398</v>
      </c>
      <c r="B3066" s="1" t="s">
        <v>3399</v>
      </c>
      <c r="C3066" s="1" t="s">
        <v>117</v>
      </c>
      <c r="D3066" s="194" t="s">
        <v>3400</v>
      </c>
      <c r="E3066" s="197" t="s">
        <v>3401</v>
      </c>
      <c r="F3066" s="1" t="s">
        <v>239</v>
      </c>
      <c r="G3066" s="1" t="s">
        <v>287</v>
      </c>
      <c r="H3066" s="17">
        <v>0</v>
      </c>
      <c r="I3066" s="12">
        <v>4</v>
      </c>
      <c r="J3066" s="1" t="s">
        <v>17</v>
      </c>
      <c r="K3066" s="1" t="s">
        <v>13</v>
      </c>
      <c r="L3066" s="4">
        <v>4</v>
      </c>
      <c r="M3066" s="1" t="s">
        <v>6551</v>
      </c>
      <c r="N3066" s="12">
        <v>0</v>
      </c>
      <c r="O3066" s="12" t="s">
        <v>6551</v>
      </c>
      <c r="P3066" s="14">
        <v>8.6029306930693075</v>
      </c>
      <c r="Q3066" s="12" t="s">
        <v>6551</v>
      </c>
      <c r="R3066" s="14">
        <v>0</v>
      </c>
      <c r="S3066" s="12" t="s">
        <v>6551</v>
      </c>
      <c r="T3066" s="14">
        <v>2.9548514851485148</v>
      </c>
      <c r="U3066" s="12" t="s">
        <v>6551</v>
      </c>
      <c r="V3066" s="17">
        <v>0</v>
      </c>
      <c r="W3066" s="12" t="s">
        <v>6551</v>
      </c>
      <c r="X3066" s="17">
        <v>0</v>
      </c>
      <c r="Y3066" s="12" t="s">
        <v>6551</v>
      </c>
      <c r="Z3066" s="17">
        <v>108612</v>
      </c>
      <c r="AA3066" s="12" t="s">
        <v>6551</v>
      </c>
      <c r="AB3066" s="17" t="s">
        <v>6551</v>
      </c>
      <c r="AC3066" s="12" t="s">
        <v>6551</v>
      </c>
      <c r="AD3066" s="17">
        <v>0</v>
      </c>
      <c r="AE3066" s="12" t="s">
        <v>6551</v>
      </c>
      <c r="AF3066" s="17">
        <v>12625</v>
      </c>
      <c r="AG3066" s="12" t="s">
        <v>6551</v>
      </c>
      <c r="AH3066" s="17" t="s">
        <v>6551</v>
      </c>
      <c r="AI3066" s="12" t="s">
        <v>6551</v>
      </c>
      <c r="AJ3066" s="17">
        <v>0</v>
      </c>
      <c r="AK3066" s="12" t="s">
        <v>6551</v>
      </c>
      <c r="AL3066" s="17">
        <v>0</v>
      </c>
      <c r="AM3066" s="12" t="s">
        <v>6551</v>
      </c>
      <c r="AN3066" s="17">
        <v>0</v>
      </c>
      <c r="AO3066" s="12" t="s">
        <v>6551</v>
      </c>
      <c r="AP3066" s="192">
        <v>0</v>
      </c>
      <c r="AQ3066" s="12" t="s">
        <v>6551</v>
      </c>
      <c r="AR3066" s="17">
        <v>37305</v>
      </c>
      <c r="AS3066" s="12" t="s">
        <v>6551</v>
      </c>
      <c r="AT3066" s="17">
        <v>0</v>
      </c>
      <c r="AU3066" s="1" t="s">
        <v>6551</v>
      </c>
      <c r="AV3066" s="1" t="str">
        <f>IF(OR(M3066="Q",O3066="Q",Q3066="Q",S3066="Q",U3066="Q",W3066="Q",Y3066="Q",AA3066="Q",AC3066="Q",AE3066="Q",AG3066="Q",AI3066="Q",AK3066="Q",AM3066="Q",AO3066="Q",AQ3066="Q",AS3066="Q",AU3066="Q"),"Yes","No")</f>
        <v>No</v>
      </c>
    </row>
    <row r="3067" spans="1:48" x14ac:dyDescent="0.2">
      <c r="A3067" s="1" t="s">
        <v>3836</v>
      </c>
      <c r="B3067" s="1" t="s">
        <v>769</v>
      </c>
      <c r="C3067" s="1" t="s">
        <v>117</v>
      </c>
      <c r="D3067" s="194" t="s">
        <v>3837</v>
      </c>
      <c r="E3067" s="197" t="s">
        <v>3838</v>
      </c>
      <c r="F3067" s="1" t="s">
        <v>239</v>
      </c>
      <c r="G3067" s="1" t="s">
        <v>287</v>
      </c>
      <c r="H3067" s="17">
        <v>0</v>
      </c>
      <c r="I3067" s="12">
        <v>4</v>
      </c>
      <c r="J3067" s="1" t="s">
        <v>12</v>
      </c>
      <c r="K3067" s="1" t="s">
        <v>9</v>
      </c>
      <c r="L3067" s="4">
        <v>4</v>
      </c>
      <c r="M3067" s="1" t="s">
        <v>6551</v>
      </c>
      <c r="N3067" s="12">
        <v>0</v>
      </c>
      <c r="O3067" s="12" t="s">
        <v>6551</v>
      </c>
      <c r="P3067" s="14">
        <v>19.259864074004152</v>
      </c>
      <c r="Q3067" s="12" t="s">
        <v>6551</v>
      </c>
      <c r="R3067" s="14">
        <v>0</v>
      </c>
      <c r="S3067" s="12" t="s">
        <v>6551</v>
      </c>
      <c r="T3067" s="14">
        <v>1.3292429677175759</v>
      </c>
      <c r="U3067" s="12" t="s">
        <v>6551</v>
      </c>
      <c r="V3067" s="17">
        <v>0</v>
      </c>
      <c r="W3067" s="12" t="s">
        <v>6551</v>
      </c>
      <c r="X3067" s="17">
        <v>0</v>
      </c>
      <c r="Y3067" s="12" t="s">
        <v>6551</v>
      </c>
      <c r="Z3067" s="17">
        <v>204039</v>
      </c>
      <c r="AA3067" s="12" t="s">
        <v>6551</v>
      </c>
      <c r="AB3067" s="17" t="s">
        <v>6551</v>
      </c>
      <c r="AC3067" s="12" t="s">
        <v>6551</v>
      </c>
      <c r="AD3067" s="17">
        <v>0</v>
      </c>
      <c r="AE3067" s="12" t="s">
        <v>6551</v>
      </c>
      <c r="AF3067" s="17">
        <v>10594</v>
      </c>
      <c r="AG3067" s="12" t="s">
        <v>6551</v>
      </c>
      <c r="AH3067" s="17" t="s">
        <v>6551</v>
      </c>
      <c r="AI3067" s="12" t="s">
        <v>6551</v>
      </c>
      <c r="AJ3067" s="17">
        <v>0</v>
      </c>
      <c r="AK3067" s="12" t="s">
        <v>6551</v>
      </c>
      <c r="AL3067" s="17">
        <v>0</v>
      </c>
      <c r="AM3067" s="12" t="s">
        <v>6551</v>
      </c>
      <c r="AN3067" s="17">
        <v>0</v>
      </c>
      <c r="AO3067" s="12" t="s">
        <v>6551</v>
      </c>
      <c r="AP3067" s="192">
        <v>0</v>
      </c>
      <c r="AQ3067" s="12" t="s">
        <v>6551</v>
      </c>
      <c r="AR3067" s="17">
        <v>14082</v>
      </c>
      <c r="AS3067" s="12" t="s">
        <v>6551</v>
      </c>
      <c r="AT3067" s="17">
        <v>0</v>
      </c>
      <c r="AU3067" s="1" t="s">
        <v>6551</v>
      </c>
      <c r="AV3067" s="1" t="str">
        <f>IF(OR(M3067="Q",O3067="Q",Q3067="Q",S3067="Q",U3067="Q",W3067="Q",Y3067="Q",AA3067="Q",AC3067="Q",AE3067="Q",AG3067="Q",AI3067="Q",AK3067="Q",AM3067="Q",AO3067="Q",AQ3067="Q",AS3067="Q",AU3067="Q"),"Yes","No")</f>
        <v>No</v>
      </c>
    </row>
    <row r="3068" spans="1:48" x14ac:dyDescent="0.2">
      <c r="A3068" s="1" t="s">
        <v>3973</v>
      </c>
      <c r="B3068" s="1" t="s">
        <v>3974</v>
      </c>
      <c r="C3068" s="1" t="s">
        <v>117</v>
      </c>
      <c r="D3068" s="194" t="s">
        <v>3975</v>
      </c>
      <c r="E3068" s="197" t="s">
        <v>3976</v>
      </c>
      <c r="F3068" s="1" t="s">
        <v>239</v>
      </c>
      <c r="G3068" s="1" t="s">
        <v>287</v>
      </c>
      <c r="H3068" s="17">
        <v>0</v>
      </c>
      <c r="I3068" s="12">
        <v>4</v>
      </c>
      <c r="J3068" s="1" t="s">
        <v>17</v>
      </c>
      <c r="K3068" s="1" t="s">
        <v>13</v>
      </c>
      <c r="L3068" s="4">
        <v>4</v>
      </c>
      <c r="M3068" s="1" t="s">
        <v>6551</v>
      </c>
      <c r="N3068" s="12">
        <v>0</v>
      </c>
      <c r="O3068" s="12" t="s">
        <v>6551</v>
      </c>
      <c r="P3068" s="14">
        <v>13.356902639986547</v>
      </c>
      <c r="Q3068" s="12" t="s">
        <v>6551</v>
      </c>
      <c r="R3068" s="14">
        <v>0</v>
      </c>
      <c r="S3068" s="12" t="s">
        <v>6551</v>
      </c>
      <c r="T3068" s="14">
        <v>3.4405582646712629</v>
      </c>
      <c r="U3068" s="12" t="s">
        <v>6551</v>
      </c>
      <c r="V3068" s="17">
        <v>0</v>
      </c>
      <c r="W3068" s="12" t="s">
        <v>6551</v>
      </c>
      <c r="X3068" s="17">
        <v>0</v>
      </c>
      <c r="Y3068" s="12" t="s">
        <v>6551</v>
      </c>
      <c r="Z3068" s="17">
        <v>158867</v>
      </c>
      <c r="AA3068" s="12" t="s">
        <v>6551</v>
      </c>
      <c r="AB3068" s="17" t="s">
        <v>6551</v>
      </c>
      <c r="AC3068" s="12" t="s">
        <v>6551</v>
      </c>
      <c r="AD3068" s="17">
        <v>0</v>
      </c>
      <c r="AE3068" s="12" t="s">
        <v>6551</v>
      </c>
      <c r="AF3068" s="17">
        <v>11894</v>
      </c>
      <c r="AG3068" s="12" t="s">
        <v>6551</v>
      </c>
      <c r="AH3068" s="17" t="s">
        <v>6551</v>
      </c>
      <c r="AI3068" s="12" t="s">
        <v>6551</v>
      </c>
      <c r="AJ3068" s="17">
        <v>0</v>
      </c>
      <c r="AK3068" s="12" t="s">
        <v>6551</v>
      </c>
      <c r="AL3068" s="17">
        <v>0</v>
      </c>
      <c r="AM3068" s="12" t="s">
        <v>6551</v>
      </c>
      <c r="AN3068" s="17">
        <v>0</v>
      </c>
      <c r="AO3068" s="12" t="s">
        <v>6551</v>
      </c>
      <c r="AP3068" s="192">
        <v>0</v>
      </c>
      <c r="AQ3068" s="12" t="s">
        <v>6551</v>
      </c>
      <c r="AR3068" s="17">
        <v>40922</v>
      </c>
      <c r="AS3068" s="12" t="s">
        <v>6551</v>
      </c>
      <c r="AT3068" s="17">
        <v>0</v>
      </c>
      <c r="AU3068" s="1" t="s">
        <v>6551</v>
      </c>
      <c r="AV3068" s="1" t="str">
        <f>IF(OR(M3068="Q",O3068="Q",Q3068="Q",S3068="Q",U3068="Q",W3068="Q",Y3068="Q",AA3068="Q",AC3068="Q",AE3068="Q",AG3068="Q",AI3068="Q",AK3068="Q",AM3068="Q",AO3068="Q",AQ3068="Q",AS3068="Q",AU3068="Q"),"Yes","No")</f>
        <v>No</v>
      </c>
    </row>
    <row r="3069" spans="1:48" x14ac:dyDescent="0.2">
      <c r="A3069" s="1" t="s">
        <v>4401</v>
      </c>
      <c r="B3069" s="1" t="s">
        <v>4402</v>
      </c>
      <c r="C3069" s="1" t="s">
        <v>8</v>
      </c>
      <c r="D3069" s="194" t="s">
        <v>4403</v>
      </c>
      <c r="E3069" s="197" t="s">
        <v>4404</v>
      </c>
      <c r="F3069" s="1" t="s">
        <v>305</v>
      </c>
      <c r="G3069" s="1" t="s">
        <v>287</v>
      </c>
      <c r="H3069" s="17">
        <v>0</v>
      </c>
      <c r="I3069" s="12">
        <v>4</v>
      </c>
      <c r="J3069" s="1" t="s">
        <v>11</v>
      </c>
      <c r="K3069" s="1" t="s">
        <v>9</v>
      </c>
      <c r="L3069" s="4">
        <v>4</v>
      </c>
      <c r="M3069" s="1" t="s">
        <v>6551</v>
      </c>
      <c r="N3069" s="12">
        <v>0</v>
      </c>
      <c r="O3069" s="12" t="s">
        <v>6551</v>
      </c>
      <c r="P3069" s="14">
        <v>12.764511745292177</v>
      </c>
      <c r="Q3069" s="12" t="s">
        <v>6551</v>
      </c>
      <c r="R3069" s="14">
        <v>0</v>
      </c>
      <c r="S3069" s="12" t="s">
        <v>6551</v>
      </c>
      <c r="T3069" s="14">
        <v>4.6742380120364979</v>
      </c>
      <c r="U3069" s="12" t="s">
        <v>6551</v>
      </c>
      <c r="V3069" s="17">
        <v>0</v>
      </c>
      <c r="W3069" s="12" t="s">
        <v>6551</v>
      </c>
      <c r="X3069" s="17">
        <v>0</v>
      </c>
      <c r="Y3069" s="12" t="s">
        <v>6551</v>
      </c>
      <c r="Z3069" s="17">
        <v>65750</v>
      </c>
      <c r="AA3069" s="12" t="s">
        <v>6551</v>
      </c>
      <c r="AB3069" s="17" t="s">
        <v>6551</v>
      </c>
      <c r="AC3069" s="12" t="s">
        <v>6551</v>
      </c>
      <c r="AD3069" s="17">
        <v>0</v>
      </c>
      <c r="AE3069" s="12" t="s">
        <v>6551</v>
      </c>
      <c r="AF3069" s="17">
        <v>5151</v>
      </c>
      <c r="AG3069" s="12" t="s">
        <v>6551</v>
      </c>
      <c r="AH3069" s="17" t="s">
        <v>6551</v>
      </c>
      <c r="AI3069" s="12" t="s">
        <v>6551</v>
      </c>
      <c r="AJ3069" s="17">
        <v>0</v>
      </c>
      <c r="AK3069" s="12" t="s">
        <v>6551</v>
      </c>
      <c r="AL3069" s="17">
        <v>0</v>
      </c>
      <c r="AM3069" s="12" t="s">
        <v>6551</v>
      </c>
      <c r="AN3069" s="17">
        <v>0</v>
      </c>
      <c r="AO3069" s="12" t="s">
        <v>6551</v>
      </c>
      <c r="AP3069" s="192">
        <v>0</v>
      </c>
      <c r="AQ3069" s="12" t="s">
        <v>6551</v>
      </c>
      <c r="AR3069" s="17">
        <v>24077</v>
      </c>
      <c r="AS3069" s="12" t="s">
        <v>6551</v>
      </c>
      <c r="AT3069" s="17">
        <v>0</v>
      </c>
      <c r="AU3069" s="1" t="s">
        <v>6551</v>
      </c>
      <c r="AV3069" s="1" t="str">
        <f>IF(OR(M3069="Q",O3069="Q",Q3069="Q",S3069="Q",U3069="Q",W3069="Q",Y3069="Q",AA3069="Q",AC3069="Q",AE3069="Q",AG3069="Q",AI3069="Q",AK3069="Q",AM3069="Q",AO3069="Q",AQ3069="Q",AS3069="Q",AU3069="Q"),"Yes","No")</f>
        <v>No</v>
      </c>
    </row>
    <row r="3070" spans="1:48" x14ac:dyDescent="0.2">
      <c r="A3070" s="1" t="s">
        <v>4255</v>
      </c>
      <c r="B3070" s="1" t="s">
        <v>4256</v>
      </c>
      <c r="C3070" s="1" t="s">
        <v>64</v>
      </c>
      <c r="D3070" s="194" t="s">
        <v>4257</v>
      </c>
      <c r="E3070" s="197" t="s">
        <v>4258</v>
      </c>
      <c r="F3070" s="1" t="s">
        <v>1645</v>
      </c>
      <c r="G3070" s="1" t="s">
        <v>287</v>
      </c>
      <c r="H3070" s="17">
        <v>0</v>
      </c>
      <c r="I3070" s="12">
        <v>4</v>
      </c>
      <c r="J3070" s="1" t="s">
        <v>11</v>
      </c>
      <c r="K3070" s="1" t="s">
        <v>9</v>
      </c>
      <c r="L3070" s="4">
        <v>4</v>
      </c>
      <c r="M3070" s="1" t="s">
        <v>6551</v>
      </c>
      <c r="N3070" s="12">
        <v>0</v>
      </c>
      <c r="O3070" s="12" t="s">
        <v>6551</v>
      </c>
      <c r="P3070" s="14">
        <v>19.649739905870696</v>
      </c>
      <c r="Q3070" s="12" t="s">
        <v>6551</v>
      </c>
      <c r="R3070" s="14">
        <v>0</v>
      </c>
      <c r="S3070" s="12" t="s">
        <v>6551</v>
      </c>
      <c r="T3070" s="14">
        <v>2.3564528114936834</v>
      </c>
      <c r="U3070" s="12" t="s">
        <v>6551</v>
      </c>
      <c r="V3070" s="17">
        <v>0</v>
      </c>
      <c r="W3070" s="12" t="s">
        <v>6551</v>
      </c>
      <c r="X3070" s="17">
        <v>0</v>
      </c>
      <c r="Y3070" s="12" t="s">
        <v>6551</v>
      </c>
      <c r="Z3070" s="17">
        <v>79326</v>
      </c>
      <c r="AA3070" s="12" t="s">
        <v>6551</v>
      </c>
      <c r="AB3070" s="17" t="s">
        <v>6551</v>
      </c>
      <c r="AC3070" s="12" t="s">
        <v>6551</v>
      </c>
      <c r="AD3070" s="17">
        <v>0</v>
      </c>
      <c r="AE3070" s="12" t="s">
        <v>6551</v>
      </c>
      <c r="AF3070" s="17">
        <v>4037</v>
      </c>
      <c r="AG3070" s="12" t="s">
        <v>6551</v>
      </c>
      <c r="AH3070" s="17" t="s">
        <v>6551</v>
      </c>
      <c r="AI3070" s="12" t="s">
        <v>6551</v>
      </c>
      <c r="AJ3070" s="17">
        <v>0</v>
      </c>
      <c r="AK3070" s="12" t="s">
        <v>6551</v>
      </c>
      <c r="AL3070" s="17">
        <v>0</v>
      </c>
      <c r="AM3070" s="12" t="s">
        <v>6551</v>
      </c>
      <c r="AN3070" s="17">
        <v>0</v>
      </c>
      <c r="AO3070" s="12" t="s">
        <v>6551</v>
      </c>
      <c r="AP3070" s="192">
        <v>0</v>
      </c>
      <c r="AQ3070" s="12" t="s">
        <v>6551</v>
      </c>
      <c r="AR3070" s="17">
        <v>9513</v>
      </c>
      <c r="AS3070" s="12" t="s">
        <v>6551</v>
      </c>
      <c r="AT3070" s="17">
        <v>0</v>
      </c>
      <c r="AU3070" s="1" t="s">
        <v>6551</v>
      </c>
      <c r="AV3070" s="1" t="str">
        <f>IF(OR(M3070="Q",O3070="Q",Q3070="Q",S3070="Q",U3070="Q",W3070="Q",Y3070="Q",AA3070="Q",AC3070="Q",AE3070="Q",AG3070="Q",AI3070="Q",AK3070="Q",AM3070="Q",AO3070="Q",AQ3070="Q",AS3070="Q",AU3070="Q"),"Yes","No")</f>
        <v>No</v>
      </c>
    </row>
    <row r="3071" spans="1:48" x14ac:dyDescent="0.2">
      <c r="A3071" s="1" t="s">
        <v>4296</v>
      </c>
      <c r="B3071" s="1" t="s">
        <v>342</v>
      </c>
      <c r="C3071" s="1" t="s">
        <v>64</v>
      </c>
      <c r="D3071" s="194" t="s">
        <v>4297</v>
      </c>
      <c r="E3071" s="197" t="s">
        <v>4298</v>
      </c>
      <c r="F3071" s="1" t="s">
        <v>1645</v>
      </c>
      <c r="G3071" s="1" t="s">
        <v>287</v>
      </c>
      <c r="H3071" s="17">
        <v>0</v>
      </c>
      <c r="I3071" s="12">
        <v>4</v>
      </c>
      <c r="J3071" s="1" t="s">
        <v>11</v>
      </c>
      <c r="K3071" s="1" t="s">
        <v>9</v>
      </c>
      <c r="L3071" s="4">
        <v>4</v>
      </c>
      <c r="M3071" s="1" t="s">
        <v>6551</v>
      </c>
      <c r="N3071" s="12">
        <v>0</v>
      </c>
      <c r="O3071" s="12" t="s">
        <v>6551</v>
      </c>
      <c r="P3071" s="14">
        <v>21.157347204161248</v>
      </c>
      <c r="Q3071" s="12" t="s">
        <v>6551</v>
      </c>
      <c r="R3071" s="14">
        <v>0</v>
      </c>
      <c r="S3071" s="12" t="s">
        <v>6551</v>
      </c>
      <c r="T3071" s="14">
        <v>4.6250541829215432</v>
      </c>
      <c r="U3071" s="12" t="s">
        <v>6551</v>
      </c>
      <c r="V3071" s="17">
        <v>0</v>
      </c>
      <c r="W3071" s="12" t="s">
        <v>6551</v>
      </c>
      <c r="X3071" s="17">
        <v>0</v>
      </c>
      <c r="Y3071" s="12" t="s">
        <v>6551</v>
      </c>
      <c r="Z3071" s="17">
        <v>48810</v>
      </c>
      <c r="AA3071" s="12" t="s">
        <v>6551</v>
      </c>
      <c r="AB3071" s="17" t="s">
        <v>6551</v>
      </c>
      <c r="AC3071" s="12" t="s">
        <v>6551</v>
      </c>
      <c r="AD3071" s="17">
        <v>0</v>
      </c>
      <c r="AE3071" s="12" t="s">
        <v>6551</v>
      </c>
      <c r="AF3071" s="17">
        <v>2307</v>
      </c>
      <c r="AG3071" s="12" t="s">
        <v>6551</v>
      </c>
      <c r="AH3071" s="17" t="s">
        <v>6551</v>
      </c>
      <c r="AI3071" s="12" t="s">
        <v>6551</v>
      </c>
      <c r="AJ3071" s="17">
        <v>0</v>
      </c>
      <c r="AK3071" s="12" t="s">
        <v>6551</v>
      </c>
      <c r="AL3071" s="17">
        <v>0</v>
      </c>
      <c r="AM3071" s="12" t="s">
        <v>6551</v>
      </c>
      <c r="AN3071" s="17">
        <v>0</v>
      </c>
      <c r="AO3071" s="12" t="s">
        <v>6551</v>
      </c>
      <c r="AP3071" s="192">
        <v>0</v>
      </c>
      <c r="AQ3071" s="12" t="s">
        <v>6551</v>
      </c>
      <c r="AR3071" s="17">
        <v>10670</v>
      </c>
      <c r="AS3071" s="12" t="s">
        <v>6551</v>
      </c>
      <c r="AT3071" s="17">
        <v>0</v>
      </c>
      <c r="AU3071" s="1" t="s">
        <v>6551</v>
      </c>
      <c r="AV3071" s="1" t="str">
        <f>IF(OR(M3071="Q",O3071="Q",Q3071="Q",S3071="Q",U3071="Q",W3071="Q",Y3071="Q",AA3071="Q",AC3071="Q",AE3071="Q",AG3071="Q",AI3071="Q",AK3071="Q",AM3071="Q",AO3071="Q",AQ3071="Q",AS3071="Q",AU3071="Q"),"Yes","No")</f>
        <v>No</v>
      </c>
    </row>
    <row r="3072" spans="1:48" x14ac:dyDescent="0.2">
      <c r="A3072" s="1" t="s">
        <v>6276</v>
      </c>
      <c r="B3072" s="1" t="s">
        <v>6277</v>
      </c>
      <c r="C3072" s="1" t="s">
        <v>64</v>
      </c>
      <c r="E3072" s="197" t="s">
        <v>6278</v>
      </c>
      <c r="F3072" s="1" t="s">
        <v>1645</v>
      </c>
      <c r="G3072" s="1" t="s">
        <v>287</v>
      </c>
      <c r="H3072" s="17">
        <v>0</v>
      </c>
      <c r="I3072" s="12">
        <v>4</v>
      </c>
      <c r="J3072" s="1" t="s">
        <v>11</v>
      </c>
      <c r="K3072" s="1" t="s">
        <v>9</v>
      </c>
      <c r="L3072" s="4">
        <v>4</v>
      </c>
      <c r="M3072" s="1" t="s">
        <v>6551</v>
      </c>
      <c r="N3072" s="12">
        <v>0</v>
      </c>
      <c r="O3072" s="12" t="s">
        <v>6551</v>
      </c>
      <c r="P3072" s="14">
        <v>25.284253578732105</v>
      </c>
      <c r="Q3072" s="12" t="s">
        <v>6551</v>
      </c>
      <c r="R3072" s="14">
        <v>0</v>
      </c>
      <c r="S3072" s="12" t="s">
        <v>6551</v>
      </c>
      <c r="T3072" s="14">
        <v>2.8193592365371507</v>
      </c>
      <c r="U3072" s="12" t="s">
        <v>6551</v>
      </c>
      <c r="V3072" s="17">
        <v>0</v>
      </c>
      <c r="W3072" s="12" t="s">
        <v>6551</v>
      </c>
      <c r="X3072" s="17">
        <v>0</v>
      </c>
      <c r="Y3072" s="12" t="s">
        <v>6551</v>
      </c>
      <c r="Z3072" s="17">
        <v>37092</v>
      </c>
      <c r="AA3072" s="12" t="s">
        <v>6551</v>
      </c>
      <c r="AB3072" s="17" t="s">
        <v>6551</v>
      </c>
      <c r="AC3072" s="12" t="s">
        <v>6551</v>
      </c>
      <c r="AD3072" s="17">
        <v>0</v>
      </c>
      <c r="AE3072" s="12" t="s">
        <v>6551</v>
      </c>
      <c r="AF3072" s="17">
        <v>1467</v>
      </c>
      <c r="AG3072" s="12" t="s">
        <v>6551</v>
      </c>
      <c r="AH3072" s="17" t="s">
        <v>6551</v>
      </c>
      <c r="AI3072" s="12" t="s">
        <v>6551</v>
      </c>
      <c r="AJ3072" s="17">
        <v>0</v>
      </c>
      <c r="AK3072" s="12" t="s">
        <v>6551</v>
      </c>
      <c r="AL3072" s="17">
        <v>0</v>
      </c>
      <c r="AM3072" s="12" t="s">
        <v>6551</v>
      </c>
      <c r="AN3072" s="17">
        <v>0</v>
      </c>
      <c r="AO3072" s="12" t="s">
        <v>6551</v>
      </c>
      <c r="AP3072" s="192">
        <v>0</v>
      </c>
      <c r="AQ3072" s="12" t="s">
        <v>6551</v>
      </c>
      <c r="AR3072" s="17">
        <v>4136</v>
      </c>
      <c r="AS3072" s="12" t="s">
        <v>6551</v>
      </c>
      <c r="AT3072" s="17">
        <v>0</v>
      </c>
      <c r="AU3072" s="1" t="s">
        <v>6551</v>
      </c>
      <c r="AV3072" s="1" t="str">
        <f>IF(OR(M3072="Q",O3072="Q",Q3072="Q",S3072="Q",U3072="Q",W3072="Q",Y3072="Q",AA3072="Q",AC3072="Q",AE3072="Q",AG3072="Q",AI3072="Q",AK3072="Q",AM3072="Q",AO3072="Q",AQ3072="Q",AS3072="Q",AU3072="Q"),"Yes","No")</f>
        <v>No</v>
      </c>
    </row>
    <row r="3073" spans="1:48" x14ac:dyDescent="0.2">
      <c r="A3073" s="1" t="s">
        <v>6404</v>
      </c>
      <c r="B3073" s="1" t="s">
        <v>1153</v>
      </c>
      <c r="C3073" s="1" t="s">
        <v>64</v>
      </c>
      <c r="E3073" s="197" t="s">
        <v>6403</v>
      </c>
      <c r="F3073" s="1" t="s">
        <v>1645</v>
      </c>
      <c r="G3073" s="1" t="s">
        <v>287</v>
      </c>
      <c r="H3073" s="17">
        <v>0</v>
      </c>
      <c r="I3073" s="12">
        <v>4</v>
      </c>
      <c r="J3073" s="1" t="s">
        <v>11</v>
      </c>
      <c r="K3073" s="1" t="s">
        <v>9</v>
      </c>
      <c r="L3073" s="4">
        <v>4</v>
      </c>
      <c r="M3073" s="1" t="s">
        <v>6551</v>
      </c>
      <c r="N3073" s="12">
        <v>0</v>
      </c>
      <c r="O3073" s="12" t="s">
        <v>6551</v>
      </c>
      <c r="P3073" s="14">
        <v>18.076679841897231</v>
      </c>
      <c r="Q3073" s="12" t="s">
        <v>6551</v>
      </c>
      <c r="R3073" s="14">
        <v>0</v>
      </c>
      <c r="S3073" s="12" t="s">
        <v>6551</v>
      </c>
      <c r="T3073" s="14">
        <v>0.95889328063241108</v>
      </c>
      <c r="U3073" s="12" t="s">
        <v>6551</v>
      </c>
      <c r="V3073" s="17">
        <v>0</v>
      </c>
      <c r="W3073" s="12" t="s">
        <v>6551</v>
      </c>
      <c r="X3073" s="17">
        <v>0</v>
      </c>
      <c r="Y3073" s="12" t="s">
        <v>6551</v>
      </c>
      <c r="Z3073" s="17">
        <v>22867</v>
      </c>
      <c r="AA3073" s="12" t="s">
        <v>6551</v>
      </c>
      <c r="AB3073" s="17" t="s">
        <v>6551</v>
      </c>
      <c r="AC3073" s="12" t="s">
        <v>6551</v>
      </c>
      <c r="AD3073" s="17">
        <v>0</v>
      </c>
      <c r="AE3073" s="12" t="s">
        <v>6551</v>
      </c>
      <c r="AF3073" s="17">
        <v>1265</v>
      </c>
      <c r="AG3073" s="12" t="s">
        <v>6551</v>
      </c>
      <c r="AH3073" s="17" t="s">
        <v>6551</v>
      </c>
      <c r="AI3073" s="12" t="s">
        <v>6551</v>
      </c>
      <c r="AJ3073" s="17">
        <v>0</v>
      </c>
      <c r="AK3073" s="12" t="s">
        <v>6551</v>
      </c>
      <c r="AL3073" s="17">
        <v>0</v>
      </c>
      <c r="AM3073" s="12" t="s">
        <v>6551</v>
      </c>
      <c r="AN3073" s="17">
        <v>0</v>
      </c>
      <c r="AO3073" s="12" t="s">
        <v>6551</v>
      </c>
      <c r="AP3073" s="192">
        <v>0</v>
      </c>
      <c r="AQ3073" s="12" t="s">
        <v>6551</v>
      </c>
      <c r="AR3073" s="17">
        <v>1213</v>
      </c>
      <c r="AS3073" s="12" t="s">
        <v>6551</v>
      </c>
      <c r="AT3073" s="17">
        <v>0</v>
      </c>
      <c r="AU3073" s="1" t="s">
        <v>6551</v>
      </c>
      <c r="AV3073" s="1" t="str">
        <f>IF(OR(M3073="Q",O3073="Q",Q3073="Q",S3073="Q",U3073="Q",W3073="Q",Y3073="Q",AA3073="Q",AC3073="Q",AE3073="Q",AG3073="Q",AI3073="Q",AK3073="Q",AM3073="Q",AO3073="Q",AQ3073="Q",AS3073="Q",AU3073="Q"),"Yes","No")</f>
        <v>No</v>
      </c>
    </row>
    <row r="3074" spans="1:48" x14ac:dyDescent="0.2">
      <c r="A3074" s="1" t="s">
        <v>4369</v>
      </c>
      <c r="B3074" s="1" t="s">
        <v>4370</v>
      </c>
      <c r="C3074" s="1" t="s">
        <v>90</v>
      </c>
      <c r="D3074" s="194" t="s">
        <v>4371</v>
      </c>
      <c r="E3074" s="197" t="s">
        <v>4372</v>
      </c>
      <c r="F3074" s="1" t="s">
        <v>239</v>
      </c>
      <c r="G3074" s="1" t="s">
        <v>287</v>
      </c>
      <c r="H3074" s="17">
        <v>0</v>
      </c>
      <c r="I3074" s="12">
        <v>4</v>
      </c>
      <c r="J3074" s="1" t="s">
        <v>11</v>
      </c>
      <c r="K3074" s="1" t="s">
        <v>9</v>
      </c>
      <c r="L3074" s="4">
        <v>4</v>
      </c>
      <c r="M3074" s="1" t="s">
        <v>6551</v>
      </c>
      <c r="N3074" s="12">
        <v>0</v>
      </c>
      <c r="O3074" s="12" t="s">
        <v>6551</v>
      </c>
      <c r="P3074" s="14">
        <v>7.8525874125874129</v>
      </c>
      <c r="Q3074" s="12" t="s">
        <v>6551</v>
      </c>
      <c r="R3074" s="14">
        <v>0</v>
      </c>
      <c r="S3074" s="12" t="s">
        <v>6551</v>
      </c>
      <c r="T3074" s="14">
        <v>12.585454545454546</v>
      </c>
      <c r="U3074" s="12" t="s">
        <v>6551</v>
      </c>
      <c r="V3074" s="17">
        <v>0</v>
      </c>
      <c r="W3074" s="12" t="s">
        <v>6551</v>
      </c>
      <c r="X3074" s="17">
        <v>0</v>
      </c>
      <c r="Y3074" s="12" t="s">
        <v>6551</v>
      </c>
      <c r="Z3074" s="17">
        <v>28073</v>
      </c>
      <c r="AA3074" s="12" t="s">
        <v>6551</v>
      </c>
      <c r="AB3074" s="17" t="s">
        <v>6551</v>
      </c>
      <c r="AC3074" s="12" t="s">
        <v>6551</v>
      </c>
      <c r="AD3074" s="17">
        <v>0</v>
      </c>
      <c r="AE3074" s="12" t="s">
        <v>6551</v>
      </c>
      <c r="AF3074" s="17">
        <v>3575</v>
      </c>
      <c r="AG3074" s="12" t="s">
        <v>6551</v>
      </c>
      <c r="AH3074" s="17" t="s">
        <v>6551</v>
      </c>
      <c r="AI3074" s="12" t="s">
        <v>6551</v>
      </c>
      <c r="AJ3074" s="17">
        <v>0</v>
      </c>
      <c r="AK3074" s="12" t="s">
        <v>6551</v>
      </c>
      <c r="AL3074" s="17">
        <v>0</v>
      </c>
      <c r="AM3074" s="12" t="s">
        <v>6551</v>
      </c>
      <c r="AN3074" s="17">
        <v>0</v>
      </c>
      <c r="AO3074" s="12" t="s">
        <v>6551</v>
      </c>
      <c r="AP3074" s="192">
        <v>0</v>
      </c>
      <c r="AQ3074" s="12" t="s">
        <v>6551</v>
      </c>
      <c r="AR3074" s="17">
        <v>44993</v>
      </c>
      <c r="AS3074" s="12" t="s">
        <v>6551</v>
      </c>
      <c r="AT3074" s="17">
        <v>0</v>
      </c>
      <c r="AU3074" s="1" t="s">
        <v>6551</v>
      </c>
      <c r="AV3074" s="1" t="str">
        <f>IF(OR(M3074="Q",O3074="Q",Q3074="Q",S3074="Q",U3074="Q",W3074="Q",Y3074="Q",AA3074="Q",AC3074="Q",AE3074="Q",AG3074="Q",AI3074="Q",AK3074="Q",AM3074="Q",AO3074="Q",AQ3074="Q",AS3074="Q",AU3074="Q"),"Yes","No")</f>
        <v>No</v>
      </c>
    </row>
    <row r="3075" spans="1:48" x14ac:dyDescent="0.2">
      <c r="A3075" s="1" t="s">
        <v>4642</v>
      </c>
      <c r="B3075" s="1" t="s">
        <v>4643</v>
      </c>
      <c r="C3075" s="1" t="s">
        <v>61</v>
      </c>
      <c r="D3075" s="194" t="s">
        <v>4644</v>
      </c>
      <c r="E3075" s="197" t="s">
        <v>4645</v>
      </c>
      <c r="F3075" s="1" t="s">
        <v>239</v>
      </c>
      <c r="G3075" s="1" t="s">
        <v>287</v>
      </c>
      <c r="H3075" s="17">
        <v>0</v>
      </c>
      <c r="I3075" s="12">
        <v>4</v>
      </c>
      <c r="J3075" s="1" t="s">
        <v>11</v>
      </c>
      <c r="K3075" s="1" t="s">
        <v>9</v>
      </c>
      <c r="L3075" s="4">
        <v>4</v>
      </c>
      <c r="M3075" s="1" t="s">
        <v>6551</v>
      </c>
      <c r="N3075" s="12">
        <v>0</v>
      </c>
      <c r="O3075" s="12" t="s">
        <v>6551</v>
      </c>
      <c r="P3075" s="14">
        <v>8.3474919093851128</v>
      </c>
      <c r="Q3075" s="12" t="s">
        <v>6551</v>
      </c>
      <c r="R3075" s="14">
        <v>0</v>
      </c>
      <c r="S3075" s="12" t="s">
        <v>6551</v>
      </c>
      <c r="T3075" s="14">
        <v>2.7677993527508091</v>
      </c>
      <c r="U3075" s="12" t="s">
        <v>6551</v>
      </c>
      <c r="V3075" s="17">
        <v>0</v>
      </c>
      <c r="W3075" s="12" t="s">
        <v>6551</v>
      </c>
      <c r="X3075" s="17">
        <v>0</v>
      </c>
      <c r="Y3075" s="12" t="s">
        <v>6551</v>
      </c>
      <c r="Z3075" s="17">
        <v>82540</v>
      </c>
      <c r="AA3075" s="12" t="s">
        <v>6551</v>
      </c>
      <c r="AB3075" s="17" t="s">
        <v>6551</v>
      </c>
      <c r="AC3075" s="12" t="s">
        <v>6551</v>
      </c>
      <c r="AD3075" s="17">
        <v>0</v>
      </c>
      <c r="AE3075" s="12" t="s">
        <v>6551</v>
      </c>
      <c r="AF3075" s="17">
        <v>9888</v>
      </c>
      <c r="AG3075" s="12" t="s">
        <v>6551</v>
      </c>
      <c r="AH3075" s="17" t="s">
        <v>6551</v>
      </c>
      <c r="AI3075" s="12" t="s">
        <v>6551</v>
      </c>
      <c r="AJ3075" s="17">
        <v>0</v>
      </c>
      <c r="AK3075" s="12" t="s">
        <v>6551</v>
      </c>
      <c r="AL3075" s="17">
        <v>0</v>
      </c>
      <c r="AM3075" s="12" t="s">
        <v>6551</v>
      </c>
      <c r="AN3075" s="17">
        <v>0</v>
      </c>
      <c r="AO3075" s="12" t="s">
        <v>6551</v>
      </c>
      <c r="AP3075" s="192">
        <v>0</v>
      </c>
      <c r="AQ3075" s="12" t="s">
        <v>6551</v>
      </c>
      <c r="AR3075" s="17">
        <v>27368</v>
      </c>
      <c r="AS3075" s="12" t="s">
        <v>6551</v>
      </c>
      <c r="AT3075" s="17">
        <v>0</v>
      </c>
      <c r="AU3075" s="1" t="s">
        <v>6551</v>
      </c>
      <c r="AV3075" s="1" t="str">
        <f>IF(OR(M3075="Q",O3075="Q",Q3075="Q",S3075="Q",U3075="Q",W3075="Q",Y3075="Q",AA3075="Q",AC3075="Q",AE3075="Q",AG3075="Q",AI3075="Q",AK3075="Q",AM3075="Q",AO3075="Q",AQ3075="Q",AS3075="Q",AU3075="Q"),"Yes","No")</f>
        <v>No</v>
      </c>
    </row>
    <row r="3076" spans="1:48" x14ac:dyDescent="0.2">
      <c r="A3076" s="1" t="s">
        <v>4720</v>
      </c>
      <c r="B3076" s="1" t="s">
        <v>837</v>
      </c>
      <c r="C3076" s="1" t="s">
        <v>61</v>
      </c>
      <c r="D3076" s="194" t="s">
        <v>4721</v>
      </c>
      <c r="E3076" s="197" t="s">
        <v>4722</v>
      </c>
      <c r="F3076" s="1" t="s">
        <v>239</v>
      </c>
      <c r="G3076" s="1" t="s">
        <v>287</v>
      </c>
      <c r="H3076" s="17">
        <v>0</v>
      </c>
      <c r="I3076" s="12">
        <v>4</v>
      </c>
      <c r="J3076" s="1" t="s">
        <v>11</v>
      </c>
      <c r="K3076" s="1" t="s">
        <v>9</v>
      </c>
      <c r="L3076" s="4">
        <v>4</v>
      </c>
      <c r="M3076" s="1" t="s">
        <v>6551</v>
      </c>
      <c r="N3076" s="12">
        <v>0</v>
      </c>
      <c r="O3076" s="12" t="s">
        <v>6551</v>
      </c>
      <c r="P3076" s="14">
        <v>13.187566137566138</v>
      </c>
      <c r="Q3076" s="12" t="s">
        <v>6551</v>
      </c>
      <c r="R3076" s="14">
        <v>0</v>
      </c>
      <c r="S3076" s="12" t="s">
        <v>6551</v>
      </c>
      <c r="T3076" s="14">
        <v>2.143915343915344</v>
      </c>
      <c r="U3076" s="12" t="s">
        <v>6551</v>
      </c>
      <c r="V3076" s="17">
        <v>0</v>
      </c>
      <c r="W3076" s="12" t="s">
        <v>6551</v>
      </c>
      <c r="X3076" s="17">
        <v>0</v>
      </c>
      <c r="Y3076" s="12" t="s">
        <v>6551</v>
      </c>
      <c r="Z3076" s="17">
        <v>49849</v>
      </c>
      <c r="AA3076" s="12" t="s">
        <v>6551</v>
      </c>
      <c r="AB3076" s="17" t="s">
        <v>6551</v>
      </c>
      <c r="AC3076" s="12" t="s">
        <v>6551</v>
      </c>
      <c r="AD3076" s="17">
        <v>0</v>
      </c>
      <c r="AE3076" s="12" t="s">
        <v>6551</v>
      </c>
      <c r="AF3076" s="17">
        <v>3780</v>
      </c>
      <c r="AG3076" s="12" t="s">
        <v>6551</v>
      </c>
      <c r="AH3076" s="17" t="s">
        <v>6551</v>
      </c>
      <c r="AI3076" s="12" t="s">
        <v>6551</v>
      </c>
      <c r="AJ3076" s="17">
        <v>0</v>
      </c>
      <c r="AK3076" s="12" t="s">
        <v>6551</v>
      </c>
      <c r="AL3076" s="17">
        <v>0</v>
      </c>
      <c r="AM3076" s="12" t="s">
        <v>6551</v>
      </c>
      <c r="AN3076" s="17">
        <v>0</v>
      </c>
      <c r="AO3076" s="12" t="s">
        <v>6551</v>
      </c>
      <c r="AP3076" s="192">
        <v>0</v>
      </c>
      <c r="AQ3076" s="12" t="s">
        <v>6551</v>
      </c>
      <c r="AR3076" s="17">
        <v>8104</v>
      </c>
      <c r="AS3076" s="12" t="s">
        <v>6551</v>
      </c>
      <c r="AT3076" s="17">
        <v>0</v>
      </c>
      <c r="AU3076" s="1" t="s">
        <v>6551</v>
      </c>
      <c r="AV3076" s="1" t="str">
        <f>IF(OR(M3076="Q",O3076="Q",Q3076="Q",S3076="Q",U3076="Q",W3076="Q",Y3076="Q",AA3076="Q",AC3076="Q",AE3076="Q",AG3076="Q",AI3076="Q",AK3076="Q",AM3076="Q",AO3076="Q",AQ3076="Q",AS3076="Q",AU3076="Q"),"Yes","No")</f>
        <v>No</v>
      </c>
    </row>
    <row r="3077" spans="1:48" x14ac:dyDescent="0.2">
      <c r="A3077" s="1" t="s">
        <v>4893</v>
      </c>
      <c r="B3077" s="1" t="s">
        <v>1178</v>
      </c>
      <c r="C3077" s="1" t="s">
        <v>61</v>
      </c>
      <c r="D3077" s="194" t="s">
        <v>4894</v>
      </c>
      <c r="E3077" s="197" t="s">
        <v>4895</v>
      </c>
      <c r="F3077" s="1" t="s">
        <v>239</v>
      </c>
      <c r="G3077" s="1" t="s">
        <v>287</v>
      </c>
      <c r="H3077" s="17">
        <v>0</v>
      </c>
      <c r="I3077" s="12">
        <v>4</v>
      </c>
      <c r="J3077" s="1" t="s">
        <v>11</v>
      </c>
      <c r="K3077" s="1" t="s">
        <v>9</v>
      </c>
      <c r="L3077" s="4">
        <v>4</v>
      </c>
      <c r="M3077" s="1" t="s">
        <v>6551</v>
      </c>
      <c r="N3077" s="12">
        <v>0</v>
      </c>
      <c r="O3077" s="12" t="s">
        <v>6551</v>
      </c>
      <c r="P3077" s="14">
        <v>27.964568764568764</v>
      </c>
      <c r="Q3077" s="12" t="s">
        <v>6551</v>
      </c>
      <c r="R3077" s="14">
        <v>0</v>
      </c>
      <c r="S3077" s="12" t="s">
        <v>6551</v>
      </c>
      <c r="T3077" s="14">
        <v>4.0703962703962704</v>
      </c>
      <c r="U3077" s="12" t="s">
        <v>6551</v>
      </c>
      <c r="V3077" s="17">
        <v>0</v>
      </c>
      <c r="W3077" s="12" t="s">
        <v>6551</v>
      </c>
      <c r="X3077" s="17">
        <v>0</v>
      </c>
      <c r="Y3077" s="12" t="s">
        <v>6551</v>
      </c>
      <c r="Z3077" s="17">
        <v>59984</v>
      </c>
      <c r="AA3077" s="12" t="s">
        <v>6551</v>
      </c>
      <c r="AB3077" s="17" t="s">
        <v>6551</v>
      </c>
      <c r="AC3077" s="12" t="s">
        <v>6551</v>
      </c>
      <c r="AD3077" s="17">
        <v>0</v>
      </c>
      <c r="AE3077" s="12" t="s">
        <v>6551</v>
      </c>
      <c r="AF3077" s="17">
        <v>2145</v>
      </c>
      <c r="AG3077" s="12" t="s">
        <v>6551</v>
      </c>
      <c r="AH3077" s="17" t="s">
        <v>6551</v>
      </c>
      <c r="AI3077" s="12" t="s">
        <v>6551</v>
      </c>
      <c r="AJ3077" s="17">
        <v>0</v>
      </c>
      <c r="AK3077" s="12" t="s">
        <v>6551</v>
      </c>
      <c r="AL3077" s="17">
        <v>0</v>
      </c>
      <c r="AM3077" s="12" t="s">
        <v>6551</v>
      </c>
      <c r="AN3077" s="17">
        <v>0</v>
      </c>
      <c r="AO3077" s="12" t="s">
        <v>6551</v>
      </c>
      <c r="AP3077" s="192">
        <v>0</v>
      </c>
      <c r="AQ3077" s="12" t="s">
        <v>6551</v>
      </c>
      <c r="AR3077" s="17">
        <v>8731</v>
      </c>
      <c r="AS3077" s="12" t="s">
        <v>6551</v>
      </c>
      <c r="AT3077" s="17">
        <v>0</v>
      </c>
      <c r="AU3077" s="1" t="s">
        <v>6551</v>
      </c>
      <c r="AV3077" s="1" t="str">
        <f>IF(OR(M3077="Q",O3077="Q",Q3077="Q",S3077="Q",U3077="Q",W3077="Q",Y3077="Q",AA3077="Q",AC3077="Q",AE3077="Q",AG3077="Q",AI3077="Q",AK3077="Q",AM3077="Q",AO3077="Q",AQ3077="Q",AS3077="Q",AU3077="Q"),"Yes","No")</f>
        <v>No</v>
      </c>
    </row>
    <row r="3078" spans="1:48" x14ac:dyDescent="0.2">
      <c r="A3078" s="1" t="s">
        <v>4910</v>
      </c>
      <c r="B3078" s="1" t="s">
        <v>3117</v>
      </c>
      <c r="C3078" s="1" t="s">
        <v>61</v>
      </c>
      <c r="D3078" s="194" t="s">
        <v>4911</v>
      </c>
      <c r="E3078" s="197" t="s">
        <v>4912</v>
      </c>
      <c r="F3078" s="1" t="s">
        <v>239</v>
      </c>
      <c r="G3078" s="1" t="s">
        <v>287</v>
      </c>
      <c r="H3078" s="17">
        <v>0</v>
      </c>
      <c r="I3078" s="12">
        <v>4</v>
      </c>
      <c r="J3078" s="1" t="s">
        <v>11</v>
      </c>
      <c r="K3078" s="1" t="s">
        <v>9</v>
      </c>
      <c r="L3078" s="4">
        <v>4</v>
      </c>
      <c r="M3078" s="1" t="s">
        <v>6551</v>
      </c>
      <c r="N3078" s="12">
        <v>0</v>
      </c>
      <c r="O3078" s="12" t="s">
        <v>6551</v>
      </c>
      <c r="P3078" s="14">
        <v>17.444787644787645</v>
      </c>
      <c r="Q3078" s="12" t="s">
        <v>6551</v>
      </c>
      <c r="R3078" s="14">
        <v>0</v>
      </c>
      <c r="S3078" s="12" t="s">
        <v>6551</v>
      </c>
      <c r="T3078" s="14">
        <v>6.0671814671814674</v>
      </c>
      <c r="U3078" s="12" t="s">
        <v>6551</v>
      </c>
      <c r="V3078" s="17">
        <v>0</v>
      </c>
      <c r="W3078" s="12" t="s">
        <v>6551</v>
      </c>
      <c r="X3078" s="17">
        <v>0</v>
      </c>
      <c r="Y3078" s="12" t="s">
        <v>6551</v>
      </c>
      <c r="Z3078" s="17">
        <v>45182</v>
      </c>
      <c r="AA3078" s="12" t="s">
        <v>6551</v>
      </c>
      <c r="AB3078" s="17" t="s">
        <v>6551</v>
      </c>
      <c r="AC3078" s="12" t="s">
        <v>6551</v>
      </c>
      <c r="AD3078" s="17">
        <v>0</v>
      </c>
      <c r="AE3078" s="12" t="s">
        <v>6551</v>
      </c>
      <c r="AF3078" s="17">
        <v>2590</v>
      </c>
      <c r="AG3078" s="12" t="s">
        <v>6551</v>
      </c>
      <c r="AH3078" s="17" t="s">
        <v>6551</v>
      </c>
      <c r="AI3078" s="12" t="s">
        <v>6551</v>
      </c>
      <c r="AJ3078" s="17">
        <v>0</v>
      </c>
      <c r="AK3078" s="12" t="s">
        <v>6551</v>
      </c>
      <c r="AL3078" s="17">
        <v>0</v>
      </c>
      <c r="AM3078" s="12" t="s">
        <v>6551</v>
      </c>
      <c r="AN3078" s="17">
        <v>0</v>
      </c>
      <c r="AO3078" s="12" t="s">
        <v>6551</v>
      </c>
      <c r="AP3078" s="192">
        <v>0</v>
      </c>
      <c r="AQ3078" s="12" t="s">
        <v>6551</v>
      </c>
      <c r="AR3078" s="17">
        <v>15714</v>
      </c>
      <c r="AS3078" s="12" t="s">
        <v>6551</v>
      </c>
      <c r="AT3078" s="17">
        <v>0</v>
      </c>
      <c r="AU3078" s="1" t="s">
        <v>6551</v>
      </c>
      <c r="AV3078" s="1" t="str">
        <f>IF(OR(M3078="Q",O3078="Q",Q3078="Q",S3078="Q",U3078="Q",W3078="Q",Y3078="Q",AA3078="Q",AC3078="Q",AE3078="Q",AG3078="Q",AI3078="Q",AK3078="Q",AM3078="Q",AO3078="Q",AQ3078="Q",AS3078="Q",AU3078="Q"),"Yes","No")</f>
        <v>No</v>
      </c>
    </row>
    <row r="3079" spans="1:48" x14ac:dyDescent="0.2">
      <c r="A3079" s="1" t="s">
        <v>4940</v>
      </c>
      <c r="B3079" s="1" t="s">
        <v>293</v>
      </c>
      <c r="C3079" s="1" t="s">
        <v>61</v>
      </c>
      <c r="D3079" s="194" t="s">
        <v>4941</v>
      </c>
      <c r="E3079" s="197" t="s">
        <v>4942</v>
      </c>
      <c r="F3079" s="1" t="s">
        <v>239</v>
      </c>
      <c r="G3079" s="1" t="s">
        <v>287</v>
      </c>
      <c r="H3079" s="17">
        <v>0</v>
      </c>
      <c r="I3079" s="12">
        <v>4</v>
      </c>
      <c r="J3079" s="1" t="s">
        <v>11</v>
      </c>
      <c r="K3079" s="1" t="s">
        <v>9</v>
      </c>
      <c r="L3079" s="4">
        <v>4</v>
      </c>
      <c r="M3079" s="1" t="s">
        <v>6551</v>
      </c>
      <c r="N3079" s="12">
        <v>0</v>
      </c>
      <c r="O3079" s="12" t="s">
        <v>6551</v>
      </c>
      <c r="P3079" s="14">
        <v>40.45677274007322</v>
      </c>
      <c r="Q3079" s="12" t="s">
        <v>6551</v>
      </c>
      <c r="R3079" s="14">
        <v>0</v>
      </c>
      <c r="S3079" s="12" t="s">
        <v>6551</v>
      </c>
      <c r="T3079" s="14">
        <v>2.8096310898338497</v>
      </c>
      <c r="U3079" s="12" t="s">
        <v>6551</v>
      </c>
      <c r="V3079" s="17">
        <v>0</v>
      </c>
      <c r="W3079" s="12" t="s">
        <v>6551</v>
      </c>
      <c r="X3079" s="17">
        <v>0</v>
      </c>
      <c r="Y3079" s="12" t="s">
        <v>6551</v>
      </c>
      <c r="Z3079" s="17">
        <v>143662</v>
      </c>
      <c r="AA3079" s="12" t="s">
        <v>6551</v>
      </c>
      <c r="AB3079" s="17" t="s">
        <v>6551</v>
      </c>
      <c r="AC3079" s="12" t="s">
        <v>6551</v>
      </c>
      <c r="AD3079" s="17">
        <v>0</v>
      </c>
      <c r="AE3079" s="12" t="s">
        <v>6551</v>
      </c>
      <c r="AF3079" s="17">
        <v>3551</v>
      </c>
      <c r="AG3079" s="12" t="s">
        <v>6551</v>
      </c>
      <c r="AH3079" s="17" t="s">
        <v>6551</v>
      </c>
      <c r="AI3079" s="12" t="s">
        <v>6551</v>
      </c>
      <c r="AJ3079" s="17">
        <v>0</v>
      </c>
      <c r="AK3079" s="12" t="s">
        <v>6551</v>
      </c>
      <c r="AL3079" s="17">
        <v>0</v>
      </c>
      <c r="AM3079" s="12" t="s">
        <v>6551</v>
      </c>
      <c r="AN3079" s="17">
        <v>0</v>
      </c>
      <c r="AO3079" s="12" t="s">
        <v>6551</v>
      </c>
      <c r="AP3079" s="192">
        <v>0</v>
      </c>
      <c r="AQ3079" s="12" t="s">
        <v>6551</v>
      </c>
      <c r="AR3079" s="17">
        <v>9977</v>
      </c>
      <c r="AS3079" s="12" t="s">
        <v>6551</v>
      </c>
      <c r="AT3079" s="17">
        <v>0</v>
      </c>
      <c r="AU3079" s="1" t="s">
        <v>6551</v>
      </c>
      <c r="AV3079" s="1" t="str">
        <f>IF(OR(M3079="Q",O3079="Q",Q3079="Q",S3079="Q",U3079="Q",W3079="Q",Y3079="Q",AA3079="Q",AC3079="Q",AE3079="Q",AG3079="Q",AI3079="Q",AK3079="Q",AM3079="Q",AO3079="Q",AQ3079="Q",AS3079="Q",AU3079="Q"),"Yes","No")</f>
        <v>No</v>
      </c>
    </row>
    <row r="3080" spans="1:48" x14ac:dyDescent="0.2">
      <c r="A3080" s="1" t="s">
        <v>4950</v>
      </c>
      <c r="B3080" s="1" t="s">
        <v>3196</v>
      </c>
      <c r="C3080" s="1" t="s">
        <v>61</v>
      </c>
      <c r="D3080" s="194" t="s">
        <v>4951</v>
      </c>
      <c r="E3080" s="197" t="s">
        <v>4952</v>
      </c>
      <c r="F3080" s="1" t="s">
        <v>305</v>
      </c>
      <c r="G3080" s="1" t="s">
        <v>287</v>
      </c>
      <c r="H3080" s="17">
        <v>0</v>
      </c>
      <c r="I3080" s="12">
        <v>4</v>
      </c>
      <c r="J3080" s="1" t="s">
        <v>11</v>
      </c>
      <c r="K3080" s="1" t="s">
        <v>9</v>
      </c>
      <c r="L3080" s="4">
        <v>4</v>
      </c>
      <c r="M3080" s="1" t="s">
        <v>6551</v>
      </c>
      <c r="N3080" s="12">
        <v>0</v>
      </c>
      <c r="O3080" s="12" t="s">
        <v>6551</v>
      </c>
      <c r="P3080" s="14">
        <v>14.500354191263282</v>
      </c>
      <c r="Q3080" s="12" t="s">
        <v>6551</v>
      </c>
      <c r="R3080" s="14">
        <v>0</v>
      </c>
      <c r="S3080" s="12" t="s">
        <v>6551</v>
      </c>
      <c r="T3080" s="14">
        <v>2.839905548996458</v>
      </c>
      <c r="U3080" s="12" t="s">
        <v>6551</v>
      </c>
      <c r="V3080" s="17">
        <v>0</v>
      </c>
      <c r="W3080" s="12" t="s">
        <v>6551</v>
      </c>
      <c r="X3080" s="17">
        <v>0</v>
      </c>
      <c r="Y3080" s="12" t="s">
        <v>6551</v>
      </c>
      <c r="Z3080" s="17">
        <v>61409</v>
      </c>
      <c r="AA3080" s="12" t="s">
        <v>6551</v>
      </c>
      <c r="AB3080" s="17" t="s">
        <v>6551</v>
      </c>
      <c r="AC3080" s="12" t="s">
        <v>6551</v>
      </c>
      <c r="AD3080" s="17">
        <v>0</v>
      </c>
      <c r="AE3080" s="12" t="s">
        <v>6551</v>
      </c>
      <c r="AF3080" s="17">
        <v>4235</v>
      </c>
      <c r="AG3080" s="12" t="s">
        <v>6551</v>
      </c>
      <c r="AH3080" s="17" t="s">
        <v>6551</v>
      </c>
      <c r="AI3080" s="12" t="s">
        <v>6551</v>
      </c>
      <c r="AJ3080" s="17">
        <v>0</v>
      </c>
      <c r="AK3080" s="12" t="s">
        <v>6551</v>
      </c>
      <c r="AL3080" s="17">
        <v>0</v>
      </c>
      <c r="AM3080" s="12" t="s">
        <v>6551</v>
      </c>
      <c r="AN3080" s="17">
        <v>0</v>
      </c>
      <c r="AO3080" s="12" t="s">
        <v>6551</v>
      </c>
      <c r="AP3080" s="192">
        <v>0</v>
      </c>
      <c r="AQ3080" s="12" t="s">
        <v>6551</v>
      </c>
      <c r="AR3080" s="17">
        <v>12027</v>
      </c>
      <c r="AS3080" s="12" t="s">
        <v>6551</v>
      </c>
      <c r="AT3080" s="17">
        <v>0</v>
      </c>
      <c r="AU3080" s="1" t="s">
        <v>6551</v>
      </c>
      <c r="AV3080" s="1" t="str">
        <f>IF(OR(M3080="Q",O3080="Q",Q3080="Q",S3080="Q",U3080="Q",W3080="Q",Y3080="Q",AA3080="Q",AC3080="Q",AE3080="Q",AG3080="Q",AI3080="Q",AK3080="Q",AM3080="Q",AO3080="Q",AQ3080="Q",AS3080="Q",AU3080="Q"),"Yes","No")</f>
        <v>No</v>
      </c>
    </row>
    <row r="3081" spans="1:48" x14ac:dyDescent="0.2">
      <c r="A3081" s="1" t="s">
        <v>4953</v>
      </c>
      <c r="B3081" s="1" t="s">
        <v>460</v>
      </c>
      <c r="C3081" s="1" t="s">
        <v>61</v>
      </c>
      <c r="D3081" s="194" t="s">
        <v>4954</v>
      </c>
      <c r="E3081" s="197" t="s">
        <v>4955</v>
      </c>
      <c r="F3081" s="1" t="s">
        <v>305</v>
      </c>
      <c r="G3081" s="1" t="s">
        <v>287</v>
      </c>
      <c r="H3081" s="17">
        <v>0</v>
      </c>
      <c r="I3081" s="12">
        <v>4</v>
      </c>
      <c r="J3081" s="1" t="s">
        <v>11</v>
      </c>
      <c r="K3081" s="1" t="s">
        <v>9</v>
      </c>
      <c r="L3081" s="4">
        <v>4</v>
      </c>
      <c r="M3081" s="1" t="s">
        <v>6551</v>
      </c>
      <c r="N3081" s="12">
        <v>0</v>
      </c>
      <c r="O3081" s="12" t="s">
        <v>6551</v>
      </c>
      <c r="P3081" s="14">
        <v>35.027580071174377</v>
      </c>
      <c r="Q3081" s="12" t="s">
        <v>6551</v>
      </c>
      <c r="R3081" s="14">
        <v>0</v>
      </c>
      <c r="S3081" s="12" t="s">
        <v>6551</v>
      </c>
      <c r="T3081" s="14">
        <v>14.078069395017794</v>
      </c>
      <c r="U3081" s="12" t="s">
        <v>6551</v>
      </c>
      <c r="V3081" s="17">
        <v>0</v>
      </c>
      <c r="W3081" s="12" t="s">
        <v>6551</v>
      </c>
      <c r="X3081" s="17">
        <v>0</v>
      </c>
      <c r="Y3081" s="12" t="s">
        <v>6551</v>
      </c>
      <c r="Z3081" s="17">
        <v>157484</v>
      </c>
      <c r="AA3081" s="12" t="s">
        <v>6551</v>
      </c>
      <c r="AB3081" s="17" t="s">
        <v>6551</v>
      </c>
      <c r="AC3081" s="12" t="s">
        <v>6551</v>
      </c>
      <c r="AD3081" s="17">
        <v>0</v>
      </c>
      <c r="AE3081" s="12" t="s">
        <v>6551</v>
      </c>
      <c r="AF3081" s="17">
        <v>4496</v>
      </c>
      <c r="AG3081" s="12" t="s">
        <v>6551</v>
      </c>
      <c r="AH3081" s="17" t="s">
        <v>6551</v>
      </c>
      <c r="AI3081" s="12" t="s">
        <v>6551</v>
      </c>
      <c r="AJ3081" s="17">
        <v>0</v>
      </c>
      <c r="AK3081" s="12" t="s">
        <v>6551</v>
      </c>
      <c r="AL3081" s="17">
        <v>0</v>
      </c>
      <c r="AM3081" s="12" t="s">
        <v>6551</v>
      </c>
      <c r="AN3081" s="17">
        <v>0</v>
      </c>
      <c r="AO3081" s="12" t="s">
        <v>6551</v>
      </c>
      <c r="AP3081" s="192">
        <v>0</v>
      </c>
      <c r="AQ3081" s="12" t="s">
        <v>6551</v>
      </c>
      <c r="AR3081" s="17">
        <v>63295</v>
      </c>
      <c r="AS3081" s="12" t="s">
        <v>6551</v>
      </c>
      <c r="AT3081" s="17">
        <v>0</v>
      </c>
      <c r="AU3081" s="1" t="s">
        <v>6551</v>
      </c>
      <c r="AV3081" s="1" t="str">
        <f>IF(OR(M3081="Q",O3081="Q",Q3081="Q",S3081="Q",U3081="Q",W3081="Q",Y3081="Q",AA3081="Q",AC3081="Q",AE3081="Q",AG3081="Q",AI3081="Q",AK3081="Q",AM3081="Q",AO3081="Q",AQ3081="Q",AS3081="Q",AU3081="Q"),"Yes","No")</f>
        <v>No</v>
      </c>
    </row>
    <row r="3082" spans="1:48" x14ac:dyDescent="0.2">
      <c r="A3082" s="1" t="s">
        <v>4960</v>
      </c>
      <c r="B3082" s="1" t="s">
        <v>4543</v>
      </c>
      <c r="C3082" s="1" t="s">
        <v>61</v>
      </c>
      <c r="D3082" s="194" t="s">
        <v>4961</v>
      </c>
      <c r="E3082" s="197" t="s">
        <v>4962</v>
      </c>
      <c r="F3082" s="1" t="s">
        <v>239</v>
      </c>
      <c r="G3082" s="1" t="s">
        <v>287</v>
      </c>
      <c r="H3082" s="17">
        <v>0</v>
      </c>
      <c r="I3082" s="12">
        <v>4</v>
      </c>
      <c r="J3082" s="1" t="s">
        <v>11</v>
      </c>
      <c r="K3082" s="1" t="s">
        <v>9</v>
      </c>
      <c r="L3082" s="4">
        <v>4</v>
      </c>
      <c r="M3082" s="1" t="s">
        <v>6551</v>
      </c>
      <c r="N3082" s="12">
        <v>0</v>
      </c>
      <c r="O3082" s="12" t="s">
        <v>6551</v>
      </c>
      <c r="P3082" s="14">
        <v>23.056723293982149</v>
      </c>
      <c r="Q3082" s="12" t="s">
        <v>6551</v>
      </c>
      <c r="R3082" s="14">
        <v>0</v>
      </c>
      <c r="S3082" s="12" t="s">
        <v>6551</v>
      </c>
      <c r="T3082" s="14">
        <v>2.412899510509646</v>
      </c>
      <c r="U3082" s="12" t="s">
        <v>6551</v>
      </c>
      <c r="V3082" s="17">
        <v>0</v>
      </c>
      <c r="W3082" s="12" t="s">
        <v>6551</v>
      </c>
      <c r="X3082" s="17">
        <v>0</v>
      </c>
      <c r="Y3082" s="12" t="s">
        <v>6551</v>
      </c>
      <c r="Z3082" s="17">
        <v>80076</v>
      </c>
      <c r="AA3082" s="12" t="s">
        <v>6551</v>
      </c>
      <c r="AB3082" s="17" t="s">
        <v>6551</v>
      </c>
      <c r="AC3082" s="12" t="s">
        <v>6551</v>
      </c>
      <c r="AD3082" s="17">
        <v>0</v>
      </c>
      <c r="AE3082" s="12" t="s">
        <v>6551</v>
      </c>
      <c r="AF3082" s="17">
        <v>3473</v>
      </c>
      <c r="AG3082" s="12" t="s">
        <v>6551</v>
      </c>
      <c r="AH3082" s="17" t="s">
        <v>6551</v>
      </c>
      <c r="AI3082" s="12" t="s">
        <v>6551</v>
      </c>
      <c r="AJ3082" s="17">
        <v>0</v>
      </c>
      <c r="AK3082" s="12" t="s">
        <v>6551</v>
      </c>
      <c r="AL3082" s="17">
        <v>0</v>
      </c>
      <c r="AM3082" s="12" t="s">
        <v>6551</v>
      </c>
      <c r="AN3082" s="17">
        <v>0</v>
      </c>
      <c r="AO3082" s="12" t="s">
        <v>6551</v>
      </c>
      <c r="AP3082" s="192">
        <v>0</v>
      </c>
      <c r="AQ3082" s="12" t="s">
        <v>6551</v>
      </c>
      <c r="AR3082" s="17">
        <v>8380</v>
      </c>
      <c r="AS3082" s="12" t="s">
        <v>6551</v>
      </c>
      <c r="AT3082" s="17">
        <v>0</v>
      </c>
      <c r="AU3082" s="1" t="s">
        <v>6551</v>
      </c>
      <c r="AV3082" s="1" t="str">
        <f>IF(OR(M3082="Q",O3082="Q",Q3082="Q",S3082="Q",U3082="Q",W3082="Q",Y3082="Q",AA3082="Q",AC3082="Q",AE3082="Q",AG3082="Q",AI3082="Q",AK3082="Q",AM3082="Q",AO3082="Q",AQ3082="Q",AS3082="Q",AU3082="Q"),"Yes","No")</f>
        <v>No</v>
      </c>
    </row>
    <row r="3083" spans="1:48" x14ac:dyDescent="0.2">
      <c r="A3083" s="1" t="s">
        <v>4995</v>
      </c>
      <c r="B3083" s="1" t="s">
        <v>4996</v>
      </c>
      <c r="C3083" s="1" t="s">
        <v>61</v>
      </c>
      <c r="D3083" s="194" t="s">
        <v>4997</v>
      </c>
      <c r="E3083" s="197" t="s">
        <v>4998</v>
      </c>
      <c r="F3083" s="1" t="s">
        <v>305</v>
      </c>
      <c r="G3083" s="1" t="s">
        <v>287</v>
      </c>
      <c r="H3083" s="17">
        <v>0</v>
      </c>
      <c r="I3083" s="12">
        <v>4</v>
      </c>
      <c r="J3083" s="1" t="s">
        <v>11</v>
      </c>
      <c r="K3083" s="1" t="s">
        <v>9</v>
      </c>
      <c r="L3083" s="4">
        <v>4</v>
      </c>
      <c r="M3083" s="1" t="s">
        <v>6551</v>
      </c>
      <c r="N3083" s="12">
        <v>0</v>
      </c>
      <c r="O3083" s="12" t="s">
        <v>6551</v>
      </c>
      <c r="P3083" s="14">
        <v>22.571653543307086</v>
      </c>
      <c r="Q3083" s="12" t="s">
        <v>6551</v>
      </c>
      <c r="R3083" s="14">
        <v>0</v>
      </c>
      <c r="S3083" s="12" t="s">
        <v>6551</v>
      </c>
      <c r="T3083" s="14">
        <v>1.8755905511811024</v>
      </c>
      <c r="U3083" s="12" t="s">
        <v>6551</v>
      </c>
      <c r="V3083" s="17">
        <v>0</v>
      </c>
      <c r="W3083" s="12" t="s">
        <v>6551</v>
      </c>
      <c r="X3083" s="17">
        <v>0</v>
      </c>
      <c r="Y3083" s="12" t="s">
        <v>6551</v>
      </c>
      <c r="Z3083" s="17">
        <v>28666</v>
      </c>
      <c r="AA3083" s="12" t="s">
        <v>6551</v>
      </c>
      <c r="AB3083" s="17" t="s">
        <v>6551</v>
      </c>
      <c r="AC3083" s="12" t="s">
        <v>6551</v>
      </c>
      <c r="AD3083" s="17">
        <v>0</v>
      </c>
      <c r="AE3083" s="12" t="s">
        <v>6551</v>
      </c>
      <c r="AF3083" s="17">
        <v>1270</v>
      </c>
      <c r="AG3083" s="12" t="s">
        <v>6551</v>
      </c>
      <c r="AH3083" s="17" t="s">
        <v>6551</v>
      </c>
      <c r="AI3083" s="12" t="s">
        <v>6551</v>
      </c>
      <c r="AJ3083" s="17">
        <v>0</v>
      </c>
      <c r="AK3083" s="12" t="s">
        <v>6551</v>
      </c>
      <c r="AL3083" s="17">
        <v>0</v>
      </c>
      <c r="AM3083" s="12" t="s">
        <v>6551</v>
      </c>
      <c r="AN3083" s="17">
        <v>0</v>
      </c>
      <c r="AO3083" s="12" t="s">
        <v>6551</v>
      </c>
      <c r="AP3083" s="192">
        <v>0</v>
      </c>
      <c r="AQ3083" s="12" t="s">
        <v>6551</v>
      </c>
      <c r="AR3083" s="17">
        <v>2382</v>
      </c>
      <c r="AS3083" s="12" t="s">
        <v>6551</v>
      </c>
      <c r="AT3083" s="17">
        <v>0</v>
      </c>
      <c r="AU3083" s="1" t="s">
        <v>6551</v>
      </c>
      <c r="AV3083" s="1" t="str">
        <f>IF(OR(M3083="Q",O3083="Q",Q3083="Q",S3083="Q",U3083="Q",W3083="Q",Y3083="Q",AA3083="Q",AC3083="Q",AE3083="Q",AG3083="Q",AI3083="Q",AK3083="Q",AM3083="Q",AO3083="Q",AQ3083="Q",AS3083="Q",AU3083="Q"),"Yes","No")</f>
        <v>No</v>
      </c>
    </row>
    <row r="3084" spans="1:48" x14ac:dyDescent="0.2">
      <c r="A3084" s="1" t="s">
        <v>4679</v>
      </c>
      <c r="B3084" s="1" t="s">
        <v>4680</v>
      </c>
      <c r="C3084" s="1" t="s">
        <v>76</v>
      </c>
      <c r="D3084" s="194" t="s">
        <v>4681</v>
      </c>
      <c r="E3084" s="197" t="s">
        <v>4682</v>
      </c>
      <c r="F3084" s="1" t="s">
        <v>239</v>
      </c>
      <c r="G3084" s="1" t="s">
        <v>287</v>
      </c>
      <c r="H3084" s="17">
        <v>0</v>
      </c>
      <c r="I3084" s="12">
        <v>4</v>
      </c>
      <c r="J3084" s="1" t="s">
        <v>11</v>
      </c>
      <c r="K3084" s="1" t="s">
        <v>9</v>
      </c>
      <c r="L3084" s="4">
        <v>4</v>
      </c>
      <c r="M3084" s="1" t="s">
        <v>6551</v>
      </c>
      <c r="N3084" s="12">
        <v>0</v>
      </c>
      <c r="O3084" s="12" t="s">
        <v>6551</v>
      </c>
      <c r="P3084" s="14">
        <v>6.9990562476406195</v>
      </c>
      <c r="Q3084" s="12" t="s">
        <v>123</v>
      </c>
      <c r="R3084" s="14">
        <v>0</v>
      </c>
      <c r="S3084" s="12" t="s">
        <v>6551</v>
      </c>
      <c r="T3084" s="14">
        <v>3.9339373348433373</v>
      </c>
      <c r="U3084" s="12" t="s">
        <v>123</v>
      </c>
      <c r="V3084" s="17">
        <v>0</v>
      </c>
      <c r="W3084" s="12" t="s">
        <v>6551</v>
      </c>
      <c r="X3084" s="17">
        <v>0</v>
      </c>
      <c r="Y3084" s="12" t="s">
        <v>6551</v>
      </c>
      <c r="Z3084" s="17">
        <v>37081</v>
      </c>
      <c r="AA3084" s="12" t="s">
        <v>123</v>
      </c>
      <c r="AB3084" s="17" t="s">
        <v>6551</v>
      </c>
      <c r="AC3084" s="12" t="s">
        <v>6551</v>
      </c>
      <c r="AD3084" s="17">
        <v>0</v>
      </c>
      <c r="AE3084" s="12" t="s">
        <v>6551</v>
      </c>
      <c r="AF3084" s="17">
        <v>5298</v>
      </c>
      <c r="AG3084" s="12" t="s">
        <v>123</v>
      </c>
      <c r="AH3084" s="17" t="s">
        <v>6551</v>
      </c>
      <c r="AI3084" s="12" t="s">
        <v>6551</v>
      </c>
      <c r="AJ3084" s="17">
        <v>0</v>
      </c>
      <c r="AK3084" s="12" t="s">
        <v>6551</v>
      </c>
      <c r="AL3084" s="17">
        <v>0</v>
      </c>
      <c r="AM3084" s="12" t="s">
        <v>6551</v>
      </c>
      <c r="AN3084" s="17">
        <v>0</v>
      </c>
      <c r="AO3084" s="12" t="s">
        <v>6551</v>
      </c>
      <c r="AP3084" s="192">
        <v>0</v>
      </c>
      <c r="AQ3084" s="12" t="s">
        <v>6551</v>
      </c>
      <c r="AR3084" s="17">
        <v>20842</v>
      </c>
      <c r="AS3084" s="12" t="s">
        <v>6551</v>
      </c>
      <c r="AT3084" s="17">
        <v>0</v>
      </c>
      <c r="AU3084" s="1" t="s">
        <v>6551</v>
      </c>
      <c r="AV3084" s="1" t="str">
        <f>IF(OR(M3084="Q",O3084="Q",Q3084="Q",S3084="Q",U3084="Q",W3084="Q",Y3084="Q",AA3084="Q",AC3084="Q",AE3084="Q",AG3084="Q",AI3084="Q",AK3084="Q",AM3084="Q",AO3084="Q",AQ3084="Q",AS3084="Q",AU3084="Q"),"Yes","No")</f>
        <v>No</v>
      </c>
    </row>
    <row r="3085" spans="1:48" x14ac:dyDescent="0.2">
      <c r="A3085" s="1" t="s">
        <v>4738</v>
      </c>
      <c r="B3085" s="1" t="s">
        <v>4739</v>
      </c>
      <c r="C3085" s="1" t="s">
        <v>76</v>
      </c>
      <c r="D3085" s="194" t="s">
        <v>4740</v>
      </c>
      <c r="E3085" s="197" t="s">
        <v>4741</v>
      </c>
      <c r="F3085" s="1" t="s">
        <v>239</v>
      </c>
      <c r="G3085" s="1" t="s">
        <v>287</v>
      </c>
      <c r="H3085" s="17">
        <v>0</v>
      </c>
      <c r="I3085" s="12">
        <v>4</v>
      </c>
      <c r="J3085" s="1" t="s">
        <v>11</v>
      </c>
      <c r="K3085" s="1" t="s">
        <v>9</v>
      </c>
      <c r="L3085" s="4">
        <v>4</v>
      </c>
      <c r="M3085" s="1" t="s">
        <v>6551</v>
      </c>
      <c r="N3085" s="12">
        <v>0</v>
      </c>
      <c r="O3085" s="12" t="s">
        <v>6551</v>
      </c>
      <c r="P3085" s="14">
        <v>12.948949919224555</v>
      </c>
      <c r="Q3085" s="12" t="s">
        <v>6551</v>
      </c>
      <c r="R3085" s="14">
        <v>0</v>
      </c>
      <c r="S3085" s="12" t="s">
        <v>6551</v>
      </c>
      <c r="T3085" s="14">
        <v>3.8135702746365103</v>
      </c>
      <c r="U3085" s="12" t="s">
        <v>6551</v>
      </c>
      <c r="V3085" s="17">
        <v>0</v>
      </c>
      <c r="W3085" s="12" t="s">
        <v>6551</v>
      </c>
      <c r="X3085" s="17">
        <v>0</v>
      </c>
      <c r="Y3085" s="12" t="s">
        <v>6551</v>
      </c>
      <c r="Z3085" s="17">
        <v>40077</v>
      </c>
      <c r="AA3085" s="12" t="s">
        <v>6551</v>
      </c>
      <c r="AB3085" s="17" t="s">
        <v>6551</v>
      </c>
      <c r="AC3085" s="12" t="s">
        <v>6551</v>
      </c>
      <c r="AD3085" s="17">
        <v>0</v>
      </c>
      <c r="AE3085" s="12" t="s">
        <v>6551</v>
      </c>
      <c r="AF3085" s="17">
        <v>3095</v>
      </c>
      <c r="AG3085" s="12" t="s">
        <v>6551</v>
      </c>
      <c r="AH3085" s="17" t="s">
        <v>6551</v>
      </c>
      <c r="AI3085" s="12" t="s">
        <v>6551</v>
      </c>
      <c r="AJ3085" s="17">
        <v>0</v>
      </c>
      <c r="AK3085" s="12" t="s">
        <v>6551</v>
      </c>
      <c r="AL3085" s="17">
        <v>0</v>
      </c>
      <c r="AM3085" s="12" t="s">
        <v>6551</v>
      </c>
      <c r="AN3085" s="17">
        <v>0</v>
      </c>
      <c r="AO3085" s="12" t="s">
        <v>6551</v>
      </c>
      <c r="AP3085" s="192">
        <v>0</v>
      </c>
      <c r="AQ3085" s="12" t="s">
        <v>6551</v>
      </c>
      <c r="AR3085" s="17">
        <v>11803</v>
      </c>
      <c r="AS3085" s="12" t="s">
        <v>6551</v>
      </c>
      <c r="AT3085" s="17">
        <v>0</v>
      </c>
      <c r="AU3085" s="1" t="s">
        <v>6551</v>
      </c>
      <c r="AV3085" s="1" t="str">
        <f>IF(OR(M3085="Q",O3085="Q",Q3085="Q",S3085="Q",U3085="Q",W3085="Q",Y3085="Q",AA3085="Q",AC3085="Q",AE3085="Q",AG3085="Q",AI3085="Q",AK3085="Q",AM3085="Q",AO3085="Q",AQ3085="Q",AS3085="Q",AU3085="Q"),"Yes","No")</f>
        <v>No</v>
      </c>
    </row>
    <row r="3086" spans="1:48" x14ac:dyDescent="0.2">
      <c r="A3086" s="1" t="s">
        <v>4833</v>
      </c>
      <c r="B3086" s="1" t="s">
        <v>2412</v>
      </c>
      <c r="C3086" s="1" t="s">
        <v>76</v>
      </c>
      <c r="D3086" s="194" t="s">
        <v>4834</v>
      </c>
      <c r="E3086" s="197" t="s">
        <v>4835</v>
      </c>
      <c r="F3086" s="1" t="s">
        <v>239</v>
      </c>
      <c r="G3086" s="1" t="s">
        <v>287</v>
      </c>
      <c r="H3086" s="17">
        <v>0</v>
      </c>
      <c r="I3086" s="12">
        <v>4</v>
      </c>
      <c r="J3086" s="1" t="s">
        <v>11</v>
      </c>
      <c r="K3086" s="1" t="s">
        <v>9</v>
      </c>
      <c r="L3086" s="4">
        <v>4</v>
      </c>
      <c r="M3086" s="1" t="s">
        <v>6551</v>
      </c>
      <c r="N3086" s="12">
        <v>0</v>
      </c>
      <c r="O3086" s="12" t="s">
        <v>6551</v>
      </c>
      <c r="P3086" s="14">
        <v>10.317335243553009</v>
      </c>
      <c r="Q3086" s="12" t="s">
        <v>6551</v>
      </c>
      <c r="R3086" s="14">
        <v>0</v>
      </c>
      <c r="S3086" s="12" t="s">
        <v>6551</v>
      </c>
      <c r="T3086" s="14">
        <v>5.1147922636103154</v>
      </c>
      <c r="U3086" s="12" t="s">
        <v>6551</v>
      </c>
      <c r="V3086" s="17">
        <v>0</v>
      </c>
      <c r="W3086" s="12" t="s">
        <v>6551</v>
      </c>
      <c r="X3086" s="17">
        <v>0</v>
      </c>
      <c r="Y3086" s="12" t="s">
        <v>6551</v>
      </c>
      <c r="Z3086" s="17">
        <v>57612</v>
      </c>
      <c r="AA3086" s="12" t="s">
        <v>6551</v>
      </c>
      <c r="AB3086" s="17" t="s">
        <v>6551</v>
      </c>
      <c r="AC3086" s="12" t="s">
        <v>6551</v>
      </c>
      <c r="AD3086" s="17">
        <v>0</v>
      </c>
      <c r="AE3086" s="12" t="s">
        <v>6551</v>
      </c>
      <c r="AF3086" s="17">
        <v>5584</v>
      </c>
      <c r="AG3086" s="12" t="s">
        <v>6551</v>
      </c>
      <c r="AH3086" s="17" t="s">
        <v>6551</v>
      </c>
      <c r="AI3086" s="12" t="s">
        <v>6551</v>
      </c>
      <c r="AJ3086" s="17">
        <v>0</v>
      </c>
      <c r="AK3086" s="12" t="s">
        <v>6551</v>
      </c>
      <c r="AL3086" s="17">
        <v>0</v>
      </c>
      <c r="AM3086" s="12" t="s">
        <v>6551</v>
      </c>
      <c r="AN3086" s="17">
        <v>0</v>
      </c>
      <c r="AO3086" s="12" t="s">
        <v>6551</v>
      </c>
      <c r="AP3086" s="192">
        <v>0</v>
      </c>
      <c r="AQ3086" s="12" t="s">
        <v>6551</v>
      </c>
      <c r="AR3086" s="17">
        <v>28561</v>
      </c>
      <c r="AS3086" s="12" t="s">
        <v>6551</v>
      </c>
      <c r="AT3086" s="17">
        <v>0</v>
      </c>
      <c r="AU3086" s="1" t="s">
        <v>6551</v>
      </c>
      <c r="AV3086" s="1" t="str">
        <f>IF(OR(M3086="Q",O3086="Q",Q3086="Q",S3086="Q",U3086="Q",W3086="Q",Y3086="Q",AA3086="Q",AC3086="Q",AE3086="Q",AG3086="Q",AI3086="Q",AK3086="Q",AM3086="Q",AO3086="Q",AQ3086="Q",AS3086="Q",AU3086="Q"),"Yes","No")</f>
        <v>No</v>
      </c>
    </row>
    <row r="3087" spans="1:48" x14ac:dyDescent="0.2">
      <c r="A3087" s="1" t="s">
        <v>4489</v>
      </c>
      <c r="B3087" s="1" t="s">
        <v>4033</v>
      </c>
      <c r="C3087" s="1" t="s">
        <v>81</v>
      </c>
      <c r="D3087" s="194" t="s">
        <v>4490</v>
      </c>
      <c r="E3087" s="197" t="s">
        <v>4491</v>
      </c>
      <c r="F3087" s="1" t="s">
        <v>239</v>
      </c>
      <c r="G3087" s="1" t="s">
        <v>287</v>
      </c>
      <c r="H3087" s="17">
        <v>0</v>
      </c>
      <c r="I3087" s="12">
        <v>4</v>
      </c>
      <c r="J3087" s="1" t="s">
        <v>11</v>
      </c>
      <c r="K3087" s="1" t="s">
        <v>9</v>
      </c>
      <c r="L3087" s="4">
        <v>4</v>
      </c>
      <c r="M3087" s="1" t="s">
        <v>6551</v>
      </c>
      <c r="N3087" s="12">
        <v>0</v>
      </c>
      <c r="O3087" s="12" t="s">
        <v>6551</v>
      </c>
      <c r="P3087" s="14">
        <v>14.466107165913492</v>
      </c>
      <c r="Q3087" s="12" t="s">
        <v>6551</v>
      </c>
      <c r="R3087" s="14">
        <v>0</v>
      </c>
      <c r="S3087" s="12" t="s">
        <v>6551</v>
      </c>
      <c r="T3087" s="14">
        <v>3.406068431245965</v>
      </c>
      <c r="U3087" s="12" t="s">
        <v>6551</v>
      </c>
      <c r="V3087" s="17">
        <v>0</v>
      </c>
      <c r="W3087" s="12" t="s">
        <v>6551</v>
      </c>
      <c r="X3087" s="17">
        <v>0</v>
      </c>
      <c r="Y3087" s="12" t="s">
        <v>6551</v>
      </c>
      <c r="Z3087" s="17">
        <v>67224</v>
      </c>
      <c r="AA3087" s="12" t="s">
        <v>6551</v>
      </c>
      <c r="AB3087" s="17" t="s">
        <v>6551</v>
      </c>
      <c r="AC3087" s="12" t="s">
        <v>6551</v>
      </c>
      <c r="AD3087" s="17">
        <v>0</v>
      </c>
      <c r="AE3087" s="12" t="s">
        <v>6551</v>
      </c>
      <c r="AF3087" s="17">
        <v>4647</v>
      </c>
      <c r="AG3087" s="12" t="s">
        <v>6551</v>
      </c>
      <c r="AH3087" s="17" t="s">
        <v>6551</v>
      </c>
      <c r="AI3087" s="12" t="s">
        <v>6551</v>
      </c>
      <c r="AJ3087" s="17">
        <v>0</v>
      </c>
      <c r="AK3087" s="12" t="s">
        <v>6551</v>
      </c>
      <c r="AL3087" s="17">
        <v>0</v>
      </c>
      <c r="AM3087" s="12" t="s">
        <v>6551</v>
      </c>
      <c r="AN3087" s="17">
        <v>0</v>
      </c>
      <c r="AO3087" s="12" t="s">
        <v>6551</v>
      </c>
      <c r="AP3087" s="192">
        <v>0</v>
      </c>
      <c r="AQ3087" s="12" t="s">
        <v>6551</v>
      </c>
      <c r="AR3087" s="17">
        <v>15828</v>
      </c>
      <c r="AS3087" s="12" t="s">
        <v>6551</v>
      </c>
      <c r="AT3087" s="17">
        <v>0</v>
      </c>
      <c r="AU3087" s="1" t="s">
        <v>6551</v>
      </c>
      <c r="AV3087" s="1" t="str">
        <f>IF(OR(M3087="Q",O3087="Q",Q3087="Q",S3087="Q",U3087="Q",W3087="Q",Y3087="Q",AA3087="Q",AC3087="Q",AE3087="Q",AG3087="Q",AI3087="Q",AK3087="Q",AM3087="Q",AO3087="Q",AQ3087="Q",AS3087="Q",AU3087="Q"),"Yes","No")</f>
        <v>No</v>
      </c>
    </row>
    <row r="3088" spans="1:48" x14ac:dyDescent="0.2">
      <c r="A3088" s="1" t="s">
        <v>4600</v>
      </c>
      <c r="B3088" s="1" t="s">
        <v>4601</v>
      </c>
      <c r="C3088" s="1" t="s">
        <v>81</v>
      </c>
      <c r="D3088" s="194" t="s">
        <v>4602</v>
      </c>
      <c r="E3088" s="197" t="s">
        <v>4603</v>
      </c>
      <c r="F3088" s="1" t="s">
        <v>305</v>
      </c>
      <c r="G3088" s="1" t="s">
        <v>287</v>
      </c>
      <c r="H3088" s="17">
        <v>0</v>
      </c>
      <c r="I3088" s="12">
        <v>4</v>
      </c>
      <c r="J3088" s="1" t="s">
        <v>11</v>
      </c>
      <c r="K3088" s="1" t="s">
        <v>9</v>
      </c>
      <c r="L3088" s="4">
        <v>4</v>
      </c>
      <c r="M3088" s="1" t="s">
        <v>6551</v>
      </c>
      <c r="N3088" s="12">
        <v>0</v>
      </c>
      <c r="O3088" s="12" t="s">
        <v>6551</v>
      </c>
      <c r="P3088" s="14">
        <v>24.226526592252135</v>
      </c>
      <c r="Q3088" s="12" t="s">
        <v>6551</v>
      </c>
      <c r="R3088" s="14">
        <v>0</v>
      </c>
      <c r="S3088" s="12" t="s">
        <v>6551</v>
      </c>
      <c r="T3088" s="14">
        <v>3.1257386736703876</v>
      </c>
      <c r="U3088" s="12" t="s">
        <v>6551</v>
      </c>
      <c r="V3088" s="17">
        <v>0</v>
      </c>
      <c r="W3088" s="12" t="s">
        <v>6551</v>
      </c>
      <c r="X3088" s="17">
        <v>0</v>
      </c>
      <c r="Y3088" s="12" t="s">
        <v>6551</v>
      </c>
      <c r="Z3088" s="17">
        <v>73794</v>
      </c>
      <c r="AA3088" s="12" t="s">
        <v>6551</v>
      </c>
      <c r="AB3088" s="17" t="s">
        <v>6551</v>
      </c>
      <c r="AC3088" s="12" t="s">
        <v>6551</v>
      </c>
      <c r="AD3088" s="17">
        <v>0</v>
      </c>
      <c r="AE3088" s="12" t="s">
        <v>6551</v>
      </c>
      <c r="AF3088" s="17">
        <v>3046</v>
      </c>
      <c r="AG3088" s="12" t="s">
        <v>6551</v>
      </c>
      <c r="AH3088" s="17" t="s">
        <v>6551</v>
      </c>
      <c r="AI3088" s="12" t="s">
        <v>6551</v>
      </c>
      <c r="AJ3088" s="17">
        <v>0</v>
      </c>
      <c r="AK3088" s="12" t="s">
        <v>6551</v>
      </c>
      <c r="AL3088" s="17">
        <v>0</v>
      </c>
      <c r="AM3088" s="12" t="s">
        <v>6551</v>
      </c>
      <c r="AN3088" s="17">
        <v>0</v>
      </c>
      <c r="AO3088" s="12" t="s">
        <v>6551</v>
      </c>
      <c r="AP3088" s="192">
        <v>0</v>
      </c>
      <c r="AQ3088" s="12" t="s">
        <v>6551</v>
      </c>
      <c r="AR3088" s="17">
        <v>9521</v>
      </c>
      <c r="AS3088" s="12" t="s">
        <v>6551</v>
      </c>
      <c r="AT3088" s="17">
        <v>0</v>
      </c>
      <c r="AU3088" s="1" t="s">
        <v>6551</v>
      </c>
      <c r="AV3088" s="1" t="str">
        <f>IF(OR(M3088="Q",O3088="Q",Q3088="Q",S3088="Q",U3088="Q",W3088="Q",Y3088="Q",AA3088="Q",AC3088="Q",AE3088="Q",AG3088="Q",AI3088="Q",AK3088="Q",AM3088="Q",AO3088="Q",AQ3088="Q",AS3088="Q",AU3088="Q"),"Yes","No")</f>
        <v>No</v>
      </c>
    </row>
    <row r="3089" spans="1:48" x14ac:dyDescent="0.2">
      <c r="A3089" s="1" t="s">
        <v>4610</v>
      </c>
      <c r="B3089" s="1" t="s">
        <v>4611</v>
      </c>
      <c r="C3089" s="1" t="s">
        <v>81</v>
      </c>
      <c r="D3089" s="194" t="s">
        <v>4612</v>
      </c>
      <c r="E3089" s="197" t="s">
        <v>4613</v>
      </c>
      <c r="F3089" s="1" t="s">
        <v>305</v>
      </c>
      <c r="G3089" s="1" t="s">
        <v>287</v>
      </c>
      <c r="H3089" s="17">
        <v>0</v>
      </c>
      <c r="I3089" s="12">
        <v>4</v>
      </c>
      <c r="J3089" s="1" t="s">
        <v>11</v>
      </c>
      <c r="K3089" s="1" t="s">
        <v>9</v>
      </c>
      <c r="L3089" s="4">
        <v>4</v>
      </c>
      <c r="M3089" s="1" t="s">
        <v>6551</v>
      </c>
      <c r="N3089" s="12">
        <v>0</v>
      </c>
      <c r="O3089" s="12" t="s">
        <v>6551</v>
      </c>
      <c r="P3089" s="14">
        <v>21.03824701195219</v>
      </c>
      <c r="Q3089" s="12" t="s">
        <v>6551</v>
      </c>
      <c r="R3089" s="14">
        <v>0</v>
      </c>
      <c r="S3089" s="12" t="s">
        <v>6551</v>
      </c>
      <c r="T3089" s="14">
        <v>0.58406374501992031</v>
      </c>
      <c r="U3089" s="12" t="s">
        <v>6551</v>
      </c>
      <c r="V3089" s="17">
        <v>0</v>
      </c>
      <c r="W3089" s="12" t="s">
        <v>6551</v>
      </c>
      <c r="X3089" s="17">
        <v>0</v>
      </c>
      <c r="Y3089" s="12" t="s">
        <v>6551</v>
      </c>
      <c r="Z3089" s="17">
        <v>26403</v>
      </c>
      <c r="AA3089" s="12" t="s">
        <v>6551</v>
      </c>
      <c r="AB3089" s="17" t="s">
        <v>6551</v>
      </c>
      <c r="AC3089" s="12" t="s">
        <v>6551</v>
      </c>
      <c r="AD3089" s="17">
        <v>0</v>
      </c>
      <c r="AE3089" s="12" t="s">
        <v>6551</v>
      </c>
      <c r="AF3089" s="17">
        <v>1255</v>
      </c>
      <c r="AG3089" s="12" t="s">
        <v>6551</v>
      </c>
      <c r="AH3089" s="17" t="s">
        <v>6551</v>
      </c>
      <c r="AI3089" s="12" t="s">
        <v>6551</v>
      </c>
      <c r="AJ3089" s="17">
        <v>0</v>
      </c>
      <c r="AK3089" s="12" t="s">
        <v>6551</v>
      </c>
      <c r="AL3089" s="17">
        <v>0</v>
      </c>
      <c r="AM3089" s="12" t="s">
        <v>6551</v>
      </c>
      <c r="AN3089" s="17">
        <v>0</v>
      </c>
      <c r="AO3089" s="12" t="s">
        <v>6551</v>
      </c>
      <c r="AP3089" s="192">
        <v>0</v>
      </c>
      <c r="AQ3089" s="12" t="s">
        <v>6551</v>
      </c>
      <c r="AR3089" s="17">
        <v>733</v>
      </c>
      <c r="AS3089" s="12" t="s">
        <v>6551</v>
      </c>
      <c r="AT3089" s="17">
        <v>0</v>
      </c>
      <c r="AU3089" s="1" t="s">
        <v>6551</v>
      </c>
      <c r="AV3089" s="1" t="str">
        <f>IF(OR(M3089="Q",O3089="Q",Q3089="Q",S3089="Q",U3089="Q",W3089="Q",Y3089="Q",AA3089="Q",AC3089="Q",AE3089="Q",AG3089="Q",AI3089="Q",AK3089="Q",AM3089="Q",AO3089="Q",AQ3089="Q",AS3089="Q",AU3089="Q"),"Yes","No")</f>
        <v>No</v>
      </c>
    </row>
    <row r="3090" spans="1:48" x14ac:dyDescent="0.2">
      <c r="A3090" s="1" t="s">
        <v>4646</v>
      </c>
      <c r="B3090" s="1" t="s">
        <v>348</v>
      </c>
      <c r="C3090" s="1" t="s">
        <v>81</v>
      </c>
      <c r="D3090" s="194" t="s">
        <v>4647</v>
      </c>
      <c r="E3090" s="197" t="s">
        <v>4648</v>
      </c>
      <c r="F3090" s="1" t="s">
        <v>305</v>
      </c>
      <c r="G3090" s="1" t="s">
        <v>287</v>
      </c>
      <c r="H3090" s="17">
        <v>0</v>
      </c>
      <c r="I3090" s="12">
        <v>4</v>
      </c>
      <c r="J3090" s="1" t="s">
        <v>11</v>
      </c>
      <c r="K3090" s="1" t="s">
        <v>9</v>
      </c>
      <c r="L3090" s="4">
        <v>4</v>
      </c>
      <c r="M3090" s="1" t="s">
        <v>6551</v>
      </c>
      <c r="N3090" s="12">
        <v>0</v>
      </c>
      <c r="O3090" s="12" t="s">
        <v>6551</v>
      </c>
      <c r="P3090" s="14">
        <v>23.966459627329193</v>
      </c>
      <c r="Q3090" s="12" t="s">
        <v>6551</v>
      </c>
      <c r="R3090" s="14">
        <v>0</v>
      </c>
      <c r="S3090" s="12" t="s">
        <v>6551</v>
      </c>
      <c r="T3090" s="14">
        <v>3.627329192546584</v>
      </c>
      <c r="U3090" s="12" t="s">
        <v>6551</v>
      </c>
      <c r="V3090" s="17">
        <v>0</v>
      </c>
      <c r="W3090" s="12" t="s">
        <v>6551</v>
      </c>
      <c r="X3090" s="17">
        <v>0</v>
      </c>
      <c r="Y3090" s="12" t="s">
        <v>6551</v>
      </c>
      <c r="Z3090" s="17">
        <v>19293</v>
      </c>
      <c r="AA3090" s="12" t="s">
        <v>6551</v>
      </c>
      <c r="AB3090" s="17" t="s">
        <v>6551</v>
      </c>
      <c r="AC3090" s="12" t="s">
        <v>6551</v>
      </c>
      <c r="AD3090" s="17">
        <v>0</v>
      </c>
      <c r="AE3090" s="12" t="s">
        <v>6551</v>
      </c>
      <c r="AF3090" s="17">
        <v>805</v>
      </c>
      <c r="AG3090" s="12" t="s">
        <v>6551</v>
      </c>
      <c r="AH3090" s="17" t="s">
        <v>6551</v>
      </c>
      <c r="AI3090" s="12" t="s">
        <v>6551</v>
      </c>
      <c r="AJ3090" s="17">
        <v>0</v>
      </c>
      <c r="AK3090" s="12" t="s">
        <v>6551</v>
      </c>
      <c r="AL3090" s="17">
        <v>0</v>
      </c>
      <c r="AM3090" s="12" t="s">
        <v>6551</v>
      </c>
      <c r="AN3090" s="17">
        <v>0</v>
      </c>
      <c r="AO3090" s="12" t="s">
        <v>6551</v>
      </c>
      <c r="AP3090" s="192">
        <v>0</v>
      </c>
      <c r="AQ3090" s="12" t="s">
        <v>6551</v>
      </c>
      <c r="AR3090" s="17">
        <v>2920</v>
      </c>
      <c r="AS3090" s="12" t="s">
        <v>6551</v>
      </c>
      <c r="AT3090" s="17">
        <v>0</v>
      </c>
      <c r="AU3090" s="1" t="s">
        <v>6551</v>
      </c>
      <c r="AV3090" s="1" t="str">
        <f>IF(OR(M3090="Q",O3090="Q",Q3090="Q",S3090="Q",U3090="Q",W3090="Q",Y3090="Q",AA3090="Q",AC3090="Q",AE3090="Q",AG3090="Q",AI3090="Q",AK3090="Q",AM3090="Q",AO3090="Q",AQ3090="Q",AS3090="Q",AU3090="Q"),"Yes","No")</f>
        <v>No</v>
      </c>
    </row>
    <row r="3091" spans="1:48" x14ac:dyDescent="0.2">
      <c r="A3091" s="1" t="s">
        <v>4657</v>
      </c>
      <c r="B3091" s="1" t="s">
        <v>4658</v>
      </c>
      <c r="C3091" s="1" t="s">
        <v>81</v>
      </c>
      <c r="D3091" s="194" t="s">
        <v>4659</v>
      </c>
      <c r="E3091" s="197" t="s">
        <v>4660</v>
      </c>
      <c r="F3091" s="1" t="s">
        <v>239</v>
      </c>
      <c r="G3091" s="1" t="s">
        <v>287</v>
      </c>
      <c r="H3091" s="17">
        <v>0</v>
      </c>
      <c r="I3091" s="12">
        <v>4</v>
      </c>
      <c r="J3091" s="1" t="s">
        <v>11</v>
      </c>
      <c r="K3091" s="1" t="s">
        <v>9</v>
      </c>
      <c r="L3091" s="4">
        <v>4</v>
      </c>
      <c r="M3091" s="1" t="s">
        <v>6551</v>
      </c>
      <c r="N3091" s="12">
        <v>0</v>
      </c>
      <c r="O3091" s="12" t="s">
        <v>6551</v>
      </c>
      <c r="P3091" s="14">
        <v>9.9610340239498196</v>
      </c>
      <c r="Q3091" s="12" t="s">
        <v>6551</v>
      </c>
      <c r="R3091" s="14">
        <v>0</v>
      </c>
      <c r="S3091" s="12" t="s">
        <v>6551</v>
      </c>
      <c r="T3091" s="14">
        <v>5.2117468161946396</v>
      </c>
      <c r="U3091" s="12" t="s">
        <v>6551</v>
      </c>
      <c r="V3091" s="17">
        <v>0</v>
      </c>
      <c r="W3091" s="12" t="s">
        <v>6551</v>
      </c>
      <c r="X3091" s="17">
        <v>0</v>
      </c>
      <c r="Y3091" s="12" t="s">
        <v>6551</v>
      </c>
      <c r="Z3091" s="17">
        <v>52405</v>
      </c>
      <c r="AA3091" s="12" t="s">
        <v>6551</v>
      </c>
      <c r="AB3091" s="17" t="s">
        <v>6551</v>
      </c>
      <c r="AC3091" s="12" t="s">
        <v>6551</v>
      </c>
      <c r="AD3091" s="17">
        <v>0</v>
      </c>
      <c r="AE3091" s="12" t="s">
        <v>6551</v>
      </c>
      <c r="AF3091" s="17">
        <v>5261</v>
      </c>
      <c r="AG3091" s="12" t="s">
        <v>6551</v>
      </c>
      <c r="AH3091" s="17" t="s">
        <v>6551</v>
      </c>
      <c r="AI3091" s="12" t="s">
        <v>6551</v>
      </c>
      <c r="AJ3091" s="17">
        <v>0</v>
      </c>
      <c r="AK3091" s="12" t="s">
        <v>6551</v>
      </c>
      <c r="AL3091" s="17">
        <v>0</v>
      </c>
      <c r="AM3091" s="12" t="s">
        <v>6551</v>
      </c>
      <c r="AN3091" s="17">
        <v>0</v>
      </c>
      <c r="AO3091" s="12" t="s">
        <v>6551</v>
      </c>
      <c r="AP3091" s="192">
        <v>0</v>
      </c>
      <c r="AQ3091" s="12" t="s">
        <v>6551</v>
      </c>
      <c r="AR3091" s="17">
        <v>27419</v>
      </c>
      <c r="AS3091" s="12" t="s">
        <v>6551</v>
      </c>
      <c r="AT3091" s="17">
        <v>0</v>
      </c>
      <c r="AU3091" s="1" t="s">
        <v>6551</v>
      </c>
      <c r="AV3091" s="1" t="str">
        <f>IF(OR(M3091="Q",O3091="Q",Q3091="Q",S3091="Q",U3091="Q",W3091="Q",Y3091="Q",AA3091="Q",AC3091="Q",AE3091="Q",AG3091="Q",AI3091="Q",AK3091="Q",AM3091="Q",AO3091="Q",AQ3091="Q",AS3091="Q",AU3091="Q"),"Yes","No")</f>
        <v>No</v>
      </c>
    </row>
    <row r="3092" spans="1:48" x14ac:dyDescent="0.2">
      <c r="A3092" s="1" t="s">
        <v>4742</v>
      </c>
      <c r="B3092" s="1" t="s">
        <v>4743</v>
      </c>
      <c r="C3092" s="1" t="s">
        <v>81</v>
      </c>
      <c r="D3092" s="194" t="s">
        <v>4744</v>
      </c>
      <c r="E3092" s="197" t="s">
        <v>4745</v>
      </c>
      <c r="F3092" s="1" t="s">
        <v>305</v>
      </c>
      <c r="G3092" s="1" t="s">
        <v>287</v>
      </c>
      <c r="H3092" s="17">
        <v>0</v>
      </c>
      <c r="I3092" s="12">
        <v>4</v>
      </c>
      <c r="J3092" s="1" t="s">
        <v>11</v>
      </c>
      <c r="K3092" s="1" t="s">
        <v>9</v>
      </c>
      <c r="L3092" s="4">
        <v>4</v>
      </c>
      <c r="M3092" s="1" t="s">
        <v>6551</v>
      </c>
      <c r="N3092" s="12">
        <v>0</v>
      </c>
      <c r="O3092" s="12" t="s">
        <v>6551</v>
      </c>
      <c r="P3092" s="14">
        <v>11.282171922685656</v>
      </c>
      <c r="Q3092" s="12" t="s">
        <v>6551</v>
      </c>
      <c r="R3092" s="14">
        <v>0</v>
      </c>
      <c r="S3092" s="12" t="s">
        <v>6551</v>
      </c>
      <c r="T3092" s="14">
        <v>2.5913021363173958</v>
      </c>
      <c r="U3092" s="12" t="s">
        <v>6551</v>
      </c>
      <c r="V3092" s="17">
        <v>0</v>
      </c>
      <c r="W3092" s="12" t="s">
        <v>6551</v>
      </c>
      <c r="X3092" s="17">
        <v>0</v>
      </c>
      <c r="Y3092" s="12" t="s">
        <v>6551</v>
      </c>
      <c r="Z3092" s="17">
        <v>88723</v>
      </c>
      <c r="AA3092" s="12" t="s">
        <v>6551</v>
      </c>
      <c r="AB3092" s="17" t="s">
        <v>6551</v>
      </c>
      <c r="AC3092" s="12" t="s">
        <v>6551</v>
      </c>
      <c r="AD3092" s="17">
        <v>0</v>
      </c>
      <c r="AE3092" s="12" t="s">
        <v>6551</v>
      </c>
      <c r="AF3092" s="17">
        <v>7864</v>
      </c>
      <c r="AG3092" s="12" t="s">
        <v>6551</v>
      </c>
      <c r="AH3092" s="17" t="s">
        <v>6551</v>
      </c>
      <c r="AI3092" s="12" t="s">
        <v>6551</v>
      </c>
      <c r="AJ3092" s="17">
        <v>0</v>
      </c>
      <c r="AK3092" s="12" t="s">
        <v>6551</v>
      </c>
      <c r="AL3092" s="17">
        <v>0</v>
      </c>
      <c r="AM3092" s="12" t="s">
        <v>6551</v>
      </c>
      <c r="AN3092" s="17">
        <v>0</v>
      </c>
      <c r="AO3092" s="12" t="s">
        <v>6551</v>
      </c>
      <c r="AP3092" s="192">
        <v>0</v>
      </c>
      <c r="AQ3092" s="12" t="s">
        <v>6551</v>
      </c>
      <c r="AR3092" s="17">
        <v>20378</v>
      </c>
      <c r="AS3092" s="12" t="s">
        <v>6551</v>
      </c>
      <c r="AT3092" s="17">
        <v>0</v>
      </c>
      <c r="AU3092" s="1" t="s">
        <v>6551</v>
      </c>
      <c r="AV3092" s="1" t="str">
        <f>IF(OR(M3092="Q",O3092="Q",Q3092="Q",S3092="Q",U3092="Q",W3092="Q",Y3092="Q",AA3092="Q",AC3092="Q",AE3092="Q",AG3092="Q",AI3092="Q",AK3092="Q",AM3092="Q",AO3092="Q",AQ3092="Q",AS3092="Q",AU3092="Q"),"Yes","No")</f>
        <v>No</v>
      </c>
    </row>
    <row r="3093" spans="1:48" x14ac:dyDescent="0.2">
      <c r="A3093" s="1" t="s">
        <v>4920</v>
      </c>
      <c r="B3093" s="1" t="s">
        <v>4921</v>
      </c>
      <c r="C3093" s="1" t="s">
        <v>81</v>
      </c>
      <c r="D3093" s="194" t="s">
        <v>4922</v>
      </c>
      <c r="E3093" s="197" t="s">
        <v>4923</v>
      </c>
      <c r="F3093" s="1" t="s">
        <v>305</v>
      </c>
      <c r="G3093" s="1" t="s">
        <v>287</v>
      </c>
      <c r="H3093" s="17">
        <v>0</v>
      </c>
      <c r="I3093" s="12">
        <v>4</v>
      </c>
      <c r="J3093" s="1" t="s">
        <v>11</v>
      </c>
      <c r="K3093" s="1" t="s">
        <v>9</v>
      </c>
      <c r="L3093" s="4">
        <v>4</v>
      </c>
      <c r="M3093" s="1" t="s">
        <v>6551</v>
      </c>
      <c r="N3093" s="12">
        <v>0</v>
      </c>
      <c r="O3093" s="12" t="s">
        <v>6551</v>
      </c>
      <c r="P3093" s="14">
        <v>22.096345514950166</v>
      </c>
      <c r="Q3093" s="12" t="s">
        <v>6551</v>
      </c>
      <c r="R3093" s="14">
        <v>0</v>
      </c>
      <c r="S3093" s="12" t="s">
        <v>6551</v>
      </c>
      <c r="T3093" s="14">
        <v>1.3833887043189368</v>
      </c>
      <c r="U3093" s="12" t="s">
        <v>6551</v>
      </c>
      <c r="V3093" s="17">
        <v>0</v>
      </c>
      <c r="W3093" s="12" t="s">
        <v>6551</v>
      </c>
      <c r="X3093" s="17">
        <v>0</v>
      </c>
      <c r="Y3093" s="12" t="s">
        <v>6551</v>
      </c>
      <c r="Z3093" s="17">
        <v>33255</v>
      </c>
      <c r="AA3093" s="12" t="s">
        <v>6551</v>
      </c>
      <c r="AB3093" s="17" t="s">
        <v>6551</v>
      </c>
      <c r="AC3093" s="12" t="s">
        <v>6551</v>
      </c>
      <c r="AD3093" s="17">
        <v>0</v>
      </c>
      <c r="AE3093" s="12" t="s">
        <v>6551</v>
      </c>
      <c r="AF3093" s="17">
        <v>1505</v>
      </c>
      <c r="AG3093" s="12" t="s">
        <v>6551</v>
      </c>
      <c r="AH3093" s="17" t="s">
        <v>6551</v>
      </c>
      <c r="AI3093" s="12" t="s">
        <v>6551</v>
      </c>
      <c r="AJ3093" s="17">
        <v>0</v>
      </c>
      <c r="AK3093" s="12" t="s">
        <v>6551</v>
      </c>
      <c r="AL3093" s="17">
        <v>0</v>
      </c>
      <c r="AM3093" s="12" t="s">
        <v>6551</v>
      </c>
      <c r="AN3093" s="17">
        <v>0</v>
      </c>
      <c r="AO3093" s="12" t="s">
        <v>6551</v>
      </c>
      <c r="AP3093" s="192">
        <v>0</v>
      </c>
      <c r="AQ3093" s="12" t="s">
        <v>6551</v>
      </c>
      <c r="AR3093" s="17">
        <v>2082</v>
      </c>
      <c r="AS3093" s="12" t="s">
        <v>6551</v>
      </c>
      <c r="AT3093" s="17">
        <v>0</v>
      </c>
      <c r="AU3093" s="1" t="s">
        <v>6551</v>
      </c>
      <c r="AV3093" s="1" t="str">
        <f>IF(OR(M3093="Q",O3093="Q",Q3093="Q",S3093="Q",U3093="Q",W3093="Q",Y3093="Q",AA3093="Q",AC3093="Q",AE3093="Q",AG3093="Q",AI3093="Q",AK3093="Q",AM3093="Q",AO3093="Q",AQ3093="Q",AS3093="Q",AU3093="Q"),"Yes","No")</f>
        <v>No</v>
      </c>
    </row>
    <row r="3094" spans="1:48" x14ac:dyDescent="0.2">
      <c r="A3094" s="1" t="s">
        <v>4943</v>
      </c>
      <c r="B3094" s="1" t="s">
        <v>1176</v>
      </c>
      <c r="C3094" s="1" t="s">
        <v>81</v>
      </c>
      <c r="D3094" s="194" t="s">
        <v>4944</v>
      </c>
      <c r="E3094" s="197" t="s">
        <v>4945</v>
      </c>
      <c r="F3094" s="1" t="s">
        <v>239</v>
      </c>
      <c r="G3094" s="1" t="s">
        <v>287</v>
      </c>
      <c r="H3094" s="17">
        <v>0</v>
      </c>
      <c r="I3094" s="12">
        <v>4</v>
      </c>
      <c r="J3094" s="1" t="s">
        <v>11</v>
      </c>
      <c r="K3094" s="1" t="s">
        <v>9</v>
      </c>
      <c r="L3094" s="4">
        <v>4</v>
      </c>
      <c r="M3094" s="1" t="s">
        <v>6551</v>
      </c>
      <c r="N3094" s="12">
        <v>0</v>
      </c>
      <c r="O3094" s="12" t="s">
        <v>6551</v>
      </c>
      <c r="P3094" s="14">
        <v>20.477674810446505</v>
      </c>
      <c r="Q3094" s="12" t="s">
        <v>6551</v>
      </c>
      <c r="R3094" s="14">
        <v>0</v>
      </c>
      <c r="S3094" s="12" t="s">
        <v>6551</v>
      </c>
      <c r="T3094" s="14">
        <v>3.2839090143218197</v>
      </c>
      <c r="U3094" s="12" t="s">
        <v>6551</v>
      </c>
      <c r="V3094" s="17">
        <v>0</v>
      </c>
      <c r="W3094" s="12" t="s">
        <v>6551</v>
      </c>
      <c r="X3094" s="17">
        <v>0</v>
      </c>
      <c r="Y3094" s="12" t="s">
        <v>6551</v>
      </c>
      <c r="Z3094" s="17">
        <v>48614</v>
      </c>
      <c r="AA3094" s="12" t="s">
        <v>6551</v>
      </c>
      <c r="AB3094" s="17" t="s">
        <v>6551</v>
      </c>
      <c r="AC3094" s="12" t="s">
        <v>6551</v>
      </c>
      <c r="AD3094" s="17">
        <v>0</v>
      </c>
      <c r="AE3094" s="12" t="s">
        <v>6551</v>
      </c>
      <c r="AF3094" s="17">
        <v>2374</v>
      </c>
      <c r="AG3094" s="12" t="s">
        <v>6551</v>
      </c>
      <c r="AH3094" s="17" t="s">
        <v>6551</v>
      </c>
      <c r="AI3094" s="12" t="s">
        <v>6551</v>
      </c>
      <c r="AJ3094" s="17">
        <v>0</v>
      </c>
      <c r="AK3094" s="12" t="s">
        <v>6551</v>
      </c>
      <c r="AL3094" s="17">
        <v>0</v>
      </c>
      <c r="AM3094" s="12" t="s">
        <v>6551</v>
      </c>
      <c r="AN3094" s="17">
        <v>0</v>
      </c>
      <c r="AO3094" s="12" t="s">
        <v>6551</v>
      </c>
      <c r="AP3094" s="192">
        <v>0</v>
      </c>
      <c r="AQ3094" s="12" t="s">
        <v>6551</v>
      </c>
      <c r="AR3094" s="17">
        <v>7796</v>
      </c>
      <c r="AS3094" s="12" t="s">
        <v>6551</v>
      </c>
      <c r="AT3094" s="17">
        <v>0</v>
      </c>
      <c r="AU3094" s="1" t="s">
        <v>6551</v>
      </c>
      <c r="AV3094" s="1" t="str">
        <f>IF(OR(M3094="Q",O3094="Q",Q3094="Q",S3094="Q",U3094="Q",W3094="Q",Y3094="Q",AA3094="Q",AC3094="Q",AE3094="Q",AG3094="Q",AI3094="Q",AK3094="Q",AM3094="Q",AO3094="Q",AQ3094="Q",AS3094="Q",AU3094="Q"),"Yes","No")</f>
        <v>No</v>
      </c>
    </row>
    <row r="3095" spans="1:48" x14ac:dyDescent="0.2">
      <c r="A3095" s="1" t="s">
        <v>5018</v>
      </c>
      <c r="B3095" s="1" t="s">
        <v>5019</v>
      </c>
      <c r="C3095" s="1" t="s">
        <v>81</v>
      </c>
      <c r="D3095" s="194" t="s">
        <v>5020</v>
      </c>
      <c r="E3095" s="197" t="s">
        <v>5021</v>
      </c>
      <c r="F3095" s="1" t="s">
        <v>239</v>
      </c>
      <c r="G3095" s="1" t="s">
        <v>287</v>
      </c>
      <c r="H3095" s="17">
        <v>0</v>
      </c>
      <c r="I3095" s="12">
        <v>4</v>
      </c>
      <c r="J3095" s="1" t="s">
        <v>11</v>
      </c>
      <c r="K3095" s="1" t="s">
        <v>9</v>
      </c>
      <c r="L3095" s="4">
        <v>4</v>
      </c>
      <c r="M3095" s="1" t="s">
        <v>6551</v>
      </c>
      <c r="N3095" s="12">
        <v>0</v>
      </c>
      <c r="O3095" s="12" t="s">
        <v>6551</v>
      </c>
      <c r="P3095" s="14">
        <v>13.501947857356907</v>
      </c>
      <c r="Q3095" s="12" t="s">
        <v>6551</v>
      </c>
      <c r="R3095" s="14">
        <v>0</v>
      </c>
      <c r="S3095" s="12" t="s">
        <v>6551</v>
      </c>
      <c r="T3095" s="14">
        <v>2.7111177704525025</v>
      </c>
      <c r="U3095" s="12" t="s">
        <v>6551</v>
      </c>
      <c r="V3095" s="17">
        <v>0</v>
      </c>
      <c r="W3095" s="12" t="s">
        <v>6551</v>
      </c>
      <c r="X3095" s="17">
        <v>0</v>
      </c>
      <c r="Y3095" s="12" t="s">
        <v>6551</v>
      </c>
      <c r="Z3095" s="17">
        <v>45056</v>
      </c>
      <c r="AA3095" s="12" t="s">
        <v>6551</v>
      </c>
      <c r="AB3095" s="17" t="s">
        <v>6551</v>
      </c>
      <c r="AC3095" s="12" t="s">
        <v>6551</v>
      </c>
      <c r="AD3095" s="17">
        <v>0</v>
      </c>
      <c r="AE3095" s="12" t="s">
        <v>6551</v>
      </c>
      <c r="AF3095" s="17">
        <v>3337</v>
      </c>
      <c r="AG3095" s="12" t="s">
        <v>6551</v>
      </c>
      <c r="AH3095" s="17" t="s">
        <v>6551</v>
      </c>
      <c r="AI3095" s="12" t="s">
        <v>6551</v>
      </c>
      <c r="AJ3095" s="17">
        <v>0</v>
      </c>
      <c r="AK3095" s="12" t="s">
        <v>6551</v>
      </c>
      <c r="AL3095" s="17">
        <v>0</v>
      </c>
      <c r="AM3095" s="12" t="s">
        <v>6551</v>
      </c>
      <c r="AN3095" s="17">
        <v>0</v>
      </c>
      <c r="AO3095" s="12" t="s">
        <v>6551</v>
      </c>
      <c r="AP3095" s="192">
        <v>0</v>
      </c>
      <c r="AQ3095" s="12" t="s">
        <v>6551</v>
      </c>
      <c r="AR3095" s="17">
        <v>9047</v>
      </c>
      <c r="AS3095" s="12" t="s">
        <v>6551</v>
      </c>
      <c r="AT3095" s="17">
        <v>0</v>
      </c>
      <c r="AU3095" s="1" t="s">
        <v>6551</v>
      </c>
      <c r="AV3095" s="1" t="str">
        <f>IF(OR(M3095="Q",O3095="Q",Q3095="Q",S3095="Q",U3095="Q",W3095="Q",Y3095="Q",AA3095="Q",AC3095="Q",AE3095="Q",AG3095="Q",AI3095="Q",AK3095="Q",AM3095="Q",AO3095="Q",AQ3095="Q",AS3095="Q",AU3095="Q"),"Yes","No")</f>
        <v>No</v>
      </c>
    </row>
    <row r="3096" spans="1:48" x14ac:dyDescent="0.2">
      <c r="A3096" s="1" t="s">
        <v>5088</v>
      </c>
      <c r="B3096" s="1" t="s">
        <v>4903</v>
      </c>
      <c r="C3096" s="1" t="s">
        <v>37</v>
      </c>
      <c r="D3096" s="194" t="s">
        <v>5089</v>
      </c>
      <c r="E3096" s="197" t="s">
        <v>5090</v>
      </c>
      <c r="F3096" s="1" t="s">
        <v>239</v>
      </c>
      <c r="G3096" s="1" t="s">
        <v>287</v>
      </c>
      <c r="H3096" s="17">
        <v>0</v>
      </c>
      <c r="I3096" s="12">
        <v>4</v>
      </c>
      <c r="J3096" s="1" t="s">
        <v>11</v>
      </c>
      <c r="K3096" s="1" t="s">
        <v>9</v>
      </c>
      <c r="L3096" s="4">
        <v>4</v>
      </c>
      <c r="M3096" s="1" t="s">
        <v>6551</v>
      </c>
      <c r="N3096" s="12">
        <v>0</v>
      </c>
      <c r="O3096" s="12" t="s">
        <v>6551</v>
      </c>
      <c r="P3096" s="14">
        <v>9.7867431640625</v>
      </c>
      <c r="Q3096" s="12" t="s">
        <v>6551</v>
      </c>
      <c r="R3096" s="14">
        <v>0</v>
      </c>
      <c r="S3096" s="12" t="s">
        <v>6551</v>
      </c>
      <c r="T3096" s="14">
        <v>3.008056640625</v>
      </c>
      <c r="U3096" s="12" t="s">
        <v>6551</v>
      </c>
      <c r="V3096" s="17">
        <v>0</v>
      </c>
      <c r="W3096" s="12" t="s">
        <v>6551</v>
      </c>
      <c r="X3096" s="17">
        <v>0</v>
      </c>
      <c r="Y3096" s="12" t="s">
        <v>6551</v>
      </c>
      <c r="Z3096" s="17">
        <v>80173</v>
      </c>
      <c r="AA3096" s="12" t="s">
        <v>6551</v>
      </c>
      <c r="AB3096" s="17" t="s">
        <v>6551</v>
      </c>
      <c r="AC3096" s="12" t="s">
        <v>6551</v>
      </c>
      <c r="AD3096" s="17">
        <v>0</v>
      </c>
      <c r="AE3096" s="12" t="s">
        <v>6551</v>
      </c>
      <c r="AF3096" s="17">
        <v>8192</v>
      </c>
      <c r="AG3096" s="12" t="s">
        <v>6551</v>
      </c>
      <c r="AH3096" s="17" t="s">
        <v>6551</v>
      </c>
      <c r="AI3096" s="12" t="s">
        <v>6551</v>
      </c>
      <c r="AJ3096" s="17">
        <v>0</v>
      </c>
      <c r="AK3096" s="12" t="s">
        <v>6551</v>
      </c>
      <c r="AL3096" s="17">
        <v>0</v>
      </c>
      <c r="AM3096" s="12" t="s">
        <v>6551</v>
      </c>
      <c r="AN3096" s="17">
        <v>0</v>
      </c>
      <c r="AO3096" s="12" t="s">
        <v>6551</v>
      </c>
      <c r="AP3096" s="192">
        <v>0</v>
      </c>
      <c r="AQ3096" s="12" t="s">
        <v>6551</v>
      </c>
      <c r="AR3096" s="17">
        <v>24642</v>
      </c>
      <c r="AS3096" s="12" t="s">
        <v>6551</v>
      </c>
      <c r="AT3096" s="17">
        <v>0</v>
      </c>
      <c r="AU3096" s="1" t="s">
        <v>6551</v>
      </c>
      <c r="AV3096" s="1" t="str">
        <f>IF(OR(M3096="Q",O3096="Q",Q3096="Q",S3096="Q",U3096="Q",W3096="Q",Y3096="Q",AA3096="Q",AC3096="Q",AE3096="Q",AG3096="Q",AI3096="Q",AK3096="Q",AM3096="Q",AO3096="Q",AQ3096="Q",AS3096="Q",AU3096="Q"),"Yes","No")</f>
        <v>No</v>
      </c>
    </row>
    <row r="3097" spans="1:48" x14ac:dyDescent="0.2">
      <c r="A3097" s="1" t="s">
        <v>5355</v>
      </c>
      <c r="B3097" s="1" t="s">
        <v>5356</v>
      </c>
      <c r="C3097" s="1" t="s">
        <v>37</v>
      </c>
      <c r="D3097" s="194" t="s">
        <v>5357</v>
      </c>
      <c r="E3097" s="197" t="s">
        <v>5358</v>
      </c>
      <c r="F3097" s="1" t="s">
        <v>305</v>
      </c>
      <c r="G3097" s="1" t="s">
        <v>287</v>
      </c>
      <c r="H3097" s="17">
        <v>0</v>
      </c>
      <c r="I3097" s="12">
        <v>4</v>
      </c>
      <c r="J3097" s="1" t="s">
        <v>11</v>
      </c>
      <c r="K3097" s="1" t="s">
        <v>9</v>
      </c>
      <c r="L3097" s="4">
        <v>4</v>
      </c>
      <c r="M3097" s="1" t="s">
        <v>6551</v>
      </c>
      <c r="N3097" s="12">
        <v>0</v>
      </c>
      <c r="O3097" s="12" t="s">
        <v>6551</v>
      </c>
      <c r="P3097" s="14">
        <v>26.094448449891853</v>
      </c>
      <c r="Q3097" s="12" t="s">
        <v>6551</v>
      </c>
      <c r="R3097" s="14">
        <v>0</v>
      </c>
      <c r="S3097" s="12" t="s">
        <v>6551</v>
      </c>
      <c r="T3097" s="14">
        <v>4.2743330930064891</v>
      </c>
      <c r="U3097" s="12" t="s">
        <v>6551</v>
      </c>
      <c r="V3097" s="17">
        <v>0</v>
      </c>
      <c r="W3097" s="12" t="s">
        <v>6551</v>
      </c>
      <c r="X3097" s="17">
        <v>0</v>
      </c>
      <c r="Y3097" s="12" t="s">
        <v>6551</v>
      </c>
      <c r="Z3097" s="17">
        <v>72386</v>
      </c>
      <c r="AA3097" s="12" t="s">
        <v>6551</v>
      </c>
      <c r="AB3097" s="17" t="s">
        <v>6551</v>
      </c>
      <c r="AC3097" s="12" t="s">
        <v>6551</v>
      </c>
      <c r="AD3097" s="17">
        <v>0</v>
      </c>
      <c r="AE3097" s="12" t="s">
        <v>6551</v>
      </c>
      <c r="AF3097" s="17">
        <v>2774</v>
      </c>
      <c r="AG3097" s="12" t="s">
        <v>6551</v>
      </c>
      <c r="AH3097" s="17" t="s">
        <v>6551</v>
      </c>
      <c r="AI3097" s="12" t="s">
        <v>6551</v>
      </c>
      <c r="AJ3097" s="17">
        <v>0</v>
      </c>
      <c r="AK3097" s="12" t="s">
        <v>6551</v>
      </c>
      <c r="AL3097" s="17">
        <v>0</v>
      </c>
      <c r="AM3097" s="12" t="s">
        <v>6551</v>
      </c>
      <c r="AN3097" s="17">
        <v>0</v>
      </c>
      <c r="AO3097" s="12" t="s">
        <v>6551</v>
      </c>
      <c r="AP3097" s="192">
        <v>0</v>
      </c>
      <c r="AQ3097" s="12" t="s">
        <v>6551</v>
      </c>
      <c r="AR3097" s="17">
        <v>11857</v>
      </c>
      <c r="AS3097" s="12" t="s">
        <v>6551</v>
      </c>
      <c r="AT3097" s="17">
        <v>0</v>
      </c>
      <c r="AU3097" s="1" t="s">
        <v>6551</v>
      </c>
      <c r="AV3097" s="1" t="str">
        <f>IF(OR(M3097="Q",O3097="Q",Q3097="Q",S3097="Q",U3097="Q",W3097="Q",Y3097="Q",AA3097="Q",AC3097="Q",AE3097="Q",AG3097="Q",AI3097="Q",AK3097="Q",AM3097="Q",AO3097="Q",AQ3097="Q",AS3097="Q",AU3097="Q"),"Yes","No")</f>
        <v>No</v>
      </c>
    </row>
    <row r="3098" spans="1:48" x14ac:dyDescent="0.2">
      <c r="A3098" s="1" t="s">
        <v>5206</v>
      </c>
      <c r="B3098" s="1" t="s">
        <v>5207</v>
      </c>
      <c r="C3098" s="1" t="s">
        <v>78</v>
      </c>
      <c r="D3098" s="194" t="s">
        <v>5208</v>
      </c>
      <c r="E3098" s="197" t="s">
        <v>5209</v>
      </c>
      <c r="F3098" s="1" t="s">
        <v>239</v>
      </c>
      <c r="G3098" s="1" t="s">
        <v>287</v>
      </c>
      <c r="H3098" s="17">
        <v>0</v>
      </c>
      <c r="I3098" s="12">
        <v>4</v>
      </c>
      <c r="J3098" s="1" t="s">
        <v>11</v>
      </c>
      <c r="K3098" s="1" t="s">
        <v>9</v>
      </c>
      <c r="L3098" s="4">
        <v>4</v>
      </c>
      <c r="M3098" s="1" t="s">
        <v>6551</v>
      </c>
      <c r="N3098" s="12">
        <v>0</v>
      </c>
      <c r="O3098" s="12" t="s">
        <v>6551</v>
      </c>
      <c r="P3098" s="14">
        <v>9.5338672005338676</v>
      </c>
      <c r="Q3098" s="12" t="s">
        <v>6551</v>
      </c>
      <c r="R3098" s="14">
        <v>0</v>
      </c>
      <c r="S3098" s="12" t="s">
        <v>6551</v>
      </c>
      <c r="T3098" s="14">
        <v>2.6915248581915248</v>
      </c>
      <c r="U3098" s="12" t="s">
        <v>6551</v>
      </c>
      <c r="V3098" s="17">
        <v>0</v>
      </c>
      <c r="W3098" s="12" t="s">
        <v>6551</v>
      </c>
      <c r="X3098" s="17">
        <v>0</v>
      </c>
      <c r="Y3098" s="12" t="s">
        <v>6551</v>
      </c>
      <c r="Z3098" s="17">
        <v>57146</v>
      </c>
      <c r="AA3098" s="12" t="s">
        <v>6551</v>
      </c>
      <c r="AB3098" s="17" t="s">
        <v>6551</v>
      </c>
      <c r="AC3098" s="12" t="s">
        <v>6551</v>
      </c>
      <c r="AD3098" s="17">
        <v>0</v>
      </c>
      <c r="AE3098" s="12" t="s">
        <v>6551</v>
      </c>
      <c r="AF3098" s="17">
        <v>5994</v>
      </c>
      <c r="AG3098" s="12" t="s">
        <v>6551</v>
      </c>
      <c r="AH3098" s="17" t="s">
        <v>6551</v>
      </c>
      <c r="AI3098" s="12" t="s">
        <v>6551</v>
      </c>
      <c r="AJ3098" s="17">
        <v>0</v>
      </c>
      <c r="AK3098" s="12" t="s">
        <v>6551</v>
      </c>
      <c r="AL3098" s="17">
        <v>0</v>
      </c>
      <c r="AM3098" s="12" t="s">
        <v>6551</v>
      </c>
      <c r="AN3098" s="17">
        <v>0</v>
      </c>
      <c r="AO3098" s="12" t="s">
        <v>6551</v>
      </c>
      <c r="AP3098" s="192">
        <v>0</v>
      </c>
      <c r="AQ3098" s="12" t="s">
        <v>6551</v>
      </c>
      <c r="AR3098" s="17">
        <v>16133</v>
      </c>
      <c r="AS3098" s="12" t="s">
        <v>6551</v>
      </c>
      <c r="AT3098" s="17">
        <v>0</v>
      </c>
      <c r="AU3098" s="1" t="s">
        <v>6551</v>
      </c>
      <c r="AV3098" s="1" t="str">
        <f>IF(OR(M3098="Q",O3098="Q",Q3098="Q",S3098="Q",U3098="Q",W3098="Q",Y3098="Q",AA3098="Q",AC3098="Q",AE3098="Q",AG3098="Q",AI3098="Q",AK3098="Q",AM3098="Q",AO3098="Q",AQ3098="Q",AS3098="Q",AU3098="Q"),"Yes","No")</f>
        <v>No</v>
      </c>
    </row>
    <row r="3099" spans="1:48" x14ac:dyDescent="0.2">
      <c r="A3099" s="1" t="s">
        <v>5369</v>
      </c>
      <c r="B3099" s="1" t="s">
        <v>5370</v>
      </c>
      <c r="C3099" s="1" t="s">
        <v>80</v>
      </c>
      <c r="D3099" s="194" t="s">
        <v>5371</v>
      </c>
      <c r="E3099" s="197" t="s">
        <v>5372</v>
      </c>
      <c r="F3099" s="1" t="s">
        <v>305</v>
      </c>
      <c r="G3099" s="1" t="s">
        <v>287</v>
      </c>
      <c r="H3099" s="17">
        <v>0</v>
      </c>
      <c r="I3099" s="12">
        <v>4</v>
      </c>
      <c r="J3099" s="1" t="s">
        <v>11</v>
      </c>
      <c r="K3099" s="1" t="s">
        <v>9</v>
      </c>
      <c r="L3099" s="4">
        <v>4</v>
      </c>
      <c r="M3099" s="1" t="s">
        <v>6551</v>
      </c>
      <c r="N3099" s="12">
        <v>0</v>
      </c>
      <c r="O3099" s="12" t="s">
        <v>6551</v>
      </c>
      <c r="P3099" s="14">
        <v>25.827227150019283</v>
      </c>
      <c r="Q3099" s="12" t="s">
        <v>6551</v>
      </c>
      <c r="R3099" s="14">
        <v>0</v>
      </c>
      <c r="S3099" s="12" t="s">
        <v>6551</v>
      </c>
      <c r="T3099" s="14">
        <v>1.4419591207096027</v>
      </c>
      <c r="U3099" s="12" t="s">
        <v>6551</v>
      </c>
      <c r="V3099" s="17">
        <v>0</v>
      </c>
      <c r="W3099" s="12" t="s">
        <v>6551</v>
      </c>
      <c r="X3099" s="17">
        <v>0</v>
      </c>
      <c r="Y3099" s="12" t="s">
        <v>6551</v>
      </c>
      <c r="Z3099" s="17">
        <v>66970</v>
      </c>
      <c r="AA3099" s="12" t="s">
        <v>6551</v>
      </c>
      <c r="AB3099" s="17" t="s">
        <v>6551</v>
      </c>
      <c r="AC3099" s="12" t="s">
        <v>6551</v>
      </c>
      <c r="AD3099" s="17">
        <v>0</v>
      </c>
      <c r="AE3099" s="12" t="s">
        <v>6551</v>
      </c>
      <c r="AF3099" s="17">
        <v>2593</v>
      </c>
      <c r="AG3099" s="12" t="s">
        <v>6551</v>
      </c>
      <c r="AH3099" s="17" t="s">
        <v>6551</v>
      </c>
      <c r="AI3099" s="12" t="s">
        <v>6551</v>
      </c>
      <c r="AJ3099" s="17">
        <v>0</v>
      </c>
      <c r="AK3099" s="12" t="s">
        <v>6551</v>
      </c>
      <c r="AL3099" s="17">
        <v>0</v>
      </c>
      <c r="AM3099" s="12" t="s">
        <v>6551</v>
      </c>
      <c r="AN3099" s="17">
        <v>0</v>
      </c>
      <c r="AO3099" s="12" t="s">
        <v>6551</v>
      </c>
      <c r="AP3099" s="192">
        <v>0</v>
      </c>
      <c r="AQ3099" s="12" t="s">
        <v>6551</v>
      </c>
      <c r="AR3099" s="17">
        <v>3739</v>
      </c>
      <c r="AS3099" s="12" t="s">
        <v>6551</v>
      </c>
      <c r="AT3099" s="17">
        <v>0</v>
      </c>
      <c r="AU3099" s="1" t="s">
        <v>6551</v>
      </c>
      <c r="AV3099" s="1" t="str">
        <f>IF(OR(M3099="Q",O3099="Q",Q3099="Q",S3099="Q",U3099="Q",W3099="Q",Y3099="Q",AA3099="Q",AC3099="Q",AE3099="Q",AG3099="Q",AI3099="Q",AK3099="Q",AM3099="Q",AO3099="Q",AQ3099="Q",AS3099="Q",AU3099="Q"),"Yes","No")</f>
        <v>No</v>
      </c>
    </row>
    <row r="3100" spans="1:48" x14ac:dyDescent="0.2">
      <c r="A3100" s="1" t="s">
        <v>5428</v>
      </c>
      <c r="B3100" s="1" t="s">
        <v>5429</v>
      </c>
      <c r="C3100" s="1" t="s">
        <v>80</v>
      </c>
      <c r="D3100" s="194" t="s">
        <v>5430</v>
      </c>
      <c r="E3100" s="197" t="s">
        <v>5431</v>
      </c>
      <c r="F3100" s="1" t="s">
        <v>305</v>
      </c>
      <c r="G3100" s="1" t="s">
        <v>287</v>
      </c>
      <c r="H3100" s="17">
        <v>0</v>
      </c>
      <c r="I3100" s="12">
        <v>4</v>
      </c>
      <c r="J3100" s="1" t="s">
        <v>11</v>
      </c>
      <c r="K3100" s="1" t="s">
        <v>9</v>
      </c>
      <c r="L3100" s="4">
        <v>4</v>
      </c>
      <c r="M3100" s="1" t="s">
        <v>6551</v>
      </c>
      <c r="N3100" s="12">
        <v>0</v>
      </c>
      <c r="O3100" s="12" t="s">
        <v>6551</v>
      </c>
      <c r="P3100" s="14">
        <v>26.803647264551586</v>
      </c>
      <c r="Q3100" s="12" t="s">
        <v>6551</v>
      </c>
      <c r="R3100" s="14">
        <v>0</v>
      </c>
      <c r="S3100" s="12" t="s">
        <v>6551</v>
      </c>
      <c r="T3100" s="14">
        <v>0.71921059205595805</v>
      </c>
      <c r="U3100" s="12" t="s">
        <v>6551</v>
      </c>
      <c r="V3100" s="17">
        <v>0</v>
      </c>
      <c r="W3100" s="12" t="s">
        <v>6551</v>
      </c>
      <c r="X3100" s="17">
        <v>0</v>
      </c>
      <c r="Y3100" s="12" t="s">
        <v>6551</v>
      </c>
      <c r="Z3100" s="17">
        <v>107295</v>
      </c>
      <c r="AA3100" s="12" t="s">
        <v>6551</v>
      </c>
      <c r="AB3100" s="17" t="s">
        <v>6551</v>
      </c>
      <c r="AC3100" s="12" t="s">
        <v>6551</v>
      </c>
      <c r="AD3100" s="17">
        <v>0</v>
      </c>
      <c r="AE3100" s="12" t="s">
        <v>6551</v>
      </c>
      <c r="AF3100" s="17">
        <v>4003</v>
      </c>
      <c r="AG3100" s="12" t="s">
        <v>6551</v>
      </c>
      <c r="AH3100" s="17" t="s">
        <v>6551</v>
      </c>
      <c r="AI3100" s="12" t="s">
        <v>6551</v>
      </c>
      <c r="AJ3100" s="17">
        <v>0</v>
      </c>
      <c r="AK3100" s="12" t="s">
        <v>6551</v>
      </c>
      <c r="AL3100" s="17">
        <v>0</v>
      </c>
      <c r="AM3100" s="12" t="s">
        <v>6551</v>
      </c>
      <c r="AN3100" s="17">
        <v>0</v>
      </c>
      <c r="AO3100" s="12" t="s">
        <v>6551</v>
      </c>
      <c r="AP3100" s="192">
        <v>0</v>
      </c>
      <c r="AQ3100" s="12" t="s">
        <v>6551</v>
      </c>
      <c r="AR3100" s="17">
        <v>2879</v>
      </c>
      <c r="AS3100" s="12" t="s">
        <v>6551</v>
      </c>
      <c r="AT3100" s="17">
        <v>0</v>
      </c>
      <c r="AU3100" s="1" t="s">
        <v>6551</v>
      </c>
      <c r="AV3100" s="1" t="str">
        <f>IF(OR(M3100="Q",O3100="Q",Q3100="Q",S3100="Q",U3100="Q",W3100="Q",Y3100="Q",AA3100="Q",AC3100="Q",AE3100="Q",AG3100="Q",AI3100="Q",AK3100="Q",AM3100="Q",AO3100="Q",AQ3100="Q",AS3100="Q",AU3100="Q"),"Yes","No")</f>
        <v>No</v>
      </c>
    </row>
    <row r="3101" spans="1:48" x14ac:dyDescent="0.2">
      <c r="A3101" s="1" t="s">
        <v>5467</v>
      </c>
      <c r="B3101" s="1" t="s">
        <v>5468</v>
      </c>
      <c r="C3101" s="1" t="s">
        <v>80</v>
      </c>
      <c r="D3101" s="194" t="s">
        <v>5469</v>
      </c>
      <c r="E3101" s="197" t="s">
        <v>5470</v>
      </c>
      <c r="F3101" s="1" t="s">
        <v>305</v>
      </c>
      <c r="G3101" s="1" t="s">
        <v>287</v>
      </c>
      <c r="H3101" s="17">
        <v>0</v>
      </c>
      <c r="I3101" s="12">
        <v>4</v>
      </c>
      <c r="J3101" s="1" t="s">
        <v>11</v>
      </c>
      <c r="K3101" s="1" t="s">
        <v>9</v>
      </c>
      <c r="L3101" s="4">
        <v>4</v>
      </c>
      <c r="M3101" s="1" t="s">
        <v>6551</v>
      </c>
      <c r="N3101" s="12">
        <v>0</v>
      </c>
      <c r="O3101" s="12" t="s">
        <v>6551</v>
      </c>
      <c r="P3101" s="14">
        <v>15.412540192926045</v>
      </c>
      <c r="Q3101" s="12" t="s">
        <v>6551</v>
      </c>
      <c r="R3101" s="14">
        <v>0</v>
      </c>
      <c r="S3101" s="12" t="s">
        <v>6551</v>
      </c>
      <c r="T3101" s="14">
        <v>2.0446945337620579</v>
      </c>
      <c r="U3101" s="12" t="s">
        <v>6551</v>
      </c>
      <c r="V3101" s="17">
        <v>0</v>
      </c>
      <c r="W3101" s="12" t="s">
        <v>6551</v>
      </c>
      <c r="X3101" s="17">
        <v>0</v>
      </c>
      <c r="Y3101" s="12" t="s">
        <v>6551</v>
      </c>
      <c r="Z3101" s="17">
        <v>47933</v>
      </c>
      <c r="AA3101" s="12" t="s">
        <v>6551</v>
      </c>
      <c r="AB3101" s="17" t="s">
        <v>6551</v>
      </c>
      <c r="AC3101" s="12" t="s">
        <v>6551</v>
      </c>
      <c r="AD3101" s="17">
        <v>0</v>
      </c>
      <c r="AE3101" s="12" t="s">
        <v>6551</v>
      </c>
      <c r="AF3101" s="17">
        <v>3110</v>
      </c>
      <c r="AG3101" s="12" t="s">
        <v>6551</v>
      </c>
      <c r="AH3101" s="17" t="s">
        <v>6551</v>
      </c>
      <c r="AI3101" s="12" t="s">
        <v>6551</v>
      </c>
      <c r="AJ3101" s="17">
        <v>0</v>
      </c>
      <c r="AK3101" s="12" t="s">
        <v>6551</v>
      </c>
      <c r="AL3101" s="17">
        <v>0</v>
      </c>
      <c r="AM3101" s="12" t="s">
        <v>6551</v>
      </c>
      <c r="AN3101" s="17">
        <v>0</v>
      </c>
      <c r="AO3101" s="12" t="s">
        <v>6551</v>
      </c>
      <c r="AP3101" s="192">
        <v>0</v>
      </c>
      <c r="AQ3101" s="12" t="s">
        <v>6551</v>
      </c>
      <c r="AR3101" s="17">
        <v>6359</v>
      </c>
      <c r="AS3101" s="12" t="s">
        <v>6551</v>
      </c>
      <c r="AT3101" s="17">
        <v>0</v>
      </c>
      <c r="AU3101" s="1" t="s">
        <v>6551</v>
      </c>
      <c r="AV3101" s="1" t="str">
        <f>IF(OR(M3101="Q",O3101="Q",Q3101="Q",S3101="Q",U3101="Q",W3101="Q",Y3101="Q",AA3101="Q",AC3101="Q",AE3101="Q",AG3101="Q",AI3101="Q",AK3101="Q",AM3101="Q",AO3101="Q",AQ3101="Q",AS3101="Q",AU3101="Q"),"Yes","No")</f>
        <v>No</v>
      </c>
    </row>
    <row r="3102" spans="1:48" x14ac:dyDescent="0.2">
      <c r="A3102" s="1" t="s">
        <v>6195</v>
      </c>
      <c r="B3102" s="1" t="s">
        <v>895</v>
      </c>
      <c r="C3102" s="1" t="s">
        <v>201</v>
      </c>
      <c r="D3102" s="194" t="s">
        <v>5163</v>
      </c>
      <c r="E3102" s="197" t="s">
        <v>5164</v>
      </c>
      <c r="F3102" s="1" t="s">
        <v>305</v>
      </c>
      <c r="G3102" s="1" t="s">
        <v>287</v>
      </c>
      <c r="H3102" s="17">
        <v>0</v>
      </c>
      <c r="I3102" s="12">
        <v>4</v>
      </c>
      <c r="J3102" s="1" t="s">
        <v>11</v>
      </c>
      <c r="K3102" s="1" t="s">
        <v>9</v>
      </c>
      <c r="L3102" s="4">
        <v>4</v>
      </c>
      <c r="M3102" s="1" t="s">
        <v>6551</v>
      </c>
      <c r="N3102" s="12">
        <v>0</v>
      </c>
      <c r="O3102" s="12" t="s">
        <v>6551</v>
      </c>
      <c r="P3102" s="14">
        <v>7.0412111017661898</v>
      </c>
      <c r="Q3102" s="12" t="s">
        <v>6551</v>
      </c>
      <c r="R3102" s="14">
        <v>0</v>
      </c>
      <c r="S3102" s="12" t="s">
        <v>6551</v>
      </c>
      <c r="T3102" s="14">
        <v>1.6075133165124755</v>
      </c>
      <c r="U3102" s="12" t="s">
        <v>6551</v>
      </c>
      <c r="V3102" s="17">
        <v>0</v>
      </c>
      <c r="W3102" s="12" t="s">
        <v>6551</v>
      </c>
      <c r="X3102" s="17">
        <v>0</v>
      </c>
      <c r="Y3102" s="12" t="s">
        <v>6551</v>
      </c>
      <c r="Z3102" s="17">
        <v>50232</v>
      </c>
      <c r="AA3102" s="12" t="s">
        <v>6551</v>
      </c>
      <c r="AB3102" s="17" t="s">
        <v>6551</v>
      </c>
      <c r="AC3102" s="12" t="s">
        <v>6551</v>
      </c>
      <c r="AD3102" s="17">
        <v>0</v>
      </c>
      <c r="AE3102" s="12" t="s">
        <v>6551</v>
      </c>
      <c r="AF3102" s="17">
        <v>7134</v>
      </c>
      <c r="AG3102" s="12" t="s">
        <v>6551</v>
      </c>
      <c r="AH3102" s="17" t="s">
        <v>6551</v>
      </c>
      <c r="AI3102" s="12" t="s">
        <v>6551</v>
      </c>
      <c r="AJ3102" s="17">
        <v>0</v>
      </c>
      <c r="AK3102" s="12" t="s">
        <v>6551</v>
      </c>
      <c r="AL3102" s="17">
        <v>0</v>
      </c>
      <c r="AM3102" s="12" t="s">
        <v>6551</v>
      </c>
      <c r="AN3102" s="17">
        <v>0</v>
      </c>
      <c r="AO3102" s="12" t="s">
        <v>6551</v>
      </c>
      <c r="AP3102" s="192">
        <v>0</v>
      </c>
      <c r="AQ3102" s="12" t="s">
        <v>6551</v>
      </c>
      <c r="AR3102" s="17">
        <v>11468</v>
      </c>
      <c r="AS3102" s="12" t="s">
        <v>6551</v>
      </c>
      <c r="AT3102" s="17">
        <v>0</v>
      </c>
      <c r="AU3102" s="1" t="s">
        <v>6551</v>
      </c>
      <c r="AV3102" s="1" t="str">
        <f>IF(OR(M3102="Q",O3102="Q",Q3102="Q",S3102="Q",U3102="Q",W3102="Q",Y3102="Q",AA3102="Q",AC3102="Q",AE3102="Q",AG3102="Q",AI3102="Q",AK3102="Q",AM3102="Q",AO3102="Q",AQ3102="Q",AS3102="Q",AU3102="Q"),"Yes","No")</f>
        <v>No</v>
      </c>
    </row>
    <row r="3103" spans="1:48" x14ac:dyDescent="0.2">
      <c r="A3103" s="1" t="s">
        <v>6442</v>
      </c>
      <c r="B3103" s="1" t="s">
        <v>6540</v>
      </c>
      <c r="C3103" s="1" t="s">
        <v>201</v>
      </c>
      <c r="D3103" s="194" t="s">
        <v>6441</v>
      </c>
      <c r="E3103" s="197" t="s">
        <v>6440</v>
      </c>
      <c r="F3103" s="1" t="s">
        <v>305</v>
      </c>
      <c r="G3103" s="1" t="s">
        <v>287</v>
      </c>
      <c r="H3103" s="17">
        <v>0</v>
      </c>
      <c r="I3103" s="12">
        <v>4</v>
      </c>
      <c r="J3103" s="1" t="s">
        <v>11</v>
      </c>
      <c r="K3103" s="1" t="s">
        <v>9</v>
      </c>
      <c r="L3103" s="4">
        <v>4</v>
      </c>
      <c r="M3103" s="1" t="s">
        <v>6551</v>
      </c>
      <c r="N3103" s="12">
        <v>0</v>
      </c>
      <c r="O3103" s="12" t="s">
        <v>6551</v>
      </c>
      <c r="P3103" s="14">
        <v>15.989192625556262</v>
      </c>
      <c r="Q3103" s="12" t="s">
        <v>122</v>
      </c>
      <c r="R3103" s="14">
        <v>0</v>
      </c>
      <c r="S3103" s="12" t="s">
        <v>6551</v>
      </c>
      <c r="T3103" s="14">
        <v>9.5994914176732365E-2</v>
      </c>
      <c r="U3103" s="12" t="s">
        <v>122</v>
      </c>
      <c r="V3103" s="17">
        <v>0</v>
      </c>
      <c r="W3103" s="12" t="s">
        <v>6551</v>
      </c>
      <c r="X3103" s="17">
        <v>0</v>
      </c>
      <c r="Y3103" s="12" t="s">
        <v>6551</v>
      </c>
      <c r="Z3103" s="17">
        <v>25151</v>
      </c>
      <c r="AA3103" s="12" t="s">
        <v>122</v>
      </c>
      <c r="AB3103" s="17" t="s">
        <v>6551</v>
      </c>
      <c r="AC3103" s="12" t="s">
        <v>6551</v>
      </c>
      <c r="AD3103" s="17">
        <v>0</v>
      </c>
      <c r="AE3103" s="12" t="s">
        <v>6551</v>
      </c>
      <c r="AF3103" s="17">
        <v>1573</v>
      </c>
      <c r="AG3103" s="12" t="s">
        <v>122</v>
      </c>
      <c r="AH3103" s="17" t="s">
        <v>6551</v>
      </c>
      <c r="AI3103" s="12" t="s">
        <v>6551</v>
      </c>
      <c r="AJ3103" s="17">
        <v>0</v>
      </c>
      <c r="AK3103" s="12" t="s">
        <v>6551</v>
      </c>
      <c r="AL3103" s="17">
        <v>0</v>
      </c>
      <c r="AM3103" s="12" t="s">
        <v>6551</v>
      </c>
      <c r="AN3103" s="17">
        <v>0</v>
      </c>
      <c r="AO3103" s="12" t="s">
        <v>6551</v>
      </c>
      <c r="AP3103" s="192">
        <v>0</v>
      </c>
      <c r="AQ3103" s="12" t="s">
        <v>6551</v>
      </c>
      <c r="AR3103" s="17">
        <v>151</v>
      </c>
      <c r="AS3103" s="12" t="s">
        <v>6551</v>
      </c>
      <c r="AT3103" s="17">
        <v>0</v>
      </c>
      <c r="AU3103" s="1" t="s">
        <v>6551</v>
      </c>
      <c r="AV3103" s="1" t="str">
        <f>IF(OR(M3103="Q",O3103="Q",Q3103="Q",S3103="Q",U3103="Q",W3103="Q",Y3103="Q",AA3103="Q",AC3103="Q",AE3103="Q",AG3103="Q",AI3103="Q",AK3103="Q",AM3103="Q",AO3103="Q",AQ3103="Q",AS3103="Q",AU3103="Q"),"Yes","No")</f>
        <v>Yes</v>
      </c>
    </row>
    <row r="3104" spans="1:48" x14ac:dyDescent="0.2">
      <c r="A3104" s="1" t="s">
        <v>6444</v>
      </c>
      <c r="B3104" s="1" t="s">
        <v>6541</v>
      </c>
      <c r="C3104" s="1" t="s">
        <v>201</v>
      </c>
      <c r="E3104" s="197" t="s">
        <v>6443</v>
      </c>
      <c r="F3104" s="1" t="s">
        <v>305</v>
      </c>
      <c r="G3104" s="1" t="s">
        <v>287</v>
      </c>
      <c r="H3104" s="17">
        <v>0</v>
      </c>
      <c r="I3104" s="12">
        <v>4</v>
      </c>
      <c r="J3104" s="1" t="s">
        <v>11</v>
      </c>
      <c r="K3104" s="1" t="s">
        <v>9</v>
      </c>
      <c r="L3104" s="4">
        <v>4</v>
      </c>
      <c r="M3104" s="1" t="s">
        <v>6551</v>
      </c>
      <c r="N3104" s="12">
        <v>0</v>
      </c>
      <c r="O3104" s="12" t="s">
        <v>6551</v>
      </c>
      <c r="P3104" s="14">
        <v>13.387948207171315</v>
      </c>
      <c r="Q3104" s="12" t="s">
        <v>6551</v>
      </c>
      <c r="R3104" s="14">
        <v>0</v>
      </c>
      <c r="S3104" s="12" t="s">
        <v>6551</v>
      </c>
      <c r="T3104" s="14">
        <v>5.2509960159362548</v>
      </c>
      <c r="U3104" s="12" t="s">
        <v>6551</v>
      </c>
      <c r="V3104" s="17">
        <v>0</v>
      </c>
      <c r="W3104" s="12" t="s">
        <v>6551</v>
      </c>
      <c r="X3104" s="17">
        <v>0</v>
      </c>
      <c r="Y3104" s="12" t="s">
        <v>6551</v>
      </c>
      <c r="Z3104" s="17">
        <v>26883</v>
      </c>
      <c r="AA3104" s="12" t="s">
        <v>6551</v>
      </c>
      <c r="AB3104" s="17" t="s">
        <v>6551</v>
      </c>
      <c r="AC3104" s="12" t="s">
        <v>6551</v>
      </c>
      <c r="AD3104" s="17">
        <v>0</v>
      </c>
      <c r="AE3104" s="12" t="s">
        <v>6551</v>
      </c>
      <c r="AF3104" s="17">
        <v>2008</v>
      </c>
      <c r="AG3104" s="12" t="s">
        <v>6551</v>
      </c>
      <c r="AH3104" s="17" t="s">
        <v>6551</v>
      </c>
      <c r="AI3104" s="12" t="s">
        <v>6551</v>
      </c>
      <c r="AJ3104" s="17">
        <v>0</v>
      </c>
      <c r="AK3104" s="12" t="s">
        <v>6551</v>
      </c>
      <c r="AL3104" s="17">
        <v>0</v>
      </c>
      <c r="AM3104" s="12" t="s">
        <v>6551</v>
      </c>
      <c r="AN3104" s="17">
        <v>0</v>
      </c>
      <c r="AO3104" s="12" t="s">
        <v>6551</v>
      </c>
      <c r="AP3104" s="192">
        <v>0</v>
      </c>
      <c r="AQ3104" s="12" t="s">
        <v>6551</v>
      </c>
      <c r="AR3104" s="17">
        <v>10544</v>
      </c>
      <c r="AS3104" s="12" t="s">
        <v>6551</v>
      </c>
      <c r="AT3104" s="17">
        <v>0</v>
      </c>
      <c r="AU3104" s="1" t="s">
        <v>6551</v>
      </c>
      <c r="AV3104" s="1" t="str">
        <f>IF(OR(M3104="Q",O3104="Q",Q3104="Q",S3104="Q",U3104="Q",W3104="Q",Y3104="Q",AA3104="Q",AC3104="Q",AE3104="Q",AG3104="Q",AI3104="Q",AK3104="Q",AM3104="Q",AO3104="Q",AQ3104="Q",AS3104="Q",AU3104="Q"),"Yes","No")</f>
        <v>No</v>
      </c>
    </row>
    <row r="3105" spans="1:48" x14ac:dyDescent="0.2">
      <c r="A3105" s="1" t="s">
        <v>5497</v>
      </c>
      <c r="B3105" s="1" t="s">
        <v>5498</v>
      </c>
      <c r="C3105" s="1" t="s">
        <v>26</v>
      </c>
      <c r="D3105" s="194" t="s">
        <v>5499</v>
      </c>
      <c r="E3105" s="197" t="s">
        <v>5500</v>
      </c>
      <c r="F3105" s="1" t="s">
        <v>239</v>
      </c>
      <c r="G3105" s="1" t="s">
        <v>287</v>
      </c>
      <c r="H3105" s="17">
        <v>0</v>
      </c>
      <c r="I3105" s="12">
        <v>4</v>
      </c>
      <c r="J3105" s="1" t="s">
        <v>11</v>
      </c>
      <c r="K3105" s="1" t="s">
        <v>9</v>
      </c>
      <c r="L3105" s="4">
        <v>4</v>
      </c>
      <c r="M3105" s="1" t="s">
        <v>6551</v>
      </c>
      <c r="N3105" s="12">
        <v>0</v>
      </c>
      <c r="O3105" s="12" t="s">
        <v>6551</v>
      </c>
      <c r="P3105" s="14">
        <v>9.5312675004666794</v>
      </c>
      <c r="Q3105" s="12" t="s">
        <v>6551</v>
      </c>
      <c r="R3105" s="14">
        <v>0</v>
      </c>
      <c r="S3105" s="12" t="s">
        <v>6551</v>
      </c>
      <c r="T3105" s="14">
        <v>6.9919731192831813</v>
      </c>
      <c r="U3105" s="12" t="s">
        <v>6551</v>
      </c>
      <c r="V3105" s="17">
        <v>0</v>
      </c>
      <c r="W3105" s="12" t="s">
        <v>6551</v>
      </c>
      <c r="X3105" s="17">
        <v>0</v>
      </c>
      <c r="Y3105" s="12" t="s">
        <v>6551</v>
      </c>
      <c r="Z3105" s="17">
        <v>51059</v>
      </c>
      <c r="AA3105" s="12" t="s">
        <v>6551</v>
      </c>
      <c r="AB3105" s="17" t="s">
        <v>6551</v>
      </c>
      <c r="AC3105" s="12" t="s">
        <v>6551</v>
      </c>
      <c r="AD3105" s="17">
        <v>0</v>
      </c>
      <c r="AE3105" s="12" t="s">
        <v>6551</v>
      </c>
      <c r="AF3105" s="17">
        <v>5357</v>
      </c>
      <c r="AG3105" s="12" t="s">
        <v>6551</v>
      </c>
      <c r="AH3105" s="17" t="s">
        <v>6551</v>
      </c>
      <c r="AI3105" s="12" t="s">
        <v>6551</v>
      </c>
      <c r="AJ3105" s="17">
        <v>0</v>
      </c>
      <c r="AK3105" s="12" t="s">
        <v>6551</v>
      </c>
      <c r="AL3105" s="17">
        <v>0</v>
      </c>
      <c r="AM3105" s="12" t="s">
        <v>6551</v>
      </c>
      <c r="AN3105" s="17">
        <v>0</v>
      </c>
      <c r="AO3105" s="12" t="s">
        <v>6551</v>
      </c>
      <c r="AP3105" s="192">
        <v>0</v>
      </c>
      <c r="AQ3105" s="12" t="s">
        <v>6551</v>
      </c>
      <c r="AR3105" s="17">
        <v>37456</v>
      </c>
      <c r="AS3105" s="12" t="s">
        <v>6551</v>
      </c>
      <c r="AT3105" s="17">
        <v>0</v>
      </c>
      <c r="AU3105" s="1" t="s">
        <v>6551</v>
      </c>
      <c r="AV3105" s="1" t="str">
        <f>IF(OR(M3105="Q",O3105="Q",Q3105="Q",S3105="Q",U3105="Q",W3105="Q",Y3105="Q",AA3105="Q",AC3105="Q",AE3105="Q",AG3105="Q",AI3105="Q",AK3105="Q",AM3105="Q",AO3105="Q",AQ3105="Q",AS3105="Q",AU3105="Q"),"Yes","No")</f>
        <v>No</v>
      </c>
    </row>
    <row r="3106" spans="1:48" x14ac:dyDescent="0.2">
      <c r="A3106" s="1" t="s">
        <v>5527</v>
      </c>
      <c r="B3106" s="1" t="s">
        <v>5528</v>
      </c>
      <c r="C3106" s="1" t="s">
        <v>26</v>
      </c>
      <c r="D3106" s="194" t="s">
        <v>5529</v>
      </c>
      <c r="E3106" s="197" t="s">
        <v>5530</v>
      </c>
      <c r="F3106" s="1" t="s">
        <v>239</v>
      </c>
      <c r="G3106" s="1" t="s">
        <v>287</v>
      </c>
      <c r="H3106" s="17">
        <v>0</v>
      </c>
      <c r="I3106" s="12">
        <v>4</v>
      </c>
      <c r="J3106" s="1" t="s">
        <v>12</v>
      </c>
      <c r="K3106" s="1" t="s">
        <v>9</v>
      </c>
      <c r="L3106" s="4">
        <v>4</v>
      </c>
      <c r="M3106" s="1" t="s">
        <v>6551</v>
      </c>
      <c r="N3106" s="12">
        <v>0</v>
      </c>
      <c r="O3106" s="12" t="s">
        <v>6551</v>
      </c>
      <c r="P3106" s="14">
        <v>19.092809364548494</v>
      </c>
      <c r="Q3106" s="12" t="s">
        <v>6551</v>
      </c>
      <c r="R3106" s="14">
        <v>0</v>
      </c>
      <c r="S3106" s="12" t="s">
        <v>6551</v>
      </c>
      <c r="T3106" s="14">
        <v>3.2826086956521738</v>
      </c>
      <c r="U3106" s="12" t="s">
        <v>6551</v>
      </c>
      <c r="V3106" s="17">
        <v>0</v>
      </c>
      <c r="W3106" s="12" t="s">
        <v>6551</v>
      </c>
      <c r="X3106" s="17">
        <v>0</v>
      </c>
      <c r="Y3106" s="12" t="s">
        <v>6551</v>
      </c>
      <c r="Z3106" s="17">
        <v>68505</v>
      </c>
      <c r="AA3106" s="12" t="s">
        <v>6551</v>
      </c>
      <c r="AB3106" s="17" t="s">
        <v>6551</v>
      </c>
      <c r="AC3106" s="12" t="s">
        <v>6551</v>
      </c>
      <c r="AD3106" s="17">
        <v>0</v>
      </c>
      <c r="AE3106" s="12" t="s">
        <v>6551</v>
      </c>
      <c r="AF3106" s="17">
        <v>3588</v>
      </c>
      <c r="AG3106" s="12" t="s">
        <v>6551</v>
      </c>
      <c r="AH3106" s="17" t="s">
        <v>6551</v>
      </c>
      <c r="AI3106" s="12" t="s">
        <v>6551</v>
      </c>
      <c r="AJ3106" s="17">
        <v>0</v>
      </c>
      <c r="AK3106" s="12" t="s">
        <v>6551</v>
      </c>
      <c r="AL3106" s="17">
        <v>0</v>
      </c>
      <c r="AM3106" s="12" t="s">
        <v>6551</v>
      </c>
      <c r="AN3106" s="17">
        <v>0</v>
      </c>
      <c r="AO3106" s="12" t="s">
        <v>6551</v>
      </c>
      <c r="AP3106" s="192">
        <v>0</v>
      </c>
      <c r="AQ3106" s="12" t="s">
        <v>6551</v>
      </c>
      <c r="AR3106" s="17">
        <v>11778</v>
      </c>
      <c r="AS3106" s="12" t="s">
        <v>6551</v>
      </c>
      <c r="AT3106" s="17">
        <v>0</v>
      </c>
      <c r="AU3106" s="1" t="s">
        <v>6551</v>
      </c>
      <c r="AV3106" s="1" t="str">
        <f>IF(OR(M3106="Q",O3106="Q",Q3106="Q",S3106="Q",U3106="Q",W3106="Q",Y3106="Q",AA3106="Q",AC3106="Q",AE3106="Q",AG3106="Q",AI3106="Q",AK3106="Q",AM3106="Q",AO3106="Q",AQ3106="Q",AS3106="Q",AU3106="Q"),"Yes","No")</f>
        <v>No</v>
      </c>
    </row>
    <row r="3107" spans="1:48" x14ac:dyDescent="0.2">
      <c r="A3107" s="1" t="s">
        <v>5567</v>
      </c>
      <c r="B3107" s="1" t="s">
        <v>1149</v>
      </c>
      <c r="C3107" s="1" t="s">
        <v>26</v>
      </c>
      <c r="D3107" s="194" t="s">
        <v>5568</v>
      </c>
      <c r="E3107" s="197" t="s">
        <v>5569</v>
      </c>
      <c r="F3107" s="1" t="s">
        <v>239</v>
      </c>
      <c r="G3107" s="1" t="s">
        <v>287</v>
      </c>
      <c r="H3107" s="17">
        <v>0</v>
      </c>
      <c r="I3107" s="12">
        <v>4</v>
      </c>
      <c r="J3107" s="1" t="s">
        <v>12</v>
      </c>
      <c r="K3107" s="1" t="s">
        <v>9</v>
      </c>
      <c r="L3107" s="4">
        <v>4</v>
      </c>
      <c r="M3107" s="1" t="s">
        <v>6551</v>
      </c>
      <c r="N3107" s="12">
        <v>0</v>
      </c>
      <c r="O3107" s="12" t="s">
        <v>6551</v>
      </c>
      <c r="P3107" s="14">
        <v>14.403438267470417</v>
      </c>
      <c r="Q3107" s="12" t="s">
        <v>6551</v>
      </c>
      <c r="R3107" s="14">
        <v>0</v>
      </c>
      <c r="S3107" s="12" t="s">
        <v>6551</v>
      </c>
      <c r="T3107" s="14">
        <v>11.475106050457692</v>
      </c>
      <c r="U3107" s="12" t="s">
        <v>6551</v>
      </c>
      <c r="V3107" s="17">
        <v>0</v>
      </c>
      <c r="W3107" s="12" t="s">
        <v>6551</v>
      </c>
      <c r="X3107" s="17">
        <v>0</v>
      </c>
      <c r="Y3107" s="12" t="s">
        <v>6551</v>
      </c>
      <c r="Z3107" s="17">
        <v>64513</v>
      </c>
      <c r="AA3107" s="12" t="s">
        <v>6551</v>
      </c>
      <c r="AB3107" s="17" t="s">
        <v>6551</v>
      </c>
      <c r="AC3107" s="12" t="s">
        <v>6551</v>
      </c>
      <c r="AD3107" s="17">
        <v>0</v>
      </c>
      <c r="AE3107" s="12" t="s">
        <v>6551</v>
      </c>
      <c r="AF3107" s="17">
        <v>4479</v>
      </c>
      <c r="AG3107" s="12" t="s">
        <v>6551</v>
      </c>
      <c r="AH3107" s="17" t="s">
        <v>6551</v>
      </c>
      <c r="AI3107" s="12" t="s">
        <v>6551</v>
      </c>
      <c r="AJ3107" s="17">
        <v>0</v>
      </c>
      <c r="AK3107" s="12" t="s">
        <v>6551</v>
      </c>
      <c r="AL3107" s="17">
        <v>0</v>
      </c>
      <c r="AM3107" s="12" t="s">
        <v>6551</v>
      </c>
      <c r="AN3107" s="17">
        <v>0</v>
      </c>
      <c r="AO3107" s="12" t="s">
        <v>6551</v>
      </c>
      <c r="AP3107" s="192">
        <v>0</v>
      </c>
      <c r="AQ3107" s="12" t="s">
        <v>6551</v>
      </c>
      <c r="AR3107" s="17">
        <v>51397</v>
      </c>
      <c r="AS3107" s="12" t="s">
        <v>6551</v>
      </c>
      <c r="AT3107" s="17">
        <v>0</v>
      </c>
      <c r="AU3107" s="1" t="s">
        <v>6551</v>
      </c>
      <c r="AV3107" s="1" t="str">
        <f>IF(OR(M3107="Q",O3107="Q",Q3107="Q",S3107="Q",U3107="Q",W3107="Q",Y3107="Q",AA3107="Q",AC3107="Q",AE3107="Q",AG3107="Q",AI3107="Q",AK3107="Q",AM3107="Q",AO3107="Q",AQ3107="Q",AS3107="Q",AU3107="Q"),"Yes","No")</f>
        <v>No</v>
      </c>
    </row>
    <row r="3108" spans="1:48" x14ac:dyDescent="0.2">
      <c r="A3108" s="1" t="s">
        <v>5570</v>
      </c>
      <c r="B3108" s="1" t="s">
        <v>5571</v>
      </c>
      <c r="C3108" s="1" t="s">
        <v>26</v>
      </c>
      <c r="D3108" s="194" t="s">
        <v>5572</v>
      </c>
      <c r="E3108" s="197" t="s">
        <v>5573</v>
      </c>
      <c r="F3108" s="1" t="s">
        <v>239</v>
      </c>
      <c r="G3108" s="1" t="s">
        <v>287</v>
      </c>
      <c r="H3108" s="17">
        <v>0</v>
      </c>
      <c r="I3108" s="12">
        <v>4</v>
      </c>
      <c r="J3108" s="1" t="s">
        <v>12</v>
      </c>
      <c r="K3108" s="1" t="s">
        <v>9</v>
      </c>
      <c r="L3108" s="4">
        <v>4</v>
      </c>
      <c r="M3108" s="1" t="s">
        <v>6551</v>
      </c>
      <c r="N3108" s="12">
        <v>0</v>
      </c>
      <c r="O3108" s="12" t="s">
        <v>6551</v>
      </c>
      <c r="P3108" s="14">
        <v>29.91608901860635</v>
      </c>
      <c r="Q3108" s="12" t="s">
        <v>6551</v>
      </c>
      <c r="R3108" s="14">
        <v>0</v>
      </c>
      <c r="S3108" s="12" t="s">
        <v>6551</v>
      </c>
      <c r="T3108" s="14">
        <v>3.1300620211601604</v>
      </c>
      <c r="U3108" s="12" t="s">
        <v>6551</v>
      </c>
      <c r="V3108" s="17">
        <v>0</v>
      </c>
      <c r="W3108" s="12" t="s">
        <v>6551</v>
      </c>
      <c r="X3108" s="17">
        <v>0</v>
      </c>
      <c r="Y3108" s="12" t="s">
        <v>6551</v>
      </c>
      <c r="Z3108" s="17">
        <v>164000</v>
      </c>
      <c r="AA3108" s="12" t="s">
        <v>6551</v>
      </c>
      <c r="AB3108" s="17" t="s">
        <v>6551</v>
      </c>
      <c r="AC3108" s="12" t="s">
        <v>6551</v>
      </c>
      <c r="AD3108" s="17">
        <v>0</v>
      </c>
      <c r="AE3108" s="12" t="s">
        <v>6551</v>
      </c>
      <c r="AF3108" s="17">
        <v>5482</v>
      </c>
      <c r="AG3108" s="12" t="s">
        <v>6551</v>
      </c>
      <c r="AH3108" s="17" t="s">
        <v>6551</v>
      </c>
      <c r="AI3108" s="12" t="s">
        <v>6551</v>
      </c>
      <c r="AJ3108" s="17">
        <v>0</v>
      </c>
      <c r="AK3108" s="12" t="s">
        <v>6551</v>
      </c>
      <c r="AL3108" s="17">
        <v>0</v>
      </c>
      <c r="AM3108" s="12" t="s">
        <v>6551</v>
      </c>
      <c r="AN3108" s="17">
        <v>0</v>
      </c>
      <c r="AO3108" s="12" t="s">
        <v>6551</v>
      </c>
      <c r="AP3108" s="192">
        <v>0</v>
      </c>
      <c r="AQ3108" s="12" t="s">
        <v>6551</v>
      </c>
      <c r="AR3108" s="17">
        <v>17159</v>
      </c>
      <c r="AS3108" s="12" t="s">
        <v>6551</v>
      </c>
      <c r="AT3108" s="17">
        <v>0</v>
      </c>
      <c r="AU3108" s="1" t="s">
        <v>6551</v>
      </c>
      <c r="AV3108" s="1" t="str">
        <f>IF(OR(M3108="Q",O3108="Q",Q3108="Q",S3108="Q",U3108="Q",W3108="Q",Y3108="Q",AA3108="Q",AC3108="Q",AE3108="Q",AG3108="Q",AI3108="Q",AK3108="Q",AM3108="Q",AO3108="Q",AQ3108="Q",AS3108="Q",AU3108="Q"),"Yes","No")</f>
        <v>No</v>
      </c>
    </row>
    <row r="3109" spans="1:48" x14ac:dyDescent="0.2">
      <c r="A3109" s="1" t="s">
        <v>5581</v>
      </c>
      <c r="B3109" s="1" t="s">
        <v>5582</v>
      </c>
      <c r="C3109" s="1" t="s">
        <v>26</v>
      </c>
      <c r="D3109" s="194" t="s">
        <v>5583</v>
      </c>
      <c r="E3109" s="197" t="s">
        <v>5584</v>
      </c>
      <c r="F3109" s="1" t="s">
        <v>239</v>
      </c>
      <c r="G3109" s="1" t="s">
        <v>287</v>
      </c>
      <c r="H3109" s="17">
        <v>0</v>
      </c>
      <c r="I3109" s="12">
        <v>4</v>
      </c>
      <c r="J3109" s="1" t="s">
        <v>11</v>
      </c>
      <c r="K3109" s="1" t="s">
        <v>9</v>
      </c>
      <c r="L3109" s="4">
        <v>4</v>
      </c>
      <c r="M3109" s="1" t="s">
        <v>6551</v>
      </c>
      <c r="N3109" s="12">
        <v>0</v>
      </c>
      <c r="O3109" s="12" t="s">
        <v>6551</v>
      </c>
      <c r="P3109" s="14">
        <v>20.64203852718849</v>
      </c>
      <c r="Q3109" s="12" t="s">
        <v>6551</v>
      </c>
      <c r="R3109" s="14">
        <v>0</v>
      </c>
      <c r="S3109" s="12" t="s">
        <v>6551</v>
      </c>
      <c r="T3109" s="14">
        <v>1.1004633016337479</v>
      </c>
      <c r="U3109" s="12" t="s">
        <v>6551</v>
      </c>
      <c r="V3109" s="17">
        <v>0</v>
      </c>
      <c r="W3109" s="12" t="s">
        <v>6551</v>
      </c>
      <c r="X3109" s="17">
        <v>0</v>
      </c>
      <c r="Y3109" s="12" t="s">
        <v>6551</v>
      </c>
      <c r="Z3109" s="17">
        <v>84653</v>
      </c>
      <c r="AA3109" s="12" t="s">
        <v>6551</v>
      </c>
      <c r="AB3109" s="17" t="s">
        <v>6551</v>
      </c>
      <c r="AC3109" s="12" t="s">
        <v>6551</v>
      </c>
      <c r="AD3109" s="17">
        <v>0</v>
      </c>
      <c r="AE3109" s="12" t="s">
        <v>6551</v>
      </c>
      <c r="AF3109" s="17">
        <v>4101</v>
      </c>
      <c r="AG3109" s="12" t="s">
        <v>6551</v>
      </c>
      <c r="AH3109" s="17" t="s">
        <v>6551</v>
      </c>
      <c r="AI3109" s="12" t="s">
        <v>6551</v>
      </c>
      <c r="AJ3109" s="17">
        <v>0</v>
      </c>
      <c r="AK3109" s="12" t="s">
        <v>6551</v>
      </c>
      <c r="AL3109" s="17">
        <v>0</v>
      </c>
      <c r="AM3109" s="12" t="s">
        <v>6551</v>
      </c>
      <c r="AN3109" s="17">
        <v>0</v>
      </c>
      <c r="AO3109" s="12" t="s">
        <v>6551</v>
      </c>
      <c r="AP3109" s="192">
        <v>0</v>
      </c>
      <c r="AQ3109" s="12" t="s">
        <v>6551</v>
      </c>
      <c r="AR3109" s="17">
        <v>4513</v>
      </c>
      <c r="AS3109" s="12" t="s">
        <v>6551</v>
      </c>
      <c r="AT3109" s="17">
        <v>0</v>
      </c>
      <c r="AU3109" s="1" t="s">
        <v>6551</v>
      </c>
      <c r="AV3109" s="1" t="str">
        <f>IF(OR(M3109="Q",O3109="Q",Q3109="Q",S3109="Q",U3109="Q",W3109="Q",Y3109="Q",AA3109="Q",AC3109="Q",AE3109="Q",AG3109="Q",AI3109="Q",AK3109="Q",AM3109="Q",AO3109="Q",AQ3109="Q",AS3109="Q",AU3109="Q"),"Yes","No")</f>
        <v>No</v>
      </c>
    </row>
    <row r="3110" spans="1:48" x14ac:dyDescent="0.2">
      <c r="A3110" s="1" t="s">
        <v>6457</v>
      </c>
      <c r="B3110" s="1" t="s">
        <v>3513</v>
      </c>
      <c r="C3110" s="1" t="s">
        <v>26</v>
      </c>
      <c r="D3110" s="194" t="s">
        <v>6456</v>
      </c>
      <c r="E3110" s="197" t="s">
        <v>6455</v>
      </c>
      <c r="F3110" s="1" t="s">
        <v>239</v>
      </c>
      <c r="G3110" s="1" t="s">
        <v>287</v>
      </c>
      <c r="H3110" s="17">
        <v>0</v>
      </c>
      <c r="I3110" s="12">
        <v>4</v>
      </c>
      <c r="J3110" s="1" t="s">
        <v>12</v>
      </c>
      <c r="K3110" s="1" t="s">
        <v>9</v>
      </c>
      <c r="L3110" s="4">
        <v>4</v>
      </c>
      <c r="M3110" s="1" t="s">
        <v>6551</v>
      </c>
      <c r="N3110" s="12">
        <v>0</v>
      </c>
      <c r="O3110" s="12" t="s">
        <v>6551</v>
      </c>
      <c r="P3110" s="14">
        <v>11.179683157309617</v>
      </c>
      <c r="Q3110" s="12" t="s">
        <v>6551</v>
      </c>
      <c r="R3110" s="14">
        <v>0</v>
      </c>
      <c r="S3110" s="12" t="s">
        <v>6551</v>
      </c>
      <c r="T3110" s="14">
        <v>16.413424124513618</v>
      </c>
      <c r="U3110" s="12" t="s">
        <v>6551</v>
      </c>
      <c r="V3110" s="17">
        <v>0</v>
      </c>
      <c r="W3110" s="12" t="s">
        <v>6551</v>
      </c>
      <c r="X3110" s="17">
        <v>0</v>
      </c>
      <c r="Y3110" s="12" t="s">
        <v>6551</v>
      </c>
      <c r="Z3110" s="17">
        <v>160898</v>
      </c>
      <c r="AA3110" s="12" t="s">
        <v>6551</v>
      </c>
      <c r="AB3110" s="17" t="s">
        <v>6551</v>
      </c>
      <c r="AC3110" s="12" t="s">
        <v>6551</v>
      </c>
      <c r="AD3110" s="17">
        <v>0</v>
      </c>
      <c r="AE3110" s="12" t="s">
        <v>6551</v>
      </c>
      <c r="AF3110" s="17">
        <v>14392</v>
      </c>
      <c r="AG3110" s="12" t="s">
        <v>6551</v>
      </c>
      <c r="AH3110" s="17" t="s">
        <v>6551</v>
      </c>
      <c r="AI3110" s="12" t="s">
        <v>6551</v>
      </c>
      <c r="AJ3110" s="17">
        <v>0</v>
      </c>
      <c r="AK3110" s="12" t="s">
        <v>6551</v>
      </c>
      <c r="AL3110" s="17">
        <v>0</v>
      </c>
      <c r="AM3110" s="12" t="s">
        <v>6551</v>
      </c>
      <c r="AN3110" s="17">
        <v>0</v>
      </c>
      <c r="AO3110" s="12" t="s">
        <v>6551</v>
      </c>
      <c r="AP3110" s="192">
        <v>0</v>
      </c>
      <c r="AQ3110" s="12" t="s">
        <v>6551</v>
      </c>
      <c r="AR3110" s="17">
        <v>236222</v>
      </c>
      <c r="AS3110" s="12" t="s">
        <v>6551</v>
      </c>
      <c r="AT3110" s="17">
        <v>0</v>
      </c>
      <c r="AU3110" s="1" t="s">
        <v>6551</v>
      </c>
      <c r="AV3110" s="1" t="str">
        <f>IF(OR(M3110="Q",O3110="Q",Q3110="Q",S3110="Q",U3110="Q",W3110="Q",Y3110="Q",AA3110="Q",AC3110="Q",AE3110="Q",AG3110="Q",AI3110="Q",AK3110="Q",AM3110="Q",AO3110="Q",AQ3110="Q",AS3110="Q",AU3110="Q"),"Yes","No")</f>
        <v>No</v>
      </c>
    </row>
    <row r="3111" spans="1:48" x14ac:dyDescent="0.2">
      <c r="A3111" s="1" t="s">
        <v>6062</v>
      </c>
      <c r="B3111" s="1" t="s">
        <v>6063</v>
      </c>
      <c r="C3111" s="1" t="s">
        <v>26</v>
      </c>
      <c r="D3111" s="194" t="s">
        <v>6064</v>
      </c>
      <c r="E3111" s="197" t="s">
        <v>6065</v>
      </c>
      <c r="F3111" s="1" t="s">
        <v>239</v>
      </c>
      <c r="G3111" s="1" t="s">
        <v>287</v>
      </c>
      <c r="H3111" s="17">
        <v>0</v>
      </c>
      <c r="I3111" s="12">
        <v>4</v>
      </c>
      <c r="J3111" s="1" t="s">
        <v>11</v>
      </c>
      <c r="K3111" s="1" t="s">
        <v>9</v>
      </c>
      <c r="L3111" s="4">
        <v>4</v>
      </c>
      <c r="M3111" s="1" t="s">
        <v>6551</v>
      </c>
      <c r="N3111" s="12">
        <v>0</v>
      </c>
      <c r="O3111" s="12" t="s">
        <v>6551</v>
      </c>
      <c r="P3111" s="14">
        <v>17.132575757575758</v>
      </c>
      <c r="Q3111" s="12" t="s">
        <v>6551</v>
      </c>
      <c r="R3111" s="14">
        <v>0</v>
      </c>
      <c r="S3111" s="12" t="s">
        <v>6551</v>
      </c>
      <c r="T3111" s="14">
        <v>10.840909090909092</v>
      </c>
      <c r="U3111" s="12" t="s">
        <v>6551</v>
      </c>
      <c r="V3111" s="17">
        <v>0</v>
      </c>
      <c r="W3111" s="12" t="s">
        <v>6551</v>
      </c>
      <c r="X3111" s="17">
        <v>0</v>
      </c>
      <c r="Y3111" s="12" t="s">
        <v>6551</v>
      </c>
      <c r="Z3111" s="17">
        <v>31661</v>
      </c>
      <c r="AA3111" s="12" t="s">
        <v>6551</v>
      </c>
      <c r="AB3111" s="17" t="s">
        <v>6551</v>
      </c>
      <c r="AC3111" s="12" t="s">
        <v>6551</v>
      </c>
      <c r="AD3111" s="17">
        <v>0</v>
      </c>
      <c r="AE3111" s="12" t="s">
        <v>6551</v>
      </c>
      <c r="AF3111" s="17">
        <v>1848</v>
      </c>
      <c r="AG3111" s="12" t="s">
        <v>6551</v>
      </c>
      <c r="AH3111" s="17" t="s">
        <v>6551</v>
      </c>
      <c r="AI3111" s="12" t="s">
        <v>6551</v>
      </c>
      <c r="AJ3111" s="17">
        <v>0</v>
      </c>
      <c r="AK3111" s="12" t="s">
        <v>6551</v>
      </c>
      <c r="AL3111" s="17">
        <v>0</v>
      </c>
      <c r="AM3111" s="12" t="s">
        <v>6551</v>
      </c>
      <c r="AN3111" s="17">
        <v>0</v>
      </c>
      <c r="AO3111" s="12" t="s">
        <v>6551</v>
      </c>
      <c r="AP3111" s="192">
        <v>0</v>
      </c>
      <c r="AQ3111" s="12" t="s">
        <v>6551</v>
      </c>
      <c r="AR3111" s="17">
        <v>20034</v>
      </c>
      <c r="AS3111" s="12" t="s">
        <v>6551</v>
      </c>
      <c r="AT3111" s="17">
        <v>0</v>
      </c>
      <c r="AU3111" s="1" t="s">
        <v>6551</v>
      </c>
      <c r="AV3111" s="1" t="str">
        <f>IF(OR(M3111="Q",O3111="Q",Q3111="Q",S3111="Q",U3111="Q",W3111="Q",Y3111="Q",AA3111="Q",AC3111="Q",AE3111="Q",AG3111="Q",AI3111="Q",AK3111="Q",AM3111="Q",AO3111="Q",AQ3111="Q",AS3111="Q",AU3111="Q"),"Yes","No")</f>
        <v>No</v>
      </c>
    </row>
    <row r="3112" spans="1:48" x14ac:dyDescent="0.2">
      <c r="A3112" s="1" t="s">
        <v>5547</v>
      </c>
      <c r="B3112" s="1" t="s">
        <v>5548</v>
      </c>
      <c r="C3112" s="1" t="s">
        <v>91</v>
      </c>
      <c r="D3112" s="194" t="s">
        <v>5549</v>
      </c>
      <c r="E3112" s="197" t="s">
        <v>5550</v>
      </c>
      <c r="F3112" s="1" t="s">
        <v>239</v>
      </c>
      <c r="G3112" s="1" t="s">
        <v>287</v>
      </c>
      <c r="H3112" s="17">
        <v>0</v>
      </c>
      <c r="I3112" s="12">
        <v>4</v>
      </c>
      <c r="J3112" s="1" t="s">
        <v>11</v>
      </c>
      <c r="K3112" s="1" t="s">
        <v>9</v>
      </c>
      <c r="L3112" s="4">
        <v>4</v>
      </c>
      <c r="M3112" s="1" t="s">
        <v>6551</v>
      </c>
      <c r="N3112" s="12">
        <v>0</v>
      </c>
      <c r="O3112" s="12" t="s">
        <v>6551</v>
      </c>
      <c r="P3112" s="14">
        <v>13.570119156736938</v>
      </c>
      <c r="Q3112" s="12" t="s">
        <v>6551</v>
      </c>
      <c r="R3112" s="14">
        <v>0</v>
      </c>
      <c r="S3112" s="12" t="s">
        <v>6551</v>
      </c>
      <c r="T3112" s="14">
        <v>9.9532538955087073</v>
      </c>
      <c r="U3112" s="12" t="s">
        <v>6551</v>
      </c>
      <c r="V3112" s="17">
        <v>0</v>
      </c>
      <c r="W3112" s="12" t="s">
        <v>6551</v>
      </c>
      <c r="X3112" s="17">
        <v>0</v>
      </c>
      <c r="Y3112" s="12" t="s">
        <v>6551</v>
      </c>
      <c r="Z3112" s="17">
        <v>14805</v>
      </c>
      <c r="AA3112" s="12" t="s">
        <v>6551</v>
      </c>
      <c r="AB3112" s="17" t="s">
        <v>6551</v>
      </c>
      <c r="AC3112" s="12" t="s">
        <v>6551</v>
      </c>
      <c r="AD3112" s="17">
        <v>0</v>
      </c>
      <c r="AE3112" s="12" t="s">
        <v>6551</v>
      </c>
      <c r="AF3112" s="17">
        <v>1091</v>
      </c>
      <c r="AG3112" s="12" t="s">
        <v>6551</v>
      </c>
      <c r="AH3112" s="17" t="s">
        <v>6551</v>
      </c>
      <c r="AI3112" s="12" t="s">
        <v>6551</v>
      </c>
      <c r="AJ3112" s="17">
        <v>0</v>
      </c>
      <c r="AK3112" s="12" t="s">
        <v>6551</v>
      </c>
      <c r="AL3112" s="17">
        <v>0</v>
      </c>
      <c r="AM3112" s="12" t="s">
        <v>6551</v>
      </c>
      <c r="AN3112" s="17">
        <v>0</v>
      </c>
      <c r="AO3112" s="12" t="s">
        <v>6551</v>
      </c>
      <c r="AP3112" s="192">
        <v>0</v>
      </c>
      <c r="AQ3112" s="12" t="s">
        <v>6551</v>
      </c>
      <c r="AR3112" s="17">
        <v>10859</v>
      </c>
      <c r="AS3112" s="12" t="s">
        <v>6551</v>
      </c>
      <c r="AT3112" s="17">
        <v>0</v>
      </c>
      <c r="AU3112" s="1" t="s">
        <v>6551</v>
      </c>
      <c r="AV3112" s="1" t="str">
        <f>IF(OR(M3112="Q",O3112="Q",Q3112="Q",S3112="Q",U3112="Q",W3112="Q",Y3112="Q",AA3112="Q",AC3112="Q",AE3112="Q",AG3112="Q",AI3112="Q",AK3112="Q",AM3112="Q",AO3112="Q",AQ3112="Q",AS3112="Q",AU3112="Q"),"Yes","No")</f>
        <v>No</v>
      </c>
    </row>
    <row r="3113" spans="1:48" x14ac:dyDescent="0.2">
      <c r="A3113" s="1" t="s">
        <v>6465</v>
      </c>
      <c r="B3113" s="1" t="s">
        <v>6546</v>
      </c>
      <c r="C3113" s="1" t="s">
        <v>91</v>
      </c>
      <c r="E3113" s="197" t="s">
        <v>6464</v>
      </c>
      <c r="F3113" s="1" t="s">
        <v>239</v>
      </c>
      <c r="G3113" s="1" t="s">
        <v>287</v>
      </c>
      <c r="H3113" s="17">
        <v>0</v>
      </c>
      <c r="I3113" s="12">
        <v>4</v>
      </c>
      <c r="J3113" s="1" t="s">
        <v>11</v>
      </c>
      <c r="K3113" s="1" t="s">
        <v>9</v>
      </c>
      <c r="L3113" s="4">
        <v>4</v>
      </c>
      <c r="M3113" s="1" t="s">
        <v>6551</v>
      </c>
      <c r="N3113" s="12">
        <v>0</v>
      </c>
      <c r="O3113" s="12" t="s">
        <v>6551</v>
      </c>
      <c r="P3113" s="14">
        <v>25.530780243378668</v>
      </c>
      <c r="Q3113" s="12" t="s">
        <v>6551</v>
      </c>
      <c r="R3113" s="14">
        <v>0</v>
      </c>
      <c r="S3113" s="12" t="s">
        <v>6551</v>
      </c>
      <c r="T3113" s="14">
        <v>3.2652111667859698</v>
      </c>
      <c r="U3113" s="12" t="s">
        <v>6551</v>
      </c>
      <c r="V3113" s="17">
        <v>0</v>
      </c>
      <c r="W3113" s="12" t="s">
        <v>6551</v>
      </c>
      <c r="X3113" s="17">
        <v>0</v>
      </c>
      <c r="Y3113" s="12" t="s">
        <v>6551</v>
      </c>
      <c r="Z3113" s="17">
        <v>71333</v>
      </c>
      <c r="AA3113" s="12" t="s">
        <v>6551</v>
      </c>
      <c r="AB3113" s="17" t="s">
        <v>6551</v>
      </c>
      <c r="AC3113" s="12" t="s">
        <v>6551</v>
      </c>
      <c r="AD3113" s="17">
        <v>0</v>
      </c>
      <c r="AE3113" s="12" t="s">
        <v>6551</v>
      </c>
      <c r="AF3113" s="17">
        <v>2794</v>
      </c>
      <c r="AG3113" s="12" t="s">
        <v>6551</v>
      </c>
      <c r="AH3113" s="17" t="s">
        <v>6551</v>
      </c>
      <c r="AI3113" s="12" t="s">
        <v>6551</v>
      </c>
      <c r="AJ3113" s="17">
        <v>0</v>
      </c>
      <c r="AK3113" s="12" t="s">
        <v>6551</v>
      </c>
      <c r="AL3113" s="17">
        <v>0</v>
      </c>
      <c r="AM3113" s="12" t="s">
        <v>6551</v>
      </c>
      <c r="AN3113" s="17">
        <v>0</v>
      </c>
      <c r="AO3113" s="12" t="s">
        <v>6551</v>
      </c>
      <c r="AP3113" s="192">
        <v>0</v>
      </c>
      <c r="AQ3113" s="12" t="s">
        <v>6551</v>
      </c>
      <c r="AR3113" s="17">
        <v>9123</v>
      </c>
      <c r="AS3113" s="12" t="s">
        <v>6551</v>
      </c>
      <c r="AT3113" s="17">
        <v>0</v>
      </c>
      <c r="AU3113" s="1" t="s">
        <v>6551</v>
      </c>
      <c r="AV3113" s="1" t="str">
        <f>IF(OR(M3113="Q",O3113="Q",Q3113="Q",S3113="Q",U3113="Q",W3113="Q",Y3113="Q",AA3113="Q",AC3113="Q",AE3113="Q",AG3113="Q",AI3113="Q",AK3113="Q",AM3113="Q",AO3113="Q",AQ3113="Q",AS3113="Q",AU3113="Q"),"Yes","No")</f>
        <v>No</v>
      </c>
    </row>
    <row r="3114" spans="1:48" x14ac:dyDescent="0.2">
      <c r="A3114" s="1" t="s">
        <v>6469</v>
      </c>
      <c r="B3114" s="1" t="s">
        <v>991</v>
      </c>
      <c r="C3114" s="1" t="s">
        <v>26</v>
      </c>
      <c r="E3114" s="197" t="s">
        <v>6468</v>
      </c>
      <c r="F3114" s="1" t="s">
        <v>256</v>
      </c>
      <c r="G3114" s="1" t="s">
        <v>287</v>
      </c>
      <c r="H3114" s="17">
        <v>0</v>
      </c>
      <c r="I3114" s="12">
        <v>4</v>
      </c>
      <c r="J3114" s="1" t="s">
        <v>12</v>
      </c>
      <c r="K3114" s="1" t="s">
        <v>9</v>
      </c>
      <c r="L3114" s="4">
        <v>4</v>
      </c>
      <c r="M3114" s="1" t="s">
        <v>6551</v>
      </c>
      <c r="N3114" s="12">
        <v>0</v>
      </c>
      <c r="O3114" s="12" t="s">
        <v>6551</v>
      </c>
      <c r="P3114" s="14">
        <v>25.238095238095237</v>
      </c>
      <c r="Q3114" s="12" t="s">
        <v>6551</v>
      </c>
      <c r="R3114" s="14">
        <v>0</v>
      </c>
      <c r="S3114" s="12" t="s">
        <v>6551</v>
      </c>
      <c r="T3114" s="14">
        <v>0.29636591478696744</v>
      </c>
      <c r="U3114" s="12" t="s">
        <v>6551</v>
      </c>
      <c r="V3114" s="17">
        <v>0</v>
      </c>
      <c r="W3114" s="12" t="s">
        <v>6551</v>
      </c>
      <c r="X3114" s="17">
        <v>0</v>
      </c>
      <c r="Y3114" s="12" t="s">
        <v>6551</v>
      </c>
      <c r="Z3114" s="17">
        <v>120840</v>
      </c>
      <c r="AA3114" s="12" t="s">
        <v>6551</v>
      </c>
      <c r="AB3114" s="17" t="s">
        <v>6551</v>
      </c>
      <c r="AC3114" s="12" t="s">
        <v>6551</v>
      </c>
      <c r="AD3114" s="17">
        <v>0</v>
      </c>
      <c r="AE3114" s="12" t="s">
        <v>6551</v>
      </c>
      <c r="AF3114" s="17">
        <v>4788</v>
      </c>
      <c r="AG3114" s="12" t="s">
        <v>6551</v>
      </c>
      <c r="AH3114" s="17" t="s">
        <v>6551</v>
      </c>
      <c r="AI3114" s="12" t="s">
        <v>6551</v>
      </c>
      <c r="AJ3114" s="17">
        <v>0</v>
      </c>
      <c r="AK3114" s="12" t="s">
        <v>6551</v>
      </c>
      <c r="AL3114" s="17">
        <v>0</v>
      </c>
      <c r="AM3114" s="12" t="s">
        <v>6551</v>
      </c>
      <c r="AN3114" s="17">
        <v>0</v>
      </c>
      <c r="AO3114" s="12" t="s">
        <v>6551</v>
      </c>
      <c r="AP3114" s="192">
        <v>0</v>
      </c>
      <c r="AQ3114" s="12" t="s">
        <v>6551</v>
      </c>
      <c r="AR3114" s="17">
        <v>1419</v>
      </c>
      <c r="AS3114" s="12" t="s">
        <v>6551</v>
      </c>
      <c r="AT3114" s="17">
        <v>0</v>
      </c>
      <c r="AU3114" s="1" t="s">
        <v>6551</v>
      </c>
      <c r="AV3114" s="1" t="str">
        <f>IF(OR(M3114="Q",O3114="Q",Q3114="Q",S3114="Q",U3114="Q",W3114="Q",Y3114="Q",AA3114="Q",AC3114="Q",AE3114="Q",AG3114="Q",AI3114="Q",AK3114="Q",AM3114="Q",AO3114="Q",AQ3114="Q",AS3114="Q",AU3114="Q"),"Yes","No")</f>
        <v>No</v>
      </c>
    </row>
    <row r="3115" spans="1:48" x14ac:dyDescent="0.2">
      <c r="A3115" s="1" t="s">
        <v>5596</v>
      </c>
      <c r="B3115" s="1" t="s">
        <v>5597</v>
      </c>
      <c r="C3115" s="1" t="s">
        <v>230</v>
      </c>
      <c r="D3115" s="194" t="s">
        <v>5598</v>
      </c>
      <c r="E3115" s="197" t="s">
        <v>5599</v>
      </c>
      <c r="F3115" s="1" t="s">
        <v>235</v>
      </c>
      <c r="G3115" s="1" t="s">
        <v>287</v>
      </c>
      <c r="H3115" s="17">
        <v>0</v>
      </c>
      <c r="I3115" s="12">
        <v>4</v>
      </c>
      <c r="J3115" s="1" t="s">
        <v>11</v>
      </c>
      <c r="K3115" s="1" t="s">
        <v>9</v>
      </c>
      <c r="L3115" s="4">
        <v>4</v>
      </c>
      <c r="M3115" s="1" t="s">
        <v>6551</v>
      </c>
      <c r="N3115" s="12">
        <v>0</v>
      </c>
      <c r="O3115" s="12" t="s">
        <v>6551</v>
      </c>
      <c r="P3115" s="14">
        <v>20.965427077280651</v>
      </c>
      <c r="Q3115" s="12" t="s">
        <v>6551</v>
      </c>
      <c r="R3115" s="14">
        <v>0</v>
      </c>
      <c r="S3115" s="12" t="s">
        <v>6551</v>
      </c>
      <c r="T3115" s="14">
        <v>1.8622893666472982</v>
      </c>
      <c r="U3115" s="12" t="s">
        <v>6551</v>
      </c>
      <c r="V3115" s="17">
        <v>0</v>
      </c>
      <c r="W3115" s="12" t="s">
        <v>6551</v>
      </c>
      <c r="X3115" s="17">
        <v>0</v>
      </c>
      <c r="Y3115" s="12" t="s">
        <v>6551</v>
      </c>
      <c r="Z3115" s="17">
        <v>72163</v>
      </c>
      <c r="AA3115" s="12" t="s">
        <v>6551</v>
      </c>
      <c r="AB3115" s="17" t="s">
        <v>6551</v>
      </c>
      <c r="AC3115" s="12" t="s">
        <v>6551</v>
      </c>
      <c r="AD3115" s="17">
        <v>0</v>
      </c>
      <c r="AE3115" s="12" t="s">
        <v>6551</v>
      </c>
      <c r="AF3115" s="17">
        <v>3442</v>
      </c>
      <c r="AG3115" s="12" t="s">
        <v>6551</v>
      </c>
      <c r="AH3115" s="17" t="s">
        <v>6551</v>
      </c>
      <c r="AI3115" s="12" t="s">
        <v>6551</v>
      </c>
      <c r="AJ3115" s="17">
        <v>0</v>
      </c>
      <c r="AK3115" s="12" t="s">
        <v>6551</v>
      </c>
      <c r="AL3115" s="17">
        <v>0</v>
      </c>
      <c r="AM3115" s="12" t="s">
        <v>6551</v>
      </c>
      <c r="AN3115" s="17">
        <v>0</v>
      </c>
      <c r="AO3115" s="12" t="s">
        <v>6551</v>
      </c>
      <c r="AP3115" s="192">
        <v>0</v>
      </c>
      <c r="AQ3115" s="12" t="s">
        <v>6551</v>
      </c>
      <c r="AR3115" s="17">
        <v>6410</v>
      </c>
      <c r="AS3115" s="12" t="s">
        <v>6551</v>
      </c>
      <c r="AT3115" s="17">
        <v>0</v>
      </c>
      <c r="AU3115" s="1" t="s">
        <v>6551</v>
      </c>
      <c r="AV3115" s="1" t="str">
        <f>IF(OR(M3115="Q",O3115="Q",Q3115="Q",S3115="Q",U3115="Q",W3115="Q",Y3115="Q",AA3115="Q",AC3115="Q",AE3115="Q",AG3115="Q",AI3115="Q",AK3115="Q",AM3115="Q",AO3115="Q",AQ3115="Q",AS3115="Q",AU3115="Q"),"Yes","No")</f>
        <v>No</v>
      </c>
    </row>
    <row r="3116" spans="1:48" x14ac:dyDescent="0.2">
      <c r="A3116" s="1" t="s">
        <v>1468</v>
      </c>
      <c r="B3116" s="1" t="s">
        <v>1469</v>
      </c>
      <c r="C3116" s="1" t="s">
        <v>2</v>
      </c>
      <c r="D3116" s="194" t="s">
        <v>1470</v>
      </c>
      <c r="E3116" s="197">
        <v>135</v>
      </c>
      <c r="F3116" s="1" t="s">
        <v>166</v>
      </c>
      <c r="G3116" s="1" t="s">
        <v>6120</v>
      </c>
      <c r="H3116" s="17">
        <v>0</v>
      </c>
      <c r="I3116" s="12">
        <v>4</v>
      </c>
      <c r="J3116" s="1" t="s">
        <v>12</v>
      </c>
      <c r="K3116" s="1" t="s">
        <v>9</v>
      </c>
      <c r="L3116" s="4">
        <v>3</v>
      </c>
      <c r="M3116" s="1" t="s">
        <v>6551</v>
      </c>
      <c r="N3116" s="12">
        <v>0</v>
      </c>
      <c r="O3116" s="12" t="s">
        <v>6551</v>
      </c>
      <c r="P3116" s="14">
        <v>35.709939647739873</v>
      </c>
      <c r="Q3116" s="12" t="s">
        <v>6551</v>
      </c>
      <c r="R3116" s="14">
        <v>0</v>
      </c>
      <c r="S3116" s="12" t="s">
        <v>6551</v>
      </c>
      <c r="T3116" s="14">
        <v>2.1730508683335388</v>
      </c>
      <c r="U3116" s="12" t="s">
        <v>6551</v>
      </c>
      <c r="V3116" s="17">
        <v>0</v>
      </c>
      <c r="W3116" s="12" t="s">
        <v>6551</v>
      </c>
      <c r="X3116" s="17">
        <v>0</v>
      </c>
      <c r="Y3116" s="12" t="s">
        <v>6551</v>
      </c>
      <c r="Z3116" s="17">
        <v>289929</v>
      </c>
      <c r="AA3116" s="12" t="s">
        <v>6551</v>
      </c>
      <c r="AB3116" s="17" t="s">
        <v>6551</v>
      </c>
      <c r="AC3116" s="12" t="s">
        <v>6551</v>
      </c>
      <c r="AD3116" s="17">
        <v>0</v>
      </c>
      <c r="AE3116" s="12" t="s">
        <v>6551</v>
      </c>
      <c r="AF3116" s="17">
        <v>8119</v>
      </c>
      <c r="AG3116" s="12" t="s">
        <v>6551</v>
      </c>
      <c r="AH3116" s="17" t="s">
        <v>6551</v>
      </c>
      <c r="AI3116" s="12" t="s">
        <v>6551</v>
      </c>
      <c r="AJ3116" s="17">
        <v>0</v>
      </c>
      <c r="AK3116" s="12" t="s">
        <v>6551</v>
      </c>
      <c r="AL3116" s="17">
        <v>0</v>
      </c>
      <c r="AM3116" s="12" t="s">
        <v>6551</v>
      </c>
      <c r="AN3116" s="17">
        <v>0</v>
      </c>
      <c r="AO3116" s="12" t="s">
        <v>6551</v>
      </c>
      <c r="AP3116" s="192">
        <v>0</v>
      </c>
      <c r="AQ3116" s="12" t="s">
        <v>6551</v>
      </c>
      <c r="AR3116" s="17">
        <v>17643</v>
      </c>
      <c r="AS3116" s="12" t="s">
        <v>6551</v>
      </c>
      <c r="AT3116" s="17">
        <v>0</v>
      </c>
      <c r="AU3116" s="1" t="s">
        <v>6551</v>
      </c>
      <c r="AV3116" s="1" t="str">
        <f>IF(OR(M3116="Q",O3116="Q",Q3116="Q",S3116="Q",U3116="Q",W3116="Q",Y3116="Q",AA3116="Q",AC3116="Q",AE3116="Q",AG3116="Q",AI3116="Q",AK3116="Q",AM3116="Q",AO3116="Q",AQ3116="Q",AS3116="Q",AU3116="Q"),"Yes","No")</f>
        <v>No</v>
      </c>
    </row>
    <row r="3117" spans="1:48" x14ac:dyDescent="0.2">
      <c r="A3117" s="1" t="s">
        <v>421</v>
      </c>
      <c r="B3117" s="1" t="s">
        <v>420</v>
      </c>
      <c r="C3117" s="1" t="s">
        <v>110</v>
      </c>
      <c r="D3117" s="194">
        <v>3053</v>
      </c>
      <c r="E3117" s="197">
        <v>30053</v>
      </c>
      <c r="F3117" s="1" t="s">
        <v>239</v>
      </c>
      <c r="G3117" s="1" t="s">
        <v>6120</v>
      </c>
      <c r="H3117" s="17">
        <v>69501</v>
      </c>
      <c r="I3117" s="12">
        <v>4</v>
      </c>
      <c r="J3117" s="1" t="s">
        <v>12</v>
      </c>
      <c r="K3117" s="1" t="s">
        <v>9</v>
      </c>
      <c r="L3117" s="4">
        <v>3</v>
      </c>
      <c r="M3117" s="1" t="s">
        <v>6551</v>
      </c>
      <c r="N3117" s="12">
        <v>0</v>
      </c>
      <c r="O3117" s="12" t="s">
        <v>6551</v>
      </c>
      <c r="P3117" s="14">
        <v>12.593877551020409</v>
      </c>
      <c r="Q3117" s="12" t="s">
        <v>6551</v>
      </c>
      <c r="R3117" s="14">
        <v>0</v>
      </c>
      <c r="S3117" s="12" t="s">
        <v>6551</v>
      </c>
      <c r="T3117" s="14">
        <v>8.1463945578231289</v>
      </c>
      <c r="U3117" s="12" t="s">
        <v>6551</v>
      </c>
      <c r="V3117" s="17">
        <v>0</v>
      </c>
      <c r="W3117" s="12" t="s">
        <v>6551</v>
      </c>
      <c r="X3117" s="17">
        <v>0</v>
      </c>
      <c r="Y3117" s="12" t="s">
        <v>6551</v>
      </c>
      <c r="Z3117" s="17">
        <v>92565</v>
      </c>
      <c r="AA3117" s="12" t="s">
        <v>6551</v>
      </c>
      <c r="AB3117" s="17" t="s">
        <v>6551</v>
      </c>
      <c r="AC3117" s="12" t="s">
        <v>6551</v>
      </c>
      <c r="AD3117" s="17">
        <v>0</v>
      </c>
      <c r="AE3117" s="12" t="s">
        <v>6551</v>
      </c>
      <c r="AF3117" s="17">
        <v>7350</v>
      </c>
      <c r="AG3117" s="12" t="s">
        <v>6551</v>
      </c>
      <c r="AH3117" s="17" t="s">
        <v>6551</v>
      </c>
      <c r="AI3117" s="12" t="s">
        <v>6551</v>
      </c>
      <c r="AJ3117" s="17">
        <v>0</v>
      </c>
      <c r="AK3117" s="12" t="s">
        <v>6551</v>
      </c>
      <c r="AL3117" s="17">
        <v>0</v>
      </c>
      <c r="AM3117" s="12" t="s">
        <v>6551</v>
      </c>
      <c r="AN3117" s="17">
        <v>0</v>
      </c>
      <c r="AO3117" s="12" t="s">
        <v>6551</v>
      </c>
      <c r="AP3117" s="192">
        <v>0</v>
      </c>
      <c r="AQ3117" s="12" t="s">
        <v>6551</v>
      </c>
      <c r="AR3117" s="17">
        <v>59876</v>
      </c>
      <c r="AS3117" s="12" t="s">
        <v>6551</v>
      </c>
      <c r="AT3117" s="17">
        <v>0</v>
      </c>
      <c r="AU3117" s="1" t="s">
        <v>6551</v>
      </c>
      <c r="AV3117" s="1" t="str">
        <f>IF(OR(M3117="Q",O3117="Q",Q3117="Q",S3117="Q",U3117="Q",W3117="Q",Y3117="Q",AA3117="Q",AC3117="Q",AE3117="Q",AG3117="Q",AI3117="Q",AK3117="Q",AM3117="Q",AO3117="Q",AQ3117="Q",AS3117="Q",AU3117="Q"),"Yes","No")</f>
        <v>No</v>
      </c>
    </row>
    <row r="3118" spans="1:48" x14ac:dyDescent="0.2">
      <c r="A3118" s="1" t="s">
        <v>186</v>
      </c>
      <c r="B3118" s="1" t="s">
        <v>881</v>
      </c>
      <c r="C3118" s="1" t="s">
        <v>102</v>
      </c>
      <c r="D3118" s="194">
        <v>4114</v>
      </c>
      <c r="E3118" s="197">
        <v>40114</v>
      </c>
      <c r="F3118" s="1" t="s">
        <v>239</v>
      </c>
      <c r="G3118" s="1" t="s">
        <v>6120</v>
      </c>
      <c r="H3118" s="17">
        <v>306196</v>
      </c>
      <c r="I3118" s="12">
        <v>4</v>
      </c>
      <c r="J3118" s="1" t="s">
        <v>11</v>
      </c>
      <c r="K3118" s="1" t="s">
        <v>9</v>
      </c>
      <c r="L3118" s="4">
        <v>3</v>
      </c>
      <c r="M3118" s="1" t="s">
        <v>6551</v>
      </c>
      <c r="N3118" s="12">
        <v>0</v>
      </c>
      <c r="O3118" s="12" t="s">
        <v>6551</v>
      </c>
      <c r="P3118" s="14">
        <v>14.146435452793835</v>
      </c>
      <c r="Q3118" s="12" t="s">
        <v>122</v>
      </c>
      <c r="R3118" s="14">
        <v>0</v>
      </c>
      <c r="S3118" s="12" t="s">
        <v>6551</v>
      </c>
      <c r="T3118" s="14">
        <v>0.73795761078998068</v>
      </c>
      <c r="U3118" s="12" t="s">
        <v>6551</v>
      </c>
      <c r="V3118" s="17">
        <v>0</v>
      </c>
      <c r="W3118" s="12" t="s">
        <v>6551</v>
      </c>
      <c r="X3118" s="17">
        <v>0</v>
      </c>
      <c r="Y3118" s="12" t="s">
        <v>6551</v>
      </c>
      <c r="Z3118" s="17">
        <v>36710</v>
      </c>
      <c r="AA3118" s="12" t="s">
        <v>122</v>
      </c>
      <c r="AB3118" s="17" t="s">
        <v>6551</v>
      </c>
      <c r="AC3118" s="12" t="s">
        <v>6551</v>
      </c>
      <c r="AD3118" s="17">
        <v>0</v>
      </c>
      <c r="AE3118" s="12" t="s">
        <v>6551</v>
      </c>
      <c r="AF3118" s="17">
        <v>2595</v>
      </c>
      <c r="AG3118" s="12" t="s">
        <v>6551</v>
      </c>
      <c r="AH3118" s="17" t="s">
        <v>6551</v>
      </c>
      <c r="AI3118" s="12" t="s">
        <v>6551</v>
      </c>
      <c r="AJ3118" s="17">
        <v>0</v>
      </c>
      <c r="AK3118" s="12" t="s">
        <v>6551</v>
      </c>
      <c r="AL3118" s="17">
        <v>0</v>
      </c>
      <c r="AM3118" s="12" t="s">
        <v>6551</v>
      </c>
      <c r="AN3118" s="17">
        <v>0</v>
      </c>
      <c r="AO3118" s="12" t="s">
        <v>6551</v>
      </c>
      <c r="AP3118" s="192">
        <v>0</v>
      </c>
      <c r="AQ3118" s="12" t="s">
        <v>6551</v>
      </c>
      <c r="AR3118" s="17">
        <v>1915</v>
      </c>
      <c r="AS3118" s="12" t="s">
        <v>6551</v>
      </c>
      <c r="AT3118" s="17">
        <v>0</v>
      </c>
      <c r="AU3118" s="1" t="s">
        <v>6551</v>
      </c>
      <c r="AV3118" s="1" t="str">
        <f>IF(OR(M3118="Q",O3118="Q",Q3118="Q",S3118="Q",U3118="Q",W3118="Q",Y3118="Q",AA3118="Q",AC3118="Q",AE3118="Q",AG3118="Q",AI3118="Q",AK3118="Q",AM3118="Q",AO3118="Q",AQ3118="Q",AS3118="Q",AU3118="Q"),"Yes","No")</f>
        <v>Yes</v>
      </c>
    </row>
    <row r="3119" spans="1:48" x14ac:dyDescent="0.2">
      <c r="A3119" s="1" t="s">
        <v>173</v>
      </c>
      <c r="B3119" s="1" t="s">
        <v>1852</v>
      </c>
      <c r="C3119" s="1" t="s">
        <v>79</v>
      </c>
      <c r="D3119" s="194">
        <v>4229</v>
      </c>
      <c r="E3119" s="197">
        <v>40229</v>
      </c>
      <c r="F3119" s="1" t="s">
        <v>239</v>
      </c>
      <c r="G3119" s="1" t="s">
        <v>6120</v>
      </c>
      <c r="H3119" s="17">
        <v>280648</v>
      </c>
      <c r="I3119" s="12">
        <v>4</v>
      </c>
      <c r="J3119" s="1" t="s">
        <v>12</v>
      </c>
      <c r="K3119" s="1" t="s">
        <v>13</v>
      </c>
      <c r="L3119" s="4">
        <v>3</v>
      </c>
      <c r="M3119" s="1" t="s">
        <v>6551</v>
      </c>
      <c r="N3119" s="12">
        <v>0</v>
      </c>
      <c r="O3119" s="12" t="s">
        <v>6551</v>
      </c>
      <c r="P3119" s="14">
        <v>18.881749219098616</v>
      </c>
      <c r="Q3119" s="12" t="s">
        <v>6551</v>
      </c>
      <c r="R3119" s="14">
        <v>0</v>
      </c>
      <c r="S3119" s="12" t="s">
        <v>6551</v>
      </c>
      <c r="T3119" s="14">
        <v>11.973560910307897</v>
      </c>
      <c r="U3119" s="12" t="s">
        <v>6551</v>
      </c>
      <c r="V3119" s="17">
        <v>0</v>
      </c>
      <c r="W3119" s="12" t="s">
        <v>6551</v>
      </c>
      <c r="X3119" s="17">
        <v>0</v>
      </c>
      <c r="Y3119" s="12" t="s">
        <v>6551</v>
      </c>
      <c r="Z3119" s="17">
        <v>169256</v>
      </c>
      <c r="AA3119" s="12" t="s">
        <v>6551</v>
      </c>
      <c r="AB3119" s="17" t="s">
        <v>6551</v>
      </c>
      <c r="AC3119" s="12" t="s">
        <v>6551</v>
      </c>
      <c r="AD3119" s="17">
        <v>0</v>
      </c>
      <c r="AE3119" s="12" t="s">
        <v>6551</v>
      </c>
      <c r="AF3119" s="17">
        <v>8964</v>
      </c>
      <c r="AG3119" s="12" t="s">
        <v>6551</v>
      </c>
      <c r="AH3119" s="17" t="s">
        <v>6551</v>
      </c>
      <c r="AI3119" s="12" t="s">
        <v>6551</v>
      </c>
      <c r="AJ3119" s="17">
        <v>0</v>
      </c>
      <c r="AK3119" s="12" t="s">
        <v>6551</v>
      </c>
      <c r="AL3119" s="17">
        <v>0</v>
      </c>
      <c r="AM3119" s="12" t="s">
        <v>6551</v>
      </c>
      <c r="AN3119" s="17">
        <v>0</v>
      </c>
      <c r="AO3119" s="12" t="s">
        <v>6551</v>
      </c>
      <c r="AP3119" s="192">
        <v>0</v>
      </c>
      <c r="AQ3119" s="12" t="s">
        <v>6551</v>
      </c>
      <c r="AR3119" s="17">
        <v>107331</v>
      </c>
      <c r="AS3119" s="12" t="s">
        <v>6551</v>
      </c>
      <c r="AT3119" s="17">
        <v>0</v>
      </c>
      <c r="AU3119" s="1" t="s">
        <v>6551</v>
      </c>
      <c r="AV3119" s="1" t="str">
        <f>IF(OR(M3119="Q",O3119="Q",Q3119="Q",S3119="Q",U3119="Q",W3119="Q",Y3119="Q",AA3119="Q",AC3119="Q",AE3119="Q",AG3119="Q",AI3119="Q",AK3119="Q",AM3119="Q",AO3119="Q",AQ3119="Q",AS3119="Q",AU3119="Q"),"Yes","No")</f>
        <v>No</v>
      </c>
    </row>
    <row r="3120" spans="1:48" x14ac:dyDescent="0.2">
      <c r="A3120" s="1" t="s">
        <v>654</v>
      </c>
      <c r="B3120" s="1" t="s">
        <v>655</v>
      </c>
      <c r="C3120" s="1" t="s">
        <v>58</v>
      </c>
      <c r="D3120" s="194">
        <v>5042</v>
      </c>
      <c r="E3120" s="197">
        <v>50042</v>
      </c>
      <c r="F3120" s="1" t="s">
        <v>239</v>
      </c>
      <c r="G3120" s="1" t="s">
        <v>236</v>
      </c>
      <c r="H3120" s="17">
        <v>8608208</v>
      </c>
      <c r="I3120" s="12">
        <v>4</v>
      </c>
      <c r="J3120" s="1" t="s">
        <v>12</v>
      </c>
      <c r="K3120" s="1" t="s">
        <v>9</v>
      </c>
      <c r="L3120" s="4">
        <v>3</v>
      </c>
      <c r="M3120" s="1" t="s">
        <v>6551</v>
      </c>
      <c r="N3120" s="12">
        <v>0</v>
      </c>
      <c r="O3120" s="12" t="s">
        <v>6551</v>
      </c>
      <c r="P3120" s="14">
        <v>12.885002139495079</v>
      </c>
      <c r="Q3120" s="12" t="s">
        <v>6551</v>
      </c>
      <c r="R3120" s="14">
        <v>1.5400006996187079</v>
      </c>
      <c r="S3120" s="12" t="s">
        <v>6551</v>
      </c>
      <c r="T3120" s="14">
        <v>18.34852374839538</v>
      </c>
      <c r="U3120" s="12" t="s">
        <v>6551</v>
      </c>
      <c r="V3120" s="17">
        <v>125236</v>
      </c>
      <c r="W3120" s="12" t="s">
        <v>6551</v>
      </c>
      <c r="X3120" s="17">
        <v>127023</v>
      </c>
      <c r="Y3120" s="12" t="s">
        <v>6551</v>
      </c>
      <c r="Z3120" s="17">
        <v>120449</v>
      </c>
      <c r="AA3120" s="12" t="s">
        <v>6551</v>
      </c>
      <c r="AB3120" s="17">
        <v>6574</v>
      </c>
      <c r="AC3120" s="12" t="s">
        <v>6551</v>
      </c>
      <c r="AD3120" s="17">
        <v>9691</v>
      </c>
      <c r="AE3120" s="12" t="s">
        <v>6551</v>
      </c>
      <c r="AF3120" s="17">
        <v>9348</v>
      </c>
      <c r="AG3120" s="12" t="s">
        <v>6551</v>
      </c>
      <c r="AH3120" s="17">
        <v>343</v>
      </c>
      <c r="AI3120" s="12" t="s">
        <v>6551</v>
      </c>
      <c r="AJ3120" s="17">
        <v>0</v>
      </c>
      <c r="AK3120" s="12" t="s">
        <v>6551</v>
      </c>
      <c r="AL3120" s="17">
        <v>0</v>
      </c>
      <c r="AM3120" s="12" t="s">
        <v>6551</v>
      </c>
      <c r="AN3120" s="17">
        <v>0</v>
      </c>
      <c r="AO3120" s="12" t="s">
        <v>6551</v>
      </c>
      <c r="AP3120" s="192">
        <v>0</v>
      </c>
      <c r="AQ3120" s="12" t="s">
        <v>6551</v>
      </c>
      <c r="AR3120" s="17">
        <v>171522</v>
      </c>
      <c r="AS3120" s="12" t="s">
        <v>6551</v>
      </c>
      <c r="AT3120" s="17">
        <v>264144</v>
      </c>
      <c r="AU3120" s="1" t="s">
        <v>6551</v>
      </c>
      <c r="AV3120" s="1" t="str">
        <f>IF(OR(M3120="Q",O3120="Q",Q3120="Q",S3120="Q",U3120="Q",W3120="Q",Y3120="Q",AA3120="Q",AC3120="Q",AE3120="Q",AG3120="Q",AI3120="Q",AK3120="Q",AM3120="Q",AO3120="Q",AQ3120="Q",AS3120="Q",AU3120="Q"),"Yes","No")</f>
        <v>No</v>
      </c>
    </row>
    <row r="3121" spans="1:48" x14ac:dyDescent="0.2">
      <c r="A3121" s="1" t="s">
        <v>1875</v>
      </c>
      <c r="B3121" s="1" t="s">
        <v>1876</v>
      </c>
      <c r="C3121" s="1" t="s">
        <v>117</v>
      </c>
      <c r="D3121" s="194" t="s">
        <v>1877</v>
      </c>
      <c r="E3121" s="197">
        <v>55300</v>
      </c>
      <c r="F3121" s="1" t="s">
        <v>166</v>
      </c>
      <c r="G3121" s="1" t="s">
        <v>6120</v>
      </c>
      <c r="H3121" s="17">
        <v>0</v>
      </c>
      <c r="I3121" s="12">
        <v>4</v>
      </c>
      <c r="J3121" s="1" t="s">
        <v>11</v>
      </c>
      <c r="K3121" s="1" t="s">
        <v>13</v>
      </c>
      <c r="L3121" s="4">
        <v>3</v>
      </c>
      <c r="M3121" s="1" t="s">
        <v>6551</v>
      </c>
      <c r="N3121" s="12">
        <v>0</v>
      </c>
      <c r="O3121" s="12" t="s">
        <v>6551</v>
      </c>
      <c r="P3121" s="14">
        <v>14.88197057817311</v>
      </c>
      <c r="Q3121" s="12" t="s">
        <v>6551</v>
      </c>
      <c r="R3121" s="14">
        <v>0</v>
      </c>
      <c r="S3121" s="12" t="s">
        <v>6551</v>
      </c>
      <c r="T3121" s="14">
        <v>2.5923708518645228</v>
      </c>
      <c r="U3121" s="12" t="s">
        <v>6551</v>
      </c>
      <c r="V3121" s="17">
        <v>0</v>
      </c>
      <c r="W3121" s="12" t="s">
        <v>6551</v>
      </c>
      <c r="X3121" s="17">
        <v>0</v>
      </c>
      <c r="Y3121" s="12" t="s">
        <v>6551</v>
      </c>
      <c r="Z3121" s="17">
        <v>87000</v>
      </c>
      <c r="AA3121" s="12" t="s">
        <v>6551</v>
      </c>
      <c r="AB3121" s="17" t="s">
        <v>6551</v>
      </c>
      <c r="AC3121" s="12" t="s">
        <v>6551</v>
      </c>
      <c r="AD3121" s="17">
        <v>0</v>
      </c>
      <c r="AE3121" s="12" t="s">
        <v>6551</v>
      </c>
      <c r="AF3121" s="17">
        <v>5846</v>
      </c>
      <c r="AG3121" s="12" t="s">
        <v>6551</v>
      </c>
      <c r="AH3121" s="17" t="s">
        <v>6551</v>
      </c>
      <c r="AI3121" s="12" t="s">
        <v>6551</v>
      </c>
      <c r="AJ3121" s="17">
        <v>0</v>
      </c>
      <c r="AK3121" s="12" t="s">
        <v>6551</v>
      </c>
      <c r="AL3121" s="17">
        <v>0</v>
      </c>
      <c r="AM3121" s="12" t="s">
        <v>6551</v>
      </c>
      <c r="AN3121" s="17">
        <v>0</v>
      </c>
      <c r="AO3121" s="12" t="s">
        <v>6551</v>
      </c>
      <c r="AP3121" s="192">
        <v>0</v>
      </c>
      <c r="AQ3121" s="12" t="s">
        <v>6551</v>
      </c>
      <c r="AR3121" s="17">
        <v>15155</v>
      </c>
      <c r="AS3121" s="12" t="s">
        <v>6551</v>
      </c>
      <c r="AT3121" s="17">
        <v>0</v>
      </c>
      <c r="AU3121" s="1" t="s">
        <v>6551</v>
      </c>
      <c r="AV3121" s="1" t="str">
        <f>IF(OR(M3121="Q",O3121="Q",Q3121="Q",S3121="Q",U3121="Q",W3121="Q",Y3121="Q",AA3121="Q",AC3121="Q",AE3121="Q",AG3121="Q",AI3121="Q",AK3121="Q",AM3121="Q",AO3121="Q",AQ3121="Q",AS3121="Q",AU3121="Q"),"Yes","No")</f>
        <v>No</v>
      </c>
    </row>
    <row r="3122" spans="1:48" x14ac:dyDescent="0.2">
      <c r="A3122" s="1" t="s">
        <v>1427</v>
      </c>
      <c r="B3122" s="1" t="s">
        <v>1428</v>
      </c>
      <c r="C3122" s="1" t="s">
        <v>81</v>
      </c>
      <c r="D3122" s="194" t="s">
        <v>1429</v>
      </c>
      <c r="E3122" s="197">
        <v>70004</v>
      </c>
      <c r="F3122" s="1" t="s">
        <v>166</v>
      </c>
      <c r="G3122" s="1" t="s">
        <v>6120</v>
      </c>
      <c r="H3122" s="17">
        <v>0</v>
      </c>
      <c r="I3122" s="12">
        <v>4</v>
      </c>
      <c r="J3122" s="1" t="s">
        <v>12</v>
      </c>
      <c r="K3122" s="1" t="s">
        <v>9</v>
      </c>
      <c r="L3122" s="4">
        <v>3</v>
      </c>
      <c r="M3122" s="1" t="s">
        <v>6551</v>
      </c>
      <c r="N3122" s="12">
        <v>0</v>
      </c>
      <c r="O3122" s="12" t="s">
        <v>6551</v>
      </c>
      <c r="P3122" s="14">
        <v>49.697428139183053</v>
      </c>
      <c r="Q3122" s="12" t="s">
        <v>6551</v>
      </c>
      <c r="R3122" s="14">
        <v>0</v>
      </c>
      <c r="S3122" s="12" t="s">
        <v>6551</v>
      </c>
      <c r="T3122" s="14">
        <v>9.2730711043872915</v>
      </c>
      <c r="U3122" s="12" t="s">
        <v>6551</v>
      </c>
      <c r="V3122" s="17">
        <v>0</v>
      </c>
      <c r="W3122" s="12" t="s">
        <v>6551</v>
      </c>
      <c r="X3122" s="17">
        <v>0</v>
      </c>
      <c r="Y3122" s="12" t="s">
        <v>6551</v>
      </c>
      <c r="Z3122" s="17">
        <v>197100</v>
      </c>
      <c r="AA3122" s="12" t="s">
        <v>6551</v>
      </c>
      <c r="AB3122" s="17" t="s">
        <v>6551</v>
      </c>
      <c r="AC3122" s="12" t="s">
        <v>6551</v>
      </c>
      <c r="AD3122" s="17">
        <v>0</v>
      </c>
      <c r="AE3122" s="12" t="s">
        <v>6551</v>
      </c>
      <c r="AF3122" s="17">
        <v>3966</v>
      </c>
      <c r="AG3122" s="12" t="s">
        <v>6551</v>
      </c>
      <c r="AH3122" s="17" t="s">
        <v>6551</v>
      </c>
      <c r="AI3122" s="12" t="s">
        <v>6551</v>
      </c>
      <c r="AJ3122" s="17">
        <v>0</v>
      </c>
      <c r="AK3122" s="12" t="s">
        <v>6551</v>
      </c>
      <c r="AL3122" s="17">
        <v>0</v>
      </c>
      <c r="AM3122" s="12" t="s">
        <v>6551</v>
      </c>
      <c r="AN3122" s="17">
        <v>0</v>
      </c>
      <c r="AO3122" s="12" t="s">
        <v>6551</v>
      </c>
      <c r="AP3122" s="192">
        <v>0</v>
      </c>
      <c r="AQ3122" s="12" t="s">
        <v>6551</v>
      </c>
      <c r="AR3122" s="17">
        <v>36777</v>
      </c>
      <c r="AS3122" s="12" t="s">
        <v>6551</v>
      </c>
      <c r="AT3122" s="17">
        <v>0</v>
      </c>
      <c r="AU3122" s="1" t="s">
        <v>6551</v>
      </c>
      <c r="AV3122" s="1" t="str">
        <f>IF(OR(M3122="Q",O3122="Q",Q3122="Q",S3122="Q",U3122="Q",W3122="Q",Y3122="Q",AA3122="Q",AC3122="Q",AE3122="Q",AG3122="Q",AI3122="Q",AK3122="Q",AM3122="Q",AO3122="Q",AQ3122="Q",AS3122="Q",AU3122="Q"),"Yes","No")</f>
        <v>No</v>
      </c>
    </row>
    <row r="3123" spans="1:48" x14ac:dyDescent="0.2">
      <c r="A3123" s="1" t="s">
        <v>1660</v>
      </c>
      <c r="B3123" s="1" t="s">
        <v>1661</v>
      </c>
      <c r="C3123" s="1" t="s">
        <v>106</v>
      </c>
      <c r="D3123" s="194" t="s">
        <v>1662</v>
      </c>
      <c r="E3123" s="197">
        <v>88194</v>
      </c>
      <c r="F3123" s="1" t="s">
        <v>166</v>
      </c>
      <c r="G3123" s="1" t="s">
        <v>6120</v>
      </c>
      <c r="H3123" s="17">
        <v>0</v>
      </c>
      <c r="I3123" s="12">
        <v>4</v>
      </c>
      <c r="J3123" s="1" t="s">
        <v>12</v>
      </c>
      <c r="K3123" s="1" t="s">
        <v>9</v>
      </c>
      <c r="L3123" s="4">
        <v>3</v>
      </c>
      <c r="M3123" s="1" t="s">
        <v>6551</v>
      </c>
      <c r="N3123" s="12">
        <v>0</v>
      </c>
      <c r="O3123" s="12" t="s">
        <v>6551</v>
      </c>
      <c r="P3123" s="14">
        <v>29.452191987906275</v>
      </c>
      <c r="Q3123" s="12" t="s">
        <v>6551</v>
      </c>
      <c r="R3123" s="14">
        <v>0</v>
      </c>
      <c r="S3123" s="12" t="s">
        <v>6551</v>
      </c>
      <c r="T3123" s="14">
        <v>2.2779667422524565</v>
      </c>
      <c r="U3123" s="12" t="s">
        <v>6551</v>
      </c>
      <c r="V3123" s="17">
        <v>0</v>
      </c>
      <c r="W3123" s="12" t="s">
        <v>6551</v>
      </c>
      <c r="X3123" s="17">
        <v>0</v>
      </c>
      <c r="Y3123" s="12" t="s">
        <v>6551</v>
      </c>
      <c r="Z3123" s="17">
        <v>155861</v>
      </c>
      <c r="AA3123" s="12" t="s">
        <v>6551</v>
      </c>
      <c r="AB3123" s="17" t="s">
        <v>6551</v>
      </c>
      <c r="AC3123" s="12" t="s">
        <v>6551</v>
      </c>
      <c r="AD3123" s="17">
        <v>0</v>
      </c>
      <c r="AE3123" s="12" t="s">
        <v>6551</v>
      </c>
      <c r="AF3123" s="17">
        <v>5292</v>
      </c>
      <c r="AG3123" s="12" t="s">
        <v>6551</v>
      </c>
      <c r="AH3123" s="17" t="s">
        <v>6551</v>
      </c>
      <c r="AI3123" s="12" t="s">
        <v>6551</v>
      </c>
      <c r="AJ3123" s="17">
        <v>0</v>
      </c>
      <c r="AK3123" s="12" t="s">
        <v>6551</v>
      </c>
      <c r="AL3123" s="17">
        <v>0</v>
      </c>
      <c r="AM3123" s="12" t="s">
        <v>6551</v>
      </c>
      <c r="AN3123" s="17">
        <v>0</v>
      </c>
      <c r="AO3123" s="12" t="s">
        <v>6551</v>
      </c>
      <c r="AP3123" s="192">
        <v>0</v>
      </c>
      <c r="AQ3123" s="12" t="s">
        <v>6551</v>
      </c>
      <c r="AR3123" s="17">
        <v>12055</v>
      </c>
      <c r="AS3123" s="12" t="s">
        <v>6551</v>
      </c>
      <c r="AT3123" s="17">
        <v>0</v>
      </c>
      <c r="AU3123" s="1" t="s">
        <v>6551</v>
      </c>
      <c r="AV3123" s="1" t="str">
        <f>IF(OR(M3123="Q",O3123="Q",Q3123="Q",S3123="Q",U3123="Q",W3123="Q",Y3123="Q",AA3123="Q",AC3123="Q",AE3123="Q",AG3123="Q",AI3123="Q",AK3123="Q",AM3123="Q",AO3123="Q",AQ3123="Q",AS3123="Q",AU3123="Q"),"Yes","No")</f>
        <v>No</v>
      </c>
    </row>
    <row r="3124" spans="1:48" x14ac:dyDescent="0.2">
      <c r="A3124" s="1" t="s">
        <v>1377</v>
      </c>
      <c r="B3124" s="1" t="s">
        <v>1378</v>
      </c>
      <c r="C3124" s="1" t="s">
        <v>26</v>
      </c>
      <c r="D3124" s="194" t="s">
        <v>1379</v>
      </c>
      <c r="E3124" s="197">
        <v>99256</v>
      </c>
      <c r="F3124" s="1" t="s">
        <v>166</v>
      </c>
      <c r="G3124" s="1" t="s">
        <v>6120</v>
      </c>
      <c r="H3124" s="17">
        <v>0</v>
      </c>
      <c r="I3124" s="12">
        <v>4</v>
      </c>
      <c r="J3124" s="1" t="s">
        <v>12</v>
      </c>
      <c r="K3124" s="1" t="s">
        <v>9</v>
      </c>
      <c r="L3124" s="4">
        <v>3</v>
      </c>
      <c r="M3124" s="1" t="s">
        <v>6551</v>
      </c>
      <c r="N3124" s="12">
        <v>0</v>
      </c>
      <c r="O3124" s="12" t="s">
        <v>6551</v>
      </c>
      <c r="P3124" s="14">
        <v>31.616778356912384</v>
      </c>
      <c r="Q3124" s="12" t="s">
        <v>6551</v>
      </c>
      <c r="R3124" s="14">
        <v>0</v>
      </c>
      <c r="S3124" s="12" t="s">
        <v>6551</v>
      </c>
      <c r="T3124" s="14">
        <v>0.30652767436088357</v>
      </c>
      <c r="U3124" s="12" t="s">
        <v>6551</v>
      </c>
      <c r="V3124" s="17">
        <v>0</v>
      </c>
      <c r="W3124" s="12" t="s">
        <v>6551</v>
      </c>
      <c r="X3124" s="17">
        <v>0</v>
      </c>
      <c r="Y3124" s="12" t="s">
        <v>6551</v>
      </c>
      <c r="Z3124" s="17">
        <v>127384</v>
      </c>
      <c r="AA3124" s="12" t="s">
        <v>6551</v>
      </c>
      <c r="AB3124" s="17" t="s">
        <v>6551</v>
      </c>
      <c r="AC3124" s="12" t="s">
        <v>6551</v>
      </c>
      <c r="AD3124" s="17">
        <v>0</v>
      </c>
      <c r="AE3124" s="12" t="s">
        <v>6551</v>
      </c>
      <c r="AF3124" s="17">
        <v>4029</v>
      </c>
      <c r="AG3124" s="12" t="s">
        <v>6551</v>
      </c>
      <c r="AH3124" s="17" t="s">
        <v>6551</v>
      </c>
      <c r="AI3124" s="12" t="s">
        <v>6551</v>
      </c>
      <c r="AJ3124" s="17">
        <v>0</v>
      </c>
      <c r="AK3124" s="12" t="s">
        <v>6551</v>
      </c>
      <c r="AL3124" s="17">
        <v>0</v>
      </c>
      <c r="AM3124" s="12" t="s">
        <v>6551</v>
      </c>
      <c r="AN3124" s="17">
        <v>0</v>
      </c>
      <c r="AO3124" s="12" t="s">
        <v>6551</v>
      </c>
      <c r="AP3124" s="192">
        <v>0</v>
      </c>
      <c r="AQ3124" s="12" t="s">
        <v>6551</v>
      </c>
      <c r="AR3124" s="17">
        <v>1235</v>
      </c>
      <c r="AS3124" s="12" t="s">
        <v>6551</v>
      </c>
      <c r="AT3124" s="17">
        <v>0</v>
      </c>
      <c r="AU3124" s="1" t="s">
        <v>6551</v>
      </c>
      <c r="AV3124" s="1" t="str">
        <f>IF(OR(M3124="Q",O3124="Q",Q3124="Q",S3124="Q",U3124="Q",W3124="Q",Y3124="Q",AA3124="Q",AC3124="Q",AE3124="Q",AG3124="Q",AI3124="Q",AK3124="Q",AM3124="Q",AO3124="Q",AQ3124="Q",AS3124="Q",AU3124="Q"),"Yes","No")</f>
        <v>No</v>
      </c>
    </row>
    <row r="3125" spans="1:48" x14ac:dyDescent="0.2">
      <c r="A3125" s="1" t="s">
        <v>5794</v>
      </c>
      <c r="B3125" s="1" t="s">
        <v>5795</v>
      </c>
      <c r="C3125" s="1" t="s">
        <v>99</v>
      </c>
      <c r="D3125" s="194" t="s">
        <v>5796</v>
      </c>
      <c r="E3125" s="197" t="s">
        <v>5797</v>
      </c>
      <c r="F3125" s="1" t="s">
        <v>242</v>
      </c>
      <c r="G3125" s="1" t="s">
        <v>287</v>
      </c>
      <c r="H3125" s="17">
        <v>0</v>
      </c>
      <c r="I3125" s="12">
        <v>4</v>
      </c>
      <c r="J3125" s="1" t="s">
        <v>28</v>
      </c>
      <c r="K3125" s="1" t="s">
        <v>13</v>
      </c>
      <c r="L3125" s="4">
        <v>3</v>
      </c>
      <c r="M3125" s="1" t="s">
        <v>6551</v>
      </c>
      <c r="N3125" s="12">
        <v>0</v>
      </c>
      <c r="O3125" s="12" t="s">
        <v>6551</v>
      </c>
      <c r="P3125" s="14">
        <v>27.109515859766276</v>
      </c>
      <c r="Q3125" s="12" t="s">
        <v>6551</v>
      </c>
      <c r="R3125" s="14">
        <v>0</v>
      </c>
      <c r="S3125" s="12" t="s">
        <v>6551</v>
      </c>
      <c r="T3125" s="14">
        <v>8.6829159710628829</v>
      </c>
      <c r="U3125" s="12" t="s">
        <v>6551</v>
      </c>
      <c r="V3125" s="17">
        <v>0</v>
      </c>
      <c r="W3125" s="12" t="s">
        <v>6551</v>
      </c>
      <c r="X3125" s="17">
        <v>0</v>
      </c>
      <c r="Y3125" s="12" t="s">
        <v>6551</v>
      </c>
      <c r="Z3125" s="17">
        <v>243579</v>
      </c>
      <c r="AA3125" s="12" t="s">
        <v>6551</v>
      </c>
      <c r="AB3125" s="17" t="s">
        <v>6551</v>
      </c>
      <c r="AC3125" s="12" t="s">
        <v>6551</v>
      </c>
      <c r="AD3125" s="17">
        <v>0</v>
      </c>
      <c r="AE3125" s="12" t="s">
        <v>6551</v>
      </c>
      <c r="AF3125" s="17">
        <v>8985</v>
      </c>
      <c r="AG3125" s="12" t="s">
        <v>6551</v>
      </c>
      <c r="AH3125" s="17" t="s">
        <v>6551</v>
      </c>
      <c r="AI3125" s="12" t="s">
        <v>6551</v>
      </c>
      <c r="AJ3125" s="17">
        <v>0</v>
      </c>
      <c r="AK3125" s="12" t="s">
        <v>6551</v>
      </c>
      <c r="AL3125" s="17">
        <v>0</v>
      </c>
      <c r="AM3125" s="12" t="s">
        <v>6551</v>
      </c>
      <c r="AN3125" s="17">
        <v>0</v>
      </c>
      <c r="AO3125" s="12" t="s">
        <v>6551</v>
      </c>
      <c r="AP3125" s="192">
        <v>0</v>
      </c>
      <c r="AQ3125" s="12" t="s">
        <v>6551</v>
      </c>
      <c r="AR3125" s="17">
        <v>78016</v>
      </c>
      <c r="AS3125" s="12" t="s">
        <v>6551</v>
      </c>
      <c r="AT3125" s="17">
        <v>0</v>
      </c>
      <c r="AU3125" s="1" t="s">
        <v>6551</v>
      </c>
      <c r="AV3125" s="1" t="str">
        <f>IF(OR(M3125="Q",O3125="Q",Q3125="Q",S3125="Q",U3125="Q",W3125="Q",Y3125="Q",AA3125="Q",AC3125="Q",AE3125="Q",AG3125="Q",AI3125="Q",AK3125="Q",AM3125="Q",AO3125="Q",AQ3125="Q",AS3125="Q",AU3125="Q"),"Yes","No")</f>
        <v>No</v>
      </c>
    </row>
    <row r="3126" spans="1:48" x14ac:dyDescent="0.2">
      <c r="A3126" s="1" t="s">
        <v>3496</v>
      </c>
      <c r="B3126" s="1" t="s">
        <v>3497</v>
      </c>
      <c r="C3126" s="1" t="s">
        <v>73</v>
      </c>
      <c r="D3126" s="194" t="s">
        <v>3498</v>
      </c>
      <c r="E3126" s="197" t="s">
        <v>3499</v>
      </c>
      <c r="F3126" s="1" t="s">
        <v>242</v>
      </c>
      <c r="G3126" s="1" t="s">
        <v>287</v>
      </c>
      <c r="H3126" s="17">
        <v>0</v>
      </c>
      <c r="I3126" s="12">
        <v>4</v>
      </c>
      <c r="J3126" s="1" t="s">
        <v>11</v>
      </c>
      <c r="K3126" s="1" t="s">
        <v>9</v>
      </c>
      <c r="L3126" s="4">
        <v>3</v>
      </c>
      <c r="M3126" s="1" t="s">
        <v>6551</v>
      </c>
      <c r="N3126" s="12">
        <v>0</v>
      </c>
      <c r="O3126" s="12" t="s">
        <v>6551</v>
      </c>
      <c r="P3126" s="14">
        <v>12.527470741222366</v>
      </c>
      <c r="Q3126" s="12" t="s">
        <v>6551</v>
      </c>
      <c r="R3126" s="14">
        <v>0</v>
      </c>
      <c r="S3126" s="12" t="s">
        <v>6551</v>
      </c>
      <c r="T3126" s="14">
        <v>8.9710663198959679</v>
      </c>
      <c r="U3126" s="12" t="s">
        <v>6551</v>
      </c>
      <c r="V3126" s="17">
        <v>0</v>
      </c>
      <c r="W3126" s="12" t="s">
        <v>6551</v>
      </c>
      <c r="X3126" s="17">
        <v>0</v>
      </c>
      <c r="Y3126" s="12" t="s">
        <v>6551</v>
      </c>
      <c r="Z3126" s="17">
        <v>77069</v>
      </c>
      <c r="AA3126" s="12" t="s">
        <v>6551</v>
      </c>
      <c r="AB3126" s="17" t="s">
        <v>6551</v>
      </c>
      <c r="AC3126" s="12" t="s">
        <v>6551</v>
      </c>
      <c r="AD3126" s="17">
        <v>0</v>
      </c>
      <c r="AE3126" s="12" t="s">
        <v>6551</v>
      </c>
      <c r="AF3126" s="17">
        <v>6152</v>
      </c>
      <c r="AG3126" s="12" t="s">
        <v>6551</v>
      </c>
      <c r="AH3126" s="17" t="s">
        <v>6551</v>
      </c>
      <c r="AI3126" s="12" t="s">
        <v>6551</v>
      </c>
      <c r="AJ3126" s="17">
        <v>0</v>
      </c>
      <c r="AK3126" s="12" t="s">
        <v>6551</v>
      </c>
      <c r="AL3126" s="17">
        <v>0</v>
      </c>
      <c r="AM3126" s="12" t="s">
        <v>6551</v>
      </c>
      <c r="AN3126" s="17">
        <v>0</v>
      </c>
      <c r="AO3126" s="12" t="s">
        <v>6551</v>
      </c>
      <c r="AP3126" s="192">
        <v>0</v>
      </c>
      <c r="AQ3126" s="12" t="s">
        <v>6551</v>
      </c>
      <c r="AR3126" s="17">
        <v>55190</v>
      </c>
      <c r="AS3126" s="12" t="s">
        <v>6551</v>
      </c>
      <c r="AT3126" s="17">
        <v>0</v>
      </c>
      <c r="AU3126" s="1" t="s">
        <v>6551</v>
      </c>
      <c r="AV3126" s="1" t="str">
        <f>IF(OR(M3126="Q",O3126="Q",Q3126="Q",S3126="Q",U3126="Q",W3126="Q",Y3126="Q",AA3126="Q",AC3126="Q",AE3126="Q",AG3126="Q",AI3126="Q",AK3126="Q",AM3126="Q",AO3126="Q",AQ3126="Q",AS3126="Q",AU3126="Q"),"Yes","No")</f>
        <v>No</v>
      </c>
    </row>
    <row r="3127" spans="1:48" x14ac:dyDescent="0.2">
      <c r="A3127" s="1" t="s">
        <v>3523</v>
      </c>
      <c r="B3127" s="1" t="s">
        <v>3524</v>
      </c>
      <c r="C3127" s="1" t="s">
        <v>73</v>
      </c>
      <c r="D3127" s="194" t="s">
        <v>3525</v>
      </c>
      <c r="E3127" s="197" t="s">
        <v>3526</v>
      </c>
      <c r="F3127" s="1" t="s">
        <v>242</v>
      </c>
      <c r="G3127" s="1" t="s">
        <v>287</v>
      </c>
      <c r="H3127" s="17">
        <v>0</v>
      </c>
      <c r="I3127" s="12">
        <v>4</v>
      </c>
      <c r="J3127" s="1" t="s">
        <v>11</v>
      </c>
      <c r="K3127" s="1" t="s">
        <v>9</v>
      </c>
      <c r="L3127" s="4">
        <v>3</v>
      </c>
      <c r="M3127" s="1" t="s">
        <v>6551</v>
      </c>
      <c r="N3127" s="12">
        <v>0</v>
      </c>
      <c r="O3127" s="12" t="s">
        <v>6551</v>
      </c>
      <c r="P3127" s="14">
        <v>11.323429710867398</v>
      </c>
      <c r="Q3127" s="12" t="s">
        <v>6551</v>
      </c>
      <c r="R3127" s="14">
        <v>0</v>
      </c>
      <c r="S3127" s="12" t="s">
        <v>6551</v>
      </c>
      <c r="T3127" s="14">
        <v>6.4440677966101694</v>
      </c>
      <c r="U3127" s="12" t="s">
        <v>6551</v>
      </c>
      <c r="V3127" s="17">
        <v>0</v>
      </c>
      <c r="W3127" s="12" t="s">
        <v>6551</v>
      </c>
      <c r="X3127" s="17">
        <v>0</v>
      </c>
      <c r="Y3127" s="12" t="s">
        <v>6551</v>
      </c>
      <c r="Z3127" s="17">
        <v>56787</v>
      </c>
      <c r="AA3127" s="12" t="s">
        <v>6551</v>
      </c>
      <c r="AB3127" s="17" t="s">
        <v>6551</v>
      </c>
      <c r="AC3127" s="12" t="s">
        <v>6551</v>
      </c>
      <c r="AD3127" s="17">
        <v>0</v>
      </c>
      <c r="AE3127" s="12" t="s">
        <v>6551</v>
      </c>
      <c r="AF3127" s="17">
        <v>5015</v>
      </c>
      <c r="AG3127" s="12" t="s">
        <v>6551</v>
      </c>
      <c r="AH3127" s="17" t="s">
        <v>6551</v>
      </c>
      <c r="AI3127" s="12" t="s">
        <v>6551</v>
      </c>
      <c r="AJ3127" s="17">
        <v>0</v>
      </c>
      <c r="AK3127" s="12" t="s">
        <v>6551</v>
      </c>
      <c r="AL3127" s="17">
        <v>0</v>
      </c>
      <c r="AM3127" s="12" t="s">
        <v>6551</v>
      </c>
      <c r="AN3127" s="17">
        <v>0</v>
      </c>
      <c r="AO3127" s="12" t="s">
        <v>6551</v>
      </c>
      <c r="AP3127" s="192">
        <v>0</v>
      </c>
      <c r="AQ3127" s="12" t="s">
        <v>6551</v>
      </c>
      <c r="AR3127" s="17">
        <v>32317</v>
      </c>
      <c r="AS3127" s="12" t="s">
        <v>6551</v>
      </c>
      <c r="AT3127" s="17">
        <v>0</v>
      </c>
      <c r="AU3127" s="1" t="s">
        <v>6551</v>
      </c>
      <c r="AV3127" s="1" t="str">
        <f>IF(OR(M3127="Q",O3127="Q",Q3127="Q",S3127="Q",U3127="Q",W3127="Q",Y3127="Q",AA3127="Q",AC3127="Q",AE3127="Q",AG3127="Q",AI3127="Q",AK3127="Q",AM3127="Q",AO3127="Q",AQ3127="Q",AS3127="Q",AU3127="Q"),"Yes","No")</f>
        <v>No</v>
      </c>
    </row>
    <row r="3128" spans="1:48" x14ac:dyDescent="0.2">
      <c r="A3128" s="1" t="s">
        <v>3722</v>
      </c>
      <c r="B3128" s="1" t="s">
        <v>3723</v>
      </c>
      <c r="C3128" s="1" t="s">
        <v>73</v>
      </c>
      <c r="D3128" s="194" t="s">
        <v>3724</v>
      </c>
      <c r="E3128" s="197" t="s">
        <v>3725</v>
      </c>
      <c r="F3128" s="1" t="s">
        <v>242</v>
      </c>
      <c r="G3128" s="1" t="s">
        <v>287</v>
      </c>
      <c r="H3128" s="17">
        <v>0</v>
      </c>
      <c r="I3128" s="12">
        <v>4</v>
      </c>
      <c r="J3128" s="1" t="s">
        <v>11</v>
      </c>
      <c r="K3128" s="1" t="s">
        <v>9</v>
      </c>
      <c r="L3128" s="4">
        <v>3</v>
      </c>
      <c r="M3128" s="1" t="s">
        <v>6551</v>
      </c>
      <c r="N3128" s="12">
        <v>0</v>
      </c>
      <c r="O3128" s="12" t="s">
        <v>6551</v>
      </c>
      <c r="P3128" s="14">
        <v>13.294161260426321</v>
      </c>
      <c r="Q3128" s="12" t="s">
        <v>6551</v>
      </c>
      <c r="R3128" s="14">
        <v>0</v>
      </c>
      <c r="S3128" s="12" t="s">
        <v>6551</v>
      </c>
      <c r="T3128" s="14">
        <v>4.6518999073215941</v>
      </c>
      <c r="U3128" s="12" t="s">
        <v>6551</v>
      </c>
      <c r="V3128" s="17">
        <v>0</v>
      </c>
      <c r="W3128" s="12" t="s">
        <v>6551</v>
      </c>
      <c r="X3128" s="17">
        <v>0</v>
      </c>
      <c r="Y3128" s="12" t="s">
        <v>6551</v>
      </c>
      <c r="Z3128" s="17">
        <v>71722</v>
      </c>
      <c r="AA3128" s="12" t="s">
        <v>6551</v>
      </c>
      <c r="AB3128" s="17" t="s">
        <v>6551</v>
      </c>
      <c r="AC3128" s="12" t="s">
        <v>6551</v>
      </c>
      <c r="AD3128" s="17">
        <v>0</v>
      </c>
      <c r="AE3128" s="12" t="s">
        <v>6551</v>
      </c>
      <c r="AF3128" s="17">
        <v>5395</v>
      </c>
      <c r="AG3128" s="12" t="s">
        <v>6551</v>
      </c>
      <c r="AH3128" s="17" t="s">
        <v>6551</v>
      </c>
      <c r="AI3128" s="12" t="s">
        <v>6551</v>
      </c>
      <c r="AJ3128" s="17">
        <v>0</v>
      </c>
      <c r="AK3128" s="12" t="s">
        <v>6551</v>
      </c>
      <c r="AL3128" s="17">
        <v>0</v>
      </c>
      <c r="AM3128" s="12" t="s">
        <v>6551</v>
      </c>
      <c r="AN3128" s="17">
        <v>0</v>
      </c>
      <c r="AO3128" s="12" t="s">
        <v>6551</v>
      </c>
      <c r="AP3128" s="192">
        <v>0</v>
      </c>
      <c r="AQ3128" s="12" t="s">
        <v>6551</v>
      </c>
      <c r="AR3128" s="17">
        <v>25097</v>
      </c>
      <c r="AS3128" s="12" t="s">
        <v>6551</v>
      </c>
      <c r="AT3128" s="17">
        <v>0</v>
      </c>
      <c r="AU3128" s="1" t="s">
        <v>6551</v>
      </c>
      <c r="AV3128" s="1" t="str">
        <f>IF(OR(M3128="Q",O3128="Q",Q3128="Q",S3128="Q",U3128="Q",W3128="Q",Y3128="Q",AA3128="Q",AC3128="Q",AE3128="Q",AG3128="Q",AI3128="Q",AK3128="Q",AM3128="Q",AO3128="Q",AQ3128="Q",AS3128="Q",AU3128="Q"),"Yes","No")</f>
        <v>No</v>
      </c>
    </row>
    <row r="3129" spans="1:48" x14ac:dyDescent="0.2">
      <c r="A3129" s="1" t="s">
        <v>5504</v>
      </c>
      <c r="B3129" s="1" t="s">
        <v>5505</v>
      </c>
      <c r="C3129" s="1" t="s">
        <v>26</v>
      </c>
      <c r="D3129" s="194" t="s">
        <v>5506</v>
      </c>
      <c r="E3129" s="197" t="s">
        <v>5507</v>
      </c>
      <c r="F3129" s="1" t="s">
        <v>239</v>
      </c>
      <c r="G3129" s="1" t="s">
        <v>287</v>
      </c>
      <c r="H3129" s="17">
        <v>0</v>
      </c>
      <c r="I3129" s="12">
        <v>4</v>
      </c>
      <c r="J3129" s="1" t="s">
        <v>12</v>
      </c>
      <c r="K3129" s="1" t="s">
        <v>9</v>
      </c>
      <c r="L3129" s="4">
        <v>3</v>
      </c>
      <c r="M3129" s="1" t="s">
        <v>6551</v>
      </c>
      <c r="N3129" s="12">
        <v>0</v>
      </c>
      <c r="O3129" s="12" t="s">
        <v>6551</v>
      </c>
      <c r="P3129" s="14">
        <v>10.615384615384615</v>
      </c>
      <c r="Q3129" s="12" t="s">
        <v>6551</v>
      </c>
      <c r="R3129" s="14">
        <v>0</v>
      </c>
      <c r="S3129" s="12" t="s">
        <v>6551</v>
      </c>
      <c r="T3129" s="14">
        <v>1.9682071960297767</v>
      </c>
      <c r="U3129" s="12" t="s">
        <v>6551</v>
      </c>
      <c r="V3129" s="17">
        <v>0</v>
      </c>
      <c r="W3129" s="12" t="s">
        <v>6551</v>
      </c>
      <c r="X3129" s="17">
        <v>0</v>
      </c>
      <c r="Y3129" s="12" t="s">
        <v>6551</v>
      </c>
      <c r="Z3129" s="17">
        <v>68448</v>
      </c>
      <c r="AA3129" s="12" t="s">
        <v>6551</v>
      </c>
      <c r="AB3129" s="17" t="s">
        <v>6551</v>
      </c>
      <c r="AC3129" s="12" t="s">
        <v>6551</v>
      </c>
      <c r="AD3129" s="17">
        <v>0</v>
      </c>
      <c r="AE3129" s="12" t="s">
        <v>6551</v>
      </c>
      <c r="AF3129" s="17">
        <v>6448</v>
      </c>
      <c r="AG3129" s="12" t="s">
        <v>6551</v>
      </c>
      <c r="AH3129" s="17" t="s">
        <v>6551</v>
      </c>
      <c r="AI3129" s="12" t="s">
        <v>6551</v>
      </c>
      <c r="AJ3129" s="17">
        <v>0</v>
      </c>
      <c r="AK3129" s="12" t="s">
        <v>6551</v>
      </c>
      <c r="AL3129" s="17">
        <v>0</v>
      </c>
      <c r="AM3129" s="12" t="s">
        <v>6551</v>
      </c>
      <c r="AN3129" s="17">
        <v>0</v>
      </c>
      <c r="AO3129" s="12" t="s">
        <v>6551</v>
      </c>
      <c r="AP3129" s="192">
        <v>0</v>
      </c>
      <c r="AQ3129" s="12" t="s">
        <v>6551</v>
      </c>
      <c r="AR3129" s="17">
        <v>12691</v>
      </c>
      <c r="AS3129" s="12" t="s">
        <v>6551</v>
      </c>
      <c r="AT3129" s="17">
        <v>0</v>
      </c>
      <c r="AU3129" s="1" t="s">
        <v>6551</v>
      </c>
      <c r="AV3129" s="1" t="str">
        <f>IF(OR(M3129="Q",O3129="Q",Q3129="Q",S3129="Q",U3129="Q",W3129="Q",Y3129="Q",AA3129="Q",AC3129="Q",AE3129="Q",AG3129="Q",AI3129="Q",AK3129="Q",AM3129="Q",AO3129="Q",AQ3129="Q",AS3129="Q",AU3129="Q"),"Yes","No")</f>
        <v>No</v>
      </c>
    </row>
    <row r="3130" spans="1:48" x14ac:dyDescent="0.2">
      <c r="A3130" s="1" t="s">
        <v>5592</v>
      </c>
      <c r="B3130" s="1" t="s">
        <v>5593</v>
      </c>
      <c r="C3130" s="1" t="s">
        <v>26</v>
      </c>
      <c r="D3130" s="194" t="s">
        <v>5594</v>
      </c>
      <c r="E3130" s="197" t="s">
        <v>5595</v>
      </c>
      <c r="F3130" s="1" t="s">
        <v>239</v>
      </c>
      <c r="G3130" s="1" t="s">
        <v>287</v>
      </c>
      <c r="H3130" s="17">
        <v>0</v>
      </c>
      <c r="I3130" s="12">
        <v>4</v>
      </c>
      <c r="J3130" s="1" t="s">
        <v>12</v>
      </c>
      <c r="K3130" s="1" t="s">
        <v>9</v>
      </c>
      <c r="L3130" s="4">
        <v>3</v>
      </c>
      <c r="M3130" s="1" t="s">
        <v>6551</v>
      </c>
      <c r="N3130" s="12">
        <v>0</v>
      </c>
      <c r="O3130" s="12" t="s">
        <v>6551</v>
      </c>
      <c r="P3130" s="14">
        <v>18.052204176334108</v>
      </c>
      <c r="Q3130" s="12" t="s">
        <v>6551</v>
      </c>
      <c r="R3130" s="14">
        <v>0</v>
      </c>
      <c r="S3130" s="12" t="s">
        <v>6551</v>
      </c>
      <c r="T3130" s="14">
        <v>20.187354988399072</v>
      </c>
      <c r="U3130" s="12" t="s">
        <v>6551</v>
      </c>
      <c r="V3130" s="17">
        <v>0</v>
      </c>
      <c r="W3130" s="12" t="s">
        <v>6551</v>
      </c>
      <c r="X3130" s="17">
        <v>0</v>
      </c>
      <c r="Y3130" s="12" t="s">
        <v>6551</v>
      </c>
      <c r="Z3130" s="17">
        <v>93366</v>
      </c>
      <c r="AA3130" s="12" t="s">
        <v>6551</v>
      </c>
      <c r="AB3130" s="17" t="s">
        <v>6551</v>
      </c>
      <c r="AC3130" s="12" t="s">
        <v>6551</v>
      </c>
      <c r="AD3130" s="17">
        <v>0</v>
      </c>
      <c r="AE3130" s="12" t="s">
        <v>6551</v>
      </c>
      <c r="AF3130" s="17">
        <v>5172</v>
      </c>
      <c r="AG3130" s="12" t="s">
        <v>6551</v>
      </c>
      <c r="AH3130" s="17" t="s">
        <v>6551</v>
      </c>
      <c r="AI3130" s="12" t="s">
        <v>6551</v>
      </c>
      <c r="AJ3130" s="17">
        <v>0</v>
      </c>
      <c r="AK3130" s="12" t="s">
        <v>6551</v>
      </c>
      <c r="AL3130" s="17">
        <v>0</v>
      </c>
      <c r="AM3130" s="12" t="s">
        <v>6551</v>
      </c>
      <c r="AN3130" s="17">
        <v>0</v>
      </c>
      <c r="AO3130" s="12" t="s">
        <v>6551</v>
      </c>
      <c r="AP3130" s="192">
        <v>0</v>
      </c>
      <c r="AQ3130" s="12" t="s">
        <v>6551</v>
      </c>
      <c r="AR3130" s="17">
        <v>104409</v>
      </c>
      <c r="AS3130" s="12" t="s">
        <v>6551</v>
      </c>
      <c r="AT3130" s="17">
        <v>0</v>
      </c>
      <c r="AU3130" s="1" t="s">
        <v>6551</v>
      </c>
      <c r="AV3130" s="1" t="str">
        <f>IF(OR(M3130="Q",O3130="Q",Q3130="Q",S3130="Q",U3130="Q",W3130="Q",Y3130="Q",AA3130="Q",AC3130="Q",AE3130="Q",AG3130="Q",AI3130="Q",AK3130="Q",AM3130="Q",AO3130="Q",AQ3130="Q",AS3130="Q",AU3130="Q"),"Yes","No")</f>
        <v>No</v>
      </c>
    </row>
    <row r="3131" spans="1:48" x14ac:dyDescent="0.2">
      <c r="A3131" s="1" t="s">
        <v>1694</v>
      </c>
      <c r="B3131" s="1" t="s">
        <v>1695</v>
      </c>
      <c r="C3131" s="1" t="s">
        <v>113</v>
      </c>
      <c r="D3131" s="194" t="s">
        <v>1696</v>
      </c>
      <c r="E3131" s="197">
        <v>32</v>
      </c>
      <c r="F3131" s="1" t="s">
        <v>166</v>
      </c>
      <c r="G3131" s="1" t="s">
        <v>6120</v>
      </c>
      <c r="H3131" s="17">
        <v>0</v>
      </c>
      <c r="I3131" s="12">
        <v>4</v>
      </c>
      <c r="J3131" s="1" t="s">
        <v>11</v>
      </c>
      <c r="K3131" s="1" t="s">
        <v>9</v>
      </c>
      <c r="L3131" s="4">
        <v>2</v>
      </c>
      <c r="M3131" s="1" t="s">
        <v>6551</v>
      </c>
      <c r="N3131" s="12">
        <v>0</v>
      </c>
      <c r="O3131" s="12" t="s">
        <v>6551</v>
      </c>
      <c r="P3131" s="14">
        <v>21.30654761904762</v>
      </c>
      <c r="Q3131" s="12" t="s">
        <v>6551</v>
      </c>
      <c r="R3131" s="14">
        <v>0</v>
      </c>
      <c r="S3131" s="12" t="s">
        <v>6551</v>
      </c>
      <c r="T3131" s="14">
        <v>0.5714285714285714</v>
      </c>
      <c r="U3131" s="12" t="s">
        <v>6551</v>
      </c>
      <c r="V3131" s="17">
        <v>0</v>
      </c>
      <c r="W3131" s="12" t="s">
        <v>6551</v>
      </c>
      <c r="X3131" s="17">
        <v>0</v>
      </c>
      <c r="Y3131" s="12" t="s">
        <v>6551</v>
      </c>
      <c r="Z3131" s="17">
        <v>35795</v>
      </c>
      <c r="AA3131" s="12" t="s">
        <v>6551</v>
      </c>
      <c r="AB3131" s="17" t="s">
        <v>6551</v>
      </c>
      <c r="AC3131" s="12" t="s">
        <v>6551</v>
      </c>
      <c r="AD3131" s="17">
        <v>0</v>
      </c>
      <c r="AE3131" s="12" t="s">
        <v>6551</v>
      </c>
      <c r="AF3131" s="17">
        <v>1680</v>
      </c>
      <c r="AG3131" s="12" t="s">
        <v>6551</v>
      </c>
      <c r="AH3131" s="17" t="s">
        <v>6551</v>
      </c>
      <c r="AI3131" s="12" t="s">
        <v>6551</v>
      </c>
      <c r="AJ3131" s="17">
        <v>0</v>
      </c>
      <c r="AK3131" s="12" t="s">
        <v>6551</v>
      </c>
      <c r="AL3131" s="17">
        <v>0</v>
      </c>
      <c r="AM3131" s="12" t="s">
        <v>6551</v>
      </c>
      <c r="AN3131" s="17">
        <v>0</v>
      </c>
      <c r="AO3131" s="12" t="s">
        <v>6551</v>
      </c>
      <c r="AP3131" s="192">
        <v>0</v>
      </c>
      <c r="AQ3131" s="12" t="s">
        <v>6551</v>
      </c>
      <c r="AR3131" s="17">
        <v>960</v>
      </c>
      <c r="AS3131" s="12" t="s">
        <v>6551</v>
      </c>
      <c r="AT3131" s="17">
        <v>0</v>
      </c>
      <c r="AU3131" s="1" t="s">
        <v>6551</v>
      </c>
      <c r="AV3131" s="1" t="str">
        <f>IF(OR(M3131="Q",O3131="Q",Q3131="Q",S3131="Q",U3131="Q",W3131="Q",Y3131="Q",AA3131="Q",AC3131="Q",AE3131="Q",AG3131="Q",AI3131="Q",AK3131="Q",AM3131="Q",AO3131="Q",AQ3131="Q",AS3131="Q",AU3131="Q"),"Yes","No")</f>
        <v>No</v>
      </c>
    </row>
    <row r="3132" spans="1:48" x14ac:dyDescent="0.2">
      <c r="A3132" s="1" t="s">
        <v>1694</v>
      </c>
      <c r="B3132" s="1" t="s">
        <v>1695</v>
      </c>
      <c r="C3132" s="1" t="s">
        <v>113</v>
      </c>
      <c r="D3132" s="194" t="s">
        <v>1696</v>
      </c>
      <c r="E3132" s="197">
        <v>32</v>
      </c>
      <c r="F3132" s="1" t="s">
        <v>166</v>
      </c>
      <c r="G3132" s="1" t="s">
        <v>6120</v>
      </c>
      <c r="H3132" s="17">
        <v>0</v>
      </c>
      <c r="I3132" s="12">
        <v>4</v>
      </c>
      <c r="J3132" s="1" t="s">
        <v>12</v>
      </c>
      <c r="K3132" s="1" t="s">
        <v>13</v>
      </c>
      <c r="L3132" s="4">
        <v>2</v>
      </c>
      <c r="M3132" s="1" t="s">
        <v>6551</v>
      </c>
      <c r="N3132" s="12">
        <v>0</v>
      </c>
      <c r="O3132" s="12" t="s">
        <v>6551</v>
      </c>
      <c r="P3132" s="14">
        <v>24.462669683257918</v>
      </c>
      <c r="Q3132" s="12" t="s">
        <v>6551</v>
      </c>
      <c r="R3132" s="14">
        <v>0</v>
      </c>
      <c r="S3132" s="12" t="s">
        <v>6551</v>
      </c>
      <c r="T3132" s="14">
        <v>4.5294117647058822</v>
      </c>
      <c r="U3132" s="12" t="s">
        <v>6551</v>
      </c>
      <c r="V3132" s="17">
        <v>0</v>
      </c>
      <c r="W3132" s="12" t="s">
        <v>6551</v>
      </c>
      <c r="X3132" s="17">
        <v>0</v>
      </c>
      <c r="Y3132" s="12" t="s">
        <v>6551</v>
      </c>
      <c r="Z3132" s="17">
        <v>43250</v>
      </c>
      <c r="AA3132" s="12" t="s">
        <v>6551</v>
      </c>
      <c r="AB3132" s="17" t="s">
        <v>6551</v>
      </c>
      <c r="AC3132" s="12" t="s">
        <v>6551</v>
      </c>
      <c r="AD3132" s="17">
        <v>0</v>
      </c>
      <c r="AE3132" s="12" t="s">
        <v>6551</v>
      </c>
      <c r="AF3132" s="17">
        <v>1768</v>
      </c>
      <c r="AG3132" s="12" t="s">
        <v>6551</v>
      </c>
      <c r="AH3132" s="17" t="s">
        <v>6551</v>
      </c>
      <c r="AI3132" s="12" t="s">
        <v>6551</v>
      </c>
      <c r="AJ3132" s="17">
        <v>0</v>
      </c>
      <c r="AK3132" s="12" t="s">
        <v>6551</v>
      </c>
      <c r="AL3132" s="17">
        <v>0</v>
      </c>
      <c r="AM3132" s="12" t="s">
        <v>6551</v>
      </c>
      <c r="AN3132" s="17">
        <v>0</v>
      </c>
      <c r="AO3132" s="12" t="s">
        <v>6551</v>
      </c>
      <c r="AP3132" s="192">
        <v>0</v>
      </c>
      <c r="AQ3132" s="12" t="s">
        <v>6551</v>
      </c>
      <c r="AR3132" s="17">
        <v>8008</v>
      </c>
      <c r="AS3132" s="12" t="s">
        <v>6551</v>
      </c>
      <c r="AT3132" s="17">
        <v>0</v>
      </c>
      <c r="AU3132" s="1" t="s">
        <v>6551</v>
      </c>
      <c r="AV3132" s="1" t="str">
        <f>IF(OR(M3132="Q",O3132="Q",Q3132="Q",S3132="Q",U3132="Q",W3132="Q",Y3132="Q",AA3132="Q",AC3132="Q",AE3132="Q",AG3132="Q",AI3132="Q",AK3132="Q",AM3132="Q",AO3132="Q",AQ3132="Q",AS3132="Q",AU3132="Q"),"Yes","No")</f>
        <v>No</v>
      </c>
    </row>
    <row r="3133" spans="1:48" x14ac:dyDescent="0.2">
      <c r="A3133" s="1" t="s">
        <v>1256</v>
      </c>
      <c r="B3133" s="1" t="s">
        <v>1257</v>
      </c>
      <c r="C3133" s="1" t="s">
        <v>2</v>
      </c>
      <c r="D3133" s="194">
        <v>48</v>
      </c>
      <c r="E3133" s="197">
        <v>48</v>
      </c>
      <c r="F3133" s="1" t="s">
        <v>239</v>
      </c>
      <c r="G3133" s="1" t="s">
        <v>6120</v>
      </c>
      <c r="H3133" s="17">
        <v>51924</v>
      </c>
      <c r="I3133" s="12">
        <v>4</v>
      </c>
      <c r="J3133" s="1" t="s">
        <v>11</v>
      </c>
      <c r="K3133" s="1" t="s">
        <v>9</v>
      </c>
      <c r="L3133" s="4">
        <v>2</v>
      </c>
      <c r="M3133" s="1" t="s">
        <v>6551</v>
      </c>
      <c r="N3133" s="12">
        <v>0</v>
      </c>
      <c r="O3133" s="12" t="s">
        <v>6551</v>
      </c>
      <c r="P3133" s="14">
        <v>15.336302895322939</v>
      </c>
      <c r="Q3133" s="12" t="s">
        <v>6551</v>
      </c>
      <c r="R3133" s="14">
        <v>0</v>
      </c>
      <c r="S3133" s="12" t="s">
        <v>6551</v>
      </c>
      <c r="T3133" s="14">
        <v>2.7076837416481068</v>
      </c>
      <c r="U3133" s="12" t="s">
        <v>6551</v>
      </c>
      <c r="V3133" s="17">
        <v>0</v>
      </c>
      <c r="W3133" s="12" t="s">
        <v>6551</v>
      </c>
      <c r="X3133" s="17">
        <v>0</v>
      </c>
      <c r="Y3133" s="12" t="s">
        <v>6551</v>
      </c>
      <c r="Z3133" s="17">
        <v>27544</v>
      </c>
      <c r="AA3133" s="12" t="s">
        <v>6551</v>
      </c>
      <c r="AB3133" s="17" t="s">
        <v>6551</v>
      </c>
      <c r="AC3133" s="12" t="s">
        <v>6551</v>
      </c>
      <c r="AD3133" s="17">
        <v>0</v>
      </c>
      <c r="AE3133" s="12" t="s">
        <v>6551</v>
      </c>
      <c r="AF3133" s="17">
        <v>1796</v>
      </c>
      <c r="AG3133" s="12" t="s">
        <v>6551</v>
      </c>
      <c r="AH3133" s="17" t="s">
        <v>6551</v>
      </c>
      <c r="AI3133" s="12" t="s">
        <v>6551</v>
      </c>
      <c r="AJ3133" s="17">
        <v>0</v>
      </c>
      <c r="AK3133" s="12" t="s">
        <v>6551</v>
      </c>
      <c r="AL3133" s="17">
        <v>0</v>
      </c>
      <c r="AM3133" s="12" t="s">
        <v>6551</v>
      </c>
      <c r="AN3133" s="17">
        <v>0</v>
      </c>
      <c r="AO3133" s="12" t="s">
        <v>6551</v>
      </c>
      <c r="AP3133" s="192">
        <v>0</v>
      </c>
      <c r="AQ3133" s="12" t="s">
        <v>6551</v>
      </c>
      <c r="AR3133" s="17">
        <v>4863</v>
      </c>
      <c r="AS3133" s="12" t="s">
        <v>6551</v>
      </c>
      <c r="AT3133" s="17">
        <v>0</v>
      </c>
      <c r="AU3133" s="1" t="s">
        <v>6551</v>
      </c>
      <c r="AV3133" s="1" t="str">
        <f>IF(OR(M3133="Q",O3133="Q",Q3133="Q",S3133="Q",U3133="Q",W3133="Q",Y3133="Q",AA3133="Q",AC3133="Q",AE3133="Q",AG3133="Q",AI3133="Q",AK3133="Q",AM3133="Q",AO3133="Q",AQ3133="Q",AS3133="Q",AU3133="Q"),"Yes","No")</f>
        <v>No</v>
      </c>
    </row>
    <row r="3134" spans="1:48" x14ac:dyDescent="0.2">
      <c r="A3134" s="1" t="s">
        <v>1256</v>
      </c>
      <c r="B3134" s="1" t="s">
        <v>1257</v>
      </c>
      <c r="C3134" s="1" t="s">
        <v>2</v>
      </c>
      <c r="D3134" s="194">
        <v>48</v>
      </c>
      <c r="E3134" s="197">
        <v>48</v>
      </c>
      <c r="F3134" s="1" t="s">
        <v>239</v>
      </c>
      <c r="G3134" s="1" t="s">
        <v>6120</v>
      </c>
      <c r="H3134" s="17">
        <v>51924</v>
      </c>
      <c r="I3134" s="12">
        <v>4</v>
      </c>
      <c r="J3134" s="1" t="s">
        <v>12</v>
      </c>
      <c r="K3134" s="1" t="s">
        <v>9</v>
      </c>
      <c r="L3134" s="4">
        <v>2</v>
      </c>
      <c r="M3134" s="1" t="s">
        <v>6551</v>
      </c>
      <c r="N3134" s="12">
        <v>0</v>
      </c>
      <c r="O3134" s="12" t="s">
        <v>6551</v>
      </c>
      <c r="P3134" s="14">
        <v>14.839686274509804</v>
      </c>
      <c r="Q3134" s="12" t="s">
        <v>6551</v>
      </c>
      <c r="R3134" s="14">
        <v>0</v>
      </c>
      <c r="S3134" s="12" t="s">
        <v>6551</v>
      </c>
      <c r="T3134" s="14">
        <v>5.7913725490196075</v>
      </c>
      <c r="U3134" s="12" t="s">
        <v>6551</v>
      </c>
      <c r="V3134" s="17">
        <v>0</v>
      </c>
      <c r="W3134" s="12" t="s">
        <v>6551</v>
      </c>
      <c r="X3134" s="17">
        <v>0</v>
      </c>
      <c r="Y3134" s="12" t="s">
        <v>6551</v>
      </c>
      <c r="Z3134" s="17">
        <v>94603</v>
      </c>
      <c r="AA3134" s="12" t="s">
        <v>6551</v>
      </c>
      <c r="AB3134" s="17" t="s">
        <v>6551</v>
      </c>
      <c r="AC3134" s="12" t="s">
        <v>6551</v>
      </c>
      <c r="AD3134" s="17">
        <v>0</v>
      </c>
      <c r="AE3134" s="12" t="s">
        <v>6551</v>
      </c>
      <c r="AF3134" s="17">
        <v>6375</v>
      </c>
      <c r="AG3134" s="12" t="s">
        <v>6551</v>
      </c>
      <c r="AH3134" s="17" t="s">
        <v>6551</v>
      </c>
      <c r="AI3134" s="12" t="s">
        <v>6551</v>
      </c>
      <c r="AJ3134" s="17">
        <v>0</v>
      </c>
      <c r="AK3134" s="12" t="s">
        <v>6551</v>
      </c>
      <c r="AL3134" s="17">
        <v>0</v>
      </c>
      <c r="AM3134" s="12" t="s">
        <v>6551</v>
      </c>
      <c r="AN3134" s="17">
        <v>0</v>
      </c>
      <c r="AO3134" s="12" t="s">
        <v>6551</v>
      </c>
      <c r="AP3134" s="192">
        <v>0</v>
      </c>
      <c r="AQ3134" s="12" t="s">
        <v>6551</v>
      </c>
      <c r="AR3134" s="17">
        <v>36920</v>
      </c>
      <c r="AS3134" s="12" t="s">
        <v>6551</v>
      </c>
      <c r="AT3134" s="17">
        <v>0</v>
      </c>
      <c r="AU3134" s="1" t="s">
        <v>6551</v>
      </c>
      <c r="AV3134" s="1" t="str">
        <f>IF(OR(M3134="Q",O3134="Q",Q3134="Q",S3134="Q",U3134="Q",W3134="Q",Y3134="Q",AA3134="Q",AC3134="Q",AE3134="Q",AG3134="Q",AI3134="Q",AK3134="Q",AM3134="Q",AO3134="Q",AQ3134="Q",AS3134="Q",AU3134="Q"),"Yes","No")</f>
        <v>No</v>
      </c>
    </row>
    <row r="3135" spans="1:48" x14ac:dyDescent="0.2">
      <c r="A3135" s="1" t="s">
        <v>1506</v>
      </c>
      <c r="B3135" s="1" t="s">
        <v>1507</v>
      </c>
      <c r="C3135" s="1" t="s">
        <v>2</v>
      </c>
      <c r="D3135" s="194">
        <v>53</v>
      </c>
      <c r="E3135" s="197">
        <v>53</v>
      </c>
      <c r="F3135" s="1" t="s">
        <v>166</v>
      </c>
      <c r="G3135" s="1" t="s">
        <v>6120</v>
      </c>
      <c r="H3135" s="17">
        <v>98378</v>
      </c>
      <c r="I3135" s="12">
        <v>4</v>
      </c>
      <c r="J3135" s="1" t="s">
        <v>11</v>
      </c>
      <c r="K3135" s="1" t="s">
        <v>9</v>
      </c>
      <c r="L3135" s="4">
        <v>2</v>
      </c>
      <c r="M3135" s="1" t="s">
        <v>6551</v>
      </c>
      <c r="N3135" s="12">
        <v>0</v>
      </c>
      <c r="O3135" s="12" t="s">
        <v>6551</v>
      </c>
      <c r="P3135" s="14">
        <v>33.044847328244273</v>
      </c>
      <c r="Q3135" s="12" t="s">
        <v>6551</v>
      </c>
      <c r="R3135" s="14">
        <v>0</v>
      </c>
      <c r="S3135" s="12" t="s">
        <v>6551</v>
      </c>
      <c r="T3135" s="14">
        <v>3.3998091603053435</v>
      </c>
      <c r="U3135" s="12" t="s">
        <v>6551</v>
      </c>
      <c r="V3135" s="17">
        <v>0</v>
      </c>
      <c r="W3135" s="12" t="s">
        <v>6551</v>
      </c>
      <c r="X3135" s="17">
        <v>0</v>
      </c>
      <c r="Y3135" s="12" t="s">
        <v>6551</v>
      </c>
      <c r="Z3135" s="17">
        <v>69262</v>
      </c>
      <c r="AA3135" s="12" t="s">
        <v>6551</v>
      </c>
      <c r="AB3135" s="17" t="s">
        <v>6551</v>
      </c>
      <c r="AC3135" s="12" t="s">
        <v>6551</v>
      </c>
      <c r="AD3135" s="17">
        <v>0</v>
      </c>
      <c r="AE3135" s="12" t="s">
        <v>6551</v>
      </c>
      <c r="AF3135" s="17">
        <v>2096</v>
      </c>
      <c r="AG3135" s="12" t="s">
        <v>6551</v>
      </c>
      <c r="AH3135" s="17" t="s">
        <v>6551</v>
      </c>
      <c r="AI3135" s="12" t="s">
        <v>6551</v>
      </c>
      <c r="AJ3135" s="17">
        <v>0</v>
      </c>
      <c r="AK3135" s="12" t="s">
        <v>6551</v>
      </c>
      <c r="AL3135" s="17">
        <v>0</v>
      </c>
      <c r="AM3135" s="12" t="s">
        <v>6551</v>
      </c>
      <c r="AN3135" s="17">
        <v>0</v>
      </c>
      <c r="AO3135" s="12" t="s">
        <v>6551</v>
      </c>
      <c r="AP3135" s="192">
        <v>0</v>
      </c>
      <c r="AQ3135" s="12" t="s">
        <v>6551</v>
      </c>
      <c r="AR3135" s="17">
        <v>7126</v>
      </c>
      <c r="AS3135" s="12" t="s">
        <v>6551</v>
      </c>
      <c r="AT3135" s="17">
        <v>0</v>
      </c>
      <c r="AU3135" s="1" t="s">
        <v>6551</v>
      </c>
      <c r="AV3135" s="1" t="str">
        <f>IF(OR(M3135="Q",O3135="Q",Q3135="Q",S3135="Q",U3135="Q",W3135="Q",Y3135="Q",AA3135="Q",AC3135="Q",AE3135="Q",AG3135="Q",AI3135="Q",AK3135="Q",AM3135="Q",AO3135="Q",AQ3135="Q",AS3135="Q",AU3135="Q"),"Yes","No")</f>
        <v>No</v>
      </c>
    </row>
    <row r="3136" spans="1:48" x14ac:dyDescent="0.2">
      <c r="A3136" s="1" t="s">
        <v>1506</v>
      </c>
      <c r="B3136" s="1" t="s">
        <v>1507</v>
      </c>
      <c r="C3136" s="1" t="s">
        <v>2</v>
      </c>
      <c r="D3136" s="194">
        <v>53</v>
      </c>
      <c r="E3136" s="197">
        <v>53</v>
      </c>
      <c r="F3136" s="1" t="s">
        <v>166</v>
      </c>
      <c r="G3136" s="1" t="s">
        <v>6120</v>
      </c>
      <c r="H3136" s="17">
        <v>98378</v>
      </c>
      <c r="I3136" s="12">
        <v>4</v>
      </c>
      <c r="J3136" s="1" t="s">
        <v>12</v>
      </c>
      <c r="K3136" s="1" t="s">
        <v>9</v>
      </c>
      <c r="L3136" s="4">
        <v>2</v>
      </c>
      <c r="M3136" s="1" t="s">
        <v>6551</v>
      </c>
      <c r="N3136" s="12">
        <v>0</v>
      </c>
      <c r="O3136" s="12" t="s">
        <v>6551</v>
      </c>
      <c r="P3136" s="14">
        <v>35.97369415677678</v>
      </c>
      <c r="Q3136" s="12" t="s">
        <v>6551</v>
      </c>
      <c r="R3136" s="14">
        <v>0</v>
      </c>
      <c r="S3136" s="12" t="s">
        <v>6551</v>
      </c>
      <c r="T3136" s="14">
        <v>13.659082319147327</v>
      </c>
      <c r="U3136" s="12" t="s">
        <v>6551</v>
      </c>
      <c r="V3136" s="17">
        <v>0</v>
      </c>
      <c r="W3136" s="12" t="s">
        <v>6551</v>
      </c>
      <c r="X3136" s="17">
        <v>0</v>
      </c>
      <c r="Y3136" s="12" t="s">
        <v>6551</v>
      </c>
      <c r="Z3136" s="17">
        <v>475896</v>
      </c>
      <c r="AA3136" s="12" t="s">
        <v>6551</v>
      </c>
      <c r="AB3136" s="17" t="s">
        <v>6551</v>
      </c>
      <c r="AC3136" s="12" t="s">
        <v>6551</v>
      </c>
      <c r="AD3136" s="17">
        <v>0</v>
      </c>
      <c r="AE3136" s="12" t="s">
        <v>6551</v>
      </c>
      <c r="AF3136" s="17">
        <v>13229</v>
      </c>
      <c r="AG3136" s="12" t="s">
        <v>6551</v>
      </c>
      <c r="AH3136" s="17" t="s">
        <v>6551</v>
      </c>
      <c r="AI3136" s="12" t="s">
        <v>6551</v>
      </c>
      <c r="AJ3136" s="17">
        <v>0</v>
      </c>
      <c r="AK3136" s="12" t="s">
        <v>6551</v>
      </c>
      <c r="AL3136" s="17">
        <v>0</v>
      </c>
      <c r="AM3136" s="12" t="s">
        <v>6551</v>
      </c>
      <c r="AN3136" s="17">
        <v>0</v>
      </c>
      <c r="AO3136" s="12" t="s">
        <v>6551</v>
      </c>
      <c r="AP3136" s="192">
        <v>0</v>
      </c>
      <c r="AQ3136" s="12" t="s">
        <v>6551</v>
      </c>
      <c r="AR3136" s="17">
        <v>180696</v>
      </c>
      <c r="AS3136" s="12" t="s">
        <v>6551</v>
      </c>
      <c r="AT3136" s="17">
        <v>0</v>
      </c>
      <c r="AU3136" s="1" t="s">
        <v>6551</v>
      </c>
      <c r="AV3136" s="1" t="str">
        <f>IF(OR(M3136="Q",O3136="Q",Q3136="Q",S3136="Q",U3136="Q",W3136="Q",Y3136="Q",AA3136="Q",AC3136="Q",AE3136="Q",AG3136="Q",AI3136="Q",AK3136="Q",AM3136="Q",AO3136="Q",AQ3136="Q",AS3136="Q",AU3136="Q"),"Yes","No")</f>
        <v>No</v>
      </c>
    </row>
    <row r="3137" spans="1:48" x14ac:dyDescent="0.2">
      <c r="A3137" s="1" t="s">
        <v>1330</v>
      </c>
      <c r="B3137" s="1" t="s">
        <v>1331</v>
      </c>
      <c r="C3137" s="1" t="s">
        <v>7</v>
      </c>
      <c r="D3137" s="194" t="s">
        <v>1332</v>
      </c>
      <c r="E3137" s="197">
        <v>85</v>
      </c>
      <c r="F3137" s="1" t="s">
        <v>166</v>
      </c>
      <c r="G3137" s="1" t="s">
        <v>6120</v>
      </c>
      <c r="H3137" s="17">
        <v>0</v>
      </c>
      <c r="I3137" s="12">
        <v>4</v>
      </c>
      <c r="J3137" s="1" t="s">
        <v>11</v>
      </c>
      <c r="K3137" s="1" t="s">
        <v>9</v>
      </c>
      <c r="L3137" s="4">
        <v>2</v>
      </c>
      <c r="M3137" s="1" t="s">
        <v>6551</v>
      </c>
      <c r="N3137" s="12">
        <v>0</v>
      </c>
      <c r="O3137" s="12" t="s">
        <v>6551</v>
      </c>
      <c r="P3137" s="14">
        <v>54.814516129032256</v>
      </c>
      <c r="Q3137" s="12" t="s">
        <v>6551</v>
      </c>
      <c r="R3137" s="14">
        <v>0</v>
      </c>
      <c r="S3137" s="12" t="s">
        <v>6551</v>
      </c>
      <c r="T3137" s="14">
        <v>0.64516129032258063</v>
      </c>
      <c r="U3137" s="12" t="s">
        <v>6551</v>
      </c>
      <c r="V3137" s="17">
        <v>0</v>
      </c>
      <c r="W3137" s="12" t="s">
        <v>6551</v>
      </c>
      <c r="X3137" s="17">
        <v>0</v>
      </c>
      <c r="Y3137" s="12" t="s">
        <v>6551</v>
      </c>
      <c r="Z3137" s="17">
        <v>6797</v>
      </c>
      <c r="AA3137" s="12" t="s">
        <v>6551</v>
      </c>
      <c r="AB3137" s="17" t="s">
        <v>6551</v>
      </c>
      <c r="AC3137" s="12" t="s">
        <v>6551</v>
      </c>
      <c r="AD3137" s="17">
        <v>0</v>
      </c>
      <c r="AE3137" s="12" t="s">
        <v>6551</v>
      </c>
      <c r="AF3137" s="17">
        <v>124</v>
      </c>
      <c r="AG3137" s="12" t="s">
        <v>6551</v>
      </c>
      <c r="AH3137" s="17" t="s">
        <v>6551</v>
      </c>
      <c r="AI3137" s="12" t="s">
        <v>6551</v>
      </c>
      <c r="AJ3137" s="17">
        <v>0</v>
      </c>
      <c r="AK3137" s="12" t="s">
        <v>6551</v>
      </c>
      <c r="AL3137" s="17">
        <v>0</v>
      </c>
      <c r="AM3137" s="12" t="s">
        <v>6551</v>
      </c>
      <c r="AN3137" s="17">
        <v>0</v>
      </c>
      <c r="AO3137" s="12" t="s">
        <v>6551</v>
      </c>
      <c r="AP3137" s="192">
        <v>0</v>
      </c>
      <c r="AQ3137" s="12" t="s">
        <v>6551</v>
      </c>
      <c r="AR3137" s="17">
        <v>80</v>
      </c>
      <c r="AS3137" s="12" t="s">
        <v>6551</v>
      </c>
      <c r="AT3137" s="17">
        <v>0</v>
      </c>
      <c r="AU3137" s="1" t="s">
        <v>6551</v>
      </c>
      <c r="AV3137" s="1" t="str">
        <f>IF(OR(M3137="Q",O3137="Q",Q3137="Q",S3137="Q",U3137="Q",W3137="Q",Y3137="Q",AA3137="Q",AC3137="Q",AE3137="Q",AG3137="Q",AI3137="Q",AK3137="Q",AM3137="Q",AO3137="Q",AQ3137="Q",AS3137="Q",AU3137="Q"),"Yes","No")</f>
        <v>No</v>
      </c>
    </row>
    <row r="3138" spans="1:48" x14ac:dyDescent="0.2">
      <c r="A3138" s="1" t="s">
        <v>1330</v>
      </c>
      <c r="B3138" s="1" t="s">
        <v>1331</v>
      </c>
      <c r="C3138" s="1" t="s">
        <v>7</v>
      </c>
      <c r="D3138" s="194" t="s">
        <v>1332</v>
      </c>
      <c r="E3138" s="197">
        <v>85</v>
      </c>
      <c r="F3138" s="1" t="s">
        <v>166</v>
      </c>
      <c r="G3138" s="1" t="s">
        <v>6120</v>
      </c>
      <c r="H3138" s="17">
        <v>0</v>
      </c>
      <c r="I3138" s="12">
        <v>4</v>
      </c>
      <c r="J3138" s="1" t="s">
        <v>12</v>
      </c>
      <c r="K3138" s="1" t="s">
        <v>9</v>
      </c>
      <c r="L3138" s="4">
        <v>2</v>
      </c>
      <c r="M3138" s="1" t="s">
        <v>6551</v>
      </c>
      <c r="N3138" s="12">
        <v>0</v>
      </c>
      <c r="O3138" s="12" t="s">
        <v>6551</v>
      </c>
      <c r="P3138" s="14">
        <v>26.18</v>
      </c>
      <c r="Q3138" s="12" t="s">
        <v>6551</v>
      </c>
      <c r="R3138" s="14">
        <v>0</v>
      </c>
      <c r="S3138" s="12" t="s">
        <v>6551</v>
      </c>
      <c r="T3138" s="14">
        <v>0.6089230769230769</v>
      </c>
      <c r="U3138" s="12" t="s">
        <v>6551</v>
      </c>
      <c r="V3138" s="17">
        <v>0</v>
      </c>
      <c r="W3138" s="12" t="s">
        <v>6551</v>
      </c>
      <c r="X3138" s="17">
        <v>0</v>
      </c>
      <c r="Y3138" s="12" t="s">
        <v>6551</v>
      </c>
      <c r="Z3138" s="17">
        <v>170170</v>
      </c>
      <c r="AA3138" s="12" t="s">
        <v>6551</v>
      </c>
      <c r="AB3138" s="17" t="s">
        <v>6551</v>
      </c>
      <c r="AC3138" s="12" t="s">
        <v>6551</v>
      </c>
      <c r="AD3138" s="17">
        <v>0</v>
      </c>
      <c r="AE3138" s="12" t="s">
        <v>6551</v>
      </c>
      <c r="AF3138" s="17">
        <v>6500</v>
      </c>
      <c r="AG3138" s="12" t="s">
        <v>6551</v>
      </c>
      <c r="AH3138" s="17" t="s">
        <v>6551</v>
      </c>
      <c r="AI3138" s="12" t="s">
        <v>6551</v>
      </c>
      <c r="AJ3138" s="17">
        <v>0</v>
      </c>
      <c r="AK3138" s="12" t="s">
        <v>6551</v>
      </c>
      <c r="AL3138" s="17">
        <v>0</v>
      </c>
      <c r="AM3138" s="12" t="s">
        <v>6551</v>
      </c>
      <c r="AN3138" s="17">
        <v>0</v>
      </c>
      <c r="AO3138" s="12" t="s">
        <v>6551</v>
      </c>
      <c r="AP3138" s="192">
        <v>0</v>
      </c>
      <c r="AQ3138" s="12" t="s">
        <v>6551</v>
      </c>
      <c r="AR3138" s="17">
        <v>3958</v>
      </c>
      <c r="AS3138" s="12" t="s">
        <v>6551</v>
      </c>
      <c r="AT3138" s="17">
        <v>0</v>
      </c>
      <c r="AU3138" s="1" t="s">
        <v>6551</v>
      </c>
      <c r="AV3138" s="1" t="str">
        <f>IF(OR(M3138="Q",O3138="Q",Q3138="Q",S3138="Q",U3138="Q",W3138="Q",Y3138="Q",AA3138="Q",AC3138="Q",AE3138="Q",AG3138="Q",AI3138="Q",AK3138="Q",AM3138="Q",AO3138="Q",AQ3138="Q",AS3138="Q",AU3138="Q"),"Yes","No")</f>
        <v>No</v>
      </c>
    </row>
    <row r="3139" spans="1:48" x14ac:dyDescent="0.2">
      <c r="A3139" s="1" t="s">
        <v>1191</v>
      </c>
      <c r="B3139" s="1" t="s">
        <v>1192</v>
      </c>
      <c r="C3139" s="1" t="s">
        <v>102</v>
      </c>
      <c r="D3139" s="194">
        <v>4126</v>
      </c>
      <c r="E3139" s="197">
        <v>40126</v>
      </c>
      <c r="F3139" s="1" t="s">
        <v>239</v>
      </c>
      <c r="G3139" s="1" t="s">
        <v>6120</v>
      </c>
      <c r="H3139" s="17">
        <v>2148346</v>
      </c>
      <c r="I3139" s="12">
        <v>4</v>
      </c>
      <c r="J3139" s="1" t="s">
        <v>11</v>
      </c>
      <c r="K3139" s="1" t="s">
        <v>9</v>
      </c>
      <c r="L3139" s="4">
        <v>2</v>
      </c>
      <c r="M3139" s="1" t="s">
        <v>6551</v>
      </c>
      <c r="N3139" s="12">
        <v>0</v>
      </c>
      <c r="O3139" s="12" t="s">
        <v>6551</v>
      </c>
      <c r="P3139" s="14">
        <v>10.440401505646173</v>
      </c>
      <c r="Q3139" s="12" t="s">
        <v>6551</v>
      </c>
      <c r="R3139" s="14">
        <v>0</v>
      </c>
      <c r="S3139" s="12" t="s">
        <v>6551</v>
      </c>
      <c r="T3139" s="14">
        <v>1.9360100376411544</v>
      </c>
      <c r="U3139" s="12" t="s">
        <v>6551</v>
      </c>
      <c r="V3139" s="17">
        <v>0</v>
      </c>
      <c r="W3139" s="12" t="s">
        <v>6551</v>
      </c>
      <c r="X3139" s="17">
        <v>0</v>
      </c>
      <c r="Y3139" s="12" t="s">
        <v>6551</v>
      </c>
      <c r="Z3139" s="17">
        <v>8321</v>
      </c>
      <c r="AA3139" s="12" t="s">
        <v>6551</v>
      </c>
      <c r="AB3139" s="17" t="s">
        <v>6551</v>
      </c>
      <c r="AC3139" s="12" t="s">
        <v>6551</v>
      </c>
      <c r="AD3139" s="17">
        <v>0</v>
      </c>
      <c r="AE3139" s="12" t="s">
        <v>6551</v>
      </c>
      <c r="AF3139" s="17">
        <v>797</v>
      </c>
      <c r="AG3139" s="12" t="s">
        <v>6551</v>
      </c>
      <c r="AH3139" s="17" t="s">
        <v>6551</v>
      </c>
      <c r="AI3139" s="12" t="s">
        <v>6551</v>
      </c>
      <c r="AJ3139" s="17">
        <v>0</v>
      </c>
      <c r="AK3139" s="12" t="s">
        <v>6551</v>
      </c>
      <c r="AL3139" s="17">
        <v>0</v>
      </c>
      <c r="AM3139" s="12" t="s">
        <v>6551</v>
      </c>
      <c r="AN3139" s="17">
        <v>0</v>
      </c>
      <c r="AO3139" s="12" t="s">
        <v>6551</v>
      </c>
      <c r="AP3139" s="192">
        <v>0</v>
      </c>
      <c r="AQ3139" s="12" t="s">
        <v>6551</v>
      </c>
      <c r="AR3139" s="17">
        <v>1543</v>
      </c>
      <c r="AS3139" s="12" t="s">
        <v>6551</v>
      </c>
      <c r="AT3139" s="17">
        <v>0</v>
      </c>
      <c r="AU3139" s="1" t="s">
        <v>6551</v>
      </c>
      <c r="AV3139" s="1" t="str">
        <f>IF(OR(M3139="Q",O3139="Q",Q3139="Q",S3139="Q",U3139="Q",W3139="Q",Y3139="Q",AA3139="Q",AC3139="Q",AE3139="Q",AG3139="Q",AI3139="Q",AK3139="Q",AM3139="Q",AO3139="Q",AQ3139="Q",AS3139="Q",AU3139="Q"),"Yes","No")</f>
        <v>No</v>
      </c>
    </row>
    <row r="3140" spans="1:48" x14ac:dyDescent="0.2">
      <c r="A3140" s="1" t="s">
        <v>1191</v>
      </c>
      <c r="B3140" s="1" t="s">
        <v>1192</v>
      </c>
      <c r="C3140" s="1" t="s">
        <v>102</v>
      </c>
      <c r="D3140" s="194">
        <v>4126</v>
      </c>
      <c r="E3140" s="197">
        <v>40126</v>
      </c>
      <c r="F3140" s="1" t="s">
        <v>239</v>
      </c>
      <c r="G3140" s="1" t="s">
        <v>6120</v>
      </c>
      <c r="H3140" s="17">
        <v>2148346</v>
      </c>
      <c r="I3140" s="12">
        <v>4</v>
      </c>
      <c r="J3140" s="1" t="s">
        <v>12</v>
      </c>
      <c r="K3140" s="1" t="s">
        <v>9</v>
      </c>
      <c r="L3140" s="4">
        <v>2</v>
      </c>
      <c r="M3140" s="1" t="s">
        <v>6551</v>
      </c>
      <c r="N3140" s="12">
        <v>0</v>
      </c>
      <c r="O3140" s="12" t="s">
        <v>6551</v>
      </c>
      <c r="P3140" s="14">
        <v>3.8063169359230349</v>
      </c>
      <c r="Q3140" s="12" t="s">
        <v>6551</v>
      </c>
      <c r="R3140" s="14">
        <v>0</v>
      </c>
      <c r="S3140" s="12" t="s">
        <v>6551</v>
      </c>
      <c r="T3140" s="14">
        <v>17.972771827917953</v>
      </c>
      <c r="U3140" s="12" t="s">
        <v>6551</v>
      </c>
      <c r="V3140" s="17">
        <v>0</v>
      </c>
      <c r="W3140" s="12" t="s">
        <v>6551</v>
      </c>
      <c r="X3140" s="17">
        <v>0</v>
      </c>
      <c r="Y3140" s="12" t="s">
        <v>6551</v>
      </c>
      <c r="Z3140" s="17">
        <v>20969</v>
      </c>
      <c r="AA3140" s="12" t="s">
        <v>6551</v>
      </c>
      <c r="AB3140" s="17" t="s">
        <v>6551</v>
      </c>
      <c r="AC3140" s="12" t="s">
        <v>6551</v>
      </c>
      <c r="AD3140" s="17">
        <v>0</v>
      </c>
      <c r="AE3140" s="12" t="s">
        <v>6551</v>
      </c>
      <c r="AF3140" s="17">
        <v>5509</v>
      </c>
      <c r="AG3140" s="12" t="s">
        <v>6551</v>
      </c>
      <c r="AH3140" s="17" t="s">
        <v>6551</v>
      </c>
      <c r="AI3140" s="12" t="s">
        <v>6551</v>
      </c>
      <c r="AJ3140" s="17">
        <v>0</v>
      </c>
      <c r="AK3140" s="12" t="s">
        <v>6551</v>
      </c>
      <c r="AL3140" s="17">
        <v>0</v>
      </c>
      <c r="AM3140" s="12" t="s">
        <v>6551</v>
      </c>
      <c r="AN3140" s="17">
        <v>0</v>
      </c>
      <c r="AO3140" s="12" t="s">
        <v>6551</v>
      </c>
      <c r="AP3140" s="192">
        <v>0</v>
      </c>
      <c r="AQ3140" s="12" t="s">
        <v>6551</v>
      </c>
      <c r="AR3140" s="17">
        <v>99012</v>
      </c>
      <c r="AS3140" s="12" t="s">
        <v>6551</v>
      </c>
      <c r="AT3140" s="17">
        <v>0</v>
      </c>
      <c r="AU3140" s="1" t="s">
        <v>6551</v>
      </c>
      <c r="AV3140" s="1" t="str">
        <f>IF(OR(M3140="Q",O3140="Q",Q3140="Q",S3140="Q",U3140="Q",W3140="Q",Y3140="Q",AA3140="Q",AC3140="Q",AE3140="Q",AG3140="Q",AI3140="Q",AK3140="Q",AM3140="Q",AO3140="Q",AQ3140="Q",AS3140="Q",AU3140="Q"),"Yes","No")</f>
        <v>No</v>
      </c>
    </row>
    <row r="3141" spans="1:48" x14ac:dyDescent="0.2">
      <c r="A3141" s="1" t="s">
        <v>1239</v>
      </c>
      <c r="B3141" s="1" t="s">
        <v>1240</v>
      </c>
      <c r="C3141" s="1" t="s">
        <v>102</v>
      </c>
      <c r="D3141" s="194">
        <v>4145</v>
      </c>
      <c r="E3141" s="197">
        <v>40145</v>
      </c>
      <c r="F3141" s="1" t="s">
        <v>239</v>
      </c>
      <c r="G3141" s="1" t="s">
        <v>6120</v>
      </c>
      <c r="H3141" s="17">
        <v>2148346</v>
      </c>
      <c r="I3141" s="12">
        <v>4</v>
      </c>
      <c r="J3141" s="1" t="s">
        <v>11</v>
      </c>
      <c r="K3141" s="1" t="s">
        <v>9</v>
      </c>
      <c r="L3141" s="4">
        <v>2</v>
      </c>
      <c r="M3141" s="1" t="s">
        <v>6551</v>
      </c>
      <c r="N3141" s="12">
        <v>0</v>
      </c>
      <c r="O3141" s="12" t="s">
        <v>6551</v>
      </c>
      <c r="P3141" s="14">
        <v>6.4767857142857146</v>
      </c>
      <c r="Q3141" s="12" t="s">
        <v>122</v>
      </c>
      <c r="R3141" s="14">
        <v>0</v>
      </c>
      <c r="S3141" s="12" t="s">
        <v>6551</v>
      </c>
      <c r="T3141" s="14">
        <v>1.9080357142857143</v>
      </c>
      <c r="U3141" s="12" t="s">
        <v>6551</v>
      </c>
      <c r="V3141" s="17">
        <v>0</v>
      </c>
      <c r="W3141" s="12" t="s">
        <v>6551</v>
      </c>
      <c r="X3141" s="17">
        <v>0</v>
      </c>
      <c r="Y3141" s="12" t="s">
        <v>6551</v>
      </c>
      <c r="Z3141" s="17">
        <v>21762</v>
      </c>
      <c r="AA3141" s="12" t="s">
        <v>122</v>
      </c>
      <c r="AB3141" s="17" t="s">
        <v>6551</v>
      </c>
      <c r="AC3141" s="12" t="s">
        <v>6551</v>
      </c>
      <c r="AD3141" s="17">
        <v>0</v>
      </c>
      <c r="AE3141" s="12" t="s">
        <v>6551</v>
      </c>
      <c r="AF3141" s="17">
        <v>3360</v>
      </c>
      <c r="AG3141" s="12" t="s">
        <v>6551</v>
      </c>
      <c r="AH3141" s="17" t="s">
        <v>6551</v>
      </c>
      <c r="AI3141" s="12" t="s">
        <v>6551</v>
      </c>
      <c r="AJ3141" s="17">
        <v>0</v>
      </c>
      <c r="AK3141" s="12" t="s">
        <v>6551</v>
      </c>
      <c r="AL3141" s="17">
        <v>0</v>
      </c>
      <c r="AM3141" s="12" t="s">
        <v>6551</v>
      </c>
      <c r="AN3141" s="17">
        <v>0</v>
      </c>
      <c r="AO3141" s="12" t="s">
        <v>6551</v>
      </c>
      <c r="AP3141" s="192">
        <v>0</v>
      </c>
      <c r="AQ3141" s="12" t="s">
        <v>6551</v>
      </c>
      <c r="AR3141" s="17">
        <v>6411</v>
      </c>
      <c r="AS3141" s="12" t="s">
        <v>6551</v>
      </c>
      <c r="AT3141" s="17">
        <v>0</v>
      </c>
      <c r="AU3141" s="1" t="s">
        <v>6551</v>
      </c>
      <c r="AV3141" s="1" t="str">
        <f>IF(OR(M3141="Q",O3141="Q",Q3141="Q",S3141="Q",U3141="Q",W3141="Q",Y3141="Q",AA3141="Q",AC3141="Q",AE3141="Q",AG3141="Q",AI3141="Q",AK3141="Q",AM3141="Q",AO3141="Q",AQ3141="Q",AS3141="Q",AU3141="Q"),"Yes","No")</f>
        <v>Yes</v>
      </c>
    </row>
    <row r="3142" spans="1:48" x14ac:dyDescent="0.2">
      <c r="A3142" s="1" t="s">
        <v>1239</v>
      </c>
      <c r="B3142" s="1" t="s">
        <v>1240</v>
      </c>
      <c r="C3142" s="1" t="s">
        <v>102</v>
      </c>
      <c r="D3142" s="194">
        <v>4145</v>
      </c>
      <c r="E3142" s="197">
        <v>40145</v>
      </c>
      <c r="F3142" s="1" t="s">
        <v>239</v>
      </c>
      <c r="G3142" s="1" t="s">
        <v>6120</v>
      </c>
      <c r="H3142" s="17">
        <v>2148346</v>
      </c>
      <c r="I3142" s="12">
        <v>4</v>
      </c>
      <c r="J3142" s="1" t="s">
        <v>12</v>
      </c>
      <c r="K3142" s="1" t="s">
        <v>9</v>
      </c>
      <c r="L3142" s="4">
        <v>2</v>
      </c>
      <c r="M3142" s="1" t="s">
        <v>6551</v>
      </c>
      <c r="N3142" s="12">
        <v>0</v>
      </c>
      <c r="O3142" s="12" t="s">
        <v>6551</v>
      </c>
      <c r="P3142" s="14">
        <v>5.4435835351089592</v>
      </c>
      <c r="Q3142" s="12" t="s">
        <v>6551</v>
      </c>
      <c r="R3142" s="14">
        <v>0</v>
      </c>
      <c r="S3142" s="12" t="s">
        <v>6551</v>
      </c>
      <c r="T3142" s="14">
        <v>19.181598062953995</v>
      </c>
      <c r="U3142" s="12" t="s">
        <v>6551</v>
      </c>
      <c r="V3142" s="17">
        <v>0</v>
      </c>
      <c r="W3142" s="12" t="s">
        <v>6551</v>
      </c>
      <c r="X3142" s="17">
        <v>0</v>
      </c>
      <c r="Y3142" s="12" t="s">
        <v>6551</v>
      </c>
      <c r="Z3142" s="17">
        <v>11241</v>
      </c>
      <c r="AA3142" s="12" t="s">
        <v>6551</v>
      </c>
      <c r="AB3142" s="17" t="s">
        <v>6551</v>
      </c>
      <c r="AC3142" s="12" t="s">
        <v>6551</v>
      </c>
      <c r="AD3142" s="17">
        <v>0</v>
      </c>
      <c r="AE3142" s="12" t="s">
        <v>6551</v>
      </c>
      <c r="AF3142" s="17">
        <v>2065</v>
      </c>
      <c r="AG3142" s="12" t="s">
        <v>6551</v>
      </c>
      <c r="AH3142" s="17" t="s">
        <v>6551</v>
      </c>
      <c r="AI3142" s="12" t="s">
        <v>6551</v>
      </c>
      <c r="AJ3142" s="17">
        <v>0</v>
      </c>
      <c r="AK3142" s="12" t="s">
        <v>6551</v>
      </c>
      <c r="AL3142" s="17">
        <v>0</v>
      </c>
      <c r="AM3142" s="12" t="s">
        <v>6551</v>
      </c>
      <c r="AN3142" s="17">
        <v>0</v>
      </c>
      <c r="AO3142" s="12" t="s">
        <v>6551</v>
      </c>
      <c r="AP3142" s="192">
        <v>0</v>
      </c>
      <c r="AQ3142" s="12" t="s">
        <v>6551</v>
      </c>
      <c r="AR3142" s="17">
        <v>39610</v>
      </c>
      <c r="AS3142" s="12" t="s">
        <v>6551</v>
      </c>
      <c r="AT3142" s="17">
        <v>0</v>
      </c>
      <c r="AU3142" s="1" t="s">
        <v>6551</v>
      </c>
      <c r="AV3142" s="1" t="str">
        <f>IF(OR(M3142="Q",O3142="Q",Q3142="Q",S3142="Q",U3142="Q",W3142="Q",Y3142="Q",AA3142="Q",AC3142="Q",AE3142="Q",AG3142="Q",AI3142="Q",AK3142="Q",AM3142="Q",AO3142="Q",AQ3142="Q",AS3142="Q",AU3142="Q"),"Yes","No")</f>
        <v>No</v>
      </c>
    </row>
    <row r="3143" spans="1:48" x14ac:dyDescent="0.2">
      <c r="A3143" s="1" t="s">
        <v>1651</v>
      </c>
      <c r="B3143" s="1" t="s">
        <v>1652</v>
      </c>
      <c r="C3143" s="1" t="s">
        <v>73</v>
      </c>
      <c r="D3143" s="194" t="s">
        <v>1653</v>
      </c>
      <c r="E3143" s="197">
        <v>55252</v>
      </c>
      <c r="F3143" s="1" t="s">
        <v>166</v>
      </c>
      <c r="G3143" s="1" t="s">
        <v>6120</v>
      </c>
      <c r="H3143" s="17">
        <v>0</v>
      </c>
      <c r="I3143" s="12">
        <v>4</v>
      </c>
      <c r="J3143" s="1" t="s">
        <v>28</v>
      </c>
      <c r="K3143" s="1" t="s">
        <v>9</v>
      </c>
      <c r="L3143" s="4">
        <v>2</v>
      </c>
      <c r="M3143" s="1" t="s">
        <v>6551</v>
      </c>
      <c r="N3143" s="12">
        <v>0</v>
      </c>
      <c r="O3143" s="12" t="s">
        <v>6551</v>
      </c>
      <c r="P3143" s="14">
        <v>29.993003731343283</v>
      </c>
      <c r="Q3143" s="12" t="s">
        <v>6551</v>
      </c>
      <c r="R3143" s="14">
        <v>0</v>
      </c>
      <c r="S3143" s="12" t="s">
        <v>6551</v>
      </c>
      <c r="T3143" s="14">
        <v>2.1641791044776117</v>
      </c>
      <c r="U3143" s="12" t="s">
        <v>6551</v>
      </c>
      <c r="V3143" s="17">
        <v>0</v>
      </c>
      <c r="W3143" s="12" t="s">
        <v>6551</v>
      </c>
      <c r="X3143" s="17">
        <v>0</v>
      </c>
      <c r="Y3143" s="12" t="s">
        <v>6551</v>
      </c>
      <c r="Z3143" s="17">
        <v>64305</v>
      </c>
      <c r="AA3143" s="12" t="s">
        <v>6551</v>
      </c>
      <c r="AB3143" s="17" t="s">
        <v>6551</v>
      </c>
      <c r="AC3143" s="12" t="s">
        <v>6551</v>
      </c>
      <c r="AD3143" s="17">
        <v>0</v>
      </c>
      <c r="AE3143" s="12" t="s">
        <v>6551</v>
      </c>
      <c r="AF3143" s="17">
        <v>2144</v>
      </c>
      <c r="AG3143" s="12" t="s">
        <v>6551</v>
      </c>
      <c r="AH3143" s="17" t="s">
        <v>6551</v>
      </c>
      <c r="AI3143" s="12" t="s">
        <v>6551</v>
      </c>
      <c r="AJ3143" s="17">
        <v>0</v>
      </c>
      <c r="AK3143" s="12" t="s">
        <v>6551</v>
      </c>
      <c r="AL3143" s="17">
        <v>0</v>
      </c>
      <c r="AM3143" s="12" t="s">
        <v>6551</v>
      </c>
      <c r="AN3143" s="17">
        <v>0</v>
      </c>
      <c r="AO3143" s="12" t="s">
        <v>6551</v>
      </c>
      <c r="AP3143" s="192">
        <v>0</v>
      </c>
      <c r="AQ3143" s="12" t="s">
        <v>6551</v>
      </c>
      <c r="AR3143" s="17">
        <v>4640</v>
      </c>
      <c r="AS3143" s="12" t="s">
        <v>6551</v>
      </c>
      <c r="AT3143" s="17">
        <v>0</v>
      </c>
      <c r="AU3143" s="1" t="s">
        <v>6551</v>
      </c>
      <c r="AV3143" s="1" t="str">
        <f>IF(OR(M3143="Q",O3143="Q",Q3143="Q",S3143="Q",U3143="Q",W3143="Q",Y3143="Q",AA3143="Q",AC3143="Q",AE3143="Q",AG3143="Q",AI3143="Q",AK3143="Q",AM3143="Q",AO3143="Q",AQ3143="Q",AS3143="Q",AU3143="Q"),"Yes","No")</f>
        <v>No</v>
      </c>
    </row>
    <row r="3144" spans="1:48" x14ac:dyDescent="0.2">
      <c r="A3144" s="1" t="s">
        <v>1651</v>
      </c>
      <c r="B3144" s="1" t="s">
        <v>1652</v>
      </c>
      <c r="C3144" s="1" t="s">
        <v>73</v>
      </c>
      <c r="D3144" s="194" t="s">
        <v>1653</v>
      </c>
      <c r="E3144" s="197">
        <v>55252</v>
      </c>
      <c r="F3144" s="1" t="s">
        <v>166</v>
      </c>
      <c r="G3144" s="1" t="s">
        <v>6120</v>
      </c>
      <c r="H3144" s="17">
        <v>0</v>
      </c>
      <c r="I3144" s="12">
        <v>4</v>
      </c>
      <c r="J3144" s="1" t="s">
        <v>11</v>
      </c>
      <c r="K3144" s="1" t="s">
        <v>9</v>
      </c>
      <c r="L3144" s="4">
        <v>2</v>
      </c>
      <c r="M3144" s="1" t="s">
        <v>6551</v>
      </c>
      <c r="N3144" s="12">
        <v>0</v>
      </c>
      <c r="O3144" s="12" t="s">
        <v>6551</v>
      </c>
      <c r="P3144" s="14">
        <v>25.521625163827</v>
      </c>
      <c r="Q3144" s="12" t="s">
        <v>6551</v>
      </c>
      <c r="R3144" s="14">
        <v>0</v>
      </c>
      <c r="S3144" s="12" t="s">
        <v>6551</v>
      </c>
      <c r="T3144" s="14">
        <v>2.0181847968545217</v>
      </c>
      <c r="U3144" s="12" t="s">
        <v>6551</v>
      </c>
      <c r="V3144" s="17">
        <v>0</v>
      </c>
      <c r="W3144" s="12" t="s">
        <v>6551</v>
      </c>
      <c r="X3144" s="17">
        <v>0</v>
      </c>
      <c r="Y3144" s="12" t="s">
        <v>6551</v>
      </c>
      <c r="Z3144" s="17">
        <v>155784</v>
      </c>
      <c r="AA3144" s="12" t="s">
        <v>6551</v>
      </c>
      <c r="AB3144" s="17" t="s">
        <v>6551</v>
      </c>
      <c r="AC3144" s="12" t="s">
        <v>6551</v>
      </c>
      <c r="AD3144" s="17">
        <v>0</v>
      </c>
      <c r="AE3144" s="12" t="s">
        <v>6551</v>
      </c>
      <c r="AF3144" s="17">
        <v>6104</v>
      </c>
      <c r="AG3144" s="12" t="s">
        <v>6551</v>
      </c>
      <c r="AH3144" s="17" t="s">
        <v>6551</v>
      </c>
      <c r="AI3144" s="12" t="s">
        <v>6551</v>
      </c>
      <c r="AJ3144" s="17">
        <v>0</v>
      </c>
      <c r="AK3144" s="12" t="s">
        <v>6551</v>
      </c>
      <c r="AL3144" s="17">
        <v>0</v>
      </c>
      <c r="AM3144" s="12" t="s">
        <v>6551</v>
      </c>
      <c r="AN3144" s="17">
        <v>0</v>
      </c>
      <c r="AO3144" s="12" t="s">
        <v>6551</v>
      </c>
      <c r="AP3144" s="192">
        <v>0</v>
      </c>
      <c r="AQ3144" s="12" t="s">
        <v>6551</v>
      </c>
      <c r="AR3144" s="17">
        <v>12319</v>
      </c>
      <c r="AS3144" s="12" t="s">
        <v>6551</v>
      </c>
      <c r="AT3144" s="17">
        <v>0</v>
      </c>
      <c r="AU3144" s="1" t="s">
        <v>6551</v>
      </c>
      <c r="AV3144" s="1" t="str">
        <f>IF(OR(M3144="Q",O3144="Q",Q3144="Q",S3144="Q",U3144="Q",W3144="Q",Y3144="Q",AA3144="Q",AC3144="Q",AE3144="Q",AG3144="Q",AI3144="Q",AK3144="Q",AM3144="Q",AO3144="Q",AQ3144="Q",AS3144="Q",AU3144="Q"),"Yes","No")</f>
        <v>No</v>
      </c>
    </row>
    <row r="3145" spans="1:48" x14ac:dyDescent="0.2">
      <c r="A3145" s="1" t="s">
        <v>5907</v>
      </c>
      <c r="B3145" s="1" t="s">
        <v>1257</v>
      </c>
      <c r="C3145" s="1" t="s">
        <v>2</v>
      </c>
      <c r="D3145" s="194" t="s">
        <v>5908</v>
      </c>
      <c r="E3145" s="197" t="s">
        <v>5909</v>
      </c>
      <c r="F3145" s="1" t="s">
        <v>305</v>
      </c>
      <c r="G3145" s="1" t="s">
        <v>287</v>
      </c>
      <c r="H3145" s="17">
        <v>0</v>
      </c>
      <c r="I3145" s="12">
        <v>4</v>
      </c>
      <c r="J3145" s="1" t="s">
        <v>11</v>
      </c>
      <c r="K3145" s="1" t="s">
        <v>9</v>
      </c>
      <c r="L3145" s="4">
        <v>2</v>
      </c>
      <c r="M3145" s="1" t="s">
        <v>6551</v>
      </c>
      <c r="N3145" s="12">
        <v>0</v>
      </c>
      <c r="O3145" s="12" t="s">
        <v>6551</v>
      </c>
      <c r="P3145" s="14">
        <v>9.6882837692583301</v>
      </c>
      <c r="Q3145" s="12" t="s">
        <v>6551</v>
      </c>
      <c r="R3145" s="14">
        <v>0</v>
      </c>
      <c r="S3145" s="12" t="s">
        <v>6551</v>
      </c>
      <c r="T3145" s="14">
        <v>3.4450017914725906</v>
      </c>
      <c r="U3145" s="12" t="s">
        <v>6551</v>
      </c>
      <c r="V3145" s="17">
        <v>0</v>
      </c>
      <c r="W3145" s="12" t="s">
        <v>6551</v>
      </c>
      <c r="X3145" s="17">
        <v>0</v>
      </c>
      <c r="Y3145" s="12" t="s">
        <v>6551</v>
      </c>
      <c r="Z3145" s="17">
        <v>27040</v>
      </c>
      <c r="AA3145" s="12" t="s">
        <v>6551</v>
      </c>
      <c r="AB3145" s="17" t="s">
        <v>6551</v>
      </c>
      <c r="AC3145" s="12" t="s">
        <v>6551</v>
      </c>
      <c r="AD3145" s="17">
        <v>0</v>
      </c>
      <c r="AE3145" s="12" t="s">
        <v>6551</v>
      </c>
      <c r="AF3145" s="17">
        <v>2791</v>
      </c>
      <c r="AG3145" s="12" t="s">
        <v>6551</v>
      </c>
      <c r="AH3145" s="17" t="s">
        <v>6551</v>
      </c>
      <c r="AI3145" s="12" t="s">
        <v>6551</v>
      </c>
      <c r="AJ3145" s="17">
        <v>0</v>
      </c>
      <c r="AK3145" s="12" t="s">
        <v>6551</v>
      </c>
      <c r="AL3145" s="17">
        <v>0</v>
      </c>
      <c r="AM3145" s="12" t="s">
        <v>6551</v>
      </c>
      <c r="AN3145" s="17">
        <v>0</v>
      </c>
      <c r="AO3145" s="12" t="s">
        <v>6551</v>
      </c>
      <c r="AP3145" s="192">
        <v>0</v>
      </c>
      <c r="AQ3145" s="12" t="s">
        <v>6551</v>
      </c>
      <c r="AR3145" s="17">
        <v>9615</v>
      </c>
      <c r="AS3145" s="12" t="s">
        <v>6551</v>
      </c>
      <c r="AT3145" s="17">
        <v>0</v>
      </c>
      <c r="AU3145" s="1" t="s">
        <v>6551</v>
      </c>
      <c r="AV3145" s="1" t="str">
        <f>IF(OR(M3145="Q",O3145="Q",Q3145="Q",S3145="Q",U3145="Q",W3145="Q",Y3145="Q",AA3145="Q",AC3145="Q",AE3145="Q",AG3145="Q",AI3145="Q",AK3145="Q",AM3145="Q",AO3145="Q",AQ3145="Q",AS3145="Q",AU3145="Q"),"Yes","No")</f>
        <v>No</v>
      </c>
    </row>
    <row r="3146" spans="1:48" x14ac:dyDescent="0.2">
      <c r="A3146" s="1" t="s">
        <v>5907</v>
      </c>
      <c r="B3146" s="1" t="s">
        <v>1257</v>
      </c>
      <c r="C3146" s="1" t="s">
        <v>2</v>
      </c>
      <c r="D3146" s="194" t="s">
        <v>5908</v>
      </c>
      <c r="E3146" s="197" t="s">
        <v>5909</v>
      </c>
      <c r="F3146" s="1" t="s">
        <v>305</v>
      </c>
      <c r="G3146" s="1" t="s">
        <v>287</v>
      </c>
      <c r="H3146" s="17">
        <v>0</v>
      </c>
      <c r="I3146" s="12">
        <v>4</v>
      </c>
      <c r="J3146" s="1" t="s">
        <v>12</v>
      </c>
      <c r="K3146" s="1" t="s">
        <v>9</v>
      </c>
      <c r="L3146" s="4">
        <v>2</v>
      </c>
      <c r="M3146" s="1" t="s">
        <v>6551</v>
      </c>
      <c r="N3146" s="12">
        <v>0</v>
      </c>
      <c r="O3146" s="12" t="s">
        <v>6551</v>
      </c>
      <c r="P3146" s="14">
        <v>9.9060169932373849</v>
      </c>
      <c r="Q3146" s="12" t="s">
        <v>6551</v>
      </c>
      <c r="R3146" s="14">
        <v>0</v>
      </c>
      <c r="S3146" s="12" t="s">
        <v>6551</v>
      </c>
      <c r="T3146" s="14">
        <v>28.10785503728108</v>
      </c>
      <c r="U3146" s="12" t="s">
        <v>6551</v>
      </c>
      <c r="V3146" s="17">
        <v>0</v>
      </c>
      <c r="W3146" s="12" t="s">
        <v>6551</v>
      </c>
      <c r="X3146" s="17">
        <v>0</v>
      </c>
      <c r="Y3146" s="12" t="s">
        <v>6551</v>
      </c>
      <c r="Z3146" s="17">
        <v>57128</v>
      </c>
      <c r="AA3146" s="12" t="s">
        <v>6551</v>
      </c>
      <c r="AB3146" s="17" t="s">
        <v>6551</v>
      </c>
      <c r="AC3146" s="12" t="s">
        <v>6551</v>
      </c>
      <c r="AD3146" s="17">
        <v>0</v>
      </c>
      <c r="AE3146" s="12" t="s">
        <v>6551</v>
      </c>
      <c r="AF3146" s="17">
        <v>5767</v>
      </c>
      <c r="AG3146" s="12" t="s">
        <v>6551</v>
      </c>
      <c r="AH3146" s="17" t="s">
        <v>6551</v>
      </c>
      <c r="AI3146" s="12" t="s">
        <v>6551</v>
      </c>
      <c r="AJ3146" s="17">
        <v>0</v>
      </c>
      <c r="AK3146" s="12" t="s">
        <v>6551</v>
      </c>
      <c r="AL3146" s="17">
        <v>0</v>
      </c>
      <c r="AM3146" s="12" t="s">
        <v>6551</v>
      </c>
      <c r="AN3146" s="17">
        <v>0</v>
      </c>
      <c r="AO3146" s="12" t="s">
        <v>6551</v>
      </c>
      <c r="AP3146" s="192">
        <v>0</v>
      </c>
      <c r="AQ3146" s="12" t="s">
        <v>6551</v>
      </c>
      <c r="AR3146" s="17">
        <v>162098</v>
      </c>
      <c r="AS3146" s="12" t="s">
        <v>6551</v>
      </c>
      <c r="AT3146" s="17">
        <v>0</v>
      </c>
      <c r="AU3146" s="1" t="s">
        <v>6551</v>
      </c>
      <c r="AV3146" s="1" t="str">
        <f>IF(OR(M3146="Q",O3146="Q",Q3146="Q",S3146="Q",U3146="Q",W3146="Q",Y3146="Q",AA3146="Q",AC3146="Q",AE3146="Q",AG3146="Q",AI3146="Q",AK3146="Q",AM3146="Q",AO3146="Q",AQ3146="Q",AS3146="Q",AU3146="Q"),"Yes","No")</f>
        <v>No</v>
      </c>
    </row>
    <row r="3147" spans="1:48" x14ac:dyDescent="0.2">
      <c r="A3147" s="1" t="s">
        <v>5932</v>
      </c>
      <c r="B3147" s="1" t="s">
        <v>1455</v>
      </c>
      <c r="C3147" s="1" t="s">
        <v>99</v>
      </c>
      <c r="D3147" s="194" t="s">
        <v>5933</v>
      </c>
      <c r="E3147" s="197" t="s">
        <v>5934</v>
      </c>
      <c r="F3147" s="1" t="s">
        <v>239</v>
      </c>
      <c r="G3147" s="1" t="s">
        <v>287</v>
      </c>
      <c r="H3147" s="17">
        <v>0</v>
      </c>
      <c r="I3147" s="12">
        <v>4</v>
      </c>
      <c r="J3147" s="1" t="s">
        <v>11</v>
      </c>
      <c r="K3147" s="1" t="s">
        <v>13</v>
      </c>
      <c r="L3147" s="4">
        <v>2</v>
      </c>
      <c r="M3147" s="1" t="s">
        <v>6551</v>
      </c>
      <c r="N3147" s="12">
        <v>0</v>
      </c>
      <c r="O3147" s="12" t="s">
        <v>6551</v>
      </c>
      <c r="P3147" s="14">
        <v>9.7672457412717151</v>
      </c>
      <c r="Q3147" s="12" t="s">
        <v>6551</v>
      </c>
      <c r="R3147" s="14">
        <v>0</v>
      </c>
      <c r="S3147" s="12" t="s">
        <v>6551</v>
      </c>
      <c r="T3147" s="14">
        <v>3.1851914319446788</v>
      </c>
      <c r="U3147" s="12" t="s">
        <v>6551</v>
      </c>
      <c r="V3147" s="17">
        <v>0</v>
      </c>
      <c r="W3147" s="12" t="s">
        <v>6551</v>
      </c>
      <c r="X3147" s="17">
        <v>0</v>
      </c>
      <c r="Y3147" s="12" t="s">
        <v>6551</v>
      </c>
      <c r="Z3147" s="17">
        <v>57910</v>
      </c>
      <c r="AA3147" s="12" t="s">
        <v>6551</v>
      </c>
      <c r="AB3147" s="17" t="s">
        <v>6551</v>
      </c>
      <c r="AC3147" s="12" t="s">
        <v>6551</v>
      </c>
      <c r="AD3147" s="17">
        <v>0</v>
      </c>
      <c r="AE3147" s="12" t="s">
        <v>6551</v>
      </c>
      <c r="AF3147" s="17">
        <v>5929</v>
      </c>
      <c r="AG3147" s="12" t="s">
        <v>6551</v>
      </c>
      <c r="AH3147" s="17" t="s">
        <v>6551</v>
      </c>
      <c r="AI3147" s="12" t="s">
        <v>6551</v>
      </c>
      <c r="AJ3147" s="17">
        <v>0</v>
      </c>
      <c r="AK3147" s="12" t="s">
        <v>6551</v>
      </c>
      <c r="AL3147" s="17">
        <v>0</v>
      </c>
      <c r="AM3147" s="12" t="s">
        <v>6551</v>
      </c>
      <c r="AN3147" s="17">
        <v>0</v>
      </c>
      <c r="AO3147" s="12" t="s">
        <v>6551</v>
      </c>
      <c r="AP3147" s="192">
        <v>0</v>
      </c>
      <c r="AQ3147" s="12" t="s">
        <v>6551</v>
      </c>
      <c r="AR3147" s="17">
        <v>18885</v>
      </c>
      <c r="AS3147" s="12" t="s">
        <v>6551</v>
      </c>
      <c r="AT3147" s="17">
        <v>0</v>
      </c>
      <c r="AU3147" s="1" t="s">
        <v>6551</v>
      </c>
      <c r="AV3147" s="1" t="str">
        <f>IF(OR(M3147="Q",O3147="Q",Q3147="Q",S3147="Q",U3147="Q",W3147="Q",Y3147="Q",AA3147="Q",AC3147="Q",AE3147="Q",AG3147="Q",AI3147="Q",AK3147="Q",AM3147="Q",AO3147="Q",AQ3147="Q",AS3147="Q",AU3147="Q"),"Yes","No")</f>
        <v>No</v>
      </c>
    </row>
    <row r="3148" spans="1:48" x14ac:dyDescent="0.2">
      <c r="A3148" s="1" t="s">
        <v>5932</v>
      </c>
      <c r="B3148" s="1" t="s">
        <v>1455</v>
      </c>
      <c r="C3148" s="1" t="s">
        <v>99</v>
      </c>
      <c r="D3148" s="194" t="s">
        <v>5933</v>
      </c>
      <c r="E3148" s="197" t="s">
        <v>5934</v>
      </c>
      <c r="F3148" s="1" t="s">
        <v>239</v>
      </c>
      <c r="G3148" s="1" t="s">
        <v>287</v>
      </c>
      <c r="H3148" s="17">
        <v>0</v>
      </c>
      <c r="I3148" s="12">
        <v>4</v>
      </c>
      <c r="J3148" s="1" t="s">
        <v>17</v>
      </c>
      <c r="K3148" s="1" t="s">
        <v>13</v>
      </c>
      <c r="L3148" s="4">
        <v>2</v>
      </c>
      <c r="M3148" s="1" t="s">
        <v>6551</v>
      </c>
      <c r="N3148" s="12">
        <v>0</v>
      </c>
      <c r="O3148" s="12" t="s">
        <v>6551</v>
      </c>
      <c r="P3148" s="14">
        <v>8.2371737173717374</v>
      </c>
      <c r="Q3148" s="12" t="s">
        <v>6551</v>
      </c>
      <c r="R3148" s="14">
        <v>0</v>
      </c>
      <c r="S3148" s="12" t="s">
        <v>6551</v>
      </c>
      <c r="T3148" s="14">
        <v>3.9887488748874889</v>
      </c>
      <c r="U3148" s="12" t="s">
        <v>6551</v>
      </c>
      <c r="V3148" s="17">
        <v>0</v>
      </c>
      <c r="W3148" s="12" t="s">
        <v>6551</v>
      </c>
      <c r="X3148" s="17">
        <v>0</v>
      </c>
      <c r="Y3148" s="12" t="s">
        <v>6551</v>
      </c>
      <c r="Z3148" s="17">
        <v>36606</v>
      </c>
      <c r="AA3148" s="12" t="s">
        <v>6551</v>
      </c>
      <c r="AB3148" s="17" t="s">
        <v>6551</v>
      </c>
      <c r="AC3148" s="12" t="s">
        <v>6551</v>
      </c>
      <c r="AD3148" s="17">
        <v>0</v>
      </c>
      <c r="AE3148" s="12" t="s">
        <v>6551</v>
      </c>
      <c r="AF3148" s="17">
        <v>4444</v>
      </c>
      <c r="AG3148" s="12" t="s">
        <v>6551</v>
      </c>
      <c r="AH3148" s="17" t="s">
        <v>6551</v>
      </c>
      <c r="AI3148" s="12" t="s">
        <v>6551</v>
      </c>
      <c r="AJ3148" s="17">
        <v>0</v>
      </c>
      <c r="AK3148" s="12" t="s">
        <v>6551</v>
      </c>
      <c r="AL3148" s="17">
        <v>0</v>
      </c>
      <c r="AM3148" s="12" t="s">
        <v>6551</v>
      </c>
      <c r="AN3148" s="17">
        <v>0</v>
      </c>
      <c r="AO3148" s="12" t="s">
        <v>6551</v>
      </c>
      <c r="AP3148" s="192">
        <v>0</v>
      </c>
      <c r="AQ3148" s="12" t="s">
        <v>6551</v>
      </c>
      <c r="AR3148" s="17">
        <v>17726</v>
      </c>
      <c r="AS3148" s="12" t="s">
        <v>6551</v>
      </c>
      <c r="AT3148" s="17">
        <v>0</v>
      </c>
      <c r="AU3148" s="1" t="s">
        <v>6551</v>
      </c>
      <c r="AV3148" s="1" t="str">
        <f>IF(OR(M3148="Q",O3148="Q",Q3148="Q",S3148="Q",U3148="Q",W3148="Q",Y3148="Q",AA3148="Q",AC3148="Q",AE3148="Q",AG3148="Q",AI3148="Q",AK3148="Q",AM3148="Q",AO3148="Q",AQ3148="Q",AS3148="Q",AU3148="Q"),"Yes","No")</f>
        <v>No</v>
      </c>
    </row>
    <row r="3149" spans="1:48" x14ac:dyDescent="0.2">
      <c r="A3149" s="1" t="s">
        <v>5939</v>
      </c>
      <c r="B3149" s="1" t="s">
        <v>5940</v>
      </c>
      <c r="C3149" s="1" t="s">
        <v>99</v>
      </c>
      <c r="D3149" s="194" t="s">
        <v>5941</v>
      </c>
      <c r="E3149" s="197" t="s">
        <v>5942</v>
      </c>
      <c r="F3149" s="1" t="s">
        <v>239</v>
      </c>
      <c r="G3149" s="1" t="s">
        <v>287</v>
      </c>
      <c r="H3149" s="17">
        <v>0</v>
      </c>
      <c r="I3149" s="12">
        <v>4</v>
      </c>
      <c r="J3149" s="1" t="s">
        <v>28</v>
      </c>
      <c r="K3149" s="1" t="s">
        <v>13</v>
      </c>
      <c r="L3149" s="4">
        <v>2</v>
      </c>
      <c r="M3149" s="1" t="s">
        <v>6551</v>
      </c>
      <c r="N3149" s="12">
        <v>0</v>
      </c>
      <c r="O3149" s="12" t="s">
        <v>6551</v>
      </c>
      <c r="P3149" s="14">
        <v>28.708013172338092</v>
      </c>
      <c r="Q3149" s="12" t="s">
        <v>6551</v>
      </c>
      <c r="R3149" s="14">
        <v>0</v>
      </c>
      <c r="S3149" s="12" t="s">
        <v>6551</v>
      </c>
      <c r="T3149" s="14">
        <v>6.8585803146725208</v>
      </c>
      <c r="U3149" s="12" t="s">
        <v>6551</v>
      </c>
      <c r="V3149" s="17">
        <v>0</v>
      </c>
      <c r="W3149" s="12" t="s">
        <v>6551</v>
      </c>
      <c r="X3149" s="17">
        <v>0</v>
      </c>
      <c r="Y3149" s="12" t="s">
        <v>6551</v>
      </c>
      <c r="Z3149" s="17">
        <v>156918</v>
      </c>
      <c r="AA3149" s="12" t="s">
        <v>6551</v>
      </c>
      <c r="AB3149" s="17" t="s">
        <v>6551</v>
      </c>
      <c r="AC3149" s="12" t="s">
        <v>6551</v>
      </c>
      <c r="AD3149" s="17">
        <v>0</v>
      </c>
      <c r="AE3149" s="12" t="s">
        <v>6551</v>
      </c>
      <c r="AF3149" s="17">
        <v>5466</v>
      </c>
      <c r="AG3149" s="12" t="s">
        <v>6551</v>
      </c>
      <c r="AH3149" s="17" t="s">
        <v>6551</v>
      </c>
      <c r="AI3149" s="12" t="s">
        <v>6551</v>
      </c>
      <c r="AJ3149" s="17">
        <v>0</v>
      </c>
      <c r="AK3149" s="12" t="s">
        <v>6551</v>
      </c>
      <c r="AL3149" s="17">
        <v>0</v>
      </c>
      <c r="AM3149" s="12" t="s">
        <v>6551</v>
      </c>
      <c r="AN3149" s="17">
        <v>0</v>
      </c>
      <c r="AO3149" s="12" t="s">
        <v>6551</v>
      </c>
      <c r="AP3149" s="192">
        <v>0</v>
      </c>
      <c r="AQ3149" s="12" t="s">
        <v>6551</v>
      </c>
      <c r="AR3149" s="17">
        <v>37489</v>
      </c>
      <c r="AS3149" s="12" t="s">
        <v>6551</v>
      </c>
      <c r="AT3149" s="17">
        <v>0</v>
      </c>
      <c r="AU3149" s="1" t="s">
        <v>6551</v>
      </c>
      <c r="AV3149" s="1" t="str">
        <f>IF(OR(M3149="Q",O3149="Q",Q3149="Q",S3149="Q",U3149="Q",W3149="Q",Y3149="Q",AA3149="Q",AC3149="Q",AE3149="Q",AG3149="Q",AI3149="Q",AK3149="Q",AM3149="Q",AO3149="Q",AQ3149="Q",AS3149="Q",AU3149="Q"),"Yes","No")</f>
        <v>No</v>
      </c>
    </row>
    <row r="3150" spans="1:48" x14ac:dyDescent="0.2">
      <c r="A3150" s="1" t="s">
        <v>5939</v>
      </c>
      <c r="B3150" s="1" t="s">
        <v>5940</v>
      </c>
      <c r="C3150" s="1" t="s">
        <v>99</v>
      </c>
      <c r="D3150" s="194" t="s">
        <v>5941</v>
      </c>
      <c r="E3150" s="197" t="s">
        <v>5942</v>
      </c>
      <c r="F3150" s="1" t="s">
        <v>239</v>
      </c>
      <c r="G3150" s="1" t="s">
        <v>287</v>
      </c>
      <c r="H3150" s="17">
        <v>0</v>
      </c>
      <c r="I3150" s="12">
        <v>4</v>
      </c>
      <c r="J3150" s="1" t="s">
        <v>12</v>
      </c>
      <c r="K3150" s="1" t="s">
        <v>13</v>
      </c>
      <c r="L3150" s="4">
        <v>2</v>
      </c>
      <c r="M3150" s="1" t="s">
        <v>6551</v>
      </c>
      <c r="N3150" s="12">
        <v>0</v>
      </c>
      <c r="O3150" s="12" t="s">
        <v>6551</v>
      </c>
      <c r="P3150" s="14">
        <v>28.718155197657392</v>
      </c>
      <c r="Q3150" s="12" t="s">
        <v>6551</v>
      </c>
      <c r="R3150" s="14">
        <v>0</v>
      </c>
      <c r="S3150" s="12" t="s">
        <v>6551</v>
      </c>
      <c r="T3150" s="14">
        <v>2.8740849194729137</v>
      </c>
      <c r="U3150" s="12" t="s">
        <v>6551</v>
      </c>
      <c r="V3150" s="17">
        <v>0</v>
      </c>
      <c r="W3150" s="12" t="s">
        <v>6551</v>
      </c>
      <c r="X3150" s="17">
        <v>0</v>
      </c>
      <c r="Y3150" s="12" t="s">
        <v>6551</v>
      </c>
      <c r="Z3150" s="17">
        <v>39229</v>
      </c>
      <c r="AA3150" s="12" t="s">
        <v>6551</v>
      </c>
      <c r="AB3150" s="17" t="s">
        <v>6551</v>
      </c>
      <c r="AC3150" s="12" t="s">
        <v>6551</v>
      </c>
      <c r="AD3150" s="17">
        <v>0</v>
      </c>
      <c r="AE3150" s="12" t="s">
        <v>6551</v>
      </c>
      <c r="AF3150" s="17">
        <v>1366</v>
      </c>
      <c r="AG3150" s="12" t="s">
        <v>6551</v>
      </c>
      <c r="AH3150" s="17" t="s">
        <v>6551</v>
      </c>
      <c r="AI3150" s="12" t="s">
        <v>6551</v>
      </c>
      <c r="AJ3150" s="17">
        <v>0</v>
      </c>
      <c r="AK3150" s="12" t="s">
        <v>6551</v>
      </c>
      <c r="AL3150" s="17">
        <v>0</v>
      </c>
      <c r="AM3150" s="12" t="s">
        <v>6551</v>
      </c>
      <c r="AN3150" s="17">
        <v>0</v>
      </c>
      <c r="AO3150" s="12" t="s">
        <v>6551</v>
      </c>
      <c r="AP3150" s="192">
        <v>0</v>
      </c>
      <c r="AQ3150" s="12" t="s">
        <v>6551</v>
      </c>
      <c r="AR3150" s="17">
        <v>3926</v>
      </c>
      <c r="AS3150" s="12" t="s">
        <v>6551</v>
      </c>
      <c r="AT3150" s="17">
        <v>0</v>
      </c>
      <c r="AU3150" s="1" t="s">
        <v>6551</v>
      </c>
      <c r="AV3150" s="1" t="str">
        <f>IF(OR(M3150="Q",O3150="Q",Q3150="Q",S3150="Q",U3150="Q",W3150="Q",Y3150="Q",AA3150="Q",AC3150="Q",AE3150="Q",AG3150="Q",AI3150="Q",AK3150="Q",AM3150="Q",AO3150="Q",AQ3150="Q",AS3150="Q",AU3150="Q"),"Yes","No")</f>
        <v>No</v>
      </c>
    </row>
    <row r="3151" spans="1:48" x14ac:dyDescent="0.2">
      <c r="A3151" s="1" t="s">
        <v>2109</v>
      </c>
      <c r="B3151" s="1" t="s">
        <v>2087</v>
      </c>
      <c r="C3151" s="1" t="s">
        <v>92</v>
      </c>
      <c r="D3151" s="194" t="s">
        <v>2110</v>
      </c>
      <c r="E3151" s="197" t="s">
        <v>2111</v>
      </c>
      <c r="F3151" s="1" t="s">
        <v>239</v>
      </c>
      <c r="G3151" s="1" t="s">
        <v>287</v>
      </c>
      <c r="H3151" s="17">
        <v>0</v>
      </c>
      <c r="I3151" s="12">
        <v>4</v>
      </c>
      <c r="J3151" s="1" t="s">
        <v>11</v>
      </c>
      <c r="K3151" s="1" t="s">
        <v>9</v>
      </c>
      <c r="L3151" s="4">
        <v>2</v>
      </c>
      <c r="M3151" s="1" t="s">
        <v>6551</v>
      </c>
      <c r="N3151" s="12">
        <v>0</v>
      </c>
      <c r="O3151" s="12" t="s">
        <v>6551</v>
      </c>
      <c r="P3151" s="14">
        <v>8.5803846153846148</v>
      </c>
      <c r="Q3151" s="12" t="s">
        <v>6551</v>
      </c>
      <c r="R3151" s="14">
        <v>0</v>
      </c>
      <c r="S3151" s="12" t="s">
        <v>6551</v>
      </c>
      <c r="T3151" s="14">
        <v>3.3050000000000002</v>
      </c>
      <c r="U3151" s="12" t="s">
        <v>6551</v>
      </c>
      <c r="V3151" s="17">
        <v>0</v>
      </c>
      <c r="W3151" s="12" t="s">
        <v>6551</v>
      </c>
      <c r="X3151" s="17">
        <v>0</v>
      </c>
      <c r="Y3151" s="12" t="s">
        <v>6551</v>
      </c>
      <c r="Z3151" s="17">
        <v>22309</v>
      </c>
      <c r="AA3151" s="12" t="s">
        <v>6551</v>
      </c>
      <c r="AB3151" s="17" t="s">
        <v>6551</v>
      </c>
      <c r="AC3151" s="12" t="s">
        <v>6551</v>
      </c>
      <c r="AD3151" s="17">
        <v>0</v>
      </c>
      <c r="AE3151" s="12" t="s">
        <v>6551</v>
      </c>
      <c r="AF3151" s="17">
        <v>2600</v>
      </c>
      <c r="AG3151" s="12" t="s">
        <v>6551</v>
      </c>
      <c r="AH3151" s="17" t="s">
        <v>6551</v>
      </c>
      <c r="AI3151" s="12" t="s">
        <v>6551</v>
      </c>
      <c r="AJ3151" s="17">
        <v>0</v>
      </c>
      <c r="AK3151" s="12" t="s">
        <v>6551</v>
      </c>
      <c r="AL3151" s="17">
        <v>0</v>
      </c>
      <c r="AM3151" s="12" t="s">
        <v>6551</v>
      </c>
      <c r="AN3151" s="17">
        <v>0</v>
      </c>
      <c r="AO3151" s="12" t="s">
        <v>6551</v>
      </c>
      <c r="AP3151" s="192">
        <v>0</v>
      </c>
      <c r="AQ3151" s="12" t="s">
        <v>6551</v>
      </c>
      <c r="AR3151" s="17">
        <v>8593</v>
      </c>
      <c r="AS3151" s="12" t="s">
        <v>6551</v>
      </c>
      <c r="AT3151" s="17">
        <v>0</v>
      </c>
      <c r="AU3151" s="1" t="s">
        <v>6551</v>
      </c>
      <c r="AV3151" s="1" t="str">
        <f>IF(OR(M3151="Q",O3151="Q",Q3151="Q",S3151="Q",U3151="Q",W3151="Q",Y3151="Q",AA3151="Q",AC3151="Q",AE3151="Q",AG3151="Q",AI3151="Q",AK3151="Q",AM3151="Q",AO3151="Q",AQ3151="Q",AS3151="Q",AU3151="Q"),"Yes","No")</f>
        <v>No</v>
      </c>
    </row>
    <row r="3152" spans="1:48" x14ac:dyDescent="0.2">
      <c r="A3152" s="1" t="s">
        <v>2109</v>
      </c>
      <c r="B3152" s="1" t="s">
        <v>2087</v>
      </c>
      <c r="C3152" s="1" t="s">
        <v>92</v>
      </c>
      <c r="D3152" s="194" t="s">
        <v>2110</v>
      </c>
      <c r="E3152" s="197" t="s">
        <v>2111</v>
      </c>
      <c r="F3152" s="1" t="s">
        <v>239</v>
      </c>
      <c r="G3152" s="1" t="s">
        <v>287</v>
      </c>
      <c r="H3152" s="17">
        <v>0</v>
      </c>
      <c r="I3152" s="12">
        <v>4</v>
      </c>
      <c r="J3152" s="1" t="s">
        <v>12</v>
      </c>
      <c r="K3152" s="1" t="s">
        <v>9</v>
      </c>
      <c r="L3152" s="4">
        <v>2</v>
      </c>
      <c r="M3152" s="1" t="s">
        <v>6551</v>
      </c>
      <c r="N3152" s="12">
        <v>0</v>
      </c>
      <c r="O3152" s="12" t="s">
        <v>6551</v>
      </c>
      <c r="P3152" s="14">
        <v>16.996475563909776</v>
      </c>
      <c r="Q3152" s="12" t="s">
        <v>6551</v>
      </c>
      <c r="R3152" s="14">
        <v>0</v>
      </c>
      <c r="S3152" s="12" t="s">
        <v>6551</v>
      </c>
      <c r="T3152" s="14">
        <v>6.9629934210526319</v>
      </c>
      <c r="U3152" s="12" t="s">
        <v>6551</v>
      </c>
      <c r="V3152" s="17">
        <v>0</v>
      </c>
      <c r="W3152" s="12" t="s">
        <v>6551</v>
      </c>
      <c r="X3152" s="17">
        <v>0</v>
      </c>
      <c r="Y3152" s="12" t="s">
        <v>6551</v>
      </c>
      <c r="Z3152" s="17">
        <v>144674</v>
      </c>
      <c r="AA3152" s="12" t="s">
        <v>6551</v>
      </c>
      <c r="AB3152" s="17" t="s">
        <v>6551</v>
      </c>
      <c r="AC3152" s="12" t="s">
        <v>6551</v>
      </c>
      <c r="AD3152" s="17">
        <v>0</v>
      </c>
      <c r="AE3152" s="12" t="s">
        <v>6551</v>
      </c>
      <c r="AF3152" s="17">
        <v>8512</v>
      </c>
      <c r="AG3152" s="12" t="s">
        <v>6551</v>
      </c>
      <c r="AH3152" s="17" t="s">
        <v>6551</v>
      </c>
      <c r="AI3152" s="12" t="s">
        <v>6551</v>
      </c>
      <c r="AJ3152" s="17">
        <v>0</v>
      </c>
      <c r="AK3152" s="12" t="s">
        <v>6551</v>
      </c>
      <c r="AL3152" s="17">
        <v>0</v>
      </c>
      <c r="AM3152" s="12" t="s">
        <v>6551</v>
      </c>
      <c r="AN3152" s="17">
        <v>0</v>
      </c>
      <c r="AO3152" s="12" t="s">
        <v>6551</v>
      </c>
      <c r="AP3152" s="192">
        <v>0</v>
      </c>
      <c r="AQ3152" s="12" t="s">
        <v>6551</v>
      </c>
      <c r="AR3152" s="17">
        <v>59269</v>
      </c>
      <c r="AS3152" s="12" t="s">
        <v>6551</v>
      </c>
      <c r="AT3152" s="17">
        <v>0</v>
      </c>
      <c r="AU3152" s="1" t="s">
        <v>6551</v>
      </c>
      <c r="AV3152" s="1" t="str">
        <f>IF(OR(M3152="Q",O3152="Q",Q3152="Q",S3152="Q",U3152="Q",W3152="Q",Y3152="Q",AA3152="Q",AC3152="Q",AE3152="Q",AG3152="Q",AI3152="Q",AK3152="Q",AM3152="Q",AO3152="Q",AQ3152="Q",AS3152="Q",AU3152="Q"),"Yes","No")</f>
        <v>No</v>
      </c>
    </row>
    <row r="3153" spans="1:48" x14ac:dyDescent="0.2">
      <c r="A3153" s="1" t="s">
        <v>5365</v>
      </c>
      <c r="B3153" s="1" t="s">
        <v>5366</v>
      </c>
      <c r="C3153" s="1" t="s">
        <v>109</v>
      </c>
      <c r="D3153" s="194" t="s">
        <v>5367</v>
      </c>
      <c r="E3153" s="197" t="s">
        <v>5368</v>
      </c>
      <c r="F3153" s="1" t="s">
        <v>239</v>
      </c>
      <c r="G3153" s="1" t="s">
        <v>287</v>
      </c>
      <c r="H3153" s="17">
        <v>0</v>
      </c>
      <c r="I3153" s="12">
        <v>4</v>
      </c>
      <c r="J3153" s="1" t="s">
        <v>11</v>
      </c>
      <c r="K3153" s="1" t="s">
        <v>9</v>
      </c>
      <c r="L3153" s="4">
        <v>2</v>
      </c>
      <c r="M3153" s="1" t="s">
        <v>6551</v>
      </c>
      <c r="N3153" s="12">
        <v>0</v>
      </c>
      <c r="O3153" s="12" t="s">
        <v>6551</v>
      </c>
      <c r="P3153" s="14">
        <v>10.138535031847134</v>
      </c>
      <c r="Q3153" s="12" t="s">
        <v>6551</v>
      </c>
      <c r="R3153" s="14">
        <v>0</v>
      </c>
      <c r="S3153" s="12" t="s">
        <v>6551</v>
      </c>
      <c r="T3153" s="14">
        <v>1.4515923566878981</v>
      </c>
      <c r="U3153" s="12" t="s">
        <v>6551</v>
      </c>
      <c r="V3153" s="17">
        <v>0</v>
      </c>
      <c r="W3153" s="12" t="s">
        <v>6551</v>
      </c>
      <c r="X3153" s="17">
        <v>0</v>
      </c>
      <c r="Y3153" s="12" t="s">
        <v>6551</v>
      </c>
      <c r="Z3153" s="17">
        <v>31835</v>
      </c>
      <c r="AA3153" s="12" t="s">
        <v>6551</v>
      </c>
      <c r="AB3153" s="17" t="s">
        <v>6551</v>
      </c>
      <c r="AC3153" s="12" t="s">
        <v>6551</v>
      </c>
      <c r="AD3153" s="17">
        <v>0</v>
      </c>
      <c r="AE3153" s="12" t="s">
        <v>6551</v>
      </c>
      <c r="AF3153" s="17">
        <v>3140</v>
      </c>
      <c r="AG3153" s="12" t="s">
        <v>6551</v>
      </c>
      <c r="AH3153" s="17" t="s">
        <v>6551</v>
      </c>
      <c r="AI3153" s="12" t="s">
        <v>6551</v>
      </c>
      <c r="AJ3153" s="17">
        <v>0</v>
      </c>
      <c r="AK3153" s="12" t="s">
        <v>6551</v>
      </c>
      <c r="AL3153" s="17">
        <v>0</v>
      </c>
      <c r="AM3153" s="12" t="s">
        <v>6551</v>
      </c>
      <c r="AN3153" s="17">
        <v>0</v>
      </c>
      <c r="AO3153" s="12" t="s">
        <v>6551</v>
      </c>
      <c r="AP3153" s="192">
        <v>0</v>
      </c>
      <c r="AQ3153" s="12" t="s">
        <v>6551</v>
      </c>
      <c r="AR3153" s="17">
        <v>4558</v>
      </c>
      <c r="AS3153" s="12" t="s">
        <v>6551</v>
      </c>
      <c r="AT3153" s="17">
        <v>0</v>
      </c>
      <c r="AU3153" s="1" t="s">
        <v>6551</v>
      </c>
      <c r="AV3153" s="1" t="str">
        <f>IF(OR(M3153="Q",O3153="Q",Q3153="Q",S3153="Q",U3153="Q",W3153="Q",Y3153="Q",AA3153="Q",AC3153="Q",AE3153="Q",AG3153="Q",AI3153="Q",AK3153="Q",AM3153="Q",AO3153="Q",AQ3153="Q",AS3153="Q",AU3153="Q"),"Yes","No")</f>
        <v>No</v>
      </c>
    </row>
    <row r="3154" spans="1:48" x14ac:dyDescent="0.2">
      <c r="A3154" s="1" t="s">
        <v>5365</v>
      </c>
      <c r="B3154" s="1" t="s">
        <v>5366</v>
      </c>
      <c r="C3154" s="1" t="s">
        <v>109</v>
      </c>
      <c r="D3154" s="194" t="s">
        <v>5367</v>
      </c>
      <c r="E3154" s="197" t="s">
        <v>5368</v>
      </c>
      <c r="F3154" s="1" t="s">
        <v>239</v>
      </c>
      <c r="G3154" s="1" t="s">
        <v>287</v>
      </c>
      <c r="H3154" s="17">
        <v>0</v>
      </c>
      <c r="I3154" s="12">
        <v>4</v>
      </c>
      <c r="J3154" s="1" t="s">
        <v>12</v>
      </c>
      <c r="K3154" s="1" t="s">
        <v>9</v>
      </c>
      <c r="L3154" s="4">
        <v>2</v>
      </c>
      <c r="M3154" s="1" t="s">
        <v>6551</v>
      </c>
      <c r="N3154" s="12">
        <v>0</v>
      </c>
      <c r="O3154" s="12" t="s">
        <v>6551</v>
      </c>
      <c r="P3154" s="14">
        <v>15.81386430678466</v>
      </c>
      <c r="Q3154" s="12" t="s">
        <v>6551</v>
      </c>
      <c r="R3154" s="14">
        <v>0</v>
      </c>
      <c r="S3154" s="12" t="s">
        <v>6551</v>
      </c>
      <c r="T3154" s="14">
        <v>3.3023598820058999</v>
      </c>
      <c r="U3154" s="12" t="s">
        <v>6551</v>
      </c>
      <c r="V3154" s="17">
        <v>0</v>
      </c>
      <c r="W3154" s="12" t="s">
        <v>6551</v>
      </c>
      <c r="X3154" s="17">
        <v>0</v>
      </c>
      <c r="Y3154" s="12" t="s">
        <v>6551</v>
      </c>
      <c r="Z3154" s="17">
        <v>53609</v>
      </c>
      <c r="AA3154" s="12" t="s">
        <v>6551</v>
      </c>
      <c r="AB3154" s="17" t="s">
        <v>6551</v>
      </c>
      <c r="AC3154" s="12" t="s">
        <v>6551</v>
      </c>
      <c r="AD3154" s="17">
        <v>0</v>
      </c>
      <c r="AE3154" s="12" t="s">
        <v>6551</v>
      </c>
      <c r="AF3154" s="17">
        <v>3390</v>
      </c>
      <c r="AG3154" s="12" t="s">
        <v>6551</v>
      </c>
      <c r="AH3154" s="17" t="s">
        <v>6551</v>
      </c>
      <c r="AI3154" s="12" t="s">
        <v>6551</v>
      </c>
      <c r="AJ3154" s="17">
        <v>0</v>
      </c>
      <c r="AK3154" s="12" t="s">
        <v>6551</v>
      </c>
      <c r="AL3154" s="17">
        <v>0</v>
      </c>
      <c r="AM3154" s="12" t="s">
        <v>6551</v>
      </c>
      <c r="AN3154" s="17">
        <v>0</v>
      </c>
      <c r="AO3154" s="12" t="s">
        <v>6551</v>
      </c>
      <c r="AP3154" s="192">
        <v>0</v>
      </c>
      <c r="AQ3154" s="12" t="s">
        <v>6551</v>
      </c>
      <c r="AR3154" s="17">
        <v>11195</v>
      </c>
      <c r="AS3154" s="12" t="s">
        <v>6551</v>
      </c>
      <c r="AT3154" s="17">
        <v>0</v>
      </c>
      <c r="AU3154" s="1" t="s">
        <v>6551</v>
      </c>
      <c r="AV3154" s="1" t="str">
        <f>IF(OR(M3154="Q",O3154="Q",Q3154="Q",S3154="Q",U3154="Q",W3154="Q",Y3154="Q",AA3154="Q",AC3154="Q",AE3154="Q",AG3154="Q",AI3154="Q",AK3154="Q",AM3154="Q",AO3154="Q",AQ3154="Q",AS3154="Q",AU3154="Q"),"Yes","No")</f>
        <v>No</v>
      </c>
    </row>
    <row r="3155" spans="1:48" x14ac:dyDescent="0.2">
      <c r="A3155" s="1" t="s">
        <v>5642</v>
      </c>
      <c r="B3155" s="1" t="s">
        <v>855</v>
      </c>
      <c r="C3155" s="1" t="s">
        <v>20</v>
      </c>
      <c r="D3155" s="194" t="s">
        <v>5643</v>
      </c>
      <c r="E3155" s="197" t="s">
        <v>5644</v>
      </c>
      <c r="F3155" s="1" t="s">
        <v>239</v>
      </c>
      <c r="G3155" s="1" t="s">
        <v>287</v>
      </c>
      <c r="H3155" s="17">
        <v>0</v>
      </c>
      <c r="I3155" s="12">
        <v>4</v>
      </c>
      <c r="J3155" s="1" t="s">
        <v>11</v>
      </c>
      <c r="K3155" s="1" t="s">
        <v>9</v>
      </c>
      <c r="L3155" s="4">
        <v>2</v>
      </c>
      <c r="M3155" s="1" t="s">
        <v>6551</v>
      </c>
      <c r="N3155" s="12">
        <v>0</v>
      </c>
      <c r="O3155" s="12" t="s">
        <v>6551</v>
      </c>
      <c r="P3155" s="14">
        <v>11.188303341902314</v>
      </c>
      <c r="Q3155" s="12" t="s">
        <v>122</v>
      </c>
      <c r="R3155" s="14">
        <v>0</v>
      </c>
      <c r="S3155" s="12" t="s">
        <v>6551</v>
      </c>
      <c r="T3155" s="14">
        <v>1.9363753213367609</v>
      </c>
      <c r="U3155" s="12" t="s">
        <v>122</v>
      </c>
      <c r="V3155" s="17">
        <v>0</v>
      </c>
      <c r="W3155" s="12" t="s">
        <v>6551</v>
      </c>
      <c r="X3155" s="17">
        <v>0</v>
      </c>
      <c r="Y3155" s="12" t="s">
        <v>6551</v>
      </c>
      <c r="Z3155" s="17">
        <v>17409</v>
      </c>
      <c r="AA3155" s="12" t="s">
        <v>122</v>
      </c>
      <c r="AB3155" s="17" t="s">
        <v>6551</v>
      </c>
      <c r="AC3155" s="12" t="s">
        <v>6551</v>
      </c>
      <c r="AD3155" s="17">
        <v>0</v>
      </c>
      <c r="AE3155" s="12" t="s">
        <v>6551</v>
      </c>
      <c r="AF3155" s="17">
        <v>1556</v>
      </c>
      <c r="AG3155" s="12" t="s">
        <v>122</v>
      </c>
      <c r="AH3155" s="17" t="s">
        <v>6551</v>
      </c>
      <c r="AI3155" s="12" t="s">
        <v>6551</v>
      </c>
      <c r="AJ3155" s="17">
        <v>0</v>
      </c>
      <c r="AK3155" s="12" t="s">
        <v>6551</v>
      </c>
      <c r="AL3155" s="17">
        <v>0</v>
      </c>
      <c r="AM3155" s="12" t="s">
        <v>6551</v>
      </c>
      <c r="AN3155" s="17">
        <v>0</v>
      </c>
      <c r="AO3155" s="12" t="s">
        <v>6551</v>
      </c>
      <c r="AP3155" s="192">
        <v>0</v>
      </c>
      <c r="AQ3155" s="12" t="s">
        <v>6551</v>
      </c>
      <c r="AR3155" s="17">
        <v>3013</v>
      </c>
      <c r="AS3155" s="12" t="s">
        <v>122</v>
      </c>
      <c r="AT3155" s="17">
        <v>0</v>
      </c>
      <c r="AU3155" s="1" t="s">
        <v>6551</v>
      </c>
      <c r="AV3155" s="1" t="str">
        <f>IF(OR(M3155="Q",O3155="Q",Q3155="Q",S3155="Q",U3155="Q",W3155="Q",Y3155="Q",AA3155="Q",AC3155="Q",AE3155="Q",AG3155="Q",AI3155="Q",AK3155="Q",AM3155="Q",AO3155="Q",AQ3155="Q",AS3155="Q",AU3155="Q"),"Yes","No")</f>
        <v>Yes</v>
      </c>
    </row>
    <row r="3156" spans="1:48" x14ac:dyDescent="0.2">
      <c r="A3156" s="1" t="s">
        <v>5642</v>
      </c>
      <c r="B3156" s="1" t="s">
        <v>855</v>
      </c>
      <c r="C3156" s="1" t="s">
        <v>20</v>
      </c>
      <c r="D3156" s="194" t="s">
        <v>5643</v>
      </c>
      <c r="E3156" s="197" t="s">
        <v>5644</v>
      </c>
      <c r="F3156" s="1" t="s">
        <v>239</v>
      </c>
      <c r="G3156" s="1" t="s">
        <v>287</v>
      </c>
      <c r="H3156" s="17">
        <v>0</v>
      </c>
      <c r="I3156" s="12">
        <v>4</v>
      </c>
      <c r="J3156" s="1" t="s">
        <v>12</v>
      </c>
      <c r="K3156" s="1" t="s">
        <v>9</v>
      </c>
      <c r="L3156" s="4">
        <v>2</v>
      </c>
      <c r="M3156" s="1" t="s">
        <v>6551</v>
      </c>
      <c r="N3156" s="12">
        <v>0</v>
      </c>
      <c r="O3156" s="12" t="s">
        <v>6551</v>
      </c>
      <c r="P3156" s="14">
        <v>11.186184738955824</v>
      </c>
      <c r="Q3156" s="12" t="s">
        <v>122</v>
      </c>
      <c r="R3156" s="14">
        <v>0</v>
      </c>
      <c r="S3156" s="12" t="s">
        <v>6551</v>
      </c>
      <c r="T3156" s="14">
        <v>1.9360642570281124</v>
      </c>
      <c r="U3156" s="12" t="s">
        <v>122</v>
      </c>
      <c r="V3156" s="17">
        <v>0</v>
      </c>
      <c r="W3156" s="12" t="s">
        <v>6551</v>
      </c>
      <c r="X3156" s="17">
        <v>0</v>
      </c>
      <c r="Y3156" s="12" t="s">
        <v>6551</v>
      </c>
      <c r="Z3156" s="17">
        <v>69634</v>
      </c>
      <c r="AA3156" s="12" t="s">
        <v>122</v>
      </c>
      <c r="AB3156" s="17" t="s">
        <v>6551</v>
      </c>
      <c r="AC3156" s="12" t="s">
        <v>6551</v>
      </c>
      <c r="AD3156" s="17">
        <v>0</v>
      </c>
      <c r="AE3156" s="12" t="s">
        <v>6551</v>
      </c>
      <c r="AF3156" s="17">
        <v>6225</v>
      </c>
      <c r="AG3156" s="12" t="s">
        <v>122</v>
      </c>
      <c r="AH3156" s="17" t="s">
        <v>6551</v>
      </c>
      <c r="AI3156" s="12" t="s">
        <v>6551</v>
      </c>
      <c r="AJ3156" s="17">
        <v>0</v>
      </c>
      <c r="AK3156" s="12" t="s">
        <v>6551</v>
      </c>
      <c r="AL3156" s="17">
        <v>0</v>
      </c>
      <c r="AM3156" s="12" t="s">
        <v>6551</v>
      </c>
      <c r="AN3156" s="17">
        <v>0</v>
      </c>
      <c r="AO3156" s="12" t="s">
        <v>6551</v>
      </c>
      <c r="AP3156" s="192">
        <v>0</v>
      </c>
      <c r="AQ3156" s="12" t="s">
        <v>6551</v>
      </c>
      <c r="AR3156" s="17">
        <v>12052</v>
      </c>
      <c r="AS3156" s="12" t="s">
        <v>122</v>
      </c>
      <c r="AT3156" s="17">
        <v>0</v>
      </c>
      <c r="AU3156" s="1" t="s">
        <v>6551</v>
      </c>
      <c r="AV3156" s="1" t="str">
        <f>IF(OR(M3156="Q",O3156="Q",Q3156="Q",S3156="Q",U3156="Q",W3156="Q",Y3156="Q",AA3156="Q",AC3156="Q",AE3156="Q",AG3156="Q",AI3156="Q",AK3156="Q",AM3156="Q",AO3156="Q",AQ3156="Q",AS3156="Q",AU3156="Q"),"Yes","No")</f>
        <v>Yes</v>
      </c>
    </row>
    <row r="3157" spans="1:48" x14ac:dyDescent="0.2">
      <c r="A3157" s="1" t="s">
        <v>5695</v>
      </c>
      <c r="B3157" s="1" t="s">
        <v>5696</v>
      </c>
      <c r="C3157" s="1" t="s">
        <v>20</v>
      </c>
      <c r="D3157" s="194" t="s">
        <v>5697</v>
      </c>
      <c r="E3157" s="197" t="s">
        <v>5698</v>
      </c>
      <c r="F3157" s="1" t="s">
        <v>239</v>
      </c>
      <c r="G3157" s="1" t="s">
        <v>287</v>
      </c>
      <c r="H3157" s="17">
        <v>0</v>
      </c>
      <c r="I3157" s="12">
        <v>4</v>
      </c>
      <c r="J3157" s="1" t="s">
        <v>28</v>
      </c>
      <c r="K3157" s="1" t="s">
        <v>9</v>
      </c>
      <c r="L3157" s="4">
        <v>2</v>
      </c>
      <c r="M3157" s="1" t="s">
        <v>6551</v>
      </c>
      <c r="N3157" s="12">
        <v>0</v>
      </c>
      <c r="O3157" s="12" t="s">
        <v>6551</v>
      </c>
      <c r="P3157" s="14">
        <v>28.927503583862379</v>
      </c>
      <c r="Q3157" s="12" t="s">
        <v>122</v>
      </c>
      <c r="R3157" s="14">
        <v>0</v>
      </c>
      <c r="S3157" s="12" t="s">
        <v>6551</v>
      </c>
      <c r="T3157" s="14">
        <v>5.9438869547409379</v>
      </c>
      <c r="U3157" s="12" t="s">
        <v>122</v>
      </c>
      <c r="V3157" s="17">
        <v>0</v>
      </c>
      <c r="W3157" s="12" t="s">
        <v>6551</v>
      </c>
      <c r="X3157" s="17">
        <v>0</v>
      </c>
      <c r="Y3157" s="12" t="s">
        <v>6551</v>
      </c>
      <c r="Z3157" s="17">
        <v>141253</v>
      </c>
      <c r="AA3157" s="12" t="s">
        <v>122</v>
      </c>
      <c r="AB3157" s="17" t="s">
        <v>6551</v>
      </c>
      <c r="AC3157" s="12" t="s">
        <v>6551</v>
      </c>
      <c r="AD3157" s="17">
        <v>0</v>
      </c>
      <c r="AE3157" s="12" t="s">
        <v>6551</v>
      </c>
      <c r="AF3157" s="17">
        <v>4883</v>
      </c>
      <c r="AG3157" s="12" t="s">
        <v>122</v>
      </c>
      <c r="AH3157" s="17" t="s">
        <v>6551</v>
      </c>
      <c r="AI3157" s="12" t="s">
        <v>6551</v>
      </c>
      <c r="AJ3157" s="17">
        <v>0</v>
      </c>
      <c r="AK3157" s="12" t="s">
        <v>6551</v>
      </c>
      <c r="AL3157" s="17">
        <v>0</v>
      </c>
      <c r="AM3157" s="12" t="s">
        <v>6551</v>
      </c>
      <c r="AN3157" s="17">
        <v>0</v>
      </c>
      <c r="AO3157" s="12" t="s">
        <v>6551</v>
      </c>
      <c r="AP3157" s="192">
        <v>0</v>
      </c>
      <c r="AQ3157" s="12" t="s">
        <v>6551</v>
      </c>
      <c r="AR3157" s="17">
        <v>29024</v>
      </c>
      <c r="AS3157" s="12" t="s">
        <v>122</v>
      </c>
      <c r="AT3157" s="17">
        <v>0</v>
      </c>
      <c r="AU3157" s="1" t="s">
        <v>6551</v>
      </c>
      <c r="AV3157" s="1" t="str">
        <f>IF(OR(M3157="Q",O3157="Q",Q3157="Q",S3157="Q",U3157="Q",W3157="Q",Y3157="Q",AA3157="Q",AC3157="Q",AE3157="Q",AG3157="Q",AI3157="Q",AK3157="Q",AM3157="Q",AO3157="Q",AQ3157="Q",AS3157="Q",AU3157="Q"),"Yes","No")</f>
        <v>Yes</v>
      </c>
    </row>
    <row r="3158" spans="1:48" x14ac:dyDescent="0.2">
      <c r="A3158" s="1" t="s">
        <v>5695</v>
      </c>
      <c r="B3158" s="1" t="s">
        <v>5696</v>
      </c>
      <c r="C3158" s="1" t="s">
        <v>20</v>
      </c>
      <c r="D3158" s="194" t="s">
        <v>5697</v>
      </c>
      <c r="E3158" s="197" t="s">
        <v>5698</v>
      </c>
      <c r="F3158" s="1" t="s">
        <v>239</v>
      </c>
      <c r="G3158" s="1" t="s">
        <v>287</v>
      </c>
      <c r="H3158" s="17">
        <v>0</v>
      </c>
      <c r="I3158" s="12">
        <v>4</v>
      </c>
      <c r="J3158" s="1" t="s">
        <v>12</v>
      </c>
      <c r="K3158" s="1" t="s">
        <v>9</v>
      </c>
      <c r="L3158" s="4">
        <v>2</v>
      </c>
      <c r="M3158" s="1" t="s">
        <v>6551</v>
      </c>
      <c r="N3158" s="12">
        <v>0</v>
      </c>
      <c r="O3158" s="12" t="s">
        <v>6551</v>
      </c>
      <c r="P3158" s="14">
        <v>8.2676843260500856</v>
      </c>
      <c r="Q3158" s="12" t="s">
        <v>122</v>
      </c>
      <c r="R3158" s="14">
        <v>0</v>
      </c>
      <c r="S3158" s="12" t="s">
        <v>6551</v>
      </c>
      <c r="T3158" s="14">
        <v>2.7363064950613589</v>
      </c>
      <c r="U3158" s="12" t="s">
        <v>122</v>
      </c>
      <c r="V3158" s="17">
        <v>0</v>
      </c>
      <c r="W3158" s="12" t="s">
        <v>6551</v>
      </c>
      <c r="X3158" s="17">
        <v>0</v>
      </c>
      <c r="Y3158" s="12" t="s">
        <v>6551</v>
      </c>
      <c r="Z3158" s="17">
        <v>82867</v>
      </c>
      <c r="AA3158" s="12" t="s">
        <v>122</v>
      </c>
      <c r="AB3158" s="17" t="s">
        <v>6551</v>
      </c>
      <c r="AC3158" s="12" t="s">
        <v>6551</v>
      </c>
      <c r="AD3158" s="17">
        <v>0</v>
      </c>
      <c r="AE3158" s="12" t="s">
        <v>6551</v>
      </c>
      <c r="AF3158" s="17">
        <v>10023</v>
      </c>
      <c r="AG3158" s="12" t="s">
        <v>122</v>
      </c>
      <c r="AH3158" s="17" t="s">
        <v>6551</v>
      </c>
      <c r="AI3158" s="12" t="s">
        <v>6551</v>
      </c>
      <c r="AJ3158" s="17">
        <v>0</v>
      </c>
      <c r="AK3158" s="12" t="s">
        <v>6551</v>
      </c>
      <c r="AL3158" s="17">
        <v>0</v>
      </c>
      <c r="AM3158" s="12" t="s">
        <v>6551</v>
      </c>
      <c r="AN3158" s="17">
        <v>0</v>
      </c>
      <c r="AO3158" s="12" t="s">
        <v>6551</v>
      </c>
      <c r="AP3158" s="192">
        <v>0</v>
      </c>
      <c r="AQ3158" s="12" t="s">
        <v>6551</v>
      </c>
      <c r="AR3158" s="17">
        <v>27426</v>
      </c>
      <c r="AS3158" s="12" t="s">
        <v>122</v>
      </c>
      <c r="AT3158" s="17">
        <v>0</v>
      </c>
      <c r="AU3158" s="1" t="s">
        <v>6551</v>
      </c>
      <c r="AV3158" s="1" t="str">
        <f>IF(OR(M3158="Q",O3158="Q",Q3158="Q",S3158="Q",U3158="Q",W3158="Q",Y3158="Q",AA3158="Q",AC3158="Q",AE3158="Q",AG3158="Q",AI3158="Q",AK3158="Q",AM3158="Q",AO3158="Q",AQ3158="Q",AS3158="Q",AU3158="Q"),"Yes","No")</f>
        <v>Yes</v>
      </c>
    </row>
    <row r="3159" spans="1:48" x14ac:dyDescent="0.2">
      <c r="A3159" s="1" t="s">
        <v>5675</v>
      </c>
      <c r="B3159" s="1" t="s">
        <v>5676</v>
      </c>
      <c r="C3159" s="1" t="s">
        <v>26</v>
      </c>
      <c r="D3159" s="194" t="s">
        <v>5677</v>
      </c>
      <c r="E3159" s="197" t="s">
        <v>5678</v>
      </c>
      <c r="F3159" s="1" t="s">
        <v>242</v>
      </c>
      <c r="G3159" s="1" t="s">
        <v>287</v>
      </c>
      <c r="H3159" s="17">
        <v>0</v>
      </c>
      <c r="I3159" s="12">
        <v>4</v>
      </c>
      <c r="J3159" s="1" t="s">
        <v>11</v>
      </c>
      <c r="K3159" s="1" t="s">
        <v>9</v>
      </c>
      <c r="L3159" s="4">
        <v>2</v>
      </c>
      <c r="M3159" s="1" t="s">
        <v>6551</v>
      </c>
      <c r="N3159" s="12">
        <v>0</v>
      </c>
      <c r="O3159" s="12" t="s">
        <v>6551</v>
      </c>
      <c r="P3159" s="14">
        <v>7.9808061420345489</v>
      </c>
      <c r="Q3159" s="12" t="s">
        <v>6551</v>
      </c>
      <c r="R3159" s="14">
        <v>0</v>
      </c>
      <c r="S3159" s="12" t="s">
        <v>6551</v>
      </c>
      <c r="T3159" s="14">
        <v>3.0863723608445297</v>
      </c>
      <c r="U3159" s="12" t="s">
        <v>6551</v>
      </c>
      <c r="V3159" s="17">
        <v>0</v>
      </c>
      <c r="W3159" s="12" t="s">
        <v>6551</v>
      </c>
      <c r="X3159" s="17">
        <v>0</v>
      </c>
      <c r="Y3159" s="12" t="s">
        <v>6551</v>
      </c>
      <c r="Z3159" s="17">
        <v>8316</v>
      </c>
      <c r="AA3159" s="12" t="s">
        <v>6551</v>
      </c>
      <c r="AB3159" s="17" t="s">
        <v>6551</v>
      </c>
      <c r="AC3159" s="12" t="s">
        <v>6551</v>
      </c>
      <c r="AD3159" s="17">
        <v>0</v>
      </c>
      <c r="AE3159" s="12" t="s">
        <v>6551</v>
      </c>
      <c r="AF3159" s="17">
        <v>1042</v>
      </c>
      <c r="AG3159" s="12" t="s">
        <v>6551</v>
      </c>
      <c r="AH3159" s="17" t="s">
        <v>6551</v>
      </c>
      <c r="AI3159" s="12" t="s">
        <v>6551</v>
      </c>
      <c r="AJ3159" s="17">
        <v>0</v>
      </c>
      <c r="AK3159" s="12" t="s">
        <v>6551</v>
      </c>
      <c r="AL3159" s="17">
        <v>0</v>
      </c>
      <c r="AM3159" s="12" t="s">
        <v>6551</v>
      </c>
      <c r="AN3159" s="17">
        <v>0</v>
      </c>
      <c r="AO3159" s="12" t="s">
        <v>6551</v>
      </c>
      <c r="AP3159" s="192">
        <v>0</v>
      </c>
      <c r="AQ3159" s="12" t="s">
        <v>6551</v>
      </c>
      <c r="AR3159" s="17">
        <v>3216</v>
      </c>
      <c r="AS3159" s="12" t="s">
        <v>6551</v>
      </c>
      <c r="AT3159" s="17">
        <v>0</v>
      </c>
      <c r="AU3159" s="1" t="s">
        <v>6551</v>
      </c>
      <c r="AV3159" s="1" t="str">
        <f>IF(OR(M3159="Q",O3159="Q",Q3159="Q",S3159="Q",U3159="Q",W3159="Q",Y3159="Q",AA3159="Q",AC3159="Q",AE3159="Q",AG3159="Q",AI3159="Q",AK3159="Q",AM3159="Q",AO3159="Q",AQ3159="Q",AS3159="Q",AU3159="Q"),"Yes","No")</f>
        <v>No</v>
      </c>
    </row>
    <row r="3160" spans="1:48" x14ac:dyDescent="0.2">
      <c r="A3160" s="1" t="s">
        <v>5675</v>
      </c>
      <c r="B3160" s="1" t="s">
        <v>5676</v>
      </c>
      <c r="C3160" s="1" t="s">
        <v>26</v>
      </c>
      <c r="D3160" s="194" t="s">
        <v>5677</v>
      </c>
      <c r="E3160" s="197" t="s">
        <v>5678</v>
      </c>
      <c r="F3160" s="1" t="s">
        <v>242</v>
      </c>
      <c r="G3160" s="1" t="s">
        <v>287</v>
      </c>
      <c r="H3160" s="17">
        <v>0</v>
      </c>
      <c r="I3160" s="12">
        <v>4</v>
      </c>
      <c r="J3160" s="1" t="s">
        <v>12</v>
      </c>
      <c r="K3160" s="1" t="s">
        <v>9</v>
      </c>
      <c r="L3160" s="4">
        <v>2</v>
      </c>
      <c r="M3160" s="1" t="s">
        <v>6551</v>
      </c>
      <c r="N3160" s="12">
        <v>0</v>
      </c>
      <c r="O3160" s="12" t="s">
        <v>6551</v>
      </c>
      <c r="P3160" s="14">
        <v>26.265318627450981</v>
      </c>
      <c r="Q3160" s="12" t="s">
        <v>6551</v>
      </c>
      <c r="R3160" s="14">
        <v>0</v>
      </c>
      <c r="S3160" s="12" t="s">
        <v>6551</v>
      </c>
      <c r="T3160" s="14">
        <v>8.8250612745098032</v>
      </c>
      <c r="U3160" s="12" t="s">
        <v>6551</v>
      </c>
      <c r="V3160" s="17">
        <v>0</v>
      </c>
      <c r="W3160" s="12" t="s">
        <v>6551</v>
      </c>
      <c r="X3160" s="17">
        <v>0</v>
      </c>
      <c r="Y3160" s="12" t="s">
        <v>6551</v>
      </c>
      <c r="Z3160" s="17">
        <v>171460</v>
      </c>
      <c r="AA3160" s="12" t="s">
        <v>6551</v>
      </c>
      <c r="AB3160" s="17" t="s">
        <v>6551</v>
      </c>
      <c r="AC3160" s="12" t="s">
        <v>6551</v>
      </c>
      <c r="AD3160" s="17">
        <v>0</v>
      </c>
      <c r="AE3160" s="12" t="s">
        <v>6551</v>
      </c>
      <c r="AF3160" s="17">
        <v>6528</v>
      </c>
      <c r="AG3160" s="12" t="s">
        <v>6551</v>
      </c>
      <c r="AH3160" s="17" t="s">
        <v>6551</v>
      </c>
      <c r="AI3160" s="12" t="s">
        <v>6551</v>
      </c>
      <c r="AJ3160" s="17">
        <v>0</v>
      </c>
      <c r="AK3160" s="12" t="s">
        <v>6551</v>
      </c>
      <c r="AL3160" s="17">
        <v>0</v>
      </c>
      <c r="AM3160" s="12" t="s">
        <v>6551</v>
      </c>
      <c r="AN3160" s="17">
        <v>0</v>
      </c>
      <c r="AO3160" s="12" t="s">
        <v>6551</v>
      </c>
      <c r="AP3160" s="192">
        <v>0</v>
      </c>
      <c r="AQ3160" s="12" t="s">
        <v>6551</v>
      </c>
      <c r="AR3160" s="17">
        <v>57610</v>
      </c>
      <c r="AS3160" s="12" t="s">
        <v>6551</v>
      </c>
      <c r="AT3160" s="17">
        <v>0</v>
      </c>
      <c r="AU3160" s="1" t="s">
        <v>6551</v>
      </c>
      <c r="AV3160" s="1" t="str">
        <f>IF(OR(M3160="Q",O3160="Q",Q3160="Q",S3160="Q",U3160="Q",W3160="Q",Y3160="Q",AA3160="Q",AC3160="Q",AE3160="Q",AG3160="Q",AI3160="Q",AK3160="Q",AM3160="Q",AO3160="Q",AQ3160="Q",AS3160="Q",AU3160="Q"),"Yes","No")</f>
        <v>No</v>
      </c>
    </row>
    <row r="3161" spans="1:48" x14ac:dyDescent="0.2">
      <c r="A3161" s="1" t="s">
        <v>5709</v>
      </c>
      <c r="B3161" s="1" t="s">
        <v>5710</v>
      </c>
      <c r="C3161" s="1" t="s">
        <v>26</v>
      </c>
      <c r="D3161" s="194" t="s">
        <v>5711</v>
      </c>
      <c r="E3161" s="197" t="s">
        <v>5712</v>
      </c>
      <c r="F3161" s="1" t="s">
        <v>239</v>
      </c>
      <c r="G3161" s="1" t="s">
        <v>287</v>
      </c>
      <c r="H3161" s="17">
        <v>0</v>
      </c>
      <c r="I3161" s="12">
        <v>4</v>
      </c>
      <c r="J3161" s="1" t="s">
        <v>11</v>
      </c>
      <c r="K3161" s="1" t="s">
        <v>9</v>
      </c>
      <c r="L3161" s="4">
        <v>2</v>
      </c>
      <c r="M3161" s="1" t="s">
        <v>6551</v>
      </c>
      <c r="N3161" s="12">
        <v>0</v>
      </c>
      <c r="O3161" s="12" t="s">
        <v>6551</v>
      </c>
      <c r="P3161" s="14">
        <v>13.389753750353806</v>
      </c>
      <c r="Q3161" s="12" t="s">
        <v>6551</v>
      </c>
      <c r="R3161" s="14">
        <v>0</v>
      </c>
      <c r="S3161" s="12" t="s">
        <v>6551</v>
      </c>
      <c r="T3161" s="14">
        <v>1.8700820832153977</v>
      </c>
      <c r="U3161" s="12" t="s">
        <v>6551</v>
      </c>
      <c r="V3161" s="17">
        <v>0</v>
      </c>
      <c r="W3161" s="12" t="s">
        <v>6551</v>
      </c>
      <c r="X3161" s="17">
        <v>0</v>
      </c>
      <c r="Y3161" s="12" t="s">
        <v>6551</v>
      </c>
      <c r="Z3161" s="17">
        <v>47306</v>
      </c>
      <c r="AA3161" s="12" t="s">
        <v>6551</v>
      </c>
      <c r="AB3161" s="17" t="s">
        <v>6551</v>
      </c>
      <c r="AC3161" s="12" t="s">
        <v>6551</v>
      </c>
      <c r="AD3161" s="17">
        <v>0</v>
      </c>
      <c r="AE3161" s="12" t="s">
        <v>6551</v>
      </c>
      <c r="AF3161" s="17">
        <v>3533</v>
      </c>
      <c r="AG3161" s="12" t="s">
        <v>6551</v>
      </c>
      <c r="AH3161" s="17" t="s">
        <v>6551</v>
      </c>
      <c r="AI3161" s="12" t="s">
        <v>6551</v>
      </c>
      <c r="AJ3161" s="17">
        <v>0</v>
      </c>
      <c r="AK3161" s="12" t="s">
        <v>6551</v>
      </c>
      <c r="AL3161" s="17">
        <v>0</v>
      </c>
      <c r="AM3161" s="12" t="s">
        <v>6551</v>
      </c>
      <c r="AN3161" s="17">
        <v>0</v>
      </c>
      <c r="AO3161" s="12" t="s">
        <v>6551</v>
      </c>
      <c r="AP3161" s="192">
        <v>0</v>
      </c>
      <c r="AQ3161" s="12" t="s">
        <v>6551</v>
      </c>
      <c r="AR3161" s="17">
        <v>6607</v>
      </c>
      <c r="AS3161" s="12" t="s">
        <v>6551</v>
      </c>
      <c r="AT3161" s="17">
        <v>0</v>
      </c>
      <c r="AU3161" s="1" t="s">
        <v>6551</v>
      </c>
      <c r="AV3161" s="1" t="str">
        <f>IF(OR(M3161="Q",O3161="Q",Q3161="Q",S3161="Q",U3161="Q",W3161="Q",Y3161="Q",AA3161="Q",AC3161="Q",AE3161="Q",AG3161="Q",AI3161="Q",AK3161="Q",AM3161="Q",AO3161="Q",AQ3161="Q",AS3161="Q",AU3161="Q"),"Yes","No")</f>
        <v>No</v>
      </c>
    </row>
    <row r="3162" spans="1:48" x14ac:dyDescent="0.2">
      <c r="A3162" s="1" t="s">
        <v>5709</v>
      </c>
      <c r="B3162" s="1" t="s">
        <v>5710</v>
      </c>
      <c r="C3162" s="1" t="s">
        <v>26</v>
      </c>
      <c r="D3162" s="194" t="s">
        <v>5711</v>
      </c>
      <c r="E3162" s="197" t="s">
        <v>5712</v>
      </c>
      <c r="F3162" s="1" t="s">
        <v>239</v>
      </c>
      <c r="G3162" s="1" t="s">
        <v>287</v>
      </c>
      <c r="H3162" s="17">
        <v>0</v>
      </c>
      <c r="I3162" s="12">
        <v>4</v>
      </c>
      <c r="J3162" s="1" t="s">
        <v>12</v>
      </c>
      <c r="K3162" s="1" t="s">
        <v>9</v>
      </c>
      <c r="L3162" s="4">
        <v>2</v>
      </c>
      <c r="M3162" s="1" t="s">
        <v>6551</v>
      </c>
      <c r="N3162" s="12">
        <v>0</v>
      </c>
      <c r="O3162" s="12" t="s">
        <v>6551</v>
      </c>
      <c r="P3162" s="14">
        <v>19.028492392807745</v>
      </c>
      <c r="Q3162" s="12" t="s">
        <v>6551</v>
      </c>
      <c r="R3162" s="14">
        <v>0</v>
      </c>
      <c r="S3162" s="12" t="s">
        <v>6551</v>
      </c>
      <c r="T3162" s="14">
        <v>5.1020746887966801</v>
      </c>
      <c r="U3162" s="12" t="s">
        <v>6551</v>
      </c>
      <c r="V3162" s="17">
        <v>0</v>
      </c>
      <c r="W3162" s="12" t="s">
        <v>6551</v>
      </c>
      <c r="X3162" s="17">
        <v>0</v>
      </c>
      <c r="Y3162" s="12" t="s">
        <v>6551</v>
      </c>
      <c r="Z3162" s="17">
        <v>68788</v>
      </c>
      <c r="AA3162" s="12" t="s">
        <v>6551</v>
      </c>
      <c r="AB3162" s="17" t="s">
        <v>6551</v>
      </c>
      <c r="AC3162" s="12" t="s">
        <v>6551</v>
      </c>
      <c r="AD3162" s="17">
        <v>0</v>
      </c>
      <c r="AE3162" s="12" t="s">
        <v>6551</v>
      </c>
      <c r="AF3162" s="17">
        <v>3615</v>
      </c>
      <c r="AG3162" s="12" t="s">
        <v>6551</v>
      </c>
      <c r="AH3162" s="17" t="s">
        <v>6551</v>
      </c>
      <c r="AI3162" s="12" t="s">
        <v>6551</v>
      </c>
      <c r="AJ3162" s="17">
        <v>0</v>
      </c>
      <c r="AK3162" s="12" t="s">
        <v>6551</v>
      </c>
      <c r="AL3162" s="17">
        <v>0</v>
      </c>
      <c r="AM3162" s="12" t="s">
        <v>6551</v>
      </c>
      <c r="AN3162" s="17">
        <v>0</v>
      </c>
      <c r="AO3162" s="12" t="s">
        <v>6551</v>
      </c>
      <c r="AP3162" s="192">
        <v>0</v>
      </c>
      <c r="AQ3162" s="12" t="s">
        <v>6551</v>
      </c>
      <c r="AR3162" s="17">
        <v>18444</v>
      </c>
      <c r="AS3162" s="12" t="s">
        <v>6551</v>
      </c>
      <c r="AT3162" s="17">
        <v>0</v>
      </c>
      <c r="AU3162" s="1" t="s">
        <v>6551</v>
      </c>
      <c r="AV3162" s="1" t="str">
        <f>IF(OR(M3162="Q",O3162="Q",Q3162="Q",S3162="Q",U3162="Q",W3162="Q",Y3162="Q",AA3162="Q",AC3162="Q",AE3162="Q",AG3162="Q",AI3162="Q",AK3162="Q",AM3162="Q",AO3162="Q",AQ3162="Q",AS3162="Q",AU3162="Q"),"Yes","No")</f>
        <v>No</v>
      </c>
    </row>
    <row r="3163" spans="1:48" x14ac:dyDescent="0.2">
      <c r="A3163" s="1" t="s">
        <v>1468</v>
      </c>
      <c r="B3163" s="1" t="s">
        <v>1469</v>
      </c>
      <c r="C3163" s="1" t="s">
        <v>2</v>
      </c>
      <c r="D3163" s="194" t="s">
        <v>1470</v>
      </c>
      <c r="E3163" s="197">
        <v>135</v>
      </c>
      <c r="F3163" s="1" t="s">
        <v>166</v>
      </c>
      <c r="G3163" s="1" t="s">
        <v>6120</v>
      </c>
      <c r="H3163" s="17">
        <v>0</v>
      </c>
      <c r="I3163" s="12">
        <v>4</v>
      </c>
      <c r="J3163" s="1" t="s">
        <v>11</v>
      </c>
      <c r="K3163" s="1" t="s">
        <v>9</v>
      </c>
      <c r="L3163" s="4">
        <v>1</v>
      </c>
      <c r="M3163" s="1" t="s">
        <v>6551</v>
      </c>
      <c r="N3163" s="12">
        <v>0</v>
      </c>
      <c r="O3163" s="12" t="s">
        <v>6551</v>
      </c>
      <c r="P3163" s="14">
        <v>38.599297012302287</v>
      </c>
      <c r="Q3163" s="12" t="s">
        <v>6551</v>
      </c>
      <c r="R3163" s="14">
        <v>0</v>
      </c>
      <c r="S3163" s="12" t="s">
        <v>6551</v>
      </c>
      <c r="T3163" s="14">
        <v>1.9297012302284711</v>
      </c>
      <c r="U3163" s="12" t="s">
        <v>6551</v>
      </c>
      <c r="V3163" s="17">
        <v>0</v>
      </c>
      <c r="W3163" s="12" t="s">
        <v>6551</v>
      </c>
      <c r="X3163" s="17">
        <v>0</v>
      </c>
      <c r="Y3163" s="12" t="s">
        <v>6551</v>
      </c>
      <c r="Z3163" s="17">
        <v>21963</v>
      </c>
      <c r="AA3163" s="12" t="s">
        <v>6551</v>
      </c>
      <c r="AB3163" s="17" t="s">
        <v>6551</v>
      </c>
      <c r="AC3163" s="12" t="s">
        <v>6551</v>
      </c>
      <c r="AD3163" s="17">
        <v>0</v>
      </c>
      <c r="AE3163" s="12" t="s">
        <v>6551</v>
      </c>
      <c r="AF3163" s="17">
        <v>569</v>
      </c>
      <c r="AG3163" s="12" t="s">
        <v>6551</v>
      </c>
      <c r="AH3163" s="17" t="s">
        <v>6551</v>
      </c>
      <c r="AI3163" s="12" t="s">
        <v>6551</v>
      </c>
      <c r="AJ3163" s="17">
        <v>0</v>
      </c>
      <c r="AK3163" s="12" t="s">
        <v>6551</v>
      </c>
      <c r="AL3163" s="17">
        <v>0</v>
      </c>
      <c r="AM3163" s="12" t="s">
        <v>6551</v>
      </c>
      <c r="AN3163" s="17">
        <v>0</v>
      </c>
      <c r="AO3163" s="12" t="s">
        <v>6551</v>
      </c>
      <c r="AP3163" s="192">
        <v>0</v>
      </c>
      <c r="AQ3163" s="12" t="s">
        <v>6551</v>
      </c>
      <c r="AR3163" s="17">
        <v>1098</v>
      </c>
      <c r="AS3163" s="12" t="s">
        <v>6551</v>
      </c>
      <c r="AT3163" s="17">
        <v>0</v>
      </c>
      <c r="AU3163" s="1" t="s">
        <v>6551</v>
      </c>
      <c r="AV3163" s="1" t="str">
        <f>IF(OR(M3163="Q",O3163="Q",Q3163="Q",S3163="Q",U3163="Q",W3163="Q",Y3163="Q",AA3163="Q",AC3163="Q",AE3163="Q",AG3163="Q",AI3163="Q",AK3163="Q",AM3163="Q",AO3163="Q",AQ3163="Q",AS3163="Q",AU3163="Q"),"Yes","No")</f>
        <v>No</v>
      </c>
    </row>
    <row r="3164" spans="1:48" x14ac:dyDescent="0.2">
      <c r="A3164" s="1" t="s">
        <v>421</v>
      </c>
      <c r="B3164" s="1" t="s">
        <v>420</v>
      </c>
      <c r="C3164" s="1" t="s">
        <v>110</v>
      </c>
      <c r="D3164" s="194">
        <v>3053</v>
      </c>
      <c r="E3164" s="197">
        <v>30053</v>
      </c>
      <c r="F3164" s="1" t="s">
        <v>239</v>
      </c>
      <c r="G3164" s="1" t="s">
        <v>6120</v>
      </c>
      <c r="H3164" s="17">
        <v>69501</v>
      </c>
      <c r="I3164" s="12">
        <v>4</v>
      </c>
      <c r="J3164" s="1" t="s">
        <v>11</v>
      </c>
      <c r="K3164" s="1" t="s">
        <v>9</v>
      </c>
      <c r="L3164" s="4">
        <v>1</v>
      </c>
      <c r="M3164" s="1" t="s">
        <v>6551</v>
      </c>
      <c r="N3164" s="12">
        <v>0</v>
      </c>
      <c r="O3164" s="12" t="s">
        <v>6551</v>
      </c>
      <c r="P3164" s="14">
        <v>5.5555555555555554</v>
      </c>
      <c r="Q3164" s="12" t="s">
        <v>6551</v>
      </c>
      <c r="R3164" s="14">
        <v>0</v>
      </c>
      <c r="S3164" s="12" t="s">
        <v>6551</v>
      </c>
      <c r="T3164" s="14">
        <v>0.89099859353023914</v>
      </c>
      <c r="U3164" s="12" t="s">
        <v>6551</v>
      </c>
      <c r="V3164" s="17">
        <v>0</v>
      </c>
      <c r="W3164" s="12" t="s">
        <v>6551</v>
      </c>
      <c r="X3164" s="17">
        <v>0</v>
      </c>
      <c r="Y3164" s="12" t="s">
        <v>6551</v>
      </c>
      <c r="Z3164" s="17">
        <v>7900</v>
      </c>
      <c r="AA3164" s="12" t="s">
        <v>6551</v>
      </c>
      <c r="AB3164" s="17" t="s">
        <v>6551</v>
      </c>
      <c r="AC3164" s="12" t="s">
        <v>6551</v>
      </c>
      <c r="AD3164" s="17">
        <v>0</v>
      </c>
      <c r="AE3164" s="12" t="s">
        <v>6551</v>
      </c>
      <c r="AF3164" s="17">
        <v>1422</v>
      </c>
      <c r="AG3164" s="12" t="s">
        <v>6551</v>
      </c>
      <c r="AH3164" s="17" t="s">
        <v>6551</v>
      </c>
      <c r="AI3164" s="12" t="s">
        <v>6551</v>
      </c>
      <c r="AJ3164" s="17">
        <v>0</v>
      </c>
      <c r="AK3164" s="12" t="s">
        <v>6551</v>
      </c>
      <c r="AL3164" s="17">
        <v>0</v>
      </c>
      <c r="AM3164" s="12" t="s">
        <v>6551</v>
      </c>
      <c r="AN3164" s="17">
        <v>0</v>
      </c>
      <c r="AO3164" s="12" t="s">
        <v>6551</v>
      </c>
      <c r="AP3164" s="192">
        <v>0</v>
      </c>
      <c r="AQ3164" s="12" t="s">
        <v>6551</v>
      </c>
      <c r="AR3164" s="17">
        <v>1267</v>
      </c>
      <c r="AS3164" s="12" t="s">
        <v>6551</v>
      </c>
      <c r="AT3164" s="17">
        <v>0</v>
      </c>
      <c r="AU3164" s="1" t="s">
        <v>6551</v>
      </c>
      <c r="AV3164" s="1" t="str">
        <f>IF(OR(M3164="Q",O3164="Q",Q3164="Q",S3164="Q",U3164="Q",W3164="Q",Y3164="Q",AA3164="Q",AC3164="Q",AE3164="Q",AG3164="Q",AI3164="Q",AK3164="Q",AM3164="Q",AO3164="Q",AQ3164="Q",AS3164="Q",AU3164="Q"),"Yes","No")</f>
        <v>No</v>
      </c>
    </row>
    <row r="3165" spans="1:48" x14ac:dyDescent="0.2">
      <c r="A3165" s="1" t="s">
        <v>186</v>
      </c>
      <c r="B3165" s="1" t="s">
        <v>881</v>
      </c>
      <c r="C3165" s="1" t="s">
        <v>102</v>
      </c>
      <c r="D3165" s="194">
        <v>4114</v>
      </c>
      <c r="E3165" s="197">
        <v>40114</v>
      </c>
      <c r="F3165" s="1" t="s">
        <v>239</v>
      </c>
      <c r="G3165" s="1" t="s">
        <v>6120</v>
      </c>
      <c r="H3165" s="17">
        <v>306196</v>
      </c>
      <c r="I3165" s="12">
        <v>4</v>
      </c>
      <c r="J3165" s="1" t="s">
        <v>12</v>
      </c>
      <c r="K3165" s="1" t="s">
        <v>9</v>
      </c>
      <c r="L3165" s="4">
        <v>1</v>
      </c>
      <c r="M3165" s="1" t="s">
        <v>6551</v>
      </c>
      <c r="N3165" s="12">
        <v>0</v>
      </c>
      <c r="O3165" s="12" t="s">
        <v>6551</v>
      </c>
      <c r="P3165" s="14">
        <v>7.9987389659520804</v>
      </c>
      <c r="Q3165" s="12" t="s">
        <v>122</v>
      </c>
      <c r="R3165" s="14">
        <v>0</v>
      </c>
      <c r="S3165" s="12" t="s">
        <v>6551</v>
      </c>
      <c r="T3165" s="14">
        <v>3.9432534678436317</v>
      </c>
      <c r="U3165" s="12" t="s">
        <v>6551</v>
      </c>
      <c r="V3165" s="17">
        <v>0</v>
      </c>
      <c r="W3165" s="12" t="s">
        <v>6551</v>
      </c>
      <c r="X3165" s="17">
        <v>0</v>
      </c>
      <c r="Y3165" s="12" t="s">
        <v>6551</v>
      </c>
      <c r="Z3165" s="17">
        <v>6343</v>
      </c>
      <c r="AA3165" s="12" t="s">
        <v>122</v>
      </c>
      <c r="AB3165" s="17" t="s">
        <v>6551</v>
      </c>
      <c r="AC3165" s="12" t="s">
        <v>6551</v>
      </c>
      <c r="AD3165" s="17">
        <v>0</v>
      </c>
      <c r="AE3165" s="12" t="s">
        <v>6551</v>
      </c>
      <c r="AF3165" s="17">
        <v>793</v>
      </c>
      <c r="AG3165" s="12" t="s">
        <v>6551</v>
      </c>
      <c r="AH3165" s="17" t="s">
        <v>6551</v>
      </c>
      <c r="AI3165" s="12" t="s">
        <v>6551</v>
      </c>
      <c r="AJ3165" s="17">
        <v>0</v>
      </c>
      <c r="AK3165" s="12" t="s">
        <v>6551</v>
      </c>
      <c r="AL3165" s="17">
        <v>0</v>
      </c>
      <c r="AM3165" s="12" t="s">
        <v>6551</v>
      </c>
      <c r="AN3165" s="17">
        <v>0</v>
      </c>
      <c r="AO3165" s="12" t="s">
        <v>6551</v>
      </c>
      <c r="AP3165" s="192">
        <v>0</v>
      </c>
      <c r="AQ3165" s="12" t="s">
        <v>6551</v>
      </c>
      <c r="AR3165" s="17">
        <v>3127</v>
      </c>
      <c r="AS3165" s="12" t="s">
        <v>6551</v>
      </c>
      <c r="AT3165" s="17">
        <v>0</v>
      </c>
      <c r="AU3165" s="1" t="s">
        <v>6551</v>
      </c>
      <c r="AV3165" s="1" t="str">
        <f>IF(OR(M3165="Q",O3165="Q",Q3165="Q",S3165="Q",U3165="Q",W3165="Q",Y3165="Q",AA3165="Q",AC3165="Q",AE3165="Q",AG3165="Q",AI3165="Q",AK3165="Q",AM3165="Q",AO3165="Q",AQ3165="Q",AS3165="Q",AU3165="Q"),"Yes","No")</f>
        <v>Yes</v>
      </c>
    </row>
    <row r="3166" spans="1:48" x14ac:dyDescent="0.2">
      <c r="A3166" s="1" t="s">
        <v>173</v>
      </c>
      <c r="B3166" s="1" t="s">
        <v>1852</v>
      </c>
      <c r="C3166" s="1" t="s">
        <v>79</v>
      </c>
      <c r="D3166" s="194">
        <v>4229</v>
      </c>
      <c r="E3166" s="197">
        <v>40229</v>
      </c>
      <c r="F3166" s="1" t="s">
        <v>239</v>
      </c>
      <c r="G3166" s="1" t="s">
        <v>6120</v>
      </c>
      <c r="H3166" s="17">
        <v>280648</v>
      </c>
      <c r="I3166" s="12">
        <v>4</v>
      </c>
      <c r="J3166" s="1" t="s">
        <v>11</v>
      </c>
      <c r="K3166" s="1" t="s">
        <v>13</v>
      </c>
      <c r="L3166" s="4">
        <v>1</v>
      </c>
      <c r="M3166" s="1" t="s">
        <v>6551</v>
      </c>
      <c r="N3166" s="12">
        <v>0</v>
      </c>
      <c r="O3166" s="12" t="s">
        <v>6551</v>
      </c>
      <c r="P3166" s="14">
        <v>18.091673032849503</v>
      </c>
      <c r="Q3166" s="12" t="s">
        <v>6551</v>
      </c>
      <c r="R3166" s="14">
        <v>0</v>
      </c>
      <c r="S3166" s="12" t="s">
        <v>6551</v>
      </c>
      <c r="T3166" s="14">
        <v>2.5057295645530941</v>
      </c>
      <c r="U3166" s="12" t="s">
        <v>6551</v>
      </c>
      <c r="V3166" s="17">
        <v>0</v>
      </c>
      <c r="W3166" s="12" t="s">
        <v>6551</v>
      </c>
      <c r="X3166" s="17">
        <v>0</v>
      </c>
      <c r="Y3166" s="12" t="s">
        <v>6551</v>
      </c>
      <c r="Z3166" s="17">
        <v>23682</v>
      </c>
      <c r="AA3166" s="12" t="s">
        <v>6551</v>
      </c>
      <c r="AB3166" s="17" t="s">
        <v>6551</v>
      </c>
      <c r="AC3166" s="12" t="s">
        <v>6551</v>
      </c>
      <c r="AD3166" s="17">
        <v>0</v>
      </c>
      <c r="AE3166" s="12" t="s">
        <v>6551</v>
      </c>
      <c r="AF3166" s="17">
        <v>1309</v>
      </c>
      <c r="AG3166" s="12" t="s">
        <v>6551</v>
      </c>
      <c r="AH3166" s="17" t="s">
        <v>6551</v>
      </c>
      <c r="AI3166" s="12" t="s">
        <v>6551</v>
      </c>
      <c r="AJ3166" s="17">
        <v>0</v>
      </c>
      <c r="AK3166" s="12" t="s">
        <v>6551</v>
      </c>
      <c r="AL3166" s="17">
        <v>0</v>
      </c>
      <c r="AM3166" s="12" t="s">
        <v>6551</v>
      </c>
      <c r="AN3166" s="17">
        <v>0</v>
      </c>
      <c r="AO3166" s="12" t="s">
        <v>6551</v>
      </c>
      <c r="AP3166" s="192">
        <v>0</v>
      </c>
      <c r="AQ3166" s="12" t="s">
        <v>6551</v>
      </c>
      <c r="AR3166" s="17">
        <v>3280</v>
      </c>
      <c r="AS3166" s="12" t="s">
        <v>6551</v>
      </c>
      <c r="AT3166" s="17">
        <v>0</v>
      </c>
      <c r="AU3166" s="1" t="s">
        <v>6551</v>
      </c>
      <c r="AV3166" s="1" t="str">
        <f>IF(OR(M3166="Q",O3166="Q",Q3166="Q",S3166="Q",U3166="Q",W3166="Q",Y3166="Q",AA3166="Q",AC3166="Q",AE3166="Q",AG3166="Q",AI3166="Q",AK3166="Q",AM3166="Q",AO3166="Q",AQ3166="Q",AS3166="Q",AU3166="Q"),"Yes","No")</f>
        <v>No</v>
      </c>
    </row>
    <row r="3167" spans="1:48" x14ac:dyDescent="0.2">
      <c r="A3167" s="1" t="s">
        <v>654</v>
      </c>
      <c r="B3167" s="1" t="s">
        <v>655</v>
      </c>
      <c r="C3167" s="1" t="s">
        <v>58</v>
      </c>
      <c r="D3167" s="194">
        <v>5042</v>
      </c>
      <c r="E3167" s="197">
        <v>50042</v>
      </c>
      <c r="F3167" s="1" t="s">
        <v>239</v>
      </c>
      <c r="G3167" s="1" t="s">
        <v>236</v>
      </c>
      <c r="H3167" s="17">
        <v>8608208</v>
      </c>
      <c r="I3167" s="12">
        <v>4</v>
      </c>
      <c r="J3167" s="1" t="s">
        <v>11</v>
      </c>
      <c r="K3167" s="1" t="s">
        <v>9</v>
      </c>
      <c r="L3167" s="4">
        <v>1</v>
      </c>
      <c r="M3167" s="1" t="s">
        <v>6551</v>
      </c>
      <c r="N3167" s="12">
        <v>0</v>
      </c>
      <c r="O3167" s="12" t="s">
        <v>6551</v>
      </c>
      <c r="P3167" s="14">
        <v>7.5113021330786376</v>
      </c>
      <c r="Q3167" s="12" t="s">
        <v>6551</v>
      </c>
      <c r="R3167" s="14">
        <v>3.2599400338938862</v>
      </c>
      <c r="S3167" s="12" t="s">
        <v>6551</v>
      </c>
      <c r="T3167" s="14">
        <v>2.4422158548233046</v>
      </c>
      <c r="U3167" s="12" t="s">
        <v>6551</v>
      </c>
      <c r="V3167" s="17">
        <v>0</v>
      </c>
      <c r="W3167" s="12" t="s">
        <v>6551</v>
      </c>
      <c r="X3167" s="17">
        <v>32167</v>
      </c>
      <c r="Y3167" s="12" t="s">
        <v>6551</v>
      </c>
      <c r="Z3167" s="17">
        <v>23593</v>
      </c>
      <c r="AA3167" s="12" t="s">
        <v>6551</v>
      </c>
      <c r="AB3167" s="17">
        <v>8574</v>
      </c>
      <c r="AC3167" s="12" t="s">
        <v>6551</v>
      </c>
      <c r="AD3167" s="17">
        <v>3640</v>
      </c>
      <c r="AE3167" s="12" t="s">
        <v>6551</v>
      </c>
      <c r="AF3167" s="17">
        <v>3141</v>
      </c>
      <c r="AG3167" s="12" t="s">
        <v>6551</v>
      </c>
      <c r="AH3167" s="17">
        <v>499</v>
      </c>
      <c r="AI3167" s="12" t="s">
        <v>6551</v>
      </c>
      <c r="AJ3167" s="17">
        <v>0</v>
      </c>
      <c r="AK3167" s="12" t="s">
        <v>6551</v>
      </c>
      <c r="AL3167" s="17">
        <v>0</v>
      </c>
      <c r="AM3167" s="12" t="s">
        <v>6551</v>
      </c>
      <c r="AN3167" s="17">
        <v>0</v>
      </c>
      <c r="AO3167" s="12" t="s">
        <v>6551</v>
      </c>
      <c r="AP3167" s="192">
        <v>0</v>
      </c>
      <c r="AQ3167" s="12" t="s">
        <v>6551</v>
      </c>
      <c r="AR3167" s="17">
        <v>7671</v>
      </c>
      <c r="AS3167" s="12" t="s">
        <v>6551</v>
      </c>
      <c r="AT3167" s="17">
        <v>25007</v>
      </c>
      <c r="AU3167" s="1" t="s">
        <v>6551</v>
      </c>
      <c r="AV3167" s="1" t="str">
        <f>IF(OR(M3167="Q",O3167="Q",Q3167="Q",S3167="Q",U3167="Q",W3167="Q",Y3167="Q",AA3167="Q",AC3167="Q",AE3167="Q",AG3167="Q",AI3167="Q",AK3167="Q",AM3167="Q",AO3167="Q",AQ3167="Q",AS3167="Q",AU3167="Q"),"Yes","No")</f>
        <v>No</v>
      </c>
    </row>
    <row r="3168" spans="1:48" x14ac:dyDescent="0.2">
      <c r="A3168" s="1" t="s">
        <v>1875</v>
      </c>
      <c r="B3168" s="1" t="s">
        <v>1876</v>
      </c>
      <c r="C3168" s="1" t="s">
        <v>117</v>
      </c>
      <c r="D3168" s="194" t="s">
        <v>1877</v>
      </c>
      <c r="E3168" s="197">
        <v>55300</v>
      </c>
      <c r="F3168" s="1" t="s">
        <v>166</v>
      </c>
      <c r="G3168" s="1" t="s">
        <v>6120</v>
      </c>
      <c r="H3168" s="17">
        <v>0</v>
      </c>
      <c r="I3168" s="12">
        <v>4</v>
      </c>
      <c r="J3168" s="1" t="s">
        <v>12</v>
      </c>
      <c r="K3168" s="1" t="s">
        <v>13</v>
      </c>
      <c r="L3168" s="4">
        <v>1</v>
      </c>
      <c r="M3168" s="1" t="s">
        <v>6551</v>
      </c>
      <c r="N3168" s="12">
        <v>0</v>
      </c>
      <c r="O3168" s="12" t="s">
        <v>6551</v>
      </c>
      <c r="P3168" s="14">
        <v>19.135584137191856</v>
      </c>
      <c r="Q3168" s="12" t="s">
        <v>6551</v>
      </c>
      <c r="R3168" s="14">
        <v>0</v>
      </c>
      <c r="S3168" s="12" t="s">
        <v>6551</v>
      </c>
      <c r="T3168" s="14">
        <v>2.707395498392283</v>
      </c>
      <c r="U3168" s="12" t="s">
        <v>6551</v>
      </c>
      <c r="V3168" s="17">
        <v>0</v>
      </c>
      <c r="W3168" s="12" t="s">
        <v>6551</v>
      </c>
      <c r="X3168" s="17">
        <v>0</v>
      </c>
      <c r="Y3168" s="12" t="s">
        <v>6551</v>
      </c>
      <c r="Z3168" s="17">
        <v>71414</v>
      </c>
      <c r="AA3168" s="12" t="s">
        <v>6551</v>
      </c>
      <c r="AB3168" s="17" t="s">
        <v>6551</v>
      </c>
      <c r="AC3168" s="12" t="s">
        <v>6551</v>
      </c>
      <c r="AD3168" s="17">
        <v>0</v>
      </c>
      <c r="AE3168" s="12" t="s">
        <v>6551</v>
      </c>
      <c r="AF3168" s="17">
        <v>3732</v>
      </c>
      <c r="AG3168" s="12" t="s">
        <v>6551</v>
      </c>
      <c r="AH3168" s="17" t="s">
        <v>6551</v>
      </c>
      <c r="AI3168" s="12" t="s">
        <v>6551</v>
      </c>
      <c r="AJ3168" s="17">
        <v>0</v>
      </c>
      <c r="AK3168" s="12" t="s">
        <v>6551</v>
      </c>
      <c r="AL3168" s="17">
        <v>0</v>
      </c>
      <c r="AM3168" s="12" t="s">
        <v>6551</v>
      </c>
      <c r="AN3168" s="17">
        <v>0</v>
      </c>
      <c r="AO3168" s="12" t="s">
        <v>6551</v>
      </c>
      <c r="AP3168" s="192">
        <v>0</v>
      </c>
      <c r="AQ3168" s="12" t="s">
        <v>6551</v>
      </c>
      <c r="AR3168" s="17">
        <v>10104</v>
      </c>
      <c r="AS3168" s="12" t="s">
        <v>6551</v>
      </c>
      <c r="AT3168" s="17">
        <v>0</v>
      </c>
      <c r="AU3168" s="1" t="s">
        <v>6551</v>
      </c>
      <c r="AV3168" s="1" t="str">
        <f>IF(OR(M3168="Q",O3168="Q",Q3168="Q",S3168="Q",U3168="Q",W3168="Q",Y3168="Q",AA3168="Q",AC3168="Q",AE3168="Q",AG3168="Q",AI3168="Q",AK3168="Q",AM3168="Q",AO3168="Q",AQ3168="Q",AS3168="Q",AU3168="Q"),"Yes","No")</f>
        <v>No</v>
      </c>
    </row>
    <row r="3169" spans="1:48" x14ac:dyDescent="0.2">
      <c r="A3169" s="1" t="s">
        <v>1427</v>
      </c>
      <c r="B3169" s="1" t="s">
        <v>1428</v>
      </c>
      <c r="C3169" s="1" t="s">
        <v>81</v>
      </c>
      <c r="D3169" s="194" t="s">
        <v>1429</v>
      </c>
      <c r="E3169" s="197">
        <v>70004</v>
      </c>
      <c r="F3169" s="1" t="s">
        <v>166</v>
      </c>
      <c r="G3169" s="1" t="s">
        <v>6120</v>
      </c>
      <c r="H3169" s="17">
        <v>0</v>
      </c>
      <c r="I3169" s="12">
        <v>4</v>
      </c>
      <c r="J3169" s="1" t="s">
        <v>11</v>
      </c>
      <c r="K3169" s="1" t="s">
        <v>9</v>
      </c>
      <c r="L3169" s="4">
        <v>1</v>
      </c>
      <c r="M3169" s="1" t="s">
        <v>6551</v>
      </c>
      <c r="N3169" s="12">
        <v>0</v>
      </c>
      <c r="O3169" s="12" t="s">
        <v>6551</v>
      </c>
      <c r="P3169" s="14">
        <v>29.885057471264368</v>
      </c>
      <c r="Q3169" s="12" t="s">
        <v>6551</v>
      </c>
      <c r="R3169" s="14">
        <v>0</v>
      </c>
      <c r="S3169" s="12" t="s">
        <v>6551</v>
      </c>
      <c r="T3169" s="14">
        <v>3.0300127713920819</v>
      </c>
      <c r="U3169" s="12" t="s">
        <v>6551</v>
      </c>
      <c r="V3169" s="17">
        <v>0</v>
      </c>
      <c r="W3169" s="12" t="s">
        <v>6551</v>
      </c>
      <c r="X3169" s="17">
        <v>0</v>
      </c>
      <c r="Y3169" s="12" t="s">
        <v>6551</v>
      </c>
      <c r="Z3169" s="17">
        <v>46800</v>
      </c>
      <c r="AA3169" s="12" t="s">
        <v>6551</v>
      </c>
      <c r="AB3169" s="17" t="s">
        <v>6551</v>
      </c>
      <c r="AC3169" s="12" t="s">
        <v>6551</v>
      </c>
      <c r="AD3169" s="17">
        <v>0</v>
      </c>
      <c r="AE3169" s="12" t="s">
        <v>6551</v>
      </c>
      <c r="AF3169" s="17">
        <v>1566</v>
      </c>
      <c r="AG3169" s="12" t="s">
        <v>6551</v>
      </c>
      <c r="AH3169" s="17" t="s">
        <v>6551</v>
      </c>
      <c r="AI3169" s="12" t="s">
        <v>6551</v>
      </c>
      <c r="AJ3169" s="17">
        <v>0</v>
      </c>
      <c r="AK3169" s="12" t="s">
        <v>6551</v>
      </c>
      <c r="AL3169" s="17">
        <v>0</v>
      </c>
      <c r="AM3169" s="12" t="s">
        <v>6551</v>
      </c>
      <c r="AN3169" s="17">
        <v>0</v>
      </c>
      <c r="AO3169" s="12" t="s">
        <v>6551</v>
      </c>
      <c r="AP3169" s="192">
        <v>0</v>
      </c>
      <c r="AQ3169" s="12" t="s">
        <v>6551</v>
      </c>
      <c r="AR3169" s="17">
        <v>4745</v>
      </c>
      <c r="AS3169" s="12" t="s">
        <v>6551</v>
      </c>
      <c r="AT3169" s="17">
        <v>0</v>
      </c>
      <c r="AU3169" s="1" t="s">
        <v>6551</v>
      </c>
      <c r="AV3169" s="1" t="str">
        <f>IF(OR(M3169="Q",O3169="Q",Q3169="Q",S3169="Q",U3169="Q",W3169="Q",Y3169="Q",AA3169="Q",AC3169="Q",AE3169="Q",AG3169="Q",AI3169="Q",AK3169="Q",AM3169="Q",AO3169="Q",AQ3169="Q",AS3169="Q",AU3169="Q"),"Yes","No")</f>
        <v>No</v>
      </c>
    </row>
    <row r="3170" spans="1:48" x14ac:dyDescent="0.2">
      <c r="A3170" s="1" t="s">
        <v>1660</v>
      </c>
      <c r="B3170" s="1" t="s">
        <v>1661</v>
      </c>
      <c r="C3170" s="1" t="s">
        <v>106</v>
      </c>
      <c r="D3170" s="194" t="s">
        <v>1662</v>
      </c>
      <c r="E3170" s="197">
        <v>88194</v>
      </c>
      <c r="F3170" s="1" t="s">
        <v>166</v>
      </c>
      <c r="G3170" s="1" t="s">
        <v>6120</v>
      </c>
      <c r="H3170" s="17">
        <v>0</v>
      </c>
      <c r="I3170" s="12">
        <v>4</v>
      </c>
      <c r="J3170" s="1" t="s">
        <v>11</v>
      </c>
      <c r="K3170" s="1" t="s">
        <v>9</v>
      </c>
      <c r="L3170" s="4">
        <v>1</v>
      </c>
      <c r="M3170" s="1" t="s">
        <v>6551</v>
      </c>
      <c r="N3170" s="12">
        <v>0</v>
      </c>
      <c r="O3170" s="12" t="s">
        <v>6551</v>
      </c>
      <c r="P3170" s="14">
        <v>25.96039603960396</v>
      </c>
      <c r="Q3170" s="12" t="s">
        <v>6551</v>
      </c>
      <c r="R3170" s="14">
        <v>0</v>
      </c>
      <c r="S3170" s="12" t="s">
        <v>6551</v>
      </c>
      <c r="T3170" s="14">
        <v>1.3465346534653466</v>
      </c>
      <c r="U3170" s="12" t="s">
        <v>6551</v>
      </c>
      <c r="V3170" s="17">
        <v>0</v>
      </c>
      <c r="W3170" s="12" t="s">
        <v>6551</v>
      </c>
      <c r="X3170" s="17">
        <v>0</v>
      </c>
      <c r="Y3170" s="12" t="s">
        <v>6551</v>
      </c>
      <c r="Z3170" s="17">
        <v>5244</v>
      </c>
      <c r="AA3170" s="12" t="s">
        <v>6551</v>
      </c>
      <c r="AB3170" s="17" t="s">
        <v>6551</v>
      </c>
      <c r="AC3170" s="12" t="s">
        <v>6551</v>
      </c>
      <c r="AD3170" s="17">
        <v>0</v>
      </c>
      <c r="AE3170" s="12" t="s">
        <v>6551</v>
      </c>
      <c r="AF3170" s="17">
        <v>202</v>
      </c>
      <c r="AG3170" s="12" t="s">
        <v>6551</v>
      </c>
      <c r="AH3170" s="17" t="s">
        <v>6551</v>
      </c>
      <c r="AI3170" s="12" t="s">
        <v>6551</v>
      </c>
      <c r="AJ3170" s="17">
        <v>0</v>
      </c>
      <c r="AK3170" s="12" t="s">
        <v>6551</v>
      </c>
      <c r="AL3170" s="17">
        <v>0</v>
      </c>
      <c r="AM3170" s="12" t="s">
        <v>6551</v>
      </c>
      <c r="AN3170" s="17">
        <v>0</v>
      </c>
      <c r="AO3170" s="12" t="s">
        <v>6551</v>
      </c>
      <c r="AP3170" s="192">
        <v>0</v>
      </c>
      <c r="AQ3170" s="12" t="s">
        <v>6551</v>
      </c>
      <c r="AR3170" s="17">
        <v>272</v>
      </c>
      <c r="AS3170" s="12" t="s">
        <v>6551</v>
      </c>
      <c r="AT3170" s="17">
        <v>0</v>
      </c>
      <c r="AU3170" s="1" t="s">
        <v>6551</v>
      </c>
      <c r="AV3170" s="1" t="str">
        <f>IF(OR(M3170="Q",O3170="Q",Q3170="Q",S3170="Q",U3170="Q",W3170="Q",Y3170="Q",AA3170="Q",AC3170="Q",AE3170="Q",AG3170="Q",AI3170="Q",AK3170="Q",AM3170="Q",AO3170="Q",AQ3170="Q",AS3170="Q",AU3170="Q"),"Yes","No")</f>
        <v>No</v>
      </c>
    </row>
    <row r="3171" spans="1:48" x14ac:dyDescent="0.2">
      <c r="A3171" s="1" t="s">
        <v>1377</v>
      </c>
      <c r="B3171" s="1" t="s">
        <v>1378</v>
      </c>
      <c r="C3171" s="1" t="s">
        <v>26</v>
      </c>
      <c r="D3171" s="194" t="s">
        <v>1379</v>
      </c>
      <c r="E3171" s="197">
        <v>99256</v>
      </c>
      <c r="F3171" s="1" t="s">
        <v>166</v>
      </c>
      <c r="G3171" s="1" t="s">
        <v>6120</v>
      </c>
      <c r="H3171" s="17">
        <v>0</v>
      </c>
      <c r="I3171" s="12">
        <v>4</v>
      </c>
      <c r="J3171" s="1" t="s">
        <v>11</v>
      </c>
      <c r="K3171" s="1" t="s">
        <v>9</v>
      </c>
      <c r="L3171" s="4">
        <v>1</v>
      </c>
      <c r="M3171" s="1" t="s">
        <v>6551</v>
      </c>
      <c r="N3171" s="12">
        <v>0</v>
      </c>
      <c r="O3171" s="12" t="s">
        <v>6551</v>
      </c>
      <c r="P3171" s="14">
        <v>43.677966101694913</v>
      </c>
      <c r="Q3171" s="12" t="s">
        <v>6551</v>
      </c>
      <c r="R3171" s="14">
        <v>0</v>
      </c>
      <c r="S3171" s="12" t="s">
        <v>6551</v>
      </c>
      <c r="T3171" s="14">
        <v>0.2711864406779661</v>
      </c>
      <c r="U3171" s="12" t="s">
        <v>6551</v>
      </c>
      <c r="V3171" s="17">
        <v>0</v>
      </c>
      <c r="W3171" s="12" t="s">
        <v>6551</v>
      </c>
      <c r="X3171" s="17">
        <v>0</v>
      </c>
      <c r="Y3171" s="12" t="s">
        <v>6551</v>
      </c>
      <c r="Z3171" s="17">
        <v>2577</v>
      </c>
      <c r="AA3171" s="12" t="s">
        <v>6551</v>
      </c>
      <c r="AB3171" s="17" t="s">
        <v>6551</v>
      </c>
      <c r="AC3171" s="12" t="s">
        <v>6551</v>
      </c>
      <c r="AD3171" s="17">
        <v>0</v>
      </c>
      <c r="AE3171" s="12" t="s">
        <v>6551</v>
      </c>
      <c r="AF3171" s="17">
        <v>59</v>
      </c>
      <c r="AG3171" s="12" t="s">
        <v>6551</v>
      </c>
      <c r="AH3171" s="17" t="s">
        <v>6551</v>
      </c>
      <c r="AI3171" s="12" t="s">
        <v>6551</v>
      </c>
      <c r="AJ3171" s="17">
        <v>0</v>
      </c>
      <c r="AK3171" s="12" t="s">
        <v>6551</v>
      </c>
      <c r="AL3171" s="17">
        <v>0</v>
      </c>
      <c r="AM3171" s="12" t="s">
        <v>6551</v>
      </c>
      <c r="AN3171" s="17">
        <v>0</v>
      </c>
      <c r="AO3171" s="12" t="s">
        <v>6551</v>
      </c>
      <c r="AP3171" s="192">
        <v>0</v>
      </c>
      <c r="AQ3171" s="12" t="s">
        <v>6551</v>
      </c>
      <c r="AR3171" s="17">
        <v>16</v>
      </c>
      <c r="AS3171" s="12" t="s">
        <v>6551</v>
      </c>
      <c r="AT3171" s="17">
        <v>0</v>
      </c>
      <c r="AU3171" s="1" t="s">
        <v>6551</v>
      </c>
      <c r="AV3171" s="1" t="str">
        <f>IF(OR(M3171="Q",O3171="Q",Q3171="Q",S3171="Q",U3171="Q",W3171="Q",Y3171="Q",AA3171="Q",AC3171="Q",AE3171="Q",AG3171="Q",AI3171="Q",AK3171="Q",AM3171="Q",AO3171="Q",AQ3171="Q",AS3171="Q",AU3171="Q"),"Yes","No")</f>
        <v>No</v>
      </c>
    </row>
    <row r="3172" spans="1:48" x14ac:dyDescent="0.2">
      <c r="A3172" s="1" t="s">
        <v>5794</v>
      </c>
      <c r="B3172" s="1" t="s">
        <v>5795</v>
      </c>
      <c r="C3172" s="1" t="s">
        <v>99</v>
      </c>
      <c r="D3172" s="194" t="s">
        <v>5796</v>
      </c>
      <c r="E3172" s="197" t="s">
        <v>5797</v>
      </c>
      <c r="F3172" s="1" t="s">
        <v>242</v>
      </c>
      <c r="G3172" s="1" t="s">
        <v>287</v>
      </c>
      <c r="H3172" s="17">
        <v>0</v>
      </c>
      <c r="I3172" s="12">
        <v>4</v>
      </c>
      <c r="J3172" s="1" t="s">
        <v>12</v>
      </c>
      <c r="K3172" s="1" t="s">
        <v>13</v>
      </c>
      <c r="L3172" s="4">
        <v>1</v>
      </c>
      <c r="M3172" s="1" t="s">
        <v>6551</v>
      </c>
      <c r="N3172" s="12">
        <v>0</v>
      </c>
      <c r="O3172" s="12" t="s">
        <v>6551</v>
      </c>
      <c r="P3172" s="14">
        <v>6.5515873015873014</v>
      </c>
      <c r="Q3172" s="12" t="s">
        <v>6551</v>
      </c>
      <c r="R3172" s="14">
        <v>0</v>
      </c>
      <c r="S3172" s="12" t="s">
        <v>6551</v>
      </c>
      <c r="T3172" s="14">
        <v>9.5948412698412699</v>
      </c>
      <c r="U3172" s="12" t="s">
        <v>6551</v>
      </c>
      <c r="V3172" s="17">
        <v>0</v>
      </c>
      <c r="W3172" s="12" t="s">
        <v>6551</v>
      </c>
      <c r="X3172" s="17">
        <v>0</v>
      </c>
      <c r="Y3172" s="12" t="s">
        <v>6551</v>
      </c>
      <c r="Z3172" s="17">
        <v>16510</v>
      </c>
      <c r="AA3172" s="12" t="s">
        <v>6551</v>
      </c>
      <c r="AB3172" s="17" t="s">
        <v>6551</v>
      </c>
      <c r="AC3172" s="12" t="s">
        <v>6551</v>
      </c>
      <c r="AD3172" s="17">
        <v>0</v>
      </c>
      <c r="AE3172" s="12" t="s">
        <v>6551</v>
      </c>
      <c r="AF3172" s="17">
        <v>2520</v>
      </c>
      <c r="AG3172" s="12" t="s">
        <v>6551</v>
      </c>
      <c r="AH3172" s="17" t="s">
        <v>6551</v>
      </c>
      <c r="AI3172" s="12" t="s">
        <v>6551</v>
      </c>
      <c r="AJ3172" s="17">
        <v>0</v>
      </c>
      <c r="AK3172" s="12" t="s">
        <v>6551</v>
      </c>
      <c r="AL3172" s="17">
        <v>0</v>
      </c>
      <c r="AM3172" s="12" t="s">
        <v>6551</v>
      </c>
      <c r="AN3172" s="17">
        <v>0</v>
      </c>
      <c r="AO3172" s="12" t="s">
        <v>6551</v>
      </c>
      <c r="AP3172" s="192">
        <v>0</v>
      </c>
      <c r="AQ3172" s="12" t="s">
        <v>6551</v>
      </c>
      <c r="AR3172" s="17">
        <v>24179</v>
      </c>
      <c r="AS3172" s="12" t="s">
        <v>6551</v>
      </c>
      <c r="AT3172" s="17">
        <v>0</v>
      </c>
      <c r="AU3172" s="1" t="s">
        <v>6551</v>
      </c>
      <c r="AV3172" s="1" t="str">
        <f>IF(OR(M3172="Q",O3172="Q",Q3172="Q",S3172="Q",U3172="Q",W3172="Q",Y3172="Q",AA3172="Q",AC3172="Q",AE3172="Q",AG3172="Q",AI3172="Q",AK3172="Q",AM3172="Q",AO3172="Q",AQ3172="Q",AS3172="Q",AU3172="Q"),"Yes","No")</f>
        <v>No</v>
      </c>
    </row>
    <row r="3173" spans="1:48" x14ac:dyDescent="0.2">
      <c r="A3173" s="1" t="s">
        <v>3496</v>
      </c>
      <c r="B3173" s="1" t="s">
        <v>3497</v>
      </c>
      <c r="C3173" s="1" t="s">
        <v>73</v>
      </c>
      <c r="D3173" s="194" t="s">
        <v>3498</v>
      </c>
      <c r="E3173" s="197" t="s">
        <v>3499</v>
      </c>
      <c r="F3173" s="1" t="s">
        <v>242</v>
      </c>
      <c r="G3173" s="1" t="s">
        <v>287</v>
      </c>
      <c r="H3173" s="17">
        <v>0</v>
      </c>
      <c r="I3173" s="12">
        <v>4</v>
      </c>
      <c r="J3173" s="1" t="s">
        <v>12</v>
      </c>
      <c r="K3173" s="1" t="s">
        <v>9</v>
      </c>
      <c r="L3173" s="4">
        <v>1</v>
      </c>
      <c r="M3173" s="1" t="s">
        <v>6551</v>
      </c>
      <c r="N3173" s="12">
        <v>0</v>
      </c>
      <c r="O3173" s="12" t="s">
        <v>6551</v>
      </c>
      <c r="P3173" s="14">
        <v>12.52324431256182</v>
      </c>
      <c r="Q3173" s="12" t="s">
        <v>6551</v>
      </c>
      <c r="R3173" s="14">
        <v>0</v>
      </c>
      <c r="S3173" s="12" t="s">
        <v>6551</v>
      </c>
      <c r="T3173" s="14">
        <v>8.9683481701285857</v>
      </c>
      <c r="U3173" s="12" t="s">
        <v>6551</v>
      </c>
      <c r="V3173" s="17">
        <v>0</v>
      </c>
      <c r="W3173" s="12" t="s">
        <v>6551</v>
      </c>
      <c r="X3173" s="17">
        <v>0</v>
      </c>
      <c r="Y3173" s="12" t="s">
        <v>6551</v>
      </c>
      <c r="Z3173" s="17">
        <v>12661</v>
      </c>
      <c r="AA3173" s="12" t="s">
        <v>6551</v>
      </c>
      <c r="AB3173" s="17" t="s">
        <v>6551</v>
      </c>
      <c r="AC3173" s="12" t="s">
        <v>6551</v>
      </c>
      <c r="AD3173" s="17">
        <v>0</v>
      </c>
      <c r="AE3173" s="12" t="s">
        <v>6551</v>
      </c>
      <c r="AF3173" s="17">
        <v>1011</v>
      </c>
      <c r="AG3173" s="12" t="s">
        <v>6551</v>
      </c>
      <c r="AH3173" s="17" t="s">
        <v>6551</v>
      </c>
      <c r="AI3173" s="12" t="s">
        <v>6551</v>
      </c>
      <c r="AJ3173" s="17">
        <v>0</v>
      </c>
      <c r="AK3173" s="12" t="s">
        <v>6551</v>
      </c>
      <c r="AL3173" s="17">
        <v>0</v>
      </c>
      <c r="AM3173" s="12" t="s">
        <v>6551</v>
      </c>
      <c r="AN3173" s="17">
        <v>0</v>
      </c>
      <c r="AO3173" s="12" t="s">
        <v>6551</v>
      </c>
      <c r="AP3173" s="192">
        <v>0</v>
      </c>
      <c r="AQ3173" s="12" t="s">
        <v>6551</v>
      </c>
      <c r="AR3173" s="17">
        <v>9067</v>
      </c>
      <c r="AS3173" s="12" t="s">
        <v>6551</v>
      </c>
      <c r="AT3173" s="17">
        <v>0</v>
      </c>
      <c r="AU3173" s="1" t="s">
        <v>6551</v>
      </c>
      <c r="AV3173" s="1" t="str">
        <f>IF(OR(M3173="Q",O3173="Q",Q3173="Q",S3173="Q",U3173="Q",W3173="Q",Y3173="Q",AA3173="Q",AC3173="Q",AE3173="Q",AG3173="Q",AI3173="Q",AK3173="Q",AM3173="Q",AO3173="Q",AQ3173="Q",AS3173="Q",AU3173="Q"),"Yes","No")</f>
        <v>No</v>
      </c>
    </row>
    <row r="3174" spans="1:48" x14ac:dyDescent="0.2">
      <c r="A3174" s="1" t="s">
        <v>3523</v>
      </c>
      <c r="B3174" s="1" t="s">
        <v>3524</v>
      </c>
      <c r="C3174" s="1" t="s">
        <v>73</v>
      </c>
      <c r="D3174" s="194" t="s">
        <v>3525</v>
      </c>
      <c r="E3174" s="197" t="s">
        <v>3526</v>
      </c>
      <c r="F3174" s="1" t="s">
        <v>242</v>
      </c>
      <c r="G3174" s="1" t="s">
        <v>287</v>
      </c>
      <c r="H3174" s="17">
        <v>0</v>
      </c>
      <c r="I3174" s="12">
        <v>4</v>
      </c>
      <c r="J3174" s="1" t="s">
        <v>12</v>
      </c>
      <c r="K3174" s="1" t="s">
        <v>9</v>
      </c>
      <c r="L3174" s="4">
        <v>1</v>
      </c>
      <c r="M3174" s="1" t="s">
        <v>6551</v>
      </c>
      <c r="N3174" s="12">
        <v>0</v>
      </c>
      <c r="O3174" s="12" t="s">
        <v>6551</v>
      </c>
      <c r="P3174" s="14">
        <v>11.324144720649766</v>
      </c>
      <c r="Q3174" s="12" t="s">
        <v>6551</v>
      </c>
      <c r="R3174" s="14">
        <v>0</v>
      </c>
      <c r="S3174" s="12" t="s">
        <v>6551</v>
      </c>
      <c r="T3174" s="14">
        <v>6.4444991385675605</v>
      </c>
      <c r="U3174" s="12" t="s">
        <v>6551</v>
      </c>
      <c r="V3174" s="17">
        <v>0</v>
      </c>
      <c r="W3174" s="12" t="s">
        <v>6551</v>
      </c>
      <c r="X3174" s="17">
        <v>0</v>
      </c>
      <c r="Y3174" s="12" t="s">
        <v>6551</v>
      </c>
      <c r="Z3174" s="17">
        <v>46010</v>
      </c>
      <c r="AA3174" s="12" t="s">
        <v>6551</v>
      </c>
      <c r="AB3174" s="17" t="s">
        <v>6551</v>
      </c>
      <c r="AC3174" s="12" t="s">
        <v>6551</v>
      </c>
      <c r="AD3174" s="17">
        <v>0</v>
      </c>
      <c r="AE3174" s="12" t="s">
        <v>6551</v>
      </c>
      <c r="AF3174" s="17">
        <v>4063</v>
      </c>
      <c r="AG3174" s="12" t="s">
        <v>6551</v>
      </c>
      <c r="AH3174" s="17" t="s">
        <v>6551</v>
      </c>
      <c r="AI3174" s="12" t="s">
        <v>6551</v>
      </c>
      <c r="AJ3174" s="17">
        <v>0</v>
      </c>
      <c r="AK3174" s="12" t="s">
        <v>6551</v>
      </c>
      <c r="AL3174" s="17">
        <v>0</v>
      </c>
      <c r="AM3174" s="12" t="s">
        <v>6551</v>
      </c>
      <c r="AN3174" s="17">
        <v>0</v>
      </c>
      <c r="AO3174" s="12" t="s">
        <v>6551</v>
      </c>
      <c r="AP3174" s="192">
        <v>0</v>
      </c>
      <c r="AQ3174" s="12" t="s">
        <v>6551</v>
      </c>
      <c r="AR3174" s="17">
        <v>26184</v>
      </c>
      <c r="AS3174" s="12" t="s">
        <v>6551</v>
      </c>
      <c r="AT3174" s="17">
        <v>0</v>
      </c>
      <c r="AU3174" s="1" t="s">
        <v>6551</v>
      </c>
      <c r="AV3174" s="1" t="str">
        <f>IF(OR(M3174="Q",O3174="Q",Q3174="Q",S3174="Q",U3174="Q",W3174="Q",Y3174="Q",AA3174="Q",AC3174="Q",AE3174="Q",AG3174="Q",AI3174="Q",AK3174="Q",AM3174="Q",AO3174="Q",AQ3174="Q",AS3174="Q",AU3174="Q"),"Yes","No")</f>
        <v>No</v>
      </c>
    </row>
    <row r="3175" spans="1:48" x14ac:dyDescent="0.2">
      <c r="A3175" s="1" t="s">
        <v>3722</v>
      </c>
      <c r="B3175" s="1" t="s">
        <v>3723</v>
      </c>
      <c r="C3175" s="1" t="s">
        <v>73</v>
      </c>
      <c r="D3175" s="194" t="s">
        <v>3724</v>
      </c>
      <c r="E3175" s="197" t="s">
        <v>3725</v>
      </c>
      <c r="F3175" s="1" t="s">
        <v>242</v>
      </c>
      <c r="G3175" s="1" t="s">
        <v>287</v>
      </c>
      <c r="H3175" s="17">
        <v>0</v>
      </c>
      <c r="I3175" s="12">
        <v>4</v>
      </c>
      <c r="J3175" s="1" t="s">
        <v>12</v>
      </c>
      <c r="K3175" s="1" t="s">
        <v>9</v>
      </c>
      <c r="L3175" s="4">
        <v>1</v>
      </c>
      <c r="M3175" s="1" t="s">
        <v>6551</v>
      </c>
      <c r="N3175" s="12">
        <v>0</v>
      </c>
      <c r="O3175" s="12" t="s">
        <v>6551</v>
      </c>
      <c r="P3175" s="14">
        <v>13.303954802259886</v>
      </c>
      <c r="Q3175" s="12" t="s">
        <v>6551</v>
      </c>
      <c r="R3175" s="14">
        <v>0</v>
      </c>
      <c r="S3175" s="12" t="s">
        <v>6551</v>
      </c>
      <c r="T3175" s="14">
        <v>4.6519774011299431</v>
      </c>
      <c r="U3175" s="12" t="s">
        <v>6551</v>
      </c>
      <c r="V3175" s="17">
        <v>0</v>
      </c>
      <c r="W3175" s="12" t="s">
        <v>6551</v>
      </c>
      <c r="X3175" s="17">
        <v>0</v>
      </c>
      <c r="Y3175" s="12" t="s">
        <v>6551</v>
      </c>
      <c r="Z3175" s="17">
        <v>23548</v>
      </c>
      <c r="AA3175" s="12" t="s">
        <v>6551</v>
      </c>
      <c r="AB3175" s="17" t="s">
        <v>6551</v>
      </c>
      <c r="AC3175" s="12" t="s">
        <v>6551</v>
      </c>
      <c r="AD3175" s="17">
        <v>0</v>
      </c>
      <c r="AE3175" s="12" t="s">
        <v>6551</v>
      </c>
      <c r="AF3175" s="17">
        <v>1770</v>
      </c>
      <c r="AG3175" s="12" t="s">
        <v>6551</v>
      </c>
      <c r="AH3175" s="17" t="s">
        <v>6551</v>
      </c>
      <c r="AI3175" s="12" t="s">
        <v>6551</v>
      </c>
      <c r="AJ3175" s="17">
        <v>0</v>
      </c>
      <c r="AK3175" s="12" t="s">
        <v>6551</v>
      </c>
      <c r="AL3175" s="17">
        <v>0</v>
      </c>
      <c r="AM3175" s="12" t="s">
        <v>6551</v>
      </c>
      <c r="AN3175" s="17">
        <v>0</v>
      </c>
      <c r="AO3175" s="12" t="s">
        <v>6551</v>
      </c>
      <c r="AP3175" s="192">
        <v>0</v>
      </c>
      <c r="AQ3175" s="12" t="s">
        <v>6551</v>
      </c>
      <c r="AR3175" s="17">
        <v>8234</v>
      </c>
      <c r="AS3175" s="12" t="s">
        <v>6551</v>
      </c>
      <c r="AT3175" s="17">
        <v>0</v>
      </c>
      <c r="AU3175" s="1" t="s">
        <v>6551</v>
      </c>
      <c r="AV3175" s="1" t="str">
        <f>IF(OR(M3175="Q",O3175="Q",Q3175="Q",S3175="Q",U3175="Q",W3175="Q",Y3175="Q",AA3175="Q",AC3175="Q",AE3175="Q",AG3175="Q",AI3175="Q",AK3175="Q",AM3175="Q",AO3175="Q",AQ3175="Q",AS3175="Q",AU3175="Q"),"Yes","No")</f>
        <v>No</v>
      </c>
    </row>
    <row r="3176" spans="1:48" x14ac:dyDescent="0.2">
      <c r="A3176" s="1" t="s">
        <v>5504</v>
      </c>
      <c r="B3176" s="1" t="s">
        <v>5505</v>
      </c>
      <c r="C3176" s="1" t="s">
        <v>26</v>
      </c>
      <c r="D3176" s="194" t="s">
        <v>5506</v>
      </c>
      <c r="E3176" s="197" t="s">
        <v>5507</v>
      </c>
      <c r="F3176" s="1" t="s">
        <v>239</v>
      </c>
      <c r="G3176" s="1" t="s">
        <v>287</v>
      </c>
      <c r="H3176" s="17">
        <v>0</v>
      </c>
      <c r="I3176" s="12">
        <v>4</v>
      </c>
      <c r="J3176" s="1" t="s">
        <v>11</v>
      </c>
      <c r="K3176" s="1" t="s">
        <v>9</v>
      </c>
      <c r="L3176" s="4">
        <v>1</v>
      </c>
      <c r="M3176" s="1" t="s">
        <v>6551</v>
      </c>
      <c r="N3176" s="12">
        <v>0</v>
      </c>
      <c r="O3176" s="12" t="s">
        <v>6551</v>
      </c>
      <c r="P3176" s="14">
        <v>10.358241758241759</v>
      </c>
      <c r="Q3176" s="12" t="s">
        <v>6551</v>
      </c>
      <c r="R3176" s="14">
        <v>0</v>
      </c>
      <c r="S3176" s="12" t="s">
        <v>6551</v>
      </c>
      <c r="T3176" s="14">
        <v>0.9054945054945055</v>
      </c>
      <c r="U3176" s="12" t="s">
        <v>6551</v>
      </c>
      <c r="V3176" s="17">
        <v>0</v>
      </c>
      <c r="W3176" s="12" t="s">
        <v>6551</v>
      </c>
      <c r="X3176" s="17">
        <v>0</v>
      </c>
      <c r="Y3176" s="12" t="s">
        <v>6551</v>
      </c>
      <c r="Z3176" s="17">
        <v>18852</v>
      </c>
      <c r="AA3176" s="12" t="s">
        <v>6551</v>
      </c>
      <c r="AB3176" s="17" t="s">
        <v>6551</v>
      </c>
      <c r="AC3176" s="12" t="s">
        <v>6551</v>
      </c>
      <c r="AD3176" s="17">
        <v>0</v>
      </c>
      <c r="AE3176" s="12" t="s">
        <v>6551</v>
      </c>
      <c r="AF3176" s="17">
        <v>1820</v>
      </c>
      <c r="AG3176" s="12" t="s">
        <v>6551</v>
      </c>
      <c r="AH3176" s="17" t="s">
        <v>6551</v>
      </c>
      <c r="AI3176" s="12" t="s">
        <v>6551</v>
      </c>
      <c r="AJ3176" s="17">
        <v>0</v>
      </c>
      <c r="AK3176" s="12" t="s">
        <v>6551</v>
      </c>
      <c r="AL3176" s="17">
        <v>0</v>
      </c>
      <c r="AM3176" s="12" t="s">
        <v>6551</v>
      </c>
      <c r="AN3176" s="17">
        <v>0</v>
      </c>
      <c r="AO3176" s="12" t="s">
        <v>6551</v>
      </c>
      <c r="AP3176" s="192">
        <v>0</v>
      </c>
      <c r="AQ3176" s="12" t="s">
        <v>6551</v>
      </c>
      <c r="AR3176" s="17">
        <v>1648</v>
      </c>
      <c r="AS3176" s="12" t="s">
        <v>6551</v>
      </c>
      <c r="AT3176" s="17">
        <v>0</v>
      </c>
      <c r="AU3176" s="1" t="s">
        <v>6551</v>
      </c>
      <c r="AV3176" s="1" t="str">
        <f>IF(OR(M3176="Q",O3176="Q",Q3176="Q",S3176="Q",U3176="Q",W3176="Q",Y3176="Q",AA3176="Q",AC3176="Q",AE3176="Q",AG3176="Q",AI3176="Q",AK3176="Q",AM3176="Q",AO3176="Q",AQ3176="Q",AS3176="Q",AU3176="Q"),"Yes","No")</f>
        <v>No</v>
      </c>
    </row>
    <row r="3177" spans="1:48" x14ac:dyDescent="0.2">
      <c r="A3177" s="1" t="s">
        <v>5592</v>
      </c>
      <c r="B3177" s="1" t="s">
        <v>5593</v>
      </c>
      <c r="C3177" s="1" t="s">
        <v>26</v>
      </c>
      <c r="D3177" s="194" t="s">
        <v>5594</v>
      </c>
      <c r="E3177" s="197" t="s">
        <v>5595</v>
      </c>
      <c r="F3177" s="1" t="s">
        <v>239</v>
      </c>
      <c r="G3177" s="1" t="s">
        <v>287</v>
      </c>
      <c r="H3177" s="17">
        <v>0</v>
      </c>
      <c r="I3177" s="12">
        <v>4</v>
      </c>
      <c r="J3177" s="1" t="s">
        <v>11</v>
      </c>
      <c r="K3177" s="1" t="s">
        <v>9</v>
      </c>
      <c r="L3177" s="4">
        <v>1</v>
      </c>
      <c r="M3177" s="1" t="s">
        <v>6551</v>
      </c>
      <c r="N3177" s="12">
        <v>0</v>
      </c>
      <c r="O3177" s="12" t="s">
        <v>6551</v>
      </c>
      <c r="P3177" s="14">
        <v>19.852494577006507</v>
      </c>
      <c r="Q3177" s="12" t="s">
        <v>6551</v>
      </c>
      <c r="R3177" s="14">
        <v>0</v>
      </c>
      <c r="S3177" s="12" t="s">
        <v>6551</v>
      </c>
      <c r="T3177" s="14">
        <v>2.5227765726681128</v>
      </c>
      <c r="U3177" s="12" t="s">
        <v>6551</v>
      </c>
      <c r="V3177" s="17">
        <v>0</v>
      </c>
      <c r="W3177" s="12" t="s">
        <v>6551</v>
      </c>
      <c r="X3177" s="17">
        <v>0</v>
      </c>
      <c r="Y3177" s="12" t="s">
        <v>6551</v>
      </c>
      <c r="Z3177" s="17">
        <v>9152</v>
      </c>
      <c r="AA3177" s="12" t="s">
        <v>6551</v>
      </c>
      <c r="AB3177" s="17" t="s">
        <v>6551</v>
      </c>
      <c r="AC3177" s="12" t="s">
        <v>6551</v>
      </c>
      <c r="AD3177" s="17">
        <v>0</v>
      </c>
      <c r="AE3177" s="12" t="s">
        <v>6551</v>
      </c>
      <c r="AF3177" s="17">
        <v>461</v>
      </c>
      <c r="AG3177" s="12" t="s">
        <v>6551</v>
      </c>
      <c r="AH3177" s="17" t="s">
        <v>6551</v>
      </c>
      <c r="AI3177" s="12" t="s">
        <v>6551</v>
      </c>
      <c r="AJ3177" s="17">
        <v>0</v>
      </c>
      <c r="AK3177" s="12" t="s">
        <v>6551</v>
      </c>
      <c r="AL3177" s="17">
        <v>0</v>
      </c>
      <c r="AM3177" s="12" t="s">
        <v>6551</v>
      </c>
      <c r="AN3177" s="17">
        <v>0</v>
      </c>
      <c r="AO3177" s="12" t="s">
        <v>6551</v>
      </c>
      <c r="AP3177" s="192">
        <v>0</v>
      </c>
      <c r="AQ3177" s="12" t="s">
        <v>6551</v>
      </c>
      <c r="AR3177" s="17">
        <v>1163</v>
      </c>
      <c r="AS3177" s="12" t="s">
        <v>6551</v>
      </c>
      <c r="AT3177" s="17">
        <v>0</v>
      </c>
      <c r="AU3177" s="1" t="s">
        <v>6551</v>
      </c>
      <c r="AV3177" s="1" t="str">
        <f>IF(OR(M3177="Q",O3177="Q",Q3177="Q",S3177="Q",U3177="Q",W3177="Q",Y3177="Q",AA3177="Q",AC3177="Q",AE3177="Q",AG3177="Q",AI3177="Q",AK3177="Q",AM3177="Q",AO3177="Q",AQ3177="Q",AS3177="Q",AU3177="Q"),"Yes","No")</f>
        <v>No</v>
      </c>
    </row>
    <row r="3178" spans="1:48" x14ac:dyDescent="0.2">
      <c r="A3178" s="1" t="s">
        <v>6307</v>
      </c>
      <c r="B3178" s="1" t="s">
        <v>293</v>
      </c>
      <c r="C3178" s="1" t="s">
        <v>65</v>
      </c>
      <c r="D3178" s="194">
        <v>1158</v>
      </c>
      <c r="E3178" s="197">
        <v>10180</v>
      </c>
      <c r="F3178" s="1" t="s">
        <v>239</v>
      </c>
      <c r="G3178" s="1" t="s">
        <v>6120</v>
      </c>
      <c r="H3178" s="17">
        <v>4181019</v>
      </c>
      <c r="I3178" s="12">
        <v>3</v>
      </c>
      <c r="J3178" s="1" t="s">
        <v>12</v>
      </c>
      <c r="K3178" s="1" t="s">
        <v>13</v>
      </c>
      <c r="L3178" s="4">
        <v>3</v>
      </c>
      <c r="M3178" s="1" t="s">
        <v>6551</v>
      </c>
      <c r="N3178" s="12">
        <v>0</v>
      </c>
      <c r="O3178" s="12" t="s">
        <v>6551</v>
      </c>
      <c r="P3178" s="14">
        <v>15</v>
      </c>
      <c r="Q3178" s="12" t="s">
        <v>6551</v>
      </c>
      <c r="R3178" s="14">
        <v>0</v>
      </c>
      <c r="S3178" s="12" t="s">
        <v>6551</v>
      </c>
      <c r="T3178" s="14">
        <v>4.7894736842105265</v>
      </c>
      <c r="U3178" s="12" t="s">
        <v>6551</v>
      </c>
      <c r="V3178" s="17">
        <v>0</v>
      </c>
      <c r="W3178" s="12" t="s">
        <v>6551</v>
      </c>
      <c r="X3178" s="17">
        <v>0</v>
      </c>
      <c r="Y3178" s="12" t="s">
        <v>6551</v>
      </c>
      <c r="Z3178" s="17">
        <v>70965</v>
      </c>
      <c r="AA3178" s="12" t="s">
        <v>6551</v>
      </c>
      <c r="AB3178" s="17" t="s">
        <v>6551</v>
      </c>
      <c r="AC3178" s="12" t="s">
        <v>6551</v>
      </c>
      <c r="AD3178" s="17">
        <v>0</v>
      </c>
      <c r="AE3178" s="12" t="s">
        <v>6551</v>
      </c>
      <c r="AF3178" s="17">
        <v>4731</v>
      </c>
      <c r="AG3178" s="12" t="s">
        <v>6551</v>
      </c>
      <c r="AH3178" s="17" t="s">
        <v>6551</v>
      </c>
      <c r="AI3178" s="12" t="s">
        <v>6551</v>
      </c>
      <c r="AJ3178" s="17">
        <v>0</v>
      </c>
      <c r="AK3178" s="12" t="s">
        <v>6551</v>
      </c>
      <c r="AL3178" s="17">
        <v>0</v>
      </c>
      <c r="AM3178" s="12" t="s">
        <v>6551</v>
      </c>
      <c r="AN3178" s="17">
        <v>0</v>
      </c>
      <c r="AO3178" s="12" t="s">
        <v>6551</v>
      </c>
      <c r="AP3178" s="192">
        <v>0</v>
      </c>
      <c r="AQ3178" s="12" t="s">
        <v>6551</v>
      </c>
      <c r="AR3178" s="17">
        <v>22659</v>
      </c>
      <c r="AS3178" s="12" t="s">
        <v>6551</v>
      </c>
      <c r="AT3178" s="17">
        <v>0</v>
      </c>
      <c r="AU3178" s="1" t="s">
        <v>6551</v>
      </c>
      <c r="AV3178" s="1" t="str">
        <f>IF(OR(M3178="Q",O3178="Q",Q3178="Q",S3178="Q",U3178="Q",W3178="Q",Y3178="Q",AA3178="Q",AC3178="Q",AE3178="Q",AG3178="Q",AI3178="Q",AK3178="Q",AM3178="Q",AO3178="Q",AQ3178="Q",AS3178="Q",AU3178="Q"),"Yes","No")</f>
        <v>No</v>
      </c>
    </row>
    <row r="3179" spans="1:48" x14ac:dyDescent="0.2">
      <c r="A3179" s="1" t="s">
        <v>6308</v>
      </c>
      <c r="B3179" s="1" t="s">
        <v>260</v>
      </c>
      <c r="C3179" s="1" t="s">
        <v>65</v>
      </c>
      <c r="D3179" s="194">
        <v>1159</v>
      </c>
      <c r="E3179" s="197">
        <v>10181</v>
      </c>
      <c r="F3179" s="1" t="s">
        <v>239</v>
      </c>
      <c r="G3179" s="1" t="s">
        <v>6120</v>
      </c>
      <c r="H3179" s="17">
        <v>4181019</v>
      </c>
      <c r="I3179" s="12">
        <v>3</v>
      </c>
      <c r="J3179" s="1" t="s">
        <v>12</v>
      </c>
      <c r="K3179" s="1" t="s">
        <v>13</v>
      </c>
      <c r="L3179" s="4">
        <v>3</v>
      </c>
      <c r="M3179" s="1" t="s">
        <v>6551</v>
      </c>
      <c r="N3179" s="12">
        <v>0</v>
      </c>
      <c r="O3179" s="12" t="s">
        <v>6551</v>
      </c>
      <c r="P3179" s="14">
        <v>16.773193526327788</v>
      </c>
      <c r="Q3179" s="12" t="s">
        <v>6551</v>
      </c>
      <c r="R3179" s="14">
        <v>0</v>
      </c>
      <c r="S3179" s="12" t="s">
        <v>6551</v>
      </c>
      <c r="T3179" s="14">
        <v>9.2375199452929113</v>
      </c>
      <c r="U3179" s="12" t="s">
        <v>6551</v>
      </c>
      <c r="V3179" s="17">
        <v>0</v>
      </c>
      <c r="W3179" s="12" t="s">
        <v>6551</v>
      </c>
      <c r="X3179" s="17">
        <v>0</v>
      </c>
      <c r="Y3179" s="12" t="s">
        <v>6551</v>
      </c>
      <c r="Z3179" s="17">
        <v>147168</v>
      </c>
      <c r="AA3179" s="12" t="s">
        <v>6551</v>
      </c>
      <c r="AB3179" s="17" t="s">
        <v>6551</v>
      </c>
      <c r="AC3179" s="12" t="s">
        <v>6551</v>
      </c>
      <c r="AD3179" s="17">
        <v>0</v>
      </c>
      <c r="AE3179" s="12" t="s">
        <v>6551</v>
      </c>
      <c r="AF3179" s="17">
        <v>8774</v>
      </c>
      <c r="AG3179" s="12" t="s">
        <v>6551</v>
      </c>
      <c r="AH3179" s="17" t="s">
        <v>6551</v>
      </c>
      <c r="AI3179" s="12" t="s">
        <v>6551</v>
      </c>
      <c r="AJ3179" s="17">
        <v>0</v>
      </c>
      <c r="AK3179" s="12" t="s">
        <v>6551</v>
      </c>
      <c r="AL3179" s="17">
        <v>0</v>
      </c>
      <c r="AM3179" s="12" t="s">
        <v>6551</v>
      </c>
      <c r="AN3179" s="17">
        <v>0</v>
      </c>
      <c r="AO3179" s="12" t="s">
        <v>6551</v>
      </c>
      <c r="AP3179" s="192">
        <v>0</v>
      </c>
      <c r="AQ3179" s="12" t="s">
        <v>6551</v>
      </c>
      <c r="AR3179" s="17">
        <v>81050</v>
      </c>
      <c r="AS3179" s="12" t="s">
        <v>6551</v>
      </c>
      <c r="AT3179" s="17">
        <v>0</v>
      </c>
      <c r="AU3179" s="1" t="s">
        <v>6551</v>
      </c>
      <c r="AV3179" s="1" t="str">
        <f>IF(OR(M3179="Q",O3179="Q",Q3179="Q",S3179="Q",U3179="Q",W3179="Q",Y3179="Q",AA3179="Q",AC3179="Q",AE3179="Q",AG3179="Q",AI3179="Q",AK3179="Q",AM3179="Q",AO3179="Q",AQ3179="Q",AS3179="Q",AU3179="Q"),"Yes","No")</f>
        <v>No</v>
      </c>
    </row>
    <row r="3180" spans="1:48" x14ac:dyDescent="0.2">
      <c r="A3180" s="1" t="s">
        <v>6329</v>
      </c>
      <c r="B3180" s="1" t="s">
        <v>839</v>
      </c>
      <c r="C3180" s="1" t="s">
        <v>92</v>
      </c>
      <c r="E3180" s="197">
        <v>22930</v>
      </c>
      <c r="F3180" s="1" t="s">
        <v>305</v>
      </c>
      <c r="G3180" s="1" t="s">
        <v>236</v>
      </c>
      <c r="H3180" s="17">
        <v>18351295</v>
      </c>
      <c r="I3180" s="12">
        <v>3</v>
      </c>
      <c r="J3180" s="1" t="s">
        <v>29</v>
      </c>
      <c r="K3180" s="1" t="s">
        <v>13</v>
      </c>
      <c r="L3180" s="4">
        <v>3</v>
      </c>
      <c r="M3180" s="1" t="s">
        <v>6551</v>
      </c>
      <c r="N3180" s="12">
        <v>0</v>
      </c>
      <c r="O3180" s="12" t="s">
        <v>6551</v>
      </c>
      <c r="P3180" s="14">
        <v>11.017206597840275</v>
      </c>
      <c r="Q3180" s="12" t="s">
        <v>6551</v>
      </c>
      <c r="R3180" s="14">
        <v>2.1811577423810395</v>
      </c>
      <c r="S3180" s="12" t="s">
        <v>6551</v>
      </c>
      <c r="T3180" s="14">
        <v>161.4321822712709</v>
      </c>
      <c r="U3180" s="12" t="s">
        <v>6551</v>
      </c>
      <c r="V3180" s="17">
        <v>93794</v>
      </c>
      <c r="W3180" s="12" t="s">
        <v>6551</v>
      </c>
      <c r="X3180" s="17">
        <v>105766</v>
      </c>
      <c r="Y3180" s="12" t="s">
        <v>6551</v>
      </c>
      <c r="Z3180" s="17">
        <v>92842</v>
      </c>
      <c r="AA3180" s="12" t="s">
        <v>6551</v>
      </c>
      <c r="AB3180" s="17">
        <v>12924</v>
      </c>
      <c r="AC3180" s="12" t="s">
        <v>6551</v>
      </c>
      <c r="AD3180" s="17">
        <v>9185</v>
      </c>
      <c r="AE3180" s="12" t="s">
        <v>6551</v>
      </c>
      <c r="AF3180" s="17">
        <v>8427</v>
      </c>
      <c r="AG3180" s="12" t="s">
        <v>6551</v>
      </c>
      <c r="AH3180" s="17">
        <v>758</v>
      </c>
      <c r="AI3180" s="12" t="s">
        <v>6551</v>
      </c>
      <c r="AJ3180" s="17">
        <v>0</v>
      </c>
      <c r="AK3180" s="12" t="s">
        <v>6551</v>
      </c>
      <c r="AL3180" s="17">
        <v>0</v>
      </c>
      <c r="AM3180" s="12" t="s">
        <v>6551</v>
      </c>
      <c r="AN3180" s="17">
        <v>0</v>
      </c>
      <c r="AO3180" s="12" t="s">
        <v>6551</v>
      </c>
      <c r="AP3180" s="192">
        <v>0</v>
      </c>
      <c r="AQ3180" s="12" t="s">
        <v>6551</v>
      </c>
      <c r="AR3180" s="17">
        <v>1360389</v>
      </c>
      <c r="AS3180" s="12" t="s">
        <v>6551</v>
      </c>
      <c r="AT3180" s="17">
        <v>2967223</v>
      </c>
      <c r="AU3180" s="1" t="s">
        <v>6551</v>
      </c>
      <c r="AV3180" s="1" t="str">
        <f>IF(OR(M3180="Q",O3180="Q",Q3180="Q",S3180="Q",U3180="Q",W3180="Q",Y3180="Q",AA3180="Q",AC3180="Q",AE3180="Q",AG3180="Q",AI3180="Q",AK3180="Q",AM3180="Q",AO3180="Q",AQ3180="Q",AS3180="Q",AU3180="Q"),"Yes","No")</f>
        <v>No</v>
      </c>
    </row>
    <row r="3181" spans="1:48" x14ac:dyDescent="0.2">
      <c r="A3181" s="1" t="s">
        <v>6346</v>
      </c>
      <c r="B3181" s="1" t="s">
        <v>951</v>
      </c>
      <c r="C3181" s="1" t="s">
        <v>100</v>
      </c>
      <c r="E3181" s="197">
        <v>30990</v>
      </c>
      <c r="F3181" s="1" t="s">
        <v>305</v>
      </c>
      <c r="G3181" s="1" t="s">
        <v>6120</v>
      </c>
      <c r="H3181" s="17">
        <v>1733853</v>
      </c>
      <c r="I3181" s="12">
        <v>3</v>
      </c>
      <c r="J3181" s="1" t="s">
        <v>11</v>
      </c>
      <c r="K3181" s="1" t="s">
        <v>13</v>
      </c>
      <c r="L3181" s="4">
        <v>3</v>
      </c>
      <c r="M3181" s="1" t="s">
        <v>6551</v>
      </c>
      <c r="N3181" s="12">
        <v>0</v>
      </c>
      <c r="O3181" s="12" t="s">
        <v>6551</v>
      </c>
      <c r="P3181" s="14">
        <v>14.140229885057471</v>
      </c>
      <c r="Q3181" s="12" t="s">
        <v>6551</v>
      </c>
      <c r="R3181" s="14">
        <v>0</v>
      </c>
      <c r="S3181" s="12" t="s">
        <v>6551</v>
      </c>
      <c r="T3181" s="14">
        <v>7.2916256157635466</v>
      </c>
      <c r="U3181" s="12" t="s">
        <v>6551</v>
      </c>
      <c r="V3181" s="17">
        <v>0</v>
      </c>
      <c r="W3181" s="12" t="s">
        <v>6551</v>
      </c>
      <c r="X3181" s="17">
        <v>0</v>
      </c>
      <c r="Y3181" s="12" t="s">
        <v>6551</v>
      </c>
      <c r="Z3181" s="17">
        <v>172228</v>
      </c>
      <c r="AA3181" s="12" t="s">
        <v>6551</v>
      </c>
      <c r="AB3181" s="17" t="s">
        <v>6551</v>
      </c>
      <c r="AC3181" s="12" t="s">
        <v>6551</v>
      </c>
      <c r="AD3181" s="17">
        <v>0</v>
      </c>
      <c r="AE3181" s="12" t="s">
        <v>6551</v>
      </c>
      <c r="AF3181" s="17">
        <v>12180</v>
      </c>
      <c r="AG3181" s="12" t="s">
        <v>6551</v>
      </c>
      <c r="AH3181" s="17" t="s">
        <v>6551</v>
      </c>
      <c r="AI3181" s="12" t="s">
        <v>6551</v>
      </c>
      <c r="AJ3181" s="17">
        <v>0</v>
      </c>
      <c r="AK3181" s="12" t="s">
        <v>6551</v>
      </c>
      <c r="AL3181" s="17">
        <v>0</v>
      </c>
      <c r="AM3181" s="12" t="s">
        <v>6551</v>
      </c>
      <c r="AN3181" s="17">
        <v>0</v>
      </c>
      <c r="AO3181" s="12" t="s">
        <v>6551</v>
      </c>
      <c r="AP3181" s="192">
        <v>0</v>
      </c>
      <c r="AQ3181" s="12" t="s">
        <v>6551</v>
      </c>
      <c r="AR3181" s="17">
        <v>88812</v>
      </c>
      <c r="AS3181" s="12" t="s">
        <v>6551</v>
      </c>
      <c r="AT3181" s="17">
        <v>0</v>
      </c>
      <c r="AU3181" s="1" t="s">
        <v>6551</v>
      </c>
      <c r="AV3181" s="1" t="str">
        <f>IF(OR(M3181="Q",O3181="Q",Q3181="Q",S3181="Q",U3181="Q",W3181="Q",Y3181="Q",AA3181="Q",AC3181="Q",AE3181="Q",AG3181="Q",AI3181="Q",AK3181="Q",AM3181="Q",AO3181="Q",AQ3181="Q",AS3181="Q",AU3181="Q"),"Yes","No")</f>
        <v>No</v>
      </c>
    </row>
    <row r="3182" spans="1:48" x14ac:dyDescent="0.2">
      <c r="A3182" s="1" t="s">
        <v>1566</v>
      </c>
      <c r="B3182" s="1" t="s">
        <v>1567</v>
      </c>
      <c r="C3182" s="1" t="s">
        <v>50</v>
      </c>
      <c r="D3182" s="194">
        <v>4193</v>
      </c>
      <c r="E3182" s="197">
        <v>40193</v>
      </c>
      <c r="F3182" s="1" t="s">
        <v>239</v>
      </c>
      <c r="G3182" s="1" t="s">
        <v>6120</v>
      </c>
      <c r="H3182" s="17">
        <v>51456</v>
      </c>
      <c r="I3182" s="12">
        <v>3</v>
      </c>
      <c r="J3182" s="1" t="s">
        <v>12</v>
      </c>
      <c r="K3182" s="1" t="s">
        <v>13</v>
      </c>
      <c r="L3182" s="4">
        <v>3</v>
      </c>
      <c r="M3182" s="1" t="s">
        <v>6551</v>
      </c>
      <c r="N3182" s="12">
        <v>0</v>
      </c>
      <c r="O3182" s="12" t="s">
        <v>6551</v>
      </c>
      <c r="P3182" s="14">
        <v>12.747107240844567</v>
      </c>
      <c r="Q3182" s="12" t="s">
        <v>6551</v>
      </c>
      <c r="R3182" s="14">
        <v>0</v>
      </c>
      <c r="S3182" s="12" t="s">
        <v>6551</v>
      </c>
      <c r="T3182" s="14">
        <v>1.7511630681140402</v>
      </c>
      <c r="U3182" s="12" t="s">
        <v>6551</v>
      </c>
      <c r="V3182" s="17">
        <v>0</v>
      </c>
      <c r="W3182" s="12" t="s">
        <v>6551</v>
      </c>
      <c r="X3182" s="17">
        <v>0</v>
      </c>
      <c r="Y3182" s="12" t="s">
        <v>6551</v>
      </c>
      <c r="Z3182" s="17">
        <v>106859</v>
      </c>
      <c r="AA3182" s="12" t="s">
        <v>6551</v>
      </c>
      <c r="AB3182" s="17" t="s">
        <v>6551</v>
      </c>
      <c r="AC3182" s="12" t="s">
        <v>6551</v>
      </c>
      <c r="AD3182" s="17">
        <v>0</v>
      </c>
      <c r="AE3182" s="12" t="s">
        <v>6551</v>
      </c>
      <c r="AF3182" s="17">
        <v>8383</v>
      </c>
      <c r="AG3182" s="12" t="s">
        <v>6551</v>
      </c>
      <c r="AH3182" s="17" t="s">
        <v>6551</v>
      </c>
      <c r="AI3182" s="12" t="s">
        <v>6551</v>
      </c>
      <c r="AJ3182" s="17">
        <v>0</v>
      </c>
      <c r="AK3182" s="12" t="s">
        <v>6551</v>
      </c>
      <c r="AL3182" s="17">
        <v>0</v>
      </c>
      <c r="AM3182" s="12" t="s">
        <v>6551</v>
      </c>
      <c r="AN3182" s="17">
        <v>0</v>
      </c>
      <c r="AO3182" s="12" t="s">
        <v>6551</v>
      </c>
      <c r="AP3182" s="192">
        <v>0</v>
      </c>
      <c r="AQ3182" s="12" t="s">
        <v>6551</v>
      </c>
      <c r="AR3182" s="17">
        <v>14680</v>
      </c>
      <c r="AS3182" s="12" t="s">
        <v>6551</v>
      </c>
      <c r="AT3182" s="17">
        <v>0</v>
      </c>
      <c r="AU3182" s="1" t="s">
        <v>6551</v>
      </c>
      <c r="AV3182" s="1" t="str">
        <f>IF(OR(M3182="Q",O3182="Q",Q3182="Q",S3182="Q",U3182="Q",W3182="Q",Y3182="Q",AA3182="Q",AC3182="Q",AE3182="Q",AG3182="Q",AI3182="Q",AK3182="Q",AM3182="Q",AO3182="Q",AQ3182="Q",AS3182="Q",AU3182="Q"),"Yes","No")</f>
        <v>No</v>
      </c>
    </row>
    <row r="3183" spans="1:48" x14ac:dyDescent="0.2">
      <c r="A3183" s="1" t="s">
        <v>6350</v>
      </c>
      <c r="B3183" s="1" t="s">
        <v>258</v>
      </c>
      <c r="C3183" s="1" t="s">
        <v>50</v>
      </c>
      <c r="D3183" s="194">
        <v>4230</v>
      </c>
      <c r="E3183" s="197">
        <v>40230</v>
      </c>
      <c r="F3183" s="1" t="s">
        <v>239</v>
      </c>
      <c r="G3183" s="1" t="s">
        <v>236</v>
      </c>
      <c r="H3183" s="17">
        <v>4515419</v>
      </c>
      <c r="I3183" s="12">
        <v>3</v>
      </c>
      <c r="J3183" s="1" t="s">
        <v>18</v>
      </c>
      <c r="K3183" s="1" t="s">
        <v>9</v>
      </c>
      <c r="L3183" s="4">
        <v>3</v>
      </c>
      <c r="M3183" s="1" t="s">
        <v>6551</v>
      </c>
      <c r="N3183" s="12">
        <v>2</v>
      </c>
      <c r="O3183" s="12" t="s">
        <v>6551</v>
      </c>
      <c r="P3183" s="14">
        <v>3.0834770610555364</v>
      </c>
      <c r="Q3183" s="12" t="s">
        <v>6551</v>
      </c>
      <c r="R3183" s="14">
        <v>1.1399978620840607</v>
      </c>
      <c r="S3183" s="12" t="s">
        <v>6551</v>
      </c>
      <c r="T3183" s="14">
        <v>45.177187535931928</v>
      </c>
      <c r="U3183" s="12" t="s">
        <v>6551</v>
      </c>
      <c r="V3183" s="17">
        <v>27647</v>
      </c>
      <c r="W3183" s="12" t="s">
        <v>6551</v>
      </c>
      <c r="X3183" s="17">
        <v>27924</v>
      </c>
      <c r="Y3183" s="12" t="s">
        <v>6551</v>
      </c>
      <c r="Z3183" s="17">
        <v>26817</v>
      </c>
      <c r="AA3183" s="12" t="s">
        <v>6551</v>
      </c>
      <c r="AB3183" s="17">
        <v>1107</v>
      </c>
      <c r="AC3183" s="12" t="s">
        <v>6551</v>
      </c>
      <c r="AD3183" s="17">
        <v>8716</v>
      </c>
      <c r="AE3183" s="12" t="s">
        <v>6551</v>
      </c>
      <c r="AF3183" s="17">
        <v>8697</v>
      </c>
      <c r="AG3183" s="12" t="s">
        <v>6551</v>
      </c>
      <c r="AH3183" s="17">
        <v>19</v>
      </c>
      <c r="AI3183" s="12" t="s">
        <v>6551</v>
      </c>
      <c r="AJ3183" s="17">
        <v>27924</v>
      </c>
      <c r="AK3183" s="12" t="s">
        <v>6551</v>
      </c>
      <c r="AL3183" s="17">
        <v>26817</v>
      </c>
      <c r="AM3183" s="12" t="s">
        <v>6551</v>
      </c>
      <c r="AN3183" s="17">
        <v>8716</v>
      </c>
      <c r="AO3183" s="12" t="s">
        <v>6551</v>
      </c>
      <c r="AP3183" s="192">
        <v>8697</v>
      </c>
      <c r="AQ3183" s="12" t="s">
        <v>6551</v>
      </c>
      <c r="AR3183" s="17">
        <v>392906</v>
      </c>
      <c r="AS3183" s="12" t="s">
        <v>6551</v>
      </c>
      <c r="AT3183" s="17">
        <v>447912</v>
      </c>
      <c r="AU3183" s="1" t="s">
        <v>6551</v>
      </c>
      <c r="AV3183" s="1" t="str">
        <f>IF(OR(M3183="Q",O3183="Q",Q3183="Q",S3183="Q",U3183="Q",W3183="Q",Y3183="Q",AA3183="Q",AC3183="Q",AE3183="Q",AG3183="Q",AI3183="Q",AK3183="Q",AM3183="Q",AO3183="Q",AQ3183="Q",AS3183="Q",AU3183="Q"),"Yes","No")</f>
        <v>No</v>
      </c>
    </row>
    <row r="3184" spans="1:48" x14ac:dyDescent="0.2">
      <c r="A3184" s="1" t="s">
        <v>1866</v>
      </c>
      <c r="B3184" s="1" t="s">
        <v>1261</v>
      </c>
      <c r="C3184" s="1" t="s">
        <v>79</v>
      </c>
      <c r="D3184" s="194">
        <v>4233</v>
      </c>
      <c r="E3184" s="197">
        <v>40233</v>
      </c>
      <c r="F3184" s="1" t="s">
        <v>239</v>
      </c>
      <c r="G3184" s="1" t="s">
        <v>6120</v>
      </c>
      <c r="H3184" s="17">
        <v>214881</v>
      </c>
      <c r="I3184" s="12">
        <v>3</v>
      </c>
      <c r="J3184" s="1" t="s">
        <v>12</v>
      </c>
      <c r="K3184" s="1" t="s">
        <v>9</v>
      </c>
      <c r="L3184" s="4">
        <v>3</v>
      </c>
      <c r="M3184" s="1" t="s">
        <v>6551</v>
      </c>
      <c r="N3184" s="12">
        <v>0</v>
      </c>
      <c r="O3184" s="12" t="s">
        <v>6551</v>
      </c>
      <c r="P3184" s="14">
        <v>11.504925863269976</v>
      </c>
      <c r="Q3184" s="12" t="s">
        <v>6551</v>
      </c>
      <c r="R3184" s="14">
        <v>0</v>
      </c>
      <c r="S3184" s="12" t="s">
        <v>6551</v>
      </c>
      <c r="T3184" s="14">
        <v>16.026271270773211</v>
      </c>
      <c r="U3184" s="12" t="s">
        <v>6551</v>
      </c>
      <c r="V3184" s="17">
        <v>0</v>
      </c>
      <c r="W3184" s="12" t="s">
        <v>6551</v>
      </c>
      <c r="X3184" s="17">
        <v>0</v>
      </c>
      <c r="Y3184" s="12" t="s">
        <v>6551</v>
      </c>
      <c r="Z3184" s="17">
        <v>115613</v>
      </c>
      <c r="AA3184" s="12" t="s">
        <v>6551</v>
      </c>
      <c r="AB3184" s="17" t="s">
        <v>6551</v>
      </c>
      <c r="AC3184" s="12" t="s">
        <v>6551</v>
      </c>
      <c r="AD3184" s="17">
        <v>0</v>
      </c>
      <c r="AE3184" s="12" t="s">
        <v>6551</v>
      </c>
      <c r="AF3184" s="17">
        <v>10049</v>
      </c>
      <c r="AG3184" s="12" t="s">
        <v>6551</v>
      </c>
      <c r="AH3184" s="17" t="s">
        <v>6551</v>
      </c>
      <c r="AI3184" s="12" t="s">
        <v>6551</v>
      </c>
      <c r="AJ3184" s="17">
        <v>0</v>
      </c>
      <c r="AK3184" s="12" t="s">
        <v>6551</v>
      </c>
      <c r="AL3184" s="17">
        <v>0</v>
      </c>
      <c r="AM3184" s="12" t="s">
        <v>6551</v>
      </c>
      <c r="AN3184" s="17">
        <v>0</v>
      </c>
      <c r="AO3184" s="12" t="s">
        <v>6551</v>
      </c>
      <c r="AP3184" s="192">
        <v>0</v>
      </c>
      <c r="AQ3184" s="12" t="s">
        <v>6551</v>
      </c>
      <c r="AR3184" s="17">
        <v>161048</v>
      </c>
      <c r="AS3184" s="12" t="s">
        <v>6551</v>
      </c>
      <c r="AT3184" s="17">
        <v>0</v>
      </c>
      <c r="AU3184" s="1" t="s">
        <v>6551</v>
      </c>
      <c r="AV3184" s="1" t="str">
        <f>IF(OR(M3184="Q",O3184="Q",Q3184="Q",S3184="Q",U3184="Q",W3184="Q",Y3184="Q",AA3184="Q",AC3184="Q",AE3184="Q",AG3184="Q",AI3184="Q",AK3184="Q",AM3184="Q",AO3184="Q",AQ3184="Q",AS3184="Q",AU3184="Q"),"Yes","No")</f>
        <v>No</v>
      </c>
    </row>
    <row r="3185" spans="1:48" x14ac:dyDescent="0.2">
      <c r="A3185" s="1" t="s">
        <v>1351</v>
      </c>
      <c r="B3185" s="1" t="s">
        <v>1352</v>
      </c>
      <c r="C3185" s="1" t="s">
        <v>15</v>
      </c>
      <c r="D3185" s="194" t="s">
        <v>1353</v>
      </c>
      <c r="E3185" s="197">
        <v>44919</v>
      </c>
      <c r="F3185" s="1" t="s">
        <v>166</v>
      </c>
      <c r="G3185" s="1" t="s">
        <v>6120</v>
      </c>
      <c r="H3185" s="17">
        <v>0</v>
      </c>
      <c r="I3185" s="12">
        <v>3</v>
      </c>
      <c r="J3185" s="1" t="s">
        <v>11</v>
      </c>
      <c r="K3185" s="1" t="s">
        <v>9</v>
      </c>
      <c r="L3185" s="4">
        <v>3</v>
      </c>
      <c r="M3185" s="1" t="s">
        <v>6551</v>
      </c>
      <c r="N3185" s="12">
        <v>0</v>
      </c>
      <c r="O3185" s="12" t="s">
        <v>6551</v>
      </c>
      <c r="P3185" s="14">
        <v>7.61492673992674</v>
      </c>
      <c r="Q3185" s="12" t="s">
        <v>123</v>
      </c>
      <c r="R3185" s="14">
        <v>0</v>
      </c>
      <c r="S3185" s="12" t="s">
        <v>6551</v>
      </c>
      <c r="T3185" s="14">
        <v>4.5485347985347984</v>
      </c>
      <c r="U3185" s="12" t="s">
        <v>123</v>
      </c>
      <c r="V3185" s="17">
        <v>0</v>
      </c>
      <c r="W3185" s="12" t="s">
        <v>6551</v>
      </c>
      <c r="X3185" s="17">
        <v>0</v>
      </c>
      <c r="Y3185" s="12" t="s">
        <v>6551</v>
      </c>
      <c r="Z3185" s="17">
        <v>16631</v>
      </c>
      <c r="AA3185" s="12" t="s">
        <v>6551</v>
      </c>
      <c r="AB3185" s="17" t="s">
        <v>6551</v>
      </c>
      <c r="AC3185" s="12" t="s">
        <v>6551</v>
      </c>
      <c r="AD3185" s="17">
        <v>0</v>
      </c>
      <c r="AE3185" s="12" t="s">
        <v>6551</v>
      </c>
      <c r="AF3185" s="17">
        <v>2184</v>
      </c>
      <c r="AG3185" s="12" t="s">
        <v>123</v>
      </c>
      <c r="AH3185" s="17" t="s">
        <v>6551</v>
      </c>
      <c r="AI3185" s="12" t="s">
        <v>6551</v>
      </c>
      <c r="AJ3185" s="17">
        <v>0</v>
      </c>
      <c r="AK3185" s="12" t="s">
        <v>6551</v>
      </c>
      <c r="AL3185" s="17">
        <v>0</v>
      </c>
      <c r="AM3185" s="12" t="s">
        <v>6551</v>
      </c>
      <c r="AN3185" s="17">
        <v>0</v>
      </c>
      <c r="AO3185" s="12" t="s">
        <v>6551</v>
      </c>
      <c r="AP3185" s="192">
        <v>0</v>
      </c>
      <c r="AQ3185" s="12" t="s">
        <v>6551</v>
      </c>
      <c r="AR3185" s="17">
        <v>9934</v>
      </c>
      <c r="AS3185" s="12" t="s">
        <v>6551</v>
      </c>
      <c r="AT3185" s="17">
        <v>0</v>
      </c>
      <c r="AU3185" s="1" t="s">
        <v>6551</v>
      </c>
      <c r="AV3185" s="1" t="str">
        <f>IF(OR(M3185="Q",O3185="Q",Q3185="Q",S3185="Q",U3185="Q",W3185="Q",Y3185="Q",AA3185="Q",AC3185="Q",AE3185="Q",AG3185="Q",AI3185="Q",AK3185="Q",AM3185="Q",AO3185="Q",AQ3185="Q",AS3185="Q",AU3185="Q"),"Yes","No")</f>
        <v>No</v>
      </c>
    </row>
    <row r="3186" spans="1:48" x14ac:dyDescent="0.2">
      <c r="A3186" s="1" t="s">
        <v>1703</v>
      </c>
      <c r="B3186" s="1" t="s">
        <v>1704</v>
      </c>
      <c r="C3186" s="1" t="s">
        <v>73</v>
      </c>
      <c r="D3186" s="194" t="s">
        <v>1705</v>
      </c>
      <c r="E3186" s="197">
        <v>55258</v>
      </c>
      <c r="F3186" s="1" t="s">
        <v>166</v>
      </c>
      <c r="G3186" s="1" t="s">
        <v>6120</v>
      </c>
      <c r="H3186" s="17">
        <v>0</v>
      </c>
      <c r="I3186" s="12">
        <v>3</v>
      </c>
      <c r="J3186" s="1" t="s">
        <v>12</v>
      </c>
      <c r="K3186" s="1" t="s">
        <v>9</v>
      </c>
      <c r="L3186" s="4">
        <v>3</v>
      </c>
      <c r="M3186" s="1" t="s">
        <v>6551</v>
      </c>
      <c r="N3186" s="12">
        <v>0</v>
      </c>
      <c r="O3186" s="12" t="s">
        <v>6551</v>
      </c>
      <c r="P3186" s="14">
        <v>25.450212210251387</v>
      </c>
      <c r="Q3186" s="12" t="s">
        <v>6551</v>
      </c>
      <c r="R3186" s="14">
        <v>0</v>
      </c>
      <c r="S3186" s="12" t="s">
        <v>6551</v>
      </c>
      <c r="T3186" s="14">
        <v>3.0999020568070521</v>
      </c>
      <c r="U3186" s="12" t="s">
        <v>6551</v>
      </c>
      <c r="V3186" s="17">
        <v>0</v>
      </c>
      <c r="W3186" s="12" t="s">
        <v>6551</v>
      </c>
      <c r="X3186" s="17">
        <v>0</v>
      </c>
      <c r="Y3186" s="12" t="s">
        <v>6551</v>
      </c>
      <c r="Z3186" s="17">
        <v>77954</v>
      </c>
      <c r="AA3186" s="12" t="s">
        <v>6551</v>
      </c>
      <c r="AB3186" s="17" t="s">
        <v>6551</v>
      </c>
      <c r="AC3186" s="12" t="s">
        <v>6551</v>
      </c>
      <c r="AD3186" s="17">
        <v>0</v>
      </c>
      <c r="AE3186" s="12" t="s">
        <v>6551</v>
      </c>
      <c r="AF3186" s="17">
        <v>3063</v>
      </c>
      <c r="AG3186" s="12" t="s">
        <v>6551</v>
      </c>
      <c r="AH3186" s="17" t="s">
        <v>6551</v>
      </c>
      <c r="AI3186" s="12" t="s">
        <v>6551</v>
      </c>
      <c r="AJ3186" s="17">
        <v>0</v>
      </c>
      <c r="AK3186" s="12" t="s">
        <v>6551</v>
      </c>
      <c r="AL3186" s="17">
        <v>0</v>
      </c>
      <c r="AM3186" s="12" t="s">
        <v>6551</v>
      </c>
      <c r="AN3186" s="17">
        <v>0</v>
      </c>
      <c r="AO3186" s="12" t="s">
        <v>6551</v>
      </c>
      <c r="AP3186" s="192">
        <v>0</v>
      </c>
      <c r="AQ3186" s="12" t="s">
        <v>6551</v>
      </c>
      <c r="AR3186" s="17">
        <v>9495</v>
      </c>
      <c r="AS3186" s="12" t="s">
        <v>6551</v>
      </c>
      <c r="AT3186" s="17">
        <v>0</v>
      </c>
      <c r="AU3186" s="1" t="s">
        <v>6551</v>
      </c>
      <c r="AV3186" s="1" t="str">
        <f>IF(OR(M3186="Q",O3186="Q",Q3186="Q",S3186="Q",U3186="Q",W3186="Q",Y3186="Q",AA3186="Q",AC3186="Q",AE3186="Q",AG3186="Q",AI3186="Q",AK3186="Q",AM3186="Q",AO3186="Q",AQ3186="Q",AS3186="Q",AU3186="Q"),"Yes","No")</f>
        <v>No</v>
      </c>
    </row>
    <row r="3187" spans="1:48" x14ac:dyDescent="0.2">
      <c r="A3187" s="1" t="s">
        <v>1546</v>
      </c>
      <c r="B3187" s="1" t="s">
        <v>1547</v>
      </c>
      <c r="C3187" s="1" t="s">
        <v>64</v>
      </c>
      <c r="D3187" s="194">
        <v>6112</v>
      </c>
      <c r="E3187" s="197">
        <v>60112</v>
      </c>
      <c r="F3187" s="1" t="s">
        <v>242</v>
      </c>
      <c r="G3187" s="1" t="s">
        <v>6120</v>
      </c>
      <c r="H3187" s="17">
        <v>899703</v>
      </c>
      <c r="I3187" s="12">
        <v>3</v>
      </c>
      <c r="J3187" s="1" t="s">
        <v>11</v>
      </c>
      <c r="K3187" s="1" t="s">
        <v>13</v>
      </c>
      <c r="L3187" s="4">
        <v>3</v>
      </c>
      <c r="M3187" s="1" t="s">
        <v>6551</v>
      </c>
      <c r="N3187" s="12">
        <v>0</v>
      </c>
      <c r="O3187" s="12" t="s">
        <v>6551</v>
      </c>
      <c r="P3187" s="14">
        <v>16.78388704318937</v>
      </c>
      <c r="Q3187" s="12" t="s">
        <v>6551</v>
      </c>
      <c r="R3187" s="14">
        <v>0</v>
      </c>
      <c r="S3187" s="12" t="s">
        <v>6551</v>
      </c>
      <c r="T3187" s="14">
        <v>1.3462624584717608</v>
      </c>
      <c r="U3187" s="12" t="s">
        <v>6551</v>
      </c>
      <c r="V3187" s="17">
        <v>0</v>
      </c>
      <c r="W3187" s="12" t="s">
        <v>6551</v>
      </c>
      <c r="X3187" s="17">
        <v>0</v>
      </c>
      <c r="Y3187" s="12" t="s">
        <v>6551</v>
      </c>
      <c r="Z3187" s="17">
        <v>202078</v>
      </c>
      <c r="AA3187" s="12" t="s">
        <v>6551</v>
      </c>
      <c r="AB3187" s="17" t="s">
        <v>6551</v>
      </c>
      <c r="AC3187" s="12" t="s">
        <v>6551</v>
      </c>
      <c r="AD3187" s="17">
        <v>0</v>
      </c>
      <c r="AE3187" s="12" t="s">
        <v>6551</v>
      </c>
      <c r="AF3187" s="17">
        <v>12040</v>
      </c>
      <c r="AG3187" s="12" t="s">
        <v>6551</v>
      </c>
      <c r="AH3187" s="17" t="s">
        <v>6551</v>
      </c>
      <c r="AI3187" s="12" t="s">
        <v>6551</v>
      </c>
      <c r="AJ3187" s="17">
        <v>0</v>
      </c>
      <c r="AK3187" s="12" t="s">
        <v>6551</v>
      </c>
      <c r="AL3187" s="17">
        <v>0</v>
      </c>
      <c r="AM3187" s="12" t="s">
        <v>6551</v>
      </c>
      <c r="AN3187" s="17">
        <v>0</v>
      </c>
      <c r="AO3187" s="12" t="s">
        <v>6551</v>
      </c>
      <c r="AP3187" s="192">
        <v>0</v>
      </c>
      <c r="AQ3187" s="12" t="s">
        <v>6551</v>
      </c>
      <c r="AR3187" s="17">
        <v>16209</v>
      </c>
      <c r="AS3187" s="12" t="s">
        <v>6551</v>
      </c>
      <c r="AT3187" s="17">
        <v>0</v>
      </c>
      <c r="AU3187" s="1" t="s">
        <v>6551</v>
      </c>
      <c r="AV3187" s="1" t="str">
        <f>IF(OR(M3187="Q",O3187="Q",Q3187="Q",S3187="Q",U3187="Q",W3187="Q",Y3187="Q",AA3187="Q",AC3187="Q",AE3187="Q",AG3187="Q",AI3187="Q",AK3187="Q",AM3187="Q",AO3187="Q",AQ3187="Q",AS3187="Q",AU3187="Q"),"Yes","No")</f>
        <v>No</v>
      </c>
    </row>
    <row r="3188" spans="1:48" x14ac:dyDescent="0.2">
      <c r="A3188" s="1" t="s">
        <v>1858</v>
      </c>
      <c r="B3188" s="1" t="s">
        <v>629</v>
      </c>
      <c r="C3188" s="1" t="s">
        <v>108</v>
      </c>
      <c r="D3188" s="194">
        <v>6133</v>
      </c>
      <c r="E3188" s="197">
        <v>60133</v>
      </c>
      <c r="F3188" s="1" t="s">
        <v>305</v>
      </c>
      <c r="G3188" s="1" t="s">
        <v>236</v>
      </c>
      <c r="H3188" s="17">
        <v>5121892</v>
      </c>
      <c r="I3188" s="12">
        <v>3</v>
      </c>
      <c r="J3188" s="1" t="s">
        <v>18</v>
      </c>
      <c r="K3188" s="1" t="s">
        <v>9</v>
      </c>
      <c r="L3188" s="4">
        <v>3</v>
      </c>
      <c r="M3188" s="1" t="s">
        <v>6551</v>
      </c>
      <c r="N3188" s="12">
        <v>3</v>
      </c>
      <c r="O3188" s="12" t="s">
        <v>6551</v>
      </c>
      <c r="P3188" s="14">
        <v>5.2373884833738851</v>
      </c>
      <c r="Q3188" s="12" t="s">
        <v>6551</v>
      </c>
      <c r="R3188" s="14">
        <v>1.2882180434895656</v>
      </c>
      <c r="S3188" s="12" t="s">
        <v>6551</v>
      </c>
      <c r="T3188" s="14">
        <v>51.467072181670723</v>
      </c>
      <c r="U3188" s="12" t="s">
        <v>6551</v>
      </c>
      <c r="V3188" s="17">
        <v>76946</v>
      </c>
      <c r="W3188" s="12" t="s">
        <v>6551</v>
      </c>
      <c r="X3188" s="17">
        <v>64637</v>
      </c>
      <c r="Y3188" s="12" t="s">
        <v>6551</v>
      </c>
      <c r="Z3188" s="17">
        <v>64577</v>
      </c>
      <c r="AA3188" s="12" t="s">
        <v>6551</v>
      </c>
      <c r="AB3188" s="17">
        <v>60</v>
      </c>
      <c r="AC3188" s="12" t="s">
        <v>6551</v>
      </c>
      <c r="AD3188" s="17">
        <v>12562</v>
      </c>
      <c r="AE3188" s="12" t="s">
        <v>6551</v>
      </c>
      <c r="AF3188" s="17">
        <v>12330</v>
      </c>
      <c r="AG3188" s="12" t="s">
        <v>6551</v>
      </c>
      <c r="AH3188" s="17">
        <v>232</v>
      </c>
      <c r="AI3188" s="12" t="s">
        <v>6551</v>
      </c>
      <c r="AJ3188" s="17">
        <v>64637</v>
      </c>
      <c r="AK3188" s="12" t="s">
        <v>6551</v>
      </c>
      <c r="AL3188" s="17">
        <v>64577</v>
      </c>
      <c r="AM3188" s="12" t="s">
        <v>6551</v>
      </c>
      <c r="AN3188" s="17">
        <v>12562</v>
      </c>
      <c r="AO3188" s="12" t="s">
        <v>6551</v>
      </c>
      <c r="AP3188" s="192">
        <v>12330</v>
      </c>
      <c r="AQ3188" s="12" t="s">
        <v>6551</v>
      </c>
      <c r="AR3188" s="17">
        <v>634589</v>
      </c>
      <c r="AS3188" s="12" t="s">
        <v>6551</v>
      </c>
      <c r="AT3188" s="17">
        <v>817489</v>
      </c>
      <c r="AU3188" s="1" t="s">
        <v>6551</v>
      </c>
      <c r="AV3188" s="1" t="str">
        <f>IF(OR(M3188="Q",O3188="Q",Q3188="Q",S3188="Q",U3188="Q",W3188="Q",Y3188="Q",AA3188="Q",AC3188="Q",AE3188="Q",AG3188="Q",AI3188="Q",AK3188="Q",AM3188="Q",AO3188="Q",AQ3188="Q",AS3188="Q",AU3188="Q"),"Yes","No")</f>
        <v>No</v>
      </c>
    </row>
    <row r="3189" spans="1:48" x14ac:dyDescent="0.2">
      <c r="A3189" s="1" t="s">
        <v>5304</v>
      </c>
      <c r="B3189" s="1" t="s">
        <v>1480</v>
      </c>
      <c r="C3189" s="1" t="s">
        <v>80</v>
      </c>
      <c r="D3189" s="194" t="s">
        <v>5305</v>
      </c>
      <c r="E3189" s="197">
        <v>80212</v>
      </c>
      <c r="F3189" s="1" t="s">
        <v>166</v>
      </c>
      <c r="G3189" s="1" t="s">
        <v>6120</v>
      </c>
      <c r="H3189" s="17">
        <v>0</v>
      </c>
      <c r="I3189" s="12">
        <v>3</v>
      </c>
      <c r="J3189" s="1" t="s">
        <v>11</v>
      </c>
      <c r="K3189" s="1" t="s">
        <v>9</v>
      </c>
      <c r="L3189" s="4">
        <v>3</v>
      </c>
      <c r="M3189" s="1" t="s">
        <v>6551</v>
      </c>
      <c r="N3189" s="12">
        <v>0</v>
      </c>
      <c r="O3189" s="12" t="s">
        <v>6551</v>
      </c>
      <c r="P3189" s="14">
        <v>8.619618913196895</v>
      </c>
      <c r="Q3189" s="12" t="s">
        <v>6551</v>
      </c>
      <c r="R3189" s="14">
        <v>0</v>
      </c>
      <c r="S3189" s="12" t="s">
        <v>6551</v>
      </c>
      <c r="T3189" s="14">
        <v>1.1330275229357798</v>
      </c>
      <c r="U3189" s="12" t="s">
        <v>6551</v>
      </c>
      <c r="V3189" s="17">
        <v>0</v>
      </c>
      <c r="W3189" s="12" t="s">
        <v>6551</v>
      </c>
      <c r="X3189" s="17">
        <v>0</v>
      </c>
      <c r="Y3189" s="12" t="s">
        <v>6551</v>
      </c>
      <c r="Z3189" s="17">
        <v>24428</v>
      </c>
      <c r="AA3189" s="12" t="s">
        <v>6551</v>
      </c>
      <c r="AB3189" s="17" t="s">
        <v>6551</v>
      </c>
      <c r="AC3189" s="12" t="s">
        <v>6551</v>
      </c>
      <c r="AD3189" s="17">
        <v>0</v>
      </c>
      <c r="AE3189" s="12" t="s">
        <v>6551</v>
      </c>
      <c r="AF3189" s="17">
        <v>2834</v>
      </c>
      <c r="AG3189" s="12" t="s">
        <v>6551</v>
      </c>
      <c r="AH3189" s="17" t="s">
        <v>6551</v>
      </c>
      <c r="AI3189" s="12" t="s">
        <v>6551</v>
      </c>
      <c r="AJ3189" s="17">
        <v>0</v>
      </c>
      <c r="AK3189" s="12" t="s">
        <v>6551</v>
      </c>
      <c r="AL3189" s="17">
        <v>0</v>
      </c>
      <c r="AM3189" s="12" t="s">
        <v>6551</v>
      </c>
      <c r="AN3189" s="17">
        <v>0</v>
      </c>
      <c r="AO3189" s="12" t="s">
        <v>6551</v>
      </c>
      <c r="AP3189" s="192">
        <v>0</v>
      </c>
      <c r="AQ3189" s="12" t="s">
        <v>6551</v>
      </c>
      <c r="AR3189" s="17">
        <v>3211</v>
      </c>
      <c r="AS3189" s="12" t="s">
        <v>6551</v>
      </c>
      <c r="AT3189" s="17">
        <v>0</v>
      </c>
      <c r="AU3189" s="1" t="s">
        <v>6551</v>
      </c>
      <c r="AV3189" s="1" t="str">
        <f>IF(OR(M3189="Q",O3189="Q",Q3189="Q",S3189="Q",U3189="Q",W3189="Q",Y3189="Q",AA3189="Q",AC3189="Q",AE3189="Q",AG3189="Q",AI3189="Q",AK3189="Q",AM3189="Q",AO3189="Q",AQ3189="Q",AS3189="Q",AU3189="Q"),"Yes","No")</f>
        <v>No</v>
      </c>
    </row>
    <row r="3190" spans="1:48" x14ac:dyDescent="0.2">
      <c r="A3190" s="1" t="s">
        <v>1371</v>
      </c>
      <c r="B3190" s="1" t="s">
        <v>1372</v>
      </c>
      <c r="C3190" s="1" t="s">
        <v>80</v>
      </c>
      <c r="D3190" s="194" t="s">
        <v>1373</v>
      </c>
      <c r="E3190" s="197">
        <v>88128</v>
      </c>
      <c r="F3190" s="1" t="s">
        <v>166</v>
      </c>
      <c r="G3190" s="1" t="s">
        <v>6120</v>
      </c>
      <c r="H3190" s="17">
        <v>0</v>
      </c>
      <c r="I3190" s="12">
        <v>3</v>
      </c>
      <c r="J3190" s="1" t="s">
        <v>11</v>
      </c>
      <c r="K3190" s="1" t="s">
        <v>9</v>
      </c>
      <c r="L3190" s="4">
        <v>3</v>
      </c>
      <c r="M3190" s="1" t="s">
        <v>6551</v>
      </c>
      <c r="N3190" s="12">
        <v>0</v>
      </c>
      <c r="O3190" s="12" t="s">
        <v>6551</v>
      </c>
      <c r="P3190" s="14">
        <v>19.408606557377048</v>
      </c>
      <c r="Q3190" s="12" t="s">
        <v>6551</v>
      </c>
      <c r="R3190" s="14">
        <v>0</v>
      </c>
      <c r="S3190" s="12" t="s">
        <v>6551</v>
      </c>
      <c r="T3190" s="14">
        <v>0.99057377049180328</v>
      </c>
      <c r="U3190" s="12" t="s">
        <v>6551</v>
      </c>
      <c r="V3190" s="17">
        <v>0</v>
      </c>
      <c r="W3190" s="12" t="s">
        <v>6551</v>
      </c>
      <c r="X3190" s="17">
        <v>0</v>
      </c>
      <c r="Y3190" s="12" t="s">
        <v>6551</v>
      </c>
      <c r="Z3190" s="17">
        <v>94714</v>
      </c>
      <c r="AA3190" s="12" t="s">
        <v>6551</v>
      </c>
      <c r="AB3190" s="17" t="s">
        <v>6551</v>
      </c>
      <c r="AC3190" s="12" t="s">
        <v>6551</v>
      </c>
      <c r="AD3190" s="17">
        <v>0</v>
      </c>
      <c r="AE3190" s="12" t="s">
        <v>6551</v>
      </c>
      <c r="AF3190" s="17">
        <v>4880</v>
      </c>
      <c r="AG3190" s="12" t="s">
        <v>6551</v>
      </c>
      <c r="AH3190" s="17" t="s">
        <v>6551</v>
      </c>
      <c r="AI3190" s="12" t="s">
        <v>6551</v>
      </c>
      <c r="AJ3190" s="17">
        <v>0</v>
      </c>
      <c r="AK3190" s="12" t="s">
        <v>6551</v>
      </c>
      <c r="AL3190" s="17">
        <v>0</v>
      </c>
      <c r="AM3190" s="12" t="s">
        <v>6551</v>
      </c>
      <c r="AN3190" s="17">
        <v>0</v>
      </c>
      <c r="AO3190" s="12" t="s">
        <v>6551</v>
      </c>
      <c r="AP3190" s="192">
        <v>0</v>
      </c>
      <c r="AQ3190" s="12" t="s">
        <v>6551</v>
      </c>
      <c r="AR3190" s="17">
        <v>4834</v>
      </c>
      <c r="AS3190" s="12" t="s">
        <v>6551</v>
      </c>
      <c r="AT3190" s="17">
        <v>0</v>
      </c>
      <c r="AU3190" s="1" t="s">
        <v>6551</v>
      </c>
      <c r="AV3190" s="1" t="str">
        <f>IF(OR(M3190="Q",O3190="Q",Q3190="Q",S3190="Q",U3190="Q",W3190="Q",Y3190="Q",AA3190="Q",AC3190="Q",AE3190="Q",AG3190="Q",AI3190="Q",AK3190="Q",AM3190="Q",AO3190="Q",AQ3190="Q",AS3190="Q",AU3190="Q"),"Yes","No")</f>
        <v>No</v>
      </c>
    </row>
    <row r="3191" spans="1:48" x14ac:dyDescent="0.2">
      <c r="A3191" s="1" t="s">
        <v>1760</v>
      </c>
      <c r="B3191" s="1" t="s">
        <v>1761</v>
      </c>
      <c r="C3191" s="1" t="s">
        <v>109</v>
      </c>
      <c r="D3191" s="194" t="s">
        <v>1762</v>
      </c>
      <c r="E3191" s="197">
        <v>88200</v>
      </c>
      <c r="F3191" s="1" t="s">
        <v>166</v>
      </c>
      <c r="G3191" s="1" t="s">
        <v>6120</v>
      </c>
      <c r="H3191" s="17">
        <v>0</v>
      </c>
      <c r="I3191" s="12">
        <v>3</v>
      </c>
      <c r="J3191" s="1" t="s">
        <v>12</v>
      </c>
      <c r="K3191" s="1" t="s">
        <v>9</v>
      </c>
      <c r="L3191" s="4">
        <v>3</v>
      </c>
      <c r="M3191" s="1" t="s">
        <v>6551</v>
      </c>
      <c r="N3191" s="12">
        <v>0</v>
      </c>
      <c r="O3191" s="12" t="s">
        <v>6551</v>
      </c>
      <c r="P3191" s="14">
        <v>28.419354838709676</v>
      </c>
      <c r="Q3191" s="12" t="s">
        <v>6551</v>
      </c>
      <c r="R3191" s="14">
        <v>0</v>
      </c>
      <c r="S3191" s="12" t="s">
        <v>6551</v>
      </c>
      <c r="T3191" s="14">
        <v>1.6609740670461732</v>
      </c>
      <c r="U3191" s="12" t="s">
        <v>6551</v>
      </c>
      <c r="V3191" s="17">
        <v>0</v>
      </c>
      <c r="W3191" s="12" t="s">
        <v>6551</v>
      </c>
      <c r="X3191" s="17">
        <v>0</v>
      </c>
      <c r="Y3191" s="12" t="s">
        <v>6551</v>
      </c>
      <c r="Z3191" s="17">
        <v>44931</v>
      </c>
      <c r="AA3191" s="12" t="s">
        <v>6551</v>
      </c>
      <c r="AB3191" s="17" t="s">
        <v>6551</v>
      </c>
      <c r="AC3191" s="12" t="s">
        <v>6551</v>
      </c>
      <c r="AD3191" s="17">
        <v>0</v>
      </c>
      <c r="AE3191" s="12" t="s">
        <v>6551</v>
      </c>
      <c r="AF3191" s="17">
        <v>1581</v>
      </c>
      <c r="AG3191" s="12" t="s">
        <v>6551</v>
      </c>
      <c r="AH3191" s="17" t="s">
        <v>6551</v>
      </c>
      <c r="AI3191" s="12" t="s">
        <v>6551</v>
      </c>
      <c r="AJ3191" s="17">
        <v>0</v>
      </c>
      <c r="AK3191" s="12" t="s">
        <v>6551</v>
      </c>
      <c r="AL3191" s="17">
        <v>0</v>
      </c>
      <c r="AM3191" s="12" t="s">
        <v>6551</v>
      </c>
      <c r="AN3191" s="17">
        <v>0</v>
      </c>
      <c r="AO3191" s="12" t="s">
        <v>6551</v>
      </c>
      <c r="AP3191" s="192">
        <v>0</v>
      </c>
      <c r="AQ3191" s="12" t="s">
        <v>6551</v>
      </c>
      <c r="AR3191" s="17">
        <v>2626</v>
      </c>
      <c r="AS3191" s="12" t="s">
        <v>6551</v>
      </c>
      <c r="AT3191" s="17">
        <v>0</v>
      </c>
      <c r="AU3191" s="1" t="s">
        <v>6551</v>
      </c>
      <c r="AV3191" s="1" t="str">
        <f>IF(OR(M3191="Q",O3191="Q",Q3191="Q",S3191="Q",U3191="Q",W3191="Q",Y3191="Q",AA3191="Q",AC3191="Q",AE3191="Q",AG3191="Q",AI3191="Q",AK3191="Q",AM3191="Q",AO3191="Q",AQ3191="Q",AS3191="Q",AU3191="Q"),"Yes","No")</f>
        <v>No</v>
      </c>
    </row>
    <row r="3192" spans="1:48" x14ac:dyDescent="0.2">
      <c r="A3192" s="1" t="s">
        <v>634</v>
      </c>
      <c r="B3192" s="1" t="s">
        <v>635</v>
      </c>
      <c r="C3192" s="1" t="s">
        <v>26</v>
      </c>
      <c r="D3192" s="194">
        <v>9167</v>
      </c>
      <c r="E3192" s="197">
        <v>90167</v>
      </c>
      <c r="F3192" s="1" t="s">
        <v>239</v>
      </c>
      <c r="G3192" s="1" t="s">
        <v>6120</v>
      </c>
      <c r="H3192" s="17">
        <v>72794</v>
      </c>
      <c r="I3192" s="12">
        <v>3</v>
      </c>
      <c r="J3192" s="1" t="s">
        <v>11</v>
      </c>
      <c r="K3192" s="1" t="s">
        <v>9</v>
      </c>
      <c r="L3192" s="4">
        <v>3</v>
      </c>
      <c r="M3192" s="1" t="s">
        <v>6551</v>
      </c>
      <c r="N3192" s="12">
        <v>0</v>
      </c>
      <c r="O3192" s="12" t="s">
        <v>6551</v>
      </c>
      <c r="P3192" s="14">
        <v>12.622731439046746</v>
      </c>
      <c r="Q3192" s="12" t="s">
        <v>6551</v>
      </c>
      <c r="R3192" s="14">
        <v>0</v>
      </c>
      <c r="S3192" s="12" t="s">
        <v>6551</v>
      </c>
      <c r="T3192" s="14">
        <v>3.0854262144821263</v>
      </c>
      <c r="U3192" s="12" t="s">
        <v>6551</v>
      </c>
      <c r="V3192" s="17">
        <v>0</v>
      </c>
      <c r="W3192" s="12" t="s">
        <v>6551</v>
      </c>
      <c r="X3192" s="17">
        <v>0</v>
      </c>
      <c r="Y3192" s="12" t="s">
        <v>6551</v>
      </c>
      <c r="Z3192" s="17">
        <v>68857</v>
      </c>
      <c r="AA3192" s="12" t="s">
        <v>6551</v>
      </c>
      <c r="AB3192" s="17" t="s">
        <v>6551</v>
      </c>
      <c r="AC3192" s="12" t="s">
        <v>6551</v>
      </c>
      <c r="AD3192" s="17">
        <v>0</v>
      </c>
      <c r="AE3192" s="12" t="s">
        <v>6551</v>
      </c>
      <c r="AF3192" s="17">
        <v>5455</v>
      </c>
      <c r="AG3192" s="12" t="s">
        <v>6551</v>
      </c>
      <c r="AH3192" s="17" t="s">
        <v>6551</v>
      </c>
      <c r="AI3192" s="12" t="s">
        <v>6551</v>
      </c>
      <c r="AJ3192" s="17">
        <v>0</v>
      </c>
      <c r="AK3192" s="12" t="s">
        <v>6551</v>
      </c>
      <c r="AL3192" s="17">
        <v>0</v>
      </c>
      <c r="AM3192" s="12" t="s">
        <v>6551</v>
      </c>
      <c r="AN3192" s="17">
        <v>0</v>
      </c>
      <c r="AO3192" s="12" t="s">
        <v>6551</v>
      </c>
      <c r="AP3192" s="192">
        <v>0</v>
      </c>
      <c r="AQ3192" s="12" t="s">
        <v>6551</v>
      </c>
      <c r="AR3192" s="17">
        <v>16831</v>
      </c>
      <c r="AS3192" s="12" t="s">
        <v>6551</v>
      </c>
      <c r="AT3192" s="17">
        <v>0</v>
      </c>
      <c r="AU3192" s="1" t="s">
        <v>6551</v>
      </c>
      <c r="AV3192" s="1" t="str">
        <f>IF(OR(M3192="Q",O3192="Q",Q3192="Q",S3192="Q",U3192="Q",W3192="Q",Y3192="Q",AA3192="Q",AC3192="Q",AE3192="Q",AG3192="Q",AI3192="Q",AK3192="Q",AM3192="Q",AO3192="Q",AQ3192="Q",AS3192="Q",AU3192="Q"),"Yes","No")</f>
        <v>No</v>
      </c>
    </row>
    <row r="3193" spans="1:48" x14ac:dyDescent="0.2">
      <c r="A3193" s="1" t="s">
        <v>203</v>
      </c>
      <c r="B3193" s="1" t="s">
        <v>1218</v>
      </c>
      <c r="C3193" s="1" t="s">
        <v>26</v>
      </c>
      <c r="D3193" s="194">
        <v>9194</v>
      </c>
      <c r="E3193" s="197">
        <v>90194</v>
      </c>
      <c r="F3193" s="1" t="s">
        <v>239</v>
      </c>
      <c r="G3193" s="1" t="s">
        <v>6120</v>
      </c>
      <c r="H3193" s="17">
        <v>65088</v>
      </c>
      <c r="I3193" s="12">
        <v>3</v>
      </c>
      <c r="J3193" s="1" t="s">
        <v>11</v>
      </c>
      <c r="K3193" s="1" t="s">
        <v>13</v>
      </c>
      <c r="L3193" s="4">
        <v>3</v>
      </c>
      <c r="M3193" s="1" t="s">
        <v>6551</v>
      </c>
      <c r="N3193" s="12">
        <v>0</v>
      </c>
      <c r="O3193" s="12" t="s">
        <v>6551</v>
      </c>
      <c r="P3193" s="14">
        <v>11.732560682265472</v>
      </c>
      <c r="Q3193" s="12" t="s">
        <v>6551</v>
      </c>
      <c r="R3193" s="14">
        <v>0</v>
      </c>
      <c r="S3193" s="12" t="s">
        <v>6551</v>
      </c>
      <c r="T3193" s="14">
        <v>3.4349442379182156</v>
      </c>
      <c r="U3193" s="12" t="s">
        <v>6551</v>
      </c>
      <c r="V3193" s="17">
        <v>0</v>
      </c>
      <c r="W3193" s="12" t="s">
        <v>6551</v>
      </c>
      <c r="X3193" s="17">
        <v>0</v>
      </c>
      <c r="Y3193" s="12" t="s">
        <v>6551</v>
      </c>
      <c r="Z3193" s="17">
        <v>53653</v>
      </c>
      <c r="AA3193" s="12" t="s">
        <v>6551</v>
      </c>
      <c r="AB3193" s="17" t="s">
        <v>6551</v>
      </c>
      <c r="AC3193" s="12" t="s">
        <v>6551</v>
      </c>
      <c r="AD3193" s="17">
        <v>0</v>
      </c>
      <c r="AE3193" s="12" t="s">
        <v>6551</v>
      </c>
      <c r="AF3193" s="17">
        <v>4573</v>
      </c>
      <c r="AG3193" s="12" t="s">
        <v>6551</v>
      </c>
      <c r="AH3193" s="17" t="s">
        <v>6551</v>
      </c>
      <c r="AI3193" s="12" t="s">
        <v>6551</v>
      </c>
      <c r="AJ3193" s="17">
        <v>0</v>
      </c>
      <c r="AK3193" s="12" t="s">
        <v>6551</v>
      </c>
      <c r="AL3193" s="17">
        <v>0</v>
      </c>
      <c r="AM3193" s="12" t="s">
        <v>6551</v>
      </c>
      <c r="AN3193" s="17">
        <v>0</v>
      </c>
      <c r="AO3193" s="12" t="s">
        <v>6551</v>
      </c>
      <c r="AP3193" s="192">
        <v>0</v>
      </c>
      <c r="AQ3193" s="12" t="s">
        <v>6551</v>
      </c>
      <c r="AR3193" s="17">
        <v>15708</v>
      </c>
      <c r="AS3193" s="12" t="s">
        <v>6551</v>
      </c>
      <c r="AT3193" s="17">
        <v>0</v>
      </c>
      <c r="AU3193" s="1" t="s">
        <v>6551</v>
      </c>
      <c r="AV3193" s="1" t="str">
        <f>IF(OR(M3193="Q",O3193="Q",Q3193="Q",S3193="Q",U3193="Q",W3193="Q",Y3193="Q",AA3193="Q",AC3193="Q",AE3193="Q",AG3193="Q",AI3193="Q",AK3193="Q",AM3193="Q",AO3193="Q",AQ3193="Q",AS3193="Q",AU3193="Q"),"Yes","No")</f>
        <v>No</v>
      </c>
    </row>
    <row r="3194" spans="1:48" x14ac:dyDescent="0.2">
      <c r="A3194" s="1" t="s">
        <v>1380</v>
      </c>
      <c r="B3194" s="1" t="s">
        <v>1381</v>
      </c>
      <c r="C3194" s="1" t="s">
        <v>26</v>
      </c>
      <c r="D3194" s="194" t="s">
        <v>1382</v>
      </c>
      <c r="E3194" s="197">
        <v>99262</v>
      </c>
      <c r="F3194" s="1" t="s">
        <v>166</v>
      </c>
      <c r="G3194" s="1" t="s">
        <v>6120</v>
      </c>
      <c r="H3194" s="17">
        <v>0</v>
      </c>
      <c r="I3194" s="12">
        <v>3</v>
      </c>
      <c r="J3194" s="1" t="s">
        <v>11</v>
      </c>
      <c r="K3194" s="1" t="s">
        <v>9</v>
      </c>
      <c r="L3194" s="4">
        <v>3</v>
      </c>
      <c r="M3194" s="1" t="s">
        <v>6551</v>
      </c>
      <c r="N3194" s="12">
        <v>0</v>
      </c>
      <c r="O3194" s="12" t="s">
        <v>6551</v>
      </c>
      <c r="P3194" s="14">
        <v>16.946194591580706</v>
      </c>
      <c r="Q3194" s="12" t="s">
        <v>6551</v>
      </c>
      <c r="R3194" s="14">
        <v>0</v>
      </c>
      <c r="S3194" s="12" t="s">
        <v>6551</v>
      </c>
      <c r="T3194" s="14">
        <v>2.1764705882352939</v>
      </c>
      <c r="U3194" s="12" t="s">
        <v>6551</v>
      </c>
      <c r="V3194" s="17">
        <v>0</v>
      </c>
      <c r="W3194" s="12" t="s">
        <v>6551</v>
      </c>
      <c r="X3194" s="17">
        <v>0</v>
      </c>
      <c r="Y3194" s="12" t="s">
        <v>6551</v>
      </c>
      <c r="Z3194" s="17">
        <v>60786</v>
      </c>
      <c r="AA3194" s="12" t="s">
        <v>6551</v>
      </c>
      <c r="AB3194" s="17" t="s">
        <v>6551</v>
      </c>
      <c r="AC3194" s="12" t="s">
        <v>6551</v>
      </c>
      <c r="AD3194" s="17">
        <v>0</v>
      </c>
      <c r="AE3194" s="12" t="s">
        <v>6551</v>
      </c>
      <c r="AF3194" s="17">
        <v>3587</v>
      </c>
      <c r="AG3194" s="12" t="s">
        <v>6551</v>
      </c>
      <c r="AH3194" s="17" t="s">
        <v>6551</v>
      </c>
      <c r="AI3194" s="12" t="s">
        <v>6551</v>
      </c>
      <c r="AJ3194" s="17">
        <v>0</v>
      </c>
      <c r="AK3194" s="12" t="s">
        <v>6551</v>
      </c>
      <c r="AL3194" s="17">
        <v>0</v>
      </c>
      <c r="AM3194" s="12" t="s">
        <v>6551</v>
      </c>
      <c r="AN3194" s="17">
        <v>0</v>
      </c>
      <c r="AO3194" s="12" t="s">
        <v>6551</v>
      </c>
      <c r="AP3194" s="192">
        <v>0</v>
      </c>
      <c r="AQ3194" s="12" t="s">
        <v>6551</v>
      </c>
      <c r="AR3194" s="17">
        <v>7807</v>
      </c>
      <c r="AS3194" s="12" t="s">
        <v>6551</v>
      </c>
      <c r="AT3194" s="17">
        <v>0</v>
      </c>
      <c r="AU3194" s="1" t="s">
        <v>6551</v>
      </c>
      <c r="AV3194" s="1" t="str">
        <f>IF(OR(M3194="Q",O3194="Q",Q3194="Q",S3194="Q",U3194="Q",W3194="Q",Y3194="Q",AA3194="Q",AC3194="Q",AE3194="Q",AG3194="Q",AI3194="Q",AK3194="Q",AM3194="Q",AO3194="Q",AQ3194="Q",AS3194="Q",AU3194="Q"),"Yes","No")</f>
        <v>No</v>
      </c>
    </row>
    <row r="3195" spans="1:48" x14ac:dyDescent="0.2">
      <c r="A3195" s="1" t="s">
        <v>1513</v>
      </c>
      <c r="B3195" s="1" t="s">
        <v>1514</v>
      </c>
      <c r="C3195" s="1" t="s">
        <v>26</v>
      </c>
      <c r="D3195" s="194" t="s">
        <v>1515</v>
      </c>
      <c r="E3195" s="197">
        <v>99292</v>
      </c>
      <c r="F3195" s="1" t="s">
        <v>166</v>
      </c>
      <c r="G3195" s="1" t="s">
        <v>6120</v>
      </c>
      <c r="H3195" s="17">
        <v>0</v>
      </c>
      <c r="I3195" s="12">
        <v>3</v>
      </c>
      <c r="J3195" s="1" t="s">
        <v>12</v>
      </c>
      <c r="K3195" s="1" t="s">
        <v>9</v>
      </c>
      <c r="L3195" s="4">
        <v>3</v>
      </c>
      <c r="M3195" s="1" t="s">
        <v>6551</v>
      </c>
      <c r="N3195" s="12">
        <v>0</v>
      </c>
      <c r="O3195" s="12" t="s">
        <v>6551</v>
      </c>
      <c r="P3195" s="14">
        <v>21.395428015564203</v>
      </c>
      <c r="Q3195" s="12" t="s">
        <v>6551</v>
      </c>
      <c r="R3195" s="14">
        <v>0</v>
      </c>
      <c r="S3195" s="12" t="s">
        <v>6551</v>
      </c>
      <c r="T3195" s="14">
        <v>9.6770428015564196</v>
      </c>
      <c r="U3195" s="12" t="s">
        <v>6551</v>
      </c>
      <c r="V3195" s="17">
        <v>0</v>
      </c>
      <c r="W3195" s="12" t="s">
        <v>6551</v>
      </c>
      <c r="X3195" s="17">
        <v>0</v>
      </c>
      <c r="Y3195" s="12" t="s">
        <v>6551</v>
      </c>
      <c r="Z3195" s="17">
        <v>43989</v>
      </c>
      <c r="AA3195" s="12" t="s">
        <v>6551</v>
      </c>
      <c r="AB3195" s="17" t="s">
        <v>6551</v>
      </c>
      <c r="AC3195" s="12" t="s">
        <v>6551</v>
      </c>
      <c r="AD3195" s="17">
        <v>0</v>
      </c>
      <c r="AE3195" s="12" t="s">
        <v>6551</v>
      </c>
      <c r="AF3195" s="17">
        <v>2056</v>
      </c>
      <c r="AG3195" s="12" t="s">
        <v>6551</v>
      </c>
      <c r="AH3195" s="17" t="s">
        <v>6551</v>
      </c>
      <c r="AI3195" s="12" t="s">
        <v>6551</v>
      </c>
      <c r="AJ3195" s="17">
        <v>0</v>
      </c>
      <c r="AK3195" s="12" t="s">
        <v>6551</v>
      </c>
      <c r="AL3195" s="17">
        <v>0</v>
      </c>
      <c r="AM3195" s="12" t="s">
        <v>6551</v>
      </c>
      <c r="AN3195" s="17">
        <v>0</v>
      </c>
      <c r="AO3195" s="12" t="s">
        <v>6551</v>
      </c>
      <c r="AP3195" s="192">
        <v>0</v>
      </c>
      <c r="AQ3195" s="12" t="s">
        <v>6551</v>
      </c>
      <c r="AR3195" s="17">
        <v>19896</v>
      </c>
      <c r="AS3195" s="12" t="s">
        <v>6551</v>
      </c>
      <c r="AT3195" s="17">
        <v>0</v>
      </c>
      <c r="AU3195" s="1" t="s">
        <v>6551</v>
      </c>
      <c r="AV3195" s="1" t="str">
        <f>IF(OR(M3195="Q",O3195="Q",Q3195="Q",S3195="Q",U3195="Q",W3195="Q",Y3195="Q",AA3195="Q",AC3195="Q",AE3195="Q",AG3195="Q",AI3195="Q",AK3195="Q",AM3195="Q",AO3195="Q",AQ3195="Q",AS3195="Q",AU3195="Q"),"Yes","No")</f>
        <v>No</v>
      </c>
    </row>
    <row r="3196" spans="1:48" x14ac:dyDescent="0.2">
      <c r="A3196" s="1" t="s">
        <v>1731</v>
      </c>
      <c r="B3196" s="1" t="s">
        <v>1732</v>
      </c>
      <c r="C3196" s="1" t="s">
        <v>91</v>
      </c>
      <c r="D3196" s="194" t="s">
        <v>1733</v>
      </c>
      <c r="E3196" s="197">
        <v>99322</v>
      </c>
      <c r="F3196" s="1" t="s">
        <v>166</v>
      </c>
      <c r="G3196" s="1" t="s">
        <v>6120</v>
      </c>
      <c r="H3196" s="17">
        <v>0</v>
      </c>
      <c r="I3196" s="12">
        <v>3</v>
      </c>
      <c r="J3196" s="1" t="s">
        <v>11</v>
      </c>
      <c r="K3196" s="1" t="s">
        <v>9</v>
      </c>
      <c r="L3196" s="4">
        <v>3</v>
      </c>
      <c r="M3196" s="1" t="s">
        <v>6551</v>
      </c>
      <c r="N3196" s="12">
        <v>0</v>
      </c>
      <c r="O3196" s="12" t="s">
        <v>6551</v>
      </c>
      <c r="P3196" s="14">
        <v>32.372448979591837</v>
      </c>
      <c r="Q3196" s="12" t="s">
        <v>6551</v>
      </c>
      <c r="R3196" s="14">
        <v>0</v>
      </c>
      <c r="S3196" s="12" t="s">
        <v>6551</v>
      </c>
      <c r="T3196" s="14">
        <v>2.8367346938775508</v>
      </c>
      <c r="U3196" s="12" t="s">
        <v>6551</v>
      </c>
      <c r="V3196" s="17">
        <v>0</v>
      </c>
      <c r="W3196" s="12" t="s">
        <v>6551</v>
      </c>
      <c r="X3196" s="17">
        <v>0</v>
      </c>
      <c r="Y3196" s="12" t="s">
        <v>6551</v>
      </c>
      <c r="Z3196" s="17">
        <v>6345</v>
      </c>
      <c r="AA3196" s="12" t="s">
        <v>6551</v>
      </c>
      <c r="AB3196" s="17" t="s">
        <v>6551</v>
      </c>
      <c r="AC3196" s="12" t="s">
        <v>6551</v>
      </c>
      <c r="AD3196" s="17">
        <v>0</v>
      </c>
      <c r="AE3196" s="12" t="s">
        <v>6551</v>
      </c>
      <c r="AF3196" s="17">
        <v>196</v>
      </c>
      <c r="AG3196" s="12" t="s">
        <v>6551</v>
      </c>
      <c r="AH3196" s="17" t="s">
        <v>6551</v>
      </c>
      <c r="AI3196" s="12" t="s">
        <v>6551</v>
      </c>
      <c r="AJ3196" s="17">
        <v>0</v>
      </c>
      <c r="AK3196" s="12" t="s">
        <v>6551</v>
      </c>
      <c r="AL3196" s="17">
        <v>0</v>
      </c>
      <c r="AM3196" s="12" t="s">
        <v>6551</v>
      </c>
      <c r="AN3196" s="17">
        <v>0</v>
      </c>
      <c r="AO3196" s="12" t="s">
        <v>6551</v>
      </c>
      <c r="AP3196" s="192">
        <v>0</v>
      </c>
      <c r="AQ3196" s="12" t="s">
        <v>6551</v>
      </c>
      <c r="AR3196" s="17">
        <v>556</v>
      </c>
      <c r="AS3196" s="12" t="s">
        <v>6551</v>
      </c>
      <c r="AT3196" s="17">
        <v>0</v>
      </c>
      <c r="AU3196" s="1" t="s">
        <v>6551</v>
      </c>
      <c r="AV3196" s="1" t="str">
        <f>IF(OR(M3196="Q",O3196="Q",Q3196="Q",S3196="Q",U3196="Q",W3196="Q",Y3196="Q",AA3196="Q",AC3196="Q",AE3196="Q",AG3196="Q",AI3196="Q",AK3196="Q",AM3196="Q",AO3196="Q",AQ3196="Q",AS3196="Q",AU3196="Q"),"Yes","No")</f>
        <v>No</v>
      </c>
    </row>
    <row r="3197" spans="1:48" x14ac:dyDescent="0.2">
      <c r="A3197" s="1" t="s">
        <v>1743</v>
      </c>
      <c r="B3197" s="1" t="s">
        <v>1744</v>
      </c>
      <c r="C3197" s="1" t="s">
        <v>26</v>
      </c>
      <c r="D3197" s="194" t="s">
        <v>1745</v>
      </c>
      <c r="E3197" s="197">
        <v>99364</v>
      </c>
      <c r="F3197" s="1" t="s">
        <v>166</v>
      </c>
      <c r="G3197" s="1" t="s">
        <v>6120</v>
      </c>
      <c r="H3197" s="17">
        <v>0</v>
      </c>
      <c r="I3197" s="12">
        <v>3</v>
      </c>
      <c r="J3197" s="1" t="s">
        <v>11</v>
      </c>
      <c r="K3197" s="1" t="s">
        <v>9</v>
      </c>
      <c r="L3197" s="4">
        <v>3</v>
      </c>
      <c r="M3197" s="1" t="s">
        <v>6551</v>
      </c>
      <c r="N3197" s="12">
        <v>0</v>
      </c>
      <c r="O3197" s="12" t="s">
        <v>6551</v>
      </c>
      <c r="P3197" s="14">
        <v>20.338634237605238</v>
      </c>
      <c r="Q3197" s="12" t="s">
        <v>123</v>
      </c>
      <c r="R3197" s="14">
        <v>0</v>
      </c>
      <c r="S3197" s="12" t="s">
        <v>6551</v>
      </c>
      <c r="T3197" s="14">
        <v>1.2597443093233551</v>
      </c>
      <c r="U3197" s="12" t="s">
        <v>123</v>
      </c>
      <c r="V3197" s="17">
        <v>0</v>
      </c>
      <c r="W3197" s="12" t="s">
        <v>6551</v>
      </c>
      <c r="X3197" s="17">
        <v>0</v>
      </c>
      <c r="Y3197" s="12" t="s">
        <v>6551</v>
      </c>
      <c r="Z3197" s="17">
        <v>65226</v>
      </c>
      <c r="AA3197" s="12" t="s">
        <v>123</v>
      </c>
      <c r="AB3197" s="17" t="s">
        <v>6551</v>
      </c>
      <c r="AC3197" s="12" t="s">
        <v>6551</v>
      </c>
      <c r="AD3197" s="17">
        <v>0</v>
      </c>
      <c r="AE3197" s="12" t="s">
        <v>6551</v>
      </c>
      <c r="AF3197" s="17">
        <v>3207</v>
      </c>
      <c r="AG3197" s="12" t="s">
        <v>123</v>
      </c>
      <c r="AH3197" s="17" t="s">
        <v>6551</v>
      </c>
      <c r="AI3197" s="12" t="s">
        <v>6551</v>
      </c>
      <c r="AJ3197" s="17">
        <v>0</v>
      </c>
      <c r="AK3197" s="12" t="s">
        <v>6551</v>
      </c>
      <c r="AL3197" s="17">
        <v>0</v>
      </c>
      <c r="AM3197" s="12" t="s">
        <v>6551</v>
      </c>
      <c r="AN3197" s="17">
        <v>0</v>
      </c>
      <c r="AO3197" s="12" t="s">
        <v>6551</v>
      </c>
      <c r="AP3197" s="192">
        <v>0</v>
      </c>
      <c r="AQ3197" s="12" t="s">
        <v>6551</v>
      </c>
      <c r="AR3197" s="17">
        <v>4040</v>
      </c>
      <c r="AS3197" s="12" t="s">
        <v>123</v>
      </c>
      <c r="AT3197" s="17">
        <v>0</v>
      </c>
      <c r="AU3197" s="1" t="s">
        <v>6551</v>
      </c>
      <c r="AV3197" s="1" t="str">
        <f>IF(OR(M3197="Q",O3197="Q",Q3197="Q",S3197="Q",U3197="Q",W3197="Q",Y3197="Q",AA3197="Q",AC3197="Q",AE3197="Q",AG3197="Q",AI3197="Q",AK3197="Q",AM3197="Q",AO3197="Q",AQ3197="Q",AS3197="Q",AU3197="Q"),"Yes","No")</f>
        <v>No</v>
      </c>
    </row>
    <row r="3198" spans="1:48" x14ac:dyDescent="0.2">
      <c r="A3198" s="1" t="s">
        <v>5764</v>
      </c>
      <c r="B3198" s="1" t="s">
        <v>5765</v>
      </c>
      <c r="C3198" s="1" t="s">
        <v>2</v>
      </c>
      <c r="D3198" s="194" t="s">
        <v>5766</v>
      </c>
      <c r="E3198" s="197" t="s">
        <v>5767</v>
      </c>
      <c r="F3198" s="1" t="s">
        <v>239</v>
      </c>
      <c r="G3198" s="1" t="s">
        <v>287</v>
      </c>
      <c r="H3198" s="17">
        <v>0</v>
      </c>
      <c r="I3198" s="12">
        <v>3</v>
      </c>
      <c r="J3198" s="1" t="s">
        <v>14</v>
      </c>
      <c r="K3198" s="1" t="s">
        <v>9</v>
      </c>
      <c r="L3198" s="4">
        <v>3</v>
      </c>
      <c r="M3198" s="1" t="s">
        <v>6551</v>
      </c>
      <c r="N3198" s="12">
        <v>0</v>
      </c>
      <c r="O3198" s="12" t="s">
        <v>6551</v>
      </c>
      <c r="P3198" s="14">
        <v>46.671007121057983</v>
      </c>
      <c r="Q3198" s="12" t="s">
        <v>6551</v>
      </c>
      <c r="R3198" s="14">
        <v>0</v>
      </c>
      <c r="S3198" s="12" t="s">
        <v>6551</v>
      </c>
      <c r="T3198" s="14">
        <v>1.3353001017293997</v>
      </c>
      <c r="U3198" s="12" t="s">
        <v>6551</v>
      </c>
      <c r="V3198" s="17">
        <v>0</v>
      </c>
      <c r="W3198" s="12" t="s">
        <v>6551</v>
      </c>
      <c r="X3198" s="17">
        <v>0</v>
      </c>
      <c r="Y3198" s="12" t="s">
        <v>6551</v>
      </c>
      <c r="Z3198" s="17">
        <v>229388</v>
      </c>
      <c r="AA3198" s="12" t="s">
        <v>6551</v>
      </c>
      <c r="AB3198" s="17" t="s">
        <v>6551</v>
      </c>
      <c r="AC3198" s="12" t="s">
        <v>6551</v>
      </c>
      <c r="AD3198" s="17">
        <v>0</v>
      </c>
      <c r="AE3198" s="12" t="s">
        <v>6551</v>
      </c>
      <c r="AF3198" s="17">
        <v>4915</v>
      </c>
      <c r="AG3198" s="12" t="s">
        <v>6551</v>
      </c>
      <c r="AH3198" s="17" t="s">
        <v>6551</v>
      </c>
      <c r="AI3198" s="12" t="s">
        <v>6551</v>
      </c>
      <c r="AJ3198" s="17">
        <v>0</v>
      </c>
      <c r="AK3198" s="12" t="s">
        <v>6551</v>
      </c>
      <c r="AL3198" s="17">
        <v>0</v>
      </c>
      <c r="AM3198" s="12" t="s">
        <v>6551</v>
      </c>
      <c r="AN3198" s="17">
        <v>0</v>
      </c>
      <c r="AO3198" s="12" t="s">
        <v>6551</v>
      </c>
      <c r="AP3198" s="192">
        <v>0</v>
      </c>
      <c r="AQ3198" s="12" t="s">
        <v>6551</v>
      </c>
      <c r="AR3198" s="17">
        <v>6563</v>
      </c>
      <c r="AS3198" s="12" t="s">
        <v>6551</v>
      </c>
      <c r="AT3198" s="17">
        <v>0</v>
      </c>
      <c r="AU3198" s="1" t="s">
        <v>6551</v>
      </c>
      <c r="AV3198" s="1" t="str">
        <f>IF(OR(M3198="Q",O3198="Q",Q3198="Q",S3198="Q",U3198="Q",W3198="Q",Y3198="Q",AA3198="Q",AC3198="Q",AE3198="Q",AG3198="Q",AI3198="Q",AK3198="Q",AM3198="Q",AO3198="Q",AQ3198="Q",AS3198="Q",AU3198="Q"),"Yes","No")</f>
        <v>No</v>
      </c>
    </row>
    <row r="3199" spans="1:48" x14ac:dyDescent="0.2">
      <c r="A3199" s="1" t="s">
        <v>6292</v>
      </c>
      <c r="B3199" s="1" t="s">
        <v>6474</v>
      </c>
      <c r="C3199" s="1" t="s">
        <v>2</v>
      </c>
      <c r="E3199" s="197" t="s">
        <v>6291</v>
      </c>
      <c r="F3199" s="1" t="s">
        <v>239</v>
      </c>
      <c r="G3199" s="1" t="s">
        <v>287</v>
      </c>
      <c r="H3199" s="17">
        <v>0</v>
      </c>
      <c r="I3199" s="12">
        <v>3</v>
      </c>
      <c r="J3199" s="1" t="s">
        <v>12</v>
      </c>
      <c r="K3199" s="1" t="s">
        <v>13</v>
      </c>
      <c r="L3199" s="4">
        <v>3</v>
      </c>
      <c r="M3199" s="1" t="s">
        <v>6551</v>
      </c>
      <c r="N3199" s="12">
        <v>0</v>
      </c>
      <c r="O3199" s="12" t="s">
        <v>6551</v>
      </c>
      <c r="P3199" s="14">
        <v>23.015290519877677</v>
      </c>
      <c r="Q3199" s="12" t="s">
        <v>6551</v>
      </c>
      <c r="R3199" s="14">
        <v>0</v>
      </c>
      <c r="S3199" s="12" t="s">
        <v>6551</v>
      </c>
      <c r="T3199" s="14">
        <v>6.1394495412844039</v>
      </c>
      <c r="U3199" s="12" t="s">
        <v>6551</v>
      </c>
      <c r="V3199" s="17">
        <v>0</v>
      </c>
      <c r="W3199" s="12" t="s">
        <v>6551</v>
      </c>
      <c r="X3199" s="17">
        <v>0</v>
      </c>
      <c r="Y3199" s="12" t="s">
        <v>6551</v>
      </c>
      <c r="Z3199" s="17">
        <v>75260</v>
      </c>
      <c r="AA3199" s="12" t="s">
        <v>6551</v>
      </c>
      <c r="AB3199" s="17" t="s">
        <v>6551</v>
      </c>
      <c r="AC3199" s="12" t="s">
        <v>6551</v>
      </c>
      <c r="AD3199" s="17">
        <v>0</v>
      </c>
      <c r="AE3199" s="12" t="s">
        <v>6551</v>
      </c>
      <c r="AF3199" s="17">
        <v>3270</v>
      </c>
      <c r="AG3199" s="12" t="s">
        <v>6551</v>
      </c>
      <c r="AH3199" s="17" t="s">
        <v>6551</v>
      </c>
      <c r="AI3199" s="12" t="s">
        <v>6551</v>
      </c>
      <c r="AJ3199" s="17">
        <v>0</v>
      </c>
      <c r="AK3199" s="12" t="s">
        <v>6551</v>
      </c>
      <c r="AL3199" s="17">
        <v>0</v>
      </c>
      <c r="AM3199" s="12" t="s">
        <v>6551</v>
      </c>
      <c r="AN3199" s="17">
        <v>0</v>
      </c>
      <c r="AO3199" s="12" t="s">
        <v>6551</v>
      </c>
      <c r="AP3199" s="192">
        <v>0</v>
      </c>
      <c r="AQ3199" s="12" t="s">
        <v>6551</v>
      </c>
      <c r="AR3199" s="17">
        <v>20076</v>
      </c>
      <c r="AS3199" s="12" t="s">
        <v>6551</v>
      </c>
      <c r="AT3199" s="17">
        <v>0</v>
      </c>
      <c r="AU3199" s="1" t="s">
        <v>6551</v>
      </c>
      <c r="AV3199" s="1" t="str">
        <f>IF(OR(M3199="Q",O3199="Q",Q3199="Q",S3199="Q",U3199="Q",W3199="Q",Y3199="Q",AA3199="Q",AC3199="Q",AE3199="Q",AG3199="Q",AI3199="Q",AK3199="Q",AM3199="Q",AO3199="Q",AQ3199="Q",AS3199="Q",AU3199="Q"),"Yes","No")</f>
        <v>No</v>
      </c>
    </row>
    <row r="3200" spans="1:48" x14ac:dyDescent="0.2">
      <c r="A3200" s="1" t="s">
        <v>5979</v>
      </c>
      <c r="B3200" s="1" t="s">
        <v>529</v>
      </c>
      <c r="C3200" s="1" t="s">
        <v>201</v>
      </c>
      <c r="D3200" s="194" t="s">
        <v>5261</v>
      </c>
      <c r="E3200" s="197" t="s">
        <v>6477</v>
      </c>
      <c r="F3200" s="1" t="s">
        <v>242</v>
      </c>
      <c r="G3200" s="1" t="s">
        <v>287</v>
      </c>
      <c r="H3200" s="17">
        <v>0</v>
      </c>
      <c r="I3200" s="12">
        <v>3</v>
      </c>
      <c r="J3200" s="1" t="s">
        <v>12</v>
      </c>
      <c r="K3200" s="1" t="s">
        <v>9</v>
      </c>
      <c r="L3200" s="4">
        <v>3</v>
      </c>
      <c r="M3200" s="1" t="s">
        <v>6551</v>
      </c>
      <c r="N3200" s="12">
        <v>0</v>
      </c>
      <c r="O3200" s="12" t="s">
        <v>6551</v>
      </c>
      <c r="P3200" s="14">
        <v>25.217446270543615</v>
      </c>
      <c r="Q3200" s="12" t="s">
        <v>6551</v>
      </c>
      <c r="R3200" s="14">
        <v>0</v>
      </c>
      <c r="S3200" s="12" t="s">
        <v>6551</v>
      </c>
      <c r="T3200" s="14">
        <v>16.647281921618205</v>
      </c>
      <c r="U3200" s="12" t="s">
        <v>6551</v>
      </c>
      <c r="V3200" s="17">
        <v>0</v>
      </c>
      <c r="W3200" s="12" t="s">
        <v>6551</v>
      </c>
      <c r="X3200" s="17">
        <v>0</v>
      </c>
      <c r="Y3200" s="12" t="s">
        <v>6551</v>
      </c>
      <c r="Z3200" s="17">
        <v>39894</v>
      </c>
      <c r="AA3200" s="12" t="s">
        <v>6551</v>
      </c>
      <c r="AB3200" s="17" t="s">
        <v>6551</v>
      </c>
      <c r="AC3200" s="12" t="s">
        <v>6551</v>
      </c>
      <c r="AD3200" s="17">
        <v>0</v>
      </c>
      <c r="AE3200" s="12" t="s">
        <v>6551</v>
      </c>
      <c r="AF3200" s="17">
        <v>1582</v>
      </c>
      <c r="AG3200" s="12" t="s">
        <v>6551</v>
      </c>
      <c r="AH3200" s="17" t="s">
        <v>6551</v>
      </c>
      <c r="AI3200" s="12" t="s">
        <v>6551</v>
      </c>
      <c r="AJ3200" s="17">
        <v>0</v>
      </c>
      <c r="AK3200" s="12" t="s">
        <v>6551</v>
      </c>
      <c r="AL3200" s="17">
        <v>0</v>
      </c>
      <c r="AM3200" s="12" t="s">
        <v>6551</v>
      </c>
      <c r="AN3200" s="17">
        <v>0</v>
      </c>
      <c r="AO3200" s="12" t="s">
        <v>6551</v>
      </c>
      <c r="AP3200" s="192">
        <v>0</v>
      </c>
      <c r="AQ3200" s="12" t="s">
        <v>6551</v>
      </c>
      <c r="AR3200" s="17">
        <v>26336</v>
      </c>
      <c r="AS3200" s="12" t="s">
        <v>6551</v>
      </c>
      <c r="AT3200" s="17">
        <v>0</v>
      </c>
      <c r="AU3200" s="1" t="s">
        <v>6551</v>
      </c>
      <c r="AV3200" s="1" t="str">
        <f>IF(OR(M3200="Q",O3200="Q",Q3200="Q",S3200="Q",U3200="Q",W3200="Q",Y3200="Q",AA3200="Q",AC3200="Q",AE3200="Q",AG3200="Q",AI3200="Q",AK3200="Q",AM3200="Q",AO3200="Q",AQ3200="Q",AS3200="Q",AU3200="Q"),"Yes","No")</f>
        <v>No</v>
      </c>
    </row>
    <row r="3201" spans="1:48" x14ac:dyDescent="0.2">
      <c r="A3201" s="1" t="s">
        <v>5749</v>
      </c>
      <c r="B3201" s="1" t="s">
        <v>5750</v>
      </c>
      <c r="C3201" s="1" t="s">
        <v>113</v>
      </c>
      <c r="D3201" s="194" t="s">
        <v>5751</v>
      </c>
      <c r="E3201" s="197" t="s">
        <v>5752</v>
      </c>
      <c r="F3201" s="1" t="s">
        <v>239</v>
      </c>
      <c r="G3201" s="1" t="s">
        <v>287</v>
      </c>
      <c r="H3201" s="17">
        <v>0</v>
      </c>
      <c r="I3201" s="12">
        <v>3</v>
      </c>
      <c r="J3201" s="1" t="s">
        <v>11</v>
      </c>
      <c r="K3201" s="1" t="s">
        <v>9</v>
      </c>
      <c r="L3201" s="4">
        <v>3</v>
      </c>
      <c r="M3201" s="1" t="s">
        <v>6551</v>
      </c>
      <c r="N3201" s="12">
        <v>0</v>
      </c>
      <c r="O3201" s="12" t="s">
        <v>6551</v>
      </c>
      <c r="P3201" s="14">
        <v>15.172894736842105</v>
      </c>
      <c r="Q3201" s="12" t="s">
        <v>6551</v>
      </c>
      <c r="R3201" s="14">
        <v>0</v>
      </c>
      <c r="S3201" s="12" t="s">
        <v>6551</v>
      </c>
      <c r="T3201" s="14">
        <v>2.9944736842105262</v>
      </c>
      <c r="U3201" s="12" t="s">
        <v>6551</v>
      </c>
      <c r="V3201" s="17">
        <v>0</v>
      </c>
      <c r="W3201" s="12" t="s">
        <v>6551</v>
      </c>
      <c r="X3201" s="17">
        <v>0</v>
      </c>
      <c r="Y3201" s="12" t="s">
        <v>6551</v>
      </c>
      <c r="Z3201" s="17">
        <v>57657</v>
      </c>
      <c r="AA3201" s="12" t="s">
        <v>6551</v>
      </c>
      <c r="AB3201" s="17" t="s">
        <v>6551</v>
      </c>
      <c r="AC3201" s="12" t="s">
        <v>6551</v>
      </c>
      <c r="AD3201" s="17">
        <v>0</v>
      </c>
      <c r="AE3201" s="12" t="s">
        <v>6551</v>
      </c>
      <c r="AF3201" s="17">
        <v>3800</v>
      </c>
      <c r="AG3201" s="12" t="s">
        <v>6551</v>
      </c>
      <c r="AH3201" s="17" t="s">
        <v>6551</v>
      </c>
      <c r="AI3201" s="12" t="s">
        <v>6551</v>
      </c>
      <c r="AJ3201" s="17">
        <v>0</v>
      </c>
      <c r="AK3201" s="12" t="s">
        <v>6551</v>
      </c>
      <c r="AL3201" s="17">
        <v>0</v>
      </c>
      <c r="AM3201" s="12" t="s">
        <v>6551</v>
      </c>
      <c r="AN3201" s="17">
        <v>0</v>
      </c>
      <c r="AO3201" s="12" t="s">
        <v>6551</v>
      </c>
      <c r="AP3201" s="192">
        <v>0</v>
      </c>
      <c r="AQ3201" s="12" t="s">
        <v>6551</v>
      </c>
      <c r="AR3201" s="17">
        <v>11379</v>
      </c>
      <c r="AS3201" s="12" t="s">
        <v>6551</v>
      </c>
      <c r="AT3201" s="17">
        <v>0</v>
      </c>
      <c r="AU3201" s="1" t="s">
        <v>6551</v>
      </c>
      <c r="AV3201" s="1" t="str">
        <f>IF(OR(M3201="Q",O3201="Q",Q3201="Q",S3201="Q",U3201="Q",W3201="Q",Y3201="Q",AA3201="Q",AC3201="Q",AE3201="Q",AG3201="Q",AI3201="Q",AK3201="Q",AM3201="Q",AO3201="Q",AQ3201="Q",AS3201="Q",AU3201="Q"),"Yes","No")</f>
        <v>No</v>
      </c>
    </row>
    <row r="3202" spans="1:48" x14ac:dyDescent="0.2">
      <c r="A3202" s="1" t="s">
        <v>6039</v>
      </c>
      <c r="B3202" s="1" t="s">
        <v>5122</v>
      </c>
      <c r="C3202" s="1" t="s">
        <v>113</v>
      </c>
      <c r="E3202" s="197" t="s">
        <v>6040</v>
      </c>
      <c r="F3202" s="1" t="s">
        <v>305</v>
      </c>
      <c r="G3202" s="1" t="s">
        <v>287</v>
      </c>
      <c r="H3202" s="17">
        <v>0</v>
      </c>
      <c r="I3202" s="12">
        <v>3</v>
      </c>
      <c r="J3202" s="1" t="s">
        <v>11</v>
      </c>
      <c r="K3202" s="1" t="s">
        <v>9</v>
      </c>
      <c r="L3202" s="4">
        <v>3</v>
      </c>
      <c r="M3202" s="1" t="s">
        <v>6551</v>
      </c>
      <c r="N3202" s="12">
        <v>0</v>
      </c>
      <c r="O3202" s="12" t="s">
        <v>6551</v>
      </c>
      <c r="P3202" s="14">
        <v>20.420289855072465</v>
      </c>
      <c r="Q3202" s="12" t="s">
        <v>6551</v>
      </c>
      <c r="R3202" s="14">
        <v>0</v>
      </c>
      <c r="S3202" s="12" t="s">
        <v>6551</v>
      </c>
      <c r="T3202" s="14">
        <v>0.88317962231005709</v>
      </c>
      <c r="U3202" s="12" t="s">
        <v>6551</v>
      </c>
      <c r="V3202" s="17">
        <v>0</v>
      </c>
      <c r="W3202" s="12" t="s">
        <v>6551</v>
      </c>
      <c r="X3202" s="17">
        <v>0</v>
      </c>
      <c r="Y3202" s="12" t="s">
        <v>6551</v>
      </c>
      <c r="Z3202" s="17">
        <v>92994</v>
      </c>
      <c r="AA3202" s="12" t="s">
        <v>6551</v>
      </c>
      <c r="AB3202" s="17" t="s">
        <v>6551</v>
      </c>
      <c r="AC3202" s="12" t="s">
        <v>6551</v>
      </c>
      <c r="AD3202" s="17">
        <v>0</v>
      </c>
      <c r="AE3202" s="12" t="s">
        <v>6551</v>
      </c>
      <c r="AF3202" s="17">
        <v>4554</v>
      </c>
      <c r="AG3202" s="12" t="s">
        <v>6551</v>
      </c>
      <c r="AH3202" s="17" t="s">
        <v>6551</v>
      </c>
      <c r="AI3202" s="12" t="s">
        <v>6551</v>
      </c>
      <c r="AJ3202" s="17">
        <v>0</v>
      </c>
      <c r="AK3202" s="12" t="s">
        <v>6551</v>
      </c>
      <c r="AL3202" s="17">
        <v>0</v>
      </c>
      <c r="AM3202" s="12" t="s">
        <v>6551</v>
      </c>
      <c r="AN3202" s="17">
        <v>0</v>
      </c>
      <c r="AO3202" s="12" t="s">
        <v>6551</v>
      </c>
      <c r="AP3202" s="192">
        <v>0</v>
      </c>
      <c r="AQ3202" s="12" t="s">
        <v>6551</v>
      </c>
      <c r="AR3202" s="17">
        <v>4022</v>
      </c>
      <c r="AS3202" s="12" t="s">
        <v>6551</v>
      </c>
      <c r="AT3202" s="17">
        <v>0</v>
      </c>
      <c r="AU3202" s="1" t="s">
        <v>6551</v>
      </c>
      <c r="AV3202" s="1" t="str">
        <f>IF(OR(M3202="Q",O3202="Q",Q3202="Q",S3202="Q",U3202="Q",W3202="Q",Y3202="Q",AA3202="Q",AC3202="Q",AE3202="Q",AG3202="Q",AI3202="Q",AK3202="Q",AM3202="Q",AO3202="Q",AQ3202="Q",AS3202="Q",AU3202="Q"),"Yes","No")</f>
        <v>No</v>
      </c>
    </row>
    <row r="3203" spans="1:48" x14ac:dyDescent="0.2">
      <c r="A3203" s="1" t="s">
        <v>5903</v>
      </c>
      <c r="B3203" s="1" t="s">
        <v>5904</v>
      </c>
      <c r="C3203" s="1" t="s">
        <v>7</v>
      </c>
      <c r="D3203" s="194" t="s">
        <v>5905</v>
      </c>
      <c r="E3203" s="197" t="s">
        <v>5906</v>
      </c>
      <c r="F3203" s="1" t="s">
        <v>305</v>
      </c>
      <c r="G3203" s="1" t="s">
        <v>287</v>
      </c>
      <c r="H3203" s="17">
        <v>0</v>
      </c>
      <c r="I3203" s="12">
        <v>3</v>
      </c>
      <c r="J3203" s="1" t="s">
        <v>12</v>
      </c>
      <c r="K3203" s="1" t="s">
        <v>9</v>
      </c>
      <c r="L3203" s="4">
        <v>3</v>
      </c>
      <c r="M3203" s="1" t="s">
        <v>6551</v>
      </c>
      <c r="N3203" s="12">
        <v>0</v>
      </c>
      <c r="O3203" s="12" t="s">
        <v>6551</v>
      </c>
      <c r="P3203" s="14">
        <v>14.366873768752841</v>
      </c>
      <c r="Q3203" s="12" t="s">
        <v>6551</v>
      </c>
      <c r="R3203" s="14">
        <v>0</v>
      </c>
      <c r="S3203" s="12" t="s">
        <v>6551</v>
      </c>
      <c r="T3203" s="14">
        <v>11.080921351719958</v>
      </c>
      <c r="U3203" s="12" t="s">
        <v>6551</v>
      </c>
      <c r="V3203" s="17">
        <v>0</v>
      </c>
      <c r="W3203" s="12" t="s">
        <v>6551</v>
      </c>
      <c r="X3203" s="17">
        <v>0</v>
      </c>
      <c r="Y3203" s="12" t="s">
        <v>6551</v>
      </c>
      <c r="Z3203" s="17">
        <v>94807</v>
      </c>
      <c r="AA3203" s="12" t="s">
        <v>6551</v>
      </c>
      <c r="AB3203" s="17" t="s">
        <v>6551</v>
      </c>
      <c r="AC3203" s="12" t="s">
        <v>6551</v>
      </c>
      <c r="AD3203" s="17">
        <v>0</v>
      </c>
      <c r="AE3203" s="12" t="s">
        <v>6551</v>
      </c>
      <c r="AF3203" s="17">
        <v>6599</v>
      </c>
      <c r="AG3203" s="12" t="s">
        <v>6551</v>
      </c>
      <c r="AH3203" s="17" t="s">
        <v>6551</v>
      </c>
      <c r="AI3203" s="12" t="s">
        <v>6551</v>
      </c>
      <c r="AJ3203" s="17">
        <v>0</v>
      </c>
      <c r="AK3203" s="12" t="s">
        <v>6551</v>
      </c>
      <c r="AL3203" s="17">
        <v>0</v>
      </c>
      <c r="AM3203" s="12" t="s">
        <v>6551</v>
      </c>
      <c r="AN3203" s="17">
        <v>0</v>
      </c>
      <c r="AO3203" s="12" t="s">
        <v>6551</v>
      </c>
      <c r="AP3203" s="192">
        <v>0</v>
      </c>
      <c r="AQ3203" s="12" t="s">
        <v>6551</v>
      </c>
      <c r="AR3203" s="17">
        <v>73123</v>
      </c>
      <c r="AS3203" s="12" t="s">
        <v>6551</v>
      </c>
      <c r="AT3203" s="17">
        <v>0</v>
      </c>
      <c r="AU3203" s="1" t="s">
        <v>6551</v>
      </c>
      <c r="AV3203" s="1" t="str">
        <f>IF(OR(M3203="Q",O3203="Q",Q3203="Q",S3203="Q",U3203="Q",W3203="Q",Y3203="Q",AA3203="Q",AC3203="Q",AE3203="Q",AG3203="Q",AI3203="Q",AK3203="Q",AM3203="Q",AO3203="Q",AQ3203="Q",AS3203="Q",AU3203="Q"),"Yes","No")</f>
        <v>No</v>
      </c>
    </row>
    <row r="3204" spans="1:48" x14ac:dyDescent="0.2">
      <c r="A3204" s="1" t="s">
        <v>2065</v>
      </c>
      <c r="B3204" s="1" t="s">
        <v>2066</v>
      </c>
      <c r="C3204" s="1" t="s">
        <v>92</v>
      </c>
      <c r="D3204" s="194" t="s">
        <v>2067</v>
      </c>
      <c r="E3204" s="197" t="s">
        <v>2068</v>
      </c>
      <c r="F3204" s="1" t="s">
        <v>239</v>
      </c>
      <c r="G3204" s="1" t="s">
        <v>287</v>
      </c>
      <c r="H3204" s="17">
        <v>0</v>
      </c>
      <c r="I3204" s="12">
        <v>3</v>
      </c>
      <c r="J3204" s="1" t="s">
        <v>12</v>
      </c>
      <c r="K3204" s="1" t="s">
        <v>9</v>
      </c>
      <c r="L3204" s="4">
        <v>3</v>
      </c>
      <c r="M3204" s="1" t="s">
        <v>6551</v>
      </c>
      <c r="N3204" s="12">
        <v>0</v>
      </c>
      <c r="O3204" s="12" t="s">
        <v>6551</v>
      </c>
      <c r="P3204" s="14">
        <v>14.310863031343924</v>
      </c>
      <c r="Q3204" s="12" t="s">
        <v>6551</v>
      </c>
      <c r="R3204" s="14">
        <v>0</v>
      </c>
      <c r="S3204" s="12" t="s">
        <v>6551</v>
      </c>
      <c r="T3204" s="14">
        <v>2.7316444826105624</v>
      </c>
      <c r="U3204" s="12" t="s">
        <v>6551</v>
      </c>
      <c r="V3204" s="17">
        <v>0</v>
      </c>
      <c r="W3204" s="12" t="s">
        <v>6551</v>
      </c>
      <c r="X3204" s="17">
        <v>0</v>
      </c>
      <c r="Y3204" s="12" t="s">
        <v>6551</v>
      </c>
      <c r="Z3204" s="17">
        <v>33330</v>
      </c>
      <c r="AA3204" s="12" t="s">
        <v>6551</v>
      </c>
      <c r="AB3204" s="17" t="s">
        <v>6551</v>
      </c>
      <c r="AC3204" s="12" t="s">
        <v>6551</v>
      </c>
      <c r="AD3204" s="17">
        <v>0</v>
      </c>
      <c r="AE3204" s="12" t="s">
        <v>6551</v>
      </c>
      <c r="AF3204" s="17">
        <v>2329</v>
      </c>
      <c r="AG3204" s="12" t="s">
        <v>6551</v>
      </c>
      <c r="AH3204" s="17" t="s">
        <v>6551</v>
      </c>
      <c r="AI3204" s="12" t="s">
        <v>6551</v>
      </c>
      <c r="AJ3204" s="17">
        <v>0</v>
      </c>
      <c r="AK3204" s="12" t="s">
        <v>6551</v>
      </c>
      <c r="AL3204" s="17">
        <v>0</v>
      </c>
      <c r="AM3204" s="12" t="s">
        <v>6551</v>
      </c>
      <c r="AN3204" s="17">
        <v>0</v>
      </c>
      <c r="AO3204" s="12" t="s">
        <v>6551</v>
      </c>
      <c r="AP3204" s="192">
        <v>0</v>
      </c>
      <c r="AQ3204" s="12" t="s">
        <v>6551</v>
      </c>
      <c r="AR3204" s="17">
        <v>6362</v>
      </c>
      <c r="AS3204" s="12" t="s">
        <v>6551</v>
      </c>
      <c r="AT3204" s="17">
        <v>0</v>
      </c>
      <c r="AU3204" s="1" t="s">
        <v>6551</v>
      </c>
      <c r="AV3204" s="1" t="str">
        <f>IF(OR(M3204="Q",O3204="Q",Q3204="Q",S3204="Q",U3204="Q",W3204="Q",Y3204="Q",AA3204="Q",AC3204="Q",AE3204="Q",AG3204="Q",AI3204="Q",AK3204="Q",AM3204="Q",AO3204="Q",AQ3204="Q",AS3204="Q",AU3204="Q"),"Yes","No")</f>
        <v>No</v>
      </c>
    </row>
    <row r="3205" spans="1:48" x14ac:dyDescent="0.2">
      <c r="A3205" s="1" t="s">
        <v>2099</v>
      </c>
      <c r="B3205" s="1" t="s">
        <v>878</v>
      </c>
      <c r="C3205" s="1" t="s">
        <v>92</v>
      </c>
      <c r="D3205" s="194" t="s">
        <v>2100</v>
      </c>
      <c r="E3205" s="197" t="s">
        <v>2101</v>
      </c>
      <c r="F3205" s="1" t="s">
        <v>239</v>
      </c>
      <c r="G3205" s="1" t="s">
        <v>287</v>
      </c>
      <c r="H3205" s="17">
        <v>0</v>
      </c>
      <c r="I3205" s="12">
        <v>3</v>
      </c>
      <c r="J3205" s="1" t="s">
        <v>12</v>
      </c>
      <c r="K3205" s="1" t="s">
        <v>9</v>
      </c>
      <c r="L3205" s="4">
        <v>3</v>
      </c>
      <c r="M3205" s="1" t="s">
        <v>6551</v>
      </c>
      <c r="N3205" s="12">
        <v>0</v>
      </c>
      <c r="O3205" s="12" t="s">
        <v>6551</v>
      </c>
      <c r="P3205" s="14">
        <v>15.335617706982774</v>
      </c>
      <c r="Q3205" s="12" t="s">
        <v>6551</v>
      </c>
      <c r="R3205" s="14">
        <v>0</v>
      </c>
      <c r="S3205" s="12" t="s">
        <v>6551</v>
      </c>
      <c r="T3205" s="14">
        <v>3.9199851824411929</v>
      </c>
      <c r="U3205" s="12" t="s">
        <v>6551</v>
      </c>
      <c r="V3205" s="17">
        <v>0</v>
      </c>
      <c r="W3205" s="12" t="s">
        <v>6551</v>
      </c>
      <c r="X3205" s="17">
        <v>0</v>
      </c>
      <c r="Y3205" s="12" t="s">
        <v>6551</v>
      </c>
      <c r="Z3205" s="17">
        <v>82797</v>
      </c>
      <c r="AA3205" s="12" t="s">
        <v>6551</v>
      </c>
      <c r="AB3205" s="17" t="s">
        <v>6551</v>
      </c>
      <c r="AC3205" s="12" t="s">
        <v>6551</v>
      </c>
      <c r="AD3205" s="17">
        <v>0</v>
      </c>
      <c r="AE3205" s="12" t="s">
        <v>6551</v>
      </c>
      <c r="AF3205" s="17">
        <v>5399</v>
      </c>
      <c r="AG3205" s="12" t="s">
        <v>6551</v>
      </c>
      <c r="AH3205" s="17" t="s">
        <v>6551</v>
      </c>
      <c r="AI3205" s="12" t="s">
        <v>6551</v>
      </c>
      <c r="AJ3205" s="17">
        <v>0</v>
      </c>
      <c r="AK3205" s="12" t="s">
        <v>6551</v>
      </c>
      <c r="AL3205" s="17">
        <v>0</v>
      </c>
      <c r="AM3205" s="12" t="s">
        <v>6551</v>
      </c>
      <c r="AN3205" s="17">
        <v>0</v>
      </c>
      <c r="AO3205" s="12" t="s">
        <v>6551</v>
      </c>
      <c r="AP3205" s="192">
        <v>0</v>
      </c>
      <c r="AQ3205" s="12" t="s">
        <v>6551</v>
      </c>
      <c r="AR3205" s="17">
        <v>21164</v>
      </c>
      <c r="AS3205" s="12" t="s">
        <v>6551</v>
      </c>
      <c r="AT3205" s="17">
        <v>0</v>
      </c>
      <c r="AU3205" s="1" t="s">
        <v>6551</v>
      </c>
      <c r="AV3205" s="1" t="str">
        <f>IF(OR(M3205="Q",O3205="Q",Q3205="Q",S3205="Q",U3205="Q",W3205="Q",Y3205="Q",AA3205="Q",AC3205="Q",AE3205="Q",AG3205="Q",AI3205="Q",AK3205="Q",AM3205="Q",AO3205="Q",AQ3205="Q",AS3205="Q",AU3205="Q"),"Yes","No")</f>
        <v>No</v>
      </c>
    </row>
    <row r="3206" spans="1:48" x14ac:dyDescent="0.2">
      <c r="A3206" s="1" t="s">
        <v>2124</v>
      </c>
      <c r="B3206" s="1" t="s">
        <v>6491</v>
      </c>
      <c r="C3206" s="1" t="s">
        <v>92</v>
      </c>
      <c r="D3206" s="194" t="s">
        <v>2125</v>
      </c>
      <c r="E3206" s="197" t="s">
        <v>2126</v>
      </c>
      <c r="F3206" s="1" t="s">
        <v>239</v>
      </c>
      <c r="G3206" s="1" t="s">
        <v>287</v>
      </c>
      <c r="H3206" s="17">
        <v>0</v>
      </c>
      <c r="I3206" s="12">
        <v>3</v>
      </c>
      <c r="J3206" s="1" t="s">
        <v>12</v>
      </c>
      <c r="K3206" s="1" t="s">
        <v>9</v>
      </c>
      <c r="L3206" s="4">
        <v>3</v>
      </c>
      <c r="M3206" s="1" t="s">
        <v>6551</v>
      </c>
      <c r="N3206" s="12">
        <v>0</v>
      </c>
      <c r="O3206" s="12" t="s">
        <v>6551</v>
      </c>
      <c r="P3206" s="14">
        <v>9.2160239610632715</v>
      </c>
      <c r="Q3206" s="12" t="s">
        <v>6551</v>
      </c>
      <c r="R3206" s="14">
        <v>0</v>
      </c>
      <c r="S3206" s="12" t="s">
        <v>6551</v>
      </c>
      <c r="T3206" s="14">
        <v>3.1478846873830024</v>
      </c>
      <c r="U3206" s="12" t="s">
        <v>6551</v>
      </c>
      <c r="V3206" s="17">
        <v>0</v>
      </c>
      <c r="W3206" s="12" t="s">
        <v>6551</v>
      </c>
      <c r="X3206" s="17">
        <v>0</v>
      </c>
      <c r="Y3206" s="12" t="s">
        <v>6551</v>
      </c>
      <c r="Z3206" s="17">
        <v>24616</v>
      </c>
      <c r="AA3206" s="12" t="s">
        <v>6551</v>
      </c>
      <c r="AB3206" s="17" t="s">
        <v>6551</v>
      </c>
      <c r="AC3206" s="12" t="s">
        <v>6551</v>
      </c>
      <c r="AD3206" s="17">
        <v>0</v>
      </c>
      <c r="AE3206" s="12" t="s">
        <v>6551</v>
      </c>
      <c r="AF3206" s="17">
        <v>2671</v>
      </c>
      <c r="AG3206" s="12" t="s">
        <v>6551</v>
      </c>
      <c r="AH3206" s="17" t="s">
        <v>6551</v>
      </c>
      <c r="AI3206" s="12" t="s">
        <v>6551</v>
      </c>
      <c r="AJ3206" s="17">
        <v>0</v>
      </c>
      <c r="AK3206" s="12" t="s">
        <v>6551</v>
      </c>
      <c r="AL3206" s="17">
        <v>0</v>
      </c>
      <c r="AM3206" s="12" t="s">
        <v>6551</v>
      </c>
      <c r="AN3206" s="17">
        <v>0</v>
      </c>
      <c r="AO3206" s="12" t="s">
        <v>6551</v>
      </c>
      <c r="AP3206" s="192">
        <v>0</v>
      </c>
      <c r="AQ3206" s="12" t="s">
        <v>6551</v>
      </c>
      <c r="AR3206" s="17">
        <v>8408</v>
      </c>
      <c r="AS3206" s="12" t="s">
        <v>6551</v>
      </c>
      <c r="AT3206" s="17">
        <v>0</v>
      </c>
      <c r="AU3206" s="1" t="s">
        <v>6551</v>
      </c>
      <c r="AV3206" s="1" t="str">
        <f>IF(OR(M3206="Q",O3206="Q",Q3206="Q",S3206="Q",U3206="Q",W3206="Q",Y3206="Q",AA3206="Q",AC3206="Q",AE3206="Q",AG3206="Q",AI3206="Q",AK3206="Q",AM3206="Q",AO3206="Q",AQ3206="Q",AS3206="Q",AU3206="Q"),"Yes","No")</f>
        <v>No</v>
      </c>
    </row>
    <row r="3207" spans="1:48" x14ac:dyDescent="0.2">
      <c r="A3207" s="1" t="s">
        <v>2145</v>
      </c>
      <c r="B3207" s="1" t="s">
        <v>2146</v>
      </c>
      <c r="C3207" s="1" t="s">
        <v>100</v>
      </c>
      <c r="D3207" s="194" t="s">
        <v>2147</v>
      </c>
      <c r="E3207" s="197" t="s">
        <v>2148</v>
      </c>
      <c r="F3207" s="1" t="s">
        <v>239</v>
      </c>
      <c r="G3207" s="1" t="s">
        <v>287</v>
      </c>
      <c r="H3207" s="17">
        <v>0</v>
      </c>
      <c r="I3207" s="12">
        <v>3</v>
      </c>
      <c r="J3207" s="1" t="s">
        <v>12</v>
      </c>
      <c r="K3207" s="1" t="s">
        <v>13</v>
      </c>
      <c r="L3207" s="4">
        <v>3</v>
      </c>
      <c r="M3207" s="1" t="s">
        <v>6551</v>
      </c>
      <c r="N3207" s="12">
        <v>0</v>
      </c>
      <c r="O3207" s="12" t="s">
        <v>6551</v>
      </c>
      <c r="P3207" s="14">
        <v>12.11407671016212</v>
      </c>
      <c r="Q3207" s="12" t="s">
        <v>6551</v>
      </c>
      <c r="R3207" s="14">
        <v>0</v>
      </c>
      <c r="S3207" s="12" t="s">
        <v>6551</v>
      </c>
      <c r="T3207" s="14">
        <v>5.7740213523131674</v>
      </c>
      <c r="U3207" s="12" t="s">
        <v>6551</v>
      </c>
      <c r="V3207" s="17">
        <v>0</v>
      </c>
      <c r="W3207" s="12" t="s">
        <v>6551</v>
      </c>
      <c r="X3207" s="17">
        <v>0</v>
      </c>
      <c r="Y3207" s="12" t="s">
        <v>6551</v>
      </c>
      <c r="Z3207" s="17">
        <v>61273</v>
      </c>
      <c r="AA3207" s="12" t="s">
        <v>6551</v>
      </c>
      <c r="AB3207" s="17" t="s">
        <v>6551</v>
      </c>
      <c r="AC3207" s="12" t="s">
        <v>6551</v>
      </c>
      <c r="AD3207" s="17">
        <v>0</v>
      </c>
      <c r="AE3207" s="12" t="s">
        <v>6551</v>
      </c>
      <c r="AF3207" s="17">
        <v>5058</v>
      </c>
      <c r="AG3207" s="12" t="s">
        <v>6551</v>
      </c>
      <c r="AH3207" s="17" t="s">
        <v>6551</v>
      </c>
      <c r="AI3207" s="12" t="s">
        <v>6551</v>
      </c>
      <c r="AJ3207" s="17">
        <v>0</v>
      </c>
      <c r="AK3207" s="12" t="s">
        <v>6551</v>
      </c>
      <c r="AL3207" s="17">
        <v>0</v>
      </c>
      <c r="AM3207" s="12" t="s">
        <v>6551</v>
      </c>
      <c r="AN3207" s="17">
        <v>0</v>
      </c>
      <c r="AO3207" s="12" t="s">
        <v>6551</v>
      </c>
      <c r="AP3207" s="192">
        <v>0</v>
      </c>
      <c r="AQ3207" s="12" t="s">
        <v>6551</v>
      </c>
      <c r="AR3207" s="17">
        <v>29205</v>
      </c>
      <c r="AS3207" s="12" t="s">
        <v>6551</v>
      </c>
      <c r="AT3207" s="17">
        <v>0</v>
      </c>
      <c r="AU3207" s="1" t="s">
        <v>6551</v>
      </c>
      <c r="AV3207" s="1" t="str">
        <f>IF(OR(M3207="Q",O3207="Q",Q3207="Q",S3207="Q",U3207="Q",W3207="Q",Y3207="Q",AA3207="Q",AC3207="Q",AE3207="Q",AG3207="Q",AI3207="Q",AK3207="Q",AM3207="Q",AO3207="Q",AQ3207="Q",AS3207="Q",AU3207="Q"),"Yes","No")</f>
        <v>No</v>
      </c>
    </row>
    <row r="3208" spans="1:48" x14ac:dyDescent="0.2">
      <c r="A3208" s="1" t="s">
        <v>2218</v>
      </c>
      <c r="B3208" s="1" t="s">
        <v>2219</v>
      </c>
      <c r="C3208" s="1" t="s">
        <v>110</v>
      </c>
      <c r="D3208" s="194" t="s">
        <v>2220</v>
      </c>
      <c r="E3208" s="197" t="s">
        <v>2221</v>
      </c>
      <c r="F3208" s="1" t="s">
        <v>239</v>
      </c>
      <c r="G3208" s="1" t="s">
        <v>287</v>
      </c>
      <c r="H3208" s="17">
        <v>0</v>
      </c>
      <c r="I3208" s="12">
        <v>3</v>
      </c>
      <c r="J3208" s="1" t="s">
        <v>12</v>
      </c>
      <c r="K3208" s="1" t="s">
        <v>9</v>
      </c>
      <c r="L3208" s="4">
        <v>3</v>
      </c>
      <c r="M3208" s="1" t="s">
        <v>6551</v>
      </c>
      <c r="N3208" s="12">
        <v>0</v>
      </c>
      <c r="O3208" s="12" t="s">
        <v>6551</v>
      </c>
      <c r="P3208" s="14">
        <v>13.115471698113208</v>
      </c>
      <c r="Q3208" s="12" t="s">
        <v>6551</v>
      </c>
      <c r="R3208" s="14">
        <v>0</v>
      </c>
      <c r="S3208" s="12" t="s">
        <v>6551</v>
      </c>
      <c r="T3208" s="14">
        <v>11.115471698113208</v>
      </c>
      <c r="U3208" s="12" t="s">
        <v>6551</v>
      </c>
      <c r="V3208" s="17">
        <v>0</v>
      </c>
      <c r="W3208" s="12" t="s">
        <v>6551</v>
      </c>
      <c r="X3208" s="17">
        <v>0</v>
      </c>
      <c r="Y3208" s="12" t="s">
        <v>6551</v>
      </c>
      <c r="Z3208" s="17">
        <v>17378</v>
      </c>
      <c r="AA3208" s="12" t="s">
        <v>6551</v>
      </c>
      <c r="AB3208" s="17" t="s">
        <v>6551</v>
      </c>
      <c r="AC3208" s="12" t="s">
        <v>6551</v>
      </c>
      <c r="AD3208" s="17">
        <v>0</v>
      </c>
      <c r="AE3208" s="12" t="s">
        <v>6551</v>
      </c>
      <c r="AF3208" s="17">
        <v>1325</v>
      </c>
      <c r="AG3208" s="12" t="s">
        <v>6551</v>
      </c>
      <c r="AH3208" s="17" t="s">
        <v>6551</v>
      </c>
      <c r="AI3208" s="12" t="s">
        <v>6551</v>
      </c>
      <c r="AJ3208" s="17">
        <v>0</v>
      </c>
      <c r="AK3208" s="12" t="s">
        <v>6551</v>
      </c>
      <c r="AL3208" s="17">
        <v>0</v>
      </c>
      <c r="AM3208" s="12" t="s">
        <v>6551</v>
      </c>
      <c r="AN3208" s="17">
        <v>0</v>
      </c>
      <c r="AO3208" s="12" t="s">
        <v>6551</v>
      </c>
      <c r="AP3208" s="192">
        <v>0</v>
      </c>
      <c r="AQ3208" s="12" t="s">
        <v>6551</v>
      </c>
      <c r="AR3208" s="17">
        <v>14728</v>
      </c>
      <c r="AS3208" s="12" t="s">
        <v>6551</v>
      </c>
      <c r="AT3208" s="17">
        <v>0</v>
      </c>
      <c r="AU3208" s="1" t="s">
        <v>6551</v>
      </c>
      <c r="AV3208" s="1" t="str">
        <f>IF(OR(M3208="Q",O3208="Q",Q3208="Q",S3208="Q",U3208="Q",W3208="Q",Y3208="Q",AA3208="Q",AC3208="Q",AE3208="Q",AG3208="Q",AI3208="Q",AK3208="Q",AM3208="Q",AO3208="Q",AQ3208="Q",AS3208="Q",AU3208="Q"),"Yes","No")</f>
        <v>No</v>
      </c>
    </row>
    <row r="3209" spans="1:48" x14ac:dyDescent="0.2">
      <c r="A3209" s="1" t="s">
        <v>3114</v>
      </c>
      <c r="B3209" s="1" t="s">
        <v>2657</v>
      </c>
      <c r="C3209" s="1" t="s">
        <v>15</v>
      </c>
      <c r="D3209" s="194" t="s">
        <v>3115</v>
      </c>
      <c r="E3209" s="197" t="s">
        <v>3116</v>
      </c>
      <c r="F3209" s="1" t="s">
        <v>239</v>
      </c>
      <c r="G3209" s="1" t="s">
        <v>287</v>
      </c>
      <c r="H3209" s="17">
        <v>0</v>
      </c>
      <c r="I3209" s="12">
        <v>3</v>
      </c>
      <c r="J3209" s="1" t="s">
        <v>11</v>
      </c>
      <c r="K3209" s="1" t="s">
        <v>9</v>
      </c>
      <c r="L3209" s="4">
        <v>3</v>
      </c>
      <c r="M3209" s="1" t="s">
        <v>6551</v>
      </c>
      <c r="N3209" s="12">
        <v>0</v>
      </c>
      <c r="O3209" s="12" t="s">
        <v>6551</v>
      </c>
      <c r="P3209" s="14">
        <v>15.933908045977011</v>
      </c>
      <c r="Q3209" s="12" t="s">
        <v>6551</v>
      </c>
      <c r="R3209" s="14">
        <v>0</v>
      </c>
      <c r="S3209" s="12" t="s">
        <v>6551</v>
      </c>
      <c r="T3209" s="14">
        <v>0.72533524904214564</v>
      </c>
      <c r="U3209" s="12" t="s">
        <v>6551</v>
      </c>
      <c r="V3209" s="17">
        <v>0</v>
      </c>
      <c r="W3209" s="12" t="s">
        <v>6551</v>
      </c>
      <c r="X3209" s="17">
        <v>0</v>
      </c>
      <c r="Y3209" s="12" t="s">
        <v>6551</v>
      </c>
      <c r="Z3209" s="17">
        <v>66540</v>
      </c>
      <c r="AA3209" s="12" t="s">
        <v>6551</v>
      </c>
      <c r="AB3209" s="17" t="s">
        <v>6551</v>
      </c>
      <c r="AC3209" s="12" t="s">
        <v>6551</v>
      </c>
      <c r="AD3209" s="17">
        <v>0</v>
      </c>
      <c r="AE3209" s="12" t="s">
        <v>6551</v>
      </c>
      <c r="AF3209" s="17">
        <v>4176</v>
      </c>
      <c r="AG3209" s="12" t="s">
        <v>6551</v>
      </c>
      <c r="AH3209" s="17" t="s">
        <v>6551</v>
      </c>
      <c r="AI3209" s="12" t="s">
        <v>6551</v>
      </c>
      <c r="AJ3209" s="17">
        <v>0</v>
      </c>
      <c r="AK3209" s="12" t="s">
        <v>6551</v>
      </c>
      <c r="AL3209" s="17">
        <v>0</v>
      </c>
      <c r="AM3209" s="12" t="s">
        <v>6551</v>
      </c>
      <c r="AN3209" s="17">
        <v>0</v>
      </c>
      <c r="AO3209" s="12" t="s">
        <v>6551</v>
      </c>
      <c r="AP3209" s="192">
        <v>0</v>
      </c>
      <c r="AQ3209" s="12" t="s">
        <v>6551</v>
      </c>
      <c r="AR3209" s="17">
        <v>3029</v>
      </c>
      <c r="AS3209" s="12" t="s">
        <v>6551</v>
      </c>
      <c r="AT3209" s="17">
        <v>0</v>
      </c>
      <c r="AU3209" s="1" t="s">
        <v>6551</v>
      </c>
      <c r="AV3209" s="1" t="str">
        <f>IF(OR(M3209="Q",O3209="Q",Q3209="Q",S3209="Q",U3209="Q",W3209="Q",Y3209="Q",AA3209="Q",AC3209="Q",AE3209="Q",AG3209="Q",AI3209="Q",AK3209="Q",AM3209="Q",AO3209="Q",AQ3209="Q",AS3209="Q",AU3209="Q"),"Yes","No")</f>
        <v>No</v>
      </c>
    </row>
    <row r="3210" spans="1:48" x14ac:dyDescent="0.2">
      <c r="A3210" s="1" t="s">
        <v>2345</v>
      </c>
      <c r="B3210" s="1" t="s">
        <v>6503</v>
      </c>
      <c r="C3210" s="1" t="s">
        <v>50</v>
      </c>
      <c r="D3210" s="194" t="s">
        <v>2347</v>
      </c>
      <c r="E3210" s="197" t="s">
        <v>2348</v>
      </c>
      <c r="F3210" s="1" t="s">
        <v>239</v>
      </c>
      <c r="G3210" s="1" t="s">
        <v>287</v>
      </c>
      <c r="H3210" s="17">
        <v>0</v>
      </c>
      <c r="I3210" s="12">
        <v>3</v>
      </c>
      <c r="J3210" s="1" t="s">
        <v>11</v>
      </c>
      <c r="K3210" s="1" t="s">
        <v>9</v>
      </c>
      <c r="L3210" s="4">
        <v>3</v>
      </c>
      <c r="M3210" s="1" t="s">
        <v>6551</v>
      </c>
      <c r="N3210" s="12">
        <v>0</v>
      </c>
      <c r="O3210" s="12" t="s">
        <v>6551</v>
      </c>
      <c r="P3210" s="14">
        <v>13.179623287671232</v>
      </c>
      <c r="Q3210" s="12" t="s">
        <v>6551</v>
      </c>
      <c r="R3210" s="14">
        <v>0</v>
      </c>
      <c r="S3210" s="12" t="s">
        <v>6551</v>
      </c>
      <c r="T3210" s="14">
        <v>1.9397260273972603</v>
      </c>
      <c r="U3210" s="12" t="s">
        <v>6551</v>
      </c>
      <c r="V3210" s="17">
        <v>0</v>
      </c>
      <c r="W3210" s="12" t="s">
        <v>6551</v>
      </c>
      <c r="X3210" s="17">
        <v>0</v>
      </c>
      <c r="Y3210" s="12" t="s">
        <v>6551</v>
      </c>
      <c r="Z3210" s="17">
        <v>76969</v>
      </c>
      <c r="AA3210" s="12" t="s">
        <v>6551</v>
      </c>
      <c r="AB3210" s="17" t="s">
        <v>6551</v>
      </c>
      <c r="AC3210" s="12" t="s">
        <v>6551</v>
      </c>
      <c r="AD3210" s="17">
        <v>0</v>
      </c>
      <c r="AE3210" s="12" t="s">
        <v>6551</v>
      </c>
      <c r="AF3210" s="17">
        <v>5840</v>
      </c>
      <c r="AG3210" s="12" t="s">
        <v>6551</v>
      </c>
      <c r="AH3210" s="17" t="s">
        <v>6551</v>
      </c>
      <c r="AI3210" s="12" t="s">
        <v>6551</v>
      </c>
      <c r="AJ3210" s="17">
        <v>0</v>
      </c>
      <c r="AK3210" s="12" t="s">
        <v>6551</v>
      </c>
      <c r="AL3210" s="17">
        <v>0</v>
      </c>
      <c r="AM3210" s="12" t="s">
        <v>6551</v>
      </c>
      <c r="AN3210" s="17">
        <v>0</v>
      </c>
      <c r="AO3210" s="12" t="s">
        <v>6551</v>
      </c>
      <c r="AP3210" s="192">
        <v>0</v>
      </c>
      <c r="AQ3210" s="12" t="s">
        <v>6551</v>
      </c>
      <c r="AR3210" s="17">
        <v>11328</v>
      </c>
      <c r="AS3210" s="12" t="s">
        <v>6551</v>
      </c>
      <c r="AT3210" s="17">
        <v>0</v>
      </c>
      <c r="AU3210" s="1" t="s">
        <v>6551</v>
      </c>
      <c r="AV3210" s="1" t="str">
        <f>IF(OR(M3210="Q",O3210="Q",Q3210="Q",S3210="Q",U3210="Q",W3210="Q",Y3210="Q",AA3210="Q",AC3210="Q",AE3210="Q",AG3210="Q",AI3210="Q",AK3210="Q",AM3210="Q",AO3210="Q",AQ3210="Q",AS3210="Q",AU3210="Q"),"Yes","No")</f>
        <v>No</v>
      </c>
    </row>
    <row r="3211" spans="1:48" x14ac:dyDescent="0.2">
      <c r="A3211" s="1" t="s">
        <v>2418</v>
      </c>
      <c r="B3211" s="1" t="s">
        <v>2419</v>
      </c>
      <c r="C3211" s="1" t="s">
        <v>50</v>
      </c>
      <c r="D3211" s="194" t="s">
        <v>2420</v>
      </c>
      <c r="E3211" s="197" t="s">
        <v>2421</v>
      </c>
      <c r="F3211" s="1" t="s">
        <v>239</v>
      </c>
      <c r="G3211" s="1" t="s">
        <v>287</v>
      </c>
      <c r="H3211" s="17">
        <v>0</v>
      </c>
      <c r="I3211" s="12">
        <v>3</v>
      </c>
      <c r="J3211" s="1" t="s">
        <v>11</v>
      </c>
      <c r="K3211" s="1" t="s">
        <v>9</v>
      </c>
      <c r="L3211" s="4">
        <v>3</v>
      </c>
      <c r="M3211" s="1" t="s">
        <v>6551</v>
      </c>
      <c r="N3211" s="12">
        <v>0</v>
      </c>
      <c r="O3211" s="12" t="s">
        <v>6551</v>
      </c>
      <c r="P3211" s="14">
        <v>14.951973585472009</v>
      </c>
      <c r="Q3211" s="12" t="s">
        <v>6551</v>
      </c>
      <c r="R3211" s="14">
        <v>0</v>
      </c>
      <c r="S3211" s="12" t="s">
        <v>6551</v>
      </c>
      <c r="T3211" s="14">
        <v>1.4109260093051179</v>
      </c>
      <c r="U3211" s="12" t="s">
        <v>6551</v>
      </c>
      <c r="V3211" s="17">
        <v>0</v>
      </c>
      <c r="W3211" s="12" t="s">
        <v>6551</v>
      </c>
      <c r="X3211" s="17">
        <v>0</v>
      </c>
      <c r="Y3211" s="12" t="s">
        <v>6551</v>
      </c>
      <c r="Z3211" s="17">
        <v>99625</v>
      </c>
      <c r="AA3211" s="12" t="s">
        <v>6551</v>
      </c>
      <c r="AB3211" s="17" t="s">
        <v>6551</v>
      </c>
      <c r="AC3211" s="12" t="s">
        <v>6551</v>
      </c>
      <c r="AD3211" s="17">
        <v>0</v>
      </c>
      <c r="AE3211" s="12" t="s">
        <v>6551</v>
      </c>
      <c r="AF3211" s="17">
        <v>6663</v>
      </c>
      <c r="AG3211" s="12" t="s">
        <v>6551</v>
      </c>
      <c r="AH3211" s="17" t="s">
        <v>6551</v>
      </c>
      <c r="AI3211" s="12" t="s">
        <v>6551</v>
      </c>
      <c r="AJ3211" s="17">
        <v>0</v>
      </c>
      <c r="AK3211" s="12" t="s">
        <v>6551</v>
      </c>
      <c r="AL3211" s="17">
        <v>0</v>
      </c>
      <c r="AM3211" s="12" t="s">
        <v>6551</v>
      </c>
      <c r="AN3211" s="17">
        <v>0</v>
      </c>
      <c r="AO3211" s="12" t="s">
        <v>6551</v>
      </c>
      <c r="AP3211" s="192">
        <v>0</v>
      </c>
      <c r="AQ3211" s="12" t="s">
        <v>6551</v>
      </c>
      <c r="AR3211" s="17">
        <v>9401</v>
      </c>
      <c r="AS3211" s="12" t="s">
        <v>6551</v>
      </c>
      <c r="AT3211" s="17">
        <v>0</v>
      </c>
      <c r="AU3211" s="1" t="s">
        <v>6551</v>
      </c>
      <c r="AV3211" s="1" t="str">
        <f>IF(OR(M3211="Q",O3211="Q",Q3211="Q",S3211="Q",U3211="Q",W3211="Q",Y3211="Q",AA3211="Q",AC3211="Q",AE3211="Q",AG3211="Q",AI3211="Q",AK3211="Q",AM3211="Q",AO3211="Q",AQ3211="Q",AS3211="Q",AU3211="Q"),"Yes","No")</f>
        <v>No</v>
      </c>
    </row>
    <row r="3212" spans="1:48" x14ac:dyDescent="0.2">
      <c r="A3212" s="1" t="s">
        <v>2446</v>
      </c>
      <c r="B3212" s="1" t="s">
        <v>2447</v>
      </c>
      <c r="C3212" s="1" t="s">
        <v>50</v>
      </c>
      <c r="D3212" s="194" t="s">
        <v>2448</v>
      </c>
      <c r="E3212" s="197" t="s">
        <v>2449</v>
      </c>
      <c r="F3212" s="1" t="s">
        <v>239</v>
      </c>
      <c r="G3212" s="1" t="s">
        <v>287</v>
      </c>
      <c r="H3212" s="17">
        <v>0</v>
      </c>
      <c r="I3212" s="12">
        <v>3</v>
      </c>
      <c r="J3212" s="1" t="s">
        <v>11</v>
      </c>
      <c r="K3212" s="1" t="s">
        <v>9</v>
      </c>
      <c r="L3212" s="4">
        <v>3</v>
      </c>
      <c r="M3212" s="1" t="s">
        <v>6551</v>
      </c>
      <c r="N3212" s="12">
        <v>0</v>
      </c>
      <c r="O3212" s="12" t="s">
        <v>6551</v>
      </c>
      <c r="P3212" s="14">
        <v>18.38516992790937</v>
      </c>
      <c r="Q3212" s="12" t="s">
        <v>6551</v>
      </c>
      <c r="R3212" s="14">
        <v>0</v>
      </c>
      <c r="S3212" s="12" t="s">
        <v>6551</v>
      </c>
      <c r="T3212" s="14">
        <v>3.2716786817713697</v>
      </c>
      <c r="U3212" s="12" t="s">
        <v>6551</v>
      </c>
      <c r="V3212" s="17">
        <v>0</v>
      </c>
      <c r="W3212" s="12" t="s">
        <v>6551</v>
      </c>
      <c r="X3212" s="17">
        <v>0</v>
      </c>
      <c r="Y3212" s="12" t="s">
        <v>6551</v>
      </c>
      <c r="Z3212" s="17">
        <v>89260</v>
      </c>
      <c r="AA3212" s="12" t="s">
        <v>6551</v>
      </c>
      <c r="AB3212" s="17" t="s">
        <v>6551</v>
      </c>
      <c r="AC3212" s="12" t="s">
        <v>6551</v>
      </c>
      <c r="AD3212" s="17">
        <v>0</v>
      </c>
      <c r="AE3212" s="12" t="s">
        <v>6551</v>
      </c>
      <c r="AF3212" s="17">
        <v>4855</v>
      </c>
      <c r="AG3212" s="12" t="s">
        <v>6551</v>
      </c>
      <c r="AH3212" s="17" t="s">
        <v>6551</v>
      </c>
      <c r="AI3212" s="12" t="s">
        <v>6551</v>
      </c>
      <c r="AJ3212" s="17">
        <v>0</v>
      </c>
      <c r="AK3212" s="12" t="s">
        <v>6551</v>
      </c>
      <c r="AL3212" s="17">
        <v>0</v>
      </c>
      <c r="AM3212" s="12" t="s">
        <v>6551</v>
      </c>
      <c r="AN3212" s="17">
        <v>0</v>
      </c>
      <c r="AO3212" s="12" t="s">
        <v>6551</v>
      </c>
      <c r="AP3212" s="192">
        <v>0</v>
      </c>
      <c r="AQ3212" s="12" t="s">
        <v>6551</v>
      </c>
      <c r="AR3212" s="17">
        <v>15884</v>
      </c>
      <c r="AS3212" s="12" t="s">
        <v>6551</v>
      </c>
      <c r="AT3212" s="17">
        <v>0</v>
      </c>
      <c r="AU3212" s="1" t="s">
        <v>6551</v>
      </c>
      <c r="AV3212" s="1" t="str">
        <f>IF(OR(M3212="Q",O3212="Q",Q3212="Q",S3212="Q",U3212="Q",W3212="Q",Y3212="Q",AA3212="Q",AC3212="Q",AE3212="Q",AG3212="Q",AI3212="Q",AK3212="Q",AM3212="Q",AO3212="Q",AQ3212="Q",AS3212="Q",AU3212="Q"),"Yes","No")</f>
        <v>No</v>
      </c>
    </row>
    <row r="3213" spans="1:48" x14ac:dyDescent="0.2">
      <c r="A3213" s="1" t="s">
        <v>2450</v>
      </c>
      <c r="B3213" s="1" t="s">
        <v>2451</v>
      </c>
      <c r="C3213" s="1" t="s">
        <v>50</v>
      </c>
      <c r="D3213" s="194" t="s">
        <v>2452</v>
      </c>
      <c r="E3213" s="197" t="s">
        <v>2453</v>
      </c>
      <c r="F3213" s="1" t="s">
        <v>239</v>
      </c>
      <c r="G3213" s="1" t="s">
        <v>287</v>
      </c>
      <c r="H3213" s="17">
        <v>0</v>
      </c>
      <c r="I3213" s="12">
        <v>3</v>
      </c>
      <c r="J3213" s="1" t="s">
        <v>11</v>
      </c>
      <c r="K3213" s="1" t="s">
        <v>9</v>
      </c>
      <c r="L3213" s="4">
        <v>3</v>
      </c>
      <c r="M3213" s="1" t="s">
        <v>6551</v>
      </c>
      <c r="N3213" s="12">
        <v>0</v>
      </c>
      <c r="O3213" s="12" t="s">
        <v>6551</v>
      </c>
      <c r="P3213" s="14">
        <v>11.339084771192798</v>
      </c>
      <c r="Q3213" s="12" t="s">
        <v>6551</v>
      </c>
      <c r="R3213" s="14">
        <v>0</v>
      </c>
      <c r="S3213" s="12" t="s">
        <v>6551</v>
      </c>
      <c r="T3213" s="14">
        <v>1.2295573893473368</v>
      </c>
      <c r="U3213" s="12" t="s">
        <v>6551</v>
      </c>
      <c r="V3213" s="17">
        <v>0</v>
      </c>
      <c r="W3213" s="12" t="s">
        <v>6551</v>
      </c>
      <c r="X3213" s="17">
        <v>0</v>
      </c>
      <c r="Y3213" s="12" t="s">
        <v>6551</v>
      </c>
      <c r="Z3213" s="17">
        <v>60460</v>
      </c>
      <c r="AA3213" s="12" t="s">
        <v>6551</v>
      </c>
      <c r="AB3213" s="17" t="s">
        <v>6551</v>
      </c>
      <c r="AC3213" s="12" t="s">
        <v>6551</v>
      </c>
      <c r="AD3213" s="17">
        <v>0</v>
      </c>
      <c r="AE3213" s="12" t="s">
        <v>6551</v>
      </c>
      <c r="AF3213" s="17">
        <v>5332</v>
      </c>
      <c r="AG3213" s="12" t="s">
        <v>6551</v>
      </c>
      <c r="AH3213" s="17" t="s">
        <v>6551</v>
      </c>
      <c r="AI3213" s="12" t="s">
        <v>6551</v>
      </c>
      <c r="AJ3213" s="17">
        <v>0</v>
      </c>
      <c r="AK3213" s="12" t="s">
        <v>6551</v>
      </c>
      <c r="AL3213" s="17">
        <v>0</v>
      </c>
      <c r="AM3213" s="12" t="s">
        <v>6551</v>
      </c>
      <c r="AN3213" s="17">
        <v>0</v>
      </c>
      <c r="AO3213" s="12" t="s">
        <v>6551</v>
      </c>
      <c r="AP3213" s="192">
        <v>0</v>
      </c>
      <c r="AQ3213" s="12" t="s">
        <v>6551</v>
      </c>
      <c r="AR3213" s="17">
        <v>6556</v>
      </c>
      <c r="AS3213" s="12" t="s">
        <v>6551</v>
      </c>
      <c r="AT3213" s="17">
        <v>0</v>
      </c>
      <c r="AU3213" s="1" t="s">
        <v>6551</v>
      </c>
      <c r="AV3213" s="1" t="str">
        <f>IF(OR(M3213="Q",O3213="Q",Q3213="Q",S3213="Q",U3213="Q",W3213="Q",Y3213="Q",AA3213="Q",AC3213="Q",AE3213="Q",AG3213="Q",AI3213="Q",AK3213="Q",AM3213="Q",AO3213="Q",AQ3213="Q",AS3213="Q",AU3213="Q"),"Yes","No")</f>
        <v>No</v>
      </c>
    </row>
    <row r="3214" spans="1:48" x14ac:dyDescent="0.2">
      <c r="A3214" s="1" t="s">
        <v>2642</v>
      </c>
      <c r="B3214" s="1" t="s">
        <v>2643</v>
      </c>
      <c r="C3214" s="1" t="s">
        <v>50</v>
      </c>
      <c r="D3214" s="194" t="s">
        <v>2644</v>
      </c>
      <c r="E3214" s="197" t="s">
        <v>2645</v>
      </c>
      <c r="F3214" s="1" t="s">
        <v>239</v>
      </c>
      <c r="G3214" s="1" t="s">
        <v>287</v>
      </c>
      <c r="H3214" s="17">
        <v>0</v>
      </c>
      <c r="I3214" s="12">
        <v>3</v>
      </c>
      <c r="J3214" s="1" t="s">
        <v>11</v>
      </c>
      <c r="K3214" s="1" t="s">
        <v>9</v>
      </c>
      <c r="L3214" s="4">
        <v>3</v>
      </c>
      <c r="M3214" s="1" t="s">
        <v>6551</v>
      </c>
      <c r="N3214" s="12">
        <v>0</v>
      </c>
      <c r="O3214" s="12" t="s">
        <v>6551</v>
      </c>
      <c r="P3214" s="14">
        <v>14.917175709665829</v>
      </c>
      <c r="Q3214" s="12" t="s">
        <v>6551</v>
      </c>
      <c r="R3214" s="14">
        <v>0</v>
      </c>
      <c r="S3214" s="12" t="s">
        <v>6551</v>
      </c>
      <c r="T3214" s="14">
        <v>1.9689184333453109</v>
      </c>
      <c r="U3214" s="12" t="s">
        <v>6551</v>
      </c>
      <c r="V3214" s="17">
        <v>0</v>
      </c>
      <c r="W3214" s="12" t="s">
        <v>6551</v>
      </c>
      <c r="X3214" s="17">
        <v>0</v>
      </c>
      <c r="Y3214" s="12" t="s">
        <v>6551</v>
      </c>
      <c r="Z3214" s="17">
        <v>83029</v>
      </c>
      <c r="AA3214" s="12" t="s">
        <v>6551</v>
      </c>
      <c r="AB3214" s="17" t="s">
        <v>6551</v>
      </c>
      <c r="AC3214" s="12" t="s">
        <v>6551</v>
      </c>
      <c r="AD3214" s="17">
        <v>0</v>
      </c>
      <c r="AE3214" s="12" t="s">
        <v>6551</v>
      </c>
      <c r="AF3214" s="17">
        <v>5566</v>
      </c>
      <c r="AG3214" s="12" t="s">
        <v>6551</v>
      </c>
      <c r="AH3214" s="17" t="s">
        <v>6551</v>
      </c>
      <c r="AI3214" s="12" t="s">
        <v>6551</v>
      </c>
      <c r="AJ3214" s="17">
        <v>0</v>
      </c>
      <c r="AK3214" s="12" t="s">
        <v>6551</v>
      </c>
      <c r="AL3214" s="17">
        <v>0</v>
      </c>
      <c r="AM3214" s="12" t="s">
        <v>6551</v>
      </c>
      <c r="AN3214" s="17">
        <v>0</v>
      </c>
      <c r="AO3214" s="12" t="s">
        <v>6551</v>
      </c>
      <c r="AP3214" s="192">
        <v>0</v>
      </c>
      <c r="AQ3214" s="12" t="s">
        <v>6551</v>
      </c>
      <c r="AR3214" s="17">
        <v>10959</v>
      </c>
      <c r="AS3214" s="12" t="s">
        <v>6551</v>
      </c>
      <c r="AT3214" s="17">
        <v>0</v>
      </c>
      <c r="AU3214" s="1" t="s">
        <v>6551</v>
      </c>
      <c r="AV3214" s="1" t="str">
        <f>IF(OR(M3214="Q",O3214="Q",Q3214="Q",S3214="Q",U3214="Q",W3214="Q",Y3214="Q",AA3214="Q",AC3214="Q",AE3214="Q",AG3214="Q",AI3214="Q",AK3214="Q",AM3214="Q",AO3214="Q",AQ3214="Q",AS3214="Q",AU3214="Q"),"Yes","No")</f>
        <v>No</v>
      </c>
    </row>
    <row r="3215" spans="1:48" x14ac:dyDescent="0.2">
      <c r="A3215" s="1" t="s">
        <v>2667</v>
      </c>
      <c r="B3215" s="1" t="s">
        <v>2668</v>
      </c>
      <c r="C3215" s="1" t="s">
        <v>50</v>
      </c>
      <c r="D3215" s="194" t="s">
        <v>2669</v>
      </c>
      <c r="E3215" s="197" t="s">
        <v>2670</v>
      </c>
      <c r="F3215" s="1" t="s">
        <v>239</v>
      </c>
      <c r="G3215" s="1" t="s">
        <v>287</v>
      </c>
      <c r="H3215" s="17">
        <v>0</v>
      </c>
      <c r="I3215" s="12">
        <v>3</v>
      </c>
      <c r="J3215" s="1" t="s">
        <v>11</v>
      </c>
      <c r="K3215" s="1" t="s">
        <v>9</v>
      </c>
      <c r="L3215" s="4">
        <v>3</v>
      </c>
      <c r="M3215" s="1" t="s">
        <v>6551</v>
      </c>
      <c r="N3215" s="12">
        <v>0</v>
      </c>
      <c r="O3215" s="12" t="s">
        <v>6551</v>
      </c>
      <c r="P3215" s="14">
        <v>18.725355413216686</v>
      </c>
      <c r="Q3215" s="12" t="s">
        <v>6551</v>
      </c>
      <c r="R3215" s="14">
        <v>0</v>
      </c>
      <c r="S3215" s="12" t="s">
        <v>6551</v>
      </c>
      <c r="T3215" s="14">
        <v>1.2338697078581471</v>
      </c>
      <c r="U3215" s="12" t="s">
        <v>6551</v>
      </c>
      <c r="V3215" s="17">
        <v>0</v>
      </c>
      <c r="W3215" s="12" t="s">
        <v>6551</v>
      </c>
      <c r="X3215" s="17">
        <v>0</v>
      </c>
      <c r="Y3215" s="12" t="s">
        <v>6551</v>
      </c>
      <c r="Z3215" s="17">
        <v>119861</v>
      </c>
      <c r="AA3215" s="12" t="s">
        <v>6551</v>
      </c>
      <c r="AB3215" s="17" t="s">
        <v>6551</v>
      </c>
      <c r="AC3215" s="12" t="s">
        <v>6551</v>
      </c>
      <c r="AD3215" s="17">
        <v>0</v>
      </c>
      <c r="AE3215" s="12" t="s">
        <v>6551</v>
      </c>
      <c r="AF3215" s="17">
        <v>6401</v>
      </c>
      <c r="AG3215" s="12" t="s">
        <v>6551</v>
      </c>
      <c r="AH3215" s="17" t="s">
        <v>6551</v>
      </c>
      <c r="AI3215" s="12" t="s">
        <v>6551</v>
      </c>
      <c r="AJ3215" s="17">
        <v>0</v>
      </c>
      <c r="AK3215" s="12" t="s">
        <v>6551</v>
      </c>
      <c r="AL3215" s="17">
        <v>0</v>
      </c>
      <c r="AM3215" s="12" t="s">
        <v>6551</v>
      </c>
      <c r="AN3215" s="17">
        <v>0</v>
      </c>
      <c r="AO3215" s="12" t="s">
        <v>6551</v>
      </c>
      <c r="AP3215" s="192">
        <v>0</v>
      </c>
      <c r="AQ3215" s="12" t="s">
        <v>6551</v>
      </c>
      <c r="AR3215" s="17">
        <v>7898</v>
      </c>
      <c r="AS3215" s="12" t="s">
        <v>6551</v>
      </c>
      <c r="AT3215" s="17">
        <v>0</v>
      </c>
      <c r="AU3215" s="1" t="s">
        <v>6551</v>
      </c>
      <c r="AV3215" s="1" t="str">
        <f>IF(OR(M3215="Q",O3215="Q",Q3215="Q",S3215="Q",U3215="Q",W3215="Q",Y3215="Q",AA3215="Q",AC3215="Q",AE3215="Q",AG3215="Q",AI3215="Q",AK3215="Q",AM3215="Q",AO3215="Q",AQ3215="Q",AS3215="Q",AU3215="Q"),"Yes","No")</f>
        <v>No</v>
      </c>
    </row>
    <row r="3216" spans="1:48" x14ac:dyDescent="0.2">
      <c r="A3216" s="1" t="s">
        <v>2709</v>
      </c>
      <c r="B3216" s="1" t="s">
        <v>6510</v>
      </c>
      <c r="C3216" s="1" t="s">
        <v>50</v>
      </c>
      <c r="D3216" s="194" t="s">
        <v>2710</v>
      </c>
      <c r="E3216" s="197" t="s">
        <v>2711</v>
      </c>
      <c r="F3216" s="1" t="s">
        <v>239</v>
      </c>
      <c r="G3216" s="1" t="s">
        <v>287</v>
      </c>
      <c r="H3216" s="17">
        <v>0</v>
      </c>
      <c r="I3216" s="12">
        <v>3</v>
      </c>
      <c r="J3216" s="1" t="s">
        <v>11</v>
      </c>
      <c r="K3216" s="1" t="s">
        <v>9</v>
      </c>
      <c r="L3216" s="4">
        <v>3</v>
      </c>
      <c r="M3216" s="1" t="s">
        <v>6551</v>
      </c>
      <c r="N3216" s="12">
        <v>0</v>
      </c>
      <c r="O3216" s="12" t="s">
        <v>6551</v>
      </c>
      <c r="P3216" s="14">
        <v>12</v>
      </c>
      <c r="Q3216" s="12" t="s">
        <v>6551</v>
      </c>
      <c r="R3216" s="14">
        <v>0</v>
      </c>
      <c r="S3216" s="12" t="s">
        <v>6551</v>
      </c>
      <c r="T3216" s="14">
        <v>0.87182539682539684</v>
      </c>
      <c r="U3216" s="12" t="s">
        <v>6551</v>
      </c>
      <c r="V3216" s="17">
        <v>0</v>
      </c>
      <c r="W3216" s="12" t="s">
        <v>6551</v>
      </c>
      <c r="X3216" s="17">
        <v>0</v>
      </c>
      <c r="Y3216" s="12" t="s">
        <v>6551</v>
      </c>
      <c r="Z3216" s="17">
        <v>30240</v>
      </c>
      <c r="AA3216" s="12" t="s">
        <v>6551</v>
      </c>
      <c r="AB3216" s="17" t="s">
        <v>6551</v>
      </c>
      <c r="AC3216" s="12" t="s">
        <v>6551</v>
      </c>
      <c r="AD3216" s="17">
        <v>0</v>
      </c>
      <c r="AE3216" s="12" t="s">
        <v>6551</v>
      </c>
      <c r="AF3216" s="17">
        <v>2520</v>
      </c>
      <c r="AG3216" s="12" t="s">
        <v>6551</v>
      </c>
      <c r="AH3216" s="17" t="s">
        <v>6551</v>
      </c>
      <c r="AI3216" s="12" t="s">
        <v>6551</v>
      </c>
      <c r="AJ3216" s="17">
        <v>0</v>
      </c>
      <c r="AK3216" s="12" t="s">
        <v>6551</v>
      </c>
      <c r="AL3216" s="17">
        <v>0</v>
      </c>
      <c r="AM3216" s="12" t="s">
        <v>6551</v>
      </c>
      <c r="AN3216" s="17">
        <v>0</v>
      </c>
      <c r="AO3216" s="12" t="s">
        <v>6551</v>
      </c>
      <c r="AP3216" s="192">
        <v>0</v>
      </c>
      <c r="AQ3216" s="12" t="s">
        <v>6551</v>
      </c>
      <c r="AR3216" s="17">
        <v>2197</v>
      </c>
      <c r="AS3216" s="12" t="s">
        <v>6551</v>
      </c>
      <c r="AT3216" s="17">
        <v>0</v>
      </c>
      <c r="AU3216" s="1" t="s">
        <v>6551</v>
      </c>
      <c r="AV3216" s="1" t="str">
        <f>IF(OR(M3216="Q",O3216="Q",Q3216="Q",S3216="Q",U3216="Q",W3216="Q",Y3216="Q",AA3216="Q",AC3216="Q",AE3216="Q",AG3216="Q",AI3216="Q",AK3216="Q",AM3216="Q",AO3216="Q",AQ3216="Q",AS3216="Q",AU3216="Q"),"Yes","No")</f>
        <v>No</v>
      </c>
    </row>
    <row r="3217" spans="1:48" x14ac:dyDescent="0.2">
      <c r="A3217" s="1" t="s">
        <v>2757</v>
      </c>
      <c r="B3217" s="1" t="s">
        <v>2758</v>
      </c>
      <c r="C3217" s="1" t="s">
        <v>50</v>
      </c>
      <c r="D3217" s="194" t="s">
        <v>2759</v>
      </c>
      <c r="E3217" s="197" t="s">
        <v>2760</v>
      </c>
      <c r="F3217" s="1" t="s">
        <v>239</v>
      </c>
      <c r="G3217" s="1" t="s">
        <v>287</v>
      </c>
      <c r="H3217" s="17">
        <v>0</v>
      </c>
      <c r="I3217" s="12">
        <v>3</v>
      </c>
      <c r="J3217" s="1" t="s">
        <v>11</v>
      </c>
      <c r="K3217" s="1" t="s">
        <v>9</v>
      </c>
      <c r="L3217" s="4">
        <v>3</v>
      </c>
      <c r="M3217" s="1" t="s">
        <v>6551</v>
      </c>
      <c r="N3217" s="12">
        <v>0</v>
      </c>
      <c r="O3217" s="12" t="s">
        <v>6551</v>
      </c>
      <c r="P3217" s="14">
        <v>11.597521200260926</v>
      </c>
      <c r="Q3217" s="12" t="s">
        <v>6551</v>
      </c>
      <c r="R3217" s="14">
        <v>0</v>
      </c>
      <c r="S3217" s="12" t="s">
        <v>6551</v>
      </c>
      <c r="T3217" s="14">
        <v>1.9497716894977168</v>
      </c>
      <c r="U3217" s="12" t="s">
        <v>6551</v>
      </c>
      <c r="V3217" s="17">
        <v>0</v>
      </c>
      <c r="W3217" s="12" t="s">
        <v>6551</v>
      </c>
      <c r="X3217" s="17">
        <v>0</v>
      </c>
      <c r="Y3217" s="12" t="s">
        <v>6551</v>
      </c>
      <c r="Z3217" s="17">
        <v>35558</v>
      </c>
      <c r="AA3217" s="12" t="s">
        <v>6551</v>
      </c>
      <c r="AB3217" s="17" t="s">
        <v>6551</v>
      </c>
      <c r="AC3217" s="12" t="s">
        <v>6551</v>
      </c>
      <c r="AD3217" s="17">
        <v>0</v>
      </c>
      <c r="AE3217" s="12" t="s">
        <v>6551</v>
      </c>
      <c r="AF3217" s="17">
        <v>3066</v>
      </c>
      <c r="AG3217" s="12" t="s">
        <v>6551</v>
      </c>
      <c r="AH3217" s="17" t="s">
        <v>6551</v>
      </c>
      <c r="AI3217" s="12" t="s">
        <v>6551</v>
      </c>
      <c r="AJ3217" s="17">
        <v>0</v>
      </c>
      <c r="AK3217" s="12" t="s">
        <v>6551</v>
      </c>
      <c r="AL3217" s="17">
        <v>0</v>
      </c>
      <c r="AM3217" s="12" t="s">
        <v>6551</v>
      </c>
      <c r="AN3217" s="17">
        <v>0</v>
      </c>
      <c r="AO3217" s="12" t="s">
        <v>6551</v>
      </c>
      <c r="AP3217" s="192">
        <v>0</v>
      </c>
      <c r="AQ3217" s="12" t="s">
        <v>6551</v>
      </c>
      <c r="AR3217" s="17">
        <v>5978</v>
      </c>
      <c r="AS3217" s="12" t="s">
        <v>6551</v>
      </c>
      <c r="AT3217" s="17">
        <v>0</v>
      </c>
      <c r="AU3217" s="1" t="s">
        <v>6551</v>
      </c>
      <c r="AV3217" s="1" t="str">
        <f>IF(OR(M3217="Q",O3217="Q",Q3217="Q",S3217="Q",U3217="Q",W3217="Q",Y3217="Q",AA3217="Q",AC3217="Q",AE3217="Q",AG3217="Q",AI3217="Q",AK3217="Q",AM3217="Q",AO3217="Q",AQ3217="Q",AS3217="Q",AU3217="Q"),"Yes","No")</f>
        <v>No</v>
      </c>
    </row>
    <row r="3218" spans="1:48" x14ac:dyDescent="0.2">
      <c r="A3218" s="1" t="s">
        <v>2892</v>
      </c>
      <c r="B3218" s="1" t="s">
        <v>6513</v>
      </c>
      <c r="C3218" s="1" t="s">
        <v>50</v>
      </c>
      <c r="D3218" s="194" t="s">
        <v>2893</v>
      </c>
      <c r="E3218" s="197" t="s">
        <v>2894</v>
      </c>
      <c r="F3218" s="1" t="s">
        <v>239</v>
      </c>
      <c r="G3218" s="1" t="s">
        <v>287</v>
      </c>
      <c r="H3218" s="17">
        <v>0</v>
      </c>
      <c r="I3218" s="12">
        <v>3</v>
      </c>
      <c r="J3218" s="1" t="s">
        <v>11</v>
      </c>
      <c r="K3218" s="1" t="s">
        <v>9</v>
      </c>
      <c r="L3218" s="4">
        <v>3</v>
      </c>
      <c r="M3218" s="1" t="s">
        <v>6551</v>
      </c>
      <c r="N3218" s="12">
        <v>0</v>
      </c>
      <c r="O3218" s="12" t="s">
        <v>6551</v>
      </c>
      <c r="P3218" s="14">
        <v>8.9357601713062103</v>
      </c>
      <c r="Q3218" s="12" t="s">
        <v>6551</v>
      </c>
      <c r="R3218" s="14">
        <v>0</v>
      </c>
      <c r="S3218" s="12" t="s">
        <v>6551</v>
      </c>
      <c r="T3218" s="14">
        <v>2.616167023554604</v>
      </c>
      <c r="U3218" s="12" t="s">
        <v>6551</v>
      </c>
      <c r="V3218" s="17">
        <v>0</v>
      </c>
      <c r="W3218" s="12" t="s">
        <v>6551</v>
      </c>
      <c r="X3218" s="17">
        <v>0</v>
      </c>
      <c r="Y3218" s="12" t="s">
        <v>6551</v>
      </c>
      <c r="Z3218" s="17">
        <v>33384</v>
      </c>
      <c r="AA3218" s="12" t="s">
        <v>6551</v>
      </c>
      <c r="AB3218" s="17" t="s">
        <v>6551</v>
      </c>
      <c r="AC3218" s="12" t="s">
        <v>6551</v>
      </c>
      <c r="AD3218" s="17">
        <v>0</v>
      </c>
      <c r="AE3218" s="12" t="s">
        <v>6551</v>
      </c>
      <c r="AF3218" s="17">
        <v>3736</v>
      </c>
      <c r="AG3218" s="12" t="s">
        <v>6551</v>
      </c>
      <c r="AH3218" s="17" t="s">
        <v>6551</v>
      </c>
      <c r="AI3218" s="12" t="s">
        <v>6551</v>
      </c>
      <c r="AJ3218" s="17">
        <v>0</v>
      </c>
      <c r="AK3218" s="12" t="s">
        <v>6551</v>
      </c>
      <c r="AL3218" s="17">
        <v>0</v>
      </c>
      <c r="AM3218" s="12" t="s">
        <v>6551</v>
      </c>
      <c r="AN3218" s="17">
        <v>0</v>
      </c>
      <c r="AO3218" s="12" t="s">
        <v>6551</v>
      </c>
      <c r="AP3218" s="192">
        <v>0</v>
      </c>
      <c r="AQ3218" s="12" t="s">
        <v>6551</v>
      </c>
      <c r="AR3218" s="17">
        <v>9774</v>
      </c>
      <c r="AS3218" s="12" t="s">
        <v>6551</v>
      </c>
      <c r="AT3218" s="17">
        <v>0</v>
      </c>
      <c r="AU3218" s="1" t="s">
        <v>6551</v>
      </c>
      <c r="AV3218" s="1" t="str">
        <f>IF(OR(M3218="Q",O3218="Q",Q3218="Q",S3218="Q",U3218="Q",W3218="Q",Y3218="Q",AA3218="Q",AC3218="Q",AE3218="Q",AG3218="Q",AI3218="Q",AK3218="Q",AM3218="Q",AO3218="Q",AQ3218="Q",AS3218="Q",AU3218="Q"),"Yes","No")</f>
        <v>No</v>
      </c>
    </row>
    <row r="3219" spans="1:48" x14ac:dyDescent="0.2">
      <c r="A3219" s="1" t="s">
        <v>2899</v>
      </c>
      <c r="B3219" s="1" t="s">
        <v>2900</v>
      </c>
      <c r="C3219" s="1" t="s">
        <v>50</v>
      </c>
      <c r="D3219" s="194" t="s">
        <v>2901</v>
      </c>
      <c r="E3219" s="197" t="s">
        <v>2902</v>
      </c>
      <c r="F3219" s="1" t="s">
        <v>239</v>
      </c>
      <c r="G3219" s="1" t="s">
        <v>287</v>
      </c>
      <c r="H3219" s="17">
        <v>0</v>
      </c>
      <c r="I3219" s="12">
        <v>3</v>
      </c>
      <c r="J3219" s="1" t="s">
        <v>11</v>
      </c>
      <c r="K3219" s="1" t="s">
        <v>9</v>
      </c>
      <c r="L3219" s="4">
        <v>3</v>
      </c>
      <c r="M3219" s="1" t="s">
        <v>6551</v>
      </c>
      <c r="N3219" s="12">
        <v>0</v>
      </c>
      <c r="O3219" s="12" t="s">
        <v>6551</v>
      </c>
      <c r="P3219" s="14">
        <v>20.919799498746865</v>
      </c>
      <c r="Q3219" s="12" t="s">
        <v>6551</v>
      </c>
      <c r="R3219" s="14">
        <v>0</v>
      </c>
      <c r="S3219" s="12" t="s">
        <v>6551</v>
      </c>
      <c r="T3219" s="14">
        <v>1.7213868003341688</v>
      </c>
      <c r="U3219" s="12" t="s">
        <v>6551</v>
      </c>
      <c r="V3219" s="17">
        <v>0</v>
      </c>
      <c r="W3219" s="12" t="s">
        <v>6551</v>
      </c>
      <c r="X3219" s="17">
        <v>0</v>
      </c>
      <c r="Y3219" s="12" t="s">
        <v>6551</v>
      </c>
      <c r="Z3219" s="17">
        <v>50082</v>
      </c>
      <c r="AA3219" s="12" t="s">
        <v>6551</v>
      </c>
      <c r="AB3219" s="17" t="s">
        <v>6551</v>
      </c>
      <c r="AC3219" s="12" t="s">
        <v>6551</v>
      </c>
      <c r="AD3219" s="17">
        <v>0</v>
      </c>
      <c r="AE3219" s="12" t="s">
        <v>6551</v>
      </c>
      <c r="AF3219" s="17">
        <v>2394</v>
      </c>
      <c r="AG3219" s="12" t="s">
        <v>6551</v>
      </c>
      <c r="AH3219" s="17" t="s">
        <v>6551</v>
      </c>
      <c r="AI3219" s="12" t="s">
        <v>6551</v>
      </c>
      <c r="AJ3219" s="17">
        <v>0</v>
      </c>
      <c r="AK3219" s="12" t="s">
        <v>6551</v>
      </c>
      <c r="AL3219" s="17">
        <v>0</v>
      </c>
      <c r="AM3219" s="12" t="s">
        <v>6551</v>
      </c>
      <c r="AN3219" s="17">
        <v>0</v>
      </c>
      <c r="AO3219" s="12" t="s">
        <v>6551</v>
      </c>
      <c r="AP3219" s="192">
        <v>0</v>
      </c>
      <c r="AQ3219" s="12" t="s">
        <v>6551</v>
      </c>
      <c r="AR3219" s="17">
        <v>4121</v>
      </c>
      <c r="AS3219" s="12" t="s">
        <v>6551</v>
      </c>
      <c r="AT3219" s="17">
        <v>0</v>
      </c>
      <c r="AU3219" s="1" t="s">
        <v>6551</v>
      </c>
      <c r="AV3219" s="1" t="str">
        <f>IF(OR(M3219="Q",O3219="Q",Q3219="Q",S3219="Q",U3219="Q",W3219="Q",Y3219="Q",AA3219="Q",AC3219="Q",AE3219="Q",AG3219="Q",AI3219="Q",AK3219="Q",AM3219="Q",AO3219="Q",AQ3219="Q",AS3219="Q",AU3219="Q"),"Yes","No")</f>
        <v>No</v>
      </c>
    </row>
    <row r="3220" spans="1:48" x14ac:dyDescent="0.2">
      <c r="A3220" s="1" t="s">
        <v>3068</v>
      </c>
      <c r="B3220" s="1" t="s">
        <v>4300</v>
      </c>
      <c r="C3220" s="1" t="s">
        <v>50</v>
      </c>
      <c r="D3220" s="194" t="s">
        <v>3069</v>
      </c>
      <c r="E3220" s="197" t="s">
        <v>3070</v>
      </c>
      <c r="F3220" s="1" t="s">
        <v>239</v>
      </c>
      <c r="G3220" s="1" t="s">
        <v>287</v>
      </c>
      <c r="H3220" s="17">
        <v>0</v>
      </c>
      <c r="I3220" s="12">
        <v>3</v>
      </c>
      <c r="J3220" s="1" t="s">
        <v>11</v>
      </c>
      <c r="K3220" s="1" t="s">
        <v>9</v>
      </c>
      <c r="L3220" s="4">
        <v>3</v>
      </c>
      <c r="M3220" s="1" t="s">
        <v>6551</v>
      </c>
      <c r="N3220" s="12">
        <v>0</v>
      </c>
      <c r="O3220" s="12" t="s">
        <v>6551</v>
      </c>
      <c r="P3220" s="14">
        <v>27.561344238975817</v>
      </c>
      <c r="Q3220" s="12" t="s">
        <v>6551</v>
      </c>
      <c r="R3220" s="14">
        <v>0</v>
      </c>
      <c r="S3220" s="12" t="s">
        <v>6551</v>
      </c>
      <c r="T3220" s="14">
        <v>0.75995732574679942</v>
      </c>
      <c r="U3220" s="12" t="s">
        <v>6551</v>
      </c>
      <c r="V3220" s="17">
        <v>0</v>
      </c>
      <c r="W3220" s="12" t="s">
        <v>6551</v>
      </c>
      <c r="X3220" s="17">
        <v>0</v>
      </c>
      <c r="Y3220" s="12" t="s">
        <v>6551</v>
      </c>
      <c r="Z3220" s="17">
        <v>155005</v>
      </c>
      <c r="AA3220" s="12" t="s">
        <v>6551</v>
      </c>
      <c r="AB3220" s="17" t="s">
        <v>6551</v>
      </c>
      <c r="AC3220" s="12" t="s">
        <v>6551</v>
      </c>
      <c r="AD3220" s="17">
        <v>0</v>
      </c>
      <c r="AE3220" s="12" t="s">
        <v>6551</v>
      </c>
      <c r="AF3220" s="17">
        <v>5624</v>
      </c>
      <c r="AG3220" s="12" t="s">
        <v>6551</v>
      </c>
      <c r="AH3220" s="17" t="s">
        <v>6551</v>
      </c>
      <c r="AI3220" s="12" t="s">
        <v>6551</v>
      </c>
      <c r="AJ3220" s="17">
        <v>0</v>
      </c>
      <c r="AK3220" s="12" t="s">
        <v>6551</v>
      </c>
      <c r="AL3220" s="17">
        <v>0</v>
      </c>
      <c r="AM3220" s="12" t="s">
        <v>6551</v>
      </c>
      <c r="AN3220" s="17">
        <v>0</v>
      </c>
      <c r="AO3220" s="12" t="s">
        <v>6551</v>
      </c>
      <c r="AP3220" s="192">
        <v>0</v>
      </c>
      <c r="AQ3220" s="12" t="s">
        <v>6551</v>
      </c>
      <c r="AR3220" s="17">
        <v>4274</v>
      </c>
      <c r="AS3220" s="12" t="s">
        <v>6551</v>
      </c>
      <c r="AT3220" s="17">
        <v>0</v>
      </c>
      <c r="AU3220" s="1" t="s">
        <v>6551</v>
      </c>
      <c r="AV3220" s="1" t="str">
        <f>IF(OR(M3220="Q",O3220="Q",Q3220="Q",S3220="Q",U3220="Q",W3220="Q",Y3220="Q",AA3220="Q",AC3220="Q",AE3220="Q",AG3220="Q",AI3220="Q",AK3220="Q",AM3220="Q",AO3220="Q",AQ3220="Q",AS3220="Q",AU3220="Q"),"Yes","No")</f>
        <v>No</v>
      </c>
    </row>
    <row r="3221" spans="1:48" x14ac:dyDescent="0.2">
      <c r="A3221" s="1" t="s">
        <v>3075</v>
      </c>
      <c r="B3221" s="1" t="s">
        <v>3076</v>
      </c>
      <c r="C3221" s="1" t="s">
        <v>50</v>
      </c>
      <c r="D3221" s="194" t="s">
        <v>3077</v>
      </c>
      <c r="E3221" s="197" t="s">
        <v>3078</v>
      </c>
      <c r="F3221" s="1" t="s">
        <v>239</v>
      </c>
      <c r="G3221" s="1" t="s">
        <v>287</v>
      </c>
      <c r="H3221" s="17">
        <v>0</v>
      </c>
      <c r="I3221" s="12">
        <v>3</v>
      </c>
      <c r="J3221" s="1" t="s">
        <v>11</v>
      </c>
      <c r="K3221" s="1" t="s">
        <v>9</v>
      </c>
      <c r="L3221" s="4">
        <v>3</v>
      </c>
      <c r="M3221" s="1" t="s">
        <v>6551</v>
      </c>
      <c r="N3221" s="12">
        <v>0</v>
      </c>
      <c r="O3221" s="12" t="s">
        <v>6551</v>
      </c>
      <c r="P3221" s="14">
        <v>12.395083719273245</v>
      </c>
      <c r="Q3221" s="12" t="s">
        <v>6551</v>
      </c>
      <c r="R3221" s="14">
        <v>0</v>
      </c>
      <c r="S3221" s="12" t="s">
        <v>6551</v>
      </c>
      <c r="T3221" s="14">
        <v>1.8681866761667261</v>
      </c>
      <c r="U3221" s="12" t="s">
        <v>6551</v>
      </c>
      <c r="V3221" s="17">
        <v>0</v>
      </c>
      <c r="W3221" s="12" t="s">
        <v>6551</v>
      </c>
      <c r="X3221" s="17">
        <v>0</v>
      </c>
      <c r="Y3221" s="12" t="s">
        <v>6551</v>
      </c>
      <c r="Z3221" s="17">
        <v>34793</v>
      </c>
      <c r="AA3221" s="12" t="s">
        <v>6551</v>
      </c>
      <c r="AB3221" s="17" t="s">
        <v>6551</v>
      </c>
      <c r="AC3221" s="12" t="s">
        <v>6551</v>
      </c>
      <c r="AD3221" s="17">
        <v>0</v>
      </c>
      <c r="AE3221" s="12" t="s">
        <v>6551</v>
      </c>
      <c r="AF3221" s="17">
        <v>2807</v>
      </c>
      <c r="AG3221" s="12" t="s">
        <v>6551</v>
      </c>
      <c r="AH3221" s="17" t="s">
        <v>6551</v>
      </c>
      <c r="AI3221" s="12" t="s">
        <v>6551</v>
      </c>
      <c r="AJ3221" s="17">
        <v>0</v>
      </c>
      <c r="AK3221" s="12" t="s">
        <v>6551</v>
      </c>
      <c r="AL3221" s="17">
        <v>0</v>
      </c>
      <c r="AM3221" s="12" t="s">
        <v>6551</v>
      </c>
      <c r="AN3221" s="17">
        <v>0</v>
      </c>
      <c r="AO3221" s="12" t="s">
        <v>6551</v>
      </c>
      <c r="AP3221" s="192">
        <v>0</v>
      </c>
      <c r="AQ3221" s="12" t="s">
        <v>6551</v>
      </c>
      <c r="AR3221" s="17">
        <v>5244</v>
      </c>
      <c r="AS3221" s="12" t="s">
        <v>6551</v>
      </c>
      <c r="AT3221" s="17">
        <v>0</v>
      </c>
      <c r="AU3221" s="1" t="s">
        <v>6551</v>
      </c>
      <c r="AV3221" s="1" t="str">
        <f>IF(OR(M3221="Q",O3221="Q",Q3221="Q",S3221="Q",U3221="Q",W3221="Q",Y3221="Q",AA3221="Q",AC3221="Q",AE3221="Q",AG3221="Q",AI3221="Q",AK3221="Q",AM3221="Q",AO3221="Q",AQ3221="Q",AS3221="Q",AU3221="Q"),"Yes","No")</f>
        <v>No</v>
      </c>
    </row>
    <row r="3222" spans="1:48" x14ac:dyDescent="0.2">
      <c r="A3222" s="1" t="s">
        <v>3099</v>
      </c>
      <c r="B3222" s="1" t="s">
        <v>1136</v>
      </c>
      <c r="C3222" s="1" t="s">
        <v>50</v>
      </c>
      <c r="D3222" s="194" t="s">
        <v>3100</v>
      </c>
      <c r="E3222" s="197" t="s">
        <v>3101</v>
      </c>
      <c r="F3222" s="1" t="s">
        <v>239</v>
      </c>
      <c r="G3222" s="1" t="s">
        <v>287</v>
      </c>
      <c r="H3222" s="17">
        <v>0</v>
      </c>
      <c r="I3222" s="12">
        <v>3</v>
      </c>
      <c r="J3222" s="1" t="s">
        <v>11</v>
      </c>
      <c r="K3222" s="1" t="s">
        <v>9</v>
      </c>
      <c r="L3222" s="4">
        <v>3</v>
      </c>
      <c r="M3222" s="1" t="s">
        <v>6551</v>
      </c>
      <c r="N3222" s="12">
        <v>0</v>
      </c>
      <c r="O3222" s="12" t="s">
        <v>6551</v>
      </c>
      <c r="P3222" s="14">
        <v>19.303490685476579</v>
      </c>
      <c r="Q3222" s="12" t="s">
        <v>6551</v>
      </c>
      <c r="R3222" s="14">
        <v>0</v>
      </c>
      <c r="S3222" s="12" t="s">
        <v>6551</v>
      </c>
      <c r="T3222" s="14">
        <v>2.7619822752758183</v>
      </c>
      <c r="U3222" s="12" t="s">
        <v>6551</v>
      </c>
      <c r="V3222" s="17">
        <v>0</v>
      </c>
      <c r="W3222" s="12" t="s">
        <v>6551</v>
      </c>
      <c r="X3222" s="17">
        <v>0</v>
      </c>
      <c r="Y3222" s="12" t="s">
        <v>6551</v>
      </c>
      <c r="Z3222" s="17">
        <v>106729</v>
      </c>
      <c r="AA3222" s="12" t="s">
        <v>6551</v>
      </c>
      <c r="AB3222" s="17" t="s">
        <v>6551</v>
      </c>
      <c r="AC3222" s="12" t="s">
        <v>6551</v>
      </c>
      <c r="AD3222" s="17">
        <v>0</v>
      </c>
      <c r="AE3222" s="12" t="s">
        <v>6551</v>
      </c>
      <c r="AF3222" s="17">
        <v>5529</v>
      </c>
      <c r="AG3222" s="12" t="s">
        <v>6551</v>
      </c>
      <c r="AH3222" s="17" t="s">
        <v>6551</v>
      </c>
      <c r="AI3222" s="12" t="s">
        <v>6551</v>
      </c>
      <c r="AJ3222" s="17">
        <v>0</v>
      </c>
      <c r="AK3222" s="12" t="s">
        <v>6551</v>
      </c>
      <c r="AL3222" s="17">
        <v>0</v>
      </c>
      <c r="AM3222" s="12" t="s">
        <v>6551</v>
      </c>
      <c r="AN3222" s="17">
        <v>0</v>
      </c>
      <c r="AO3222" s="12" t="s">
        <v>6551</v>
      </c>
      <c r="AP3222" s="192">
        <v>0</v>
      </c>
      <c r="AQ3222" s="12" t="s">
        <v>6551</v>
      </c>
      <c r="AR3222" s="17">
        <v>15271</v>
      </c>
      <c r="AS3222" s="12" t="s">
        <v>6551</v>
      </c>
      <c r="AT3222" s="17">
        <v>0</v>
      </c>
      <c r="AU3222" s="1" t="s">
        <v>6551</v>
      </c>
      <c r="AV3222" s="1" t="str">
        <f>IF(OR(M3222="Q",O3222="Q",Q3222="Q",S3222="Q",U3222="Q",W3222="Q",Y3222="Q",AA3222="Q",AC3222="Q",AE3222="Q",AG3222="Q",AI3222="Q",AK3222="Q",AM3222="Q",AO3222="Q",AQ3222="Q",AS3222="Q",AU3222="Q"),"Yes","No")</f>
        <v>No</v>
      </c>
    </row>
    <row r="3223" spans="1:48" x14ac:dyDescent="0.2">
      <c r="A3223" s="1" t="s">
        <v>3122</v>
      </c>
      <c r="B3223" s="1" t="s">
        <v>3123</v>
      </c>
      <c r="C3223" s="1" t="s">
        <v>50</v>
      </c>
      <c r="D3223" s="194" t="s">
        <v>3124</v>
      </c>
      <c r="E3223" s="197" t="s">
        <v>3125</v>
      </c>
      <c r="F3223" s="1" t="s">
        <v>239</v>
      </c>
      <c r="G3223" s="1" t="s">
        <v>287</v>
      </c>
      <c r="H3223" s="17">
        <v>0</v>
      </c>
      <c r="I3223" s="12">
        <v>3</v>
      </c>
      <c r="J3223" s="1" t="s">
        <v>11</v>
      </c>
      <c r="K3223" s="1" t="s">
        <v>9</v>
      </c>
      <c r="L3223" s="4">
        <v>3</v>
      </c>
      <c r="M3223" s="1" t="s">
        <v>6551</v>
      </c>
      <c r="N3223" s="12">
        <v>0</v>
      </c>
      <c r="O3223" s="12" t="s">
        <v>6551</v>
      </c>
      <c r="P3223" s="14">
        <v>12.659420289855072</v>
      </c>
      <c r="Q3223" s="12" t="s">
        <v>6551</v>
      </c>
      <c r="R3223" s="14">
        <v>0</v>
      </c>
      <c r="S3223" s="12" t="s">
        <v>6551</v>
      </c>
      <c r="T3223" s="14">
        <v>0.61594202898550721</v>
      </c>
      <c r="U3223" s="12" t="s">
        <v>6551</v>
      </c>
      <c r="V3223" s="17">
        <v>0</v>
      </c>
      <c r="W3223" s="12" t="s">
        <v>6551</v>
      </c>
      <c r="X3223" s="17">
        <v>0</v>
      </c>
      <c r="Y3223" s="12" t="s">
        <v>6551</v>
      </c>
      <c r="Z3223" s="17">
        <v>62892</v>
      </c>
      <c r="AA3223" s="12" t="s">
        <v>6551</v>
      </c>
      <c r="AB3223" s="17" t="s">
        <v>6551</v>
      </c>
      <c r="AC3223" s="12" t="s">
        <v>6551</v>
      </c>
      <c r="AD3223" s="17">
        <v>0</v>
      </c>
      <c r="AE3223" s="12" t="s">
        <v>6551</v>
      </c>
      <c r="AF3223" s="17">
        <v>4968</v>
      </c>
      <c r="AG3223" s="12" t="s">
        <v>6551</v>
      </c>
      <c r="AH3223" s="17" t="s">
        <v>6551</v>
      </c>
      <c r="AI3223" s="12" t="s">
        <v>6551</v>
      </c>
      <c r="AJ3223" s="17">
        <v>0</v>
      </c>
      <c r="AK3223" s="12" t="s">
        <v>6551</v>
      </c>
      <c r="AL3223" s="17">
        <v>0</v>
      </c>
      <c r="AM3223" s="12" t="s">
        <v>6551</v>
      </c>
      <c r="AN3223" s="17">
        <v>0</v>
      </c>
      <c r="AO3223" s="12" t="s">
        <v>6551</v>
      </c>
      <c r="AP3223" s="192">
        <v>0</v>
      </c>
      <c r="AQ3223" s="12" t="s">
        <v>6551</v>
      </c>
      <c r="AR3223" s="17">
        <v>3060</v>
      </c>
      <c r="AS3223" s="12" t="s">
        <v>6551</v>
      </c>
      <c r="AT3223" s="17">
        <v>0</v>
      </c>
      <c r="AU3223" s="1" t="s">
        <v>6551</v>
      </c>
      <c r="AV3223" s="1" t="str">
        <f>IF(OR(M3223="Q",O3223="Q",Q3223="Q",S3223="Q",U3223="Q",W3223="Q",Y3223="Q",AA3223="Q",AC3223="Q",AE3223="Q",AG3223="Q",AI3223="Q",AK3223="Q",AM3223="Q",AO3223="Q",AQ3223="Q",AS3223="Q",AU3223="Q"),"Yes","No")</f>
        <v>No</v>
      </c>
    </row>
    <row r="3224" spans="1:48" x14ac:dyDescent="0.2">
      <c r="A3224" s="1" t="s">
        <v>3179</v>
      </c>
      <c r="B3224" s="1" t="s">
        <v>3180</v>
      </c>
      <c r="C3224" s="1" t="s">
        <v>50</v>
      </c>
      <c r="D3224" s="194" t="s">
        <v>3181</v>
      </c>
      <c r="E3224" s="197" t="s">
        <v>3182</v>
      </c>
      <c r="F3224" s="1" t="s">
        <v>239</v>
      </c>
      <c r="G3224" s="1" t="s">
        <v>287</v>
      </c>
      <c r="H3224" s="17">
        <v>0</v>
      </c>
      <c r="I3224" s="12">
        <v>3</v>
      </c>
      <c r="J3224" s="1" t="s">
        <v>11</v>
      </c>
      <c r="K3224" s="1" t="s">
        <v>9</v>
      </c>
      <c r="L3224" s="4">
        <v>3</v>
      </c>
      <c r="M3224" s="1" t="s">
        <v>6551</v>
      </c>
      <c r="N3224" s="12">
        <v>0</v>
      </c>
      <c r="O3224" s="12" t="s">
        <v>6551</v>
      </c>
      <c r="P3224" s="14">
        <v>11.698008849557523</v>
      </c>
      <c r="Q3224" s="12" t="s">
        <v>6551</v>
      </c>
      <c r="R3224" s="14">
        <v>0</v>
      </c>
      <c r="S3224" s="12" t="s">
        <v>6551</v>
      </c>
      <c r="T3224" s="14">
        <v>1.2553466076696165</v>
      </c>
      <c r="U3224" s="12" t="s">
        <v>6551</v>
      </c>
      <c r="V3224" s="17">
        <v>0</v>
      </c>
      <c r="W3224" s="12" t="s">
        <v>6551</v>
      </c>
      <c r="X3224" s="17">
        <v>0</v>
      </c>
      <c r="Y3224" s="12" t="s">
        <v>6551</v>
      </c>
      <c r="Z3224" s="17">
        <v>63450</v>
      </c>
      <c r="AA3224" s="12" t="s">
        <v>6551</v>
      </c>
      <c r="AB3224" s="17" t="s">
        <v>6551</v>
      </c>
      <c r="AC3224" s="12" t="s">
        <v>6551</v>
      </c>
      <c r="AD3224" s="17">
        <v>0</v>
      </c>
      <c r="AE3224" s="12" t="s">
        <v>6551</v>
      </c>
      <c r="AF3224" s="17">
        <v>5424</v>
      </c>
      <c r="AG3224" s="12" t="s">
        <v>6551</v>
      </c>
      <c r="AH3224" s="17" t="s">
        <v>6551</v>
      </c>
      <c r="AI3224" s="12" t="s">
        <v>6551</v>
      </c>
      <c r="AJ3224" s="17">
        <v>0</v>
      </c>
      <c r="AK3224" s="12" t="s">
        <v>6551</v>
      </c>
      <c r="AL3224" s="17">
        <v>0</v>
      </c>
      <c r="AM3224" s="12" t="s">
        <v>6551</v>
      </c>
      <c r="AN3224" s="17">
        <v>0</v>
      </c>
      <c r="AO3224" s="12" t="s">
        <v>6551</v>
      </c>
      <c r="AP3224" s="192">
        <v>0</v>
      </c>
      <c r="AQ3224" s="12" t="s">
        <v>6551</v>
      </c>
      <c r="AR3224" s="17">
        <v>6809</v>
      </c>
      <c r="AS3224" s="12" t="s">
        <v>6551</v>
      </c>
      <c r="AT3224" s="17">
        <v>0</v>
      </c>
      <c r="AU3224" s="1" t="s">
        <v>6551</v>
      </c>
      <c r="AV3224" s="1" t="str">
        <f>IF(OR(M3224="Q",O3224="Q",Q3224="Q",S3224="Q",U3224="Q",W3224="Q",Y3224="Q",AA3224="Q",AC3224="Q",AE3224="Q",AG3224="Q",AI3224="Q",AK3224="Q",AM3224="Q",AO3224="Q",AQ3224="Q",AS3224="Q",AU3224="Q"),"Yes","No")</f>
        <v>No</v>
      </c>
    </row>
    <row r="3225" spans="1:48" x14ac:dyDescent="0.2">
      <c r="A3225" s="1" t="s">
        <v>2494</v>
      </c>
      <c r="B3225" s="1" t="s">
        <v>1415</v>
      </c>
      <c r="C3225" s="1" t="s">
        <v>79</v>
      </c>
      <c r="D3225" s="194" t="s">
        <v>2495</v>
      </c>
      <c r="E3225" s="197" t="s">
        <v>2496</v>
      </c>
      <c r="F3225" s="1" t="s">
        <v>239</v>
      </c>
      <c r="G3225" s="1" t="s">
        <v>287</v>
      </c>
      <c r="H3225" s="17">
        <v>0</v>
      </c>
      <c r="I3225" s="12">
        <v>3</v>
      </c>
      <c r="J3225" s="1" t="s">
        <v>11</v>
      </c>
      <c r="K3225" s="1" t="s">
        <v>9</v>
      </c>
      <c r="L3225" s="4">
        <v>3</v>
      </c>
      <c r="M3225" s="1" t="s">
        <v>6551</v>
      </c>
      <c r="N3225" s="12">
        <v>0</v>
      </c>
      <c r="O3225" s="12" t="s">
        <v>6551</v>
      </c>
      <c r="P3225" s="14">
        <v>23.776856763925728</v>
      </c>
      <c r="Q3225" s="12" t="s">
        <v>6551</v>
      </c>
      <c r="R3225" s="14">
        <v>0</v>
      </c>
      <c r="S3225" s="12" t="s">
        <v>6551</v>
      </c>
      <c r="T3225" s="14">
        <v>2.6967838196286471</v>
      </c>
      <c r="U3225" s="12" t="s">
        <v>6551</v>
      </c>
      <c r="V3225" s="17">
        <v>0</v>
      </c>
      <c r="W3225" s="12" t="s">
        <v>6551</v>
      </c>
      <c r="X3225" s="17">
        <v>0</v>
      </c>
      <c r="Y3225" s="12" t="s">
        <v>6551</v>
      </c>
      <c r="Z3225" s="17">
        <v>143422</v>
      </c>
      <c r="AA3225" s="12" t="s">
        <v>6551</v>
      </c>
      <c r="AB3225" s="17" t="s">
        <v>6551</v>
      </c>
      <c r="AC3225" s="12" t="s">
        <v>6551</v>
      </c>
      <c r="AD3225" s="17">
        <v>0</v>
      </c>
      <c r="AE3225" s="12" t="s">
        <v>6551</v>
      </c>
      <c r="AF3225" s="17">
        <v>6032</v>
      </c>
      <c r="AG3225" s="12" t="s">
        <v>6551</v>
      </c>
      <c r="AH3225" s="17" t="s">
        <v>6551</v>
      </c>
      <c r="AI3225" s="12" t="s">
        <v>6551</v>
      </c>
      <c r="AJ3225" s="17">
        <v>0</v>
      </c>
      <c r="AK3225" s="12" t="s">
        <v>6551</v>
      </c>
      <c r="AL3225" s="17">
        <v>0</v>
      </c>
      <c r="AM3225" s="12" t="s">
        <v>6551</v>
      </c>
      <c r="AN3225" s="17">
        <v>0</v>
      </c>
      <c r="AO3225" s="12" t="s">
        <v>6551</v>
      </c>
      <c r="AP3225" s="192">
        <v>0</v>
      </c>
      <c r="AQ3225" s="12" t="s">
        <v>6551</v>
      </c>
      <c r="AR3225" s="17">
        <v>16267</v>
      </c>
      <c r="AS3225" s="12" t="s">
        <v>6551</v>
      </c>
      <c r="AT3225" s="17">
        <v>0</v>
      </c>
      <c r="AU3225" s="1" t="s">
        <v>6551</v>
      </c>
      <c r="AV3225" s="1" t="str">
        <f>IF(OR(M3225="Q",O3225="Q",Q3225="Q",S3225="Q",U3225="Q",W3225="Q",Y3225="Q",AA3225="Q",AC3225="Q",AE3225="Q",AG3225="Q",AI3225="Q",AK3225="Q",AM3225="Q",AO3225="Q",AQ3225="Q",AS3225="Q",AU3225="Q"),"Yes","No")</f>
        <v>No</v>
      </c>
    </row>
    <row r="3226" spans="1:48" x14ac:dyDescent="0.2">
      <c r="A3226" s="1" t="s">
        <v>3344</v>
      </c>
      <c r="B3226" s="1" t="s">
        <v>3345</v>
      </c>
      <c r="C3226" s="1" t="s">
        <v>71</v>
      </c>
      <c r="D3226" s="194" t="s">
        <v>3346</v>
      </c>
      <c r="E3226" s="197" t="s">
        <v>3347</v>
      </c>
      <c r="F3226" s="1" t="s">
        <v>239</v>
      </c>
      <c r="G3226" s="1" t="s">
        <v>287</v>
      </c>
      <c r="H3226" s="17">
        <v>0</v>
      </c>
      <c r="I3226" s="12">
        <v>3</v>
      </c>
      <c r="J3226" s="1" t="s">
        <v>11</v>
      </c>
      <c r="K3226" s="1" t="s">
        <v>9</v>
      </c>
      <c r="L3226" s="4">
        <v>3</v>
      </c>
      <c r="M3226" s="1" t="s">
        <v>6551</v>
      </c>
      <c r="N3226" s="12">
        <v>0</v>
      </c>
      <c r="O3226" s="12" t="s">
        <v>6551</v>
      </c>
      <c r="P3226" s="14">
        <v>10.011920784464525</v>
      </c>
      <c r="Q3226" s="12" t="s">
        <v>6551</v>
      </c>
      <c r="R3226" s="14">
        <v>0</v>
      </c>
      <c r="S3226" s="12" t="s">
        <v>6551</v>
      </c>
      <c r="T3226" s="14">
        <v>6.0746010382618731</v>
      </c>
      <c r="U3226" s="12" t="s">
        <v>6551</v>
      </c>
      <c r="V3226" s="17">
        <v>0</v>
      </c>
      <c r="W3226" s="12" t="s">
        <v>6551</v>
      </c>
      <c r="X3226" s="17">
        <v>0</v>
      </c>
      <c r="Y3226" s="12" t="s">
        <v>6551</v>
      </c>
      <c r="Z3226" s="17">
        <v>52072</v>
      </c>
      <c r="AA3226" s="12" t="s">
        <v>6551</v>
      </c>
      <c r="AB3226" s="17" t="s">
        <v>6551</v>
      </c>
      <c r="AC3226" s="12" t="s">
        <v>6551</v>
      </c>
      <c r="AD3226" s="17">
        <v>0</v>
      </c>
      <c r="AE3226" s="12" t="s">
        <v>6551</v>
      </c>
      <c r="AF3226" s="17">
        <v>5201</v>
      </c>
      <c r="AG3226" s="12" t="s">
        <v>6551</v>
      </c>
      <c r="AH3226" s="17" t="s">
        <v>6551</v>
      </c>
      <c r="AI3226" s="12" t="s">
        <v>6551</v>
      </c>
      <c r="AJ3226" s="17">
        <v>0</v>
      </c>
      <c r="AK3226" s="12" t="s">
        <v>6551</v>
      </c>
      <c r="AL3226" s="17">
        <v>0</v>
      </c>
      <c r="AM3226" s="12" t="s">
        <v>6551</v>
      </c>
      <c r="AN3226" s="17">
        <v>0</v>
      </c>
      <c r="AO3226" s="12" t="s">
        <v>6551</v>
      </c>
      <c r="AP3226" s="192">
        <v>0</v>
      </c>
      <c r="AQ3226" s="12" t="s">
        <v>6551</v>
      </c>
      <c r="AR3226" s="17">
        <v>31594</v>
      </c>
      <c r="AS3226" s="12" t="s">
        <v>6551</v>
      </c>
      <c r="AT3226" s="17">
        <v>0</v>
      </c>
      <c r="AU3226" s="1" t="s">
        <v>6551</v>
      </c>
      <c r="AV3226" s="1" t="str">
        <f>IF(OR(M3226="Q",O3226="Q",Q3226="Q",S3226="Q",U3226="Q",W3226="Q",Y3226="Q",AA3226="Q",AC3226="Q",AE3226="Q",AG3226="Q",AI3226="Q",AK3226="Q",AM3226="Q",AO3226="Q",AQ3226="Q",AS3226="Q",AU3226="Q"),"Yes","No")</f>
        <v>No</v>
      </c>
    </row>
    <row r="3227" spans="1:48" x14ac:dyDescent="0.2">
      <c r="A3227" s="1" t="s">
        <v>3519</v>
      </c>
      <c r="B3227" s="1" t="s">
        <v>3520</v>
      </c>
      <c r="C3227" s="1" t="s">
        <v>73</v>
      </c>
      <c r="D3227" s="194" t="s">
        <v>3521</v>
      </c>
      <c r="E3227" s="197" t="s">
        <v>3522</v>
      </c>
      <c r="F3227" s="1" t="s">
        <v>242</v>
      </c>
      <c r="G3227" s="1" t="s">
        <v>287</v>
      </c>
      <c r="H3227" s="17">
        <v>0</v>
      </c>
      <c r="I3227" s="12">
        <v>3</v>
      </c>
      <c r="J3227" s="1" t="s">
        <v>11</v>
      </c>
      <c r="K3227" s="1" t="s">
        <v>9</v>
      </c>
      <c r="L3227" s="4">
        <v>3</v>
      </c>
      <c r="M3227" s="1" t="s">
        <v>6551</v>
      </c>
      <c r="N3227" s="12">
        <v>0</v>
      </c>
      <c r="O3227" s="12" t="s">
        <v>6551</v>
      </c>
      <c r="P3227" s="14">
        <v>10.145510835913313</v>
      </c>
      <c r="Q3227" s="12" t="s">
        <v>6551</v>
      </c>
      <c r="R3227" s="14">
        <v>0</v>
      </c>
      <c r="S3227" s="12" t="s">
        <v>6551</v>
      </c>
      <c r="T3227" s="14">
        <v>2.7151702786377707</v>
      </c>
      <c r="U3227" s="12" t="s">
        <v>6551</v>
      </c>
      <c r="V3227" s="17">
        <v>0</v>
      </c>
      <c r="W3227" s="12" t="s">
        <v>6551</v>
      </c>
      <c r="X3227" s="17">
        <v>0</v>
      </c>
      <c r="Y3227" s="12" t="s">
        <v>6551</v>
      </c>
      <c r="Z3227" s="17">
        <v>3277</v>
      </c>
      <c r="AA3227" s="12" t="s">
        <v>6551</v>
      </c>
      <c r="AB3227" s="17" t="s">
        <v>6551</v>
      </c>
      <c r="AC3227" s="12" t="s">
        <v>6551</v>
      </c>
      <c r="AD3227" s="17">
        <v>0</v>
      </c>
      <c r="AE3227" s="12" t="s">
        <v>6551</v>
      </c>
      <c r="AF3227" s="17">
        <v>323</v>
      </c>
      <c r="AG3227" s="12" t="s">
        <v>6551</v>
      </c>
      <c r="AH3227" s="17" t="s">
        <v>6551</v>
      </c>
      <c r="AI3227" s="12" t="s">
        <v>6551</v>
      </c>
      <c r="AJ3227" s="17">
        <v>0</v>
      </c>
      <c r="AK3227" s="12" t="s">
        <v>6551</v>
      </c>
      <c r="AL3227" s="17">
        <v>0</v>
      </c>
      <c r="AM3227" s="12" t="s">
        <v>6551</v>
      </c>
      <c r="AN3227" s="17">
        <v>0</v>
      </c>
      <c r="AO3227" s="12" t="s">
        <v>6551</v>
      </c>
      <c r="AP3227" s="192">
        <v>0</v>
      </c>
      <c r="AQ3227" s="12" t="s">
        <v>6551</v>
      </c>
      <c r="AR3227" s="17">
        <v>877</v>
      </c>
      <c r="AS3227" s="12" t="s">
        <v>6551</v>
      </c>
      <c r="AT3227" s="17">
        <v>0</v>
      </c>
      <c r="AU3227" s="1" t="s">
        <v>6551</v>
      </c>
      <c r="AV3227" s="1" t="str">
        <f>IF(OR(M3227="Q",O3227="Q",Q3227="Q",S3227="Q",U3227="Q",W3227="Q",Y3227="Q",AA3227="Q",AC3227="Q",AE3227="Q",AG3227="Q",AI3227="Q",AK3227="Q",AM3227="Q",AO3227="Q",AQ3227="Q",AS3227="Q",AU3227="Q"),"Yes","No")</f>
        <v>No</v>
      </c>
    </row>
    <row r="3228" spans="1:48" x14ac:dyDescent="0.2">
      <c r="A3228" s="1" t="s">
        <v>4081</v>
      </c>
      <c r="B3228" s="1" t="s">
        <v>4082</v>
      </c>
      <c r="C3228" s="1" t="s">
        <v>73</v>
      </c>
      <c r="D3228" s="194" t="s">
        <v>4083</v>
      </c>
      <c r="E3228" s="197" t="s">
        <v>4084</v>
      </c>
      <c r="F3228" s="1" t="s">
        <v>242</v>
      </c>
      <c r="G3228" s="1" t="s">
        <v>287</v>
      </c>
      <c r="H3228" s="17">
        <v>0</v>
      </c>
      <c r="I3228" s="12">
        <v>3</v>
      </c>
      <c r="J3228" s="1" t="s">
        <v>11</v>
      </c>
      <c r="K3228" s="1" t="s">
        <v>9</v>
      </c>
      <c r="L3228" s="4">
        <v>3</v>
      </c>
      <c r="M3228" s="1" t="s">
        <v>6551</v>
      </c>
      <c r="N3228" s="12">
        <v>0</v>
      </c>
      <c r="O3228" s="12" t="s">
        <v>6551</v>
      </c>
      <c r="P3228" s="14">
        <v>12.969722176010647</v>
      </c>
      <c r="Q3228" s="12" t="s">
        <v>6551</v>
      </c>
      <c r="R3228" s="14">
        <v>0</v>
      </c>
      <c r="S3228" s="12" t="s">
        <v>6551</v>
      </c>
      <c r="T3228" s="14">
        <v>3.3842954583264016</v>
      </c>
      <c r="U3228" s="12" t="s">
        <v>6551</v>
      </c>
      <c r="V3228" s="17">
        <v>0</v>
      </c>
      <c r="W3228" s="12" t="s">
        <v>6551</v>
      </c>
      <c r="X3228" s="17">
        <v>0</v>
      </c>
      <c r="Y3228" s="12" t="s">
        <v>6551</v>
      </c>
      <c r="Z3228" s="17">
        <v>77961</v>
      </c>
      <c r="AA3228" s="12" t="s">
        <v>6551</v>
      </c>
      <c r="AB3228" s="17" t="s">
        <v>6551</v>
      </c>
      <c r="AC3228" s="12" t="s">
        <v>6551</v>
      </c>
      <c r="AD3228" s="17">
        <v>0</v>
      </c>
      <c r="AE3228" s="12" t="s">
        <v>6551</v>
      </c>
      <c r="AF3228" s="17">
        <v>6011</v>
      </c>
      <c r="AG3228" s="12" t="s">
        <v>6551</v>
      </c>
      <c r="AH3228" s="17" t="s">
        <v>6551</v>
      </c>
      <c r="AI3228" s="12" t="s">
        <v>6551</v>
      </c>
      <c r="AJ3228" s="17">
        <v>0</v>
      </c>
      <c r="AK3228" s="12" t="s">
        <v>6551</v>
      </c>
      <c r="AL3228" s="17">
        <v>0</v>
      </c>
      <c r="AM3228" s="12" t="s">
        <v>6551</v>
      </c>
      <c r="AN3228" s="17">
        <v>0</v>
      </c>
      <c r="AO3228" s="12" t="s">
        <v>6551</v>
      </c>
      <c r="AP3228" s="192">
        <v>0</v>
      </c>
      <c r="AQ3228" s="12" t="s">
        <v>6551</v>
      </c>
      <c r="AR3228" s="17">
        <v>20343</v>
      </c>
      <c r="AS3228" s="12" t="s">
        <v>6551</v>
      </c>
      <c r="AT3228" s="17">
        <v>0</v>
      </c>
      <c r="AU3228" s="1" t="s">
        <v>6551</v>
      </c>
      <c r="AV3228" s="1" t="str">
        <f>IF(OR(M3228="Q",O3228="Q",Q3228="Q",S3228="Q",U3228="Q",W3228="Q",Y3228="Q",AA3228="Q",AC3228="Q",AE3228="Q",AG3228="Q",AI3228="Q",AK3228="Q",AM3228="Q",AO3228="Q",AQ3228="Q",AS3228="Q",AU3228="Q"),"Yes","No")</f>
        <v>No</v>
      </c>
    </row>
    <row r="3229" spans="1:48" x14ac:dyDescent="0.2">
      <c r="A3229" s="1" t="s">
        <v>3253</v>
      </c>
      <c r="B3229" s="1" t="s">
        <v>3254</v>
      </c>
      <c r="C3229" s="1" t="s">
        <v>117</v>
      </c>
      <c r="D3229" s="194" t="s">
        <v>3255</v>
      </c>
      <c r="E3229" s="197" t="s">
        <v>3256</v>
      </c>
      <c r="F3229" s="1" t="s">
        <v>239</v>
      </c>
      <c r="G3229" s="1" t="s">
        <v>287</v>
      </c>
      <c r="H3229" s="17">
        <v>0</v>
      </c>
      <c r="I3229" s="12">
        <v>3</v>
      </c>
      <c r="J3229" s="1" t="s">
        <v>17</v>
      </c>
      <c r="K3229" s="1" t="s">
        <v>13</v>
      </c>
      <c r="L3229" s="4">
        <v>3</v>
      </c>
      <c r="M3229" s="1" t="s">
        <v>6551</v>
      </c>
      <c r="N3229" s="12">
        <v>0</v>
      </c>
      <c r="O3229" s="12" t="s">
        <v>6551</v>
      </c>
      <c r="P3229" s="14">
        <v>13.205635195254573</v>
      </c>
      <c r="Q3229" s="12" t="s">
        <v>6551</v>
      </c>
      <c r="R3229" s="14">
        <v>0</v>
      </c>
      <c r="S3229" s="12" t="s">
        <v>6551</v>
      </c>
      <c r="T3229" s="14">
        <v>3.4442906574394465</v>
      </c>
      <c r="U3229" s="12" t="s">
        <v>6551</v>
      </c>
      <c r="V3229" s="17">
        <v>0</v>
      </c>
      <c r="W3229" s="12" t="s">
        <v>6551</v>
      </c>
      <c r="X3229" s="17">
        <v>0</v>
      </c>
      <c r="Y3229" s="12" t="s">
        <v>6551</v>
      </c>
      <c r="Z3229" s="17">
        <v>133575</v>
      </c>
      <c r="AA3229" s="12" t="s">
        <v>6551</v>
      </c>
      <c r="AB3229" s="17" t="s">
        <v>6551</v>
      </c>
      <c r="AC3229" s="12" t="s">
        <v>6551</v>
      </c>
      <c r="AD3229" s="17">
        <v>0</v>
      </c>
      <c r="AE3229" s="12" t="s">
        <v>6551</v>
      </c>
      <c r="AF3229" s="17">
        <v>10115</v>
      </c>
      <c r="AG3229" s="12" t="s">
        <v>6551</v>
      </c>
      <c r="AH3229" s="17" t="s">
        <v>6551</v>
      </c>
      <c r="AI3229" s="12" t="s">
        <v>6551</v>
      </c>
      <c r="AJ3229" s="17">
        <v>0</v>
      </c>
      <c r="AK3229" s="12" t="s">
        <v>6551</v>
      </c>
      <c r="AL3229" s="17">
        <v>0</v>
      </c>
      <c r="AM3229" s="12" t="s">
        <v>6551</v>
      </c>
      <c r="AN3229" s="17">
        <v>0</v>
      </c>
      <c r="AO3229" s="12" t="s">
        <v>6551</v>
      </c>
      <c r="AP3229" s="192">
        <v>0</v>
      </c>
      <c r="AQ3229" s="12" t="s">
        <v>6551</v>
      </c>
      <c r="AR3229" s="17">
        <v>34839</v>
      </c>
      <c r="AS3229" s="12" t="s">
        <v>6551</v>
      </c>
      <c r="AT3229" s="17">
        <v>0</v>
      </c>
      <c r="AU3229" s="1" t="s">
        <v>6551</v>
      </c>
      <c r="AV3229" s="1" t="str">
        <f>IF(OR(M3229="Q",O3229="Q",Q3229="Q",S3229="Q",U3229="Q",W3229="Q",Y3229="Q",AA3229="Q",AC3229="Q",AE3229="Q",AG3229="Q",AI3229="Q",AK3229="Q",AM3229="Q",AO3229="Q",AQ3229="Q",AS3229="Q",AU3229="Q"),"Yes","No")</f>
        <v>No</v>
      </c>
    </row>
    <row r="3230" spans="1:48" x14ac:dyDescent="0.2">
      <c r="A3230" s="1" t="s">
        <v>3363</v>
      </c>
      <c r="B3230" s="1" t="s">
        <v>3364</v>
      </c>
      <c r="C3230" s="1" t="s">
        <v>117</v>
      </c>
      <c r="D3230" s="194" t="s">
        <v>3365</v>
      </c>
      <c r="E3230" s="197" t="s">
        <v>3366</v>
      </c>
      <c r="F3230" s="1" t="s">
        <v>239</v>
      </c>
      <c r="G3230" s="1" t="s">
        <v>287</v>
      </c>
      <c r="H3230" s="17">
        <v>0</v>
      </c>
      <c r="I3230" s="12">
        <v>3</v>
      </c>
      <c r="J3230" s="1" t="s">
        <v>17</v>
      </c>
      <c r="K3230" s="1" t="s">
        <v>13</v>
      </c>
      <c r="L3230" s="4">
        <v>3</v>
      </c>
      <c r="M3230" s="1" t="s">
        <v>6551</v>
      </c>
      <c r="N3230" s="12">
        <v>0</v>
      </c>
      <c r="O3230" s="12" t="s">
        <v>6551</v>
      </c>
      <c r="P3230" s="14">
        <v>22.056334119605939</v>
      </c>
      <c r="Q3230" s="12" t="s">
        <v>6551</v>
      </c>
      <c r="R3230" s="14">
        <v>0</v>
      </c>
      <c r="S3230" s="12" t="s">
        <v>6551</v>
      </c>
      <c r="T3230" s="14">
        <v>3.9453309282641875</v>
      </c>
      <c r="U3230" s="12" t="s">
        <v>6551</v>
      </c>
      <c r="V3230" s="17">
        <v>0</v>
      </c>
      <c r="W3230" s="12" t="s">
        <v>6551</v>
      </c>
      <c r="X3230" s="17">
        <v>0</v>
      </c>
      <c r="Y3230" s="12" t="s">
        <v>6551</v>
      </c>
      <c r="Z3230" s="17">
        <v>158960</v>
      </c>
      <c r="AA3230" s="12" t="s">
        <v>6551</v>
      </c>
      <c r="AB3230" s="17" t="s">
        <v>6551</v>
      </c>
      <c r="AC3230" s="12" t="s">
        <v>6551</v>
      </c>
      <c r="AD3230" s="17">
        <v>0</v>
      </c>
      <c r="AE3230" s="12" t="s">
        <v>6551</v>
      </c>
      <c r="AF3230" s="17">
        <v>7207</v>
      </c>
      <c r="AG3230" s="12" t="s">
        <v>6551</v>
      </c>
      <c r="AH3230" s="17" t="s">
        <v>6551</v>
      </c>
      <c r="AI3230" s="12" t="s">
        <v>6551</v>
      </c>
      <c r="AJ3230" s="17">
        <v>0</v>
      </c>
      <c r="AK3230" s="12" t="s">
        <v>6551</v>
      </c>
      <c r="AL3230" s="17">
        <v>0</v>
      </c>
      <c r="AM3230" s="12" t="s">
        <v>6551</v>
      </c>
      <c r="AN3230" s="17">
        <v>0</v>
      </c>
      <c r="AO3230" s="12" t="s">
        <v>6551</v>
      </c>
      <c r="AP3230" s="192">
        <v>0</v>
      </c>
      <c r="AQ3230" s="12" t="s">
        <v>6551</v>
      </c>
      <c r="AR3230" s="17">
        <v>28434</v>
      </c>
      <c r="AS3230" s="12" t="s">
        <v>6551</v>
      </c>
      <c r="AT3230" s="17">
        <v>0</v>
      </c>
      <c r="AU3230" s="1" t="s">
        <v>6551</v>
      </c>
      <c r="AV3230" s="1" t="str">
        <f>IF(OR(M3230="Q",O3230="Q",Q3230="Q",S3230="Q",U3230="Q",W3230="Q",Y3230="Q",AA3230="Q",AC3230="Q",AE3230="Q",AG3230="Q",AI3230="Q",AK3230="Q",AM3230="Q",AO3230="Q",AQ3230="Q",AS3230="Q",AU3230="Q"),"Yes","No")</f>
        <v>No</v>
      </c>
    </row>
    <row r="3231" spans="1:48" x14ac:dyDescent="0.2">
      <c r="A3231" s="1" t="s">
        <v>3432</v>
      </c>
      <c r="B3231" s="1" t="s">
        <v>3433</v>
      </c>
      <c r="C3231" s="1" t="s">
        <v>117</v>
      </c>
      <c r="D3231" s="194" t="s">
        <v>3434</v>
      </c>
      <c r="E3231" s="197" t="s">
        <v>3435</v>
      </c>
      <c r="F3231" s="1" t="s">
        <v>239</v>
      </c>
      <c r="G3231" s="1" t="s">
        <v>287</v>
      </c>
      <c r="H3231" s="17">
        <v>0</v>
      </c>
      <c r="I3231" s="12">
        <v>3</v>
      </c>
      <c r="J3231" s="1" t="s">
        <v>17</v>
      </c>
      <c r="K3231" s="1" t="s">
        <v>13</v>
      </c>
      <c r="L3231" s="4">
        <v>3</v>
      </c>
      <c r="M3231" s="1" t="s">
        <v>6551</v>
      </c>
      <c r="N3231" s="12">
        <v>0</v>
      </c>
      <c r="O3231" s="12" t="s">
        <v>6551</v>
      </c>
      <c r="P3231" s="14">
        <v>11.505537229029217</v>
      </c>
      <c r="Q3231" s="12" t="s">
        <v>6551</v>
      </c>
      <c r="R3231" s="14">
        <v>0</v>
      </c>
      <c r="S3231" s="12" t="s">
        <v>6551</v>
      </c>
      <c r="T3231" s="14">
        <v>3.9766729500471252</v>
      </c>
      <c r="U3231" s="12" t="s">
        <v>6551</v>
      </c>
      <c r="V3231" s="17">
        <v>0</v>
      </c>
      <c r="W3231" s="12" t="s">
        <v>6551</v>
      </c>
      <c r="X3231" s="17">
        <v>0</v>
      </c>
      <c r="Y3231" s="12" t="s">
        <v>6551</v>
      </c>
      <c r="Z3231" s="17">
        <v>97659</v>
      </c>
      <c r="AA3231" s="12" t="s">
        <v>6551</v>
      </c>
      <c r="AB3231" s="17" t="s">
        <v>6551</v>
      </c>
      <c r="AC3231" s="12" t="s">
        <v>6551</v>
      </c>
      <c r="AD3231" s="17">
        <v>0</v>
      </c>
      <c r="AE3231" s="12" t="s">
        <v>6551</v>
      </c>
      <c r="AF3231" s="17">
        <v>8488</v>
      </c>
      <c r="AG3231" s="12" t="s">
        <v>6551</v>
      </c>
      <c r="AH3231" s="17" t="s">
        <v>6551</v>
      </c>
      <c r="AI3231" s="12" t="s">
        <v>6551</v>
      </c>
      <c r="AJ3231" s="17">
        <v>0</v>
      </c>
      <c r="AK3231" s="12" t="s">
        <v>6551</v>
      </c>
      <c r="AL3231" s="17">
        <v>0</v>
      </c>
      <c r="AM3231" s="12" t="s">
        <v>6551</v>
      </c>
      <c r="AN3231" s="17">
        <v>0</v>
      </c>
      <c r="AO3231" s="12" t="s">
        <v>6551</v>
      </c>
      <c r="AP3231" s="192">
        <v>0</v>
      </c>
      <c r="AQ3231" s="12" t="s">
        <v>6551</v>
      </c>
      <c r="AR3231" s="17">
        <v>33754</v>
      </c>
      <c r="AS3231" s="12" t="s">
        <v>6551</v>
      </c>
      <c r="AT3231" s="17">
        <v>0</v>
      </c>
      <c r="AU3231" s="1" t="s">
        <v>6551</v>
      </c>
      <c r="AV3231" s="1" t="str">
        <f>IF(OR(M3231="Q",O3231="Q",Q3231="Q",S3231="Q",U3231="Q",W3231="Q",Y3231="Q",AA3231="Q",AC3231="Q",AE3231="Q",AG3231="Q",AI3231="Q",AK3231="Q",AM3231="Q",AO3231="Q",AQ3231="Q",AS3231="Q",AU3231="Q"),"Yes","No")</f>
        <v>No</v>
      </c>
    </row>
    <row r="3232" spans="1:48" x14ac:dyDescent="0.2">
      <c r="A3232" s="1" t="s">
        <v>3452</v>
      </c>
      <c r="B3232" s="1" t="s">
        <v>3453</v>
      </c>
      <c r="C3232" s="1" t="s">
        <v>117</v>
      </c>
      <c r="D3232" s="194" t="s">
        <v>3454</v>
      </c>
      <c r="E3232" s="197" t="s">
        <v>3455</v>
      </c>
      <c r="F3232" s="1" t="s">
        <v>239</v>
      </c>
      <c r="G3232" s="1" t="s">
        <v>287</v>
      </c>
      <c r="H3232" s="17">
        <v>0</v>
      </c>
      <c r="I3232" s="12">
        <v>3</v>
      </c>
      <c r="J3232" s="1" t="s">
        <v>17</v>
      </c>
      <c r="K3232" s="1" t="s">
        <v>13</v>
      </c>
      <c r="L3232" s="4">
        <v>3</v>
      </c>
      <c r="M3232" s="1" t="s">
        <v>6551</v>
      </c>
      <c r="N3232" s="12">
        <v>0</v>
      </c>
      <c r="O3232" s="12" t="s">
        <v>6551</v>
      </c>
      <c r="P3232" s="14">
        <v>12.956248265655351</v>
      </c>
      <c r="Q3232" s="12" t="s">
        <v>6551</v>
      </c>
      <c r="R3232" s="14">
        <v>0</v>
      </c>
      <c r="S3232" s="12" t="s">
        <v>6551</v>
      </c>
      <c r="T3232" s="14">
        <v>1.4869114790491167</v>
      </c>
      <c r="U3232" s="12" t="s">
        <v>6551</v>
      </c>
      <c r="V3232" s="17">
        <v>0</v>
      </c>
      <c r="W3232" s="12" t="s">
        <v>6551</v>
      </c>
      <c r="X3232" s="17">
        <v>0</v>
      </c>
      <c r="Y3232" s="12" t="s">
        <v>6551</v>
      </c>
      <c r="Z3232" s="17">
        <v>140070</v>
      </c>
      <c r="AA3232" s="12" t="s">
        <v>6551</v>
      </c>
      <c r="AB3232" s="17" t="s">
        <v>6551</v>
      </c>
      <c r="AC3232" s="12" t="s">
        <v>6551</v>
      </c>
      <c r="AD3232" s="17">
        <v>0</v>
      </c>
      <c r="AE3232" s="12" t="s">
        <v>6551</v>
      </c>
      <c r="AF3232" s="17">
        <v>10811</v>
      </c>
      <c r="AG3232" s="12" t="s">
        <v>6551</v>
      </c>
      <c r="AH3232" s="17" t="s">
        <v>6551</v>
      </c>
      <c r="AI3232" s="12" t="s">
        <v>6551</v>
      </c>
      <c r="AJ3232" s="17">
        <v>0</v>
      </c>
      <c r="AK3232" s="12" t="s">
        <v>6551</v>
      </c>
      <c r="AL3232" s="17">
        <v>0</v>
      </c>
      <c r="AM3232" s="12" t="s">
        <v>6551</v>
      </c>
      <c r="AN3232" s="17">
        <v>0</v>
      </c>
      <c r="AO3232" s="12" t="s">
        <v>6551</v>
      </c>
      <c r="AP3232" s="192">
        <v>0</v>
      </c>
      <c r="AQ3232" s="12" t="s">
        <v>6551</v>
      </c>
      <c r="AR3232" s="17">
        <v>16075</v>
      </c>
      <c r="AS3232" s="12" t="s">
        <v>6551</v>
      </c>
      <c r="AT3232" s="17">
        <v>0</v>
      </c>
      <c r="AU3232" s="1" t="s">
        <v>6551</v>
      </c>
      <c r="AV3232" s="1" t="str">
        <f>IF(OR(M3232="Q",O3232="Q",Q3232="Q",S3232="Q",U3232="Q",W3232="Q",Y3232="Q",AA3232="Q",AC3232="Q",AE3232="Q",AG3232="Q",AI3232="Q",AK3232="Q",AM3232="Q",AO3232="Q",AQ3232="Q",AS3232="Q",AU3232="Q"),"Yes","No")</f>
        <v>No</v>
      </c>
    </row>
    <row r="3233" spans="1:48" x14ac:dyDescent="0.2">
      <c r="A3233" s="1" t="s">
        <v>3659</v>
      </c>
      <c r="B3233" s="1" t="s">
        <v>3660</v>
      </c>
      <c r="C3233" s="1" t="s">
        <v>117</v>
      </c>
      <c r="D3233" s="194" t="s">
        <v>3661</v>
      </c>
      <c r="E3233" s="197" t="s">
        <v>3662</v>
      </c>
      <c r="F3233" s="1" t="s">
        <v>239</v>
      </c>
      <c r="G3233" s="1" t="s">
        <v>287</v>
      </c>
      <c r="H3233" s="17">
        <v>0</v>
      </c>
      <c r="I3233" s="12">
        <v>3</v>
      </c>
      <c r="J3233" s="1" t="s">
        <v>17</v>
      </c>
      <c r="K3233" s="1" t="s">
        <v>13</v>
      </c>
      <c r="L3233" s="4">
        <v>3</v>
      </c>
      <c r="M3233" s="1" t="s">
        <v>6551</v>
      </c>
      <c r="N3233" s="12">
        <v>0</v>
      </c>
      <c r="O3233" s="12" t="s">
        <v>6551</v>
      </c>
      <c r="P3233" s="14">
        <v>13.82035175879397</v>
      </c>
      <c r="Q3233" s="12" t="s">
        <v>6551</v>
      </c>
      <c r="R3233" s="14">
        <v>0</v>
      </c>
      <c r="S3233" s="12" t="s">
        <v>6551</v>
      </c>
      <c r="T3233" s="14">
        <v>3.8384422110552765</v>
      </c>
      <c r="U3233" s="12" t="s">
        <v>6551</v>
      </c>
      <c r="V3233" s="17">
        <v>0</v>
      </c>
      <c r="W3233" s="12" t="s">
        <v>6551</v>
      </c>
      <c r="X3233" s="17">
        <v>0</v>
      </c>
      <c r="Y3233" s="12" t="s">
        <v>6551</v>
      </c>
      <c r="Z3233" s="17">
        <v>110010</v>
      </c>
      <c r="AA3233" s="12" t="s">
        <v>6551</v>
      </c>
      <c r="AB3233" s="17" t="s">
        <v>6551</v>
      </c>
      <c r="AC3233" s="12" t="s">
        <v>6551</v>
      </c>
      <c r="AD3233" s="17">
        <v>0</v>
      </c>
      <c r="AE3233" s="12" t="s">
        <v>6551</v>
      </c>
      <c r="AF3233" s="17">
        <v>7960</v>
      </c>
      <c r="AG3233" s="12" t="s">
        <v>6551</v>
      </c>
      <c r="AH3233" s="17" t="s">
        <v>6551</v>
      </c>
      <c r="AI3233" s="12" t="s">
        <v>6551</v>
      </c>
      <c r="AJ3233" s="17">
        <v>0</v>
      </c>
      <c r="AK3233" s="12" t="s">
        <v>6551</v>
      </c>
      <c r="AL3233" s="17">
        <v>0</v>
      </c>
      <c r="AM3233" s="12" t="s">
        <v>6551</v>
      </c>
      <c r="AN3233" s="17">
        <v>0</v>
      </c>
      <c r="AO3233" s="12" t="s">
        <v>6551</v>
      </c>
      <c r="AP3233" s="192">
        <v>0</v>
      </c>
      <c r="AQ3233" s="12" t="s">
        <v>6551</v>
      </c>
      <c r="AR3233" s="17">
        <v>30554</v>
      </c>
      <c r="AS3233" s="12" t="s">
        <v>6551</v>
      </c>
      <c r="AT3233" s="17">
        <v>0</v>
      </c>
      <c r="AU3233" s="1" t="s">
        <v>6551</v>
      </c>
      <c r="AV3233" s="1" t="str">
        <f>IF(OR(M3233="Q",O3233="Q",Q3233="Q",S3233="Q",U3233="Q",W3233="Q",Y3233="Q",AA3233="Q",AC3233="Q",AE3233="Q",AG3233="Q",AI3233="Q",AK3233="Q",AM3233="Q",AO3233="Q",AQ3233="Q",AS3233="Q",AU3233="Q"),"Yes","No")</f>
        <v>No</v>
      </c>
    </row>
    <row r="3234" spans="1:48" x14ac:dyDescent="0.2">
      <c r="A3234" s="1" t="s">
        <v>3795</v>
      </c>
      <c r="B3234" s="1" t="s">
        <v>3796</v>
      </c>
      <c r="C3234" s="1" t="s">
        <v>117</v>
      </c>
      <c r="D3234" s="194" t="s">
        <v>3797</v>
      </c>
      <c r="E3234" s="197" t="s">
        <v>3798</v>
      </c>
      <c r="F3234" s="1" t="s">
        <v>239</v>
      </c>
      <c r="G3234" s="1" t="s">
        <v>287</v>
      </c>
      <c r="H3234" s="17">
        <v>0</v>
      </c>
      <c r="I3234" s="12">
        <v>3</v>
      </c>
      <c r="J3234" s="1" t="s">
        <v>17</v>
      </c>
      <c r="K3234" s="1" t="s">
        <v>13</v>
      </c>
      <c r="L3234" s="4">
        <v>3</v>
      </c>
      <c r="M3234" s="1" t="s">
        <v>6551</v>
      </c>
      <c r="N3234" s="12">
        <v>0</v>
      </c>
      <c r="O3234" s="12" t="s">
        <v>6551</v>
      </c>
      <c r="P3234" s="14">
        <v>12.528912120222151</v>
      </c>
      <c r="Q3234" s="12" t="s">
        <v>6551</v>
      </c>
      <c r="R3234" s="14">
        <v>0</v>
      </c>
      <c r="S3234" s="12" t="s">
        <v>6551</v>
      </c>
      <c r="T3234" s="14">
        <v>2.5120058804312317</v>
      </c>
      <c r="U3234" s="12" t="s">
        <v>6551</v>
      </c>
      <c r="V3234" s="17">
        <v>0</v>
      </c>
      <c r="W3234" s="12" t="s">
        <v>6551</v>
      </c>
      <c r="X3234" s="17">
        <v>0</v>
      </c>
      <c r="Y3234" s="12" t="s">
        <v>6551</v>
      </c>
      <c r="Z3234" s="17">
        <v>153404</v>
      </c>
      <c r="AA3234" s="12" t="s">
        <v>6551</v>
      </c>
      <c r="AB3234" s="17" t="s">
        <v>6551</v>
      </c>
      <c r="AC3234" s="12" t="s">
        <v>6551</v>
      </c>
      <c r="AD3234" s="17">
        <v>0</v>
      </c>
      <c r="AE3234" s="12" t="s">
        <v>6551</v>
      </c>
      <c r="AF3234" s="17">
        <v>12244</v>
      </c>
      <c r="AG3234" s="12" t="s">
        <v>6551</v>
      </c>
      <c r="AH3234" s="17" t="s">
        <v>6551</v>
      </c>
      <c r="AI3234" s="12" t="s">
        <v>6551</v>
      </c>
      <c r="AJ3234" s="17">
        <v>0</v>
      </c>
      <c r="AK3234" s="12" t="s">
        <v>6551</v>
      </c>
      <c r="AL3234" s="17">
        <v>0</v>
      </c>
      <c r="AM3234" s="12" t="s">
        <v>6551</v>
      </c>
      <c r="AN3234" s="17">
        <v>0</v>
      </c>
      <c r="AO3234" s="12" t="s">
        <v>6551</v>
      </c>
      <c r="AP3234" s="192">
        <v>0</v>
      </c>
      <c r="AQ3234" s="12" t="s">
        <v>6551</v>
      </c>
      <c r="AR3234" s="17">
        <v>30757</v>
      </c>
      <c r="AS3234" s="12" t="s">
        <v>6551</v>
      </c>
      <c r="AT3234" s="17">
        <v>0</v>
      </c>
      <c r="AU3234" s="1" t="s">
        <v>6551</v>
      </c>
      <c r="AV3234" s="1" t="str">
        <f>IF(OR(M3234="Q",O3234="Q",Q3234="Q",S3234="Q",U3234="Q",W3234="Q",Y3234="Q",AA3234="Q",AC3234="Q",AE3234="Q",AG3234="Q",AI3234="Q",AK3234="Q",AM3234="Q",AO3234="Q",AQ3234="Q",AS3234="Q",AU3234="Q"),"Yes","No")</f>
        <v>No</v>
      </c>
    </row>
    <row r="3235" spans="1:48" x14ac:dyDescent="0.2">
      <c r="A3235" s="1" t="s">
        <v>3832</v>
      </c>
      <c r="B3235" s="1" t="s">
        <v>3833</v>
      </c>
      <c r="C3235" s="1" t="s">
        <v>117</v>
      </c>
      <c r="D3235" s="194" t="s">
        <v>3834</v>
      </c>
      <c r="E3235" s="197" t="s">
        <v>3835</v>
      </c>
      <c r="F3235" s="1" t="s">
        <v>239</v>
      </c>
      <c r="G3235" s="1" t="s">
        <v>287</v>
      </c>
      <c r="H3235" s="17">
        <v>0</v>
      </c>
      <c r="I3235" s="12">
        <v>3</v>
      </c>
      <c r="J3235" s="1" t="s">
        <v>17</v>
      </c>
      <c r="K3235" s="1" t="s">
        <v>13</v>
      </c>
      <c r="L3235" s="4">
        <v>3</v>
      </c>
      <c r="M3235" s="1" t="s">
        <v>6551</v>
      </c>
      <c r="N3235" s="12">
        <v>0</v>
      </c>
      <c r="O3235" s="12" t="s">
        <v>6551</v>
      </c>
      <c r="P3235" s="14">
        <v>9.9125319693094625</v>
      </c>
      <c r="Q3235" s="12" t="s">
        <v>6551</v>
      </c>
      <c r="R3235" s="14">
        <v>0</v>
      </c>
      <c r="S3235" s="12" t="s">
        <v>6551</v>
      </c>
      <c r="T3235" s="14">
        <v>2.5986359761295823</v>
      </c>
      <c r="U3235" s="12" t="s">
        <v>6551</v>
      </c>
      <c r="V3235" s="17">
        <v>0</v>
      </c>
      <c r="W3235" s="12" t="s">
        <v>6551</v>
      </c>
      <c r="X3235" s="17">
        <v>0</v>
      </c>
      <c r="Y3235" s="12" t="s">
        <v>6551</v>
      </c>
      <c r="Z3235" s="17">
        <v>116274</v>
      </c>
      <c r="AA3235" s="12" t="s">
        <v>6551</v>
      </c>
      <c r="AB3235" s="17" t="s">
        <v>6551</v>
      </c>
      <c r="AC3235" s="12" t="s">
        <v>6551</v>
      </c>
      <c r="AD3235" s="17">
        <v>0</v>
      </c>
      <c r="AE3235" s="12" t="s">
        <v>6551</v>
      </c>
      <c r="AF3235" s="17">
        <v>11730</v>
      </c>
      <c r="AG3235" s="12" t="s">
        <v>6551</v>
      </c>
      <c r="AH3235" s="17" t="s">
        <v>6551</v>
      </c>
      <c r="AI3235" s="12" t="s">
        <v>6551</v>
      </c>
      <c r="AJ3235" s="17">
        <v>0</v>
      </c>
      <c r="AK3235" s="12" t="s">
        <v>6551</v>
      </c>
      <c r="AL3235" s="17">
        <v>0</v>
      </c>
      <c r="AM3235" s="12" t="s">
        <v>6551</v>
      </c>
      <c r="AN3235" s="17">
        <v>0</v>
      </c>
      <c r="AO3235" s="12" t="s">
        <v>6551</v>
      </c>
      <c r="AP3235" s="192">
        <v>0</v>
      </c>
      <c r="AQ3235" s="12" t="s">
        <v>6551</v>
      </c>
      <c r="AR3235" s="17">
        <v>30482</v>
      </c>
      <c r="AS3235" s="12" t="s">
        <v>6551</v>
      </c>
      <c r="AT3235" s="17">
        <v>0</v>
      </c>
      <c r="AU3235" s="1" t="s">
        <v>6551</v>
      </c>
      <c r="AV3235" s="1" t="str">
        <f>IF(OR(M3235="Q",O3235="Q",Q3235="Q",S3235="Q",U3235="Q",W3235="Q",Y3235="Q",AA3235="Q",AC3235="Q",AE3235="Q",AG3235="Q",AI3235="Q",AK3235="Q",AM3235="Q",AO3235="Q",AQ3235="Q",AS3235="Q",AU3235="Q"),"Yes","No")</f>
        <v>No</v>
      </c>
    </row>
    <row r="3236" spans="1:48" x14ac:dyDescent="0.2">
      <c r="A3236" s="1" t="s">
        <v>4060</v>
      </c>
      <c r="B3236" s="1" t="s">
        <v>4061</v>
      </c>
      <c r="C3236" s="1" t="s">
        <v>117</v>
      </c>
      <c r="D3236" s="194" t="s">
        <v>4062</v>
      </c>
      <c r="E3236" s="197" t="s">
        <v>4063</v>
      </c>
      <c r="F3236" s="1" t="s">
        <v>239</v>
      </c>
      <c r="G3236" s="1" t="s">
        <v>287</v>
      </c>
      <c r="H3236" s="17">
        <v>0</v>
      </c>
      <c r="I3236" s="12">
        <v>3</v>
      </c>
      <c r="J3236" s="1" t="s">
        <v>12</v>
      </c>
      <c r="K3236" s="1" t="s">
        <v>9</v>
      </c>
      <c r="L3236" s="4">
        <v>3</v>
      </c>
      <c r="M3236" s="1" t="s">
        <v>6551</v>
      </c>
      <c r="N3236" s="12">
        <v>0</v>
      </c>
      <c r="O3236" s="12" t="s">
        <v>6551</v>
      </c>
      <c r="P3236" s="14">
        <v>8.4534069485591168</v>
      </c>
      <c r="Q3236" s="12" t="s">
        <v>6551</v>
      </c>
      <c r="R3236" s="14">
        <v>0</v>
      </c>
      <c r="S3236" s="12" t="s">
        <v>6551</v>
      </c>
      <c r="T3236" s="14">
        <v>9.3950983032588198</v>
      </c>
      <c r="U3236" s="12" t="s">
        <v>6551</v>
      </c>
      <c r="V3236" s="17">
        <v>0</v>
      </c>
      <c r="W3236" s="12" t="s">
        <v>6551</v>
      </c>
      <c r="X3236" s="17">
        <v>0</v>
      </c>
      <c r="Y3236" s="12" t="s">
        <v>6551</v>
      </c>
      <c r="Z3236" s="17">
        <v>62775</v>
      </c>
      <c r="AA3236" s="12" t="s">
        <v>6551</v>
      </c>
      <c r="AB3236" s="17" t="s">
        <v>6551</v>
      </c>
      <c r="AC3236" s="12" t="s">
        <v>6551</v>
      </c>
      <c r="AD3236" s="17">
        <v>0</v>
      </c>
      <c r="AE3236" s="12" t="s">
        <v>6551</v>
      </c>
      <c r="AF3236" s="17">
        <v>7426</v>
      </c>
      <c r="AG3236" s="12" t="s">
        <v>6551</v>
      </c>
      <c r="AH3236" s="17" t="s">
        <v>6551</v>
      </c>
      <c r="AI3236" s="12" t="s">
        <v>6551</v>
      </c>
      <c r="AJ3236" s="17">
        <v>0</v>
      </c>
      <c r="AK3236" s="12" t="s">
        <v>6551</v>
      </c>
      <c r="AL3236" s="17">
        <v>0</v>
      </c>
      <c r="AM3236" s="12" t="s">
        <v>6551</v>
      </c>
      <c r="AN3236" s="17">
        <v>0</v>
      </c>
      <c r="AO3236" s="12" t="s">
        <v>6551</v>
      </c>
      <c r="AP3236" s="192">
        <v>0</v>
      </c>
      <c r="AQ3236" s="12" t="s">
        <v>6551</v>
      </c>
      <c r="AR3236" s="17">
        <v>69768</v>
      </c>
      <c r="AS3236" s="12" t="s">
        <v>6551</v>
      </c>
      <c r="AT3236" s="17">
        <v>0</v>
      </c>
      <c r="AU3236" s="1" t="s">
        <v>6551</v>
      </c>
      <c r="AV3236" s="1" t="str">
        <f>IF(OR(M3236="Q",O3236="Q",Q3236="Q",S3236="Q",U3236="Q",W3236="Q",Y3236="Q",AA3236="Q",AC3236="Q",AE3236="Q",AG3236="Q",AI3236="Q",AK3236="Q",AM3236="Q",AO3236="Q",AQ3236="Q",AS3236="Q",AU3236="Q"),"Yes","No")</f>
        <v>No</v>
      </c>
    </row>
    <row r="3237" spans="1:48" x14ac:dyDescent="0.2">
      <c r="A3237" s="1" t="s">
        <v>6415</v>
      </c>
      <c r="B3237" s="1" t="s">
        <v>6527</v>
      </c>
      <c r="C3237" s="1" t="s">
        <v>108</v>
      </c>
      <c r="E3237" s="197" t="s">
        <v>6414</v>
      </c>
      <c r="F3237" s="1" t="s">
        <v>239</v>
      </c>
      <c r="G3237" s="1" t="s">
        <v>287</v>
      </c>
      <c r="H3237" s="17">
        <v>0</v>
      </c>
      <c r="I3237" s="12">
        <v>3</v>
      </c>
      <c r="J3237" s="1" t="s">
        <v>11</v>
      </c>
      <c r="K3237" s="1" t="s">
        <v>13</v>
      </c>
      <c r="L3237" s="4">
        <v>3</v>
      </c>
      <c r="M3237" s="1" t="s">
        <v>6551</v>
      </c>
      <c r="N3237" s="12">
        <v>0</v>
      </c>
      <c r="O3237" s="12" t="s">
        <v>6551</v>
      </c>
      <c r="P3237" s="14">
        <v>21.675333969465647</v>
      </c>
      <c r="Q3237" s="12" t="s">
        <v>6551</v>
      </c>
      <c r="R3237" s="14">
        <v>0</v>
      </c>
      <c r="S3237" s="12" t="s">
        <v>6551</v>
      </c>
      <c r="T3237" s="14">
        <v>2.5026240458015265</v>
      </c>
      <c r="U3237" s="12" t="s">
        <v>6551</v>
      </c>
      <c r="V3237" s="17">
        <v>0</v>
      </c>
      <c r="W3237" s="12" t="s">
        <v>6551</v>
      </c>
      <c r="X3237" s="17">
        <v>0</v>
      </c>
      <c r="Y3237" s="12" t="s">
        <v>6551</v>
      </c>
      <c r="Z3237" s="17">
        <v>90863</v>
      </c>
      <c r="AA3237" s="12" t="s">
        <v>6551</v>
      </c>
      <c r="AB3237" s="17" t="s">
        <v>6551</v>
      </c>
      <c r="AC3237" s="12" t="s">
        <v>6551</v>
      </c>
      <c r="AD3237" s="17">
        <v>0</v>
      </c>
      <c r="AE3237" s="12" t="s">
        <v>6551</v>
      </c>
      <c r="AF3237" s="17">
        <v>4192</v>
      </c>
      <c r="AG3237" s="12" t="s">
        <v>6551</v>
      </c>
      <c r="AH3237" s="17" t="s">
        <v>6551</v>
      </c>
      <c r="AI3237" s="12" t="s">
        <v>6551</v>
      </c>
      <c r="AJ3237" s="17">
        <v>0</v>
      </c>
      <c r="AK3237" s="12" t="s">
        <v>6551</v>
      </c>
      <c r="AL3237" s="17">
        <v>0</v>
      </c>
      <c r="AM3237" s="12" t="s">
        <v>6551</v>
      </c>
      <c r="AN3237" s="17">
        <v>0</v>
      </c>
      <c r="AO3237" s="12" t="s">
        <v>6551</v>
      </c>
      <c r="AP3237" s="192">
        <v>0</v>
      </c>
      <c r="AQ3237" s="12" t="s">
        <v>6551</v>
      </c>
      <c r="AR3237" s="17">
        <v>10491</v>
      </c>
      <c r="AS3237" s="12" t="s">
        <v>6551</v>
      </c>
      <c r="AT3237" s="17">
        <v>0</v>
      </c>
      <c r="AU3237" s="1" t="s">
        <v>6551</v>
      </c>
      <c r="AV3237" s="1" t="str">
        <f>IF(OR(M3237="Q",O3237="Q",Q3237="Q",S3237="Q",U3237="Q",W3237="Q",Y3237="Q",AA3237="Q",AC3237="Q",AE3237="Q",AG3237="Q",AI3237="Q",AK3237="Q",AM3237="Q",AO3237="Q",AQ3237="Q",AS3237="Q",AU3237="Q"),"Yes","No")</f>
        <v>No</v>
      </c>
    </row>
    <row r="3238" spans="1:48" x14ac:dyDescent="0.2">
      <c r="A3238" s="1" t="s">
        <v>6419</v>
      </c>
      <c r="B3238" s="1" t="s">
        <v>6529</v>
      </c>
      <c r="C3238" s="1" t="s">
        <v>108</v>
      </c>
      <c r="E3238" s="197" t="s">
        <v>6418</v>
      </c>
      <c r="F3238" s="1" t="s">
        <v>239</v>
      </c>
      <c r="G3238" s="1" t="s">
        <v>287</v>
      </c>
      <c r="H3238" s="17">
        <v>0</v>
      </c>
      <c r="I3238" s="12">
        <v>3</v>
      </c>
      <c r="J3238" s="1" t="s">
        <v>11</v>
      </c>
      <c r="K3238" s="1" t="s">
        <v>13</v>
      </c>
      <c r="L3238" s="4">
        <v>3</v>
      </c>
      <c r="M3238" s="1" t="s">
        <v>6551</v>
      </c>
      <c r="N3238" s="12">
        <v>0</v>
      </c>
      <c r="O3238" s="12" t="s">
        <v>6551</v>
      </c>
      <c r="P3238" s="14">
        <v>15.284882310118903</v>
      </c>
      <c r="Q3238" s="12" t="s">
        <v>6551</v>
      </c>
      <c r="R3238" s="14">
        <v>0</v>
      </c>
      <c r="S3238" s="12" t="s">
        <v>6551</v>
      </c>
      <c r="T3238" s="14">
        <v>1.5753457898568308</v>
      </c>
      <c r="U3238" s="12" t="s">
        <v>6551</v>
      </c>
      <c r="V3238" s="17">
        <v>0</v>
      </c>
      <c r="W3238" s="12" t="s">
        <v>6551</v>
      </c>
      <c r="X3238" s="17">
        <v>0</v>
      </c>
      <c r="Y3238" s="12" t="s">
        <v>6551</v>
      </c>
      <c r="Z3238" s="17">
        <v>62989</v>
      </c>
      <c r="AA3238" s="12" t="s">
        <v>6551</v>
      </c>
      <c r="AB3238" s="17" t="s">
        <v>6551</v>
      </c>
      <c r="AC3238" s="12" t="s">
        <v>6551</v>
      </c>
      <c r="AD3238" s="17">
        <v>0</v>
      </c>
      <c r="AE3238" s="12" t="s">
        <v>6551</v>
      </c>
      <c r="AF3238" s="17">
        <v>4121</v>
      </c>
      <c r="AG3238" s="12" t="s">
        <v>6551</v>
      </c>
      <c r="AH3238" s="17" t="s">
        <v>6551</v>
      </c>
      <c r="AI3238" s="12" t="s">
        <v>6551</v>
      </c>
      <c r="AJ3238" s="17">
        <v>0</v>
      </c>
      <c r="AK3238" s="12" t="s">
        <v>6551</v>
      </c>
      <c r="AL3238" s="17">
        <v>0</v>
      </c>
      <c r="AM3238" s="12" t="s">
        <v>6551</v>
      </c>
      <c r="AN3238" s="17">
        <v>0</v>
      </c>
      <c r="AO3238" s="12" t="s">
        <v>6551</v>
      </c>
      <c r="AP3238" s="192">
        <v>0</v>
      </c>
      <c r="AQ3238" s="12" t="s">
        <v>6551</v>
      </c>
      <c r="AR3238" s="17">
        <v>6492</v>
      </c>
      <c r="AS3238" s="12" t="s">
        <v>6551</v>
      </c>
      <c r="AT3238" s="17">
        <v>0</v>
      </c>
      <c r="AU3238" s="1" t="s">
        <v>6551</v>
      </c>
      <c r="AV3238" s="1" t="str">
        <f>IF(OR(M3238="Q",O3238="Q",Q3238="Q",S3238="Q",U3238="Q",W3238="Q",Y3238="Q",AA3238="Q",AC3238="Q",AE3238="Q",AG3238="Q",AI3238="Q",AK3238="Q",AM3238="Q",AO3238="Q",AQ3238="Q",AS3238="Q",AU3238="Q"),"Yes","No")</f>
        <v>No</v>
      </c>
    </row>
    <row r="3239" spans="1:48" x14ac:dyDescent="0.2">
      <c r="A3239" s="1" t="s">
        <v>4471</v>
      </c>
      <c r="B3239" s="1" t="s">
        <v>4472</v>
      </c>
      <c r="C3239" s="1" t="s">
        <v>61</v>
      </c>
      <c r="D3239" s="194" t="s">
        <v>4473</v>
      </c>
      <c r="E3239" s="197" t="s">
        <v>4474</v>
      </c>
      <c r="F3239" s="1" t="s">
        <v>305</v>
      </c>
      <c r="G3239" s="1" t="s">
        <v>287</v>
      </c>
      <c r="H3239" s="17">
        <v>0</v>
      </c>
      <c r="I3239" s="12">
        <v>3</v>
      </c>
      <c r="J3239" s="1" t="s">
        <v>11</v>
      </c>
      <c r="K3239" s="1" t="s">
        <v>9</v>
      </c>
      <c r="L3239" s="4">
        <v>3</v>
      </c>
      <c r="M3239" s="1" t="s">
        <v>6551</v>
      </c>
      <c r="N3239" s="12">
        <v>0</v>
      </c>
      <c r="O3239" s="12" t="s">
        <v>6551</v>
      </c>
      <c r="P3239" s="14">
        <v>9.3623890234059726</v>
      </c>
      <c r="Q3239" s="12" t="s">
        <v>6551</v>
      </c>
      <c r="R3239" s="14">
        <v>0</v>
      </c>
      <c r="S3239" s="12" t="s">
        <v>6551</v>
      </c>
      <c r="T3239" s="14">
        <v>4.1132633844498248</v>
      </c>
      <c r="U3239" s="12" t="s">
        <v>6551</v>
      </c>
      <c r="V3239" s="17">
        <v>0</v>
      </c>
      <c r="W3239" s="12" t="s">
        <v>6551</v>
      </c>
      <c r="X3239" s="17">
        <v>0</v>
      </c>
      <c r="Y3239" s="12" t="s">
        <v>6551</v>
      </c>
      <c r="Z3239" s="17">
        <v>34800</v>
      </c>
      <c r="AA3239" s="12" t="s">
        <v>6551</v>
      </c>
      <c r="AB3239" s="17" t="s">
        <v>6551</v>
      </c>
      <c r="AC3239" s="12" t="s">
        <v>6551</v>
      </c>
      <c r="AD3239" s="17">
        <v>0</v>
      </c>
      <c r="AE3239" s="12" t="s">
        <v>6551</v>
      </c>
      <c r="AF3239" s="17">
        <v>3717</v>
      </c>
      <c r="AG3239" s="12" t="s">
        <v>6551</v>
      </c>
      <c r="AH3239" s="17" t="s">
        <v>6551</v>
      </c>
      <c r="AI3239" s="12" t="s">
        <v>6551</v>
      </c>
      <c r="AJ3239" s="17">
        <v>0</v>
      </c>
      <c r="AK3239" s="12" t="s">
        <v>6551</v>
      </c>
      <c r="AL3239" s="17">
        <v>0</v>
      </c>
      <c r="AM3239" s="12" t="s">
        <v>6551</v>
      </c>
      <c r="AN3239" s="17">
        <v>0</v>
      </c>
      <c r="AO3239" s="12" t="s">
        <v>6551</v>
      </c>
      <c r="AP3239" s="192">
        <v>0</v>
      </c>
      <c r="AQ3239" s="12" t="s">
        <v>6551</v>
      </c>
      <c r="AR3239" s="17">
        <v>15289</v>
      </c>
      <c r="AS3239" s="12" t="s">
        <v>6551</v>
      </c>
      <c r="AT3239" s="17">
        <v>0</v>
      </c>
      <c r="AU3239" s="1" t="s">
        <v>6551</v>
      </c>
      <c r="AV3239" s="1" t="str">
        <f>IF(OR(M3239="Q",O3239="Q",Q3239="Q",S3239="Q",U3239="Q",W3239="Q",Y3239="Q",AA3239="Q",AC3239="Q",AE3239="Q",AG3239="Q",AI3239="Q",AK3239="Q",AM3239="Q",AO3239="Q",AQ3239="Q",AS3239="Q",AU3239="Q"),"Yes","No")</f>
        <v>No</v>
      </c>
    </row>
    <row r="3240" spans="1:48" x14ac:dyDescent="0.2">
      <c r="A3240" s="1" t="s">
        <v>4482</v>
      </c>
      <c r="B3240" s="1" t="s">
        <v>4483</v>
      </c>
      <c r="C3240" s="1" t="s">
        <v>61</v>
      </c>
      <c r="D3240" s="194" t="s">
        <v>4484</v>
      </c>
      <c r="E3240" s="197" t="s">
        <v>4485</v>
      </c>
      <c r="F3240" s="1" t="s">
        <v>239</v>
      </c>
      <c r="G3240" s="1" t="s">
        <v>287</v>
      </c>
      <c r="H3240" s="17">
        <v>0</v>
      </c>
      <c r="I3240" s="12">
        <v>3</v>
      </c>
      <c r="J3240" s="1" t="s">
        <v>11</v>
      </c>
      <c r="K3240" s="1" t="s">
        <v>9</v>
      </c>
      <c r="L3240" s="4">
        <v>3</v>
      </c>
      <c r="M3240" s="1" t="s">
        <v>6551</v>
      </c>
      <c r="N3240" s="12">
        <v>0</v>
      </c>
      <c r="O3240" s="12" t="s">
        <v>6551</v>
      </c>
      <c r="P3240" s="14">
        <v>14.390184645286686</v>
      </c>
      <c r="Q3240" s="12" t="s">
        <v>6551</v>
      </c>
      <c r="R3240" s="14">
        <v>0</v>
      </c>
      <c r="S3240" s="12" t="s">
        <v>6551</v>
      </c>
      <c r="T3240" s="14">
        <v>1.2611758989310009</v>
      </c>
      <c r="U3240" s="12" t="s">
        <v>6551</v>
      </c>
      <c r="V3240" s="17">
        <v>0</v>
      </c>
      <c r="W3240" s="12" t="s">
        <v>6551</v>
      </c>
      <c r="X3240" s="17">
        <v>0</v>
      </c>
      <c r="Y3240" s="12" t="s">
        <v>6551</v>
      </c>
      <c r="Z3240" s="17">
        <v>59230</v>
      </c>
      <c r="AA3240" s="12" t="s">
        <v>6551</v>
      </c>
      <c r="AB3240" s="17" t="s">
        <v>6551</v>
      </c>
      <c r="AC3240" s="12" t="s">
        <v>6551</v>
      </c>
      <c r="AD3240" s="17">
        <v>0</v>
      </c>
      <c r="AE3240" s="12" t="s">
        <v>6551</v>
      </c>
      <c r="AF3240" s="17">
        <v>4116</v>
      </c>
      <c r="AG3240" s="12" t="s">
        <v>6551</v>
      </c>
      <c r="AH3240" s="17" t="s">
        <v>6551</v>
      </c>
      <c r="AI3240" s="12" t="s">
        <v>6551</v>
      </c>
      <c r="AJ3240" s="17">
        <v>0</v>
      </c>
      <c r="AK3240" s="12" t="s">
        <v>6551</v>
      </c>
      <c r="AL3240" s="17">
        <v>0</v>
      </c>
      <c r="AM3240" s="12" t="s">
        <v>6551</v>
      </c>
      <c r="AN3240" s="17">
        <v>0</v>
      </c>
      <c r="AO3240" s="12" t="s">
        <v>6551</v>
      </c>
      <c r="AP3240" s="192">
        <v>0</v>
      </c>
      <c r="AQ3240" s="12" t="s">
        <v>6551</v>
      </c>
      <c r="AR3240" s="17">
        <v>5191</v>
      </c>
      <c r="AS3240" s="12" t="s">
        <v>6551</v>
      </c>
      <c r="AT3240" s="17">
        <v>0</v>
      </c>
      <c r="AU3240" s="1" t="s">
        <v>6551</v>
      </c>
      <c r="AV3240" s="1" t="str">
        <f>IF(OR(M3240="Q",O3240="Q",Q3240="Q",S3240="Q",U3240="Q",W3240="Q",Y3240="Q",AA3240="Q",AC3240="Q",AE3240="Q",AG3240="Q",AI3240="Q",AK3240="Q",AM3240="Q",AO3240="Q",AQ3240="Q",AS3240="Q",AU3240="Q"),"Yes","No")</f>
        <v>No</v>
      </c>
    </row>
    <row r="3241" spans="1:48" x14ac:dyDescent="0.2">
      <c r="A3241" s="1" t="s">
        <v>4520</v>
      </c>
      <c r="B3241" s="1" t="s">
        <v>1057</v>
      </c>
      <c r="C3241" s="1" t="s">
        <v>61</v>
      </c>
      <c r="D3241" s="194" t="s">
        <v>4521</v>
      </c>
      <c r="E3241" s="197" t="s">
        <v>4522</v>
      </c>
      <c r="F3241" s="1" t="s">
        <v>239</v>
      </c>
      <c r="G3241" s="1" t="s">
        <v>287</v>
      </c>
      <c r="H3241" s="17">
        <v>0</v>
      </c>
      <c r="I3241" s="12">
        <v>3</v>
      </c>
      <c r="J3241" s="1" t="s">
        <v>11</v>
      </c>
      <c r="K3241" s="1" t="s">
        <v>9</v>
      </c>
      <c r="L3241" s="4">
        <v>3</v>
      </c>
      <c r="M3241" s="1" t="s">
        <v>6551</v>
      </c>
      <c r="N3241" s="12">
        <v>0</v>
      </c>
      <c r="O3241" s="12" t="s">
        <v>6551</v>
      </c>
      <c r="P3241" s="14">
        <v>43.48014440433213</v>
      </c>
      <c r="Q3241" s="12" t="s">
        <v>6551</v>
      </c>
      <c r="R3241" s="14">
        <v>0</v>
      </c>
      <c r="S3241" s="12" t="s">
        <v>6551</v>
      </c>
      <c r="T3241" s="14">
        <v>6.8050541516245486</v>
      </c>
      <c r="U3241" s="12" t="s">
        <v>6551</v>
      </c>
      <c r="V3241" s="17">
        <v>0</v>
      </c>
      <c r="W3241" s="12" t="s">
        <v>6551</v>
      </c>
      <c r="X3241" s="17">
        <v>0</v>
      </c>
      <c r="Y3241" s="12" t="s">
        <v>6551</v>
      </c>
      <c r="Z3241" s="17">
        <v>12044</v>
      </c>
      <c r="AA3241" s="12" t="s">
        <v>6551</v>
      </c>
      <c r="AB3241" s="17" t="s">
        <v>6551</v>
      </c>
      <c r="AC3241" s="12" t="s">
        <v>6551</v>
      </c>
      <c r="AD3241" s="17">
        <v>0</v>
      </c>
      <c r="AE3241" s="12" t="s">
        <v>6551</v>
      </c>
      <c r="AF3241" s="17">
        <v>277</v>
      </c>
      <c r="AG3241" s="12" t="s">
        <v>6551</v>
      </c>
      <c r="AH3241" s="17" t="s">
        <v>6551</v>
      </c>
      <c r="AI3241" s="12" t="s">
        <v>6551</v>
      </c>
      <c r="AJ3241" s="17">
        <v>0</v>
      </c>
      <c r="AK3241" s="12" t="s">
        <v>6551</v>
      </c>
      <c r="AL3241" s="17">
        <v>0</v>
      </c>
      <c r="AM3241" s="12" t="s">
        <v>6551</v>
      </c>
      <c r="AN3241" s="17">
        <v>0</v>
      </c>
      <c r="AO3241" s="12" t="s">
        <v>6551</v>
      </c>
      <c r="AP3241" s="192">
        <v>0</v>
      </c>
      <c r="AQ3241" s="12" t="s">
        <v>6551</v>
      </c>
      <c r="AR3241" s="17">
        <v>1885</v>
      </c>
      <c r="AS3241" s="12" t="s">
        <v>6551</v>
      </c>
      <c r="AT3241" s="17">
        <v>0</v>
      </c>
      <c r="AU3241" s="1" t="s">
        <v>6551</v>
      </c>
      <c r="AV3241" s="1" t="str">
        <f>IF(OR(M3241="Q",O3241="Q",Q3241="Q",S3241="Q",U3241="Q",W3241="Q",Y3241="Q",AA3241="Q",AC3241="Q",AE3241="Q",AG3241="Q",AI3241="Q",AK3241="Q",AM3241="Q",AO3241="Q",AQ3241="Q",AS3241="Q",AU3241="Q"),"Yes","No")</f>
        <v>No</v>
      </c>
    </row>
    <row r="3242" spans="1:48" x14ac:dyDescent="0.2">
      <c r="A3242" s="1" t="s">
        <v>4701</v>
      </c>
      <c r="B3242" s="1" t="s">
        <v>4702</v>
      </c>
      <c r="C3242" s="1" t="s">
        <v>61</v>
      </c>
      <c r="D3242" s="194" t="s">
        <v>4703</v>
      </c>
      <c r="E3242" s="197" t="s">
        <v>4704</v>
      </c>
      <c r="F3242" s="1" t="s">
        <v>239</v>
      </c>
      <c r="G3242" s="1" t="s">
        <v>287</v>
      </c>
      <c r="H3242" s="17">
        <v>0</v>
      </c>
      <c r="I3242" s="12">
        <v>3</v>
      </c>
      <c r="J3242" s="1" t="s">
        <v>11</v>
      </c>
      <c r="K3242" s="1" t="s">
        <v>9</v>
      </c>
      <c r="L3242" s="4">
        <v>3</v>
      </c>
      <c r="M3242" s="1" t="s">
        <v>6551</v>
      </c>
      <c r="N3242" s="12">
        <v>0</v>
      </c>
      <c r="O3242" s="12" t="s">
        <v>6551</v>
      </c>
      <c r="P3242" s="14">
        <v>12.356824925816024</v>
      </c>
      <c r="Q3242" s="12" t="s">
        <v>6551</v>
      </c>
      <c r="R3242" s="14">
        <v>0</v>
      </c>
      <c r="S3242" s="12" t="s">
        <v>6551</v>
      </c>
      <c r="T3242" s="14">
        <v>5.685830860534125</v>
      </c>
      <c r="U3242" s="12" t="s">
        <v>6551</v>
      </c>
      <c r="V3242" s="17">
        <v>0</v>
      </c>
      <c r="W3242" s="12" t="s">
        <v>6551</v>
      </c>
      <c r="X3242" s="17">
        <v>0</v>
      </c>
      <c r="Y3242" s="12" t="s">
        <v>6551</v>
      </c>
      <c r="Z3242" s="17">
        <v>33314</v>
      </c>
      <c r="AA3242" s="12" t="s">
        <v>6551</v>
      </c>
      <c r="AB3242" s="17" t="s">
        <v>6551</v>
      </c>
      <c r="AC3242" s="12" t="s">
        <v>6551</v>
      </c>
      <c r="AD3242" s="17">
        <v>0</v>
      </c>
      <c r="AE3242" s="12" t="s">
        <v>6551</v>
      </c>
      <c r="AF3242" s="17">
        <v>2696</v>
      </c>
      <c r="AG3242" s="12" t="s">
        <v>6551</v>
      </c>
      <c r="AH3242" s="17" t="s">
        <v>6551</v>
      </c>
      <c r="AI3242" s="12" t="s">
        <v>6551</v>
      </c>
      <c r="AJ3242" s="17">
        <v>0</v>
      </c>
      <c r="AK3242" s="12" t="s">
        <v>6551</v>
      </c>
      <c r="AL3242" s="17">
        <v>0</v>
      </c>
      <c r="AM3242" s="12" t="s">
        <v>6551</v>
      </c>
      <c r="AN3242" s="17">
        <v>0</v>
      </c>
      <c r="AO3242" s="12" t="s">
        <v>6551</v>
      </c>
      <c r="AP3242" s="192">
        <v>0</v>
      </c>
      <c r="AQ3242" s="12" t="s">
        <v>6551</v>
      </c>
      <c r="AR3242" s="17">
        <v>15329</v>
      </c>
      <c r="AS3242" s="12" t="s">
        <v>6551</v>
      </c>
      <c r="AT3242" s="17">
        <v>0</v>
      </c>
      <c r="AU3242" s="1" t="s">
        <v>6551</v>
      </c>
      <c r="AV3242" s="1" t="str">
        <f>IF(OR(M3242="Q",O3242="Q",Q3242="Q",S3242="Q",U3242="Q",W3242="Q",Y3242="Q",AA3242="Q",AC3242="Q",AE3242="Q",AG3242="Q",AI3242="Q",AK3242="Q",AM3242="Q",AO3242="Q",AQ3242="Q",AS3242="Q",AU3242="Q"),"Yes","No")</f>
        <v>No</v>
      </c>
    </row>
    <row r="3243" spans="1:48" x14ac:dyDescent="0.2">
      <c r="A3243" s="1" t="s">
        <v>4705</v>
      </c>
      <c r="B3243" s="1" t="s">
        <v>4706</v>
      </c>
      <c r="C3243" s="1" t="s">
        <v>61</v>
      </c>
      <c r="D3243" s="194" t="s">
        <v>4707</v>
      </c>
      <c r="E3243" s="197" t="s">
        <v>4708</v>
      </c>
      <c r="F3243" s="1" t="s">
        <v>305</v>
      </c>
      <c r="G3243" s="1" t="s">
        <v>287</v>
      </c>
      <c r="H3243" s="17">
        <v>0</v>
      </c>
      <c r="I3243" s="12">
        <v>3</v>
      </c>
      <c r="J3243" s="1" t="s">
        <v>11</v>
      </c>
      <c r="K3243" s="1" t="s">
        <v>9</v>
      </c>
      <c r="L3243" s="4">
        <v>3</v>
      </c>
      <c r="M3243" s="1" t="s">
        <v>6551</v>
      </c>
      <c r="N3243" s="12">
        <v>0</v>
      </c>
      <c r="O3243" s="12" t="s">
        <v>6551</v>
      </c>
      <c r="P3243" s="14">
        <v>35.681553992046496</v>
      </c>
      <c r="Q3243" s="12" t="s">
        <v>6551</v>
      </c>
      <c r="R3243" s="14">
        <v>0</v>
      </c>
      <c r="S3243" s="12" t="s">
        <v>6551</v>
      </c>
      <c r="T3243" s="14">
        <v>2.4769042520648514</v>
      </c>
      <c r="U3243" s="12" t="s">
        <v>6551</v>
      </c>
      <c r="V3243" s="17">
        <v>0</v>
      </c>
      <c r="W3243" s="12" t="s">
        <v>6551</v>
      </c>
      <c r="X3243" s="17">
        <v>0</v>
      </c>
      <c r="Y3243" s="12" t="s">
        <v>6551</v>
      </c>
      <c r="Z3243" s="17">
        <v>116643</v>
      </c>
      <c r="AA3243" s="12" t="s">
        <v>6551</v>
      </c>
      <c r="AB3243" s="17" t="s">
        <v>6551</v>
      </c>
      <c r="AC3243" s="12" t="s">
        <v>6551</v>
      </c>
      <c r="AD3243" s="17">
        <v>0</v>
      </c>
      <c r="AE3243" s="12" t="s">
        <v>6551</v>
      </c>
      <c r="AF3243" s="17">
        <v>3269</v>
      </c>
      <c r="AG3243" s="12" t="s">
        <v>6551</v>
      </c>
      <c r="AH3243" s="17" t="s">
        <v>6551</v>
      </c>
      <c r="AI3243" s="12" t="s">
        <v>6551</v>
      </c>
      <c r="AJ3243" s="17">
        <v>0</v>
      </c>
      <c r="AK3243" s="12" t="s">
        <v>6551</v>
      </c>
      <c r="AL3243" s="17">
        <v>0</v>
      </c>
      <c r="AM3243" s="12" t="s">
        <v>6551</v>
      </c>
      <c r="AN3243" s="17">
        <v>0</v>
      </c>
      <c r="AO3243" s="12" t="s">
        <v>6551</v>
      </c>
      <c r="AP3243" s="192">
        <v>0</v>
      </c>
      <c r="AQ3243" s="12" t="s">
        <v>6551</v>
      </c>
      <c r="AR3243" s="17">
        <v>8097</v>
      </c>
      <c r="AS3243" s="12" t="s">
        <v>6551</v>
      </c>
      <c r="AT3243" s="17">
        <v>0</v>
      </c>
      <c r="AU3243" s="1" t="s">
        <v>6551</v>
      </c>
      <c r="AV3243" s="1" t="str">
        <f>IF(OR(M3243="Q",O3243="Q",Q3243="Q",S3243="Q",U3243="Q",W3243="Q",Y3243="Q",AA3243="Q",AC3243="Q",AE3243="Q",AG3243="Q",AI3243="Q",AK3243="Q",AM3243="Q",AO3243="Q",AQ3243="Q",AS3243="Q",AU3243="Q"),"Yes","No")</f>
        <v>No</v>
      </c>
    </row>
    <row r="3244" spans="1:48" x14ac:dyDescent="0.2">
      <c r="A3244" s="1" t="s">
        <v>4661</v>
      </c>
      <c r="B3244" s="1" t="s">
        <v>4713</v>
      </c>
      <c r="C3244" s="1" t="s">
        <v>61</v>
      </c>
      <c r="D3244" s="194" t="s">
        <v>4714</v>
      </c>
      <c r="E3244" s="197" t="s">
        <v>4715</v>
      </c>
      <c r="F3244" s="1" t="s">
        <v>239</v>
      </c>
      <c r="G3244" s="1" t="s">
        <v>287</v>
      </c>
      <c r="H3244" s="17">
        <v>0</v>
      </c>
      <c r="I3244" s="12">
        <v>3</v>
      </c>
      <c r="J3244" s="1" t="s">
        <v>11</v>
      </c>
      <c r="K3244" s="1" t="s">
        <v>9</v>
      </c>
      <c r="L3244" s="4">
        <v>3</v>
      </c>
      <c r="M3244" s="1" t="s">
        <v>6551</v>
      </c>
      <c r="N3244" s="12">
        <v>0</v>
      </c>
      <c r="O3244" s="12" t="s">
        <v>6551</v>
      </c>
      <c r="P3244" s="14">
        <v>14.021739130434783</v>
      </c>
      <c r="Q3244" s="12" t="s">
        <v>6551</v>
      </c>
      <c r="R3244" s="14">
        <v>0</v>
      </c>
      <c r="S3244" s="12" t="s">
        <v>6551</v>
      </c>
      <c r="T3244" s="14">
        <v>7.9264214046822739</v>
      </c>
      <c r="U3244" s="12" t="s">
        <v>6551</v>
      </c>
      <c r="V3244" s="17">
        <v>0</v>
      </c>
      <c r="W3244" s="12" t="s">
        <v>6551</v>
      </c>
      <c r="X3244" s="17">
        <v>0</v>
      </c>
      <c r="Y3244" s="12" t="s">
        <v>6551</v>
      </c>
      <c r="Z3244" s="17">
        <v>8385</v>
      </c>
      <c r="AA3244" s="12" t="s">
        <v>6551</v>
      </c>
      <c r="AB3244" s="17" t="s">
        <v>6551</v>
      </c>
      <c r="AC3244" s="12" t="s">
        <v>6551</v>
      </c>
      <c r="AD3244" s="17">
        <v>0</v>
      </c>
      <c r="AE3244" s="12" t="s">
        <v>6551</v>
      </c>
      <c r="AF3244" s="17">
        <v>598</v>
      </c>
      <c r="AG3244" s="12" t="s">
        <v>6551</v>
      </c>
      <c r="AH3244" s="17" t="s">
        <v>6551</v>
      </c>
      <c r="AI3244" s="12" t="s">
        <v>6551</v>
      </c>
      <c r="AJ3244" s="17">
        <v>0</v>
      </c>
      <c r="AK3244" s="12" t="s">
        <v>6551</v>
      </c>
      <c r="AL3244" s="17">
        <v>0</v>
      </c>
      <c r="AM3244" s="12" t="s">
        <v>6551</v>
      </c>
      <c r="AN3244" s="17">
        <v>0</v>
      </c>
      <c r="AO3244" s="12" t="s">
        <v>6551</v>
      </c>
      <c r="AP3244" s="192">
        <v>0</v>
      </c>
      <c r="AQ3244" s="12" t="s">
        <v>6551</v>
      </c>
      <c r="AR3244" s="17">
        <v>4740</v>
      </c>
      <c r="AS3244" s="12" t="s">
        <v>6551</v>
      </c>
      <c r="AT3244" s="17">
        <v>0</v>
      </c>
      <c r="AU3244" s="1" t="s">
        <v>6551</v>
      </c>
      <c r="AV3244" s="1" t="str">
        <f>IF(OR(M3244="Q",O3244="Q",Q3244="Q",S3244="Q",U3244="Q",W3244="Q",Y3244="Q",AA3244="Q",AC3244="Q",AE3244="Q",AG3244="Q",AI3244="Q",AK3244="Q",AM3244="Q",AO3244="Q",AQ3244="Q",AS3244="Q",AU3244="Q"),"Yes","No")</f>
        <v>No</v>
      </c>
    </row>
    <row r="3245" spans="1:48" x14ac:dyDescent="0.2">
      <c r="A3245" s="1" t="s">
        <v>4749</v>
      </c>
      <c r="B3245" s="1" t="s">
        <v>4750</v>
      </c>
      <c r="C3245" s="1" t="s">
        <v>61</v>
      </c>
      <c r="D3245" s="194" t="s">
        <v>4751</v>
      </c>
      <c r="E3245" s="197" t="s">
        <v>4752</v>
      </c>
      <c r="F3245" s="1" t="s">
        <v>305</v>
      </c>
      <c r="G3245" s="1" t="s">
        <v>287</v>
      </c>
      <c r="H3245" s="17">
        <v>0</v>
      </c>
      <c r="I3245" s="12">
        <v>3</v>
      </c>
      <c r="J3245" s="1" t="s">
        <v>11</v>
      </c>
      <c r="K3245" s="1" t="s">
        <v>9</v>
      </c>
      <c r="L3245" s="4">
        <v>3</v>
      </c>
      <c r="M3245" s="1" t="s">
        <v>6551</v>
      </c>
      <c r="N3245" s="12">
        <v>0</v>
      </c>
      <c r="O3245" s="12" t="s">
        <v>6551</v>
      </c>
      <c r="P3245" s="14">
        <v>33.688193343898575</v>
      </c>
      <c r="Q3245" s="12" t="s">
        <v>6551</v>
      </c>
      <c r="R3245" s="14">
        <v>0</v>
      </c>
      <c r="S3245" s="12" t="s">
        <v>6551</v>
      </c>
      <c r="T3245" s="14">
        <v>1.2020602218700476</v>
      </c>
      <c r="U3245" s="12" t="s">
        <v>6551</v>
      </c>
      <c r="V3245" s="17">
        <v>0</v>
      </c>
      <c r="W3245" s="12" t="s">
        <v>6551</v>
      </c>
      <c r="X3245" s="17">
        <v>0</v>
      </c>
      <c r="Y3245" s="12" t="s">
        <v>6551</v>
      </c>
      <c r="Z3245" s="17">
        <v>85029</v>
      </c>
      <c r="AA3245" s="12" t="s">
        <v>6551</v>
      </c>
      <c r="AB3245" s="17" t="s">
        <v>6551</v>
      </c>
      <c r="AC3245" s="12" t="s">
        <v>6551</v>
      </c>
      <c r="AD3245" s="17">
        <v>0</v>
      </c>
      <c r="AE3245" s="12" t="s">
        <v>6551</v>
      </c>
      <c r="AF3245" s="17">
        <v>2524</v>
      </c>
      <c r="AG3245" s="12" t="s">
        <v>6551</v>
      </c>
      <c r="AH3245" s="17" t="s">
        <v>6551</v>
      </c>
      <c r="AI3245" s="12" t="s">
        <v>6551</v>
      </c>
      <c r="AJ3245" s="17">
        <v>0</v>
      </c>
      <c r="AK3245" s="12" t="s">
        <v>6551</v>
      </c>
      <c r="AL3245" s="17">
        <v>0</v>
      </c>
      <c r="AM3245" s="12" t="s">
        <v>6551</v>
      </c>
      <c r="AN3245" s="17">
        <v>0</v>
      </c>
      <c r="AO3245" s="12" t="s">
        <v>6551</v>
      </c>
      <c r="AP3245" s="192">
        <v>0</v>
      </c>
      <c r="AQ3245" s="12" t="s">
        <v>6551</v>
      </c>
      <c r="AR3245" s="17">
        <v>3034</v>
      </c>
      <c r="AS3245" s="12" t="s">
        <v>6551</v>
      </c>
      <c r="AT3245" s="17">
        <v>0</v>
      </c>
      <c r="AU3245" s="1" t="s">
        <v>6551</v>
      </c>
      <c r="AV3245" s="1" t="str">
        <f>IF(OR(M3245="Q",O3245="Q",Q3245="Q",S3245="Q",U3245="Q",W3245="Q",Y3245="Q",AA3245="Q",AC3245="Q",AE3245="Q",AG3245="Q",AI3245="Q",AK3245="Q",AM3245="Q",AO3245="Q",AQ3245="Q",AS3245="Q",AU3245="Q"),"Yes","No")</f>
        <v>No</v>
      </c>
    </row>
    <row r="3246" spans="1:48" x14ac:dyDescent="0.2">
      <c r="A3246" s="1" t="s">
        <v>4787</v>
      </c>
      <c r="B3246" s="1" t="s">
        <v>4788</v>
      </c>
      <c r="C3246" s="1" t="s">
        <v>61</v>
      </c>
      <c r="D3246" s="194" t="s">
        <v>4789</v>
      </c>
      <c r="E3246" s="197" t="s">
        <v>4790</v>
      </c>
      <c r="F3246" s="1" t="s">
        <v>305</v>
      </c>
      <c r="G3246" s="1" t="s">
        <v>287</v>
      </c>
      <c r="H3246" s="17">
        <v>0</v>
      </c>
      <c r="I3246" s="12">
        <v>3</v>
      </c>
      <c r="J3246" s="1" t="s">
        <v>11</v>
      </c>
      <c r="K3246" s="1" t="s">
        <v>9</v>
      </c>
      <c r="L3246" s="4">
        <v>3</v>
      </c>
      <c r="M3246" s="1" t="s">
        <v>6551</v>
      </c>
      <c r="N3246" s="12">
        <v>0</v>
      </c>
      <c r="O3246" s="12" t="s">
        <v>6551</v>
      </c>
      <c r="P3246" s="14">
        <v>12.375365141187926</v>
      </c>
      <c r="Q3246" s="12" t="s">
        <v>6551</v>
      </c>
      <c r="R3246" s="14">
        <v>0</v>
      </c>
      <c r="S3246" s="12" t="s">
        <v>6551</v>
      </c>
      <c r="T3246" s="14">
        <v>2.7005842259006818</v>
      </c>
      <c r="U3246" s="12" t="s">
        <v>6551</v>
      </c>
      <c r="V3246" s="17">
        <v>0</v>
      </c>
      <c r="W3246" s="12" t="s">
        <v>6551</v>
      </c>
      <c r="X3246" s="17">
        <v>0</v>
      </c>
      <c r="Y3246" s="12" t="s">
        <v>6551</v>
      </c>
      <c r="Z3246" s="17">
        <v>25419</v>
      </c>
      <c r="AA3246" s="12" t="s">
        <v>6551</v>
      </c>
      <c r="AB3246" s="17" t="s">
        <v>6551</v>
      </c>
      <c r="AC3246" s="12" t="s">
        <v>6551</v>
      </c>
      <c r="AD3246" s="17">
        <v>0</v>
      </c>
      <c r="AE3246" s="12" t="s">
        <v>6551</v>
      </c>
      <c r="AF3246" s="17">
        <v>2054</v>
      </c>
      <c r="AG3246" s="12" t="s">
        <v>6551</v>
      </c>
      <c r="AH3246" s="17" t="s">
        <v>6551</v>
      </c>
      <c r="AI3246" s="12" t="s">
        <v>6551</v>
      </c>
      <c r="AJ3246" s="17">
        <v>0</v>
      </c>
      <c r="AK3246" s="12" t="s">
        <v>6551</v>
      </c>
      <c r="AL3246" s="17">
        <v>0</v>
      </c>
      <c r="AM3246" s="12" t="s">
        <v>6551</v>
      </c>
      <c r="AN3246" s="17">
        <v>0</v>
      </c>
      <c r="AO3246" s="12" t="s">
        <v>6551</v>
      </c>
      <c r="AP3246" s="192">
        <v>0</v>
      </c>
      <c r="AQ3246" s="12" t="s">
        <v>6551</v>
      </c>
      <c r="AR3246" s="17">
        <v>5547</v>
      </c>
      <c r="AS3246" s="12" t="s">
        <v>6551</v>
      </c>
      <c r="AT3246" s="17">
        <v>0</v>
      </c>
      <c r="AU3246" s="1" t="s">
        <v>6551</v>
      </c>
      <c r="AV3246" s="1" t="str">
        <f>IF(OR(M3246="Q",O3246="Q",Q3246="Q",S3246="Q",U3246="Q",W3246="Q",Y3246="Q",AA3246="Q",AC3246="Q",AE3246="Q",AG3246="Q",AI3246="Q",AK3246="Q",AM3246="Q",AO3246="Q",AQ3246="Q",AS3246="Q",AU3246="Q"),"Yes","No")</f>
        <v>No</v>
      </c>
    </row>
    <row r="3247" spans="1:48" x14ac:dyDescent="0.2">
      <c r="A3247" s="1" t="s">
        <v>4795</v>
      </c>
      <c r="B3247" s="1" t="s">
        <v>4765</v>
      </c>
      <c r="C3247" s="1" t="s">
        <v>61</v>
      </c>
      <c r="D3247" s="194" t="s">
        <v>4796</v>
      </c>
      <c r="E3247" s="197" t="s">
        <v>4797</v>
      </c>
      <c r="F3247" s="1" t="s">
        <v>305</v>
      </c>
      <c r="G3247" s="1" t="s">
        <v>287</v>
      </c>
      <c r="H3247" s="17">
        <v>0</v>
      </c>
      <c r="I3247" s="12">
        <v>3</v>
      </c>
      <c r="J3247" s="1" t="s">
        <v>11</v>
      </c>
      <c r="K3247" s="1" t="s">
        <v>9</v>
      </c>
      <c r="L3247" s="4">
        <v>3</v>
      </c>
      <c r="M3247" s="1" t="s">
        <v>6551</v>
      </c>
      <c r="N3247" s="12">
        <v>0</v>
      </c>
      <c r="O3247" s="12" t="s">
        <v>6551</v>
      </c>
      <c r="P3247" s="14">
        <v>32.462074978204008</v>
      </c>
      <c r="Q3247" s="12" t="s">
        <v>6551</v>
      </c>
      <c r="R3247" s="14">
        <v>0</v>
      </c>
      <c r="S3247" s="12" t="s">
        <v>6551</v>
      </c>
      <c r="T3247" s="14">
        <v>2.9389712292938097</v>
      </c>
      <c r="U3247" s="12" t="s">
        <v>6551</v>
      </c>
      <c r="V3247" s="17">
        <v>0</v>
      </c>
      <c r="W3247" s="12" t="s">
        <v>6551</v>
      </c>
      <c r="X3247" s="17">
        <v>0</v>
      </c>
      <c r="Y3247" s="12" t="s">
        <v>6551</v>
      </c>
      <c r="Z3247" s="17">
        <v>37234</v>
      </c>
      <c r="AA3247" s="12" t="s">
        <v>6551</v>
      </c>
      <c r="AB3247" s="17" t="s">
        <v>6551</v>
      </c>
      <c r="AC3247" s="12" t="s">
        <v>6551</v>
      </c>
      <c r="AD3247" s="17">
        <v>0</v>
      </c>
      <c r="AE3247" s="12" t="s">
        <v>6551</v>
      </c>
      <c r="AF3247" s="17">
        <v>1147</v>
      </c>
      <c r="AG3247" s="12" t="s">
        <v>6551</v>
      </c>
      <c r="AH3247" s="17" t="s">
        <v>6551</v>
      </c>
      <c r="AI3247" s="12" t="s">
        <v>6551</v>
      </c>
      <c r="AJ3247" s="17">
        <v>0</v>
      </c>
      <c r="AK3247" s="12" t="s">
        <v>6551</v>
      </c>
      <c r="AL3247" s="17">
        <v>0</v>
      </c>
      <c r="AM3247" s="12" t="s">
        <v>6551</v>
      </c>
      <c r="AN3247" s="17">
        <v>0</v>
      </c>
      <c r="AO3247" s="12" t="s">
        <v>6551</v>
      </c>
      <c r="AP3247" s="192">
        <v>0</v>
      </c>
      <c r="AQ3247" s="12" t="s">
        <v>6551</v>
      </c>
      <c r="AR3247" s="17">
        <v>3371</v>
      </c>
      <c r="AS3247" s="12" t="s">
        <v>6551</v>
      </c>
      <c r="AT3247" s="17">
        <v>0</v>
      </c>
      <c r="AU3247" s="1" t="s">
        <v>6551</v>
      </c>
      <c r="AV3247" s="1" t="str">
        <f>IF(OR(M3247="Q",O3247="Q",Q3247="Q",S3247="Q",U3247="Q",W3247="Q",Y3247="Q",AA3247="Q",AC3247="Q",AE3247="Q",AG3247="Q",AI3247="Q",AK3247="Q",AM3247="Q",AO3247="Q",AQ3247="Q",AS3247="Q",AU3247="Q"),"Yes","No")</f>
        <v>No</v>
      </c>
    </row>
    <row r="3248" spans="1:48" x14ac:dyDescent="0.2">
      <c r="A3248" s="1" t="s">
        <v>4818</v>
      </c>
      <c r="B3248" s="1" t="s">
        <v>4819</v>
      </c>
      <c r="C3248" s="1" t="s">
        <v>61</v>
      </c>
      <c r="D3248" s="194" t="s">
        <v>4820</v>
      </c>
      <c r="E3248" s="197" t="s">
        <v>4821</v>
      </c>
      <c r="F3248" s="1" t="s">
        <v>305</v>
      </c>
      <c r="G3248" s="1" t="s">
        <v>287</v>
      </c>
      <c r="H3248" s="17">
        <v>0</v>
      </c>
      <c r="I3248" s="12">
        <v>3</v>
      </c>
      <c r="J3248" s="1" t="s">
        <v>11</v>
      </c>
      <c r="K3248" s="1" t="s">
        <v>9</v>
      </c>
      <c r="L3248" s="4">
        <v>3</v>
      </c>
      <c r="M3248" s="1" t="s">
        <v>6551</v>
      </c>
      <c r="N3248" s="12">
        <v>0</v>
      </c>
      <c r="O3248" s="12" t="s">
        <v>6551</v>
      </c>
      <c r="P3248" s="14">
        <v>29.989080982711556</v>
      </c>
      <c r="Q3248" s="12" t="s">
        <v>6551</v>
      </c>
      <c r="R3248" s="14">
        <v>0</v>
      </c>
      <c r="S3248" s="12" t="s">
        <v>6551</v>
      </c>
      <c r="T3248" s="14">
        <v>2.48680618744313</v>
      </c>
      <c r="U3248" s="12" t="s">
        <v>6551</v>
      </c>
      <c r="V3248" s="17">
        <v>0</v>
      </c>
      <c r="W3248" s="12" t="s">
        <v>6551</v>
      </c>
      <c r="X3248" s="17">
        <v>0</v>
      </c>
      <c r="Y3248" s="12" t="s">
        <v>6551</v>
      </c>
      <c r="Z3248" s="17">
        <v>32958</v>
      </c>
      <c r="AA3248" s="12" t="s">
        <v>6551</v>
      </c>
      <c r="AB3248" s="17" t="s">
        <v>6551</v>
      </c>
      <c r="AC3248" s="12" t="s">
        <v>6551</v>
      </c>
      <c r="AD3248" s="17">
        <v>0</v>
      </c>
      <c r="AE3248" s="12" t="s">
        <v>6551</v>
      </c>
      <c r="AF3248" s="17">
        <v>1099</v>
      </c>
      <c r="AG3248" s="12" t="s">
        <v>6551</v>
      </c>
      <c r="AH3248" s="17" t="s">
        <v>6551</v>
      </c>
      <c r="AI3248" s="12" t="s">
        <v>6551</v>
      </c>
      <c r="AJ3248" s="17">
        <v>0</v>
      </c>
      <c r="AK3248" s="12" t="s">
        <v>6551</v>
      </c>
      <c r="AL3248" s="17">
        <v>0</v>
      </c>
      <c r="AM3248" s="12" t="s">
        <v>6551</v>
      </c>
      <c r="AN3248" s="17">
        <v>0</v>
      </c>
      <c r="AO3248" s="12" t="s">
        <v>6551</v>
      </c>
      <c r="AP3248" s="192">
        <v>0</v>
      </c>
      <c r="AQ3248" s="12" t="s">
        <v>6551</v>
      </c>
      <c r="AR3248" s="17">
        <v>2733</v>
      </c>
      <c r="AS3248" s="12" t="s">
        <v>6551</v>
      </c>
      <c r="AT3248" s="17">
        <v>0</v>
      </c>
      <c r="AU3248" s="1" t="s">
        <v>6551</v>
      </c>
      <c r="AV3248" s="1" t="str">
        <f>IF(OR(M3248="Q",O3248="Q",Q3248="Q",S3248="Q",U3248="Q",W3248="Q",Y3248="Q",AA3248="Q",AC3248="Q",AE3248="Q",AG3248="Q",AI3248="Q",AK3248="Q",AM3248="Q",AO3248="Q",AQ3248="Q",AS3248="Q",AU3248="Q"),"Yes","No")</f>
        <v>No</v>
      </c>
    </row>
    <row r="3249" spans="1:48" x14ac:dyDescent="0.2">
      <c r="A3249" s="1" t="s">
        <v>4881</v>
      </c>
      <c r="B3249" s="1" t="s">
        <v>4882</v>
      </c>
      <c r="C3249" s="1" t="s">
        <v>61</v>
      </c>
      <c r="D3249" s="194" t="s">
        <v>4883</v>
      </c>
      <c r="E3249" s="197" t="s">
        <v>4884</v>
      </c>
      <c r="F3249" s="1" t="s">
        <v>305</v>
      </c>
      <c r="G3249" s="1" t="s">
        <v>287</v>
      </c>
      <c r="H3249" s="17">
        <v>0</v>
      </c>
      <c r="I3249" s="12">
        <v>3</v>
      </c>
      <c r="J3249" s="1" t="s">
        <v>11</v>
      </c>
      <c r="K3249" s="1" t="s">
        <v>9</v>
      </c>
      <c r="L3249" s="4">
        <v>3</v>
      </c>
      <c r="M3249" s="1" t="s">
        <v>6551</v>
      </c>
      <c r="N3249" s="12">
        <v>0</v>
      </c>
      <c r="O3249" s="12" t="s">
        <v>6551</v>
      </c>
      <c r="P3249" s="14">
        <v>5.8589226823012091</v>
      </c>
      <c r="Q3249" s="12" t="s">
        <v>6551</v>
      </c>
      <c r="R3249" s="14">
        <v>0</v>
      </c>
      <c r="S3249" s="12" t="s">
        <v>6551</v>
      </c>
      <c r="T3249" s="14">
        <v>2.6119457676804689</v>
      </c>
      <c r="U3249" s="12" t="s">
        <v>6551</v>
      </c>
      <c r="V3249" s="17">
        <v>0</v>
      </c>
      <c r="W3249" s="12" t="s">
        <v>6551</v>
      </c>
      <c r="X3249" s="17">
        <v>0</v>
      </c>
      <c r="Y3249" s="12" t="s">
        <v>6551</v>
      </c>
      <c r="Z3249" s="17">
        <v>15989</v>
      </c>
      <c r="AA3249" s="12" t="s">
        <v>6551</v>
      </c>
      <c r="AB3249" s="17" t="s">
        <v>6551</v>
      </c>
      <c r="AC3249" s="12" t="s">
        <v>6551</v>
      </c>
      <c r="AD3249" s="17">
        <v>0</v>
      </c>
      <c r="AE3249" s="12" t="s">
        <v>6551</v>
      </c>
      <c r="AF3249" s="17">
        <v>2729</v>
      </c>
      <c r="AG3249" s="12" t="s">
        <v>6551</v>
      </c>
      <c r="AH3249" s="17" t="s">
        <v>6551</v>
      </c>
      <c r="AI3249" s="12" t="s">
        <v>6551</v>
      </c>
      <c r="AJ3249" s="17">
        <v>0</v>
      </c>
      <c r="AK3249" s="12" t="s">
        <v>6551</v>
      </c>
      <c r="AL3249" s="17">
        <v>0</v>
      </c>
      <c r="AM3249" s="12" t="s">
        <v>6551</v>
      </c>
      <c r="AN3249" s="17">
        <v>0</v>
      </c>
      <c r="AO3249" s="12" t="s">
        <v>6551</v>
      </c>
      <c r="AP3249" s="192">
        <v>0</v>
      </c>
      <c r="AQ3249" s="12" t="s">
        <v>6551</v>
      </c>
      <c r="AR3249" s="17">
        <v>7128</v>
      </c>
      <c r="AS3249" s="12" t="s">
        <v>6551</v>
      </c>
      <c r="AT3249" s="17">
        <v>0</v>
      </c>
      <c r="AU3249" s="1" t="s">
        <v>6551</v>
      </c>
      <c r="AV3249" s="1" t="str">
        <f>IF(OR(M3249="Q",O3249="Q",Q3249="Q",S3249="Q",U3249="Q",W3249="Q",Y3249="Q",AA3249="Q",AC3249="Q",AE3249="Q",AG3249="Q",AI3249="Q",AK3249="Q",AM3249="Q",AO3249="Q",AQ3249="Q",AS3249="Q",AU3249="Q"),"Yes","No")</f>
        <v>No</v>
      </c>
    </row>
    <row r="3250" spans="1:48" x14ac:dyDescent="0.2">
      <c r="A3250" s="1" t="s">
        <v>4899</v>
      </c>
      <c r="B3250" s="1" t="s">
        <v>2113</v>
      </c>
      <c r="C3250" s="1" t="s">
        <v>61</v>
      </c>
      <c r="D3250" s="194" t="s">
        <v>4900</v>
      </c>
      <c r="E3250" s="197" t="s">
        <v>4901</v>
      </c>
      <c r="F3250" s="1" t="s">
        <v>239</v>
      </c>
      <c r="G3250" s="1" t="s">
        <v>287</v>
      </c>
      <c r="H3250" s="17">
        <v>0</v>
      </c>
      <c r="I3250" s="12">
        <v>3</v>
      </c>
      <c r="J3250" s="1" t="s">
        <v>11</v>
      </c>
      <c r="K3250" s="1" t="s">
        <v>9</v>
      </c>
      <c r="L3250" s="4">
        <v>3</v>
      </c>
      <c r="M3250" s="1" t="s">
        <v>6551</v>
      </c>
      <c r="N3250" s="12">
        <v>0</v>
      </c>
      <c r="O3250" s="12" t="s">
        <v>6551</v>
      </c>
      <c r="P3250" s="14">
        <v>26.168517624336069</v>
      </c>
      <c r="Q3250" s="12" t="s">
        <v>6551</v>
      </c>
      <c r="R3250" s="14">
        <v>0</v>
      </c>
      <c r="S3250" s="12" t="s">
        <v>6551</v>
      </c>
      <c r="T3250" s="14">
        <v>3.1284403669724772</v>
      </c>
      <c r="U3250" s="12" t="s">
        <v>6551</v>
      </c>
      <c r="V3250" s="17">
        <v>0</v>
      </c>
      <c r="W3250" s="12" t="s">
        <v>6551</v>
      </c>
      <c r="X3250" s="17">
        <v>0</v>
      </c>
      <c r="Y3250" s="12" t="s">
        <v>6551</v>
      </c>
      <c r="Z3250" s="17">
        <v>54195</v>
      </c>
      <c r="AA3250" s="12" t="s">
        <v>6551</v>
      </c>
      <c r="AB3250" s="17" t="s">
        <v>6551</v>
      </c>
      <c r="AC3250" s="12" t="s">
        <v>6551</v>
      </c>
      <c r="AD3250" s="17">
        <v>0</v>
      </c>
      <c r="AE3250" s="12" t="s">
        <v>6551</v>
      </c>
      <c r="AF3250" s="17">
        <v>2071</v>
      </c>
      <c r="AG3250" s="12" t="s">
        <v>6551</v>
      </c>
      <c r="AH3250" s="17" t="s">
        <v>6551</v>
      </c>
      <c r="AI3250" s="12" t="s">
        <v>6551</v>
      </c>
      <c r="AJ3250" s="17">
        <v>0</v>
      </c>
      <c r="AK3250" s="12" t="s">
        <v>6551</v>
      </c>
      <c r="AL3250" s="17">
        <v>0</v>
      </c>
      <c r="AM3250" s="12" t="s">
        <v>6551</v>
      </c>
      <c r="AN3250" s="17">
        <v>0</v>
      </c>
      <c r="AO3250" s="12" t="s">
        <v>6551</v>
      </c>
      <c r="AP3250" s="192">
        <v>0</v>
      </c>
      <c r="AQ3250" s="12" t="s">
        <v>6551</v>
      </c>
      <c r="AR3250" s="17">
        <v>6479</v>
      </c>
      <c r="AS3250" s="12" t="s">
        <v>6551</v>
      </c>
      <c r="AT3250" s="17">
        <v>0</v>
      </c>
      <c r="AU3250" s="1" t="s">
        <v>6551</v>
      </c>
      <c r="AV3250" s="1" t="str">
        <f>IF(OR(M3250="Q",O3250="Q",Q3250="Q",S3250="Q",U3250="Q",W3250="Q",Y3250="Q",AA3250="Q",AC3250="Q",AE3250="Q",AG3250="Q",AI3250="Q",AK3250="Q",AM3250="Q",AO3250="Q",AQ3250="Q",AS3250="Q",AU3250="Q"),"Yes","No")</f>
        <v>No</v>
      </c>
    </row>
    <row r="3251" spans="1:48" x14ac:dyDescent="0.2">
      <c r="A3251" s="1" t="s">
        <v>5014</v>
      </c>
      <c r="B3251" s="1" t="s">
        <v>5015</v>
      </c>
      <c r="C3251" s="1" t="s">
        <v>61</v>
      </c>
      <c r="D3251" s="194" t="s">
        <v>5016</v>
      </c>
      <c r="E3251" s="197" t="s">
        <v>5017</v>
      </c>
      <c r="F3251" s="1" t="s">
        <v>305</v>
      </c>
      <c r="G3251" s="1" t="s">
        <v>287</v>
      </c>
      <c r="H3251" s="17">
        <v>0</v>
      </c>
      <c r="I3251" s="12">
        <v>3</v>
      </c>
      <c r="J3251" s="1" t="s">
        <v>11</v>
      </c>
      <c r="K3251" s="1" t="s">
        <v>9</v>
      </c>
      <c r="L3251" s="4">
        <v>3</v>
      </c>
      <c r="M3251" s="1" t="s">
        <v>6551</v>
      </c>
      <c r="N3251" s="12">
        <v>0</v>
      </c>
      <c r="O3251" s="12" t="s">
        <v>6551</v>
      </c>
      <c r="P3251" s="14">
        <v>18.171704957678354</v>
      </c>
      <c r="Q3251" s="12" t="s">
        <v>6551</v>
      </c>
      <c r="R3251" s="14">
        <v>0</v>
      </c>
      <c r="S3251" s="12" t="s">
        <v>6551</v>
      </c>
      <c r="T3251" s="14">
        <v>5.1517533252720673</v>
      </c>
      <c r="U3251" s="12" t="s">
        <v>6551</v>
      </c>
      <c r="V3251" s="17">
        <v>0</v>
      </c>
      <c r="W3251" s="12" t="s">
        <v>6551</v>
      </c>
      <c r="X3251" s="17">
        <v>0</v>
      </c>
      <c r="Y3251" s="12" t="s">
        <v>6551</v>
      </c>
      <c r="Z3251" s="17">
        <v>30056</v>
      </c>
      <c r="AA3251" s="12" t="s">
        <v>6551</v>
      </c>
      <c r="AB3251" s="17" t="s">
        <v>6551</v>
      </c>
      <c r="AC3251" s="12" t="s">
        <v>6551</v>
      </c>
      <c r="AD3251" s="17">
        <v>0</v>
      </c>
      <c r="AE3251" s="12" t="s">
        <v>6551</v>
      </c>
      <c r="AF3251" s="17">
        <v>1654</v>
      </c>
      <c r="AG3251" s="12" t="s">
        <v>6551</v>
      </c>
      <c r="AH3251" s="17" t="s">
        <v>6551</v>
      </c>
      <c r="AI3251" s="12" t="s">
        <v>6551</v>
      </c>
      <c r="AJ3251" s="17">
        <v>0</v>
      </c>
      <c r="AK3251" s="12" t="s">
        <v>6551</v>
      </c>
      <c r="AL3251" s="17">
        <v>0</v>
      </c>
      <c r="AM3251" s="12" t="s">
        <v>6551</v>
      </c>
      <c r="AN3251" s="17">
        <v>0</v>
      </c>
      <c r="AO3251" s="12" t="s">
        <v>6551</v>
      </c>
      <c r="AP3251" s="192">
        <v>0</v>
      </c>
      <c r="AQ3251" s="12" t="s">
        <v>6551</v>
      </c>
      <c r="AR3251" s="17">
        <v>8521</v>
      </c>
      <c r="AS3251" s="12" t="s">
        <v>6551</v>
      </c>
      <c r="AT3251" s="17">
        <v>0</v>
      </c>
      <c r="AU3251" s="1" t="s">
        <v>6551</v>
      </c>
      <c r="AV3251" s="1" t="str">
        <f>IF(OR(M3251="Q",O3251="Q",Q3251="Q",S3251="Q",U3251="Q",W3251="Q",Y3251="Q",AA3251="Q",AC3251="Q",AE3251="Q",AG3251="Q",AI3251="Q",AK3251="Q",AM3251="Q",AO3251="Q",AQ3251="Q",AS3251="Q",AU3251="Q"),"Yes","No")</f>
        <v>No</v>
      </c>
    </row>
    <row r="3252" spans="1:48" x14ac:dyDescent="0.2">
      <c r="A3252" s="1" t="s">
        <v>4513</v>
      </c>
      <c r="B3252" s="1" t="s">
        <v>2431</v>
      </c>
      <c r="C3252" s="1" t="s">
        <v>76</v>
      </c>
      <c r="D3252" s="194" t="s">
        <v>4514</v>
      </c>
      <c r="E3252" s="197" t="s">
        <v>4515</v>
      </c>
      <c r="F3252" s="1" t="s">
        <v>239</v>
      </c>
      <c r="G3252" s="1" t="s">
        <v>287</v>
      </c>
      <c r="H3252" s="17">
        <v>0</v>
      </c>
      <c r="I3252" s="12">
        <v>3</v>
      </c>
      <c r="J3252" s="1" t="s">
        <v>11</v>
      </c>
      <c r="K3252" s="1" t="s">
        <v>9</v>
      </c>
      <c r="L3252" s="4">
        <v>3</v>
      </c>
      <c r="M3252" s="1" t="s">
        <v>6551</v>
      </c>
      <c r="N3252" s="12">
        <v>0</v>
      </c>
      <c r="O3252" s="12" t="s">
        <v>6551</v>
      </c>
      <c r="P3252" s="14">
        <v>8.7010117145899901</v>
      </c>
      <c r="Q3252" s="12" t="s">
        <v>6551</v>
      </c>
      <c r="R3252" s="14">
        <v>0</v>
      </c>
      <c r="S3252" s="12" t="s">
        <v>6551</v>
      </c>
      <c r="T3252" s="14">
        <v>4.2878061767838123</v>
      </c>
      <c r="U3252" s="12" t="s">
        <v>6551</v>
      </c>
      <c r="V3252" s="17">
        <v>0</v>
      </c>
      <c r="W3252" s="12" t="s">
        <v>6551</v>
      </c>
      <c r="X3252" s="17">
        <v>0</v>
      </c>
      <c r="Y3252" s="12" t="s">
        <v>6551</v>
      </c>
      <c r="Z3252" s="17">
        <v>32681</v>
      </c>
      <c r="AA3252" s="12" t="s">
        <v>6551</v>
      </c>
      <c r="AB3252" s="17" t="s">
        <v>6551</v>
      </c>
      <c r="AC3252" s="12" t="s">
        <v>6551</v>
      </c>
      <c r="AD3252" s="17">
        <v>0</v>
      </c>
      <c r="AE3252" s="12" t="s">
        <v>6551</v>
      </c>
      <c r="AF3252" s="17">
        <v>3756</v>
      </c>
      <c r="AG3252" s="12" t="s">
        <v>6551</v>
      </c>
      <c r="AH3252" s="17" t="s">
        <v>6551</v>
      </c>
      <c r="AI3252" s="12" t="s">
        <v>6551</v>
      </c>
      <c r="AJ3252" s="17">
        <v>0</v>
      </c>
      <c r="AK3252" s="12" t="s">
        <v>6551</v>
      </c>
      <c r="AL3252" s="17">
        <v>0</v>
      </c>
      <c r="AM3252" s="12" t="s">
        <v>6551</v>
      </c>
      <c r="AN3252" s="17">
        <v>0</v>
      </c>
      <c r="AO3252" s="12" t="s">
        <v>6551</v>
      </c>
      <c r="AP3252" s="192">
        <v>0</v>
      </c>
      <c r="AQ3252" s="12" t="s">
        <v>6551</v>
      </c>
      <c r="AR3252" s="17">
        <v>16105</v>
      </c>
      <c r="AS3252" s="12" t="s">
        <v>6551</v>
      </c>
      <c r="AT3252" s="17">
        <v>0</v>
      </c>
      <c r="AU3252" s="1" t="s">
        <v>6551</v>
      </c>
      <c r="AV3252" s="1" t="str">
        <f>IF(OR(M3252="Q",O3252="Q",Q3252="Q",S3252="Q",U3252="Q",W3252="Q",Y3252="Q",AA3252="Q",AC3252="Q",AE3252="Q",AG3252="Q",AI3252="Q",AK3252="Q",AM3252="Q",AO3252="Q",AQ3252="Q",AS3252="Q",AU3252="Q"),"Yes","No")</f>
        <v>No</v>
      </c>
    </row>
    <row r="3253" spans="1:48" x14ac:dyDescent="0.2">
      <c r="A3253" s="1" t="s">
        <v>4902</v>
      </c>
      <c r="B3253" s="1" t="s">
        <v>4903</v>
      </c>
      <c r="C3253" s="1" t="s">
        <v>76</v>
      </c>
      <c r="D3253" s="194" t="s">
        <v>4904</v>
      </c>
      <c r="E3253" s="197" t="s">
        <v>4905</v>
      </c>
      <c r="F3253" s="1" t="s">
        <v>239</v>
      </c>
      <c r="G3253" s="1" t="s">
        <v>287</v>
      </c>
      <c r="H3253" s="17">
        <v>0</v>
      </c>
      <c r="I3253" s="12">
        <v>3</v>
      </c>
      <c r="J3253" s="1" t="s">
        <v>11</v>
      </c>
      <c r="K3253" s="1" t="s">
        <v>9</v>
      </c>
      <c r="L3253" s="4">
        <v>3</v>
      </c>
      <c r="M3253" s="1" t="s">
        <v>6551</v>
      </c>
      <c r="N3253" s="12">
        <v>0</v>
      </c>
      <c r="O3253" s="12" t="s">
        <v>6551</v>
      </c>
      <c r="P3253" s="14">
        <v>19.567753623188405</v>
      </c>
      <c r="Q3253" s="12" t="s">
        <v>6551</v>
      </c>
      <c r="R3253" s="14">
        <v>0</v>
      </c>
      <c r="S3253" s="12" t="s">
        <v>6551</v>
      </c>
      <c r="T3253" s="14">
        <v>9.0887681159420293</v>
      </c>
      <c r="U3253" s="12" t="s">
        <v>6551</v>
      </c>
      <c r="V3253" s="17">
        <v>0</v>
      </c>
      <c r="W3253" s="12" t="s">
        <v>6551</v>
      </c>
      <c r="X3253" s="17">
        <v>0</v>
      </c>
      <c r="Y3253" s="12" t="s">
        <v>6551</v>
      </c>
      <c r="Z3253" s="17">
        <v>54007</v>
      </c>
      <c r="AA3253" s="12" t="s">
        <v>6551</v>
      </c>
      <c r="AB3253" s="17" t="s">
        <v>6551</v>
      </c>
      <c r="AC3253" s="12" t="s">
        <v>6551</v>
      </c>
      <c r="AD3253" s="17">
        <v>0</v>
      </c>
      <c r="AE3253" s="12" t="s">
        <v>6551</v>
      </c>
      <c r="AF3253" s="17">
        <v>2760</v>
      </c>
      <c r="AG3253" s="12" t="s">
        <v>6551</v>
      </c>
      <c r="AH3253" s="17" t="s">
        <v>6551</v>
      </c>
      <c r="AI3253" s="12" t="s">
        <v>6551</v>
      </c>
      <c r="AJ3253" s="17">
        <v>0</v>
      </c>
      <c r="AK3253" s="12" t="s">
        <v>6551</v>
      </c>
      <c r="AL3253" s="17">
        <v>0</v>
      </c>
      <c r="AM3253" s="12" t="s">
        <v>6551</v>
      </c>
      <c r="AN3253" s="17">
        <v>0</v>
      </c>
      <c r="AO3253" s="12" t="s">
        <v>6551</v>
      </c>
      <c r="AP3253" s="192">
        <v>0</v>
      </c>
      <c r="AQ3253" s="12" t="s">
        <v>6551</v>
      </c>
      <c r="AR3253" s="17">
        <v>25085</v>
      </c>
      <c r="AS3253" s="12" t="s">
        <v>6551</v>
      </c>
      <c r="AT3253" s="17">
        <v>0</v>
      </c>
      <c r="AU3253" s="1" t="s">
        <v>6551</v>
      </c>
      <c r="AV3253" s="1" t="str">
        <f>IF(OR(M3253="Q",O3253="Q",Q3253="Q",S3253="Q",U3253="Q",W3253="Q",Y3253="Q",AA3253="Q",AC3253="Q",AE3253="Q",AG3253="Q",AI3253="Q",AK3253="Q",AM3253="Q",AO3253="Q",AQ3253="Q",AS3253="Q",AU3253="Q"),"Yes","No")</f>
        <v>No</v>
      </c>
    </row>
    <row r="3254" spans="1:48" x14ac:dyDescent="0.2">
      <c r="A3254" s="1" t="s">
        <v>4556</v>
      </c>
      <c r="B3254" s="1" t="s">
        <v>4556</v>
      </c>
      <c r="C3254" s="1" t="s">
        <v>81</v>
      </c>
      <c r="D3254" s="194" t="s">
        <v>4557</v>
      </c>
      <c r="E3254" s="197" t="s">
        <v>4558</v>
      </c>
      <c r="F3254" s="1" t="s">
        <v>239</v>
      </c>
      <c r="G3254" s="1" t="s">
        <v>287</v>
      </c>
      <c r="H3254" s="17">
        <v>0</v>
      </c>
      <c r="I3254" s="12">
        <v>3</v>
      </c>
      <c r="J3254" s="1" t="s">
        <v>11</v>
      </c>
      <c r="K3254" s="1" t="s">
        <v>9</v>
      </c>
      <c r="L3254" s="4">
        <v>3</v>
      </c>
      <c r="M3254" s="1" t="s">
        <v>6551</v>
      </c>
      <c r="N3254" s="12">
        <v>0</v>
      </c>
      <c r="O3254" s="12" t="s">
        <v>6551</v>
      </c>
      <c r="P3254" s="14">
        <v>37.256944444444443</v>
      </c>
      <c r="Q3254" s="12" t="s">
        <v>6551</v>
      </c>
      <c r="R3254" s="14">
        <v>0</v>
      </c>
      <c r="S3254" s="12" t="s">
        <v>6551</v>
      </c>
      <c r="T3254" s="14">
        <v>3.1875</v>
      </c>
      <c r="U3254" s="12" t="s">
        <v>6551</v>
      </c>
      <c r="V3254" s="17">
        <v>0</v>
      </c>
      <c r="W3254" s="12" t="s">
        <v>6551</v>
      </c>
      <c r="X3254" s="17">
        <v>0</v>
      </c>
      <c r="Y3254" s="12" t="s">
        <v>6551</v>
      </c>
      <c r="Z3254" s="17">
        <v>21460</v>
      </c>
      <c r="AA3254" s="12" t="s">
        <v>6551</v>
      </c>
      <c r="AB3254" s="17" t="s">
        <v>6551</v>
      </c>
      <c r="AC3254" s="12" t="s">
        <v>6551</v>
      </c>
      <c r="AD3254" s="17">
        <v>0</v>
      </c>
      <c r="AE3254" s="12" t="s">
        <v>6551</v>
      </c>
      <c r="AF3254" s="17">
        <v>576</v>
      </c>
      <c r="AG3254" s="12" t="s">
        <v>6551</v>
      </c>
      <c r="AH3254" s="17" t="s">
        <v>6551</v>
      </c>
      <c r="AI3254" s="12" t="s">
        <v>6551</v>
      </c>
      <c r="AJ3254" s="17">
        <v>0</v>
      </c>
      <c r="AK3254" s="12" t="s">
        <v>6551</v>
      </c>
      <c r="AL3254" s="17">
        <v>0</v>
      </c>
      <c r="AM3254" s="12" t="s">
        <v>6551</v>
      </c>
      <c r="AN3254" s="17">
        <v>0</v>
      </c>
      <c r="AO3254" s="12" t="s">
        <v>6551</v>
      </c>
      <c r="AP3254" s="192">
        <v>0</v>
      </c>
      <c r="AQ3254" s="12" t="s">
        <v>6551</v>
      </c>
      <c r="AR3254" s="17">
        <v>1836</v>
      </c>
      <c r="AS3254" s="12" t="s">
        <v>6551</v>
      </c>
      <c r="AT3254" s="17">
        <v>0</v>
      </c>
      <c r="AU3254" s="1" t="s">
        <v>6551</v>
      </c>
      <c r="AV3254" s="1" t="str">
        <f>IF(OR(M3254="Q",O3254="Q",Q3254="Q",S3254="Q",U3254="Q",W3254="Q",Y3254="Q",AA3254="Q",AC3254="Q",AE3254="Q",AG3254="Q",AI3254="Q",AK3254="Q",AM3254="Q",AO3254="Q",AQ3254="Q",AS3254="Q",AU3254="Q"),"Yes","No")</f>
        <v>No</v>
      </c>
    </row>
    <row r="3255" spans="1:48" x14ac:dyDescent="0.2">
      <c r="A3255" s="1" t="s">
        <v>4563</v>
      </c>
      <c r="B3255" s="1" t="s">
        <v>4564</v>
      </c>
      <c r="C3255" s="1" t="s">
        <v>81</v>
      </c>
      <c r="D3255" s="194" t="s">
        <v>4565</v>
      </c>
      <c r="E3255" s="197" t="s">
        <v>4566</v>
      </c>
      <c r="F3255" s="1" t="s">
        <v>305</v>
      </c>
      <c r="G3255" s="1" t="s">
        <v>287</v>
      </c>
      <c r="H3255" s="17">
        <v>0</v>
      </c>
      <c r="I3255" s="12">
        <v>3</v>
      </c>
      <c r="J3255" s="1" t="s">
        <v>11</v>
      </c>
      <c r="K3255" s="1" t="s">
        <v>9</v>
      </c>
      <c r="L3255" s="4">
        <v>3</v>
      </c>
      <c r="M3255" s="1" t="s">
        <v>6551</v>
      </c>
      <c r="N3255" s="12">
        <v>0</v>
      </c>
      <c r="O3255" s="12" t="s">
        <v>6551</v>
      </c>
      <c r="P3255" s="14">
        <v>34.166666666666664</v>
      </c>
      <c r="Q3255" s="12" t="s">
        <v>6551</v>
      </c>
      <c r="R3255" s="14">
        <v>0</v>
      </c>
      <c r="S3255" s="12" t="s">
        <v>6551</v>
      </c>
      <c r="T3255" s="14">
        <v>0.7253363228699552</v>
      </c>
      <c r="U3255" s="12" t="s">
        <v>6551</v>
      </c>
      <c r="V3255" s="17">
        <v>0</v>
      </c>
      <c r="W3255" s="12" t="s">
        <v>6551</v>
      </c>
      <c r="X3255" s="17">
        <v>0</v>
      </c>
      <c r="Y3255" s="12" t="s">
        <v>6551</v>
      </c>
      <c r="Z3255" s="17">
        <v>91430</v>
      </c>
      <c r="AA3255" s="12" t="s">
        <v>6551</v>
      </c>
      <c r="AB3255" s="17" t="s">
        <v>6551</v>
      </c>
      <c r="AC3255" s="12" t="s">
        <v>6551</v>
      </c>
      <c r="AD3255" s="17">
        <v>0</v>
      </c>
      <c r="AE3255" s="12" t="s">
        <v>6551</v>
      </c>
      <c r="AF3255" s="17">
        <v>2676</v>
      </c>
      <c r="AG3255" s="12" t="s">
        <v>6551</v>
      </c>
      <c r="AH3255" s="17" t="s">
        <v>6551</v>
      </c>
      <c r="AI3255" s="12" t="s">
        <v>6551</v>
      </c>
      <c r="AJ3255" s="17">
        <v>0</v>
      </c>
      <c r="AK3255" s="12" t="s">
        <v>6551</v>
      </c>
      <c r="AL3255" s="17">
        <v>0</v>
      </c>
      <c r="AM3255" s="12" t="s">
        <v>6551</v>
      </c>
      <c r="AN3255" s="17">
        <v>0</v>
      </c>
      <c r="AO3255" s="12" t="s">
        <v>6551</v>
      </c>
      <c r="AP3255" s="192">
        <v>0</v>
      </c>
      <c r="AQ3255" s="12" t="s">
        <v>6551</v>
      </c>
      <c r="AR3255" s="17">
        <v>1941</v>
      </c>
      <c r="AS3255" s="12" t="s">
        <v>6551</v>
      </c>
      <c r="AT3255" s="17">
        <v>0</v>
      </c>
      <c r="AU3255" s="1" t="s">
        <v>6551</v>
      </c>
      <c r="AV3255" s="1" t="str">
        <f>IF(OR(M3255="Q",O3255="Q",Q3255="Q",S3255="Q",U3255="Q",W3255="Q",Y3255="Q",AA3255="Q",AC3255="Q",AE3255="Q",AG3255="Q",AI3255="Q",AK3255="Q",AM3255="Q",AO3255="Q",AQ3255="Q",AS3255="Q",AU3255="Q"),"Yes","No")</f>
        <v>No</v>
      </c>
    </row>
    <row r="3256" spans="1:48" x14ac:dyDescent="0.2">
      <c r="A3256" s="1" t="s">
        <v>4579</v>
      </c>
      <c r="B3256" s="1" t="s">
        <v>4580</v>
      </c>
      <c r="C3256" s="1" t="s">
        <v>81</v>
      </c>
      <c r="D3256" s="194" t="s">
        <v>4608</v>
      </c>
      <c r="E3256" s="197" t="s">
        <v>4609</v>
      </c>
      <c r="F3256" s="1" t="s">
        <v>305</v>
      </c>
      <c r="G3256" s="1" t="s">
        <v>287</v>
      </c>
      <c r="H3256" s="17">
        <v>0</v>
      </c>
      <c r="I3256" s="12">
        <v>3</v>
      </c>
      <c r="J3256" s="1" t="s">
        <v>11</v>
      </c>
      <c r="K3256" s="1" t="s">
        <v>9</v>
      </c>
      <c r="L3256" s="4">
        <v>3</v>
      </c>
      <c r="M3256" s="1" t="s">
        <v>6551</v>
      </c>
      <c r="N3256" s="12">
        <v>0</v>
      </c>
      <c r="O3256" s="12" t="s">
        <v>6551</v>
      </c>
      <c r="P3256" s="14">
        <v>9.7289211242067086</v>
      </c>
      <c r="Q3256" s="12" t="s">
        <v>6551</v>
      </c>
      <c r="R3256" s="14">
        <v>0</v>
      </c>
      <c r="S3256" s="12" t="s">
        <v>6551</v>
      </c>
      <c r="T3256" s="14">
        <v>2.9392565729827744</v>
      </c>
      <c r="U3256" s="12" t="s">
        <v>6551</v>
      </c>
      <c r="V3256" s="17">
        <v>0</v>
      </c>
      <c r="W3256" s="12" t="s">
        <v>6551</v>
      </c>
      <c r="X3256" s="17">
        <v>0</v>
      </c>
      <c r="Y3256" s="12" t="s">
        <v>6551</v>
      </c>
      <c r="Z3256" s="17">
        <v>21462</v>
      </c>
      <c r="AA3256" s="12" t="s">
        <v>6551</v>
      </c>
      <c r="AB3256" s="17" t="s">
        <v>6551</v>
      </c>
      <c r="AC3256" s="12" t="s">
        <v>6551</v>
      </c>
      <c r="AD3256" s="17">
        <v>0</v>
      </c>
      <c r="AE3256" s="12" t="s">
        <v>6551</v>
      </c>
      <c r="AF3256" s="17">
        <v>2206</v>
      </c>
      <c r="AG3256" s="12" t="s">
        <v>6551</v>
      </c>
      <c r="AH3256" s="17" t="s">
        <v>6551</v>
      </c>
      <c r="AI3256" s="12" t="s">
        <v>6551</v>
      </c>
      <c r="AJ3256" s="17">
        <v>0</v>
      </c>
      <c r="AK3256" s="12" t="s">
        <v>6551</v>
      </c>
      <c r="AL3256" s="17">
        <v>0</v>
      </c>
      <c r="AM3256" s="12" t="s">
        <v>6551</v>
      </c>
      <c r="AN3256" s="17">
        <v>0</v>
      </c>
      <c r="AO3256" s="12" t="s">
        <v>6551</v>
      </c>
      <c r="AP3256" s="192">
        <v>0</v>
      </c>
      <c r="AQ3256" s="12" t="s">
        <v>6551</v>
      </c>
      <c r="AR3256" s="17">
        <v>6484</v>
      </c>
      <c r="AS3256" s="12" t="s">
        <v>6551</v>
      </c>
      <c r="AT3256" s="17">
        <v>0</v>
      </c>
      <c r="AU3256" s="1" t="s">
        <v>6551</v>
      </c>
      <c r="AV3256" s="1" t="str">
        <f>IF(OR(M3256="Q",O3256="Q",Q3256="Q",S3256="Q",U3256="Q",W3256="Q",Y3256="Q",AA3256="Q",AC3256="Q",AE3256="Q",AG3256="Q",AI3256="Q",AK3256="Q",AM3256="Q",AO3256="Q",AQ3256="Q",AS3256="Q",AU3256="Q"),"Yes","No")</f>
        <v>No</v>
      </c>
    </row>
    <row r="3257" spans="1:48" x14ac:dyDescent="0.2">
      <c r="A3257" s="1" t="s">
        <v>4634</v>
      </c>
      <c r="B3257" s="1" t="s">
        <v>4635</v>
      </c>
      <c r="C3257" s="1" t="s">
        <v>81</v>
      </c>
      <c r="D3257" s="194" t="s">
        <v>4636</v>
      </c>
      <c r="E3257" s="197" t="s">
        <v>4637</v>
      </c>
      <c r="F3257" s="1" t="s">
        <v>239</v>
      </c>
      <c r="G3257" s="1" t="s">
        <v>287</v>
      </c>
      <c r="H3257" s="17">
        <v>0</v>
      </c>
      <c r="I3257" s="12">
        <v>3</v>
      </c>
      <c r="J3257" s="1" t="s">
        <v>11</v>
      </c>
      <c r="K3257" s="1" t="s">
        <v>9</v>
      </c>
      <c r="L3257" s="4">
        <v>3</v>
      </c>
      <c r="M3257" s="1" t="s">
        <v>6551</v>
      </c>
      <c r="N3257" s="12">
        <v>0</v>
      </c>
      <c r="O3257" s="12" t="s">
        <v>6551</v>
      </c>
      <c r="P3257" s="14">
        <v>18.414989293361884</v>
      </c>
      <c r="Q3257" s="12" t="s">
        <v>6551</v>
      </c>
      <c r="R3257" s="14">
        <v>0</v>
      </c>
      <c r="S3257" s="12" t="s">
        <v>6551</v>
      </c>
      <c r="T3257" s="14">
        <v>1.7460385438972164</v>
      </c>
      <c r="U3257" s="12" t="s">
        <v>6551</v>
      </c>
      <c r="V3257" s="17">
        <v>0</v>
      </c>
      <c r="W3257" s="12" t="s">
        <v>6551</v>
      </c>
      <c r="X3257" s="17">
        <v>0</v>
      </c>
      <c r="Y3257" s="12" t="s">
        <v>6551</v>
      </c>
      <c r="Z3257" s="17">
        <v>42999</v>
      </c>
      <c r="AA3257" s="12" t="s">
        <v>6551</v>
      </c>
      <c r="AB3257" s="17" t="s">
        <v>6551</v>
      </c>
      <c r="AC3257" s="12" t="s">
        <v>6551</v>
      </c>
      <c r="AD3257" s="17">
        <v>0</v>
      </c>
      <c r="AE3257" s="12" t="s">
        <v>6551</v>
      </c>
      <c r="AF3257" s="17">
        <v>2335</v>
      </c>
      <c r="AG3257" s="12" t="s">
        <v>6551</v>
      </c>
      <c r="AH3257" s="17" t="s">
        <v>6551</v>
      </c>
      <c r="AI3257" s="12" t="s">
        <v>6551</v>
      </c>
      <c r="AJ3257" s="17">
        <v>0</v>
      </c>
      <c r="AK3257" s="12" t="s">
        <v>6551</v>
      </c>
      <c r="AL3257" s="17">
        <v>0</v>
      </c>
      <c r="AM3257" s="12" t="s">
        <v>6551</v>
      </c>
      <c r="AN3257" s="17">
        <v>0</v>
      </c>
      <c r="AO3257" s="12" t="s">
        <v>6551</v>
      </c>
      <c r="AP3257" s="192">
        <v>0</v>
      </c>
      <c r="AQ3257" s="12" t="s">
        <v>6551</v>
      </c>
      <c r="AR3257" s="17">
        <v>4077</v>
      </c>
      <c r="AS3257" s="12" t="s">
        <v>6551</v>
      </c>
      <c r="AT3257" s="17">
        <v>0</v>
      </c>
      <c r="AU3257" s="1" t="s">
        <v>6551</v>
      </c>
      <c r="AV3257" s="1" t="str">
        <f>IF(OR(M3257="Q",O3257="Q",Q3257="Q",S3257="Q",U3257="Q",W3257="Q",Y3257="Q",AA3257="Q",AC3257="Q",AE3257="Q",AG3257="Q",AI3257="Q",AK3257="Q",AM3257="Q",AO3257="Q",AQ3257="Q",AS3257="Q",AU3257="Q"),"Yes","No")</f>
        <v>No</v>
      </c>
    </row>
    <row r="3258" spans="1:48" x14ac:dyDescent="0.2">
      <c r="A3258" s="1" t="s">
        <v>4669</v>
      </c>
      <c r="B3258" s="1" t="s">
        <v>4670</v>
      </c>
      <c r="C3258" s="1" t="s">
        <v>81</v>
      </c>
      <c r="D3258" s="194" t="s">
        <v>4671</v>
      </c>
      <c r="E3258" s="197" t="s">
        <v>4672</v>
      </c>
      <c r="F3258" s="1" t="s">
        <v>305</v>
      </c>
      <c r="G3258" s="1" t="s">
        <v>287</v>
      </c>
      <c r="H3258" s="17">
        <v>0</v>
      </c>
      <c r="I3258" s="12">
        <v>3</v>
      </c>
      <c r="J3258" s="1" t="s">
        <v>11</v>
      </c>
      <c r="K3258" s="1" t="s">
        <v>9</v>
      </c>
      <c r="L3258" s="4">
        <v>3</v>
      </c>
      <c r="M3258" s="1" t="s">
        <v>6551</v>
      </c>
      <c r="N3258" s="12">
        <v>0</v>
      </c>
      <c r="O3258" s="12" t="s">
        <v>6551</v>
      </c>
      <c r="P3258" s="14">
        <v>26.312649164677804</v>
      </c>
      <c r="Q3258" s="12" t="s">
        <v>6551</v>
      </c>
      <c r="R3258" s="14">
        <v>0</v>
      </c>
      <c r="S3258" s="12" t="s">
        <v>6551</v>
      </c>
      <c r="T3258" s="14">
        <v>7.6646778042959429</v>
      </c>
      <c r="U3258" s="12" t="s">
        <v>6551</v>
      </c>
      <c r="V3258" s="17">
        <v>0</v>
      </c>
      <c r="W3258" s="12" t="s">
        <v>6551</v>
      </c>
      <c r="X3258" s="17">
        <v>0</v>
      </c>
      <c r="Y3258" s="12" t="s">
        <v>6551</v>
      </c>
      <c r="Z3258" s="17">
        <v>22050</v>
      </c>
      <c r="AA3258" s="12" t="s">
        <v>6551</v>
      </c>
      <c r="AB3258" s="17" t="s">
        <v>6551</v>
      </c>
      <c r="AC3258" s="12" t="s">
        <v>6551</v>
      </c>
      <c r="AD3258" s="17">
        <v>0</v>
      </c>
      <c r="AE3258" s="12" t="s">
        <v>6551</v>
      </c>
      <c r="AF3258" s="17">
        <v>838</v>
      </c>
      <c r="AG3258" s="12" t="s">
        <v>6551</v>
      </c>
      <c r="AH3258" s="17" t="s">
        <v>6551</v>
      </c>
      <c r="AI3258" s="12" t="s">
        <v>6551</v>
      </c>
      <c r="AJ3258" s="17">
        <v>0</v>
      </c>
      <c r="AK3258" s="12" t="s">
        <v>6551</v>
      </c>
      <c r="AL3258" s="17">
        <v>0</v>
      </c>
      <c r="AM3258" s="12" t="s">
        <v>6551</v>
      </c>
      <c r="AN3258" s="17">
        <v>0</v>
      </c>
      <c r="AO3258" s="12" t="s">
        <v>6551</v>
      </c>
      <c r="AP3258" s="192">
        <v>0</v>
      </c>
      <c r="AQ3258" s="12" t="s">
        <v>6551</v>
      </c>
      <c r="AR3258" s="17">
        <v>6423</v>
      </c>
      <c r="AS3258" s="12" t="s">
        <v>6551</v>
      </c>
      <c r="AT3258" s="17">
        <v>0</v>
      </c>
      <c r="AU3258" s="1" t="s">
        <v>6551</v>
      </c>
      <c r="AV3258" s="1" t="str">
        <f>IF(OR(M3258="Q",O3258="Q",Q3258="Q",S3258="Q",U3258="Q",W3258="Q",Y3258="Q",AA3258="Q",AC3258="Q",AE3258="Q",AG3258="Q",AI3258="Q",AK3258="Q",AM3258="Q",AO3258="Q",AQ3258="Q",AS3258="Q",AU3258="Q"),"Yes","No")</f>
        <v>No</v>
      </c>
    </row>
    <row r="3259" spans="1:48" x14ac:dyDescent="0.2">
      <c r="A3259" s="1" t="s">
        <v>4768</v>
      </c>
      <c r="B3259" s="1" t="s">
        <v>1057</v>
      </c>
      <c r="C3259" s="1" t="s">
        <v>81</v>
      </c>
      <c r="D3259" s="194" t="s">
        <v>4769</v>
      </c>
      <c r="E3259" s="197" t="s">
        <v>4770</v>
      </c>
      <c r="F3259" s="1" t="s">
        <v>239</v>
      </c>
      <c r="G3259" s="1" t="s">
        <v>287</v>
      </c>
      <c r="H3259" s="17">
        <v>0</v>
      </c>
      <c r="I3259" s="12">
        <v>3</v>
      </c>
      <c r="J3259" s="1" t="s">
        <v>11</v>
      </c>
      <c r="K3259" s="1" t="s">
        <v>9</v>
      </c>
      <c r="L3259" s="4">
        <v>3</v>
      </c>
      <c r="M3259" s="1" t="s">
        <v>6551</v>
      </c>
      <c r="N3259" s="12">
        <v>0</v>
      </c>
      <c r="O3259" s="12" t="s">
        <v>6551</v>
      </c>
      <c r="P3259" s="14">
        <v>14.363354037267081</v>
      </c>
      <c r="Q3259" s="12" t="s">
        <v>6551</v>
      </c>
      <c r="R3259" s="14">
        <v>0</v>
      </c>
      <c r="S3259" s="12" t="s">
        <v>6551</v>
      </c>
      <c r="T3259" s="14">
        <v>1.1697722567287785</v>
      </c>
      <c r="U3259" s="12" t="s">
        <v>6551</v>
      </c>
      <c r="V3259" s="17">
        <v>0</v>
      </c>
      <c r="W3259" s="12" t="s">
        <v>6551</v>
      </c>
      <c r="X3259" s="17">
        <v>0</v>
      </c>
      <c r="Y3259" s="12" t="s">
        <v>6551</v>
      </c>
      <c r="Z3259" s="17">
        <v>27750</v>
      </c>
      <c r="AA3259" s="12" t="s">
        <v>6551</v>
      </c>
      <c r="AB3259" s="17" t="s">
        <v>6551</v>
      </c>
      <c r="AC3259" s="12" t="s">
        <v>6551</v>
      </c>
      <c r="AD3259" s="17">
        <v>0</v>
      </c>
      <c r="AE3259" s="12" t="s">
        <v>6551</v>
      </c>
      <c r="AF3259" s="17">
        <v>1932</v>
      </c>
      <c r="AG3259" s="12" t="s">
        <v>6551</v>
      </c>
      <c r="AH3259" s="17" t="s">
        <v>6551</v>
      </c>
      <c r="AI3259" s="12" t="s">
        <v>6551</v>
      </c>
      <c r="AJ3259" s="17">
        <v>0</v>
      </c>
      <c r="AK3259" s="12" t="s">
        <v>6551</v>
      </c>
      <c r="AL3259" s="17">
        <v>0</v>
      </c>
      <c r="AM3259" s="12" t="s">
        <v>6551</v>
      </c>
      <c r="AN3259" s="17">
        <v>0</v>
      </c>
      <c r="AO3259" s="12" t="s">
        <v>6551</v>
      </c>
      <c r="AP3259" s="192">
        <v>0</v>
      </c>
      <c r="AQ3259" s="12" t="s">
        <v>6551</v>
      </c>
      <c r="AR3259" s="17">
        <v>2260</v>
      </c>
      <c r="AS3259" s="12" t="s">
        <v>6551</v>
      </c>
      <c r="AT3259" s="17">
        <v>0</v>
      </c>
      <c r="AU3259" s="1" t="s">
        <v>6551</v>
      </c>
      <c r="AV3259" s="1" t="str">
        <f>IF(OR(M3259="Q",O3259="Q",Q3259="Q",S3259="Q",U3259="Q",W3259="Q",Y3259="Q",AA3259="Q",AC3259="Q",AE3259="Q",AG3259="Q",AI3259="Q",AK3259="Q",AM3259="Q",AO3259="Q",AQ3259="Q",AS3259="Q",AU3259="Q"),"Yes","No")</f>
        <v>No</v>
      </c>
    </row>
    <row r="3260" spans="1:48" x14ac:dyDescent="0.2">
      <c r="A3260" s="1" t="s">
        <v>4875</v>
      </c>
      <c r="B3260" s="1" t="s">
        <v>2014</v>
      </c>
      <c r="C3260" s="1" t="s">
        <v>81</v>
      </c>
      <c r="D3260" s="194" t="s">
        <v>4876</v>
      </c>
      <c r="E3260" s="197" t="s">
        <v>4877</v>
      </c>
      <c r="F3260" s="1" t="s">
        <v>305</v>
      </c>
      <c r="G3260" s="1" t="s">
        <v>287</v>
      </c>
      <c r="H3260" s="17">
        <v>0</v>
      </c>
      <c r="I3260" s="12">
        <v>3</v>
      </c>
      <c r="J3260" s="1" t="s">
        <v>11</v>
      </c>
      <c r="K3260" s="1" t="s">
        <v>9</v>
      </c>
      <c r="L3260" s="4">
        <v>3</v>
      </c>
      <c r="M3260" s="1" t="s">
        <v>6551</v>
      </c>
      <c r="N3260" s="12">
        <v>0</v>
      </c>
      <c r="O3260" s="12" t="s">
        <v>6551</v>
      </c>
      <c r="P3260" s="14">
        <v>16.227083333333333</v>
      </c>
      <c r="Q3260" s="12" t="s">
        <v>6551</v>
      </c>
      <c r="R3260" s="14">
        <v>0</v>
      </c>
      <c r="S3260" s="12" t="s">
        <v>6551</v>
      </c>
      <c r="T3260" s="14">
        <v>1.5520833333333333</v>
      </c>
      <c r="U3260" s="12" t="s">
        <v>6551</v>
      </c>
      <c r="V3260" s="17">
        <v>0</v>
      </c>
      <c r="W3260" s="12" t="s">
        <v>6551</v>
      </c>
      <c r="X3260" s="17">
        <v>0</v>
      </c>
      <c r="Y3260" s="12" t="s">
        <v>6551</v>
      </c>
      <c r="Z3260" s="17">
        <v>15578</v>
      </c>
      <c r="AA3260" s="12" t="s">
        <v>6551</v>
      </c>
      <c r="AB3260" s="17" t="s">
        <v>6551</v>
      </c>
      <c r="AC3260" s="12" t="s">
        <v>6551</v>
      </c>
      <c r="AD3260" s="17">
        <v>0</v>
      </c>
      <c r="AE3260" s="12" t="s">
        <v>6551</v>
      </c>
      <c r="AF3260" s="17">
        <v>960</v>
      </c>
      <c r="AG3260" s="12" t="s">
        <v>6551</v>
      </c>
      <c r="AH3260" s="17" t="s">
        <v>6551</v>
      </c>
      <c r="AI3260" s="12" t="s">
        <v>6551</v>
      </c>
      <c r="AJ3260" s="17">
        <v>0</v>
      </c>
      <c r="AK3260" s="12" t="s">
        <v>6551</v>
      </c>
      <c r="AL3260" s="17">
        <v>0</v>
      </c>
      <c r="AM3260" s="12" t="s">
        <v>6551</v>
      </c>
      <c r="AN3260" s="17">
        <v>0</v>
      </c>
      <c r="AO3260" s="12" t="s">
        <v>6551</v>
      </c>
      <c r="AP3260" s="192">
        <v>0</v>
      </c>
      <c r="AQ3260" s="12" t="s">
        <v>6551</v>
      </c>
      <c r="AR3260" s="17">
        <v>1490</v>
      </c>
      <c r="AS3260" s="12" t="s">
        <v>6551</v>
      </c>
      <c r="AT3260" s="17">
        <v>0</v>
      </c>
      <c r="AU3260" s="1" t="s">
        <v>6551</v>
      </c>
      <c r="AV3260" s="1" t="str">
        <f>IF(OR(M3260="Q",O3260="Q",Q3260="Q",S3260="Q",U3260="Q",W3260="Q",Y3260="Q",AA3260="Q",AC3260="Q",AE3260="Q",AG3260="Q",AI3260="Q",AK3260="Q",AM3260="Q",AO3260="Q",AQ3260="Q",AS3260="Q",AU3260="Q"),"Yes","No")</f>
        <v>No</v>
      </c>
    </row>
    <row r="3261" spans="1:48" x14ac:dyDescent="0.2">
      <c r="A3261" s="1" t="s">
        <v>4906</v>
      </c>
      <c r="B3261" s="1" t="s">
        <v>4907</v>
      </c>
      <c r="C3261" s="1" t="s">
        <v>81</v>
      </c>
      <c r="D3261" s="194" t="s">
        <v>4908</v>
      </c>
      <c r="E3261" s="197" t="s">
        <v>4909</v>
      </c>
      <c r="F3261" s="1" t="s">
        <v>239</v>
      </c>
      <c r="G3261" s="1" t="s">
        <v>287</v>
      </c>
      <c r="H3261" s="17">
        <v>0</v>
      </c>
      <c r="I3261" s="12">
        <v>3</v>
      </c>
      <c r="J3261" s="1" t="s">
        <v>11</v>
      </c>
      <c r="K3261" s="1" t="s">
        <v>9</v>
      </c>
      <c r="L3261" s="4">
        <v>3</v>
      </c>
      <c r="M3261" s="1" t="s">
        <v>6551</v>
      </c>
      <c r="N3261" s="12">
        <v>0</v>
      </c>
      <c r="O3261" s="12" t="s">
        <v>6551</v>
      </c>
      <c r="P3261" s="14">
        <v>18.904661906761866</v>
      </c>
      <c r="Q3261" s="12" t="s">
        <v>6551</v>
      </c>
      <c r="R3261" s="14">
        <v>0</v>
      </c>
      <c r="S3261" s="12" t="s">
        <v>6551</v>
      </c>
      <c r="T3261" s="14">
        <v>1.0831583368332633</v>
      </c>
      <c r="U3261" s="12" t="s">
        <v>6551</v>
      </c>
      <c r="V3261" s="17">
        <v>0</v>
      </c>
      <c r="W3261" s="12" t="s">
        <v>6551</v>
      </c>
      <c r="X3261" s="17">
        <v>0</v>
      </c>
      <c r="Y3261" s="12" t="s">
        <v>6551</v>
      </c>
      <c r="Z3261" s="17">
        <v>45012</v>
      </c>
      <c r="AA3261" s="12" t="s">
        <v>6551</v>
      </c>
      <c r="AB3261" s="17" t="s">
        <v>6551</v>
      </c>
      <c r="AC3261" s="12" t="s">
        <v>6551</v>
      </c>
      <c r="AD3261" s="17">
        <v>0</v>
      </c>
      <c r="AE3261" s="12" t="s">
        <v>6551</v>
      </c>
      <c r="AF3261" s="17">
        <v>2381</v>
      </c>
      <c r="AG3261" s="12" t="s">
        <v>6551</v>
      </c>
      <c r="AH3261" s="17" t="s">
        <v>6551</v>
      </c>
      <c r="AI3261" s="12" t="s">
        <v>6551</v>
      </c>
      <c r="AJ3261" s="17">
        <v>0</v>
      </c>
      <c r="AK3261" s="12" t="s">
        <v>6551</v>
      </c>
      <c r="AL3261" s="17">
        <v>0</v>
      </c>
      <c r="AM3261" s="12" t="s">
        <v>6551</v>
      </c>
      <c r="AN3261" s="17">
        <v>0</v>
      </c>
      <c r="AO3261" s="12" t="s">
        <v>6551</v>
      </c>
      <c r="AP3261" s="192">
        <v>0</v>
      </c>
      <c r="AQ3261" s="12" t="s">
        <v>6551</v>
      </c>
      <c r="AR3261" s="17">
        <v>2579</v>
      </c>
      <c r="AS3261" s="12" t="s">
        <v>6551</v>
      </c>
      <c r="AT3261" s="17">
        <v>0</v>
      </c>
      <c r="AU3261" s="1" t="s">
        <v>6551</v>
      </c>
      <c r="AV3261" s="1" t="str">
        <f>IF(OR(M3261="Q",O3261="Q",Q3261="Q",S3261="Q",U3261="Q",W3261="Q",Y3261="Q",AA3261="Q",AC3261="Q",AE3261="Q",AG3261="Q",AI3261="Q",AK3261="Q",AM3261="Q",AO3261="Q",AQ3261="Q",AS3261="Q",AU3261="Q"),"Yes","No")</f>
        <v>No</v>
      </c>
    </row>
    <row r="3262" spans="1:48" x14ac:dyDescent="0.2">
      <c r="A3262" s="1" t="s">
        <v>4975</v>
      </c>
      <c r="B3262" s="1" t="s">
        <v>4976</v>
      </c>
      <c r="C3262" s="1" t="s">
        <v>81</v>
      </c>
      <c r="D3262" s="194" t="s">
        <v>4977</v>
      </c>
      <c r="E3262" s="197" t="s">
        <v>4978</v>
      </c>
      <c r="F3262" s="1" t="s">
        <v>239</v>
      </c>
      <c r="G3262" s="1" t="s">
        <v>287</v>
      </c>
      <c r="H3262" s="17">
        <v>0</v>
      </c>
      <c r="I3262" s="12">
        <v>3</v>
      </c>
      <c r="J3262" s="1" t="s">
        <v>11</v>
      </c>
      <c r="K3262" s="1" t="s">
        <v>9</v>
      </c>
      <c r="L3262" s="4">
        <v>3</v>
      </c>
      <c r="M3262" s="1" t="s">
        <v>6551</v>
      </c>
      <c r="N3262" s="12">
        <v>0</v>
      </c>
      <c r="O3262" s="12" t="s">
        <v>6551</v>
      </c>
      <c r="P3262" s="14">
        <v>7.0440251572327046</v>
      </c>
      <c r="Q3262" s="12" t="s">
        <v>6551</v>
      </c>
      <c r="R3262" s="14">
        <v>0</v>
      </c>
      <c r="S3262" s="12" t="s">
        <v>6551</v>
      </c>
      <c r="T3262" s="14">
        <v>4.0602725366876307</v>
      </c>
      <c r="U3262" s="12" t="s">
        <v>6551</v>
      </c>
      <c r="V3262" s="17">
        <v>0</v>
      </c>
      <c r="W3262" s="12" t="s">
        <v>6551</v>
      </c>
      <c r="X3262" s="17">
        <v>0</v>
      </c>
      <c r="Y3262" s="12" t="s">
        <v>6551</v>
      </c>
      <c r="Z3262" s="17">
        <v>13440</v>
      </c>
      <c r="AA3262" s="12" t="s">
        <v>6551</v>
      </c>
      <c r="AB3262" s="17" t="s">
        <v>6551</v>
      </c>
      <c r="AC3262" s="12" t="s">
        <v>6551</v>
      </c>
      <c r="AD3262" s="17">
        <v>0</v>
      </c>
      <c r="AE3262" s="12" t="s">
        <v>6551</v>
      </c>
      <c r="AF3262" s="17">
        <v>1908</v>
      </c>
      <c r="AG3262" s="12" t="s">
        <v>6551</v>
      </c>
      <c r="AH3262" s="17" t="s">
        <v>6551</v>
      </c>
      <c r="AI3262" s="12" t="s">
        <v>6551</v>
      </c>
      <c r="AJ3262" s="17">
        <v>0</v>
      </c>
      <c r="AK3262" s="12" t="s">
        <v>6551</v>
      </c>
      <c r="AL3262" s="17">
        <v>0</v>
      </c>
      <c r="AM3262" s="12" t="s">
        <v>6551</v>
      </c>
      <c r="AN3262" s="17">
        <v>0</v>
      </c>
      <c r="AO3262" s="12" t="s">
        <v>6551</v>
      </c>
      <c r="AP3262" s="192">
        <v>0</v>
      </c>
      <c r="AQ3262" s="12" t="s">
        <v>6551</v>
      </c>
      <c r="AR3262" s="17">
        <v>7747</v>
      </c>
      <c r="AS3262" s="12" t="s">
        <v>6551</v>
      </c>
      <c r="AT3262" s="17">
        <v>0</v>
      </c>
      <c r="AU3262" s="1" t="s">
        <v>6551</v>
      </c>
      <c r="AV3262" s="1" t="str">
        <f>IF(OR(M3262="Q",O3262="Q",Q3262="Q",S3262="Q",U3262="Q",W3262="Q",Y3262="Q",AA3262="Q",AC3262="Q",AE3262="Q",AG3262="Q",AI3262="Q",AK3262="Q",AM3262="Q",AO3262="Q",AQ3262="Q",AS3262="Q",AU3262="Q"),"Yes","No")</f>
        <v>No</v>
      </c>
    </row>
    <row r="3263" spans="1:48" x14ac:dyDescent="0.2">
      <c r="A3263" s="1" t="s">
        <v>5393</v>
      </c>
      <c r="B3263" s="1" t="s">
        <v>5394</v>
      </c>
      <c r="C3263" s="1" t="s">
        <v>37</v>
      </c>
      <c r="D3263" s="194" t="s">
        <v>5395</v>
      </c>
      <c r="E3263" s="197" t="s">
        <v>5396</v>
      </c>
      <c r="F3263" s="1" t="s">
        <v>239</v>
      </c>
      <c r="G3263" s="1" t="s">
        <v>287</v>
      </c>
      <c r="H3263" s="17">
        <v>0</v>
      </c>
      <c r="I3263" s="12">
        <v>3</v>
      </c>
      <c r="J3263" s="1" t="s">
        <v>12</v>
      </c>
      <c r="K3263" s="1" t="s">
        <v>9</v>
      </c>
      <c r="L3263" s="4">
        <v>3</v>
      </c>
      <c r="M3263" s="1" t="s">
        <v>6551</v>
      </c>
      <c r="N3263" s="12">
        <v>0</v>
      </c>
      <c r="O3263" s="12" t="s">
        <v>6551</v>
      </c>
      <c r="P3263" s="14">
        <v>12.603233067321465</v>
      </c>
      <c r="Q3263" s="12" t="s">
        <v>6551</v>
      </c>
      <c r="R3263" s="14">
        <v>0</v>
      </c>
      <c r="S3263" s="12" t="s">
        <v>6551</v>
      </c>
      <c r="T3263" s="14">
        <v>20.607632494372826</v>
      </c>
      <c r="U3263" s="12" t="s">
        <v>6551</v>
      </c>
      <c r="V3263" s="17">
        <v>0</v>
      </c>
      <c r="W3263" s="12" t="s">
        <v>6551</v>
      </c>
      <c r="X3263" s="17">
        <v>0</v>
      </c>
      <c r="Y3263" s="12" t="s">
        <v>6551</v>
      </c>
      <c r="Z3263" s="17">
        <v>123184</v>
      </c>
      <c r="AA3263" s="12" t="s">
        <v>6551</v>
      </c>
      <c r="AB3263" s="17" t="s">
        <v>6551</v>
      </c>
      <c r="AC3263" s="12" t="s">
        <v>6551</v>
      </c>
      <c r="AD3263" s="17">
        <v>0</v>
      </c>
      <c r="AE3263" s="12" t="s">
        <v>6551</v>
      </c>
      <c r="AF3263" s="17">
        <v>9774</v>
      </c>
      <c r="AG3263" s="12" t="s">
        <v>6551</v>
      </c>
      <c r="AH3263" s="17" t="s">
        <v>6551</v>
      </c>
      <c r="AI3263" s="12" t="s">
        <v>6551</v>
      </c>
      <c r="AJ3263" s="17">
        <v>0</v>
      </c>
      <c r="AK3263" s="12" t="s">
        <v>6551</v>
      </c>
      <c r="AL3263" s="17">
        <v>0</v>
      </c>
      <c r="AM3263" s="12" t="s">
        <v>6551</v>
      </c>
      <c r="AN3263" s="17">
        <v>0</v>
      </c>
      <c r="AO3263" s="12" t="s">
        <v>6551</v>
      </c>
      <c r="AP3263" s="192">
        <v>0</v>
      </c>
      <c r="AQ3263" s="12" t="s">
        <v>6551</v>
      </c>
      <c r="AR3263" s="17">
        <v>201419</v>
      </c>
      <c r="AS3263" s="12" t="s">
        <v>6551</v>
      </c>
      <c r="AT3263" s="17">
        <v>0</v>
      </c>
      <c r="AU3263" s="1" t="s">
        <v>6551</v>
      </c>
      <c r="AV3263" s="1" t="str">
        <f>IF(OR(M3263="Q",O3263="Q",Q3263="Q",S3263="Q",U3263="Q",W3263="Q",Y3263="Q",AA3263="Q",AC3263="Q",AE3263="Q",AG3263="Q",AI3263="Q",AK3263="Q",AM3263="Q",AO3263="Q",AQ3263="Q",AS3263="Q",AU3263="Q"),"Yes","No")</f>
        <v>No</v>
      </c>
    </row>
    <row r="3264" spans="1:48" x14ac:dyDescent="0.2">
      <c r="A3264" s="1" t="s">
        <v>5464</v>
      </c>
      <c r="B3264" s="1" t="s">
        <v>972</v>
      </c>
      <c r="C3264" s="1" t="s">
        <v>37</v>
      </c>
      <c r="D3264" s="194" t="s">
        <v>5465</v>
      </c>
      <c r="E3264" s="197" t="s">
        <v>5466</v>
      </c>
      <c r="F3264" s="1" t="s">
        <v>305</v>
      </c>
      <c r="G3264" s="1" t="s">
        <v>287</v>
      </c>
      <c r="H3264" s="17">
        <v>0</v>
      </c>
      <c r="I3264" s="12">
        <v>3</v>
      </c>
      <c r="J3264" s="1" t="s">
        <v>11</v>
      </c>
      <c r="K3264" s="1" t="s">
        <v>9</v>
      </c>
      <c r="L3264" s="4">
        <v>3</v>
      </c>
      <c r="M3264" s="1" t="s">
        <v>6551</v>
      </c>
      <c r="N3264" s="12">
        <v>0</v>
      </c>
      <c r="O3264" s="12" t="s">
        <v>6551</v>
      </c>
      <c r="P3264" s="14">
        <v>12.59000193760899</v>
      </c>
      <c r="Q3264" s="12" t="s">
        <v>6551</v>
      </c>
      <c r="R3264" s="14">
        <v>0</v>
      </c>
      <c r="S3264" s="12" t="s">
        <v>6551</v>
      </c>
      <c r="T3264" s="14">
        <v>1.7074210424336369</v>
      </c>
      <c r="U3264" s="12" t="s">
        <v>6551</v>
      </c>
      <c r="V3264" s="17">
        <v>0</v>
      </c>
      <c r="W3264" s="12" t="s">
        <v>6551</v>
      </c>
      <c r="X3264" s="17">
        <v>0</v>
      </c>
      <c r="Y3264" s="12" t="s">
        <v>6551</v>
      </c>
      <c r="Z3264" s="17">
        <v>64977</v>
      </c>
      <c r="AA3264" s="12" t="s">
        <v>6551</v>
      </c>
      <c r="AB3264" s="17" t="s">
        <v>6551</v>
      </c>
      <c r="AC3264" s="12" t="s">
        <v>6551</v>
      </c>
      <c r="AD3264" s="17">
        <v>0</v>
      </c>
      <c r="AE3264" s="12" t="s">
        <v>6551</v>
      </c>
      <c r="AF3264" s="17">
        <v>5161</v>
      </c>
      <c r="AG3264" s="12" t="s">
        <v>6551</v>
      </c>
      <c r="AH3264" s="17" t="s">
        <v>6551</v>
      </c>
      <c r="AI3264" s="12" t="s">
        <v>6551</v>
      </c>
      <c r="AJ3264" s="17">
        <v>0</v>
      </c>
      <c r="AK3264" s="12" t="s">
        <v>6551</v>
      </c>
      <c r="AL3264" s="17">
        <v>0</v>
      </c>
      <c r="AM3264" s="12" t="s">
        <v>6551</v>
      </c>
      <c r="AN3264" s="17">
        <v>0</v>
      </c>
      <c r="AO3264" s="12" t="s">
        <v>6551</v>
      </c>
      <c r="AP3264" s="192">
        <v>0</v>
      </c>
      <c r="AQ3264" s="12" t="s">
        <v>6551</v>
      </c>
      <c r="AR3264" s="17">
        <v>8812</v>
      </c>
      <c r="AS3264" s="12" t="s">
        <v>6551</v>
      </c>
      <c r="AT3264" s="17">
        <v>0</v>
      </c>
      <c r="AU3264" s="1" t="s">
        <v>6551</v>
      </c>
      <c r="AV3264" s="1" t="str">
        <f>IF(OR(M3264="Q",O3264="Q",Q3264="Q",S3264="Q",U3264="Q",W3264="Q",Y3264="Q",AA3264="Q",AC3264="Q",AE3264="Q",AG3264="Q",AI3264="Q",AK3264="Q",AM3264="Q",AO3264="Q",AQ3264="Q",AS3264="Q",AU3264="Q"),"Yes","No")</f>
        <v>No</v>
      </c>
    </row>
    <row r="3265" spans="1:48" x14ac:dyDescent="0.2">
      <c r="A3265" s="1" t="s">
        <v>5136</v>
      </c>
      <c r="B3265" s="1" t="s">
        <v>5137</v>
      </c>
      <c r="C3265" s="1" t="s">
        <v>78</v>
      </c>
      <c r="D3265" s="194" t="s">
        <v>5138</v>
      </c>
      <c r="E3265" s="197" t="s">
        <v>5139</v>
      </c>
      <c r="F3265" s="1" t="s">
        <v>239</v>
      </c>
      <c r="G3265" s="1" t="s">
        <v>287</v>
      </c>
      <c r="H3265" s="17">
        <v>0</v>
      </c>
      <c r="I3265" s="12">
        <v>3</v>
      </c>
      <c r="J3265" s="1" t="s">
        <v>11</v>
      </c>
      <c r="K3265" s="1" t="s">
        <v>9</v>
      </c>
      <c r="L3265" s="4">
        <v>3</v>
      </c>
      <c r="M3265" s="1" t="s">
        <v>6551</v>
      </c>
      <c r="N3265" s="12">
        <v>0</v>
      </c>
      <c r="O3265" s="12" t="s">
        <v>6551</v>
      </c>
      <c r="P3265" s="14">
        <v>30.055480378890394</v>
      </c>
      <c r="Q3265" s="12" t="s">
        <v>6551</v>
      </c>
      <c r="R3265" s="14">
        <v>0</v>
      </c>
      <c r="S3265" s="12" t="s">
        <v>6551</v>
      </c>
      <c r="T3265" s="14">
        <v>0.83897158322056831</v>
      </c>
      <c r="U3265" s="12" t="s">
        <v>6551</v>
      </c>
      <c r="V3265" s="17">
        <v>0</v>
      </c>
      <c r="W3265" s="12" t="s">
        <v>6551</v>
      </c>
      <c r="X3265" s="17">
        <v>0</v>
      </c>
      <c r="Y3265" s="12" t="s">
        <v>6551</v>
      </c>
      <c r="Z3265" s="17">
        <v>22211</v>
      </c>
      <c r="AA3265" s="12" t="s">
        <v>6551</v>
      </c>
      <c r="AB3265" s="17" t="s">
        <v>6551</v>
      </c>
      <c r="AC3265" s="12" t="s">
        <v>6551</v>
      </c>
      <c r="AD3265" s="17">
        <v>0</v>
      </c>
      <c r="AE3265" s="12" t="s">
        <v>6551</v>
      </c>
      <c r="AF3265" s="17">
        <v>739</v>
      </c>
      <c r="AG3265" s="12" t="s">
        <v>6551</v>
      </c>
      <c r="AH3265" s="17" t="s">
        <v>6551</v>
      </c>
      <c r="AI3265" s="12" t="s">
        <v>6551</v>
      </c>
      <c r="AJ3265" s="17">
        <v>0</v>
      </c>
      <c r="AK3265" s="12" t="s">
        <v>6551</v>
      </c>
      <c r="AL3265" s="17">
        <v>0</v>
      </c>
      <c r="AM3265" s="12" t="s">
        <v>6551</v>
      </c>
      <c r="AN3265" s="17">
        <v>0</v>
      </c>
      <c r="AO3265" s="12" t="s">
        <v>6551</v>
      </c>
      <c r="AP3265" s="192">
        <v>0</v>
      </c>
      <c r="AQ3265" s="12" t="s">
        <v>6551</v>
      </c>
      <c r="AR3265" s="17">
        <v>620</v>
      </c>
      <c r="AS3265" s="12" t="s">
        <v>6551</v>
      </c>
      <c r="AT3265" s="17">
        <v>0</v>
      </c>
      <c r="AU3265" s="1" t="s">
        <v>6551</v>
      </c>
      <c r="AV3265" s="1" t="str">
        <f>IF(OR(M3265="Q",O3265="Q",Q3265="Q",S3265="Q",U3265="Q",W3265="Q",Y3265="Q",AA3265="Q",AC3265="Q",AE3265="Q",AG3265="Q",AI3265="Q",AK3265="Q",AM3265="Q",AO3265="Q",AQ3265="Q",AS3265="Q",AU3265="Q"),"Yes","No")</f>
        <v>No</v>
      </c>
    </row>
    <row r="3266" spans="1:48" x14ac:dyDescent="0.2">
      <c r="A3266" s="1" t="s">
        <v>5210</v>
      </c>
      <c r="B3266" s="1" t="s">
        <v>5211</v>
      </c>
      <c r="C3266" s="1" t="s">
        <v>78</v>
      </c>
      <c r="D3266" s="194" t="s">
        <v>5212</v>
      </c>
      <c r="E3266" s="197" t="s">
        <v>5213</v>
      </c>
      <c r="F3266" s="1" t="s">
        <v>239</v>
      </c>
      <c r="G3266" s="1" t="s">
        <v>287</v>
      </c>
      <c r="H3266" s="17">
        <v>0</v>
      </c>
      <c r="I3266" s="12">
        <v>3</v>
      </c>
      <c r="J3266" s="1" t="s">
        <v>11</v>
      </c>
      <c r="K3266" s="1" t="s">
        <v>9</v>
      </c>
      <c r="L3266" s="4">
        <v>3</v>
      </c>
      <c r="M3266" s="1" t="s">
        <v>6551</v>
      </c>
      <c r="N3266" s="12">
        <v>0</v>
      </c>
      <c r="O3266" s="12" t="s">
        <v>6551</v>
      </c>
      <c r="P3266" s="14">
        <v>27.812410329985653</v>
      </c>
      <c r="Q3266" s="12" t="s">
        <v>6551</v>
      </c>
      <c r="R3266" s="14">
        <v>0</v>
      </c>
      <c r="S3266" s="12" t="s">
        <v>6551</v>
      </c>
      <c r="T3266" s="14">
        <v>1.2015781922525108</v>
      </c>
      <c r="U3266" s="12" t="s">
        <v>6551</v>
      </c>
      <c r="V3266" s="17">
        <v>0</v>
      </c>
      <c r="W3266" s="12" t="s">
        <v>6551</v>
      </c>
      <c r="X3266" s="17">
        <v>0</v>
      </c>
      <c r="Y3266" s="12" t="s">
        <v>6551</v>
      </c>
      <c r="Z3266" s="17">
        <v>77541</v>
      </c>
      <c r="AA3266" s="12" t="s">
        <v>6551</v>
      </c>
      <c r="AB3266" s="17" t="s">
        <v>6551</v>
      </c>
      <c r="AC3266" s="12" t="s">
        <v>6551</v>
      </c>
      <c r="AD3266" s="17">
        <v>0</v>
      </c>
      <c r="AE3266" s="12" t="s">
        <v>6551</v>
      </c>
      <c r="AF3266" s="17">
        <v>2788</v>
      </c>
      <c r="AG3266" s="12" t="s">
        <v>6551</v>
      </c>
      <c r="AH3266" s="17" t="s">
        <v>6551</v>
      </c>
      <c r="AI3266" s="12" t="s">
        <v>6551</v>
      </c>
      <c r="AJ3266" s="17">
        <v>0</v>
      </c>
      <c r="AK3266" s="12" t="s">
        <v>6551</v>
      </c>
      <c r="AL3266" s="17">
        <v>0</v>
      </c>
      <c r="AM3266" s="12" t="s">
        <v>6551</v>
      </c>
      <c r="AN3266" s="17">
        <v>0</v>
      </c>
      <c r="AO3266" s="12" t="s">
        <v>6551</v>
      </c>
      <c r="AP3266" s="192">
        <v>0</v>
      </c>
      <c r="AQ3266" s="12" t="s">
        <v>6551</v>
      </c>
      <c r="AR3266" s="17">
        <v>3350</v>
      </c>
      <c r="AS3266" s="12" t="s">
        <v>6551</v>
      </c>
      <c r="AT3266" s="17">
        <v>0</v>
      </c>
      <c r="AU3266" s="1" t="s">
        <v>6551</v>
      </c>
      <c r="AV3266" s="1" t="str">
        <f>IF(OR(M3266="Q",O3266="Q",Q3266="Q",S3266="Q",U3266="Q",W3266="Q",Y3266="Q",AA3266="Q",AC3266="Q",AE3266="Q",AG3266="Q",AI3266="Q",AK3266="Q",AM3266="Q",AO3266="Q",AQ3266="Q",AS3266="Q",AU3266="Q"),"Yes","No")</f>
        <v>No</v>
      </c>
    </row>
    <row r="3267" spans="1:48" x14ac:dyDescent="0.2">
      <c r="A3267" s="1" t="s">
        <v>5296</v>
      </c>
      <c r="B3267" s="1" t="s">
        <v>5297</v>
      </c>
      <c r="C3267" s="1" t="s">
        <v>78</v>
      </c>
      <c r="D3267" s="194" t="s">
        <v>5298</v>
      </c>
      <c r="E3267" s="197" t="s">
        <v>5299</v>
      </c>
      <c r="F3267" s="1" t="s">
        <v>239</v>
      </c>
      <c r="G3267" s="1" t="s">
        <v>287</v>
      </c>
      <c r="H3267" s="17">
        <v>0</v>
      </c>
      <c r="I3267" s="12">
        <v>3</v>
      </c>
      <c r="J3267" s="1" t="s">
        <v>11</v>
      </c>
      <c r="K3267" s="1" t="s">
        <v>9</v>
      </c>
      <c r="L3267" s="4">
        <v>3</v>
      </c>
      <c r="M3267" s="1" t="s">
        <v>6551</v>
      </c>
      <c r="N3267" s="12">
        <v>0</v>
      </c>
      <c r="O3267" s="12" t="s">
        <v>6551</v>
      </c>
      <c r="P3267" s="14">
        <v>19.704248366013072</v>
      </c>
      <c r="Q3267" s="12" t="s">
        <v>6551</v>
      </c>
      <c r="R3267" s="14">
        <v>0</v>
      </c>
      <c r="S3267" s="12" t="s">
        <v>6551</v>
      </c>
      <c r="T3267" s="14">
        <v>1.2042483660130718</v>
      </c>
      <c r="U3267" s="12" t="s">
        <v>6551</v>
      </c>
      <c r="V3267" s="17">
        <v>0</v>
      </c>
      <c r="W3267" s="12" t="s">
        <v>6551</v>
      </c>
      <c r="X3267" s="17">
        <v>0</v>
      </c>
      <c r="Y3267" s="12" t="s">
        <v>6551</v>
      </c>
      <c r="Z3267" s="17">
        <v>12059</v>
      </c>
      <c r="AA3267" s="12" t="s">
        <v>6551</v>
      </c>
      <c r="AB3267" s="17" t="s">
        <v>6551</v>
      </c>
      <c r="AC3267" s="12" t="s">
        <v>6551</v>
      </c>
      <c r="AD3267" s="17">
        <v>0</v>
      </c>
      <c r="AE3267" s="12" t="s">
        <v>6551</v>
      </c>
      <c r="AF3267" s="17">
        <v>612</v>
      </c>
      <c r="AG3267" s="12" t="s">
        <v>6551</v>
      </c>
      <c r="AH3267" s="17" t="s">
        <v>6551</v>
      </c>
      <c r="AI3267" s="12" t="s">
        <v>6551</v>
      </c>
      <c r="AJ3267" s="17">
        <v>0</v>
      </c>
      <c r="AK3267" s="12" t="s">
        <v>6551</v>
      </c>
      <c r="AL3267" s="17">
        <v>0</v>
      </c>
      <c r="AM3267" s="12" t="s">
        <v>6551</v>
      </c>
      <c r="AN3267" s="17">
        <v>0</v>
      </c>
      <c r="AO3267" s="12" t="s">
        <v>6551</v>
      </c>
      <c r="AP3267" s="192">
        <v>0</v>
      </c>
      <c r="AQ3267" s="12" t="s">
        <v>6551</v>
      </c>
      <c r="AR3267" s="17">
        <v>737</v>
      </c>
      <c r="AS3267" s="12" t="s">
        <v>6551</v>
      </c>
      <c r="AT3267" s="17">
        <v>0</v>
      </c>
      <c r="AU3267" s="1" t="s">
        <v>6551</v>
      </c>
      <c r="AV3267" s="1" t="str">
        <f>IF(OR(M3267="Q",O3267="Q",Q3267="Q",S3267="Q",U3267="Q",W3267="Q",Y3267="Q",AA3267="Q",AC3267="Q",AE3267="Q",AG3267="Q",AI3267="Q",AK3267="Q",AM3267="Q",AO3267="Q",AQ3267="Q",AS3267="Q",AU3267="Q"),"Yes","No")</f>
        <v>No</v>
      </c>
    </row>
    <row r="3268" spans="1:48" x14ac:dyDescent="0.2">
      <c r="A3268" s="1" t="s">
        <v>5336</v>
      </c>
      <c r="B3268" s="1" t="s">
        <v>5337</v>
      </c>
      <c r="C3268" s="1" t="s">
        <v>80</v>
      </c>
      <c r="D3268" s="194" t="s">
        <v>5338</v>
      </c>
      <c r="E3268" s="197" t="s">
        <v>5339</v>
      </c>
      <c r="F3268" s="1" t="s">
        <v>305</v>
      </c>
      <c r="G3268" s="1" t="s">
        <v>287</v>
      </c>
      <c r="H3268" s="17">
        <v>0</v>
      </c>
      <c r="I3268" s="12">
        <v>3</v>
      </c>
      <c r="J3268" s="1" t="s">
        <v>11</v>
      </c>
      <c r="K3268" s="1" t="s">
        <v>9</v>
      </c>
      <c r="L3268" s="4">
        <v>3</v>
      </c>
      <c r="M3268" s="1" t="s">
        <v>6551</v>
      </c>
      <c r="N3268" s="12">
        <v>0</v>
      </c>
      <c r="O3268" s="12" t="s">
        <v>6551</v>
      </c>
      <c r="P3268" s="14">
        <v>27.540689655172415</v>
      </c>
      <c r="Q3268" s="12" t="s">
        <v>6551</v>
      </c>
      <c r="R3268" s="14">
        <v>0</v>
      </c>
      <c r="S3268" s="12" t="s">
        <v>6551</v>
      </c>
      <c r="T3268" s="14">
        <v>3.9485057471264366</v>
      </c>
      <c r="U3268" s="12" t="s">
        <v>6551</v>
      </c>
      <c r="V3268" s="17">
        <v>0</v>
      </c>
      <c r="W3268" s="12" t="s">
        <v>6551</v>
      </c>
      <c r="X3268" s="17">
        <v>0</v>
      </c>
      <c r="Y3268" s="12" t="s">
        <v>6551</v>
      </c>
      <c r="Z3268" s="17">
        <v>59901</v>
      </c>
      <c r="AA3268" s="12" t="s">
        <v>6551</v>
      </c>
      <c r="AB3268" s="17" t="s">
        <v>6551</v>
      </c>
      <c r="AC3268" s="12" t="s">
        <v>6551</v>
      </c>
      <c r="AD3268" s="17">
        <v>0</v>
      </c>
      <c r="AE3268" s="12" t="s">
        <v>6551</v>
      </c>
      <c r="AF3268" s="17">
        <v>2175</v>
      </c>
      <c r="AG3268" s="12" t="s">
        <v>6551</v>
      </c>
      <c r="AH3268" s="17" t="s">
        <v>6551</v>
      </c>
      <c r="AI3268" s="12" t="s">
        <v>6551</v>
      </c>
      <c r="AJ3268" s="17">
        <v>0</v>
      </c>
      <c r="AK3268" s="12" t="s">
        <v>6551</v>
      </c>
      <c r="AL3268" s="17">
        <v>0</v>
      </c>
      <c r="AM3268" s="12" t="s">
        <v>6551</v>
      </c>
      <c r="AN3268" s="17">
        <v>0</v>
      </c>
      <c r="AO3268" s="12" t="s">
        <v>6551</v>
      </c>
      <c r="AP3268" s="192">
        <v>0</v>
      </c>
      <c r="AQ3268" s="12" t="s">
        <v>6551</v>
      </c>
      <c r="AR3268" s="17">
        <v>8588</v>
      </c>
      <c r="AS3268" s="12" t="s">
        <v>6551</v>
      </c>
      <c r="AT3268" s="17">
        <v>0</v>
      </c>
      <c r="AU3268" s="1" t="s">
        <v>6551</v>
      </c>
      <c r="AV3268" s="1" t="str">
        <f>IF(OR(M3268="Q",O3268="Q",Q3268="Q",S3268="Q",U3268="Q",W3268="Q",Y3268="Q",AA3268="Q",AC3268="Q",AE3268="Q",AG3268="Q",AI3268="Q",AK3268="Q",AM3268="Q",AO3268="Q",AQ3268="Q",AS3268="Q",AU3268="Q"),"Yes","No")</f>
        <v>No</v>
      </c>
    </row>
    <row r="3269" spans="1:48" x14ac:dyDescent="0.2">
      <c r="A3269" s="1" t="s">
        <v>5173</v>
      </c>
      <c r="B3269" s="1" t="s">
        <v>810</v>
      </c>
      <c r="C3269" s="1" t="s">
        <v>106</v>
      </c>
      <c r="D3269" s="194" t="s">
        <v>5174</v>
      </c>
      <c r="E3269" s="197" t="s">
        <v>5175</v>
      </c>
      <c r="F3269" s="1" t="s">
        <v>239</v>
      </c>
      <c r="G3269" s="1" t="s">
        <v>287</v>
      </c>
      <c r="H3269" s="17">
        <v>0</v>
      </c>
      <c r="I3269" s="12">
        <v>3</v>
      </c>
      <c r="J3269" s="1" t="s">
        <v>11</v>
      </c>
      <c r="K3269" s="1" t="s">
        <v>9</v>
      </c>
      <c r="L3269" s="4">
        <v>3</v>
      </c>
      <c r="M3269" s="1" t="s">
        <v>6551</v>
      </c>
      <c r="N3269" s="12">
        <v>0</v>
      </c>
      <c r="O3269" s="12" t="s">
        <v>6551</v>
      </c>
      <c r="P3269" s="14">
        <v>8.1317248125203783</v>
      </c>
      <c r="Q3269" s="12" t="s">
        <v>6551</v>
      </c>
      <c r="R3269" s="14">
        <v>0</v>
      </c>
      <c r="S3269" s="12" t="s">
        <v>6551</v>
      </c>
      <c r="T3269" s="14">
        <v>4.373655037495924</v>
      </c>
      <c r="U3269" s="12" t="s">
        <v>6551</v>
      </c>
      <c r="V3269" s="17">
        <v>0</v>
      </c>
      <c r="W3269" s="12" t="s">
        <v>6551</v>
      </c>
      <c r="X3269" s="17">
        <v>0</v>
      </c>
      <c r="Y3269" s="12" t="s">
        <v>6551</v>
      </c>
      <c r="Z3269" s="17">
        <v>24940</v>
      </c>
      <c r="AA3269" s="12" t="s">
        <v>6551</v>
      </c>
      <c r="AB3269" s="17" t="s">
        <v>6551</v>
      </c>
      <c r="AC3269" s="12" t="s">
        <v>6551</v>
      </c>
      <c r="AD3269" s="17">
        <v>0</v>
      </c>
      <c r="AE3269" s="12" t="s">
        <v>6551</v>
      </c>
      <c r="AF3269" s="17">
        <v>3067</v>
      </c>
      <c r="AG3269" s="12" t="s">
        <v>6551</v>
      </c>
      <c r="AH3269" s="17" t="s">
        <v>6551</v>
      </c>
      <c r="AI3269" s="12" t="s">
        <v>6551</v>
      </c>
      <c r="AJ3269" s="17">
        <v>0</v>
      </c>
      <c r="AK3269" s="12" t="s">
        <v>6551</v>
      </c>
      <c r="AL3269" s="17">
        <v>0</v>
      </c>
      <c r="AM3269" s="12" t="s">
        <v>6551</v>
      </c>
      <c r="AN3269" s="17">
        <v>0</v>
      </c>
      <c r="AO3269" s="12" t="s">
        <v>6551</v>
      </c>
      <c r="AP3269" s="192">
        <v>0</v>
      </c>
      <c r="AQ3269" s="12" t="s">
        <v>6551</v>
      </c>
      <c r="AR3269" s="17">
        <v>13414</v>
      </c>
      <c r="AS3269" s="12" t="s">
        <v>6551</v>
      </c>
      <c r="AT3269" s="17">
        <v>0</v>
      </c>
      <c r="AU3269" s="1" t="s">
        <v>6551</v>
      </c>
      <c r="AV3269" s="1" t="str">
        <f>IF(OR(M3269="Q",O3269="Q",Q3269="Q",S3269="Q",U3269="Q",W3269="Q",Y3269="Q",AA3269="Q",AC3269="Q",AE3269="Q",AG3269="Q",AI3269="Q",AK3269="Q",AM3269="Q",AO3269="Q",AQ3269="Q",AS3269="Q",AU3269="Q"),"Yes","No")</f>
        <v>No</v>
      </c>
    </row>
    <row r="3270" spans="1:48" x14ac:dyDescent="0.2">
      <c r="A3270" s="1" t="s">
        <v>5340</v>
      </c>
      <c r="B3270" s="1" t="s">
        <v>5341</v>
      </c>
      <c r="C3270" s="1" t="s">
        <v>106</v>
      </c>
      <c r="D3270" s="194" t="s">
        <v>5342</v>
      </c>
      <c r="E3270" s="197" t="s">
        <v>5343</v>
      </c>
      <c r="F3270" s="1" t="s">
        <v>305</v>
      </c>
      <c r="G3270" s="1" t="s">
        <v>287</v>
      </c>
      <c r="H3270" s="17">
        <v>0</v>
      </c>
      <c r="I3270" s="12">
        <v>3</v>
      </c>
      <c r="J3270" s="1" t="s">
        <v>11</v>
      </c>
      <c r="K3270" s="1" t="s">
        <v>9</v>
      </c>
      <c r="L3270" s="4">
        <v>3</v>
      </c>
      <c r="M3270" s="1" t="s">
        <v>6551</v>
      </c>
      <c r="N3270" s="12">
        <v>0</v>
      </c>
      <c r="O3270" s="12" t="s">
        <v>6551</v>
      </c>
      <c r="P3270" s="14">
        <v>6.3486672398968187</v>
      </c>
      <c r="Q3270" s="12" t="s">
        <v>6551</v>
      </c>
      <c r="R3270" s="14">
        <v>0</v>
      </c>
      <c r="S3270" s="12" t="s">
        <v>6551</v>
      </c>
      <c r="T3270" s="14">
        <v>3.2919174548581256</v>
      </c>
      <c r="U3270" s="12" t="s">
        <v>6551</v>
      </c>
      <c r="V3270" s="17">
        <v>0</v>
      </c>
      <c r="W3270" s="12" t="s">
        <v>6551</v>
      </c>
      <c r="X3270" s="17">
        <v>0</v>
      </c>
      <c r="Y3270" s="12" t="s">
        <v>6551</v>
      </c>
      <c r="Z3270" s="17">
        <v>14767</v>
      </c>
      <c r="AA3270" s="12" t="s">
        <v>6551</v>
      </c>
      <c r="AB3270" s="17" t="s">
        <v>6551</v>
      </c>
      <c r="AC3270" s="12" t="s">
        <v>6551</v>
      </c>
      <c r="AD3270" s="17">
        <v>0</v>
      </c>
      <c r="AE3270" s="12" t="s">
        <v>6551</v>
      </c>
      <c r="AF3270" s="17">
        <v>2326</v>
      </c>
      <c r="AG3270" s="12" t="s">
        <v>6551</v>
      </c>
      <c r="AH3270" s="17" t="s">
        <v>6551</v>
      </c>
      <c r="AI3270" s="12" t="s">
        <v>6551</v>
      </c>
      <c r="AJ3270" s="17">
        <v>0</v>
      </c>
      <c r="AK3270" s="12" t="s">
        <v>6551</v>
      </c>
      <c r="AL3270" s="17">
        <v>0</v>
      </c>
      <c r="AM3270" s="12" t="s">
        <v>6551</v>
      </c>
      <c r="AN3270" s="17">
        <v>0</v>
      </c>
      <c r="AO3270" s="12" t="s">
        <v>6551</v>
      </c>
      <c r="AP3270" s="192">
        <v>0</v>
      </c>
      <c r="AQ3270" s="12" t="s">
        <v>6551</v>
      </c>
      <c r="AR3270" s="17">
        <v>7657</v>
      </c>
      <c r="AS3270" s="12" t="s">
        <v>6551</v>
      </c>
      <c r="AT3270" s="17">
        <v>0</v>
      </c>
      <c r="AU3270" s="1" t="s">
        <v>6551</v>
      </c>
      <c r="AV3270" s="1" t="str">
        <f>IF(OR(M3270="Q",O3270="Q",Q3270="Q",S3270="Q",U3270="Q",W3270="Q",Y3270="Q",AA3270="Q",AC3270="Q",AE3270="Q",AG3270="Q",AI3270="Q",AK3270="Q",AM3270="Q",AO3270="Q",AQ3270="Q",AS3270="Q",AU3270="Q"),"Yes","No")</f>
        <v>No</v>
      </c>
    </row>
    <row r="3271" spans="1:48" x14ac:dyDescent="0.2">
      <c r="A3271" s="1" t="s">
        <v>5440</v>
      </c>
      <c r="B3271" s="1" t="s">
        <v>810</v>
      </c>
      <c r="C3271" s="1" t="s">
        <v>106</v>
      </c>
      <c r="D3271" s="194" t="s">
        <v>5441</v>
      </c>
      <c r="E3271" s="197" t="s">
        <v>5442</v>
      </c>
      <c r="F3271" s="1" t="s">
        <v>305</v>
      </c>
      <c r="G3271" s="1" t="s">
        <v>287</v>
      </c>
      <c r="H3271" s="17">
        <v>0</v>
      </c>
      <c r="I3271" s="12">
        <v>3</v>
      </c>
      <c r="J3271" s="1" t="s">
        <v>11</v>
      </c>
      <c r="K3271" s="1" t="s">
        <v>9</v>
      </c>
      <c r="L3271" s="4">
        <v>3</v>
      </c>
      <c r="M3271" s="1" t="s">
        <v>6551</v>
      </c>
      <c r="N3271" s="12">
        <v>0</v>
      </c>
      <c r="O3271" s="12" t="s">
        <v>6551</v>
      </c>
      <c r="P3271" s="14">
        <v>5.71187106918239</v>
      </c>
      <c r="Q3271" s="12" t="s">
        <v>6551</v>
      </c>
      <c r="R3271" s="14">
        <v>0</v>
      </c>
      <c r="S3271" s="12" t="s">
        <v>6551</v>
      </c>
      <c r="T3271" s="14">
        <v>3.1812106918238992</v>
      </c>
      <c r="U3271" s="12" t="s">
        <v>6551</v>
      </c>
      <c r="V3271" s="17">
        <v>0</v>
      </c>
      <c r="W3271" s="12" t="s">
        <v>6551</v>
      </c>
      <c r="X3271" s="17">
        <v>0</v>
      </c>
      <c r="Y3271" s="12" t="s">
        <v>6551</v>
      </c>
      <c r="Z3271" s="17">
        <v>14531</v>
      </c>
      <c r="AA3271" s="12" t="s">
        <v>6551</v>
      </c>
      <c r="AB3271" s="17" t="s">
        <v>6551</v>
      </c>
      <c r="AC3271" s="12" t="s">
        <v>6551</v>
      </c>
      <c r="AD3271" s="17">
        <v>0</v>
      </c>
      <c r="AE3271" s="12" t="s">
        <v>6551</v>
      </c>
      <c r="AF3271" s="17">
        <v>2544</v>
      </c>
      <c r="AG3271" s="12" t="s">
        <v>6551</v>
      </c>
      <c r="AH3271" s="17" t="s">
        <v>6551</v>
      </c>
      <c r="AI3271" s="12" t="s">
        <v>6551</v>
      </c>
      <c r="AJ3271" s="17">
        <v>0</v>
      </c>
      <c r="AK3271" s="12" t="s">
        <v>6551</v>
      </c>
      <c r="AL3271" s="17">
        <v>0</v>
      </c>
      <c r="AM3271" s="12" t="s">
        <v>6551</v>
      </c>
      <c r="AN3271" s="17">
        <v>0</v>
      </c>
      <c r="AO3271" s="12" t="s">
        <v>6551</v>
      </c>
      <c r="AP3271" s="192">
        <v>0</v>
      </c>
      <c r="AQ3271" s="12" t="s">
        <v>6551</v>
      </c>
      <c r="AR3271" s="17">
        <v>8093</v>
      </c>
      <c r="AS3271" s="12" t="s">
        <v>6551</v>
      </c>
      <c r="AT3271" s="17">
        <v>0</v>
      </c>
      <c r="AU3271" s="1" t="s">
        <v>6551</v>
      </c>
      <c r="AV3271" s="1" t="str">
        <f>IF(OR(M3271="Q",O3271="Q",Q3271="Q",S3271="Q",U3271="Q",W3271="Q",Y3271="Q",AA3271="Q",AC3271="Q",AE3271="Q",AG3271="Q",AI3271="Q",AK3271="Q",AM3271="Q",AO3271="Q",AQ3271="Q",AS3271="Q",AU3271="Q"),"Yes","No")</f>
        <v>No</v>
      </c>
    </row>
    <row r="3272" spans="1:48" x14ac:dyDescent="0.2">
      <c r="A3272" s="1" t="s">
        <v>5471</v>
      </c>
      <c r="B3272" s="1" t="s">
        <v>5472</v>
      </c>
      <c r="C3272" s="1" t="s">
        <v>106</v>
      </c>
      <c r="D3272" s="194" t="s">
        <v>5473</v>
      </c>
      <c r="E3272" s="197" t="s">
        <v>5474</v>
      </c>
      <c r="F3272" s="1" t="s">
        <v>239</v>
      </c>
      <c r="G3272" s="1" t="s">
        <v>287</v>
      </c>
      <c r="H3272" s="17">
        <v>0</v>
      </c>
      <c r="I3272" s="12">
        <v>3</v>
      </c>
      <c r="J3272" s="1" t="s">
        <v>11</v>
      </c>
      <c r="K3272" s="1" t="s">
        <v>9</v>
      </c>
      <c r="L3272" s="4">
        <v>3</v>
      </c>
      <c r="M3272" s="1" t="s">
        <v>6551</v>
      </c>
      <c r="N3272" s="12">
        <v>0</v>
      </c>
      <c r="O3272" s="12" t="s">
        <v>6551</v>
      </c>
      <c r="P3272" s="14">
        <v>6.8256880733944953</v>
      </c>
      <c r="Q3272" s="12" t="s">
        <v>6551</v>
      </c>
      <c r="R3272" s="14">
        <v>0</v>
      </c>
      <c r="S3272" s="12" t="s">
        <v>6551</v>
      </c>
      <c r="T3272" s="14">
        <v>7.0117431192660549</v>
      </c>
      <c r="U3272" s="12" t="s">
        <v>6551</v>
      </c>
      <c r="V3272" s="17">
        <v>0</v>
      </c>
      <c r="W3272" s="12" t="s">
        <v>6551</v>
      </c>
      <c r="X3272" s="17">
        <v>0</v>
      </c>
      <c r="Y3272" s="12" t="s">
        <v>6551</v>
      </c>
      <c r="Z3272" s="17">
        <v>18600</v>
      </c>
      <c r="AA3272" s="12" t="s">
        <v>6551</v>
      </c>
      <c r="AB3272" s="17" t="s">
        <v>6551</v>
      </c>
      <c r="AC3272" s="12" t="s">
        <v>6551</v>
      </c>
      <c r="AD3272" s="17">
        <v>0</v>
      </c>
      <c r="AE3272" s="12" t="s">
        <v>6551</v>
      </c>
      <c r="AF3272" s="17">
        <v>2725</v>
      </c>
      <c r="AG3272" s="12" t="s">
        <v>6551</v>
      </c>
      <c r="AH3272" s="17" t="s">
        <v>6551</v>
      </c>
      <c r="AI3272" s="12" t="s">
        <v>6551</v>
      </c>
      <c r="AJ3272" s="17">
        <v>0</v>
      </c>
      <c r="AK3272" s="12" t="s">
        <v>6551</v>
      </c>
      <c r="AL3272" s="17">
        <v>0</v>
      </c>
      <c r="AM3272" s="12" t="s">
        <v>6551</v>
      </c>
      <c r="AN3272" s="17">
        <v>0</v>
      </c>
      <c r="AO3272" s="12" t="s">
        <v>6551</v>
      </c>
      <c r="AP3272" s="192">
        <v>0</v>
      </c>
      <c r="AQ3272" s="12" t="s">
        <v>6551</v>
      </c>
      <c r="AR3272" s="17">
        <v>19107</v>
      </c>
      <c r="AS3272" s="12" t="s">
        <v>6551</v>
      </c>
      <c r="AT3272" s="17">
        <v>0</v>
      </c>
      <c r="AU3272" s="1" t="s">
        <v>6551</v>
      </c>
      <c r="AV3272" s="1" t="str">
        <f>IF(OR(M3272="Q",O3272="Q",Q3272="Q",S3272="Q",U3272="Q",W3272="Q",Y3272="Q",AA3272="Q",AC3272="Q",AE3272="Q",AG3272="Q",AI3272="Q",AK3272="Q",AM3272="Q",AO3272="Q",AQ3272="Q",AS3272="Q",AU3272="Q"),"Yes","No")</f>
        <v>No</v>
      </c>
    </row>
    <row r="3273" spans="1:48" x14ac:dyDescent="0.2">
      <c r="A3273" s="1" t="s">
        <v>5604</v>
      </c>
      <c r="B3273" s="1" t="s">
        <v>4025</v>
      </c>
      <c r="C3273" s="1" t="s">
        <v>20</v>
      </c>
      <c r="D3273" s="194" t="s">
        <v>5605</v>
      </c>
      <c r="E3273" s="197" t="s">
        <v>5606</v>
      </c>
      <c r="F3273" s="1" t="s">
        <v>239</v>
      </c>
      <c r="G3273" s="1" t="s">
        <v>287</v>
      </c>
      <c r="H3273" s="17">
        <v>0</v>
      </c>
      <c r="I3273" s="12">
        <v>3</v>
      </c>
      <c r="J3273" s="1" t="s">
        <v>12</v>
      </c>
      <c r="K3273" s="1" t="s">
        <v>9</v>
      </c>
      <c r="L3273" s="4">
        <v>3</v>
      </c>
      <c r="M3273" s="1" t="s">
        <v>6551</v>
      </c>
      <c r="N3273" s="12">
        <v>0</v>
      </c>
      <c r="O3273" s="12" t="s">
        <v>6551</v>
      </c>
      <c r="P3273" s="14">
        <v>12.753506525185998</v>
      </c>
      <c r="Q3273" s="12" t="s">
        <v>6551</v>
      </c>
      <c r="R3273" s="14">
        <v>0</v>
      </c>
      <c r="S3273" s="12" t="s">
        <v>6551</v>
      </c>
      <c r="T3273" s="14">
        <v>7.1537992438102211</v>
      </c>
      <c r="U3273" s="12" t="s">
        <v>6551</v>
      </c>
      <c r="V3273" s="17">
        <v>0</v>
      </c>
      <c r="W3273" s="12" t="s">
        <v>6551</v>
      </c>
      <c r="X3273" s="17">
        <v>0</v>
      </c>
      <c r="Y3273" s="12" t="s">
        <v>6551</v>
      </c>
      <c r="Z3273" s="17">
        <v>104566</v>
      </c>
      <c r="AA3273" s="12" t="s">
        <v>6551</v>
      </c>
      <c r="AB3273" s="17" t="s">
        <v>6551</v>
      </c>
      <c r="AC3273" s="12" t="s">
        <v>6551</v>
      </c>
      <c r="AD3273" s="17">
        <v>0</v>
      </c>
      <c r="AE3273" s="12" t="s">
        <v>6551</v>
      </c>
      <c r="AF3273" s="17">
        <v>8199</v>
      </c>
      <c r="AG3273" s="12" t="s">
        <v>6551</v>
      </c>
      <c r="AH3273" s="17" t="s">
        <v>6551</v>
      </c>
      <c r="AI3273" s="12" t="s">
        <v>6551</v>
      </c>
      <c r="AJ3273" s="17">
        <v>0</v>
      </c>
      <c r="AK3273" s="12" t="s">
        <v>6551</v>
      </c>
      <c r="AL3273" s="17">
        <v>0</v>
      </c>
      <c r="AM3273" s="12" t="s">
        <v>6551</v>
      </c>
      <c r="AN3273" s="17">
        <v>0</v>
      </c>
      <c r="AO3273" s="12" t="s">
        <v>6551</v>
      </c>
      <c r="AP3273" s="192">
        <v>0</v>
      </c>
      <c r="AQ3273" s="12" t="s">
        <v>6551</v>
      </c>
      <c r="AR3273" s="17">
        <v>58654</v>
      </c>
      <c r="AS3273" s="12" t="s">
        <v>6551</v>
      </c>
      <c r="AT3273" s="17">
        <v>0</v>
      </c>
      <c r="AU3273" s="1" t="s">
        <v>6551</v>
      </c>
      <c r="AV3273" s="1" t="str">
        <f>IF(OR(M3273="Q",O3273="Q",Q3273="Q",S3273="Q",U3273="Q",W3273="Q",Y3273="Q",AA3273="Q",AC3273="Q",AE3273="Q",AG3273="Q",AI3273="Q",AK3273="Q",AM3273="Q",AO3273="Q",AQ3273="Q",AS3273="Q",AU3273="Q"),"Yes","No")</f>
        <v>No</v>
      </c>
    </row>
    <row r="3274" spans="1:48" x14ac:dyDescent="0.2">
      <c r="A3274" s="1" t="s">
        <v>5731</v>
      </c>
      <c r="B3274" s="1" t="s">
        <v>3891</v>
      </c>
      <c r="C3274" s="1" t="s">
        <v>20</v>
      </c>
      <c r="D3274" s="194" t="s">
        <v>5732</v>
      </c>
      <c r="E3274" s="197" t="s">
        <v>5733</v>
      </c>
      <c r="F3274" s="1" t="s">
        <v>239</v>
      </c>
      <c r="G3274" s="1" t="s">
        <v>287</v>
      </c>
      <c r="H3274" s="17">
        <v>0</v>
      </c>
      <c r="I3274" s="12">
        <v>3</v>
      </c>
      <c r="J3274" s="1" t="s">
        <v>12</v>
      </c>
      <c r="K3274" s="1" t="s">
        <v>9</v>
      </c>
      <c r="L3274" s="4">
        <v>3</v>
      </c>
      <c r="M3274" s="1" t="s">
        <v>6551</v>
      </c>
      <c r="N3274" s="12">
        <v>0</v>
      </c>
      <c r="O3274" s="12" t="s">
        <v>6551</v>
      </c>
      <c r="P3274" s="14">
        <v>14.948570161826646</v>
      </c>
      <c r="Q3274" s="12" t="s">
        <v>6551</v>
      </c>
      <c r="R3274" s="14">
        <v>0</v>
      </c>
      <c r="S3274" s="12" t="s">
        <v>6551</v>
      </c>
      <c r="T3274" s="14">
        <v>1.4316116160496564</v>
      </c>
      <c r="U3274" s="12" t="s">
        <v>6551</v>
      </c>
      <c r="V3274" s="17">
        <v>0</v>
      </c>
      <c r="W3274" s="12" t="s">
        <v>6551</v>
      </c>
      <c r="X3274" s="17">
        <v>0</v>
      </c>
      <c r="Y3274" s="12" t="s">
        <v>6551</v>
      </c>
      <c r="Z3274" s="17">
        <v>67433</v>
      </c>
      <c r="AA3274" s="12" t="s">
        <v>6551</v>
      </c>
      <c r="AB3274" s="17" t="s">
        <v>6551</v>
      </c>
      <c r="AC3274" s="12" t="s">
        <v>6551</v>
      </c>
      <c r="AD3274" s="17">
        <v>0</v>
      </c>
      <c r="AE3274" s="12" t="s">
        <v>6551</v>
      </c>
      <c r="AF3274" s="17">
        <v>4511</v>
      </c>
      <c r="AG3274" s="12" t="s">
        <v>6551</v>
      </c>
      <c r="AH3274" s="17" t="s">
        <v>6551</v>
      </c>
      <c r="AI3274" s="12" t="s">
        <v>6551</v>
      </c>
      <c r="AJ3274" s="17">
        <v>0</v>
      </c>
      <c r="AK3274" s="12" t="s">
        <v>6551</v>
      </c>
      <c r="AL3274" s="17">
        <v>0</v>
      </c>
      <c r="AM3274" s="12" t="s">
        <v>6551</v>
      </c>
      <c r="AN3274" s="17">
        <v>0</v>
      </c>
      <c r="AO3274" s="12" t="s">
        <v>6551</v>
      </c>
      <c r="AP3274" s="192">
        <v>0</v>
      </c>
      <c r="AQ3274" s="12" t="s">
        <v>6551</v>
      </c>
      <c r="AR3274" s="17">
        <v>6458</v>
      </c>
      <c r="AS3274" s="12" t="s">
        <v>6551</v>
      </c>
      <c r="AT3274" s="17">
        <v>0</v>
      </c>
      <c r="AU3274" s="1" t="s">
        <v>6551</v>
      </c>
      <c r="AV3274" s="1" t="str">
        <f>IF(OR(M3274="Q",O3274="Q",Q3274="Q",S3274="Q",U3274="Q",W3274="Q",Y3274="Q",AA3274="Q",AC3274="Q",AE3274="Q",AG3274="Q",AI3274="Q",AK3274="Q",AM3274="Q",AO3274="Q",AQ3274="Q",AS3274="Q",AU3274="Q"),"Yes","No")</f>
        <v>No</v>
      </c>
    </row>
    <row r="3275" spans="1:48" x14ac:dyDescent="0.2">
      <c r="A3275" s="1" t="s">
        <v>5745</v>
      </c>
      <c r="B3275" s="1" t="s">
        <v>5746</v>
      </c>
      <c r="C3275" s="1" t="s">
        <v>20</v>
      </c>
      <c r="D3275" s="194" t="s">
        <v>5747</v>
      </c>
      <c r="E3275" s="197" t="s">
        <v>5748</v>
      </c>
      <c r="F3275" s="1" t="s">
        <v>239</v>
      </c>
      <c r="G3275" s="1" t="s">
        <v>287</v>
      </c>
      <c r="H3275" s="17">
        <v>0</v>
      </c>
      <c r="I3275" s="12">
        <v>3</v>
      </c>
      <c r="J3275" s="1" t="s">
        <v>12</v>
      </c>
      <c r="K3275" s="1" t="s">
        <v>9</v>
      </c>
      <c r="L3275" s="4">
        <v>3</v>
      </c>
      <c r="M3275" s="1" t="s">
        <v>6551</v>
      </c>
      <c r="N3275" s="12">
        <v>0</v>
      </c>
      <c r="O3275" s="12" t="s">
        <v>6551</v>
      </c>
      <c r="P3275" s="14">
        <v>20.648415786548082</v>
      </c>
      <c r="Q3275" s="12" t="s">
        <v>6551</v>
      </c>
      <c r="R3275" s="14">
        <v>0</v>
      </c>
      <c r="S3275" s="12" t="s">
        <v>6551</v>
      </c>
      <c r="T3275" s="14">
        <v>14.119788771539744</v>
      </c>
      <c r="U3275" s="12" t="s">
        <v>6551</v>
      </c>
      <c r="V3275" s="17">
        <v>0</v>
      </c>
      <c r="W3275" s="12" t="s">
        <v>6551</v>
      </c>
      <c r="X3275" s="17">
        <v>0</v>
      </c>
      <c r="Y3275" s="12" t="s">
        <v>6551</v>
      </c>
      <c r="Z3275" s="17">
        <v>74293</v>
      </c>
      <c r="AA3275" s="12" t="s">
        <v>6551</v>
      </c>
      <c r="AB3275" s="17" t="s">
        <v>6551</v>
      </c>
      <c r="AC3275" s="12" t="s">
        <v>6551</v>
      </c>
      <c r="AD3275" s="17">
        <v>0</v>
      </c>
      <c r="AE3275" s="12" t="s">
        <v>6551</v>
      </c>
      <c r="AF3275" s="17">
        <v>3598</v>
      </c>
      <c r="AG3275" s="12" t="s">
        <v>6551</v>
      </c>
      <c r="AH3275" s="17" t="s">
        <v>6551</v>
      </c>
      <c r="AI3275" s="12" t="s">
        <v>6551</v>
      </c>
      <c r="AJ3275" s="17">
        <v>0</v>
      </c>
      <c r="AK3275" s="12" t="s">
        <v>6551</v>
      </c>
      <c r="AL3275" s="17">
        <v>0</v>
      </c>
      <c r="AM3275" s="12" t="s">
        <v>6551</v>
      </c>
      <c r="AN3275" s="17">
        <v>0</v>
      </c>
      <c r="AO3275" s="12" t="s">
        <v>6551</v>
      </c>
      <c r="AP3275" s="192">
        <v>0</v>
      </c>
      <c r="AQ3275" s="12" t="s">
        <v>6551</v>
      </c>
      <c r="AR3275" s="17">
        <v>50803</v>
      </c>
      <c r="AS3275" s="12" t="s">
        <v>6551</v>
      </c>
      <c r="AT3275" s="17">
        <v>0</v>
      </c>
      <c r="AU3275" s="1" t="s">
        <v>6551</v>
      </c>
      <c r="AV3275" s="1" t="str">
        <f>IF(OR(M3275="Q",O3275="Q",Q3275="Q",S3275="Q",U3275="Q",W3275="Q",Y3275="Q",AA3275="Q",AC3275="Q",AE3275="Q",AG3275="Q",AI3275="Q",AK3275="Q",AM3275="Q",AO3275="Q",AQ3275="Q",AS3275="Q",AU3275="Q"),"Yes","No")</f>
        <v>No</v>
      </c>
    </row>
    <row r="3276" spans="1:48" x14ac:dyDescent="0.2">
      <c r="A3276" s="1" t="s">
        <v>6028</v>
      </c>
      <c r="B3276" s="1" t="s">
        <v>6029</v>
      </c>
      <c r="C3276" s="1" t="s">
        <v>20</v>
      </c>
      <c r="E3276" s="197" t="s">
        <v>6030</v>
      </c>
      <c r="F3276" s="1" t="s">
        <v>242</v>
      </c>
      <c r="G3276" s="1" t="s">
        <v>287</v>
      </c>
      <c r="H3276" s="17">
        <v>0</v>
      </c>
      <c r="I3276" s="12">
        <v>3</v>
      </c>
      <c r="J3276" s="1" t="s">
        <v>12</v>
      </c>
      <c r="K3276" s="1" t="s">
        <v>9</v>
      </c>
      <c r="L3276" s="4">
        <v>3</v>
      </c>
      <c r="M3276" s="1" t="s">
        <v>6551</v>
      </c>
      <c r="N3276" s="12">
        <v>0</v>
      </c>
      <c r="O3276" s="12" t="s">
        <v>6551</v>
      </c>
      <c r="P3276" s="14">
        <v>16.341214400859752</v>
      </c>
      <c r="Q3276" s="12" t="s">
        <v>6551</v>
      </c>
      <c r="R3276" s="14">
        <v>0</v>
      </c>
      <c r="S3276" s="12" t="s">
        <v>6551</v>
      </c>
      <c r="T3276" s="14">
        <v>1.891456206340677</v>
      </c>
      <c r="U3276" s="12" t="s">
        <v>6551</v>
      </c>
      <c r="V3276" s="17">
        <v>0</v>
      </c>
      <c r="W3276" s="12" t="s">
        <v>6551</v>
      </c>
      <c r="X3276" s="17">
        <v>0</v>
      </c>
      <c r="Y3276" s="12" t="s">
        <v>6551</v>
      </c>
      <c r="Z3276" s="17">
        <v>30411</v>
      </c>
      <c r="AA3276" s="12" t="s">
        <v>6551</v>
      </c>
      <c r="AB3276" s="17" t="s">
        <v>6551</v>
      </c>
      <c r="AC3276" s="12" t="s">
        <v>6551</v>
      </c>
      <c r="AD3276" s="17">
        <v>0</v>
      </c>
      <c r="AE3276" s="12" t="s">
        <v>6551</v>
      </c>
      <c r="AF3276" s="17">
        <v>1861</v>
      </c>
      <c r="AG3276" s="12" t="s">
        <v>6551</v>
      </c>
      <c r="AH3276" s="17" t="s">
        <v>6551</v>
      </c>
      <c r="AI3276" s="12" t="s">
        <v>6551</v>
      </c>
      <c r="AJ3276" s="17">
        <v>0</v>
      </c>
      <c r="AK3276" s="12" t="s">
        <v>6551</v>
      </c>
      <c r="AL3276" s="17">
        <v>0</v>
      </c>
      <c r="AM3276" s="12" t="s">
        <v>6551</v>
      </c>
      <c r="AN3276" s="17">
        <v>0</v>
      </c>
      <c r="AO3276" s="12" t="s">
        <v>6551</v>
      </c>
      <c r="AP3276" s="192">
        <v>0</v>
      </c>
      <c r="AQ3276" s="12" t="s">
        <v>6551</v>
      </c>
      <c r="AR3276" s="17">
        <v>3520</v>
      </c>
      <c r="AS3276" s="12" t="s">
        <v>6551</v>
      </c>
      <c r="AT3276" s="17">
        <v>0</v>
      </c>
      <c r="AU3276" s="1" t="s">
        <v>6551</v>
      </c>
      <c r="AV3276" s="1" t="str">
        <f>IF(OR(M3276="Q",O3276="Q",Q3276="Q",S3276="Q",U3276="Q",W3276="Q",Y3276="Q",AA3276="Q",AC3276="Q",AE3276="Q",AG3276="Q",AI3276="Q",AK3276="Q",AM3276="Q",AO3276="Q",AQ3276="Q",AS3276="Q",AU3276="Q"),"Yes","No")</f>
        <v>No</v>
      </c>
    </row>
    <row r="3277" spans="1:48" x14ac:dyDescent="0.2">
      <c r="A3277" s="1" t="s">
        <v>5543</v>
      </c>
      <c r="B3277" s="1" t="s">
        <v>5544</v>
      </c>
      <c r="C3277" s="1" t="s">
        <v>91</v>
      </c>
      <c r="D3277" s="194" t="s">
        <v>5545</v>
      </c>
      <c r="E3277" s="197" t="s">
        <v>5546</v>
      </c>
      <c r="F3277" s="1" t="s">
        <v>239</v>
      </c>
      <c r="G3277" s="1" t="s">
        <v>287</v>
      </c>
      <c r="H3277" s="17">
        <v>0</v>
      </c>
      <c r="I3277" s="12">
        <v>3</v>
      </c>
      <c r="J3277" s="1" t="s">
        <v>11</v>
      </c>
      <c r="K3277" s="1" t="s">
        <v>9</v>
      </c>
      <c r="L3277" s="4">
        <v>3</v>
      </c>
      <c r="M3277" s="1" t="s">
        <v>6551</v>
      </c>
      <c r="N3277" s="12">
        <v>0</v>
      </c>
      <c r="O3277" s="12" t="s">
        <v>6551</v>
      </c>
      <c r="P3277" s="14">
        <v>19.377419354838711</v>
      </c>
      <c r="Q3277" s="12" t="s">
        <v>6551</v>
      </c>
      <c r="R3277" s="14">
        <v>0</v>
      </c>
      <c r="S3277" s="12" t="s">
        <v>6551</v>
      </c>
      <c r="T3277" s="14">
        <v>1.376958525345622</v>
      </c>
      <c r="U3277" s="12" t="s">
        <v>6551</v>
      </c>
      <c r="V3277" s="17">
        <v>0</v>
      </c>
      <c r="W3277" s="12" t="s">
        <v>6551</v>
      </c>
      <c r="X3277" s="17">
        <v>0</v>
      </c>
      <c r="Y3277" s="12" t="s">
        <v>6551</v>
      </c>
      <c r="Z3277" s="17">
        <v>42049</v>
      </c>
      <c r="AA3277" s="12" t="s">
        <v>6551</v>
      </c>
      <c r="AB3277" s="17" t="s">
        <v>6551</v>
      </c>
      <c r="AC3277" s="12" t="s">
        <v>6551</v>
      </c>
      <c r="AD3277" s="17">
        <v>0</v>
      </c>
      <c r="AE3277" s="12" t="s">
        <v>6551</v>
      </c>
      <c r="AF3277" s="17">
        <v>2170</v>
      </c>
      <c r="AG3277" s="12" t="s">
        <v>6551</v>
      </c>
      <c r="AH3277" s="17" t="s">
        <v>6551</v>
      </c>
      <c r="AI3277" s="12" t="s">
        <v>6551</v>
      </c>
      <c r="AJ3277" s="17">
        <v>0</v>
      </c>
      <c r="AK3277" s="12" t="s">
        <v>6551</v>
      </c>
      <c r="AL3277" s="17">
        <v>0</v>
      </c>
      <c r="AM3277" s="12" t="s">
        <v>6551</v>
      </c>
      <c r="AN3277" s="17">
        <v>0</v>
      </c>
      <c r="AO3277" s="12" t="s">
        <v>6551</v>
      </c>
      <c r="AP3277" s="192">
        <v>0</v>
      </c>
      <c r="AQ3277" s="12" t="s">
        <v>6551</v>
      </c>
      <c r="AR3277" s="17">
        <v>2988</v>
      </c>
      <c r="AS3277" s="12" t="s">
        <v>6551</v>
      </c>
      <c r="AT3277" s="17">
        <v>0</v>
      </c>
      <c r="AU3277" s="1" t="s">
        <v>6551</v>
      </c>
      <c r="AV3277" s="1" t="str">
        <f>IF(OR(M3277="Q",O3277="Q",Q3277="Q",S3277="Q",U3277="Q",W3277="Q",Y3277="Q",AA3277="Q",AC3277="Q",AE3277="Q",AG3277="Q",AI3277="Q",AK3277="Q",AM3277="Q",AO3277="Q",AQ3277="Q",AS3277="Q",AU3277="Q"),"Yes","No")</f>
        <v>No</v>
      </c>
    </row>
    <row r="3278" spans="1:48" x14ac:dyDescent="0.2">
      <c r="A3278" s="1" t="s">
        <v>1386</v>
      </c>
      <c r="B3278" s="1" t="s">
        <v>1387</v>
      </c>
      <c r="C3278" s="1" t="s">
        <v>113</v>
      </c>
      <c r="D3278" s="194" t="s">
        <v>1388</v>
      </c>
      <c r="E3278" s="197">
        <v>4</v>
      </c>
      <c r="F3278" s="1" t="s">
        <v>166</v>
      </c>
      <c r="G3278" s="1" t="s">
        <v>6120</v>
      </c>
      <c r="H3278" s="17">
        <v>0</v>
      </c>
      <c r="I3278" s="12">
        <v>3</v>
      </c>
      <c r="J3278" s="1" t="s">
        <v>12</v>
      </c>
      <c r="K3278" s="1" t="s">
        <v>9</v>
      </c>
      <c r="L3278" s="4">
        <v>2</v>
      </c>
      <c r="M3278" s="1" t="s">
        <v>6551</v>
      </c>
      <c r="N3278" s="12">
        <v>0</v>
      </c>
      <c r="O3278" s="12" t="s">
        <v>6551</v>
      </c>
      <c r="P3278" s="14">
        <v>31.83817951959545</v>
      </c>
      <c r="Q3278" s="12" t="s">
        <v>6551</v>
      </c>
      <c r="R3278" s="14">
        <v>0</v>
      </c>
      <c r="S3278" s="12" t="s">
        <v>6551</v>
      </c>
      <c r="T3278" s="14">
        <v>1.4876738305941846</v>
      </c>
      <c r="U3278" s="12" t="s">
        <v>6551</v>
      </c>
      <c r="V3278" s="17">
        <v>0</v>
      </c>
      <c r="W3278" s="12" t="s">
        <v>6551</v>
      </c>
      <c r="X3278" s="17">
        <v>0</v>
      </c>
      <c r="Y3278" s="12" t="s">
        <v>6551</v>
      </c>
      <c r="Z3278" s="17">
        <v>100736</v>
      </c>
      <c r="AA3278" s="12" t="s">
        <v>6551</v>
      </c>
      <c r="AB3278" s="17" t="s">
        <v>6551</v>
      </c>
      <c r="AC3278" s="12" t="s">
        <v>6551</v>
      </c>
      <c r="AD3278" s="17">
        <v>0</v>
      </c>
      <c r="AE3278" s="12" t="s">
        <v>6551</v>
      </c>
      <c r="AF3278" s="17">
        <v>3164</v>
      </c>
      <c r="AG3278" s="12" t="s">
        <v>6551</v>
      </c>
      <c r="AH3278" s="17" t="s">
        <v>6551</v>
      </c>
      <c r="AI3278" s="12" t="s">
        <v>6551</v>
      </c>
      <c r="AJ3278" s="17">
        <v>0</v>
      </c>
      <c r="AK3278" s="12" t="s">
        <v>6551</v>
      </c>
      <c r="AL3278" s="17">
        <v>0</v>
      </c>
      <c r="AM3278" s="12" t="s">
        <v>6551</v>
      </c>
      <c r="AN3278" s="17">
        <v>0</v>
      </c>
      <c r="AO3278" s="12" t="s">
        <v>6551</v>
      </c>
      <c r="AP3278" s="192">
        <v>0</v>
      </c>
      <c r="AQ3278" s="12" t="s">
        <v>6551</v>
      </c>
      <c r="AR3278" s="17">
        <v>4707</v>
      </c>
      <c r="AS3278" s="12" t="s">
        <v>6551</v>
      </c>
      <c r="AT3278" s="17">
        <v>0</v>
      </c>
      <c r="AU3278" s="1" t="s">
        <v>6551</v>
      </c>
      <c r="AV3278" s="1" t="str">
        <f>IF(OR(M3278="Q",O3278="Q",Q3278="Q",S3278="Q",U3278="Q",W3278="Q",Y3278="Q",AA3278="Q",AC3278="Q",AE3278="Q",AG3278="Q",AI3278="Q",AK3278="Q",AM3278="Q",AO3278="Q",AQ3278="Q",AS3278="Q",AU3278="Q"),"Yes","No")</f>
        <v>No</v>
      </c>
    </row>
    <row r="3279" spans="1:48" x14ac:dyDescent="0.2">
      <c r="A3279" s="1" t="s">
        <v>885</v>
      </c>
      <c r="B3279" s="1" t="s">
        <v>886</v>
      </c>
      <c r="C3279" s="1" t="s">
        <v>102</v>
      </c>
      <c r="D3279" s="194">
        <v>4117</v>
      </c>
      <c r="E3279" s="197">
        <v>40117</v>
      </c>
      <c r="F3279" s="1" t="s">
        <v>239</v>
      </c>
      <c r="G3279" s="1" t="s">
        <v>6120</v>
      </c>
      <c r="H3279" s="17">
        <v>2148346</v>
      </c>
      <c r="I3279" s="12">
        <v>3</v>
      </c>
      <c r="J3279" s="1" t="s">
        <v>11</v>
      </c>
      <c r="K3279" s="1" t="s">
        <v>9</v>
      </c>
      <c r="L3279" s="4">
        <v>2</v>
      </c>
      <c r="M3279" s="1" t="s">
        <v>6551</v>
      </c>
      <c r="N3279" s="12">
        <v>0</v>
      </c>
      <c r="O3279" s="12" t="s">
        <v>6551</v>
      </c>
      <c r="P3279" s="14">
        <v>11.597948717948718</v>
      </c>
      <c r="Q3279" s="12" t="s">
        <v>122</v>
      </c>
      <c r="R3279" s="14">
        <v>0</v>
      </c>
      <c r="S3279" s="12" t="s">
        <v>6551</v>
      </c>
      <c r="T3279" s="14">
        <v>2.0235897435897434</v>
      </c>
      <c r="U3279" s="12" t="s">
        <v>6551</v>
      </c>
      <c r="V3279" s="17">
        <v>0</v>
      </c>
      <c r="W3279" s="12" t="s">
        <v>6551</v>
      </c>
      <c r="X3279" s="17">
        <v>0</v>
      </c>
      <c r="Y3279" s="12" t="s">
        <v>6551</v>
      </c>
      <c r="Z3279" s="17">
        <v>45232</v>
      </c>
      <c r="AA3279" s="12" t="s">
        <v>122</v>
      </c>
      <c r="AB3279" s="17" t="s">
        <v>6551</v>
      </c>
      <c r="AC3279" s="12" t="s">
        <v>6551</v>
      </c>
      <c r="AD3279" s="17">
        <v>0</v>
      </c>
      <c r="AE3279" s="12" t="s">
        <v>6551</v>
      </c>
      <c r="AF3279" s="17">
        <v>3900</v>
      </c>
      <c r="AG3279" s="12" t="s">
        <v>6551</v>
      </c>
      <c r="AH3279" s="17" t="s">
        <v>6551</v>
      </c>
      <c r="AI3279" s="12" t="s">
        <v>6551</v>
      </c>
      <c r="AJ3279" s="17">
        <v>0</v>
      </c>
      <c r="AK3279" s="12" t="s">
        <v>6551</v>
      </c>
      <c r="AL3279" s="17">
        <v>0</v>
      </c>
      <c r="AM3279" s="12" t="s">
        <v>6551</v>
      </c>
      <c r="AN3279" s="17">
        <v>0</v>
      </c>
      <c r="AO3279" s="12" t="s">
        <v>6551</v>
      </c>
      <c r="AP3279" s="192">
        <v>0</v>
      </c>
      <c r="AQ3279" s="12" t="s">
        <v>6551</v>
      </c>
      <c r="AR3279" s="17">
        <v>7892</v>
      </c>
      <c r="AS3279" s="12" t="s">
        <v>6551</v>
      </c>
      <c r="AT3279" s="17">
        <v>0</v>
      </c>
      <c r="AU3279" s="1" t="s">
        <v>6551</v>
      </c>
      <c r="AV3279" s="1" t="str">
        <f>IF(OR(M3279="Q",O3279="Q",Q3279="Q",S3279="Q",U3279="Q",W3279="Q",Y3279="Q",AA3279="Q",AC3279="Q",AE3279="Q",AG3279="Q",AI3279="Q",AK3279="Q",AM3279="Q",AO3279="Q",AQ3279="Q",AS3279="Q",AU3279="Q"),"Yes","No")</f>
        <v>Yes</v>
      </c>
    </row>
    <row r="3280" spans="1:48" x14ac:dyDescent="0.2">
      <c r="A3280" s="1" t="s">
        <v>6397</v>
      </c>
      <c r="B3280" s="1" t="s">
        <v>6522</v>
      </c>
      <c r="C3280" s="1" t="s">
        <v>108</v>
      </c>
      <c r="D3280" s="194">
        <v>6129</v>
      </c>
      <c r="E3280" s="197">
        <v>60129</v>
      </c>
      <c r="F3280" s="1" t="s">
        <v>239</v>
      </c>
      <c r="G3280" s="1" t="s">
        <v>6120</v>
      </c>
      <c r="H3280" s="17">
        <v>239938</v>
      </c>
      <c r="I3280" s="12">
        <v>3</v>
      </c>
      <c r="J3280" s="1" t="s">
        <v>12</v>
      </c>
      <c r="K3280" s="1" t="s">
        <v>13</v>
      </c>
      <c r="L3280" s="4">
        <v>2</v>
      </c>
      <c r="M3280" s="1" t="s">
        <v>6551</v>
      </c>
      <c r="N3280" s="12">
        <v>0</v>
      </c>
      <c r="O3280" s="12" t="s">
        <v>6551</v>
      </c>
      <c r="P3280" s="14">
        <v>10.871764705882352</v>
      </c>
      <c r="Q3280" s="12" t="s">
        <v>6551</v>
      </c>
      <c r="R3280" s="14">
        <v>0</v>
      </c>
      <c r="S3280" s="12" t="s">
        <v>6551</v>
      </c>
      <c r="T3280" s="14">
        <v>4.6952941176470588</v>
      </c>
      <c r="U3280" s="12" t="s">
        <v>6551</v>
      </c>
      <c r="V3280" s="17">
        <v>0</v>
      </c>
      <c r="W3280" s="12" t="s">
        <v>6551</v>
      </c>
      <c r="X3280" s="17">
        <v>0</v>
      </c>
      <c r="Y3280" s="12" t="s">
        <v>6551</v>
      </c>
      <c r="Z3280" s="17">
        <v>46205</v>
      </c>
      <c r="AA3280" s="12" t="s">
        <v>6551</v>
      </c>
      <c r="AB3280" s="17" t="s">
        <v>6551</v>
      </c>
      <c r="AC3280" s="12" t="s">
        <v>6551</v>
      </c>
      <c r="AD3280" s="17">
        <v>0</v>
      </c>
      <c r="AE3280" s="12" t="s">
        <v>6551</v>
      </c>
      <c r="AF3280" s="17">
        <v>4250</v>
      </c>
      <c r="AG3280" s="12" t="s">
        <v>6551</v>
      </c>
      <c r="AH3280" s="17" t="s">
        <v>6551</v>
      </c>
      <c r="AI3280" s="12" t="s">
        <v>6551</v>
      </c>
      <c r="AJ3280" s="17">
        <v>0</v>
      </c>
      <c r="AK3280" s="12" t="s">
        <v>6551</v>
      </c>
      <c r="AL3280" s="17">
        <v>0</v>
      </c>
      <c r="AM3280" s="12" t="s">
        <v>6551</v>
      </c>
      <c r="AN3280" s="17">
        <v>0</v>
      </c>
      <c r="AO3280" s="12" t="s">
        <v>6551</v>
      </c>
      <c r="AP3280" s="192">
        <v>0</v>
      </c>
      <c r="AQ3280" s="12" t="s">
        <v>6551</v>
      </c>
      <c r="AR3280" s="17">
        <v>19955</v>
      </c>
      <c r="AS3280" s="12" t="s">
        <v>6551</v>
      </c>
      <c r="AT3280" s="17">
        <v>0</v>
      </c>
      <c r="AU3280" s="1" t="s">
        <v>6551</v>
      </c>
      <c r="AV3280" s="1" t="str">
        <f>IF(OR(M3280="Q",O3280="Q",Q3280="Q",S3280="Q",U3280="Q",W3280="Q",Y3280="Q",AA3280="Q",AC3280="Q",AE3280="Q",AG3280="Q",AI3280="Q",AK3280="Q",AM3280="Q",AO3280="Q",AQ3280="Q",AS3280="Q",AU3280="Q"),"Yes","No")</f>
        <v>No</v>
      </c>
    </row>
    <row r="3281" spans="1:48" x14ac:dyDescent="0.2">
      <c r="A3281" s="1" t="s">
        <v>6423</v>
      </c>
      <c r="B3281" s="1" t="s">
        <v>6531</v>
      </c>
      <c r="C3281" s="1" t="s">
        <v>201</v>
      </c>
      <c r="D3281" s="194" t="s">
        <v>6422</v>
      </c>
      <c r="E3281" s="197">
        <v>80015</v>
      </c>
      <c r="F3281" s="1" t="s">
        <v>166</v>
      </c>
      <c r="G3281" s="1" t="s">
        <v>6120</v>
      </c>
      <c r="H3281" s="17">
        <v>0</v>
      </c>
      <c r="I3281" s="12">
        <v>3</v>
      </c>
      <c r="J3281" s="1" t="s">
        <v>11</v>
      </c>
      <c r="K3281" s="1" t="s">
        <v>9</v>
      </c>
      <c r="L3281" s="4">
        <v>2</v>
      </c>
      <c r="M3281" s="1" t="s">
        <v>6551</v>
      </c>
      <c r="N3281" s="12">
        <v>0</v>
      </c>
      <c r="O3281" s="12" t="s">
        <v>6551</v>
      </c>
      <c r="P3281" s="14">
        <v>7.8547071905114896</v>
      </c>
      <c r="Q3281" s="12" t="s">
        <v>6551</v>
      </c>
      <c r="R3281" s="14">
        <v>0</v>
      </c>
      <c r="S3281" s="12" t="s">
        <v>6551</v>
      </c>
      <c r="T3281" s="14">
        <v>0.26241660489251295</v>
      </c>
      <c r="U3281" s="12" t="s">
        <v>6551</v>
      </c>
      <c r="V3281" s="17">
        <v>0</v>
      </c>
      <c r="W3281" s="12" t="s">
        <v>6551</v>
      </c>
      <c r="X3281" s="17">
        <v>0</v>
      </c>
      <c r="Y3281" s="12" t="s">
        <v>6551</v>
      </c>
      <c r="Z3281" s="17">
        <v>63576</v>
      </c>
      <c r="AA3281" s="12" t="s">
        <v>6551</v>
      </c>
      <c r="AB3281" s="17" t="s">
        <v>6551</v>
      </c>
      <c r="AC3281" s="12" t="s">
        <v>6551</v>
      </c>
      <c r="AD3281" s="17">
        <v>0</v>
      </c>
      <c r="AE3281" s="12" t="s">
        <v>6551</v>
      </c>
      <c r="AF3281" s="17">
        <v>8094</v>
      </c>
      <c r="AG3281" s="12" t="s">
        <v>6551</v>
      </c>
      <c r="AH3281" s="17" t="s">
        <v>6551</v>
      </c>
      <c r="AI3281" s="12" t="s">
        <v>6551</v>
      </c>
      <c r="AJ3281" s="17">
        <v>0</v>
      </c>
      <c r="AK3281" s="12" t="s">
        <v>6551</v>
      </c>
      <c r="AL3281" s="17">
        <v>0</v>
      </c>
      <c r="AM3281" s="12" t="s">
        <v>6551</v>
      </c>
      <c r="AN3281" s="17">
        <v>0</v>
      </c>
      <c r="AO3281" s="12" t="s">
        <v>6551</v>
      </c>
      <c r="AP3281" s="192">
        <v>0</v>
      </c>
      <c r="AQ3281" s="12" t="s">
        <v>6551</v>
      </c>
      <c r="AR3281" s="17">
        <v>2124</v>
      </c>
      <c r="AS3281" s="12" t="s">
        <v>6551</v>
      </c>
      <c r="AT3281" s="17">
        <v>0</v>
      </c>
      <c r="AU3281" s="1" t="s">
        <v>6551</v>
      </c>
      <c r="AV3281" s="1" t="str">
        <f>IF(OR(M3281="Q",O3281="Q",Q3281="Q",S3281="Q",U3281="Q",W3281="Q",Y3281="Q",AA3281="Q",AC3281="Q",AE3281="Q",AG3281="Q",AI3281="Q",AK3281="Q",AM3281="Q",AO3281="Q",AQ3281="Q",AS3281="Q",AU3281="Q"),"Yes","No")</f>
        <v>No</v>
      </c>
    </row>
    <row r="3282" spans="1:48" x14ac:dyDescent="0.2">
      <c r="A3282" s="1" t="s">
        <v>1666</v>
      </c>
      <c r="B3282" s="1" t="s">
        <v>970</v>
      </c>
      <c r="C3282" s="1" t="s">
        <v>91</v>
      </c>
      <c r="D3282" s="194" t="s">
        <v>1667</v>
      </c>
      <c r="E3282" s="197">
        <v>90011</v>
      </c>
      <c r="F3282" s="1" t="s">
        <v>166</v>
      </c>
      <c r="G3282" s="1" t="s">
        <v>6120</v>
      </c>
      <c r="H3282" s="17">
        <v>0</v>
      </c>
      <c r="I3282" s="12">
        <v>3</v>
      </c>
      <c r="J3282" s="1" t="s">
        <v>12</v>
      </c>
      <c r="K3282" s="1" t="s">
        <v>9</v>
      </c>
      <c r="L3282" s="4">
        <v>2</v>
      </c>
      <c r="M3282" s="1" t="s">
        <v>6551</v>
      </c>
      <c r="N3282" s="12">
        <v>0</v>
      </c>
      <c r="O3282" s="12" t="s">
        <v>6551</v>
      </c>
      <c r="P3282" s="14">
        <v>25.004255319148935</v>
      </c>
      <c r="Q3282" s="12" t="s">
        <v>6551</v>
      </c>
      <c r="R3282" s="14">
        <v>0</v>
      </c>
      <c r="S3282" s="12" t="s">
        <v>6551</v>
      </c>
      <c r="T3282" s="14">
        <v>3.1279635258358662</v>
      </c>
      <c r="U3282" s="12" t="s">
        <v>6551</v>
      </c>
      <c r="V3282" s="17">
        <v>0</v>
      </c>
      <c r="W3282" s="12" t="s">
        <v>6551</v>
      </c>
      <c r="X3282" s="17">
        <v>0</v>
      </c>
      <c r="Y3282" s="12" t="s">
        <v>6551</v>
      </c>
      <c r="Z3282" s="17">
        <v>82264</v>
      </c>
      <c r="AA3282" s="12" t="s">
        <v>6551</v>
      </c>
      <c r="AB3282" s="17" t="s">
        <v>6551</v>
      </c>
      <c r="AC3282" s="12" t="s">
        <v>6551</v>
      </c>
      <c r="AD3282" s="17">
        <v>0</v>
      </c>
      <c r="AE3282" s="12" t="s">
        <v>6551</v>
      </c>
      <c r="AF3282" s="17">
        <v>3290</v>
      </c>
      <c r="AG3282" s="12" t="s">
        <v>6551</v>
      </c>
      <c r="AH3282" s="17" t="s">
        <v>6551</v>
      </c>
      <c r="AI3282" s="12" t="s">
        <v>6551</v>
      </c>
      <c r="AJ3282" s="17">
        <v>0</v>
      </c>
      <c r="AK3282" s="12" t="s">
        <v>6551</v>
      </c>
      <c r="AL3282" s="17">
        <v>0</v>
      </c>
      <c r="AM3282" s="12" t="s">
        <v>6551</v>
      </c>
      <c r="AN3282" s="17">
        <v>0</v>
      </c>
      <c r="AO3282" s="12" t="s">
        <v>6551</v>
      </c>
      <c r="AP3282" s="192">
        <v>0</v>
      </c>
      <c r="AQ3282" s="12" t="s">
        <v>6551</v>
      </c>
      <c r="AR3282" s="17">
        <v>10291</v>
      </c>
      <c r="AS3282" s="12" t="s">
        <v>6551</v>
      </c>
      <c r="AT3282" s="17">
        <v>0</v>
      </c>
      <c r="AU3282" s="1" t="s">
        <v>6551</v>
      </c>
      <c r="AV3282" s="1" t="str">
        <f>IF(OR(M3282="Q",O3282="Q",Q3282="Q",S3282="Q",U3282="Q",W3282="Q",Y3282="Q",AA3282="Q",AC3282="Q",AE3282="Q",AG3282="Q",AI3282="Q",AK3282="Q",AM3282="Q",AO3282="Q",AQ3282="Q",AS3282="Q",AU3282="Q"),"Yes","No")</f>
        <v>No</v>
      </c>
    </row>
    <row r="3283" spans="1:48" x14ac:dyDescent="0.2">
      <c r="A3283" s="1" t="s">
        <v>3667</v>
      </c>
      <c r="B3283" s="1" t="s">
        <v>3668</v>
      </c>
      <c r="C3283" s="1" t="s">
        <v>73</v>
      </c>
      <c r="D3283" s="194" t="s">
        <v>3669</v>
      </c>
      <c r="E3283" s="197" t="s">
        <v>3670</v>
      </c>
      <c r="F3283" s="1" t="s">
        <v>242</v>
      </c>
      <c r="G3283" s="1" t="s">
        <v>287</v>
      </c>
      <c r="H3283" s="17">
        <v>0</v>
      </c>
      <c r="I3283" s="12">
        <v>3</v>
      </c>
      <c r="J3283" s="1" t="s">
        <v>11</v>
      </c>
      <c r="K3283" s="1" t="s">
        <v>9</v>
      </c>
      <c r="L3283" s="4">
        <v>2</v>
      </c>
      <c r="M3283" s="1" t="s">
        <v>6551</v>
      </c>
      <c r="N3283" s="12">
        <v>0</v>
      </c>
      <c r="O3283" s="12" t="s">
        <v>6551</v>
      </c>
      <c r="P3283" s="14">
        <v>24.273805902038333</v>
      </c>
      <c r="Q3283" s="12" t="s">
        <v>6551</v>
      </c>
      <c r="R3283" s="14">
        <v>0</v>
      </c>
      <c r="S3283" s="12" t="s">
        <v>6551</v>
      </c>
      <c r="T3283" s="14">
        <v>2.0623668999087315</v>
      </c>
      <c r="U3283" s="12" t="s">
        <v>6551</v>
      </c>
      <c r="V3283" s="17">
        <v>0</v>
      </c>
      <c r="W3283" s="12" t="s">
        <v>6551</v>
      </c>
      <c r="X3283" s="17">
        <v>0</v>
      </c>
      <c r="Y3283" s="12" t="s">
        <v>6551</v>
      </c>
      <c r="Z3283" s="17">
        <v>79788</v>
      </c>
      <c r="AA3283" s="12" t="s">
        <v>6551</v>
      </c>
      <c r="AB3283" s="17" t="s">
        <v>6551</v>
      </c>
      <c r="AC3283" s="12" t="s">
        <v>6551</v>
      </c>
      <c r="AD3283" s="17">
        <v>0</v>
      </c>
      <c r="AE3283" s="12" t="s">
        <v>6551</v>
      </c>
      <c r="AF3283" s="17">
        <v>3287</v>
      </c>
      <c r="AG3283" s="12" t="s">
        <v>6551</v>
      </c>
      <c r="AH3283" s="17" t="s">
        <v>6551</v>
      </c>
      <c r="AI3283" s="12" t="s">
        <v>6551</v>
      </c>
      <c r="AJ3283" s="17">
        <v>0</v>
      </c>
      <c r="AK3283" s="12" t="s">
        <v>6551</v>
      </c>
      <c r="AL3283" s="17">
        <v>0</v>
      </c>
      <c r="AM3283" s="12" t="s">
        <v>6551</v>
      </c>
      <c r="AN3283" s="17">
        <v>0</v>
      </c>
      <c r="AO3283" s="12" t="s">
        <v>6551</v>
      </c>
      <c r="AP3283" s="192">
        <v>0</v>
      </c>
      <c r="AQ3283" s="12" t="s">
        <v>6551</v>
      </c>
      <c r="AR3283" s="17">
        <v>6779</v>
      </c>
      <c r="AS3283" s="12" t="s">
        <v>6551</v>
      </c>
      <c r="AT3283" s="17">
        <v>0</v>
      </c>
      <c r="AU3283" s="1" t="s">
        <v>6551</v>
      </c>
      <c r="AV3283" s="1" t="str">
        <f>IF(OR(M3283="Q",O3283="Q",Q3283="Q",S3283="Q",U3283="Q",W3283="Q",Y3283="Q",AA3283="Q",AC3283="Q",AE3283="Q",AG3283="Q",AI3283="Q",AK3283="Q",AM3283="Q",AO3283="Q",AQ3283="Q",AS3283="Q",AU3283="Q"),"Yes","No")</f>
        <v>No</v>
      </c>
    </row>
    <row r="3284" spans="1:48" x14ac:dyDescent="0.2">
      <c r="A3284" s="1" t="s">
        <v>3879</v>
      </c>
      <c r="B3284" s="1" t="s">
        <v>3880</v>
      </c>
      <c r="C3284" s="1" t="s">
        <v>73</v>
      </c>
      <c r="D3284" s="194" t="s">
        <v>3881</v>
      </c>
      <c r="E3284" s="197" t="s">
        <v>3882</v>
      </c>
      <c r="F3284" s="1" t="s">
        <v>242</v>
      </c>
      <c r="G3284" s="1" t="s">
        <v>287</v>
      </c>
      <c r="H3284" s="17">
        <v>0</v>
      </c>
      <c r="I3284" s="12">
        <v>3</v>
      </c>
      <c r="J3284" s="1" t="s">
        <v>11</v>
      </c>
      <c r="K3284" s="1" t="s">
        <v>9</v>
      </c>
      <c r="L3284" s="4">
        <v>2</v>
      </c>
      <c r="M3284" s="1" t="s">
        <v>6551</v>
      </c>
      <c r="N3284" s="12">
        <v>0</v>
      </c>
      <c r="O3284" s="12" t="s">
        <v>6551</v>
      </c>
      <c r="P3284" s="14">
        <v>20.385913664394678</v>
      </c>
      <c r="Q3284" s="12" t="s">
        <v>6551</v>
      </c>
      <c r="R3284" s="14">
        <v>0</v>
      </c>
      <c r="S3284" s="12" t="s">
        <v>6551</v>
      </c>
      <c r="T3284" s="14">
        <v>3.5753002271989613</v>
      </c>
      <c r="U3284" s="12" t="s">
        <v>6551</v>
      </c>
      <c r="V3284" s="17">
        <v>0</v>
      </c>
      <c r="W3284" s="12" t="s">
        <v>6551</v>
      </c>
      <c r="X3284" s="17">
        <v>0</v>
      </c>
      <c r="Y3284" s="12" t="s">
        <v>6551</v>
      </c>
      <c r="Z3284" s="17">
        <v>125618</v>
      </c>
      <c r="AA3284" s="12" t="s">
        <v>6551</v>
      </c>
      <c r="AB3284" s="17" t="s">
        <v>6551</v>
      </c>
      <c r="AC3284" s="12" t="s">
        <v>6551</v>
      </c>
      <c r="AD3284" s="17">
        <v>0</v>
      </c>
      <c r="AE3284" s="12" t="s">
        <v>6551</v>
      </c>
      <c r="AF3284" s="17">
        <v>6162</v>
      </c>
      <c r="AG3284" s="12" t="s">
        <v>6551</v>
      </c>
      <c r="AH3284" s="17" t="s">
        <v>6551</v>
      </c>
      <c r="AI3284" s="12" t="s">
        <v>6551</v>
      </c>
      <c r="AJ3284" s="17">
        <v>0</v>
      </c>
      <c r="AK3284" s="12" t="s">
        <v>6551</v>
      </c>
      <c r="AL3284" s="17">
        <v>0</v>
      </c>
      <c r="AM3284" s="12" t="s">
        <v>6551</v>
      </c>
      <c r="AN3284" s="17">
        <v>0</v>
      </c>
      <c r="AO3284" s="12" t="s">
        <v>6551</v>
      </c>
      <c r="AP3284" s="192">
        <v>0</v>
      </c>
      <c r="AQ3284" s="12" t="s">
        <v>6551</v>
      </c>
      <c r="AR3284" s="17">
        <v>22031</v>
      </c>
      <c r="AS3284" s="12" t="s">
        <v>6551</v>
      </c>
      <c r="AT3284" s="17">
        <v>0</v>
      </c>
      <c r="AU3284" s="1" t="s">
        <v>6551</v>
      </c>
      <c r="AV3284" s="1" t="str">
        <f>IF(OR(M3284="Q",O3284="Q",Q3284="Q",S3284="Q",U3284="Q",W3284="Q",Y3284="Q",AA3284="Q",AC3284="Q",AE3284="Q",AG3284="Q",AI3284="Q",AK3284="Q",AM3284="Q",AO3284="Q",AQ3284="Q",AS3284="Q",AU3284="Q"),"Yes","No")</f>
        <v>No</v>
      </c>
    </row>
    <row r="3285" spans="1:48" x14ac:dyDescent="0.2">
      <c r="A3285" s="1" t="s">
        <v>3925</v>
      </c>
      <c r="B3285" s="1" t="s">
        <v>3926</v>
      </c>
      <c r="C3285" s="1" t="s">
        <v>73</v>
      </c>
      <c r="D3285" s="194" t="s">
        <v>3927</v>
      </c>
      <c r="E3285" s="197" t="s">
        <v>3928</v>
      </c>
      <c r="F3285" s="1" t="s">
        <v>242</v>
      </c>
      <c r="G3285" s="1" t="s">
        <v>287</v>
      </c>
      <c r="H3285" s="17">
        <v>0</v>
      </c>
      <c r="I3285" s="12">
        <v>3</v>
      </c>
      <c r="J3285" s="1" t="s">
        <v>11</v>
      </c>
      <c r="K3285" s="1" t="s">
        <v>9</v>
      </c>
      <c r="L3285" s="4">
        <v>2</v>
      </c>
      <c r="M3285" s="1" t="s">
        <v>6551</v>
      </c>
      <c r="N3285" s="12">
        <v>0</v>
      </c>
      <c r="O3285" s="12" t="s">
        <v>6551</v>
      </c>
      <c r="P3285" s="14">
        <v>7.5863576738084824</v>
      </c>
      <c r="Q3285" s="12" t="s">
        <v>6551</v>
      </c>
      <c r="R3285" s="14">
        <v>0</v>
      </c>
      <c r="S3285" s="12" t="s">
        <v>6551</v>
      </c>
      <c r="T3285" s="14">
        <v>7.064713598600787</v>
      </c>
      <c r="U3285" s="12" t="s">
        <v>6551</v>
      </c>
      <c r="V3285" s="17">
        <v>0</v>
      </c>
      <c r="W3285" s="12" t="s">
        <v>6551</v>
      </c>
      <c r="X3285" s="17">
        <v>0</v>
      </c>
      <c r="Y3285" s="12" t="s">
        <v>6551</v>
      </c>
      <c r="Z3285" s="17">
        <v>17350</v>
      </c>
      <c r="AA3285" s="12" t="s">
        <v>6551</v>
      </c>
      <c r="AB3285" s="17" t="s">
        <v>6551</v>
      </c>
      <c r="AC3285" s="12" t="s">
        <v>6551</v>
      </c>
      <c r="AD3285" s="17">
        <v>0</v>
      </c>
      <c r="AE3285" s="12" t="s">
        <v>6551</v>
      </c>
      <c r="AF3285" s="17">
        <v>2287</v>
      </c>
      <c r="AG3285" s="12" t="s">
        <v>6551</v>
      </c>
      <c r="AH3285" s="17" t="s">
        <v>6551</v>
      </c>
      <c r="AI3285" s="12" t="s">
        <v>6551</v>
      </c>
      <c r="AJ3285" s="17">
        <v>0</v>
      </c>
      <c r="AK3285" s="12" t="s">
        <v>6551</v>
      </c>
      <c r="AL3285" s="17">
        <v>0</v>
      </c>
      <c r="AM3285" s="12" t="s">
        <v>6551</v>
      </c>
      <c r="AN3285" s="17">
        <v>0</v>
      </c>
      <c r="AO3285" s="12" t="s">
        <v>6551</v>
      </c>
      <c r="AP3285" s="192">
        <v>0</v>
      </c>
      <c r="AQ3285" s="12" t="s">
        <v>6551</v>
      </c>
      <c r="AR3285" s="17">
        <v>16157</v>
      </c>
      <c r="AS3285" s="12" t="s">
        <v>6551</v>
      </c>
      <c r="AT3285" s="17">
        <v>0</v>
      </c>
      <c r="AU3285" s="1" t="s">
        <v>6551</v>
      </c>
      <c r="AV3285" s="1" t="str">
        <f>IF(OR(M3285="Q",O3285="Q",Q3285="Q",S3285="Q",U3285="Q",W3285="Q",Y3285="Q",AA3285="Q",AC3285="Q",AE3285="Q",AG3285="Q",AI3285="Q",AK3285="Q",AM3285="Q",AO3285="Q",AQ3285="Q",AS3285="Q",AU3285="Q"),"Yes","No")</f>
        <v>No</v>
      </c>
    </row>
    <row r="3286" spans="1:48" x14ac:dyDescent="0.2">
      <c r="A3286" s="1" t="s">
        <v>3955</v>
      </c>
      <c r="B3286" s="1" t="s">
        <v>3956</v>
      </c>
      <c r="C3286" s="1" t="s">
        <v>73</v>
      </c>
      <c r="D3286" s="194" t="s">
        <v>3957</v>
      </c>
      <c r="E3286" s="197" t="s">
        <v>3958</v>
      </c>
      <c r="F3286" s="1" t="s">
        <v>242</v>
      </c>
      <c r="G3286" s="1" t="s">
        <v>287</v>
      </c>
      <c r="H3286" s="17">
        <v>0</v>
      </c>
      <c r="I3286" s="12">
        <v>3</v>
      </c>
      <c r="J3286" s="1" t="s">
        <v>11</v>
      </c>
      <c r="K3286" s="1" t="s">
        <v>9</v>
      </c>
      <c r="L3286" s="4">
        <v>2</v>
      </c>
      <c r="M3286" s="1" t="s">
        <v>6551</v>
      </c>
      <c r="N3286" s="12">
        <v>0</v>
      </c>
      <c r="O3286" s="12" t="s">
        <v>6551</v>
      </c>
      <c r="P3286" s="14">
        <v>7.8606829857963127</v>
      </c>
      <c r="Q3286" s="12" t="s">
        <v>6551</v>
      </c>
      <c r="R3286" s="14">
        <v>0</v>
      </c>
      <c r="S3286" s="12" t="s">
        <v>6551</v>
      </c>
      <c r="T3286" s="14">
        <v>2.6871159464087842</v>
      </c>
      <c r="U3286" s="12" t="s">
        <v>6551</v>
      </c>
      <c r="V3286" s="17">
        <v>0</v>
      </c>
      <c r="W3286" s="12" t="s">
        <v>6551</v>
      </c>
      <c r="X3286" s="17">
        <v>0</v>
      </c>
      <c r="Y3286" s="12" t="s">
        <v>6551</v>
      </c>
      <c r="Z3286" s="17">
        <v>78033</v>
      </c>
      <c r="AA3286" s="12" t="s">
        <v>6551</v>
      </c>
      <c r="AB3286" s="17" t="s">
        <v>6551</v>
      </c>
      <c r="AC3286" s="12" t="s">
        <v>6551</v>
      </c>
      <c r="AD3286" s="17">
        <v>0</v>
      </c>
      <c r="AE3286" s="12" t="s">
        <v>6551</v>
      </c>
      <c r="AF3286" s="17">
        <v>9927</v>
      </c>
      <c r="AG3286" s="12" t="s">
        <v>6551</v>
      </c>
      <c r="AH3286" s="17" t="s">
        <v>6551</v>
      </c>
      <c r="AI3286" s="12" t="s">
        <v>6551</v>
      </c>
      <c r="AJ3286" s="17">
        <v>0</v>
      </c>
      <c r="AK3286" s="12" t="s">
        <v>6551</v>
      </c>
      <c r="AL3286" s="17">
        <v>0</v>
      </c>
      <c r="AM3286" s="12" t="s">
        <v>6551</v>
      </c>
      <c r="AN3286" s="17">
        <v>0</v>
      </c>
      <c r="AO3286" s="12" t="s">
        <v>6551</v>
      </c>
      <c r="AP3286" s="192">
        <v>0</v>
      </c>
      <c r="AQ3286" s="12" t="s">
        <v>6551</v>
      </c>
      <c r="AR3286" s="17">
        <v>26675</v>
      </c>
      <c r="AS3286" s="12" t="s">
        <v>6551</v>
      </c>
      <c r="AT3286" s="17">
        <v>0</v>
      </c>
      <c r="AU3286" s="1" t="s">
        <v>6551</v>
      </c>
      <c r="AV3286" s="1" t="str">
        <f>IF(OR(M3286="Q",O3286="Q",Q3286="Q",S3286="Q",U3286="Q",W3286="Q",Y3286="Q",AA3286="Q",AC3286="Q",AE3286="Q",AG3286="Q",AI3286="Q",AK3286="Q",AM3286="Q",AO3286="Q",AQ3286="Q",AS3286="Q",AU3286="Q"),"Yes","No")</f>
        <v>No</v>
      </c>
    </row>
    <row r="3287" spans="1:48" x14ac:dyDescent="0.2">
      <c r="A3287" s="1" t="s">
        <v>5511</v>
      </c>
      <c r="B3287" s="1" t="s">
        <v>5512</v>
      </c>
      <c r="C3287" s="1" t="s">
        <v>26</v>
      </c>
      <c r="D3287" s="194" t="s">
        <v>5513</v>
      </c>
      <c r="E3287" s="197" t="s">
        <v>5514</v>
      </c>
      <c r="F3287" s="1" t="s">
        <v>239</v>
      </c>
      <c r="G3287" s="1" t="s">
        <v>287</v>
      </c>
      <c r="H3287" s="17">
        <v>0</v>
      </c>
      <c r="I3287" s="12">
        <v>3</v>
      </c>
      <c r="J3287" s="1" t="s">
        <v>12</v>
      </c>
      <c r="K3287" s="1" t="s">
        <v>9</v>
      </c>
      <c r="L3287" s="4">
        <v>2</v>
      </c>
      <c r="M3287" s="1" t="s">
        <v>6551</v>
      </c>
      <c r="N3287" s="12">
        <v>0</v>
      </c>
      <c r="O3287" s="12" t="s">
        <v>6551</v>
      </c>
      <c r="P3287" s="14">
        <v>35.264725347452021</v>
      </c>
      <c r="Q3287" s="12" t="s">
        <v>6551</v>
      </c>
      <c r="R3287" s="14">
        <v>0</v>
      </c>
      <c r="S3287" s="12" t="s">
        <v>6551</v>
      </c>
      <c r="T3287" s="14">
        <v>1.1856386499007281</v>
      </c>
      <c r="U3287" s="12" t="s">
        <v>6551</v>
      </c>
      <c r="V3287" s="17">
        <v>0</v>
      </c>
      <c r="W3287" s="12" t="s">
        <v>6551</v>
      </c>
      <c r="X3287" s="17">
        <v>0</v>
      </c>
      <c r="Y3287" s="12" t="s">
        <v>6551</v>
      </c>
      <c r="Z3287" s="17">
        <v>106570</v>
      </c>
      <c r="AA3287" s="12" t="s">
        <v>6551</v>
      </c>
      <c r="AB3287" s="17" t="s">
        <v>6551</v>
      </c>
      <c r="AC3287" s="12" t="s">
        <v>6551</v>
      </c>
      <c r="AD3287" s="17">
        <v>0</v>
      </c>
      <c r="AE3287" s="12" t="s">
        <v>6551</v>
      </c>
      <c r="AF3287" s="17">
        <v>3022</v>
      </c>
      <c r="AG3287" s="12" t="s">
        <v>6551</v>
      </c>
      <c r="AH3287" s="17" t="s">
        <v>6551</v>
      </c>
      <c r="AI3287" s="12" t="s">
        <v>6551</v>
      </c>
      <c r="AJ3287" s="17">
        <v>0</v>
      </c>
      <c r="AK3287" s="12" t="s">
        <v>6551</v>
      </c>
      <c r="AL3287" s="17">
        <v>0</v>
      </c>
      <c r="AM3287" s="12" t="s">
        <v>6551</v>
      </c>
      <c r="AN3287" s="17">
        <v>0</v>
      </c>
      <c r="AO3287" s="12" t="s">
        <v>6551</v>
      </c>
      <c r="AP3287" s="192">
        <v>0</v>
      </c>
      <c r="AQ3287" s="12" t="s">
        <v>6551</v>
      </c>
      <c r="AR3287" s="17">
        <v>3583</v>
      </c>
      <c r="AS3287" s="12" t="s">
        <v>6551</v>
      </c>
      <c r="AT3287" s="17">
        <v>0</v>
      </c>
      <c r="AU3287" s="1" t="s">
        <v>6551</v>
      </c>
      <c r="AV3287" s="1" t="str">
        <f>IF(OR(M3287="Q",O3287="Q",Q3287="Q",S3287="Q",U3287="Q",W3287="Q",Y3287="Q",AA3287="Q",AC3287="Q",AE3287="Q",AG3287="Q",AI3287="Q",AK3287="Q",AM3287="Q",AO3287="Q",AQ3287="Q",AS3287="Q",AU3287="Q"),"Yes","No")</f>
        <v>No</v>
      </c>
    </row>
    <row r="3288" spans="1:48" x14ac:dyDescent="0.2">
      <c r="A3288" s="1" t="s">
        <v>5555</v>
      </c>
      <c r="B3288" s="1" t="s">
        <v>5556</v>
      </c>
      <c r="C3288" s="1" t="s">
        <v>26</v>
      </c>
      <c r="D3288" s="194" t="s">
        <v>5557</v>
      </c>
      <c r="E3288" s="197" t="s">
        <v>5558</v>
      </c>
      <c r="F3288" s="1" t="s">
        <v>242</v>
      </c>
      <c r="G3288" s="1" t="s">
        <v>287</v>
      </c>
      <c r="H3288" s="17">
        <v>0</v>
      </c>
      <c r="I3288" s="12">
        <v>3</v>
      </c>
      <c r="J3288" s="1" t="s">
        <v>12</v>
      </c>
      <c r="K3288" s="1" t="s">
        <v>13</v>
      </c>
      <c r="L3288" s="4">
        <v>2</v>
      </c>
      <c r="M3288" s="1" t="s">
        <v>6551</v>
      </c>
      <c r="N3288" s="12">
        <v>0</v>
      </c>
      <c r="O3288" s="12" t="s">
        <v>6551</v>
      </c>
      <c r="P3288" s="14">
        <v>21.152463090191493</v>
      </c>
      <c r="Q3288" s="12" t="s">
        <v>6551</v>
      </c>
      <c r="R3288" s="14">
        <v>0</v>
      </c>
      <c r="S3288" s="12" t="s">
        <v>6551</v>
      </c>
      <c r="T3288" s="14">
        <v>5.573746528285338</v>
      </c>
      <c r="U3288" s="12" t="s">
        <v>6551</v>
      </c>
      <c r="V3288" s="17">
        <v>0</v>
      </c>
      <c r="W3288" s="12" t="s">
        <v>6551</v>
      </c>
      <c r="X3288" s="17">
        <v>0</v>
      </c>
      <c r="Y3288" s="12" t="s">
        <v>6551</v>
      </c>
      <c r="Z3288" s="17">
        <v>144704</v>
      </c>
      <c r="AA3288" s="12" t="s">
        <v>6551</v>
      </c>
      <c r="AB3288" s="17" t="s">
        <v>6551</v>
      </c>
      <c r="AC3288" s="12" t="s">
        <v>6551</v>
      </c>
      <c r="AD3288" s="17">
        <v>0</v>
      </c>
      <c r="AE3288" s="12" t="s">
        <v>6551</v>
      </c>
      <c r="AF3288" s="17">
        <v>6841</v>
      </c>
      <c r="AG3288" s="12" t="s">
        <v>6551</v>
      </c>
      <c r="AH3288" s="17" t="s">
        <v>6551</v>
      </c>
      <c r="AI3288" s="12" t="s">
        <v>6551</v>
      </c>
      <c r="AJ3288" s="17">
        <v>0</v>
      </c>
      <c r="AK3288" s="12" t="s">
        <v>6551</v>
      </c>
      <c r="AL3288" s="17">
        <v>0</v>
      </c>
      <c r="AM3288" s="12" t="s">
        <v>6551</v>
      </c>
      <c r="AN3288" s="17">
        <v>0</v>
      </c>
      <c r="AO3288" s="12" t="s">
        <v>6551</v>
      </c>
      <c r="AP3288" s="192">
        <v>0</v>
      </c>
      <c r="AQ3288" s="12" t="s">
        <v>6551</v>
      </c>
      <c r="AR3288" s="17">
        <v>38130</v>
      </c>
      <c r="AS3288" s="12" t="s">
        <v>6551</v>
      </c>
      <c r="AT3288" s="17">
        <v>0</v>
      </c>
      <c r="AU3288" s="1" t="s">
        <v>6551</v>
      </c>
      <c r="AV3288" s="1" t="str">
        <f>IF(OR(M3288="Q",O3288="Q",Q3288="Q",S3288="Q",U3288="Q",W3288="Q",Y3288="Q",AA3288="Q",AC3288="Q",AE3288="Q",AG3288="Q",AI3288="Q",AK3288="Q",AM3288="Q",AO3288="Q",AQ3288="Q",AS3288="Q",AU3288="Q"),"Yes","No")</f>
        <v>No</v>
      </c>
    </row>
    <row r="3289" spans="1:48" x14ac:dyDescent="0.2">
      <c r="A3289" s="1" t="s">
        <v>5645</v>
      </c>
      <c r="B3289" s="1" t="s">
        <v>5646</v>
      </c>
      <c r="C3289" s="1" t="s">
        <v>26</v>
      </c>
      <c r="D3289" s="194" t="s">
        <v>5647</v>
      </c>
      <c r="E3289" s="197" t="s">
        <v>5648</v>
      </c>
      <c r="F3289" s="1" t="s">
        <v>239</v>
      </c>
      <c r="G3289" s="1" t="s">
        <v>287</v>
      </c>
      <c r="H3289" s="17">
        <v>0</v>
      </c>
      <c r="I3289" s="12">
        <v>3</v>
      </c>
      <c r="J3289" s="1" t="s">
        <v>11</v>
      </c>
      <c r="K3289" s="1" t="s">
        <v>13</v>
      </c>
      <c r="L3289" s="4">
        <v>2</v>
      </c>
      <c r="M3289" s="1" t="s">
        <v>6551</v>
      </c>
      <c r="N3289" s="12">
        <v>0</v>
      </c>
      <c r="O3289" s="12" t="s">
        <v>6551</v>
      </c>
      <c r="P3289" s="14">
        <v>11.918014291086875</v>
      </c>
      <c r="Q3289" s="12" t="s">
        <v>6551</v>
      </c>
      <c r="R3289" s="14">
        <v>0</v>
      </c>
      <c r="S3289" s="12" t="s">
        <v>6551</v>
      </c>
      <c r="T3289" s="14">
        <v>6.1241068070703273</v>
      </c>
      <c r="U3289" s="12" t="s">
        <v>6551</v>
      </c>
      <c r="V3289" s="17">
        <v>0</v>
      </c>
      <c r="W3289" s="12" t="s">
        <v>6551</v>
      </c>
      <c r="X3289" s="17">
        <v>0</v>
      </c>
      <c r="Y3289" s="12" t="s">
        <v>6551</v>
      </c>
      <c r="Z3289" s="17">
        <v>31690</v>
      </c>
      <c r="AA3289" s="12" t="s">
        <v>6551</v>
      </c>
      <c r="AB3289" s="17" t="s">
        <v>6551</v>
      </c>
      <c r="AC3289" s="12" t="s">
        <v>6551</v>
      </c>
      <c r="AD3289" s="17">
        <v>0</v>
      </c>
      <c r="AE3289" s="12" t="s">
        <v>6551</v>
      </c>
      <c r="AF3289" s="17">
        <v>2659</v>
      </c>
      <c r="AG3289" s="12" t="s">
        <v>6551</v>
      </c>
      <c r="AH3289" s="17" t="s">
        <v>6551</v>
      </c>
      <c r="AI3289" s="12" t="s">
        <v>6551</v>
      </c>
      <c r="AJ3289" s="17">
        <v>0</v>
      </c>
      <c r="AK3289" s="12" t="s">
        <v>6551</v>
      </c>
      <c r="AL3289" s="17">
        <v>0</v>
      </c>
      <c r="AM3289" s="12" t="s">
        <v>6551</v>
      </c>
      <c r="AN3289" s="17">
        <v>0</v>
      </c>
      <c r="AO3289" s="12" t="s">
        <v>6551</v>
      </c>
      <c r="AP3289" s="192">
        <v>0</v>
      </c>
      <c r="AQ3289" s="12" t="s">
        <v>6551</v>
      </c>
      <c r="AR3289" s="17">
        <v>16284</v>
      </c>
      <c r="AS3289" s="12" t="s">
        <v>6551</v>
      </c>
      <c r="AT3289" s="17">
        <v>0</v>
      </c>
      <c r="AU3289" s="1" t="s">
        <v>6551</v>
      </c>
      <c r="AV3289" s="1" t="str">
        <f>IF(OR(M3289="Q",O3289="Q",Q3289="Q",S3289="Q",U3289="Q",W3289="Q",Y3289="Q",AA3289="Q",AC3289="Q",AE3289="Q",AG3289="Q",AI3289="Q",AK3289="Q",AM3289="Q",AO3289="Q",AQ3289="Q",AS3289="Q",AU3289="Q"),"Yes","No")</f>
        <v>No</v>
      </c>
    </row>
    <row r="3290" spans="1:48" x14ac:dyDescent="0.2">
      <c r="A3290" s="1" t="s">
        <v>1386</v>
      </c>
      <c r="B3290" s="1" t="s">
        <v>1387</v>
      </c>
      <c r="C3290" s="1" t="s">
        <v>113</v>
      </c>
      <c r="D3290" s="194" t="s">
        <v>1388</v>
      </c>
      <c r="E3290" s="197">
        <v>4</v>
      </c>
      <c r="F3290" s="1" t="s">
        <v>166</v>
      </c>
      <c r="G3290" s="1" t="s">
        <v>6120</v>
      </c>
      <c r="H3290" s="17">
        <v>0</v>
      </c>
      <c r="I3290" s="12">
        <v>3</v>
      </c>
      <c r="J3290" s="1" t="s">
        <v>29</v>
      </c>
      <c r="K3290" s="1" t="s">
        <v>9</v>
      </c>
      <c r="L3290" s="4">
        <v>1</v>
      </c>
      <c r="M3290" s="1" t="s">
        <v>6551</v>
      </c>
      <c r="N3290" s="12">
        <v>0</v>
      </c>
      <c r="O3290" s="12" t="s">
        <v>6551</v>
      </c>
      <c r="P3290" s="14">
        <v>3.0246527777777779</v>
      </c>
      <c r="Q3290" s="12" t="s">
        <v>6551</v>
      </c>
      <c r="R3290" s="14">
        <v>0</v>
      </c>
      <c r="S3290" s="12" t="s">
        <v>6551</v>
      </c>
      <c r="T3290" s="14">
        <v>26.34236111111111</v>
      </c>
      <c r="U3290" s="12" t="s">
        <v>6551</v>
      </c>
      <c r="V3290" s="17">
        <v>0</v>
      </c>
      <c r="W3290" s="12" t="s">
        <v>6551</v>
      </c>
      <c r="X3290" s="17">
        <v>0</v>
      </c>
      <c r="Y3290" s="12" t="s">
        <v>6551</v>
      </c>
      <c r="Z3290" s="17">
        <v>17422</v>
      </c>
      <c r="AA3290" s="12" t="s">
        <v>6551</v>
      </c>
      <c r="AB3290" s="17" t="s">
        <v>6551</v>
      </c>
      <c r="AC3290" s="12" t="s">
        <v>6551</v>
      </c>
      <c r="AD3290" s="17">
        <v>0</v>
      </c>
      <c r="AE3290" s="12" t="s">
        <v>6551</v>
      </c>
      <c r="AF3290" s="17">
        <v>5760</v>
      </c>
      <c r="AG3290" s="12" t="s">
        <v>6551</v>
      </c>
      <c r="AH3290" s="17" t="s">
        <v>6551</v>
      </c>
      <c r="AI3290" s="12" t="s">
        <v>6551</v>
      </c>
      <c r="AJ3290" s="17">
        <v>0</v>
      </c>
      <c r="AK3290" s="12" t="s">
        <v>6551</v>
      </c>
      <c r="AL3290" s="17">
        <v>0</v>
      </c>
      <c r="AM3290" s="12" t="s">
        <v>6551</v>
      </c>
      <c r="AN3290" s="17">
        <v>0</v>
      </c>
      <c r="AO3290" s="12" t="s">
        <v>6551</v>
      </c>
      <c r="AP3290" s="192">
        <v>0</v>
      </c>
      <c r="AQ3290" s="12" t="s">
        <v>6551</v>
      </c>
      <c r="AR3290" s="17">
        <v>151732</v>
      </c>
      <c r="AS3290" s="12" t="s">
        <v>6551</v>
      </c>
      <c r="AT3290" s="17">
        <v>0</v>
      </c>
      <c r="AU3290" s="1" t="s">
        <v>6551</v>
      </c>
      <c r="AV3290" s="1" t="str">
        <f>IF(OR(M3290="Q",O3290="Q",Q3290="Q",S3290="Q",U3290="Q",W3290="Q",Y3290="Q",AA3290="Q",AC3290="Q",AE3290="Q",AG3290="Q",AI3290="Q",AK3290="Q",AM3290="Q",AO3290="Q",AQ3290="Q",AS3290="Q",AU3290="Q"),"Yes","No")</f>
        <v>No</v>
      </c>
    </row>
    <row r="3291" spans="1:48" x14ac:dyDescent="0.2">
      <c r="A3291" s="1" t="s">
        <v>885</v>
      </c>
      <c r="B3291" s="1" t="s">
        <v>886</v>
      </c>
      <c r="C3291" s="1" t="s">
        <v>102</v>
      </c>
      <c r="D3291" s="194">
        <v>4117</v>
      </c>
      <c r="E3291" s="197">
        <v>40117</v>
      </c>
      <c r="F3291" s="1" t="s">
        <v>239</v>
      </c>
      <c r="G3291" s="1" t="s">
        <v>6120</v>
      </c>
      <c r="H3291" s="17">
        <v>2148346</v>
      </c>
      <c r="I3291" s="12">
        <v>3</v>
      </c>
      <c r="J3291" s="1" t="s">
        <v>12</v>
      </c>
      <c r="K3291" s="1" t="s">
        <v>9</v>
      </c>
      <c r="L3291" s="4">
        <v>1</v>
      </c>
      <c r="M3291" s="1" t="s">
        <v>6551</v>
      </c>
      <c r="N3291" s="12">
        <v>0</v>
      </c>
      <c r="O3291" s="12" t="s">
        <v>6551</v>
      </c>
      <c r="P3291" s="14">
        <v>11.121555118110237</v>
      </c>
      <c r="Q3291" s="12" t="s">
        <v>122</v>
      </c>
      <c r="R3291" s="14">
        <v>0</v>
      </c>
      <c r="S3291" s="12" t="s">
        <v>6551</v>
      </c>
      <c r="T3291" s="14">
        <v>14.645177165354331</v>
      </c>
      <c r="U3291" s="12" t="s">
        <v>6551</v>
      </c>
      <c r="V3291" s="17">
        <v>0</v>
      </c>
      <c r="W3291" s="12" t="s">
        <v>6551</v>
      </c>
      <c r="X3291" s="17">
        <v>0</v>
      </c>
      <c r="Y3291" s="12" t="s">
        <v>6551</v>
      </c>
      <c r="Z3291" s="17">
        <v>22599</v>
      </c>
      <c r="AA3291" s="12" t="s">
        <v>122</v>
      </c>
      <c r="AB3291" s="17" t="s">
        <v>6551</v>
      </c>
      <c r="AC3291" s="12" t="s">
        <v>6551</v>
      </c>
      <c r="AD3291" s="17">
        <v>0</v>
      </c>
      <c r="AE3291" s="12" t="s">
        <v>6551</v>
      </c>
      <c r="AF3291" s="17">
        <v>2032</v>
      </c>
      <c r="AG3291" s="12" t="s">
        <v>6551</v>
      </c>
      <c r="AH3291" s="17" t="s">
        <v>6551</v>
      </c>
      <c r="AI3291" s="12" t="s">
        <v>6551</v>
      </c>
      <c r="AJ3291" s="17">
        <v>0</v>
      </c>
      <c r="AK3291" s="12" t="s">
        <v>6551</v>
      </c>
      <c r="AL3291" s="17">
        <v>0</v>
      </c>
      <c r="AM3291" s="12" t="s">
        <v>6551</v>
      </c>
      <c r="AN3291" s="17">
        <v>0</v>
      </c>
      <c r="AO3291" s="12" t="s">
        <v>6551</v>
      </c>
      <c r="AP3291" s="192">
        <v>0</v>
      </c>
      <c r="AQ3291" s="12" t="s">
        <v>6551</v>
      </c>
      <c r="AR3291" s="17">
        <v>29759</v>
      </c>
      <c r="AS3291" s="12" t="s">
        <v>6551</v>
      </c>
      <c r="AT3291" s="17">
        <v>0</v>
      </c>
      <c r="AU3291" s="1" t="s">
        <v>6551</v>
      </c>
      <c r="AV3291" s="1" t="str">
        <f>IF(OR(M3291="Q",O3291="Q",Q3291="Q",S3291="Q",U3291="Q",W3291="Q",Y3291="Q",AA3291="Q",AC3291="Q",AE3291="Q",AG3291="Q",AI3291="Q",AK3291="Q",AM3291="Q",AO3291="Q",AQ3291="Q",AS3291="Q",AU3291="Q"),"Yes","No")</f>
        <v>Yes</v>
      </c>
    </row>
    <row r="3292" spans="1:48" x14ac:dyDescent="0.2">
      <c r="A3292" s="1" t="s">
        <v>6397</v>
      </c>
      <c r="B3292" s="1" t="s">
        <v>6522</v>
      </c>
      <c r="C3292" s="1" t="s">
        <v>108</v>
      </c>
      <c r="D3292" s="194">
        <v>6129</v>
      </c>
      <c r="E3292" s="197">
        <v>60129</v>
      </c>
      <c r="F3292" s="1" t="s">
        <v>239</v>
      </c>
      <c r="G3292" s="1" t="s">
        <v>6120</v>
      </c>
      <c r="H3292" s="17">
        <v>239938</v>
      </c>
      <c r="I3292" s="12">
        <v>3</v>
      </c>
      <c r="J3292" s="1" t="s">
        <v>11</v>
      </c>
      <c r="K3292" s="1" t="s">
        <v>13</v>
      </c>
      <c r="L3292" s="4">
        <v>1</v>
      </c>
      <c r="M3292" s="1" t="s">
        <v>6551</v>
      </c>
      <c r="N3292" s="12">
        <v>0</v>
      </c>
      <c r="O3292" s="12" t="s">
        <v>6551</v>
      </c>
      <c r="P3292" s="14">
        <v>3.1653225806451615</v>
      </c>
      <c r="Q3292" s="12" t="s">
        <v>6551</v>
      </c>
      <c r="R3292" s="14">
        <v>0</v>
      </c>
      <c r="S3292" s="12" t="s">
        <v>6551</v>
      </c>
      <c r="T3292" s="14">
        <v>0.66733870967741937</v>
      </c>
      <c r="U3292" s="12" t="s">
        <v>6551</v>
      </c>
      <c r="V3292" s="17">
        <v>0</v>
      </c>
      <c r="W3292" s="12" t="s">
        <v>6551</v>
      </c>
      <c r="X3292" s="17">
        <v>0</v>
      </c>
      <c r="Y3292" s="12" t="s">
        <v>6551</v>
      </c>
      <c r="Z3292" s="17">
        <v>1570</v>
      </c>
      <c r="AA3292" s="12" t="s">
        <v>6551</v>
      </c>
      <c r="AB3292" s="17" t="s">
        <v>6551</v>
      </c>
      <c r="AC3292" s="12" t="s">
        <v>6551</v>
      </c>
      <c r="AD3292" s="17">
        <v>0</v>
      </c>
      <c r="AE3292" s="12" t="s">
        <v>6551</v>
      </c>
      <c r="AF3292" s="17">
        <v>496</v>
      </c>
      <c r="AG3292" s="12" t="s">
        <v>6551</v>
      </c>
      <c r="AH3292" s="17" t="s">
        <v>6551</v>
      </c>
      <c r="AI3292" s="12" t="s">
        <v>6551</v>
      </c>
      <c r="AJ3292" s="17">
        <v>0</v>
      </c>
      <c r="AK3292" s="12" t="s">
        <v>6551</v>
      </c>
      <c r="AL3292" s="17">
        <v>0</v>
      </c>
      <c r="AM3292" s="12" t="s">
        <v>6551</v>
      </c>
      <c r="AN3292" s="17">
        <v>0</v>
      </c>
      <c r="AO3292" s="12" t="s">
        <v>6551</v>
      </c>
      <c r="AP3292" s="192">
        <v>0</v>
      </c>
      <c r="AQ3292" s="12" t="s">
        <v>6551</v>
      </c>
      <c r="AR3292" s="17">
        <v>331</v>
      </c>
      <c r="AS3292" s="12" t="s">
        <v>6551</v>
      </c>
      <c r="AT3292" s="17">
        <v>0</v>
      </c>
      <c r="AU3292" s="1" t="s">
        <v>6551</v>
      </c>
      <c r="AV3292" s="1" t="str">
        <f>IF(OR(M3292="Q",O3292="Q",Q3292="Q",S3292="Q",U3292="Q",W3292="Q",Y3292="Q",AA3292="Q",AC3292="Q",AE3292="Q",AG3292="Q",AI3292="Q",AK3292="Q",AM3292="Q",AO3292="Q",AQ3292="Q",AS3292="Q",AU3292="Q"),"Yes","No")</f>
        <v>No</v>
      </c>
    </row>
    <row r="3293" spans="1:48" x14ac:dyDescent="0.2">
      <c r="A3293" s="1" t="s">
        <v>6423</v>
      </c>
      <c r="B3293" s="1" t="s">
        <v>6531</v>
      </c>
      <c r="C3293" s="1" t="s">
        <v>201</v>
      </c>
      <c r="D3293" s="194" t="s">
        <v>6422</v>
      </c>
      <c r="E3293" s="197">
        <v>80015</v>
      </c>
      <c r="F3293" s="1" t="s">
        <v>166</v>
      </c>
      <c r="G3293" s="1" t="s">
        <v>6120</v>
      </c>
      <c r="H3293" s="17">
        <v>0</v>
      </c>
      <c r="I3293" s="12">
        <v>3</v>
      </c>
      <c r="J3293" s="1" t="s">
        <v>12</v>
      </c>
      <c r="K3293" s="1" t="s">
        <v>9</v>
      </c>
      <c r="L3293" s="4">
        <v>1</v>
      </c>
      <c r="M3293" s="1" t="s">
        <v>6551</v>
      </c>
      <c r="N3293" s="12">
        <v>0</v>
      </c>
      <c r="O3293" s="12" t="s">
        <v>6551</v>
      </c>
      <c r="P3293" s="14">
        <v>11.850746268656716</v>
      </c>
      <c r="Q3293" s="12" t="s">
        <v>6551</v>
      </c>
      <c r="R3293" s="14">
        <v>0</v>
      </c>
      <c r="S3293" s="12" t="s">
        <v>6551</v>
      </c>
      <c r="T3293" s="14">
        <v>0.82302771855010659</v>
      </c>
      <c r="U3293" s="12" t="s">
        <v>6551</v>
      </c>
      <c r="V3293" s="17">
        <v>0</v>
      </c>
      <c r="W3293" s="12" t="s">
        <v>6551</v>
      </c>
      <c r="X3293" s="17">
        <v>0</v>
      </c>
      <c r="Y3293" s="12" t="s">
        <v>6551</v>
      </c>
      <c r="Z3293" s="17">
        <v>5558</v>
      </c>
      <c r="AA3293" s="12" t="s">
        <v>6551</v>
      </c>
      <c r="AB3293" s="17" t="s">
        <v>6551</v>
      </c>
      <c r="AC3293" s="12" t="s">
        <v>6551</v>
      </c>
      <c r="AD3293" s="17">
        <v>0</v>
      </c>
      <c r="AE3293" s="12" t="s">
        <v>6551</v>
      </c>
      <c r="AF3293" s="17">
        <v>469</v>
      </c>
      <c r="AG3293" s="12" t="s">
        <v>6551</v>
      </c>
      <c r="AH3293" s="17" t="s">
        <v>6551</v>
      </c>
      <c r="AI3293" s="12" t="s">
        <v>6551</v>
      </c>
      <c r="AJ3293" s="17">
        <v>0</v>
      </c>
      <c r="AK3293" s="12" t="s">
        <v>6551</v>
      </c>
      <c r="AL3293" s="17">
        <v>0</v>
      </c>
      <c r="AM3293" s="12" t="s">
        <v>6551</v>
      </c>
      <c r="AN3293" s="17">
        <v>0</v>
      </c>
      <c r="AO3293" s="12" t="s">
        <v>6551</v>
      </c>
      <c r="AP3293" s="192">
        <v>0</v>
      </c>
      <c r="AQ3293" s="12" t="s">
        <v>6551</v>
      </c>
      <c r="AR3293" s="17">
        <v>386</v>
      </c>
      <c r="AS3293" s="12" t="s">
        <v>6551</v>
      </c>
      <c r="AT3293" s="17">
        <v>0</v>
      </c>
      <c r="AU3293" s="1" t="s">
        <v>6551</v>
      </c>
      <c r="AV3293" s="1" t="str">
        <f>IF(OR(M3293="Q",O3293="Q",Q3293="Q",S3293="Q",U3293="Q",W3293="Q",Y3293="Q",AA3293="Q",AC3293="Q",AE3293="Q",AG3293="Q",AI3293="Q",AK3293="Q",AM3293="Q",AO3293="Q",AQ3293="Q",AS3293="Q",AU3293="Q"),"Yes","No")</f>
        <v>No</v>
      </c>
    </row>
    <row r="3294" spans="1:48" x14ac:dyDescent="0.2">
      <c r="A3294" s="1" t="s">
        <v>1666</v>
      </c>
      <c r="B3294" s="1" t="s">
        <v>970</v>
      </c>
      <c r="C3294" s="1" t="s">
        <v>91</v>
      </c>
      <c r="D3294" s="194" t="s">
        <v>1667</v>
      </c>
      <c r="E3294" s="197">
        <v>90011</v>
      </c>
      <c r="F3294" s="1" t="s">
        <v>166</v>
      </c>
      <c r="G3294" s="1" t="s">
        <v>6120</v>
      </c>
      <c r="H3294" s="17">
        <v>0</v>
      </c>
      <c r="I3294" s="12">
        <v>3</v>
      </c>
      <c r="J3294" s="1" t="s">
        <v>11</v>
      </c>
      <c r="K3294" s="1" t="s">
        <v>9</v>
      </c>
      <c r="L3294" s="4">
        <v>1</v>
      </c>
      <c r="M3294" s="1" t="s">
        <v>6551</v>
      </c>
      <c r="N3294" s="12">
        <v>0</v>
      </c>
      <c r="O3294" s="12" t="s">
        <v>6551</v>
      </c>
      <c r="P3294" s="14">
        <v>30.01188118811881</v>
      </c>
      <c r="Q3294" s="12" t="s">
        <v>6551</v>
      </c>
      <c r="R3294" s="14">
        <v>0</v>
      </c>
      <c r="S3294" s="12" t="s">
        <v>6551</v>
      </c>
      <c r="T3294" s="14">
        <v>2.9237623762376237</v>
      </c>
      <c r="U3294" s="12" t="s">
        <v>6551</v>
      </c>
      <c r="V3294" s="17">
        <v>0</v>
      </c>
      <c r="W3294" s="12" t="s">
        <v>6551</v>
      </c>
      <c r="X3294" s="17">
        <v>0</v>
      </c>
      <c r="Y3294" s="12" t="s">
        <v>6551</v>
      </c>
      <c r="Z3294" s="17">
        <v>30312</v>
      </c>
      <c r="AA3294" s="12" t="s">
        <v>6551</v>
      </c>
      <c r="AB3294" s="17" t="s">
        <v>6551</v>
      </c>
      <c r="AC3294" s="12" t="s">
        <v>6551</v>
      </c>
      <c r="AD3294" s="17">
        <v>0</v>
      </c>
      <c r="AE3294" s="12" t="s">
        <v>6551</v>
      </c>
      <c r="AF3294" s="17">
        <v>1010</v>
      </c>
      <c r="AG3294" s="12" t="s">
        <v>6551</v>
      </c>
      <c r="AH3294" s="17" t="s">
        <v>6551</v>
      </c>
      <c r="AI3294" s="12" t="s">
        <v>6551</v>
      </c>
      <c r="AJ3294" s="17">
        <v>0</v>
      </c>
      <c r="AK3294" s="12" t="s">
        <v>6551</v>
      </c>
      <c r="AL3294" s="17">
        <v>0</v>
      </c>
      <c r="AM3294" s="12" t="s">
        <v>6551</v>
      </c>
      <c r="AN3294" s="17">
        <v>0</v>
      </c>
      <c r="AO3294" s="12" t="s">
        <v>6551</v>
      </c>
      <c r="AP3294" s="192">
        <v>0</v>
      </c>
      <c r="AQ3294" s="12" t="s">
        <v>6551</v>
      </c>
      <c r="AR3294" s="17">
        <v>2953</v>
      </c>
      <c r="AS3294" s="12" t="s">
        <v>6551</v>
      </c>
      <c r="AT3294" s="17">
        <v>0</v>
      </c>
      <c r="AU3294" s="1" t="s">
        <v>6551</v>
      </c>
      <c r="AV3294" s="1" t="str">
        <f>IF(OR(M3294="Q",O3294="Q",Q3294="Q",S3294="Q",U3294="Q",W3294="Q",Y3294="Q",AA3294="Q",AC3294="Q",AE3294="Q",AG3294="Q",AI3294="Q",AK3294="Q",AM3294="Q",AO3294="Q",AQ3294="Q",AS3294="Q",AU3294="Q"),"Yes","No")</f>
        <v>No</v>
      </c>
    </row>
    <row r="3295" spans="1:48" x14ac:dyDescent="0.2">
      <c r="A3295" s="1" t="s">
        <v>3667</v>
      </c>
      <c r="B3295" s="1" t="s">
        <v>3668</v>
      </c>
      <c r="C3295" s="1" t="s">
        <v>73</v>
      </c>
      <c r="D3295" s="194" t="s">
        <v>3669</v>
      </c>
      <c r="E3295" s="197" t="s">
        <v>3670</v>
      </c>
      <c r="F3295" s="1" t="s">
        <v>242</v>
      </c>
      <c r="G3295" s="1" t="s">
        <v>287</v>
      </c>
      <c r="H3295" s="17">
        <v>0</v>
      </c>
      <c r="I3295" s="12">
        <v>3</v>
      </c>
      <c r="J3295" s="1" t="s">
        <v>12</v>
      </c>
      <c r="K3295" s="1" t="s">
        <v>9</v>
      </c>
      <c r="L3295" s="4">
        <v>1</v>
      </c>
      <c r="M3295" s="1" t="s">
        <v>6551</v>
      </c>
      <c r="N3295" s="12">
        <v>0</v>
      </c>
      <c r="O3295" s="12" t="s">
        <v>6551</v>
      </c>
      <c r="P3295" s="14">
        <v>24.24948024948025</v>
      </c>
      <c r="Q3295" s="12" t="s">
        <v>6551</v>
      </c>
      <c r="R3295" s="14">
        <v>0</v>
      </c>
      <c r="S3295" s="12" t="s">
        <v>6551</v>
      </c>
      <c r="T3295" s="14">
        <v>2.0602910602910605</v>
      </c>
      <c r="U3295" s="12" t="s">
        <v>6551</v>
      </c>
      <c r="V3295" s="17">
        <v>0</v>
      </c>
      <c r="W3295" s="12" t="s">
        <v>6551</v>
      </c>
      <c r="X3295" s="17">
        <v>0</v>
      </c>
      <c r="Y3295" s="12" t="s">
        <v>6551</v>
      </c>
      <c r="Z3295" s="17">
        <v>11664</v>
      </c>
      <c r="AA3295" s="12" t="s">
        <v>6551</v>
      </c>
      <c r="AB3295" s="17" t="s">
        <v>6551</v>
      </c>
      <c r="AC3295" s="12" t="s">
        <v>6551</v>
      </c>
      <c r="AD3295" s="17">
        <v>0</v>
      </c>
      <c r="AE3295" s="12" t="s">
        <v>6551</v>
      </c>
      <c r="AF3295" s="17">
        <v>481</v>
      </c>
      <c r="AG3295" s="12" t="s">
        <v>6551</v>
      </c>
      <c r="AH3295" s="17" t="s">
        <v>6551</v>
      </c>
      <c r="AI3295" s="12" t="s">
        <v>6551</v>
      </c>
      <c r="AJ3295" s="17">
        <v>0</v>
      </c>
      <c r="AK3295" s="12" t="s">
        <v>6551</v>
      </c>
      <c r="AL3295" s="17">
        <v>0</v>
      </c>
      <c r="AM3295" s="12" t="s">
        <v>6551</v>
      </c>
      <c r="AN3295" s="17">
        <v>0</v>
      </c>
      <c r="AO3295" s="12" t="s">
        <v>6551</v>
      </c>
      <c r="AP3295" s="192">
        <v>0</v>
      </c>
      <c r="AQ3295" s="12" t="s">
        <v>6551</v>
      </c>
      <c r="AR3295" s="17">
        <v>991</v>
      </c>
      <c r="AS3295" s="12" t="s">
        <v>6551</v>
      </c>
      <c r="AT3295" s="17">
        <v>0</v>
      </c>
      <c r="AU3295" s="1" t="s">
        <v>6551</v>
      </c>
      <c r="AV3295" s="1" t="str">
        <f>IF(OR(M3295="Q",O3295="Q",Q3295="Q",S3295="Q",U3295="Q",W3295="Q",Y3295="Q",AA3295="Q",AC3295="Q",AE3295="Q",AG3295="Q",AI3295="Q",AK3295="Q",AM3295="Q",AO3295="Q",AQ3295="Q",AS3295="Q",AU3295="Q"),"Yes","No")</f>
        <v>No</v>
      </c>
    </row>
    <row r="3296" spans="1:48" x14ac:dyDescent="0.2">
      <c r="A3296" s="1" t="s">
        <v>3879</v>
      </c>
      <c r="B3296" s="1" t="s">
        <v>3880</v>
      </c>
      <c r="C3296" s="1" t="s">
        <v>73</v>
      </c>
      <c r="D3296" s="194" t="s">
        <v>3881</v>
      </c>
      <c r="E3296" s="197" t="s">
        <v>3882</v>
      </c>
      <c r="F3296" s="1" t="s">
        <v>242</v>
      </c>
      <c r="G3296" s="1" t="s">
        <v>287</v>
      </c>
      <c r="H3296" s="17">
        <v>0</v>
      </c>
      <c r="I3296" s="12">
        <v>3</v>
      </c>
      <c r="J3296" s="1" t="s">
        <v>12</v>
      </c>
      <c r="K3296" s="1" t="s">
        <v>9</v>
      </c>
      <c r="L3296" s="4">
        <v>1</v>
      </c>
      <c r="M3296" s="1" t="s">
        <v>6551</v>
      </c>
      <c r="N3296" s="12">
        <v>0</v>
      </c>
      <c r="O3296" s="12" t="s">
        <v>6551</v>
      </c>
      <c r="P3296" s="14">
        <v>20.387602179836513</v>
      </c>
      <c r="Q3296" s="12" t="s">
        <v>6551</v>
      </c>
      <c r="R3296" s="14">
        <v>0</v>
      </c>
      <c r="S3296" s="12" t="s">
        <v>6551</v>
      </c>
      <c r="T3296" s="14">
        <v>3.5756130790190737</v>
      </c>
      <c r="U3296" s="12" t="s">
        <v>6551</v>
      </c>
      <c r="V3296" s="17">
        <v>0</v>
      </c>
      <c r="W3296" s="12" t="s">
        <v>6551</v>
      </c>
      <c r="X3296" s="17">
        <v>0</v>
      </c>
      <c r="Y3296" s="12" t="s">
        <v>6551</v>
      </c>
      <c r="Z3296" s="17">
        <v>59858</v>
      </c>
      <c r="AA3296" s="12" t="s">
        <v>6551</v>
      </c>
      <c r="AB3296" s="17" t="s">
        <v>6551</v>
      </c>
      <c r="AC3296" s="12" t="s">
        <v>6551</v>
      </c>
      <c r="AD3296" s="17">
        <v>0</v>
      </c>
      <c r="AE3296" s="12" t="s">
        <v>6551</v>
      </c>
      <c r="AF3296" s="17">
        <v>2936</v>
      </c>
      <c r="AG3296" s="12" t="s">
        <v>6551</v>
      </c>
      <c r="AH3296" s="17" t="s">
        <v>6551</v>
      </c>
      <c r="AI3296" s="12" t="s">
        <v>6551</v>
      </c>
      <c r="AJ3296" s="17">
        <v>0</v>
      </c>
      <c r="AK3296" s="12" t="s">
        <v>6551</v>
      </c>
      <c r="AL3296" s="17">
        <v>0</v>
      </c>
      <c r="AM3296" s="12" t="s">
        <v>6551</v>
      </c>
      <c r="AN3296" s="17">
        <v>0</v>
      </c>
      <c r="AO3296" s="12" t="s">
        <v>6551</v>
      </c>
      <c r="AP3296" s="192">
        <v>0</v>
      </c>
      <c r="AQ3296" s="12" t="s">
        <v>6551</v>
      </c>
      <c r="AR3296" s="17">
        <v>10498</v>
      </c>
      <c r="AS3296" s="12" t="s">
        <v>6551</v>
      </c>
      <c r="AT3296" s="17">
        <v>0</v>
      </c>
      <c r="AU3296" s="1" t="s">
        <v>6551</v>
      </c>
      <c r="AV3296" s="1" t="str">
        <f>IF(OR(M3296="Q",O3296="Q",Q3296="Q",S3296="Q",U3296="Q",W3296="Q",Y3296="Q",AA3296="Q",AC3296="Q",AE3296="Q",AG3296="Q",AI3296="Q",AK3296="Q",AM3296="Q",AO3296="Q",AQ3296="Q",AS3296="Q",AU3296="Q"),"Yes","No")</f>
        <v>No</v>
      </c>
    </row>
    <row r="3297" spans="1:48" x14ac:dyDescent="0.2">
      <c r="A3297" s="1" t="s">
        <v>3925</v>
      </c>
      <c r="B3297" s="1" t="s">
        <v>3926</v>
      </c>
      <c r="C3297" s="1" t="s">
        <v>73</v>
      </c>
      <c r="D3297" s="194" t="s">
        <v>3927</v>
      </c>
      <c r="E3297" s="197" t="s">
        <v>3928</v>
      </c>
      <c r="F3297" s="1" t="s">
        <v>242</v>
      </c>
      <c r="G3297" s="1" t="s">
        <v>287</v>
      </c>
      <c r="H3297" s="17">
        <v>0</v>
      </c>
      <c r="I3297" s="12">
        <v>3</v>
      </c>
      <c r="J3297" s="1" t="s">
        <v>12</v>
      </c>
      <c r="K3297" s="1" t="s">
        <v>9</v>
      </c>
      <c r="L3297" s="4">
        <v>1</v>
      </c>
      <c r="M3297" s="1" t="s">
        <v>6551</v>
      </c>
      <c r="N3297" s="12">
        <v>0</v>
      </c>
      <c r="O3297" s="12" t="s">
        <v>6551</v>
      </c>
      <c r="P3297" s="14">
        <v>7.5884861407249469</v>
      </c>
      <c r="Q3297" s="12" t="s">
        <v>6551</v>
      </c>
      <c r="R3297" s="14">
        <v>0</v>
      </c>
      <c r="S3297" s="12" t="s">
        <v>6551</v>
      </c>
      <c r="T3297" s="14">
        <v>7.0666311300639659</v>
      </c>
      <c r="U3297" s="12" t="s">
        <v>6551</v>
      </c>
      <c r="V3297" s="17">
        <v>0</v>
      </c>
      <c r="W3297" s="12" t="s">
        <v>6551</v>
      </c>
      <c r="X3297" s="17">
        <v>0</v>
      </c>
      <c r="Y3297" s="12" t="s">
        <v>6551</v>
      </c>
      <c r="Z3297" s="17">
        <v>14236</v>
      </c>
      <c r="AA3297" s="12" t="s">
        <v>6551</v>
      </c>
      <c r="AB3297" s="17" t="s">
        <v>6551</v>
      </c>
      <c r="AC3297" s="12" t="s">
        <v>6551</v>
      </c>
      <c r="AD3297" s="17">
        <v>0</v>
      </c>
      <c r="AE3297" s="12" t="s">
        <v>6551</v>
      </c>
      <c r="AF3297" s="17">
        <v>1876</v>
      </c>
      <c r="AG3297" s="12" t="s">
        <v>6551</v>
      </c>
      <c r="AH3297" s="17" t="s">
        <v>6551</v>
      </c>
      <c r="AI3297" s="12" t="s">
        <v>6551</v>
      </c>
      <c r="AJ3297" s="17">
        <v>0</v>
      </c>
      <c r="AK3297" s="12" t="s">
        <v>6551</v>
      </c>
      <c r="AL3297" s="17">
        <v>0</v>
      </c>
      <c r="AM3297" s="12" t="s">
        <v>6551</v>
      </c>
      <c r="AN3297" s="17">
        <v>0</v>
      </c>
      <c r="AO3297" s="12" t="s">
        <v>6551</v>
      </c>
      <c r="AP3297" s="192">
        <v>0</v>
      </c>
      <c r="AQ3297" s="12" t="s">
        <v>6551</v>
      </c>
      <c r="AR3297" s="17">
        <v>13257</v>
      </c>
      <c r="AS3297" s="12" t="s">
        <v>6551</v>
      </c>
      <c r="AT3297" s="17">
        <v>0</v>
      </c>
      <c r="AU3297" s="1" t="s">
        <v>6551</v>
      </c>
      <c r="AV3297" s="1" t="str">
        <f>IF(OR(M3297="Q",O3297="Q",Q3297="Q",S3297="Q",U3297="Q",W3297="Q",Y3297="Q",AA3297="Q",AC3297="Q",AE3297="Q",AG3297="Q",AI3297="Q",AK3297="Q",AM3297="Q",AO3297="Q",AQ3297="Q",AS3297="Q",AU3297="Q"),"Yes","No")</f>
        <v>No</v>
      </c>
    </row>
    <row r="3298" spans="1:48" x14ac:dyDescent="0.2">
      <c r="A3298" s="1" t="s">
        <v>3955</v>
      </c>
      <c r="B3298" s="1" t="s">
        <v>3956</v>
      </c>
      <c r="C3298" s="1" t="s">
        <v>73</v>
      </c>
      <c r="D3298" s="194" t="s">
        <v>3957</v>
      </c>
      <c r="E3298" s="197" t="s">
        <v>3958</v>
      </c>
      <c r="F3298" s="1" t="s">
        <v>242</v>
      </c>
      <c r="G3298" s="1" t="s">
        <v>287</v>
      </c>
      <c r="H3298" s="17">
        <v>0</v>
      </c>
      <c r="I3298" s="12">
        <v>3</v>
      </c>
      <c r="J3298" s="1" t="s">
        <v>12</v>
      </c>
      <c r="K3298" s="1" t="s">
        <v>9</v>
      </c>
      <c r="L3298" s="4">
        <v>1</v>
      </c>
      <c r="M3298" s="1" t="s">
        <v>6551</v>
      </c>
      <c r="N3298" s="12">
        <v>0</v>
      </c>
      <c r="O3298" s="12" t="s">
        <v>6551</v>
      </c>
      <c r="P3298" s="14">
        <v>7.8601973684210522</v>
      </c>
      <c r="Q3298" s="12" t="s">
        <v>6551</v>
      </c>
      <c r="R3298" s="14">
        <v>0</v>
      </c>
      <c r="S3298" s="12" t="s">
        <v>6551</v>
      </c>
      <c r="T3298" s="14">
        <v>2.6869517543859649</v>
      </c>
      <c r="U3298" s="12" t="s">
        <v>6551</v>
      </c>
      <c r="V3298" s="17">
        <v>0</v>
      </c>
      <c r="W3298" s="12" t="s">
        <v>6551</v>
      </c>
      <c r="X3298" s="17">
        <v>0</v>
      </c>
      <c r="Y3298" s="12" t="s">
        <v>6551</v>
      </c>
      <c r="Z3298" s="17">
        <v>14337</v>
      </c>
      <c r="AA3298" s="12" t="s">
        <v>6551</v>
      </c>
      <c r="AB3298" s="17" t="s">
        <v>6551</v>
      </c>
      <c r="AC3298" s="12" t="s">
        <v>6551</v>
      </c>
      <c r="AD3298" s="17">
        <v>0</v>
      </c>
      <c r="AE3298" s="12" t="s">
        <v>6551</v>
      </c>
      <c r="AF3298" s="17">
        <v>1824</v>
      </c>
      <c r="AG3298" s="12" t="s">
        <v>6551</v>
      </c>
      <c r="AH3298" s="17" t="s">
        <v>6551</v>
      </c>
      <c r="AI3298" s="12" t="s">
        <v>6551</v>
      </c>
      <c r="AJ3298" s="17">
        <v>0</v>
      </c>
      <c r="AK3298" s="12" t="s">
        <v>6551</v>
      </c>
      <c r="AL3298" s="17">
        <v>0</v>
      </c>
      <c r="AM3298" s="12" t="s">
        <v>6551</v>
      </c>
      <c r="AN3298" s="17">
        <v>0</v>
      </c>
      <c r="AO3298" s="12" t="s">
        <v>6551</v>
      </c>
      <c r="AP3298" s="192">
        <v>0</v>
      </c>
      <c r="AQ3298" s="12" t="s">
        <v>6551</v>
      </c>
      <c r="AR3298" s="17">
        <v>4901</v>
      </c>
      <c r="AS3298" s="12" t="s">
        <v>6551</v>
      </c>
      <c r="AT3298" s="17">
        <v>0</v>
      </c>
      <c r="AU3298" s="1" t="s">
        <v>6551</v>
      </c>
      <c r="AV3298" s="1" t="str">
        <f>IF(OR(M3298="Q",O3298="Q",Q3298="Q",S3298="Q",U3298="Q",W3298="Q",Y3298="Q",AA3298="Q",AC3298="Q",AE3298="Q",AG3298="Q",AI3298="Q",AK3298="Q",AM3298="Q",AO3298="Q",AQ3298="Q",AS3298="Q",AU3298="Q"),"Yes","No")</f>
        <v>No</v>
      </c>
    </row>
    <row r="3299" spans="1:48" x14ac:dyDescent="0.2">
      <c r="A3299" s="1" t="s">
        <v>5511</v>
      </c>
      <c r="B3299" s="1" t="s">
        <v>5512</v>
      </c>
      <c r="C3299" s="1" t="s">
        <v>26</v>
      </c>
      <c r="D3299" s="194" t="s">
        <v>5513</v>
      </c>
      <c r="E3299" s="197" t="s">
        <v>5514</v>
      </c>
      <c r="F3299" s="1" t="s">
        <v>239</v>
      </c>
      <c r="G3299" s="1" t="s">
        <v>287</v>
      </c>
      <c r="H3299" s="17">
        <v>0</v>
      </c>
      <c r="I3299" s="12">
        <v>3</v>
      </c>
      <c r="J3299" s="1" t="s">
        <v>11</v>
      </c>
      <c r="K3299" s="1" t="s">
        <v>9</v>
      </c>
      <c r="L3299" s="4">
        <v>1</v>
      </c>
      <c r="M3299" s="1" t="s">
        <v>6551</v>
      </c>
      <c r="N3299" s="12">
        <v>0</v>
      </c>
      <c r="O3299" s="12" t="s">
        <v>6551</v>
      </c>
      <c r="P3299" s="14">
        <v>11.236138613861387</v>
      </c>
      <c r="Q3299" s="12" t="s">
        <v>6551</v>
      </c>
      <c r="R3299" s="14">
        <v>0</v>
      </c>
      <c r="S3299" s="12" t="s">
        <v>6551</v>
      </c>
      <c r="T3299" s="14">
        <v>3.0490099009900988</v>
      </c>
      <c r="U3299" s="12" t="s">
        <v>6551</v>
      </c>
      <c r="V3299" s="17">
        <v>0</v>
      </c>
      <c r="W3299" s="12" t="s">
        <v>6551</v>
      </c>
      <c r="X3299" s="17">
        <v>0</v>
      </c>
      <c r="Y3299" s="12" t="s">
        <v>6551</v>
      </c>
      <c r="Z3299" s="17">
        <v>22697</v>
      </c>
      <c r="AA3299" s="12" t="s">
        <v>6551</v>
      </c>
      <c r="AB3299" s="17" t="s">
        <v>6551</v>
      </c>
      <c r="AC3299" s="12" t="s">
        <v>6551</v>
      </c>
      <c r="AD3299" s="17">
        <v>0</v>
      </c>
      <c r="AE3299" s="12" t="s">
        <v>6551</v>
      </c>
      <c r="AF3299" s="17">
        <v>2020</v>
      </c>
      <c r="AG3299" s="12" t="s">
        <v>6551</v>
      </c>
      <c r="AH3299" s="17" t="s">
        <v>6551</v>
      </c>
      <c r="AI3299" s="12" t="s">
        <v>6551</v>
      </c>
      <c r="AJ3299" s="17">
        <v>0</v>
      </c>
      <c r="AK3299" s="12" t="s">
        <v>6551</v>
      </c>
      <c r="AL3299" s="17">
        <v>0</v>
      </c>
      <c r="AM3299" s="12" t="s">
        <v>6551</v>
      </c>
      <c r="AN3299" s="17">
        <v>0</v>
      </c>
      <c r="AO3299" s="12" t="s">
        <v>6551</v>
      </c>
      <c r="AP3299" s="192">
        <v>0</v>
      </c>
      <c r="AQ3299" s="12" t="s">
        <v>6551</v>
      </c>
      <c r="AR3299" s="17">
        <v>6159</v>
      </c>
      <c r="AS3299" s="12" t="s">
        <v>6551</v>
      </c>
      <c r="AT3299" s="17">
        <v>0</v>
      </c>
      <c r="AU3299" s="1" t="s">
        <v>6551</v>
      </c>
      <c r="AV3299" s="1" t="str">
        <f>IF(OR(M3299="Q",O3299="Q",Q3299="Q",S3299="Q",U3299="Q",W3299="Q",Y3299="Q",AA3299="Q",AC3299="Q",AE3299="Q",AG3299="Q",AI3299="Q",AK3299="Q",AM3299="Q",AO3299="Q",AQ3299="Q",AS3299="Q",AU3299="Q"),"Yes","No")</f>
        <v>No</v>
      </c>
    </row>
    <row r="3300" spans="1:48" x14ac:dyDescent="0.2">
      <c r="A3300" s="1" t="s">
        <v>5555</v>
      </c>
      <c r="B3300" s="1" t="s">
        <v>5556</v>
      </c>
      <c r="C3300" s="1" t="s">
        <v>26</v>
      </c>
      <c r="D3300" s="194" t="s">
        <v>5557</v>
      </c>
      <c r="E3300" s="197" t="s">
        <v>5558</v>
      </c>
      <c r="F3300" s="1" t="s">
        <v>242</v>
      </c>
      <c r="G3300" s="1" t="s">
        <v>287</v>
      </c>
      <c r="H3300" s="17">
        <v>0</v>
      </c>
      <c r="I3300" s="12">
        <v>3</v>
      </c>
      <c r="J3300" s="1" t="s">
        <v>11</v>
      </c>
      <c r="K3300" s="1" t="s">
        <v>13</v>
      </c>
      <c r="L3300" s="4">
        <v>1</v>
      </c>
      <c r="M3300" s="1" t="s">
        <v>6551</v>
      </c>
      <c r="N3300" s="12">
        <v>0</v>
      </c>
      <c r="O3300" s="12" t="s">
        <v>6551</v>
      </c>
      <c r="P3300" s="14">
        <v>13.915325402379287</v>
      </c>
      <c r="Q3300" s="12" t="s">
        <v>6551</v>
      </c>
      <c r="R3300" s="14">
        <v>0</v>
      </c>
      <c r="S3300" s="12" t="s">
        <v>6551</v>
      </c>
      <c r="T3300" s="14">
        <v>2.1675997200839747</v>
      </c>
      <c r="U3300" s="12" t="s">
        <v>6551</v>
      </c>
      <c r="V3300" s="17">
        <v>0</v>
      </c>
      <c r="W3300" s="12" t="s">
        <v>6551</v>
      </c>
      <c r="X3300" s="17">
        <v>0</v>
      </c>
      <c r="Y3300" s="12" t="s">
        <v>6551</v>
      </c>
      <c r="Z3300" s="17">
        <v>39770</v>
      </c>
      <c r="AA3300" s="12" t="s">
        <v>6551</v>
      </c>
      <c r="AB3300" s="17" t="s">
        <v>6551</v>
      </c>
      <c r="AC3300" s="12" t="s">
        <v>6551</v>
      </c>
      <c r="AD3300" s="17">
        <v>0</v>
      </c>
      <c r="AE3300" s="12" t="s">
        <v>6551</v>
      </c>
      <c r="AF3300" s="17">
        <v>2858</v>
      </c>
      <c r="AG3300" s="12" t="s">
        <v>6551</v>
      </c>
      <c r="AH3300" s="17" t="s">
        <v>6551</v>
      </c>
      <c r="AI3300" s="12" t="s">
        <v>6551</v>
      </c>
      <c r="AJ3300" s="17">
        <v>0</v>
      </c>
      <c r="AK3300" s="12" t="s">
        <v>6551</v>
      </c>
      <c r="AL3300" s="17">
        <v>0</v>
      </c>
      <c r="AM3300" s="12" t="s">
        <v>6551</v>
      </c>
      <c r="AN3300" s="17">
        <v>0</v>
      </c>
      <c r="AO3300" s="12" t="s">
        <v>6551</v>
      </c>
      <c r="AP3300" s="192">
        <v>0</v>
      </c>
      <c r="AQ3300" s="12" t="s">
        <v>6551</v>
      </c>
      <c r="AR3300" s="17">
        <v>6195</v>
      </c>
      <c r="AS3300" s="12" t="s">
        <v>6551</v>
      </c>
      <c r="AT3300" s="17">
        <v>0</v>
      </c>
      <c r="AU3300" s="1" t="s">
        <v>6551</v>
      </c>
      <c r="AV3300" s="1" t="str">
        <f>IF(OR(M3300="Q",O3300="Q",Q3300="Q",S3300="Q",U3300="Q",W3300="Q",Y3300="Q",AA3300="Q",AC3300="Q",AE3300="Q",AG3300="Q",AI3300="Q",AK3300="Q",AM3300="Q",AO3300="Q",AQ3300="Q",AS3300="Q",AU3300="Q"),"Yes","No")</f>
        <v>No</v>
      </c>
    </row>
    <row r="3301" spans="1:48" x14ac:dyDescent="0.2">
      <c r="A3301" s="1" t="s">
        <v>5645</v>
      </c>
      <c r="B3301" s="1" t="s">
        <v>5646</v>
      </c>
      <c r="C3301" s="1" t="s">
        <v>26</v>
      </c>
      <c r="D3301" s="194" t="s">
        <v>5647</v>
      </c>
      <c r="E3301" s="197" t="s">
        <v>5648</v>
      </c>
      <c r="F3301" s="1" t="s">
        <v>239</v>
      </c>
      <c r="G3301" s="1" t="s">
        <v>287</v>
      </c>
      <c r="H3301" s="17">
        <v>0</v>
      </c>
      <c r="I3301" s="12">
        <v>3</v>
      </c>
      <c r="J3301" s="1" t="s">
        <v>12</v>
      </c>
      <c r="K3301" s="1" t="s">
        <v>13</v>
      </c>
      <c r="L3301" s="4">
        <v>1</v>
      </c>
      <c r="M3301" s="1" t="s">
        <v>6551</v>
      </c>
      <c r="N3301" s="12">
        <v>0</v>
      </c>
      <c r="O3301" s="12" t="s">
        <v>6551</v>
      </c>
      <c r="P3301" s="14">
        <v>32.110569105691056</v>
      </c>
      <c r="Q3301" s="12" t="s">
        <v>6551</v>
      </c>
      <c r="R3301" s="14">
        <v>0</v>
      </c>
      <c r="S3301" s="12" t="s">
        <v>6551</v>
      </c>
      <c r="T3301" s="14">
        <v>2.1739837398373982</v>
      </c>
      <c r="U3301" s="12" t="s">
        <v>6551</v>
      </c>
      <c r="V3301" s="17">
        <v>0</v>
      </c>
      <c r="W3301" s="12" t="s">
        <v>6551</v>
      </c>
      <c r="X3301" s="17">
        <v>0</v>
      </c>
      <c r="Y3301" s="12" t="s">
        <v>6551</v>
      </c>
      <c r="Z3301" s="17">
        <v>19748</v>
      </c>
      <c r="AA3301" s="12" t="s">
        <v>6551</v>
      </c>
      <c r="AB3301" s="17" t="s">
        <v>6551</v>
      </c>
      <c r="AC3301" s="12" t="s">
        <v>6551</v>
      </c>
      <c r="AD3301" s="17">
        <v>0</v>
      </c>
      <c r="AE3301" s="12" t="s">
        <v>6551</v>
      </c>
      <c r="AF3301" s="17">
        <v>615</v>
      </c>
      <c r="AG3301" s="12" t="s">
        <v>6551</v>
      </c>
      <c r="AH3301" s="17" t="s">
        <v>6551</v>
      </c>
      <c r="AI3301" s="12" t="s">
        <v>6551</v>
      </c>
      <c r="AJ3301" s="17">
        <v>0</v>
      </c>
      <c r="AK3301" s="12" t="s">
        <v>6551</v>
      </c>
      <c r="AL3301" s="17">
        <v>0</v>
      </c>
      <c r="AM3301" s="12" t="s">
        <v>6551</v>
      </c>
      <c r="AN3301" s="17">
        <v>0</v>
      </c>
      <c r="AO3301" s="12" t="s">
        <v>6551</v>
      </c>
      <c r="AP3301" s="192">
        <v>0</v>
      </c>
      <c r="AQ3301" s="12" t="s">
        <v>6551</v>
      </c>
      <c r="AR3301" s="17">
        <v>1337</v>
      </c>
      <c r="AS3301" s="12" t="s">
        <v>6551</v>
      </c>
      <c r="AT3301" s="17">
        <v>0</v>
      </c>
      <c r="AU3301" s="1" t="s">
        <v>6551</v>
      </c>
      <c r="AV3301" s="1" t="str">
        <f>IF(OR(M3301="Q",O3301="Q",Q3301="Q",S3301="Q",U3301="Q",W3301="Q",Y3301="Q",AA3301="Q",AC3301="Q",AE3301="Q",AG3301="Q",AI3301="Q",AK3301="Q",AM3301="Q",AO3301="Q",AQ3301="Q",AS3301="Q",AU3301="Q"),"Yes","No")</f>
        <v>No</v>
      </c>
    </row>
    <row r="3302" spans="1:48" x14ac:dyDescent="0.2">
      <c r="A3302" s="1" t="s">
        <v>936</v>
      </c>
      <c r="B3302" s="1" t="s">
        <v>938</v>
      </c>
      <c r="C3302" s="1" t="s">
        <v>113</v>
      </c>
      <c r="D3302" s="194">
        <v>28</v>
      </c>
      <c r="E3302" s="197">
        <v>28</v>
      </c>
      <c r="F3302" s="1" t="s">
        <v>239</v>
      </c>
      <c r="G3302" s="1" t="s">
        <v>236</v>
      </c>
      <c r="H3302" s="17">
        <v>3059393</v>
      </c>
      <c r="I3302" s="12">
        <v>2</v>
      </c>
      <c r="J3302" s="1" t="s">
        <v>29</v>
      </c>
      <c r="K3302" s="1" t="s">
        <v>13</v>
      </c>
      <c r="L3302" s="4">
        <v>2</v>
      </c>
      <c r="M3302" s="1" t="s">
        <v>6551</v>
      </c>
      <c r="N3302" s="12">
        <v>0</v>
      </c>
      <c r="O3302" s="12" t="s">
        <v>6551</v>
      </c>
      <c r="P3302" s="14">
        <v>6.0874850196884092</v>
      </c>
      <c r="Q3302" s="12" t="s">
        <v>6551</v>
      </c>
      <c r="R3302" s="14">
        <v>7.0498360446299291</v>
      </c>
      <c r="S3302" s="12" t="s">
        <v>6551</v>
      </c>
      <c r="T3302" s="14">
        <v>32.161616161616159</v>
      </c>
      <c r="U3302" s="12" t="s">
        <v>6551</v>
      </c>
      <c r="V3302" s="17">
        <v>35557</v>
      </c>
      <c r="W3302" s="12" t="s">
        <v>6551</v>
      </c>
      <c r="X3302" s="17">
        <v>35557</v>
      </c>
      <c r="Y3302" s="12" t="s">
        <v>6551</v>
      </c>
      <c r="Z3302" s="17">
        <v>35557</v>
      </c>
      <c r="AA3302" s="12" t="s">
        <v>6551</v>
      </c>
      <c r="AB3302" s="17">
        <v>0</v>
      </c>
      <c r="AC3302" s="12" t="s">
        <v>6551</v>
      </c>
      <c r="AD3302" s="17">
        <v>5841</v>
      </c>
      <c r="AE3302" s="12" t="s">
        <v>6551</v>
      </c>
      <c r="AF3302" s="17">
        <v>5841</v>
      </c>
      <c r="AG3302" s="12" t="s">
        <v>6551</v>
      </c>
      <c r="AH3302" s="17">
        <v>0</v>
      </c>
      <c r="AI3302" s="12" t="s">
        <v>6551</v>
      </c>
      <c r="AJ3302" s="17">
        <v>0</v>
      </c>
      <c r="AK3302" s="12" t="s">
        <v>6551</v>
      </c>
      <c r="AL3302" s="17">
        <v>0</v>
      </c>
      <c r="AM3302" s="12" t="s">
        <v>6551</v>
      </c>
      <c r="AN3302" s="17">
        <v>0</v>
      </c>
      <c r="AO3302" s="12" t="s">
        <v>6551</v>
      </c>
      <c r="AP3302" s="192">
        <v>0</v>
      </c>
      <c r="AQ3302" s="12" t="s">
        <v>6551</v>
      </c>
      <c r="AR3302" s="17">
        <v>187856</v>
      </c>
      <c r="AS3302" s="12" t="s">
        <v>6551</v>
      </c>
      <c r="AT3302" s="17">
        <v>1324354</v>
      </c>
      <c r="AU3302" s="1" t="s">
        <v>6551</v>
      </c>
      <c r="AV3302" s="1" t="str">
        <f>IF(OR(M3302="Q",O3302="Q",Q3302="Q",S3302="Q",U3302="Q",W3302="Q",Y3302="Q",AA3302="Q",AC3302="Q",AE3302="Q",AG3302="Q",AI3302="Q",AK3302="Q",AM3302="Q",AO3302="Q",AQ3302="Q",AS3302="Q",AU3302="Q"),"Yes","No")</f>
        <v>No</v>
      </c>
    </row>
    <row r="3303" spans="1:48" x14ac:dyDescent="0.2">
      <c r="A3303" s="1" t="s">
        <v>1715</v>
      </c>
      <c r="B3303" s="1" t="s">
        <v>1716</v>
      </c>
      <c r="C3303" s="1" t="s">
        <v>7</v>
      </c>
      <c r="D3303" s="194" t="s">
        <v>1717</v>
      </c>
      <c r="E3303" s="197">
        <v>30</v>
      </c>
      <c r="F3303" s="1" t="s">
        <v>166</v>
      </c>
      <c r="G3303" s="1" t="s">
        <v>6120</v>
      </c>
      <c r="H3303" s="17">
        <v>0</v>
      </c>
      <c r="I3303" s="12">
        <v>2</v>
      </c>
      <c r="J3303" s="1" t="s">
        <v>11</v>
      </c>
      <c r="K3303" s="1" t="s">
        <v>9</v>
      </c>
      <c r="L3303" s="4">
        <v>2</v>
      </c>
      <c r="M3303" s="1" t="s">
        <v>6551</v>
      </c>
      <c r="N3303" s="12">
        <v>0</v>
      </c>
      <c r="O3303" s="12" t="s">
        <v>6551</v>
      </c>
      <c r="P3303" s="14">
        <v>18.071295060080107</v>
      </c>
      <c r="Q3303" s="12" t="s">
        <v>6551</v>
      </c>
      <c r="R3303" s="14">
        <v>0</v>
      </c>
      <c r="S3303" s="12" t="s">
        <v>6551</v>
      </c>
      <c r="T3303" s="14">
        <v>0.86755674232309743</v>
      </c>
      <c r="U3303" s="12" t="s">
        <v>6551</v>
      </c>
      <c r="V3303" s="17">
        <v>0</v>
      </c>
      <c r="W3303" s="12" t="s">
        <v>6551</v>
      </c>
      <c r="X3303" s="17">
        <v>0</v>
      </c>
      <c r="Y3303" s="12" t="s">
        <v>6551</v>
      </c>
      <c r="Z3303" s="17">
        <v>67677</v>
      </c>
      <c r="AA3303" s="12" t="s">
        <v>6551</v>
      </c>
      <c r="AB3303" s="17" t="s">
        <v>6551</v>
      </c>
      <c r="AC3303" s="12" t="s">
        <v>6551</v>
      </c>
      <c r="AD3303" s="17">
        <v>0</v>
      </c>
      <c r="AE3303" s="12" t="s">
        <v>6551</v>
      </c>
      <c r="AF3303" s="17">
        <v>3745</v>
      </c>
      <c r="AG3303" s="12" t="s">
        <v>6551</v>
      </c>
      <c r="AH3303" s="17" t="s">
        <v>6551</v>
      </c>
      <c r="AI3303" s="12" t="s">
        <v>6551</v>
      </c>
      <c r="AJ3303" s="17">
        <v>0</v>
      </c>
      <c r="AK3303" s="12" t="s">
        <v>6551</v>
      </c>
      <c r="AL3303" s="17">
        <v>0</v>
      </c>
      <c r="AM3303" s="12" t="s">
        <v>6551</v>
      </c>
      <c r="AN3303" s="17">
        <v>0</v>
      </c>
      <c r="AO3303" s="12" t="s">
        <v>6551</v>
      </c>
      <c r="AP3303" s="192">
        <v>0</v>
      </c>
      <c r="AQ3303" s="12" t="s">
        <v>6551</v>
      </c>
      <c r="AR3303" s="17">
        <v>3249</v>
      </c>
      <c r="AS3303" s="12" t="s">
        <v>6551</v>
      </c>
      <c r="AT3303" s="17">
        <v>0</v>
      </c>
      <c r="AU3303" s="1" t="s">
        <v>6551</v>
      </c>
      <c r="AV3303" s="1" t="str">
        <f>IF(OR(M3303="Q",O3303="Q",Q3303="Q",S3303="Q",U3303="Q",W3303="Q",Y3303="Q",AA3303="Q",AC3303="Q",AE3303="Q",AG3303="Q",AI3303="Q",AK3303="Q",AM3303="Q",AO3303="Q",AQ3303="Q",AS3303="Q",AU3303="Q"),"Yes","No")</f>
        <v>No</v>
      </c>
    </row>
    <row r="3304" spans="1:48" x14ac:dyDescent="0.2">
      <c r="A3304" s="1" t="s">
        <v>1510</v>
      </c>
      <c r="B3304" s="1" t="s">
        <v>464</v>
      </c>
      <c r="C3304" s="1" t="s">
        <v>113</v>
      </c>
      <c r="D3304" s="194">
        <v>54</v>
      </c>
      <c r="E3304" s="197">
        <v>54</v>
      </c>
      <c r="F3304" s="1" t="s">
        <v>242</v>
      </c>
      <c r="G3304" s="1" t="s">
        <v>236</v>
      </c>
      <c r="H3304" s="17">
        <v>3059393</v>
      </c>
      <c r="I3304" s="12">
        <v>2</v>
      </c>
      <c r="J3304" s="1" t="s">
        <v>29</v>
      </c>
      <c r="K3304" s="1" t="s">
        <v>9</v>
      </c>
      <c r="L3304" s="4">
        <v>2</v>
      </c>
      <c r="M3304" s="1" t="s">
        <v>6551</v>
      </c>
      <c r="N3304" s="12">
        <v>0</v>
      </c>
      <c r="O3304" s="12" t="s">
        <v>6551</v>
      </c>
      <c r="P3304" s="14">
        <v>10.167499500299821</v>
      </c>
      <c r="Q3304" s="12" t="s">
        <v>6551</v>
      </c>
      <c r="R3304" s="14">
        <v>5.1344294623326157</v>
      </c>
      <c r="S3304" s="12" t="s">
        <v>6551</v>
      </c>
      <c r="T3304" s="14">
        <v>102.9796122326604</v>
      </c>
      <c r="U3304" s="12" t="s">
        <v>6551</v>
      </c>
      <c r="V3304" s="17">
        <v>50948</v>
      </c>
      <c r="W3304" s="12" t="s">
        <v>6551</v>
      </c>
      <c r="X3304" s="17">
        <v>50868</v>
      </c>
      <c r="Y3304" s="12" t="s">
        <v>6551</v>
      </c>
      <c r="Z3304" s="17">
        <v>50868</v>
      </c>
      <c r="AA3304" s="12" t="s">
        <v>6551</v>
      </c>
      <c r="AB3304" s="17">
        <v>0</v>
      </c>
      <c r="AC3304" s="12" t="s">
        <v>6551</v>
      </c>
      <c r="AD3304" s="17">
        <v>5003</v>
      </c>
      <c r="AE3304" s="12" t="s">
        <v>6551</v>
      </c>
      <c r="AF3304" s="17">
        <v>5003</v>
      </c>
      <c r="AG3304" s="12" t="s">
        <v>6551</v>
      </c>
      <c r="AH3304" s="17">
        <v>0</v>
      </c>
      <c r="AI3304" s="12" t="s">
        <v>6551</v>
      </c>
      <c r="AJ3304" s="17">
        <v>0</v>
      </c>
      <c r="AK3304" s="12" t="s">
        <v>6551</v>
      </c>
      <c r="AL3304" s="17">
        <v>0</v>
      </c>
      <c r="AM3304" s="12" t="s">
        <v>6551</v>
      </c>
      <c r="AN3304" s="17">
        <v>0</v>
      </c>
      <c r="AO3304" s="12" t="s">
        <v>6551</v>
      </c>
      <c r="AP3304" s="192">
        <v>0</v>
      </c>
      <c r="AQ3304" s="12" t="s">
        <v>6551</v>
      </c>
      <c r="AR3304" s="17">
        <v>515207</v>
      </c>
      <c r="AS3304" s="12" t="s">
        <v>6551</v>
      </c>
      <c r="AT3304" s="17">
        <v>2645294</v>
      </c>
      <c r="AU3304" s="1" t="s">
        <v>6551</v>
      </c>
      <c r="AV3304" s="1" t="str">
        <f>IF(OR(M3304="Q",O3304="Q",Q3304="Q",S3304="Q",U3304="Q",W3304="Q",Y3304="Q",AA3304="Q",AC3304="Q",AE3304="Q",AG3304="Q",AI3304="Q",AK3304="Q",AM3304="Q",AO3304="Q",AQ3304="Q",AS3304="Q",AU3304="Q"),"Yes","No")</f>
        <v>No</v>
      </c>
    </row>
    <row r="3305" spans="1:48" x14ac:dyDescent="0.2">
      <c r="A3305" s="1" t="s">
        <v>1785</v>
      </c>
      <c r="B3305" s="1" t="s">
        <v>1786</v>
      </c>
      <c r="C3305" s="1" t="s">
        <v>113</v>
      </c>
      <c r="D3305" s="194">
        <v>60</v>
      </c>
      <c r="E3305" s="197">
        <v>60</v>
      </c>
      <c r="F3305" s="1" t="s">
        <v>166</v>
      </c>
      <c r="G3305" s="1" t="s">
        <v>6120</v>
      </c>
      <c r="H3305" s="17">
        <v>145140</v>
      </c>
      <c r="I3305" s="12">
        <v>2</v>
      </c>
      <c r="J3305" s="1" t="s">
        <v>12</v>
      </c>
      <c r="K3305" s="1" t="s">
        <v>9</v>
      </c>
      <c r="L3305" s="4">
        <v>2</v>
      </c>
      <c r="M3305" s="1" t="s">
        <v>6551</v>
      </c>
      <c r="N3305" s="12">
        <v>0</v>
      </c>
      <c r="O3305" s="12" t="s">
        <v>6551</v>
      </c>
      <c r="P3305" s="14">
        <v>10.744999999999999</v>
      </c>
      <c r="Q3305" s="12" t="s">
        <v>6551</v>
      </c>
      <c r="R3305" s="14">
        <v>0</v>
      </c>
      <c r="S3305" s="12" t="s">
        <v>6551</v>
      </c>
      <c r="T3305" s="14">
        <v>2.5307142857142857</v>
      </c>
      <c r="U3305" s="12" t="s">
        <v>6551</v>
      </c>
      <c r="V3305" s="17">
        <v>0</v>
      </c>
      <c r="W3305" s="12" t="s">
        <v>6551</v>
      </c>
      <c r="X3305" s="17">
        <v>0</v>
      </c>
      <c r="Y3305" s="12" t="s">
        <v>6551</v>
      </c>
      <c r="Z3305" s="17">
        <v>30086</v>
      </c>
      <c r="AA3305" s="12" t="s">
        <v>6551</v>
      </c>
      <c r="AB3305" s="17" t="s">
        <v>6551</v>
      </c>
      <c r="AC3305" s="12" t="s">
        <v>6551</v>
      </c>
      <c r="AD3305" s="17">
        <v>0</v>
      </c>
      <c r="AE3305" s="12" t="s">
        <v>6551</v>
      </c>
      <c r="AF3305" s="17">
        <v>2800</v>
      </c>
      <c r="AG3305" s="12" t="s">
        <v>6551</v>
      </c>
      <c r="AH3305" s="17" t="s">
        <v>6551</v>
      </c>
      <c r="AI3305" s="12" t="s">
        <v>6551</v>
      </c>
      <c r="AJ3305" s="17">
        <v>0</v>
      </c>
      <c r="AK3305" s="12" t="s">
        <v>6551</v>
      </c>
      <c r="AL3305" s="17">
        <v>0</v>
      </c>
      <c r="AM3305" s="12" t="s">
        <v>6551</v>
      </c>
      <c r="AN3305" s="17">
        <v>0</v>
      </c>
      <c r="AO3305" s="12" t="s">
        <v>6551</v>
      </c>
      <c r="AP3305" s="192">
        <v>0</v>
      </c>
      <c r="AQ3305" s="12" t="s">
        <v>6551</v>
      </c>
      <c r="AR3305" s="17">
        <v>7086</v>
      </c>
      <c r="AS3305" s="12" t="s">
        <v>6551</v>
      </c>
      <c r="AT3305" s="17">
        <v>0</v>
      </c>
      <c r="AU3305" s="1" t="s">
        <v>6551</v>
      </c>
      <c r="AV3305" s="1" t="str">
        <f>IF(OR(M3305="Q",O3305="Q",Q3305="Q",S3305="Q",U3305="Q",W3305="Q",Y3305="Q",AA3305="Q",AC3305="Q",AE3305="Q",AG3305="Q",AI3305="Q",AK3305="Q",AM3305="Q",AO3305="Q",AQ3305="Q",AS3305="Q",AU3305="Q"),"Yes","No")</f>
        <v>No</v>
      </c>
    </row>
    <row r="3306" spans="1:48" x14ac:dyDescent="0.2">
      <c r="A3306" s="1" t="s">
        <v>1339</v>
      </c>
      <c r="B3306" s="1" t="s">
        <v>1155</v>
      </c>
      <c r="C3306" s="1" t="s">
        <v>113</v>
      </c>
      <c r="D3306" s="194" t="s">
        <v>1340</v>
      </c>
      <c r="E3306" s="197">
        <v>95</v>
      </c>
      <c r="F3306" s="1" t="s">
        <v>166</v>
      </c>
      <c r="G3306" s="1" t="s">
        <v>6120</v>
      </c>
      <c r="H3306" s="17">
        <v>0</v>
      </c>
      <c r="I3306" s="12">
        <v>2</v>
      </c>
      <c r="J3306" s="1" t="s">
        <v>12</v>
      </c>
      <c r="K3306" s="1" t="s">
        <v>9</v>
      </c>
      <c r="L3306" s="4">
        <v>2</v>
      </c>
      <c r="M3306" s="1" t="s">
        <v>6551</v>
      </c>
      <c r="N3306" s="12">
        <v>0</v>
      </c>
      <c r="O3306" s="12" t="s">
        <v>6551</v>
      </c>
      <c r="P3306" s="14">
        <v>14.661670235546039</v>
      </c>
      <c r="Q3306" s="12" t="s">
        <v>6551</v>
      </c>
      <c r="R3306" s="14">
        <v>0</v>
      </c>
      <c r="S3306" s="12" t="s">
        <v>6551</v>
      </c>
      <c r="T3306" s="14">
        <v>7.9152034261241973</v>
      </c>
      <c r="U3306" s="12" t="s">
        <v>6551</v>
      </c>
      <c r="V3306" s="17">
        <v>0</v>
      </c>
      <c r="W3306" s="12" t="s">
        <v>6551</v>
      </c>
      <c r="X3306" s="17">
        <v>0</v>
      </c>
      <c r="Y3306" s="12" t="s">
        <v>6551</v>
      </c>
      <c r="Z3306" s="17">
        <v>102705</v>
      </c>
      <c r="AA3306" s="12" t="s">
        <v>6551</v>
      </c>
      <c r="AB3306" s="17" t="s">
        <v>6551</v>
      </c>
      <c r="AC3306" s="12" t="s">
        <v>6551</v>
      </c>
      <c r="AD3306" s="17">
        <v>0</v>
      </c>
      <c r="AE3306" s="12" t="s">
        <v>6551</v>
      </c>
      <c r="AF3306" s="17">
        <v>7005</v>
      </c>
      <c r="AG3306" s="12" t="s">
        <v>6551</v>
      </c>
      <c r="AH3306" s="17" t="s">
        <v>6551</v>
      </c>
      <c r="AI3306" s="12" t="s">
        <v>6551</v>
      </c>
      <c r="AJ3306" s="17">
        <v>0</v>
      </c>
      <c r="AK3306" s="12" t="s">
        <v>6551</v>
      </c>
      <c r="AL3306" s="17">
        <v>0</v>
      </c>
      <c r="AM3306" s="12" t="s">
        <v>6551</v>
      </c>
      <c r="AN3306" s="17">
        <v>0</v>
      </c>
      <c r="AO3306" s="12" t="s">
        <v>6551</v>
      </c>
      <c r="AP3306" s="192">
        <v>0</v>
      </c>
      <c r="AQ3306" s="12" t="s">
        <v>6551</v>
      </c>
      <c r="AR3306" s="17">
        <v>55446</v>
      </c>
      <c r="AS3306" s="12" t="s">
        <v>6551</v>
      </c>
      <c r="AT3306" s="17">
        <v>0</v>
      </c>
      <c r="AU3306" s="1" t="s">
        <v>6551</v>
      </c>
      <c r="AV3306" s="1" t="str">
        <f>IF(OR(M3306="Q",O3306="Q",Q3306="Q",S3306="Q",U3306="Q",W3306="Q",Y3306="Q",AA3306="Q",AC3306="Q",AE3306="Q",AG3306="Q",AI3306="Q",AK3306="Q",AM3306="Q",AO3306="Q",AQ3306="Q",AS3306="Q",AU3306="Q"),"Yes","No")</f>
        <v>No</v>
      </c>
    </row>
    <row r="3307" spans="1:48" x14ac:dyDescent="0.2">
      <c r="A3307" s="1" t="s">
        <v>1374</v>
      </c>
      <c r="B3307" s="1" t="s">
        <v>1375</v>
      </c>
      <c r="C3307" s="1" t="s">
        <v>113</v>
      </c>
      <c r="D3307" s="194" t="s">
        <v>1376</v>
      </c>
      <c r="E3307" s="197">
        <v>103</v>
      </c>
      <c r="F3307" s="1" t="s">
        <v>166</v>
      </c>
      <c r="G3307" s="1" t="s">
        <v>6120</v>
      </c>
      <c r="H3307" s="17">
        <v>0</v>
      </c>
      <c r="I3307" s="12">
        <v>2</v>
      </c>
      <c r="J3307" s="1" t="s">
        <v>12</v>
      </c>
      <c r="K3307" s="1" t="s">
        <v>9</v>
      </c>
      <c r="L3307" s="4">
        <v>2</v>
      </c>
      <c r="M3307" s="1" t="s">
        <v>6551</v>
      </c>
      <c r="N3307" s="12">
        <v>0</v>
      </c>
      <c r="O3307" s="12" t="s">
        <v>6551</v>
      </c>
      <c r="P3307" s="14">
        <v>16.409818569903948</v>
      </c>
      <c r="Q3307" s="12" t="s">
        <v>6551</v>
      </c>
      <c r="R3307" s="14">
        <v>0</v>
      </c>
      <c r="S3307" s="12" t="s">
        <v>6551</v>
      </c>
      <c r="T3307" s="14">
        <v>8.3863393810032019</v>
      </c>
      <c r="U3307" s="12" t="s">
        <v>6551</v>
      </c>
      <c r="V3307" s="17">
        <v>0</v>
      </c>
      <c r="W3307" s="12" t="s">
        <v>6551</v>
      </c>
      <c r="X3307" s="17">
        <v>0</v>
      </c>
      <c r="Y3307" s="12" t="s">
        <v>6551</v>
      </c>
      <c r="Z3307" s="17">
        <v>46128</v>
      </c>
      <c r="AA3307" s="12" t="s">
        <v>6551</v>
      </c>
      <c r="AB3307" s="17" t="s">
        <v>6551</v>
      </c>
      <c r="AC3307" s="12" t="s">
        <v>6551</v>
      </c>
      <c r="AD3307" s="17">
        <v>0</v>
      </c>
      <c r="AE3307" s="12" t="s">
        <v>6551</v>
      </c>
      <c r="AF3307" s="17">
        <v>2811</v>
      </c>
      <c r="AG3307" s="12" t="s">
        <v>6551</v>
      </c>
      <c r="AH3307" s="17" t="s">
        <v>6551</v>
      </c>
      <c r="AI3307" s="12" t="s">
        <v>6551</v>
      </c>
      <c r="AJ3307" s="17">
        <v>0</v>
      </c>
      <c r="AK3307" s="12" t="s">
        <v>6551</v>
      </c>
      <c r="AL3307" s="17">
        <v>0</v>
      </c>
      <c r="AM3307" s="12" t="s">
        <v>6551</v>
      </c>
      <c r="AN3307" s="17">
        <v>0</v>
      </c>
      <c r="AO3307" s="12" t="s">
        <v>6551</v>
      </c>
      <c r="AP3307" s="192">
        <v>0</v>
      </c>
      <c r="AQ3307" s="12" t="s">
        <v>6551</v>
      </c>
      <c r="AR3307" s="17">
        <v>23574</v>
      </c>
      <c r="AS3307" s="12" t="s">
        <v>6551</v>
      </c>
      <c r="AT3307" s="17">
        <v>0</v>
      </c>
      <c r="AU3307" s="1" t="s">
        <v>6551</v>
      </c>
      <c r="AV3307" s="1" t="str">
        <f>IF(OR(M3307="Q",O3307="Q",Q3307="Q",S3307="Q",U3307="Q",W3307="Q",Y3307="Q",AA3307="Q",AC3307="Q",AE3307="Q",AG3307="Q",AI3307="Q",AK3307="Q",AM3307="Q",AO3307="Q",AQ3307="Q",AS3307="Q",AU3307="Q"),"Yes","No")</f>
        <v>No</v>
      </c>
    </row>
    <row r="3308" spans="1:48" x14ac:dyDescent="0.2">
      <c r="A3308" s="1" t="s">
        <v>1603</v>
      </c>
      <c r="B3308" s="1" t="s">
        <v>1604</v>
      </c>
      <c r="C3308" s="1" t="s">
        <v>113</v>
      </c>
      <c r="D3308" s="194" t="s">
        <v>1605</v>
      </c>
      <c r="E3308" s="197">
        <v>183</v>
      </c>
      <c r="F3308" s="1" t="s">
        <v>166</v>
      </c>
      <c r="G3308" s="1" t="s">
        <v>6120</v>
      </c>
      <c r="H3308" s="17">
        <v>0</v>
      </c>
      <c r="I3308" s="12">
        <v>2</v>
      </c>
      <c r="J3308" s="1" t="s">
        <v>12</v>
      </c>
      <c r="K3308" s="1" t="s">
        <v>9</v>
      </c>
      <c r="L3308" s="4">
        <v>2</v>
      </c>
      <c r="M3308" s="1" t="s">
        <v>6551</v>
      </c>
      <c r="N3308" s="12">
        <v>0</v>
      </c>
      <c r="O3308" s="12" t="s">
        <v>6551</v>
      </c>
      <c r="P3308" s="14">
        <v>22.765625</v>
      </c>
      <c r="Q3308" s="12" t="s">
        <v>123</v>
      </c>
      <c r="R3308" s="14">
        <v>0</v>
      </c>
      <c r="S3308" s="12" t="s">
        <v>6551</v>
      </c>
      <c r="T3308" s="14">
        <v>2.0421874999999998</v>
      </c>
      <c r="U3308" s="12" t="s">
        <v>123</v>
      </c>
      <c r="V3308" s="17">
        <v>0</v>
      </c>
      <c r="W3308" s="12" t="s">
        <v>6551</v>
      </c>
      <c r="X3308" s="17">
        <v>0</v>
      </c>
      <c r="Y3308" s="12" t="s">
        <v>6551</v>
      </c>
      <c r="Z3308" s="17">
        <v>43710</v>
      </c>
      <c r="AA3308" s="12" t="s">
        <v>123</v>
      </c>
      <c r="AB3308" s="17" t="s">
        <v>6551</v>
      </c>
      <c r="AC3308" s="12" t="s">
        <v>6551</v>
      </c>
      <c r="AD3308" s="17">
        <v>0</v>
      </c>
      <c r="AE3308" s="12" t="s">
        <v>6551</v>
      </c>
      <c r="AF3308" s="17">
        <v>1920</v>
      </c>
      <c r="AG3308" s="12" t="s">
        <v>123</v>
      </c>
      <c r="AH3308" s="17" t="s">
        <v>6551</v>
      </c>
      <c r="AI3308" s="12" t="s">
        <v>6551</v>
      </c>
      <c r="AJ3308" s="17">
        <v>0</v>
      </c>
      <c r="AK3308" s="12" t="s">
        <v>6551</v>
      </c>
      <c r="AL3308" s="17">
        <v>0</v>
      </c>
      <c r="AM3308" s="12" t="s">
        <v>6551</v>
      </c>
      <c r="AN3308" s="17">
        <v>0</v>
      </c>
      <c r="AO3308" s="12" t="s">
        <v>6551</v>
      </c>
      <c r="AP3308" s="192">
        <v>0</v>
      </c>
      <c r="AQ3308" s="12" t="s">
        <v>6551</v>
      </c>
      <c r="AR3308" s="17">
        <v>3921</v>
      </c>
      <c r="AS3308" s="12" t="s">
        <v>6551</v>
      </c>
      <c r="AT3308" s="17">
        <v>0</v>
      </c>
      <c r="AU3308" s="1" t="s">
        <v>6551</v>
      </c>
      <c r="AV3308" s="1" t="str">
        <f>IF(OR(M3308="Q",O3308="Q",Q3308="Q",S3308="Q",U3308="Q",W3308="Q",Y3308="Q",AA3308="Q",AC3308="Q",AE3308="Q",AG3308="Q",AI3308="Q",AK3308="Q",AM3308="Q",AO3308="Q",AQ3308="Q",AS3308="Q",AU3308="Q"),"Yes","No")</f>
        <v>No</v>
      </c>
    </row>
    <row r="3309" spans="1:48" x14ac:dyDescent="0.2">
      <c r="A3309" s="1" t="s">
        <v>1872</v>
      </c>
      <c r="B3309" s="1" t="s">
        <v>1873</v>
      </c>
      <c r="C3309" s="1" t="s">
        <v>7</v>
      </c>
      <c r="D3309" s="194" t="s">
        <v>1874</v>
      </c>
      <c r="E3309" s="197">
        <v>279</v>
      </c>
      <c r="F3309" s="1" t="s">
        <v>166</v>
      </c>
      <c r="G3309" s="1" t="s">
        <v>6120</v>
      </c>
      <c r="H3309" s="17">
        <v>0</v>
      </c>
      <c r="I3309" s="12">
        <v>2</v>
      </c>
      <c r="J3309" s="1" t="s">
        <v>11</v>
      </c>
      <c r="K3309" s="1" t="s">
        <v>9</v>
      </c>
      <c r="L3309" s="4">
        <v>2</v>
      </c>
      <c r="M3309" s="1" t="s">
        <v>6551</v>
      </c>
      <c r="N3309" s="12">
        <v>0</v>
      </c>
      <c r="O3309" s="12" t="s">
        <v>6551</v>
      </c>
      <c r="P3309" s="14">
        <v>15.448078495502862</v>
      </c>
      <c r="Q3309" s="12" t="s">
        <v>6551</v>
      </c>
      <c r="R3309" s="14">
        <v>0</v>
      </c>
      <c r="S3309" s="12" t="s">
        <v>6551</v>
      </c>
      <c r="T3309" s="14">
        <v>1.2363041700735895</v>
      </c>
      <c r="U3309" s="12" t="s">
        <v>6551</v>
      </c>
      <c r="V3309" s="17">
        <v>0</v>
      </c>
      <c r="W3309" s="12" t="s">
        <v>6551</v>
      </c>
      <c r="X3309" s="17">
        <v>0</v>
      </c>
      <c r="Y3309" s="12" t="s">
        <v>6551</v>
      </c>
      <c r="Z3309" s="17">
        <v>18893</v>
      </c>
      <c r="AA3309" s="12" t="s">
        <v>6551</v>
      </c>
      <c r="AB3309" s="17" t="s">
        <v>6551</v>
      </c>
      <c r="AC3309" s="12" t="s">
        <v>6551</v>
      </c>
      <c r="AD3309" s="17">
        <v>0</v>
      </c>
      <c r="AE3309" s="12" t="s">
        <v>6551</v>
      </c>
      <c r="AF3309" s="17">
        <v>1223</v>
      </c>
      <c r="AG3309" s="12" t="s">
        <v>6551</v>
      </c>
      <c r="AH3309" s="17" t="s">
        <v>6551</v>
      </c>
      <c r="AI3309" s="12" t="s">
        <v>6551</v>
      </c>
      <c r="AJ3309" s="17">
        <v>0</v>
      </c>
      <c r="AK3309" s="12" t="s">
        <v>6551</v>
      </c>
      <c r="AL3309" s="17">
        <v>0</v>
      </c>
      <c r="AM3309" s="12" t="s">
        <v>6551</v>
      </c>
      <c r="AN3309" s="17">
        <v>0</v>
      </c>
      <c r="AO3309" s="12" t="s">
        <v>6551</v>
      </c>
      <c r="AP3309" s="192">
        <v>0</v>
      </c>
      <c r="AQ3309" s="12" t="s">
        <v>6551</v>
      </c>
      <c r="AR3309" s="17">
        <v>1512</v>
      </c>
      <c r="AS3309" s="12" t="s">
        <v>6551</v>
      </c>
      <c r="AT3309" s="17">
        <v>0</v>
      </c>
      <c r="AU3309" s="1" t="s">
        <v>6551</v>
      </c>
      <c r="AV3309" s="1" t="str">
        <f>IF(OR(M3309="Q",O3309="Q",Q3309="Q",S3309="Q",U3309="Q",W3309="Q",Y3309="Q",AA3309="Q",AC3309="Q",AE3309="Q",AG3309="Q",AI3309="Q",AK3309="Q",AM3309="Q",AO3309="Q",AQ3309="Q",AS3309="Q",AU3309="Q"),"Yes","No")</f>
        <v>No</v>
      </c>
    </row>
    <row r="3310" spans="1:48" x14ac:dyDescent="0.2">
      <c r="A3310" s="1" t="s">
        <v>6306</v>
      </c>
      <c r="B3310" s="1" t="s">
        <v>6479</v>
      </c>
      <c r="C3310" s="1" t="s">
        <v>65</v>
      </c>
      <c r="D3310" s="194">
        <v>1157</v>
      </c>
      <c r="E3310" s="197">
        <v>10179</v>
      </c>
      <c r="F3310" s="1" t="s">
        <v>239</v>
      </c>
      <c r="G3310" s="1" t="s">
        <v>6120</v>
      </c>
      <c r="H3310" s="17">
        <v>4181019</v>
      </c>
      <c r="I3310" s="12">
        <v>2</v>
      </c>
      <c r="J3310" s="1" t="s">
        <v>12</v>
      </c>
      <c r="K3310" s="1" t="s">
        <v>13</v>
      </c>
      <c r="L3310" s="4">
        <v>2</v>
      </c>
      <c r="M3310" s="1" t="s">
        <v>6551</v>
      </c>
      <c r="N3310" s="12">
        <v>0</v>
      </c>
      <c r="O3310" s="12" t="s">
        <v>6551</v>
      </c>
      <c r="P3310" s="14">
        <v>12.677325581395349</v>
      </c>
      <c r="Q3310" s="12" t="s">
        <v>6551</v>
      </c>
      <c r="R3310" s="14">
        <v>0</v>
      </c>
      <c r="S3310" s="12" t="s">
        <v>6551</v>
      </c>
      <c r="T3310" s="14">
        <v>5.148578811369509</v>
      </c>
      <c r="U3310" s="12" t="s">
        <v>6551</v>
      </c>
      <c r="V3310" s="17">
        <v>0</v>
      </c>
      <c r="W3310" s="12" t="s">
        <v>6551</v>
      </c>
      <c r="X3310" s="17">
        <v>0</v>
      </c>
      <c r="Y3310" s="12" t="s">
        <v>6551</v>
      </c>
      <c r="Z3310" s="17">
        <v>39249</v>
      </c>
      <c r="AA3310" s="12" t="s">
        <v>6551</v>
      </c>
      <c r="AB3310" s="17" t="s">
        <v>6551</v>
      </c>
      <c r="AC3310" s="12" t="s">
        <v>6551</v>
      </c>
      <c r="AD3310" s="17">
        <v>0</v>
      </c>
      <c r="AE3310" s="12" t="s">
        <v>6551</v>
      </c>
      <c r="AF3310" s="17">
        <v>3096</v>
      </c>
      <c r="AG3310" s="12" t="s">
        <v>6551</v>
      </c>
      <c r="AH3310" s="17" t="s">
        <v>6551</v>
      </c>
      <c r="AI3310" s="12" t="s">
        <v>6551</v>
      </c>
      <c r="AJ3310" s="17">
        <v>0</v>
      </c>
      <c r="AK3310" s="12" t="s">
        <v>6551</v>
      </c>
      <c r="AL3310" s="17">
        <v>0</v>
      </c>
      <c r="AM3310" s="12" t="s">
        <v>6551</v>
      </c>
      <c r="AN3310" s="17">
        <v>0</v>
      </c>
      <c r="AO3310" s="12" t="s">
        <v>6551</v>
      </c>
      <c r="AP3310" s="192">
        <v>0</v>
      </c>
      <c r="AQ3310" s="12" t="s">
        <v>6551</v>
      </c>
      <c r="AR3310" s="17">
        <v>15940</v>
      </c>
      <c r="AS3310" s="12" t="s">
        <v>6551</v>
      </c>
      <c r="AT3310" s="17">
        <v>0</v>
      </c>
      <c r="AU3310" s="1" t="s">
        <v>6551</v>
      </c>
      <c r="AV3310" s="1" t="str">
        <f>IF(OR(M3310="Q",O3310="Q",Q3310="Q",S3310="Q",U3310="Q",W3310="Q",Y3310="Q",AA3310="Q",AC3310="Q",AE3310="Q",AG3310="Q",AI3310="Q",AK3310="Q",AM3310="Q",AO3310="Q",AQ3310="Q",AS3310="Q",AU3310="Q"),"Yes","No")</f>
        <v>No</v>
      </c>
    </row>
    <row r="3311" spans="1:48" x14ac:dyDescent="0.2">
      <c r="A3311" s="1" t="s">
        <v>6309</v>
      </c>
      <c r="B3311" s="1" t="s">
        <v>822</v>
      </c>
      <c r="C3311" s="1" t="s">
        <v>65</v>
      </c>
      <c r="D3311" s="194">
        <v>1160</v>
      </c>
      <c r="E3311" s="197">
        <v>10182</v>
      </c>
      <c r="F3311" s="1" t="s">
        <v>305</v>
      </c>
      <c r="G3311" s="1" t="s">
        <v>6120</v>
      </c>
      <c r="H3311" s="17">
        <v>4181019</v>
      </c>
      <c r="I3311" s="12">
        <v>2</v>
      </c>
      <c r="J3311" s="1" t="s">
        <v>12</v>
      </c>
      <c r="K3311" s="1" t="s">
        <v>13</v>
      </c>
      <c r="L3311" s="4">
        <v>2</v>
      </c>
      <c r="M3311" s="1" t="s">
        <v>6551</v>
      </c>
      <c r="N3311" s="12">
        <v>0</v>
      </c>
      <c r="O3311" s="12" t="s">
        <v>6551</v>
      </c>
      <c r="P3311" s="14">
        <v>8.9920079920079914</v>
      </c>
      <c r="Q3311" s="12" t="s">
        <v>6551</v>
      </c>
      <c r="R3311" s="14">
        <v>0</v>
      </c>
      <c r="S3311" s="12" t="s">
        <v>6551</v>
      </c>
      <c r="T3311" s="14">
        <v>5.5760905760905759</v>
      </c>
      <c r="U3311" s="12" t="s">
        <v>6551</v>
      </c>
      <c r="V3311" s="17">
        <v>0</v>
      </c>
      <c r="W3311" s="12" t="s">
        <v>6551</v>
      </c>
      <c r="X3311" s="17">
        <v>0</v>
      </c>
      <c r="Y3311" s="12" t="s">
        <v>6551</v>
      </c>
      <c r="Z3311" s="17">
        <v>27003</v>
      </c>
      <c r="AA3311" s="12" t="s">
        <v>6551</v>
      </c>
      <c r="AB3311" s="17" t="s">
        <v>6551</v>
      </c>
      <c r="AC3311" s="12" t="s">
        <v>6551</v>
      </c>
      <c r="AD3311" s="17">
        <v>0</v>
      </c>
      <c r="AE3311" s="12" t="s">
        <v>6551</v>
      </c>
      <c r="AF3311" s="17">
        <v>3003</v>
      </c>
      <c r="AG3311" s="12" t="s">
        <v>6551</v>
      </c>
      <c r="AH3311" s="17" t="s">
        <v>6551</v>
      </c>
      <c r="AI3311" s="12" t="s">
        <v>6551</v>
      </c>
      <c r="AJ3311" s="17">
        <v>0</v>
      </c>
      <c r="AK3311" s="12" t="s">
        <v>6551</v>
      </c>
      <c r="AL3311" s="17">
        <v>0</v>
      </c>
      <c r="AM3311" s="12" t="s">
        <v>6551</v>
      </c>
      <c r="AN3311" s="17">
        <v>0</v>
      </c>
      <c r="AO3311" s="12" t="s">
        <v>6551</v>
      </c>
      <c r="AP3311" s="192">
        <v>0</v>
      </c>
      <c r="AQ3311" s="12" t="s">
        <v>6551</v>
      </c>
      <c r="AR3311" s="17">
        <v>16745</v>
      </c>
      <c r="AS3311" s="12" t="s">
        <v>6551</v>
      </c>
      <c r="AT3311" s="17">
        <v>0</v>
      </c>
      <c r="AU3311" s="1" t="s">
        <v>6551</v>
      </c>
      <c r="AV3311" s="1" t="str">
        <f>IF(OR(M3311="Q",O3311="Q",Q3311="Q",S3311="Q",U3311="Q",W3311="Q",Y3311="Q",AA3311="Q",AC3311="Q",AE3311="Q",AG3311="Q",AI3311="Q",AK3311="Q",AM3311="Q",AO3311="Q",AQ3311="Q",AS3311="Q",AU3311="Q"),"Yes","No")</f>
        <v>No</v>
      </c>
    </row>
    <row r="3312" spans="1:48" x14ac:dyDescent="0.2">
      <c r="A3312" s="1" t="s">
        <v>6311</v>
      </c>
      <c r="B3312" s="1" t="s">
        <v>6481</v>
      </c>
      <c r="C3312" s="1" t="s">
        <v>65</v>
      </c>
      <c r="E3312" s="197">
        <v>10184</v>
      </c>
      <c r="F3312" s="1" t="s">
        <v>166</v>
      </c>
      <c r="G3312" s="1" t="s">
        <v>6120</v>
      </c>
      <c r="H3312" s="17">
        <v>246695</v>
      </c>
      <c r="I3312" s="12">
        <v>2</v>
      </c>
      <c r="J3312" s="1" t="s">
        <v>11</v>
      </c>
      <c r="K3312" s="1" t="s">
        <v>9</v>
      </c>
      <c r="L3312" s="4">
        <v>2</v>
      </c>
      <c r="M3312" s="1" t="s">
        <v>6551</v>
      </c>
      <c r="N3312" s="12">
        <v>0</v>
      </c>
      <c r="O3312" s="12" t="s">
        <v>6551</v>
      </c>
      <c r="P3312" s="14">
        <v>20.570812365204887</v>
      </c>
      <c r="Q3312" s="12" t="s">
        <v>6551</v>
      </c>
      <c r="R3312" s="14">
        <v>0</v>
      </c>
      <c r="S3312" s="12" t="s">
        <v>6551</v>
      </c>
      <c r="T3312" s="14">
        <v>2.053199137311287</v>
      </c>
      <c r="U3312" s="12" t="s">
        <v>6551</v>
      </c>
      <c r="V3312" s="17">
        <v>0</v>
      </c>
      <c r="W3312" s="12" t="s">
        <v>6551</v>
      </c>
      <c r="X3312" s="17">
        <v>0</v>
      </c>
      <c r="Y3312" s="12" t="s">
        <v>6551</v>
      </c>
      <c r="Z3312" s="17">
        <v>57228</v>
      </c>
      <c r="AA3312" s="12" t="s">
        <v>6551</v>
      </c>
      <c r="AB3312" s="17" t="s">
        <v>6551</v>
      </c>
      <c r="AC3312" s="12" t="s">
        <v>6551</v>
      </c>
      <c r="AD3312" s="17">
        <v>0</v>
      </c>
      <c r="AE3312" s="12" t="s">
        <v>6551</v>
      </c>
      <c r="AF3312" s="17">
        <v>2782</v>
      </c>
      <c r="AG3312" s="12" t="s">
        <v>6551</v>
      </c>
      <c r="AH3312" s="17" t="s">
        <v>6551</v>
      </c>
      <c r="AI3312" s="12" t="s">
        <v>6551</v>
      </c>
      <c r="AJ3312" s="17">
        <v>0</v>
      </c>
      <c r="AK3312" s="12" t="s">
        <v>6551</v>
      </c>
      <c r="AL3312" s="17">
        <v>0</v>
      </c>
      <c r="AM3312" s="12" t="s">
        <v>6551</v>
      </c>
      <c r="AN3312" s="17">
        <v>0</v>
      </c>
      <c r="AO3312" s="12" t="s">
        <v>6551</v>
      </c>
      <c r="AP3312" s="192">
        <v>0</v>
      </c>
      <c r="AQ3312" s="12" t="s">
        <v>6551</v>
      </c>
      <c r="AR3312" s="17">
        <v>5712</v>
      </c>
      <c r="AS3312" s="12" t="s">
        <v>6551</v>
      </c>
      <c r="AT3312" s="17">
        <v>0</v>
      </c>
      <c r="AU3312" s="1" t="s">
        <v>6551</v>
      </c>
      <c r="AV3312" s="1" t="str">
        <f>IF(OR(M3312="Q",O3312="Q",Q3312="Q",S3312="Q",U3312="Q",W3312="Q",Y3312="Q",AA3312="Q",AC3312="Q",AE3312="Q",AG3312="Q",AI3312="Q",AK3312="Q",AM3312="Q",AO3312="Q",AQ3312="Q",AS3312="Q",AU3312="Q"),"Yes","No")</f>
        <v>No</v>
      </c>
    </row>
    <row r="3313" spans="1:48" x14ac:dyDescent="0.2">
      <c r="A3313" s="1" t="s">
        <v>158</v>
      </c>
      <c r="B3313" s="1" t="s">
        <v>995</v>
      </c>
      <c r="C3313" s="1" t="s">
        <v>83</v>
      </c>
      <c r="D3313" s="194">
        <v>1135</v>
      </c>
      <c r="E3313" s="197">
        <v>11154</v>
      </c>
      <c r="F3313" s="1" t="s">
        <v>256</v>
      </c>
      <c r="G3313" s="1" t="s">
        <v>6120</v>
      </c>
      <c r="H3313" s="17">
        <v>158377</v>
      </c>
      <c r="I3313" s="12">
        <v>2</v>
      </c>
      <c r="J3313" s="1" t="s">
        <v>28</v>
      </c>
      <c r="K3313" s="1" t="s">
        <v>9</v>
      </c>
      <c r="L3313" s="4">
        <v>2</v>
      </c>
      <c r="M3313" s="1" t="s">
        <v>6551</v>
      </c>
      <c r="N3313" s="12">
        <v>0</v>
      </c>
      <c r="O3313" s="12" t="s">
        <v>6551</v>
      </c>
      <c r="P3313" s="14">
        <v>40.412557077625571</v>
      </c>
      <c r="Q3313" s="12" t="s">
        <v>6551</v>
      </c>
      <c r="R3313" s="14">
        <v>0</v>
      </c>
      <c r="S3313" s="12" t="s">
        <v>6551</v>
      </c>
      <c r="T3313" s="14">
        <v>0.64315068493150684</v>
      </c>
      <c r="U3313" s="12" t="s">
        <v>6551</v>
      </c>
      <c r="V3313" s="17">
        <v>0</v>
      </c>
      <c r="W3313" s="12" t="s">
        <v>6551</v>
      </c>
      <c r="X3313" s="17">
        <v>0</v>
      </c>
      <c r="Y3313" s="12" t="s">
        <v>6551</v>
      </c>
      <c r="Z3313" s="17">
        <v>177007</v>
      </c>
      <c r="AA3313" s="12" t="s">
        <v>6551</v>
      </c>
      <c r="AB3313" s="17" t="s">
        <v>6551</v>
      </c>
      <c r="AC3313" s="12" t="s">
        <v>6551</v>
      </c>
      <c r="AD3313" s="17">
        <v>0</v>
      </c>
      <c r="AE3313" s="12" t="s">
        <v>6551</v>
      </c>
      <c r="AF3313" s="17">
        <v>4380</v>
      </c>
      <c r="AG3313" s="12" t="s">
        <v>6551</v>
      </c>
      <c r="AH3313" s="17" t="s">
        <v>6551</v>
      </c>
      <c r="AI3313" s="12" t="s">
        <v>6551</v>
      </c>
      <c r="AJ3313" s="17">
        <v>0</v>
      </c>
      <c r="AK3313" s="12" t="s">
        <v>6551</v>
      </c>
      <c r="AL3313" s="17">
        <v>0</v>
      </c>
      <c r="AM3313" s="12" t="s">
        <v>6551</v>
      </c>
      <c r="AN3313" s="17">
        <v>0</v>
      </c>
      <c r="AO3313" s="12" t="s">
        <v>6551</v>
      </c>
      <c r="AP3313" s="192">
        <v>0</v>
      </c>
      <c r="AQ3313" s="12" t="s">
        <v>6551</v>
      </c>
      <c r="AR3313" s="17">
        <v>2817</v>
      </c>
      <c r="AS3313" s="12" t="s">
        <v>6551</v>
      </c>
      <c r="AT3313" s="17">
        <v>0</v>
      </c>
      <c r="AU3313" s="1" t="s">
        <v>6551</v>
      </c>
      <c r="AV3313" s="1" t="str">
        <f>IF(OR(M3313="Q",O3313="Q",Q3313="Q",S3313="Q",U3313="Q",W3313="Q",Y3313="Q",AA3313="Q",AC3313="Q",AE3313="Q",AG3313="Q",AI3313="Q",AK3313="Q",AM3313="Q",AO3313="Q",AQ3313="Q",AS3313="Q",AU3313="Q"),"Yes","No")</f>
        <v>No</v>
      </c>
    </row>
    <row r="3314" spans="1:48" x14ac:dyDescent="0.2">
      <c r="A3314" s="1" t="s">
        <v>182</v>
      </c>
      <c r="B3314" s="1" t="s">
        <v>301</v>
      </c>
      <c r="C3314" s="1" t="s">
        <v>92</v>
      </c>
      <c r="D3314" s="194">
        <v>2143</v>
      </c>
      <c r="E3314" s="197">
        <v>20143</v>
      </c>
      <c r="F3314" s="1" t="s">
        <v>239</v>
      </c>
      <c r="G3314" s="1" t="s">
        <v>6120</v>
      </c>
      <c r="H3314" s="17">
        <v>423566</v>
      </c>
      <c r="I3314" s="12">
        <v>2</v>
      </c>
      <c r="J3314" s="1" t="s">
        <v>11</v>
      </c>
      <c r="K3314" s="1" t="s">
        <v>9</v>
      </c>
      <c r="L3314" s="4">
        <v>2</v>
      </c>
      <c r="M3314" s="1" t="s">
        <v>6551</v>
      </c>
      <c r="N3314" s="12">
        <v>0</v>
      </c>
      <c r="O3314" s="12" t="s">
        <v>6551</v>
      </c>
      <c r="P3314" s="14">
        <v>14.245831551945276</v>
      </c>
      <c r="Q3314" s="12" t="s">
        <v>6551</v>
      </c>
      <c r="R3314" s="14">
        <v>0</v>
      </c>
      <c r="S3314" s="12" t="s">
        <v>6551</v>
      </c>
      <c r="T3314" s="14">
        <v>2.2881573321932449</v>
      </c>
      <c r="U3314" s="12" t="s">
        <v>6551</v>
      </c>
      <c r="V3314" s="17">
        <v>0</v>
      </c>
      <c r="W3314" s="12" t="s">
        <v>6551</v>
      </c>
      <c r="X3314" s="17">
        <v>0</v>
      </c>
      <c r="Y3314" s="12" t="s">
        <v>6551</v>
      </c>
      <c r="Z3314" s="17">
        <v>33321</v>
      </c>
      <c r="AA3314" s="12" t="s">
        <v>6551</v>
      </c>
      <c r="AB3314" s="17" t="s">
        <v>6551</v>
      </c>
      <c r="AC3314" s="12" t="s">
        <v>6551</v>
      </c>
      <c r="AD3314" s="17">
        <v>0</v>
      </c>
      <c r="AE3314" s="12" t="s">
        <v>6551</v>
      </c>
      <c r="AF3314" s="17">
        <v>2339</v>
      </c>
      <c r="AG3314" s="12" t="s">
        <v>6551</v>
      </c>
      <c r="AH3314" s="17" t="s">
        <v>6551</v>
      </c>
      <c r="AI3314" s="12" t="s">
        <v>6551</v>
      </c>
      <c r="AJ3314" s="17">
        <v>0</v>
      </c>
      <c r="AK3314" s="12" t="s">
        <v>6551</v>
      </c>
      <c r="AL3314" s="17">
        <v>0</v>
      </c>
      <c r="AM3314" s="12" t="s">
        <v>6551</v>
      </c>
      <c r="AN3314" s="17">
        <v>0</v>
      </c>
      <c r="AO3314" s="12" t="s">
        <v>6551</v>
      </c>
      <c r="AP3314" s="192">
        <v>0</v>
      </c>
      <c r="AQ3314" s="12" t="s">
        <v>6551</v>
      </c>
      <c r="AR3314" s="17">
        <v>5352</v>
      </c>
      <c r="AS3314" s="12" t="s">
        <v>6551</v>
      </c>
      <c r="AT3314" s="17">
        <v>0</v>
      </c>
      <c r="AU3314" s="1" t="s">
        <v>6551</v>
      </c>
      <c r="AV3314" s="1" t="str">
        <f>IF(OR(M3314="Q",O3314="Q",Q3314="Q",S3314="Q",U3314="Q",W3314="Q",Y3314="Q",AA3314="Q",AC3314="Q",AE3314="Q",AG3314="Q",AI3314="Q",AK3314="Q",AM3314="Q",AO3314="Q",AQ3314="Q",AS3314="Q",AU3314="Q"),"Yes","No")</f>
        <v>No</v>
      </c>
    </row>
    <row r="3315" spans="1:48" x14ac:dyDescent="0.2">
      <c r="A3315" s="1" t="s">
        <v>270</v>
      </c>
      <c r="B3315" s="1" t="s">
        <v>271</v>
      </c>
      <c r="C3315" s="1" t="s">
        <v>92</v>
      </c>
      <c r="D3315" s="194">
        <v>2176</v>
      </c>
      <c r="E3315" s="197">
        <v>20176</v>
      </c>
      <c r="F3315" s="1" t="s">
        <v>242</v>
      </c>
      <c r="G3315" s="1" t="s">
        <v>6120</v>
      </c>
      <c r="H3315" s="17">
        <v>18351295</v>
      </c>
      <c r="I3315" s="12">
        <v>2</v>
      </c>
      <c r="J3315" s="1" t="s">
        <v>12</v>
      </c>
      <c r="K3315" s="1" t="s">
        <v>13</v>
      </c>
      <c r="L3315" s="4">
        <v>2</v>
      </c>
      <c r="M3315" s="1" t="s">
        <v>6551</v>
      </c>
      <c r="N3315" s="12">
        <v>0</v>
      </c>
      <c r="O3315" s="12" t="s">
        <v>6551</v>
      </c>
      <c r="P3315" s="14">
        <v>54.4</v>
      </c>
      <c r="Q3315" s="12" t="s">
        <v>122</v>
      </c>
      <c r="R3315" s="14">
        <v>0</v>
      </c>
      <c r="S3315" s="12" t="s">
        <v>6551</v>
      </c>
      <c r="T3315" s="14">
        <v>15.113223140495867</v>
      </c>
      <c r="U3315" s="12" t="s">
        <v>122</v>
      </c>
      <c r="V3315" s="17">
        <v>0</v>
      </c>
      <c r="W3315" s="12" t="s">
        <v>6551</v>
      </c>
      <c r="X3315" s="17">
        <v>0</v>
      </c>
      <c r="Y3315" s="12" t="s">
        <v>6551</v>
      </c>
      <c r="Z3315" s="17">
        <v>131648</v>
      </c>
      <c r="AA3315" s="12" t="s">
        <v>122</v>
      </c>
      <c r="AB3315" s="17" t="s">
        <v>6551</v>
      </c>
      <c r="AC3315" s="12" t="s">
        <v>6551</v>
      </c>
      <c r="AD3315" s="17">
        <v>0</v>
      </c>
      <c r="AE3315" s="12" t="s">
        <v>6551</v>
      </c>
      <c r="AF3315" s="17">
        <v>2420</v>
      </c>
      <c r="AG3315" s="12" t="s">
        <v>122</v>
      </c>
      <c r="AH3315" s="17" t="s">
        <v>6551</v>
      </c>
      <c r="AI3315" s="12" t="s">
        <v>6551</v>
      </c>
      <c r="AJ3315" s="17">
        <v>0</v>
      </c>
      <c r="AK3315" s="12" t="s">
        <v>6551</v>
      </c>
      <c r="AL3315" s="17">
        <v>0</v>
      </c>
      <c r="AM3315" s="12" t="s">
        <v>6551</v>
      </c>
      <c r="AN3315" s="17">
        <v>0</v>
      </c>
      <c r="AO3315" s="12" t="s">
        <v>6551</v>
      </c>
      <c r="AP3315" s="192">
        <v>0</v>
      </c>
      <c r="AQ3315" s="12" t="s">
        <v>6551</v>
      </c>
      <c r="AR3315" s="17">
        <v>36574</v>
      </c>
      <c r="AS3315" s="12" t="s">
        <v>6551</v>
      </c>
      <c r="AT3315" s="17">
        <v>0</v>
      </c>
      <c r="AU3315" s="1" t="s">
        <v>6551</v>
      </c>
      <c r="AV3315" s="1" t="str">
        <f>IF(OR(M3315="Q",O3315="Q",Q3315="Q",S3315="Q",U3315="Q",W3315="Q",Y3315="Q",AA3315="Q",AC3315="Q",AE3315="Q",AG3315="Q",AI3315="Q",AK3315="Q",AM3315="Q",AO3315="Q",AQ3315="Q",AS3315="Q",AU3315="Q"),"Yes","No")</f>
        <v>Yes</v>
      </c>
    </row>
    <row r="3316" spans="1:48" x14ac:dyDescent="0.2">
      <c r="A3316" s="1" t="s">
        <v>179</v>
      </c>
      <c r="B3316" s="1" t="s">
        <v>1807</v>
      </c>
      <c r="C3316" s="1" t="s">
        <v>92</v>
      </c>
      <c r="D3316" s="194">
        <v>2213</v>
      </c>
      <c r="E3316" s="197">
        <v>20213</v>
      </c>
      <c r="F3316" s="1" t="s">
        <v>239</v>
      </c>
      <c r="G3316" s="1" t="s">
        <v>6120</v>
      </c>
      <c r="H3316" s="17">
        <v>594962</v>
      </c>
      <c r="I3316" s="12">
        <v>2</v>
      </c>
      <c r="J3316" s="1" t="s">
        <v>12</v>
      </c>
      <c r="K3316" s="1" t="s">
        <v>9</v>
      </c>
      <c r="L3316" s="4">
        <v>2</v>
      </c>
      <c r="M3316" s="1" t="s">
        <v>6551</v>
      </c>
      <c r="N3316" s="12">
        <v>0</v>
      </c>
      <c r="O3316" s="12" t="s">
        <v>6551</v>
      </c>
      <c r="P3316" s="14">
        <v>13.119379844961241</v>
      </c>
      <c r="Q3316" s="12" t="s">
        <v>6551</v>
      </c>
      <c r="R3316" s="14">
        <v>0</v>
      </c>
      <c r="S3316" s="12" t="s">
        <v>6551</v>
      </c>
      <c r="T3316" s="14">
        <v>3.887596899224806</v>
      </c>
      <c r="U3316" s="12" t="s">
        <v>6551</v>
      </c>
      <c r="V3316" s="17">
        <v>0</v>
      </c>
      <c r="W3316" s="12" t="s">
        <v>6551</v>
      </c>
      <c r="X3316" s="17">
        <v>0</v>
      </c>
      <c r="Y3316" s="12" t="s">
        <v>6551</v>
      </c>
      <c r="Z3316" s="17">
        <v>16924</v>
      </c>
      <c r="AA3316" s="12" t="s">
        <v>6551</v>
      </c>
      <c r="AB3316" s="17" t="s">
        <v>6551</v>
      </c>
      <c r="AC3316" s="12" t="s">
        <v>6551</v>
      </c>
      <c r="AD3316" s="17">
        <v>0</v>
      </c>
      <c r="AE3316" s="12" t="s">
        <v>6551</v>
      </c>
      <c r="AF3316" s="17">
        <v>1290</v>
      </c>
      <c r="AG3316" s="12" t="s">
        <v>6551</v>
      </c>
      <c r="AH3316" s="17" t="s">
        <v>6551</v>
      </c>
      <c r="AI3316" s="12" t="s">
        <v>6551</v>
      </c>
      <c r="AJ3316" s="17">
        <v>0</v>
      </c>
      <c r="AK3316" s="12" t="s">
        <v>6551</v>
      </c>
      <c r="AL3316" s="17">
        <v>0</v>
      </c>
      <c r="AM3316" s="12" t="s">
        <v>6551</v>
      </c>
      <c r="AN3316" s="17">
        <v>0</v>
      </c>
      <c r="AO3316" s="12" t="s">
        <v>6551</v>
      </c>
      <c r="AP3316" s="192">
        <v>0</v>
      </c>
      <c r="AQ3316" s="12" t="s">
        <v>6551</v>
      </c>
      <c r="AR3316" s="17">
        <v>5015</v>
      </c>
      <c r="AS3316" s="12" t="s">
        <v>6551</v>
      </c>
      <c r="AT3316" s="17">
        <v>0</v>
      </c>
      <c r="AU3316" s="1" t="s">
        <v>6551</v>
      </c>
      <c r="AV3316" s="1" t="str">
        <f>IF(OR(M3316="Q",O3316="Q",Q3316="Q",S3316="Q",U3316="Q",W3316="Q",Y3316="Q",AA3316="Q",AC3316="Q",AE3316="Q",AG3316="Q",AI3316="Q",AK3316="Q",AM3316="Q",AO3316="Q",AQ3316="Q",AS3316="Q",AU3316="Q"),"Yes","No")</f>
        <v>No</v>
      </c>
    </row>
    <row r="3317" spans="1:48" x14ac:dyDescent="0.2">
      <c r="A3317" s="1" t="s">
        <v>6327</v>
      </c>
      <c r="B3317" s="1" t="s">
        <v>6485</v>
      </c>
      <c r="C3317" s="1" t="s">
        <v>84</v>
      </c>
      <c r="D3317" s="194">
        <v>2221</v>
      </c>
      <c r="E3317" s="197">
        <v>20221</v>
      </c>
      <c r="F3317" s="1" t="s">
        <v>256</v>
      </c>
      <c r="G3317" s="1" t="s">
        <v>6120</v>
      </c>
      <c r="H3317" s="17">
        <v>18351295</v>
      </c>
      <c r="I3317" s="12">
        <v>2</v>
      </c>
      <c r="J3317" s="1" t="s">
        <v>28</v>
      </c>
      <c r="K3317" s="1" t="s">
        <v>9</v>
      </c>
      <c r="L3317" s="4">
        <v>2</v>
      </c>
      <c r="M3317" s="1" t="s">
        <v>6551</v>
      </c>
      <c r="N3317" s="12">
        <v>0</v>
      </c>
      <c r="O3317" s="12" t="s">
        <v>6551</v>
      </c>
      <c r="P3317" s="14">
        <v>26.598682404611584</v>
      </c>
      <c r="Q3317" s="12" t="s">
        <v>6551</v>
      </c>
      <c r="R3317" s="14">
        <v>0</v>
      </c>
      <c r="S3317" s="12" t="s">
        <v>6551</v>
      </c>
      <c r="T3317" s="14">
        <v>8.0947021685424101</v>
      </c>
      <c r="U3317" s="12" t="s">
        <v>6551</v>
      </c>
      <c r="V3317" s="17">
        <v>0</v>
      </c>
      <c r="W3317" s="12" t="s">
        <v>6551</v>
      </c>
      <c r="X3317" s="17">
        <v>0</v>
      </c>
      <c r="Y3317" s="12" t="s">
        <v>6551</v>
      </c>
      <c r="Z3317" s="17">
        <v>96899</v>
      </c>
      <c r="AA3317" s="12" t="s">
        <v>6551</v>
      </c>
      <c r="AB3317" s="17" t="s">
        <v>6551</v>
      </c>
      <c r="AC3317" s="12" t="s">
        <v>6551</v>
      </c>
      <c r="AD3317" s="17">
        <v>0</v>
      </c>
      <c r="AE3317" s="12" t="s">
        <v>6551</v>
      </c>
      <c r="AF3317" s="17">
        <v>3643</v>
      </c>
      <c r="AG3317" s="12" t="s">
        <v>6551</v>
      </c>
      <c r="AH3317" s="17" t="s">
        <v>6551</v>
      </c>
      <c r="AI3317" s="12" t="s">
        <v>6551</v>
      </c>
      <c r="AJ3317" s="17">
        <v>0</v>
      </c>
      <c r="AK3317" s="12" t="s">
        <v>6551</v>
      </c>
      <c r="AL3317" s="17">
        <v>0</v>
      </c>
      <c r="AM3317" s="12" t="s">
        <v>6551</v>
      </c>
      <c r="AN3317" s="17">
        <v>0</v>
      </c>
      <c r="AO3317" s="12" t="s">
        <v>6551</v>
      </c>
      <c r="AP3317" s="192">
        <v>0</v>
      </c>
      <c r="AQ3317" s="12" t="s">
        <v>6551</v>
      </c>
      <c r="AR3317" s="17">
        <v>29489</v>
      </c>
      <c r="AS3317" s="12" t="s">
        <v>6551</v>
      </c>
      <c r="AT3317" s="17">
        <v>0</v>
      </c>
      <c r="AU3317" s="1" t="s">
        <v>6551</v>
      </c>
      <c r="AV3317" s="1" t="str">
        <f>IF(OR(M3317="Q",O3317="Q",Q3317="Q",S3317="Q",U3317="Q",W3317="Q",Y3317="Q",AA3317="Q",AC3317="Q",AE3317="Q",AG3317="Q",AI3317="Q",AK3317="Q",AM3317="Q",AO3317="Q",AQ3317="Q",AS3317="Q",AU3317="Q"),"Yes","No")</f>
        <v>No</v>
      </c>
    </row>
    <row r="3318" spans="1:48" x14ac:dyDescent="0.2">
      <c r="A3318" s="1" t="s">
        <v>1834</v>
      </c>
      <c r="B3318" s="1" t="s">
        <v>1835</v>
      </c>
      <c r="C3318" s="1" t="s">
        <v>92</v>
      </c>
      <c r="D3318" s="194" t="s">
        <v>1836</v>
      </c>
      <c r="E3318" s="197">
        <v>22929</v>
      </c>
      <c r="F3318" s="1" t="s">
        <v>166</v>
      </c>
      <c r="G3318" s="1" t="s">
        <v>6120</v>
      </c>
      <c r="H3318" s="17">
        <v>0</v>
      </c>
      <c r="I3318" s="12">
        <v>2</v>
      </c>
      <c r="J3318" s="1" t="s">
        <v>12</v>
      </c>
      <c r="K3318" s="1" t="s">
        <v>13</v>
      </c>
      <c r="L3318" s="4">
        <v>2</v>
      </c>
      <c r="M3318" s="1" t="s">
        <v>6551</v>
      </c>
      <c r="N3318" s="12">
        <v>0</v>
      </c>
      <c r="O3318" s="12" t="s">
        <v>6551</v>
      </c>
      <c r="P3318" s="14">
        <v>30.059146951016327</v>
      </c>
      <c r="Q3318" s="12" t="s">
        <v>6551</v>
      </c>
      <c r="R3318" s="14">
        <v>0</v>
      </c>
      <c r="S3318" s="12" t="s">
        <v>6551</v>
      </c>
      <c r="T3318" s="14">
        <v>1.4671776074641787</v>
      </c>
      <c r="U3318" s="12" t="s">
        <v>6551</v>
      </c>
      <c r="V3318" s="17">
        <v>0</v>
      </c>
      <c r="W3318" s="12" t="s">
        <v>6551</v>
      </c>
      <c r="X3318" s="17">
        <v>0</v>
      </c>
      <c r="Y3318" s="12" t="s">
        <v>6551</v>
      </c>
      <c r="Z3318" s="17">
        <v>180415</v>
      </c>
      <c r="AA3318" s="12" t="s">
        <v>6551</v>
      </c>
      <c r="AB3318" s="17" t="s">
        <v>6551</v>
      </c>
      <c r="AC3318" s="12" t="s">
        <v>6551</v>
      </c>
      <c r="AD3318" s="17">
        <v>0</v>
      </c>
      <c r="AE3318" s="12" t="s">
        <v>6551</v>
      </c>
      <c r="AF3318" s="17">
        <v>6002</v>
      </c>
      <c r="AG3318" s="12" t="s">
        <v>6551</v>
      </c>
      <c r="AH3318" s="17" t="s">
        <v>6551</v>
      </c>
      <c r="AI3318" s="12" t="s">
        <v>6551</v>
      </c>
      <c r="AJ3318" s="17">
        <v>0</v>
      </c>
      <c r="AK3318" s="12" t="s">
        <v>6551</v>
      </c>
      <c r="AL3318" s="17">
        <v>0</v>
      </c>
      <c r="AM3318" s="12" t="s">
        <v>6551</v>
      </c>
      <c r="AN3318" s="17">
        <v>0</v>
      </c>
      <c r="AO3318" s="12" t="s">
        <v>6551</v>
      </c>
      <c r="AP3318" s="192">
        <v>0</v>
      </c>
      <c r="AQ3318" s="12" t="s">
        <v>6551</v>
      </c>
      <c r="AR3318" s="17">
        <v>8806</v>
      </c>
      <c r="AS3318" s="12" t="s">
        <v>6551</v>
      </c>
      <c r="AT3318" s="17">
        <v>0</v>
      </c>
      <c r="AU3318" s="1" t="s">
        <v>6551</v>
      </c>
      <c r="AV3318" s="1" t="str">
        <f>IF(OR(M3318="Q",O3318="Q",Q3318="Q",S3318="Q",U3318="Q",W3318="Q",Y3318="Q",AA3318="Q",AC3318="Q",AE3318="Q",AG3318="Q",AI3318="Q",AK3318="Q",AM3318="Q",AO3318="Q",AQ3318="Q",AS3318="Q",AU3318="Q"),"Yes","No")</f>
        <v>No</v>
      </c>
    </row>
    <row r="3319" spans="1:48" x14ac:dyDescent="0.2">
      <c r="A3319" s="1" t="s">
        <v>168</v>
      </c>
      <c r="B3319" s="1" t="s">
        <v>1841</v>
      </c>
      <c r="C3319" s="1" t="s">
        <v>63</v>
      </c>
      <c r="D3319" s="194">
        <v>4218</v>
      </c>
      <c r="E3319" s="197">
        <v>40218</v>
      </c>
      <c r="F3319" s="1" t="s">
        <v>239</v>
      </c>
      <c r="G3319" s="1" t="s">
        <v>6120</v>
      </c>
      <c r="H3319" s="17">
        <v>972546</v>
      </c>
      <c r="I3319" s="12">
        <v>2</v>
      </c>
      <c r="J3319" s="1" t="s">
        <v>12</v>
      </c>
      <c r="K3319" s="1" t="s">
        <v>9</v>
      </c>
      <c r="L3319" s="4">
        <v>2</v>
      </c>
      <c r="M3319" s="1" t="s">
        <v>6551</v>
      </c>
      <c r="N3319" s="12">
        <v>0</v>
      </c>
      <c r="O3319" s="12" t="s">
        <v>6551</v>
      </c>
      <c r="P3319" s="14">
        <v>11.84920634920635</v>
      </c>
      <c r="Q3319" s="12" t="s">
        <v>6551</v>
      </c>
      <c r="R3319" s="14">
        <v>0</v>
      </c>
      <c r="S3319" s="12" t="s">
        <v>6551</v>
      </c>
      <c r="T3319" s="14">
        <v>6.2996031746031749</v>
      </c>
      <c r="U3319" s="12" t="s">
        <v>6551</v>
      </c>
      <c r="V3319" s="17">
        <v>0</v>
      </c>
      <c r="W3319" s="12" t="s">
        <v>6551</v>
      </c>
      <c r="X3319" s="17">
        <v>0</v>
      </c>
      <c r="Y3319" s="12" t="s">
        <v>6551</v>
      </c>
      <c r="Z3319" s="17">
        <v>35832</v>
      </c>
      <c r="AA3319" s="12" t="s">
        <v>6551</v>
      </c>
      <c r="AB3319" s="17" t="s">
        <v>6551</v>
      </c>
      <c r="AC3319" s="12" t="s">
        <v>6551</v>
      </c>
      <c r="AD3319" s="17">
        <v>0</v>
      </c>
      <c r="AE3319" s="12" t="s">
        <v>6551</v>
      </c>
      <c r="AF3319" s="17">
        <v>3024</v>
      </c>
      <c r="AG3319" s="12" t="s">
        <v>6551</v>
      </c>
      <c r="AH3319" s="17" t="s">
        <v>6551</v>
      </c>
      <c r="AI3319" s="12" t="s">
        <v>6551</v>
      </c>
      <c r="AJ3319" s="17">
        <v>0</v>
      </c>
      <c r="AK3319" s="12" t="s">
        <v>6551</v>
      </c>
      <c r="AL3319" s="17">
        <v>0</v>
      </c>
      <c r="AM3319" s="12" t="s">
        <v>6551</v>
      </c>
      <c r="AN3319" s="17">
        <v>0</v>
      </c>
      <c r="AO3319" s="12" t="s">
        <v>6551</v>
      </c>
      <c r="AP3319" s="192">
        <v>0</v>
      </c>
      <c r="AQ3319" s="12" t="s">
        <v>6551</v>
      </c>
      <c r="AR3319" s="17">
        <v>19050</v>
      </c>
      <c r="AS3319" s="12" t="s">
        <v>6551</v>
      </c>
      <c r="AT3319" s="17">
        <v>0</v>
      </c>
      <c r="AU3319" s="1" t="s">
        <v>6551</v>
      </c>
      <c r="AV3319" s="1" t="str">
        <f>IF(OR(M3319="Q",O3319="Q",Q3319="Q",S3319="Q",U3319="Q",W3319="Q",Y3319="Q",AA3319="Q",AC3319="Q",AE3319="Q",AG3319="Q",AI3319="Q",AK3319="Q",AM3319="Q",AO3319="Q",AQ3319="Q",AS3319="Q",AU3319="Q"),"Yes","No")</f>
        <v>No</v>
      </c>
    </row>
    <row r="3320" spans="1:48" x14ac:dyDescent="0.2">
      <c r="A3320" s="1" t="s">
        <v>6357</v>
      </c>
      <c r="B3320" s="1" t="s">
        <v>6501</v>
      </c>
      <c r="C3320" s="1" t="s">
        <v>44</v>
      </c>
      <c r="E3320" s="197">
        <v>44932</v>
      </c>
      <c r="F3320" s="1" t="s">
        <v>239</v>
      </c>
      <c r="G3320" s="1" t="s">
        <v>6120</v>
      </c>
      <c r="H3320" s="17">
        <v>5502379</v>
      </c>
      <c r="I3320" s="12">
        <v>2</v>
      </c>
      <c r="J3320" s="1" t="s">
        <v>12</v>
      </c>
      <c r="K3320" s="1" t="s">
        <v>9</v>
      </c>
      <c r="L3320" s="4">
        <v>2</v>
      </c>
      <c r="M3320" s="1" t="s">
        <v>6551</v>
      </c>
      <c r="N3320" s="12">
        <v>0</v>
      </c>
      <c r="O3320" s="12" t="s">
        <v>6551</v>
      </c>
      <c r="P3320" s="14">
        <v>14.337081589958158</v>
      </c>
      <c r="Q3320" s="12" t="s">
        <v>6551</v>
      </c>
      <c r="R3320" s="14">
        <v>0</v>
      </c>
      <c r="S3320" s="12" t="s">
        <v>6551</v>
      </c>
      <c r="T3320" s="14">
        <v>15.396182008368202</v>
      </c>
      <c r="U3320" s="12" t="s">
        <v>6551</v>
      </c>
      <c r="V3320" s="17">
        <v>0</v>
      </c>
      <c r="W3320" s="12" t="s">
        <v>6551</v>
      </c>
      <c r="X3320" s="17">
        <v>0</v>
      </c>
      <c r="Y3320" s="12" t="s">
        <v>6551</v>
      </c>
      <c r="Z3320" s="17">
        <v>54825</v>
      </c>
      <c r="AA3320" s="12" t="s">
        <v>6551</v>
      </c>
      <c r="AB3320" s="17" t="s">
        <v>6551</v>
      </c>
      <c r="AC3320" s="12" t="s">
        <v>6551</v>
      </c>
      <c r="AD3320" s="17">
        <v>0</v>
      </c>
      <c r="AE3320" s="12" t="s">
        <v>6551</v>
      </c>
      <c r="AF3320" s="17">
        <v>3824</v>
      </c>
      <c r="AG3320" s="12" t="s">
        <v>6551</v>
      </c>
      <c r="AH3320" s="17" t="s">
        <v>6551</v>
      </c>
      <c r="AI3320" s="12" t="s">
        <v>6551</v>
      </c>
      <c r="AJ3320" s="17">
        <v>0</v>
      </c>
      <c r="AK3320" s="12" t="s">
        <v>6551</v>
      </c>
      <c r="AL3320" s="17">
        <v>0</v>
      </c>
      <c r="AM3320" s="12" t="s">
        <v>6551</v>
      </c>
      <c r="AN3320" s="17">
        <v>0</v>
      </c>
      <c r="AO3320" s="12" t="s">
        <v>6551</v>
      </c>
      <c r="AP3320" s="192">
        <v>0</v>
      </c>
      <c r="AQ3320" s="12" t="s">
        <v>6551</v>
      </c>
      <c r="AR3320" s="17">
        <v>58875</v>
      </c>
      <c r="AS3320" s="12" t="s">
        <v>6551</v>
      </c>
      <c r="AT3320" s="17">
        <v>0</v>
      </c>
      <c r="AU3320" s="1" t="s">
        <v>6551</v>
      </c>
      <c r="AV3320" s="1" t="str">
        <f>IF(OR(M3320="Q",O3320="Q",Q3320="Q",S3320="Q",U3320="Q",W3320="Q",Y3320="Q",AA3320="Q",AC3320="Q",AE3320="Q",AG3320="Q",AI3320="Q",AK3320="Q",AM3320="Q",AO3320="Q",AQ3320="Q",AS3320="Q",AU3320="Q"),"Yes","No")</f>
        <v>No</v>
      </c>
    </row>
    <row r="3321" spans="1:48" x14ac:dyDescent="0.2">
      <c r="A3321" s="1" t="s">
        <v>428</v>
      </c>
      <c r="B3321" s="1" t="s">
        <v>429</v>
      </c>
      <c r="C3321" s="1" t="s">
        <v>96</v>
      </c>
      <c r="D3321" s="194">
        <v>5143</v>
      </c>
      <c r="E3321" s="197">
        <v>50143</v>
      </c>
      <c r="F3321" s="1" t="s">
        <v>239</v>
      </c>
      <c r="G3321" s="1" t="s">
        <v>236</v>
      </c>
      <c r="H3321" s="17">
        <v>1780673</v>
      </c>
      <c r="I3321" s="12">
        <v>2</v>
      </c>
      <c r="J3321" s="1" t="s">
        <v>12</v>
      </c>
      <c r="K3321" s="1" t="s">
        <v>9</v>
      </c>
      <c r="L3321" s="4">
        <v>2</v>
      </c>
      <c r="M3321" s="1" t="s">
        <v>6551</v>
      </c>
      <c r="N3321" s="12">
        <v>0</v>
      </c>
      <c r="O3321" s="12" t="s">
        <v>6551</v>
      </c>
      <c r="P3321" s="14">
        <v>14.600137931034483</v>
      </c>
      <c r="Q3321" s="12" t="s">
        <v>6551</v>
      </c>
      <c r="R3321" s="14">
        <v>5.2199908268903155</v>
      </c>
      <c r="S3321" s="12" t="s">
        <v>6551</v>
      </c>
      <c r="T3321" s="14">
        <v>4.2102068965517239</v>
      </c>
      <c r="U3321" s="12" t="s">
        <v>6551</v>
      </c>
      <c r="V3321" s="17">
        <v>114648</v>
      </c>
      <c r="W3321" s="12" t="s">
        <v>6551</v>
      </c>
      <c r="X3321" s="17">
        <v>109441</v>
      </c>
      <c r="Y3321" s="12" t="s">
        <v>6551</v>
      </c>
      <c r="Z3321" s="17">
        <v>105851</v>
      </c>
      <c r="AA3321" s="12" t="s">
        <v>6551</v>
      </c>
      <c r="AB3321" s="17">
        <v>3590</v>
      </c>
      <c r="AC3321" s="12" t="s">
        <v>6551</v>
      </c>
      <c r="AD3321" s="17">
        <v>7460</v>
      </c>
      <c r="AE3321" s="12" t="s">
        <v>6551</v>
      </c>
      <c r="AF3321" s="17">
        <v>7250</v>
      </c>
      <c r="AG3321" s="12" t="s">
        <v>6551</v>
      </c>
      <c r="AH3321" s="17">
        <v>210</v>
      </c>
      <c r="AI3321" s="12" t="s">
        <v>6551</v>
      </c>
      <c r="AJ3321" s="17">
        <v>0</v>
      </c>
      <c r="AK3321" s="12" t="s">
        <v>6551</v>
      </c>
      <c r="AL3321" s="17">
        <v>0</v>
      </c>
      <c r="AM3321" s="12" t="s">
        <v>6551</v>
      </c>
      <c r="AN3321" s="17">
        <v>0</v>
      </c>
      <c r="AO3321" s="12" t="s">
        <v>6551</v>
      </c>
      <c r="AP3321" s="192">
        <v>0</v>
      </c>
      <c r="AQ3321" s="12" t="s">
        <v>6551</v>
      </c>
      <c r="AR3321" s="17">
        <v>30524</v>
      </c>
      <c r="AS3321" s="12" t="s">
        <v>6551</v>
      </c>
      <c r="AT3321" s="17">
        <v>159335</v>
      </c>
      <c r="AU3321" s="1" t="s">
        <v>6551</v>
      </c>
      <c r="AV3321" s="1" t="str">
        <f>IF(OR(M3321="Q",O3321="Q",Q3321="Q",S3321="Q",U3321="Q",W3321="Q",Y3321="Q",AA3321="Q",AC3321="Q",AE3321="Q",AG3321="Q",AI3321="Q",AK3321="Q",AM3321="Q",AO3321="Q",AQ3321="Q",AS3321="Q",AU3321="Q"),"Yes","No")</f>
        <v>No</v>
      </c>
    </row>
    <row r="3322" spans="1:48" x14ac:dyDescent="0.2">
      <c r="A3322" s="1" t="s">
        <v>198</v>
      </c>
      <c r="B3322" s="1" t="s">
        <v>609</v>
      </c>
      <c r="C3322" s="1" t="s">
        <v>117</v>
      </c>
      <c r="D3322" s="194">
        <v>5210</v>
      </c>
      <c r="E3322" s="197">
        <v>50210</v>
      </c>
      <c r="F3322" s="1" t="s">
        <v>239</v>
      </c>
      <c r="G3322" s="1" t="s">
        <v>6120</v>
      </c>
      <c r="H3322" s="17">
        <v>68444</v>
      </c>
      <c r="I3322" s="12">
        <v>2</v>
      </c>
      <c r="J3322" s="1" t="s">
        <v>11</v>
      </c>
      <c r="K3322" s="1" t="s">
        <v>9</v>
      </c>
      <c r="L3322" s="4">
        <v>2</v>
      </c>
      <c r="M3322" s="1" t="s">
        <v>6551</v>
      </c>
      <c r="N3322" s="12">
        <v>0</v>
      </c>
      <c r="O3322" s="12" t="s">
        <v>6551</v>
      </c>
      <c r="P3322" s="14">
        <v>8.1777372262773724</v>
      </c>
      <c r="Q3322" s="12" t="s">
        <v>6551</v>
      </c>
      <c r="R3322" s="14">
        <v>0</v>
      </c>
      <c r="S3322" s="12" t="s">
        <v>6551</v>
      </c>
      <c r="T3322" s="14">
        <v>3.6720802919708029</v>
      </c>
      <c r="U3322" s="12" t="s">
        <v>6551</v>
      </c>
      <c r="V3322" s="17">
        <v>0</v>
      </c>
      <c r="W3322" s="12" t="s">
        <v>6551</v>
      </c>
      <c r="X3322" s="17">
        <v>0</v>
      </c>
      <c r="Y3322" s="12" t="s">
        <v>6551</v>
      </c>
      <c r="Z3322" s="17">
        <v>44814</v>
      </c>
      <c r="AA3322" s="12" t="s">
        <v>6551</v>
      </c>
      <c r="AB3322" s="17" t="s">
        <v>6551</v>
      </c>
      <c r="AC3322" s="12" t="s">
        <v>6551</v>
      </c>
      <c r="AD3322" s="17">
        <v>0</v>
      </c>
      <c r="AE3322" s="12" t="s">
        <v>6551</v>
      </c>
      <c r="AF3322" s="17">
        <v>5480</v>
      </c>
      <c r="AG3322" s="12" t="s">
        <v>6551</v>
      </c>
      <c r="AH3322" s="17" t="s">
        <v>6551</v>
      </c>
      <c r="AI3322" s="12" t="s">
        <v>6551</v>
      </c>
      <c r="AJ3322" s="17">
        <v>0</v>
      </c>
      <c r="AK3322" s="12" t="s">
        <v>6551</v>
      </c>
      <c r="AL3322" s="17">
        <v>0</v>
      </c>
      <c r="AM3322" s="12" t="s">
        <v>6551</v>
      </c>
      <c r="AN3322" s="17">
        <v>0</v>
      </c>
      <c r="AO3322" s="12" t="s">
        <v>6551</v>
      </c>
      <c r="AP3322" s="192">
        <v>0</v>
      </c>
      <c r="AQ3322" s="12" t="s">
        <v>6551</v>
      </c>
      <c r="AR3322" s="17">
        <v>20123</v>
      </c>
      <c r="AS3322" s="12" t="s">
        <v>6551</v>
      </c>
      <c r="AT3322" s="17">
        <v>0</v>
      </c>
      <c r="AU3322" s="1" t="s">
        <v>6551</v>
      </c>
      <c r="AV3322" s="1" t="str">
        <f>IF(OR(M3322="Q",O3322="Q",Q3322="Q",S3322="Q",U3322="Q",W3322="Q",Y3322="Q",AA3322="Q",AC3322="Q",AE3322="Q",AG3322="Q",AI3322="Q",AK3322="Q",AM3322="Q",AO3322="Q",AQ3322="Q",AS3322="Q",AU3322="Q"),"Yes","No")</f>
        <v>No</v>
      </c>
    </row>
    <row r="3323" spans="1:48" x14ac:dyDescent="0.2">
      <c r="A3323" s="1" t="s">
        <v>6374</v>
      </c>
      <c r="B3323" s="1" t="s">
        <v>1527</v>
      </c>
      <c r="C3323" s="1" t="s">
        <v>117</v>
      </c>
      <c r="D3323" s="194" t="s">
        <v>6373</v>
      </c>
      <c r="E3323" s="197">
        <v>55240</v>
      </c>
      <c r="F3323" s="1" t="s">
        <v>166</v>
      </c>
      <c r="G3323" s="1" t="s">
        <v>6120</v>
      </c>
      <c r="H3323" s="17">
        <v>0</v>
      </c>
      <c r="I3323" s="12">
        <v>2</v>
      </c>
      <c r="J3323" s="1" t="s">
        <v>11</v>
      </c>
      <c r="K3323" s="1" t="s">
        <v>9</v>
      </c>
      <c r="L3323" s="4">
        <v>2</v>
      </c>
      <c r="M3323" s="1" t="s">
        <v>6551</v>
      </c>
      <c r="N3323" s="12">
        <v>0</v>
      </c>
      <c r="O3323" s="12" t="s">
        <v>6551</v>
      </c>
      <c r="P3323" s="14">
        <v>19.950568990042676</v>
      </c>
      <c r="Q3323" s="12" t="s">
        <v>6551</v>
      </c>
      <c r="R3323" s="14">
        <v>0</v>
      </c>
      <c r="S3323" s="12" t="s">
        <v>6551</v>
      </c>
      <c r="T3323" s="14">
        <v>2.5746799431009957</v>
      </c>
      <c r="U3323" s="12" t="s">
        <v>6551</v>
      </c>
      <c r="V3323" s="17">
        <v>0</v>
      </c>
      <c r="W3323" s="12" t="s">
        <v>6551</v>
      </c>
      <c r="X3323" s="17">
        <v>0</v>
      </c>
      <c r="Y3323" s="12" t="s">
        <v>6551</v>
      </c>
      <c r="Z3323" s="17">
        <v>56101</v>
      </c>
      <c r="AA3323" s="12" t="s">
        <v>6551</v>
      </c>
      <c r="AB3323" s="17" t="s">
        <v>6551</v>
      </c>
      <c r="AC3323" s="12" t="s">
        <v>6551</v>
      </c>
      <c r="AD3323" s="17">
        <v>0</v>
      </c>
      <c r="AE3323" s="12" t="s">
        <v>6551</v>
      </c>
      <c r="AF3323" s="17">
        <v>2812</v>
      </c>
      <c r="AG3323" s="12" t="s">
        <v>6551</v>
      </c>
      <c r="AH3323" s="17" t="s">
        <v>6551</v>
      </c>
      <c r="AI3323" s="12" t="s">
        <v>6551</v>
      </c>
      <c r="AJ3323" s="17">
        <v>0</v>
      </c>
      <c r="AK3323" s="12" t="s">
        <v>6551</v>
      </c>
      <c r="AL3323" s="17">
        <v>0</v>
      </c>
      <c r="AM3323" s="12" t="s">
        <v>6551</v>
      </c>
      <c r="AN3323" s="17">
        <v>0</v>
      </c>
      <c r="AO3323" s="12" t="s">
        <v>6551</v>
      </c>
      <c r="AP3323" s="192">
        <v>0</v>
      </c>
      <c r="AQ3323" s="12" t="s">
        <v>6551</v>
      </c>
      <c r="AR3323" s="17">
        <v>7240</v>
      </c>
      <c r="AS3323" s="12" t="s">
        <v>6551</v>
      </c>
      <c r="AT3323" s="17">
        <v>0</v>
      </c>
      <c r="AU3323" s="1" t="s">
        <v>6551</v>
      </c>
      <c r="AV3323" s="1" t="str">
        <f>IF(OR(M3323="Q",O3323="Q",Q3323="Q",S3323="Q",U3323="Q",W3323="Q",Y3323="Q",AA3323="Q",AC3323="Q",AE3323="Q",AG3323="Q",AI3323="Q",AK3323="Q",AM3323="Q",AO3323="Q",AQ3323="Q",AS3323="Q",AU3323="Q"),"Yes","No")</f>
        <v>No</v>
      </c>
    </row>
    <row r="3324" spans="1:48" x14ac:dyDescent="0.2">
      <c r="A3324" s="1" t="s">
        <v>1763</v>
      </c>
      <c r="B3324" s="1" t="s">
        <v>1764</v>
      </c>
      <c r="C3324" s="1" t="s">
        <v>117</v>
      </c>
      <c r="D3324" s="194" t="s">
        <v>1765</v>
      </c>
      <c r="E3324" s="197">
        <v>55282</v>
      </c>
      <c r="F3324" s="1" t="s">
        <v>166</v>
      </c>
      <c r="G3324" s="1" t="s">
        <v>6120</v>
      </c>
      <c r="H3324" s="17">
        <v>0</v>
      </c>
      <c r="I3324" s="12">
        <v>2</v>
      </c>
      <c r="J3324" s="1" t="s">
        <v>12</v>
      </c>
      <c r="K3324" s="1" t="s">
        <v>9</v>
      </c>
      <c r="L3324" s="4">
        <v>2</v>
      </c>
      <c r="M3324" s="1" t="s">
        <v>6551</v>
      </c>
      <c r="N3324" s="12">
        <v>0</v>
      </c>
      <c r="O3324" s="12" t="s">
        <v>6551</v>
      </c>
      <c r="P3324" s="14">
        <v>25.344938835865037</v>
      </c>
      <c r="Q3324" s="12" t="s">
        <v>6551</v>
      </c>
      <c r="R3324" s="14">
        <v>0</v>
      </c>
      <c r="S3324" s="12" t="s">
        <v>6551</v>
      </c>
      <c r="T3324" s="14">
        <v>6.1938432585024872</v>
      </c>
      <c r="U3324" s="12" t="s">
        <v>6551</v>
      </c>
      <c r="V3324" s="17">
        <v>0</v>
      </c>
      <c r="W3324" s="12" t="s">
        <v>6551</v>
      </c>
      <c r="X3324" s="17">
        <v>0</v>
      </c>
      <c r="Y3324" s="12" t="s">
        <v>6551</v>
      </c>
      <c r="Z3324" s="17">
        <v>188541</v>
      </c>
      <c r="AA3324" s="12" t="s">
        <v>6551</v>
      </c>
      <c r="AB3324" s="17" t="s">
        <v>6551</v>
      </c>
      <c r="AC3324" s="12" t="s">
        <v>6551</v>
      </c>
      <c r="AD3324" s="17">
        <v>0</v>
      </c>
      <c r="AE3324" s="12" t="s">
        <v>6551</v>
      </c>
      <c r="AF3324" s="17">
        <v>7439</v>
      </c>
      <c r="AG3324" s="12" t="s">
        <v>6551</v>
      </c>
      <c r="AH3324" s="17" t="s">
        <v>6551</v>
      </c>
      <c r="AI3324" s="12" t="s">
        <v>6551</v>
      </c>
      <c r="AJ3324" s="17">
        <v>0</v>
      </c>
      <c r="AK3324" s="12" t="s">
        <v>6551</v>
      </c>
      <c r="AL3324" s="17">
        <v>0</v>
      </c>
      <c r="AM3324" s="12" t="s">
        <v>6551</v>
      </c>
      <c r="AN3324" s="17">
        <v>0</v>
      </c>
      <c r="AO3324" s="12" t="s">
        <v>6551</v>
      </c>
      <c r="AP3324" s="192">
        <v>0</v>
      </c>
      <c r="AQ3324" s="12" t="s">
        <v>6551</v>
      </c>
      <c r="AR3324" s="17">
        <v>46076</v>
      </c>
      <c r="AS3324" s="12" t="s">
        <v>6551</v>
      </c>
      <c r="AT3324" s="17">
        <v>0</v>
      </c>
      <c r="AU3324" s="1" t="s">
        <v>6551</v>
      </c>
      <c r="AV3324" s="1" t="str">
        <f>IF(OR(M3324="Q",O3324="Q",Q3324="Q",S3324="Q",U3324="Q",W3324="Q",Y3324="Q",AA3324="Q",AC3324="Q",AE3324="Q",AG3324="Q",AI3324="Q",AK3324="Q",AM3324="Q",AO3324="Q",AQ3324="Q",AS3324="Q",AU3324="Q"),"Yes","No")</f>
        <v>No</v>
      </c>
    </row>
    <row r="3325" spans="1:48" x14ac:dyDescent="0.2">
      <c r="A3325" s="1" t="s">
        <v>1654</v>
      </c>
      <c r="B3325" s="1" t="s">
        <v>1655</v>
      </c>
      <c r="C3325" s="1" t="s">
        <v>98</v>
      </c>
      <c r="D3325" s="194" t="s">
        <v>1656</v>
      </c>
      <c r="E3325" s="197">
        <v>66212</v>
      </c>
      <c r="F3325" s="1" t="s">
        <v>166</v>
      </c>
      <c r="G3325" s="1" t="s">
        <v>6120</v>
      </c>
      <c r="H3325" s="17">
        <v>0</v>
      </c>
      <c r="I3325" s="12">
        <v>2</v>
      </c>
      <c r="J3325" s="1" t="s">
        <v>12</v>
      </c>
      <c r="K3325" s="1" t="s">
        <v>9</v>
      </c>
      <c r="L3325" s="4">
        <v>2</v>
      </c>
      <c r="M3325" s="1" t="s">
        <v>6551</v>
      </c>
      <c r="N3325" s="12">
        <v>0</v>
      </c>
      <c r="O3325" s="12" t="s">
        <v>6551</v>
      </c>
      <c r="P3325" s="14">
        <v>8.8796296296296298</v>
      </c>
      <c r="Q3325" s="12" t="s">
        <v>6551</v>
      </c>
      <c r="R3325" s="14">
        <v>0</v>
      </c>
      <c r="S3325" s="12" t="s">
        <v>6551</v>
      </c>
      <c r="T3325" s="14">
        <v>0.95833333333333337</v>
      </c>
      <c r="U3325" s="12" t="s">
        <v>6551</v>
      </c>
      <c r="V3325" s="17">
        <v>0</v>
      </c>
      <c r="W3325" s="12" t="s">
        <v>6551</v>
      </c>
      <c r="X3325" s="17">
        <v>0</v>
      </c>
      <c r="Y3325" s="12" t="s">
        <v>6551</v>
      </c>
      <c r="Z3325" s="17">
        <v>1918</v>
      </c>
      <c r="AA3325" s="12" t="s">
        <v>6551</v>
      </c>
      <c r="AB3325" s="17" t="s">
        <v>6551</v>
      </c>
      <c r="AC3325" s="12" t="s">
        <v>6551</v>
      </c>
      <c r="AD3325" s="17">
        <v>0</v>
      </c>
      <c r="AE3325" s="12" t="s">
        <v>6551</v>
      </c>
      <c r="AF3325" s="17">
        <v>216</v>
      </c>
      <c r="AG3325" s="12" t="s">
        <v>6551</v>
      </c>
      <c r="AH3325" s="17" t="s">
        <v>6551</v>
      </c>
      <c r="AI3325" s="12" t="s">
        <v>6551</v>
      </c>
      <c r="AJ3325" s="17">
        <v>0</v>
      </c>
      <c r="AK3325" s="12" t="s">
        <v>6551</v>
      </c>
      <c r="AL3325" s="17">
        <v>0</v>
      </c>
      <c r="AM3325" s="12" t="s">
        <v>6551</v>
      </c>
      <c r="AN3325" s="17">
        <v>0</v>
      </c>
      <c r="AO3325" s="12" t="s">
        <v>6551</v>
      </c>
      <c r="AP3325" s="192">
        <v>0</v>
      </c>
      <c r="AQ3325" s="12" t="s">
        <v>6551</v>
      </c>
      <c r="AR3325" s="17">
        <v>207</v>
      </c>
      <c r="AS3325" s="12" t="s">
        <v>6551</v>
      </c>
      <c r="AT3325" s="17">
        <v>0</v>
      </c>
      <c r="AU3325" s="1" t="s">
        <v>6551</v>
      </c>
      <c r="AV3325" s="1" t="str">
        <f>IF(OR(M3325="Q",O3325="Q",Q3325="Q",S3325="Q",U3325="Q",W3325="Q",Y3325="Q",AA3325="Q",AC3325="Q",AE3325="Q",AG3325="Q",AI3325="Q",AK3325="Q",AM3325="Q",AO3325="Q",AQ3325="Q",AS3325="Q",AU3325="Q"),"Yes","No")</f>
        <v>No</v>
      </c>
    </row>
    <row r="3326" spans="1:48" x14ac:dyDescent="0.2">
      <c r="A3326" s="1" t="s">
        <v>1344</v>
      </c>
      <c r="B3326" s="1" t="s">
        <v>1345</v>
      </c>
      <c r="C3326" s="1" t="s">
        <v>78</v>
      </c>
      <c r="D3326" s="194" t="s">
        <v>1346</v>
      </c>
      <c r="E3326" s="197">
        <v>88116</v>
      </c>
      <c r="F3326" s="1" t="s">
        <v>166</v>
      </c>
      <c r="G3326" s="1" t="s">
        <v>6120</v>
      </c>
      <c r="H3326" s="17">
        <v>0</v>
      </c>
      <c r="I3326" s="12">
        <v>2</v>
      </c>
      <c r="J3326" s="1" t="s">
        <v>12</v>
      </c>
      <c r="K3326" s="1" t="s">
        <v>9</v>
      </c>
      <c r="L3326" s="4">
        <v>2</v>
      </c>
      <c r="M3326" s="1" t="s">
        <v>6551</v>
      </c>
      <c r="N3326" s="12">
        <v>0</v>
      </c>
      <c r="O3326" s="12" t="s">
        <v>6551</v>
      </c>
      <c r="P3326" s="14">
        <v>18.482031883274789</v>
      </c>
      <c r="Q3326" s="12" t="s">
        <v>123</v>
      </c>
      <c r="R3326" s="14">
        <v>0</v>
      </c>
      <c r="S3326" s="12" t="s">
        <v>6551</v>
      </c>
      <c r="T3326" s="14">
        <v>1.7760064847338557</v>
      </c>
      <c r="U3326" s="12" t="s">
        <v>123</v>
      </c>
      <c r="V3326" s="17">
        <v>0</v>
      </c>
      <c r="W3326" s="12" t="s">
        <v>6551</v>
      </c>
      <c r="X3326" s="17">
        <v>0</v>
      </c>
      <c r="Y3326" s="12" t="s">
        <v>6551</v>
      </c>
      <c r="Z3326" s="17">
        <v>68402</v>
      </c>
      <c r="AA3326" s="12" t="s">
        <v>123</v>
      </c>
      <c r="AB3326" s="17" t="s">
        <v>6551</v>
      </c>
      <c r="AC3326" s="12" t="s">
        <v>6551</v>
      </c>
      <c r="AD3326" s="17">
        <v>0</v>
      </c>
      <c r="AE3326" s="12" t="s">
        <v>6551</v>
      </c>
      <c r="AF3326" s="17">
        <v>3701</v>
      </c>
      <c r="AG3326" s="12" t="s">
        <v>123</v>
      </c>
      <c r="AH3326" s="17" t="s">
        <v>6551</v>
      </c>
      <c r="AI3326" s="12" t="s">
        <v>6551</v>
      </c>
      <c r="AJ3326" s="17">
        <v>0</v>
      </c>
      <c r="AK3326" s="12" t="s">
        <v>6551</v>
      </c>
      <c r="AL3326" s="17">
        <v>0</v>
      </c>
      <c r="AM3326" s="12" t="s">
        <v>6551</v>
      </c>
      <c r="AN3326" s="17">
        <v>0</v>
      </c>
      <c r="AO3326" s="12" t="s">
        <v>6551</v>
      </c>
      <c r="AP3326" s="192">
        <v>0</v>
      </c>
      <c r="AQ3326" s="12" t="s">
        <v>6551</v>
      </c>
      <c r="AR3326" s="17">
        <v>6573</v>
      </c>
      <c r="AS3326" s="12" t="s">
        <v>123</v>
      </c>
      <c r="AT3326" s="17">
        <v>0</v>
      </c>
      <c r="AU3326" s="1" t="s">
        <v>6551</v>
      </c>
      <c r="AV3326" s="1" t="str">
        <f>IF(OR(M3326="Q",O3326="Q",Q3326="Q",S3326="Q",U3326="Q",W3326="Q",Y3326="Q",AA3326="Q",AC3326="Q",AE3326="Q",AG3326="Q",AI3326="Q",AK3326="Q",AM3326="Q",AO3326="Q",AQ3326="Q",AS3326="Q",AU3326="Q"),"Yes","No")</f>
        <v>No</v>
      </c>
    </row>
    <row r="3327" spans="1:48" x14ac:dyDescent="0.2">
      <c r="A3327" s="1" t="s">
        <v>1479</v>
      </c>
      <c r="B3327" s="1" t="s">
        <v>1480</v>
      </c>
      <c r="C3327" s="1" t="s">
        <v>80</v>
      </c>
      <c r="D3327" s="194" t="s">
        <v>1481</v>
      </c>
      <c r="E3327" s="197">
        <v>88146</v>
      </c>
      <c r="F3327" s="1" t="s">
        <v>166</v>
      </c>
      <c r="G3327" s="1" t="s">
        <v>6120</v>
      </c>
      <c r="H3327" s="17">
        <v>0</v>
      </c>
      <c r="I3327" s="12">
        <v>2</v>
      </c>
      <c r="J3327" s="1" t="s">
        <v>12</v>
      </c>
      <c r="K3327" s="1" t="s">
        <v>9</v>
      </c>
      <c r="L3327" s="4">
        <v>2</v>
      </c>
      <c r="M3327" s="1" t="s">
        <v>6551</v>
      </c>
      <c r="N3327" s="12">
        <v>0</v>
      </c>
      <c r="O3327" s="12" t="s">
        <v>6551</v>
      </c>
      <c r="P3327" s="14">
        <v>16.772196854388636</v>
      </c>
      <c r="Q3327" s="12" t="s">
        <v>6551</v>
      </c>
      <c r="R3327" s="14">
        <v>0</v>
      </c>
      <c r="S3327" s="12" t="s">
        <v>6551</v>
      </c>
      <c r="T3327" s="14">
        <v>1.1334348046676814</v>
      </c>
      <c r="U3327" s="12" t="s">
        <v>6551</v>
      </c>
      <c r="V3327" s="17">
        <v>0</v>
      </c>
      <c r="W3327" s="12" t="s">
        <v>6551</v>
      </c>
      <c r="X3327" s="17">
        <v>0</v>
      </c>
      <c r="Y3327" s="12" t="s">
        <v>6551</v>
      </c>
      <c r="Z3327" s="17">
        <v>33058</v>
      </c>
      <c r="AA3327" s="12" t="s">
        <v>6551</v>
      </c>
      <c r="AB3327" s="17" t="s">
        <v>6551</v>
      </c>
      <c r="AC3327" s="12" t="s">
        <v>6551</v>
      </c>
      <c r="AD3327" s="17">
        <v>0</v>
      </c>
      <c r="AE3327" s="12" t="s">
        <v>6551</v>
      </c>
      <c r="AF3327" s="17">
        <v>1971</v>
      </c>
      <c r="AG3327" s="12" t="s">
        <v>6551</v>
      </c>
      <c r="AH3327" s="17" t="s">
        <v>6551</v>
      </c>
      <c r="AI3327" s="12" t="s">
        <v>6551</v>
      </c>
      <c r="AJ3327" s="17">
        <v>0</v>
      </c>
      <c r="AK3327" s="12" t="s">
        <v>6551</v>
      </c>
      <c r="AL3327" s="17">
        <v>0</v>
      </c>
      <c r="AM3327" s="12" t="s">
        <v>6551</v>
      </c>
      <c r="AN3327" s="17">
        <v>0</v>
      </c>
      <c r="AO3327" s="12" t="s">
        <v>6551</v>
      </c>
      <c r="AP3327" s="192">
        <v>0</v>
      </c>
      <c r="AQ3327" s="12" t="s">
        <v>6551</v>
      </c>
      <c r="AR3327" s="17">
        <v>2234</v>
      </c>
      <c r="AS3327" s="12" t="s">
        <v>6551</v>
      </c>
      <c r="AT3327" s="17">
        <v>0</v>
      </c>
      <c r="AU3327" s="1" t="s">
        <v>6551</v>
      </c>
      <c r="AV3327" s="1" t="str">
        <f>IF(OR(M3327="Q",O3327="Q",Q3327="Q",S3327="Q",U3327="Q",W3327="Q",Y3327="Q",AA3327="Q",AC3327="Q",AE3327="Q",AG3327="Q",AI3327="Q",AK3327="Q",AM3327="Q",AO3327="Q",AQ3327="Q",AS3327="Q",AU3327="Q"),"Yes","No")</f>
        <v>No</v>
      </c>
    </row>
    <row r="3328" spans="1:48" x14ac:dyDescent="0.2">
      <c r="A3328" s="1" t="s">
        <v>6424</v>
      </c>
      <c r="B3328" s="1" t="s">
        <v>1511</v>
      </c>
      <c r="C3328" s="1" t="s">
        <v>78</v>
      </c>
      <c r="D3328" s="194" t="s">
        <v>1512</v>
      </c>
      <c r="E3328" s="197">
        <v>88152</v>
      </c>
      <c r="F3328" s="1" t="s">
        <v>166</v>
      </c>
      <c r="G3328" s="1" t="s">
        <v>6120</v>
      </c>
      <c r="H3328" s="17">
        <v>0</v>
      </c>
      <c r="I3328" s="12">
        <v>2</v>
      </c>
      <c r="J3328" s="1" t="s">
        <v>11</v>
      </c>
      <c r="K3328" s="1" t="s">
        <v>9</v>
      </c>
      <c r="L3328" s="4">
        <v>2</v>
      </c>
      <c r="M3328" s="1" t="s">
        <v>6551</v>
      </c>
      <c r="N3328" s="12">
        <v>0</v>
      </c>
      <c r="O3328" s="12" t="s">
        <v>6551</v>
      </c>
      <c r="P3328" s="14">
        <v>6.9356235565819864</v>
      </c>
      <c r="Q3328" s="12" t="s">
        <v>6551</v>
      </c>
      <c r="R3328" s="14">
        <v>0</v>
      </c>
      <c r="S3328" s="12" t="s">
        <v>6551</v>
      </c>
      <c r="T3328" s="14">
        <v>2.6760969976905313</v>
      </c>
      <c r="U3328" s="12" t="s">
        <v>6551</v>
      </c>
      <c r="V3328" s="17">
        <v>0</v>
      </c>
      <c r="W3328" s="12" t="s">
        <v>6551</v>
      </c>
      <c r="X3328" s="17">
        <v>0</v>
      </c>
      <c r="Y3328" s="12" t="s">
        <v>6551</v>
      </c>
      <c r="Z3328" s="17">
        <v>24025</v>
      </c>
      <c r="AA3328" s="12" t="s">
        <v>6551</v>
      </c>
      <c r="AB3328" s="17" t="s">
        <v>6551</v>
      </c>
      <c r="AC3328" s="12" t="s">
        <v>6551</v>
      </c>
      <c r="AD3328" s="17">
        <v>0</v>
      </c>
      <c r="AE3328" s="12" t="s">
        <v>6551</v>
      </c>
      <c r="AF3328" s="17">
        <v>3464</v>
      </c>
      <c r="AG3328" s="12" t="s">
        <v>6551</v>
      </c>
      <c r="AH3328" s="17" t="s">
        <v>6551</v>
      </c>
      <c r="AI3328" s="12" t="s">
        <v>6551</v>
      </c>
      <c r="AJ3328" s="17">
        <v>0</v>
      </c>
      <c r="AK3328" s="12" t="s">
        <v>6551</v>
      </c>
      <c r="AL3328" s="17">
        <v>0</v>
      </c>
      <c r="AM3328" s="12" t="s">
        <v>6551</v>
      </c>
      <c r="AN3328" s="17">
        <v>0</v>
      </c>
      <c r="AO3328" s="12" t="s">
        <v>6551</v>
      </c>
      <c r="AP3328" s="192">
        <v>0</v>
      </c>
      <c r="AQ3328" s="12" t="s">
        <v>6551</v>
      </c>
      <c r="AR3328" s="17">
        <v>9270</v>
      </c>
      <c r="AS3328" s="12" t="s">
        <v>6551</v>
      </c>
      <c r="AT3328" s="17">
        <v>0</v>
      </c>
      <c r="AU3328" s="1" t="s">
        <v>6551</v>
      </c>
      <c r="AV3328" s="1" t="str">
        <f>IF(OR(M3328="Q",O3328="Q",Q3328="Q",S3328="Q",U3328="Q",W3328="Q",Y3328="Q",AA3328="Q",AC3328="Q",AE3328="Q",AG3328="Q",AI3328="Q",AK3328="Q",AM3328="Q",AO3328="Q",AQ3328="Q",AS3328="Q",AU3328="Q"),"Yes","No")</f>
        <v>No</v>
      </c>
    </row>
    <row r="3329" spans="1:48" x14ac:dyDescent="0.2">
      <c r="A3329" s="1" t="s">
        <v>1524</v>
      </c>
      <c r="B3329" s="1" t="s">
        <v>1525</v>
      </c>
      <c r="C3329" s="1" t="s">
        <v>78</v>
      </c>
      <c r="D3329" s="194" t="s">
        <v>1526</v>
      </c>
      <c r="E3329" s="197">
        <v>88170</v>
      </c>
      <c r="F3329" s="1" t="s">
        <v>166</v>
      </c>
      <c r="G3329" s="1" t="s">
        <v>6120</v>
      </c>
      <c r="H3329" s="17">
        <v>0</v>
      </c>
      <c r="I3329" s="12">
        <v>2</v>
      </c>
      <c r="J3329" s="1" t="s">
        <v>12</v>
      </c>
      <c r="K3329" s="1" t="s">
        <v>9</v>
      </c>
      <c r="L3329" s="4">
        <v>2</v>
      </c>
      <c r="M3329" s="1" t="s">
        <v>6551</v>
      </c>
      <c r="N3329" s="12">
        <v>0</v>
      </c>
      <c r="O3329" s="12" t="s">
        <v>6551</v>
      </c>
      <c r="P3329" s="14">
        <v>49.617977528089888</v>
      </c>
      <c r="Q3329" s="12" t="s">
        <v>122</v>
      </c>
      <c r="R3329" s="14">
        <v>0</v>
      </c>
      <c r="S3329" s="12" t="s">
        <v>6551</v>
      </c>
      <c r="T3329" s="14">
        <v>3.0337078651685392</v>
      </c>
      <c r="U3329" s="12" t="s">
        <v>6551</v>
      </c>
      <c r="V3329" s="17">
        <v>0</v>
      </c>
      <c r="W3329" s="12" t="s">
        <v>6551</v>
      </c>
      <c r="X3329" s="17">
        <v>0</v>
      </c>
      <c r="Y3329" s="12" t="s">
        <v>6551</v>
      </c>
      <c r="Z3329" s="17">
        <v>114816</v>
      </c>
      <c r="AA3329" s="12" t="s">
        <v>122</v>
      </c>
      <c r="AB3329" s="17" t="s">
        <v>6551</v>
      </c>
      <c r="AC3329" s="12" t="s">
        <v>6551</v>
      </c>
      <c r="AD3329" s="17">
        <v>0</v>
      </c>
      <c r="AE3329" s="12" t="s">
        <v>6551</v>
      </c>
      <c r="AF3329" s="17">
        <v>2314</v>
      </c>
      <c r="AG3329" s="12" t="s">
        <v>6551</v>
      </c>
      <c r="AH3329" s="17" t="s">
        <v>6551</v>
      </c>
      <c r="AI3329" s="12" t="s">
        <v>6551</v>
      </c>
      <c r="AJ3329" s="17">
        <v>0</v>
      </c>
      <c r="AK3329" s="12" t="s">
        <v>6551</v>
      </c>
      <c r="AL3329" s="17">
        <v>0</v>
      </c>
      <c r="AM3329" s="12" t="s">
        <v>6551</v>
      </c>
      <c r="AN3329" s="17">
        <v>0</v>
      </c>
      <c r="AO3329" s="12" t="s">
        <v>6551</v>
      </c>
      <c r="AP3329" s="192">
        <v>0</v>
      </c>
      <c r="AQ3329" s="12" t="s">
        <v>6551</v>
      </c>
      <c r="AR3329" s="17">
        <v>7020</v>
      </c>
      <c r="AS3329" s="12" t="s">
        <v>6551</v>
      </c>
      <c r="AT3329" s="17">
        <v>0</v>
      </c>
      <c r="AU3329" s="1" t="s">
        <v>6551</v>
      </c>
      <c r="AV3329" s="1" t="str">
        <f>IF(OR(M3329="Q",O3329="Q",Q3329="Q",S3329="Q",U3329="Q",W3329="Q",Y3329="Q",AA3329="Q",AC3329="Q",AE3329="Q",AG3329="Q",AI3329="Q",AK3329="Q",AM3329="Q",AO3329="Q",AQ3329="Q",AS3329="Q",AU3329="Q"),"Yes","No")</f>
        <v>Yes</v>
      </c>
    </row>
    <row r="3330" spans="1:48" x14ac:dyDescent="0.2">
      <c r="A3330" s="1" t="s">
        <v>1663</v>
      </c>
      <c r="B3330" s="1" t="s">
        <v>1664</v>
      </c>
      <c r="C3330" s="1" t="s">
        <v>20</v>
      </c>
      <c r="D3330" s="194" t="s">
        <v>1665</v>
      </c>
      <c r="E3330" s="197">
        <v>99298</v>
      </c>
      <c r="F3330" s="1" t="s">
        <v>166</v>
      </c>
      <c r="G3330" s="1" t="s">
        <v>6120</v>
      </c>
      <c r="H3330" s="17">
        <v>0</v>
      </c>
      <c r="I3330" s="12">
        <v>2</v>
      </c>
      <c r="J3330" s="1" t="s">
        <v>11</v>
      </c>
      <c r="K3330" s="1" t="s">
        <v>9</v>
      </c>
      <c r="L3330" s="4">
        <v>2</v>
      </c>
      <c r="M3330" s="1" t="s">
        <v>6551</v>
      </c>
      <c r="N3330" s="12">
        <v>0</v>
      </c>
      <c r="O3330" s="12" t="s">
        <v>6551</v>
      </c>
      <c r="P3330" s="14">
        <v>44.973684210526315</v>
      </c>
      <c r="Q3330" s="12" t="s">
        <v>6551</v>
      </c>
      <c r="R3330" s="14">
        <v>0</v>
      </c>
      <c r="S3330" s="12" t="s">
        <v>6551</v>
      </c>
      <c r="T3330" s="14">
        <v>0.83333333333333337</v>
      </c>
      <c r="U3330" s="12" t="s">
        <v>6551</v>
      </c>
      <c r="V3330" s="17">
        <v>0</v>
      </c>
      <c r="W3330" s="12" t="s">
        <v>6551</v>
      </c>
      <c r="X3330" s="17">
        <v>0</v>
      </c>
      <c r="Y3330" s="12" t="s">
        <v>6551</v>
      </c>
      <c r="Z3330" s="17">
        <v>30762</v>
      </c>
      <c r="AA3330" s="12" t="s">
        <v>6551</v>
      </c>
      <c r="AB3330" s="17" t="s">
        <v>6551</v>
      </c>
      <c r="AC3330" s="12" t="s">
        <v>6551</v>
      </c>
      <c r="AD3330" s="17">
        <v>0</v>
      </c>
      <c r="AE3330" s="12" t="s">
        <v>6551</v>
      </c>
      <c r="AF3330" s="17">
        <v>684</v>
      </c>
      <c r="AG3330" s="12" t="s">
        <v>6551</v>
      </c>
      <c r="AH3330" s="17" t="s">
        <v>6551</v>
      </c>
      <c r="AI3330" s="12" t="s">
        <v>6551</v>
      </c>
      <c r="AJ3330" s="17">
        <v>0</v>
      </c>
      <c r="AK3330" s="12" t="s">
        <v>6551</v>
      </c>
      <c r="AL3330" s="17">
        <v>0</v>
      </c>
      <c r="AM3330" s="12" t="s">
        <v>6551</v>
      </c>
      <c r="AN3330" s="17">
        <v>0</v>
      </c>
      <c r="AO3330" s="12" t="s">
        <v>6551</v>
      </c>
      <c r="AP3330" s="192">
        <v>0</v>
      </c>
      <c r="AQ3330" s="12" t="s">
        <v>6551</v>
      </c>
      <c r="AR3330" s="17">
        <v>570</v>
      </c>
      <c r="AS3330" s="12" t="s">
        <v>6551</v>
      </c>
      <c r="AT3330" s="17">
        <v>0</v>
      </c>
      <c r="AU3330" s="1" t="s">
        <v>6551</v>
      </c>
      <c r="AV3330" s="1" t="str">
        <f>IF(OR(M3330="Q",O3330="Q",Q3330="Q",S3330="Q",U3330="Q",W3330="Q",Y3330="Q",AA3330="Q",AC3330="Q",AE3330="Q",AG3330="Q",AI3330="Q",AK3330="Q",AM3330="Q",AO3330="Q",AQ3330="Q",AS3330="Q",AU3330="Q"),"Yes","No")</f>
        <v>No</v>
      </c>
    </row>
    <row r="3331" spans="1:48" x14ac:dyDescent="0.2">
      <c r="A3331" s="1" t="s">
        <v>1706</v>
      </c>
      <c r="B3331" s="1" t="s">
        <v>1707</v>
      </c>
      <c r="C3331" s="1" t="s">
        <v>26</v>
      </c>
      <c r="D3331" s="194" t="s">
        <v>1708</v>
      </c>
      <c r="E3331" s="197">
        <v>99316</v>
      </c>
      <c r="F3331" s="1" t="s">
        <v>166</v>
      </c>
      <c r="G3331" s="1" t="s">
        <v>6120</v>
      </c>
      <c r="H3331" s="17">
        <v>0</v>
      </c>
      <c r="I3331" s="12">
        <v>2</v>
      </c>
      <c r="J3331" s="1" t="s">
        <v>29</v>
      </c>
      <c r="K3331" s="1" t="s">
        <v>9</v>
      </c>
      <c r="L3331" s="4">
        <v>2</v>
      </c>
      <c r="M3331" s="1" t="s">
        <v>6551</v>
      </c>
      <c r="N3331" s="12">
        <v>0</v>
      </c>
      <c r="O3331" s="12" t="s">
        <v>6551</v>
      </c>
      <c r="P3331" s="14">
        <v>6.2112125162972625</v>
      </c>
      <c r="Q3331" s="12" t="s">
        <v>6551</v>
      </c>
      <c r="R3331" s="14">
        <v>0</v>
      </c>
      <c r="S3331" s="12" t="s">
        <v>6551</v>
      </c>
      <c r="T3331" s="14">
        <v>65.182040417209905</v>
      </c>
      <c r="U3331" s="12" t="s">
        <v>6551</v>
      </c>
      <c r="V3331" s="17">
        <v>0</v>
      </c>
      <c r="W3331" s="12" t="s">
        <v>6551</v>
      </c>
      <c r="X3331" s="17">
        <v>0</v>
      </c>
      <c r="Y3331" s="12" t="s">
        <v>6551</v>
      </c>
      <c r="Z3331" s="17">
        <v>38112</v>
      </c>
      <c r="AA3331" s="12" t="s">
        <v>6551</v>
      </c>
      <c r="AB3331" s="17" t="s">
        <v>6551</v>
      </c>
      <c r="AC3331" s="12" t="s">
        <v>6551</v>
      </c>
      <c r="AD3331" s="17">
        <v>0</v>
      </c>
      <c r="AE3331" s="12" t="s">
        <v>6551</v>
      </c>
      <c r="AF3331" s="17">
        <v>6136</v>
      </c>
      <c r="AG3331" s="12" t="s">
        <v>6551</v>
      </c>
      <c r="AH3331" s="17" t="s">
        <v>6551</v>
      </c>
      <c r="AI3331" s="12" t="s">
        <v>6551</v>
      </c>
      <c r="AJ3331" s="17">
        <v>0</v>
      </c>
      <c r="AK3331" s="12" t="s">
        <v>6551</v>
      </c>
      <c r="AL3331" s="17">
        <v>0</v>
      </c>
      <c r="AM3331" s="12" t="s">
        <v>6551</v>
      </c>
      <c r="AN3331" s="17">
        <v>0</v>
      </c>
      <c r="AO3331" s="12" t="s">
        <v>6551</v>
      </c>
      <c r="AP3331" s="192">
        <v>0</v>
      </c>
      <c r="AQ3331" s="12" t="s">
        <v>6551</v>
      </c>
      <c r="AR3331" s="17">
        <v>399957</v>
      </c>
      <c r="AS3331" s="12" t="s">
        <v>6551</v>
      </c>
      <c r="AT3331" s="17">
        <v>0</v>
      </c>
      <c r="AU3331" s="1" t="s">
        <v>6551</v>
      </c>
      <c r="AV3331" s="1" t="str">
        <f>IF(OR(M3331="Q",O3331="Q",Q3331="Q",S3331="Q",U3331="Q",W3331="Q",Y3331="Q",AA3331="Q",AC3331="Q",AE3331="Q",AG3331="Q",AI3331="Q",AK3331="Q",AM3331="Q",AO3331="Q",AQ3331="Q",AS3331="Q",AU3331="Q"),"Yes","No")</f>
        <v>No</v>
      </c>
    </row>
    <row r="3332" spans="1:48" x14ac:dyDescent="0.2">
      <c r="A3332" s="1" t="s">
        <v>1734</v>
      </c>
      <c r="B3332" s="1" t="s">
        <v>1735</v>
      </c>
      <c r="C3332" s="1" t="s">
        <v>20</v>
      </c>
      <c r="D3332" s="194" t="s">
        <v>1736</v>
      </c>
      <c r="E3332" s="197">
        <v>99328</v>
      </c>
      <c r="F3332" s="1" t="s">
        <v>166</v>
      </c>
      <c r="G3332" s="1" t="s">
        <v>6120</v>
      </c>
      <c r="H3332" s="17">
        <v>0</v>
      </c>
      <c r="I3332" s="12">
        <v>2</v>
      </c>
      <c r="J3332" s="1" t="s">
        <v>12</v>
      </c>
      <c r="K3332" s="1" t="s">
        <v>9</v>
      </c>
      <c r="L3332" s="4">
        <v>2</v>
      </c>
      <c r="M3332" s="1" t="s">
        <v>6551</v>
      </c>
      <c r="N3332" s="12">
        <v>0</v>
      </c>
      <c r="O3332" s="12" t="s">
        <v>6551</v>
      </c>
      <c r="P3332" s="14">
        <v>25.908088235294116</v>
      </c>
      <c r="Q3332" s="12" t="s">
        <v>6551</v>
      </c>
      <c r="R3332" s="14">
        <v>0</v>
      </c>
      <c r="S3332" s="12" t="s">
        <v>6551</v>
      </c>
      <c r="T3332" s="14">
        <v>0.39705882352941174</v>
      </c>
      <c r="U3332" s="12" t="s">
        <v>6551</v>
      </c>
      <c r="V3332" s="17">
        <v>0</v>
      </c>
      <c r="W3332" s="12" t="s">
        <v>6551</v>
      </c>
      <c r="X3332" s="17">
        <v>0</v>
      </c>
      <c r="Y3332" s="12" t="s">
        <v>6551</v>
      </c>
      <c r="Z3332" s="17">
        <v>63423</v>
      </c>
      <c r="AA3332" s="12" t="s">
        <v>6551</v>
      </c>
      <c r="AB3332" s="17" t="s">
        <v>6551</v>
      </c>
      <c r="AC3332" s="12" t="s">
        <v>6551</v>
      </c>
      <c r="AD3332" s="17">
        <v>0</v>
      </c>
      <c r="AE3332" s="12" t="s">
        <v>6551</v>
      </c>
      <c r="AF3332" s="17">
        <v>2448</v>
      </c>
      <c r="AG3332" s="12" t="s">
        <v>6551</v>
      </c>
      <c r="AH3332" s="17" t="s">
        <v>6551</v>
      </c>
      <c r="AI3332" s="12" t="s">
        <v>6551</v>
      </c>
      <c r="AJ3332" s="17">
        <v>0</v>
      </c>
      <c r="AK3332" s="12" t="s">
        <v>6551</v>
      </c>
      <c r="AL3332" s="17">
        <v>0</v>
      </c>
      <c r="AM3332" s="12" t="s">
        <v>6551</v>
      </c>
      <c r="AN3332" s="17">
        <v>0</v>
      </c>
      <c r="AO3332" s="12" t="s">
        <v>6551</v>
      </c>
      <c r="AP3332" s="192">
        <v>0</v>
      </c>
      <c r="AQ3332" s="12" t="s">
        <v>6551</v>
      </c>
      <c r="AR3332" s="17">
        <v>972</v>
      </c>
      <c r="AS3332" s="12" t="s">
        <v>6551</v>
      </c>
      <c r="AT3332" s="17">
        <v>0</v>
      </c>
      <c r="AU3332" s="1" t="s">
        <v>6551</v>
      </c>
      <c r="AV3332" s="1" t="str">
        <f>IF(OR(M3332="Q",O3332="Q",Q3332="Q",S3332="Q",U3332="Q",W3332="Q",Y3332="Q",AA3332="Q",AC3332="Q",AE3332="Q",AG3332="Q",AI3332="Q",AK3332="Q",AM3332="Q",AO3332="Q",AQ3332="Q",AS3332="Q",AU3332="Q"),"Yes","No")</f>
        <v>No</v>
      </c>
    </row>
    <row r="3333" spans="1:48" x14ac:dyDescent="0.2">
      <c r="A3333" s="1" t="s">
        <v>1766</v>
      </c>
      <c r="B3333" s="1" t="s">
        <v>1767</v>
      </c>
      <c r="C3333" s="1" t="s">
        <v>91</v>
      </c>
      <c r="D3333" s="194" t="s">
        <v>1768</v>
      </c>
      <c r="E3333" s="197">
        <v>99394</v>
      </c>
      <c r="F3333" s="1" t="s">
        <v>166</v>
      </c>
      <c r="G3333" s="1" t="s">
        <v>6120</v>
      </c>
      <c r="H3333" s="17">
        <v>0</v>
      </c>
      <c r="I3333" s="12">
        <v>2</v>
      </c>
      <c r="J3333" s="1" t="s">
        <v>11</v>
      </c>
      <c r="K3333" s="1" t="s">
        <v>9</v>
      </c>
      <c r="L3333" s="4">
        <v>2</v>
      </c>
      <c r="M3333" s="1" t="s">
        <v>6551</v>
      </c>
      <c r="N3333" s="12">
        <v>0</v>
      </c>
      <c r="O3333" s="12" t="s">
        <v>6551</v>
      </c>
      <c r="P3333" s="14">
        <v>13.65210355987055</v>
      </c>
      <c r="Q3333" s="12" t="s">
        <v>6551</v>
      </c>
      <c r="R3333" s="14">
        <v>0</v>
      </c>
      <c r="S3333" s="12" t="s">
        <v>6551</v>
      </c>
      <c r="T3333" s="14">
        <v>4.8511326860841422</v>
      </c>
      <c r="U3333" s="12" t="s">
        <v>6551</v>
      </c>
      <c r="V3333" s="17">
        <v>0</v>
      </c>
      <c r="W3333" s="12" t="s">
        <v>6551</v>
      </c>
      <c r="X3333" s="17">
        <v>0</v>
      </c>
      <c r="Y3333" s="12" t="s">
        <v>6551</v>
      </c>
      <c r="Z3333" s="17">
        <v>8437</v>
      </c>
      <c r="AA3333" s="12" t="s">
        <v>6551</v>
      </c>
      <c r="AB3333" s="17" t="s">
        <v>6551</v>
      </c>
      <c r="AC3333" s="12" t="s">
        <v>6551</v>
      </c>
      <c r="AD3333" s="17">
        <v>0</v>
      </c>
      <c r="AE3333" s="12" t="s">
        <v>6551</v>
      </c>
      <c r="AF3333" s="17">
        <v>618</v>
      </c>
      <c r="AG3333" s="12" t="s">
        <v>6551</v>
      </c>
      <c r="AH3333" s="17" t="s">
        <v>6551</v>
      </c>
      <c r="AI3333" s="12" t="s">
        <v>6551</v>
      </c>
      <c r="AJ3333" s="17">
        <v>0</v>
      </c>
      <c r="AK3333" s="12" t="s">
        <v>6551</v>
      </c>
      <c r="AL3333" s="17">
        <v>0</v>
      </c>
      <c r="AM3333" s="12" t="s">
        <v>6551</v>
      </c>
      <c r="AN3333" s="17">
        <v>0</v>
      </c>
      <c r="AO3333" s="12" t="s">
        <v>6551</v>
      </c>
      <c r="AP3333" s="192">
        <v>0</v>
      </c>
      <c r="AQ3333" s="12" t="s">
        <v>6551</v>
      </c>
      <c r="AR3333" s="17">
        <v>2998</v>
      </c>
      <c r="AS3333" s="12" t="s">
        <v>6551</v>
      </c>
      <c r="AT3333" s="17">
        <v>0</v>
      </c>
      <c r="AU3333" s="1" t="s">
        <v>6551</v>
      </c>
      <c r="AV3333" s="1" t="str">
        <f>IF(OR(M3333="Q",O3333="Q",Q3333="Q",S3333="Q",U3333="Q",W3333="Q",Y3333="Q",AA3333="Q",AC3333="Q",AE3333="Q",AG3333="Q",AI3333="Q",AK3333="Q",AM3333="Q",AO3333="Q",AQ3333="Q",AS3333="Q",AU3333="Q"),"Yes","No")</f>
        <v>No</v>
      </c>
    </row>
    <row r="3334" spans="1:48" x14ac:dyDescent="0.2">
      <c r="A3334" s="1" t="s">
        <v>6449</v>
      </c>
      <c r="B3334" s="1" t="s">
        <v>6542</v>
      </c>
      <c r="C3334" s="1" t="s">
        <v>91</v>
      </c>
      <c r="D3334" s="194" t="s">
        <v>6448</v>
      </c>
      <c r="E3334" s="197">
        <v>99406</v>
      </c>
      <c r="F3334" s="1" t="s">
        <v>166</v>
      </c>
      <c r="G3334" s="1" t="s">
        <v>6120</v>
      </c>
      <c r="H3334" s="17">
        <v>0</v>
      </c>
      <c r="I3334" s="12">
        <v>2</v>
      </c>
      <c r="J3334" s="1" t="s">
        <v>12</v>
      </c>
      <c r="K3334" s="1" t="s">
        <v>9</v>
      </c>
      <c r="L3334" s="4">
        <v>2</v>
      </c>
      <c r="M3334" s="1" t="s">
        <v>6551</v>
      </c>
      <c r="N3334" s="12">
        <v>0</v>
      </c>
      <c r="O3334" s="12" t="s">
        <v>6551</v>
      </c>
      <c r="P3334" s="14">
        <v>27.367813723470018</v>
      </c>
      <c r="Q3334" s="12" t="s">
        <v>6551</v>
      </c>
      <c r="R3334" s="14">
        <v>0</v>
      </c>
      <c r="S3334" s="12" t="s">
        <v>6551</v>
      </c>
      <c r="T3334" s="14">
        <v>0.52194518854316918</v>
      </c>
      <c r="U3334" s="12" t="s">
        <v>6551</v>
      </c>
      <c r="V3334" s="17">
        <v>0</v>
      </c>
      <c r="W3334" s="12" t="s">
        <v>6551</v>
      </c>
      <c r="X3334" s="17">
        <v>0</v>
      </c>
      <c r="Y3334" s="12" t="s">
        <v>6551</v>
      </c>
      <c r="Z3334" s="17">
        <v>132816</v>
      </c>
      <c r="AA3334" s="12" t="s">
        <v>6551</v>
      </c>
      <c r="AB3334" s="17" t="s">
        <v>6551</v>
      </c>
      <c r="AC3334" s="12" t="s">
        <v>6551</v>
      </c>
      <c r="AD3334" s="17">
        <v>0</v>
      </c>
      <c r="AE3334" s="12" t="s">
        <v>6551</v>
      </c>
      <c r="AF3334" s="17">
        <v>4853</v>
      </c>
      <c r="AG3334" s="12" t="s">
        <v>6551</v>
      </c>
      <c r="AH3334" s="17" t="s">
        <v>6551</v>
      </c>
      <c r="AI3334" s="12" t="s">
        <v>6551</v>
      </c>
      <c r="AJ3334" s="17">
        <v>0</v>
      </c>
      <c r="AK3334" s="12" t="s">
        <v>6551</v>
      </c>
      <c r="AL3334" s="17">
        <v>0</v>
      </c>
      <c r="AM3334" s="12" t="s">
        <v>6551</v>
      </c>
      <c r="AN3334" s="17">
        <v>0</v>
      </c>
      <c r="AO3334" s="12" t="s">
        <v>6551</v>
      </c>
      <c r="AP3334" s="192">
        <v>0</v>
      </c>
      <c r="AQ3334" s="12" t="s">
        <v>6551</v>
      </c>
      <c r="AR3334" s="17">
        <v>2533</v>
      </c>
      <c r="AS3334" s="12" t="s">
        <v>6551</v>
      </c>
      <c r="AT3334" s="17">
        <v>0</v>
      </c>
      <c r="AU3334" s="1" t="s">
        <v>6551</v>
      </c>
      <c r="AV3334" s="1" t="str">
        <f>IF(OR(M3334="Q",O3334="Q",Q3334="Q",S3334="Q",U3334="Q",W3334="Q",Y3334="Q",AA3334="Q",AC3334="Q",AE3334="Q",AG3334="Q",AI3334="Q",AK3334="Q",AM3334="Q",AO3334="Q",AQ3334="Q",AS3334="Q",AU3334="Q"),"Yes","No")</f>
        <v>No</v>
      </c>
    </row>
    <row r="3335" spans="1:48" x14ac:dyDescent="0.2">
      <c r="A3335" s="1" t="s">
        <v>5987</v>
      </c>
      <c r="B3335" s="1" t="s">
        <v>241</v>
      </c>
      <c r="C3335" s="1" t="s">
        <v>2</v>
      </c>
      <c r="D3335" s="194" t="s">
        <v>5988</v>
      </c>
      <c r="E3335" s="197" t="s">
        <v>5989</v>
      </c>
      <c r="F3335" s="1" t="s">
        <v>242</v>
      </c>
      <c r="G3335" s="1" t="s">
        <v>287</v>
      </c>
      <c r="H3335" s="17">
        <v>0</v>
      </c>
      <c r="I3335" s="12">
        <v>2</v>
      </c>
      <c r="J3335" s="1" t="s">
        <v>11</v>
      </c>
      <c r="K3335" s="1" t="s">
        <v>9</v>
      </c>
      <c r="L3335" s="4">
        <v>2</v>
      </c>
      <c r="M3335" s="1" t="s">
        <v>6551</v>
      </c>
      <c r="N3335" s="12">
        <v>0</v>
      </c>
      <c r="O3335" s="12" t="s">
        <v>6551</v>
      </c>
      <c r="P3335" s="14">
        <v>1.8156374944469125</v>
      </c>
      <c r="Q3335" s="12" t="s">
        <v>6551</v>
      </c>
      <c r="R3335" s="14">
        <v>0</v>
      </c>
      <c r="S3335" s="12" t="s">
        <v>6551</v>
      </c>
      <c r="T3335" s="14">
        <v>0.83873833851621504</v>
      </c>
      <c r="U3335" s="12" t="s">
        <v>6551</v>
      </c>
      <c r="V3335" s="17">
        <v>0</v>
      </c>
      <c r="W3335" s="12" t="s">
        <v>6551</v>
      </c>
      <c r="X3335" s="17">
        <v>0</v>
      </c>
      <c r="Y3335" s="12" t="s">
        <v>6551</v>
      </c>
      <c r="Z3335" s="17">
        <v>4087</v>
      </c>
      <c r="AA3335" s="12" t="s">
        <v>6551</v>
      </c>
      <c r="AB3335" s="17" t="s">
        <v>6551</v>
      </c>
      <c r="AC3335" s="12" t="s">
        <v>6551</v>
      </c>
      <c r="AD3335" s="17">
        <v>0</v>
      </c>
      <c r="AE3335" s="12" t="s">
        <v>6551</v>
      </c>
      <c r="AF3335" s="17">
        <v>2251</v>
      </c>
      <c r="AG3335" s="12" t="s">
        <v>6551</v>
      </c>
      <c r="AH3335" s="17" t="s">
        <v>6551</v>
      </c>
      <c r="AI3335" s="12" t="s">
        <v>6551</v>
      </c>
      <c r="AJ3335" s="17">
        <v>0</v>
      </c>
      <c r="AK3335" s="12" t="s">
        <v>6551</v>
      </c>
      <c r="AL3335" s="17">
        <v>0</v>
      </c>
      <c r="AM3335" s="12" t="s">
        <v>6551</v>
      </c>
      <c r="AN3335" s="17">
        <v>0</v>
      </c>
      <c r="AO3335" s="12" t="s">
        <v>6551</v>
      </c>
      <c r="AP3335" s="192">
        <v>0</v>
      </c>
      <c r="AQ3335" s="12" t="s">
        <v>6551</v>
      </c>
      <c r="AR3335" s="17">
        <v>1888</v>
      </c>
      <c r="AS3335" s="12" t="s">
        <v>6551</v>
      </c>
      <c r="AT3335" s="17">
        <v>0</v>
      </c>
      <c r="AU3335" s="1" t="s">
        <v>6551</v>
      </c>
      <c r="AV3335" s="1" t="str">
        <f>IF(OR(M3335="Q",O3335="Q",Q3335="Q",S3335="Q",U3335="Q",W3335="Q",Y3335="Q",AA3335="Q",AC3335="Q",AE3335="Q",AG3335="Q",AI3335="Q",AK3335="Q",AM3335="Q",AO3335="Q",AQ3335="Q",AS3335="Q",AU3335="Q"),"Yes","No")</f>
        <v>No</v>
      </c>
    </row>
    <row r="3336" spans="1:48" x14ac:dyDescent="0.2">
      <c r="A3336" s="1" t="s">
        <v>6294</v>
      </c>
      <c r="B3336" s="1" t="s">
        <v>6475</v>
      </c>
      <c r="C3336" s="1" t="s">
        <v>2</v>
      </c>
      <c r="E3336" s="197" t="s">
        <v>6293</v>
      </c>
      <c r="F3336" s="1" t="s">
        <v>239</v>
      </c>
      <c r="G3336" s="1" t="s">
        <v>287</v>
      </c>
      <c r="H3336" s="17">
        <v>0</v>
      </c>
      <c r="I3336" s="12">
        <v>2</v>
      </c>
      <c r="J3336" s="1" t="s">
        <v>11</v>
      </c>
      <c r="K3336" s="1" t="s">
        <v>9</v>
      </c>
      <c r="L3336" s="4">
        <v>2</v>
      </c>
      <c r="M3336" s="1" t="s">
        <v>6551</v>
      </c>
      <c r="N3336" s="12">
        <v>0</v>
      </c>
      <c r="O3336" s="12" t="s">
        <v>6551</v>
      </c>
      <c r="P3336" s="14">
        <v>13.299625468164795</v>
      </c>
      <c r="Q3336" s="12" t="s">
        <v>6551</v>
      </c>
      <c r="R3336" s="14">
        <v>0</v>
      </c>
      <c r="S3336" s="12" t="s">
        <v>6551</v>
      </c>
      <c r="T3336" s="14">
        <v>16.861423220973784</v>
      </c>
      <c r="U3336" s="12" t="s">
        <v>6551</v>
      </c>
      <c r="V3336" s="17">
        <v>0</v>
      </c>
      <c r="W3336" s="12" t="s">
        <v>6551</v>
      </c>
      <c r="X3336" s="17">
        <v>0</v>
      </c>
      <c r="Y3336" s="12" t="s">
        <v>6551</v>
      </c>
      <c r="Z3336" s="17">
        <v>3551</v>
      </c>
      <c r="AA3336" s="12" t="s">
        <v>6551</v>
      </c>
      <c r="AB3336" s="17" t="s">
        <v>6551</v>
      </c>
      <c r="AC3336" s="12" t="s">
        <v>6551</v>
      </c>
      <c r="AD3336" s="17">
        <v>0</v>
      </c>
      <c r="AE3336" s="12" t="s">
        <v>6551</v>
      </c>
      <c r="AF3336" s="17">
        <v>267</v>
      </c>
      <c r="AG3336" s="12" t="s">
        <v>6551</v>
      </c>
      <c r="AH3336" s="17" t="s">
        <v>6551</v>
      </c>
      <c r="AI3336" s="12" t="s">
        <v>6551</v>
      </c>
      <c r="AJ3336" s="17">
        <v>0</v>
      </c>
      <c r="AK3336" s="12" t="s">
        <v>6551</v>
      </c>
      <c r="AL3336" s="17">
        <v>0</v>
      </c>
      <c r="AM3336" s="12" t="s">
        <v>6551</v>
      </c>
      <c r="AN3336" s="17">
        <v>0</v>
      </c>
      <c r="AO3336" s="12" t="s">
        <v>6551</v>
      </c>
      <c r="AP3336" s="192">
        <v>0</v>
      </c>
      <c r="AQ3336" s="12" t="s">
        <v>6551</v>
      </c>
      <c r="AR3336" s="17">
        <v>4502</v>
      </c>
      <c r="AS3336" s="12" t="s">
        <v>6551</v>
      </c>
      <c r="AT3336" s="17">
        <v>0</v>
      </c>
      <c r="AU3336" s="1" t="s">
        <v>6551</v>
      </c>
      <c r="AV3336" s="1" t="str">
        <f>IF(OR(M3336="Q",O3336="Q",Q3336="Q",S3336="Q",U3336="Q",W3336="Q",Y3336="Q",AA3336="Q",AC3336="Q",AE3336="Q",AG3336="Q",AI3336="Q",AK3336="Q",AM3336="Q",AO3336="Q",AQ3336="Q",AS3336="Q",AU3336="Q"),"Yes","No")</f>
        <v>No</v>
      </c>
    </row>
    <row r="3337" spans="1:48" x14ac:dyDescent="0.2">
      <c r="A3337" s="1" t="s">
        <v>5790</v>
      </c>
      <c r="B3337" s="1" t="s">
        <v>5791</v>
      </c>
      <c r="C3337" s="1" t="s">
        <v>99</v>
      </c>
      <c r="D3337" s="194" t="s">
        <v>5792</v>
      </c>
      <c r="E3337" s="197" t="s">
        <v>5793</v>
      </c>
      <c r="F3337" s="1" t="s">
        <v>239</v>
      </c>
      <c r="G3337" s="1" t="s">
        <v>287</v>
      </c>
      <c r="H3337" s="17">
        <v>0</v>
      </c>
      <c r="I3337" s="12">
        <v>2</v>
      </c>
      <c r="J3337" s="1" t="s">
        <v>11</v>
      </c>
      <c r="K3337" s="1" t="s">
        <v>9</v>
      </c>
      <c r="L3337" s="4">
        <v>2</v>
      </c>
      <c r="M3337" s="1" t="s">
        <v>6551</v>
      </c>
      <c r="N3337" s="12">
        <v>0</v>
      </c>
      <c r="O3337" s="12" t="s">
        <v>6551</v>
      </c>
      <c r="P3337" s="14">
        <v>7.3205407762756218</v>
      </c>
      <c r="Q3337" s="12" t="s">
        <v>6551</v>
      </c>
      <c r="R3337" s="14">
        <v>0</v>
      </c>
      <c r="S3337" s="12" t="s">
        <v>6551</v>
      </c>
      <c r="T3337" s="14">
        <v>4.0649803750545139</v>
      </c>
      <c r="U3337" s="12" t="s">
        <v>6551</v>
      </c>
      <c r="V3337" s="17">
        <v>0</v>
      </c>
      <c r="W3337" s="12" t="s">
        <v>6551</v>
      </c>
      <c r="X3337" s="17">
        <v>0</v>
      </c>
      <c r="Y3337" s="12" t="s">
        <v>6551</v>
      </c>
      <c r="Z3337" s="17">
        <v>16786</v>
      </c>
      <c r="AA3337" s="12" t="s">
        <v>6551</v>
      </c>
      <c r="AB3337" s="17" t="s">
        <v>6551</v>
      </c>
      <c r="AC3337" s="12" t="s">
        <v>6551</v>
      </c>
      <c r="AD3337" s="17">
        <v>0</v>
      </c>
      <c r="AE3337" s="12" t="s">
        <v>6551</v>
      </c>
      <c r="AF3337" s="17">
        <v>2293</v>
      </c>
      <c r="AG3337" s="12" t="s">
        <v>6551</v>
      </c>
      <c r="AH3337" s="17" t="s">
        <v>6551</v>
      </c>
      <c r="AI3337" s="12" t="s">
        <v>6551</v>
      </c>
      <c r="AJ3337" s="17">
        <v>0</v>
      </c>
      <c r="AK3337" s="12" t="s">
        <v>6551</v>
      </c>
      <c r="AL3337" s="17">
        <v>0</v>
      </c>
      <c r="AM3337" s="12" t="s">
        <v>6551</v>
      </c>
      <c r="AN3337" s="17">
        <v>0</v>
      </c>
      <c r="AO3337" s="12" t="s">
        <v>6551</v>
      </c>
      <c r="AP3337" s="192">
        <v>0</v>
      </c>
      <c r="AQ3337" s="12" t="s">
        <v>6551</v>
      </c>
      <c r="AR3337" s="17">
        <v>9321</v>
      </c>
      <c r="AS3337" s="12" t="s">
        <v>6551</v>
      </c>
      <c r="AT3337" s="17">
        <v>0</v>
      </c>
      <c r="AU3337" s="1" t="s">
        <v>6551</v>
      </c>
      <c r="AV3337" s="1" t="str">
        <f>IF(OR(M3337="Q",O3337="Q",Q3337="Q",S3337="Q",U3337="Q",W3337="Q",Y3337="Q",AA3337="Q",AC3337="Q",AE3337="Q",AG3337="Q",AI3337="Q",AK3337="Q",AM3337="Q",AO3337="Q",AQ3337="Q",AS3337="Q",AU3337="Q"),"Yes","No")</f>
        <v>No</v>
      </c>
    </row>
    <row r="3338" spans="1:48" x14ac:dyDescent="0.2">
      <c r="A3338" s="1" t="s">
        <v>5946</v>
      </c>
      <c r="B3338" s="1" t="s">
        <v>5947</v>
      </c>
      <c r="C3338" s="1" t="s">
        <v>113</v>
      </c>
      <c r="D3338" s="194" t="s">
        <v>5948</v>
      </c>
      <c r="E3338" s="197" t="s">
        <v>5949</v>
      </c>
      <c r="F3338" s="1" t="s">
        <v>305</v>
      </c>
      <c r="G3338" s="1" t="s">
        <v>287</v>
      </c>
      <c r="H3338" s="17">
        <v>0</v>
      </c>
      <c r="I3338" s="12">
        <v>2</v>
      </c>
      <c r="J3338" s="1" t="s">
        <v>12</v>
      </c>
      <c r="K3338" s="1" t="s">
        <v>9</v>
      </c>
      <c r="L3338" s="4">
        <v>2</v>
      </c>
      <c r="M3338" s="1" t="s">
        <v>6551</v>
      </c>
      <c r="N3338" s="12">
        <v>0</v>
      </c>
      <c r="O3338" s="12" t="s">
        <v>6551</v>
      </c>
      <c r="P3338" s="14">
        <v>33.235117422173673</v>
      </c>
      <c r="Q3338" s="12" t="s">
        <v>6551</v>
      </c>
      <c r="R3338" s="14">
        <v>0</v>
      </c>
      <c r="S3338" s="12" t="s">
        <v>6551</v>
      </c>
      <c r="T3338" s="14">
        <v>2.1417258328782087</v>
      </c>
      <c r="U3338" s="12" t="s">
        <v>6551</v>
      </c>
      <c r="V3338" s="17">
        <v>0</v>
      </c>
      <c r="W3338" s="12" t="s">
        <v>6551</v>
      </c>
      <c r="X3338" s="17">
        <v>0</v>
      </c>
      <c r="Y3338" s="12" t="s">
        <v>6551</v>
      </c>
      <c r="Z3338" s="17">
        <v>121707</v>
      </c>
      <c r="AA3338" s="12" t="s">
        <v>6551</v>
      </c>
      <c r="AB3338" s="17" t="s">
        <v>6551</v>
      </c>
      <c r="AC3338" s="12" t="s">
        <v>6551</v>
      </c>
      <c r="AD3338" s="17">
        <v>0</v>
      </c>
      <c r="AE3338" s="12" t="s">
        <v>6551</v>
      </c>
      <c r="AF3338" s="17">
        <v>3662</v>
      </c>
      <c r="AG3338" s="12" t="s">
        <v>6551</v>
      </c>
      <c r="AH3338" s="17" t="s">
        <v>6551</v>
      </c>
      <c r="AI3338" s="12" t="s">
        <v>6551</v>
      </c>
      <c r="AJ3338" s="17">
        <v>0</v>
      </c>
      <c r="AK3338" s="12" t="s">
        <v>6551</v>
      </c>
      <c r="AL3338" s="17">
        <v>0</v>
      </c>
      <c r="AM3338" s="12" t="s">
        <v>6551</v>
      </c>
      <c r="AN3338" s="17">
        <v>0</v>
      </c>
      <c r="AO3338" s="12" t="s">
        <v>6551</v>
      </c>
      <c r="AP3338" s="192">
        <v>0</v>
      </c>
      <c r="AQ3338" s="12" t="s">
        <v>6551</v>
      </c>
      <c r="AR3338" s="17">
        <v>7843</v>
      </c>
      <c r="AS3338" s="12" t="s">
        <v>6551</v>
      </c>
      <c r="AT3338" s="17">
        <v>0</v>
      </c>
      <c r="AU3338" s="1" t="s">
        <v>6551</v>
      </c>
      <c r="AV3338" s="1" t="str">
        <f>IF(OR(M3338="Q",O3338="Q",Q3338="Q",S3338="Q",U3338="Q",W3338="Q",Y3338="Q",AA3338="Q",AC3338="Q",AE3338="Q",AG3338="Q",AI3338="Q",AK3338="Q",AM3338="Q",AO3338="Q",AQ3338="Q",AS3338="Q",AU3338="Q"),"Yes","No")</f>
        <v>No</v>
      </c>
    </row>
    <row r="3339" spans="1:48" x14ac:dyDescent="0.2">
      <c r="A3339" s="1" t="s">
        <v>6316</v>
      </c>
      <c r="B3339" s="1" t="s">
        <v>1924</v>
      </c>
      <c r="C3339" s="1" t="s">
        <v>70</v>
      </c>
      <c r="D3339" s="194" t="s">
        <v>1925</v>
      </c>
      <c r="E3339" s="197" t="s">
        <v>1926</v>
      </c>
      <c r="F3339" s="1" t="s">
        <v>239</v>
      </c>
      <c r="G3339" s="1" t="s">
        <v>287</v>
      </c>
      <c r="H3339" s="17">
        <v>0</v>
      </c>
      <c r="I3339" s="12">
        <v>2</v>
      </c>
      <c r="J3339" s="1" t="s">
        <v>12</v>
      </c>
      <c r="K3339" s="1" t="s">
        <v>9</v>
      </c>
      <c r="L3339" s="4">
        <v>2</v>
      </c>
      <c r="M3339" s="1" t="s">
        <v>6551</v>
      </c>
      <c r="N3339" s="12">
        <v>0</v>
      </c>
      <c r="O3339" s="12" t="s">
        <v>6551</v>
      </c>
      <c r="P3339" s="14">
        <v>12.458374142997062</v>
      </c>
      <c r="Q3339" s="12" t="s">
        <v>6551</v>
      </c>
      <c r="R3339" s="14">
        <v>0</v>
      </c>
      <c r="S3339" s="12" t="s">
        <v>6551</v>
      </c>
      <c r="T3339" s="14">
        <v>4.024159320927196</v>
      </c>
      <c r="U3339" s="12" t="s">
        <v>6551</v>
      </c>
      <c r="V3339" s="17">
        <v>0</v>
      </c>
      <c r="W3339" s="12" t="s">
        <v>6551</v>
      </c>
      <c r="X3339" s="17">
        <v>0</v>
      </c>
      <c r="Y3339" s="12" t="s">
        <v>6551</v>
      </c>
      <c r="Z3339" s="17">
        <v>38160</v>
      </c>
      <c r="AA3339" s="12" t="s">
        <v>6551</v>
      </c>
      <c r="AB3339" s="17" t="s">
        <v>6551</v>
      </c>
      <c r="AC3339" s="12" t="s">
        <v>6551</v>
      </c>
      <c r="AD3339" s="17">
        <v>0</v>
      </c>
      <c r="AE3339" s="12" t="s">
        <v>6551</v>
      </c>
      <c r="AF3339" s="17">
        <v>3063</v>
      </c>
      <c r="AG3339" s="12" t="s">
        <v>6551</v>
      </c>
      <c r="AH3339" s="17" t="s">
        <v>6551</v>
      </c>
      <c r="AI3339" s="12" t="s">
        <v>6551</v>
      </c>
      <c r="AJ3339" s="17">
        <v>0</v>
      </c>
      <c r="AK3339" s="12" t="s">
        <v>6551</v>
      </c>
      <c r="AL3339" s="17">
        <v>0</v>
      </c>
      <c r="AM3339" s="12" t="s">
        <v>6551</v>
      </c>
      <c r="AN3339" s="17">
        <v>0</v>
      </c>
      <c r="AO3339" s="12" t="s">
        <v>6551</v>
      </c>
      <c r="AP3339" s="192">
        <v>0</v>
      </c>
      <c r="AQ3339" s="12" t="s">
        <v>6551</v>
      </c>
      <c r="AR3339" s="17">
        <v>12326</v>
      </c>
      <c r="AS3339" s="12" t="s">
        <v>6551</v>
      </c>
      <c r="AT3339" s="17">
        <v>0</v>
      </c>
      <c r="AU3339" s="1" t="s">
        <v>6551</v>
      </c>
      <c r="AV3339" s="1" t="str">
        <f>IF(OR(M3339="Q",O3339="Q",Q3339="Q",S3339="Q",U3339="Q",W3339="Q",Y3339="Q",AA3339="Q",AC3339="Q",AE3339="Q",AG3339="Q",AI3339="Q",AK3339="Q",AM3339="Q",AO3339="Q",AQ3339="Q",AS3339="Q",AU3339="Q"),"Yes","No")</f>
        <v>No</v>
      </c>
    </row>
    <row r="3340" spans="1:48" x14ac:dyDescent="0.2">
      <c r="A3340" s="1" t="s">
        <v>6319</v>
      </c>
      <c r="B3340" s="1" t="s">
        <v>1962</v>
      </c>
      <c r="C3340" s="1" t="s">
        <v>70</v>
      </c>
      <c r="D3340" s="194" t="s">
        <v>1963</v>
      </c>
      <c r="E3340" s="197" t="s">
        <v>1964</v>
      </c>
      <c r="F3340" s="1" t="s">
        <v>305</v>
      </c>
      <c r="G3340" s="1" t="s">
        <v>287</v>
      </c>
      <c r="H3340" s="17">
        <v>0</v>
      </c>
      <c r="I3340" s="12">
        <v>2</v>
      </c>
      <c r="J3340" s="1" t="s">
        <v>29</v>
      </c>
      <c r="K3340" s="1" t="s">
        <v>9</v>
      </c>
      <c r="L3340" s="4">
        <v>2</v>
      </c>
      <c r="M3340" s="1" t="s">
        <v>6551</v>
      </c>
      <c r="N3340" s="12">
        <v>0</v>
      </c>
      <c r="O3340" s="12" t="s">
        <v>6551</v>
      </c>
      <c r="P3340" s="14">
        <v>8.6278145695364241</v>
      </c>
      <c r="Q3340" s="12" t="s">
        <v>6551</v>
      </c>
      <c r="R3340" s="14">
        <v>0</v>
      </c>
      <c r="S3340" s="12" t="s">
        <v>6551</v>
      </c>
      <c r="T3340" s="14">
        <v>12.054966887417219</v>
      </c>
      <c r="U3340" s="12" t="s">
        <v>6551</v>
      </c>
      <c r="V3340" s="17">
        <v>0</v>
      </c>
      <c r="W3340" s="12" t="s">
        <v>6551</v>
      </c>
      <c r="X3340" s="17">
        <v>0</v>
      </c>
      <c r="Y3340" s="12" t="s">
        <v>6551</v>
      </c>
      <c r="Z3340" s="17">
        <v>13028</v>
      </c>
      <c r="AA3340" s="12" t="s">
        <v>6551</v>
      </c>
      <c r="AB3340" s="17" t="s">
        <v>6551</v>
      </c>
      <c r="AC3340" s="12" t="s">
        <v>6551</v>
      </c>
      <c r="AD3340" s="17">
        <v>0</v>
      </c>
      <c r="AE3340" s="12" t="s">
        <v>6551</v>
      </c>
      <c r="AF3340" s="17">
        <v>1510</v>
      </c>
      <c r="AG3340" s="12" t="s">
        <v>6551</v>
      </c>
      <c r="AH3340" s="17" t="s">
        <v>6551</v>
      </c>
      <c r="AI3340" s="12" t="s">
        <v>6551</v>
      </c>
      <c r="AJ3340" s="17">
        <v>0</v>
      </c>
      <c r="AK3340" s="12" t="s">
        <v>6551</v>
      </c>
      <c r="AL3340" s="17">
        <v>0</v>
      </c>
      <c r="AM3340" s="12" t="s">
        <v>6551</v>
      </c>
      <c r="AN3340" s="17">
        <v>0</v>
      </c>
      <c r="AO3340" s="12" t="s">
        <v>6551</v>
      </c>
      <c r="AP3340" s="192">
        <v>0</v>
      </c>
      <c r="AQ3340" s="12" t="s">
        <v>6551</v>
      </c>
      <c r="AR3340" s="17">
        <v>18203</v>
      </c>
      <c r="AS3340" s="12" t="s">
        <v>6551</v>
      </c>
      <c r="AT3340" s="17">
        <v>0</v>
      </c>
      <c r="AU3340" s="1" t="s">
        <v>6551</v>
      </c>
      <c r="AV3340" s="1" t="str">
        <f>IF(OR(M3340="Q",O3340="Q",Q3340="Q",S3340="Q",U3340="Q",W3340="Q",Y3340="Q",AA3340="Q",AC3340="Q",AE3340="Q",AG3340="Q",AI3340="Q",AK3340="Q",AM3340="Q",AO3340="Q",AQ3340="Q",AS3340="Q",AU3340="Q"),"Yes","No")</f>
        <v>No</v>
      </c>
    </row>
    <row r="3341" spans="1:48" x14ac:dyDescent="0.2">
      <c r="A3341" s="1" t="s">
        <v>1946</v>
      </c>
      <c r="B3341" s="1" t="s">
        <v>456</v>
      </c>
      <c r="C3341" s="1" t="s">
        <v>83</v>
      </c>
      <c r="D3341" s="194" t="s">
        <v>1947</v>
      </c>
      <c r="E3341" s="197" t="s">
        <v>1948</v>
      </c>
      <c r="F3341" s="1" t="s">
        <v>305</v>
      </c>
      <c r="G3341" s="1" t="s">
        <v>287</v>
      </c>
      <c r="H3341" s="17">
        <v>0</v>
      </c>
      <c r="I3341" s="12">
        <v>2</v>
      </c>
      <c r="J3341" s="1" t="s">
        <v>12</v>
      </c>
      <c r="K3341" s="1" t="s">
        <v>9</v>
      </c>
      <c r="L3341" s="4">
        <v>2</v>
      </c>
      <c r="M3341" s="1" t="s">
        <v>6551</v>
      </c>
      <c r="N3341" s="12">
        <v>0</v>
      </c>
      <c r="O3341" s="12" t="s">
        <v>6551</v>
      </c>
      <c r="P3341" s="14">
        <v>10.830318153462258</v>
      </c>
      <c r="Q3341" s="12" t="s">
        <v>6551</v>
      </c>
      <c r="R3341" s="14">
        <v>0</v>
      </c>
      <c r="S3341" s="12" t="s">
        <v>6551</v>
      </c>
      <c r="T3341" s="14">
        <v>2.1334996880848411</v>
      </c>
      <c r="U3341" s="12" t="s">
        <v>6551</v>
      </c>
      <c r="V3341" s="17">
        <v>0</v>
      </c>
      <c r="W3341" s="12" t="s">
        <v>6551</v>
      </c>
      <c r="X3341" s="17">
        <v>0</v>
      </c>
      <c r="Y3341" s="12" t="s">
        <v>6551</v>
      </c>
      <c r="Z3341" s="17">
        <v>34722</v>
      </c>
      <c r="AA3341" s="12" t="s">
        <v>6551</v>
      </c>
      <c r="AB3341" s="17" t="s">
        <v>6551</v>
      </c>
      <c r="AC3341" s="12" t="s">
        <v>6551</v>
      </c>
      <c r="AD3341" s="17">
        <v>0</v>
      </c>
      <c r="AE3341" s="12" t="s">
        <v>6551</v>
      </c>
      <c r="AF3341" s="17">
        <v>3206</v>
      </c>
      <c r="AG3341" s="12" t="s">
        <v>6551</v>
      </c>
      <c r="AH3341" s="17" t="s">
        <v>6551</v>
      </c>
      <c r="AI3341" s="12" t="s">
        <v>6551</v>
      </c>
      <c r="AJ3341" s="17">
        <v>0</v>
      </c>
      <c r="AK3341" s="12" t="s">
        <v>6551</v>
      </c>
      <c r="AL3341" s="17">
        <v>0</v>
      </c>
      <c r="AM3341" s="12" t="s">
        <v>6551</v>
      </c>
      <c r="AN3341" s="17">
        <v>0</v>
      </c>
      <c r="AO3341" s="12" t="s">
        <v>6551</v>
      </c>
      <c r="AP3341" s="192">
        <v>0</v>
      </c>
      <c r="AQ3341" s="12" t="s">
        <v>6551</v>
      </c>
      <c r="AR3341" s="17">
        <v>6840</v>
      </c>
      <c r="AS3341" s="12" t="s">
        <v>6551</v>
      </c>
      <c r="AT3341" s="17">
        <v>0</v>
      </c>
      <c r="AU3341" s="1" t="s">
        <v>6551</v>
      </c>
      <c r="AV3341" s="1" t="str">
        <f>IF(OR(M3341="Q",O3341="Q",Q3341="Q",S3341="Q",U3341="Q",W3341="Q",Y3341="Q",AA3341="Q",AC3341="Q",AE3341="Q",AG3341="Q",AI3341="Q",AK3341="Q",AM3341="Q",AO3341="Q",AQ3341="Q",AS3341="Q",AU3341="Q"),"Yes","No")</f>
        <v>No</v>
      </c>
    </row>
    <row r="3342" spans="1:48" x14ac:dyDescent="0.2">
      <c r="A3342" s="1" t="s">
        <v>2701</v>
      </c>
      <c r="B3342" s="1" t="s">
        <v>6261</v>
      </c>
      <c r="C3342" s="1" t="s">
        <v>92</v>
      </c>
      <c r="D3342" s="194" t="s">
        <v>6262</v>
      </c>
      <c r="E3342" s="197" t="s">
        <v>6263</v>
      </c>
      <c r="F3342" s="1" t="s">
        <v>239</v>
      </c>
      <c r="G3342" s="1" t="s">
        <v>287</v>
      </c>
      <c r="H3342" s="17">
        <v>0</v>
      </c>
      <c r="I3342" s="12">
        <v>2</v>
      </c>
      <c r="J3342" s="1" t="s">
        <v>12</v>
      </c>
      <c r="K3342" s="1" t="s">
        <v>13</v>
      </c>
      <c r="L3342" s="4">
        <v>2</v>
      </c>
      <c r="M3342" s="1" t="s">
        <v>6551</v>
      </c>
      <c r="N3342" s="12">
        <v>0</v>
      </c>
      <c r="O3342" s="12" t="s">
        <v>6551</v>
      </c>
      <c r="P3342" s="14">
        <v>24.021857923497269</v>
      </c>
      <c r="Q3342" s="12" t="s">
        <v>6551</v>
      </c>
      <c r="R3342" s="14">
        <v>0</v>
      </c>
      <c r="S3342" s="12" t="s">
        <v>6551</v>
      </c>
      <c r="T3342" s="14">
        <v>3.4822404371584699</v>
      </c>
      <c r="U3342" s="12" t="s">
        <v>6551</v>
      </c>
      <c r="V3342" s="17">
        <v>0</v>
      </c>
      <c r="W3342" s="12" t="s">
        <v>6551</v>
      </c>
      <c r="X3342" s="17">
        <v>0</v>
      </c>
      <c r="Y3342" s="12" t="s">
        <v>6551</v>
      </c>
      <c r="Z3342" s="17">
        <v>35168</v>
      </c>
      <c r="AA3342" s="12" t="s">
        <v>6551</v>
      </c>
      <c r="AB3342" s="17" t="s">
        <v>6551</v>
      </c>
      <c r="AC3342" s="12" t="s">
        <v>6551</v>
      </c>
      <c r="AD3342" s="17">
        <v>0</v>
      </c>
      <c r="AE3342" s="12" t="s">
        <v>6551</v>
      </c>
      <c r="AF3342" s="17">
        <v>1464</v>
      </c>
      <c r="AG3342" s="12" t="s">
        <v>6551</v>
      </c>
      <c r="AH3342" s="17" t="s">
        <v>6551</v>
      </c>
      <c r="AI3342" s="12" t="s">
        <v>6551</v>
      </c>
      <c r="AJ3342" s="17">
        <v>0</v>
      </c>
      <c r="AK3342" s="12" t="s">
        <v>6551</v>
      </c>
      <c r="AL3342" s="17">
        <v>0</v>
      </c>
      <c r="AM3342" s="12" t="s">
        <v>6551</v>
      </c>
      <c r="AN3342" s="17">
        <v>0</v>
      </c>
      <c r="AO3342" s="12" t="s">
        <v>6551</v>
      </c>
      <c r="AP3342" s="192">
        <v>0</v>
      </c>
      <c r="AQ3342" s="12" t="s">
        <v>6551</v>
      </c>
      <c r="AR3342" s="17">
        <v>5098</v>
      </c>
      <c r="AS3342" s="12" t="s">
        <v>6551</v>
      </c>
      <c r="AT3342" s="17">
        <v>0</v>
      </c>
      <c r="AU3342" s="1" t="s">
        <v>6551</v>
      </c>
      <c r="AV3342" s="1" t="str">
        <f>IF(OR(M3342="Q",O3342="Q",Q3342="Q",S3342="Q",U3342="Q",W3342="Q",Y3342="Q",AA3342="Q",AC3342="Q",AE3342="Q",AG3342="Q",AI3342="Q",AK3342="Q",AM3342="Q",AO3342="Q",AQ3342="Q",AS3342="Q",AU3342="Q"),"Yes","No")</f>
        <v>No</v>
      </c>
    </row>
    <row r="3343" spans="1:48" x14ac:dyDescent="0.2">
      <c r="A3343" s="1" t="s">
        <v>2238</v>
      </c>
      <c r="B3343" s="1" t="s">
        <v>2239</v>
      </c>
      <c r="C3343" s="1" t="s">
        <v>110</v>
      </c>
      <c r="D3343" s="194" t="s">
        <v>2240</v>
      </c>
      <c r="E3343" s="197" t="s">
        <v>2241</v>
      </c>
      <c r="F3343" s="1" t="s">
        <v>239</v>
      </c>
      <c r="G3343" s="1" t="s">
        <v>287</v>
      </c>
      <c r="H3343" s="17">
        <v>0</v>
      </c>
      <c r="I3343" s="12">
        <v>2</v>
      </c>
      <c r="J3343" s="1" t="s">
        <v>12</v>
      </c>
      <c r="K3343" s="1" t="s">
        <v>9</v>
      </c>
      <c r="L3343" s="4">
        <v>2</v>
      </c>
      <c r="M3343" s="1" t="s">
        <v>6551</v>
      </c>
      <c r="N3343" s="12">
        <v>0</v>
      </c>
      <c r="O3343" s="12" t="s">
        <v>6551</v>
      </c>
      <c r="P3343" s="14">
        <v>15.699505766062604</v>
      </c>
      <c r="Q3343" s="12" t="s">
        <v>6551</v>
      </c>
      <c r="R3343" s="14">
        <v>0</v>
      </c>
      <c r="S3343" s="12" t="s">
        <v>6551</v>
      </c>
      <c r="T3343" s="14">
        <v>8.0556836902800661</v>
      </c>
      <c r="U3343" s="12" t="s">
        <v>6551</v>
      </c>
      <c r="V3343" s="17">
        <v>0</v>
      </c>
      <c r="W3343" s="12" t="s">
        <v>6551</v>
      </c>
      <c r="X3343" s="17">
        <v>0</v>
      </c>
      <c r="Y3343" s="12" t="s">
        <v>6551</v>
      </c>
      <c r="Z3343" s="17">
        <v>47648</v>
      </c>
      <c r="AA3343" s="12" t="s">
        <v>6551</v>
      </c>
      <c r="AB3343" s="17" t="s">
        <v>6551</v>
      </c>
      <c r="AC3343" s="12" t="s">
        <v>6551</v>
      </c>
      <c r="AD3343" s="17">
        <v>0</v>
      </c>
      <c r="AE3343" s="12" t="s">
        <v>6551</v>
      </c>
      <c r="AF3343" s="17">
        <v>3035</v>
      </c>
      <c r="AG3343" s="12" t="s">
        <v>6551</v>
      </c>
      <c r="AH3343" s="17" t="s">
        <v>6551</v>
      </c>
      <c r="AI3343" s="12" t="s">
        <v>6551</v>
      </c>
      <c r="AJ3343" s="17">
        <v>0</v>
      </c>
      <c r="AK3343" s="12" t="s">
        <v>6551</v>
      </c>
      <c r="AL3343" s="17">
        <v>0</v>
      </c>
      <c r="AM3343" s="12" t="s">
        <v>6551</v>
      </c>
      <c r="AN3343" s="17">
        <v>0</v>
      </c>
      <c r="AO3343" s="12" t="s">
        <v>6551</v>
      </c>
      <c r="AP3343" s="192">
        <v>0</v>
      </c>
      <c r="AQ3343" s="12" t="s">
        <v>6551</v>
      </c>
      <c r="AR3343" s="17">
        <v>24449</v>
      </c>
      <c r="AS3343" s="12" t="s">
        <v>6551</v>
      </c>
      <c r="AT3343" s="17">
        <v>0</v>
      </c>
      <c r="AU3343" s="1" t="s">
        <v>6551</v>
      </c>
      <c r="AV3343" s="1" t="str">
        <f>IF(OR(M3343="Q",O3343="Q",Q3343="Q",S3343="Q",U3343="Q",W3343="Q",Y3343="Q",AA3343="Q",AC3343="Q",AE3343="Q",AG3343="Q",AI3343="Q",AK3343="Q",AM3343="Q",AO3343="Q",AQ3343="Q",AS3343="Q",AU3343="Q"),"Yes","No")</f>
        <v>No</v>
      </c>
    </row>
    <row r="3344" spans="1:48" x14ac:dyDescent="0.2">
      <c r="A3344" s="1" t="s">
        <v>2320</v>
      </c>
      <c r="B3344" s="1" t="s">
        <v>2321</v>
      </c>
      <c r="C3344" s="1" t="s">
        <v>50</v>
      </c>
      <c r="D3344" s="194" t="s">
        <v>2322</v>
      </c>
      <c r="E3344" s="197" t="s">
        <v>2323</v>
      </c>
      <c r="F3344" s="1" t="s">
        <v>239</v>
      </c>
      <c r="G3344" s="1" t="s">
        <v>287</v>
      </c>
      <c r="H3344" s="17">
        <v>0</v>
      </c>
      <c r="I3344" s="12">
        <v>2</v>
      </c>
      <c r="J3344" s="1" t="s">
        <v>11</v>
      </c>
      <c r="K3344" s="1" t="s">
        <v>9</v>
      </c>
      <c r="L3344" s="4">
        <v>2</v>
      </c>
      <c r="M3344" s="1" t="s">
        <v>6551</v>
      </c>
      <c r="N3344" s="12">
        <v>0</v>
      </c>
      <c r="O3344" s="12" t="s">
        <v>6551</v>
      </c>
      <c r="P3344" s="14">
        <v>14.635708041958042</v>
      </c>
      <c r="Q3344" s="12" t="s">
        <v>6551</v>
      </c>
      <c r="R3344" s="14">
        <v>0</v>
      </c>
      <c r="S3344" s="12" t="s">
        <v>6551</v>
      </c>
      <c r="T3344" s="14">
        <v>1.7338286713286712</v>
      </c>
      <c r="U3344" s="12" t="s">
        <v>6551</v>
      </c>
      <c r="V3344" s="17">
        <v>0</v>
      </c>
      <c r="W3344" s="12" t="s">
        <v>6551</v>
      </c>
      <c r="X3344" s="17">
        <v>0</v>
      </c>
      <c r="Y3344" s="12" t="s">
        <v>6551</v>
      </c>
      <c r="Z3344" s="17">
        <v>66973</v>
      </c>
      <c r="AA3344" s="12" t="s">
        <v>6551</v>
      </c>
      <c r="AB3344" s="17" t="s">
        <v>6551</v>
      </c>
      <c r="AC3344" s="12" t="s">
        <v>6551</v>
      </c>
      <c r="AD3344" s="17">
        <v>0</v>
      </c>
      <c r="AE3344" s="12" t="s">
        <v>6551</v>
      </c>
      <c r="AF3344" s="17">
        <v>4576</v>
      </c>
      <c r="AG3344" s="12" t="s">
        <v>6551</v>
      </c>
      <c r="AH3344" s="17" t="s">
        <v>6551</v>
      </c>
      <c r="AI3344" s="12" t="s">
        <v>6551</v>
      </c>
      <c r="AJ3344" s="17">
        <v>0</v>
      </c>
      <c r="AK3344" s="12" t="s">
        <v>6551</v>
      </c>
      <c r="AL3344" s="17">
        <v>0</v>
      </c>
      <c r="AM3344" s="12" t="s">
        <v>6551</v>
      </c>
      <c r="AN3344" s="17">
        <v>0</v>
      </c>
      <c r="AO3344" s="12" t="s">
        <v>6551</v>
      </c>
      <c r="AP3344" s="192">
        <v>0</v>
      </c>
      <c r="AQ3344" s="12" t="s">
        <v>6551</v>
      </c>
      <c r="AR3344" s="17">
        <v>7934</v>
      </c>
      <c r="AS3344" s="12" t="s">
        <v>6551</v>
      </c>
      <c r="AT3344" s="17">
        <v>0</v>
      </c>
      <c r="AU3344" s="1" t="s">
        <v>6551</v>
      </c>
      <c r="AV3344" s="1" t="str">
        <f>IF(OR(M3344="Q",O3344="Q",Q3344="Q",S3344="Q",U3344="Q",W3344="Q",Y3344="Q",AA3344="Q",AC3344="Q",AE3344="Q",AG3344="Q",AI3344="Q",AK3344="Q",AM3344="Q",AO3344="Q",AQ3344="Q",AS3344="Q",AU3344="Q"),"Yes","No")</f>
        <v>No</v>
      </c>
    </row>
    <row r="3345" spans="1:48" x14ac:dyDescent="0.2">
      <c r="A3345" s="1" t="s">
        <v>2339</v>
      </c>
      <c r="B3345" s="1" t="s">
        <v>1412</v>
      </c>
      <c r="C3345" s="1" t="s">
        <v>50</v>
      </c>
      <c r="D3345" s="194" t="s">
        <v>2340</v>
      </c>
      <c r="E3345" s="197" t="s">
        <v>2341</v>
      </c>
      <c r="F3345" s="1" t="s">
        <v>239</v>
      </c>
      <c r="G3345" s="1" t="s">
        <v>287</v>
      </c>
      <c r="H3345" s="17">
        <v>0</v>
      </c>
      <c r="I3345" s="12">
        <v>2</v>
      </c>
      <c r="J3345" s="1" t="s">
        <v>11</v>
      </c>
      <c r="K3345" s="1" t="s">
        <v>9</v>
      </c>
      <c r="L3345" s="4">
        <v>2</v>
      </c>
      <c r="M3345" s="1" t="s">
        <v>6551</v>
      </c>
      <c r="N3345" s="12">
        <v>0</v>
      </c>
      <c r="O3345" s="12" t="s">
        <v>6551</v>
      </c>
      <c r="P3345" s="14">
        <v>15.158595113438045</v>
      </c>
      <c r="Q3345" s="12" t="s">
        <v>6551</v>
      </c>
      <c r="R3345" s="14">
        <v>0</v>
      </c>
      <c r="S3345" s="12" t="s">
        <v>6551</v>
      </c>
      <c r="T3345" s="14">
        <v>1.1542321116928447</v>
      </c>
      <c r="U3345" s="12" t="s">
        <v>6551</v>
      </c>
      <c r="V3345" s="17">
        <v>0</v>
      </c>
      <c r="W3345" s="12" t="s">
        <v>6551</v>
      </c>
      <c r="X3345" s="17">
        <v>0</v>
      </c>
      <c r="Y3345" s="12" t="s">
        <v>6551</v>
      </c>
      <c r="Z3345" s="17">
        <v>69487</v>
      </c>
      <c r="AA3345" s="12" t="s">
        <v>6551</v>
      </c>
      <c r="AB3345" s="17" t="s">
        <v>6551</v>
      </c>
      <c r="AC3345" s="12" t="s">
        <v>6551</v>
      </c>
      <c r="AD3345" s="17">
        <v>0</v>
      </c>
      <c r="AE3345" s="12" t="s">
        <v>6551</v>
      </c>
      <c r="AF3345" s="17">
        <v>4584</v>
      </c>
      <c r="AG3345" s="12" t="s">
        <v>6551</v>
      </c>
      <c r="AH3345" s="17" t="s">
        <v>6551</v>
      </c>
      <c r="AI3345" s="12" t="s">
        <v>6551</v>
      </c>
      <c r="AJ3345" s="17">
        <v>0</v>
      </c>
      <c r="AK3345" s="12" t="s">
        <v>6551</v>
      </c>
      <c r="AL3345" s="17">
        <v>0</v>
      </c>
      <c r="AM3345" s="12" t="s">
        <v>6551</v>
      </c>
      <c r="AN3345" s="17">
        <v>0</v>
      </c>
      <c r="AO3345" s="12" t="s">
        <v>6551</v>
      </c>
      <c r="AP3345" s="192">
        <v>0</v>
      </c>
      <c r="AQ3345" s="12" t="s">
        <v>6551</v>
      </c>
      <c r="AR3345" s="17">
        <v>5291</v>
      </c>
      <c r="AS3345" s="12" t="s">
        <v>6551</v>
      </c>
      <c r="AT3345" s="17">
        <v>0</v>
      </c>
      <c r="AU3345" s="1" t="s">
        <v>6551</v>
      </c>
      <c r="AV3345" s="1" t="str">
        <f>IF(OR(M3345="Q",O3345="Q",Q3345="Q",S3345="Q",U3345="Q",W3345="Q",Y3345="Q",AA3345="Q",AC3345="Q",AE3345="Q",AG3345="Q",AI3345="Q",AK3345="Q",AM3345="Q",AO3345="Q",AQ3345="Q",AS3345="Q",AU3345="Q"),"Yes","No")</f>
        <v>No</v>
      </c>
    </row>
    <row r="3346" spans="1:48" x14ac:dyDescent="0.2">
      <c r="A3346" s="1" t="s">
        <v>2391</v>
      </c>
      <c r="B3346" s="1" t="s">
        <v>6505</v>
      </c>
      <c r="C3346" s="1" t="s">
        <v>50</v>
      </c>
      <c r="D3346" s="194" t="s">
        <v>2392</v>
      </c>
      <c r="E3346" s="197" t="s">
        <v>2393</v>
      </c>
      <c r="F3346" s="1" t="s">
        <v>239</v>
      </c>
      <c r="G3346" s="1" t="s">
        <v>287</v>
      </c>
      <c r="H3346" s="17">
        <v>0</v>
      </c>
      <c r="I3346" s="12">
        <v>2</v>
      </c>
      <c r="J3346" s="1" t="s">
        <v>11</v>
      </c>
      <c r="K3346" s="1" t="s">
        <v>9</v>
      </c>
      <c r="L3346" s="4">
        <v>2</v>
      </c>
      <c r="M3346" s="1" t="s">
        <v>6551</v>
      </c>
      <c r="N3346" s="12">
        <v>0</v>
      </c>
      <c r="O3346" s="12" t="s">
        <v>6551</v>
      </c>
      <c r="P3346" s="14">
        <v>10.976814516129032</v>
      </c>
      <c r="Q3346" s="12" t="s">
        <v>6551</v>
      </c>
      <c r="R3346" s="14">
        <v>0</v>
      </c>
      <c r="S3346" s="12" t="s">
        <v>6551</v>
      </c>
      <c r="T3346" s="14">
        <v>2.529233870967742</v>
      </c>
      <c r="U3346" s="12" t="s">
        <v>6551</v>
      </c>
      <c r="V3346" s="17">
        <v>0</v>
      </c>
      <c r="W3346" s="12" t="s">
        <v>6551</v>
      </c>
      <c r="X3346" s="17">
        <v>0</v>
      </c>
      <c r="Y3346" s="12" t="s">
        <v>6551</v>
      </c>
      <c r="Z3346" s="17">
        <v>21778</v>
      </c>
      <c r="AA3346" s="12" t="s">
        <v>6551</v>
      </c>
      <c r="AB3346" s="17" t="s">
        <v>6551</v>
      </c>
      <c r="AC3346" s="12" t="s">
        <v>6551</v>
      </c>
      <c r="AD3346" s="17">
        <v>0</v>
      </c>
      <c r="AE3346" s="12" t="s">
        <v>6551</v>
      </c>
      <c r="AF3346" s="17">
        <v>1984</v>
      </c>
      <c r="AG3346" s="12" t="s">
        <v>6551</v>
      </c>
      <c r="AH3346" s="17" t="s">
        <v>6551</v>
      </c>
      <c r="AI3346" s="12" t="s">
        <v>6551</v>
      </c>
      <c r="AJ3346" s="17">
        <v>0</v>
      </c>
      <c r="AK3346" s="12" t="s">
        <v>6551</v>
      </c>
      <c r="AL3346" s="17">
        <v>0</v>
      </c>
      <c r="AM3346" s="12" t="s">
        <v>6551</v>
      </c>
      <c r="AN3346" s="17">
        <v>0</v>
      </c>
      <c r="AO3346" s="12" t="s">
        <v>6551</v>
      </c>
      <c r="AP3346" s="192">
        <v>0</v>
      </c>
      <c r="AQ3346" s="12" t="s">
        <v>6551</v>
      </c>
      <c r="AR3346" s="17">
        <v>5018</v>
      </c>
      <c r="AS3346" s="12" t="s">
        <v>6551</v>
      </c>
      <c r="AT3346" s="17">
        <v>0</v>
      </c>
      <c r="AU3346" s="1" t="s">
        <v>6551</v>
      </c>
      <c r="AV3346" s="1" t="str">
        <f>IF(OR(M3346="Q",O3346="Q",Q3346="Q",S3346="Q",U3346="Q",W3346="Q",Y3346="Q",AA3346="Q",AC3346="Q",AE3346="Q",AG3346="Q",AI3346="Q",AK3346="Q",AM3346="Q",AO3346="Q",AQ3346="Q",AS3346="Q",AU3346="Q"),"Yes","No")</f>
        <v>No</v>
      </c>
    </row>
    <row r="3347" spans="1:48" x14ac:dyDescent="0.2">
      <c r="A3347" s="1" t="s">
        <v>2407</v>
      </c>
      <c r="B3347" s="1" t="s">
        <v>2408</v>
      </c>
      <c r="C3347" s="1" t="s">
        <v>50</v>
      </c>
      <c r="D3347" s="194" t="s">
        <v>2409</v>
      </c>
      <c r="E3347" s="197" t="s">
        <v>2410</v>
      </c>
      <c r="F3347" s="1" t="s">
        <v>239</v>
      </c>
      <c r="G3347" s="1" t="s">
        <v>287</v>
      </c>
      <c r="H3347" s="17">
        <v>0</v>
      </c>
      <c r="I3347" s="12">
        <v>2</v>
      </c>
      <c r="J3347" s="1" t="s">
        <v>11</v>
      </c>
      <c r="K3347" s="1" t="s">
        <v>9</v>
      </c>
      <c r="L3347" s="4">
        <v>2</v>
      </c>
      <c r="M3347" s="1" t="s">
        <v>6551</v>
      </c>
      <c r="N3347" s="12">
        <v>0</v>
      </c>
      <c r="O3347" s="12" t="s">
        <v>6551</v>
      </c>
      <c r="P3347" s="14">
        <v>16.93469387755102</v>
      </c>
      <c r="Q3347" s="12" t="s">
        <v>6551</v>
      </c>
      <c r="R3347" s="14">
        <v>0</v>
      </c>
      <c r="S3347" s="12" t="s">
        <v>6551</v>
      </c>
      <c r="T3347" s="14">
        <v>2.7043367346938774</v>
      </c>
      <c r="U3347" s="12" t="s">
        <v>6551</v>
      </c>
      <c r="V3347" s="17">
        <v>0</v>
      </c>
      <c r="W3347" s="12" t="s">
        <v>6551</v>
      </c>
      <c r="X3347" s="17">
        <v>0</v>
      </c>
      <c r="Y3347" s="12" t="s">
        <v>6551</v>
      </c>
      <c r="Z3347" s="17">
        <v>66384</v>
      </c>
      <c r="AA3347" s="12" t="s">
        <v>6551</v>
      </c>
      <c r="AB3347" s="17" t="s">
        <v>6551</v>
      </c>
      <c r="AC3347" s="12" t="s">
        <v>6551</v>
      </c>
      <c r="AD3347" s="17">
        <v>0</v>
      </c>
      <c r="AE3347" s="12" t="s">
        <v>6551</v>
      </c>
      <c r="AF3347" s="17">
        <v>3920</v>
      </c>
      <c r="AG3347" s="12" t="s">
        <v>6551</v>
      </c>
      <c r="AH3347" s="17" t="s">
        <v>6551</v>
      </c>
      <c r="AI3347" s="12" t="s">
        <v>6551</v>
      </c>
      <c r="AJ3347" s="17">
        <v>0</v>
      </c>
      <c r="AK3347" s="12" t="s">
        <v>6551</v>
      </c>
      <c r="AL3347" s="17">
        <v>0</v>
      </c>
      <c r="AM3347" s="12" t="s">
        <v>6551</v>
      </c>
      <c r="AN3347" s="17">
        <v>0</v>
      </c>
      <c r="AO3347" s="12" t="s">
        <v>6551</v>
      </c>
      <c r="AP3347" s="192">
        <v>0</v>
      </c>
      <c r="AQ3347" s="12" t="s">
        <v>6551</v>
      </c>
      <c r="AR3347" s="17">
        <v>10601</v>
      </c>
      <c r="AS3347" s="12" t="s">
        <v>6551</v>
      </c>
      <c r="AT3347" s="17">
        <v>0</v>
      </c>
      <c r="AU3347" s="1" t="s">
        <v>6551</v>
      </c>
      <c r="AV3347" s="1" t="str">
        <f>IF(OR(M3347="Q",O3347="Q",Q3347="Q",S3347="Q",U3347="Q",W3347="Q",Y3347="Q",AA3347="Q",AC3347="Q",AE3347="Q",AG3347="Q",AI3347="Q",AK3347="Q",AM3347="Q",AO3347="Q",AQ3347="Q",AS3347="Q",AU3347="Q"),"Yes","No")</f>
        <v>No</v>
      </c>
    </row>
    <row r="3348" spans="1:48" x14ac:dyDescent="0.2">
      <c r="A3348" s="1" t="s">
        <v>2426</v>
      </c>
      <c r="B3348" s="1" t="s">
        <v>2427</v>
      </c>
      <c r="C3348" s="1" t="s">
        <v>50</v>
      </c>
      <c r="D3348" s="194" t="s">
        <v>2428</v>
      </c>
      <c r="E3348" s="197" t="s">
        <v>2429</v>
      </c>
      <c r="F3348" s="1" t="s">
        <v>239</v>
      </c>
      <c r="G3348" s="1" t="s">
        <v>287</v>
      </c>
      <c r="H3348" s="17">
        <v>0</v>
      </c>
      <c r="I3348" s="12">
        <v>2</v>
      </c>
      <c r="J3348" s="1" t="s">
        <v>11</v>
      </c>
      <c r="K3348" s="1" t="s">
        <v>9</v>
      </c>
      <c r="L3348" s="4">
        <v>2</v>
      </c>
      <c r="M3348" s="1" t="s">
        <v>6551</v>
      </c>
      <c r="N3348" s="12">
        <v>0</v>
      </c>
      <c r="O3348" s="12" t="s">
        <v>6551</v>
      </c>
      <c r="P3348" s="14">
        <v>16.068281938325992</v>
      </c>
      <c r="Q3348" s="12" t="s">
        <v>6551</v>
      </c>
      <c r="R3348" s="14">
        <v>0</v>
      </c>
      <c r="S3348" s="12" t="s">
        <v>6551</v>
      </c>
      <c r="T3348" s="14">
        <v>2.8752753303964758</v>
      </c>
      <c r="U3348" s="12" t="s">
        <v>6551</v>
      </c>
      <c r="V3348" s="17">
        <v>0</v>
      </c>
      <c r="W3348" s="12" t="s">
        <v>6551</v>
      </c>
      <c r="X3348" s="17">
        <v>0</v>
      </c>
      <c r="Y3348" s="12" t="s">
        <v>6551</v>
      </c>
      <c r="Z3348" s="17">
        <v>58360</v>
      </c>
      <c r="AA3348" s="12" t="s">
        <v>6551</v>
      </c>
      <c r="AB3348" s="17" t="s">
        <v>6551</v>
      </c>
      <c r="AC3348" s="12" t="s">
        <v>6551</v>
      </c>
      <c r="AD3348" s="17">
        <v>0</v>
      </c>
      <c r="AE3348" s="12" t="s">
        <v>6551</v>
      </c>
      <c r="AF3348" s="17">
        <v>3632</v>
      </c>
      <c r="AG3348" s="12" t="s">
        <v>6551</v>
      </c>
      <c r="AH3348" s="17" t="s">
        <v>6551</v>
      </c>
      <c r="AI3348" s="12" t="s">
        <v>6551</v>
      </c>
      <c r="AJ3348" s="17">
        <v>0</v>
      </c>
      <c r="AK3348" s="12" t="s">
        <v>6551</v>
      </c>
      <c r="AL3348" s="17">
        <v>0</v>
      </c>
      <c r="AM3348" s="12" t="s">
        <v>6551</v>
      </c>
      <c r="AN3348" s="17">
        <v>0</v>
      </c>
      <c r="AO3348" s="12" t="s">
        <v>6551</v>
      </c>
      <c r="AP3348" s="192">
        <v>0</v>
      </c>
      <c r="AQ3348" s="12" t="s">
        <v>6551</v>
      </c>
      <c r="AR3348" s="17">
        <v>10443</v>
      </c>
      <c r="AS3348" s="12" t="s">
        <v>6551</v>
      </c>
      <c r="AT3348" s="17">
        <v>0</v>
      </c>
      <c r="AU3348" s="1" t="s">
        <v>6551</v>
      </c>
      <c r="AV3348" s="1" t="str">
        <f>IF(OR(M3348="Q",O3348="Q",Q3348="Q",S3348="Q",U3348="Q",W3348="Q",Y3348="Q",AA3348="Q",AC3348="Q",AE3348="Q",AG3348="Q",AI3348="Q",AK3348="Q",AM3348="Q",AO3348="Q",AQ3348="Q",AS3348="Q",AU3348="Q"),"Yes","No")</f>
        <v>No</v>
      </c>
    </row>
    <row r="3349" spans="1:48" x14ac:dyDescent="0.2">
      <c r="A3349" s="1" t="s">
        <v>2560</v>
      </c>
      <c r="B3349" s="1" t="s">
        <v>2561</v>
      </c>
      <c r="C3349" s="1" t="s">
        <v>50</v>
      </c>
      <c r="D3349" s="194" t="s">
        <v>2562</v>
      </c>
      <c r="E3349" s="197" t="s">
        <v>2563</v>
      </c>
      <c r="F3349" s="1" t="s">
        <v>239</v>
      </c>
      <c r="G3349" s="1" t="s">
        <v>287</v>
      </c>
      <c r="H3349" s="17">
        <v>0</v>
      </c>
      <c r="I3349" s="12">
        <v>2</v>
      </c>
      <c r="J3349" s="1" t="s">
        <v>11</v>
      </c>
      <c r="K3349" s="1" t="s">
        <v>9</v>
      </c>
      <c r="L3349" s="4">
        <v>2</v>
      </c>
      <c r="M3349" s="1" t="s">
        <v>6551</v>
      </c>
      <c r="N3349" s="12">
        <v>0</v>
      </c>
      <c r="O3349" s="12" t="s">
        <v>6551</v>
      </c>
      <c r="P3349" s="14">
        <v>19.27991183879093</v>
      </c>
      <c r="Q3349" s="12" t="s">
        <v>6551</v>
      </c>
      <c r="R3349" s="14">
        <v>0</v>
      </c>
      <c r="S3349" s="12" t="s">
        <v>6551</v>
      </c>
      <c r="T3349" s="14">
        <v>1.4889798488664987</v>
      </c>
      <c r="U3349" s="12" t="s">
        <v>6551</v>
      </c>
      <c r="V3349" s="17">
        <v>0</v>
      </c>
      <c r="W3349" s="12" t="s">
        <v>6551</v>
      </c>
      <c r="X3349" s="17">
        <v>0</v>
      </c>
      <c r="Y3349" s="12" t="s">
        <v>6551</v>
      </c>
      <c r="Z3349" s="17">
        <v>61233</v>
      </c>
      <c r="AA3349" s="12" t="s">
        <v>6551</v>
      </c>
      <c r="AB3349" s="17" t="s">
        <v>6551</v>
      </c>
      <c r="AC3349" s="12" t="s">
        <v>6551</v>
      </c>
      <c r="AD3349" s="17">
        <v>0</v>
      </c>
      <c r="AE3349" s="12" t="s">
        <v>6551</v>
      </c>
      <c r="AF3349" s="17">
        <v>3176</v>
      </c>
      <c r="AG3349" s="12" t="s">
        <v>6551</v>
      </c>
      <c r="AH3349" s="17" t="s">
        <v>6551</v>
      </c>
      <c r="AI3349" s="12" t="s">
        <v>6551</v>
      </c>
      <c r="AJ3349" s="17">
        <v>0</v>
      </c>
      <c r="AK3349" s="12" t="s">
        <v>6551</v>
      </c>
      <c r="AL3349" s="17">
        <v>0</v>
      </c>
      <c r="AM3349" s="12" t="s">
        <v>6551</v>
      </c>
      <c r="AN3349" s="17">
        <v>0</v>
      </c>
      <c r="AO3349" s="12" t="s">
        <v>6551</v>
      </c>
      <c r="AP3349" s="192">
        <v>0</v>
      </c>
      <c r="AQ3349" s="12" t="s">
        <v>6551</v>
      </c>
      <c r="AR3349" s="17">
        <v>4729</v>
      </c>
      <c r="AS3349" s="12" t="s">
        <v>6551</v>
      </c>
      <c r="AT3349" s="17">
        <v>0</v>
      </c>
      <c r="AU3349" s="1" t="s">
        <v>6551</v>
      </c>
      <c r="AV3349" s="1" t="str">
        <f>IF(OR(M3349="Q",O3349="Q",Q3349="Q",S3349="Q",U3349="Q",W3349="Q",Y3349="Q",AA3349="Q",AC3349="Q",AE3349="Q",AG3349="Q",AI3349="Q",AK3349="Q",AM3349="Q",AO3349="Q",AQ3349="Q",AS3349="Q",AU3349="Q"),"Yes","No")</f>
        <v>No</v>
      </c>
    </row>
    <row r="3350" spans="1:48" x14ac:dyDescent="0.2">
      <c r="A3350" s="1" t="s">
        <v>2587</v>
      </c>
      <c r="B3350" s="1" t="s">
        <v>2588</v>
      </c>
      <c r="C3350" s="1" t="s">
        <v>50</v>
      </c>
      <c r="D3350" s="194" t="s">
        <v>2589</v>
      </c>
      <c r="E3350" s="197" t="s">
        <v>2590</v>
      </c>
      <c r="F3350" s="1" t="s">
        <v>239</v>
      </c>
      <c r="G3350" s="1" t="s">
        <v>287</v>
      </c>
      <c r="H3350" s="17">
        <v>0</v>
      </c>
      <c r="I3350" s="12">
        <v>2</v>
      </c>
      <c r="J3350" s="1" t="s">
        <v>11</v>
      </c>
      <c r="K3350" s="1" t="s">
        <v>9</v>
      </c>
      <c r="L3350" s="4">
        <v>2</v>
      </c>
      <c r="M3350" s="1" t="s">
        <v>6551</v>
      </c>
      <c r="N3350" s="12">
        <v>0</v>
      </c>
      <c r="O3350" s="12" t="s">
        <v>6551</v>
      </c>
      <c r="P3350" s="14">
        <v>16.761904761904763</v>
      </c>
      <c r="Q3350" s="12" t="s">
        <v>6551</v>
      </c>
      <c r="R3350" s="14">
        <v>0</v>
      </c>
      <c r="S3350" s="12" t="s">
        <v>6551</v>
      </c>
      <c r="T3350" s="14">
        <v>2.1784641784641785</v>
      </c>
      <c r="U3350" s="12" t="s">
        <v>6551</v>
      </c>
      <c r="V3350" s="17">
        <v>0</v>
      </c>
      <c r="W3350" s="12" t="s">
        <v>6551</v>
      </c>
      <c r="X3350" s="17">
        <v>0</v>
      </c>
      <c r="Y3350" s="12" t="s">
        <v>6551</v>
      </c>
      <c r="Z3350" s="17">
        <v>39072</v>
      </c>
      <c r="AA3350" s="12" t="s">
        <v>6551</v>
      </c>
      <c r="AB3350" s="17" t="s">
        <v>6551</v>
      </c>
      <c r="AC3350" s="12" t="s">
        <v>6551</v>
      </c>
      <c r="AD3350" s="17">
        <v>0</v>
      </c>
      <c r="AE3350" s="12" t="s">
        <v>6551</v>
      </c>
      <c r="AF3350" s="17">
        <v>2331</v>
      </c>
      <c r="AG3350" s="12" t="s">
        <v>6551</v>
      </c>
      <c r="AH3350" s="17" t="s">
        <v>6551</v>
      </c>
      <c r="AI3350" s="12" t="s">
        <v>6551</v>
      </c>
      <c r="AJ3350" s="17">
        <v>0</v>
      </c>
      <c r="AK3350" s="12" t="s">
        <v>6551</v>
      </c>
      <c r="AL3350" s="17">
        <v>0</v>
      </c>
      <c r="AM3350" s="12" t="s">
        <v>6551</v>
      </c>
      <c r="AN3350" s="17">
        <v>0</v>
      </c>
      <c r="AO3350" s="12" t="s">
        <v>6551</v>
      </c>
      <c r="AP3350" s="192">
        <v>0</v>
      </c>
      <c r="AQ3350" s="12" t="s">
        <v>6551</v>
      </c>
      <c r="AR3350" s="17">
        <v>5078</v>
      </c>
      <c r="AS3350" s="12" t="s">
        <v>6551</v>
      </c>
      <c r="AT3350" s="17">
        <v>0</v>
      </c>
      <c r="AU3350" s="1" t="s">
        <v>6551</v>
      </c>
      <c r="AV3350" s="1" t="str">
        <f>IF(OR(M3350="Q",O3350="Q",Q3350="Q",S3350="Q",U3350="Q",W3350="Q",Y3350="Q",AA3350="Q",AC3350="Q",AE3350="Q",AG3350="Q",AI3350="Q",AK3350="Q",AM3350="Q",AO3350="Q",AQ3350="Q",AS3350="Q",AU3350="Q"),"Yes","No")</f>
        <v>No</v>
      </c>
    </row>
    <row r="3351" spans="1:48" x14ac:dyDescent="0.2">
      <c r="A3351" s="1" t="s">
        <v>2630</v>
      </c>
      <c r="B3351" s="1" t="s">
        <v>2631</v>
      </c>
      <c r="C3351" s="1" t="s">
        <v>50</v>
      </c>
      <c r="D3351" s="194" t="s">
        <v>2632</v>
      </c>
      <c r="E3351" s="197" t="s">
        <v>2633</v>
      </c>
      <c r="F3351" s="1" t="s">
        <v>239</v>
      </c>
      <c r="G3351" s="1" t="s">
        <v>287</v>
      </c>
      <c r="H3351" s="17">
        <v>0</v>
      </c>
      <c r="I3351" s="12">
        <v>2</v>
      </c>
      <c r="J3351" s="1" t="s">
        <v>11</v>
      </c>
      <c r="K3351" s="1" t="s">
        <v>9</v>
      </c>
      <c r="L3351" s="4">
        <v>2</v>
      </c>
      <c r="M3351" s="1" t="s">
        <v>6551</v>
      </c>
      <c r="N3351" s="12">
        <v>0</v>
      </c>
      <c r="O3351" s="12" t="s">
        <v>6551</v>
      </c>
      <c r="P3351" s="14">
        <v>10.936543909348442</v>
      </c>
      <c r="Q3351" s="12" t="s">
        <v>6551</v>
      </c>
      <c r="R3351" s="14">
        <v>0</v>
      </c>
      <c r="S3351" s="12" t="s">
        <v>6551</v>
      </c>
      <c r="T3351" s="14">
        <v>2.2356940509915013</v>
      </c>
      <c r="U3351" s="12" t="s">
        <v>6551</v>
      </c>
      <c r="V3351" s="17">
        <v>0</v>
      </c>
      <c r="W3351" s="12" t="s">
        <v>6551</v>
      </c>
      <c r="X3351" s="17">
        <v>0</v>
      </c>
      <c r="Y3351" s="12" t="s">
        <v>6551</v>
      </c>
      <c r="Z3351" s="17">
        <v>19303</v>
      </c>
      <c r="AA3351" s="12" t="s">
        <v>6551</v>
      </c>
      <c r="AB3351" s="17" t="s">
        <v>6551</v>
      </c>
      <c r="AC3351" s="12" t="s">
        <v>6551</v>
      </c>
      <c r="AD3351" s="17">
        <v>0</v>
      </c>
      <c r="AE3351" s="12" t="s">
        <v>6551</v>
      </c>
      <c r="AF3351" s="17">
        <v>1765</v>
      </c>
      <c r="AG3351" s="12" t="s">
        <v>6551</v>
      </c>
      <c r="AH3351" s="17" t="s">
        <v>6551</v>
      </c>
      <c r="AI3351" s="12" t="s">
        <v>6551</v>
      </c>
      <c r="AJ3351" s="17">
        <v>0</v>
      </c>
      <c r="AK3351" s="12" t="s">
        <v>6551</v>
      </c>
      <c r="AL3351" s="17">
        <v>0</v>
      </c>
      <c r="AM3351" s="12" t="s">
        <v>6551</v>
      </c>
      <c r="AN3351" s="17">
        <v>0</v>
      </c>
      <c r="AO3351" s="12" t="s">
        <v>6551</v>
      </c>
      <c r="AP3351" s="192">
        <v>0</v>
      </c>
      <c r="AQ3351" s="12" t="s">
        <v>6551</v>
      </c>
      <c r="AR3351" s="17">
        <v>3946</v>
      </c>
      <c r="AS3351" s="12" t="s">
        <v>6551</v>
      </c>
      <c r="AT3351" s="17">
        <v>0</v>
      </c>
      <c r="AU3351" s="1" t="s">
        <v>6551</v>
      </c>
      <c r="AV3351" s="1" t="str">
        <f>IF(OR(M3351="Q",O3351="Q",Q3351="Q",S3351="Q",U3351="Q",W3351="Q",Y3351="Q",AA3351="Q",AC3351="Q",AE3351="Q",AG3351="Q",AI3351="Q",AK3351="Q",AM3351="Q",AO3351="Q",AQ3351="Q",AS3351="Q",AU3351="Q"),"Yes","No")</f>
        <v>No</v>
      </c>
    </row>
    <row r="3352" spans="1:48" x14ac:dyDescent="0.2">
      <c r="A3352" s="1" t="s">
        <v>2807</v>
      </c>
      <c r="B3352" s="1" t="s">
        <v>6512</v>
      </c>
      <c r="C3352" s="1" t="s">
        <v>50</v>
      </c>
      <c r="D3352" s="194" t="s">
        <v>2808</v>
      </c>
      <c r="E3352" s="197" t="s">
        <v>2809</v>
      </c>
      <c r="F3352" s="1" t="s">
        <v>239</v>
      </c>
      <c r="G3352" s="1" t="s">
        <v>287</v>
      </c>
      <c r="H3352" s="17">
        <v>0</v>
      </c>
      <c r="I3352" s="12">
        <v>2</v>
      </c>
      <c r="J3352" s="1" t="s">
        <v>11</v>
      </c>
      <c r="K3352" s="1" t="s">
        <v>9</v>
      </c>
      <c r="L3352" s="4">
        <v>2</v>
      </c>
      <c r="M3352" s="1" t="s">
        <v>6551</v>
      </c>
      <c r="N3352" s="12">
        <v>0</v>
      </c>
      <c r="O3352" s="12" t="s">
        <v>6551</v>
      </c>
      <c r="P3352" s="14">
        <v>22.332629674306393</v>
      </c>
      <c r="Q3352" s="12" t="s">
        <v>6551</v>
      </c>
      <c r="R3352" s="14">
        <v>0</v>
      </c>
      <c r="S3352" s="12" t="s">
        <v>6551</v>
      </c>
      <c r="T3352" s="14">
        <v>2.0690591073582629</v>
      </c>
      <c r="U3352" s="12" t="s">
        <v>6551</v>
      </c>
      <c r="V3352" s="17">
        <v>0</v>
      </c>
      <c r="W3352" s="12" t="s">
        <v>6551</v>
      </c>
      <c r="X3352" s="17">
        <v>0</v>
      </c>
      <c r="Y3352" s="12" t="s">
        <v>6551</v>
      </c>
      <c r="Z3352" s="17">
        <v>74055</v>
      </c>
      <c r="AA3352" s="12" t="s">
        <v>6551</v>
      </c>
      <c r="AB3352" s="17" t="s">
        <v>6551</v>
      </c>
      <c r="AC3352" s="12" t="s">
        <v>6551</v>
      </c>
      <c r="AD3352" s="17">
        <v>0</v>
      </c>
      <c r="AE3352" s="12" t="s">
        <v>6551</v>
      </c>
      <c r="AF3352" s="17">
        <v>3316</v>
      </c>
      <c r="AG3352" s="12" t="s">
        <v>6551</v>
      </c>
      <c r="AH3352" s="17" t="s">
        <v>6551</v>
      </c>
      <c r="AI3352" s="12" t="s">
        <v>6551</v>
      </c>
      <c r="AJ3352" s="17">
        <v>0</v>
      </c>
      <c r="AK3352" s="12" t="s">
        <v>6551</v>
      </c>
      <c r="AL3352" s="17">
        <v>0</v>
      </c>
      <c r="AM3352" s="12" t="s">
        <v>6551</v>
      </c>
      <c r="AN3352" s="17">
        <v>0</v>
      </c>
      <c r="AO3352" s="12" t="s">
        <v>6551</v>
      </c>
      <c r="AP3352" s="192">
        <v>0</v>
      </c>
      <c r="AQ3352" s="12" t="s">
        <v>6551</v>
      </c>
      <c r="AR3352" s="17">
        <v>6861</v>
      </c>
      <c r="AS3352" s="12" t="s">
        <v>6551</v>
      </c>
      <c r="AT3352" s="17">
        <v>0</v>
      </c>
      <c r="AU3352" s="1" t="s">
        <v>6551</v>
      </c>
      <c r="AV3352" s="1" t="str">
        <f>IF(OR(M3352="Q",O3352="Q",Q3352="Q",S3352="Q",U3352="Q",W3352="Q",Y3352="Q",AA3352="Q",AC3352="Q",AE3352="Q",AG3352="Q",AI3352="Q",AK3352="Q",AM3352="Q",AO3352="Q",AQ3352="Q",AS3352="Q",AU3352="Q"),"Yes","No")</f>
        <v>No</v>
      </c>
    </row>
    <row r="3353" spans="1:48" x14ac:dyDescent="0.2">
      <c r="A3353" s="1" t="s">
        <v>2822</v>
      </c>
      <c r="B3353" s="1" t="s">
        <v>2823</v>
      </c>
      <c r="C3353" s="1" t="s">
        <v>50</v>
      </c>
      <c r="D3353" s="194" t="s">
        <v>2824</v>
      </c>
      <c r="E3353" s="197" t="s">
        <v>2825</v>
      </c>
      <c r="F3353" s="1" t="s">
        <v>239</v>
      </c>
      <c r="G3353" s="1" t="s">
        <v>287</v>
      </c>
      <c r="H3353" s="17">
        <v>0</v>
      </c>
      <c r="I3353" s="12">
        <v>2</v>
      </c>
      <c r="J3353" s="1" t="s">
        <v>11</v>
      </c>
      <c r="K3353" s="1" t="s">
        <v>9</v>
      </c>
      <c r="L3353" s="4">
        <v>2</v>
      </c>
      <c r="M3353" s="1" t="s">
        <v>6551</v>
      </c>
      <c r="N3353" s="12">
        <v>0</v>
      </c>
      <c r="O3353" s="12" t="s">
        <v>6551</v>
      </c>
      <c r="P3353" s="14">
        <v>9.884615384615385</v>
      </c>
      <c r="Q3353" s="12" t="s">
        <v>6551</v>
      </c>
      <c r="R3353" s="14">
        <v>0</v>
      </c>
      <c r="S3353" s="12" t="s">
        <v>6551</v>
      </c>
      <c r="T3353" s="14">
        <v>1.8323317307692308</v>
      </c>
      <c r="U3353" s="12" t="s">
        <v>6551</v>
      </c>
      <c r="V3353" s="17">
        <v>0</v>
      </c>
      <c r="W3353" s="12" t="s">
        <v>6551</v>
      </c>
      <c r="X3353" s="17">
        <v>0</v>
      </c>
      <c r="Y3353" s="12" t="s">
        <v>6551</v>
      </c>
      <c r="Z3353" s="17">
        <v>32896</v>
      </c>
      <c r="AA3353" s="12" t="s">
        <v>6551</v>
      </c>
      <c r="AB3353" s="17" t="s">
        <v>6551</v>
      </c>
      <c r="AC3353" s="12" t="s">
        <v>6551</v>
      </c>
      <c r="AD3353" s="17">
        <v>0</v>
      </c>
      <c r="AE3353" s="12" t="s">
        <v>6551</v>
      </c>
      <c r="AF3353" s="17">
        <v>3328</v>
      </c>
      <c r="AG3353" s="12" t="s">
        <v>6551</v>
      </c>
      <c r="AH3353" s="17" t="s">
        <v>6551</v>
      </c>
      <c r="AI3353" s="12" t="s">
        <v>6551</v>
      </c>
      <c r="AJ3353" s="17">
        <v>0</v>
      </c>
      <c r="AK3353" s="12" t="s">
        <v>6551</v>
      </c>
      <c r="AL3353" s="17">
        <v>0</v>
      </c>
      <c r="AM3353" s="12" t="s">
        <v>6551</v>
      </c>
      <c r="AN3353" s="17">
        <v>0</v>
      </c>
      <c r="AO3353" s="12" t="s">
        <v>6551</v>
      </c>
      <c r="AP3353" s="192">
        <v>0</v>
      </c>
      <c r="AQ3353" s="12" t="s">
        <v>6551</v>
      </c>
      <c r="AR3353" s="17">
        <v>6098</v>
      </c>
      <c r="AS3353" s="12" t="s">
        <v>6551</v>
      </c>
      <c r="AT3353" s="17">
        <v>0</v>
      </c>
      <c r="AU3353" s="1" t="s">
        <v>6551</v>
      </c>
      <c r="AV3353" s="1" t="str">
        <f>IF(OR(M3353="Q",O3353="Q",Q3353="Q",S3353="Q",U3353="Q",W3353="Q",Y3353="Q",AA3353="Q",AC3353="Q",AE3353="Q",AG3353="Q",AI3353="Q",AK3353="Q",AM3353="Q",AO3353="Q",AQ3353="Q",AS3353="Q",AU3353="Q"),"Yes","No")</f>
        <v>No</v>
      </c>
    </row>
    <row r="3354" spans="1:48" x14ac:dyDescent="0.2">
      <c r="A3354" s="1" t="s">
        <v>2978</v>
      </c>
      <c r="B3354" s="1" t="s">
        <v>845</v>
      </c>
      <c r="C3354" s="1" t="s">
        <v>50</v>
      </c>
      <c r="D3354" s="194" t="s">
        <v>2979</v>
      </c>
      <c r="E3354" s="197" t="s">
        <v>2980</v>
      </c>
      <c r="F3354" s="1" t="s">
        <v>239</v>
      </c>
      <c r="G3354" s="1" t="s">
        <v>287</v>
      </c>
      <c r="H3354" s="17">
        <v>0</v>
      </c>
      <c r="I3354" s="12">
        <v>2</v>
      </c>
      <c r="J3354" s="1" t="s">
        <v>11</v>
      </c>
      <c r="K3354" s="1" t="s">
        <v>9</v>
      </c>
      <c r="L3354" s="4">
        <v>2</v>
      </c>
      <c r="M3354" s="1" t="s">
        <v>6551</v>
      </c>
      <c r="N3354" s="12">
        <v>0</v>
      </c>
      <c r="O3354" s="12" t="s">
        <v>6551</v>
      </c>
      <c r="P3354" s="14">
        <v>19.453883029721958</v>
      </c>
      <c r="Q3354" s="12" t="s">
        <v>6551</v>
      </c>
      <c r="R3354" s="14">
        <v>0</v>
      </c>
      <c r="S3354" s="12" t="s">
        <v>6551</v>
      </c>
      <c r="T3354" s="14">
        <v>1.3720038350910835</v>
      </c>
      <c r="U3354" s="12" t="s">
        <v>6551</v>
      </c>
      <c r="V3354" s="17">
        <v>0</v>
      </c>
      <c r="W3354" s="12" t="s">
        <v>6551</v>
      </c>
      <c r="X3354" s="17">
        <v>0</v>
      </c>
      <c r="Y3354" s="12" t="s">
        <v>6551</v>
      </c>
      <c r="Z3354" s="17">
        <v>101452</v>
      </c>
      <c r="AA3354" s="12" t="s">
        <v>6551</v>
      </c>
      <c r="AB3354" s="17" t="s">
        <v>6551</v>
      </c>
      <c r="AC3354" s="12" t="s">
        <v>6551</v>
      </c>
      <c r="AD3354" s="17">
        <v>0</v>
      </c>
      <c r="AE3354" s="12" t="s">
        <v>6551</v>
      </c>
      <c r="AF3354" s="17">
        <v>5215</v>
      </c>
      <c r="AG3354" s="12" t="s">
        <v>6551</v>
      </c>
      <c r="AH3354" s="17" t="s">
        <v>6551</v>
      </c>
      <c r="AI3354" s="12" t="s">
        <v>6551</v>
      </c>
      <c r="AJ3354" s="17">
        <v>0</v>
      </c>
      <c r="AK3354" s="12" t="s">
        <v>6551</v>
      </c>
      <c r="AL3354" s="17">
        <v>0</v>
      </c>
      <c r="AM3354" s="12" t="s">
        <v>6551</v>
      </c>
      <c r="AN3354" s="17">
        <v>0</v>
      </c>
      <c r="AO3354" s="12" t="s">
        <v>6551</v>
      </c>
      <c r="AP3354" s="192">
        <v>0</v>
      </c>
      <c r="AQ3354" s="12" t="s">
        <v>6551</v>
      </c>
      <c r="AR3354" s="17">
        <v>7155</v>
      </c>
      <c r="AS3354" s="12" t="s">
        <v>6551</v>
      </c>
      <c r="AT3354" s="17">
        <v>0</v>
      </c>
      <c r="AU3354" s="1" t="s">
        <v>6551</v>
      </c>
      <c r="AV3354" s="1" t="str">
        <f>IF(OR(M3354="Q",O3354="Q",Q3354="Q",S3354="Q",U3354="Q",W3354="Q",Y3354="Q",AA3354="Q",AC3354="Q",AE3354="Q",AG3354="Q",AI3354="Q",AK3354="Q",AM3354="Q",AO3354="Q",AQ3354="Q",AS3354="Q",AU3354="Q"),"Yes","No")</f>
        <v>No</v>
      </c>
    </row>
    <row r="3355" spans="1:48" x14ac:dyDescent="0.2">
      <c r="A3355" s="1" t="s">
        <v>3028</v>
      </c>
      <c r="B3355" s="1" t="s">
        <v>3029</v>
      </c>
      <c r="C3355" s="1" t="s">
        <v>50</v>
      </c>
      <c r="D3355" s="194" t="s">
        <v>3030</v>
      </c>
      <c r="E3355" s="197" t="s">
        <v>3031</v>
      </c>
      <c r="F3355" s="1" t="s">
        <v>239</v>
      </c>
      <c r="G3355" s="1" t="s">
        <v>287</v>
      </c>
      <c r="H3355" s="17">
        <v>0</v>
      </c>
      <c r="I3355" s="12">
        <v>2</v>
      </c>
      <c r="J3355" s="1" t="s">
        <v>11</v>
      </c>
      <c r="K3355" s="1" t="s">
        <v>9</v>
      </c>
      <c r="L3355" s="4">
        <v>2</v>
      </c>
      <c r="M3355" s="1" t="s">
        <v>6551</v>
      </c>
      <c r="N3355" s="12">
        <v>0</v>
      </c>
      <c r="O3355" s="12" t="s">
        <v>6551</v>
      </c>
      <c r="P3355" s="14">
        <v>13.66554054054054</v>
      </c>
      <c r="Q3355" s="12" t="s">
        <v>6551</v>
      </c>
      <c r="R3355" s="14">
        <v>0</v>
      </c>
      <c r="S3355" s="12" t="s">
        <v>6551</v>
      </c>
      <c r="T3355" s="14">
        <v>2.7159090909090908</v>
      </c>
      <c r="U3355" s="12" t="s">
        <v>6551</v>
      </c>
      <c r="V3355" s="17">
        <v>0</v>
      </c>
      <c r="W3355" s="12" t="s">
        <v>6551</v>
      </c>
      <c r="X3355" s="17">
        <v>0</v>
      </c>
      <c r="Y3355" s="12" t="s">
        <v>6551</v>
      </c>
      <c r="Z3355" s="17">
        <v>44495</v>
      </c>
      <c r="AA3355" s="12" t="s">
        <v>6551</v>
      </c>
      <c r="AB3355" s="17" t="s">
        <v>6551</v>
      </c>
      <c r="AC3355" s="12" t="s">
        <v>6551</v>
      </c>
      <c r="AD3355" s="17">
        <v>0</v>
      </c>
      <c r="AE3355" s="12" t="s">
        <v>6551</v>
      </c>
      <c r="AF3355" s="17">
        <v>3256</v>
      </c>
      <c r="AG3355" s="12" t="s">
        <v>6551</v>
      </c>
      <c r="AH3355" s="17" t="s">
        <v>6551</v>
      </c>
      <c r="AI3355" s="12" t="s">
        <v>6551</v>
      </c>
      <c r="AJ3355" s="17">
        <v>0</v>
      </c>
      <c r="AK3355" s="12" t="s">
        <v>6551</v>
      </c>
      <c r="AL3355" s="17">
        <v>0</v>
      </c>
      <c r="AM3355" s="12" t="s">
        <v>6551</v>
      </c>
      <c r="AN3355" s="17">
        <v>0</v>
      </c>
      <c r="AO3355" s="12" t="s">
        <v>6551</v>
      </c>
      <c r="AP3355" s="192">
        <v>0</v>
      </c>
      <c r="AQ3355" s="12" t="s">
        <v>6551</v>
      </c>
      <c r="AR3355" s="17">
        <v>8843</v>
      </c>
      <c r="AS3355" s="12" t="s">
        <v>6551</v>
      </c>
      <c r="AT3355" s="17">
        <v>0</v>
      </c>
      <c r="AU3355" s="1" t="s">
        <v>6551</v>
      </c>
      <c r="AV3355" s="1" t="str">
        <f>IF(OR(M3355="Q",O3355="Q",Q3355="Q",S3355="Q",U3355="Q",W3355="Q",Y3355="Q",AA3355="Q",AC3355="Q",AE3355="Q",AG3355="Q",AI3355="Q",AK3355="Q",AM3355="Q",AO3355="Q",AQ3355="Q",AS3355="Q",AU3355="Q"),"Yes","No")</f>
        <v>No</v>
      </c>
    </row>
    <row r="3356" spans="1:48" x14ac:dyDescent="0.2">
      <c r="A3356" s="1" t="s">
        <v>3032</v>
      </c>
      <c r="B3356" s="1" t="s">
        <v>3033</v>
      </c>
      <c r="C3356" s="1" t="s">
        <v>50</v>
      </c>
      <c r="D3356" s="194" t="s">
        <v>3034</v>
      </c>
      <c r="E3356" s="197" t="s">
        <v>3035</v>
      </c>
      <c r="F3356" s="1" t="s">
        <v>239</v>
      </c>
      <c r="G3356" s="1" t="s">
        <v>287</v>
      </c>
      <c r="H3356" s="17">
        <v>0</v>
      </c>
      <c r="I3356" s="12">
        <v>2</v>
      </c>
      <c r="J3356" s="1" t="s">
        <v>11</v>
      </c>
      <c r="K3356" s="1" t="s">
        <v>9</v>
      </c>
      <c r="L3356" s="4">
        <v>2</v>
      </c>
      <c r="M3356" s="1" t="s">
        <v>6551</v>
      </c>
      <c r="N3356" s="12">
        <v>0</v>
      </c>
      <c r="O3356" s="12" t="s">
        <v>6551</v>
      </c>
      <c r="P3356" s="14">
        <v>10.525510204081632</v>
      </c>
      <c r="Q3356" s="12" t="s">
        <v>6551</v>
      </c>
      <c r="R3356" s="14">
        <v>0</v>
      </c>
      <c r="S3356" s="12" t="s">
        <v>6551</v>
      </c>
      <c r="T3356" s="14">
        <v>1.1612244897959183</v>
      </c>
      <c r="U3356" s="12" t="s">
        <v>6551</v>
      </c>
      <c r="V3356" s="17">
        <v>0</v>
      </c>
      <c r="W3356" s="12" t="s">
        <v>6551</v>
      </c>
      <c r="X3356" s="17">
        <v>0</v>
      </c>
      <c r="Y3356" s="12" t="s">
        <v>6551</v>
      </c>
      <c r="Z3356" s="17">
        <v>41260</v>
      </c>
      <c r="AA3356" s="12" t="s">
        <v>6551</v>
      </c>
      <c r="AB3356" s="17" t="s">
        <v>6551</v>
      </c>
      <c r="AC3356" s="12" t="s">
        <v>6551</v>
      </c>
      <c r="AD3356" s="17">
        <v>0</v>
      </c>
      <c r="AE3356" s="12" t="s">
        <v>6551</v>
      </c>
      <c r="AF3356" s="17">
        <v>3920</v>
      </c>
      <c r="AG3356" s="12" t="s">
        <v>6551</v>
      </c>
      <c r="AH3356" s="17" t="s">
        <v>6551</v>
      </c>
      <c r="AI3356" s="12" t="s">
        <v>6551</v>
      </c>
      <c r="AJ3356" s="17">
        <v>0</v>
      </c>
      <c r="AK3356" s="12" t="s">
        <v>6551</v>
      </c>
      <c r="AL3356" s="17">
        <v>0</v>
      </c>
      <c r="AM3356" s="12" t="s">
        <v>6551</v>
      </c>
      <c r="AN3356" s="17">
        <v>0</v>
      </c>
      <c r="AO3356" s="12" t="s">
        <v>6551</v>
      </c>
      <c r="AP3356" s="192">
        <v>0</v>
      </c>
      <c r="AQ3356" s="12" t="s">
        <v>6551</v>
      </c>
      <c r="AR3356" s="17">
        <v>4552</v>
      </c>
      <c r="AS3356" s="12" t="s">
        <v>6551</v>
      </c>
      <c r="AT3356" s="17">
        <v>0</v>
      </c>
      <c r="AU3356" s="1" t="s">
        <v>6551</v>
      </c>
      <c r="AV3356" s="1" t="str">
        <f>IF(OR(M3356="Q",O3356="Q",Q3356="Q",S3356="Q",U3356="Q",W3356="Q",Y3356="Q",AA3356="Q",AC3356="Q",AE3356="Q",AG3356="Q",AI3356="Q",AK3356="Q",AM3356="Q",AO3356="Q",AQ3356="Q",AS3356="Q",AU3356="Q"),"Yes","No")</f>
        <v>No</v>
      </c>
    </row>
    <row r="3357" spans="1:48" x14ac:dyDescent="0.2">
      <c r="A3357" s="1" t="s">
        <v>3040</v>
      </c>
      <c r="B3357" s="1" t="s">
        <v>3041</v>
      </c>
      <c r="C3357" s="1" t="s">
        <v>50</v>
      </c>
      <c r="D3357" s="194" t="s">
        <v>3042</v>
      </c>
      <c r="E3357" s="197" t="s">
        <v>3043</v>
      </c>
      <c r="F3357" s="1" t="s">
        <v>239</v>
      </c>
      <c r="G3357" s="1" t="s">
        <v>287</v>
      </c>
      <c r="H3357" s="17">
        <v>0</v>
      </c>
      <c r="I3357" s="12">
        <v>2</v>
      </c>
      <c r="J3357" s="1" t="s">
        <v>11</v>
      </c>
      <c r="K3357" s="1" t="s">
        <v>9</v>
      </c>
      <c r="L3357" s="4">
        <v>2</v>
      </c>
      <c r="M3357" s="1" t="s">
        <v>6551</v>
      </c>
      <c r="N3357" s="12">
        <v>0</v>
      </c>
      <c r="O3357" s="12" t="s">
        <v>6551</v>
      </c>
      <c r="P3357" s="14">
        <v>10.126598066729031</v>
      </c>
      <c r="Q3357" s="12" t="s">
        <v>6551</v>
      </c>
      <c r="R3357" s="14">
        <v>0</v>
      </c>
      <c r="S3357" s="12" t="s">
        <v>6551</v>
      </c>
      <c r="T3357" s="14">
        <v>1.3900841908325539</v>
      </c>
      <c r="U3357" s="12" t="s">
        <v>6551</v>
      </c>
      <c r="V3357" s="17">
        <v>0</v>
      </c>
      <c r="W3357" s="12" t="s">
        <v>6551</v>
      </c>
      <c r="X3357" s="17">
        <v>0</v>
      </c>
      <c r="Y3357" s="12" t="s">
        <v>6551</v>
      </c>
      <c r="Z3357" s="17">
        <v>32476</v>
      </c>
      <c r="AA3357" s="12" t="s">
        <v>6551</v>
      </c>
      <c r="AB3357" s="17" t="s">
        <v>6551</v>
      </c>
      <c r="AC3357" s="12" t="s">
        <v>6551</v>
      </c>
      <c r="AD3357" s="17">
        <v>0</v>
      </c>
      <c r="AE3357" s="12" t="s">
        <v>6551</v>
      </c>
      <c r="AF3357" s="17">
        <v>3207</v>
      </c>
      <c r="AG3357" s="12" t="s">
        <v>6551</v>
      </c>
      <c r="AH3357" s="17" t="s">
        <v>6551</v>
      </c>
      <c r="AI3357" s="12" t="s">
        <v>6551</v>
      </c>
      <c r="AJ3357" s="17">
        <v>0</v>
      </c>
      <c r="AK3357" s="12" t="s">
        <v>6551</v>
      </c>
      <c r="AL3357" s="17">
        <v>0</v>
      </c>
      <c r="AM3357" s="12" t="s">
        <v>6551</v>
      </c>
      <c r="AN3357" s="17">
        <v>0</v>
      </c>
      <c r="AO3357" s="12" t="s">
        <v>6551</v>
      </c>
      <c r="AP3357" s="192">
        <v>0</v>
      </c>
      <c r="AQ3357" s="12" t="s">
        <v>6551</v>
      </c>
      <c r="AR3357" s="17">
        <v>4458</v>
      </c>
      <c r="AS3357" s="12" t="s">
        <v>6551</v>
      </c>
      <c r="AT3357" s="17">
        <v>0</v>
      </c>
      <c r="AU3357" s="1" t="s">
        <v>6551</v>
      </c>
      <c r="AV3357" s="1" t="str">
        <f>IF(OR(M3357="Q",O3357="Q",Q3357="Q",S3357="Q",U3357="Q",W3357="Q",Y3357="Q",AA3357="Q",AC3357="Q",AE3357="Q",AG3357="Q",AI3357="Q",AK3357="Q",AM3357="Q",AO3357="Q",AQ3357="Q",AS3357="Q",AU3357="Q"),"Yes","No")</f>
        <v>No</v>
      </c>
    </row>
    <row r="3358" spans="1:48" x14ac:dyDescent="0.2">
      <c r="A3358" s="1" t="s">
        <v>3064</v>
      </c>
      <c r="B3358" s="1" t="s">
        <v>3065</v>
      </c>
      <c r="C3358" s="1" t="s">
        <v>50</v>
      </c>
      <c r="D3358" s="194" t="s">
        <v>3066</v>
      </c>
      <c r="E3358" s="197" t="s">
        <v>3067</v>
      </c>
      <c r="F3358" s="1" t="s">
        <v>239</v>
      </c>
      <c r="G3358" s="1" t="s">
        <v>287</v>
      </c>
      <c r="H3358" s="17">
        <v>0</v>
      </c>
      <c r="I3358" s="12">
        <v>2</v>
      </c>
      <c r="J3358" s="1" t="s">
        <v>11</v>
      </c>
      <c r="K3358" s="1" t="s">
        <v>9</v>
      </c>
      <c r="L3358" s="4">
        <v>2</v>
      </c>
      <c r="M3358" s="1" t="s">
        <v>6551</v>
      </c>
      <c r="N3358" s="12">
        <v>0</v>
      </c>
      <c r="O3358" s="12" t="s">
        <v>6551</v>
      </c>
      <c r="P3358" s="14">
        <v>7.2356020942408374</v>
      </c>
      <c r="Q3358" s="12" t="s">
        <v>6551</v>
      </c>
      <c r="R3358" s="14">
        <v>0</v>
      </c>
      <c r="S3358" s="12" t="s">
        <v>6551</v>
      </c>
      <c r="T3358" s="14">
        <v>2.3134816753926701</v>
      </c>
      <c r="U3358" s="12" t="s">
        <v>6551</v>
      </c>
      <c r="V3358" s="17">
        <v>0</v>
      </c>
      <c r="W3358" s="12" t="s">
        <v>6551</v>
      </c>
      <c r="X3358" s="17">
        <v>0</v>
      </c>
      <c r="Y3358" s="12" t="s">
        <v>6551</v>
      </c>
      <c r="Z3358" s="17">
        <v>33168</v>
      </c>
      <c r="AA3358" s="12" t="s">
        <v>6551</v>
      </c>
      <c r="AB3358" s="17" t="s">
        <v>6551</v>
      </c>
      <c r="AC3358" s="12" t="s">
        <v>6551</v>
      </c>
      <c r="AD3358" s="17">
        <v>0</v>
      </c>
      <c r="AE3358" s="12" t="s">
        <v>6551</v>
      </c>
      <c r="AF3358" s="17">
        <v>4584</v>
      </c>
      <c r="AG3358" s="12" t="s">
        <v>6551</v>
      </c>
      <c r="AH3358" s="17" t="s">
        <v>6551</v>
      </c>
      <c r="AI3358" s="12" t="s">
        <v>6551</v>
      </c>
      <c r="AJ3358" s="17">
        <v>0</v>
      </c>
      <c r="AK3358" s="12" t="s">
        <v>6551</v>
      </c>
      <c r="AL3358" s="17">
        <v>0</v>
      </c>
      <c r="AM3358" s="12" t="s">
        <v>6551</v>
      </c>
      <c r="AN3358" s="17">
        <v>0</v>
      </c>
      <c r="AO3358" s="12" t="s">
        <v>6551</v>
      </c>
      <c r="AP3358" s="192">
        <v>0</v>
      </c>
      <c r="AQ3358" s="12" t="s">
        <v>6551</v>
      </c>
      <c r="AR3358" s="17">
        <v>10605</v>
      </c>
      <c r="AS3358" s="12" t="s">
        <v>6551</v>
      </c>
      <c r="AT3358" s="17">
        <v>0</v>
      </c>
      <c r="AU3358" s="1" t="s">
        <v>6551</v>
      </c>
      <c r="AV3358" s="1" t="str">
        <f>IF(OR(M3358="Q",O3358="Q",Q3358="Q",S3358="Q",U3358="Q",W3358="Q",Y3358="Q",AA3358="Q",AC3358="Q",AE3358="Q",AG3358="Q",AI3358="Q",AK3358="Q",AM3358="Q",AO3358="Q",AQ3358="Q",AS3358="Q",AU3358="Q"),"Yes","No")</f>
        <v>No</v>
      </c>
    </row>
    <row r="3359" spans="1:48" x14ac:dyDescent="0.2">
      <c r="A3359" s="1" t="s">
        <v>6367</v>
      </c>
      <c r="B3359" s="1" t="s">
        <v>2329</v>
      </c>
      <c r="C3359" s="1" t="s">
        <v>50</v>
      </c>
      <c r="E3359" s="197" t="s">
        <v>6366</v>
      </c>
      <c r="F3359" s="1" t="s">
        <v>239</v>
      </c>
      <c r="G3359" s="1" t="s">
        <v>287</v>
      </c>
      <c r="H3359" s="17">
        <v>0</v>
      </c>
      <c r="I3359" s="12">
        <v>2</v>
      </c>
      <c r="J3359" s="1" t="s">
        <v>11</v>
      </c>
      <c r="K3359" s="1" t="s">
        <v>9</v>
      </c>
      <c r="L3359" s="4">
        <v>2</v>
      </c>
      <c r="M3359" s="1" t="s">
        <v>6551</v>
      </c>
      <c r="N3359" s="12">
        <v>0</v>
      </c>
      <c r="O3359" s="12" t="s">
        <v>6551</v>
      </c>
      <c r="P3359" s="14">
        <v>15.904467853250999</v>
      </c>
      <c r="Q3359" s="12" t="s">
        <v>6551</v>
      </c>
      <c r="R3359" s="14">
        <v>0</v>
      </c>
      <c r="S3359" s="12" t="s">
        <v>6551</v>
      </c>
      <c r="T3359" s="14">
        <v>1.8761351253178351</v>
      </c>
      <c r="U3359" s="12" t="s">
        <v>6551</v>
      </c>
      <c r="V3359" s="17">
        <v>0</v>
      </c>
      <c r="W3359" s="12" t="s">
        <v>6551</v>
      </c>
      <c r="X3359" s="17">
        <v>0</v>
      </c>
      <c r="Y3359" s="12" t="s">
        <v>6551</v>
      </c>
      <c r="Z3359" s="17">
        <v>43785</v>
      </c>
      <c r="AA3359" s="12" t="s">
        <v>6551</v>
      </c>
      <c r="AB3359" s="17" t="s">
        <v>6551</v>
      </c>
      <c r="AC3359" s="12" t="s">
        <v>6551</v>
      </c>
      <c r="AD3359" s="17">
        <v>0</v>
      </c>
      <c r="AE3359" s="12" t="s">
        <v>6551</v>
      </c>
      <c r="AF3359" s="17">
        <v>2753</v>
      </c>
      <c r="AG3359" s="12" t="s">
        <v>6551</v>
      </c>
      <c r="AH3359" s="17" t="s">
        <v>6551</v>
      </c>
      <c r="AI3359" s="12" t="s">
        <v>6551</v>
      </c>
      <c r="AJ3359" s="17">
        <v>0</v>
      </c>
      <c r="AK3359" s="12" t="s">
        <v>6551</v>
      </c>
      <c r="AL3359" s="17">
        <v>0</v>
      </c>
      <c r="AM3359" s="12" t="s">
        <v>6551</v>
      </c>
      <c r="AN3359" s="17">
        <v>0</v>
      </c>
      <c r="AO3359" s="12" t="s">
        <v>6551</v>
      </c>
      <c r="AP3359" s="192">
        <v>0</v>
      </c>
      <c r="AQ3359" s="12" t="s">
        <v>6551</v>
      </c>
      <c r="AR3359" s="17">
        <v>5165</v>
      </c>
      <c r="AS3359" s="12" t="s">
        <v>6551</v>
      </c>
      <c r="AT3359" s="17">
        <v>0</v>
      </c>
      <c r="AU3359" s="1" t="s">
        <v>6551</v>
      </c>
      <c r="AV3359" s="1" t="str">
        <f>IF(OR(M3359="Q",O3359="Q",Q3359="Q",S3359="Q",U3359="Q",W3359="Q",Y3359="Q",AA3359="Q",AC3359="Q",AE3359="Q",AG3359="Q",AI3359="Q",AK3359="Q",AM3359="Q",AO3359="Q",AQ3359="Q",AS3359="Q",AU3359="Q"),"Yes","No")</f>
        <v>No</v>
      </c>
    </row>
    <row r="3360" spans="1:48" x14ac:dyDescent="0.2">
      <c r="A3360" s="1" t="s">
        <v>2726</v>
      </c>
      <c r="B3360" s="1" t="s">
        <v>2727</v>
      </c>
      <c r="C3360" s="1" t="s">
        <v>79</v>
      </c>
      <c r="D3360" s="194" t="s">
        <v>2728</v>
      </c>
      <c r="E3360" s="197" t="s">
        <v>2729</v>
      </c>
      <c r="F3360" s="1" t="s">
        <v>305</v>
      </c>
      <c r="G3360" s="1" t="s">
        <v>287</v>
      </c>
      <c r="H3360" s="17">
        <v>0</v>
      </c>
      <c r="I3360" s="12">
        <v>2</v>
      </c>
      <c r="J3360" s="1" t="s">
        <v>11</v>
      </c>
      <c r="K3360" s="1" t="s">
        <v>9</v>
      </c>
      <c r="L3360" s="4">
        <v>2</v>
      </c>
      <c r="M3360" s="1" t="s">
        <v>6551</v>
      </c>
      <c r="N3360" s="12">
        <v>0</v>
      </c>
      <c r="O3360" s="12" t="s">
        <v>6551</v>
      </c>
      <c r="P3360" s="14">
        <v>26.185840707964601</v>
      </c>
      <c r="Q3360" s="12" t="s">
        <v>6551</v>
      </c>
      <c r="R3360" s="14">
        <v>0</v>
      </c>
      <c r="S3360" s="12" t="s">
        <v>6551</v>
      </c>
      <c r="T3360" s="14">
        <v>3.3651074589127687</v>
      </c>
      <c r="U3360" s="12" t="s">
        <v>6551</v>
      </c>
      <c r="V3360" s="17">
        <v>0</v>
      </c>
      <c r="W3360" s="12" t="s">
        <v>6551</v>
      </c>
      <c r="X3360" s="17">
        <v>0</v>
      </c>
      <c r="Y3360" s="12" t="s">
        <v>6551</v>
      </c>
      <c r="Z3360" s="17">
        <v>103565</v>
      </c>
      <c r="AA3360" s="12" t="s">
        <v>6551</v>
      </c>
      <c r="AB3360" s="17" t="s">
        <v>6551</v>
      </c>
      <c r="AC3360" s="12" t="s">
        <v>6551</v>
      </c>
      <c r="AD3360" s="17">
        <v>0</v>
      </c>
      <c r="AE3360" s="12" t="s">
        <v>6551</v>
      </c>
      <c r="AF3360" s="17">
        <v>3955</v>
      </c>
      <c r="AG3360" s="12" t="s">
        <v>6551</v>
      </c>
      <c r="AH3360" s="17" t="s">
        <v>6551</v>
      </c>
      <c r="AI3360" s="12" t="s">
        <v>6551</v>
      </c>
      <c r="AJ3360" s="17">
        <v>0</v>
      </c>
      <c r="AK3360" s="12" t="s">
        <v>6551</v>
      </c>
      <c r="AL3360" s="17">
        <v>0</v>
      </c>
      <c r="AM3360" s="12" t="s">
        <v>6551</v>
      </c>
      <c r="AN3360" s="17">
        <v>0</v>
      </c>
      <c r="AO3360" s="12" t="s">
        <v>6551</v>
      </c>
      <c r="AP3360" s="192">
        <v>0</v>
      </c>
      <c r="AQ3360" s="12" t="s">
        <v>6551</v>
      </c>
      <c r="AR3360" s="17">
        <v>13309</v>
      </c>
      <c r="AS3360" s="12" t="s">
        <v>6551</v>
      </c>
      <c r="AT3360" s="17">
        <v>0</v>
      </c>
      <c r="AU3360" s="1" t="s">
        <v>6551</v>
      </c>
      <c r="AV3360" s="1" t="str">
        <f>IF(OR(M3360="Q",O3360="Q",Q3360="Q",S3360="Q",U3360="Q",W3360="Q",Y3360="Q",AA3360="Q",AC3360="Q",AE3360="Q",AG3360="Q",AI3360="Q",AK3360="Q",AM3360="Q",AO3360="Q",AQ3360="Q",AS3360="Q",AU3360="Q"),"Yes","No")</f>
        <v>No</v>
      </c>
    </row>
    <row r="3361" spans="1:48" x14ac:dyDescent="0.2">
      <c r="A3361" s="1" t="s">
        <v>3598</v>
      </c>
      <c r="B3361" s="1" t="s">
        <v>3599</v>
      </c>
      <c r="C3361" s="1" t="s">
        <v>58</v>
      </c>
      <c r="D3361" s="194" t="s">
        <v>3600</v>
      </c>
      <c r="E3361" s="197" t="s">
        <v>3601</v>
      </c>
      <c r="F3361" s="1" t="s">
        <v>239</v>
      </c>
      <c r="G3361" s="1" t="s">
        <v>287</v>
      </c>
      <c r="H3361" s="17">
        <v>0</v>
      </c>
      <c r="I3361" s="12">
        <v>2</v>
      </c>
      <c r="J3361" s="1" t="s">
        <v>11</v>
      </c>
      <c r="K3361" s="1" t="s">
        <v>9</v>
      </c>
      <c r="L3361" s="4">
        <v>2</v>
      </c>
      <c r="M3361" s="1" t="s">
        <v>6551</v>
      </c>
      <c r="N3361" s="12">
        <v>0</v>
      </c>
      <c r="O3361" s="12" t="s">
        <v>6551</v>
      </c>
      <c r="P3361" s="14">
        <v>7.4094019637012796</v>
      </c>
      <c r="Q3361" s="12" t="s">
        <v>6551</v>
      </c>
      <c r="R3361" s="14">
        <v>0</v>
      </c>
      <c r="S3361" s="12" t="s">
        <v>6551</v>
      </c>
      <c r="T3361" s="14">
        <v>3.0574233858970543</v>
      </c>
      <c r="U3361" s="12" t="s">
        <v>6551</v>
      </c>
      <c r="V3361" s="17">
        <v>0</v>
      </c>
      <c r="W3361" s="12" t="s">
        <v>6551</v>
      </c>
      <c r="X3361" s="17">
        <v>0</v>
      </c>
      <c r="Y3361" s="12" t="s">
        <v>6551</v>
      </c>
      <c r="Z3361" s="17">
        <v>24903</v>
      </c>
      <c r="AA3361" s="12" t="s">
        <v>6551</v>
      </c>
      <c r="AB3361" s="17" t="s">
        <v>6551</v>
      </c>
      <c r="AC3361" s="12" t="s">
        <v>6551</v>
      </c>
      <c r="AD3361" s="17">
        <v>0</v>
      </c>
      <c r="AE3361" s="12" t="s">
        <v>6551</v>
      </c>
      <c r="AF3361" s="17">
        <v>3361</v>
      </c>
      <c r="AG3361" s="12" t="s">
        <v>6551</v>
      </c>
      <c r="AH3361" s="17" t="s">
        <v>6551</v>
      </c>
      <c r="AI3361" s="12" t="s">
        <v>6551</v>
      </c>
      <c r="AJ3361" s="17">
        <v>0</v>
      </c>
      <c r="AK3361" s="12" t="s">
        <v>6551</v>
      </c>
      <c r="AL3361" s="17">
        <v>0</v>
      </c>
      <c r="AM3361" s="12" t="s">
        <v>6551</v>
      </c>
      <c r="AN3361" s="17">
        <v>0</v>
      </c>
      <c r="AO3361" s="12" t="s">
        <v>6551</v>
      </c>
      <c r="AP3361" s="192">
        <v>0</v>
      </c>
      <c r="AQ3361" s="12" t="s">
        <v>6551</v>
      </c>
      <c r="AR3361" s="17">
        <v>10276</v>
      </c>
      <c r="AS3361" s="12" t="s">
        <v>6551</v>
      </c>
      <c r="AT3361" s="17">
        <v>0</v>
      </c>
      <c r="AU3361" s="1" t="s">
        <v>6551</v>
      </c>
      <c r="AV3361" s="1" t="str">
        <f>IF(OR(M3361="Q",O3361="Q",Q3361="Q",S3361="Q",U3361="Q",W3361="Q",Y3361="Q",AA3361="Q",AC3361="Q",AE3361="Q",AG3361="Q",AI3361="Q",AK3361="Q",AM3361="Q",AO3361="Q",AQ3361="Q",AS3361="Q",AU3361="Q"),"Yes","No")</f>
        <v>No</v>
      </c>
    </row>
    <row r="3362" spans="1:48" x14ac:dyDescent="0.2">
      <c r="A3362" s="1" t="s">
        <v>3269</v>
      </c>
      <c r="B3362" s="1" t="s">
        <v>1056</v>
      </c>
      <c r="C3362" s="1" t="s">
        <v>71</v>
      </c>
      <c r="D3362" s="194" t="s">
        <v>3270</v>
      </c>
      <c r="E3362" s="197" t="s">
        <v>3271</v>
      </c>
      <c r="F3362" s="1" t="s">
        <v>239</v>
      </c>
      <c r="G3362" s="1" t="s">
        <v>287</v>
      </c>
      <c r="H3362" s="17">
        <v>0</v>
      </c>
      <c r="I3362" s="12">
        <v>2</v>
      </c>
      <c r="J3362" s="1" t="s">
        <v>11</v>
      </c>
      <c r="K3362" s="1" t="s">
        <v>13</v>
      </c>
      <c r="L3362" s="4">
        <v>2</v>
      </c>
      <c r="M3362" s="1" t="s">
        <v>6551</v>
      </c>
      <c r="N3362" s="12">
        <v>0</v>
      </c>
      <c r="O3362" s="12" t="s">
        <v>6551</v>
      </c>
      <c r="P3362" s="14">
        <v>11.636712749615976</v>
      </c>
      <c r="Q3362" s="12" t="s">
        <v>6551</v>
      </c>
      <c r="R3362" s="14">
        <v>0</v>
      </c>
      <c r="S3362" s="12" t="s">
        <v>6551</v>
      </c>
      <c r="T3362" s="14">
        <v>2.7100614439324118</v>
      </c>
      <c r="U3362" s="12" t="s">
        <v>6551</v>
      </c>
      <c r="V3362" s="17">
        <v>0</v>
      </c>
      <c r="W3362" s="12" t="s">
        <v>6551</v>
      </c>
      <c r="X3362" s="17">
        <v>0</v>
      </c>
      <c r="Y3362" s="12" t="s">
        <v>6551</v>
      </c>
      <c r="Z3362" s="17">
        <v>30302</v>
      </c>
      <c r="AA3362" s="12" t="s">
        <v>6551</v>
      </c>
      <c r="AB3362" s="17" t="s">
        <v>6551</v>
      </c>
      <c r="AC3362" s="12" t="s">
        <v>6551</v>
      </c>
      <c r="AD3362" s="17">
        <v>0</v>
      </c>
      <c r="AE3362" s="12" t="s">
        <v>6551</v>
      </c>
      <c r="AF3362" s="17">
        <v>2604</v>
      </c>
      <c r="AG3362" s="12" t="s">
        <v>6551</v>
      </c>
      <c r="AH3362" s="17" t="s">
        <v>6551</v>
      </c>
      <c r="AI3362" s="12" t="s">
        <v>6551</v>
      </c>
      <c r="AJ3362" s="17">
        <v>0</v>
      </c>
      <c r="AK3362" s="12" t="s">
        <v>6551</v>
      </c>
      <c r="AL3362" s="17">
        <v>0</v>
      </c>
      <c r="AM3362" s="12" t="s">
        <v>6551</v>
      </c>
      <c r="AN3362" s="17">
        <v>0</v>
      </c>
      <c r="AO3362" s="12" t="s">
        <v>6551</v>
      </c>
      <c r="AP3362" s="192">
        <v>0</v>
      </c>
      <c r="AQ3362" s="12" t="s">
        <v>6551</v>
      </c>
      <c r="AR3362" s="17">
        <v>7057</v>
      </c>
      <c r="AS3362" s="12" t="s">
        <v>6551</v>
      </c>
      <c r="AT3362" s="17">
        <v>0</v>
      </c>
      <c r="AU3362" s="1" t="s">
        <v>6551</v>
      </c>
      <c r="AV3362" s="1" t="str">
        <f>IF(OR(M3362="Q",O3362="Q",Q3362="Q",S3362="Q",U3362="Q",W3362="Q",Y3362="Q",AA3362="Q",AC3362="Q",AE3362="Q",AG3362="Q",AI3362="Q",AK3362="Q",AM3362="Q",AO3362="Q",AQ3362="Q",AS3362="Q",AU3362="Q"),"Yes","No")</f>
        <v>No</v>
      </c>
    </row>
    <row r="3363" spans="1:48" x14ac:dyDescent="0.2">
      <c r="A3363" s="1" t="s">
        <v>4020</v>
      </c>
      <c r="B3363" s="1" t="s">
        <v>4021</v>
      </c>
      <c r="C3363" s="1" t="s">
        <v>71</v>
      </c>
      <c r="D3363" s="194" t="s">
        <v>4022</v>
      </c>
      <c r="E3363" s="197" t="s">
        <v>4023</v>
      </c>
      <c r="F3363" s="1" t="s">
        <v>239</v>
      </c>
      <c r="G3363" s="1" t="s">
        <v>287</v>
      </c>
      <c r="H3363" s="17">
        <v>0</v>
      </c>
      <c r="I3363" s="12">
        <v>2</v>
      </c>
      <c r="J3363" s="1" t="s">
        <v>11</v>
      </c>
      <c r="K3363" s="1" t="s">
        <v>13</v>
      </c>
      <c r="L3363" s="4">
        <v>2</v>
      </c>
      <c r="M3363" s="1" t="s">
        <v>6551</v>
      </c>
      <c r="N3363" s="12">
        <v>0</v>
      </c>
      <c r="O3363" s="12" t="s">
        <v>6551</v>
      </c>
      <c r="P3363" s="14">
        <v>12.196371152962794</v>
      </c>
      <c r="Q3363" s="12" t="s">
        <v>6551</v>
      </c>
      <c r="R3363" s="14">
        <v>0</v>
      </c>
      <c r="S3363" s="12" t="s">
        <v>6551</v>
      </c>
      <c r="T3363" s="14">
        <v>5.622186495176849</v>
      </c>
      <c r="U3363" s="12" t="s">
        <v>6551</v>
      </c>
      <c r="V3363" s="17">
        <v>0</v>
      </c>
      <c r="W3363" s="12" t="s">
        <v>6551</v>
      </c>
      <c r="X3363" s="17">
        <v>0</v>
      </c>
      <c r="Y3363" s="12" t="s">
        <v>6551</v>
      </c>
      <c r="Z3363" s="17">
        <v>53103</v>
      </c>
      <c r="AA3363" s="12" t="s">
        <v>6551</v>
      </c>
      <c r="AB3363" s="17" t="s">
        <v>6551</v>
      </c>
      <c r="AC3363" s="12" t="s">
        <v>6551</v>
      </c>
      <c r="AD3363" s="17">
        <v>0</v>
      </c>
      <c r="AE3363" s="12" t="s">
        <v>6551</v>
      </c>
      <c r="AF3363" s="17">
        <v>4354</v>
      </c>
      <c r="AG3363" s="12" t="s">
        <v>6551</v>
      </c>
      <c r="AH3363" s="17" t="s">
        <v>6551</v>
      </c>
      <c r="AI3363" s="12" t="s">
        <v>6551</v>
      </c>
      <c r="AJ3363" s="17">
        <v>0</v>
      </c>
      <c r="AK3363" s="12" t="s">
        <v>6551</v>
      </c>
      <c r="AL3363" s="17">
        <v>0</v>
      </c>
      <c r="AM3363" s="12" t="s">
        <v>6551</v>
      </c>
      <c r="AN3363" s="17">
        <v>0</v>
      </c>
      <c r="AO3363" s="12" t="s">
        <v>6551</v>
      </c>
      <c r="AP3363" s="192">
        <v>0</v>
      </c>
      <c r="AQ3363" s="12" t="s">
        <v>6551</v>
      </c>
      <c r="AR3363" s="17">
        <v>24479</v>
      </c>
      <c r="AS3363" s="12" t="s">
        <v>6551</v>
      </c>
      <c r="AT3363" s="17">
        <v>0</v>
      </c>
      <c r="AU3363" s="1" t="s">
        <v>6551</v>
      </c>
      <c r="AV3363" s="1" t="str">
        <f>IF(OR(M3363="Q",O3363="Q",Q3363="Q",S3363="Q",U3363="Q",W3363="Q",Y3363="Q",AA3363="Q",AC3363="Q",AE3363="Q",AG3363="Q",AI3363="Q",AK3363="Q",AM3363="Q",AO3363="Q",AQ3363="Q",AS3363="Q",AU3363="Q"),"Yes","No")</f>
        <v>No</v>
      </c>
    </row>
    <row r="3364" spans="1:48" x14ac:dyDescent="0.2">
      <c r="A3364" s="1" t="s">
        <v>2434</v>
      </c>
      <c r="B3364" s="1" t="s">
        <v>3341</v>
      </c>
      <c r="C3364" s="1" t="s">
        <v>73</v>
      </c>
      <c r="D3364" s="194" t="s">
        <v>3342</v>
      </c>
      <c r="E3364" s="197" t="s">
        <v>3343</v>
      </c>
      <c r="F3364" s="1" t="s">
        <v>242</v>
      </c>
      <c r="G3364" s="1" t="s">
        <v>287</v>
      </c>
      <c r="H3364" s="17">
        <v>0</v>
      </c>
      <c r="I3364" s="12">
        <v>2</v>
      </c>
      <c r="J3364" s="1" t="s">
        <v>11</v>
      </c>
      <c r="K3364" s="1" t="s">
        <v>9</v>
      </c>
      <c r="L3364" s="4">
        <v>2</v>
      </c>
      <c r="M3364" s="1" t="s">
        <v>6551</v>
      </c>
      <c r="N3364" s="12">
        <v>0</v>
      </c>
      <c r="O3364" s="12" t="s">
        <v>6551</v>
      </c>
      <c r="P3364" s="14">
        <v>16.882655981682884</v>
      </c>
      <c r="Q3364" s="12" t="s">
        <v>6551</v>
      </c>
      <c r="R3364" s="14">
        <v>0</v>
      </c>
      <c r="S3364" s="12" t="s">
        <v>6551</v>
      </c>
      <c r="T3364" s="14">
        <v>2.2541499713795079</v>
      </c>
      <c r="U3364" s="12" t="s">
        <v>6551</v>
      </c>
      <c r="V3364" s="17">
        <v>0</v>
      </c>
      <c r="W3364" s="12" t="s">
        <v>6551</v>
      </c>
      <c r="X3364" s="17">
        <v>0</v>
      </c>
      <c r="Y3364" s="12" t="s">
        <v>6551</v>
      </c>
      <c r="Z3364" s="17">
        <v>58988</v>
      </c>
      <c r="AA3364" s="12" t="s">
        <v>6551</v>
      </c>
      <c r="AB3364" s="17" t="s">
        <v>6551</v>
      </c>
      <c r="AC3364" s="12" t="s">
        <v>6551</v>
      </c>
      <c r="AD3364" s="17">
        <v>0</v>
      </c>
      <c r="AE3364" s="12" t="s">
        <v>6551</v>
      </c>
      <c r="AF3364" s="17">
        <v>3494</v>
      </c>
      <c r="AG3364" s="12" t="s">
        <v>6551</v>
      </c>
      <c r="AH3364" s="17" t="s">
        <v>6551</v>
      </c>
      <c r="AI3364" s="12" t="s">
        <v>6551</v>
      </c>
      <c r="AJ3364" s="17">
        <v>0</v>
      </c>
      <c r="AK3364" s="12" t="s">
        <v>6551</v>
      </c>
      <c r="AL3364" s="17">
        <v>0</v>
      </c>
      <c r="AM3364" s="12" t="s">
        <v>6551</v>
      </c>
      <c r="AN3364" s="17">
        <v>0</v>
      </c>
      <c r="AO3364" s="12" t="s">
        <v>6551</v>
      </c>
      <c r="AP3364" s="192">
        <v>0</v>
      </c>
      <c r="AQ3364" s="12" t="s">
        <v>6551</v>
      </c>
      <c r="AR3364" s="17">
        <v>7876</v>
      </c>
      <c r="AS3364" s="12" t="s">
        <v>6551</v>
      </c>
      <c r="AT3364" s="17">
        <v>0</v>
      </c>
      <c r="AU3364" s="1" t="s">
        <v>6551</v>
      </c>
      <c r="AV3364" s="1" t="str">
        <f>IF(OR(M3364="Q",O3364="Q",Q3364="Q",S3364="Q",U3364="Q",W3364="Q",Y3364="Q",AA3364="Q",AC3364="Q",AE3364="Q",AG3364="Q",AI3364="Q",AK3364="Q",AM3364="Q",AO3364="Q",AQ3364="Q",AS3364="Q",AU3364="Q"),"Yes","No")</f>
        <v>No</v>
      </c>
    </row>
    <row r="3365" spans="1:48" x14ac:dyDescent="0.2">
      <c r="A3365" s="1" t="s">
        <v>3890</v>
      </c>
      <c r="B3365" s="1" t="s">
        <v>3891</v>
      </c>
      <c r="C3365" s="1" t="s">
        <v>73</v>
      </c>
      <c r="D3365" s="194" t="s">
        <v>3892</v>
      </c>
      <c r="E3365" s="197" t="s">
        <v>3893</v>
      </c>
      <c r="F3365" s="1" t="s">
        <v>242</v>
      </c>
      <c r="G3365" s="1" t="s">
        <v>287</v>
      </c>
      <c r="H3365" s="17">
        <v>0</v>
      </c>
      <c r="I3365" s="12">
        <v>2</v>
      </c>
      <c r="J3365" s="1" t="s">
        <v>11</v>
      </c>
      <c r="K3365" s="1" t="s">
        <v>9</v>
      </c>
      <c r="L3365" s="4">
        <v>2</v>
      </c>
      <c r="M3365" s="1" t="s">
        <v>6551</v>
      </c>
      <c r="N3365" s="12">
        <v>0</v>
      </c>
      <c r="O3365" s="12" t="s">
        <v>6551</v>
      </c>
      <c r="P3365" s="14">
        <v>8.6681105610561051</v>
      </c>
      <c r="Q3365" s="12" t="s">
        <v>6551</v>
      </c>
      <c r="R3365" s="14">
        <v>0</v>
      </c>
      <c r="S3365" s="12" t="s">
        <v>6551</v>
      </c>
      <c r="T3365" s="14">
        <v>9.1526402640264024</v>
      </c>
      <c r="U3365" s="12" t="s">
        <v>6551</v>
      </c>
      <c r="V3365" s="17">
        <v>0</v>
      </c>
      <c r="W3365" s="12" t="s">
        <v>6551</v>
      </c>
      <c r="X3365" s="17">
        <v>0</v>
      </c>
      <c r="Y3365" s="12" t="s">
        <v>6551</v>
      </c>
      <c r="Z3365" s="17">
        <v>42023</v>
      </c>
      <c r="AA3365" s="12" t="s">
        <v>6551</v>
      </c>
      <c r="AB3365" s="17" t="s">
        <v>6551</v>
      </c>
      <c r="AC3365" s="12" t="s">
        <v>6551</v>
      </c>
      <c r="AD3365" s="17">
        <v>0</v>
      </c>
      <c r="AE3365" s="12" t="s">
        <v>6551</v>
      </c>
      <c r="AF3365" s="17">
        <v>4848</v>
      </c>
      <c r="AG3365" s="12" t="s">
        <v>6551</v>
      </c>
      <c r="AH3365" s="17" t="s">
        <v>6551</v>
      </c>
      <c r="AI3365" s="12" t="s">
        <v>6551</v>
      </c>
      <c r="AJ3365" s="17">
        <v>0</v>
      </c>
      <c r="AK3365" s="12" t="s">
        <v>6551</v>
      </c>
      <c r="AL3365" s="17">
        <v>0</v>
      </c>
      <c r="AM3365" s="12" t="s">
        <v>6551</v>
      </c>
      <c r="AN3365" s="17">
        <v>0</v>
      </c>
      <c r="AO3365" s="12" t="s">
        <v>6551</v>
      </c>
      <c r="AP3365" s="192">
        <v>0</v>
      </c>
      <c r="AQ3365" s="12" t="s">
        <v>6551</v>
      </c>
      <c r="AR3365" s="17">
        <v>44372</v>
      </c>
      <c r="AS3365" s="12" t="s">
        <v>6551</v>
      </c>
      <c r="AT3365" s="17">
        <v>0</v>
      </c>
      <c r="AU3365" s="1" t="s">
        <v>6551</v>
      </c>
      <c r="AV3365" s="1" t="str">
        <f>IF(OR(M3365="Q",O3365="Q",Q3365="Q",S3365="Q",U3365="Q",W3365="Q",Y3365="Q",AA3365="Q",AC3365="Q",AE3365="Q",AG3365="Q",AI3365="Q",AK3365="Q",AM3365="Q",AO3365="Q",AQ3365="Q",AS3365="Q",AU3365="Q"),"Yes","No")</f>
        <v>No</v>
      </c>
    </row>
    <row r="3366" spans="1:48" x14ac:dyDescent="0.2">
      <c r="A3366" s="1" t="s">
        <v>3224</v>
      </c>
      <c r="B3366" s="1" t="s">
        <v>3225</v>
      </c>
      <c r="C3366" s="1" t="s">
        <v>117</v>
      </c>
      <c r="D3366" s="194" t="s">
        <v>3226</v>
      </c>
      <c r="E3366" s="197" t="s">
        <v>3227</v>
      </c>
      <c r="F3366" s="1" t="s">
        <v>239</v>
      </c>
      <c r="G3366" s="1" t="s">
        <v>287</v>
      </c>
      <c r="H3366" s="17">
        <v>0</v>
      </c>
      <c r="I3366" s="12">
        <v>2</v>
      </c>
      <c r="J3366" s="1" t="s">
        <v>17</v>
      </c>
      <c r="K3366" s="1" t="s">
        <v>13</v>
      </c>
      <c r="L3366" s="4">
        <v>2</v>
      </c>
      <c r="M3366" s="1" t="s">
        <v>6551</v>
      </c>
      <c r="N3366" s="12">
        <v>0</v>
      </c>
      <c r="O3366" s="12" t="s">
        <v>6551</v>
      </c>
      <c r="P3366" s="14">
        <v>10.265829925257368</v>
      </c>
      <c r="Q3366" s="12" t="s">
        <v>6551</v>
      </c>
      <c r="R3366" s="14">
        <v>0</v>
      </c>
      <c r="S3366" s="12" t="s">
        <v>6551</v>
      </c>
      <c r="T3366" s="14">
        <v>2.9574108024256098</v>
      </c>
      <c r="U3366" s="12" t="s">
        <v>6551</v>
      </c>
      <c r="V3366" s="17">
        <v>0</v>
      </c>
      <c r="W3366" s="12" t="s">
        <v>6551</v>
      </c>
      <c r="X3366" s="17">
        <v>0</v>
      </c>
      <c r="Y3366" s="12" t="s">
        <v>6551</v>
      </c>
      <c r="Z3366" s="17">
        <v>72795</v>
      </c>
      <c r="AA3366" s="12" t="s">
        <v>6551</v>
      </c>
      <c r="AB3366" s="17" t="s">
        <v>6551</v>
      </c>
      <c r="AC3366" s="12" t="s">
        <v>6551</v>
      </c>
      <c r="AD3366" s="17">
        <v>0</v>
      </c>
      <c r="AE3366" s="12" t="s">
        <v>6551</v>
      </c>
      <c r="AF3366" s="17">
        <v>7091</v>
      </c>
      <c r="AG3366" s="12" t="s">
        <v>6551</v>
      </c>
      <c r="AH3366" s="17" t="s">
        <v>6551</v>
      </c>
      <c r="AI3366" s="12" t="s">
        <v>6551</v>
      </c>
      <c r="AJ3366" s="17">
        <v>0</v>
      </c>
      <c r="AK3366" s="12" t="s">
        <v>6551</v>
      </c>
      <c r="AL3366" s="17">
        <v>0</v>
      </c>
      <c r="AM3366" s="12" t="s">
        <v>6551</v>
      </c>
      <c r="AN3366" s="17">
        <v>0</v>
      </c>
      <c r="AO3366" s="12" t="s">
        <v>6551</v>
      </c>
      <c r="AP3366" s="192">
        <v>0</v>
      </c>
      <c r="AQ3366" s="12" t="s">
        <v>6551</v>
      </c>
      <c r="AR3366" s="17">
        <v>20971</v>
      </c>
      <c r="AS3366" s="12" t="s">
        <v>6551</v>
      </c>
      <c r="AT3366" s="17">
        <v>0</v>
      </c>
      <c r="AU3366" s="1" t="s">
        <v>6551</v>
      </c>
      <c r="AV3366" s="1" t="str">
        <f>IF(OR(M3366="Q",O3366="Q",Q3366="Q",S3366="Q",U3366="Q",W3366="Q",Y3366="Q",AA3366="Q",AC3366="Q",AE3366="Q",AG3366="Q",AI3366="Q",AK3366="Q",AM3366="Q",AO3366="Q",AQ3366="Q",AS3366="Q",AU3366="Q"),"Yes","No")</f>
        <v>No</v>
      </c>
    </row>
    <row r="3367" spans="1:48" x14ac:dyDescent="0.2">
      <c r="A3367" s="1" t="s">
        <v>3392</v>
      </c>
      <c r="B3367" s="1" t="s">
        <v>367</v>
      </c>
      <c r="C3367" s="1" t="s">
        <v>117</v>
      </c>
      <c r="D3367" s="194" t="s">
        <v>3393</v>
      </c>
      <c r="E3367" s="197" t="s">
        <v>3394</v>
      </c>
      <c r="F3367" s="1" t="s">
        <v>239</v>
      </c>
      <c r="G3367" s="1" t="s">
        <v>287</v>
      </c>
      <c r="H3367" s="17">
        <v>0</v>
      </c>
      <c r="I3367" s="12">
        <v>2</v>
      </c>
      <c r="J3367" s="1" t="s">
        <v>17</v>
      </c>
      <c r="K3367" s="1" t="s">
        <v>13</v>
      </c>
      <c r="L3367" s="4">
        <v>2</v>
      </c>
      <c r="M3367" s="1" t="s">
        <v>6551</v>
      </c>
      <c r="N3367" s="12">
        <v>0</v>
      </c>
      <c r="O3367" s="12" t="s">
        <v>6551</v>
      </c>
      <c r="P3367" s="14">
        <v>8.8332670115399914</v>
      </c>
      <c r="Q3367" s="12" t="s">
        <v>6551</v>
      </c>
      <c r="R3367" s="14">
        <v>0</v>
      </c>
      <c r="S3367" s="12" t="s">
        <v>6551</v>
      </c>
      <c r="T3367" s="14">
        <v>3.2658177477118979</v>
      </c>
      <c r="U3367" s="12" t="s">
        <v>6551</v>
      </c>
      <c r="V3367" s="17">
        <v>0</v>
      </c>
      <c r="W3367" s="12" t="s">
        <v>6551</v>
      </c>
      <c r="X3367" s="17">
        <v>0</v>
      </c>
      <c r="Y3367" s="12" t="s">
        <v>6551</v>
      </c>
      <c r="Z3367" s="17">
        <v>22198</v>
      </c>
      <c r="AA3367" s="12" t="s">
        <v>6551</v>
      </c>
      <c r="AB3367" s="17" t="s">
        <v>6551</v>
      </c>
      <c r="AC3367" s="12" t="s">
        <v>6551</v>
      </c>
      <c r="AD3367" s="17">
        <v>0</v>
      </c>
      <c r="AE3367" s="12" t="s">
        <v>6551</v>
      </c>
      <c r="AF3367" s="17">
        <v>2513</v>
      </c>
      <c r="AG3367" s="12" t="s">
        <v>6551</v>
      </c>
      <c r="AH3367" s="17" t="s">
        <v>6551</v>
      </c>
      <c r="AI3367" s="12" t="s">
        <v>6551</v>
      </c>
      <c r="AJ3367" s="17">
        <v>0</v>
      </c>
      <c r="AK3367" s="12" t="s">
        <v>6551</v>
      </c>
      <c r="AL3367" s="17">
        <v>0</v>
      </c>
      <c r="AM3367" s="12" t="s">
        <v>6551</v>
      </c>
      <c r="AN3367" s="17">
        <v>0</v>
      </c>
      <c r="AO3367" s="12" t="s">
        <v>6551</v>
      </c>
      <c r="AP3367" s="192">
        <v>0</v>
      </c>
      <c r="AQ3367" s="12" t="s">
        <v>6551</v>
      </c>
      <c r="AR3367" s="17">
        <v>8207</v>
      </c>
      <c r="AS3367" s="12" t="s">
        <v>6551</v>
      </c>
      <c r="AT3367" s="17">
        <v>0</v>
      </c>
      <c r="AU3367" s="1" t="s">
        <v>6551</v>
      </c>
      <c r="AV3367" s="1" t="str">
        <f>IF(OR(M3367="Q",O3367="Q",Q3367="Q",S3367="Q",U3367="Q",W3367="Q",Y3367="Q",AA3367="Q",AC3367="Q",AE3367="Q",AG3367="Q",AI3367="Q",AK3367="Q",AM3367="Q",AO3367="Q",AQ3367="Q",AS3367="Q",AU3367="Q"),"Yes","No")</f>
        <v>No</v>
      </c>
    </row>
    <row r="3368" spans="1:48" x14ac:dyDescent="0.2">
      <c r="A3368" s="1" t="s">
        <v>3402</v>
      </c>
      <c r="B3368" s="1" t="s">
        <v>3403</v>
      </c>
      <c r="C3368" s="1" t="s">
        <v>117</v>
      </c>
      <c r="D3368" s="194" t="s">
        <v>3404</v>
      </c>
      <c r="E3368" s="197" t="s">
        <v>3405</v>
      </c>
      <c r="F3368" s="1" t="s">
        <v>239</v>
      </c>
      <c r="G3368" s="1" t="s">
        <v>287</v>
      </c>
      <c r="H3368" s="17">
        <v>0</v>
      </c>
      <c r="I3368" s="12">
        <v>2</v>
      </c>
      <c r="J3368" s="1" t="s">
        <v>17</v>
      </c>
      <c r="K3368" s="1" t="s">
        <v>13</v>
      </c>
      <c r="L3368" s="4">
        <v>2</v>
      </c>
      <c r="M3368" s="1" t="s">
        <v>6551</v>
      </c>
      <c r="N3368" s="12">
        <v>0</v>
      </c>
      <c r="O3368" s="12" t="s">
        <v>6551</v>
      </c>
      <c r="P3368" s="14">
        <v>8.2814197754436805</v>
      </c>
      <c r="Q3368" s="12" t="s">
        <v>6551</v>
      </c>
      <c r="R3368" s="14">
        <v>0</v>
      </c>
      <c r="S3368" s="12" t="s">
        <v>6551</v>
      </c>
      <c r="T3368" s="14">
        <v>2.1995653748641795</v>
      </c>
      <c r="U3368" s="12" t="s">
        <v>6551</v>
      </c>
      <c r="V3368" s="17">
        <v>0</v>
      </c>
      <c r="W3368" s="12" t="s">
        <v>6551</v>
      </c>
      <c r="X3368" s="17">
        <v>0</v>
      </c>
      <c r="Y3368" s="12" t="s">
        <v>6551</v>
      </c>
      <c r="Z3368" s="17">
        <v>45730</v>
      </c>
      <c r="AA3368" s="12" t="s">
        <v>6551</v>
      </c>
      <c r="AB3368" s="17" t="s">
        <v>6551</v>
      </c>
      <c r="AC3368" s="12" t="s">
        <v>6551</v>
      </c>
      <c r="AD3368" s="17">
        <v>0</v>
      </c>
      <c r="AE3368" s="12" t="s">
        <v>6551</v>
      </c>
      <c r="AF3368" s="17">
        <v>5522</v>
      </c>
      <c r="AG3368" s="12" t="s">
        <v>6551</v>
      </c>
      <c r="AH3368" s="17" t="s">
        <v>6551</v>
      </c>
      <c r="AI3368" s="12" t="s">
        <v>6551</v>
      </c>
      <c r="AJ3368" s="17">
        <v>0</v>
      </c>
      <c r="AK3368" s="12" t="s">
        <v>6551</v>
      </c>
      <c r="AL3368" s="17">
        <v>0</v>
      </c>
      <c r="AM3368" s="12" t="s">
        <v>6551</v>
      </c>
      <c r="AN3368" s="17">
        <v>0</v>
      </c>
      <c r="AO3368" s="12" t="s">
        <v>6551</v>
      </c>
      <c r="AP3368" s="192">
        <v>0</v>
      </c>
      <c r="AQ3368" s="12" t="s">
        <v>6551</v>
      </c>
      <c r="AR3368" s="17">
        <v>12146</v>
      </c>
      <c r="AS3368" s="12" t="s">
        <v>6551</v>
      </c>
      <c r="AT3368" s="17">
        <v>0</v>
      </c>
      <c r="AU3368" s="1" t="s">
        <v>6551</v>
      </c>
      <c r="AV3368" s="1" t="str">
        <f>IF(OR(M3368="Q",O3368="Q",Q3368="Q",S3368="Q",U3368="Q",W3368="Q",Y3368="Q",AA3368="Q",AC3368="Q",AE3368="Q",AG3368="Q",AI3368="Q",AK3368="Q",AM3368="Q",AO3368="Q",AQ3368="Q",AS3368="Q",AU3368="Q"),"Yes","No")</f>
        <v>No</v>
      </c>
    </row>
    <row r="3369" spans="1:48" x14ac:dyDescent="0.2">
      <c r="A3369" s="1" t="s">
        <v>3582</v>
      </c>
      <c r="B3369" s="1" t="s">
        <v>3583</v>
      </c>
      <c r="C3369" s="1" t="s">
        <v>117</v>
      </c>
      <c r="D3369" s="194" t="s">
        <v>3584</v>
      </c>
      <c r="E3369" s="197" t="s">
        <v>3585</v>
      </c>
      <c r="F3369" s="1" t="s">
        <v>239</v>
      </c>
      <c r="G3369" s="1" t="s">
        <v>287</v>
      </c>
      <c r="H3369" s="17">
        <v>0</v>
      </c>
      <c r="I3369" s="12">
        <v>2</v>
      </c>
      <c r="J3369" s="1" t="s">
        <v>17</v>
      </c>
      <c r="K3369" s="1" t="s">
        <v>13</v>
      </c>
      <c r="L3369" s="4">
        <v>2</v>
      </c>
      <c r="M3369" s="1" t="s">
        <v>6551</v>
      </c>
      <c r="N3369" s="12">
        <v>0</v>
      </c>
      <c r="O3369" s="12" t="s">
        <v>6551</v>
      </c>
      <c r="P3369" s="14">
        <v>5.3402889245585872</v>
      </c>
      <c r="Q3369" s="12" t="s">
        <v>6551</v>
      </c>
      <c r="R3369" s="14">
        <v>0</v>
      </c>
      <c r="S3369" s="12" t="s">
        <v>6551</v>
      </c>
      <c r="T3369" s="14">
        <v>2.0606384876047796</v>
      </c>
      <c r="U3369" s="12" t="s">
        <v>6551</v>
      </c>
      <c r="V3369" s="17">
        <v>0</v>
      </c>
      <c r="W3369" s="12" t="s">
        <v>6551</v>
      </c>
      <c r="X3369" s="17">
        <v>0</v>
      </c>
      <c r="Y3369" s="12" t="s">
        <v>6551</v>
      </c>
      <c r="Z3369" s="17">
        <v>29943</v>
      </c>
      <c r="AA3369" s="12" t="s">
        <v>6551</v>
      </c>
      <c r="AB3369" s="17" t="s">
        <v>6551</v>
      </c>
      <c r="AC3369" s="12" t="s">
        <v>6551</v>
      </c>
      <c r="AD3369" s="17">
        <v>0</v>
      </c>
      <c r="AE3369" s="12" t="s">
        <v>6551</v>
      </c>
      <c r="AF3369" s="17">
        <v>5607</v>
      </c>
      <c r="AG3369" s="12" t="s">
        <v>6551</v>
      </c>
      <c r="AH3369" s="17" t="s">
        <v>6551</v>
      </c>
      <c r="AI3369" s="12" t="s">
        <v>6551</v>
      </c>
      <c r="AJ3369" s="17">
        <v>0</v>
      </c>
      <c r="AK3369" s="12" t="s">
        <v>6551</v>
      </c>
      <c r="AL3369" s="17">
        <v>0</v>
      </c>
      <c r="AM3369" s="12" t="s">
        <v>6551</v>
      </c>
      <c r="AN3369" s="17">
        <v>0</v>
      </c>
      <c r="AO3369" s="12" t="s">
        <v>6551</v>
      </c>
      <c r="AP3369" s="192">
        <v>0</v>
      </c>
      <c r="AQ3369" s="12" t="s">
        <v>6551</v>
      </c>
      <c r="AR3369" s="17">
        <v>11554</v>
      </c>
      <c r="AS3369" s="12" t="s">
        <v>6551</v>
      </c>
      <c r="AT3369" s="17">
        <v>0</v>
      </c>
      <c r="AU3369" s="1" t="s">
        <v>6551</v>
      </c>
      <c r="AV3369" s="1" t="str">
        <f>IF(OR(M3369="Q",O3369="Q",Q3369="Q",S3369="Q",U3369="Q",W3369="Q",Y3369="Q",AA3369="Q",AC3369="Q",AE3369="Q",AG3369="Q",AI3369="Q",AK3369="Q",AM3369="Q",AO3369="Q",AQ3369="Q",AS3369="Q",AU3369="Q"),"Yes","No")</f>
        <v>No</v>
      </c>
    </row>
    <row r="3370" spans="1:48" x14ac:dyDescent="0.2">
      <c r="A3370" s="1" t="s">
        <v>3616</v>
      </c>
      <c r="B3370" s="1" t="s">
        <v>3617</v>
      </c>
      <c r="C3370" s="1" t="s">
        <v>117</v>
      </c>
      <c r="D3370" s="194" t="s">
        <v>3618</v>
      </c>
      <c r="E3370" s="197" t="s">
        <v>3619</v>
      </c>
      <c r="F3370" s="1" t="s">
        <v>239</v>
      </c>
      <c r="G3370" s="1" t="s">
        <v>287</v>
      </c>
      <c r="H3370" s="17">
        <v>0</v>
      </c>
      <c r="I3370" s="12">
        <v>2</v>
      </c>
      <c r="J3370" s="1" t="s">
        <v>17</v>
      </c>
      <c r="K3370" s="1" t="s">
        <v>13</v>
      </c>
      <c r="L3370" s="4">
        <v>2</v>
      </c>
      <c r="M3370" s="1" t="s">
        <v>6551</v>
      </c>
      <c r="N3370" s="12">
        <v>0</v>
      </c>
      <c r="O3370" s="12" t="s">
        <v>6551</v>
      </c>
      <c r="P3370" s="14">
        <v>11.823666614834396</v>
      </c>
      <c r="Q3370" s="12" t="s">
        <v>6551</v>
      </c>
      <c r="R3370" s="14">
        <v>0</v>
      </c>
      <c r="S3370" s="12" t="s">
        <v>6551</v>
      </c>
      <c r="T3370" s="14">
        <v>3.1954594930803917</v>
      </c>
      <c r="U3370" s="12" t="s">
        <v>6551</v>
      </c>
      <c r="V3370" s="17">
        <v>0</v>
      </c>
      <c r="W3370" s="12" t="s">
        <v>6551</v>
      </c>
      <c r="X3370" s="17">
        <v>0</v>
      </c>
      <c r="Y3370" s="12" t="s">
        <v>6551</v>
      </c>
      <c r="Z3370" s="17">
        <v>76038</v>
      </c>
      <c r="AA3370" s="12" t="s">
        <v>6551</v>
      </c>
      <c r="AB3370" s="17" t="s">
        <v>6551</v>
      </c>
      <c r="AC3370" s="12" t="s">
        <v>6551</v>
      </c>
      <c r="AD3370" s="17">
        <v>0</v>
      </c>
      <c r="AE3370" s="12" t="s">
        <v>6551</v>
      </c>
      <c r="AF3370" s="17">
        <v>6431</v>
      </c>
      <c r="AG3370" s="12" t="s">
        <v>6551</v>
      </c>
      <c r="AH3370" s="17" t="s">
        <v>6551</v>
      </c>
      <c r="AI3370" s="12" t="s">
        <v>6551</v>
      </c>
      <c r="AJ3370" s="17">
        <v>0</v>
      </c>
      <c r="AK3370" s="12" t="s">
        <v>6551</v>
      </c>
      <c r="AL3370" s="17">
        <v>0</v>
      </c>
      <c r="AM3370" s="12" t="s">
        <v>6551</v>
      </c>
      <c r="AN3370" s="17">
        <v>0</v>
      </c>
      <c r="AO3370" s="12" t="s">
        <v>6551</v>
      </c>
      <c r="AP3370" s="192">
        <v>0</v>
      </c>
      <c r="AQ3370" s="12" t="s">
        <v>6551</v>
      </c>
      <c r="AR3370" s="17">
        <v>20550</v>
      </c>
      <c r="AS3370" s="12" t="s">
        <v>6551</v>
      </c>
      <c r="AT3370" s="17">
        <v>0</v>
      </c>
      <c r="AU3370" s="1" t="s">
        <v>6551</v>
      </c>
      <c r="AV3370" s="1" t="str">
        <f>IF(OR(M3370="Q",O3370="Q",Q3370="Q",S3370="Q",U3370="Q",W3370="Q",Y3370="Q",AA3370="Q",AC3370="Q",AE3370="Q",AG3370="Q",AI3370="Q",AK3370="Q",AM3370="Q",AO3370="Q",AQ3370="Q",AS3370="Q",AU3370="Q"),"Yes","No")</f>
        <v>No</v>
      </c>
    </row>
    <row r="3371" spans="1:48" x14ac:dyDescent="0.2">
      <c r="A3371" s="1" t="s">
        <v>326</v>
      </c>
      <c r="B3371" s="1" t="s">
        <v>3061</v>
      </c>
      <c r="C3371" s="1" t="s">
        <v>117</v>
      </c>
      <c r="D3371" s="194" t="s">
        <v>3720</v>
      </c>
      <c r="E3371" s="197" t="s">
        <v>3721</v>
      </c>
      <c r="F3371" s="1" t="s">
        <v>239</v>
      </c>
      <c r="G3371" s="1" t="s">
        <v>287</v>
      </c>
      <c r="H3371" s="17">
        <v>0</v>
      </c>
      <c r="I3371" s="12">
        <v>2</v>
      </c>
      <c r="J3371" s="1" t="s">
        <v>17</v>
      </c>
      <c r="K3371" s="1" t="s">
        <v>13</v>
      </c>
      <c r="L3371" s="4">
        <v>2</v>
      </c>
      <c r="M3371" s="1" t="s">
        <v>6551</v>
      </c>
      <c r="N3371" s="12">
        <v>0</v>
      </c>
      <c r="O3371" s="12" t="s">
        <v>6551</v>
      </c>
      <c r="P3371" s="14">
        <v>10.16067212887099</v>
      </c>
      <c r="Q3371" s="12" t="s">
        <v>6551</v>
      </c>
      <c r="R3371" s="14">
        <v>0</v>
      </c>
      <c r="S3371" s="12" t="s">
        <v>6551</v>
      </c>
      <c r="T3371" s="14">
        <v>2.657686432439939</v>
      </c>
      <c r="U3371" s="12" t="s">
        <v>6551</v>
      </c>
      <c r="V3371" s="17">
        <v>0</v>
      </c>
      <c r="W3371" s="12" t="s">
        <v>6551</v>
      </c>
      <c r="X3371" s="17">
        <v>0</v>
      </c>
      <c r="Y3371" s="12" t="s">
        <v>6551</v>
      </c>
      <c r="Z3371" s="17">
        <v>73167</v>
      </c>
      <c r="AA3371" s="12" t="s">
        <v>6551</v>
      </c>
      <c r="AB3371" s="17" t="s">
        <v>6551</v>
      </c>
      <c r="AC3371" s="12" t="s">
        <v>6551</v>
      </c>
      <c r="AD3371" s="17">
        <v>0</v>
      </c>
      <c r="AE3371" s="12" t="s">
        <v>6551</v>
      </c>
      <c r="AF3371" s="17">
        <v>7201</v>
      </c>
      <c r="AG3371" s="12" t="s">
        <v>6551</v>
      </c>
      <c r="AH3371" s="17" t="s">
        <v>6551</v>
      </c>
      <c r="AI3371" s="12" t="s">
        <v>6551</v>
      </c>
      <c r="AJ3371" s="17">
        <v>0</v>
      </c>
      <c r="AK3371" s="12" t="s">
        <v>6551</v>
      </c>
      <c r="AL3371" s="17">
        <v>0</v>
      </c>
      <c r="AM3371" s="12" t="s">
        <v>6551</v>
      </c>
      <c r="AN3371" s="17">
        <v>0</v>
      </c>
      <c r="AO3371" s="12" t="s">
        <v>6551</v>
      </c>
      <c r="AP3371" s="192">
        <v>0</v>
      </c>
      <c r="AQ3371" s="12" t="s">
        <v>6551</v>
      </c>
      <c r="AR3371" s="17">
        <v>19138</v>
      </c>
      <c r="AS3371" s="12" t="s">
        <v>6551</v>
      </c>
      <c r="AT3371" s="17">
        <v>0</v>
      </c>
      <c r="AU3371" s="1" t="s">
        <v>6551</v>
      </c>
      <c r="AV3371" s="1" t="str">
        <f>IF(OR(M3371="Q",O3371="Q",Q3371="Q",S3371="Q",U3371="Q",W3371="Q",Y3371="Q",AA3371="Q",AC3371="Q",AE3371="Q",AG3371="Q",AI3371="Q",AK3371="Q",AM3371="Q",AO3371="Q",AQ3371="Q",AS3371="Q",AU3371="Q"),"Yes","No")</f>
        <v>No</v>
      </c>
    </row>
    <row r="3372" spans="1:48" x14ac:dyDescent="0.2">
      <c r="A3372" s="1" t="s">
        <v>3762</v>
      </c>
      <c r="B3372" s="1" t="s">
        <v>3763</v>
      </c>
      <c r="C3372" s="1" t="s">
        <v>117</v>
      </c>
      <c r="D3372" s="194" t="s">
        <v>3764</v>
      </c>
      <c r="E3372" s="197" t="s">
        <v>3765</v>
      </c>
      <c r="F3372" s="1" t="s">
        <v>242</v>
      </c>
      <c r="G3372" s="1" t="s">
        <v>287</v>
      </c>
      <c r="H3372" s="17">
        <v>0</v>
      </c>
      <c r="I3372" s="12">
        <v>2</v>
      </c>
      <c r="J3372" s="1" t="s">
        <v>17</v>
      </c>
      <c r="K3372" s="1" t="s">
        <v>13</v>
      </c>
      <c r="L3372" s="4">
        <v>2</v>
      </c>
      <c r="M3372" s="1" t="s">
        <v>6551</v>
      </c>
      <c r="N3372" s="12">
        <v>0</v>
      </c>
      <c r="O3372" s="12" t="s">
        <v>6551</v>
      </c>
      <c r="P3372" s="14">
        <v>6.9725303750660323</v>
      </c>
      <c r="Q3372" s="12" t="s">
        <v>6551</v>
      </c>
      <c r="R3372" s="14">
        <v>0</v>
      </c>
      <c r="S3372" s="12" t="s">
        <v>6551</v>
      </c>
      <c r="T3372" s="14">
        <v>2.1476492340200739</v>
      </c>
      <c r="U3372" s="12" t="s">
        <v>6551</v>
      </c>
      <c r="V3372" s="17">
        <v>0</v>
      </c>
      <c r="W3372" s="12" t="s">
        <v>6551</v>
      </c>
      <c r="X3372" s="17">
        <v>0</v>
      </c>
      <c r="Y3372" s="12" t="s">
        <v>6551</v>
      </c>
      <c r="Z3372" s="17">
        <v>26398</v>
      </c>
      <c r="AA3372" s="12" t="s">
        <v>6551</v>
      </c>
      <c r="AB3372" s="17" t="s">
        <v>6551</v>
      </c>
      <c r="AC3372" s="12" t="s">
        <v>6551</v>
      </c>
      <c r="AD3372" s="17">
        <v>0</v>
      </c>
      <c r="AE3372" s="12" t="s">
        <v>6551</v>
      </c>
      <c r="AF3372" s="17">
        <v>3786</v>
      </c>
      <c r="AG3372" s="12" t="s">
        <v>6551</v>
      </c>
      <c r="AH3372" s="17" t="s">
        <v>6551</v>
      </c>
      <c r="AI3372" s="12" t="s">
        <v>6551</v>
      </c>
      <c r="AJ3372" s="17">
        <v>0</v>
      </c>
      <c r="AK3372" s="12" t="s">
        <v>6551</v>
      </c>
      <c r="AL3372" s="17">
        <v>0</v>
      </c>
      <c r="AM3372" s="12" t="s">
        <v>6551</v>
      </c>
      <c r="AN3372" s="17">
        <v>0</v>
      </c>
      <c r="AO3372" s="12" t="s">
        <v>6551</v>
      </c>
      <c r="AP3372" s="192">
        <v>0</v>
      </c>
      <c r="AQ3372" s="12" t="s">
        <v>6551</v>
      </c>
      <c r="AR3372" s="17">
        <v>8131</v>
      </c>
      <c r="AS3372" s="12" t="s">
        <v>6551</v>
      </c>
      <c r="AT3372" s="17">
        <v>0</v>
      </c>
      <c r="AU3372" s="1" t="s">
        <v>6551</v>
      </c>
      <c r="AV3372" s="1" t="str">
        <f>IF(OR(M3372="Q",O3372="Q",Q3372="Q",S3372="Q",U3372="Q",W3372="Q",Y3372="Q",AA3372="Q",AC3372="Q",AE3372="Q",AG3372="Q",AI3372="Q",AK3372="Q",AM3372="Q",AO3372="Q",AQ3372="Q",AS3372="Q",AU3372="Q"),"Yes","No")</f>
        <v>No</v>
      </c>
    </row>
    <row r="3373" spans="1:48" x14ac:dyDescent="0.2">
      <c r="A3373" s="1" t="s">
        <v>4011</v>
      </c>
      <c r="B3373" s="1" t="s">
        <v>987</v>
      </c>
      <c r="C3373" s="1" t="s">
        <v>117</v>
      </c>
      <c r="D3373" s="194" t="s">
        <v>4012</v>
      </c>
      <c r="E3373" s="197" t="s">
        <v>4013</v>
      </c>
      <c r="F3373" s="1" t="s">
        <v>239</v>
      </c>
      <c r="G3373" s="1" t="s">
        <v>287</v>
      </c>
      <c r="H3373" s="17">
        <v>0</v>
      </c>
      <c r="I3373" s="12">
        <v>2</v>
      </c>
      <c r="J3373" s="1" t="s">
        <v>17</v>
      </c>
      <c r="K3373" s="1" t="s">
        <v>13</v>
      </c>
      <c r="L3373" s="4">
        <v>2</v>
      </c>
      <c r="M3373" s="1" t="s">
        <v>6551</v>
      </c>
      <c r="N3373" s="12">
        <v>0</v>
      </c>
      <c r="O3373" s="12" t="s">
        <v>6551</v>
      </c>
      <c r="P3373" s="14">
        <v>6.6691094471881476</v>
      </c>
      <c r="Q3373" s="12" t="s">
        <v>6551</v>
      </c>
      <c r="R3373" s="14">
        <v>0</v>
      </c>
      <c r="S3373" s="12" t="s">
        <v>6551</v>
      </c>
      <c r="T3373" s="14">
        <v>3.0798151983431574</v>
      </c>
      <c r="U3373" s="12" t="s">
        <v>6551</v>
      </c>
      <c r="V3373" s="17">
        <v>0</v>
      </c>
      <c r="W3373" s="12" t="s">
        <v>6551</v>
      </c>
      <c r="X3373" s="17">
        <v>0</v>
      </c>
      <c r="Y3373" s="12" t="s">
        <v>6551</v>
      </c>
      <c r="Z3373" s="17">
        <v>41862</v>
      </c>
      <c r="AA3373" s="12" t="s">
        <v>6551</v>
      </c>
      <c r="AB3373" s="17" t="s">
        <v>6551</v>
      </c>
      <c r="AC3373" s="12" t="s">
        <v>6551</v>
      </c>
      <c r="AD3373" s="17">
        <v>0</v>
      </c>
      <c r="AE3373" s="12" t="s">
        <v>6551</v>
      </c>
      <c r="AF3373" s="17">
        <v>6277</v>
      </c>
      <c r="AG3373" s="12" t="s">
        <v>6551</v>
      </c>
      <c r="AH3373" s="17" t="s">
        <v>6551</v>
      </c>
      <c r="AI3373" s="12" t="s">
        <v>6551</v>
      </c>
      <c r="AJ3373" s="17">
        <v>0</v>
      </c>
      <c r="AK3373" s="12" t="s">
        <v>6551</v>
      </c>
      <c r="AL3373" s="17">
        <v>0</v>
      </c>
      <c r="AM3373" s="12" t="s">
        <v>6551</v>
      </c>
      <c r="AN3373" s="17">
        <v>0</v>
      </c>
      <c r="AO3373" s="12" t="s">
        <v>6551</v>
      </c>
      <c r="AP3373" s="192">
        <v>0</v>
      </c>
      <c r="AQ3373" s="12" t="s">
        <v>6551</v>
      </c>
      <c r="AR3373" s="17">
        <v>19332</v>
      </c>
      <c r="AS3373" s="12" t="s">
        <v>6551</v>
      </c>
      <c r="AT3373" s="17">
        <v>0</v>
      </c>
      <c r="AU3373" s="1" t="s">
        <v>6551</v>
      </c>
      <c r="AV3373" s="1" t="str">
        <f>IF(OR(M3373="Q",O3373="Q",Q3373="Q",S3373="Q",U3373="Q",W3373="Q",Y3373="Q",AA3373="Q",AC3373="Q",AE3373="Q",AG3373="Q",AI3373="Q",AK3373="Q",AM3373="Q",AO3373="Q",AQ3373="Q",AS3373="Q",AU3373="Q"),"Yes","No")</f>
        <v>No</v>
      </c>
    </row>
    <row r="3374" spans="1:48" x14ac:dyDescent="0.2">
      <c r="A3374" s="1" t="s">
        <v>4085</v>
      </c>
      <c r="B3374" s="1" t="s">
        <v>4086</v>
      </c>
      <c r="C3374" s="1" t="s">
        <v>117</v>
      </c>
      <c r="D3374" s="194" t="s">
        <v>4087</v>
      </c>
      <c r="E3374" s="197" t="s">
        <v>4088</v>
      </c>
      <c r="F3374" s="1" t="s">
        <v>239</v>
      </c>
      <c r="G3374" s="1" t="s">
        <v>287</v>
      </c>
      <c r="H3374" s="17">
        <v>0</v>
      </c>
      <c r="I3374" s="12">
        <v>2</v>
      </c>
      <c r="J3374" s="1" t="s">
        <v>17</v>
      </c>
      <c r="K3374" s="1" t="s">
        <v>13</v>
      </c>
      <c r="L3374" s="4">
        <v>2</v>
      </c>
      <c r="M3374" s="1" t="s">
        <v>6551</v>
      </c>
      <c r="N3374" s="12">
        <v>0</v>
      </c>
      <c r="O3374" s="12" t="s">
        <v>6551</v>
      </c>
      <c r="P3374" s="14">
        <v>8.6030138921591703</v>
      </c>
      <c r="Q3374" s="12" t="s">
        <v>6551</v>
      </c>
      <c r="R3374" s="14">
        <v>0</v>
      </c>
      <c r="S3374" s="12" t="s">
        <v>6551</v>
      </c>
      <c r="T3374" s="14">
        <v>2.5230751118436543</v>
      </c>
      <c r="U3374" s="12" t="s">
        <v>6551</v>
      </c>
      <c r="V3374" s="17">
        <v>0</v>
      </c>
      <c r="W3374" s="12" t="s">
        <v>6551</v>
      </c>
      <c r="X3374" s="17">
        <v>0</v>
      </c>
      <c r="Y3374" s="12" t="s">
        <v>6551</v>
      </c>
      <c r="Z3374" s="17">
        <v>73074</v>
      </c>
      <c r="AA3374" s="12" t="s">
        <v>6551</v>
      </c>
      <c r="AB3374" s="17" t="s">
        <v>6551</v>
      </c>
      <c r="AC3374" s="12" t="s">
        <v>6551</v>
      </c>
      <c r="AD3374" s="17">
        <v>0</v>
      </c>
      <c r="AE3374" s="12" t="s">
        <v>6551</v>
      </c>
      <c r="AF3374" s="17">
        <v>8494</v>
      </c>
      <c r="AG3374" s="12" t="s">
        <v>6551</v>
      </c>
      <c r="AH3374" s="17" t="s">
        <v>6551</v>
      </c>
      <c r="AI3374" s="12" t="s">
        <v>6551</v>
      </c>
      <c r="AJ3374" s="17">
        <v>0</v>
      </c>
      <c r="AK3374" s="12" t="s">
        <v>6551</v>
      </c>
      <c r="AL3374" s="17">
        <v>0</v>
      </c>
      <c r="AM3374" s="12" t="s">
        <v>6551</v>
      </c>
      <c r="AN3374" s="17">
        <v>0</v>
      </c>
      <c r="AO3374" s="12" t="s">
        <v>6551</v>
      </c>
      <c r="AP3374" s="192">
        <v>0</v>
      </c>
      <c r="AQ3374" s="12" t="s">
        <v>6551</v>
      </c>
      <c r="AR3374" s="17">
        <v>21431</v>
      </c>
      <c r="AS3374" s="12" t="s">
        <v>6551</v>
      </c>
      <c r="AT3374" s="17">
        <v>0</v>
      </c>
      <c r="AU3374" s="1" t="s">
        <v>6551</v>
      </c>
      <c r="AV3374" s="1" t="str">
        <f>IF(OR(M3374="Q",O3374="Q",Q3374="Q",S3374="Q",U3374="Q",W3374="Q",Y3374="Q",AA3374="Q",AC3374="Q",AE3374="Q",AG3374="Q",AI3374="Q",AK3374="Q",AM3374="Q",AO3374="Q",AQ3374="Q",AS3374="Q",AU3374="Q"),"Yes","No")</f>
        <v>No</v>
      </c>
    </row>
    <row r="3375" spans="1:48" x14ac:dyDescent="0.2">
      <c r="A3375" s="1" t="s">
        <v>4247</v>
      </c>
      <c r="B3375" s="1" t="s">
        <v>4248</v>
      </c>
      <c r="C3375" s="1" t="s">
        <v>98</v>
      </c>
      <c r="D3375" s="194" t="s">
        <v>4249</v>
      </c>
      <c r="E3375" s="197" t="s">
        <v>4250</v>
      </c>
      <c r="F3375" s="1" t="s">
        <v>239</v>
      </c>
      <c r="G3375" s="1" t="s">
        <v>287</v>
      </c>
      <c r="H3375" s="17">
        <v>0</v>
      </c>
      <c r="I3375" s="12">
        <v>2</v>
      </c>
      <c r="J3375" s="1" t="s">
        <v>11</v>
      </c>
      <c r="K3375" s="1" t="s">
        <v>9</v>
      </c>
      <c r="L3375" s="4">
        <v>2</v>
      </c>
      <c r="M3375" s="1" t="s">
        <v>6551</v>
      </c>
      <c r="N3375" s="12">
        <v>0</v>
      </c>
      <c r="O3375" s="12" t="s">
        <v>6551</v>
      </c>
      <c r="P3375" s="14">
        <v>1.987841043890866</v>
      </c>
      <c r="Q3375" s="12" t="s">
        <v>6551</v>
      </c>
      <c r="R3375" s="14">
        <v>0</v>
      </c>
      <c r="S3375" s="12" t="s">
        <v>6551</v>
      </c>
      <c r="T3375" s="14">
        <v>3.5566429418742587</v>
      </c>
      <c r="U3375" s="12" t="s">
        <v>6551</v>
      </c>
      <c r="V3375" s="17">
        <v>0</v>
      </c>
      <c r="W3375" s="12" t="s">
        <v>6551</v>
      </c>
      <c r="X3375" s="17">
        <v>0</v>
      </c>
      <c r="Y3375" s="12" t="s">
        <v>6551</v>
      </c>
      <c r="Z3375" s="17">
        <v>6703</v>
      </c>
      <c r="AA3375" s="12" t="s">
        <v>6551</v>
      </c>
      <c r="AB3375" s="17" t="s">
        <v>6551</v>
      </c>
      <c r="AC3375" s="12" t="s">
        <v>6551</v>
      </c>
      <c r="AD3375" s="17">
        <v>0</v>
      </c>
      <c r="AE3375" s="12" t="s">
        <v>6551</v>
      </c>
      <c r="AF3375" s="17">
        <v>3372</v>
      </c>
      <c r="AG3375" s="12" t="s">
        <v>6551</v>
      </c>
      <c r="AH3375" s="17" t="s">
        <v>6551</v>
      </c>
      <c r="AI3375" s="12" t="s">
        <v>6551</v>
      </c>
      <c r="AJ3375" s="17">
        <v>0</v>
      </c>
      <c r="AK3375" s="12" t="s">
        <v>6551</v>
      </c>
      <c r="AL3375" s="17">
        <v>0</v>
      </c>
      <c r="AM3375" s="12" t="s">
        <v>6551</v>
      </c>
      <c r="AN3375" s="17">
        <v>0</v>
      </c>
      <c r="AO3375" s="12" t="s">
        <v>6551</v>
      </c>
      <c r="AP3375" s="192">
        <v>0</v>
      </c>
      <c r="AQ3375" s="12" t="s">
        <v>6551</v>
      </c>
      <c r="AR3375" s="17">
        <v>11993</v>
      </c>
      <c r="AS3375" s="12" t="s">
        <v>6551</v>
      </c>
      <c r="AT3375" s="17">
        <v>0</v>
      </c>
      <c r="AU3375" s="1" t="s">
        <v>6551</v>
      </c>
      <c r="AV3375" s="1" t="str">
        <f>IF(OR(M3375="Q",O3375="Q",Q3375="Q",S3375="Q",U3375="Q",W3375="Q",Y3375="Q",AA3375="Q",AC3375="Q",AE3375="Q",AG3375="Q",AI3375="Q",AK3375="Q",AM3375="Q",AO3375="Q",AQ3375="Q",AS3375="Q",AU3375="Q"),"Yes","No")</f>
        <v>No</v>
      </c>
    </row>
    <row r="3376" spans="1:48" x14ac:dyDescent="0.2">
      <c r="A3376" s="1" t="s">
        <v>6411</v>
      </c>
      <c r="B3376" s="1" t="s">
        <v>6525</v>
      </c>
      <c r="C3376" s="1" t="s">
        <v>108</v>
      </c>
      <c r="E3376" s="197" t="s">
        <v>6410</v>
      </c>
      <c r="F3376" s="1" t="s">
        <v>242</v>
      </c>
      <c r="G3376" s="1" t="s">
        <v>287</v>
      </c>
      <c r="H3376" s="17">
        <v>0</v>
      </c>
      <c r="I3376" s="12">
        <v>2</v>
      </c>
      <c r="J3376" s="1" t="s">
        <v>11</v>
      </c>
      <c r="K3376" s="1" t="s">
        <v>13</v>
      </c>
      <c r="L3376" s="4">
        <v>2</v>
      </c>
      <c r="M3376" s="1" t="s">
        <v>6551</v>
      </c>
      <c r="N3376" s="12">
        <v>0</v>
      </c>
      <c r="O3376" s="12" t="s">
        <v>6551</v>
      </c>
      <c r="P3376" s="14">
        <v>15.729576982359994</v>
      </c>
      <c r="Q3376" s="12" t="s">
        <v>6551</v>
      </c>
      <c r="R3376" s="14">
        <v>0</v>
      </c>
      <c r="S3376" s="12" t="s">
        <v>6551</v>
      </c>
      <c r="T3376" s="14">
        <v>2.3504024661757148</v>
      </c>
      <c r="U3376" s="12" t="s">
        <v>6551</v>
      </c>
      <c r="V3376" s="17">
        <v>0</v>
      </c>
      <c r="W3376" s="12" t="s">
        <v>6551</v>
      </c>
      <c r="X3376" s="17">
        <v>0</v>
      </c>
      <c r="Y3376" s="12" t="s">
        <v>6551</v>
      </c>
      <c r="Z3376" s="17">
        <v>91845</v>
      </c>
      <c r="AA3376" s="12" t="s">
        <v>6551</v>
      </c>
      <c r="AB3376" s="17" t="s">
        <v>6551</v>
      </c>
      <c r="AC3376" s="12" t="s">
        <v>6551</v>
      </c>
      <c r="AD3376" s="17">
        <v>0</v>
      </c>
      <c r="AE3376" s="12" t="s">
        <v>6551</v>
      </c>
      <c r="AF3376" s="17">
        <v>5839</v>
      </c>
      <c r="AG3376" s="12" t="s">
        <v>6551</v>
      </c>
      <c r="AH3376" s="17" t="s">
        <v>6551</v>
      </c>
      <c r="AI3376" s="12" t="s">
        <v>6551</v>
      </c>
      <c r="AJ3376" s="17">
        <v>0</v>
      </c>
      <c r="AK3376" s="12" t="s">
        <v>6551</v>
      </c>
      <c r="AL3376" s="17">
        <v>0</v>
      </c>
      <c r="AM3376" s="12" t="s">
        <v>6551</v>
      </c>
      <c r="AN3376" s="17">
        <v>0</v>
      </c>
      <c r="AO3376" s="12" t="s">
        <v>6551</v>
      </c>
      <c r="AP3376" s="192">
        <v>0</v>
      </c>
      <c r="AQ3376" s="12" t="s">
        <v>6551</v>
      </c>
      <c r="AR3376" s="17">
        <v>13724</v>
      </c>
      <c r="AS3376" s="12" t="s">
        <v>6551</v>
      </c>
      <c r="AT3376" s="17">
        <v>0</v>
      </c>
      <c r="AU3376" s="1" t="s">
        <v>6551</v>
      </c>
      <c r="AV3376" s="1" t="str">
        <f>IF(OR(M3376="Q",O3376="Q",Q3376="Q",S3376="Q",U3376="Q",W3376="Q",Y3376="Q",AA3376="Q",AC3376="Q",AE3376="Q",AG3376="Q",AI3376="Q",AK3376="Q",AM3376="Q",AO3376="Q",AQ3376="Q",AS3376="Q",AU3376="Q"),"Yes","No")</f>
        <v>No</v>
      </c>
    </row>
    <row r="3377" spans="1:48" x14ac:dyDescent="0.2">
      <c r="A3377" s="1" t="s">
        <v>4502</v>
      </c>
      <c r="B3377" s="1" t="s">
        <v>344</v>
      </c>
      <c r="C3377" s="1" t="s">
        <v>61</v>
      </c>
      <c r="D3377" s="194" t="s">
        <v>4503</v>
      </c>
      <c r="E3377" s="197" t="s">
        <v>4504</v>
      </c>
      <c r="F3377" s="1" t="s">
        <v>239</v>
      </c>
      <c r="G3377" s="1" t="s">
        <v>287</v>
      </c>
      <c r="H3377" s="17">
        <v>0</v>
      </c>
      <c r="I3377" s="12">
        <v>2</v>
      </c>
      <c r="J3377" s="1" t="s">
        <v>11</v>
      </c>
      <c r="K3377" s="1" t="s">
        <v>9</v>
      </c>
      <c r="L3377" s="4">
        <v>2</v>
      </c>
      <c r="M3377" s="1" t="s">
        <v>6551</v>
      </c>
      <c r="N3377" s="12">
        <v>0</v>
      </c>
      <c r="O3377" s="12" t="s">
        <v>6551</v>
      </c>
      <c r="P3377" s="14">
        <v>12.491302667182064</v>
      </c>
      <c r="Q3377" s="12" t="s">
        <v>6551</v>
      </c>
      <c r="R3377" s="14">
        <v>0</v>
      </c>
      <c r="S3377" s="12" t="s">
        <v>6551</v>
      </c>
      <c r="T3377" s="14">
        <v>5.2647854657904913</v>
      </c>
      <c r="U3377" s="12" t="s">
        <v>6551</v>
      </c>
      <c r="V3377" s="17">
        <v>0</v>
      </c>
      <c r="W3377" s="12" t="s">
        <v>6551</v>
      </c>
      <c r="X3377" s="17">
        <v>0</v>
      </c>
      <c r="Y3377" s="12" t="s">
        <v>6551</v>
      </c>
      <c r="Z3377" s="17">
        <v>32315</v>
      </c>
      <c r="AA3377" s="12" t="s">
        <v>6551</v>
      </c>
      <c r="AB3377" s="17" t="s">
        <v>6551</v>
      </c>
      <c r="AC3377" s="12" t="s">
        <v>6551</v>
      </c>
      <c r="AD3377" s="17">
        <v>0</v>
      </c>
      <c r="AE3377" s="12" t="s">
        <v>6551</v>
      </c>
      <c r="AF3377" s="17">
        <v>2587</v>
      </c>
      <c r="AG3377" s="12" t="s">
        <v>6551</v>
      </c>
      <c r="AH3377" s="17" t="s">
        <v>6551</v>
      </c>
      <c r="AI3377" s="12" t="s">
        <v>6551</v>
      </c>
      <c r="AJ3377" s="17">
        <v>0</v>
      </c>
      <c r="AK3377" s="12" t="s">
        <v>6551</v>
      </c>
      <c r="AL3377" s="17">
        <v>0</v>
      </c>
      <c r="AM3377" s="12" t="s">
        <v>6551</v>
      </c>
      <c r="AN3377" s="17">
        <v>0</v>
      </c>
      <c r="AO3377" s="12" t="s">
        <v>6551</v>
      </c>
      <c r="AP3377" s="192">
        <v>0</v>
      </c>
      <c r="AQ3377" s="12" t="s">
        <v>6551</v>
      </c>
      <c r="AR3377" s="17">
        <v>13620</v>
      </c>
      <c r="AS3377" s="12" t="s">
        <v>6551</v>
      </c>
      <c r="AT3377" s="17">
        <v>0</v>
      </c>
      <c r="AU3377" s="1" t="s">
        <v>6551</v>
      </c>
      <c r="AV3377" s="1" t="str">
        <f>IF(OR(M3377="Q",O3377="Q",Q3377="Q",S3377="Q",U3377="Q",W3377="Q",Y3377="Q",AA3377="Q",AC3377="Q",AE3377="Q",AG3377="Q",AI3377="Q",AK3377="Q",AM3377="Q",AO3377="Q",AQ3377="Q",AS3377="Q",AU3377="Q"),"Yes","No")</f>
        <v>No</v>
      </c>
    </row>
    <row r="3378" spans="1:48" x14ac:dyDescent="0.2">
      <c r="A3378" s="1" t="s">
        <v>4509</v>
      </c>
      <c r="B3378" s="1" t="s">
        <v>4510</v>
      </c>
      <c r="C3378" s="1" t="s">
        <v>61</v>
      </c>
      <c r="D3378" s="194" t="s">
        <v>4511</v>
      </c>
      <c r="E3378" s="197" t="s">
        <v>4512</v>
      </c>
      <c r="F3378" s="1" t="s">
        <v>305</v>
      </c>
      <c r="G3378" s="1" t="s">
        <v>287</v>
      </c>
      <c r="H3378" s="17">
        <v>0</v>
      </c>
      <c r="I3378" s="12">
        <v>2</v>
      </c>
      <c r="J3378" s="1" t="s">
        <v>11</v>
      </c>
      <c r="K3378" s="1" t="s">
        <v>9</v>
      </c>
      <c r="L3378" s="4">
        <v>2</v>
      </c>
      <c r="M3378" s="1" t="s">
        <v>6551</v>
      </c>
      <c r="N3378" s="12">
        <v>0</v>
      </c>
      <c r="O3378" s="12" t="s">
        <v>6551</v>
      </c>
      <c r="P3378" s="14">
        <v>2.375</v>
      </c>
      <c r="Q3378" s="12" t="s">
        <v>6551</v>
      </c>
      <c r="R3378" s="14">
        <v>0</v>
      </c>
      <c r="S3378" s="12" t="s">
        <v>6551</v>
      </c>
      <c r="T3378" s="14">
        <v>2.7758264462809916</v>
      </c>
      <c r="U3378" s="12" t="s">
        <v>6551</v>
      </c>
      <c r="V3378" s="17">
        <v>0</v>
      </c>
      <c r="W3378" s="12" t="s">
        <v>6551</v>
      </c>
      <c r="X3378" s="17">
        <v>0</v>
      </c>
      <c r="Y3378" s="12" t="s">
        <v>6551</v>
      </c>
      <c r="Z3378" s="17">
        <v>4598</v>
      </c>
      <c r="AA3378" s="12" t="s">
        <v>6551</v>
      </c>
      <c r="AB3378" s="17" t="s">
        <v>6551</v>
      </c>
      <c r="AC3378" s="12" t="s">
        <v>6551</v>
      </c>
      <c r="AD3378" s="17">
        <v>0</v>
      </c>
      <c r="AE3378" s="12" t="s">
        <v>6551</v>
      </c>
      <c r="AF3378" s="17">
        <v>1936</v>
      </c>
      <c r="AG3378" s="12" t="s">
        <v>6551</v>
      </c>
      <c r="AH3378" s="17" t="s">
        <v>6551</v>
      </c>
      <c r="AI3378" s="12" t="s">
        <v>6551</v>
      </c>
      <c r="AJ3378" s="17">
        <v>0</v>
      </c>
      <c r="AK3378" s="12" t="s">
        <v>6551</v>
      </c>
      <c r="AL3378" s="17">
        <v>0</v>
      </c>
      <c r="AM3378" s="12" t="s">
        <v>6551</v>
      </c>
      <c r="AN3378" s="17">
        <v>0</v>
      </c>
      <c r="AO3378" s="12" t="s">
        <v>6551</v>
      </c>
      <c r="AP3378" s="192">
        <v>0</v>
      </c>
      <c r="AQ3378" s="12" t="s">
        <v>6551</v>
      </c>
      <c r="AR3378" s="17">
        <v>5374</v>
      </c>
      <c r="AS3378" s="12" t="s">
        <v>6551</v>
      </c>
      <c r="AT3378" s="17">
        <v>0</v>
      </c>
      <c r="AU3378" s="1" t="s">
        <v>6551</v>
      </c>
      <c r="AV3378" s="1" t="str">
        <f>IF(OR(M3378="Q",O3378="Q",Q3378="Q",S3378="Q",U3378="Q",W3378="Q",Y3378="Q",AA3378="Q",AC3378="Q",AE3378="Q",AG3378="Q",AI3378="Q",AK3378="Q",AM3378="Q",AO3378="Q",AQ3378="Q",AS3378="Q",AU3378="Q"),"Yes","No")</f>
        <v>No</v>
      </c>
    </row>
    <row r="3379" spans="1:48" x14ac:dyDescent="0.2">
      <c r="A3379" s="1" t="s">
        <v>4523</v>
      </c>
      <c r="B3379" s="1" t="s">
        <v>4524</v>
      </c>
      <c r="C3379" s="1" t="s">
        <v>61</v>
      </c>
      <c r="D3379" s="194" t="s">
        <v>4525</v>
      </c>
      <c r="E3379" s="197" t="s">
        <v>4526</v>
      </c>
      <c r="F3379" s="1" t="s">
        <v>239</v>
      </c>
      <c r="G3379" s="1" t="s">
        <v>287</v>
      </c>
      <c r="H3379" s="17">
        <v>0</v>
      </c>
      <c r="I3379" s="12">
        <v>2</v>
      </c>
      <c r="J3379" s="1" t="s">
        <v>11</v>
      </c>
      <c r="K3379" s="1" t="s">
        <v>9</v>
      </c>
      <c r="L3379" s="4">
        <v>2</v>
      </c>
      <c r="M3379" s="1" t="s">
        <v>6551</v>
      </c>
      <c r="N3379" s="12">
        <v>0</v>
      </c>
      <c r="O3379" s="12" t="s">
        <v>6551</v>
      </c>
      <c r="P3379" s="14">
        <v>28.226309593878753</v>
      </c>
      <c r="Q3379" s="12" t="s">
        <v>6551</v>
      </c>
      <c r="R3379" s="14">
        <v>0</v>
      </c>
      <c r="S3379" s="12" t="s">
        <v>6551</v>
      </c>
      <c r="T3379" s="14">
        <v>1.5597410241318423</v>
      </c>
      <c r="U3379" s="12" t="s">
        <v>6551</v>
      </c>
      <c r="V3379" s="17">
        <v>0</v>
      </c>
      <c r="W3379" s="12" t="s">
        <v>6551</v>
      </c>
      <c r="X3379" s="17">
        <v>0</v>
      </c>
      <c r="Y3379" s="12" t="s">
        <v>6551</v>
      </c>
      <c r="Z3379" s="17">
        <v>95913</v>
      </c>
      <c r="AA3379" s="12" t="s">
        <v>6551</v>
      </c>
      <c r="AB3379" s="17" t="s">
        <v>6551</v>
      </c>
      <c r="AC3379" s="12" t="s">
        <v>6551</v>
      </c>
      <c r="AD3379" s="17">
        <v>0</v>
      </c>
      <c r="AE3379" s="12" t="s">
        <v>6551</v>
      </c>
      <c r="AF3379" s="17">
        <v>3398</v>
      </c>
      <c r="AG3379" s="12" t="s">
        <v>6551</v>
      </c>
      <c r="AH3379" s="17" t="s">
        <v>6551</v>
      </c>
      <c r="AI3379" s="12" t="s">
        <v>6551</v>
      </c>
      <c r="AJ3379" s="17">
        <v>0</v>
      </c>
      <c r="AK3379" s="12" t="s">
        <v>6551</v>
      </c>
      <c r="AL3379" s="17">
        <v>0</v>
      </c>
      <c r="AM3379" s="12" t="s">
        <v>6551</v>
      </c>
      <c r="AN3379" s="17">
        <v>0</v>
      </c>
      <c r="AO3379" s="12" t="s">
        <v>6551</v>
      </c>
      <c r="AP3379" s="192">
        <v>0</v>
      </c>
      <c r="AQ3379" s="12" t="s">
        <v>6551</v>
      </c>
      <c r="AR3379" s="17">
        <v>5300</v>
      </c>
      <c r="AS3379" s="12" t="s">
        <v>6551</v>
      </c>
      <c r="AT3379" s="17">
        <v>0</v>
      </c>
      <c r="AU3379" s="1" t="s">
        <v>6551</v>
      </c>
      <c r="AV3379" s="1" t="str">
        <f>IF(OR(M3379="Q",O3379="Q",Q3379="Q",S3379="Q",U3379="Q",W3379="Q",Y3379="Q",AA3379="Q",AC3379="Q",AE3379="Q",AG3379="Q",AI3379="Q",AK3379="Q",AM3379="Q",AO3379="Q",AQ3379="Q",AS3379="Q",AU3379="Q"),"Yes","No")</f>
        <v>No</v>
      </c>
    </row>
    <row r="3380" spans="1:48" x14ac:dyDescent="0.2">
      <c r="A3380" s="1" t="s">
        <v>4552</v>
      </c>
      <c r="B3380" s="1" t="s">
        <v>4553</v>
      </c>
      <c r="C3380" s="1" t="s">
        <v>61</v>
      </c>
      <c r="D3380" s="194" t="s">
        <v>4554</v>
      </c>
      <c r="E3380" s="197" t="s">
        <v>4555</v>
      </c>
      <c r="F3380" s="1" t="s">
        <v>239</v>
      </c>
      <c r="G3380" s="1" t="s">
        <v>287</v>
      </c>
      <c r="H3380" s="17">
        <v>0</v>
      </c>
      <c r="I3380" s="12">
        <v>2</v>
      </c>
      <c r="J3380" s="1" t="s">
        <v>11</v>
      </c>
      <c r="K3380" s="1" t="s">
        <v>9</v>
      </c>
      <c r="L3380" s="4">
        <v>2</v>
      </c>
      <c r="M3380" s="1" t="s">
        <v>6551</v>
      </c>
      <c r="N3380" s="12">
        <v>0</v>
      </c>
      <c r="O3380" s="12" t="s">
        <v>6551</v>
      </c>
      <c r="P3380" s="14">
        <v>47.059474412171511</v>
      </c>
      <c r="Q3380" s="12" t="s">
        <v>6551</v>
      </c>
      <c r="R3380" s="14">
        <v>0</v>
      </c>
      <c r="S3380" s="12" t="s">
        <v>6551</v>
      </c>
      <c r="T3380" s="14">
        <v>2.2295988934993085</v>
      </c>
      <c r="U3380" s="12" t="s">
        <v>6551</v>
      </c>
      <c r="V3380" s="17">
        <v>0</v>
      </c>
      <c r="W3380" s="12" t="s">
        <v>6551</v>
      </c>
      <c r="X3380" s="17">
        <v>0</v>
      </c>
      <c r="Y3380" s="12" t="s">
        <v>6551</v>
      </c>
      <c r="Z3380" s="17">
        <v>34024</v>
      </c>
      <c r="AA3380" s="12" t="s">
        <v>6551</v>
      </c>
      <c r="AB3380" s="17" t="s">
        <v>6551</v>
      </c>
      <c r="AC3380" s="12" t="s">
        <v>6551</v>
      </c>
      <c r="AD3380" s="17">
        <v>0</v>
      </c>
      <c r="AE3380" s="12" t="s">
        <v>6551</v>
      </c>
      <c r="AF3380" s="17">
        <v>723</v>
      </c>
      <c r="AG3380" s="12" t="s">
        <v>6551</v>
      </c>
      <c r="AH3380" s="17" t="s">
        <v>6551</v>
      </c>
      <c r="AI3380" s="12" t="s">
        <v>6551</v>
      </c>
      <c r="AJ3380" s="17">
        <v>0</v>
      </c>
      <c r="AK3380" s="12" t="s">
        <v>6551</v>
      </c>
      <c r="AL3380" s="17">
        <v>0</v>
      </c>
      <c r="AM3380" s="12" t="s">
        <v>6551</v>
      </c>
      <c r="AN3380" s="17">
        <v>0</v>
      </c>
      <c r="AO3380" s="12" t="s">
        <v>6551</v>
      </c>
      <c r="AP3380" s="192">
        <v>0</v>
      </c>
      <c r="AQ3380" s="12" t="s">
        <v>6551</v>
      </c>
      <c r="AR3380" s="17">
        <v>1612</v>
      </c>
      <c r="AS3380" s="12" t="s">
        <v>6551</v>
      </c>
      <c r="AT3380" s="17">
        <v>0</v>
      </c>
      <c r="AU3380" s="1" t="s">
        <v>6551</v>
      </c>
      <c r="AV3380" s="1" t="str">
        <f>IF(OR(M3380="Q",O3380="Q",Q3380="Q",S3380="Q",U3380="Q",W3380="Q",Y3380="Q",AA3380="Q",AC3380="Q",AE3380="Q",AG3380="Q",AI3380="Q",AK3380="Q",AM3380="Q",AO3380="Q",AQ3380="Q",AS3380="Q",AU3380="Q"),"Yes","No")</f>
        <v>No</v>
      </c>
    </row>
    <row r="3381" spans="1:48" x14ac:dyDescent="0.2">
      <c r="A3381" s="1" t="s">
        <v>4596</v>
      </c>
      <c r="B3381" s="1" t="s">
        <v>4597</v>
      </c>
      <c r="C3381" s="1" t="s">
        <v>61</v>
      </c>
      <c r="D3381" s="194" t="s">
        <v>4598</v>
      </c>
      <c r="E3381" s="197" t="s">
        <v>4599</v>
      </c>
      <c r="F3381" s="1" t="s">
        <v>239</v>
      </c>
      <c r="G3381" s="1" t="s">
        <v>287</v>
      </c>
      <c r="H3381" s="17">
        <v>0</v>
      </c>
      <c r="I3381" s="12">
        <v>2</v>
      </c>
      <c r="J3381" s="1" t="s">
        <v>11</v>
      </c>
      <c r="K3381" s="1" t="s">
        <v>9</v>
      </c>
      <c r="L3381" s="4">
        <v>2</v>
      </c>
      <c r="M3381" s="1" t="s">
        <v>6551</v>
      </c>
      <c r="N3381" s="12">
        <v>0</v>
      </c>
      <c r="O3381" s="12" t="s">
        <v>6551</v>
      </c>
      <c r="P3381" s="14">
        <v>25.190378710337768</v>
      </c>
      <c r="Q3381" s="12" t="s">
        <v>6551</v>
      </c>
      <c r="R3381" s="14">
        <v>0</v>
      </c>
      <c r="S3381" s="12" t="s">
        <v>6551</v>
      </c>
      <c r="T3381" s="14">
        <v>3.2476970317297851</v>
      </c>
      <c r="U3381" s="12" t="s">
        <v>6551</v>
      </c>
      <c r="V3381" s="17">
        <v>0</v>
      </c>
      <c r="W3381" s="12" t="s">
        <v>6551</v>
      </c>
      <c r="X3381" s="17">
        <v>0</v>
      </c>
      <c r="Y3381" s="12" t="s">
        <v>6551</v>
      </c>
      <c r="Z3381" s="17">
        <v>24611</v>
      </c>
      <c r="AA3381" s="12" t="s">
        <v>6551</v>
      </c>
      <c r="AB3381" s="17" t="s">
        <v>6551</v>
      </c>
      <c r="AC3381" s="12" t="s">
        <v>6551</v>
      </c>
      <c r="AD3381" s="17">
        <v>0</v>
      </c>
      <c r="AE3381" s="12" t="s">
        <v>6551</v>
      </c>
      <c r="AF3381" s="17">
        <v>977</v>
      </c>
      <c r="AG3381" s="12" t="s">
        <v>6551</v>
      </c>
      <c r="AH3381" s="17" t="s">
        <v>6551</v>
      </c>
      <c r="AI3381" s="12" t="s">
        <v>6551</v>
      </c>
      <c r="AJ3381" s="17">
        <v>0</v>
      </c>
      <c r="AK3381" s="12" t="s">
        <v>6551</v>
      </c>
      <c r="AL3381" s="17">
        <v>0</v>
      </c>
      <c r="AM3381" s="12" t="s">
        <v>6551</v>
      </c>
      <c r="AN3381" s="17">
        <v>0</v>
      </c>
      <c r="AO3381" s="12" t="s">
        <v>6551</v>
      </c>
      <c r="AP3381" s="192">
        <v>0</v>
      </c>
      <c r="AQ3381" s="12" t="s">
        <v>6551</v>
      </c>
      <c r="AR3381" s="17">
        <v>3173</v>
      </c>
      <c r="AS3381" s="12" t="s">
        <v>6551</v>
      </c>
      <c r="AT3381" s="17">
        <v>0</v>
      </c>
      <c r="AU3381" s="1" t="s">
        <v>6551</v>
      </c>
      <c r="AV3381" s="1" t="str">
        <f>IF(OR(M3381="Q",O3381="Q",Q3381="Q",S3381="Q",U3381="Q",W3381="Q",Y3381="Q",AA3381="Q",AC3381="Q",AE3381="Q",AG3381="Q",AI3381="Q",AK3381="Q",AM3381="Q",AO3381="Q",AQ3381="Q",AS3381="Q",AU3381="Q"),"Yes","No")</f>
        <v>No</v>
      </c>
    </row>
    <row r="3382" spans="1:48" x14ac:dyDescent="0.2">
      <c r="A3382" s="1" t="s">
        <v>4638</v>
      </c>
      <c r="B3382" s="1" t="s">
        <v>4639</v>
      </c>
      <c r="C3382" s="1" t="s">
        <v>61</v>
      </c>
      <c r="D3382" s="194" t="s">
        <v>4640</v>
      </c>
      <c r="E3382" s="197" t="s">
        <v>4641</v>
      </c>
      <c r="F3382" s="1" t="s">
        <v>239</v>
      </c>
      <c r="G3382" s="1" t="s">
        <v>287</v>
      </c>
      <c r="H3382" s="17">
        <v>0</v>
      </c>
      <c r="I3382" s="12">
        <v>2</v>
      </c>
      <c r="J3382" s="1" t="s">
        <v>11</v>
      </c>
      <c r="K3382" s="1" t="s">
        <v>9</v>
      </c>
      <c r="L3382" s="4">
        <v>2</v>
      </c>
      <c r="M3382" s="1" t="s">
        <v>6551</v>
      </c>
      <c r="N3382" s="12">
        <v>0</v>
      </c>
      <c r="O3382" s="12" t="s">
        <v>6551</v>
      </c>
      <c r="P3382" s="14">
        <v>22.198177676537586</v>
      </c>
      <c r="Q3382" s="12" t="s">
        <v>6551</v>
      </c>
      <c r="R3382" s="14">
        <v>0</v>
      </c>
      <c r="S3382" s="12" t="s">
        <v>6551</v>
      </c>
      <c r="T3382" s="14">
        <v>4.0628701594533032</v>
      </c>
      <c r="U3382" s="12" t="s">
        <v>6551</v>
      </c>
      <c r="V3382" s="17">
        <v>0</v>
      </c>
      <c r="W3382" s="12" t="s">
        <v>6551</v>
      </c>
      <c r="X3382" s="17">
        <v>0</v>
      </c>
      <c r="Y3382" s="12" t="s">
        <v>6551</v>
      </c>
      <c r="Z3382" s="17">
        <v>48725</v>
      </c>
      <c r="AA3382" s="12" t="s">
        <v>6551</v>
      </c>
      <c r="AB3382" s="17" t="s">
        <v>6551</v>
      </c>
      <c r="AC3382" s="12" t="s">
        <v>6551</v>
      </c>
      <c r="AD3382" s="17">
        <v>0</v>
      </c>
      <c r="AE3382" s="12" t="s">
        <v>6551</v>
      </c>
      <c r="AF3382" s="17">
        <v>2195</v>
      </c>
      <c r="AG3382" s="12" t="s">
        <v>6551</v>
      </c>
      <c r="AH3382" s="17" t="s">
        <v>6551</v>
      </c>
      <c r="AI3382" s="12" t="s">
        <v>6551</v>
      </c>
      <c r="AJ3382" s="17">
        <v>0</v>
      </c>
      <c r="AK3382" s="12" t="s">
        <v>6551</v>
      </c>
      <c r="AL3382" s="17">
        <v>0</v>
      </c>
      <c r="AM3382" s="12" t="s">
        <v>6551</v>
      </c>
      <c r="AN3382" s="17">
        <v>0</v>
      </c>
      <c r="AO3382" s="12" t="s">
        <v>6551</v>
      </c>
      <c r="AP3382" s="192">
        <v>0</v>
      </c>
      <c r="AQ3382" s="12" t="s">
        <v>6551</v>
      </c>
      <c r="AR3382" s="17">
        <v>8918</v>
      </c>
      <c r="AS3382" s="12" t="s">
        <v>6551</v>
      </c>
      <c r="AT3382" s="17">
        <v>0</v>
      </c>
      <c r="AU3382" s="1" t="s">
        <v>6551</v>
      </c>
      <c r="AV3382" s="1" t="str">
        <f>IF(OR(M3382="Q",O3382="Q",Q3382="Q",S3382="Q",U3382="Q",W3382="Q",Y3382="Q",AA3382="Q",AC3382="Q",AE3382="Q",AG3382="Q",AI3382="Q",AK3382="Q",AM3382="Q",AO3382="Q",AQ3382="Q",AS3382="Q",AU3382="Q"),"Yes","No")</f>
        <v>No</v>
      </c>
    </row>
    <row r="3383" spans="1:48" x14ac:dyDescent="0.2">
      <c r="A3383" s="1" t="s">
        <v>4764</v>
      </c>
      <c r="B3383" s="1" t="s">
        <v>4765</v>
      </c>
      <c r="C3383" s="1" t="s">
        <v>61</v>
      </c>
      <c r="D3383" s="194" t="s">
        <v>4766</v>
      </c>
      <c r="E3383" s="197" t="s">
        <v>4767</v>
      </c>
      <c r="F3383" s="1" t="s">
        <v>305</v>
      </c>
      <c r="G3383" s="1" t="s">
        <v>287</v>
      </c>
      <c r="H3383" s="17">
        <v>0</v>
      </c>
      <c r="I3383" s="12">
        <v>2</v>
      </c>
      <c r="J3383" s="1" t="s">
        <v>11</v>
      </c>
      <c r="K3383" s="1" t="s">
        <v>9</v>
      </c>
      <c r="L3383" s="4">
        <v>2</v>
      </c>
      <c r="M3383" s="1" t="s">
        <v>6551</v>
      </c>
      <c r="N3383" s="12">
        <v>0</v>
      </c>
      <c r="O3383" s="12" t="s">
        <v>6551</v>
      </c>
      <c r="P3383" s="14">
        <v>22.786826347305389</v>
      </c>
      <c r="Q3383" s="12" t="s">
        <v>6551</v>
      </c>
      <c r="R3383" s="14">
        <v>0</v>
      </c>
      <c r="S3383" s="12" t="s">
        <v>6551</v>
      </c>
      <c r="T3383" s="14">
        <v>5.1197604790419158</v>
      </c>
      <c r="U3383" s="12" t="s">
        <v>6551</v>
      </c>
      <c r="V3383" s="17">
        <v>0</v>
      </c>
      <c r="W3383" s="12" t="s">
        <v>6551</v>
      </c>
      <c r="X3383" s="17">
        <v>0</v>
      </c>
      <c r="Y3383" s="12" t="s">
        <v>6551</v>
      </c>
      <c r="Z3383" s="17">
        <v>19027</v>
      </c>
      <c r="AA3383" s="12" t="s">
        <v>6551</v>
      </c>
      <c r="AB3383" s="17" t="s">
        <v>6551</v>
      </c>
      <c r="AC3383" s="12" t="s">
        <v>6551</v>
      </c>
      <c r="AD3383" s="17">
        <v>0</v>
      </c>
      <c r="AE3383" s="12" t="s">
        <v>6551</v>
      </c>
      <c r="AF3383" s="17">
        <v>835</v>
      </c>
      <c r="AG3383" s="12" t="s">
        <v>6551</v>
      </c>
      <c r="AH3383" s="17" t="s">
        <v>6551</v>
      </c>
      <c r="AI3383" s="12" t="s">
        <v>6551</v>
      </c>
      <c r="AJ3383" s="17">
        <v>0</v>
      </c>
      <c r="AK3383" s="12" t="s">
        <v>6551</v>
      </c>
      <c r="AL3383" s="17">
        <v>0</v>
      </c>
      <c r="AM3383" s="12" t="s">
        <v>6551</v>
      </c>
      <c r="AN3383" s="17">
        <v>0</v>
      </c>
      <c r="AO3383" s="12" t="s">
        <v>6551</v>
      </c>
      <c r="AP3383" s="192">
        <v>0</v>
      </c>
      <c r="AQ3383" s="12" t="s">
        <v>6551</v>
      </c>
      <c r="AR3383" s="17">
        <v>4275</v>
      </c>
      <c r="AS3383" s="12" t="s">
        <v>6551</v>
      </c>
      <c r="AT3383" s="17">
        <v>0</v>
      </c>
      <c r="AU3383" s="1" t="s">
        <v>6551</v>
      </c>
      <c r="AV3383" s="1" t="str">
        <f>IF(OR(M3383="Q",O3383="Q",Q3383="Q",S3383="Q",U3383="Q",W3383="Q",Y3383="Q",AA3383="Q",AC3383="Q",AE3383="Q",AG3383="Q",AI3383="Q",AK3383="Q",AM3383="Q",AO3383="Q",AQ3383="Q",AS3383="Q",AU3383="Q"),"Yes","No")</f>
        <v>No</v>
      </c>
    </row>
    <row r="3384" spans="1:48" x14ac:dyDescent="0.2">
      <c r="A3384" s="1" t="s">
        <v>4781</v>
      </c>
      <c r="B3384" s="1" t="s">
        <v>2584</v>
      </c>
      <c r="C3384" s="1" t="s">
        <v>61</v>
      </c>
      <c r="D3384" s="194" t="s">
        <v>4782</v>
      </c>
      <c r="E3384" s="197" t="s">
        <v>4783</v>
      </c>
      <c r="F3384" s="1" t="s">
        <v>239</v>
      </c>
      <c r="G3384" s="1" t="s">
        <v>287</v>
      </c>
      <c r="H3384" s="17">
        <v>0</v>
      </c>
      <c r="I3384" s="12">
        <v>2</v>
      </c>
      <c r="J3384" s="1" t="s">
        <v>11</v>
      </c>
      <c r="K3384" s="1" t="s">
        <v>9</v>
      </c>
      <c r="L3384" s="4">
        <v>2</v>
      </c>
      <c r="M3384" s="1" t="s">
        <v>6551</v>
      </c>
      <c r="N3384" s="12">
        <v>0</v>
      </c>
      <c r="O3384" s="12" t="s">
        <v>6551</v>
      </c>
      <c r="P3384" s="14">
        <v>19.808823529411764</v>
      </c>
      <c r="Q3384" s="12" t="s">
        <v>6551</v>
      </c>
      <c r="R3384" s="14">
        <v>0</v>
      </c>
      <c r="S3384" s="12" t="s">
        <v>6551</v>
      </c>
      <c r="T3384" s="14">
        <v>2.3253676470588234</v>
      </c>
      <c r="U3384" s="12" t="s">
        <v>6551</v>
      </c>
      <c r="V3384" s="17">
        <v>0</v>
      </c>
      <c r="W3384" s="12" t="s">
        <v>6551</v>
      </c>
      <c r="X3384" s="17">
        <v>0</v>
      </c>
      <c r="Y3384" s="12" t="s">
        <v>6551</v>
      </c>
      <c r="Z3384" s="17">
        <v>10776</v>
      </c>
      <c r="AA3384" s="12" t="s">
        <v>6551</v>
      </c>
      <c r="AB3384" s="17" t="s">
        <v>6551</v>
      </c>
      <c r="AC3384" s="12" t="s">
        <v>6551</v>
      </c>
      <c r="AD3384" s="17">
        <v>0</v>
      </c>
      <c r="AE3384" s="12" t="s">
        <v>6551</v>
      </c>
      <c r="AF3384" s="17">
        <v>544</v>
      </c>
      <c r="AG3384" s="12" t="s">
        <v>6551</v>
      </c>
      <c r="AH3384" s="17" t="s">
        <v>6551</v>
      </c>
      <c r="AI3384" s="12" t="s">
        <v>6551</v>
      </c>
      <c r="AJ3384" s="17">
        <v>0</v>
      </c>
      <c r="AK3384" s="12" t="s">
        <v>6551</v>
      </c>
      <c r="AL3384" s="17">
        <v>0</v>
      </c>
      <c r="AM3384" s="12" t="s">
        <v>6551</v>
      </c>
      <c r="AN3384" s="17">
        <v>0</v>
      </c>
      <c r="AO3384" s="12" t="s">
        <v>6551</v>
      </c>
      <c r="AP3384" s="192">
        <v>0</v>
      </c>
      <c r="AQ3384" s="12" t="s">
        <v>6551</v>
      </c>
      <c r="AR3384" s="17">
        <v>1265</v>
      </c>
      <c r="AS3384" s="12" t="s">
        <v>6551</v>
      </c>
      <c r="AT3384" s="17">
        <v>0</v>
      </c>
      <c r="AU3384" s="1" t="s">
        <v>6551</v>
      </c>
      <c r="AV3384" s="1" t="str">
        <f>IF(OR(M3384="Q",O3384="Q",Q3384="Q",S3384="Q",U3384="Q",W3384="Q",Y3384="Q",AA3384="Q",AC3384="Q",AE3384="Q",AG3384="Q",AI3384="Q",AK3384="Q",AM3384="Q",AO3384="Q",AQ3384="Q",AS3384="Q",AU3384="Q"),"Yes","No")</f>
        <v>No</v>
      </c>
    </row>
    <row r="3385" spans="1:48" x14ac:dyDescent="0.2">
      <c r="A3385" s="1" t="s">
        <v>4836</v>
      </c>
      <c r="B3385" s="1" t="s">
        <v>4837</v>
      </c>
      <c r="C3385" s="1" t="s">
        <v>61</v>
      </c>
      <c r="D3385" s="194" t="s">
        <v>4838</v>
      </c>
      <c r="E3385" s="197" t="s">
        <v>4839</v>
      </c>
      <c r="F3385" s="1" t="s">
        <v>239</v>
      </c>
      <c r="G3385" s="1" t="s">
        <v>287</v>
      </c>
      <c r="H3385" s="17">
        <v>0</v>
      </c>
      <c r="I3385" s="12">
        <v>2</v>
      </c>
      <c r="J3385" s="1" t="s">
        <v>11</v>
      </c>
      <c r="K3385" s="1" t="s">
        <v>9</v>
      </c>
      <c r="L3385" s="4">
        <v>2</v>
      </c>
      <c r="M3385" s="1" t="s">
        <v>6551</v>
      </c>
      <c r="N3385" s="12">
        <v>0</v>
      </c>
      <c r="O3385" s="12" t="s">
        <v>6551</v>
      </c>
      <c r="P3385" s="14">
        <v>42.0390625</v>
      </c>
      <c r="Q3385" s="12" t="s">
        <v>6551</v>
      </c>
      <c r="R3385" s="14">
        <v>0</v>
      </c>
      <c r="S3385" s="12" t="s">
        <v>6551</v>
      </c>
      <c r="T3385" s="14">
        <v>18.067708333333332</v>
      </c>
      <c r="U3385" s="12" t="s">
        <v>6551</v>
      </c>
      <c r="V3385" s="17">
        <v>0</v>
      </c>
      <c r="W3385" s="12" t="s">
        <v>6551</v>
      </c>
      <c r="X3385" s="17">
        <v>0</v>
      </c>
      <c r="Y3385" s="12" t="s">
        <v>6551</v>
      </c>
      <c r="Z3385" s="17">
        <v>16143</v>
      </c>
      <c r="AA3385" s="12" t="s">
        <v>6551</v>
      </c>
      <c r="AB3385" s="17" t="s">
        <v>6551</v>
      </c>
      <c r="AC3385" s="12" t="s">
        <v>6551</v>
      </c>
      <c r="AD3385" s="17">
        <v>0</v>
      </c>
      <c r="AE3385" s="12" t="s">
        <v>6551</v>
      </c>
      <c r="AF3385" s="17">
        <v>384</v>
      </c>
      <c r="AG3385" s="12" t="s">
        <v>6551</v>
      </c>
      <c r="AH3385" s="17" t="s">
        <v>6551</v>
      </c>
      <c r="AI3385" s="12" t="s">
        <v>6551</v>
      </c>
      <c r="AJ3385" s="17">
        <v>0</v>
      </c>
      <c r="AK3385" s="12" t="s">
        <v>6551</v>
      </c>
      <c r="AL3385" s="17">
        <v>0</v>
      </c>
      <c r="AM3385" s="12" t="s">
        <v>6551</v>
      </c>
      <c r="AN3385" s="17">
        <v>0</v>
      </c>
      <c r="AO3385" s="12" t="s">
        <v>6551</v>
      </c>
      <c r="AP3385" s="192">
        <v>0</v>
      </c>
      <c r="AQ3385" s="12" t="s">
        <v>6551</v>
      </c>
      <c r="AR3385" s="17">
        <v>6938</v>
      </c>
      <c r="AS3385" s="12" t="s">
        <v>6551</v>
      </c>
      <c r="AT3385" s="17">
        <v>0</v>
      </c>
      <c r="AU3385" s="1" t="s">
        <v>6551</v>
      </c>
      <c r="AV3385" s="1" t="str">
        <f>IF(OR(M3385="Q",O3385="Q",Q3385="Q",S3385="Q",U3385="Q",W3385="Q",Y3385="Q",AA3385="Q",AC3385="Q",AE3385="Q",AG3385="Q",AI3385="Q",AK3385="Q",AM3385="Q",AO3385="Q",AQ3385="Q",AS3385="Q",AU3385="Q"),"Yes","No")</f>
        <v>No</v>
      </c>
    </row>
    <row r="3386" spans="1:48" x14ac:dyDescent="0.2">
      <c r="A3386" s="1" t="s">
        <v>4872</v>
      </c>
      <c r="B3386" s="1" t="s">
        <v>1557</v>
      </c>
      <c r="C3386" s="1" t="s">
        <v>61</v>
      </c>
      <c r="D3386" s="194" t="s">
        <v>4873</v>
      </c>
      <c r="E3386" s="197" t="s">
        <v>4874</v>
      </c>
      <c r="F3386" s="1" t="s">
        <v>305</v>
      </c>
      <c r="G3386" s="1" t="s">
        <v>287</v>
      </c>
      <c r="H3386" s="17">
        <v>0</v>
      </c>
      <c r="I3386" s="12">
        <v>2</v>
      </c>
      <c r="J3386" s="1" t="s">
        <v>11</v>
      </c>
      <c r="K3386" s="1" t="s">
        <v>9</v>
      </c>
      <c r="L3386" s="4">
        <v>2</v>
      </c>
      <c r="M3386" s="1" t="s">
        <v>6551</v>
      </c>
      <c r="N3386" s="12">
        <v>0</v>
      </c>
      <c r="O3386" s="12" t="s">
        <v>6551</v>
      </c>
      <c r="P3386" s="14">
        <v>13.560525036460865</v>
      </c>
      <c r="Q3386" s="12" t="s">
        <v>6551</v>
      </c>
      <c r="R3386" s="14">
        <v>0</v>
      </c>
      <c r="S3386" s="12" t="s">
        <v>6551</v>
      </c>
      <c r="T3386" s="14">
        <v>1.4341273699562469</v>
      </c>
      <c r="U3386" s="12" t="s">
        <v>6551</v>
      </c>
      <c r="V3386" s="17">
        <v>0</v>
      </c>
      <c r="W3386" s="12" t="s">
        <v>6551</v>
      </c>
      <c r="X3386" s="17">
        <v>0</v>
      </c>
      <c r="Y3386" s="12" t="s">
        <v>6551</v>
      </c>
      <c r="Z3386" s="17">
        <v>27894</v>
      </c>
      <c r="AA3386" s="12" t="s">
        <v>6551</v>
      </c>
      <c r="AB3386" s="17" t="s">
        <v>6551</v>
      </c>
      <c r="AC3386" s="12" t="s">
        <v>6551</v>
      </c>
      <c r="AD3386" s="17">
        <v>0</v>
      </c>
      <c r="AE3386" s="12" t="s">
        <v>6551</v>
      </c>
      <c r="AF3386" s="17">
        <v>2057</v>
      </c>
      <c r="AG3386" s="12" t="s">
        <v>6551</v>
      </c>
      <c r="AH3386" s="17" t="s">
        <v>6551</v>
      </c>
      <c r="AI3386" s="12" t="s">
        <v>6551</v>
      </c>
      <c r="AJ3386" s="17">
        <v>0</v>
      </c>
      <c r="AK3386" s="12" t="s">
        <v>6551</v>
      </c>
      <c r="AL3386" s="17">
        <v>0</v>
      </c>
      <c r="AM3386" s="12" t="s">
        <v>6551</v>
      </c>
      <c r="AN3386" s="17">
        <v>0</v>
      </c>
      <c r="AO3386" s="12" t="s">
        <v>6551</v>
      </c>
      <c r="AP3386" s="192">
        <v>0</v>
      </c>
      <c r="AQ3386" s="12" t="s">
        <v>6551</v>
      </c>
      <c r="AR3386" s="17">
        <v>2950</v>
      </c>
      <c r="AS3386" s="12" t="s">
        <v>6551</v>
      </c>
      <c r="AT3386" s="17">
        <v>0</v>
      </c>
      <c r="AU3386" s="1" t="s">
        <v>6551</v>
      </c>
      <c r="AV3386" s="1" t="str">
        <f>IF(OR(M3386="Q",O3386="Q",Q3386="Q",S3386="Q",U3386="Q",W3386="Q",Y3386="Q",AA3386="Q",AC3386="Q",AE3386="Q",AG3386="Q",AI3386="Q",AK3386="Q",AM3386="Q",AO3386="Q",AQ3386="Q",AS3386="Q",AU3386="Q"),"Yes","No")</f>
        <v>No</v>
      </c>
    </row>
    <row r="3387" spans="1:48" x14ac:dyDescent="0.2">
      <c r="A3387" s="1" t="s">
        <v>4889</v>
      </c>
      <c r="B3387" s="1" t="s">
        <v>4890</v>
      </c>
      <c r="C3387" s="1" t="s">
        <v>61</v>
      </c>
      <c r="D3387" s="194" t="s">
        <v>4891</v>
      </c>
      <c r="E3387" s="197" t="s">
        <v>4892</v>
      </c>
      <c r="F3387" s="1" t="s">
        <v>239</v>
      </c>
      <c r="G3387" s="1" t="s">
        <v>287</v>
      </c>
      <c r="H3387" s="17">
        <v>0</v>
      </c>
      <c r="I3387" s="12">
        <v>2</v>
      </c>
      <c r="J3387" s="1" t="s">
        <v>11</v>
      </c>
      <c r="K3387" s="1" t="s">
        <v>9</v>
      </c>
      <c r="L3387" s="4">
        <v>2</v>
      </c>
      <c r="M3387" s="1" t="s">
        <v>6551</v>
      </c>
      <c r="N3387" s="12">
        <v>0</v>
      </c>
      <c r="O3387" s="12" t="s">
        <v>6551</v>
      </c>
      <c r="P3387" s="14">
        <v>44.686303387334313</v>
      </c>
      <c r="Q3387" s="12" t="s">
        <v>6551</v>
      </c>
      <c r="R3387" s="14">
        <v>0</v>
      </c>
      <c r="S3387" s="12" t="s">
        <v>6551</v>
      </c>
      <c r="T3387" s="14">
        <v>2.0574374079528717</v>
      </c>
      <c r="U3387" s="12" t="s">
        <v>6551</v>
      </c>
      <c r="V3387" s="17">
        <v>0</v>
      </c>
      <c r="W3387" s="12" t="s">
        <v>6551</v>
      </c>
      <c r="X3387" s="17">
        <v>0</v>
      </c>
      <c r="Y3387" s="12" t="s">
        <v>6551</v>
      </c>
      <c r="Z3387" s="17">
        <v>30342</v>
      </c>
      <c r="AA3387" s="12" t="s">
        <v>6551</v>
      </c>
      <c r="AB3387" s="17" t="s">
        <v>6551</v>
      </c>
      <c r="AC3387" s="12" t="s">
        <v>6551</v>
      </c>
      <c r="AD3387" s="17">
        <v>0</v>
      </c>
      <c r="AE3387" s="12" t="s">
        <v>6551</v>
      </c>
      <c r="AF3387" s="17">
        <v>679</v>
      </c>
      <c r="AG3387" s="12" t="s">
        <v>6551</v>
      </c>
      <c r="AH3387" s="17" t="s">
        <v>6551</v>
      </c>
      <c r="AI3387" s="12" t="s">
        <v>6551</v>
      </c>
      <c r="AJ3387" s="17">
        <v>0</v>
      </c>
      <c r="AK3387" s="12" t="s">
        <v>6551</v>
      </c>
      <c r="AL3387" s="17">
        <v>0</v>
      </c>
      <c r="AM3387" s="12" t="s">
        <v>6551</v>
      </c>
      <c r="AN3387" s="17">
        <v>0</v>
      </c>
      <c r="AO3387" s="12" t="s">
        <v>6551</v>
      </c>
      <c r="AP3387" s="192">
        <v>0</v>
      </c>
      <c r="AQ3387" s="12" t="s">
        <v>6551</v>
      </c>
      <c r="AR3387" s="17">
        <v>1397</v>
      </c>
      <c r="AS3387" s="12" t="s">
        <v>6551</v>
      </c>
      <c r="AT3387" s="17">
        <v>0</v>
      </c>
      <c r="AU3387" s="1" t="s">
        <v>6551</v>
      </c>
      <c r="AV3387" s="1" t="str">
        <f>IF(OR(M3387="Q",O3387="Q",Q3387="Q",S3387="Q",U3387="Q",W3387="Q",Y3387="Q",AA3387="Q",AC3387="Q",AE3387="Q",AG3387="Q",AI3387="Q",AK3387="Q",AM3387="Q",AO3387="Q",AQ3387="Q",AS3387="Q",AU3387="Q"),"Yes","No")</f>
        <v>No</v>
      </c>
    </row>
    <row r="3388" spans="1:48" x14ac:dyDescent="0.2">
      <c r="A3388" s="1" t="s">
        <v>4926</v>
      </c>
      <c r="B3388" s="1" t="s">
        <v>3041</v>
      </c>
      <c r="C3388" s="1" t="s">
        <v>61</v>
      </c>
      <c r="D3388" s="194" t="s">
        <v>4927</v>
      </c>
      <c r="E3388" s="197" t="s">
        <v>4928</v>
      </c>
      <c r="F3388" s="1" t="s">
        <v>239</v>
      </c>
      <c r="G3388" s="1" t="s">
        <v>287</v>
      </c>
      <c r="H3388" s="17">
        <v>0</v>
      </c>
      <c r="I3388" s="12">
        <v>2</v>
      </c>
      <c r="J3388" s="1" t="s">
        <v>11</v>
      </c>
      <c r="K3388" s="1" t="s">
        <v>9</v>
      </c>
      <c r="L3388" s="4">
        <v>2</v>
      </c>
      <c r="M3388" s="1" t="s">
        <v>6551</v>
      </c>
      <c r="N3388" s="12">
        <v>0</v>
      </c>
      <c r="O3388" s="12" t="s">
        <v>6551</v>
      </c>
      <c r="P3388" s="14">
        <v>34.48692403486924</v>
      </c>
      <c r="Q3388" s="12" t="s">
        <v>6551</v>
      </c>
      <c r="R3388" s="14">
        <v>0</v>
      </c>
      <c r="S3388" s="12" t="s">
        <v>6551</v>
      </c>
      <c r="T3388" s="14">
        <v>1.8038605230386053</v>
      </c>
      <c r="U3388" s="12" t="s">
        <v>6551</v>
      </c>
      <c r="V3388" s="17">
        <v>0</v>
      </c>
      <c r="W3388" s="12" t="s">
        <v>6551</v>
      </c>
      <c r="X3388" s="17">
        <v>0</v>
      </c>
      <c r="Y3388" s="12" t="s">
        <v>6551</v>
      </c>
      <c r="Z3388" s="17">
        <v>55386</v>
      </c>
      <c r="AA3388" s="12" t="s">
        <v>6551</v>
      </c>
      <c r="AB3388" s="17" t="s">
        <v>6551</v>
      </c>
      <c r="AC3388" s="12" t="s">
        <v>6551</v>
      </c>
      <c r="AD3388" s="17">
        <v>0</v>
      </c>
      <c r="AE3388" s="12" t="s">
        <v>6551</v>
      </c>
      <c r="AF3388" s="17">
        <v>1606</v>
      </c>
      <c r="AG3388" s="12" t="s">
        <v>6551</v>
      </c>
      <c r="AH3388" s="17" t="s">
        <v>6551</v>
      </c>
      <c r="AI3388" s="12" t="s">
        <v>6551</v>
      </c>
      <c r="AJ3388" s="17">
        <v>0</v>
      </c>
      <c r="AK3388" s="12" t="s">
        <v>6551</v>
      </c>
      <c r="AL3388" s="17">
        <v>0</v>
      </c>
      <c r="AM3388" s="12" t="s">
        <v>6551</v>
      </c>
      <c r="AN3388" s="17">
        <v>0</v>
      </c>
      <c r="AO3388" s="12" t="s">
        <v>6551</v>
      </c>
      <c r="AP3388" s="192">
        <v>0</v>
      </c>
      <c r="AQ3388" s="12" t="s">
        <v>6551</v>
      </c>
      <c r="AR3388" s="17">
        <v>2897</v>
      </c>
      <c r="AS3388" s="12" t="s">
        <v>6551</v>
      </c>
      <c r="AT3388" s="17">
        <v>0</v>
      </c>
      <c r="AU3388" s="1" t="s">
        <v>6551</v>
      </c>
      <c r="AV3388" s="1" t="str">
        <f>IF(OR(M3388="Q",O3388="Q",Q3388="Q",S3388="Q",U3388="Q",W3388="Q",Y3388="Q",AA3388="Q",AC3388="Q",AE3388="Q",AG3388="Q",AI3388="Q",AK3388="Q",AM3388="Q",AO3388="Q",AQ3388="Q",AS3388="Q",AU3388="Q"),"Yes","No")</f>
        <v>No</v>
      </c>
    </row>
    <row r="3389" spans="1:48" x14ac:dyDescent="0.2">
      <c r="A3389" s="1" t="s">
        <v>5068</v>
      </c>
      <c r="B3389" s="1" t="s">
        <v>5069</v>
      </c>
      <c r="C3389" s="1" t="s">
        <v>61</v>
      </c>
      <c r="D3389" s="194" t="s">
        <v>5070</v>
      </c>
      <c r="E3389" s="197" t="s">
        <v>5071</v>
      </c>
      <c r="F3389" s="1" t="s">
        <v>239</v>
      </c>
      <c r="G3389" s="1" t="s">
        <v>287</v>
      </c>
      <c r="H3389" s="17">
        <v>0</v>
      </c>
      <c r="I3389" s="12">
        <v>2</v>
      </c>
      <c r="J3389" s="1" t="s">
        <v>11</v>
      </c>
      <c r="K3389" s="1" t="s">
        <v>9</v>
      </c>
      <c r="L3389" s="4">
        <v>2</v>
      </c>
      <c r="M3389" s="1" t="s">
        <v>6551</v>
      </c>
      <c r="N3389" s="12">
        <v>0</v>
      </c>
      <c r="O3389" s="12" t="s">
        <v>6551</v>
      </c>
      <c r="P3389" s="14">
        <v>6.4657491398185796</v>
      </c>
      <c r="Q3389" s="12" t="s">
        <v>6551</v>
      </c>
      <c r="R3389" s="14">
        <v>0</v>
      </c>
      <c r="S3389" s="12" t="s">
        <v>6551</v>
      </c>
      <c r="T3389" s="14">
        <v>6.5705348764466684</v>
      </c>
      <c r="U3389" s="12" t="s">
        <v>6551</v>
      </c>
      <c r="V3389" s="17">
        <v>0</v>
      </c>
      <c r="W3389" s="12" t="s">
        <v>6551</v>
      </c>
      <c r="X3389" s="17">
        <v>0</v>
      </c>
      <c r="Y3389" s="12" t="s">
        <v>6551</v>
      </c>
      <c r="Z3389" s="17">
        <v>20671</v>
      </c>
      <c r="AA3389" s="12" t="s">
        <v>6551</v>
      </c>
      <c r="AB3389" s="17" t="s">
        <v>6551</v>
      </c>
      <c r="AC3389" s="12" t="s">
        <v>6551</v>
      </c>
      <c r="AD3389" s="17">
        <v>0</v>
      </c>
      <c r="AE3389" s="12" t="s">
        <v>6551</v>
      </c>
      <c r="AF3389" s="17">
        <v>3197</v>
      </c>
      <c r="AG3389" s="12" t="s">
        <v>6551</v>
      </c>
      <c r="AH3389" s="17" t="s">
        <v>6551</v>
      </c>
      <c r="AI3389" s="12" t="s">
        <v>6551</v>
      </c>
      <c r="AJ3389" s="17">
        <v>0</v>
      </c>
      <c r="AK3389" s="12" t="s">
        <v>6551</v>
      </c>
      <c r="AL3389" s="17">
        <v>0</v>
      </c>
      <c r="AM3389" s="12" t="s">
        <v>6551</v>
      </c>
      <c r="AN3389" s="17">
        <v>0</v>
      </c>
      <c r="AO3389" s="12" t="s">
        <v>6551</v>
      </c>
      <c r="AP3389" s="192">
        <v>0</v>
      </c>
      <c r="AQ3389" s="12" t="s">
        <v>6551</v>
      </c>
      <c r="AR3389" s="17">
        <v>21006</v>
      </c>
      <c r="AS3389" s="12" t="s">
        <v>6551</v>
      </c>
      <c r="AT3389" s="17">
        <v>0</v>
      </c>
      <c r="AU3389" s="1" t="s">
        <v>6551</v>
      </c>
      <c r="AV3389" s="1" t="str">
        <f>IF(OR(M3389="Q",O3389="Q",Q3389="Q",S3389="Q",U3389="Q",W3389="Q",Y3389="Q",AA3389="Q",AC3389="Q",AE3389="Q",AG3389="Q",AI3389="Q",AK3389="Q",AM3389="Q",AO3389="Q",AQ3389="Q",AS3389="Q",AU3389="Q"),"Yes","No")</f>
        <v>No</v>
      </c>
    </row>
    <row r="3390" spans="1:48" x14ac:dyDescent="0.2">
      <c r="A3390" s="1" t="s">
        <v>5072</v>
      </c>
      <c r="B3390" s="1" t="s">
        <v>5073</v>
      </c>
      <c r="C3390" s="1" t="s">
        <v>61</v>
      </c>
      <c r="D3390" s="194" t="s">
        <v>5074</v>
      </c>
      <c r="E3390" s="197" t="s">
        <v>5075</v>
      </c>
      <c r="F3390" s="1" t="s">
        <v>305</v>
      </c>
      <c r="G3390" s="1" t="s">
        <v>287</v>
      </c>
      <c r="H3390" s="17">
        <v>0</v>
      </c>
      <c r="I3390" s="12">
        <v>2</v>
      </c>
      <c r="J3390" s="1" t="s">
        <v>11</v>
      </c>
      <c r="K3390" s="1" t="s">
        <v>9</v>
      </c>
      <c r="L3390" s="4">
        <v>2</v>
      </c>
      <c r="M3390" s="1" t="s">
        <v>6551</v>
      </c>
      <c r="N3390" s="12">
        <v>0</v>
      </c>
      <c r="O3390" s="12" t="s">
        <v>6551</v>
      </c>
      <c r="P3390" s="14">
        <v>11.381122448979593</v>
      </c>
      <c r="Q3390" s="12" t="s">
        <v>6551</v>
      </c>
      <c r="R3390" s="14">
        <v>0</v>
      </c>
      <c r="S3390" s="12" t="s">
        <v>6551</v>
      </c>
      <c r="T3390" s="14">
        <v>3.3974489795918368</v>
      </c>
      <c r="U3390" s="12" t="s">
        <v>6551</v>
      </c>
      <c r="V3390" s="17">
        <v>0</v>
      </c>
      <c r="W3390" s="12" t="s">
        <v>6551</v>
      </c>
      <c r="X3390" s="17">
        <v>0</v>
      </c>
      <c r="Y3390" s="12" t="s">
        <v>6551</v>
      </c>
      <c r="Z3390" s="17">
        <v>22307</v>
      </c>
      <c r="AA3390" s="12" t="s">
        <v>6551</v>
      </c>
      <c r="AB3390" s="17" t="s">
        <v>6551</v>
      </c>
      <c r="AC3390" s="12" t="s">
        <v>6551</v>
      </c>
      <c r="AD3390" s="17">
        <v>0</v>
      </c>
      <c r="AE3390" s="12" t="s">
        <v>6551</v>
      </c>
      <c r="AF3390" s="17">
        <v>1960</v>
      </c>
      <c r="AG3390" s="12" t="s">
        <v>6551</v>
      </c>
      <c r="AH3390" s="17" t="s">
        <v>6551</v>
      </c>
      <c r="AI3390" s="12" t="s">
        <v>6551</v>
      </c>
      <c r="AJ3390" s="17">
        <v>0</v>
      </c>
      <c r="AK3390" s="12" t="s">
        <v>6551</v>
      </c>
      <c r="AL3390" s="17">
        <v>0</v>
      </c>
      <c r="AM3390" s="12" t="s">
        <v>6551</v>
      </c>
      <c r="AN3390" s="17">
        <v>0</v>
      </c>
      <c r="AO3390" s="12" t="s">
        <v>6551</v>
      </c>
      <c r="AP3390" s="192">
        <v>0</v>
      </c>
      <c r="AQ3390" s="12" t="s">
        <v>6551</v>
      </c>
      <c r="AR3390" s="17">
        <v>6659</v>
      </c>
      <c r="AS3390" s="12" t="s">
        <v>6551</v>
      </c>
      <c r="AT3390" s="17">
        <v>0</v>
      </c>
      <c r="AU3390" s="1" t="s">
        <v>6551</v>
      </c>
      <c r="AV3390" s="1" t="str">
        <f>IF(OR(M3390="Q",O3390="Q",Q3390="Q",S3390="Q",U3390="Q",W3390="Q",Y3390="Q",AA3390="Q",AC3390="Q",AE3390="Q",AG3390="Q",AI3390="Q",AK3390="Q",AM3390="Q",AO3390="Q",AQ3390="Q",AS3390="Q",AU3390="Q"),"Yes","No")</f>
        <v>No</v>
      </c>
    </row>
    <row r="3391" spans="1:48" x14ac:dyDescent="0.2">
      <c r="A3391" s="1" t="s">
        <v>5076</v>
      </c>
      <c r="B3391" s="1" t="s">
        <v>5077</v>
      </c>
      <c r="C3391" s="1" t="s">
        <v>61</v>
      </c>
      <c r="D3391" s="194" t="s">
        <v>5078</v>
      </c>
      <c r="E3391" s="197" t="s">
        <v>5079</v>
      </c>
      <c r="F3391" s="1" t="s">
        <v>305</v>
      </c>
      <c r="G3391" s="1" t="s">
        <v>287</v>
      </c>
      <c r="H3391" s="17">
        <v>0</v>
      </c>
      <c r="I3391" s="12">
        <v>2</v>
      </c>
      <c r="J3391" s="1" t="s">
        <v>11</v>
      </c>
      <c r="K3391" s="1" t="s">
        <v>9</v>
      </c>
      <c r="L3391" s="4">
        <v>2</v>
      </c>
      <c r="M3391" s="1" t="s">
        <v>6551</v>
      </c>
      <c r="N3391" s="12">
        <v>0</v>
      </c>
      <c r="O3391" s="12" t="s">
        <v>6551</v>
      </c>
      <c r="P3391" s="14">
        <v>20.995905368516834</v>
      </c>
      <c r="Q3391" s="12" t="s">
        <v>6551</v>
      </c>
      <c r="R3391" s="14">
        <v>0</v>
      </c>
      <c r="S3391" s="12" t="s">
        <v>6551</v>
      </c>
      <c r="T3391" s="14">
        <v>0.81938125568698816</v>
      </c>
      <c r="U3391" s="12" t="s">
        <v>6551</v>
      </c>
      <c r="V3391" s="17">
        <v>0</v>
      </c>
      <c r="W3391" s="12" t="s">
        <v>6551</v>
      </c>
      <c r="X3391" s="17">
        <v>0</v>
      </c>
      <c r="Y3391" s="12" t="s">
        <v>6551</v>
      </c>
      <c r="Z3391" s="17">
        <v>46149</v>
      </c>
      <c r="AA3391" s="12" t="s">
        <v>6551</v>
      </c>
      <c r="AB3391" s="17" t="s">
        <v>6551</v>
      </c>
      <c r="AC3391" s="12" t="s">
        <v>6551</v>
      </c>
      <c r="AD3391" s="17">
        <v>0</v>
      </c>
      <c r="AE3391" s="12" t="s">
        <v>6551</v>
      </c>
      <c r="AF3391" s="17">
        <v>2198</v>
      </c>
      <c r="AG3391" s="12" t="s">
        <v>6551</v>
      </c>
      <c r="AH3391" s="17" t="s">
        <v>6551</v>
      </c>
      <c r="AI3391" s="12" t="s">
        <v>6551</v>
      </c>
      <c r="AJ3391" s="17">
        <v>0</v>
      </c>
      <c r="AK3391" s="12" t="s">
        <v>6551</v>
      </c>
      <c r="AL3391" s="17">
        <v>0</v>
      </c>
      <c r="AM3391" s="12" t="s">
        <v>6551</v>
      </c>
      <c r="AN3391" s="17">
        <v>0</v>
      </c>
      <c r="AO3391" s="12" t="s">
        <v>6551</v>
      </c>
      <c r="AP3391" s="192">
        <v>0</v>
      </c>
      <c r="AQ3391" s="12" t="s">
        <v>6551</v>
      </c>
      <c r="AR3391" s="17">
        <v>1801</v>
      </c>
      <c r="AS3391" s="12" t="s">
        <v>6551</v>
      </c>
      <c r="AT3391" s="17">
        <v>0</v>
      </c>
      <c r="AU3391" s="1" t="s">
        <v>6551</v>
      </c>
      <c r="AV3391" s="1" t="str">
        <f>IF(OR(M3391="Q",O3391="Q",Q3391="Q",S3391="Q",U3391="Q",W3391="Q",Y3391="Q",AA3391="Q",AC3391="Q",AE3391="Q",AG3391="Q",AI3391="Q",AK3391="Q",AM3391="Q",AO3391="Q",AQ3391="Q",AS3391="Q",AU3391="Q"),"Yes","No")</f>
        <v>No</v>
      </c>
    </row>
    <row r="3392" spans="1:48" x14ac:dyDescent="0.2">
      <c r="A3392" s="1" t="s">
        <v>4468</v>
      </c>
      <c r="B3392" s="1" t="s">
        <v>702</v>
      </c>
      <c r="C3392" s="1" t="s">
        <v>76</v>
      </c>
      <c r="D3392" s="194" t="s">
        <v>4469</v>
      </c>
      <c r="E3392" s="197" t="s">
        <v>4470</v>
      </c>
      <c r="F3392" s="1" t="s">
        <v>239</v>
      </c>
      <c r="G3392" s="1" t="s">
        <v>287</v>
      </c>
      <c r="H3392" s="17">
        <v>0</v>
      </c>
      <c r="I3392" s="12">
        <v>2</v>
      </c>
      <c r="J3392" s="1" t="s">
        <v>11</v>
      </c>
      <c r="K3392" s="1" t="s">
        <v>9</v>
      </c>
      <c r="L3392" s="4">
        <v>2</v>
      </c>
      <c r="M3392" s="1" t="s">
        <v>6551</v>
      </c>
      <c r="N3392" s="12">
        <v>0</v>
      </c>
      <c r="O3392" s="12" t="s">
        <v>6551</v>
      </c>
      <c r="P3392" s="14">
        <v>7.2357436801881247</v>
      </c>
      <c r="Q3392" s="12" t="s">
        <v>6551</v>
      </c>
      <c r="R3392" s="14">
        <v>0</v>
      </c>
      <c r="S3392" s="12" t="s">
        <v>6551</v>
      </c>
      <c r="T3392" s="14">
        <v>4.0082304526748969</v>
      </c>
      <c r="U3392" s="12" t="s">
        <v>6551</v>
      </c>
      <c r="V3392" s="17">
        <v>0</v>
      </c>
      <c r="W3392" s="12" t="s">
        <v>6551</v>
      </c>
      <c r="X3392" s="17">
        <v>0</v>
      </c>
      <c r="Y3392" s="12" t="s">
        <v>6551</v>
      </c>
      <c r="Z3392" s="17">
        <v>12308</v>
      </c>
      <c r="AA3392" s="12" t="s">
        <v>6551</v>
      </c>
      <c r="AB3392" s="17" t="s">
        <v>6551</v>
      </c>
      <c r="AC3392" s="12" t="s">
        <v>6551</v>
      </c>
      <c r="AD3392" s="17">
        <v>0</v>
      </c>
      <c r="AE3392" s="12" t="s">
        <v>6551</v>
      </c>
      <c r="AF3392" s="17">
        <v>1701</v>
      </c>
      <c r="AG3392" s="12" t="s">
        <v>6551</v>
      </c>
      <c r="AH3392" s="17" t="s">
        <v>6551</v>
      </c>
      <c r="AI3392" s="12" t="s">
        <v>6551</v>
      </c>
      <c r="AJ3392" s="17">
        <v>0</v>
      </c>
      <c r="AK3392" s="12" t="s">
        <v>6551</v>
      </c>
      <c r="AL3392" s="17">
        <v>0</v>
      </c>
      <c r="AM3392" s="12" t="s">
        <v>6551</v>
      </c>
      <c r="AN3392" s="17">
        <v>0</v>
      </c>
      <c r="AO3392" s="12" t="s">
        <v>6551</v>
      </c>
      <c r="AP3392" s="192">
        <v>0</v>
      </c>
      <c r="AQ3392" s="12" t="s">
        <v>6551</v>
      </c>
      <c r="AR3392" s="17">
        <v>6818</v>
      </c>
      <c r="AS3392" s="12" t="s">
        <v>6551</v>
      </c>
      <c r="AT3392" s="17">
        <v>0</v>
      </c>
      <c r="AU3392" s="1" t="s">
        <v>6551</v>
      </c>
      <c r="AV3392" s="1" t="str">
        <f>IF(OR(M3392="Q",O3392="Q",Q3392="Q",S3392="Q",U3392="Q",W3392="Q",Y3392="Q",AA3392="Q",AC3392="Q",AE3392="Q",AG3392="Q",AI3392="Q",AK3392="Q",AM3392="Q",AO3392="Q",AQ3392="Q",AS3392="Q",AU3392="Q"),"Yes","No")</f>
        <v>No</v>
      </c>
    </row>
    <row r="3393" spans="1:48" x14ac:dyDescent="0.2">
      <c r="A3393" s="1" t="s">
        <v>4559</v>
      </c>
      <c r="B3393" s="1" t="s">
        <v>4560</v>
      </c>
      <c r="C3393" s="1" t="s">
        <v>76</v>
      </c>
      <c r="D3393" s="194" t="s">
        <v>4561</v>
      </c>
      <c r="E3393" s="197" t="s">
        <v>4562</v>
      </c>
      <c r="F3393" s="1" t="s">
        <v>305</v>
      </c>
      <c r="G3393" s="1" t="s">
        <v>287</v>
      </c>
      <c r="H3393" s="17">
        <v>0</v>
      </c>
      <c r="I3393" s="12">
        <v>2</v>
      </c>
      <c r="J3393" s="1" t="s">
        <v>11</v>
      </c>
      <c r="K3393" s="1" t="s">
        <v>9</v>
      </c>
      <c r="L3393" s="4">
        <v>2</v>
      </c>
      <c r="M3393" s="1" t="s">
        <v>6551</v>
      </c>
      <c r="N3393" s="12">
        <v>0</v>
      </c>
      <c r="O3393" s="12" t="s">
        <v>6551</v>
      </c>
      <c r="P3393" s="14">
        <v>8.5066598360655732</v>
      </c>
      <c r="Q3393" s="12" t="s">
        <v>6551</v>
      </c>
      <c r="R3393" s="14">
        <v>0</v>
      </c>
      <c r="S3393" s="12" t="s">
        <v>6551</v>
      </c>
      <c r="T3393" s="14">
        <v>2.3898565573770494</v>
      </c>
      <c r="U3393" s="12" t="s">
        <v>6551</v>
      </c>
      <c r="V3393" s="17">
        <v>0</v>
      </c>
      <c r="W3393" s="12" t="s">
        <v>6551</v>
      </c>
      <c r="X3393" s="17">
        <v>0</v>
      </c>
      <c r="Y3393" s="12" t="s">
        <v>6551</v>
      </c>
      <c r="Z3393" s="17">
        <v>16605</v>
      </c>
      <c r="AA3393" s="12" t="s">
        <v>6551</v>
      </c>
      <c r="AB3393" s="17" t="s">
        <v>6551</v>
      </c>
      <c r="AC3393" s="12" t="s">
        <v>6551</v>
      </c>
      <c r="AD3393" s="17">
        <v>0</v>
      </c>
      <c r="AE3393" s="12" t="s">
        <v>6551</v>
      </c>
      <c r="AF3393" s="17">
        <v>1952</v>
      </c>
      <c r="AG3393" s="12" t="s">
        <v>6551</v>
      </c>
      <c r="AH3393" s="17" t="s">
        <v>6551</v>
      </c>
      <c r="AI3393" s="12" t="s">
        <v>6551</v>
      </c>
      <c r="AJ3393" s="17">
        <v>0</v>
      </c>
      <c r="AK3393" s="12" t="s">
        <v>6551</v>
      </c>
      <c r="AL3393" s="17">
        <v>0</v>
      </c>
      <c r="AM3393" s="12" t="s">
        <v>6551</v>
      </c>
      <c r="AN3393" s="17">
        <v>0</v>
      </c>
      <c r="AO3393" s="12" t="s">
        <v>6551</v>
      </c>
      <c r="AP3393" s="192">
        <v>0</v>
      </c>
      <c r="AQ3393" s="12" t="s">
        <v>6551</v>
      </c>
      <c r="AR3393" s="17">
        <v>4665</v>
      </c>
      <c r="AS3393" s="12" t="s">
        <v>6551</v>
      </c>
      <c r="AT3393" s="17">
        <v>0</v>
      </c>
      <c r="AU3393" s="1" t="s">
        <v>6551</v>
      </c>
      <c r="AV3393" s="1" t="str">
        <f>IF(OR(M3393="Q",O3393="Q",Q3393="Q",S3393="Q",U3393="Q",W3393="Q",Y3393="Q",AA3393="Q",AC3393="Q",AE3393="Q",AG3393="Q",AI3393="Q",AK3393="Q",AM3393="Q",AO3393="Q",AQ3393="Q",AS3393="Q",AU3393="Q"),"Yes","No")</f>
        <v>No</v>
      </c>
    </row>
    <row r="3394" spans="1:48" x14ac:dyDescent="0.2">
      <c r="A3394" s="1" t="s">
        <v>4723</v>
      </c>
      <c r="B3394" s="1" t="s">
        <v>4724</v>
      </c>
      <c r="C3394" s="1" t="s">
        <v>76</v>
      </c>
      <c r="D3394" s="194" t="s">
        <v>4725</v>
      </c>
      <c r="E3394" s="197" t="s">
        <v>4726</v>
      </c>
      <c r="F3394" s="1" t="s">
        <v>239</v>
      </c>
      <c r="G3394" s="1" t="s">
        <v>287</v>
      </c>
      <c r="H3394" s="17">
        <v>0</v>
      </c>
      <c r="I3394" s="12">
        <v>2</v>
      </c>
      <c r="J3394" s="1" t="s">
        <v>11</v>
      </c>
      <c r="K3394" s="1" t="s">
        <v>9</v>
      </c>
      <c r="L3394" s="4">
        <v>2</v>
      </c>
      <c r="M3394" s="1" t="s">
        <v>6551</v>
      </c>
      <c r="N3394" s="12">
        <v>0</v>
      </c>
      <c r="O3394" s="12" t="s">
        <v>6551</v>
      </c>
      <c r="P3394" s="14">
        <v>7.1899897854954036</v>
      </c>
      <c r="Q3394" s="12" t="s">
        <v>6551</v>
      </c>
      <c r="R3394" s="14">
        <v>0</v>
      </c>
      <c r="S3394" s="12" t="s">
        <v>6551</v>
      </c>
      <c r="T3394" s="14">
        <v>2.8488253319713994</v>
      </c>
      <c r="U3394" s="12" t="s">
        <v>6551</v>
      </c>
      <c r="V3394" s="17">
        <v>0</v>
      </c>
      <c r="W3394" s="12" t="s">
        <v>6551</v>
      </c>
      <c r="X3394" s="17">
        <v>0</v>
      </c>
      <c r="Y3394" s="12" t="s">
        <v>6551</v>
      </c>
      <c r="Z3394" s="17">
        <v>14078</v>
      </c>
      <c r="AA3394" s="12" t="s">
        <v>6551</v>
      </c>
      <c r="AB3394" s="17" t="s">
        <v>6551</v>
      </c>
      <c r="AC3394" s="12" t="s">
        <v>6551</v>
      </c>
      <c r="AD3394" s="17">
        <v>0</v>
      </c>
      <c r="AE3394" s="12" t="s">
        <v>6551</v>
      </c>
      <c r="AF3394" s="17">
        <v>1958</v>
      </c>
      <c r="AG3394" s="12" t="s">
        <v>6551</v>
      </c>
      <c r="AH3394" s="17" t="s">
        <v>6551</v>
      </c>
      <c r="AI3394" s="12" t="s">
        <v>6551</v>
      </c>
      <c r="AJ3394" s="17">
        <v>0</v>
      </c>
      <c r="AK3394" s="12" t="s">
        <v>6551</v>
      </c>
      <c r="AL3394" s="17">
        <v>0</v>
      </c>
      <c r="AM3394" s="12" t="s">
        <v>6551</v>
      </c>
      <c r="AN3394" s="17">
        <v>0</v>
      </c>
      <c r="AO3394" s="12" t="s">
        <v>6551</v>
      </c>
      <c r="AP3394" s="192">
        <v>0</v>
      </c>
      <c r="AQ3394" s="12" t="s">
        <v>6551</v>
      </c>
      <c r="AR3394" s="17">
        <v>5578</v>
      </c>
      <c r="AS3394" s="12" t="s">
        <v>6551</v>
      </c>
      <c r="AT3394" s="17">
        <v>0</v>
      </c>
      <c r="AU3394" s="1" t="s">
        <v>6551</v>
      </c>
      <c r="AV3394" s="1" t="str">
        <f>IF(OR(M3394="Q",O3394="Q",Q3394="Q",S3394="Q",U3394="Q",W3394="Q",Y3394="Q",AA3394="Q",AC3394="Q",AE3394="Q",AG3394="Q",AI3394="Q",AK3394="Q",AM3394="Q",AO3394="Q",AQ3394="Q",AS3394="Q",AU3394="Q"),"Yes","No")</f>
        <v>No</v>
      </c>
    </row>
    <row r="3395" spans="1:48" x14ac:dyDescent="0.2">
      <c r="A3395" s="1" t="s">
        <v>4731</v>
      </c>
      <c r="B3395" s="1" t="s">
        <v>2804</v>
      </c>
      <c r="C3395" s="1" t="s">
        <v>76</v>
      </c>
      <c r="D3395" s="194" t="s">
        <v>4732</v>
      </c>
      <c r="E3395" s="197" t="s">
        <v>4733</v>
      </c>
      <c r="F3395" s="1" t="s">
        <v>239</v>
      </c>
      <c r="G3395" s="1" t="s">
        <v>287</v>
      </c>
      <c r="H3395" s="17">
        <v>0</v>
      </c>
      <c r="I3395" s="12">
        <v>2</v>
      </c>
      <c r="J3395" s="1" t="s">
        <v>11</v>
      </c>
      <c r="K3395" s="1" t="s">
        <v>9</v>
      </c>
      <c r="L3395" s="4">
        <v>2</v>
      </c>
      <c r="M3395" s="1" t="s">
        <v>6551</v>
      </c>
      <c r="N3395" s="12">
        <v>0</v>
      </c>
      <c r="O3395" s="12" t="s">
        <v>6551</v>
      </c>
      <c r="P3395" s="14">
        <v>8.1841056825330263</v>
      </c>
      <c r="Q3395" s="12" t="s">
        <v>6551</v>
      </c>
      <c r="R3395" s="14">
        <v>0</v>
      </c>
      <c r="S3395" s="12" t="s">
        <v>6551</v>
      </c>
      <c r="T3395" s="14">
        <v>2.426085133151604</v>
      </c>
      <c r="U3395" s="12" t="s">
        <v>6551</v>
      </c>
      <c r="V3395" s="17">
        <v>0</v>
      </c>
      <c r="W3395" s="12" t="s">
        <v>6551</v>
      </c>
      <c r="X3395" s="17">
        <v>0</v>
      </c>
      <c r="Y3395" s="12" t="s">
        <v>6551</v>
      </c>
      <c r="Z3395" s="17">
        <v>39030</v>
      </c>
      <c r="AA3395" s="12" t="s">
        <v>6551</v>
      </c>
      <c r="AB3395" s="17" t="s">
        <v>6551</v>
      </c>
      <c r="AC3395" s="12" t="s">
        <v>6551</v>
      </c>
      <c r="AD3395" s="17">
        <v>0</v>
      </c>
      <c r="AE3395" s="12" t="s">
        <v>6551</v>
      </c>
      <c r="AF3395" s="17">
        <v>4769</v>
      </c>
      <c r="AG3395" s="12" t="s">
        <v>6551</v>
      </c>
      <c r="AH3395" s="17" t="s">
        <v>6551</v>
      </c>
      <c r="AI3395" s="12" t="s">
        <v>6551</v>
      </c>
      <c r="AJ3395" s="17">
        <v>0</v>
      </c>
      <c r="AK3395" s="12" t="s">
        <v>6551</v>
      </c>
      <c r="AL3395" s="17">
        <v>0</v>
      </c>
      <c r="AM3395" s="12" t="s">
        <v>6551</v>
      </c>
      <c r="AN3395" s="17">
        <v>0</v>
      </c>
      <c r="AO3395" s="12" t="s">
        <v>6551</v>
      </c>
      <c r="AP3395" s="192">
        <v>0</v>
      </c>
      <c r="AQ3395" s="12" t="s">
        <v>6551</v>
      </c>
      <c r="AR3395" s="17">
        <v>11570</v>
      </c>
      <c r="AS3395" s="12" t="s">
        <v>6551</v>
      </c>
      <c r="AT3395" s="17">
        <v>0</v>
      </c>
      <c r="AU3395" s="1" t="s">
        <v>6551</v>
      </c>
      <c r="AV3395" s="1" t="str">
        <f>IF(OR(M3395="Q",O3395="Q",Q3395="Q",S3395="Q",U3395="Q",W3395="Q",Y3395="Q",AA3395="Q",AC3395="Q",AE3395="Q",AG3395="Q",AI3395="Q",AK3395="Q",AM3395="Q",AO3395="Q",AQ3395="Q",AS3395="Q",AU3395="Q"),"Yes","No")</f>
        <v>No</v>
      </c>
    </row>
    <row r="3396" spans="1:48" x14ac:dyDescent="0.2">
      <c r="A3396" s="1" t="s">
        <v>4760</v>
      </c>
      <c r="B3396" s="1" t="s">
        <v>4761</v>
      </c>
      <c r="C3396" s="1" t="s">
        <v>76</v>
      </c>
      <c r="D3396" s="194" t="s">
        <v>4762</v>
      </c>
      <c r="E3396" s="197" t="s">
        <v>4763</v>
      </c>
      <c r="F3396" s="1" t="s">
        <v>239</v>
      </c>
      <c r="G3396" s="1" t="s">
        <v>287</v>
      </c>
      <c r="H3396" s="17">
        <v>0</v>
      </c>
      <c r="I3396" s="12">
        <v>2</v>
      </c>
      <c r="J3396" s="1" t="s">
        <v>12</v>
      </c>
      <c r="K3396" s="1" t="s">
        <v>9</v>
      </c>
      <c r="L3396" s="4">
        <v>2</v>
      </c>
      <c r="M3396" s="1" t="s">
        <v>6551</v>
      </c>
      <c r="N3396" s="12">
        <v>0</v>
      </c>
      <c r="O3396" s="12" t="s">
        <v>6551</v>
      </c>
      <c r="P3396" s="14">
        <v>11.853385289819776</v>
      </c>
      <c r="Q3396" s="12" t="s">
        <v>6551</v>
      </c>
      <c r="R3396" s="14">
        <v>0</v>
      </c>
      <c r="S3396" s="12" t="s">
        <v>6551</v>
      </c>
      <c r="T3396" s="14">
        <v>6.7398928397467124</v>
      </c>
      <c r="U3396" s="12" t="s">
        <v>6551</v>
      </c>
      <c r="V3396" s="17">
        <v>0</v>
      </c>
      <c r="W3396" s="12" t="s">
        <v>6551</v>
      </c>
      <c r="X3396" s="17">
        <v>0</v>
      </c>
      <c r="Y3396" s="12" t="s">
        <v>6551</v>
      </c>
      <c r="Z3396" s="17">
        <v>24335</v>
      </c>
      <c r="AA3396" s="12" t="s">
        <v>6551</v>
      </c>
      <c r="AB3396" s="17" t="s">
        <v>6551</v>
      </c>
      <c r="AC3396" s="12" t="s">
        <v>6551</v>
      </c>
      <c r="AD3396" s="17">
        <v>0</v>
      </c>
      <c r="AE3396" s="12" t="s">
        <v>6551</v>
      </c>
      <c r="AF3396" s="17">
        <v>2053</v>
      </c>
      <c r="AG3396" s="12" t="s">
        <v>6551</v>
      </c>
      <c r="AH3396" s="17" t="s">
        <v>6551</v>
      </c>
      <c r="AI3396" s="12" t="s">
        <v>6551</v>
      </c>
      <c r="AJ3396" s="17">
        <v>0</v>
      </c>
      <c r="AK3396" s="12" t="s">
        <v>6551</v>
      </c>
      <c r="AL3396" s="17">
        <v>0</v>
      </c>
      <c r="AM3396" s="12" t="s">
        <v>6551</v>
      </c>
      <c r="AN3396" s="17">
        <v>0</v>
      </c>
      <c r="AO3396" s="12" t="s">
        <v>6551</v>
      </c>
      <c r="AP3396" s="192">
        <v>0</v>
      </c>
      <c r="AQ3396" s="12" t="s">
        <v>6551</v>
      </c>
      <c r="AR3396" s="17">
        <v>13837</v>
      </c>
      <c r="AS3396" s="12" t="s">
        <v>6551</v>
      </c>
      <c r="AT3396" s="17">
        <v>0</v>
      </c>
      <c r="AU3396" s="1" t="s">
        <v>6551</v>
      </c>
      <c r="AV3396" s="1" t="str">
        <f>IF(OR(M3396="Q",O3396="Q",Q3396="Q",S3396="Q",U3396="Q",W3396="Q",Y3396="Q",AA3396="Q",AC3396="Q",AE3396="Q",AG3396="Q",AI3396="Q",AK3396="Q",AM3396="Q",AO3396="Q",AQ3396="Q",AS3396="Q",AU3396="Q"),"Yes","No")</f>
        <v>No</v>
      </c>
    </row>
    <row r="3397" spans="1:48" x14ac:dyDescent="0.2">
      <c r="A3397" s="1" t="s">
        <v>4771</v>
      </c>
      <c r="B3397" s="1" t="s">
        <v>849</v>
      </c>
      <c r="C3397" s="1" t="s">
        <v>76</v>
      </c>
      <c r="D3397" s="194" t="s">
        <v>4772</v>
      </c>
      <c r="E3397" s="197" t="s">
        <v>4773</v>
      </c>
      <c r="F3397" s="1" t="s">
        <v>239</v>
      </c>
      <c r="G3397" s="1" t="s">
        <v>287</v>
      </c>
      <c r="H3397" s="17">
        <v>0</v>
      </c>
      <c r="I3397" s="12">
        <v>2</v>
      </c>
      <c r="J3397" s="1" t="s">
        <v>11</v>
      </c>
      <c r="K3397" s="1" t="s">
        <v>9</v>
      </c>
      <c r="L3397" s="4">
        <v>2</v>
      </c>
      <c r="M3397" s="1" t="s">
        <v>6551</v>
      </c>
      <c r="N3397" s="12">
        <v>0</v>
      </c>
      <c r="O3397" s="12" t="s">
        <v>6551</v>
      </c>
      <c r="P3397" s="14">
        <v>12.012351778656127</v>
      </c>
      <c r="Q3397" s="12" t="s">
        <v>6551</v>
      </c>
      <c r="R3397" s="14">
        <v>0</v>
      </c>
      <c r="S3397" s="12" t="s">
        <v>6551</v>
      </c>
      <c r="T3397" s="14">
        <v>8.1037549407114629</v>
      </c>
      <c r="U3397" s="12" t="s">
        <v>6551</v>
      </c>
      <c r="V3397" s="17">
        <v>0</v>
      </c>
      <c r="W3397" s="12" t="s">
        <v>6551</v>
      </c>
      <c r="X3397" s="17">
        <v>0</v>
      </c>
      <c r="Y3397" s="12" t="s">
        <v>6551</v>
      </c>
      <c r="Z3397" s="17">
        <v>24313</v>
      </c>
      <c r="AA3397" s="12" t="s">
        <v>6551</v>
      </c>
      <c r="AB3397" s="17" t="s">
        <v>6551</v>
      </c>
      <c r="AC3397" s="12" t="s">
        <v>6551</v>
      </c>
      <c r="AD3397" s="17">
        <v>0</v>
      </c>
      <c r="AE3397" s="12" t="s">
        <v>6551</v>
      </c>
      <c r="AF3397" s="17">
        <v>2024</v>
      </c>
      <c r="AG3397" s="12" t="s">
        <v>6551</v>
      </c>
      <c r="AH3397" s="17" t="s">
        <v>6551</v>
      </c>
      <c r="AI3397" s="12" t="s">
        <v>6551</v>
      </c>
      <c r="AJ3397" s="17">
        <v>0</v>
      </c>
      <c r="AK3397" s="12" t="s">
        <v>6551</v>
      </c>
      <c r="AL3397" s="17">
        <v>0</v>
      </c>
      <c r="AM3397" s="12" t="s">
        <v>6551</v>
      </c>
      <c r="AN3397" s="17">
        <v>0</v>
      </c>
      <c r="AO3397" s="12" t="s">
        <v>6551</v>
      </c>
      <c r="AP3397" s="192">
        <v>0</v>
      </c>
      <c r="AQ3397" s="12" t="s">
        <v>6551</v>
      </c>
      <c r="AR3397" s="17">
        <v>16402</v>
      </c>
      <c r="AS3397" s="12" t="s">
        <v>6551</v>
      </c>
      <c r="AT3397" s="17">
        <v>0</v>
      </c>
      <c r="AU3397" s="1" t="s">
        <v>6551</v>
      </c>
      <c r="AV3397" s="1" t="str">
        <f>IF(OR(M3397="Q",O3397="Q",Q3397="Q",S3397="Q",U3397="Q",W3397="Q",Y3397="Q",AA3397="Q",AC3397="Q",AE3397="Q",AG3397="Q",AI3397="Q",AK3397="Q",AM3397="Q",AO3397="Q",AQ3397="Q",AS3397="Q",AU3397="Q"),"Yes","No")</f>
        <v>No</v>
      </c>
    </row>
    <row r="3398" spans="1:48" x14ac:dyDescent="0.2">
      <c r="A3398" s="1" t="s">
        <v>4791</v>
      </c>
      <c r="B3398" s="1" t="s">
        <v>4792</v>
      </c>
      <c r="C3398" s="1" t="s">
        <v>76</v>
      </c>
      <c r="D3398" s="194" t="s">
        <v>4793</v>
      </c>
      <c r="E3398" s="197" t="s">
        <v>4794</v>
      </c>
      <c r="F3398" s="1" t="s">
        <v>239</v>
      </c>
      <c r="G3398" s="1" t="s">
        <v>287</v>
      </c>
      <c r="H3398" s="17">
        <v>0</v>
      </c>
      <c r="I3398" s="12">
        <v>2</v>
      </c>
      <c r="J3398" s="1" t="s">
        <v>11</v>
      </c>
      <c r="K3398" s="1" t="s">
        <v>9</v>
      </c>
      <c r="L3398" s="4">
        <v>2</v>
      </c>
      <c r="M3398" s="1" t="s">
        <v>6551</v>
      </c>
      <c r="N3398" s="12">
        <v>0</v>
      </c>
      <c r="O3398" s="12" t="s">
        <v>6551</v>
      </c>
      <c r="P3398" s="14">
        <v>9.1158844765342959</v>
      </c>
      <c r="Q3398" s="12" t="s">
        <v>6551</v>
      </c>
      <c r="R3398" s="14">
        <v>0</v>
      </c>
      <c r="S3398" s="12" t="s">
        <v>6551</v>
      </c>
      <c r="T3398" s="14">
        <v>4.7400722021660648</v>
      </c>
      <c r="U3398" s="12" t="s">
        <v>6551</v>
      </c>
      <c r="V3398" s="17">
        <v>0</v>
      </c>
      <c r="W3398" s="12" t="s">
        <v>6551</v>
      </c>
      <c r="X3398" s="17">
        <v>0</v>
      </c>
      <c r="Y3398" s="12" t="s">
        <v>6551</v>
      </c>
      <c r="Z3398" s="17">
        <v>25251</v>
      </c>
      <c r="AA3398" s="12" t="s">
        <v>6551</v>
      </c>
      <c r="AB3398" s="17" t="s">
        <v>6551</v>
      </c>
      <c r="AC3398" s="12" t="s">
        <v>6551</v>
      </c>
      <c r="AD3398" s="17">
        <v>0</v>
      </c>
      <c r="AE3398" s="12" t="s">
        <v>6551</v>
      </c>
      <c r="AF3398" s="17">
        <v>2770</v>
      </c>
      <c r="AG3398" s="12" t="s">
        <v>6551</v>
      </c>
      <c r="AH3398" s="17" t="s">
        <v>6551</v>
      </c>
      <c r="AI3398" s="12" t="s">
        <v>6551</v>
      </c>
      <c r="AJ3398" s="17">
        <v>0</v>
      </c>
      <c r="AK3398" s="12" t="s">
        <v>6551</v>
      </c>
      <c r="AL3398" s="17">
        <v>0</v>
      </c>
      <c r="AM3398" s="12" t="s">
        <v>6551</v>
      </c>
      <c r="AN3398" s="17">
        <v>0</v>
      </c>
      <c r="AO3398" s="12" t="s">
        <v>6551</v>
      </c>
      <c r="AP3398" s="192">
        <v>0</v>
      </c>
      <c r="AQ3398" s="12" t="s">
        <v>6551</v>
      </c>
      <c r="AR3398" s="17">
        <v>13130</v>
      </c>
      <c r="AS3398" s="12" t="s">
        <v>6551</v>
      </c>
      <c r="AT3398" s="17">
        <v>0</v>
      </c>
      <c r="AU3398" s="1" t="s">
        <v>6551</v>
      </c>
      <c r="AV3398" s="1" t="str">
        <f>IF(OR(M3398="Q",O3398="Q",Q3398="Q",S3398="Q",U3398="Q",W3398="Q",Y3398="Q",AA3398="Q",AC3398="Q",AE3398="Q",AG3398="Q",AI3398="Q",AK3398="Q",AM3398="Q",AO3398="Q",AQ3398="Q",AS3398="Q",AU3398="Q"),"Yes","No")</f>
        <v>No</v>
      </c>
    </row>
    <row r="3399" spans="1:48" x14ac:dyDescent="0.2">
      <c r="A3399" s="1" t="s">
        <v>4446</v>
      </c>
      <c r="B3399" s="1" t="s">
        <v>4447</v>
      </c>
      <c r="C3399" s="1" t="s">
        <v>81</v>
      </c>
      <c r="D3399" s="194" t="s">
        <v>4448</v>
      </c>
      <c r="E3399" s="197" t="s">
        <v>4449</v>
      </c>
      <c r="F3399" s="1" t="s">
        <v>239</v>
      </c>
      <c r="G3399" s="1" t="s">
        <v>287</v>
      </c>
      <c r="H3399" s="17">
        <v>0</v>
      </c>
      <c r="I3399" s="12">
        <v>2</v>
      </c>
      <c r="J3399" s="1" t="s">
        <v>11</v>
      </c>
      <c r="K3399" s="1" t="s">
        <v>9</v>
      </c>
      <c r="L3399" s="4">
        <v>2</v>
      </c>
      <c r="M3399" s="1" t="s">
        <v>6551</v>
      </c>
      <c r="N3399" s="12">
        <v>0</v>
      </c>
      <c r="O3399" s="12" t="s">
        <v>6551</v>
      </c>
      <c r="P3399" s="14">
        <v>32.108761329305139</v>
      </c>
      <c r="Q3399" s="12" t="s">
        <v>6551</v>
      </c>
      <c r="R3399" s="14">
        <v>0</v>
      </c>
      <c r="S3399" s="12" t="s">
        <v>6551</v>
      </c>
      <c r="T3399" s="14">
        <v>4.2296072507552873</v>
      </c>
      <c r="U3399" s="12" t="s">
        <v>6551</v>
      </c>
      <c r="V3399" s="17">
        <v>0</v>
      </c>
      <c r="W3399" s="12" t="s">
        <v>6551</v>
      </c>
      <c r="X3399" s="17">
        <v>0</v>
      </c>
      <c r="Y3399" s="12" t="s">
        <v>6551</v>
      </c>
      <c r="Z3399" s="17">
        <v>10628</v>
      </c>
      <c r="AA3399" s="12" t="s">
        <v>6551</v>
      </c>
      <c r="AB3399" s="17" t="s">
        <v>6551</v>
      </c>
      <c r="AC3399" s="12" t="s">
        <v>6551</v>
      </c>
      <c r="AD3399" s="17">
        <v>0</v>
      </c>
      <c r="AE3399" s="12" t="s">
        <v>6551</v>
      </c>
      <c r="AF3399" s="17">
        <v>331</v>
      </c>
      <c r="AG3399" s="12" t="s">
        <v>6551</v>
      </c>
      <c r="AH3399" s="17" t="s">
        <v>6551</v>
      </c>
      <c r="AI3399" s="12" t="s">
        <v>6551</v>
      </c>
      <c r="AJ3399" s="17">
        <v>0</v>
      </c>
      <c r="AK3399" s="12" t="s">
        <v>6551</v>
      </c>
      <c r="AL3399" s="17">
        <v>0</v>
      </c>
      <c r="AM3399" s="12" t="s">
        <v>6551</v>
      </c>
      <c r="AN3399" s="17">
        <v>0</v>
      </c>
      <c r="AO3399" s="12" t="s">
        <v>6551</v>
      </c>
      <c r="AP3399" s="192">
        <v>0</v>
      </c>
      <c r="AQ3399" s="12" t="s">
        <v>6551</v>
      </c>
      <c r="AR3399" s="17">
        <v>1400</v>
      </c>
      <c r="AS3399" s="12" t="s">
        <v>6551</v>
      </c>
      <c r="AT3399" s="17">
        <v>0</v>
      </c>
      <c r="AU3399" s="1" t="s">
        <v>6551</v>
      </c>
      <c r="AV3399" s="1" t="str">
        <f>IF(OR(M3399="Q",O3399="Q",Q3399="Q",S3399="Q",U3399="Q",W3399="Q",Y3399="Q",AA3399="Q",AC3399="Q",AE3399="Q",AG3399="Q",AI3399="Q",AK3399="Q",AM3399="Q",AO3399="Q",AQ3399="Q",AS3399="Q",AU3399="Q"),"Yes","No")</f>
        <v>No</v>
      </c>
    </row>
    <row r="3400" spans="1:48" x14ac:dyDescent="0.2">
      <c r="A3400" s="1" t="s">
        <v>4548</v>
      </c>
      <c r="B3400" s="1" t="s">
        <v>4549</v>
      </c>
      <c r="C3400" s="1" t="s">
        <v>81</v>
      </c>
      <c r="D3400" s="194" t="s">
        <v>4550</v>
      </c>
      <c r="E3400" s="197" t="s">
        <v>4551</v>
      </c>
      <c r="F3400" s="1" t="s">
        <v>305</v>
      </c>
      <c r="G3400" s="1" t="s">
        <v>287</v>
      </c>
      <c r="H3400" s="17">
        <v>0</v>
      </c>
      <c r="I3400" s="12">
        <v>2</v>
      </c>
      <c r="J3400" s="1" t="s">
        <v>11</v>
      </c>
      <c r="K3400" s="1" t="s">
        <v>9</v>
      </c>
      <c r="L3400" s="4">
        <v>2</v>
      </c>
      <c r="M3400" s="1" t="s">
        <v>6551</v>
      </c>
      <c r="N3400" s="12">
        <v>0</v>
      </c>
      <c r="O3400" s="12" t="s">
        <v>6551</v>
      </c>
      <c r="P3400" s="14">
        <v>26.905005107252297</v>
      </c>
      <c r="Q3400" s="12" t="s">
        <v>6551</v>
      </c>
      <c r="R3400" s="14">
        <v>0</v>
      </c>
      <c r="S3400" s="12" t="s">
        <v>6551</v>
      </c>
      <c r="T3400" s="14">
        <v>0.87844739530132787</v>
      </c>
      <c r="U3400" s="12" t="s">
        <v>6551</v>
      </c>
      <c r="V3400" s="17">
        <v>0</v>
      </c>
      <c r="W3400" s="12" t="s">
        <v>6551</v>
      </c>
      <c r="X3400" s="17">
        <v>0</v>
      </c>
      <c r="Y3400" s="12" t="s">
        <v>6551</v>
      </c>
      <c r="Z3400" s="17">
        <v>52680</v>
      </c>
      <c r="AA3400" s="12" t="s">
        <v>6551</v>
      </c>
      <c r="AB3400" s="17" t="s">
        <v>6551</v>
      </c>
      <c r="AC3400" s="12" t="s">
        <v>6551</v>
      </c>
      <c r="AD3400" s="17">
        <v>0</v>
      </c>
      <c r="AE3400" s="12" t="s">
        <v>6551</v>
      </c>
      <c r="AF3400" s="17">
        <v>1958</v>
      </c>
      <c r="AG3400" s="12" t="s">
        <v>6551</v>
      </c>
      <c r="AH3400" s="17" t="s">
        <v>6551</v>
      </c>
      <c r="AI3400" s="12" t="s">
        <v>6551</v>
      </c>
      <c r="AJ3400" s="17">
        <v>0</v>
      </c>
      <c r="AK3400" s="12" t="s">
        <v>6551</v>
      </c>
      <c r="AL3400" s="17">
        <v>0</v>
      </c>
      <c r="AM3400" s="12" t="s">
        <v>6551</v>
      </c>
      <c r="AN3400" s="17">
        <v>0</v>
      </c>
      <c r="AO3400" s="12" t="s">
        <v>6551</v>
      </c>
      <c r="AP3400" s="192">
        <v>0</v>
      </c>
      <c r="AQ3400" s="12" t="s">
        <v>6551</v>
      </c>
      <c r="AR3400" s="17">
        <v>1720</v>
      </c>
      <c r="AS3400" s="12" t="s">
        <v>6551</v>
      </c>
      <c r="AT3400" s="17">
        <v>0</v>
      </c>
      <c r="AU3400" s="1" t="s">
        <v>6551</v>
      </c>
      <c r="AV3400" s="1" t="str">
        <f>IF(OR(M3400="Q",O3400="Q",Q3400="Q",S3400="Q",U3400="Q",W3400="Q",Y3400="Q",AA3400="Q",AC3400="Q",AE3400="Q",AG3400="Q",AI3400="Q",AK3400="Q",AM3400="Q",AO3400="Q",AQ3400="Q",AS3400="Q",AU3400="Q"),"Yes","No")</f>
        <v>No</v>
      </c>
    </row>
    <row r="3401" spans="1:48" x14ac:dyDescent="0.2">
      <c r="A3401" s="1" t="s">
        <v>4649</v>
      </c>
      <c r="B3401" s="1" t="s">
        <v>4650</v>
      </c>
      <c r="C3401" s="1" t="s">
        <v>81</v>
      </c>
      <c r="D3401" s="194" t="s">
        <v>4651</v>
      </c>
      <c r="E3401" s="197" t="s">
        <v>4652</v>
      </c>
      <c r="F3401" s="1" t="s">
        <v>239</v>
      </c>
      <c r="G3401" s="1" t="s">
        <v>287</v>
      </c>
      <c r="H3401" s="17">
        <v>0</v>
      </c>
      <c r="I3401" s="12">
        <v>2</v>
      </c>
      <c r="J3401" s="1" t="s">
        <v>11</v>
      </c>
      <c r="K3401" s="1" t="s">
        <v>9</v>
      </c>
      <c r="L3401" s="4">
        <v>2</v>
      </c>
      <c r="M3401" s="1" t="s">
        <v>6551</v>
      </c>
      <c r="N3401" s="12">
        <v>0</v>
      </c>
      <c r="O3401" s="12" t="s">
        <v>6551</v>
      </c>
      <c r="P3401" s="14">
        <v>5.3509887005649714</v>
      </c>
      <c r="Q3401" s="12" t="s">
        <v>6551</v>
      </c>
      <c r="R3401" s="14">
        <v>0</v>
      </c>
      <c r="S3401" s="12" t="s">
        <v>6551</v>
      </c>
      <c r="T3401" s="14">
        <v>4.1581920903954801</v>
      </c>
      <c r="U3401" s="12" t="s">
        <v>6551</v>
      </c>
      <c r="V3401" s="17">
        <v>0</v>
      </c>
      <c r="W3401" s="12" t="s">
        <v>6551</v>
      </c>
      <c r="X3401" s="17">
        <v>0</v>
      </c>
      <c r="Y3401" s="12" t="s">
        <v>6551</v>
      </c>
      <c r="Z3401" s="17">
        <v>7577</v>
      </c>
      <c r="AA3401" s="12" t="s">
        <v>6551</v>
      </c>
      <c r="AB3401" s="17" t="s">
        <v>6551</v>
      </c>
      <c r="AC3401" s="12" t="s">
        <v>6551</v>
      </c>
      <c r="AD3401" s="17">
        <v>0</v>
      </c>
      <c r="AE3401" s="12" t="s">
        <v>6551</v>
      </c>
      <c r="AF3401" s="17">
        <v>1416</v>
      </c>
      <c r="AG3401" s="12" t="s">
        <v>6551</v>
      </c>
      <c r="AH3401" s="17" t="s">
        <v>6551</v>
      </c>
      <c r="AI3401" s="12" t="s">
        <v>6551</v>
      </c>
      <c r="AJ3401" s="17">
        <v>0</v>
      </c>
      <c r="AK3401" s="12" t="s">
        <v>6551</v>
      </c>
      <c r="AL3401" s="17">
        <v>0</v>
      </c>
      <c r="AM3401" s="12" t="s">
        <v>6551</v>
      </c>
      <c r="AN3401" s="17">
        <v>0</v>
      </c>
      <c r="AO3401" s="12" t="s">
        <v>6551</v>
      </c>
      <c r="AP3401" s="192">
        <v>0</v>
      </c>
      <c r="AQ3401" s="12" t="s">
        <v>6551</v>
      </c>
      <c r="AR3401" s="17">
        <v>5888</v>
      </c>
      <c r="AS3401" s="12" t="s">
        <v>6551</v>
      </c>
      <c r="AT3401" s="17">
        <v>0</v>
      </c>
      <c r="AU3401" s="1" t="s">
        <v>6551</v>
      </c>
      <c r="AV3401" s="1" t="str">
        <f>IF(OR(M3401="Q",O3401="Q",Q3401="Q",S3401="Q",U3401="Q",W3401="Q",Y3401="Q",AA3401="Q",AC3401="Q",AE3401="Q",AG3401="Q",AI3401="Q",AK3401="Q",AM3401="Q",AO3401="Q",AQ3401="Q",AS3401="Q",AU3401="Q"),"Yes","No")</f>
        <v>No</v>
      </c>
    </row>
    <row r="3402" spans="1:48" x14ac:dyDescent="0.2">
      <c r="A3402" s="1" t="s">
        <v>4653</v>
      </c>
      <c r="B3402" s="1" t="s">
        <v>4654</v>
      </c>
      <c r="C3402" s="1" t="s">
        <v>81</v>
      </c>
      <c r="D3402" s="194" t="s">
        <v>4655</v>
      </c>
      <c r="E3402" s="197" t="s">
        <v>4656</v>
      </c>
      <c r="F3402" s="1" t="s">
        <v>239</v>
      </c>
      <c r="G3402" s="1" t="s">
        <v>287</v>
      </c>
      <c r="H3402" s="17">
        <v>0</v>
      </c>
      <c r="I3402" s="12">
        <v>2</v>
      </c>
      <c r="J3402" s="1" t="s">
        <v>11</v>
      </c>
      <c r="K3402" s="1" t="s">
        <v>9</v>
      </c>
      <c r="L3402" s="4">
        <v>2</v>
      </c>
      <c r="M3402" s="1" t="s">
        <v>6551</v>
      </c>
      <c r="N3402" s="12">
        <v>0</v>
      </c>
      <c r="O3402" s="12" t="s">
        <v>6551</v>
      </c>
      <c r="P3402" s="14">
        <v>4.045405982905983</v>
      </c>
      <c r="Q3402" s="12" t="s">
        <v>6551</v>
      </c>
      <c r="R3402" s="14">
        <v>0</v>
      </c>
      <c r="S3402" s="12" t="s">
        <v>6551</v>
      </c>
      <c r="T3402" s="14">
        <v>2.950854700854701</v>
      </c>
      <c r="U3402" s="12" t="s">
        <v>6551</v>
      </c>
      <c r="V3402" s="17">
        <v>0</v>
      </c>
      <c r="W3402" s="12" t="s">
        <v>6551</v>
      </c>
      <c r="X3402" s="17">
        <v>0</v>
      </c>
      <c r="Y3402" s="12" t="s">
        <v>6551</v>
      </c>
      <c r="Z3402" s="17">
        <v>7573</v>
      </c>
      <c r="AA3402" s="12" t="s">
        <v>6551</v>
      </c>
      <c r="AB3402" s="17" t="s">
        <v>6551</v>
      </c>
      <c r="AC3402" s="12" t="s">
        <v>6551</v>
      </c>
      <c r="AD3402" s="17">
        <v>0</v>
      </c>
      <c r="AE3402" s="12" t="s">
        <v>6551</v>
      </c>
      <c r="AF3402" s="17">
        <v>1872</v>
      </c>
      <c r="AG3402" s="12" t="s">
        <v>6551</v>
      </c>
      <c r="AH3402" s="17" t="s">
        <v>6551</v>
      </c>
      <c r="AI3402" s="12" t="s">
        <v>6551</v>
      </c>
      <c r="AJ3402" s="17">
        <v>0</v>
      </c>
      <c r="AK3402" s="12" t="s">
        <v>6551</v>
      </c>
      <c r="AL3402" s="17">
        <v>0</v>
      </c>
      <c r="AM3402" s="12" t="s">
        <v>6551</v>
      </c>
      <c r="AN3402" s="17">
        <v>0</v>
      </c>
      <c r="AO3402" s="12" t="s">
        <v>6551</v>
      </c>
      <c r="AP3402" s="192">
        <v>0</v>
      </c>
      <c r="AQ3402" s="12" t="s">
        <v>6551</v>
      </c>
      <c r="AR3402" s="17">
        <v>5524</v>
      </c>
      <c r="AS3402" s="12" t="s">
        <v>6551</v>
      </c>
      <c r="AT3402" s="17">
        <v>0</v>
      </c>
      <c r="AU3402" s="1" t="s">
        <v>6551</v>
      </c>
      <c r="AV3402" s="1" t="str">
        <f>IF(OR(M3402="Q",O3402="Q",Q3402="Q",S3402="Q",U3402="Q",W3402="Q",Y3402="Q",AA3402="Q",AC3402="Q",AE3402="Q",AG3402="Q",AI3402="Q",AK3402="Q",AM3402="Q",AO3402="Q",AQ3402="Q",AS3402="Q",AU3402="Q"),"Yes","No")</f>
        <v>No</v>
      </c>
    </row>
    <row r="3403" spans="1:48" x14ac:dyDescent="0.2">
      <c r="A3403" s="1" t="s">
        <v>4709</v>
      </c>
      <c r="B3403" s="1" t="s">
        <v>4710</v>
      </c>
      <c r="C3403" s="1" t="s">
        <v>81</v>
      </c>
      <c r="D3403" s="194" t="s">
        <v>4711</v>
      </c>
      <c r="E3403" s="197" t="s">
        <v>4712</v>
      </c>
      <c r="F3403" s="1" t="s">
        <v>239</v>
      </c>
      <c r="G3403" s="1" t="s">
        <v>287</v>
      </c>
      <c r="H3403" s="17">
        <v>0</v>
      </c>
      <c r="I3403" s="12">
        <v>2</v>
      </c>
      <c r="J3403" s="1" t="s">
        <v>11</v>
      </c>
      <c r="K3403" s="1" t="s">
        <v>9</v>
      </c>
      <c r="L3403" s="4">
        <v>2</v>
      </c>
      <c r="M3403" s="1" t="s">
        <v>6551</v>
      </c>
      <c r="N3403" s="12">
        <v>0</v>
      </c>
      <c r="O3403" s="12" t="s">
        <v>6551</v>
      </c>
      <c r="P3403" s="14">
        <v>18.369948186528497</v>
      </c>
      <c r="Q3403" s="12" t="s">
        <v>6551</v>
      </c>
      <c r="R3403" s="14">
        <v>0</v>
      </c>
      <c r="S3403" s="12" t="s">
        <v>6551</v>
      </c>
      <c r="T3403" s="14">
        <v>0.37098445595854923</v>
      </c>
      <c r="U3403" s="12" t="s">
        <v>6551</v>
      </c>
      <c r="V3403" s="17">
        <v>0</v>
      </c>
      <c r="W3403" s="12" t="s">
        <v>6551</v>
      </c>
      <c r="X3403" s="17">
        <v>0</v>
      </c>
      <c r="Y3403" s="12" t="s">
        <v>6551</v>
      </c>
      <c r="Z3403" s="17">
        <v>17727</v>
      </c>
      <c r="AA3403" s="12" t="s">
        <v>6551</v>
      </c>
      <c r="AB3403" s="17" t="s">
        <v>6551</v>
      </c>
      <c r="AC3403" s="12" t="s">
        <v>6551</v>
      </c>
      <c r="AD3403" s="17">
        <v>0</v>
      </c>
      <c r="AE3403" s="12" t="s">
        <v>6551</v>
      </c>
      <c r="AF3403" s="17">
        <v>965</v>
      </c>
      <c r="AG3403" s="12" t="s">
        <v>6551</v>
      </c>
      <c r="AH3403" s="17" t="s">
        <v>6551</v>
      </c>
      <c r="AI3403" s="12" t="s">
        <v>6551</v>
      </c>
      <c r="AJ3403" s="17">
        <v>0</v>
      </c>
      <c r="AK3403" s="12" t="s">
        <v>6551</v>
      </c>
      <c r="AL3403" s="17">
        <v>0</v>
      </c>
      <c r="AM3403" s="12" t="s">
        <v>6551</v>
      </c>
      <c r="AN3403" s="17">
        <v>0</v>
      </c>
      <c r="AO3403" s="12" t="s">
        <v>6551</v>
      </c>
      <c r="AP3403" s="192">
        <v>0</v>
      </c>
      <c r="AQ3403" s="12" t="s">
        <v>6551</v>
      </c>
      <c r="AR3403" s="17">
        <v>358</v>
      </c>
      <c r="AS3403" s="12" t="s">
        <v>6551</v>
      </c>
      <c r="AT3403" s="17">
        <v>0</v>
      </c>
      <c r="AU3403" s="1" t="s">
        <v>6551</v>
      </c>
      <c r="AV3403" s="1" t="str">
        <f>IF(OR(M3403="Q",O3403="Q",Q3403="Q",S3403="Q",U3403="Q",W3403="Q",Y3403="Q",AA3403="Q",AC3403="Q",AE3403="Q",AG3403="Q",AI3403="Q",AK3403="Q",AM3403="Q",AO3403="Q",AQ3403="Q",AS3403="Q",AU3403="Q"),"Yes","No")</f>
        <v>No</v>
      </c>
    </row>
    <row r="3404" spans="1:48" x14ac:dyDescent="0.2">
      <c r="A3404" s="1" t="s">
        <v>4846</v>
      </c>
      <c r="B3404" s="1" t="s">
        <v>2243</v>
      </c>
      <c r="C3404" s="1" t="s">
        <v>81</v>
      </c>
      <c r="D3404" s="194" t="s">
        <v>4847</v>
      </c>
      <c r="E3404" s="197" t="s">
        <v>4848</v>
      </c>
      <c r="F3404" s="1" t="s">
        <v>305</v>
      </c>
      <c r="G3404" s="1" t="s">
        <v>287</v>
      </c>
      <c r="H3404" s="17">
        <v>0</v>
      </c>
      <c r="I3404" s="12">
        <v>2</v>
      </c>
      <c r="J3404" s="1" t="s">
        <v>11</v>
      </c>
      <c r="K3404" s="1" t="s">
        <v>9</v>
      </c>
      <c r="L3404" s="4">
        <v>2</v>
      </c>
      <c r="M3404" s="1" t="s">
        <v>6551</v>
      </c>
      <c r="N3404" s="12">
        <v>0</v>
      </c>
      <c r="O3404" s="12" t="s">
        <v>6551</v>
      </c>
      <c r="P3404" s="14">
        <v>22.392059553349878</v>
      </c>
      <c r="Q3404" s="12" t="s">
        <v>6551</v>
      </c>
      <c r="R3404" s="14">
        <v>0</v>
      </c>
      <c r="S3404" s="12" t="s">
        <v>6551</v>
      </c>
      <c r="T3404" s="14">
        <v>1.760132340777502</v>
      </c>
      <c r="U3404" s="12" t="s">
        <v>6551</v>
      </c>
      <c r="V3404" s="17">
        <v>0</v>
      </c>
      <c r="W3404" s="12" t="s">
        <v>6551</v>
      </c>
      <c r="X3404" s="17">
        <v>0</v>
      </c>
      <c r="Y3404" s="12" t="s">
        <v>6551</v>
      </c>
      <c r="Z3404" s="17">
        <v>27072</v>
      </c>
      <c r="AA3404" s="12" t="s">
        <v>6551</v>
      </c>
      <c r="AB3404" s="17" t="s">
        <v>6551</v>
      </c>
      <c r="AC3404" s="12" t="s">
        <v>6551</v>
      </c>
      <c r="AD3404" s="17">
        <v>0</v>
      </c>
      <c r="AE3404" s="12" t="s">
        <v>6551</v>
      </c>
      <c r="AF3404" s="17">
        <v>1209</v>
      </c>
      <c r="AG3404" s="12" t="s">
        <v>6551</v>
      </c>
      <c r="AH3404" s="17" t="s">
        <v>6551</v>
      </c>
      <c r="AI3404" s="12" t="s">
        <v>6551</v>
      </c>
      <c r="AJ3404" s="17">
        <v>0</v>
      </c>
      <c r="AK3404" s="12" t="s">
        <v>6551</v>
      </c>
      <c r="AL3404" s="17">
        <v>0</v>
      </c>
      <c r="AM3404" s="12" t="s">
        <v>6551</v>
      </c>
      <c r="AN3404" s="17">
        <v>0</v>
      </c>
      <c r="AO3404" s="12" t="s">
        <v>6551</v>
      </c>
      <c r="AP3404" s="192">
        <v>0</v>
      </c>
      <c r="AQ3404" s="12" t="s">
        <v>6551</v>
      </c>
      <c r="AR3404" s="17">
        <v>2128</v>
      </c>
      <c r="AS3404" s="12" t="s">
        <v>6551</v>
      </c>
      <c r="AT3404" s="17">
        <v>0</v>
      </c>
      <c r="AU3404" s="1" t="s">
        <v>6551</v>
      </c>
      <c r="AV3404" s="1" t="str">
        <f>IF(OR(M3404="Q",O3404="Q",Q3404="Q",S3404="Q",U3404="Q",W3404="Q",Y3404="Q",AA3404="Q",AC3404="Q",AE3404="Q",AG3404="Q",AI3404="Q",AK3404="Q",AM3404="Q",AO3404="Q",AQ3404="Q",AS3404="Q",AU3404="Q"),"Yes","No")</f>
        <v>No</v>
      </c>
    </row>
    <row r="3405" spans="1:48" x14ac:dyDescent="0.2">
      <c r="A3405" s="1" t="s">
        <v>4861</v>
      </c>
      <c r="B3405" s="1" t="s">
        <v>3041</v>
      </c>
      <c r="C3405" s="1" t="s">
        <v>81</v>
      </c>
      <c r="D3405" s="194" t="s">
        <v>4862</v>
      </c>
      <c r="E3405" s="197" t="s">
        <v>4863</v>
      </c>
      <c r="F3405" s="1" t="s">
        <v>239</v>
      </c>
      <c r="G3405" s="1" t="s">
        <v>287</v>
      </c>
      <c r="H3405" s="17">
        <v>0</v>
      </c>
      <c r="I3405" s="12">
        <v>2</v>
      </c>
      <c r="J3405" s="1" t="s">
        <v>11</v>
      </c>
      <c r="K3405" s="1" t="s">
        <v>9</v>
      </c>
      <c r="L3405" s="4">
        <v>2</v>
      </c>
      <c r="M3405" s="1" t="s">
        <v>6551</v>
      </c>
      <c r="N3405" s="12">
        <v>0</v>
      </c>
      <c r="O3405" s="12" t="s">
        <v>6551</v>
      </c>
      <c r="P3405" s="14">
        <v>25.821839080459771</v>
      </c>
      <c r="Q3405" s="12" t="s">
        <v>6551</v>
      </c>
      <c r="R3405" s="14">
        <v>0</v>
      </c>
      <c r="S3405" s="12" t="s">
        <v>6551</v>
      </c>
      <c r="T3405" s="14">
        <v>4.8103448275862073</v>
      </c>
      <c r="U3405" s="12" t="s">
        <v>6551</v>
      </c>
      <c r="V3405" s="17">
        <v>0</v>
      </c>
      <c r="W3405" s="12" t="s">
        <v>6551</v>
      </c>
      <c r="X3405" s="17">
        <v>0</v>
      </c>
      <c r="Y3405" s="12" t="s">
        <v>6551</v>
      </c>
      <c r="Z3405" s="17">
        <v>17972</v>
      </c>
      <c r="AA3405" s="12" t="s">
        <v>6551</v>
      </c>
      <c r="AB3405" s="17" t="s">
        <v>6551</v>
      </c>
      <c r="AC3405" s="12" t="s">
        <v>6551</v>
      </c>
      <c r="AD3405" s="17">
        <v>0</v>
      </c>
      <c r="AE3405" s="12" t="s">
        <v>6551</v>
      </c>
      <c r="AF3405" s="17">
        <v>696</v>
      </c>
      <c r="AG3405" s="12" t="s">
        <v>6551</v>
      </c>
      <c r="AH3405" s="17" t="s">
        <v>6551</v>
      </c>
      <c r="AI3405" s="12" t="s">
        <v>6551</v>
      </c>
      <c r="AJ3405" s="17">
        <v>0</v>
      </c>
      <c r="AK3405" s="12" t="s">
        <v>6551</v>
      </c>
      <c r="AL3405" s="17">
        <v>0</v>
      </c>
      <c r="AM3405" s="12" t="s">
        <v>6551</v>
      </c>
      <c r="AN3405" s="17">
        <v>0</v>
      </c>
      <c r="AO3405" s="12" t="s">
        <v>6551</v>
      </c>
      <c r="AP3405" s="192">
        <v>0</v>
      </c>
      <c r="AQ3405" s="12" t="s">
        <v>6551</v>
      </c>
      <c r="AR3405" s="17">
        <v>3348</v>
      </c>
      <c r="AS3405" s="12" t="s">
        <v>6551</v>
      </c>
      <c r="AT3405" s="17">
        <v>0</v>
      </c>
      <c r="AU3405" s="1" t="s">
        <v>6551</v>
      </c>
      <c r="AV3405" s="1" t="str">
        <f>IF(OR(M3405="Q",O3405="Q",Q3405="Q",S3405="Q",U3405="Q",W3405="Q",Y3405="Q",AA3405="Q",AC3405="Q",AE3405="Q",AG3405="Q",AI3405="Q",AK3405="Q",AM3405="Q",AO3405="Q",AQ3405="Q",AS3405="Q",AU3405="Q"),"Yes","No")</f>
        <v>No</v>
      </c>
    </row>
    <row r="3406" spans="1:48" x14ac:dyDescent="0.2">
      <c r="A3406" s="1" t="s">
        <v>4878</v>
      </c>
      <c r="B3406" s="1" t="s">
        <v>698</v>
      </c>
      <c r="C3406" s="1" t="s">
        <v>81</v>
      </c>
      <c r="D3406" s="194" t="s">
        <v>4879</v>
      </c>
      <c r="E3406" s="197" t="s">
        <v>4880</v>
      </c>
      <c r="F3406" s="1" t="s">
        <v>239</v>
      </c>
      <c r="G3406" s="1" t="s">
        <v>287</v>
      </c>
      <c r="H3406" s="17">
        <v>0</v>
      </c>
      <c r="I3406" s="12">
        <v>2</v>
      </c>
      <c r="J3406" s="1" t="s">
        <v>11</v>
      </c>
      <c r="K3406" s="1" t="s">
        <v>9</v>
      </c>
      <c r="L3406" s="4">
        <v>2</v>
      </c>
      <c r="M3406" s="1" t="s">
        <v>6551</v>
      </c>
      <c r="N3406" s="12">
        <v>0</v>
      </c>
      <c r="O3406" s="12" t="s">
        <v>6551</v>
      </c>
      <c r="P3406" s="14">
        <v>12.584029712163417</v>
      </c>
      <c r="Q3406" s="12" t="s">
        <v>6551</v>
      </c>
      <c r="R3406" s="14">
        <v>0</v>
      </c>
      <c r="S3406" s="12" t="s">
        <v>6551</v>
      </c>
      <c r="T3406" s="14">
        <v>1.9498607242339834</v>
      </c>
      <c r="U3406" s="12" t="s">
        <v>6551</v>
      </c>
      <c r="V3406" s="17">
        <v>0</v>
      </c>
      <c r="W3406" s="12" t="s">
        <v>6551</v>
      </c>
      <c r="X3406" s="17">
        <v>0</v>
      </c>
      <c r="Y3406" s="12" t="s">
        <v>6551</v>
      </c>
      <c r="Z3406" s="17">
        <v>13553</v>
      </c>
      <c r="AA3406" s="12" t="s">
        <v>6551</v>
      </c>
      <c r="AB3406" s="17" t="s">
        <v>6551</v>
      </c>
      <c r="AC3406" s="12" t="s">
        <v>6551</v>
      </c>
      <c r="AD3406" s="17">
        <v>0</v>
      </c>
      <c r="AE3406" s="12" t="s">
        <v>6551</v>
      </c>
      <c r="AF3406" s="17">
        <v>1077</v>
      </c>
      <c r="AG3406" s="12" t="s">
        <v>6551</v>
      </c>
      <c r="AH3406" s="17" t="s">
        <v>6551</v>
      </c>
      <c r="AI3406" s="12" t="s">
        <v>6551</v>
      </c>
      <c r="AJ3406" s="17">
        <v>0</v>
      </c>
      <c r="AK3406" s="12" t="s">
        <v>6551</v>
      </c>
      <c r="AL3406" s="17">
        <v>0</v>
      </c>
      <c r="AM3406" s="12" t="s">
        <v>6551</v>
      </c>
      <c r="AN3406" s="17">
        <v>0</v>
      </c>
      <c r="AO3406" s="12" t="s">
        <v>6551</v>
      </c>
      <c r="AP3406" s="192">
        <v>0</v>
      </c>
      <c r="AQ3406" s="12" t="s">
        <v>6551</v>
      </c>
      <c r="AR3406" s="17">
        <v>2100</v>
      </c>
      <c r="AS3406" s="12" t="s">
        <v>6551</v>
      </c>
      <c r="AT3406" s="17">
        <v>0</v>
      </c>
      <c r="AU3406" s="1" t="s">
        <v>6551</v>
      </c>
      <c r="AV3406" s="1" t="str">
        <f>IF(OR(M3406="Q",O3406="Q",Q3406="Q",S3406="Q",U3406="Q",W3406="Q",Y3406="Q",AA3406="Q",AC3406="Q",AE3406="Q",AG3406="Q",AI3406="Q",AK3406="Q",AM3406="Q",AO3406="Q",AQ3406="Q",AS3406="Q",AU3406="Q"),"Yes","No")</f>
        <v>No</v>
      </c>
    </row>
    <row r="3407" spans="1:48" x14ac:dyDescent="0.2">
      <c r="A3407" s="1" t="s">
        <v>4963</v>
      </c>
      <c r="B3407" s="1" t="s">
        <v>4964</v>
      </c>
      <c r="C3407" s="1" t="s">
        <v>81</v>
      </c>
      <c r="D3407" s="194" t="s">
        <v>4965</v>
      </c>
      <c r="E3407" s="197" t="s">
        <v>4966</v>
      </c>
      <c r="F3407" s="1" t="s">
        <v>305</v>
      </c>
      <c r="G3407" s="1" t="s">
        <v>287</v>
      </c>
      <c r="H3407" s="17">
        <v>0</v>
      </c>
      <c r="I3407" s="12">
        <v>2</v>
      </c>
      <c r="J3407" s="1" t="s">
        <v>11</v>
      </c>
      <c r="K3407" s="1" t="s">
        <v>9</v>
      </c>
      <c r="L3407" s="4">
        <v>2</v>
      </c>
      <c r="M3407" s="1" t="s">
        <v>6551</v>
      </c>
      <c r="N3407" s="12">
        <v>0</v>
      </c>
      <c r="O3407" s="12" t="s">
        <v>6551</v>
      </c>
      <c r="P3407" s="14">
        <v>4.9763779527559056</v>
      </c>
      <c r="Q3407" s="12" t="s">
        <v>6551</v>
      </c>
      <c r="R3407" s="14">
        <v>0</v>
      </c>
      <c r="S3407" s="12" t="s">
        <v>6551</v>
      </c>
      <c r="T3407" s="14">
        <v>1.9960629921259843</v>
      </c>
      <c r="U3407" s="12" t="s">
        <v>6551</v>
      </c>
      <c r="V3407" s="17">
        <v>0</v>
      </c>
      <c r="W3407" s="12" t="s">
        <v>6551</v>
      </c>
      <c r="X3407" s="17">
        <v>0</v>
      </c>
      <c r="Y3407" s="12" t="s">
        <v>6551</v>
      </c>
      <c r="Z3407" s="17">
        <v>1264</v>
      </c>
      <c r="AA3407" s="12" t="s">
        <v>6551</v>
      </c>
      <c r="AB3407" s="17" t="s">
        <v>6551</v>
      </c>
      <c r="AC3407" s="12" t="s">
        <v>6551</v>
      </c>
      <c r="AD3407" s="17">
        <v>0</v>
      </c>
      <c r="AE3407" s="12" t="s">
        <v>6551</v>
      </c>
      <c r="AF3407" s="17">
        <v>254</v>
      </c>
      <c r="AG3407" s="12" t="s">
        <v>6551</v>
      </c>
      <c r="AH3407" s="17" t="s">
        <v>6551</v>
      </c>
      <c r="AI3407" s="12" t="s">
        <v>6551</v>
      </c>
      <c r="AJ3407" s="17">
        <v>0</v>
      </c>
      <c r="AK3407" s="12" t="s">
        <v>6551</v>
      </c>
      <c r="AL3407" s="17">
        <v>0</v>
      </c>
      <c r="AM3407" s="12" t="s">
        <v>6551</v>
      </c>
      <c r="AN3407" s="17">
        <v>0</v>
      </c>
      <c r="AO3407" s="12" t="s">
        <v>6551</v>
      </c>
      <c r="AP3407" s="192">
        <v>0</v>
      </c>
      <c r="AQ3407" s="12" t="s">
        <v>6551</v>
      </c>
      <c r="AR3407" s="17">
        <v>507</v>
      </c>
      <c r="AS3407" s="12" t="s">
        <v>6551</v>
      </c>
      <c r="AT3407" s="17">
        <v>0</v>
      </c>
      <c r="AU3407" s="1" t="s">
        <v>6551</v>
      </c>
      <c r="AV3407" s="1" t="str">
        <f>IF(OR(M3407="Q",O3407="Q",Q3407="Q",S3407="Q",U3407="Q",W3407="Q",Y3407="Q",AA3407="Q",AC3407="Q",AE3407="Q",AG3407="Q",AI3407="Q",AK3407="Q",AM3407="Q",AO3407="Q",AQ3407="Q",AS3407="Q",AU3407="Q"),"Yes","No")</f>
        <v>No</v>
      </c>
    </row>
    <row r="3408" spans="1:48" x14ac:dyDescent="0.2">
      <c r="A3408" s="1" t="s">
        <v>4971</v>
      </c>
      <c r="B3408" s="1" t="s">
        <v>4972</v>
      </c>
      <c r="C3408" s="1" t="s">
        <v>81</v>
      </c>
      <c r="D3408" s="194" t="s">
        <v>4973</v>
      </c>
      <c r="E3408" s="197" t="s">
        <v>4974</v>
      </c>
      <c r="F3408" s="1" t="s">
        <v>239</v>
      </c>
      <c r="G3408" s="1" t="s">
        <v>287</v>
      </c>
      <c r="H3408" s="17">
        <v>0</v>
      </c>
      <c r="I3408" s="12">
        <v>2</v>
      </c>
      <c r="J3408" s="1" t="s">
        <v>11</v>
      </c>
      <c r="K3408" s="1" t="s">
        <v>9</v>
      </c>
      <c r="L3408" s="4">
        <v>2</v>
      </c>
      <c r="M3408" s="1" t="s">
        <v>6551</v>
      </c>
      <c r="N3408" s="12">
        <v>0</v>
      </c>
      <c r="O3408" s="12" t="s">
        <v>6551</v>
      </c>
      <c r="P3408" s="14">
        <v>13.463007159904535</v>
      </c>
      <c r="Q3408" s="12" t="s">
        <v>6551</v>
      </c>
      <c r="R3408" s="14">
        <v>0</v>
      </c>
      <c r="S3408" s="12" t="s">
        <v>6551</v>
      </c>
      <c r="T3408" s="14">
        <v>4.8186157517899764</v>
      </c>
      <c r="U3408" s="12" t="s">
        <v>6551</v>
      </c>
      <c r="V3408" s="17">
        <v>0</v>
      </c>
      <c r="W3408" s="12" t="s">
        <v>6551</v>
      </c>
      <c r="X3408" s="17">
        <v>0</v>
      </c>
      <c r="Y3408" s="12" t="s">
        <v>6551</v>
      </c>
      <c r="Z3408" s="17">
        <v>16923</v>
      </c>
      <c r="AA3408" s="12" t="s">
        <v>6551</v>
      </c>
      <c r="AB3408" s="17" t="s">
        <v>6551</v>
      </c>
      <c r="AC3408" s="12" t="s">
        <v>6551</v>
      </c>
      <c r="AD3408" s="17">
        <v>0</v>
      </c>
      <c r="AE3408" s="12" t="s">
        <v>6551</v>
      </c>
      <c r="AF3408" s="17">
        <v>1257</v>
      </c>
      <c r="AG3408" s="12" t="s">
        <v>6551</v>
      </c>
      <c r="AH3408" s="17" t="s">
        <v>6551</v>
      </c>
      <c r="AI3408" s="12" t="s">
        <v>6551</v>
      </c>
      <c r="AJ3408" s="17">
        <v>0</v>
      </c>
      <c r="AK3408" s="12" t="s">
        <v>6551</v>
      </c>
      <c r="AL3408" s="17">
        <v>0</v>
      </c>
      <c r="AM3408" s="12" t="s">
        <v>6551</v>
      </c>
      <c r="AN3408" s="17">
        <v>0</v>
      </c>
      <c r="AO3408" s="12" t="s">
        <v>6551</v>
      </c>
      <c r="AP3408" s="192">
        <v>0</v>
      </c>
      <c r="AQ3408" s="12" t="s">
        <v>6551</v>
      </c>
      <c r="AR3408" s="17">
        <v>6057</v>
      </c>
      <c r="AS3408" s="12" t="s">
        <v>6551</v>
      </c>
      <c r="AT3408" s="17">
        <v>0</v>
      </c>
      <c r="AU3408" s="1" t="s">
        <v>6551</v>
      </c>
      <c r="AV3408" s="1" t="str">
        <f>IF(OR(M3408="Q",O3408="Q",Q3408="Q",S3408="Q",U3408="Q",W3408="Q",Y3408="Q",AA3408="Q",AC3408="Q",AE3408="Q",AG3408="Q",AI3408="Q",AK3408="Q",AM3408="Q",AO3408="Q",AQ3408="Q",AS3408="Q",AU3408="Q"),"Yes","No")</f>
        <v>No</v>
      </c>
    </row>
    <row r="3409" spans="1:48" x14ac:dyDescent="0.2">
      <c r="A3409" s="1" t="s">
        <v>4979</v>
      </c>
      <c r="B3409" s="1" t="s">
        <v>4980</v>
      </c>
      <c r="C3409" s="1" t="s">
        <v>81</v>
      </c>
      <c r="D3409" s="194" t="s">
        <v>4981</v>
      </c>
      <c r="E3409" s="197" t="s">
        <v>4982</v>
      </c>
      <c r="F3409" s="1" t="s">
        <v>239</v>
      </c>
      <c r="G3409" s="1" t="s">
        <v>287</v>
      </c>
      <c r="H3409" s="17">
        <v>0</v>
      </c>
      <c r="I3409" s="12">
        <v>2</v>
      </c>
      <c r="J3409" s="1" t="s">
        <v>11</v>
      </c>
      <c r="K3409" s="1" t="s">
        <v>9</v>
      </c>
      <c r="L3409" s="4">
        <v>2</v>
      </c>
      <c r="M3409" s="1" t="s">
        <v>6551</v>
      </c>
      <c r="N3409" s="12">
        <v>0</v>
      </c>
      <c r="O3409" s="12" t="s">
        <v>6551</v>
      </c>
      <c r="P3409" s="14">
        <v>8.7673841059602644</v>
      </c>
      <c r="Q3409" s="12" t="s">
        <v>6551</v>
      </c>
      <c r="R3409" s="14">
        <v>0</v>
      </c>
      <c r="S3409" s="12" t="s">
        <v>6551</v>
      </c>
      <c r="T3409" s="14">
        <v>5.9801324503311255</v>
      </c>
      <c r="U3409" s="12" t="s">
        <v>6551</v>
      </c>
      <c r="V3409" s="17">
        <v>0</v>
      </c>
      <c r="W3409" s="12" t="s">
        <v>6551</v>
      </c>
      <c r="X3409" s="17">
        <v>0</v>
      </c>
      <c r="Y3409" s="12" t="s">
        <v>6551</v>
      </c>
      <c r="Z3409" s="17">
        <v>10591</v>
      </c>
      <c r="AA3409" s="12" t="s">
        <v>6551</v>
      </c>
      <c r="AB3409" s="17" t="s">
        <v>6551</v>
      </c>
      <c r="AC3409" s="12" t="s">
        <v>6551</v>
      </c>
      <c r="AD3409" s="17">
        <v>0</v>
      </c>
      <c r="AE3409" s="12" t="s">
        <v>6551</v>
      </c>
      <c r="AF3409" s="17">
        <v>1208</v>
      </c>
      <c r="AG3409" s="12" t="s">
        <v>6551</v>
      </c>
      <c r="AH3409" s="17" t="s">
        <v>6551</v>
      </c>
      <c r="AI3409" s="12" t="s">
        <v>6551</v>
      </c>
      <c r="AJ3409" s="17">
        <v>0</v>
      </c>
      <c r="AK3409" s="12" t="s">
        <v>6551</v>
      </c>
      <c r="AL3409" s="17">
        <v>0</v>
      </c>
      <c r="AM3409" s="12" t="s">
        <v>6551</v>
      </c>
      <c r="AN3409" s="17">
        <v>0</v>
      </c>
      <c r="AO3409" s="12" t="s">
        <v>6551</v>
      </c>
      <c r="AP3409" s="192">
        <v>0</v>
      </c>
      <c r="AQ3409" s="12" t="s">
        <v>6551</v>
      </c>
      <c r="AR3409" s="17">
        <v>7224</v>
      </c>
      <c r="AS3409" s="12" t="s">
        <v>6551</v>
      </c>
      <c r="AT3409" s="17">
        <v>0</v>
      </c>
      <c r="AU3409" s="1" t="s">
        <v>6551</v>
      </c>
      <c r="AV3409" s="1" t="str">
        <f>IF(OR(M3409="Q",O3409="Q",Q3409="Q",S3409="Q",U3409="Q",W3409="Q",Y3409="Q",AA3409="Q",AC3409="Q",AE3409="Q",AG3409="Q",AI3409="Q",AK3409="Q",AM3409="Q",AO3409="Q",AQ3409="Q",AS3409="Q",AU3409="Q"),"Yes","No")</f>
        <v>No</v>
      </c>
    </row>
    <row r="3410" spans="1:48" x14ac:dyDescent="0.2">
      <c r="A3410" s="1" t="s">
        <v>5022</v>
      </c>
      <c r="B3410" s="1" t="s">
        <v>5023</v>
      </c>
      <c r="C3410" s="1" t="s">
        <v>81</v>
      </c>
      <c r="D3410" s="194" t="s">
        <v>5024</v>
      </c>
      <c r="E3410" s="197" t="s">
        <v>5025</v>
      </c>
      <c r="F3410" s="1" t="s">
        <v>239</v>
      </c>
      <c r="G3410" s="1" t="s">
        <v>287</v>
      </c>
      <c r="H3410" s="17">
        <v>0</v>
      </c>
      <c r="I3410" s="12">
        <v>2</v>
      </c>
      <c r="J3410" s="1" t="s">
        <v>11</v>
      </c>
      <c r="K3410" s="1" t="s">
        <v>9</v>
      </c>
      <c r="L3410" s="4">
        <v>2</v>
      </c>
      <c r="M3410" s="1" t="s">
        <v>6551</v>
      </c>
      <c r="N3410" s="12">
        <v>0</v>
      </c>
      <c r="O3410" s="12" t="s">
        <v>6551</v>
      </c>
      <c r="P3410" s="14">
        <v>9.562986003110419</v>
      </c>
      <c r="Q3410" s="12" t="s">
        <v>6551</v>
      </c>
      <c r="R3410" s="14">
        <v>0</v>
      </c>
      <c r="S3410" s="12" t="s">
        <v>6551</v>
      </c>
      <c r="T3410" s="14">
        <v>4.0062208398133752</v>
      </c>
      <c r="U3410" s="12" t="s">
        <v>6551</v>
      </c>
      <c r="V3410" s="17">
        <v>0</v>
      </c>
      <c r="W3410" s="12" t="s">
        <v>6551</v>
      </c>
      <c r="X3410" s="17">
        <v>0</v>
      </c>
      <c r="Y3410" s="12" t="s">
        <v>6551</v>
      </c>
      <c r="Z3410" s="17">
        <v>6149</v>
      </c>
      <c r="AA3410" s="12" t="s">
        <v>6551</v>
      </c>
      <c r="AB3410" s="17" t="s">
        <v>6551</v>
      </c>
      <c r="AC3410" s="12" t="s">
        <v>6551</v>
      </c>
      <c r="AD3410" s="17">
        <v>0</v>
      </c>
      <c r="AE3410" s="12" t="s">
        <v>6551</v>
      </c>
      <c r="AF3410" s="17">
        <v>643</v>
      </c>
      <c r="AG3410" s="12" t="s">
        <v>6551</v>
      </c>
      <c r="AH3410" s="17" t="s">
        <v>6551</v>
      </c>
      <c r="AI3410" s="12" t="s">
        <v>6551</v>
      </c>
      <c r="AJ3410" s="17">
        <v>0</v>
      </c>
      <c r="AK3410" s="12" t="s">
        <v>6551</v>
      </c>
      <c r="AL3410" s="17">
        <v>0</v>
      </c>
      <c r="AM3410" s="12" t="s">
        <v>6551</v>
      </c>
      <c r="AN3410" s="17">
        <v>0</v>
      </c>
      <c r="AO3410" s="12" t="s">
        <v>6551</v>
      </c>
      <c r="AP3410" s="192">
        <v>0</v>
      </c>
      <c r="AQ3410" s="12" t="s">
        <v>6551</v>
      </c>
      <c r="AR3410" s="17">
        <v>2576</v>
      </c>
      <c r="AS3410" s="12" t="s">
        <v>6551</v>
      </c>
      <c r="AT3410" s="17">
        <v>0</v>
      </c>
      <c r="AU3410" s="1" t="s">
        <v>6551</v>
      </c>
      <c r="AV3410" s="1" t="str">
        <f>IF(OR(M3410="Q",O3410="Q",Q3410="Q",S3410="Q",U3410="Q",W3410="Q",Y3410="Q",AA3410="Q",AC3410="Q",AE3410="Q",AG3410="Q",AI3410="Q",AK3410="Q",AM3410="Q",AO3410="Q",AQ3410="Q",AS3410="Q",AU3410="Q"),"Yes","No")</f>
        <v>No</v>
      </c>
    </row>
    <row r="3411" spans="1:48" x14ac:dyDescent="0.2">
      <c r="A3411" s="1" t="s">
        <v>5038</v>
      </c>
      <c r="B3411" s="1" t="s">
        <v>5039</v>
      </c>
      <c r="C3411" s="1" t="s">
        <v>81</v>
      </c>
      <c r="D3411" s="194" t="s">
        <v>5040</v>
      </c>
      <c r="E3411" s="197" t="s">
        <v>5041</v>
      </c>
      <c r="F3411" s="1" t="s">
        <v>239</v>
      </c>
      <c r="G3411" s="1" t="s">
        <v>287</v>
      </c>
      <c r="H3411" s="17">
        <v>0</v>
      </c>
      <c r="I3411" s="12">
        <v>2</v>
      </c>
      <c r="J3411" s="1" t="s">
        <v>11</v>
      </c>
      <c r="K3411" s="1" t="s">
        <v>9</v>
      </c>
      <c r="L3411" s="4">
        <v>2</v>
      </c>
      <c r="M3411" s="1" t="s">
        <v>6551</v>
      </c>
      <c r="N3411" s="12">
        <v>0</v>
      </c>
      <c r="O3411" s="12" t="s">
        <v>6551</v>
      </c>
      <c r="P3411" s="14">
        <v>17.001584786053883</v>
      </c>
      <c r="Q3411" s="12" t="s">
        <v>6551</v>
      </c>
      <c r="R3411" s="14">
        <v>0</v>
      </c>
      <c r="S3411" s="12" t="s">
        <v>6551</v>
      </c>
      <c r="T3411" s="14">
        <v>1.875594294770206</v>
      </c>
      <c r="U3411" s="12" t="s">
        <v>6551</v>
      </c>
      <c r="V3411" s="17">
        <v>0</v>
      </c>
      <c r="W3411" s="12" t="s">
        <v>6551</v>
      </c>
      <c r="X3411" s="17">
        <v>0</v>
      </c>
      <c r="Y3411" s="12" t="s">
        <v>6551</v>
      </c>
      <c r="Z3411" s="17">
        <v>21456</v>
      </c>
      <c r="AA3411" s="12" t="s">
        <v>6551</v>
      </c>
      <c r="AB3411" s="17" t="s">
        <v>6551</v>
      </c>
      <c r="AC3411" s="12" t="s">
        <v>6551</v>
      </c>
      <c r="AD3411" s="17">
        <v>0</v>
      </c>
      <c r="AE3411" s="12" t="s">
        <v>6551</v>
      </c>
      <c r="AF3411" s="17">
        <v>1262</v>
      </c>
      <c r="AG3411" s="12" t="s">
        <v>6551</v>
      </c>
      <c r="AH3411" s="17" t="s">
        <v>6551</v>
      </c>
      <c r="AI3411" s="12" t="s">
        <v>6551</v>
      </c>
      <c r="AJ3411" s="17">
        <v>0</v>
      </c>
      <c r="AK3411" s="12" t="s">
        <v>6551</v>
      </c>
      <c r="AL3411" s="17">
        <v>0</v>
      </c>
      <c r="AM3411" s="12" t="s">
        <v>6551</v>
      </c>
      <c r="AN3411" s="17">
        <v>0</v>
      </c>
      <c r="AO3411" s="12" t="s">
        <v>6551</v>
      </c>
      <c r="AP3411" s="192">
        <v>0</v>
      </c>
      <c r="AQ3411" s="12" t="s">
        <v>6551</v>
      </c>
      <c r="AR3411" s="17">
        <v>2367</v>
      </c>
      <c r="AS3411" s="12" t="s">
        <v>6551</v>
      </c>
      <c r="AT3411" s="17">
        <v>0</v>
      </c>
      <c r="AU3411" s="1" t="s">
        <v>6551</v>
      </c>
      <c r="AV3411" s="1" t="str">
        <f>IF(OR(M3411="Q",O3411="Q",Q3411="Q",S3411="Q",U3411="Q",W3411="Q",Y3411="Q",AA3411="Q",AC3411="Q",AE3411="Q",AG3411="Q",AI3411="Q",AK3411="Q",AM3411="Q",AO3411="Q",AQ3411="Q",AS3411="Q",AU3411="Q"),"Yes","No")</f>
        <v>No</v>
      </c>
    </row>
    <row r="3412" spans="1:48" x14ac:dyDescent="0.2">
      <c r="A3412" s="1" t="s">
        <v>6421</v>
      </c>
      <c r="B3412" s="1" t="s">
        <v>920</v>
      </c>
      <c r="C3412" s="1" t="s">
        <v>81</v>
      </c>
      <c r="E3412" s="197" t="s">
        <v>6420</v>
      </c>
      <c r="F3412" s="1" t="s">
        <v>239</v>
      </c>
      <c r="G3412" s="1" t="s">
        <v>287</v>
      </c>
      <c r="H3412" s="17">
        <v>0</v>
      </c>
      <c r="I3412" s="12">
        <v>2</v>
      </c>
      <c r="J3412" s="1" t="s">
        <v>11</v>
      </c>
      <c r="K3412" s="1" t="s">
        <v>9</v>
      </c>
      <c r="L3412" s="4">
        <v>2</v>
      </c>
      <c r="M3412" s="1" t="s">
        <v>6551</v>
      </c>
      <c r="N3412" s="12">
        <v>0</v>
      </c>
      <c r="O3412" s="12" t="s">
        <v>6551</v>
      </c>
      <c r="P3412" s="14">
        <v>28.454999999999998</v>
      </c>
      <c r="Q3412" s="12" t="s">
        <v>6551</v>
      </c>
      <c r="R3412" s="14">
        <v>0</v>
      </c>
      <c r="S3412" s="12" t="s">
        <v>6551</v>
      </c>
      <c r="T3412" s="14">
        <v>1.28</v>
      </c>
      <c r="U3412" s="12" t="s">
        <v>6551</v>
      </c>
      <c r="V3412" s="17">
        <v>0</v>
      </c>
      <c r="W3412" s="12" t="s">
        <v>6551</v>
      </c>
      <c r="X3412" s="17">
        <v>0</v>
      </c>
      <c r="Y3412" s="12" t="s">
        <v>6551</v>
      </c>
      <c r="Z3412" s="17">
        <v>28455</v>
      </c>
      <c r="AA3412" s="12" t="s">
        <v>6551</v>
      </c>
      <c r="AB3412" s="17" t="s">
        <v>6551</v>
      </c>
      <c r="AC3412" s="12" t="s">
        <v>6551</v>
      </c>
      <c r="AD3412" s="17">
        <v>0</v>
      </c>
      <c r="AE3412" s="12" t="s">
        <v>6551</v>
      </c>
      <c r="AF3412" s="17">
        <v>1000</v>
      </c>
      <c r="AG3412" s="12" t="s">
        <v>6551</v>
      </c>
      <c r="AH3412" s="17" t="s">
        <v>6551</v>
      </c>
      <c r="AI3412" s="12" t="s">
        <v>6551</v>
      </c>
      <c r="AJ3412" s="17">
        <v>0</v>
      </c>
      <c r="AK3412" s="12" t="s">
        <v>6551</v>
      </c>
      <c r="AL3412" s="17">
        <v>0</v>
      </c>
      <c r="AM3412" s="12" t="s">
        <v>6551</v>
      </c>
      <c r="AN3412" s="17">
        <v>0</v>
      </c>
      <c r="AO3412" s="12" t="s">
        <v>6551</v>
      </c>
      <c r="AP3412" s="192">
        <v>0</v>
      </c>
      <c r="AQ3412" s="12" t="s">
        <v>6551</v>
      </c>
      <c r="AR3412" s="17">
        <v>1280</v>
      </c>
      <c r="AS3412" s="12" t="s">
        <v>6551</v>
      </c>
      <c r="AT3412" s="17">
        <v>0</v>
      </c>
      <c r="AU3412" s="1" t="s">
        <v>6551</v>
      </c>
      <c r="AV3412" s="1" t="str">
        <f>IF(OR(M3412="Q",O3412="Q",Q3412="Q",S3412="Q",U3412="Q",W3412="Q",Y3412="Q",AA3412="Q",AC3412="Q",AE3412="Q",AG3412="Q",AI3412="Q",AK3412="Q",AM3412="Q",AO3412="Q",AQ3412="Q",AS3412="Q",AU3412="Q"),"Yes","No")</f>
        <v>No</v>
      </c>
    </row>
    <row r="3413" spans="1:48" x14ac:dyDescent="0.2">
      <c r="A3413" s="1" t="s">
        <v>5328</v>
      </c>
      <c r="B3413" s="1" t="s">
        <v>5329</v>
      </c>
      <c r="C3413" s="1" t="s">
        <v>37</v>
      </c>
      <c r="D3413" s="194" t="s">
        <v>5330</v>
      </c>
      <c r="E3413" s="197" t="s">
        <v>5331</v>
      </c>
      <c r="F3413" s="1" t="s">
        <v>239</v>
      </c>
      <c r="G3413" s="1" t="s">
        <v>287</v>
      </c>
      <c r="H3413" s="17">
        <v>0</v>
      </c>
      <c r="I3413" s="12">
        <v>2</v>
      </c>
      <c r="J3413" s="1" t="s">
        <v>12</v>
      </c>
      <c r="K3413" s="1" t="s">
        <v>9</v>
      </c>
      <c r="L3413" s="4">
        <v>2</v>
      </c>
      <c r="M3413" s="1" t="s">
        <v>6551</v>
      </c>
      <c r="N3413" s="12">
        <v>0</v>
      </c>
      <c r="O3413" s="12" t="s">
        <v>6551</v>
      </c>
      <c r="P3413" s="14">
        <v>15.578181818181818</v>
      </c>
      <c r="Q3413" s="12" t="s">
        <v>6551</v>
      </c>
      <c r="R3413" s="14">
        <v>0</v>
      </c>
      <c r="S3413" s="12" t="s">
        <v>6551</v>
      </c>
      <c r="T3413" s="14">
        <v>7.2666666666666666</v>
      </c>
      <c r="U3413" s="12" t="s">
        <v>6551</v>
      </c>
      <c r="V3413" s="17">
        <v>0</v>
      </c>
      <c r="W3413" s="12" t="s">
        <v>6551</v>
      </c>
      <c r="X3413" s="17">
        <v>0</v>
      </c>
      <c r="Y3413" s="12" t="s">
        <v>6551</v>
      </c>
      <c r="Z3413" s="17">
        <v>38556</v>
      </c>
      <c r="AA3413" s="12" t="s">
        <v>6551</v>
      </c>
      <c r="AB3413" s="17" t="s">
        <v>6551</v>
      </c>
      <c r="AC3413" s="12" t="s">
        <v>6551</v>
      </c>
      <c r="AD3413" s="17">
        <v>0</v>
      </c>
      <c r="AE3413" s="12" t="s">
        <v>6551</v>
      </c>
      <c r="AF3413" s="17">
        <v>2475</v>
      </c>
      <c r="AG3413" s="12" t="s">
        <v>6551</v>
      </c>
      <c r="AH3413" s="17" t="s">
        <v>6551</v>
      </c>
      <c r="AI3413" s="12" t="s">
        <v>6551</v>
      </c>
      <c r="AJ3413" s="17">
        <v>0</v>
      </c>
      <c r="AK3413" s="12" t="s">
        <v>6551</v>
      </c>
      <c r="AL3413" s="17">
        <v>0</v>
      </c>
      <c r="AM3413" s="12" t="s">
        <v>6551</v>
      </c>
      <c r="AN3413" s="17">
        <v>0</v>
      </c>
      <c r="AO3413" s="12" t="s">
        <v>6551</v>
      </c>
      <c r="AP3413" s="192">
        <v>0</v>
      </c>
      <c r="AQ3413" s="12" t="s">
        <v>6551</v>
      </c>
      <c r="AR3413" s="17">
        <v>17985</v>
      </c>
      <c r="AS3413" s="12" t="s">
        <v>6551</v>
      </c>
      <c r="AT3413" s="17">
        <v>0</v>
      </c>
      <c r="AU3413" s="1" t="s">
        <v>6551</v>
      </c>
      <c r="AV3413" s="1" t="str">
        <f>IF(OR(M3413="Q",O3413="Q",Q3413="Q",S3413="Q",U3413="Q",W3413="Q",Y3413="Q",AA3413="Q",AC3413="Q",AE3413="Q",AG3413="Q",AI3413="Q",AK3413="Q",AM3413="Q",AO3413="Q",AQ3413="Q",AS3413="Q",AU3413="Q"),"Yes","No")</f>
        <v>No</v>
      </c>
    </row>
    <row r="3414" spans="1:48" x14ac:dyDescent="0.2">
      <c r="A3414" s="1" t="s">
        <v>5094</v>
      </c>
      <c r="B3414" s="1" t="s">
        <v>5095</v>
      </c>
      <c r="C3414" s="1" t="s">
        <v>78</v>
      </c>
      <c r="D3414" s="194" t="s">
        <v>5096</v>
      </c>
      <c r="E3414" s="197" t="s">
        <v>5097</v>
      </c>
      <c r="F3414" s="1" t="s">
        <v>239</v>
      </c>
      <c r="G3414" s="1" t="s">
        <v>287</v>
      </c>
      <c r="H3414" s="17">
        <v>0</v>
      </c>
      <c r="I3414" s="12">
        <v>2</v>
      </c>
      <c r="J3414" s="1" t="s">
        <v>11</v>
      </c>
      <c r="K3414" s="1" t="s">
        <v>9</v>
      </c>
      <c r="L3414" s="4">
        <v>2</v>
      </c>
      <c r="M3414" s="1" t="s">
        <v>6551</v>
      </c>
      <c r="N3414" s="12">
        <v>0</v>
      </c>
      <c r="O3414" s="12" t="s">
        <v>6551</v>
      </c>
      <c r="P3414" s="14">
        <v>13.553160919540231</v>
      </c>
      <c r="Q3414" s="12" t="s">
        <v>122</v>
      </c>
      <c r="R3414" s="14">
        <v>0</v>
      </c>
      <c r="S3414" s="12" t="s">
        <v>6551</v>
      </c>
      <c r="T3414" s="14">
        <v>4.7227011494252871</v>
      </c>
      <c r="U3414" s="12" t="s">
        <v>122</v>
      </c>
      <c r="V3414" s="17">
        <v>0</v>
      </c>
      <c r="W3414" s="12" t="s">
        <v>6551</v>
      </c>
      <c r="X3414" s="17">
        <v>0</v>
      </c>
      <c r="Y3414" s="12" t="s">
        <v>6551</v>
      </c>
      <c r="Z3414" s="17">
        <v>9433</v>
      </c>
      <c r="AA3414" s="12" t="s">
        <v>6551</v>
      </c>
      <c r="AB3414" s="17" t="s">
        <v>6551</v>
      </c>
      <c r="AC3414" s="12" t="s">
        <v>6551</v>
      </c>
      <c r="AD3414" s="17">
        <v>0</v>
      </c>
      <c r="AE3414" s="12" t="s">
        <v>6551</v>
      </c>
      <c r="AF3414" s="17">
        <v>696</v>
      </c>
      <c r="AG3414" s="12" t="s">
        <v>122</v>
      </c>
      <c r="AH3414" s="17" t="s">
        <v>6551</v>
      </c>
      <c r="AI3414" s="12" t="s">
        <v>6551</v>
      </c>
      <c r="AJ3414" s="17">
        <v>0</v>
      </c>
      <c r="AK3414" s="12" t="s">
        <v>6551</v>
      </c>
      <c r="AL3414" s="17">
        <v>0</v>
      </c>
      <c r="AM3414" s="12" t="s">
        <v>6551</v>
      </c>
      <c r="AN3414" s="17">
        <v>0</v>
      </c>
      <c r="AO3414" s="12" t="s">
        <v>6551</v>
      </c>
      <c r="AP3414" s="192">
        <v>0</v>
      </c>
      <c r="AQ3414" s="12" t="s">
        <v>6551</v>
      </c>
      <c r="AR3414" s="17">
        <v>3287</v>
      </c>
      <c r="AS3414" s="12" t="s">
        <v>6551</v>
      </c>
      <c r="AT3414" s="17">
        <v>0</v>
      </c>
      <c r="AU3414" s="1" t="s">
        <v>6551</v>
      </c>
      <c r="AV3414" s="1" t="str">
        <f>IF(OR(M3414="Q",O3414="Q",Q3414="Q",S3414="Q",U3414="Q",W3414="Q",Y3414="Q",AA3414="Q",AC3414="Q",AE3414="Q",AG3414="Q",AI3414="Q",AK3414="Q",AM3414="Q",AO3414="Q",AQ3414="Q",AS3414="Q",AU3414="Q"),"Yes","No")</f>
        <v>Yes</v>
      </c>
    </row>
    <row r="3415" spans="1:48" x14ac:dyDescent="0.2">
      <c r="A3415" s="1" t="s">
        <v>5407</v>
      </c>
      <c r="B3415" s="1" t="s">
        <v>5408</v>
      </c>
      <c r="C3415" s="1" t="s">
        <v>78</v>
      </c>
      <c r="D3415" s="194" t="s">
        <v>5409</v>
      </c>
      <c r="E3415" s="197" t="s">
        <v>5410</v>
      </c>
      <c r="F3415" s="1" t="s">
        <v>239</v>
      </c>
      <c r="G3415" s="1" t="s">
        <v>287</v>
      </c>
      <c r="H3415" s="17">
        <v>0</v>
      </c>
      <c r="I3415" s="12">
        <v>2</v>
      </c>
      <c r="J3415" s="1" t="s">
        <v>11</v>
      </c>
      <c r="K3415" s="1" t="s">
        <v>9</v>
      </c>
      <c r="L3415" s="4">
        <v>2</v>
      </c>
      <c r="M3415" s="1" t="s">
        <v>6551</v>
      </c>
      <c r="N3415" s="12">
        <v>0</v>
      </c>
      <c r="O3415" s="12" t="s">
        <v>6551</v>
      </c>
      <c r="P3415" s="14">
        <v>6.4993472584856393</v>
      </c>
      <c r="Q3415" s="12" t="s">
        <v>6551</v>
      </c>
      <c r="R3415" s="14">
        <v>0</v>
      </c>
      <c r="S3415" s="12" t="s">
        <v>6551</v>
      </c>
      <c r="T3415" s="14">
        <v>1.4236292428198434</v>
      </c>
      <c r="U3415" s="12" t="s">
        <v>6551</v>
      </c>
      <c r="V3415" s="17">
        <v>0</v>
      </c>
      <c r="W3415" s="12" t="s">
        <v>6551</v>
      </c>
      <c r="X3415" s="17">
        <v>0</v>
      </c>
      <c r="Y3415" s="12" t="s">
        <v>6551</v>
      </c>
      <c r="Z3415" s="17">
        <v>9957</v>
      </c>
      <c r="AA3415" s="12" t="s">
        <v>6551</v>
      </c>
      <c r="AB3415" s="17" t="s">
        <v>6551</v>
      </c>
      <c r="AC3415" s="12" t="s">
        <v>6551</v>
      </c>
      <c r="AD3415" s="17">
        <v>0</v>
      </c>
      <c r="AE3415" s="12" t="s">
        <v>6551</v>
      </c>
      <c r="AF3415" s="17">
        <v>1532</v>
      </c>
      <c r="AG3415" s="12" t="s">
        <v>6551</v>
      </c>
      <c r="AH3415" s="17" t="s">
        <v>6551</v>
      </c>
      <c r="AI3415" s="12" t="s">
        <v>6551</v>
      </c>
      <c r="AJ3415" s="17">
        <v>0</v>
      </c>
      <c r="AK3415" s="12" t="s">
        <v>6551</v>
      </c>
      <c r="AL3415" s="17">
        <v>0</v>
      </c>
      <c r="AM3415" s="12" t="s">
        <v>6551</v>
      </c>
      <c r="AN3415" s="17">
        <v>0</v>
      </c>
      <c r="AO3415" s="12" t="s">
        <v>6551</v>
      </c>
      <c r="AP3415" s="192">
        <v>0</v>
      </c>
      <c r="AQ3415" s="12" t="s">
        <v>6551</v>
      </c>
      <c r="AR3415" s="17">
        <v>2181</v>
      </c>
      <c r="AS3415" s="12" t="s">
        <v>6551</v>
      </c>
      <c r="AT3415" s="17">
        <v>0</v>
      </c>
      <c r="AU3415" s="1" t="s">
        <v>6551</v>
      </c>
      <c r="AV3415" s="1" t="str">
        <f>IF(OR(M3415="Q",O3415="Q",Q3415="Q",S3415="Q",U3415="Q",W3415="Q",Y3415="Q",AA3415="Q",AC3415="Q",AE3415="Q",AG3415="Q",AI3415="Q",AK3415="Q",AM3415="Q",AO3415="Q",AQ3415="Q",AS3415="Q",AU3415="Q"),"Yes","No")</f>
        <v>No</v>
      </c>
    </row>
    <row r="3416" spans="1:48" x14ac:dyDescent="0.2">
      <c r="A3416" s="1" t="s">
        <v>5424</v>
      </c>
      <c r="B3416" s="1" t="s">
        <v>5425</v>
      </c>
      <c r="C3416" s="1" t="s">
        <v>78</v>
      </c>
      <c r="D3416" s="194" t="s">
        <v>5426</v>
      </c>
      <c r="E3416" s="197" t="s">
        <v>5427</v>
      </c>
      <c r="F3416" s="1" t="s">
        <v>239</v>
      </c>
      <c r="G3416" s="1" t="s">
        <v>287</v>
      </c>
      <c r="H3416" s="17">
        <v>0</v>
      </c>
      <c r="I3416" s="12">
        <v>2</v>
      </c>
      <c r="J3416" s="1" t="s">
        <v>11</v>
      </c>
      <c r="K3416" s="1" t="s">
        <v>9</v>
      </c>
      <c r="L3416" s="4">
        <v>2</v>
      </c>
      <c r="M3416" s="1" t="s">
        <v>6551</v>
      </c>
      <c r="N3416" s="12">
        <v>0</v>
      </c>
      <c r="O3416" s="12" t="s">
        <v>6551</v>
      </c>
      <c r="P3416" s="14">
        <v>22.553057553956833</v>
      </c>
      <c r="Q3416" s="12" t="s">
        <v>6551</v>
      </c>
      <c r="R3416" s="14">
        <v>0</v>
      </c>
      <c r="S3416" s="12" t="s">
        <v>6551</v>
      </c>
      <c r="T3416" s="14">
        <v>1.0980215827338129</v>
      </c>
      <c r="U3416" s="12" t="s">
        <v>6551</v>
      </c>
      <c r="V3416" s="17">
        <v>0</v>
      </c>
      <c r="W3416" s="12" t="s">
        <v>6551</v>
      </c>
      <c r="X3416" s="17">
        <v>0</v>
      </c>
      <c r="Y3416" s="12" t="s">
        <v>6551</v>
      </c>
      <c r="Z3416" s="17">
        <v>25079</v>
      </c>
      <c r="AA3416" s="12" t="s">
        <v>6551</v>
      </c>
      <c r="AB3416" s="17" t="s">
        <v>6551</v>
      </c>
      <c r="AC3416" s="12" t="s">
        <v>6551</v>
      </c>
      <c r="AD3416" s="17">
        <v>0</v>
      </c>
      <c r="AE3416" s="12" t="s">
        <v>6551</v>
      </c>
      <c r="AF3416" s="17">
        <v>1112</v>
      </c>
      <c r="AG3416" s="12" t="s">
        <v>6551</v>
      </c>
      <c r="AH3416" s="17" t="s">
        <v>6551</v>
      </c>
      <c r="AI3416" s="12" t="s">
        <v>6551</v>
      </c>
      <c r="AJ3416" s="17">
        <v>0</v>
      </c>
      <c r="AK3416" s="12" t="s">
        <v>6551</v>
      </c>
      <c r="AL3416" s="17">
        <v>0</v>
      </c>
      <c r="AM3416" s="12" t="s">
        <v>6551</v>
      </c>
      <c r="AN3416" s="17">
        <v>0</v>
      </c>
      <c r="AO3416" s="12" t="s">
        <v>6551</v>
      </c>
      <c r="AP3416" s="192">
        <v>0</v>
      </c>
      <c r="AQ3416" s="12" t="s">
        <v>6551</v>
      </c>
      <c r="AR3416" s="17">
        <v>1221</v>
      </c>
      <c r="AS3416" s="12" t="s">
        <v>6551</v>
      </c>
      <c r="AT3416" s="17">
        <v>0</v>
      </c>
      <c r="AU3416" s="1" t="s">
        <v>6551</v>
      </c>
      <c r="AV3416" s="1" t="str">
        <f>IF(OR(M3416="Q",O3416="Q",Q3416="Q",S3416="Q",U3416="Q",W3416="Q",Y3416="Q",AA3416="Q",AC3416="Q",AE3416="Q",AG3416="Q",AI3416="Q",AK3416="Q",AM3416="Q",AO3416="Q",AQ3416="Q",AS3416="Q",AU3416="Q"),"Yes","No")</f>
        <v>No</v>
      </c>
    </row>
    <row r="3417" spans="1:48" x14ac:dyDescent="0.2">
      <c r="A3417" s="1" t="s">
        <v>6534</v>
      </c>
      <c r="B3417" s="1" t="s">
        <v>6550</v>
      </c>
      <c r="C3417" s="1" t="s">
        <v>78</v>
      </c>
      <c r="E3417" s="197" t="s">
        <v>6535</v>
      </c>
      <c r="F3417" s="1" t="s">
        <v>239</v>
      </c>
      <c r="G3417" s="1" t="s">
        <v>287</v>
      </c>
      <c r="H3417" s="17">
        <v>0</v>
      </c>
      <c r="I3417" s="12">
        <v>2</v>
      </c>
      <c r="J3417" s="1" t="s">
        <v>11</v>
      </c>
      <c r="K3417" s="1" t="s">
        <v>9</v>
      </c>
      <c r="L3417" s="4">
        <v>2</v>
      </c>
      <c r="M3417" s="1" t="s">
        <v>6551</v>
      </c>
      <c r="N3417" s="12">
        <v>0</v>
      </c>
      <c r="O3417" s="12" t="s">
        <v>6551</v>
      </c>
      <c r="P3417" s="14">
        <v>5.4890595009596925</v>
      </c>
      <c r="Q3417" s="12" t="s">
        <v>6551</v>
      </c>
      <c r="R3417" s="14">
        <v>0</v>
      </c>
      <c r="S3417" s="12" t="s">
        <v>6551</v>
      </c>
      <c r="T3417" s="14">
        <v>3.4122840690978888</v>
      </c>
      <c r="U3417" s="12" t="s">
        <v>6551</v>
      </c>
      <c r="V3417" s="17">
        <v>0</v>
      </c>
      <c r="W3417" s="12" t="s">
        <v>6551</v>
      </c>
      <c r="X3417" s="17">
        <v>0</v>
      </c>
      <c r="Y3417" s="12" t="s">
        <v>6551</v>
      </c>
      <c r="Z3417" s="17">
        <v>14299</v>
      </c>
      <c r="AA3417" s="12" t="s">
        <v>6551</v>
      </c>
      <c r="AB3417" s="17" t="s">
        <v>6551</v>
      </c>
      <c r="AC3417" s="12" t="s">
        <v>6551</v>
      </c>
      <c r="AD3417" s="17">
        <v>0</v>
      </c>
      <c r="AE3417" s="12" t="s">
        <v>6551</v>
      </c>
      <c r="AF3417" s="17">
        <v>2605</v>
      </c>
      <c r="AG3417" s="12" t="s">
        <v>6551</v>
      </c>
      <c r="AH3417" s="17" t="s">
        <v>6551</v>
      </c>
      <c r="AI3417" s="12" t="s">
        <v>6551</v>
      </c>
      <c r="AJ3417" s="17">
        <v>0</v>
      </c>
      <c r="AK3417" s="12" t="s">
        <v>6551</v>
      </c>
      <c r="AL3417" s="17">
        <v>0</v>
      </c>
      <c r="AM3417" s="12" t="s">
        <v>6551</v>
      </c>
      <c r="AN3417" s="17">
        <v>0</v>
      </c>
      <c r="AO3417" s="12" t="s">
        <v>6551</v>
      </c>
      <c r="AP3417" s="192">
        <v>0</v>
      </c>
      <c r="AQ3417" s="12" t="s">
        <v>6551</v>
      </c>
      <c r="AR3417" s="17">
        <v>8889</v>
      </c>
      <c r="AS3417" s="12" t="s">
        <v>6551</v>
      </c>
      <c r="AT3417" s="17">
        <v>0</v>
      </c>
      <c r="AU3417" s="1" t="s">
        <v>6551</v>
      </c>
      <c r="AV3417" s="1" t="str">
        <f>IF(OR(M3417="Q",O3417="Q",Q3417="Q",S3417="Q",U3417="Q",W3417="Q",Y3417="Q",AA3417="Q",AC3417="Q",AE3417="Q",AG3417="Q",AI3417="Q",AK3417="Q",AM3417="Q",AO3417="Q",AQ3417="Q",AS3417="Q",AU3417="Q"),"Yes","No")</f>
        <v>No</v>
      </c>
    </row>
    <row r="3418" spans="1:48" x14ac:dyDescent="0.2">
      <c r="A3418" s="1" t="s">
        <v>6536</v>
      </c>
      <c r="B3418" s="1" t="s">
        <v>6549</v>
      </c>
      <c r="C3418" s="1" t="s">
        <v>78</v>
      </c>
      <c r="E3418" s="197" t="s">
        <v>6537</v>
      </c>
      <c r="F3418" s="1" t="s">
        <v>239</v>
      </c>
      <c r="G3418" s="1" t="s">
        <v>287</v>
      </c>
      <c r="H3418" s="17">
        <v>0</v>
      </c>
      <c r="I3418" s="12">
        <v>2</v>
      </c>
      <c r="J3418" s="1" t="s">
        <v>11</v>
      </c>
      <c r="K3418" s="1" t="s">
        <v>9</v>
      </c>
      <c r="L3418" s="4">
        <v>2</v>
      </c>
      <c r="M3418" s="1" t="s">
        <v>6551</v>
      </c>
      <c r="N3418" s="12">
        <v>0</v>
      </c>
      <c r="O3418" s="12" t="s">
        <v>6551</v>
      </c>
      <c r="P3418" s="14">
        <v>5.2072155411655876</v>
      </c>
      <c r="Q3418" s="12" t="s">
        <v>6551</v>
      </c>
      <c r="R3418" s="14">
        <v>0</v>
      </c>
      <c r="S3418" s="12" t="s">
        <v>6551</v>
      </c>
      <c r="T3418" s="14">
        <v>2.1392229417206292</v>
      </c>
      <c r="U3418" s="12" t="s">
        <v>6551</v>
      </c>
      <c r="V3418" s="17">
        <v>0</v>
      </c>
      <c r="W3418" s="12" t="s">
        <v>6551</v>
      </c>
      <c r="X3418" s="17">
        <v>0</v>
      </c>
      <c r="Y3418" s="12" t="s">
        <v>6551</v>
      </c>
      <c r="Z3418" s="17">
        <v>11258</v>
      </c>
      <c r="AA3418" s="12" t="s">
        <v>6551</v>
      </c>
      <c r="AB3418" s="17" t="s">
        <v>6551</v>
      </c>
      <c r="AC3418" s="12" t="s">
        <v>6551</v>
      </c>
      <c r="AD3418" s="17">
        <v>0</v>
      </c>
      <c r="AE3418" s="12" t="s">
        <v>6551</v>
      </c>
      <c r="AF3418" s="17">
        <v>2162</v>
      </c>
      <c r="AG3418" s="12" t="s">
        <v>6551</v>
      </c>
      <c r="AH3418" s="17" t="s">
        <v>6551</v>
      </c>
      <c r="AI3418" s="12" t="s">
        <v>6551</v>
      </c>
      <c r="AJ3418" s="17">
        <v>0</v>
      </c>
      <c r="AK3418" s="12" t="s">
        <v>6551</v>
      </c>
      <c r="AL3418" s="17">
        <v>0</v>
      </c>
      <c r="AM3418" s="12" t="s">
        <v>6551</v>
      </c>
      <c r="AN3418" s="17">
        <v>0</v>
      </c>
      <c r="AO3418" s="12" t="s">
        <v>6551</v>
      </c>
      <c r="AP3418" s="192">
        <v>0</v>
      </c>
      <c r="AQ3418" s="12" t="s">
        <v>6551</v>
      </c>
      <c r="AR3418" s="17">
        <v>4625</v>
      </c>
      <c r="AS3418" s="12" t="s">
        <v>6551</v>
      </c>
      <c r="AT3418" s="17">
        <v>0</v>
      </c>
      <c r="AU3418" s="1" t="s">
        <v>6551</v>
      </c>
      <c r="AV3418" s="1" t="str">
        <f>IF(OR(M3418="Q",O3418="Q",Q3418="Q",S3418="Q",U3418="Q",W3418="Q",Y3418="Q",AA3418="Q",AC3418="Q",AE3418="Q",AG3418="Q",AI3418="Q",AK3418="Q",AM3418="Q",AO3418="Q",AQ3418="Q",AS3418="Q",AU3418="Q"),"Yes","No")</f>
        <v>No</v>
      </c>
    </row>
    <row r="3419" spans="1:48" x14ac:dyDescent="0.2">
      <c r="A3419" s="1" t="s">
        <v>5129</v>
      </c>
      <c r="B3419" s="1" t="s">
        <v>5130</v>
      </c>
      <c r="C3419" s="1" t="s">
        <v>80</v>
      </c>
      <c r="D3419" s="194" t="s">
        <v>5131</v>
      </c>
      <c r="E3419" s="197" t="s">
        <v>5132</v>
      </c>
      <c r="F3419" s="1" t="s">
        <v>305</v>
      </c>
      <c r="G3419" s="1" t="s">
        <v>287</v>
      </c>
      <c r="H3419" s="17">
        <v>0</v>
      </c>
      <c r="I3419" s="12">
        <v>2</v>
      </c>
      <c r="J3419" s="1" t="s">
        <v>11</v>
      </c>
      <c r="K3419" s="1" t="s">
        <v>9</v>
      </c>
      <c r="L3419" s="4">
        <v>2</v>
      </c>
      <c r="M3419" s="1" t="s">
        <v>6551</v>
      </c>
      <c r="N3419" s="12">
        <v>0</v>
      </c>
      <c r="O3419" s="12" t="s">
        <v>6551</v>
      </c>
      <c r="P3419" s="14">
        <v>5.8738636363636365</v>
      </c>
      <c r="Q3419" s="12" t="s">
        <v>6551</v>
      </c>
      <c r="R3419" s="14">
        <v>0</v>
      </c>
      <c r="S3419" s="12" t="s">
        <v>6551</v>
      </c>
      <c r="T3419" s="14">
        <v>2.9693181818181817</v>
      </c>
      <c r="U3419" s="12" t="s">
        <v>6551</v>
      </c>
      <c r="V3419" s="17">
        <v>0</v>
      </c>
      <c r="W3419" s="12" t="s">
        <v>6551</v>
      </c>
      <c r="X3419" s="17">
        <v>0</v>
      </c>
      <c r="Y3419" s="12" t="s">
        <v>6551</v>
      </c>
      <c r="Z3419" s="17">
        <v>10338</v>
      </c>
      <c r="AA3419" s="12" t="s">
        <v>6551</v>
      </c>
      <c r="AB3419" s="17" t="s">
        <v>6551</v>
      </c>
      <c r="AC3419" s="12" t="s">
        <v>6551</v>
      </c>
      <c r="AD3419" s="17">
        <v>0</v>
      </c>
      <c r="AE3419" s="12" t="s">
        <v>6551</v>
      </c>
      <c r="AF3419" s="17">
        <v>1760</v>
      </c>
      <c r="AG3419" s="12" t="s">
        <v>6551</v>
      </c>
      <c r="AH3419" s="17" t="s">
        <v>6551</v>
      </c>
      <c r="AI3419" s="12" t="s">
        <v>6551</v>
      </c>
      <c r="AJ3419" s="17">
        <v>0</v>
      </c>
      <c r="AK3419" s="12" t="s">
        <v>6551</v>
      </c>
      <c r="AL3419" s="17">
        <v>0</v>
      </c>
      <c r="AM3419" s="12" t="s">
        <v>6551</v>
      </c>
      <c r="AN3419" s="17">
        <v>0</v>
      </c>
      <c r="AO3419" s="12" t="s">
        <v>6551</v>
      </c>
      <c r="AP3419" s="192">
        <v>0</v>
      </c>
      <c r="AQ3419" s="12" t="s">
        <v>6551</v>
      </c>
      <c r="AR3419" s="17">
        <v>5226</v>
      </c>
      <c r="AS3419" s="12" t="s">
        <v>6551</v>
      </c>
      <c r="AT3419" s="17">
        <v>0</v>
      </c>
      <c r="AU3419" s="1" t="s">
        <v>6551</v>
      </c>
      <c r="AV3419" s="1" t="str">
        <f>IF(OR(M3419="Q",O3419="Q",Q3419="Q",S3419="Q",U3419="Q",W3419="Q",Y3419="Q",AA3419="Q",AC3419="Q",AE3419="Q",AG3419="Q",AI3419="Q",AK3419="Q",AM3419="Q",AO3419="Q",AQ3419="Q",AS3419="Q",AU3419="Q"),"Yes","No")</f>
        <v>No</v>
      </c>
    </row>
    <row r="3420" spans="1:48" x14ac:dyDescent="0.2">
      <c r="A3420" s="1" t="s">
        <v>5277</v>
      </c>
      <c r="B3420" s="1" t="s">
        <v>5278</v>
      </c>
      <c r="C3420" s="1" t="s">
        <v>80</v>
      </c>
      <c r="D3420" s="194" t="s">
        <v>5279</v>
      </c>
      <c r="E3420" s="197" t="s">
        <v>5280</v>
      </c>
      <c r="F3420" s="1" t="s">
        <v>305</v>
      </c>
      <c r="G3420" s="1" t="s">
        <v>287</v>
      </c>
      <c r="H3420" s="17">
        <v>0</v>
      </c>
      <c r="I3420" s="12">
        <v>2</v>
      </c>
      <c r="J3420" s="1" t="s">
        <v>11</v>
      </c>
      <c r="K3420" s="1" t="s">
        <v>9</v>
      </c>
      <c r="L3420" s="4">
        <v>2</v>
      </c>
      <c r="M3420" s="1" t="s">
        <v>6551</v>
      </c>
      <c r="N3420" s="12">
        <v>0</v>
      </c>
      <c r="O3420" s="12" t="s">
        <v>6551</v>
      </c>
      <c r="P3420" s="14">
        <v>5.1006661732050329</v>
      </c>
      <c r="Q3420" s="12" t="s">
        <v>6551</v>
      </c>
      <c r="R3420" s="14">
        <v>0</v>
      </c>
      <c r="S3420" s="12" t="s">
        <v>6551</v>
      </c>
      <c r="T3420" s="14">
        <v>6.2235381199111766</v>
      </c>
      <c r="U3420" s="12" t="s">
        <v>6551</v>
      </c>
      <c r="V3420" s="17">
        <v>0</v>
      </c>
      <c r="W3420" s="12" t="s">
        <v>6551</v>
      </c>
      <c r="X3420" s="17">
        <v>0</v>
      </c>
      <c r="Y3420" s="12" t="s">
        <v>6551</v>
      </c>
      <c r="Z3420" s="17">
        <v>6891</v>
      </c>
      <c r="AA3420" s="12" t="s">
        <v>6551</v>
      </c>
      <c r="AB3420" s="17" t="s">
        <v>6551</v>
      </c>
      <c r="AC3420" s="12" t="s">
        <v>6551</v>
      </c>
      <c r="AD3420" s="17">
        <v>0</v>
      </c>
      <c r="AE3420" s="12" t="s">
        <v>6551</v>
      </c>
      <c r="AF3420" s="17">
        <v>1351</v>
      </c>
      <c r="AG3420" s="12" t="s">
        <v>6551</v>
      </c>
      <c r="AH3420" s="17" t="s">
        <v>6551</v>
      </c>
      <c r="AI3420" s="12" t="s">
        <v>6551</v>
      </c>
      <c r="AJ3420" s="17">
        <v>0</v>
      </c>
      <c r="AK3420" s="12" t="s">
        <v>6551</v>
      </c>
      <c r="AL3420" s="17">
        <v>0</v>
      </c>
      <c r="AM3420" s="12" t="s">
        <v>6551</v>
      </c>
      <c r="AN3420" s="17">
        <v>0</v>
      </c>
      <c r="AO3420" s="12" t="s">
        <v>6551</v>
      </c>
      <c r="AP3420" s="192">
        <v>0</v>
      </c>
      <c r="AQ3420" s="12" t="s">
        <v>6551</v>
      </c>
      <c r="AR3420" s="17">
        <v>8408</v>
      </c>
      <c r="AS3420" s="12" t="s">
        <v>6551</v>
      </c>
      <c r="AT3420" s="17">
        <v>0</v>
      </c>
      <c r="AU3420" s="1" t="s">
        <v>6551</v>
      </c>
      <c r="AV3420" s="1" t="str">
        <f>IF(OR(M3420="Q",O3420="Q",Q3420="Q",S3420="Q",U3420="Q",W3420="Q",Y3420="Q",AA3420="Q",AC3420="Q",AE3420="Q",AG3420="Q",AI3420="Q",AK3420="Q",AM3420="Q",AO3420="Q",AQ3420="Q",AS3420="Q",AU3420="Q"),"Yes","No")</f>
        <v>No</v>
      </c>
    </row>
    <row r="3421" spans="1:48" x14ac:dyDescent="0.2">
      <c r="A3421" s="1" t="s">
        <v>5344</v>
      </c>
      <c r="B3421" s="1" t="s">
        <v>5345</v>
      </c>
      <c r="C3421" s="1" t="s">
        <v>80</v>
      </c>
      <c r="D3421" s="194" t="s">
        <v>5346</v>
      </c>
      <c r="E3421" s="197" t="s">
        <v>5347</v>
      </c>
      <c r="F3421" s="1" t="s">
        <v>305</v>
      </c>
      <c r="G3421" s="1" t="s">
        <v>287</v>
      </c>
      <c r="H3421" s="17">
        <v>0</v>
      </c>
      <c r="I3421" s="12">
        <v>2</v>
      </c>
      <c r="J3421" s="1" t="s">
        <v>11</v>
      </c>
      <c r="K3421" s="1" t="s">
        <v>9</v>
      </c>
      <c r="L3421" s="4">
        <v>2</v>
      </c>
      <c r="M3421" s="1" t="s">
        <v>6551</v>
      </c>
      <c r="N3421" s="12">
        <v>0</v>
      </c>
      <c r="O3421" s="12" t="s">
        <v>6551</v>
      </c>
      <c r="P3421" s="14">
        <v>11.193606321839081</v>
      </c>
      <c r="Q3421" s="12" t="s">
        <v>6551</v>
      </c>
      <c r="R3421" s="14">
        <v>0</v>
      </c>
      <c r="S3421" s="12" t="s">
        <v>6551</v>
      </c>
      <c r="T3421" s="14">
        <v>2.2252155172413794</v>
      </c>
      <c r="U3421" s="12" t="s">
        <v>6551</v>
      </c>
      <c r="V3421" s="17">
        <v>0</v>
      </c>
      <c r="W3421" s="12" t="s">
        <v>6551</v>
      </c>
      <c r="X3421" s="17">
        <v>0</v>
      </c>
      <c r="Y3421" s="12" t="s">
        <v>6551</v>
      </c>
      <c r="Z3421" s="17">
        <v>31163</v>
      </c>
      <c r="AA3421" s="12" t="s">
        <v>6551</v>
      </c>
      <c r="AB3421" s="17" t="s">
        <v>6551</v>
      </c>
      <c r="AC3421" s="12" t="s">
        <v>6551</v>
      </c>
      <c r="AD3421" s="17">
        <v>0</v>
      </c>
      <c r="AE3421" s="12" t="s">
        <v>6551</v>
      </c>
      <c r="AF3421" s="17">
        <v>2784</v>
      </c>
      <c r="AG3421" s="12" t="s">
        <v>6551</v>
      </c>
      <c r="AH3421" s="17" t="s">
        <v>6551</v>
      </c>
      <c r="AI3421" s="12" t="s">
        <v>6551</v>
      </c>
      <c r="AJ3421" s="17">
        <v>0</v>
      </c>
      <c r="AK3421" s="12" t="s">
        <v>6551</v>
      </c>
      <c r="AL3421" s="17">
        <v>0</v>
      </c>
      <c r="AM3421" s="12" t="s">
        <v>6551</v>
      </c>
      <c r="AN3421" s="17">
        <v>0</v>
      </c>
      <c r="AO3421" s="12" t="s">
        <v>6551</v>
      </c>
      <c r="AP3421" s="192">
        <v>0</v>
      </c>
      <c r="AQ3421" s="12" t="s">
        <v>6551</v>
      </c>
      <c r="AR3421" s="17">
        <v>6195</v>
      </c>
      <c r="AS3421" s="12" t="s">
        <v>6551</v>
      </c>
      <c r="AT3421" s="17">
        <v>0</v>
      </c>
      <c r="AU3421" s="1" t="s">
        <v>6551</v>
      </c>
      <c r="AV3421" s="1" t="str">
        <f>IF(OR(M3421="Q",O3421="Q",Q3421="Q",S3421="Q",U3421="Q",W3421="Q",Y3421="Q",AA3421="Q",AC3421="Q",AE3421="Q",AG3421="Q",AI3421="Q",AK3421="Q",AM3421="Q",AO3421="Q",AQ3421="Q",AS3421="Q",AU3421="Q"),"Yes","No")</f>
        <v>No</v>
      </c>
    </row>
    <row r="3422" spans="1:48" x14ac:dyDescent="0.2">
      <c r="A3422" s="1" t="s">
        <v>5373</v>
      </c>
      <c r="B3422" s="1" t="s">
        <v>5374</v>
      </c>
      <c r="C3422" s="1" t="s">
        <v>80</v>
      </c>
      <c r="D3422" s="194" t="s">
        <v>5375</v>
      </c>
      <c r="E3422" s="197" t="s">
        <v>5376</v>
      </c>
      <c r="F3422" s="1" t="s">
        <v>305</v>
      </c>
      <c r="G3422" s="1" t="s">
        <v>287</v>
      </c>
      <c r="H3422" s="17">
        <v>0</v>
      </c>
      <c r="I3422" s="12">
        <v>2</v>
      </c>
      <c r="J3422" s="1" t="s">
        <v>11</v>
      </c>
      <c r="K3422" s="1" t="s">
        <v>9</v>
      </c>
      <c r="L3422" s="4">
        <v>2</v>
      </c>
      <c r="M3422" s="1" t="s">
        <v>6551</v>
      </c>
      <c r="N3422" s="12">
        <v>0</v>
      </c>
      <c r="O3422" s="12" t="s">
        <v>6551</v>
      </c>
      <c r="P3422" s="14">
        <v>28.725328947368421</v>
      </c>
      <c r="Q3422" s="12" t="s">
        <v>6551</v>
      </c>
      <c r="R3422" s="14">
        <v>0</v>
      </c>
      <c r="S3422" s="12" t="s">
        <v>6551</v>
      </c>
      <c r="T3422" s="14">
        <v>2.9824561403508771</v>
      </c>
      <c r="U3422" s="12" t="s">
        <v>6551</v>
      </c>
      <c r="V3422" s="17">
        <v>0</v>
      </c>
      <c r="W3422" s="12" t="s">
        <v>6551</v>
      </c>
      <c r="X3422" s="17">
        <v>0</v>
      </c>
      <c r="Y3422" s="12" t="s">
        <v>6551</v>
      </c>
      <c r="Z3422" s="17">
        <v>52395</v>
      </c>
      <c r="AA3422" s="12" t="s">
        <v>6551</v>
      </c>
      <c r="AB3422" s="17" t="s">
        <v>6551</v>
      </c>
      <c r="AC3422" s="12" t="s">
        <v>6551</v>
      </c>
      <c r="AD3422" s="17">
        <v>0</v>
      </c>
      <c r="AE3422" s="12" t="s">
        <v>6551</v>
      </c>
      <c r="AF3422" s="17">
        <v>1824</v>
      </c>
      <c r="AG3422" s="12" t="s">
        <v>6551</v>
      </c>
      <c r="AH3422" s="17" t="s">
        <v>6551</v>
      </c>
      <c r="AI3422" s="12" t="s">
        <v>6551</v>
      </c>
      <c r="AJ3422" s="17">
        <v>0</v>
      </c>
      <c r="AK3422" s="12" t="s">
        <v>6551</v>
      </c>
      <c r="AL3422" s="17">
        <v>0</v>
      </c>
      <c r="AM3422" s="12" t="s">
        <v>6551</v>
      </c>
      <c r="AN3422" s="17">
        <v>0</v>
      </c>
      <c r="AO3422" s="12" t="s">
        <v>6551</v>
      </c>
      <c r="AP3422" s="192">
        <v>0</v>
      </c>
      <c r="AQ3422" s="12" t="s">
        <v>6551</v>
      </c>
      <c r="AR3422" s="17">
        <v>5440</v>
      </c>
      <c r="AS3422" s="12" t="s">
        <v>6551</v>
      </c>
      <c r="AT3422" s="17">
        <v>0</v>
      </c>
      <c r="AU3422" s="1" t="s">
        <v>6551</v>
      </c>
      <c r="AV3422" s="1" t="str">
        <f>IF(OR(M3422="Q",O3422="Q",Q3422="Q",S3422="Q",U3422="Q",W3422="Q",Y3422="Q",AA3422="Q",AC3422="Q",AE3422="Q",AG3422="Q",AI3422="Q",AK3422="Q",AM3422="Q",AO3422="Q",AQ3422="Q",AS3422="Q",AU3422="Q"),"Yes","No")</f>
        <v>No</v>
      </c>
    </row>
    <row r="3423" spans="1:48" x14ac:dyDescent="0.2">
      <c r="A3423" s="1" t="s">
        <v>5404</v>
      </c>
      <c r="B3423" s="1" t="s">
        <v>5166</v>
      </c>
      <c r="C3423" s="1" t="s">
        <v>80</v>
      </c>
      <c r="D3423" s="194" t="s">
        <v>5405</v>
      </c>
      <c r="E3423" s="197" t="s">
        <v>5406</v>
      </c>
      <c r="F3423" s="1" t="s">
        <v>305</v>
      </c>
      <c r="G3423" s="1" t="s">
        <v>287</v>
      </c>
      <c r="H3423" s="17">
        <v>0</v>
      </c>
      <c r="I3423" s="12">
        <v>2</v>
      </c>
      <c r="J3423" s="1" t="s">
        <v>11</v>
      </c>
      <c r="K3423" s="1" t="s">
        <v>9</v>
      </c>
      <c r="L3423" s="4">
        <v>2</v>
      </c>
      <c r="M3423" s="1" t="s">
        <v>6551</v>
      </c>
      <c r="N3423" s="12">
        <v>0</v>
      </c>
      <c r="O3423" s="12" t="s">
        <v>6551</v>
      </c>
      <c r="P3423" s="14">
        <v>13.753365973072215</v>
      </c>
      <c r="Q3423" s="12" t="s">
        <v>6551</v>
      </c>
      <c r="R3423" s="14">
        <v>0</v>
      </c>
      <c r="S3423" s="12" t="s">
        <v>6551</v>
      </c>
      <c r="T3423" s="14">
        <v>1.4638922888616892</v>
      </c>
      <c r="U3423" s="12" t="s">
        <v>6551</v>
      </c>
      <c r="V3423" s="17">
        <v>0</v>
      </c>
      <c r="W3423" s="12" t="s">
        <v>6551</v>
      </c>
      <c r="X3423" s="17">
        <v>0</v>
      </c>
      <c r="Y3423" s="12" t="s">
        <v>6551</v>
      </c>
      <c r="Z3423" s="17">
        <v>44946</v>
      </c>
      <c r="AA3423" s="12" t="s">
        <v>6551</v>
      </c>
      <c r="AB3423" s="17" t="s">
        <v>6551</v>
      </c>
      <c r="AC3423" s="12" t="s">
        <v>6551</v>
      </c>
      <c r="AD3423" s="17">
        <v>0</v>
      </c>
      <c r="AE3423" s="12" t="s">
        <v>6551</v>
      </c>
      <c r="AF3423" s="17">
        <v>3268</v>
      </c>
      <c r="AG3423" s="12" t="s">
        <v>6551</v>
      </c>
      <c r="AH3423" s="17" t="s">
        <v>6551</v>
      </c>
      <c r="AI3423" s="12" t="s">
        <v>6551</v>
      </c>
      <c r="AJ3423" s="17">
        <v>0</v>
      </c>
      <c r="AK3423" s="12" t="s">
        <v>6551</v>
      </c>
      <c r="AL3423" s="17">
        <v>0</v>
      </c>
      <c r="AM3423" s="12" t="s">
        <v>6551</v>
      </c>
      <c r="AN3423" s="17">
        <v>0</v>
      </c>
      <c r="AO3423" s="12" t="s">
        <v>6551</v>
      </c>
      <c r="AP3423" s="192">
        <v>0</v>
      </c>
      <c r="AQ3423" s="12" t="s">
        <v>6551</v>
      </c>
      <c r="AR3423" s="17">
        <v>4784</v>
      </c>
      <c r="AS3423" s="12" t="s">
        <v>6551</v>
      </c>
      <c r="AT3423" s="17">
        <v>0</v>
      </c>
      <c r="AU3423" s="1" t="s">
        <v>6551</v>
      </c>
      <c r="AV3423" s="1" t="str">
        <f>IF(OR(M3423="Q",O3423="Q",Q3423="Q",S3423="Q",U3423="Q",W3423="Q",Y3423="Q",AA3423="Q",AC3423="Q",AE3423="Q",AG3423="Q",AI3423="Q",AK3423="Q",AM3423="Q",AO3423="Q",AQ3423="Q",AS3423="Q",AU3423="Q"),"Yes","No")</f>
        <v>No</v>
      </c>
    </row>
    <row r="3424" spans="1:48" x14ac:dyDescent="0.2">
      <c r="A3424" s="1" t="s">
        <v>5180</v>
      </c>
      <c r="B3424" s="1" t="s">
        <v>5181</v>
      </c>
      <c r="C3424" s="1" t="s">
        <v>106</v>
      </c>
      <c r="D3424" s="194" t="s">
        <v>5182</v>
      </c>
      <c r="E3424" s="197" t="s">
        <v>5183</v>
      </c>
      <c r="F3424" s="1" t="s">
        <v>239</v>
      </c>
      <c r="G3424" s="1" t="s">
        <v>287</v>
      </c>
      <c r="H3424" s="17">
        <v>0</v>
      </c>
      <c r="I3424" s="12">
        <v>2</v>
      </c>
      <c r="J3424" s="1" t="s">
        <v>11</v>
      </c>
      <c r="K3424" s="1" t="s">
        <v>9</v>
      </c>
      <c r="L3424" s="4">
        <v>2</v>
      </c>
      <c r="M3424" s="1" t="s">
        <v>6551</v>
      </c>
      <c r="N3424" s="12">
        <v>0</v>
      </c>
      <c r="O3424" s="12" t="s">
        <v>6551</v>
      </c>
      <c r="P3424" s="14">
        <v>17.475763016157988</v>
      </c>
      <c r="Q3424" s="12" t="s">
        <v>6551</v>
      </c>
      <c r="R3424" s="14">
        <v>0</v>
      </c>
      <c r="S3424" s="12" t="s">
        <v>6551</v>
      </c>
      <c r="T3424" s="14">
        <v>2.9030520646319569</v>
      </c>
      <c r="U3424" s="12" t="s">
        <v>6551</v>
      </c>
      <c r="V3424" s="17">
        <v>0</v>
      </c>
      <c r="W3424" s="12" t="s">
        <v>6551</v>
      </c>
      <c r="X3424" s="17">
        <v>0</v>
      </c>
      <c r="Y3424" s="12" t="s">
        <v>6551</v>
      </c>
      <c r="Z3424" s="17">
        <v>9734</v>
      </c>
      <c r="AA3424" s="12" t="s">
        <v>6551</v>
      </c>
      <c r="AB3424" s="17" t="s">
        <v>6551</v>
      </c>
      <c r="AC3424" s="12" t="s">
        <v>6551</v>
      </c>
      <c r="AD3424" s="17">
        <v>0</v>
      </c>
      <c r="AE3424" s="12" t="s">
        <v>6551</v>
      </c>
      <c r="AF3424" s="17">
        <v>557</v>
      </c>
      <c r="AG3424" s="12" t="s">
        <v>6551</v>
      </c>
      <c r="AH3424" s="17" t="s">
        <v>6551</v>
      </c>
      <c r="AI3424" s="12" t="s">
        <v>6551</v>
      </c>
      <c r="AJ3424" s="17">
        <v>0</v>
      </c>
      <c r="AK3424" s="12" t="s">
        <v>6551</v>
      </c>
      <c r="AL3424" s="17">
        <v>0</v>
      </c>
      <c r="AM3424" s="12" t="s">
        <v>6551</v>
      </c>
      <c r="AN3424" s="17">
        <v>0</v>
      </c>
      <c r="AO3424" s="12" t="s">
        <v>6551</v>
      </c>
      <c r="AP3424" s="192">
        <v>0</v>
      </c>
      <c r="AQ3424" s="12" t="s">
        <v>6551</v>
      </c>
      <c r="AR3424" s="17">
        <v>1617</v>
      </c>
      <c r="AS3424" s="12" t="s">
        <v>6551</v>
      </c>
      <c r="AT3424" s="17">
        <v>0</v>
      </c>
      <c r="AU3424" s="1" t="s">
        <v>6551</v>
      </c>
      <c r="AV3424" s="1" t="str">
        <f>IF(OR(M3424="Q",O3424="Q",Q3424="Q",S3424="Q",U3424="Q",W3424="Q",Y3424="Q",AA3424="Q",AC3424="Q",AE3424="Q",AG3424="Q",AI3424="Q",AK3424="Q",AM3424="Q",AO3424="Q",AQ3424="Q",AS3424="Q",AU3424="Q"),"Yes","No")</f>
        <v>No</v>
      </c>
    </row>
    <row r="3425" spans="1:48" x14ac:dyDescent="0.2">
      <c r="A3425" s="1" t="s">
        <v>5266</v>
      </c>
      <c r="B3425" s="1" t="s">
        <v>810</v>
      </c>
      <c r="C3425" s="1" t="s">
        <v>106</v>
      </c>
      <c r="D3425" s="194" t="s">
        <v>5267</v>
      </c>
      <c r="E3425" s="197" t="s">
        <v>5268</v>
      </c>
      <c r="F3425" s="1" t="s">
        <v>305</v>
      </c>
      <c r="G3425" s="1" t="s">
        <v>287</v>
      </c>
      <c r="H3425" s="17">
        <v>0</v>
      </c>
      <c r="I3425" s="12">
        <v>2</v>
      </c>
      <c r="J3425" s="1" t="s">
        <v>11</v>
      </c>
      <c r="K3425" s="1" t="s">
        <v>9</v>
      </c>
      <c r="L3425" s="4">
        <v>2</v>
      </c>
      <c r="M3425" s="1" t="s">
        <v>6551</v>
      </c>
      <c r="N3425" s="12">
        <v>0</v>
      </c>
      <c r="O3425" s="12" t="s">
        <v>6551</v>
      </c>
      <c r="P3425" s="14">
        <v>7.6967572304995615</v>
      </c>
      <c r="Q3425" s="12" t="s">
        <v>6551</v>
      </c>
      <c r="R3425" s="14">
        <v>0</v>
      </c>
      <c r="S3425" s="12" t="s">
        <v>6551</v>
      </c>
      <c r="T3425" s="14">
        <v>5.3669295939234587</v>
      </c>
      <c r="U3425" s="12" t="s">
        <v>6551</v>
      </c>
      <c r="V3425" s="17">
        <v>0</v>
      </c>
      <c r="W3425" s="12" t="s">
        <v>6551</v>
      </c>
      <c r="X3425" s="17">
        <v>0</v>
      </c>
      <c r="Y3425" s="12" t="s">
        <v>6551</v>
      </c>
      <c r="Z3425" s="17">
        <v>26346</v>
      </c>
      <c r="AA3425" s="12" t="s">
        <v>6551</v>
      </c>
      <c r="AB3425" s="17" t="s">
        <v>6551</v>
      </c>
      <c r="AC3425" s="12" t="s">
        <v>6551</v>
      </c>
      <c r="AD3425" s="17">
        <v>0</v>
      </c>
      <c r="AE3425" s="12" t="s">
        <v>6551</v>
      </c>
      <c r="AF3425" s="17">
        <v>3423</v>
      </c>
      <c r="AG3425" s="12" t="s">
        <v>6551</v>
      </c>
      <c r="AH3425" s="17" t="s">
        <v>6551</v>
      </c>
      <c r="AI3425" s="12" t="s">
        <v>6551</v>
      </c>
      <c r="AJ3425" s="17">
        <v>0</v>
      </c>
      <c r="AK3425" s="12" t="s">
        <v>6551</v>
      </c>
      <c r="AL3425" s="17">
        <v>0</v>
      </c>
      <c r="AM3425" s="12" t="s">
        <v>6551</v>
      </c>
      <c r="AN3425" s="17">
        <v>0</v>
      </c>
      <c r="AO3425" s="12" t="s">
        <v>6551</v>
      </c>
      <c r="AP3425" s="192">
        <v>0</v>
      </c>
      <c r="AQ3425" s="12" t="s">
        <v>6551</v>
      </c>
      <c r="AR3425" s="17">
        <v>18371</v>
      </c>
      <c r="AS3425" s="12" t="s">
        <v>6551</v>
      </c>
      <c r="AT3425" s="17">
        <v>0</v>
      </c>
      <c r="AU3425" s="1" t="s">
        <v>6551</v>
      </c>
      <c r="AV3425" s="1" t="str">
        <f>IF(OR(M3425="Q",O3425="Q",Q3425="Q",S3425="Q",U3425="Q",W3425="Q",Y3425="Q",AA3425="Q",AC3425="Q",AE3425="Q",AG3425="Q",AI3425="Q",AK3425="Q",AM3425="Q",AO3425="Q",AQ3425="Q",AS3425="Q",AU3425="Q"),"Yes","No")</f>
        <v>No</v>
      </c>
    </row>
    <row r="3426" spans="1:48" x14ac:dyDescent="0.2">
      <c r="A3426" s="1" t="s">
        <v>5535</v>
      </c>
      <c r="B3426" s="1" t="s">
        <v>5536</v>
      </c>
      <c r="C3426" s="1" t="s">
        <v>26</v>
      </c>
      <c r="D3426" s="194" t="s">
        <v>5537</v>
      </c>
      <c r="E3426" s="197" t="s">
        <v>5538</v>
      </c>
      <c r="F3426" s="1" t="s">
        <v>239</v>
      </c>
      <c r="G3426" s="1" t="s">
        <v>287</v>
      </c>
      <c r="H3426" s="17">
        <v>0</v>
      </c>
      <c r="I3426" s="12">
        <v>2</v>
      </c>
      <c r="J3426" s="1" t="s">
        <v>12</v>
      </c>
      <c r="K3426" s="1" t="s">
        <v>9</v>
      </c>
      <c r="L3426" s="4">
        <v>2</v>
      </c>
      <c r="M3426" s="1" t="s">
        <v>6551</v>
      </c>
      <c r="N3426" s="12">
        <v>0</v>
      </c>
      <c r="O3426" s="12" t="s">
        <v>6551</v>
      </c>
      <c r="P3426" s="14">
        <v>12.483692860811505</v>
      </c>
      <c r="Q3426" s="12" t="s">
        <v>6551</v>
      </c>
      <c r="R3426" s="14">
        <v>0</v>
      </c>
      <c r="S3426" s="12" t="s">
        <v>6551</v>
      </c>
      <c r="T3426" s="14">
        <v>31.257447354904983</v>
      </c>
      <c r="U3426" s="12" t="s">
        <v>6551</v>
      </c>
      <c r="V3426" s="17">
        <v>0</v>
      </c>
      <c r="W3426" s="12" t="s">
        <v>6551</v>
      </c>
      <c r="X3426" s="17">
        <v>0</v>
      </c>
      <c r="Y3426" s="12" t="s">
        <v>6551</v>
      </c>
      <c r="Z3426" s="17">
        <v>97223</v>
      </c>
      <c r="AA3426" s="12" t="s">
        <v>6551</v>
      </c>
      <c r="AB3426" s="17" t="s">
        <v>6551</v>
      </c>
      <c r="AC3426" s="12" t="s">
        <v>6551</v>
      </c>
      <c r="AD3426" s="17">
        <v>0</v>
      </c>
      <c r="AE3426" s="12" t="s">
        <v>6551</v>
      </c>
      <c r="AF3426" s="17">
        <v>7788</v>
      </c>
      <c r="AG3426" s="12" t="s">
        <v>6551</v>
      </c>
      <c r="AH3426" s="17" t="s">
        <v>6551</v>
      </c>
      <c r="AI3426" s="12" t="s">
        <v>6551</v>
      </c>
      <c r="AJ3426" s="17">
        <v>0</v>
      </c>
      <c r="AK3426" s="12" t="s">
        <v>6551</v>
      </c>
      <c r="AL3426" s="17">
        <v>0</v>
      </c>
      <c r="AM3426" s="12" t="s">
        <v>6551</v>
      </c>
      <c r="AN3426" s="17">
        <v>0</v>
      </c>
      <c r="AO3426" s="12" t="s">
        <v>6551</v>
      </c>
      <c r="AP3426" s="192">
        <v>0</v>
      </c>
      <c r="AQ3426" s="12" t="s">
        <v>6551</v>
      </c>
      <c r="AR3426" s="17">
        <v>243433</v>
      </c>
      <c r="AS3426" s="12" t="s">
        <v>6551</v>
      </c>
      <c r="AT3426" s="17">
        <v>0</v>
      </c>
      <c r="AU3426" s="1" t="s">
        <v>6551</v>
      </c>
      <c r="AV3426" s="1" t="str">
        <f>IF(OR(M3426="Q",O3426="Q",Q3426="Q",S3426="Q",U3426="Q",W3426="Q",Y3426="Q",AA3426="Q",AC3426="Q",AE3426="Q",AG3426="Q",AI3426="Q",AK3426="Q",AM3426="Q",AO3426="Q",AQ3426="Q",AS3426="Q",AU3426="Q"),"Yes","No")</f>
        <v>No</v>
      </c>
    </row>
    <row r="3427" spans="1:48" x14ac:dyDescent="0.2">
      <c r="A3427" s="1" t="s">
        <v>5539</v>
      </c>
      <c r="B3427" s="1" t="s">
        <v>5540</v>
      </c>
      <c r="C3427" s="1" t="s">
        <v>26</v>
      </c>
      <c r="D3427" s="194" t="s">
        <v>5541</v>
      </c>
      <c r="E3427" s="197" t="s">
        <v>5542</v>
      </c>
      <c r="F3427" s="1" t="s">
        <v>239</v>
      </c>
      <c r="G3427" s="1" t="s">
        <v>287</v>
      </c>
      <c r="H3427" s="17">
        <v>0</v>
      </c>
      <c r="I3427" s="12">
        <v>2</v>
      </c>
      <c r="J3427" s="1" t="s">
        <v>12</v>
      </c>
      <c r="K3427" s="1" t="s">
        <v>13</v>
      </c>
      <c r="L3427" s="4">
        <v>2</v>
      </c>
      <c r="M3427" s="1" t="s">
        <v>6551</v>
      </c>
      <c r="N3427" s="12">
        <v>0</v>
      </c>
      <c r="O3427" s="12" t="s">
        <v>6551</v>
      </c>
      <c r="P3427" s="14">
        <v>14.211444308445532</v>
      </c>
      <c r="Q3427" s="12" t="s">
        <v>6551</v>
      </c>
      <c r="R3427" s="14">
        <v>0</v>
      </c>
      <c r="S3427" s="12" t="s">
        <v>6551</v>
      </c>
      <c r="T3427" s="14">
        <v>8.4908200734394121</v>
      </c>
      <c r="U3427" s="12" t="s">
        <v>6551</v>
      </c>
      <c r="V3427" s="17">
        <v>0</v>
      </c>
      <c r="W3427" s="12" t="s">
        <v>6551</v>
      </c>
      <c r="X3427" s="17">
        <v>0</v>
      </c>
      <c r="Y3427" s="12" t="s">
        <v>6551</v>
      </c>
      <c r="Z3427" s="17">
        <v>46443</v>
      </c>
      <c r="AA3427" s="12" t="s">
        <v>6551</v>
      </c>
      <c r="AB3427" s="17" t="s">
        <v>6551</v>
      </c>
      <c r="AC3427" s="12" t="s">
        <v>6551</v>
      </c>
      <c r="AD3427" s="17">
        <v>0</v>
      </c>
      <c r="AE3427" s="12" t="s">
        <v>6551</v>
      </c>
      <c r="AF3427" s="17">
        <v>3268</v>
      </c>
      <c r="AG3427" s="12" t="s">
        <v>6551</v>
      </c>
      <c r="AH3427" s="17" t="s">
        <v>6551</v>
      </c>
      <c r="AI3427" s="12" t="s">
        <v>6551</v>
      </c>
      <c r="AJ3427" s="17">
        <v>0</v>
      </c>
      <c r="AK3427" s="12" t="s">
        <v>6551</v>
      </c>
      <c r="AL3427" s="17">
        <v>0</v>
      </c>
      <c r="AM3427" s="12" t="s">
        <v>6551</v>
      </c>
      <c r="AN3427" s="17">
        <v>0</v>
      </c>
      <c r="AO3427" s="12" t="s">
        <v>6551</v>
      </c>
      <c r="AP3427" s="192">
        <v>0</v>
      </c>
      <c r="AQ3427" s="12" t="s">
        <v>6551</v>
      </c>
      <c r="AR3427" s="17">
        <v>27748</v>
      </c>
      <c r="AS3427" s="12" t="s">
        <v>6551</v>
      </c>
      <c r="AT3427" s="17">
        <v>0</v>
      </c>
      <c r="AU3427" s="1" t="s">
        <v>6551</v>
      </c>
      <c r="AV3427" s="1" t="str">
        <f>IF(OR(M3427="Q",O3427="Q",Q3427="Q",S3427="Q",U3427="Q",W3427="Q",Y3427="Q",AA3427="Q",AC3427="Q",AE3427="Q",AG3427="Q",AI3427="Q",AK3427="Q",AM3427="Q",AO3427="Q",AQ3427="Q",AS3427="Q",AU3427="Q"),"Yes","No")</f>
        <v>No</v>
      </c>
    </row>
    <row r="3428" spans="1:48" x14ac:dyDescent="0.2">
      <c r="A3428" s="1" t="s">
        <v>5617</v>
      </c>
      <c r="B3428" s="1" t="s">
        <v>5618</v>
      </c>
      <c r="C3428" s="1" t="s">
        <v>26</v>
      </c>
      <c r="D3428" s="194" t="s">
        <v>5619</v>
      </c>
      <c r="E3428" s="197" t="s">
        <v>5620</v>
      </c>
      <c r="F3428" s="1" t="s">
        <v>239</v>
      </c>
      <c r="G3428" s="1" t="s">
        <v>287</v>
      </c>
      <c r="H3428" s="17">
        <v>0</v>
      </c>
      <c r="I3428" s="12">
        <v>2</v>
      </c>
      <c r="J3428" s="1" t="s">
        <v>12</v>
      </c>
      <c r="K3428" s="1" t="s">
        <v>9</v>
      </c>
      <c r="L3428" s="4">
        <v>2</v>
      </c>
      <c r="M3428" s="1" t="s">
        <v>6551</v>
      </c>
      <c r="N3428" s="12">
        <v>0</v>
      </c>
      <c r="O3428" s="12" t="s">
        <v>6551</v>
      </c>
      <c r="P3428" s="14">
        <v>12.976555023923446</v>
      </c>
      <c r="Q3428" s="12" t="s">
        <v>6551</v>
      </c>
      <c r="R3428" s="14">
        <v>0</v>
      </c>
      <c r="S3428" s="12" t="s">
        <v>6551</v>
      </c>
      <c r="T3428" s="14">
        <v>12.401076555023923</v>
      </c>
      <c r="U3428" s="12" t="s">
        <v>6551</v>
      </c>
      <c r="V3428" s="17">
        <v>0</v>
      </c>
      <c r="W3428" s="12" t="s">
        <v>6551</v>
      </c>
      <c r="X3428" s="17">
        <v>0</v>
      </c>
      <c r="Y3428" s="12" t="s">
        <v>6551</v>
      </c>
      <c r="Z3428" s="17">
        <v>108484</v>
      </c>
      <c r="AA3428" s="12" t="s">
        <v>6551</v>
      </c>
      <c r="AB3428" s="17" t="s">
        <v>6551</v>
      </c>
      <c r="AC3428" s="12" t="s">
        <v>6551</v>
      </c>
      <c r="AD3428" s="17">
        <v>0</v>
      </c>
      <c r="AE3428" s="12" t="s">
        <v>6551</v>
      </c>
      <c r="AF3428" s="17">
        <v>8360</v>
      </c>
      <c r="AG3428" s="12" t="s">
        <v>6551</v>
      </c>
      <c r="AH3428" s="17" t="s">
        <v>6551</v>
      </c>
      <c r="AI3428" s="12" t="s">
        <v>6551</v>
      </c>
      <c r="AJ3428" s="17">
        <v>0</v>
      </c>
      <c r="AK3428" s="12" t="s">
        <v>6551</v>
      </c>
      <c r="AL3428" s="17">
        <v>0</v>
      </c>
      <c r="AM3428" s="12" t="s">
        <v>6551</v>
      </c>
      <c r="AN3428" s="17">
        <v>0</v>
      </c>
      <c r="AO3428" s="12" t="s">
        <v>6551</v>
      </c>
      <c r="AP3428" s="192">
        <v>0</v>
      </c>
      <c r="AQ3428" s="12" t="s">
        <v>6551</v>
      </c>
      <c r="AR3428" s="17">
        <v>103673</v>
      </c>
      <c r="AS3428" s="12" t="s">
        <v>6551</v>
      </c>
      <c r="AT3428" s="17">
        <v>0</v>
      </c>
      <c r="AU3428" s="1" t="s">
        <v>6551</v>
      </c>
      <c r="AV3428" s="1" t="str">
        <f>IF(OR(M3428="Q",O3428="Q",Q3428="Q",S3428="Q",U3428="Q",W3428="Q",Y3428="Q",AA3428="Q",AC3428="Q",AE3428="Q",AG3428="Q",AI3428="Q",AK3428="Q",AM3428="Q",AO3428="Q",AQ3428="Q",AS3428="Q",AU3428="Q"),"Yes","No")</f>
        <v>No</v>
      </c>
    </row>
    <row r="3429" spans="1:48" x14ac:dyDescent="0.2">
      <c r="A3429" s="1" t="s">
        <v>5653</v>
      </c>
      <c r="B3429" s="1" t="s">
        <v>5654</v>
      </c>
      <c r="C3429" s="1" t="s">
        <v>26</v>
      </c>
      <c r="D3429" s="194" t="s">
        <v>5655</v>
      </c>
      <c r="E3429" s="197" t="s">
        <v>5656</v>
      </c>
      <c r="F3429" s="1" t="s">
        <v>239</v>
      </c>
      <c r="G3429" s="1" t="s">
        <v>287</v>
      </c>
      <c r="H3429" s="17">
        <v>0</v>
      </c>
      <c r="I3429" s="12">
        <v>2</v>
      </c>
      <c r="J3429" s="1" t="s">
        <v>11</v>
      </c>
      <c r="K3429" s="1" t="s">
        <v>9</v>
      </c>
      <c r="L3429" s="4">
        <v>2</v>
      </c>
      <c r="M3429" s="1" t="s">
        <v>6551</v>
      </c>
      <c r="N3429" s="12">
        <v>0</v>
      </c>
      <c r="O3429" s="12" t="s">
        <v>6551</v>
      </c>
      <c r="P3429" s="14">
        <v>12.51829550717925</v>
      </c>
      <c r="Q3429" s="12" t="s">
        <v>6551</v>
      </c>
      <c r="R3429" s="14">
        <v>0</v>
      </c>
      <c r="S3429" s="12" t="s">
        <v>6551</v>
      </c>
      <c r="T3429" s="14">
        <v>3.2691060676239001</v>
      </c>
      <c r="U3429" s="12" t="s">
        <v>6551</v>
      </c>
      <c r="V3429" s="17">
        <v>0</v>
      </c>
      <c r="W3429" s="12" t="s">
        <v>6551</v>
      </c>
      <c r="X3429" s="17">
        <v>0</v>
      </c>
      <c r="Y3429" s="12" t="s">
        <v>6551</v>
      </c>
      <c r="Z3429" s="17">
        <v>27027</v>
      </c>
      <c r="AA3429" s="12" t="s">
        <v>6551</v>
      </c>
      <c r="AB3429" s="17" t="s">
        <v>6551</v>
      </c>
      <c r="AC3429" s="12" t="s">
        <v>6551</v>
      </c>
      <c r="AD3429" s="17">
        <v>0</v>
      </c>
      <c r="AE3429" s="12" t="s">
        <v>6551</v>
      </c>
      <c r="AF3429" s="17">
        <v>2159</v>
      </c>
      <c r="AG3429" s="12" t="s">
        <v>6551</v>
      </c>
      <c r="AH3429" s="17" t="s">
        <v>6551</v>
      </c>
      <c r="AI3429" s="12" t="s">
        <v>6551</v>
      </c>
      <c r="AJ3429" s="17">
        <v>0</v>
      </c>
      <c r="AK3429" s="12" t="s">
        <v>6551</v>
      </c>
      <c r="AL3429" s="17">
        <v>0</v>
      </c>
      <c r="AM3429" s="12" t="s">
        <v>6551</v>
      </c>
      <c r="AN3429" s="17">
        <v>0</v>
      </c>
      <c r="AO3429" s="12" t="s">
        <v>6551</v>
      </c>
      <c r="AP3429" s="192">
        <v>0</v>
      </c>
      <c r="AQ3429" s="12" t="s">
        <v>6551</v>
      </c>
      <c r="AR3429" s="17">
        <v>7058</v>
      </c>
      <c r="AS3429" s="12" t="s">
        <v>6551</v>
      </c>
      <c r="AT3429" s="17">
        <v>0</v>
      </c>
      <c r="AU3429" s="1" t="s">
        <v>6551</v>
      </c>
      <c r="AV3429" s="1" t="str">
        <f>IF(OR(M3429="Q",O3429="Q",Q3429="Q",S3429="Q",U3429="Q",W3429="Q",Y3429="Q",AA3429="Q",AC3429="Q",AE3429="Q",AG3429="Q",AI3429="Q",AK3429="Q",AM3429="Q",AO3429="Q",AQ3429="Q",AS3429="Q",AU3429="Q"),"Yes","No")</f>
        <v>No</v>
      </c>
    </row>
    <row r="3430" spans="1:48" x14ac:dyDescent="0.2">
      <c r="A3430" s="1" t="s">
        <v>5663</v>
      </c>
      <c r="B3430" s="1" t="s">
        <v>5664</v>
      </c>
      <c r="C3430" s="1" t="s">
        <v>26</v>
      </c>
      <c r="D3430" s="194" t="s">
        <v>5665</v>
      </c>
      <c r="E3430" s="197" t="s">
        <v>5666</v>
      </c>
      <c r="F3430" s="1" t="s">
        <v>239</v>
      </c>
      <c r="G3430" s="1" t="s">
        <v>287</v>
      </c>
      <c r="H3430" s="17">
        <v>0</v>
      </c>
      <c r="I3430" s="12">
        <v>2</v>
      </c>
      <c r="J3430" s="1" t="s">
        <v>11</v>
      </c>
      <c r="K3430" s="1" t="s">
        <v>9</v>
      </c>
      <c r="L3430" s="4">
        <v>2</v>
      </c>
      <c r="M3430" s="1" t="s">
        <v>6551</v>
      </c>
      <c r="N3430" s="12">
        <v>0</v>
      </c>
      <c r="O3430" s="12" t="s">
        <v>6551</v>
      </c>
      <c r="P3430" s="14">
        <v>10.206933333333334</v>
      </c>
      <c r="Q3430" s="12" t="s">
        <v>6551</v>
      </c>
      <c r="R3430" s="14">
        <v>0</v>
      </c>
      <c r="S3430" s="12" t="s">
        <v>6551</v>
      </c>
      <c r="T3430" s="14">
        <v>10.889066666666666</v>
      </c>
      <c r="U3430" s="12" t="s">
        <v>6551</v>
      </c>
      <c r="V3430" s="17">
        <v>0</v>
      </c>
      <c r="W3430" s="12" t="s">
        <v>6551</v>
      </c>
      <c r="X3430" s="17">
        <v>0</v>
      </c>
      <c r="Y3430" s="12" t="s">
        <v>6551</v>
      </c>
      <c r="Z3430" s="17">
        <v>19138</v>
      </c>
      <c r="AA3430" s="12" t="s">
        <v>6551</v>
      </c>
      <c r="AB3430" s="17" t="s">
        <v>6551</v>
      </c>
      <c r="AC3430" s="12" t="s">
        <v>6551</v>
      </c>
      <c r="AD3430" s="17">
        <v>0</v>
      </c>
      <c r="AE3430" s="12" t="s">
        <v>6551</v>
      </c>
      <c r="AF3430" s="17">
        <v>1875</v>
      </c>
      <c r="AG3430" s="12" t="s">
        <v>6551</v>
      </c>
      <c r="AH3430" s="17" t="s">
        <v>6551</v>
      </c>
      <c r="AI3430" s="12" t="s">
        <v>6551</v>
      </c>
      <c r="AJ3430" s="17">
        <v>0</v>
      </c>
      <c r="AK3430" s="12" t="s">
        <v>6551</v>
      </c>
      <c r="AL3430" s="17">
        <v>0</v>
      </c>
      <c r="AM3430" s="12" t="s">
        <v>6551</v>
      </c>
      <c r="AN3430" s="17">
        <v>0</v>
      </c>
      <c r="AO3430" s="12" t="s">
        <v>6551</v>
      </c>
      <c r="AP3430" s="192">
        <v>0</v>
      </c>
      <c r="AQ3430" s="12" t="s">
        <v>6551</v>
      </c>
      <c r="AR3430" s="17">
        <v>20417</v>
      </c>
      <c r="AS3430" s="12" t="s">
        <v>6551</v>
      </c>
      <c r="AT3430" s="17">
        <v>0</v>
      </c>
      <c r="AU3430" s="1" t="s">
        <v>6551</v>
      </c>
      <c r="AV3430" s="1" t="str">
        <f>IF(OR(M3430="Q",O3430="Q",Q3430="Q",S3430="Q",U3430="Q",W3430="Q",Y3430="Q",AA3430="Q",AC3430="Q",AE3430="Q",AG3430="Q",AI3430="Q",AK3430="Q",AM3430="Q",AO3430="Q",AQ3430="Q",AS3430="Q",AU3430="Q"),"Yes","No")</f>
        <v>No</v>
      </c>
    </row>
    <row r="3431" spans="1:48" x14ac:dyDescent="0.2">
      <c r="A3431" s="1" t="s">
        <v>6463</v>
      </c>
      <c r="B3431" s="1" t="s">
        <v>6545</v>
      </c>
      <c r="C3431" s="1" t="s">
        <v>26</v>
      </c>
      <c r="D3431" s="194" t="s">
        <v>6462</v>
      </c>
      <c r="E3431" s="197" t="s">
        <v>6461</v>
      </c>
      <c r="F3431" s="1" t="s">
        <v>239</v>
      </c>
      <c r="G3431" s="1" t="s">
        <v>287</v>
      </c>
      <c r="H3431" s="17">
        <v>0</v>
      </c>
      <c r="I3431" s="12">
        <v>2</v>
      </c>
      <c r="J3431" s="1" t="s">
        <v>12</v>
      </c>
      <c r="K3431" s="1" t="s">
        <v>9</v>
      </c>
      <c r="L3431" s="4">
        <v>2</v>
      </c>
      <c r="M3431" s="1" t="s">
        <v>6551</v>
      </c>
      <c r="N3431" s="12">
        <v>0</v>
      </c>
      <c r="O3431" s="12" t="s">
        <v>6551</v>
      </c>
      <c r="P3431" s="14">
        <v>9.3496551724137937</v>
      </c>
      <c r="Q3431" s="12" t="s">
        <v>6551</v>
      </c>
      <c r="R3431" s="14">
        <v>0</v>
      </c>
      <c r="S3431" s="12" t="s">
        <v>6551</v>
      </c>
      <c r="T3431" s="14">
        <v>5.4479310344827585</v>
      </c>
      <c r="U3431" s="12" t="s">
        <v>6551</v>
      </c>
      <c r="V3431" s="17">
        <v>0</v>
      </c>
      <c r="W3431" s="12" t="s">
        <v>6551</v>
      </c>
      <c r="X3431" s="17">
        <v>0</v>
      </c>
      <c r="Y3431" s="12" t="s">
        <v>6551</v>
      </c>
      <c r="Z3431" s="17">
        <v>27114</v>
      </c>
      <c r="AA3431" s="12" t="s">
        <v>6551</v>
      </c>
      <c r="AB3431" s="17" t="s">
        <v>6551</v>
      </c>
      <c r="AC3431" s="12" t="s">
        <v>6551</v>
      </c>
      <c r="AD3431" s="17">
        <v>0</v>
      </c>
      <c r="AE3431" s="12" t="s">
        <v>6551</v>
      </c>
      <c r="AF3431" s="17">
        <v>2900</v>
      </c>
      <c r="AG3431" s="12" t="s">
        <v>6551</v>
      </c>
      <c r="AH3431" s="17" t="s">
        <v>6551</v>
      </c>
      <c r="AI3431" s="12" t="s">
        <v>6551</v>
      </c>
      <c r="AJ3431" s="17">
        <v>0</v>
      </c>
      <c r="AK3431" s="12" t="s">
        <v>6551</v>
      </c>
      <c r="AL3431" s="17">
        <v>0</v>
      </c>
      <c r="AM3431" s="12" t="s">
        <v>6551</v>
      </c>
      <c r="AN3431" s="17">
        <v>0</v>
      </c>
      <c r="AO3431" s="12" t="s">
        <v>6551</v>
      </c>
      <c r="AP3431" s="192">
        <v>0</v>
      </c>
      <c r="AQ3431" s="12" t="s">
        <v>6551</v>
      </c>
      <c r="AR3431" s="17">
        <v>15799</v>
      </c>
      <c r="AS3431" s="12" t="s">
        <v>6551</v>
      </c>
      <c r="AT3431" s="17">
        <v>0</v>
      </c>
      <c r="AU3431" s="1" t="s">
        <v>6551</v>
      </c>
      <c r="AV3431" s="1" t="str">
        <f>IF(OR(M3431="Q",O3431="Q",Q3431="Q",S3431="Q",U3431="Q",W3431="Q",Y3431="Q",AA3431="Q",AC3431="Q",AE3431="Q",AG3431="Q",AI3431="Q",AK3431="Q",AM3431="Q",AO3431="Q",AQ3431="Q",AS3431="Q",AU3431="Q"),"Yes","No")</f>
        <v>No</v>
      </c>
    </row>
    <row r="3432" spans="1:48" x14ac:dyDescent="0.2">
      <c r="A3432" s="1" t="s">
        <v>5702</v>
      </c>
      <c r="B3432" s="1" t="s">
        <v>5703</v>
      </c>
      <c r="C3432" s="1" t="s">
        <v>91</v>
      </c>
      <c r="D3432" s="194" t="s">
        <v>5704</v>
      </c>
      <c r="E3432" s="197" t="s">
        <v>5705</v>
      </c>
      <c r="F3432" s="1" t="s">
        <v>239</v>
      </c>
      <c r="G3432" s="1" t="s">
        <v>287</v>
      </c>
      <c r="H3432" s="17">
        <v>0</v>
      </c>
      <c r="I3432" s="12">
        <v>2</v>
      </c>
      <c r="J3432" s="1" t="s">
        <v>11</v>
      </c>
      <c r="K3432" s="1" t="s">
        <v>9</v>
      </c>
      <c r="L3432" s="4">
        <v>2</v>
      </c>
      <c r="M3432" s="1" t="s">
        <v>6551</v>
      </c>
      <c r="N3432" s="12">
        <v>0</v>
      </c>
      <c r="O3432" s="12" t="s">
        <v>6551</v>
      </c>
      <c r="P3432" s="14">
        <v>15.879103901120123</v>
      </c>
      <c r="Q3432" s="12" t="s">
        <v>6551</v>
      </c>
      <c r="R3432" s="14">
        <v>0</v>
      </c>
      <c r="S3432" s="12" t="s">
        <v>6551</v>
      </c>
      <c r="T3432" s="14">
        <v>5.1564310544611818</v>
      </c>
      <c r="U3432" s="12" t="s">
        <v>6551</v>
      </c>
      <c r="V3432" s="17">
        <v>0</v>
      </c>
      <c r="W3432" s="12" t="s">
        <v>6551</v>
      </c>
      <c r="X3432" s="17">
        <v>0</v>
      </c>
      <c r="Y3432" s="12" t="s">
        <v>6551</v>
      </c>
      <c r="Z3432" s="17">
        <v>41111</v>
      </c>
      <c r="AA3432" s="12" t="s">
        <v>6551</v>
      </c>
      <c r="AB3432" s="17" t="s">
        <v>6551</v>
      </c>
      <c r="AC3432" s="12" t="s">
        <v>6551</v>
      </c>
      <c r="AD3432" s="17">
        <v>0</v>
      </c>
      <c r="AE3432" s="12" t="s">
        <v>6551</v>
      </c>
      <c r="AF3432" s="17">
        <v>2589</v>
      </c>
      <c r="AG3432" s="12" t="s">
        <v>6551</v>
      </c>
      <c r="AH3432" s="17" t="s">
        <v>6551</v>
      </c>
      <c r="AI3432" s="12" t="s">
        <v>6551</v>
      </c>
      <c r="AJ3432" s="17">
        <v>0</v>
      </c>
      <c r="AK3432" s="12" t="s">
        <v>6551</v>
      </c>
      <c r="AL3432" s="17">
        <v>0</v>
      </c>
      <c r="AM3432" s="12" t="s">
        <v>6551</v>
      </c>
      <c r="AN3432" s="17">
        <v>0</v>
      </c>
      <c r="AO3432" s="12" t="s">
        <v>6551</v>
      </c>
      <c r="AP3432" s="192">
        <v>0</v>
      </c>
      <c r="AQ3432" s="12" t="s">
        <v>6551</v>
      </c>
      <c r="AR3432" s="17">
        <v>13350</v>
      </c>
      <c r="AS3432" s="12" t="s">
        <v>6551</v>
      </c>
      <c r="AT3432" s="17">
        <v>0</v>
      </c>
      <c r="AU3432" s="1" t="s">
        <v>6551</v>
      </c>
      <c r="AV3432" s="1" t="str">
        <f>IF(OR(M3432="Q",O3432="Q",Q3432="Q",S3432="Q",U3432="Q",W3432="Q",Y3432="Q",AA3432="Q",AC3432="Q",AE3432="Q",AG3432="Q",AI3432="Q",AK3432="Q",AM3432="Q",AO3432="Q",AQ3432="Q",AS3432="Q",AU3432="Q"),"Yes","No")</f>
        <v>No</v>
      </c>
    </row>
    <row r="3433" spans="1:48" x14ac:dyDescent="0.2">
      <c r="A3433" s="1" t="s">
        <v>185</v>
      </c>
      <c r="B3433" s="1" t="s">
        <v>1788</v>
      </c>
      <c r="C3433" s="1" t="s">
        <v>99</v>
      </c>
      <c r="D3433" s="194">
        <v>63</v>
      </c>
      <c r="E3433" s="197">
        <v>63</v>
      </c>
      <c r="F3433" s="1" t="s">
        <v>239</v>
      </c>
      <c r="G3433" s="1" t="s">
        <v>6120</v>
      </c>
      <c r="H3433" s="17">
        <v>55805</v>
      </c>
      <c r="I3433" s="12">
        <v>2</v>
      </c>
      <c r="J3433" s="1" t="s">
        <v>17</v>
      </c>
      <c r="K3433" s="1" t="s">
        <v>13</v>
      </c>
      <c r="L3433" s="4">
        <v>1</v>
      </c>
      <c r="M3433" s="1" t="s">
        <v>6551</v>
      </c>
      <c r="N3433" s="12">
        <v>0</v>
      </c>
      <c r="O3433" s="12" t="s">
        <v>6551</v>
      </c>
      <c r="P3433" s="14">
        <v>6.3144906743185079</v>
      </c>
      <c r="Q3433" s="12" t="s">
        <v>6551</v>
      </c>
      <c r="R3433" s="14">
        <v>0</v>
      </c>
      <c r="S3433" s="12" t="s">
        <v>6551</v>
      </c>
      <c r="T3433" s="14">
        <v>1.776183644189383</v>
      </c>
      <c r="U3433" s="12" t="s">
        <v>6551</v>
      </c>
      <c r="V3433" s="17">
        <v>0</v>
      </c>
      <c r="W3433" s="12" t="s">
        <v>6551</v>
      </c>
      <c r="X3433" s="17">
        <v>0</v>
      </c>
      <c r="Y3433" s="12" t="s">
        <v>6551</v>
      </c>
      <c r="Z3433" s="17">
        <v>22006</v>
      </c>
      <c r="AA3433" s="12" t="s">
        <v>6551</v>
      </c>
      <c r="AB3433" s="17" t="s">
        <v>6551</v>
      </c>
      <c r="AC3433" s="12" t="s">
        <v>6551</v>
      </c>
      <c r="AD3433" s="17">
        <v>0</v>
      </c>
      <c r="AE3433" s="12" t="s">
        <v>6551</v>
      </c>
      <c r="AF3433" s="17">
        <v>3485</v>
      </c>
      <c r="AG3433" s="12" t="s">
        <v>6551</v>
      </c>
      <c r="AH3433" s="17" t="s">
        <v>6551</v>
      </c>
      <c r="AI3433" s="12" t="s">
        <v>6551</v>
      </c>
      <c r="AJ3433" s="17">
        <v>0</v>
      </c>
      <c r="AK3433" s="12" t="s">
        <v>6551</v>
      </c>
      <c r="AL3433" s="17">
        <v>0</v>
      </c>
      <c r="AM3433" s="12" t="s">
        <v>6551</v>
      </c>
      <c r="AN3433" s="17">
        <v>0</v>
      </c>
      <c r="AO3433" s="12" t="s">
        <v>6551</v>
      </c>
      <c r="AP3433" s="192">
        <v>0</v>
      </c>
      <c r="AQ3433" s="12" t="s">
        <v>6551</v>
      </c>
      <c r="AR3433" s="17">
        <v>6190</v>
      </c>
      <c r="AS3433" s="12" t="s">
        <v>6551</v>
      </c>
      <c r="AT3433" s="17">
        <v>0</v>
      </c>
      <c r="AU3433" s="1" t="s">
        <v>6551</v>
      </c>
      <c r="AV3433" s="1" t="str">
        <f>IF(OR(M3433="Q",O3433="Q",Q3433="Q",S3433="Q",U3433="Q",W3433="Q",Y3433="Q",AA3433="Q",AC3433="Q",AE3433="Q",AG3433="Q",AI3433="Q",AK3433="Q",AM3433="Q",AO3433="Q",AQ3433="Q",AS3433="Q",AU3433="Q"),"Yes","No")</f>
        <v>No</v>
      </c>
    </row>
    <row r="3434" spans="1:48" x14ac:dyDescent="0.2">
      <c r="A3434" s="1" t="s">
        <v>185</v>
      </c>
      <c r="B3434" s="1" t="s">
        <v>1788</v>
      </c>
      <c r="C3434" s="1" t="s">
        <v>99</v>
      </c>
      <c r="D3434" s="194">
        <v>63</v>
      </c>
      <c r="E3434" s="197">
        <v>63</v>
      </c>
      <c r="F3434" s="1" t="s">
        <v>239</v>
      </c>
      <c r="G3434" s="1" t="s">
        <v>6120</v>
      </c>
      <c r="H3434" s="17">
        <v>55805</v>
      </c>
      <c r="I3434" s="12">
        <v>2</v>
      </c>
      <c r="J3434" s="1" t="s">
        <v>12</v>
      </c>
      <c r="K3434" s="1" t="s">
        <v>13</v>
      </c>
      <c r="L3434" s="4">
        <v>1</v>
      </c>
      <c r="M3434" s="1" t="s">
        <v>6551</v>
      </c>
      <c r="N3434" s="12">
        <v>0</v>
      </c>
      <c r="O3434" s="12" t="s">
        <v>6551</v>
      </c>
      <c r="P3434" s="14">
        <v>13.410227904391329</v>
      </c>
      <c r="Q3434" s="12" t="s">
        <v>6551</v>
      </c>
      <c r="R3434" s="14">
        <v>0</v>
      </c>
      <c r="S3434" s="12" t="s">
        <v>6551</v>
      </c>
      <c r="T3434" s="14">
        <v>3.2684824902723735</v>
      </c>
      <c r="U3434" s="12" t="s">
        <v>6551</v>
      </c>
      <c r="V3434" s="17">
        <v>0</v>
      </c>
      <c r="W3434" s="12" t="s">
        <v>6551</v>
      </c>
      <c r="X3434" s="17">
        <v>0</v>
      </c>
      <c r="Y3434" s="12" t="s">
        <v>6551</v>
      </c>
      <c r="Z3434" s="17">
        <v>24125</v>
      </c>
      <c r="AA3434" s="12" t="s">
        <v>6551</v>
      </c>
      <c r="AB3434" s="17" t="s">
        <v>6551</v>
      </c>
      <c r="AC3434" s="12" t="s">
        <v>6551</v>
      </c>
      <c r="AD3434" s="17">
        <v>0</v>
      </c>
      <c r="AE3434" s="12" t="s">
        <v>6551</v>
      </c>
      <c r="AF3434" s="17">
        <v>1799</v>
      </c>
      <c r="AG3434" s="12" t="s">
        <v>6551</v>
      </c>
      <c r="AH3434" s="17" t="s">
        <v>6551</v>
      </c>
      <c r="AI3434" s="12" t="s">
        <v>6551</v>
      </c>
      <c r="AJ3434" s="17">
        <v>0</v>
      </c>
      <c r="AK3434" s="12" t="s">
        <v>6551</v>
      </c>
      <c r="AL3434" s="17">
        <v>0</v>
      </c>
      <c r="AM3434" s="12" t="s">
        <v>6551</v>
      </c>
      <c r="AN3434" s="17">
        <v>0</v>
      </c>
      <c r="AO3434" s="12" t="s">
        <v>6551</v>
      </c>
      <c r="AP3434" s="192">
        <v>0</v>
      </c>
      <c r="AQ3434" s="12" t="s">
        <v>6551</v>
      </c>
      <c r="AR3434" s="17">
        <v>5880</v>
      </c>
      <c r="AS3434" s="12" t="s">
        <v>6551</v>
      </c>
      <c r="AT3434" s="17">
        <v>0</v>
      </c>
      <c r="AU3434" s="1" t="s">
        <v>6551</v>
      </c>
      <c r="AV3434" s="1" t="str">
        <f>IF(OR(M3434="Q",O3434="Q",Q3434="Q",S3434="Q",U3434="Q",W3434="Q",Y3434="Q",AA3434="Q",AC3434="Q",AE3434="Q",AG3434="Q",AI3434="Q",AK3434="Q",AM3434="Q",AO3434="Q",AQ3434="Q",AS3434="Q",AU3434="Q"),"Yes","No")</f>
        <v>No</v>
      </c>
    </row>
    <row r="3435" spans="1:48" x14ac:dyDescent="0.2">
      <c r="A3435" s="1" t="s">
        <v>1571</v>
      </c>
      <c r="B3435" s="1" t="s">
        <v>1572</v>
      </c>
      <c r="C3435" s="1" t="s">
        <v>84</v>
      </c>
      <c r="D3435" s="194">
        <v>2194</v>
      </c>
      <c r="E3435" s="197">
        <v>20194</v>
      </c>
      <c r="F3435" s="1" t="s">
        <v>239</v>
      </c>
      <c r="G3435" s="1" t="s">
        <v>6120</v>
      </c>
      <c r="H3435" s="17">
        <v>64037</v>
      </c>
      <c r="I3435" s="12">
        <v>2</v>
      </c>
      <c r="J3435" s="1" t="s">
        <v>11</v>
      </c>
      <c r="K3435" s="1" t="s">
        <v>9</v>
      </c>
      <c r="L3435" s="4">
        <v>1</v>
      </c>
      <c r="M3435" s="1" t="s">
        <v>6551</v>
      </c>
      <c r="N3435" s="12">
        <v>0</v>
      </c>
      <c r="O3435" s="12" t="s">
        <v>6551</v>
      </c>
      <c r="P3435" s="14">
        <v>8.2040229885057467</v>
      </c>
      <c r="Q3435" s="12" t="s">
        <v>6551</v>
      </c>
      <c r="R3435" s="14">
        <v>0</v>
      </c>
      <c r="S3435" s="12" t="s">
        <v>6551</v>
      </c>
      <c r="T3435" s="14">
        <v>3.076867816091954</v>
      </c>
      <c r="U3435" s="12" t="s">
        <v>6551</v>
      </c>
      <c r="V3435" s="17">
        <v>0</v>
      </c>
      <c r="W3435" s="12" t="s">
        <v>6551</v>
      </c>
      <c r="X3435" s="17">
        <v>0</v>
      </c>
      <c r="Y3435" s="12" t="s">
        <v>6551</v>
      </c>
      <c r="Z3435" s="17">
        <v>11420</v>
      </c>
      <c r="AA3435" s="12" t="s">
        <v>6551</v>
      </c>
      <c r="AB3435" s="17" t="s">
        <v>6551</v>
      </c>
      <c r="AC3435" s="12" t="s">
        <v>6551</v>
      </c>
      <c r="AD3435" s="17">
        <v>0</v>
      </c>
      <c r="AE3435" s="12" t="s">
        <v>6551</v>
      </c>
      <c r="AF3435" s="17">
        <v>1392</v>
      </c>
      <c r="AG3435" s="12" t="s">
        <v>6551</v>
      </c>
      <c r="AH3435" s="17" t="s">
        <v>6551</v>
      </c>
      <c r="AI3435" s="12" t="s">
        <v>6551</v>
      </c>
      <c r="AJ3435" s="17">
        <v>0</v>
      </c>
      <c r="AK3435" s="12" t="s">
        <v>6551</v>
      </c>
      <c r="AL3435" s="17">
        <v>0</v>
      </c>
      <c r="AM3435" s="12" t="s">
        <v>6551</v>
      </c>
      <c r="AN3435" s="17">
        <v>0</v>
      </c>
      <c r="AO3435" s="12" t="s">
        <v>6551</v>
      </c>
      <c r="AP3435" s="192">
        <v>0</v>
      </c>
      <c r="AQ3435" s="12" t="s">
        <v>6551</v>
      </c>
      <c r="AR3435" s="17">
        <v>4283</v>
      </c>
      <c r="AS3435" s="12" t="s">
        <v>6551</v>
      </c>
      <c r="AT3435" s="17">
        <v>0</v>
      </c>
      <c r="AU3435" s="1" t="s">
        <v>6551</v>
      </c>
      <c r="AV3435" s="1" t="str">
        <f>IF(OR(M3435="Q",O3435="Q",Q3435="Q",S3435="Q",U3435="Q",W3435="Q",Y3435="Q",AA3435="Q",AC3435="Q",AE3435="Q",AG3435="Q",AI3435="Q",AK3435="Q",AM3435="Q",AO3435="Q",AQ3435="Q",AS3435="Q",AU3435="Q"),"Yes","No")</f>
        <v>No</v>
      </c>
    </row>
    <row r="3436" spans="1:48" x14ac:dyDescent="0.2">
      <c r="A3436" s="1" t="s">
        <v>1571</v>
      </c>
      <c r="B3436" s="1" t="s">
        <v>1572</v>
      </c>
      <c r="C3436" s="1" t="s">
        <v>84</v>
      </c>
      <c r="D3436" s="194">
        <v>2194</v>
      </c>
      <c r="E3436" s="197">
        <v>20194</v>
      </c>
      <c r="F3436" s="1" t="s">
        <v>239</v>
      </c>
      <c r="G3436" s="1" t="s">
        <v>6120</v>
      </c>
      <c r="H3436" s="17">
        <v>64037</v>
      </c>
      <c r="I3436" s="12">
        <v>2</v>
      </c>
      <c r="J3436" s="1" t="s">
        <v>12</v>
      </c>
      <c r="K3436" s="1" t="s">
        <v>13</v>
      </c>
      <c r="L3436" s="4">
        <v>1</v>
      </c>
      <c r="M3436" s="1" t="s">
        <v>6551</v>
      </c>
      <c r="N3436" s="12">
        <v>0</v>
      </c>
      <c r="O3436" s="12" t="s">
        <v>6551</v>
      </c>
      <c r="P3436" s="14">
        <v>48.78846153846154</v>
      </c>
      <c r="Q3436" s="12" t="s">
        <v>6551</v>
      </c>
      <c r="R3436" s="14">
        <v>0</v>
      </c>
      <c r="S3436" s="12" t="s">
        <v>6551</v>
      </c>
      <c r="T3436" s="14">
        <v>12.758012820512821</v>
      </c>
      <c r="U3436" s="12" t="s">
        <v>6551</v>
      </c>
      <c r="V3436" s="17">
        <v>0</v>
      </c>
      <c r="W3436" s="12" t="s">
        <v>6551</v>
      </c>
      <c r="X3436" s="17">
        <v>0</v>
      </c>
      <c r="Y3436" s="12" t="s">
        <v>6551</v>
      </c>
      <c r="Z3436" s="17">
        <v>30444</v>
      </c>
      <c r="AA3436" s="12" t="s">
        <v>6551</v>
      </c>
      <c r="AB3436" s="17" t="s">
        <v>6551</v>
      </c>
      <c r="AC3436" s="12" t="s">
        <v>6551</v>
      </c>
      <c r="AD3436" s="17">
        <v>0</v>
      </c>
      <c r="AE3436" s="12" t="s">
        <v>6551</v>
      </c>
      <c r="AF3436" s="17">
        <v>624</v>
      </c>
      <c r="AG3436" s="12" t="s">
        <v>6551</v>
      </c>
      <c r="AH3436" s="17" t="s">
        <v>6551</v>
      </c>
      <c r="AI3436" s="12" t="s">
        <v>6551</v>
      </c>
      <c r="AJ3436" s="17">
        <v>0</v>
      </c>
      <c r="AK3436" s="12" t="s">
        <v>6551</v>
      </c>
      <c r="AL3436" s="17">
        <v>0</v>
      </c>
      <c r="AM3436" s="12" t="s">
        <v>6551</v>
      </c>
      <c r="AN3436" s="17">
        <v>0</v>
      </c>
      <c r="AO3436" s="12" t="s">
        <v>6551</v>
      </c>
      <c r="AP3436" s="192">
        <v>0</v>
      </c>
      <c r="AQ3436" s="12" t="s">
        <v>6551</v>
      </c>
      <c r="AR3436" s="17">
        <v>7961</v>
      </c>
      <c r="AS3436" s="12" t="s">
        <v>6551</v>
      </c>
      <c r="AT3436" s="17">
        <v>0</v>
      </c>
      <c r="AU3436" s="1" t="s">
        <v>6551</v>
      </c>
      <c r="AV3436" s="1" t="str">
        <f>IF(OR(M3436="Q",O3436="Q",Q3436="Q",S3436="Q",U3436="Q",W3436="Q",Y3436="Q",AA3436="Q",AC3436="Q",AE3436="Q",AG3436="Q",AI3436="Q",AK3436="Q",AM3436="Q",AO3436="Q",AQ3436="Q",AS3436="Q",AU3436="Q"),"Yes","No")</f>
        <v>No</v>
      </c>
    </row>
    <row r="3437" spans="1:48" x14ac:dyDescent="0.2">
      <c r="A3437" s="1" t="s">
        <v>1185</v>
      </c>
      <c r="B3437" s="1" t="s">
        <v>1186</v>
      </c>
      <c r="C3437" s="1" t="s">
        <v>102</v>
      </c>
      <c r="D3437" s="194">
        <v>4123</v>
      </c>
      <c r="E3437" s="197">
        <v>40123</v>
      </c>
      <c r="F3437" s="1" t="s">
        <v>239</v>
      </c>
      <c r="G3437" s="1" t="s">
        <v>6120</v>
      </c>
      <c r="H3437" s="17">
        <v>2148346</v>
      </c>
      <c r="I3437" s="12">
        <v>2</v>
      </c>
      <c r="J3437" s="1" t="s">
        <v>11</v>
      </c>
      <c r="K3437" s="1" t="s">
        <v>9</v>
      </c>
      <c r="L3437" s="4">
        <v>1</v>
      </c>
      <c r="M3437" s="1" t="s">
        <v>6551</v>
      </c>
      <c r="N3437" s="12">
        <v>0</v>
      </c>
      <c r="O3437" s="12" t="s">
        <v>6551</v>
      </c>
      <c r="P3437" s="14">
        <v>8.9187620889748551</v>
      </c>
      <c r="Q3437" s="12" t="s">
        <v>6551</v>
      </c>
      <c r="R3437" s="14">
        <v>0</v>
      </c>
      <c r="S3437" s="12" t="s">
        <v>6551</v>
      </c>
      <c r="T3437" s="14">
        <v>1.0783365570599612</v>
      </c>
      <c r="U3437" s="12" t="s">
        <v>6551</v>
      </c>
      <c r="V3437" s="17">
        <v>0</v>
      </c>
      <c r="W3437" s="12" t="s">
        <v>6551</v>
      </c>
      <c r="X3437" s="17">
        <v>0</v>
      </c>
      <c r="Y3437" s="12" t="s">
        <v>6551</v>
      </c>
      <c r="Z3437" s="17">
        <v>9222</v>
      </c>
      <c r="AA3437" s="12" t="s">
        <v>6551</v>
      </c>
      <c r="AB3437" s="17" t="s">
        <v>6551</v>
      </c>
      <c r="AC3437" s="12" t="s">
        <v>6551</v>
      </c>
      <c r="AD3437" s="17">
        <v>0</v>
      </c>
      <c r="AE3437" s="12" t="s">
        <v>6551</v>
      </c>
      <c r="AF3437" s="17">
        <v>1034</v>
      </c>
      <c r="AG3437" s="12" t="s">
        <v>6551</v>
      </c>
      <c r="AH3437" s="17" t="s">
        <v>6551</v>
      </c>
      <c r="AI3437" s="12" t="s">
        <v>6551</v>
      </c>
      <c r="AJ3437" s="17">
        <v>0</v>
      </c>
      <c r="AK3437" s="12" t="s">
        <v>6551</v>
      </c>
      <c r="AL3437" s="17">
        <v>0</v>
      </c>
      <c r="AM3437" s="12" t="s">
        <v>6551</v>
      </c>
      <c r="AN3437" s="17">
        <v>0</v>
      </c>
      <c r="AO3437" s="12" t="s">
        <v>6551</v>
      </c>
      <c r="AP3437" s="192">
        <v>0</v>
      </c>
      <c r="AQ3437" s="12" t="s">
        <v>6551</v>
      </c>
      <c r="AR3437" s="17">
        <v>1115</v>
      </c>
      <c r="AS3437" s="12" t="s">
        <v>6551</v>
      </c>
      <c r="AT3437" s="17">
        <v>0</v>
      </c>
      <c r="AU3437" s="1" t="s">
        <v>6551</v>
      </c>
      <c r="AV3437" s="1" t="str">
        <f>IF(OR(M3437="Q",O3437="Q",Q3437="Q",S3437="Q",U3437="Q",W3437="Q",Y3437="Q",AA3437="Q",AC3437="Q",AE3437="Q",AG3437="Q",AI3437="Q",AK3437="Q",AM3437="Q",AO3437="Q",AQ3437="Q",AS3437="Q",AU3437="Q"),"Yes","No")</f>
        <v>No</v>
      </c>
    </row>
    <row r="3438" spans="1:48" x14ac:dyDescent="0.2">
      <c r="A3438" s="1" t="s">
        <v>1185</v>
      </c>
      <c r="B3438" s="1" t="s">
        <v>1186</v>
      </c>
      <c r="C3438" s="1" t="s">
        <v>102</v>
      </c>
      <c r="D3438" s="194">
        <v>4123</v>
      </c>
      <c r="E3438" s="197">
        <v>40123</v>
      </c>
      <c r="F3438" s="1" t="s">
        <v>239</v>
      </c>
      <c r="G3438" s="1" t="s">
        <v>6120</v>
      </c>
      <c r="H3438" s="17">
        <v>2148346</v>
      </c>
      <c r="I3438" s="12">
        <v>2</v>
      </c>
      <c r="J3438" s="1" t="s">
        <v>12</v>
      </c>
      <c r="K3438" s="1" t="s">
        <v>9</v>
      </c>
      <c r="L3438" s="4">
        <v>1</v>
      </c>
      <c r="M3438" s="1" t="s">
        <v>6551</v>
      </c>
      <c r="N3438" s="12">
        <v>0</v>
      </c>
      <c r="O3438" s="12" t="s">
        <v>6551</v>
      </c>
      <c r="P3438" s="14">
        <v>9.7635327635327638</v>
      </c>
      <c r="Q3438" s="12" t="s">
        <v>6551</v>
      </c>
      <c r="R3438" s="14">
        <v>0</v>
      </c>
      <c r="S3438" s="12" t="s">
        <v>6551</v>
      </c>
      <c r="T3438" s="14">
        <v>20.204415954415953</v>
      </c>
      <c r="U3438" s="12" t="s">
        <v>6551</v>
      </c>
      <c r="V3438" s="17">
        <v>0</v>
      </c>
      <c r="W3438" s="12" t="s">
        <v>6551</v>
      </c>
      <c r="X3438" s="17">
        <v>0</v>
      </c>
      <c r="Y3438" s="12" t="s">
        <v>6551</v>
      </c>
      <c r="Z3438" s="17">
        <v>13708</v>
      </c>
      <c r="AA3438" s="12" t="s">
        <v>6551</v>
      </c>
      <c r="AB3438" s="17" t="s">
        <v>6551</v>
      </c>
      <c r="AC3438" s="12" t="s">
        <v>6551</v>
      </c>
      <c r="AD3438" s="17">
        <v>0</v>
      </c>
      <c r="AE3438" s="12" t="s">
        <v>6551</v>
      </c>
      <c r="AF3438" s="17">
        <v>1404</v>
      </c>
      <c r="AG3438" s="12" t="s">
        <v>6551</v>
      </c>
      <c r="AH3438" s="17" t="s">
        <v>6551</v>
      </c>
      <c r="AI3438" s="12" t="s">
        <v>6551</v>
      </c>
      <c r="AJ3438" s="17">
        <v>0</v>
      </c>
      <c r="AK3438" s="12" t="s">
        <v>6551</v>
      </c>
      <c r="AL3438" s="17">
        <v>0</v>
      </c>
      <c r="AM3438" s="12" t="s">
        <v>6551</v>
      </c>
      <c r="AN3438" s="17">
        <v>0</v>
      </c>
      <c r="AO3438" s="12" t="s">
        <v>6551</v>
      </c>
      <c r="AP3438" s="192">
        <v>0</v>
      </c>
      <c r="AQ3438" s="12" t="s">
        <v>6551</v>
      </c>
      <c r="AR3438" s="17">
        <v>28367</v>
      </c>
      <c r="AS3438" s="12" t="s">
        <v>6551</v>
      </c>
      <c r="AT3438" s="17">
        <v>0</v>
      </c>
      <c r="AU3438" s="1" t="s">
        <v>6551</v>
      </c>
      <c r="AV3438" s="1" t="str">
        <f>IF(OR(M3438="Q",O3438="Q",Q3438="Q",S3438="Q",U3438="Q",W3438="Q",Y3438="Q",AA3438="Q",AC3438="Q",AE3438="Q",AG3438="Q",AI3438="Q",AK3438="Q",AM3438="Q",AO3438="Q",AQ3438="Q",AS3438="Q",AU3438="Q"),"Yes","No")</f>
        <v>No</v>
      </c>
    </row>
    <row r="3439" spans="1:48" x14ac:dyDescent="0.2">
      <c r="A3439" s="1" t="s">
        <v>1484</v>
      </c>
      <c r="B3439" s="1" t="s">
        <v>1485</v>
      </c>
      <c r="C3439" s="1" t="s">
        <v>102</v>
      </c>
      <c r="D3439" s="194">
        <v>4183</v>
      </c>
      <c r="E3439" s="197">
        <v>40183</v>
      </c>
      <c r="F3439" s="1" t="s">
        <v>239</v>
      </c>
      <c r="G3439" s="1" t="s">
        <v>6120</v>
      </c>
      <c r="H3439" s="17">
        <v>306196</v>
      </c>
      <c r="I3439" s="12">
        <v>2</v>
      </c>
      <c r="J3439" s="1" t="s">
        <v>11</v>
      </c>
      <c r="K3439" s="1" t="s">
        <v>9</v>
      </c>
      <c r="L3439" s="4">
        <v>1</v>
      </c>
      <c r="M3439" s="1" t="s">
        <v>6551</v>
      </c>
      <c r="N3439" s="12">
        <v>0</v>
      </c>
      <c r="O3439" s="12" t="s">
        <v>6551</v>
      </c>
      <c r="P3439" s="14">
        <v>14.775330396475772</v>
      </c>
      <c r="Q3439" s="12" t="s">
        <v>6551</v>
      </c>
      <c r="R3439" s="14">
        <v>0</v>
      </c>
      <c r="S3439" s="12" t="s">
        <v>6551</v>
      </c>
      <c r="T3439" s="14">
        <v>1.9480176211453744</v>
      </c>
      <c r="U3439" s="12" t="s">
        <v>6551</v>
      </c>
      <c r="V3439" s="17">
        <v>0</v>
      </c>
      <c r="W3439" s="12" t="s">
        <v>6551</v>
      </c>
      <c r="X3439" s="17">
        <v>0</v>
      </c>
      <c r="Y3439" s="12" t="s">
        <v>6551</v>
      </c>
      <c r="Z3439" s="17">
        <v>16770</v>
      </c>
      <c r="AA3439" s="12" t="s">
        <v>6551</v>
      </c>
      <c r="AB3439" s="17" t="s">
        <v>6551</v>
      </c>
      <c r="AC3439" s="12" t="s">
        <v>6551</v>
      </c>
      <c r="AD3439" s="17">
        <v>0</v>
      </c>
      <c r="AE3439" s="12" t="s">
        <v>6551</v>
      </c>
      <c r="AF3439" s="17">
        <v>1135</v>
      </c>
      <c r="AG3439" s="12" t="s">
        <v>6551</v>
      </c>
      <c r="AH3439" s="17" t="s">
        <v>6551</v>
      </c>
      <c r="AI3439" s="12" t="s">
        <v>6551</v>
      </c>
      <c r="AJ3439" s="17">
        <v>0</v>
      </c>
      <c r="AK3439" s="12" t="s">
        <v>6551</v>
      </c>
      <c r="AL3439" s="17">
        <v>0</v>
      </c>
      <c r="AM3439" s="12" t="s">
        <v>6551</v>
      </c>
      <c r="AN3439" s="17">
        <v>0</v>
      </c>
      <c r="AO3439" s="12" t="s">
        <v>6551</v>
      </c>
      <c r="AP3439" s="192">
        <v>0</v>
      </c>
      <c r="AQ3439" s="12" t="s">
        <v>6551</v>
      </c>
      <c r="AR3439" s="17">
        <v>2211</v>
      </c>
      <c r="AS3439" s="12" t="s">
        <v>6551</v>
      </c>
      <c r="AT3439" s="17">
        <v>0</v>
      </c>
      <c r="AU3439" s="1" t="s">
        <v>6551</v>
      </c>
      <c r="AV3439" s="1" t="str">
        <f>IF(OR(M3439="Q",O3439="Q",Q3439="Q",S3439="Q",U3439="Q",W3439="Q",Y3439="Q",AA3439="Q",AC3439="Q",AE3439="Q",AG3439="Q",AI3439="Q",AK3439="Q",AM3439="Q",AO3439="Q",AQ3439="Q",AS3439="Q",AU3439="Q"),"Yes","No")</f>
        <v>No</v>
      </c>
    </row>
    <row r="3440" spans="1:48" x14ac:dyDescent="0.2">
      <c r="A3440" s="1" t="s">
        <v>1484</v>
      </c>
      <c r="B3440" s="1" t="s">
        <v>1485</v>
      </c>
      <c r="C3440" s="1" t="s">
        <v>102</v>
      </c>
      <c r="D3440" s="194">
        <v>4183</v>
      </c>
      <c r="E3440" s="197">
        <v>40183</v>
      </c>
      <c r="F3440" s="1" t="s">
        <v>239</v>
      </c>
      <c r="G3440" s="1" t="s">
        <v>6120</v>
      </c>
      <c r="H3440" s="17">
        <v>306196</v>
      </c>
      <c r="I3440" s="12">
        <v>2</v>
      </c>
      <c r="J3440" s="1" t="s">
        <v>12</v>
      </c>
      <c r="K3440" s="1" t="s">
        <v>9</v>
      </c>
      <c r="L3440" s="4">
        <v>1</v>
      </c>
      <c r="M3440" s="1" t="s">
        <v>6551</v>
      </c>
      <c r="N3440" s="12">
        <v>0</v>
      </c>
      <c r="O3440" s="12" t="s">
        <v>6551</v>
      </c>
      <c r="P3440" s="14">
        <v>6.3477198697068404</v>
      </c>
      <c r="Q3440" s="12" t="s">
        <v>6551</v>
      </c>
      <c r="R3440" s="14">
        <v>0</v>
      </c>
      <c r="S3440" s="12" t="s">
        <v>6551</v>
      </c>
      <c r="T3440" s="14">
        <v>3.1791530944625408</v>
      </c>
      <c r="U3440" s="12" t="s">
        <v>6551</v>
      </c>
      <c r="V3440" s="17">
        <v>0</v>
      </c>
      <c r="W3440" s="12" t="s">
        <v>6551</v>
      </c>
      <c r="X3440" s="17">
        <v>0</v>
      </c>
      <c r="Y3440" s="12" t="s">
        <v>6551</v>
      </c>
      <c r="Z3440" s="17">
        <v>7795</v>
      </c>
      <c r="AA3440" s="12" t="s">
        <v>6551</v>
      </c>
      <c r="AB3440" s="17" t="s">
        <v>6551</v>
      </c>
      <c r="AC3440" s="12" t="s">
        <v>6551</v>
      </c>
      <c r="AD3440" s="17">
        <v>0</v>
      </c>
      <c r="AE3440" s="12" t="s">
        <v>6551</v>
      </c>
      <c r="AF3440" s="17">
        <v>1228</v>
      </c>
      <c r="AG3440" s="12" t="s">
        <v>6551</v>
      </c>
      <c r="AH3440" s="17" t="s">
        <v>6551</v>
      </c>
      <c r="AI3440" s="12" t="s">
        <v>6551</v>
      </c>
      <c r="AJ3440" s="17">
        <v>0</v>
      </c>
      <c r="AK3440" s="12" t="s">
        <v>6551</v>
      </c>
      <c r="AL3440" s="17">
        <v>0</v>
      </c>
      <c r="AM3440" s="12" t="s">
        <v>6551</v>
      </c>
      <c r="AN3440" s="17">
        <v>0</v>
      </c>
      <c r="AO3440" s="12" t="s">
        <v>6551</v>
      </c>
      <c r="AP3440" s="192">
        <v>0</v>
      </c>
      <c r="AQ3440" s="12" t="s">
        <v>6551</v>
      </c>
      <c r="AR3440" s="17">
        <v>3904</v>
      </c>
      <c r="AS3440" s="12" t="s">
        <v>6551</v>
      </c>
      <c r="AT3440" s="17">
        <v>0</v>
      </c>
      <c r="AU3440" s="1" t="s">
        <v>6551</v>
      </c>
      <c r="AV3440" s="1" t="str">
        <f>IF(OR(M3440="Q",O3440="Q",Q3440="Q",S3440="Q",U3440="Q",W3440="Q",Y3440="Q",AA3440="Q",AC3440="Q",AE3440="Q",AG3440="Q",AI3440="Q",AK3440="Q",AM3440="Q",AO3440="Q",AQ3440="Q",AS3440="Q",AU3440="Q"),"Yes","No")</f>
        <v>No</v>
      </c>
    </row>
    <row r="3441" spans="1:48" x14ac:dyDescent="0.2">
      <c r="A3441" s="1" t="s">
        <v>6296</v>
      </c>
      <c r="B3441" s="1" t="s">
        <v>6476</v>
      </c>
      <c r="C3441" s="1" t="s">
        <v>2</v>
      </c>
      <c r="E3441" s="197" t="s">
        <v>6295</v>
      </c>
      <c r="F3441" s="1" t="s">
        <v>239</v>
      </c>
      <c r="G3441" s="1" t="s">
        <v>287</v>
      </c>
      <c r="H3441" s="17">
        <v>0</v>
      </c>
      <c r="I3441" s="12">
        <v>2</v>
      </c>
      <c r="J3441" s="1" t="s">
        <v>11</v>
      </c>
      <c r="K3441" s="1" t="s">
        <v>13</v>
      </c>
      <c r="L3441" s="4">
        <v>1</v>
      </c>
      <c r="M3441" s="1" t="s">
        <v>6551</v>
      </c>
      <c r="N3441" s="12">
        <v>0</v>
      </c>
      <c r="O3441" s="12" t="s">
        <v>6551</v>
      </c>
      <c r="P3441" s="14">
        <v>24.12642487046632</v>
      </c>
      <c r="Q3441" s="12" t="s">
        <v>6551</v>
      </c>
      <c r="R3441" s="14">
        <v>0</v>
      </c>
      <c r="S3441" s="12" t="s">
        <v>6551</v>
      </c>
      <c r="T3441" s="14">
        <v>1.0549222797927462</v>
      </c>
      <c r="U3441" s="12" t="s">
        <v>6551</v>
      </c>
      <c r="V3441" s="17">
        <v>0</v>
      </c>
      <c r="W3441" s="12" t="s">
        <v>6551</v>
      </c>
      <c r="X3441" s="17">
        <v>0</v>
      </c>
      <c r="Y3441" s="12" t="s">
        <v>6551</v>
      </c>
      <c r="Z3441" s="17">
        <v>23282</v>
      </c>
      <c r="AA3441" s="12" t="s">
        <v>6551</v>
      </c>
      <c r="AB3441" s="17" t="s">
        <v>6551</v>
      </c>
      <c r="AC3441" s="12" t="s">
        <v>6551</v>
      </c>
      <c r="AD3441" s="17">
        <v>0</v>
      </c>
      <c r="AE3441" s="12" t="s">
        <v>6551</v>
      </c>
      <c r="AF3441" s="17">
        <v>965</v>
      </c>
      <c r="AG3441" s="12" t="s">
        <v>6551</v>
      </c>
      <c r="AH3441" s="17" t="s">
        <v>6551</v>
      </c>
      <c r="AI3441" s="12" t="s">
        <v>6551</v>
      </c>
      <c r="AJ3441" s="17">
        <v>0</v>
      </c>
      <c r="AK3441" s="12" t="s">
        <v>6551</v>
      </c>
      <c r="AL3441" s="17">
        <v>0</v>
      </c>
      <c r="AM3441" s="12" t="s">
        <v>6551</v>
      </c>
      <c r="AN3441" s="17">
        <v>0</v>
      </c>
      <c r="AO3441" s="12" t="s">
        <v>6551</v>
      </c>
      <c r="AP3441" s="192">
        <v>0</v>
      </c>
      <c r="AQ3441" s="12" t="s">
        <v>6551</v>
      </c>
      <c r="AR3441" s="17">
        <v>1018</v>
      </c>
      <c r="AS3441" s="12" t="s">
        <v>6551</v>
      </c>
      <c r="AT3441" s="17">
        <v>0</v>
      </c>
      <c r="AU3441" s="1" t="s">
        <v>6551</v>
      </c>
      <c r="AV3441" s="1" t="str">
        <f>IF(OR(M3441="Q",O3441="Q",Q3441="Q",S3441="Q",U3441="Q",W3441="Q",Y3441="Q",AA3441="Q",AC3441="Q",AE3441="Q",AG3441="Q",AI3441="Q",AK3441="Q",AM3441="Q",AO3441="Q",AQ3441="Q",AS3441="Q",AU3441="Q"),"Yes","No")</f>
        <v>No</v>
      </c>
    </row>
    <row r="3442" spans="1:48" x14ac:dyDescent="0.2">
      <c r="A3442" s="1" t="s">
        <v>6296</v>
      </c>
      <c r="B3442" s="1" t="s">
        <v>6476</v>
      </c>
      <c r="C3442" s="1" t="s">
        <v>2</v>
      </c>
      <c r="E3442" s="197" t="s">
        <v>6295</v>
      </c>
      <c r="F3442" s="1" t="s">
        <v>239</v>
      </c>
      <c r="G3442" s="1" t="s">
        <v>287</v>
      </c>
      <c r="H3442" s="17">
        <v>0</v>
      </c>
      <c r="I3442" s="12">
        <v>2</v>
      </c>
      <c r="J3442" s="1" t="s">
        <v>12</v>
      </c>
      <c r="K3442" s="1" t="s">
        <v>13</v>
      </c>
      <c r="L3442" s="4">
        <v>1</v>
      </c>
      <c r="M3442" s="1" t="s">
        <v>6551</v>
      </c>
      <c r="N3442" s="12">
        <v>0</v>
      </c>
      <c r="O3442" s="12" t="s">
        <v>6551</v>
      </c>
      <c r="P3442" s="14">
        <v>20.042419481539671</v>
      </c>
      <c r="Q3442" s="12" t="s">
        <v>6551</v>
      </c>
      <c r="R3442" s="14">
        <v>0</v>
      </c>
      <c r="S3442" s="12" t="s">
        <v>6551</v>
      </c>
      <c r="T3442" s="14">
        <v>4.5011783189316574</v>
      </c>
      <c r="U3442" s="12" t="s">
        <v>6551</v>
      </c>
      <c r="V3442" s="17">
        <v>0</v>
      </c>
      <c r="W3442" s="12" t="s">
        <v>6551</v>
      </c>
      <c r="X3442" s="17">
        <v>0</v>
      </c>
      <c r="Y3442" s="12" t="s">
        <v>6551</v>
      </c>
      <c r="Z3442" s="17">
        <v>51028</v>
      </c>
      <c r="AA3442" s="12" t="s">
        <v>6551</v>
      </c>
      <c r="AB3442" s="17" t="s">
        <v>6551</v>
      </c>
      <c r="AC3442" s="12" t="s">
        <v>6551</v>
      </c>
      <c r="AD3442" s="17">
        <v>0</v>
      </c>
      <c r="AE3442" s="12" t="s">
        <v>6551</v>
      </c>
      <c r="AF3442" s="17">
        <v>2546</v>
      </c>
      <c r="AG3442" s="12" t="s">
        <v>6551</v>
      </c>
      <c r="AH3442" s="17" t="s">
        <v>6551</v>
      </c>
      <c r="AI3442" s="12" t="s">
        <v>6551</v>
      </c>
      <c r="AJ3442" s="17">
        <v>0</v>
      </c>
      <c r="AK3442" s="12" t="s">
        <v>6551</v>
      </c>
      <c r="AL3442" s="17">
        <v>0</v>
      </c>
      <c r="AM3442" s="12" t="s">
        <v>6551</v>
      </c>
      <c r="AN3442" s="17">
        <v>0</v>
      </c>
      <c r="AO3442" s="12" t="s">
        <v>6551</v>
      </c>
      <c r="AP3442" s="192">
        <v>0</v>
      </c>
      <c r="AQ3442" s="12" t="s">
        <v>6551</v>
      </c>
      <c r="AR3442" s="17">
        <v>11460</v>
      </c>
      <c r="AS3442" s="12" t="s">
        <v>6551</v>
      </c>
      <c r="AT3442" s="17">
        <v>0</v>
      </c>
      <c r="AU3442" s="1" t="s">
        <v>6551</v>
      </c>
      <c r="AV3442" s="1" t="str">
        <f>IF(OR(M3442="Q",O3442="Q",Q3442="Q",S3442="Q",U3442="Q",W3442="Q",Y3442="Q",AA3442="Q",AC3442="Q",AE3442="Q",AG3442="Q",AI3442="Q",AK3442="Q",AM3442="Q",AO3442="Q",AQ3442="Q",AS3442="Q",AU3442="Q"),"Yes","No")</f>
        <v>No</v>
      </c>
    </row>
    <row r="3443" spans="1:48" x14ac:dyDescent="0.2">
      <c r="A3443" s="1" t="s">
        <v>5919</v>
      </c>
      <c r="B3443" s="1" t="s">
        <v>930</v>
      </c>
      <c r="C3443" s="1" t="s">
        <v>99</v>
      </c>
      <c r="D3443" s="194" t="s">
        <v>5920</v>
      </c>
      <c r="E3443" s="197" t="s">
        <v>5921</v>
      </c>
      <c r="F3443" s="1" t="s">
        <v>242</v>
      </c>
      <c r="G3443" s="1" t="s">
        <v>287</v>
      </c>
      <c r="H3443" s="17">
        <v>0</v>
      </c>
      <c r="I3443" s="12">
        <v>2</v>
      </c>
      <c r="J3443" s="1" t="s">
        <v>11</v>
      </c>
      <c r="K3443" s="1" t="s">
        <v>9</v>
      </c>
      <c r="L3443" s="4">
        <v>1</v>
      </c>
      <c r="M3443" s="1" t="s">
        <v>6551</v>
      </c>
      <c r="N3443" s="12">
        <v>0</v>
      </c>
      <c r="O3443" s="12" t="s">
        <v>6551</v>
      </c>
      <c r="P3443" s="14">
        <v>15.616666666666667</v>
      </c>
      <c r="Q3443" s="12" t="s">
        <v>6551</v>
      </c>
      <c r="R3443" s="14">
        <v>0</v>
      </c>
      <c r="S3443" s="12" t="s">
        <v>6551</v>
      </c>
      <c r="T3443" s="14">
        <v>11.616666666666667</v>
      </c>
      <c r="U3443" s="12" t="s">
        <v>6551</v>
      </c>
      <c r="V3443" s="17">
        <v>0</v>
      </c>
      <c r="W3443" s="12" t="s">
        <v>6551</v>
      </c>
      <c r="X3443" s="17">
        <v>0</v>
      </c>
      <c r="Y3443" s="12" t="s">
        <v>6551</v>
      </c>
      <c r="Z3443" s="17">
        <v>937</v>
      </c>
      <c r="AA3443" s="12" t="s">
        <v>6551</v>
      </c>
      <c r="AB3443" s="17" t="s">
        <v>6551</v>
      </c>
      <c r="AC3443" s="12" t="s">
        <v>6551</v>
      </c>
      <c r="AD3443" s="17">
        <v>0</v>
      </c>
      <c r="AE3443" s="12" t="s">
        <v>6551</v>
      </c>
      <c r="AF3443" s="17">
        <v>60</v>
      </c>
      <c r="AG3443" s="12" t="s">
        <v>6551</v>
      </c>
      <c r="AH3443" s="17" t="s">
        <v>6551</v>
      </c>
      <c r="AI3443" s="12" t="s">
        <v>6551</v>
      </c>
      <c r="AJ3443" s="17">
        <v>0</v>
      </c>
      <c r="AK3443" s="12" t="s">
        <v>6551</v>
      </c>
      <c r="AL3443" s="17">
        <v>0</v>
      </c>
      <c r="AM3443" s="12" t="s">
        <v>6551</v>
      </c>
      <c r="AN3443" s="17">
        <v>0</v>
      </c>
      <c r="AO3443" s="12" t="s">
        <v>6551</v>
      </c>
      <c r="AP3443" s="192">
        <v>0</v>
      </c>
      <c r="AQ3443" s="12" t="s">
        <v>6551</v>
      </c>
      <c r="AR3443" s="17">
        <v>697</v>
      </c>
      <c r="AS3443" s="12" t="s">
        <v>6551</v>
      </c>
      <c r="AT3443" s="17">
        <v>0</v>
      </c>
      <c r="AU3443" s="1" t="s">
        <v>6551</v>
      </c>
      <c r="AV3443" s="1" t="str">
        <f>IF(OR(M3443="Q",O3443="Q",Q3443="Q",S3443="Q",U3443="Q",W3443="Q",Y3443="Q",AA3443="Q",AC3443="Q",AE3443="Q",AG3443="Q",AI3443="Q",AK3443="Q",AM3443="Q",AO3443="Q",AQ3443="Q",AS3443="Q",AU3443="Q"),"Yes","No")</f>
        <v>No</v>
      </c>
    </row>
    <row r="3444" spans="1:48" x14ac:dyDescent="0.2">
      <c r="A3444" s="1" t="s">
        <v>5919</v>
      </c>
      <c r="B3444" s="1" t="s">
        <v>930</v>
      </c>
      <c r="C3444" s="1" t="s">
        <v>99</v>
      </c>
      <c r="D3444" s="194" t="s">
        <v>5920</v>
      </c>
      <c r="E3444" s="197" t="s">
        <v>5921</v>
      </c>
      <c r="F3444" s="1" t="s">
        <v>242</v>
      </c>
      <c r="G3444" s="1" t="s">
        <v>287</v>
      </c>
      <c r="H3444" s="17">
        <v>0</v>
      </c>
      <c r="I3444" s="12">
        <v>2</v>
      </c>
      <c r="J3444" s="1" t="s">
        <v>12</v>
      </c>
      <c r="K3444" s="1" t="s">
        <v>9</v>
      </c>
      <c r="L3444" s="4">
        <v>1</v>
      </c>
      <c r="M3444" s="1" t="s">
        <v>6551</v>
      </c>
      <c r="N3444" s="12">
        <v>0</v>
      </c>
      <c r="O3444" s="12" t="s">
        <v>6551</v>
      </c>
      <c r="P3444" s="14">
        <v>11.296261239943208</v>
      </c>
      <c r="Q3444" s="12" t="s">
        <v>6551</v>
      </c>
      <c r="R3444" s="14">
        <v>0</v>
      </c>
      <c r="S3444" s="12" t="s">
        <v>6551</v>
      </c>
      <c r="T3444" s="14">
        <v>4.1273071462375768</v>
      </c>
      <c r="U3444" s="12" t="s">
        <v>6551</v>
      </c>
      <c r="V3444" s="17">
        <v>0</v>
      </c>
      <c r="W3444" s="12" t="s">
        <v>6551</v>
      </c>
      <c r="X3444" s="17">
        <v>0</v>
      </c>
      <c r="Y3444" s="12" t="s">
        <v>6551</v>
      </c>
      <c r="Z3444" s="17">
        <v>23869</v>
      </c>
      <c r="AA3444" s="12" t="s">
        <v>6551</v>
      </c>
      <c r="AB3444" s="17" t="s">
        <v>6551</v>
      </c>
      <c r="AC3444" s="12" t="s">
        <v>6551</v>
      </c>
      <c r="AD3444" s="17">
        <v>0</v>
      </c>
      <c r="AE3444" s="12" t="s">
        <v>6551</v>
      </c>
      <c r="AF3444" s="17">
        <v>2113</v>
      </c>
      <c r="AG3444" s="12" t="s">
        <v>6551</v>
      </c>
      <c r="AH3444" s="17" t="s">
        <v>6551</v>
      </c>
      <c r="AI3444" s="12" t="s">
        <v>6551</v>
      </c>
      <c r="AJ3444" s="17">
        <v>0</v>
      </c>
      <c r="AK3444" s="12" t="s">
        <v>6551</v>
      </c>
      <c r="AL3444" s="17">
        <v>0</v>
      </c>
      <c r="AM3444" s="12" t="s">
        <v>6551</v>
      </c>
      <c r="AN3444" s="17">
        <v>0</v>
      </c>
      <c r="AO3444" s="12" t="s">
        <v>6551</v>
      </c>
      <c r="AP3444" s="192">
        <v>0</v>
      </c>
      <c r="AQ3444" s="12" t="s">
        <v>6551</v>
      </c>
      <c r="AR3444" s="17">
        <v>8721</v>
      </c>
      <c r="AS3444" s="12" t="s">
        <v>6551</v>
      </c>
      <c r="AT3444" s="17">
        <v>0</v>
      </c>
      <c r="AU3444" s="1" t="s">
        <v>6551</v>
      </c>
      <c r="AV3444" s="1" t="str">
        <f>IF(OR(M3444="Q",O3444="Q",Q3444="Q",S3444="Q",U3444="Q",W3444="Q",Y3444="Q",AA3444="Q",AC3444="Q",AE3444="Q",AG3444="Q",AI3444="Q",AK3444="Q",AM3444="Q",AO3444="Q",AQ3444="Q",AS3444="Q",AU3444="Q"),"Yes","No")</f>
        <v>No</v>
      </c>
    </row>
    <row r="3445" spans="1:48" x14ac:dyDescent="0.2">
      <c r="A3445" s="1" t="s">
        <v>5888</v>
      </c>
      <c r="B3445" s="1" t="s">
        <v>5889</v>
      </c>
      <c r="C3445" s="1" t="s">
        <v>7</v>
      </c>
      <c r="D3445" s="194" t="s">
        <v>5890</v>
      </c>
      <c r="E3445" s="197" t="s">
        <v>5891</v>
      </c>
      <c r="F3445" s="1" t="s">
        <v>305</v>
      </c>
      <c r="G3445" s="1" t="s">
        <v>287</v>
      </c>
      <c r="H3445" s="17">
        <v>0</v>
      </c>
      <c r="I3445" s="12">
        <v>2</v>
      </c>
      <c r="J3445" s="1" t="s">
        <v>11</v>
      </c>
      <c r="K3445" s="1" t="s">
        <v>13</v>
      </c>
      <c r="L3445" s="4">
        <v>1</v>
      </c>
      <c r="M3445" s="1" t="s">
        <v>6551</v>
      </c>
      <c r="N3445" s="12">
        <v>0</v>
      </c>
      <c r="O3445" s="12" t="s">
        <v>6551</v>
      </c>
      <c r="P3445" s="14">
        <v>6.6397030089878859</v>
      </c>
      <c r="Q3445" s="12" t="s">
        <v>6551</v>
      </c>
      <c r="R3445" s="14">
        <v>0</v>
      </c>
      <c r="S3445" s="12" t="s">
        <v>6551</v>
      </c>
      <c r="T3445" s="14">
        <v>5.7921062915201249</v>
      </c>
      <c r="U3445" s="12" t="s">
        <v>6551</v>
      </c>
      <c r="V3445" s="17">
        <v>0</v>
      </c>
      <c r="W3445" s="12" t="s">
        <v>6551</v>
      </c>
      <c r="X3445" s="17">
        <v>0</v>
      </c>
      <c r="Y3445" s="12" t="s">
        <v>6551</v>
      </c>
      <c r="Z3445" s="17">
        <v>16991</v>
      </c>
      <c r="AA3445" s="12" t="s">
        <v>6551</v>
      </c>
      <c r="AB3445" s="17" t="s">
        <v>6551</v>
      </c>
      <c r="AC3445" s="12" t="s">
        <v>6551</v>
      </c>
      <c r="AD3445" s="17">
        <v>0</v>
      </c>
      <c r="AE3445" s="12" t="s">
        <v>6551</v>
      </c>
      <c r="AF3445" s="17">
        <v>2559</v>
      </c>
      <c r="AG3445" s="12" t="s">
        <v>6551</v>
      </c>
      <c r="AH3445" s="17" t="s">
        <v>6551</v>
      </c>
      <c r="AI3445" s="12" t="s">
        <v>6551</v>
      </c>
      <c r="AJ3445" s="17">
        <v>0</v>
      </c>
      <c r="AK3445" s="12" t="s">
        <v>6551</v>
      </c>
      <c r="AL3445" s="17">
        <v>0</v>
      </c>
      <c r="AM3445" s="12" t="s">
        <v>6551</v>
      </c>
      <c r="AN3445" s="17">
        <v>0</v>
      </c>
      <c r="AO3445" s="12" t="s">
        <v>6551</v>
      </c>
      <c r="AP3445" s="192">
        <v>0</v>
      </c>
      <c r="AQ3445" s="12" t="s">
        <v>6551</v>
      </c>
      <c r="AR3445" s="17">
        <v>14822</v>
      </c>
      <c r="AS3445" s="12" t="s">
        <v>6551</v>
      </c>
      <c r="AT3445" s="17">
        <v>0</v>
      </c>
      <c r="AU3445" s="1" t="s">
        <v>6551</v>
      </c>
      <c r="AV3445" s="1" t="str">
        <f>IF(OR(M3445="Q",O3445="Q",Q3445="Q",S3445="Q",U3445="Q",W3445="Q",Y3445="Q",AA3445="Q",AC3445="Q",AE3445="Q",AG3445="Q",AI3445="Q",AK3445="Q",AM3445="Q",AO3445="Q",AQ3445="Q",AS3445="Q",AU3445="Q"),"Yes","No")</f>
        <v>No</v>
      </c>
    </row>
    <row r="3446" spans="1:48" x14ac:dyDescent="0.2">
      <c r="A3446" s="1" t="s">
        <v>5888</v>
      </c>
      <c r="B3446" s="1" t="s">
        <v>5889</v>
      </c>
      <c r="C3446" s="1" t="s">
        <v>7</v>
      </c>
      <c r="D3446" s="194" t="s">
        <v>5890</v>
      </c>
      <c r="E3446" s="197" t="s">
        <v>5891</v>
      </c>
      <c r="F3446" s="1" t="s">
        <v>305</v>
      </c>
      <c r="G3446" s="1" t="s">
        <v>287</v>
      </c>
      <c r="H3446" s="17">
        <v>0</v>
      </c>
      <c r="I3446" s="12">
        <v>2</v>
      </c>
      <c r="J3446" s="1" t="s">
        <v>12</v>
      </c>
      <c r="K3446" s="1" t="s">
        <v>13</v>
      </c>
      <c r="L3446" s="4">
        <v>1</v>
      </c>
      <c r="M3446" s="1" t="s">
        <v>6551</v>
      </c>
      <c r="N3446" s="12">
        <v>0</v>
      </c>
      <c r="O3446" s="12" t="s">
        <v>6551</v>
      </c>
      <c r="P3446" s="14">
        <v>13.333333333333334</v>
      </c>
      <c r="Q3446" s="12" t="s">
        <v>6551</v>
      </c>
      <c r="R3446" s="14">
        <v>0</v>
      </c>
      <c r="S3446" s="12" t="s">
        <v>6551</v>
      </c>
      <c r="T3446" s="14">
        <v>3.5403645833333335</v>
      </c>
      <c r="U3446" s="12" t="s">
        <v>6551</v>
      </c>
      <c r="V3446" s="17">
        <v>0</v>
      </c>
      <c r="W3446" s="12" t="s">
        <v>6551</v>
      </c>
      <c r="X3446" s="17">
        <v>0</v>
      </c>
      <c r="Y3446" s="12" t="s">
        <v>6551</v>
      </c>
      <c r="Z3446" s="17">
        <v>10240</v>
      </c>
      <c r="AA3446" s="12" t="s">
        <v>6551</v>
      </c>
      <c r="AB3446" s="17" t="s">
        <v>6551</v>
      </c>
      <c r="AC3446" s="12" t="s">
        <v>6551</v>
      </c>
      <c r="AD3446" s="17">
        <v>0</v>
      </c>
      <c r="AE3446" s="12" t="s">
        <v>6551</v>
      </c>
      <c r="AF3446" s="17">
        <v>768</v>
      </c>
      <c r="AG3446" s="12" t="s">
        <v>6551</v>
      </c>
      <c r="AH3446" s="17" t="s">
        <v>6551</v>
      </c>
      <c r="AI3446" s="12" t="s">
        <v>6551</v>
      </c>
      <c r="AJ3446" s="17">
        <v>0</v>
      </c>
      <c r="AK3446" s="12" t="s">
        <v>6551</v>
      </c>
      <c r="AL3446" s="17">
        <v>0</v>
      </c>
      <c r="AM3446" s="12" t="s">
        <v>6551</v>
      </c>
      <c r="AN3446" s="17">
        <v>0</v>
      </c>
      <c r="AO3446" s="12" t="s">
        <v>6551</v>
      </c>
      <c r="AP3446" s="192">
        <v>0</v>
      </c>
      <c r="AQ3446" s="12" t="s">
        <v>6551</v>
      </c>
      <c r="AR3446" s="17">
        <v>2719</v>
      </c>
      <c r="AS3446" s="12" t="s">
        <v>6551</v>
      </c>
      <c r="AT3446" s="17">
        <v>0</v>
      </c>
      <c r="AU3446" s="1" t="s">
        <v>6551</v>
      </c>
      <c r="AV3446" s="1" t="str">
        <f>IF(OR(M3446="Q",O3446="Q",Q3446="Q",S3446="Q",U3446="Q",W3446="Q",Y3446="Q",AA3446="Q",AC3446="Q",AE3446="Q",AG3446="Q",AI3446="Q",AK3446="Q",AM3446="Q",AO3446="Q",AQ3446="Q",AS3446="Q",AU3446="Q"),"Yes","No")</f>
        <v>No</v>
      </c>
    </row>
    <row r="3447" spans="1:48" x14ac:dyDescent="0.2">
      <c r="A3447" s="1" t="s">
        <v>2491</v>
      </c>
      <c r="B3447" s="1" t="s">
        <v>2491</v>
      </c>
      <c r="C3447" s="1" t="s">
        <v>102</v>
      </c>
      <c r="D3447" s="194" t="s">
        <v>2492</v>
      </c>
      <c r="E3447" s="197" t="s">
        <v>2493</v>
      </c>
      <c r="F3447" s="1" t="s">
        <v>239</v>
      </c>
      <c r="G3447" s="1" t="s">
        <v>287</v>
      </c>
      <c r="H3447" s="17">
        <v>0</v>
      </c>
      <c r="I3447" s="12">
        <v>2</v>
      </c>
      <c r="J3447" s="1" t="s">
        <v>11</v>
      </c>
      <c r="K3447" s="1" t="s">
        <v>9</v>
      </c>
      <c r="L3447" s="4">
        <v>1</v>
      </c>
      <c r="M3447" s="1" t="s">
        <v>6551</v>
      </c>
      <c r="N3447" s="12">
        <v>0</v>
      </c>
      <c r="O3447" s="12" t="s">
        <v>6551</v>
      </c>
      <c r="P3447" s="14">
        <v>14.668803418803419</v>
      </c>
      <c r="Q3447" s="12" t="s">
        <v>6551</v>
      </c>
      <c r="R3447" s="14">
        <v>0</v>
      </c>
      <c r="S3447" s="12" t="s">
        <v>6551</v>
      </c>
      <c r="T3447" s="14">
        <v>1.3226495726495726</v>
      </c>
      <c r="U3447" s="12" t="s">
        <v>6551</v>
      </c>
      <c r="V3447" s="17">
        <v>0</v>
      </c>
      <c r="W3447" s="12" t="s">
        <v>6551</v>
      </c>
      <c r="X3447" s="17">
        <v>0</v>
      </c>
      <c r="Y3447" s="12" t="s">
        <v>6551</v>
      </c>
      <c r="Z3447" s="17">
        <v>6865</v>
      </c>
      <c r="AA3447" s="12" t="s">
        <v>6551</v>
      </c>
      <c r="AB3447" s="17" t="s">
        <v>6551</v>
      </c>
      <c r="AC3447" s="12" t="s">
        <v>6551</v>
      </c>
      <c r="AD3447" s="17">
        <v>0</v>
      </c>
      <c r="AE3447" s="12" t="s">
        <v>6551</v>
      </c>
      <c r="AF3447" s="17">
        <v>468</v>
      </c>
      <c r="AG3447" s="12" t="s">
        <v>6551</v>
      </c>
      <c r="AH3447" s="17" t="s">
        <v>6551</v>
      </c>
      <c r="AI3447" s="12" t="s">
        <v>6551</v>
      </c>
      <c r="AJ3447" s="17">
        <v>0</v>
      </c>
      <c r="AK3447" s="12" t="s">
        <v>6551</v>
      </c>
      <c r="AL3447" s="17">
        <v>0</v>
      </c>
      <c r="AM3447" s="12" t="s">
        <v>6551</v>
      </c>
      <c r="AN3447" s="17">
        <v>0</v>
      </c>
      <c r="AO3447" s="12" t="s">
        <v>6551</v>
      </c>
      <c r="AP3447" s="192">
        <v>0</v>
      </c>
      <c r="AQ3447" s="12" t="s">
        <v>6551</v>
      </c>
      <c r="AR3447" s="17">
        <v>619</v>
      </c>
      <c r="AS3447" s="12" t="s">
        <v>6551</v>
      </c>
      <c r="AT3447" s="17">
        <v>0</v>
      </c>
      <c r="AU3447" s="1" t="s">
        <v>6551</v>
      </c>
      <c r="AV3447" s="1" t="str">
        <f>IF(OR(M3447="Q",O3447="Q",Q3447="Q",S3447="Q",U3447="Q",W3447="Q",Y3447="Q",AA3447="Q",AC3447="Q",AE3447="Q",AG3447="Q",AI3447="Q",AK3447="Q",AM3447="Q",AO3447="Q",AQ3447="Q",AS3447="Q",AU3447="Q"),"Yes","No")</f>
        <v>No</v>
      </c>
    </row>
    <row r="3448" spans="1:48" x14ac:dyDescent="0.2">
      <c r="A3448" s="1" t="s">
        <v>2491</v>
      </c>
      <c r="B3448" s="1" t="s">
        <v>2491</v>
      </c>
      <c r="C3448" s="1" t="s">
        <v>102</v>
      </c>
      <c r="D3448" s="194" t="s">
        <v>2492</v>
      </c>
      <c r="E3448" s="197" t="s">
        <v>2493</v>
      </c>
      <c r="F3448" s="1" t="s">
        <v>239</v>
      </c>
      <c r="G3448" s="1" t="s">
        <v>287</v>
      </c>
      <c r="H3448" s="17">
        <v>0</v>
      </c>
      <c r="I3448" s="12">
        <v>2</v>
      </c>
      <c r="J3448" s="1" t="s">
        <v>12</v>
      </c>
      <c r="K3448" s="1" t="s">
        <v>9</v>
      </c>
      <c r="L3448" s="4">
        <v>1</v>
      </c>
      <c r="M3448" s="1" t="s">
        <v>6551</v>
      </c>
      <c r="N3448" s="12">
        <v>0</v>
      </c>
      <c r="O3448" s="12" t="s">
        <v>6551</v>
      </c>
      <c r="P3448" s="14">
        <v>8.162551440329219</v>
      </c>
      <c r="Q3448" s="12" t="s">
        <v>6551</v>
      </c>
      <c r="R3448" s="14">
        <v>0</v>
      </c>
      <c r="S3448" s="12" t="s">
        <v>6551</v>
      </c>
      <c r="T3448" s="14">
        <v>12.100137174211248</v>
      </c>
      <c r="U3448" s="12" t="s">
        <v>6551</v>
      </c>
      <c r="V3448" s="17">
        <v>0</v>
      </c>
      <c r="W3448" s="12" t="s">
        <v>6551</v>
      </c>
      <c r="X3448" s="17">
        <v>0</v>
      </c>
      <c r="Y3448" s="12" t="s">
        <v>6551</v>
      </c>
      <c r="Z3448" s="17">
        <v>11901</v>
      </c>
      <c r="AA3448" s="12" t="s">
        <v>6551</v>
      </c>
      <c r="AB3448" s="17" t="s">
        <v>6551</v>
      </c>
      <c r="AC3448" s="12" t="s">
        <v>6551</v>
      </c>
      <c r="AD3448" s="17">
        <v>0</v>
      </c>
      <c r="AE3448" s="12" t="s">
        <v>6551</v>
      </c>
      <c r="AF3448" s="17">
        <v>1458</v>
      </c>
      <c r="AG3448" s="12" t="s">
        <v>6551</v>
      </c>
      <c r="AH3448" s="17" t="s">
        <v>6551</v>
      </c>
      <c r="AI3448" s="12" t="s">
        <v>6551</v>
      </c>
      <c r="AJ3448" s="17">
        <v>0</v>
      </c>
      <c r="AK3448" s="12" t="s">
        <v>6551</v>
      </c>
      <c r="AL3448" s="17">
        <v>0</v>
      </c>
      <c r="AM3448" s="12" t="s">
        <v>6551</v>
      </c>
      <c r="AN3448" s="17">
        <v>0</v>
      </c>
      <c r="AO3448" s="12" t="s">
        <v>6551</v>
      </c>
      <c r="AP3448" s="192">
        <v>0</v>
      </c>
      <c r="AQ3448" s="12" t="s">
        <v>6551</v>
      </c>
      <c r="AR3448" s="17">
        <v>17642</v>
      </c>
      <c r="AS3448" s="12" t="s">
        <v>6551</v>
      </c>
      <c r="AT3448" s="17">
        <v>0</v>
      </c>
      <c r="AU3448" s="1" t="s">
        <v>6551</v>
      </c>
      <c r="AV3448" s="1" t="str">
        <f>IF(OR(M3448="Q",O3448="Q",Q3448="Q",S3448="Q",U3448="Q",W3448="Q",Y3448="Q",AA3448="Q",AC3448="Q",AE3448="Q",AG3448="Q",AI3448="Q",AK3448="Q",AM3448="Q",AO3448="Q",AQ3448="Q",AS3448="Q",AU3448="Q"),"Yes","No")</f>
        <v>No</v>
      </c>
    </row>
    <row r="3449" spans="1:48" x14ac:dyDescent="0.2">
      <c r="A3449" s="1" t="s">
        <v>3651</v>
      </c>
      <c r="B3449" s="1" t="s">
        <v>3652</v>
      </c>
      <c r="C3449" s="1" t="s">
        <v>73</v>
      </c>
      <c r="D3449" s="194" t="s">
        <v>3653</v>
      </c>
      <c r="E3449" s="197" t="s">
        <v>3654</v>
      </c>
      <c r="F3449" s="1" t="s">
        <v>242</v>
      </c>
      <c r="G3449" s="1" t="s">
        <v>287</v>
      </c>
      <c r="H3449" s="17">
        <v>0</v>
      </c>
      <c r="I3449" s="12">
        <v>2</v>
      </c>
      <c r="J3449" s="1" t="s">
        <v>11</v>
      </c>
      <c r="K3449" s="1" t="s">
        <v>9</v>
      </c>
      <c r="L3449" s="4">
        <v>1</v>
      </c>
      <c r="M3449" s="1" t="s">
        <v>6551</v>
      </c>
      <c r="N3449" s="12">
        <v>0</v>
      </c>
      <c r="O3449" s="12" t="s">
        <v>6551</v>
      </c>
      <c r="P3449" s="14">
        <v>11.773006134969325</v>
      </c>
      <c r="Q3449" s="12" t="s">
        <v>6551</v>
      </c>
      <c r="R3449" s="14">
        <v>0</v>
      </c>
      <c r="S3449" s="12" t="s">
        <v>6551</v>
      </c>
      <c r="T3449" s="14">
        <v>4.2275515895147793</v>
      </c>
      <c r="U3449" s="12" t="s">
        <v>6551</v>
      </c>
      <c r="V3449" s="17">
        <v>0</v>
      </c>
      <c r="W3449" s="12" t="s">
        <v>6551</v>
      </c>
      <c r="X3449" s="17">
        <v>0</v>
      </c>
      <c r="Y3449" s="12" t="s">
        <v>6551</v>
      </c>
      <c r="Z3449" s="17">
        <v>21109</v>
      </c>
      <c r="AA3449" s="12" t="s">
        <v>6551</v>
      </c>
      <c r="AB3449" s="17" t="s">
        <v>6551</v>
      </c>
      <c r="AC3449" s="12" t="s">
        <v>6551</v>
      </c>
      <c r="AD3449" s="17">
        <v>0</v>
      </c>
      <c r="AE3449" s="12" t="s">
        <v>6551</v>
      </c>
      <c r="AF3449" s="17">
        <v>1793</v>
      </c>
      <c r="AG3449" s="12" t="s">
        <v>6551</v>
      </c>
      <c r="AH3449" s="17" t="s">
        <v>6551</v>
      </c>
      <c r="AI3449" s="12" t="s">
        <v>6551</v>
      </c>
      <c r="AJ3449" s="17">
        <v>0</v>
      </c>
      <c r="AK3449" s="12" t="s">
        <v>6551</v>
      </c>
      <c r="AL3449" s="17">
        <v>0</v>
      </c>
      <c r="AM3449" s="12" t="s">
        <v>6551</v>
      </c>
      <c r="AN3449" s="17">
        <v>0</v>
      </c>
      <c r="AO3449" s="12" t="s">
        <v>6551</v>
      </c>
      <c r="AP3449" s="192">
        <v>0</v>
      </c>
      <c r="AQ3449" s="12" t="s">
        <v>6551</v>
      </c>
      <c r="AR3449" s="17">
        <v>7580</v>
      </c>
      <c r="AS3449" s="12" t="s">
        <v>6551</v>
      </c>
      <c r="AT3449" s="17">
        <v>0</v>
      </c>
      <c r="AU3449" s="1" t="s">
        <v>6551</v>
      </c>
      <c r="AV3449" s="1" t="str">
        <f>IF(OR(M3449="Q",O3449="Q",Q3449="Q",S3449="Q",U3449="Q",W3449="Q",Y3449="Q",AA3449="Q",AC3449="Q",AE3449="Q",AG3449="Q",AI3449="Q",AK3449="Q",AM3449="Q",AO3449="Q",AQ3449="Q",AS3449="Q",AU3449="Q"),"Yes","No")</f>
        <v>No</v>
      </c>
    </row>
    <row r="3450" spans="1:48" x14ac:dyDescent="0.2">
      <c r="A3450" s="1" t="s">
        <v>3651</v>
      </c>
      <c r="B3450" s="1" t="s">
        <v>3652</v>
      </c>
      <c r="C3450" s="1" t="s">
        <v>73</v>
      </c>
      <c r="D3450" s="194" t="s">
        <v>3653</v>
      </c>
      <c r="E3450" s="197" t="s">
        <v>3654</v>
      </c>
      <c r="F3450" s="1" t="s">
        <v>242</v>
      </c>
      <c r="G3450" s="1" t="s">
        <v>287</v>
      </c>
      <c r="H3450" s="17">
        <v>0</v>
      </c>
      <c r="I3450" s="12">
        <v>2</v>
      </c>
      <c r="J3450" s="1" t="s">
        <v>12</v>
      </c>
      <c r="K3450" s="1" t="s">
        <v>9</v>
      </c>
      <c r="L3450" s="4">
        <v>1</v>
      </c>
      <c r="M3450" s="1" t="s">
        <v>6551</v>
      </c>
      <c r="N3450" s="12">
        <v>0</v>
      </c>
      <c r="O3450" s="12" t="s">
        <v>6551</v>
      </c>
      <c r="P3450" s="14">
        <v>11.774628879892038</v>
      </c>
      <c r="Q3450" s="12" t="s">
        <v>6551</v>
      </c>
      <c r="R3450" s="14">
        <v>0</v>
      </c>
      <c r="S3450" s="12" t="s">
        <v>6551</v>
      </c>
      <c r="T3450" s="14">
        <v>4.2280701754385968</v>
      </c>
      <c r="U3450" s="12" t="s">
        <v>6551</v>
      </c>
      <c r="V3450" s="17">
        <v>0</v>
      </c>
      <c r="W3450" s="12" t="s">
        <v>6551</v>
      </c>
      <c r="X3450" s="17">
        <v>0</v>
      </c>
      <c r="Y3450" s="12" t="s">
        <v>6551</v>
      </c>
      <c r="Z3450" s="17">
        <v>8725</v>
      </c>
      <c r="AA3450" s="12" t="s">
        <v>6551</v>
      </c>
      <c r="AB3450" s="17" t="s">
        <v>6551</v>
      </c>
      <c r="AC3450" s="12" t="s">
        <v>6551</v>
      </c>
      <c r="AD3450" s="17">
        <v>0</v>
      </c>
      <c r="AE3450" s="12" t="s">
        <v>6551</v>
      </c>
      <c r="AF3450" s="17">
        <v>741</v>
      </c>
      <c r="AG3450" s="12" t="s">
        <v>6551</v>
      </c>
      <c r="AH3450" s="17" t="s">
        <v>6551</v>
      </c>
      <c r="AI3450" s="12" t="s">
        <v>6551</v>
      </c>
      <c r="AJ3450" s="17">
        <v>0</v>
      </c>
      <c r="AK3450" s="12" t="s">
        <v>6551</v>
      </c>
      <c r="AL3450" s="17">
        <v>0</v>
      </c>
      <c r="AM3450" s="12" t="s">
        <v>6551</v>
      </c>
      <c r="AN3450" s="17">
        <v>0</v>
      </c>
      <c r="AO3450" s="12" t="s">
        <v>6551</v>
      </c>
      <c r="AP3450" s="192">
        <v>0</v>
      </c>
      <c r="AQ3450" s="12" t="s">
        <v>6551</v>
      </c>
      <c r="AR3450" s="17">
        <v>3133</v>
      </c>
      <c r="AS3450" s="12" t="s">
        <v>6551</v>
      </c>
      <c r="AT3450" s="17">
        <v>0</v>
      </c>
      <c r="AU3450" s="1" t="s">
        <v>6551</v>
      </c>
      <c r="AV3450" s="1" t="str">
        <f>IF(OR(M3450="Q",O3450="Q",Q3450="Q",S3450="Q",U3450="Q",W3450="Q",Y3450="Q",AA3450="Q",AC3450="Q",AE3450="Q",AG3450="Q",AI3450="Q",AK3450="Q",AM3450="Q",AO3450="Q",AQ3450="Q",AS3450="Q",AU3450="Q"),"Yes","No")</f>
        <v>No</v>
      </c>
    </row>
    <row r="3451" spans="1:48" x14ac:dyDescent="0.2">
      <c r="A3451" s="1" t="s">
        <v>5659</v>
      </c>
      <c r="B3451" s="1" t="s">
        <v>5660</v>
      </c>
      <c r="C3451" s="1" t="s">
        <v>26</v>
      </c>
      <c r="D3451" s="194" t="s">
        <v>5661</v>
      </c>
      <c r="E3451" s="197" t="s">
        <v>5662</v>
      </c>
      <c r="F3451" s="1" t="s">
        <v>239</v>
      </c>
      <c r="G3451" s="1" t="s">
        <v>287</v>
      </c>
      <c r="H3451" s="17">
        <v>0</v>
      </c>
      <c r="I3451" s="12">
        <v>2</v>
      </c>
      <c r="J3451" s="1" t="s">
        <v>11</v>
      </c>
      <c r="K3451" s="1" t="s">
        <v>9</v>
      </c>
      <c r="L3451" s="4">
        <v>1</v>
      </c>
      <c r="M3451" s="1" t="s">
        <v>6551</v>
      </c>
      <c r="N3451" s="12">
        <v>0</v>
      </c>
      <c r="O3451" s="12" t="s">
        <v>6551</v>
      </c>
      <c r="P3451" s="14">
        <v>3.192207792207792</v>
      </c>
      <c r="Q3451" s="12" t="s">
        <v>6551</v>
      </c>
      <c r="R3451" s="14">
        <v>0</v>
      </c>
      <c r="S3451" s="12" t="s">
        <v>6551</v>
      </c>
      <c r="T3451" s="14">
        <v>1.0857142857142856</v>
      </c>
      <c r="U3451" s="12" t="s">
        <v>6551</v>
      </c>
      <c r="V3451" s="17">
        <v>0</v>
      </c>
      <c r="W3451" s="12" t="s">
        <v>6551</v>
      </c>
      <c r="X3451" s="17">
        <v>0</v>
      </c>
      <c r="Y3451" s="12" t="s">
        <v>6551</v>
      </c>
      <c r="Z3451" s="17">
        <v>2458</v>
      </c>
      <c r="AA3451" s="12" t="s">
        <v>6551</v>
      </c>
      <c r="AB3451" s="17" t="s">
        <v>6551</v>
      </c>
      <c r="AC3451" s="12" t="s">
        <v>6551</v>
      </c>
      <c r="AD3451" s="17">
        <v>0</v>
      </c>
      <c r="AE3451" s="12" t="s">
        <v>6551</v>
      </c>
      <c r="AF3451" s="17">
        <v>770</v>
      </c>
      <c r="AG3451" s="12" t="s">
        <v>6551</v>
      </c>
      <c r="AH3451" s="17" t="s">
        <v>6551</v>
      </c>
      <c r="AI3451" s="12" t="s">
        <v>6551</v>
      </c>
      <c r="AJ3451" s="17">
        <v>0</v>
      </c>
      <c r="AK3451" s="12" t="s">
        <v>6551</v>
      </c>
      <c r="AL3451" s="17">
        <v>0</v>
      </c>
      <c r="AM3451" s="12" t="s">
        <v>6551</v>
      </c>
      <c r="AN3451" s="17">
        <v>0</v>
      </c>
      <c r="AO3451" s="12" t="s">
        <v>6551</v>
      </c>
      <c r="AP3451" s="192">
        <v>0</v>
      </c>
      <c r="AQ3451" s="12" t="s">
        <v>6551</v>
      </c>
      <c r="AR3451" s="17">
        <v>836</v>
      </c>
      <c r="AS3451" s="12" t="s">
        <v>6551</v>
      </c>
      <c r="AT3451" s="17">
        <v>0</v>
      </c>
      <c r="AU3451" s="1" t="s">
        <v>6551</v>
      </c>
      <c r="AV3451" s="1" t="str">
        <f>IF(OR(M3451="Q",O3451="Q",Q3451="Q",S3451="Q",U3451="Q",W3451="Q",Y3451="Q",AA3451="Q",AC3451="Q",AE3451="Q",AG3451="Q",AI3451="Q",AK3451="Q",AM3451="Q",AO3451="Q",AQ3451="Q",AS3451="Q",AU3451="Q"),"Yes","No")</f>
        <v>No</v>
      </c>
    </row>
    <row r="3452" spans="1:48" x14ac:dyDescent="0.2">
      <c r="A3452" s="1" t="s">
        <v>5659</v>
      </c>
      <c r="B3452" s="1" t="s">
        <v>5660</v>
      </c>
      <c r="C3452" s="1" t="s">
        <v>26</v>
      </c>
      <c r="D3452" s="194" t="s">
        <v>5661</v>
      </c>
      <c r="E3452" s="197" t="s">
        <v>5662</v>
      </c>
      <c r="F3452" s="1" t="s">
        <v>239</v>
      </c>
      <c r="G3452" s="1" t="s">
        <v>287</v>
      </c>
      <c r="H3452" s="17">
        <v>0</v>
      </c>
      <c r="I3452" s="12">
        <v>2</v>
      </c>
      <c r="J3452" s="1" t="s">
        <v>12</v>
      </c>
      <c r="K3452" s="1" t="s">
        <v>9</v>
      </c>
      <c r="L3452" s="4">
        <v>1</v>
      </c>
      <c r="M3452" s="1" t="s">
        <v>6551</v>
      </c>
      <c r="N3452" s="12">
        <v>0</v>
      </c>
      <c r="O3452" s="12" t="s">
        <v>6551</v>
      </c>
      <c r="P3452" s="14">
        <v>22.497856705450094</v>
      </c>
      <c r="Q3452" s="12" t="s">
        <v>6551</v>
      </c>
      <c r="R3452" s="14">
        <v>0</v>
      </c>
      <c r="S3452" s="12" t="s">
        <v>6551</v>
      </c>
      <c r="T3452" s="14">
        <v>0.85486834047764848</v>
      </c>
      <c r="U3452" s="12" t="s">
        <v>6551</v>
      </c>
      <c r="V3452" s="17">
        <v>0</v>
      </c>
      <c r="W3452" s="12" t="s">
        <v>6551</v>
      </c>
      <c r="X3452" s="17">
        <v>0</v>
      </c>
      <c r="Y3452" s="12" t="s">
        <v>6551</v>
      </c>
      <c r="Z3452" s="17">
        <v>36739</v>
      </c>
      <c r="AA3452" s="12" t="s">
        <v>6551</v>
      </c>
      <c r="AB3452" s="17" t="s">
        <v>6551</v>
      </c>
      <c r="AC3452" s="12" t="s">
        <v>6551</v>
      </c>
      <c r="AD3452" s="17">
        <v>0</v>
      </c>
      <c r="AE3452" s="12" t="s">
        <v>6551</v>
      </c>
      <c r="AF3452" s="17">
        <v>1633</v>
      </c>
      <c r="AG3452" s="12" t="s">
        <v>6551</v>
      </c>
      <c r="AH3452" s="17" t="s">
        <v>6551</v>
      </c>
      <c r="AI3452" s="12" t="s">
        <v>6551</v>
      </c>
      <c r="AJ3452" s="17">
        <v>0</v>
      </c>
      <c r="AK3452" s="12" t="s">
        <v>6551</v>
      </c>
      <c r="AL3452" s="17">
        <v>0</v>
      </c>
      <c r="AM3452" s="12" t="s">
        <v>6551</v>
      </c>
      <c r="AN3452" s="17">
        <v>0</v>
      </c>
      <c r="AO3452" s="12" t="s">
        <v>6551</v>
      </c>
      <c r="AP3452" s="192">
        <v>0</v>
      </c>
      <c r="AQ3452" s="12" t="s">
        <v>6551</v>
      </c>
      <c r="AR3452" s="17">
        <v>1396</v>
      </c>
      <c r="AS3452" s="12" t="s">
        <v>6551</v>
      </c>
      <c r="AT3452" s="17">
        <v>0</v>
      </c>
      <c r="AU3452" s="1" t="s">
        <v>6551</v>
      </c>
      <c r="AV3452" s="1" t="str">
        <f>IF(OR(M3452="Q",O3452="Q",Q3452="Q",S3452="Q",U3452="Q",W3452="Q",Y3452="Q",AA3452="Q",AC3452="Q",AE3452="Q",AG3452="Q",AI3452="Q",AK3452="Q",AM3452="Q",AO3452="Q",AQ3452="Q",AS3452="Q",AU3452="Q"),"Yes","No")</f>
        <v>No</v>
      </c>
    </row>
    <row r="3453" spans="1:48" x14ac:dyDescent="0.2">
      <c r="A3453" s="1" t="s">
        <v>1368</v>
      </c>
      <c r="B3453" s="1" t="s">
        <v>1369</v>
      </c>
      <c r="C3453" s="1" t="s">
        <v>7</v>
      </c>
      <c r="D3453" s="194" t="s">
        <v>1370</v>
      </c>
      <c r="E3453" s="197">
        <v>14</v>
      </c>
      <c r="F3453" s="1" t="s">
        <v>166</v>
      </c>
      <c r="G3453" s="1" t="s">
        <v>6120</v>
      </c>
      <c r="H3453" s="17">
        <v>0</v>
      </c>
      <c r="I3453" s="12">
        <v>1</v>
      </c>
      <c r="J3453" s="1" t="s">
        <v>12</v>
      </c>
      <c r="K3453" s="1" t="s">
        <v>9</v>
      </c>
      <c r="L3453" s="4">
        <v>1</v>
      </c>
      <c r="M3453" s="1" t="s">
        <v>6551</v>
      </c>
      <c r="N3453" s="12">
        <v>0</v>
      </c>
      <c r="O3453" s="12" t="s">
        <v>6551</v>
      </c>
      <c r="P3453" s="14">
        <v>13.23076923076923</v>
      </c>
      <c r="Q3453" s="12" t="s">
        <v>6551</v>
      </c>
      <c r="R3453" s="14">
        <v>0</v>
      </c>
      <c r="S3453" s="12" t="s">
        <v>6551</v>
      </c>
      <c r="T3453" s="14">
        <v>5.4006033182503774</v>
      </c>
      <c r="U3453" s="12" t="s">
        <v>6551</v>
      </c>
      <c r="V3453" s="17">
        <v>0</v>
      </c>
      <c r="W3453" s="12" t="s">
        <v>6551</v>
      </c>
      <c r="X3453" s="17">
        <v>0</v>
      </c>
      <c r="Y3453" s="12" t="s">
        <v>6551</v>
      </c>
      <c r="Z3453" s="17">
        <v>43860</v>
      </c>
      <c r="AA3453" s="12" t="s">
        <v>6551</v>
      </c>
      <c r="AB3453" s="17" t="s">
        <v>6551</v>
      </c>
      <c r="AC3453" s="12" t="s">
        <v>6551</v>
      </c>
      <c r="AD3453" s="17">
        <v>0</v>
      </c>
      <c r="AE3453" s="12" t="s">
        <v>6551</v>
      </c>
      <c r="AF3453" s="17">
        <v>3315</v>
      </c>
      <c r="AG3453" s="12" t="s">
        <v>6551</v>
      </c>
      <c r="AH3453" s="17" t="s">
        <v>6551</v>
      </c>
      <c r="AI3453" s="12" t="s">
        <v>6551</v>
      </c>
      <c r="AJ3453" s="17">
        <v>0</v>
      </c>
      <c r="AK3453" s="12" t="s">
        <v>6551</v>
      </c>
      <c r="AL3453" s="17">
        <v>0</v>
      </c>
      <c r="AM3453" s="12" t="s">
        <v>6551</v>
      </c>
      <c r="AN3453" s="17">
        <v>0</v>
      </c>
      <c r="AO3453" s="12" t="s">
        <v>6551</v>
      </c>
      <c r="AP3453" s="192">
        <v>0</v>
      </c>
      <c r="AQ3453" s="12" t="s">
        <v>6551</v>
      </c>
      <c r="AR3453" s="17">
        <v>17903</v>
      </c>
      <c r="AS3453" s="12" t="s">
        <v>6551</v>
      </c>
      <c r="AT3453" s="17">
        <v>0</v>
      </c>
      <c r="AU3453" s="1" t="s">
        <v>6551</v>
      </c>
      <c r="AV3453" s="1" t="str">
        <f>IF(OR(M3453="Q",O3453="Q",Q3453="Q",S3453="Q",U3453="Q",W3453="Q",Y3453="Q",AA3453="Q",AC3453="Q",AE3453="Q",AG3453="Q",AI3453="Q",AK3453="Q",AM3453="Q",AO3453="Q",AQ3453="Q",AS3453="Q",AU3453="Q"),"Yes","No")</f>
        <v>No</v>
      </c>
    </row>
    <row r="3454" spans="1:48" x14ac:dyDescent="0.2">
      <c r="A3454" s="1" t="s">
        <v>1757</v>
      </c>
      <c r="B3454" s="1" t="s">
        <v>1758</v>
      </c>
      <c r="C3454" s="1" t="s">
        <v>113</v>
      </c>
      <c r="D3454" s="194" t="s">
        <v>1759</v>
      </c>
      <c r="E3454" s="197">
        <v>36</v>
      </c>
      <c r="F3454" s="1" t="s">
        <v>166</v>
      </c>
      <c r="G3454" s="1" t="s">
        <v>6120</v>
      </c>
      <c r="H3454" s="17">
        <v>0</v>
      </c>
      <c r="I3454" s="12">
        <v>1</v>
      </c>
      <c r="J3454" s="1" t="s">
        <v>12</v>
      </c>
      <c r="K3454" s="1" t="s">
        <v>9</v>
      </c>
      <c r="L3454" s="4">
        <v>1</v>
      </c>
      <c r="M3454" s="1" t="s">
        <v>6551</v>
      </c>
      <c r="N3454" s="12">
        <v>0</v>
      </c>
      <c r="O3454" s="12" t="s">
        <v>6551</v>
      </c>
      <c r="P3454" s="14">
        <v>16.882618510158014</v>
      </c>
      <c r="Q3454" s="12" t="s">
        <v>6551</v>
      </c>
      <c r="R3454" s="14">
        <v>0</v>
      </c>
      <c r="S3454" s="12" t="s">
        <v>6551</v>
      </c>
      <c r="T3454" s="14">
        <v>2.8115124153498869</v>
      </c>
      <c r="U3454" s="12" t="s">
        <v>6551</v>
      </c>
      <c r="V3454" s="17">
        <v>0</v>
      </c>
      <c r="W3454" s="12" t="s">
        <v>6551</v>
      </c>
      <c r="X3454" s="17">
        <v>0</v>
      </c>
      <c r="Y3454" s="12" t="s">
        <v>6551</v>
      </c>
      <c r="Z3454" s="17">
        <v>44874</v>
      </c>
      <c r="AA3454" s="12" t="s">
        <v>6551</v>
      </c>
      <c r="AB3454" s="17" t="s">
        <v>6551</v>
      </c>
      <c r="AC3454" s="12" t="s">
        <v>6551</v>
      </c>
      <c r="AD3454" s="17">
        <v>0</v>
      </c>
      <c r="AE3454" s="12" t="s">
        <v>6551</v>
      </c>
      <c r="AF3454" s="17">
        <v>2658</v>
      </c>
      <c r="AG3454" s="12" t="s">
        <v>6551</v>
      </c>
      <c r="AH3454" s="17" t="s">
        <v>6551</v>
      </c>
      <c r="AI3454" s="12" t="s">
        <v>6551</v>
      </c>
      <c r="AJ3454" s="17">
        <v>0</v>
      </c>
      <c r="AK3454" s="12" t="s">
        <v>6551</v>
      </c>
      <c r="AL3454" s="17">
        <v>0</v>
      </c>
      <c r="AM3454" s="12" t="s">
        <v>6551</v>
      </c>
      <c r="AN3454" s="17">
        <v>0</v>
      </c>
      <c r="AO3454" s="12" t="s">
        <v>6551</v>
      </c>
      <c r="AP3454" s="192">
        <v>0</v>
      </c>
      <c r="AQ3454" s="12" t="s">
        <v>6551</v>
      </c>
      <c r="AR3454" s="17">
        <v>7473</v>
      </c>
      <c r="AS3454" s="12" t="s">
        <v>6551</v>
      </c>
      <c r="AT3454" s="17">
        <v>0</v>
      </c>
      <c r="AU3454" s="1" t="s">
        <v>6551</v>
      </c>
      <c r="AV3454" s="1" t="str">
        <f>IF(OR(M3454="Q",O3454="Q",Q3454="Q",S3454="Q",U3454="Q",W3454="Q",Y3454="Q",AA3454="Q",AC3454="Q",AE3454="Q",AG3454="Q",AI3454="Q",AK3454="Q",AM3454="Q",AO3454="Q",AQ3454="Q",AS3454="Q",AU3454="Q"),"Yes","No")</f>
        <v>No</v>
      </c>
    </row>
    <row r="3455" spans="1:48" x14ac:dyDescent="0.2">
      <c r="A3455" s="1" t="s">
        <v>1538</v>
      </c>
      <c r="B3455" s="1" t="s">
        <v>1539</v>
      </c>
      <c r="C3455" s="1" t="s">
        <v>7</v>
      </c>
      <c r="D3455" s="194" t="s">
        <v>1540</v>
      </c>
      <c r="E3455" s="197">
        <v>159</v>
      </c>
      <c r="F3455" s="1" t="s">
        <v>166</v>
      </c>
      <c r="G3455" s="1" t="s">
        <v>6120</v>
      </c>
      <c r="H3455" s="17">
        <v>0</v>
      </c>
      <c r="I3455" s="12">
        <v>1</v>
      </c>
      <c r="J3455" s="1" t="s">
        <v>12</v>
      </c>
      <c r="K3455" s="1" t="s">
        <v>9</v>
      </c>
      <c r="L3455" s="4">
        <v>1</v>
      </c>
      <c r="M3455" s="1" t="s">
        <v>6551</v>
      </c>
      <c r="N3455" s="12">
        <v>0</v>
      </c>
      <c r="O3455" s="12" t="s">
        <v>6551</v>
      </c>
      <c r="P3455" s="14">
        <v>18.75</v>
      </c>
      <c r="Q3455" s="12" t="s">
        <v>6551</v>
      </c>
      <c r="R3455" s="14">
        <v>0</v>
      </c>
      <c r="S3455" s="12" t="s">
        <v>6551</v>
      </c>
      <c r="T3455" s="14">
        <v>5.9192857142857145</v>
      </c>
      <c r="U3455" s="12" t="s">
        <v>6551</v>
      </c>
      <c r="V3455" s="17">
        <v>0</v>
      </c>
      <c r="W3455" s="12" t="s">
        <v>6551</v>
      </c>
      <c r="X3455" s="17">
        <v>0</v>
      </c>
      <c r="Y3455" s="12" t="s">
        <v>6551</v>
      </c>
      <c r="Z3455" s="17">
        <v>26250</v>
      </c>
      <c r="AA3455" s="12" t="s">
        <v>6551</v>
      </c>
      <c r="AB3455" s="17" t="s">
        <v>6551</v>
      </c>
      <c r="AC3455" s="12" t="s">
        <v>6551</v>
      </c>
      <c r="AD3455" s="17">
        <v>0</v>
      </c>
      <c r="AE3455" s="12" t="s">
        <v>6551</v>
      </c>
      <c r="AF3455" s="17">
        <v>1400</v>
      </c>
      <c r="AG3455" s="12" t="s">
        <v>6551</v>
      </c>
      <c r="AH3455" s="17" t="s">
        <v>6551</v>
      </c>
      <c r="AI3455" s="12" t="s">
        <v>6551</v>
      </c>
      <c r="AJ3455" s="17">
        <v>0</v>
      </c>
      <c r="AK3455" s="12" t="s">
        <v>6551</v>
      </c>
      <c r="AL3455" s="17">
        <v>0</v>
      </c>
      <c r="AM3455" s="12" t="s">
        <v>6551</v>
      </c>
      <c r="AN3455" s="17">
        <v>0</v>
      </c>
      <c r="AO3455" s="12" t="s">
        <v>6551</v>
      </c>
      <c r="AP3455" s="192">
        <v>0</v>
      </c>
      <c r="AQ3455" s="12" t="s">
        <v>6551</v>
      </c>
      <c r="AR3455" s="17">
        <v>8287</v>
      </c>
      <c r="AS3455" s="12" t="s">
        <v>6551</v>
      </c>
      <c r="AT3455" s="17">
        <v>0</v>
      </c>
      <c r="AU3455" s="1" t="s">
        <v>6551</v>
      </c>
      <c r="AV3455" s="1" t="str">
        <f>IF(OR(M3455="Q",O3455="Q",Q3455="Q",S3455="Q",U3455="Q",W3455="Q",Y3455="Q",AA3455="Q",AC3455="Q",AE3455="Q",AG3455="Q",AI3455="Q",AK3455="Q",AM3455="Q",AO3455="Q",AQ3455="Q",AS3455="Q",AU3455="Q"),"Yes","No")</f>
        <v>No</v>
      </c>
    </row>
    <row r="3456" spans="1:48" x14ac:dyDescent="0.2">
      <c r="A3456" s="1" t="s">
        <v>1597</v>
      </c>
      <c r="B3456" s="1" t="s">
        <v>1598</v>
      </c>
      <c r="C3456" s="1" t="s">
        <v>7</v>
      </c>
      <c r="D3456" s="194" t="s">
        <v>1599</v>
      </c>
      <c r="E3456" s="197">
        <v>167</v>
      </c>
      <c r="F3456" s="1" t="s">
        <v>166</v>
      </c>
      <c r="G3456" s="1" t="s">
        <v>6120</v>
      </c>
      <c r="H3456" s="17">
        <v>0</v>
      </c>
      <c r="I3456" s="12">
        <v>1</v>
      </c>
      <c r="J3456" s="1" t="s">
        <v>12</v>
      </c>
      <c r="K3456" s="1" t="s">
        <v>9</v>
      </c>
      <c r="L3456" s="4">
        <v>1</v>
      </c>
      <c r="M3456" s="1" t="s">
        <v>6551</v>
      </c>
      <c r="N3456" s="12">
        <v>0</v>
      </c>
      <c r="O3456" s="12" t="s">
        <v>6551</v>
      </c>
      <c r="P3456" s="14">
        <v>8.5743589743589741</v>
      </c>
      <c r="Q3456" s="12" t="s">
        <v>6551</v>
      </c>
      <c r="R3456" s="14">
        <v>0</v>
      </c>
      <c r="S3456" s="12" t="s">
        <v>6551</v>
      </c>
      <c r="T3456" s="14">
        <v>4.9743589743589745</v>
      </c>
      <c r="U3456" s="12" t="s">
        <v>6551</v>
      </c>
      <c r="V3456" s="17">
        <v>0</v>
      </c>
      <c r="W3456" s="12" t="s">
        <v>6551</v>
      </c>
      <c r="X3456" s="17">
        <v>0</v>
      </c>
      <c r="Y3456" s="12" t="s">
        <v>6551</v>
      </c>
      <c r="Z3456" s="17">
        <v>1672</v>
      </c>
      <c r="AA3456" s="12" t="s">
        <v>6551</v>
      </c>
      <c r="AB3456" s="17" t="s">
        <v>6551</v>
      </c>
      <c r="AC3456" s="12" t="s">
        <v>6551</v>
      </c>
      <c r="AD3456" s="17">
        <v>0</v>
      </c>
      <c r="AE3456" s="12" t="s">
        <v>6551</v>
      </c>
      <c r="AF3456" s="17">
        <v>195</v>
      </c>
      <c r="AG3456" s="12" t="s">
        <v>6551</v>
      </c>
      <c r="AH3456" s="17" t="s">
        <v>6551</v>
      </c>
      <c r="AI3456" s="12" t="s">
        <v>6551</v>
      </c>
      <c r="AJ3456" s="17">
        <v>0</v>
      </c>
      <c r="AK3456" s="12" t="s">
        <v>6551</v>
      </c>
      <c r="AL3456" s="17">
        <v>0</v>
      </c>
      <c r="AM3456" s="12" t="s">
        <v>6551</v>
      </c>
      <c r="AN3456" s="17">
        <v>0</v>
      </c>
      <c r="AO3456" s="12" t="s">
        <v>6551</v>
      </c>
      <c r="AP3456" s="192">
        <v>0</v>
      </c>
      <c r="AQ3456" s="12" t="s">
        <v>6551</v>
      </c>
      <c r="AR3456" s="17">
        <v>970</v>
      </c>
      <c r="AS3456" s="12" t="s">
        <v>6551</v>
      </c>
      <c r="AT3456" s="17">
        <v>0</v>
      </c>
      <c r="AU3456" s="1" t="s">
        <v>6551</v>
      </c>
      <c r="AV3456" s="1" t="str">
        <f>IF(OR(M3456="Q",O3456="Q",Q3456="Q",S3456="Q",U3456="Q",W3456="Q",Y3456="Q",AA3456="Q",AC3456="Q",AE3456="Q",AG3456="Q",AI3456="Q",AK3456="Q",AM3456="Q",AO3456="Q",AQ3456="Q",AS3456="Q",AU3456="Q"),"Yes","No")</f>
        <v>No</v>
      </c>
    </row>
    <row r="3457" spans="1:48" x14ac:dyDescent="0.2">
      <c r="A3457" s="1" t="s">
        <v>1600</v>
      </c>
      <c r="B3457" s="1" t="s">
        <v>1601</v>
      </c>
      <c r="C3457" s="1" t="s">
        <v>7</v>
      </c>
      <c r="D3457" s="194" t="s">
        <v>1602</v>
      </c>
      <c r="E3457" s="197">
        <v>175</v>
      </c>
      <c r="F3457" s="1" t="s">
        <v>166</v>
      </c>
      <c r="G3457" s="1" t="s">
        <v>6120</v>
      </c>
      <c r="H3457" s="17">
        <v>0</v>
      </c>
      <c r="I3457" s="12">
        <v>1</v>
      </c>
      <c r="J3457" s="1" t="s">
        <v>12</v>
      </c>
      <c r="K3457" s="1" t="s">
        <v>9</v>
      </c>
      <c r="L3457" s="4">
        <v>1</v>
      </c>
      <c r="M3457" s="1" t="s">
        <v>6551</v>
      </c>
      <c r="N3457" s="12">
        <v>0</v>
      </c>
      <c r="O3457" s="12" t="s">
        <v>6551</v>
      </c>
      <c r="P3457" s="14">
        <v>28.784037558685448</v>
      </c>
      <c r="Q3457" s="12" t="s">
        <v>6551</v>
      </c>
      <c r="R3457" s="14">
        <v>0</v>
      </c>
      <c r="S3457" s="12" t="s">
        <v>6551</v>
      </c>
      <c r="T3457" s="14">
        <v>0.41549295774647887</v>
      </c>
      <c r="U3457" s="12" t="s">
        <v>6551</v>
      </c>
      <c r="V3457" s="17">
        <v>0</v>
      </c>
      <c r="W3457" s="12" t="s">
        <v>6551</v>
      </c>
      <c r="X3457" s="17">
        <v>0</v>
      </c>
      <c r="Y3457" s="12" t="s">
        <v>6551</v>
      </c>
      <c r="Z3457" s="17">
        <v>12262</v>
      </c>
      <c r="AA3457" s="12" t="s">
        <v>6551</v>
      </c>
      <c r="AB3457" s="17" t="s">
        <v>6551</v>
      </c>
      <c r="AC3457" s="12" t="s">
        <v>6551</v>
      </c>
      <c r="AD3457" s="17">
        <v>0</v>
      </c>
      <c r="AE3457" s="12" t="s">
        <v>6551</v>
      </c>
      <c r="AF3457" s="17">
        <v>426</v>
      </c>
      <c r="AG3457" s="12" t="s">
        <v>6551</v>
      </c>
      <c r="AH3457" s="17" t="s">
        <v>6551</v>
      </c>
      <c r="AI3457" s="12" t="s">
        <v>6551</v>
      </c>
      <c r="AJ3457" s="17">
        <v>0</v>
      </c>
      <c r="AK3457" s="12" t="s">
        <v>6551</v>
      </c>
      <c r="AL3457" s="17">
        <v>0</v>
      </c>
      <c r="AM3457" s="12" t="s">
        <v>6551</v>
      </c>
      <c r="AN3457" s="17">
        <v>0</v>
      </c>
      <c r="AO3457" s="12" t="s">
        <v>6551</v>
      </c>
      <c r="AP3457" s="192">
        <v>0</v>
      </c>
      <c r="AQ3457" s="12" t="s">
        <v>6551</v>
      </c>
      <c r="AR3457" s="17">
        <v>177</v>
      </c>
      <c r="AS3457" s="12" t="s">
        <v>6551</v>
      </c>
      <c r="AT3457" s="17">
        <v>0</v>
      </c>
      <c r="AU3457" s="1" t="s">
        <v>6551</v>
      </c>
      <c r="AV3457" s="1" t="str">
        <f>IF(OR(M3457="Q",O3457="Q",Q3457="Q",S3457="Q",U3457="Q",W3457="Q",Y3457="Q",AA3457="Q",AC3457="Q",AE3457="Q",AG3457="Q",AI3457="Q",AK3457="Q",AM3457="Q",AO3457="Q",AQ3457="Q",AS3457="Q",AU3457="Q"),"Yes","No")</f>
        <v>No</v>
      </c>
    </row>
    <row r="3458" spans="1:48" x14ac:dyDescent="0.2">
      <c r="A3458" s="1" t="s">
        <v>1668</v>
      </c>
      <c r="B3458" s="1" t="s">
        <v>1669</v>
      </c>
      <c r="C3458" s="1" t="s">
        <v>7</v>
      </c>
      <c r="D3458" s="194" t="s">
        <v>1670</v>
      </c>
      <c r="E3458" s="197">
        <v>199</v>
      </c>
      <c r="F3458" s="1" t="s">
        <v>166</v>
      </c>
      <c r="G3458" s="1" t="s">
        <v>6120</v>
      </c>
      <c r="H3458" s="17">
        <v>0</v>
      </c>
      <c r="I3458" s="12">
        <v>1</v>
      </c>
      <c r="J3458" s="1" t="s">
        <v>29</v>
      </c>
      <c r="K3458" s="1" t="s">
        <v>9</v>
      </c>
      <c r="L3458" s="4">
        <v>1</v>
      </c>
      <c r="M3458" s="1" t="s">
        <v>6551</v>
      </c>
      <c r="N3458" s="12">
        <v>0</v>
      </c>
      <c r="O3458" s="12" t="s">
        <v>6551</v>
      </c>
      <c r="P3458" s="14">
        <v>20</v>
      </c>
      <c r="Q3458" s="12" t="s">
        <v>6551</v>
      </c>
      <c r="R3458" s="14">
        <v>0</v>
      </c>
      <c r="S3458" s="12" t="s">
        <v>6551</v>
      </c>
      <c r="T3458" s="14">
        <v>31.337398373983739</v>
      </c>
      <c r="U3458" s="12" t="s">
        <v>6551</v>
      </c>
      <c r="V3458" s="17">
        <v>0</v>
      </c>
      <c r="W3458" s="12" t="s">
        <v>6551</v>
      </c>
      <c r="X3458" s="17">
        <v>0</v>
      </c>
      <c r="Y3458" s="12" t="s">
        <v>6551</v>
      </c>
      <c r="Z3458" s="17">
        <v>4920</v>
      </c>
      <c r="AA3458" s="12" t="s">
        <v>6551</v>
      </c>
      <c r="AB3458" s="17" t="s">
        <v>6551</v>
      </c>
      <c r="AC3458" s="12" t="s">
        <v>6551</v>
      </c>
      <c r="AD3458" s="17">
        <v>0</v>
      </c>
      <c r="AE3458" s="12" t="s">
        <v>6551</v>
      </c>
      <c r="AF3458" s="17">
        <v>246</v>
      </c>
      <c r="AG3458" s="12" t="s">
        <v>6551</v>
      </c>
      <c r="AH3458" s="17" t="s">
        <v>6551</v>
      </c>
      <c r="AI3458" s="12" t="s">
        <v>6551</v>
      </c>
      <c r="AJ3458" s="17">
        <v>0</v>
      </c>
      <c r="AK3458" s="12" t="s">
        <v>6551</v>
      </c>
      <c r="AL3458" s="17">
        <v>0</v>
      </c>
      <c r="AM3458" s="12" t="s">
        <v>6551</v>
      </c>
      <c r="AN3458" s="17">
        <v>0</v>
      </c>
      <c r="AO3458" s="12" t="s">
        <v>6551</v>
      </c>
      <c r="AP3458" s="192">
        <v>0</v>
      </c>
      <c r="AQ3458" s="12" t="s">
        <v>6551</v>
      </c>
      <c r="AR3458" s="17">
        <v>7709</v>
      </c>
      <c r="AS3458" s="12" t="s">
        <v>6551</v>
      </c>
      <c r="AT3458" s="17">
        <v>0</v>
      </c>
      <c r="AU3458" s="1" t="s">
        <v>6551</v>
      </c>
      <c r="AV3458" s="1" t="str">
        <f>IF(OR(M3458="Q",O3458="Q",Q3458="Q",S3458="Q",U3458="Q",W3458="Q",Y3458="Q",AA3458="Q",AC3458="Q",AE3458="Q",AG3458="Q",AI3458="Q",AK3458="Q",AM3458="Q",AO3458="Q",AQ3458="Q",AS3458="Q",AU3458="Q"),"Yes","No")</f>
        <v>No</v>
      </c>
    </row>
    <row r="3459" spans="1:48" x14ac:dyDescent="0.2">
      <c r="A3459" s="1" t="s">
        <v>1697</v>
      </c>
      <c r="B3459" s="1" t="s">
        <v>1698</v>
      </c>
      <c r="C3459" s="1" t="s">
        <v>99</v>
      </c>
      <c r="D3459" s="194" t="s">
        <v>1699</v>
      </c>
      <c r="E3459" s="197">
        <v>231</v>
      </c>
      <c r="F3459" s="1" t="s">
        <v>166</v>
      </c>
      <c r="G3459" s="1" t="s">
        <v>6120</v>
      </c>
      <c r="H3459" s="17">
        <v>0</v>
      </c>
      <c r="I3459" s="12">
        <v>1</v>
      </c>
      <c r="J3459" s="1" t="s">
        <v>12</v>
      </c>
      <c r="K3459" s="1" t="s">
        <v>13</v>
      </c>
      <c r="L3459" s="4">
        <v>1</v>
      </c>
      <c r="M3459" s="1" t="s">
        <v>6551</v>
      </c>
      <c r="N3459" s="12">
        <v>0</v>
      </c>
      <c r="O3459" s="12" t="s">
        <v>6551</v>
      </c>
      <c r="P3459" s="14">
        <v>21.021721958925749</v>
      </c>
      <c r="Q3459" s="12" t="s">
        <v>6551</v>
      </c>
      <c r="R3459" s="14">
        <v>0</v>
      </c>
      <c r="S3459" s="12" t="s">
        <v>6551</v>
      </c>
      <c r="T3459" s="14">
        <v>2.1161137440758293</v>
      </c>
      <c r="U3459" s="12" t="s">
        <v>6551</v>
      </c>
      <c r="V3459" s="17">
        <v>0</v>
      </c>
      <c r="W3459" s="12" t="s">
        <v>6551</v>
      </c>
      <c r="X3459" s="17">
        <v>0</v>
      </c>
      <c r="Y3459" s="12" t="s">
        <v>6551</v>
      </c>
      <c r="Z3459" s="17">
        <v>53227</v>
      </c>
      <c r="AA3459" s="12" t="s">
        <v>6551</v>
      </c>
      <c r="AB3459" s="17" t="s">
        <v>6551</v>
      </c>
      <c r="AC3459" s="12" t="s">
        <v>6551</v>
      </c>
      <c r="AD3459" s="17">
        <v>0</v>
      </c>
      <c r="AE3459" s="12" t="s">
        <v>6551</v>
      </c>
      <c r="AF3459" s="17">
        <v>2532</v>
      </c>
      <c r="AG3459" s="12" t="s">
        <v>6551</v>
      </c>
      <c r="AH3459" s="17" t="s">
        <v>6551</v>
      </c>
      <c r="AI3459" s="12" t="s">
        <v>6551</v>
      </c>
      <c r="AJ3459" s="17">
        <v>0</v>
      </c>
      <c r="AK3459" s="12" t="s">
        <v>6551</v>
      </c>
      <c r="AL3459" s="17">
        <v>0</v>
      </c>
      <c r="AM3459" s="12" t="s">
        <v>6551</v>
      </c>
      <c r="AN3459" s="17">
        <v>0</v>
      </c>
      <c r="AO3459" s="12" t="s">
        <v>6551</v>
      </c>
      <c r="AP3459" s="192">
        <v>0</v>
      </c>
      <c r="AQ3459" s="12" t="s">
        <v>6551</v>
      </c>
      <c r="AR3459" s="17">
        <v>5358</v>
      </c>
      <c r="AS3459" s="12" t="s">
        <v>6551</v>
      </c>
      <c r="AT3459" s="17">
        <v>0</v>
      </c>
      <c r="AU3459" s="1" t="s">
        <v>6551</v>
      </c>
      <c r="AV3459" s="1" t="str">
        <f>IF(OR(M3459="Q",O3459="Q",Q3459="Q",S3459="Q",U3459="Q",W3459="Q",Y3459="Q",AA3459="Q",AC3459="Q",AE3459="Q",AG3459="Q",AI3459="Q",AK3459="Q",AM3459="Q",AO3459="Q",AQ3459="Q",AS3459="Q",AU3459="Q"),"Yes","No")</f>
        <v>No</v>
      </c>
    </row>
    <row r="3460" spans="1:48" x14ac:dyDescent="0.2">
      <c r="A3460" s="1" t="s">
        <v>1718</v>
      </c>
      <c r="B3460" s="1" t="s">
        <v>1719</v>
      </c>
      <c r="C3460" s="1" t="s">
        <v>7</v>
      </c>
      <c r="D3460" s="194" t="s">
        <v>1720</v>
      </c>
      <c r="E3460" s="197">
        <v>247</v>
      </c>
      <c r="F3460" s="1" t="s">
        <v>166</v>
      </c>
      <c r="G3460" s="1" t="s">
        <v>6120</v>
      </c>
      <c r="H3460" s="17">
        <v>0</v>
      </c>
      <c r="I3460" s="12">
        <v>1</v>
      </c>
      <c r="J3460" s="1" t="s">
        <v>11</v>
      </c>
      <c r="K3460" s="1" t="s">
        <v>9</v>
      </c>
      <c r="L3460" s="4">
        <v>1</v>
      </c>
      <c r="M3460" s="1" t="s">
        <v>6551</v>
      </c>
      <c r="N3460" s="12">
        <v>0</v>
      </c>
      <c r="O3460" s="12" t="s">
        <v>6551</v>
      </c>
      <c r="P3460" s="14">
        <v>2</v>
      </c>
      <c r="Q3460" s="12" t="s">
        <v>123</v>
      </c>
      <c r="R3460" s="14">
        <v>0</v>
      </c>
      <c r="S3460" s="12" t="s">
        <v>6551</v>
      </c>
      <c r="T3460" s="14">
        <v>0.9</v>
      </c>
      <c r="U3460" s="12" t="s">
        <v>123</v>
      </c>
      <c r="V3460" s="17">
        <v>0</v>
      </c>
      <c r="W3460" s="12" t="s">
        <v>6551</v>
      </c>
      <c r="X3460" s="17">
        <v>0</v>
      </c>
      <c r="Y3460" s="12" t="s">
        <v>6551</v>
      </c>
      <c r="Z3460" s="17">
        <v>3000</v>
      </c>
      <c r="AA3460" s="12" t="s">
        <v>123</v>
      </c>
      <c r="AB3460" s="17" t="s">
        <v>6551</v>
      </c>
      <c r="AC3460" s="12" t="s">
        <v>6551</v>
      </c>
      <c r="AD3460" s="17">
        <v>0</v>
      </c>
      <c r="AE3460" s="12" t="s">
        <v>6551</v>
      </c>
      <c r="AF3460" s="17">
        <v>1500</v>
      </c>
      <c r="AG3460" s="12" t="s">
        <v>123</v>
      </c>
      <c r="AH3460" s="17" t="s">
        <v>6551</v>
      </c>
      <c r="AI3460" s="12" t="s">
        <v>6551</v>
      </c>
      <c r="AJ3460" s="17">
        <v>0</v>
      </c>
      <c r="AK3460" s="12" t="s">
        <v>6551</v>
      </c>
      <c r="AL3460" s="17">
        <v>0</v>
      </c>
      <c r="AM3460" s="12" t="s">
        <v>6551</v>
      </c>
      <c r="AN3460" s="17">
        <v>0</v>
      </c>
      <c r="AO3460" s="12" t="s">
        <v>6551</v>
      </c>
      <c r="AP3460" s="192">
        <v>0</v>
      </c>
      <c r="AQ3460" s="12" t="s">
        <v>6551</v>
      </c>
      <c r="AR3460" s="17">
        <v>1350</v>
      </c>
      <c r="AS3460" s="12" t="s">
        <v>123</v>
      </c>
      <c r="AT3460" s="17">
        <v>0</v>
      </c>
      <c r="AU3460" s="1" t="s">
        <v>6551</v>
      </c>
      <c r="AV3460" s="1" t="str">
        <f>IF(OR(M3460="Q",O3460="Q",Q3460="Q",S3460="Q",U3460="Q",W3460="Q",Y3460="Q",AA3460="Q",AC3460="Q",AE3460="Q",AG3460="Q",AI3460="Q",AK3460="Q",AM3460="Q",AO3460="Q",AQ3460="Q",AS3460="Q",AU3460="Q"),"Yes","No")</f>
        <v>No</v>
      </c>
    </row>
    <row r="3461" spans="1:48" x14ac:dyDescent="0.2">
      <c r="A3461" s="1" t="s">
        <v>6059</v>
      </c>
      <c r="B3461" s="1" t="s">
        <v>6060</v>
      </c>
      <c r="C3461" s="1" t="s">
        <v>7</v>
      </c>
      <c r="E3461" s="197">
        <v>400</v>
      </c>
      <c r="F3461" s="1" t="s">
        <v>166</v>
      </c>
      <c r="G3461" s="1" t="s">
        <v>6120</v>
      </c>
      <c r="H3461" s="17">
        <v>0</v>
      </c>
      <c r="I3461" s="12">
        <v>1</v>
      </c>
      <c r="J3461" s="1" t="s">
        <v>12</v>
      </c>
      <c r="K3461" s="1" t="s">
        <v>9</v>
      </c>
      <c r="L3461" s="4">
        <v>1</v>
      </c>
      <c r="M3461" s="1" t="s">
        <v>6551</v>
      </c>
      <c r="N3461" s="12">
        <v>0</v>
      </c>
      <c r="O3461" s="12" t="s">
        <v>6551</v>
      </c>
      <c r="P3461" s="14">
        <v>8.8670715249662617</v>
      </c>
      <c r="Q3461" s="12" t="s">
        <v>6551</v>
      </c>
      <c r="R3461" s="14">
        <v>0</v>
      </c>
      <c r="S3461" s="12" t="s">
        <v>6551</v>
      </c>
      <c r="T3461" s="14">
        <v>4.1437246963562755</v>
      </c>
      <c r="U3461" s="12" t="s">
        <v>6551</v>
      </c>
      <c r="V3461" s="17">
        <v>0</v>
      </c>
      <c r="W3461" s="12" t="s">
        <v>6551</v>
      </c>
      <c r="X3461" s="17">
        <v>0</v>
      </c>
      <c r="Y3461" s="12" t="s">
        <v>6551</v>
      </c>
      <c r="Z3461" s="17">
        <v>13141</v>
      </c>
      <c r="AA3461" s="12" t="s">
        <v>6551</v>
      </c>
      <c r="AB3461" s="17" t="s">
        <v>6551</v>
      </c>
      <c r="AC3461" s="12" t="s">
        <v>6551</v>
      </c>
      <c r="AD3461" s="17">
        <v>0</v>
      </c>
      <c r="AE3461" s="12" t="s">
        <v>6551</v>
      </c>
      <c r="AF3461" s="17">
        <v>1482</v>
      </c>
      <c r="AG3461" s="12" t="s">
        <v>6551</v>
      </c>
      <c r="AH3461" s="17" t="s">
        <v>6551</v>
      </c>
      <c r="AI3461" s="12" t="s">
        <v>6551</v>
      </c>
      <c r="AJ3461" s="17">
        <v>0</v>
      </c>
      <c r="AK3461" s="12" t="s">
        <v>6551</v>
      </c>
      <c r="AL3461" s="17">
        <v>0</v>
      </c>
      <c r="AM3461" s="12" t="s">
        <v>6551</v>
      </c>
      <c r="AN3461" s="17">
        <v>0</v>
      </c>
      <c r="AO3461" s="12" t="s">
        <v>6551</v>
      </c>
      <c r="AP3461" s="192">
        <v>0</v>
      </c>
      <c r="AQ3461" s="12" t="s">
        <v>6551</v>
      </c>
      <c r="AR3461" s="17">
        <v>6141</v>
      </c>
      <c r="AS3461" s="12" t="s">
        <v>6551</v>
      </c>
      <c r="AT3461" s="17">
        <v>0</v>
      </c>
      <c r="AU3461" s="1" t="s">
        <v>6551</v>
      </c>
      <c r="AV3461" s="1" t="str">
        <f>IF(OR(M3461="Q",O3461="Q",Q3461="Q",S3461="Q",U3461="Q",W3461="Q",Y3461="Q",AA3461="Q",AC3461="Q",AE3461="Q",AG3461="Q",AI3461="Q",AK3461="Q",AM3461="Q",AO3461="Q",AQ3461="Q",AS3461="Q",AU3461="Q"),"Yes","No")</f>
        <v>No</v>
      </c>
    </row>
    <row r="3462" spans="1:48" x14ac:dyDescent="0.2">
      <c r="A3462" s="1" t="s">
        <v>6061</v>
      </c>
      <c r="B3462" s="1" t="s">
        <v>5799</v>
      </c>
      <c r="C3462" s="1" t="s">
        <v>113</v>
      </c>
      <c r="E3462" s="197">
        <v>401</v>
      </c>
      <c r="F3462" s="1" t="s">
        <v>166</v>
      </c>
      <c r="G3462" s="1" t="s">
        <v>6120</v>
      </c>
      <c r="H3462" s="17">
        <v>0</v>
      </c>
      <c r="I3462" s="12">
        <v>1</v>
      </c>
      <c r="J3462" s="1" t="s">
        <v>12</v>
      </c>
      <c r="K3462" s="1" t="s">
        <v>9</v>
      </c>
      <c r="L3462" s="4">
        <v>1</v>
      </c>
      <c r="M3462" s="1" t="s">
        <v>6551</v>
      </c>
      <c r="N3462" s="12">
        <v>0</v>
      </c>
      <c r="O3462" s="12" t="s">
        <v>6551</v>
      </c>
      <c r="P3462" s="14">
        <v>21.374400000000001</v>
      </c>
      <c r="Q3462" s="12" t="s">
        <v>6551</v>
      </c>
      <c r="R3462" s="14">
        <v>0</v>
      </c>
      <c r="S3462" s="12" t="s">
        <v>6551</v>
      </c>
      <c r="T3462" s="14">
        <v>1.7664</v>
      </c>
      <c r="U3462" s="12" t="s">
        <v>6551</v>
      </c>
      <c r="V3462" s="17">
        <v>0</v>
      </c>
      <c r="W3462" s="12" t="s">
        <v>6551</v>
      </c>
      <c r="X3462" s="17">
        <v>0</v>
      </c>
      <c r="Y3462" s="12" t="s">
        <v>6551</v>
      </c>
      <c r="Z3462" s="17">
        <v>13359</v>
      </c>
      <c r="AA3462" s="12" t="s">
        <v>6551</v>
      </c>
      <c r="AB3462" s="17" t="s">
        <v>6551</v>
      </c>
      <c r="AC3462" s="12" t="s">
        <v>6551</v>
      </c>
      <c r="AD3462" s="17">
        <v>0</v>
      </c>
      <c r="AE3462" s="12" t="s">
        <v>6551</v>
      </c>
      <c r="AF3462" s="17">
        <v>625</v>
      </c>
      <c r="AG3462" s="12" t="s">
        <v>6551</v>
      </c>
      <c r="AH3462" s="17" t="s">
        <v>6551</v>
      </c>
      <c r="AI3462" s="12" t="s">
        <v>6551</v>
      </c>
      <c r="AJ3462" s="17">
        <v>0</v>
      </c>
      <c r="AK3462" s="12" t="s">
        <v>6551</v>
      </c>
      <c r="AL3462" s="17">
        <v>0</v>
      </c>
      <c r="AM3462" s="12" t="s">
        <v>6551</v>
      </c>
      <c r="AN3462" s="17">
        <v>0</v>
      </c>
      <c r="AO3462" s="12" t="s">
        <v>6551</v>
      </c>
      <c r="AP3462" s="192">
        <v>0</v>
      </c>
      <c r="AQ3462" s="12" t="s">
        <v>6551</v>
      </c>
      <c r="AR3462" s="17">
        <v>1104</v>
      </c>
      <c r="AS3462" s="12" t="s">
        <v>6551</v>
      </c>
      <c r="AT3462" s="17">
        <v>0</v>
      </c>
      <c r="AU3462" s="1" t="s">
        <v>6551</v>
      </c>
      <c r="AV3462" s="1" t="str">
        <f>IF(OR(M3462="Q",O3462="Q",Q3462="Q",S3462="Q",U3462="Q",W3462="Q",Y3462="Q",AA3462="Q",AC3462="Q",AE3462="Q",AG3462="Q",AI3462="Q",AK3462="Q",AM3462="Q",AO3462="Q",AQ3462="Q",AS3462="Q",AU3462="Q"),"Yes","No")</f>
        <v>No</v>
      </c>
    </row>
    <row r="3463" spans="1:48" x14ac:dyDescent="0.2">
      <c r="A3463" s="1" t="s">
        <v>6305</v>
      </c>
      <c r="B3463" s="1" t="s">
        <v>6478</v>
      </c>
      <c r="C3463" s="1" t="s">
        <v>65</v>
      </c>
      <c r="D3463" s="194">
        <v>1156</v>
      </c>
      <c r="E3463" s="197">
        <v>10178</v>
      </c>
      <c r="F3463" s="1" t="s">
        <v>239</v>
      </c>
      <c r="G3463" s="1" t="s">
        <v>6120</v>
      </c>
      <c r="H3463" s="17">
        <v>4181019</v>
      </c>
      <c r="I3463" s="12">
        <v>1</v>
      </c>
      <c r="J3463" s="1" t="s">
        <v>12</v>
      </c>
      <c r="K3463" s="1" t="s">
        <v>9</v>
      </c>
      <c r="L3463" s="4">
        <v>1</v>
      </c>
      <c r="M3463" s="1" t="s">
        <v>6551</v>
      </c>
      <c r="N3463" s="12">
        <v>0</v>
      </c>
      <c r="O3463" s="12" t="s">
        <v>6551</v>
      </c>
      <c r="P3463" s="14">
        <v>7.1469072164948457</v>
      </c>
      <c r="Q3463" s="12" t="s">
        <v>123</v>
      </c>
      <c r="R3463" s="14">
        <v>0</v>
      </c>
      <c r="S3463" s="12" t="s">
        <v>6551</v>
      </c>
      <c r="T3463" s="14">
        <v>2.7716494845360824</v>
      </c>
      <c r="U3463" s="12" t="s">
        <v>123</v>
      </c>
      <c r="V3463" s="17">
        <v>0</v>
      </c>
      <c r="W3463" s="12" t="s">
        <v>6551</v>
      </c>
      <c r="X3463" s="17">
        <v>0</v>
      </c>
      <c r="Y3463" s="12" t="s">
        <v>6551</v>
      </c>
      <c r="Z3463" s="17">
        <v>13865</v>
      </c>
      <c r="AA3463" s="12" t="s">
        <v>123</v>
      </c>
      <c r="AB3463" s="17" t="s">
        <v>6551</v>
      </c>
      <c r="AC3463" s="12" t="s">
        <v>6551</v>
      </c>
      <c r="AD3463" s="17">
        <v>0</v>
      </c>
      <c r="AE3463" s="12" t="s">
        <v>6551</v>
      </c>
      <c r="AF3463" s="17">
        <v>1940</v>
      </c>
      <c r="AG3463" s="12" t="s">
        <v>123</v>
      </c>
      <c r="AH3463" s="17" t="s">
        <v>6551</v>
      </c>
      <c r="AI3463" s="12" t="s">
        <v>6551</v>
      </c>
      <c r="AJ3463" s="17">
        <v>0</v>
      </c>
      <c r="AK3463" s="12" t="s">
        <v>6551</v>
      </c>
      <c r="AL3463" s="17">
        <v>0</v>
      </c>
      <c r="AM3463" s="12" t="s">
        <v>6551</v>
      </c>
      <c r="AN3463" s="17">
        <v>0</v>
      </c>
      <c r="AO3463" s="12" t="s">
        <v>6551</v>
      </c>
      <c r="AP3463" s="192">
        <v>0</v>
      </c>
      <c r="AQ3463" s="12" t="s">
        <v>6551</v>
      </c>
      <c r="AR3463" s="17">
        <v>5377</v>
      </c>
      <c r="AS3463" s="12" t="s">
        <v>123</v>
      </c>
      <c r="AT3463" s="17">
        <v>0</v>
      </c>
      <c r="AU3463" s="1" t="s">
        <v>6551</v>
      </c>
      <c r="AV3463" s="1" t="str">
        <f>IF(OR(M3463="Q",O3463="Q",Q3463="Q",S3463="Q",U3463="Q",W3463="Q",Y3463="Q",AA3463="Q",AC3463="Q",AE3463="Q",AG3463="Q",AI3463="Q",AK3463="Q",AM3463="Q",AO3463="Q",AQ3463="Q",AS3463="Q",AU3463="Q"),"Yes","No")</f>
        <v>No</v>
      </c>
    </row>
    <row r="3464" spans="1:48" x14ac:dyDescent="0.2">
      <c r="A3464" s="1" t="s">
        <v>267</v>
      </c>
      <c r="B3464" s="1" t="s">
        <v>268</v>
      </c>
      <c r="C3464" s="1" t="s">
        <v>92</v>
      </c>
      <c r="D3464" s="194">
        <v>2089</v>
      </c>
      <c r="E3464" s="197">
        <v>20089</v>
      </c>
      <c r="F3464" s="1" t="s">
        <v>239</v>
      </c>
      <c r="G3464" s="1" t="s">
        <v>6120</v>
      </c>
      <c r="H3464" s="17">
        <v>18351295</v>
      </c>
      <c r="I3464" s="12">
        <v>1</v>
      </c>
      <c r="J3464" s="1" t="s">
        <v>12</v>
      </c>
      <c r="K3464" s="1" t="s">
        <v>9</v>
      </c>
      <c r="L3464" s="4">
        <v>1</v>
      </c>
      <c r="M3464" s="1" t="s">
        <v>6551</v>
      </c>
      <c r="N3464" s="12">
        <v>0</v>
      </c>
      <c r="O3464" s="12" t="s">
        <v>6551</v>
      </c>
      <c r="P3464" s="14">
        <v>8.1136363636363633</v>
      </c>
      <c r="Q3464" s="12" t="s">
        <v>6551</v>
      </c>
      <c r="R3464" s="14">
        <v>0</v>
      </c>
      <c r="S3464" s="12" t="s">
        <v>6551</v>
      </c>
      <c r="T3464" s="14">
        <v>2.0230716253443526</v>
      </c>
      <c r="U3464" s="12" t="s">
        <v>6551</v>
      </c>
      <c r="V3464" s="17">
        <v>0</v>
      </c>
      <c r="W3464" s="12" t="s">
        <v>6551</v>
      </c>
      <c r="X3464" s="17">
        <v>0</v>
      </c>
      <c r="Y3464" s="12" t="s">
        <v>6551</v>
      </c>
      <c r="Z3464" s="17">
        <v>23562</v>
      </c>
      <c r="AA3464" s="12" t="s">
        <v>6551</v>
      </c>
      <c r="AB3464" s="17" t="s">
        <v>6551</v>
      </c>
      <c r="AC3464" s="12" t="s">
        <v>6551</v>
      </c>
      <c r="AD3464" s="17">
        <v>0</v>
      </c>
      <c r="AE3464" s="12" t="s">
        <v>6551</v>
      </c>
      <c r="AF3464" s="17">
        <v>2904</v>
      </c>
      <c r="AG3464" s="12" t="s">
        <v>6551</v>
      </c>
      <c r="AH3464" s="17" t="s">
        <v>6551</v>
      </c>
      <c r="AI3464" s="12" t="s">
        <v>6551</v>
      </c>
      <c r="AJ3464" s="17">
        <v>0</v>
      </c>
      <c r="AK3464" s="12" t="s">
        <v>6551</v>
      </c>
      <c r="AL3464" s="17">
        <v>0</v>
      </c>
      <c r="AM3464" s="12" t="s">
        <v>6551</v>
      </c>
      <c r="AN3464" s="17">
        <v>0</v>
      </c>
      <c r="AO3464" s="12" t="s">
        <v>6551</v>
      </c>
      <c r="AP3464" s="192">
        <v>0</v>
      </c>
      <c r="AQ3464" s="12" t="s">
        <v>6551</v>
      </c>
      <c r="AR3464" s="17">
        <v>5875</v>
      </c>
      <c r="AS3464" s="12" t="s">
        <v>6551</v>
      </c>
      <c r="AT3464" s="17">
        <v>0</v>
      </c>
      <c r="AU3464" s="1" t="s">
        <v>6551</v>
      </c>
      <c r="AV3464" s="1" t="str">
        <f>IF(OR(M3464="Q",O3464="Q",Q3464="Q",S3464="Q",U3464="Q",W3464="Q",Y3464="Q",AA3464="Q",AC3464="Q",AE3464="Q",AG3464="Q",AI3464="Q",AK3464="Q",AM3464="Q",AO3464="Q",AQ3464="Q",AS3464="Q",AU3464="Q"),"Yes","No")</f>
        <v>No</v>
      </c>
    </row>
    <row r="3465" spans="1:48" x14ac:dyDescent="0.2">
      <c r="A3465" s="1" t="s">
        <v>205</v>
      </c>
      <c r="B3465" s="1" t="s">
        <v>1232</v>
      </c>
      <c r="C3465" s="1" t="s">
        <v>92</v>
      </c>
      <c r="D3465" s="194">
        <v>2182</v>
      </c>
      <c r="E3465" s="197">
        <v>20182</v>
      </c>
      <c r="F3465" s="1" t="s">
        <v>239</v>
      </c>
      <c r="G3465" s="1" t="s">
        <v>6120</v>
      </c>
      <c r="H3465" s="17">
        <v>423566</v>
      </c>
      <c r="I3465" s="12">
        <v>1</v>
      </c>
      <c r="J3465" s="1" t="s">
        <v>11</v>
      </c>
      <c r="K3465" s="1" t="s">
        <v>9</v>
      </c>
      <c r="L3465" s="4">
        <v>1</v>
      </c>
      <c r="M3465" s="1" t="s">
        <v>6551</v>
      </c>
      <c r="N3465" s="12">
        <v>0</v>
      </c>
      <c r="O3465" s="12" t="s">
        <v>6551</v>
      </c>
      <c r="P3465" s="14">
        <v>6.1610590182018754</v>
      </c>
      <c r="Q3465" s="12" t="s">
        <v>6551</v>
      </c>
      <c r="R3465" s="14">
        <v>0</v>
      </c>
      <c r="S3465" s="12" t="s">
        <v>6551</v>
      </c>
      <c r="T3465" s="14">
        <v>1.8179812465526752</v>
      </c>
      <c r="U3465" s="12" t="s">
        <v>6551</v>
      </c>
      <c r="V3465" s="17">
        <v>0</v>
      </c>
      <c r="W3465" s="12" t="s">
        <v>6551</v>
      </c>
      <c r="X3465" s="17">
        <v>0</v>
      </c>
      <c r="Y3465" s="12" t="s">
        <v>6551</v>
      </c>
      <c r="Z3465" s="17">
        <v>11170</v>
      </c>
      <c r="AA3465" s="12" t="s">
        <v>6551</v>
      </c>
      <c r="AB3465" s="17" t="s">
        <v>6551</v>
      </c>
      <c r="AC3465" s="12" t="s">
        <v>6551</v>
      </c>
      <c r="AD3465" s="17">
        <v>0</v>
      </c>
      <c r="AE3465" s="12" t="s">
        <v>6551</v>
      </c>
      <c r="AF3465" s="17">
        <v>1813</v>
      </c>
      <c r="AG3465" s="12" t="s">
        <v>6551</v>
      </c>
      <c r="AH3465" s="17" t="s">
        <v>6551</v>
      </c>
      <c r="AI3465" s="12" t="s">
        <v>6551</v>
      </c>
      <c r="AJ3465" s="17">
        <v>0</v>
      </c>
      <c r="AK3465" s="12" t="s">
        <v>6551</v>
      </c>
      <c r="AL3465" s="17">
        <v>0</v>
      </c>
      <c r="AM3465" s="12" t="s">
        <v>6551</v>
      </c>
      <c r="AN3465" s="17">
        <v>0</v>
      </c>
      <c r="AO3465" s="12" t="s">
        <v>6551</v>
      </c>
      <c r="AP3465" s="192">
        <v>0</v>
      </c>
      <c r="AQ3465" s="12" t="s">
        <v>6551</v>
      </c>
      <c r="AR3465" s="17">
        <v>3296</v>
      </c>
      <c r="AS3465" s="12" t="s">
        <v>6551</v>
      </c>
      <c r="AT3465" s="17">
        <v>0</v>
      </c>
      <c r="AU3465" s="1" t="s">
        <v>6551</v>
      </c>
      <c r="AV3465" s="1" t="str">
        <f>IF(OR(M3465="Q",O3465="Q",Q3465="Q",S3465="Q",U3465="Q",W3465="Q",Y3465="Q",AA3465="Q",AC3465="Q",AE3465="Q",AG3465="Q",AI3465="Q",AK3465="Q",AM3465="Q",AO3465="Q",AQ3465="Q",AS3465="Q",AU3465="Q"),"Yes","No")</f>
        <v>No</v>
      </c>
    </row>
    <row r="3466" spans="1:48" x14ac:dyDescent="0.2">
      <c r="A3466" s="1" t="s">
        <v>6353</v>
      </c>
      <c r="B3466" s="1" t="s">
        <v>6499</v>
      </c>
      <c r="C3466" s="1" t="s">
        <v>44</v>
      </c>
      <c r="E3466" s="197">
        <v>40240</v>
      </c>
      <c r="F3466" s="1" t="s">
        <v>239</v>
      </c>
      <c r="G3466" s="1" t="s">
        <v>6120</v>
      </c>
      <c r="H3466" s="17">
        <v>5502379</v>
      </c>
      <c r="I3466" s="12">
        <v>1</v>
      </c>
      <c r="J3466" s="1" t="s">
        <v>12</v>
      </c>
      <c r="K3466" s="1" t="s">
        <v>9</v>
      </c>
      <c r="L3466" s="4">
        <v>1</v>
      </c>
      <c r="M3466" s="1" t="s">
        <v>6551</v>
      </c>
      <c r="N3466" s="12">
        <v>0</v>
      </c>
      <c r="O3466" s="12" t="s">
        <v>6551</v>
      </c>
      <c r="P3466" s="14">
        <v>14.372562674094707</v>
      </c>
      <c r="Q3466" s="12" t="s">
        <v>6551</v>
      </c>
      <c r="R3466" s="14">
        <v>0</v>
      </c>
      <c r="S3466" s="12" t="s">
        <v>6551</v>
      </c>
      <c r="T3466" s="14">
        <v>8.4937325905292482</v>
      </c>
      <c r="U3466" s="12" t="s">
        <v>6551</v>
      </c>
      <c r="V3466" s="17">
        <v>0</v>
      </c>
      <c r="W3466" s="12" t="s">
        <v>6551</v>
      </c>
      <c r="X3466" s="17">
        <v>0</v>
      </c>
      <c r="Y3466" s="12" t="s">
        <v>6551</v>
      </c>
      <c r="Z3466" s="17">
        <v>20639</v>
      </c>
      <c r="AA3466" s="12" t="s">
        <v>6551</v>
      </c>
      <c r="AB3466" s="17" t="s">
        <v>6551</v>
      </c>
      <c r="AC3466" s="12" t="s">
        <v>6551</v>
      </c>
      <c r="AD3466" s="17">
        <v>0</v>
      </c>
      <c r="AE3466" s="12" t="s">
        <v>6551</v>
      </c>
      <c r="AF3466" s="17">
        <v>1436</v>
      </c>
      <c r="AG3466" s="12" t="s">
        <v>6551</v>
      </c>
      <c r="AH3466" s="17" t="s">
        <v>6551</v>
      </c>
      <c r="AI3466" s="12" t="s">
        <v>6551</v>
      </c>
      <c r="AJ3466" s="17">
        <v>0</v>
      </c>
      <c r="AK3466" s="12" t="s">
        <v>6551</v>
      </c>
      <c r="AL3466" s="17">
        <v>0</v>
      </c>
      <c r="AM3466" s="12" t="s">
        <v>6551</v>
      </c>
      <c r="AN3466" s="17">
        <v>0</v>
      </c>
      <c r="AO3466" s="12" t="s">
        <v>6551</v>
      </c>
      <c r="AP3466" s="192">
        <v>0</v>
      </c>
      <c r="AQ3466" s="12" t="s">
        <v>6551</v>
      </c>
      <c r="AR3466" s="17">
        <v>12197</v>
      </c>
      <c r="AS3466" s="12" t="s">
        <v>6551</v>
      </c>
      <c r="AT3466" s="17">
        <v>0</v>
      </c>
      <c r="AU3466" s="1" t="s">
        <v>6551</v>
      </c>
      <c r="AV3466" s="1" t="str">
        <f>IF(OR(M3466="Q",O3466="Q",Q3466="Q",S3466="Q",U3466="Q",W3466="Q",Y3466="Q",AA3466="Q",AC3466="Q",AE3466="Q",AG3466="Q",AI3466="Q",AK3466="Q",AM3466="Q",AO3466="Q",AQ3466="Q",AS3466="Q",AU3466="Q"),"Yes","No")</f>
        <v>No</v>
      </c>
    </row>
    <row r="3467" spans="1:48" x14ac:dyDescent="0.2">
      <c r="A3467" s="1" t="s">
        <v>1700</v>
      </c>
      <c r="B3467" s="1" t="s">
        <v>1701</v>
      </c>
      <c r="C3467" s="1" t="s">
        <v>71</v>
      </c>
      <c r="D3467" s="194" t="s">
        <v>1702</v>
      </c>
      <c r="E3467" s="197">
        <v>50007</v>
      </c>
      <c r="F3467" s="1" t="s">
        <v>166</v>
      </c>
      <c r="G3467" s="1" t="s">
        <v>6120</v>
      </c>
      <c r="H3467" s="17">
        <v>0</v>
      </c>
      <c r="I3467" s="12">
        <v>1</v>
      </c>
      <c r="J3467" s="1" t="s">
        <v>12</v>
      </c>
      <c r="K3467" s="1" t="s">
        <v>9</v>
      </c>
      <c r="L3467" s="4">
        <v>1</v>
      </c>
      <c r="M3467" s="1" t="s">
        <v>6551</v>
      </c>
      <c r="N3467" s="12">
        <v>0</v>
      </c>
      <c r="O3467" s="12" t="s">
        <v>6551</v>
      </c>
      <c r="P3467" s="14">
        <v>40.223634053367221</v>
      </c>
      <c r="Q3467" s="12" t="s">
        <v>6551</v>
      </c>
      <c r="R3467" s="14">
        <v>0</v>
      </c>
      <c r="S3467" s="12" t="s">
        <v>6551</v>
      </c>
      <c r="T3467" s="14">
        <v>3.2210927573062262</v>
      </c>
      <c r="U3467" s="12" t="s">
        <v>6551</v>
      </c>
      <c r="V3467" s="17">
        <v>0</v>
      </c>
      <c r="W3467" s="12" t="s">
        <v>6551</v>
      </c>
      <c r="X3467" s="17">
        <v>0</v>
      </c>
      <c r="Y3467" s="12" t="s">
        <v>6551</v>
      </c>
      <c r="Z3467" s="17">
        <v>31656</v>
      </c>
      <c r="AA3467" s="12" t="s">
        <v>6551</v>
      </c>
      <c r="AB3467" s="17" t="s">
        <v>6551</v>
      </c>
      <c r="AC3467" s="12" t="s">
        <v>6551</v>
      </c>
      <c r="AD3467" s="17">
        <v>0</v>
      </c>
      <c r="AE3467" s="12" t="s">
        <v>6551</v>
      </c>
      <c r="AF3467" s="17">
        <v>787</v>
      </c>
      <c r="AG3467" s="12" t="s">
        <v>6551</v>
      </c>
      <c r="AH3467" s="17" t="s">
        <v>6551</v>
      </c>
      <c r="AI3467" s="12" t="s">
        <v>6551</v>
      </c>
      <c r="AJ3467" s="17">
        <v>0</v>
      </c>
      <c r="AK3467" s="12" t="s">
        <v>6551</v>
      </c>
      <c r="AL3467" s="17">
        <v>0</v>
      </c>
      <c r="AM3467" s="12" t="s">
        <v>6551</v>
      </c>
      <c r="AN3467" s="17">
        <v>0</v>
      </c>
      <c r="AO3467" s="12" t="s">
        <v>6551</v>
      </c>
      <c r="AP3467" s="192">
        <v>0</v>
      </c>
      <c r="AQ3467" s="12" t="s">
        <v>6551</v>
      </c>
      <c r="AR3467" s="17">
        <v>2535</v>
      </c>
      <c r="AS3467" s="12" t="s">
        <v>6551</v>
      </c>
      <c r="AT3467" s="17">
        <v>0</v>
      </c>
      <c r="AU3467" s="1" t="s">
        <v>6551</v>
      </c>
      <c r="AV3467" s="1" t="str">
        <f>IF(OR(M3467="Q",O3467="Q",Q3467="Q",S3467="Q",U3467="Q",W3467="Q",Y3467="Q",AA3467="Q",AC3467="Q",AE3467="Q",AG3467="Q",AI3467="Q",AK3467="Q",AM3467="Q",AO3467="Q",AQ3467="Q",AS3467="Q",AU3467="Q"),"Yes","No")</f>
        <v>No</v>
      </c>
    </row>
    <row r="3468" spans="1:48" x14ac:dyDescent="0.2">
      <c r="A3468" s="1" t="s">
        <v>1828</v>
      </c>
      <c r="B3468" s="1" t="s">
        <v>1829</v>
      </c>
      <c r="C3468" s="1" t="s">
        <v>117</v>
      </c>
      <c r="D3468" s="194" t="s">
        <v>1830</v>
      </c>
      <c r="E3468" s="197">
        <v>50013</v>
      </c>
      <c r="F3468" s="1" t="s">
        <v>166</v>
      </c>
      <c r="G3468" s="1" t="s">
        <v>6120</v>
      </c>
      <c r="H3468" s="17">
        <v>0</v>
      </c>
      <c r="I3468" s="12">
        <v>1</v>
      </c>
      <c r="J3468" s="1" t="s">
        <v>11</v>
      </c>
      <c r="K3468" s="1" t="s">
        <v>9</v>
      </c>
      <c r="L3468" s="4">
        <v>1</v>
      </c>
      <c r="M3468" s="1" t="s">
        <v>6551</v>
      </c>
      <c r="N3468" s="12">
        <v>0</v>
      </c>
      <c r="O3468" s="12" t="s">
        <v>6551</v>
      </c>
      <c r="P3468" s="14">
        <v>17.332020258863253</v>
      </c>
      <c r="Q3468" s="12" t="s">
        <v>6551</v>
      </c>
      <c r="R3468" s="14">
        <v>0</v>
      </c>
      <c r="S3468" s="12" t="s">
        <v>6551</v>
      </c>
      <c r="T3468" s="14">
        <v>4.511254924029263</v>
      </c>
      <c r="U3468" s="12" t="s">
        <v>6551</v>
      </c>
      <c r="V3468" s="17">
        <v>0</v>
      </c>
      <c r="W3468" s="12" t="s">
        <v>6551</v>
      </c>
      <c r="X3468" s="17">
        <v>0</v>
      </c>
      <c r="Y3468" s="12" t="s">
        <v>6551</v>
      </c>
      <c r="Z3468" s="17">
        <v>61598</v>
      </c>
      <c r="AA3468" s="12" t="s">
        <v>6551</v>
      </c>
      <c r="AB3468" s="17" t="s">
        <v>6551</v>
      </c>
      <c r="AC3468" s="12" t="s">
        <v>6551</v>
      </c>
      <c r="AD3468" s="17">
        <v>0</v>
      </c>
      <c r="AE3468" s="12" t="s">
        <v>6551</v>
      </c>
      <c r="AF3468" s="17">
        <v>3554</v>
      </c>
      <c r="AG3468" s="12" t="s">
        <v>6551</v>
      </c>
      <c r="AH3468" s="17" t="s">
        <v>6551</v>
      </c>
      <c r="AI3468" s="12" t="s">
        <v>6551</v>
      </c>
      <c r="AJ3468" s="17">
        <v>0</v>
      </c>
      <c r="AK3468" s="12" t="s">
        <v>6551</v>
      </c>
      <c r="AL3468" s="17">
        <v>0</v>
      </c>
      <c r="AM3468" s="12" t="s">
        <v>6551</v>
      </c>
      <c r="AN3468" s="17">
        <v>0</v>
      </c>
      <c r="AO3468" s="12" t="s">
        <v>6551</v>
      </c>
      <c r="AP3468" s="192">
        <v>0</v>
      </c>
      <c r="AQ3468" s="12" t="s">
        <v>6551</v>
      </c>
      <c r="AR3468" s="17">
        <v>16033</v>
      </c>
      <c r="AS3468" s="12" t="s">
        <v>6551</v>
      </c>
      <c r="AT3468" s="17">
        <v>0</v>
      </c>
      <c r="AU3468" s="1" t="s">
        <v>6551</v>
      </c>
      <c r="AV3468" s="1" t="str">
        <f>IF(OR(M3468="Q",O3468="Q",Q3468="Q",S3468="Q",U3468="Q",W3468="Q",Y3468="Q",AA3468="Q",AC3468="Q",AE3468="Q",AG3468="Q",AI3468="Q",AK3468="Q",AM3468="Q",AO3468="Q",AQ3468="Q",AS3468="Q",AU3468="Q"),"Yes","No")</f>
        <v>No</v>
      </c>
    </row>
    <row r="3469" spans="1:48" x14ac:dyDescent="0.2">
      <c r="A3469" s="1" t="s">
        <v>184</v>
      </c>
      <c r="B3469" s="1" t="s">
        <v>1646</v>
      </c>
      <c r="C3469" s="1" t="s">
        <v>96</v>
      </c>
      <c r="D3469" s="194">
        <v>5195</v>
      </c>
      <c r="E3469" s="197">
        <v>50195</v>
      </c>
      <c r="F3469" s="1" t="s">
        <v>239</v>
      </c>
      <c r="G3469" s="1" t="s">
        <v>6120</v>
      </c>
      <c r="H3469" s="17">
        <v>75250</v>
      </c>
      <c r="I3469" s="12">
        <v>1</v>
      </c>
      <c r="J3469" s="1" t="s">
        <v>11</v>
      </c>
      <c r="K3469" s="1" t="s">
        <v>9</v>
      </c>
      <c r="L3469" s="4">
        <v>1</v>
      </c>
      <c r="M3469" s="1" t="s">
        <v>6551</v>
      </c>
      <c r="N3469" s="12">
        <v>0</v>
      </c>
      <c r="O3469" s="12" t="s">
        <v>6551</v>
      </c>
      <c r="P3469" s="14">
        <v>8.5560846560846553</v>
      </c>
      <c r="Q3469" s="12" t="s">
        <v>6551</v>
      </c>
      <c r="R3469" s="14">
        <v>0</v>
      </c>
      <c r="S3469" s="12" t="s">
        <v>6551</v>
      </c>
      <c r="T3469" s="14">
        <v>3.4968253968253968</v>
      </c>
      <c r="U3469" s="12" t="s">
        <v>6551</v>
      </c>
      <c r="V3469" s="17">
        <v>0</v>
      </c>
      <c r="W3469" s="12" t="s">
        <v>6551</v>
      </c>
      <c r="X3469" s="17">
        <v>0</v>
      </c>
      <c r="Y3469" s="12" t="s">
        <v>6551</v>
      </c>
      <c r="Z3469" s="17">
        <v>16171</v>
      </c>
      <c r="AA3469" s="12" t="s">
        <v>6551</v>
      </c>
      <c r="AB3469" s="17" t="s">
        <v>6551</v>
      </c>
      <c r="AC3469" s="12" t="s">
        <v>6551</v>
      </c>
      <c r="AD3469" s="17">
        <v>0</v>
      </c>
      <c r="AE3469" s="12" t="s">
        <v>6551</v>
      </c>
      <c r="AF3469" s="17">
        <v>1890</v>
      </c>
      <c r="AG3469" s="12" t="s">
        <v>6551</v>
      </c>
      <c r="AH3469" s="17" t="s">
        <v>6551</v>
      </c>
      <c r="AI3469" s="12" t="s">
        <v>6551</v>
      </c>
      <c r="AJ3469" s="17">
        <v>0</v>
      </c>
      <c r="AK3469" s="12" t="s">
        <v>6551</v>
      </c>
      <c r="AL3469" s="17">
        <v>0</v>
      </c>
      <c r="AM3469" s="12" t="s">
        <v>6551</v>
      </c>
      <c r="AN3469" s="17">
        <v>0</v>
      </c>
      <c r="AO3469" s="12" t="s">
        <v>6551</v>
      </c>
      <c r="AP3469" s="192">
        <v>0</v>
      </c>
      <c r="AQ3469" s="12" t="s">
        <v>6551</v>
      </c>
      <c r="AR3469" s="17">
        <v>6609</v>
      </c>
      <c r="AS3469" s="12" t="s">
        <v>6551</v>
      </c>
      <c r="AT3469" s="17">
        <v>0</v>
      </c>
      <c r="AU3469" s="1" t="s">
        <v>6551</v>
      </c>
      <c r="AV3469" s="1" t="str">
        <f>IF(OR(M3469="Q",O3469="Q",Q3469="Q",S3469="Q",U3469="Q",W3469="Q",Y3469="Q",AA3469="Q",AC3469="Q",AE3469="Q",AG3469="Q",AI3469="Q",AK3469="Q",AM3469="Q",AO3469="Q",AQ3469="Q",AS3469="Q",AU3469="Q"),"Yes","No")</f>
        <v>No</v>
      </c>
    </row>
    <row r="3470" spans="1:48" x14ac:dyDescent="0.2">
      <c r="A3470" s="1" t="s">
        <v>1878</v>
      </c>
      <c r="B3470" s="1" t="s">
        <v>1879</v>
      </c>
      <c r="C3470" s="1" t="s">
        <v>90</v>
      </c>
      <c r="D3470" s="194" t="s">
        <v>1880</v>
      </c>
      <c r="E3470" s="197">
        <v>66254</v>
      </c>
      <c r="F3470" s="1" t="s">
        <v>166</v>
      </c>
      <c r="G3470" s="1" t="s">
        <v>6120</v>
      </c>
      <c r="H3470" s="17">
        <v>0</v>
      </c>
      <c r="I3470" s="12">
        <v>1</v>
      </c>
      <c r="J3470" s="1" t="s">
        <v>12</v>
      </c>
      <c r="K3470" s="1" t="s">
        <v>13</v>
      </c>
      <c r="L3470" s="4">
        <v>1</v>
      </c>
      <c r="M3470" s="1" t="s">
        <v>6551</v>
      </c>
      <c r="N3470" s="12">
        <v>0</v>
      </c>
      <c r="O3470" s="12" t="s">
        <v>6551</v>
      </c>
      <c r="P3470" s="14">
        <v>39.873626373626372</v>
      </c>
      <c r="Q3470" s="12" t="s">
        <v>6551</v>
      </c>
      <c r="R3470" s="14">
        <v>0</v>
      </c>
      <c r="S3470" s="12" t="s">
        <v>6551</v>
      </c>
      <c r="T3470" s="14">
        <v>4.6007326007326004</v>
      </c>
      <c r="U3470" s="12" t="s">
        <v>6551</v>
      </c>
      <c r="V3470" s="17">
        <v>0</v>
      </c>
      <c r="W3470" s="12" t="s">
        <v>6551</v>
      </c>
      <c r="X3470" s="17">
        <v>0</v>
      </c>
      <c r="Y3470" s="12" t="s">
        <v>6551</v>
      </c>
      <c r="Z3470" s="17">
        <v>21771</v>
      </c>
      <c r="AA3470" s="12" t="s">
        <v>6551</v>
      </c>
      <c r="AB3470" s="17" t="s">
        <v>6551</v>
      </c>
      <c r="AC3470" s="12" t="s">
        <v>6551</v>
      </c>
      <c r="AD3470" s="17">
        <v>0</v>
      </c>
      <c r="AE3470" s="12" t="s">
        <v>6551</v>
      </c>
      <c r="AF3470" s="17">
        <v>546</v>
      </c>
      <c r="AG3470" s="12" t="s">
        <v>6551</v>
      </c>
      <c r="AH3470" s="17" t="s">
        <v>6551</v>
      </c>
      <c r="AI3470" s="12" t="s">
        <v>6551</v>
      </c>
      <c r="AJ3470" s="17">
        <v>0</v>
      </c>
      <c r="AK3470" s="12" t="s">
        <v>6551</v>
      </c>
      <c r="AL3470" s="17">
        <v>0</v>
      </c>
      <c r="AM3470" s="12" t="s">
        <v>6551</v>
      </c>
      <c r="AN3470" s="17">
        <v>0</v>
      </c>
      <c r="AO3470" s="12" t="s">
        <v>6551</v>
      </c>
      <c r="AP3470" s="192">
        <v>0</v>
      </c>
      <c r="AQ3470" s="12" t="s">
        <v>6551</v>
      </c>
      <c r="AR3470" s="17">
        <v>2512</v>
      </c>
      <c r="AS3470" s="12" t="s">
        <v>6551</v>
      </c>
      <c r="AT3470" s="17">
        <v>0</v>
      </c>
      <c r="AU3470" s="1" t="s">
        <v>6551</v>
      </c>
      <c r="AV3470" s="1" t="str">
        <f>IF(OR(M3470="Q",O3470="Q",Q3470="Q",S3470="Q",U3470="Q",W3470="Q",Y3470="Q",AA3470="Q",AC3470="Q",AE3470="Q",AG3470="Q",AI3470="Q",AK3470="Q",AM3470="Q",AO3470="Q",AQ3470="Q",AS3470="Q",AU3470="Q"),"Yes","No")</f>
        <v>No</v>
      </c>
    </row>
    <row r="3471" spans="1:48" x14ac:dyDescent="0.2">
      <c r="A3471" s="1" t="s">
        <v>167</v>
      </c>
      <c r="B3471" s="1" t="s">
        <v>1126</v>
      </c>
      <c r="C3471" s="1" t="s">
        <v>61</v>
      </c>
      <c r="D3471" s="194">
        <v>7055</v>
      </c>
      <c r="E3471" s="197">
        <v>70055</v>
      </c>
      <c r="F3471" s="1" t="s">
        <v>239</v>
      </c>
      <c r="G3471" s="1" t="s">
        <v>6120</v>
      </c>
      <c r="H3471" s="17">
        <v>472870</v>
      </c>
      <c r="I3471" s="12">
        <v>1</v>
      </c>
      <c r="J3471" s="1" t="s">
        <v>11</v>
      </c>
      <c r="K3471" s="1" t="s">
        <v>9</v>
      </c>
      <c r="L3471" s="4">
        <v>1</v>
      </c>
      <c r="M3471" s="1" t="s">
        <v>6551</v>
      </c>
      <c r="N3471" s="12">
        <v>0</v>
      </c>
      <c r="O3471" s="12" t="s">
        <v>6551</v>
      </c>
      <c r="P3471" s="14">
        <v>9.6796747967479675</v>
      </c>
      <c r="Q3471" s="12" t="s">
        <v>6551</v>
      </c>
      <c r="R3471" s="14">
        <v>0</v>
      </c>
      <c r="S3471" s="12" t="s">
        <v>6551</v>
      </c>
      <c r="T3471" s="14">
        <v>3.7479674796747968</v>
      </c>
      <c r="U3471" s="12" t="s">
        <v>6551</v>
      </c>
      <c r="V3471" s="17">
        <v>0</v>
      </c>
      <c r="W3471" s="12" t="s">
        <v>6551</v>
      </c>
      <c r="X3471" s="17">
        <v>0</v>
      </c>
      <c r="Y3471" s="12" t="s">
        <v>6551</v>
      </c>
      <c r="Z3471" s="17">
        <v>23812</v>
      </c>
      <c r="AA3471" s="12" t="s">
        <v>6551</v>
      </c>
      <c r="AB3471" s="17" t="s">
        <v>6551</v>
      </c>
      <c r="AC3471" s="12" t="s">
        <v>6551</v>
      </c>
      <c r="AD3471" s="17">
        <v>0</v>
      </c>
      <c r="AE3471" s="12" t="s">
        <v>6551</v>
      </c>
      <c r="AF3471" s="17">
        <v>2460</v>
      </c>
      <c r="AG3471" s="12" t="s">
        <v>6551</v>
      </c>
      <c r="AH3471" s="17" t="s">
        <v>6551</v>
      </c>
      <c r="AI3471" s="12" t="s">
        <v>6551</v>
      </c>
      <c r="AJ3471" s="17">
        <v>0</v>
      </c>
      <c r="AK3471" s="12" t="s">
        <v>6551</v>
      </c>
      <c r="AL3471" s="17">
        <v>0</v>
      </c>
      <c r="AM3471" s="12" t="s">
        <v>6551</v>
      </c>
      <c r="AN3471" s="17">
        <v>0</v>
      </c>
      <c r="AO3471" s="12" t="s">
        <v>6551</v>
      </c>
      <c r="AP3471" s="192">
        <v>0</v>
      </c>
      <c r="AQ3471" s="12" t="s">
        <v>6551</v>
      </c>
      <c r="AR3471" s="17">
        <v>9220</v>
      </c>
      <c r="AS3471" s="12" t="s">
        <v>6551</v>
      </c>
      <c r="AT3471" s="17">
        <v>0</v>
      </c>
      <c r="AU3471" s="1" t="s">
        <v>6551</v>
      </c>
      <c r="AV3471" s="1" t="str">
        <f>IF(OR(M3471="Q",O3471="Q",Q3471="Q",S3471="Q",U3471="Q",W3471="Q",Y3471="Q",AA3471="Q",AC3471="Q",AE3471="Q",AG3471="Q",AI3471="Q",AK3471="Q",AM3471="Q",AO3471="Q",AQ3471="Q",AS3471="Q",AU3471="Q"),"Yes","No")</f>
        <v>No</v>
      </c>
    </row>
    <row r="3472" spans="1:48" x14ac:dyDescent="0.2">
      <c r="A3472" s="1" t="s">
        <v>1709</v>
      </c>
      <c r="B3472" s="1" t="s">
        <v>1710</v>
      </c>
      <c r="C3472" s="1" t="s">
        <v>37</v>
      </c>
      <c r="D3472" s="194" t="s">
        <v>1711</v>
      </c>
      <c r="E3472" s="197">
        <v>80017</v>
      </c>
      <c r="F3472" s="1" t="s">
        <v>166</v>
      </c>
      <c r="G3472" s="1" t="s">
        <v>6120</v>
      </c>
      <c r="H3472" s="17">
        <v>0</v>
      </c>
      <c r="I3472" s="12">
        <v>1</v>
      </c>
      <c r="J3472" s="1" t="s">
        <v>11</v>
      </c>
      <c r="K3472" s="1" t="s">
        <v>9</v>
      </c>
      <c r="L3472" s="4">
        <v>1</v>
      </c>
      <c r="M3472" s="1" t="s">
        <v>6551</v>
      </c>
      <c r="N3472" s="12">
        <v>0</v>
      </c>
      <c r="O3472" s="12" t="s">
        <v>6551</v>
      </c>
      <c r="P3472" s="14">
        <v>14.356699751861042</v>
      </c>
      <c r="Q3472" s="12" t="s">
        <v>6551</v>
      </c>
      <c r="R3472" s="14">
        <v>0</v>
      </c>
      <c r="S3472" s="12" t="s">
        <v>6551</v>
      </c>
      <c r="T3472" s="14">
        <v>1.1550868486352357</v>
      </c>
      <c r="U3472" s="12" t="s">
        <v>6551</v>
      </c>
      <c r="V3472" s="17">
        <v>0</v>
      </c>
      <c r="W3472" s="12" t="s">
        <v>6551</v>
      </c>
      <c r="X3472" s="17">
        <v>0</v>
      </c>
      <c r="Y3472" s="12" t="s">
        <v>6551</v>
      </c>
      <c r="Z3472" s="17">
        <v>23143</v>
      </c>
      <c r="AA3472" s="12" t="s">
        <v>6551</v>
      </c>
      <c r="AB3472" s="17" t="s">
        <v>6551</v>
      </c>
      <c r="AC3472" s="12" t="s">
        <v>6551</v>
      </c>
      <c r="AD3472" s="17">
        <v>0</v>
      </c>
      <c r="AE3472" s="12" t="s">
        <v>6551</v>
      </c>
      <c r="AF3472" s="17">
        <v>1612</v>
      </c>
      <c r="AG3472" s="12" t="s">
        <v>6551</v>
      </c>
      <c r="AH3472" s="17" t="s">
        <v>6551</v>
      </c>
      <c r="AI3472" s="12" t="s">
        <v>6551</v>
      </c>
      <c r="AJ3472" s="17">
        <v>0</v>
      </c>
      <c r="AK3472" s="12" t="s">
        <v>6551</v>
      </c>
      <c r="AL3472" s="17">
        <v>0</v>
      </c>
      <c r="AM3472" s="12" t="s">
        <v>6551</v>
      </c>
      <c r="AN3472" s="17">
        <v>0</v>
      </c>
      <c r="AO3472" s="12" t="s">
        <v>6551</v>
      </c>
      <c r="AP3472" s="192">
        <v>0</v>
      </c>
      <c r="AQ3472" s="12" t="s">
        <v>6551</v>
      </c>
      <c r="AR3472" s="17">
        <v>1862</v>
      </c>
      <c r="AS3472" s="12" t="s">
        <v>6551</v>
      </c>
      <c r="AT3472" s="17">
        <v>0</v>
      </c>
      <c r="AU3472" s="1" t="s">
        <v>6551</v>
      </c>
      <c r="AV3472" s="1" t="str">
        <f>IF(OR(M3472="Q",O3472="Q",Q3472="Q",S3472="Q",U3472="Q",W3472="Q",Y3472="Q",AA3472="Q",AC3472="Q",AE3472="Q",AG3472="Q",AI3472="Q",AK3472="Q",AM3472="Q",AO3472="Q",AQ3472="Q",AS3472="Q",AU3472="Q"),"Yes","No")</f>
        <v>No</v>
      </c>
    </row>
    <row r="3473" spans="1:48" x14ac:dyDescent="0.2">
      <c r="A3473" s="1" t="s">
        <v>1740</v>
      </c>
      <c r="B3473" s="1" t="s">
        <v>1741</v>
      </c>
      <c r="C3473" s="1" t="s">
        <v>26</v>
      </c>
      <c r="D3473" s="194" t="s">
        <v>1742</v>
      </c>
      <c r="E3473" s="197">
        <v>99358</v>
      </c>
      <c r="F3473" s="1" t="s">
        <v>166</v>
      </c>
      <c r="G3473" s="1" t="s">
        <v>6120</v>
      </c>
      <c r="H3473" s="17">
        <v>0</v>
      </c>
      <c r="I3473" s="12">
        <v>1</v>
      </c>
      <c r="J3473" s="1" t="s">
        <v>11</v>
      </c>
      <c r="K3473" s="1" t="s">
        <v>9</v>
      </c>
      <c r="L3473" s="4">
        <v>1</v>
      </c>
      <c r="M3473" s="1" t="s">
        <v>6551</v>
      </c>
      <c r="N3473" s="12">
        <v>0</v>
      </c>
      <c r="O3473" s="12" t="s">
        <v>6551</v>
      </c>
      <c r="P3473" s="14">
        <v>16.95</v>
      </c>
      <c r="Q3473" s="12" t="s">
        <v>6551</v>
      </c>
      <c r="R3473" s="14">
        <v>0</v>
      </c>
      <c r="S3473" s="12" t="s">
        <v>6551</v>
      </c>
      <c r="T3473" s="14">
        <v>1.9182291666666667</v>
      </c>
      <c r="U3473" s="12" t="s">
        <v>6551</v>
      </c>
      <c r="V3473" s="17">
        <v>0</v>
      </c>
      <c r="W3473" s="12" t="s">
        <v>6551</v>
      </c>
      <c r="X3473" s="17">
        <v>0</v>
      </c>
      <c r="Y3473" s="12" t="s">
        <v>6551</v>
      </c>
      <c r="Z3473" s="17">
        <v>32544</v>
      </c>
      <c r="AA3473" s="12" t="s">
        <v>6551</v>
      </c>
      <c r="AB3473" s="17" t="s">
        <v>6551</v>
      </c>
      <c r="AC3473" s="12" t="s">
        <v>6551</v>
      </c>
      <c r="AD3473" s="17">
        <v>0</v>
      </c>
      <c r="AE3473" s="12" t="s">
        <v>6551</v>
      </c>
      <c r="AF3473" s="17">
        <v>1920</v>
      </c>
      <c r="AG3473" s="12" t="s">
        <v>6551</v>
      </c>
      <c r="AH3473" s="17" t="s">
        <v>6551</v>
      </c>
      <c r="AI3473" s="12" t="s">
        <v>6551</v>
      </c>
      <c r="AJ3473" s="17">
        <v>0</v>
      </c>
      <c r="AK3473" s="12" t="s">
        <v>6551</v>
      </c>
      <c r="AL3473" s="17">
        <v>0</v>
      </c>
      <c r="AM3473" s="12" t="s">
        <v>6551</v>
      </c>
      <c r="AN3473" s="17">
        <v>0</v>
      </c>
      <c r="AO3473" s="12" t="s">
        <v>6551</v>
      </c>
      <c r="AP3473" s="192">
        <v>0</v>
      </c>
      <c r="AQ3473" s="12" t="s">
        <v>6551</v>
      </c>
      <c r="AR3473" s="17">
        <v>3683</v>
      </c>
      <c r="AS3473" s="12" t="s">
        <v>6551</v>
      </c>
      <c r="AT3473" s="17">
        <v>0</v>
      </c>
      <c r="AU3473" s="1" t="s">
        <v>6551</v>
      </c>
      <c r="AV3473" s="1" t="str">
        <f>IF(OR(M3473="Q",O3473="Q",Q3473="Q",S3473="Q",U3473="Q",W3473="Q",Y3473="Q",AA3473="Q",AC3473="Q",AE3473="Q",AG3473="Q",AI3473="Q",AK3473="Q",AM3473="Q",AO3473="Q",AQ3473="Q",AS3473="Q",AU3473="Q"),"Yes","No")</f>
        <v>No</v>
      </c>
    </row>
    <row r="3474" spans="1:48" x14ac:dyDescent="0.2">
      <c r="A3474" s="1" t="s">
        <v>5802</v>
      </c>
      <c r="B3474" s="1" t="s">
        <v>5803</v>
      </c>
      <c r="C3474" s="1" t="s">
        <v>2</v>
      </c>
      <c r="D3474" s="194" t="s">
        <v>5804</v>
      </c>
      <c r="E3474" s="197" t="s">
        <v>5805</v>
      </c>
      <c r="F3474" s="1" t="s">
        <v>305</v>
      </c>
      <c r="G3474" s="1" t="s">
        <v>287</v>
      </c>
      <c r="H3474" s="17">
        <v>0</v>
      </c>
      <c r="I3474" s="12">
        <v>1</v>
      </c>
      <c r="J3474" s="1" t="s">
        <v>11</v>
      </c>
      <c r="K3474" s="1" t="s">
        <v>9</v>
      </c>
      <c r="L3474" s="4">
        <v>1</v>
      </c>
      <c r="M3474" s="1" t="s">
        <v>6551</v>
      </c>
      <c r="N3474" s="12">
        <v>0</v>
      </c>
      <c r="O3474" s="12" t="s">
        <v>6551</v>
      </c>
      <c r="P3474" s="14">
        <v>16.545842217484008</v>
      </c>
      <c r="Q3474" s="12" t="s">
        <v>6551</v>
      </c>
      <c r="R3474" s="14">
        <v>0</v>
      </c>
      <c r="S3474" s="12" t="s">
        <v>6551</v>
      </c>
      <c r="T3474" s="14">
        <v>1.3155650319829424</v>
      </c>
      <c r="U3474" s="12" t="s">
        <v>6551</v>
      </c>
      <c r="V3474" s="17">
        <v>0</v>
      </c>
      <c r="W3474" s="12" t="s">
        <v>6551</v>
      </c>
      <c r="X3474" s="17">
        <v>0</v>
      </c>
      <c r="Y3474" s="12" t="s">
        <v>6551</v>
      </c>
      <c r="Z3474" s="17">
        <v>7760</v>
      </c>
      <c r="AA3474" s="12" t="s">
        <v>6551</v>
      </c>
      <c r="AB3474" s="17" t="s">
        <v>6551</v>
      </c>
      <c r="AC3474" s="12" t="s">
        <v>6551</v>
      </c>
      <c r="AD3474" s="17">
        <v>0</v>
      </c>
      <c r="AE3474" s="12" t="s">
        <v>6551</v>
      </c>
      <c r="AF3474" s="17">
        <v>469</v>
      </c>
      <c r="AG3474" s="12" t="s">
        <v>6551</v>
      </c>
      <c r="AH3474" s="17" t="s">
        <v>6551</v>
      </c>
      <c r="AI3474" s="12" t="s">
        <v>6551</v>
      </c>
      <c r="AJ3474" s="17">
        <v>0</v>
      </c>
      <c r="AK3474" s="12" t="s">
        <v>6551</v>
      </c>
      <c r="AL3474" s="17">
        <v>0</v>
      </c>
      <c r="AM3474" s="12" t="s">
        <v>6551</v>
      </c>
      <c r="AN3474" s="17">
        <v>0</v>
      </c>
      <c r="AO3474" s="12" t="s">
        <v>6551</v>
      </c>
      <c r="AP3474" s="192">
        <v>0</v>
      </c>
      <c r="AQ3474" s="12" t="s">
        <v>6551</v>
      </c>
      <c r="AR3474" s="17">
        <v>617</v>
      </c>
      <c r="AS3474" s="12" t="s">
        <v>6551</v>
      </c>
      <c r="AT3474" s="17">
        <v>0</v>
      </c>
      <c r="AU3474" s="1" t="s">
        <v>6551</v>
      </c>
      <c r="AV3474" s="1" t="str">
        <f>IF(OR(M3474="Q",O3474="Q",Q3474="Q",S3474="Q",U3474="Q",W3474="Q",Y3474="Q",AA3474="Q",AC3474="Q",AE3474="Q",AG3474="Q",AI3474="Q",AK3474="Q",AM3474="Q",AO3474="Q",AQ3474="Q",AS3474="Q",AU3474="Q"),"Yes","No")</f>
        <v>No</v>
      </c>
    </row>
    <row r="3475" spans="1:48" x14ac:dyDescent="0.2">
      <c r="A3475" s="1" t="s">
        <v>5980</v>
      </c>
      <c r="B3475" s="1" t="s">
        <v>5981</v>
      </c>
      <c r="C3475" s="1" t="s">
        <v>7</v>
      </c>
      <c r="D3475" s="194" t="s">
        <v>5982</v>
      </c>
      <c r="E3475" s="197" t="s">
        <v>5983</v>
      </c>
      <c r="F3475" s="1" t="s">
        <v>712</v>
      </c>
      <c r="G3475" s="1" t="s">
        <v>287</v>
      </c>
      <c r="H3475" s="17">
        <v>0</v>
      </c>
      <c r="I3475" s="12">
        <v>1</v>
      </c>
      <c r="J3475" s="1" t="s">
        <v>29</v>
      </c>
      <c r="K3475" s="1" t="s">
        <v>9</v>
      </c>
      <c r="L3475" s="4">
        <v>1</v>
      </c>
      <c r="M3475" s="1" t="s">
        <v>6551</v>
      </c>
      <c r="N3475" s="12">
        <v>0</v>
      </c>
      <c r="O3475" s="12" t="s">
        <v>6551</v>
      </c>
      <c r="P3475" s="14">
        <v>10.905109489051094</v>
      </c>
      <c r="Q3475" s="12" t="s">
        <v>6551</v>
      </c>
      <c r="R3475" s="14">
        <v>0</v>
      </c>
      <c r="S3475" s="12" t="s">
        <v>6551</v>
      </c>
      <c r="T3475" s="14">
        <v>16.665001920860547</v>
      </c>
      <c r="U3475" s="12" t="s">
        <v>6551</v>
      </c>
      <c r="V3475" s="17">
        <v>0</v>
      </c>
      <c r="W3475" s="12" t="s">
        <v>6551</v>
      </c>
      <c r="X3475" s="17">
        <v>0</v>
      </c>
      <c r="Y3475" s="12" t="s">
        <v>6551</v>
      </c>
      <c r="Z3475" s="17">
        <v>28386</v>
      </c>
      <c r="AA3475" s="12" t="s">
        <v>6551</v>
      </c>
      <c r="AB3475" s="17" t="s">
        <v>6551</v>
      </c>
      <c r="AC3475" s="12" t="s">
        <v>6551</v>
      </c>
      <c r="AD3475" s="17">
        <v>0</v>
      </c>
      <c r="AE3475" s="12" t="s">
        <v>6551</v>
      </c>
      <c r="AF3475" s="17">
        <v>2603</v>
      </c>
      <c r="AG3475" s="12" t="s">
        <v>6551</v>
      </c>
      <c r="AH3475" s="17" t="s">
        <v>6551</v>
      </c>
      <c r="AI3475" s="12" t="s">
        <v>6551</v>
      </c>
      <c r="AJ3475" s="17">
        <v>0</v>
      </c>
      <c r="AK3475" s="12" t="s">
        <v>6551</v>
      </c>
      <c r="AL3475" s="17">
        <v>0</v>
      </c>
      <c r="AM3475" s="12" t="s">
        <v>6551</v>
      </c>
      <c r="AN3475" s="17">
        <v>0</v>
      </c>
      <c r="AO3475" s="12" t="s">
        <v>6551</v>
      </c>
      <c r="AP3475" s="192">
        <v>0</v>
      </c>
      <c r="AQ3475" s="12" t="s">
        <v>6551</v>
      </c>
      <c r="AR3475" s="17">
        <v>43379</v>
      </c>
      <c r="AS3475" s="12" t="s">
        <v>6551</v>
      </c>
      <c r="AT3475" s="17">
        <v>0</v>
      </c>
      <c r="AU3475" s="1" t="s">
        <v>6551</v>
      </c>
      <c r="AV3475" s="1" t="str">
        <f>IF(OR(M3475="Q",O3475="Q",Q3475="Q",S3475="Q",U3475="Q",W3475="Q",Y3475="Q",AA3475="Q",AC3475="Q",AE3475="Q",AG3475="Q",AI3475="Q",AK3475="Q",AM3475="Q",AO3475="Q",AQ3475="Q",AS3475="Q",AU3475="Q"),"Yes","No")</f>
        <v>No</v>
      </c>
    </row>
    <row r="3476" spans="1:48" x14ac:dyDescent="0.2">
      <c r="A3476" s="1" t="s">
        <v>1927</v>
      </c>
      <c r="B3476" s="1" t="s">
        <v>1928</v>
      </c>
      <c r="C3476" s="1" t="s">
        <v>70</v>
      </c>
      <c r="D3476" s="194" t="s">
        <v>1929</v>
      </c>
      <c r="E3476" s="197" t="s">
        <v>1930</v>
      </c>
      <c r="F3476" s="1" t="s">
        <v>239</v>
      </c>
      <c r="G3476" s="1" t="s">
        <v>287</v>
      </c>
      <c r="H3476" s="17">
        <v>0</v>
      </c>
      <c r="I3476" s="12">
        <v>1</v>
      </c>
      <c r="J3476" s="1" t="s">
        <v>29</v>
      </c>
      <c r="K3476" s="1" t="s">
        <v>9</v>
      </c>
      <c r="L3476" s="4">
        <v>1</v>
      </c>
      <c r="M3476" s="1" t="s">
        <v>6551</v>
      </c>
      <c r="N3476" s="12">
        <v>0</v>
      </c>
      <c r="O3476" s="12" t="s">
        <v>6551</v>
      </c>
      <c r="P3476" s="14">
        <v>5</v>
      </c>
      <c r="Q3476" s="12" t="s">
        <v>122</v>
      </c>
      <c r="R3476" s="14">
        <v>0</v>
      </c>
      <c r="S3476" s="12" t="s">
        <v>6551</v>
      </c>
      <c r="T3476" s="14">
        <v>5.7469879518072293</v>
      </c>
      <c r="U3476" s="12" t="s">
        <v>122</v>
      </c>
      <c r="V3476" s="17">
        <v>0</v>
      </c>
      <c r="W3476" s="12" t="s">
        <v>6551</v>
      </c>
      <c r="X3476" s="17">
        <v>0</v>
      </c>
      <c r="Y3476" s="12" t="s">
        <v>6551</v>
      </c>
      <c r="Z3476" s="17">
        <v>1245</v>
      </c>
      <c r="AA3476" s="12" t="s">
        <v>122</v>
      </c>
      <c r="AB3476" s="17" t="s">
        <v>6551</v>
      </c>
      <c r="AC3476" s="12" t="s">
        <v>6551</v>
      </c>
      <c r="AD3476" s="17">
        <v>0</v>
      </c>
      <c r="AE3476" s="12" t="s">
        <v>6551</v>
      </c>
      <c r="AF3476" s="17">
        <v>249</v>
      </c>
      <c r="AG3476" s="12" t="s">
        <v>122</v>
      </c>
      <c r="AH3476" s="17" t="s">
        <v>6551</v>
      </c>
      <c r="AI3476" s="12" t="s">
        <v>6551</v>
      </c>
      <c r="AJ3476" s="17">
        <v>0</v>
      </c>
      <c r="AK3476" s="12" t="s">
        <v>6551</v>
      </c>
      <c r="AL3476" s="17">
        <v>0</v>
      </c>
      <c r="AM3476" s="12" t="s">
        <v>6551</v>
      </c>
      <c r="AN3476" s="17">
        <v>0</v>
      </c>
      <c r="AO3476" s="12" t="s">
        <v>6551</v>
      </c>
      <c r="AP3476" s="192">
        <v>0</v>
      </c>
      <c r="AQ3476" s="12" t="s">
        <v>6551</v>
      </c>
      <c r="AR3476" s="17">
        <v>1431</v>
      </c>
      <c r="AS3476" s="12" t="s">
        <v>122</v>
      </c>
      <c r="AT3476" s="17">
        <v>0</v>
      </c>
      <c r="AU3476" s="1" t="s">
        <v>6551</v>
      </c>
      <c r="AV3476" s="1" t="str">
        <f>IF(OR(M3476="Q",O3476="Q",Q3476="Q",S3476="Q",U3476="Q",W3476="Q",Y3476="Q",AA3476="Q",AC3476="Q",AE3476="Q",AG3476="Q",AI3476="Q",AK3476="Q",AM3476="Q",AO3476="Q",AQ3476="Q",AS3476="Q",AU3476="Q"),"Yes","No")</f>
        <v>Yes</v>
      </c>
    </row>
    <row r="3477" spans="1:48" x14ac:dyDescent="0.2">
      <c r="A3477" s="1" t="s">
        <v>2079</v>
      </c>
      <c r="B3477" s="1" t="s">
        <v>2080</v>
      </c>
      <c r="C3477" s="1" t="s">
        <v>84</v>
      </c>
      <c r="D3477" s="194" t="s">
        <v>2081</v>
      </c>
      <c r="E3477" s="197" t="s">
        <v>2082</v>
      </c>
      <c r="F3477" s="1" t="s">
        <v>242</v>
      </c>
      <c r="G3477" s="1" t="s">
        <v>287</v>
      </c>
      <c r="H3477" s="17">
        <v>0</v>
      </c>
      <c r="I3477" s="12">
        <v>1</v>
      </c>
      <c r="J3477" s="1" t="s">
        <v>12</v>
      </c>
      <c r="K3477" s="1" t="s">
        <v>9</v>
      </c>
      <c r="L3477" s="4">
        <v>1</v>
      </c>
      <c r="M3477" s="1" t="s">
        <v>6551</v>
      </c>
      <c r="N3477" s="12">
        <v>0</v>
      </c>
      <c r="O3477" s="12" t="s">
        <v>6551</v>
      </c>
      <c r="P3477" s="14">
        <v>10.03875513799178</v>
      </c>
      <c r="Q3477" s="12" t="s">
        <v>6551</v>
      </c>
      <c r="R3477" s="14">
        <v>0</v>
      </c>
      <c r="S3477" s="12" t="s">
        <v>6551</v>
      </c>
      <c r="T3477" s="14">
        <v>3.0833822665883734</v>
      </c>
      <c r="U3477" s="12" t="s">
        <v>6551</v>
      </c>
      <c r="V3477" s="17">
        <v>0</v>
      </c>
      <c r="W3477" s="12" t="s">
        <v>6551</v>
      </c>
      <c r="X3477" s="17">
        <v>0</v>
      </c>
      <c r="Y3477" s="12" t="s">
        <v>6551</v>
      </c>
      <c r="Z3477" s="17">
        <v>34192</v>
      </c>
      <c r="AA3477" s="12" t="s">
        <v>6551</v>
      </c>
      <c r="AB3477" s="17" t="s">
        <v>6551</v>
      </c>
      <c r="AC3477" s="12" t="s">
        <v>6551</v>
      </c>
      <c r="AD3477" s="17">
        <v>0</v>
      </c>
      <c r="AE3477" s="12" t="s">
        <v>6551</v>
      </c>
      <c r="AF3477" s="17">
        <v>3406</v>
      </c>
      <c r="AG3477" s="12" t="s">
        <v>6551</v>
      </c>
      <c r="AH3477" s="17" t="s">
        <v>6551</v>
      </c>
      <c r="AI3477" s="12" t="s">
        <v>6551</v>
      </c>
      <c r="AJ3477" s="17">
        <v>0</v>
      </c>
      <c r="AK3477" s="12" t="s">
        <v>6551</v>
      </c>
      <c r="AL3477" s="17">
        <v>0</v>
      </c>
      <c r="AM3477" s="12" t="s">
        <v>6551</v>
      </c>
      <c r="AN3477" s="17">
        <v>0</v>
      </c>
      <c r="AO3477" s="12" t="s">
        <v>6551</v>
      </c>
      <c r="AP3477" s="192">
        <v>0</v>
      </c>
      <c r="AQ3477" s="12" t="s">
        <v>6551</v>
      </c>
      <c r="AR3477" s="17">
        <v>10502</v>
      </c>
      <c r="AS3477" s="12" t="s">
        <v>6551</v>
      </c>
      <c r="AT3477" s="17">
        <v>0</v>
      </c>
      <c r="AU3477" s="1" t="s">
        <v>6551</v>
      </c>
      <c r="AV3477" s="1" t="str">
        <f>IF(OR(M3477="Q",O3477="Q",Q3477="Q",S3477="Q",U3477="Q",W3477="Q",Y3477="Q",AA3477="Q",AC3477="Q",AE3477="Q",AG3477="Q",AI3477="Q",AK3477="Q",AM3477="Q",AO3477="Q",AQ3477="Q",AS3477="Q",AU3477="Q"),"Yes","No")</f>
        <v>No</v>
      </c>
    </row>
    <row r="3478" spans="1:48" x14ac:dyDescent="0.2">
      <c r="A3478" s="1" t="s">
        <v>3436</v>
      </c>
      <c r="B3478" s="1" t="s">
        <v>437</v>
      </c>
      <c r="C3478" s="1" t="s">
        <v>92</v>
      </c>
      <c r="D3478" s="194" t="s">
        <v>2088</v>
      </c>
      <c r="E3478" s="197" t="s">
        <v>2089</v>
      </c>
      <c r="F3478" s="1" t="s">
        <v>242</v>
      </c>
      <c r="G3478" s="1" t="s">
        <v>287</v>
      </c>
      <c r="H3478" s="17">
        <v>0</v>
      </c>
      <c r="I3478" s="12">
        <v>1</v>
      </c>
      <c r="J3478" s="1" t="s">
        <v>12</v>
      </c>
      <c r="K3478" s="1" t="s">
        <v>13</v>
      </c>
      <c r="L3478" s="4">
        <v>1</v>
      </c>
      <c r="M3478" s="1" t="s">
        <v>6551</v>
      </c>
      <c r="N3478" s="12">
        <v>0</v>
      </c>
      <c r="O3478" s="12" t="s">
        <v>6551</v>
      </c>
      <c r="P3478" s="14">
        <v>19.027196652719667</v>
      </c>
      <c r="Q3478" s="12" t="s">
        <v>6551</v>
      </c>
      <c r="R3478" s="14">
        <v>0</v>
      </c>
      <c r="S3478" s="12" t="s">
        <v>6551</v>
      </c>
      <c r="T3478" s="14">
        <v>4.3385634588563455</v>
      </c>
      <c r="U3478" s="12" t="s">
        <v>6551</v>
      </c>
      <c r="V3478" s="17">
        <v>0</v>
      </c>
      <c r="W3478" s="12" t="s">
        <v>6551</v>
      </c>
      <c r="X3478" s="17">
        <v>0</v>
      </c>
      <c r="Y3478" s="12" t="s">
        <v>6551</v>
      </c>
      <c r="Z3478" s="17">
        <v>54570</v>
      </c>
      <c r="AA3478" s="12" t="s">
        <v>6551</v>
      </c>
      <c r="AB3478" s="17" t="s">
        <v>6551</v>
      </c>
      <c r="AC3478" s="12" t="s">
        <v>6551</v>
      </c>
      <c r="AD3478" s="17">
        <v>0</v>
      </c>
      <c r="AE3478" s="12" t="s">
        <v>6551</v>
      </c>
      <c r="AF3478" s="17">
        <v>2868</v>
      </c>
      <c r="AG3478" s="12" t="s">
        <v>6551</v>
      </c>
      <c r="AH3478" s="17" t="s">
        <v>6551</v>
      </c>
      <c r="AI3478" s="12" t="s">
        <v>6551</v>
      </c>
      <c r="AJ3478" s="17">
        <v>0</v>
      </c>
      <c r="AK3478" s="12" t="s">
        <v>6551</v>
      </c>
      <c r="AL3478" s="17">
        <v>0</v>
      </c>
      <c r="AM3478" s="12" t="s">
        <v>6551</v>
      </c>
      <c r="AN3478" s="17">
        <v>0</v>
      </c>
      <c r="AO3478" s="12" t="s">
        <v>6551</v>
      </c>
      <c r="AP3478" s="192">
        <v>0</v>
      </c>
      <c r="AQ3478" s="12" t="s">
        <v>6551</v>
      </c>
      <c r="AR3478" s="17">
        <v>12443</v>
      </c>
      <c r="AS3478" s="12" t="s">
        <v>6551</v>
      </c>
      <c r="AT3478" s="17">
        <v>0</v>
      </c>
      <c r="AU3478" s="1" t="s">
        <v>6551</v>
      </c>
      <c r="AV3478" s="1" t="str">
        <f>IF(OR(M3478="Q",O3478="Q",Q3478="Q",S3478="Q",U3478="Q",W3478="Q",Y3478="Q",AA3478="Q",AC3478="Q",AE3478="Q",AG3478="Q",AI3478="Q",AK3478="Q",AM3478="Q",AO3478="Q",AQ3478="Q",AS3478="Q",AU3478="Q"),"Yes","No")</f>
        <v>No</v>
      </c>
    </row>
    <row r="3479" spans="1:48" x14ac:dyDescent="0.2">
      <c r="A3479" s="1" t="s">
        <v>2093</v>
      </c>
      <c r="B3479" s="1" t="s">
        <v>319</v>
      </c>
      <c r="C3479" s="1" t="s">
        <v>92</v>
      </c>
      <c r="D3479" s="194" t="s">
        <v>2094</v>
      </c>
      <c r="E3479" s="197" t="s">
        <v>2095</v>
      </c>
      <c r="F3479" s="1" t="s">
        <v>239</v>
      </c>
      <c r="G3479" s="1" t="s">
        <v>287</v>
      </c>
      <c r="H3479" s="17">
        <v>0</v>
      </c>
      <c r="I3479" s="12">
        <v>1</v>
      </c>
      <c r="J3479" s="1" t="s">
        <v>28</v>
      </c>
      <c r="K3479" s="1" t="s">
        <v>13</v>
      </c>
      <c r="L3479" s="4">
        <v>1</v>
      </c>
      <c r="M3479" s="1" t="s">
        <v>6551</v>
      </c>
      <c r="N3479" s="12">
        <v>0</v>
      </c>
      <c r="O3479" s="12" t="s">
        <v>6551</v>
      </c>
      <c r="P3479" s="14">
        <v>24.121621621621621</v>
      </c>
      <c r="Q3479" s="12" t="s">
        <v>6551</v>
      </c>
      <c r="R3479" s="14">
        <v>0</v>
      </c>
      <c r="S3479" s="12" t="s">
        <v>6551</v>
      </c>
      <c r="T3479" s="14">
        <v>2.7707362534948743</v>
      </c>
      <c r="U3479" s="12" t="s">
        <v>6551</v>
      </c>
      <c r="V3479" s="17">
        <v>0</v>
      </c>
      <c r="W3479" s="12" t="s">
        <v>6551</v>
      </c>
      <c r="X3479" s="17">
        <v>0</v>
      </c>
      <c r="Y3479" s="12" t="s">
        <v>6551</v>
      </c>
      <c r="Z3479" s="17">
        <v>51765</v>
      </c>
      <c r="AA3479" s="12" t="s">
        <v>6551</v>
      </c>
      <c r="AB3479" s="17" t="s">
        <v>6551</v>
      </c>
      <c r="AC3479" s="12" t="s">
        <v>6551</v>
      </c>
      <c r="AD3479" s="17">
        <v>0</v>
      </c>
      <c r="AE3479" s="12" t="s">
        <v>6551</v>
      </c>
      <c r="AF3479" s="17">
        <v>2146</v>
      </c>
      <c r="AG3479" s="12" t="s">
        <v>6551</v>
      </c>
      <c r="AH3479" s="17" t="s">
        <v>6551</v>
      </c>
      <c r="AI3479" s="12" t="s">
        <v>6551</v>
      </c>
      <c r="AJ3479" s="17">
        <v>0</v>
      </c>
      <c r="AK3479" s="12" t="s">
        <v>6551</v>
      </c>
      <c r="AL3479" s="17">
        <v>0</v>
      </c>
      <c r="AM3479" s="12" t="s">
        <v>6551</v>
      </c>
      <c r="AN3479" s="17">
        <v>0</v>
      </c>
      <c r="AO3479" s="12" t="s">
        <v>6551</v>
      </c>
      <c r="AP3479" s="192">
        <v>0</v>
      </c>
      <c r="AQ3479" s="12" t="s">
        <v>6551</v>
      </c>
      <c r="AR3479" s="17">
        <v>5946</v>
      </c>
      <c r="AS3479" s="12" t="s">
        <v>6551</v>
      </c>
      <c r="AT3479" s="17">
        <v>0</v>
      </c>
      <c r="AU3479" s="1" t="s">
        <v>6551</v>
      </c>
      <c r="AV3479" s="1" t="str">
        <f>IF(OR(M3479="Q",O3479="Q",Q3479="Q",S3479="Q",U3479="Q",W3479="Q",Y3479="Q",AA3479="Q",AC3479="Q",AE3479="Q",AG3479="Q",AI3479="Q",AK3479="Q",AM3479="Q",AO3479="Q",AQ3479="Q",AS3479="Q",AU3479="Q"),"Yes","No")</f>
        <v>No</v>
      </c>
    </row>
    <row r="3480" spans="1:48" x14ac:dyDescent="0.2">
      <c r="A3480" s="1" t="s">
        <v>2715</v>
      </c>
      <c r="B3480" s="1" t="s">
        <v>2716</v>
      </c>
      <c r="C3480" s="1" t="s">
        <v>50</v>
      </c>
      <c r="D3480" s="194" t="s">
        <v>2717</v>
      </c>
      <c r="E3480" s="197" t="s">
        <v>2718</v>
      </c>
      <c r="F3480" s="1" t="s">
        <v>239</v>
      </c>
      <c r="G3480" s="1" t="s">
        <v>287</v>
      </c>
      <c r="H3480" s="17">
        <v>0</v>
      </c>
      <c r="I3480" s="12">
        <v>1</v>
      </c>
      <c r="J3480" s="1" t="s">
        <v>11</v>
      </c>
      <c r="K3480" s="1" t="s">
        <v>9</v>
      </c>
      <c r="L3480" s="4">
        <v>1</v>
      </c>
      <c r="M3480" s="1" t="s">
        <v>6551</v>
      </c>
      <c r="N3480" s="12">
        <v>0</v>
      </c>
      <c r="O3480" s="12" t="s">
        <v>6551</v>
      </c>
      <c r="P3480" s="14">
        <v>9.7222222222222214</v>
      </c>
      <c r="Q3480" s="12" t="s">
        <v>6551</v>
      </c>
      <c r="R3480" s="14">
        <v>0</v>
      </c>
      <c r="S3480" s="12" t="s">
        <v>6551</v>
      </c>
      <c r="T3480" s="14">
        <v>2.4075963718820863</v>
      </c>
      <c r="U3480" s="12" t="s">
        <v>6551</v>
      </c>
      <c r="V3480" s="17">
        <v>0</v>
      </c>
      <c r="W3480" s="12" t="s">
        <v>6551</v>
      </c>
      <c r="X3480" s="17">
        <v>0</v>
      </c>
      <c r="Y3480" s="12" t="s">
        <v>6551</v>
      </c>
      <c r="Z3480" s="17">
        <v>17150</v>
      </c>
      <c r="AA3480" s="12" t="s">
        <v>6551</v>
      </c>
      <c r="AB3480" s="17" t="s">
        <v>6551</v>
      </c>
      <c r="AC3480" s="12" t="s">
        <v>6551</v>
      </c>
      <c r="AD3480" s="17">
        <v>0</v>
      </c>
      <c r="AE3480" s="12" t="s">
        <v>6551</v>
      </c>
      <c r="AF3480" s="17">
        <v>1764</v>
      </c>
      <c r="AG3480" s="12" t="s">
        <v>6551</v>
      </c>
      <c r="AH3480" s="17" t="s">
        <v>6551</v>
      </c>
      <c r="AI3480" s="12" t="s">
        <v>6551</v>
      </c>
      <c r="AJ3480" s="17">
        <v>0</v>
      </c>
      <c r="AK3480" s="12" t="s">
        <v>6551</v>
      </c>
      <c r="AL3480" s="17">
        <v>0</v>
      </c>
      <c r="AM3480" s="12" t="s">
        <v>6551</v>
      </c>
      <c r="AN3480" s="17">
        <v>0</v>
      </c>
      <c r="AO3480" s="12" t="s">
        <v>6551</v>
      </c>
      <c r="AP3480" s="192">
        <v>0</v>
      </c>
      <c r="AQ3480" s="12" t="s">
        <v>6551</v>
      </c>
      <c r="AR3480" s="17">
        <v>4247</v>
      </c>
      <c r="AS3480" s="12" t="s">
        <v>6551</v>
      </c>
      <c r="AT3480" s="17">
        <v>0</v>
      </c>
      <c r="AU3480" s="1" t="s">
        <v>6551</v>
      </c>
      <c r="AV3480" s="1" t="str">
        <f>IF(OR(M3480="Q",O3480="Q",Q3480="Q",S3480="Q",U3480="Q",W3480="Q",Y3480="Q",AA3480="Q",AC3480="Q",AE3480="Q",AG3480="Q",AI3480="Q",AK3480="Q",AM3480="Q",AO3480="Q",AQ3480="Q",AS3480="Q",AU3480="Q"),"Yes","No")</f>
        <v>No</v>
      </c>
    </row>
    <row r="3481" spans="1:48" x14ac:dyDescent="0.2">
      <c r="A3481" s="1" t="s">
        <v>2761</v>
      </c>
      <c r="B3481" s="1" t="s">
        <v>2346</v>
      </c>
      <c r="C3481" s="1" t="s">
        <v>50</v>
      </c>
      <c r="D3481" s="194" t="s">
        <v>2762</v>
      </c>
      <c r="E3481" s="197" t="s">
        <v>2763</v>
      </c>
      <c r="F3481" s="1" t="s">
        <v>239</v>
      </c>
      <c r="G3481" s="1" t="s">
        <v>287</v>
      </c>
      <c r="H3481" s="17">
        <v>0</v>
      </c>
      <c r="I3481" s="12">
        <v>1</v>
      </c>
      <c r="J3481" s="1" t="s">
        <v>11</v>
      </c>
      <c r="K3481" s="1" t="s">
        <v>9</v>
      </c>
      <c r="L3481" s="4">
        <v>1</v>
      </c>
      <c r="M3481" s="1" t="s">
        <v>6551</v>
      </c>
      <c r="N3481" s="12">
        <v>0</v>
      </c>
      <c r="O3481" s="12" t="s">
        <v>6551</v>
      </c>
      <c r="P3481" s="14">
        <v>16.424904942965778</v>
      </c>
      <c r="Q3481" s="12" t="s">
        <v>6551</v>
      </c>
      <c r="R3481" s="14">
        <v>0</v>
      </c>
      <c r="S3481" s="12" t="s">
        <v>6551</v>
      </c>
      <c r="T3481" s="14">
        <v>1.4629277566539924</v>
      </c>
      <c r="U3481" s="12" t="s">
        <v>6551</v>
      </c>
      <c r="V3481" s="17">
        <v>0</v>
      </c>
      <c r="W3481" s="12" t="s">
        <v>6551</v>
      </c>
      <c r="X3481" s="17">
        <v>0</v>
      </c>
      <c r="Y3481" s="12" t="s">
        <v>6551</v>
      </c>
      <c r="Z3481" s="17">
        <v>17279</v>
      </c>
      <c r="AA3481" s="12" t="s">
        <v>6551</v>
      </c>
      <c r="AB3481" s="17" t="s">
        <v>6551</v>
      </c>
      <c r="AC3481" s="12" t="s">
        <v>6551</v>
      </c>
      <c r="AD3481" s="17">
        <v>0</v>
      </c>
      <c r="AE3481" s="12" t="s">
        <v>6551</v>
      </c>
      <c r="AF3481" s="17">
        <v>1052</v>
      </c>
      <c r="AG3481" s="12" t="s">
        <v>6551</v>
      </c>
      <c r="AH3481" s="17" t="s">
        <v>6551</v>
      </c>
      <c r="AI3481" s="12" t="s">
        <v>6551</v>
      </c>
      <c r="AJ3481" s="17">
        <v>0</v>
      </c>
      <c r="AK3481" s="12" t="s">
        <v>6551</v>
      </c>
      <c r="AL3481" s="17">
        <v>0</v>
      </c>
      <c r="AM3481" s="12" t="s">
        <v>6551</v>
      </c>
      <c r="AN3481" s="17">
        <v>0</v>
      </c>
      <c r="AO3481" s="12" t="s">
        <v>6551</v>
      </c>
      <c r="AP3481" s="192">
        <v>0</v>
      </c>
      <c r="AQ3481" s="12" t="s">
        <v>6551</v>
      </c>
      <c r="AR3481" s="17">
        <v>1539</v>
      </c>
      <c r="AS3481" s="12" t="s">
        <v>6551</v>
      </c>
      <c r="AT3481" s="17">
        <v>0</v>
      </c>
      <c r="AU3481" s="1" t="s">
        <v>6551</v>
      </c>
      <c r="AV3481" s="1" t="str">
        <f>IF(OR(M3481="Q",O3481="Q",Q3481="Q",S3481="Q",U3481="Q",W3481="Q",Y3481="Q",AA3481="Q",AC3481="Q",AE3481="Q",AG3481="Q",AI3481="Q",AK3481="Q",AM3481="Q",AO3481="Q",AQ3481="Q",AS3481="Q",AU3481="Q"),"Yes","No")</f>
        <v>No</v>
      </c>
    </row>
    <row r="3482" spans="1:48" x14ac:dyDescent="0.2">
      <c r="A3482" s="1" t="s">
        <v>2527</v>
      </c>
      <c r="B3482" s="1" t="s">
        <v>2528</v>
      </c>
      <c r="C3482" s="1" t="s">
        <v>63</v>
      </c>
      <c r="D3482" s="194" t="s">
        <v>2529</v>
      </c>
      <c r="E3482" s="197" t="s">
        <v>2530</v>
      </c>
      <c r="F3482" s="1" t="s">
        <v>305</v>
      </c>
      <c r="G3482" s="1" t="s">
        <v>287</v>
      </c>
      <c r="H3482" s="17">
        <v>0</v>
      </c>
      <c r="I3482" s="12">
        <v>1</v>
      </c>
      <c r="J3482" s="1" t="s">
        <v>11</v>
      </c>
      <c r="K3482" s="1" t="s">
        <v>9</v>
      </c>
      <c r="L3482" s="4">
        <v>1</v>
      </c>
      <c r="M3482" s="1" t="s">
        <v>6551</v>
      </c>
      <c r="N3482" s="12">
        <v>0</v>
      </c>
      <c r="O3482" s="12" t="s">
        <v>6551</v>
      </c>
      <c r="P3482" s="14">
        <v>6.9696969696969697</v>
      </c>
      <c r="Q3482" s="12" t="s">
        <v>6551</v>
      </c>
      <c r="R3482" s="14">
        <v>0</v>
      </c>
      <c r="S3482" s="12" t="s">
        <v>6551</v>
      </c>
      <c r="T3482" s="14">
        <v>1.9825174825174825</v>
      </c>
      <c r="U3482" s="12" t="s">
        <v>6551</v>
      </c>
      <c r="V3482" s="17">
        <v>0</v>
      </c>
      <c r="W3482" s="12" t="s">
        <v>6551</v>
      </c>
      <c r="X3482" s="17">
        <v>0</v>
      </c>
      <c r="Y3482" s="12" t="s">
        <v>6551</v>
      </c>
      <c r="Z3482" s="17">
        <v>5980</v>
      </c>
      <c r="AA3482" s="12" t="s">
        <v>6551</v>
      </c>
      <c r="AB3482" s="17" t="s">
        <v>6551</v>
      </c>
      <c r="AC3482" s="12" t="s">
        <v>6551</v>
      </c>
      <c r="AD3482" s="17">
        <v>0</v>
      </c>
      <c r="AE3482" s="12" t="s">
        <v>6551</v>
      </c>
      <c r="AF3482" s="17">
        <v>858</v>
      </c>
      <c r="AG3482" s="12" t="s">
        <v>6551</v>
      </c>
      <c r="AH3482" s="17" t="s">
        <v>6551</v>
      </c>
      <c r="AI3482" s="12" t="s">
        <v>6551</v>
      </c>
      <c r="AJ3482" s="17">
        <v>0</v>
      </c>
      <c r="AK3482" s="12" t="s">
        <v>6551</v>
      </c>
      <c r="AL3482" s="17">
        <v>0</v>
      </c>
      <c r="AM3482" s="12" t="s">
        <v>6551</v>
      </c>
      <c r="AN3482" s="17">
        <v>0</v>
      </c>
      <c r="AO3482" s="12" t="s">
        <v>6551</v>
      </c>
      <c r="AP3482" s="192">
        <v>0</v>
      </c>
      <c r="AQ3482" s="12" t="s">
        <v>6551</v>
      </c>
      <c r="AR3482" s="17">
        <v>1701</v>
      </c>
      <c r="AS3482" s="12" t="s">
        <v>6551</v>
      </c>
      <c r="AT3482" s="17">
        <v>0</v>
      </c>
      <c r="AU3482" s="1" t="s">
        <v>6551</v>
      </c>
      <c r="AV3482" s="1" t="str">
        <f>IF(OR(M3482="Q",O3482="Q",Q3482="Q",S3482="Q",U3482="Q",W3482="Q",Y3482="Q",AA3482="Q",AC3482="Q",AE3482="Q",AG3482="Q",AI3482="Q",AK3482="Q",AM3482="Q",AO3482="Q",AQ3482="Q",AS3482="Q",AU3482="Q"),"Yes","No")</f>
        <v>No</v>
      </c>
    </row>
    <row r="3483" spans="1:48" x14ac:dyDescent="0.2">
      <c r="A3483" s="1" t="s">
        <v>2839</v>
      </c>
      <c r="B3483" s="1" t="s">
        <v>2840</v>
      </c>
      <c r="C3483" s="1" t="s">
        <v>63</v>
      </c>
      <c r="D3483" s="194" t="s">
        <v>2841</v>
      </c>
      <c r="E3483" s="197" t="s">
        <v>2842</v>
      </c>
      <c r="F3483" s="1" t="s">
        <v>239</v>
      </c>
      <c r="G3483" s="1" t="s">
        <v>287</v>
      </c>
      <c r="H3483" s="17">
        <v>0</v>
      </c>
      <c r="I3483" s="12">
        <v>1</v>
      </c>
      <c r="J3483" s="1" t="s">
        <v>12</v>
      </c>
      <c r="K3483" s="1" t="s">
        <v>9</v>
      </c>
      <c r="L3483" s="4">
        <v>1</v>
      </c>
      <c r="M3483" s="1" t="s">
        <v>6551</v>
      </c>
      <c r="N3483" s="12">
        <v>0</v>
      </c>
      <c r="O3483" s="12" t="s">
        <v>6551</v>
      </c>
      <c r="P3483" s="14">
        <v>10.983402489626556</v>
      </c>
      <c r="Q3483" s="12" t="s">
        <v>6551</v>
      </c>
      <c r="R3483" s="14">
        <v>0</v>
      </c>
      <c r="S3483" s="12" t="s">
        <v>6551</v>
      </c>
      <c r="T3483" s="14">
        <v>2.7126556016597512</v>
      </c>
      <c r="U3483" s="12" t="s">
        <v>6551</v>
      </c>
      <c r="V3483" s="17">
        <v>0</v>
      </c>
      <c r="W3483" s="12" t="s">
        <v>6551</v>
      </c>
      <c r="X3483" s="17">
        <v>0</v>
      </c>
      <c r="Y3483" s="12" t="s">
        <v>6551</v>
      </c>
      <c r="Z3483" s="17">
        <v>31764</v>
      </c>
      <c r="AA3483" s="12" t="s">
        <v>6551</v>
      </c>
      <c r="AB3483" s="17" t="s">
        <v>6551</v>
      </c>
      <c r="AC3483" s="12" t="s">
        <v>6551</v>
      </c>
      <c r="AD3483" s="17">
        <v>0</v>
      </c>
      <c r="AE3483" s="12" t="s">
        <v>6551</v>
      </c>
      <c r="AF3483" s="17">
        <v>2892</v>
      </c>
      <c r="AG3483" s="12" t="s">
        <v>6551</v>
      </c>
      <c r="AH3483" s="17" t="s">
        <v>6551</v>
      </c>
      <c r="AI3483" s="12" t="s">
        <v>6551</v>
      </c>
      <c r="AJ3483" s="17">
        <v>0</v>
      </c>
      <c r="AK3483" s="12" t="s">
        <v>6551</v>
      </c>
      <c r="AL3483" s="17">
        <v>0</v>
      </c>
      <c r="AM3483" s="12" t="s">
        <v>6551</v>
      </c>
      <c r="AN3483" s="17">
        <v>0</v>
      </c>
      <c r="AO3483" s="12" t="s">
        <v>6551</v>
      </c>
      <c r="AP3483" s="192">
        <v>0</v>
      </c>
      <c r="AQ3483" s="12" t="s">
        <v>6551</v>
      </c>
      <c r="AR3483" s="17">
        <v>7845</v>
      </c>
      <c r="AS3483" s="12" t="s">
        <v>6551</v>
      </c>
      <c r="AT3483" s="17">
        <v>0</v>
      </c>
      <c r="AU3483" s="1" t="s">
        <v>6551</v>
      </c>
      <c r="AV3483" s="1" t="str">
        <f>IF(OR(M3483="Q",O3483="Q",Q3483="Q",S3483="Q",U3483="Q",W3483="Q",Y3483="Q",AA3483="Q",AC3483="Q",AE3483="Q",AG3483="Q",AI3483="Q",AK3483="Q",AM3483="Q",AO3483="Q",AQ3483="Q",AS3483="Q",AU3483="Q"),"Yes","No")</f>
        <v>No</v>
      </c>
    </row>
    <row r="3484" spans="1:48" x14ac:dyDescent="0.2">
      <c r="A3484" s="1" t="s">
        <v>3176</v>
      </c>
      <c r="B3484" s="1" t="s">
        <v>2106</v>
      </c>
      <c r="C3484" s="1" t="s">
        <v>63</v>
      </c>
      <c r="D3484" s="194" t="s">
        <v>3177</v>
      </c>
      <c r="E3484" s="197" t="s">
        <v>3178</v>
      </c>
      <c r="F3484" s="1" t="s">
        <v>239</v>
      </c>
      <c r="G3484" s="1" t="s">
        <v>287</v>
      </c>
      <c r="H3484" s="17">
        <v>0</v>
      </c>
      <c r="I3484" s="12">
        <v>1</v>
      </c>
      <c r="J3484" s="1" t="s">
        <v>11</v>
      </c>
      <c r="K3484" s="1" t="s">
        <v>9</v>
      </c>
      <c r="L3484" s="4">
        <v>1</v>
      </c>
      <c r="M3484" s="1" t="s">
        <v>6551</v>
      </c>
      <c r="N3484" s="12">
        <v>0</v>
      </c>
      <c r="O3484" s="12" t="s">
        <v>6551</v>
      </c>
      <c r="P3484" s="14">
        <v>5.023494860499266</v>
      </c>
      <c r="Q3484" s="12" t="s">
        <v>6551</v>
      </c>
      <c r="R3484" s="14">
        <v>0</v>
      </c>
      <c r="S3484" s="12" t="s">
        <v>6551</v>
      </c>
      <c r="T3484" s="14">
        <v>1.7503671071953011</v>
      </c>
      <c r="U3484" s="12" t="s">
        <v>6551</v>
      </c>
      <c r="V3484" s="17">
        <v>0</v>
      </c>
      <c r="W3484" s="12" t="s">
        <v>6551</v>
      </c>
      <c r="X3484" s="17">
        <v>0</v>
      </c>
      <c r="Y3484" s="12" t="s">
        <v>6551</v>
      </c>
      <c r="Z3484" s="17">
        <v>3421</v>
      </c>
      <c r="AA3484" s="12" t="s">
        <v>6551</v>
      </c>
      <c r="AB3484" s="17" t="s">
        <v>6551</v>
      </c>
      <c r="AC3484" s="12" t="s">
        <v>6551</v>
      </c>
      <c r="AD3484" s="17">
        <v>0</v>
      </c>
      <c r="AE3484" s="12" t="s">
        <v>6551</v>
      </c>
      <c r="AF3484" s="17">
        <v>681</v>
      </c>
      <c r="AG3484" s="12" t="s">
        <v>6551</v>
      </c>
      <c r="AH3484" s="17" t="s">
        <v>6551</v>
      </c>
      <c r="AI3484" s="12" t="s">
        <v>6551</v>
      </c>
      <c r="AJ3484" s="17">
        <v>0</v>
      </c>
      <c r="AK3484" s="12" t="s">
        <v>6551</v>
      </c>
      <c r="AL3484" s="17">
        <v>0</v>
      </c>
      <c r="AM3484" s="12" t="s">
        <v>6551</v>
      </c>
      <c r="AN3484" s="17">
        <v>0</v>
      </c>
      <c r="AO3484" s="12" t="s">
        <v>6551</v>
      </c>
      <c r="AP3484" s="192">
        <v>0</v>
      </c>
      <c r="AQ3484" s="12" t="s">
        <v>6551</v>
      </c>
      <c r="AR3484" s="17">
        <v>1192</v>
      </c>
      <c r="AS3484" s="12" t="s">
        <v>6551</v>
      </c>
      <c r="AT3484" s="17">
        <v>0</v>
      </c>
      <c r="AU3484" s="1" t="s">
        <v>6551</v>
      </c>
      <c r="AV3484" s="1" t="str">
        <f>IF(OR(M3484="Q",O3484="Q",Q3484="Q",S3484="Q",U3484="Q",W3484="Q",Y3484="Q",AA3484="Q",AC3484="Q",AE3484="Q",AG3484="Q",AI3484="Q",AK3484="Q",AM3484="Q",AO3484="Q",AQ3484="Q",AS3484="Q",AU3484="Q"),"Yes","No")</f>
        <v>No</v>
      </c>
    </row>
    <row r="3485" spans="1:48" x14ac:dyDescent="0.2">
      <c r="A3485" s="1" t="s">
        <v>2549</v>
      </c>
      <c r="B3485" s="1" t="s">
        <v>2549</v>
      </c>
      <c r="C3485" s="1" t="s">
        <v>102</v>
      </c>
      <c r="D3485" s="194" t="s">
        <v>2550</v>
      </c>
      <c r="E3485" s="197" t="s">
        <v>2551</v>
      </c>
      <c r="F3485" s="1" t="s">
        <v>239</v>
      </c>
      <c r="G3485" s="1" t="s">
        <v>287</v>
      </c>
      <c r="H3485" s="17">
        <v>0</v>
      </c>
      <c r="I3485" s="12">
        <v>1</v>
      </c>
      <c r="J3485" s="1" t="s">
        <v>12</v>
      </c>
      <c r="K3485" s="1" t="s">
        <v>9</v>
      </c>
      <c r="L3485" s="4">
        <v>1</v>
      </c>
      <c r="M3485" s="1" t="s">
        <v>6551</v>
      </c>
      <c r="N3485" s="12">
        <v>0</v>
      </c>
      <c r="O3485" s="12" t="s">
        <v>6551</v>
      </c>
      <c r="P3485" s="14">
        <v>3.035135135135135</v>
      </c>
      <c r="Q3485" s="12" t="s">
        <v>6551</v>
      </c>
      <c r="R3485" s="14">
        <v>0</v>
      </c>
      <c r="S3485" s="12" t="s">
        <v>6551</v>
      </c>
      <c r="T3485" s="14">
        <v>0.8783783783783784</v>
      </c>
      <c r="U3485" s="12" t="s">
        <v>6551</v>
      </c>
      <c r="V3485" s="17">
        <v>0</v>
      </c>
      <c r="W3485" s="12" t="s">
        <v>6551</v>
      </c>
      <c r="X3485" s="17">
        <v>0</v>
      </c>
      <c r="Y3485" s="12" t="s">
        <v>6551</v>
      </c>
      <c r="Z3485" s="17">
        <v>2246</v>
      </c>
      <c r="AA3485" s="12" t="s">
        <v>6551</v>
      </c>
      <c r="AB3485" s="17" t="s">
        <v>6551</v>
      </c>
      <c r="AC3485" s="12" t="s">
        <v>6551</v>
      </c>
      <c r="AD3485" s="17">
        <v>0</v>
      </c>
      <c r="AE3485" s="12" t="s">
        <v>6551</v>
      </c>
      <c r="AF3485" s="17">
        <v>740</v>
      </c>
      <c r="AG3485" s="12" t="s">
        <v>6551</v>
      </c>
      <c r="AH3485" s="17" t="s">
        <v>6551</v>
      </c>
      <c r="AI3485" s="12" t="s">
        <v>6551</v>
      </c>
      <c r="AJ3485" s="17">
        <v>0</v>
      </c>
      <c r="AK3485" s="12" t="s">
        <v>6551</v>
      </c>
      <c r="AL3485" s="17">
        <v>0</v>
      </c>
      <c r="AM3485" s="12" t="s">
        <v>6551</v>
      </c>
      <c r="AN3485" s="17">
        <v>0</v>
      </c>
      <c r="AO3485" s="12" t="s">
        <v>6551</v>
      </c>
      <c r="AP3485" s="192">
        <v>0</v>
      </c>
      <c r="AQ3485" s="12" t="s">
        <v>6551</v>
      </c>
      <c r="AR3485" s="17">
        <v>650</v>
      </c>
      <c r="AS3485" s="12" t="s">
        <v>6551</v>
      </c>
      <c r="AT3485" s="17">
        <v>0</v>
      </c>
      <c r="AU3485" s="1" t="s">
        <v>6551</v>
      </c>
      <c r="AV3485" s="1" t="str">
        <f>IF(OR(M3485="Q",O3485="Q",Q3485="Q",S3485="Q",U3485="Q",W3485="Q",Y3485="Q",AA3485="Q",AC3485="Q",AE3485="Q",AG3485="Q",AI3485="Q",AK3485="Q",AM3485="Q",AO3485="Q",AQ3485="Q",AS3485="Q",AU3485="Q"),"Yes","No")</f>
        <v>No</v>
      </c>
    </row>
    <row r="3486" spans="1:48" x14ac:dyDescent="0.2">
      <c r="A3486" s="1" t="s">
        <v>6378</v>
      </c>
      <c r="B3486" s="1" t="s">
        <v>3300</v>
      </c>
      <c r="C3486" s="1" t="s">
        <v>58</v>
      </c>
      <c r="D3486" s="194" t="s">
        <v>3301</v>
      </c>
      <c r="E3486" s="197" t="s">
        <v>3302</v>
      </c>
      <c r="F3486" s="1" t="s">
        <v>239</v>
      </c>
      <c r="G3486" s="1" t="s">
        <v>287</v>
      </c>
      <c r="H3486" s="17">
        <v>0</v>
      </c>
      <c r="I3486" s="12">
        <v>1</v>
      </c>
      <c r="J3486" s="1" t="s">
        <v>11</v>
      </c>
      <c r="K3486" s="1" t="s">
        <v>9</v>
      </c>
      <c r="L3486" s="4">
        <v>1</v>
      </c>
      <c r="M3486" s="1" t="s">
        <v>6551</v>
      </c>
      <c r="N3486" s="12">
        <v>0</v>
      </c>
      <c r="O3486" s="12" t="s">
        <v>6551</v>
      </c>
      <c r="P3486" s="14">
        <v>8.1260040160642575</v>
      </c>
      <c r="Q3486" s="12" t="s">
        <v>6551</v>
      </c>
      <c r="R3486" s="14">
        <v>0</v>
      </c>
      <c r="S3486" s="12" t="s">
        <v>6551</v>
      </c>
      <c r="T3486" s="14">
        <v>4.8042168674698793</v>
      </c>
      <c r="U3486" s="12" t="s">
        <v>6551</v>
      </c>
      <c r="V3486" s="17">
        <v>0</v>
      </c>
      <c r="W3486" s="12" t="s">
        <v>6551</v>
      </c>
      <c r="X3486" s="17">
        <v>0</v>
      </c>
      <c r="Y3486" s="12" t="s">
        <v>6551</v>
      </c>
      <c r="Z3486" s="17">
        <v>16187</v>
      </c>
      <c r="AA3486" s="12" t="s">
        <v>6551</v>
      </c>
      <c r="AB3486" s="17" t="s">
        <v>6551</v>
      </c>
      <c r="AC3486" s="12" t="s">
        <v>6551</v>
      </c>
      <c r="AD3486" s="17">
        <v>0</v>
      </c>
      <c r="AE3486" s="12" t="s">
        <v>6551</v>
      </c>
      <c r="AF3486" s="17">
        <v>1992</v>
      </c>
      <c r="AG3486" s="12" t="s">
        <v>6551</v>
      </c>
      <c r="AH3486" s="17" t="s">
        <v>6551</v>
      </c>
      <c r="AI3486" s="12" t="s">
        <v>6551</v>
      </c>
      <c r="AJ3486" s="17">
        <v>0</v>
      </c>
      <c r="AK3486" s="12" t="s">
        <v>6551</v>
      </c>
      <c r="AL3486" s="17">
        <v>0</v>
      </c>
      <c r="AM3486" s="12" t="s">
        <v>6551</v>
      </c>
      <c r="AN3486" s="17">
        <v>0</v>
      </c>
      <c r="AO3486" s="12" t="s">
        <v>6551</v>
      </c>
      <c r="AP3486" s="192">
        <v>0</v>
      </c>
      <c r="AQ3486" s="12" t="s">
        <v>6551</v>
      </c>
      <c r="AR3486" s="17">
        <v>9570</v>
      </c>
      <c r="AS3486" s="12" t="s">
        <v>6551</v>
      </c>
      <c r="AT3486" s="17">
        <v>0</v>
      </c>
      <c r="AU3486" s="1" t="s">
        <v>6551</v>
      </c>
      <c r="AV3486" s="1" t="str">
        <f>IF(OR(M3486="Q",O3486="Q",Q3486="Q",S3486="Q",U3486="Q",W3486="Q",Y3486="Q",AA3486="Q",AC3486="Q",AE3486="Q",AG3486="Q",AI3486="Q",AK3486="Q",AM3486="Q",AO3486="Q",AQ3486="Q",AS3486="Q",AU3486="Q"),"Yes","No")</f>
        <v>No</v>
      </c>
    </row>
    <row r="3487" spans="1:48" x14ac:dyDescent="0.2">
      <c r="A3487" s="1" t="s">
        <v>1439</v>
      </c>
      <c r="B3487" s="1" t="s">
        <v>3429</v>
      </c>
      <c r="C3487" s="1" t="s">
        <v>58</v>
      </c>
      <c r="D3487" s="194" t="s">
        <v>3430</v>
      </c>
      <c r="E3487" s="197" t="s">
        <v>3431</v>
      </c>
      <c r="F3487" s="1" t="s">
        <v>239</v>
      </c>
      <c r="G3487" s="1" t="s">
        <v>287</v>
      </c>
      <c r="H3487" s="17">
        <v>0</v>
      </c>
      <c r="I3487" s="12">
        <v>1</v>
      </c>
      <c r="J3487" s="1" t="s">
        <v>12</v>
      </c>
      <c r="K3487" s="1" t="s">
        <v>9</v>
      </c>
      <c r="L3487" s="4">
        <v>1</v>
      </c>
      <c r="M3487" s="1" t="s">
        <v>6551</v>
      </c>
      <c r="N3487" s="12">
        <v>0</v>
      </c>
      <c r="O3487" s="12" t="s">
        <v>6551</v>
      </c>
      <c r="P3487" s="14">
        <v>11.668825910931174</v>
      </c>
      <c r="Q3487" s="12" t="s">
        <v>6551</v>
      </c>
      <c r="R3487" s="14">
        <v>0</v>
      </c>
      <c r="S3487" s="12" t="s">
        <v>6551</v>
      </c>
      <c r="T3487" s="14">
        <v>5.3878542510121461</v>
      </c>
      <c r="U3487" s="12" t="s">
        <v>6551</v>
      </c>
      <c r="V3487" s="17">
        <v>0</v>
      </c>
      <c r="W3487" s="12" t="s">
        <v>6551</v>
      </c>
      <c r="X3487" s="17">
        <v>0</v>
      </c>
      <c r="Y3487" s="12" t="s">
        <v>6551</v>
      </c>
      <c r="Z3487" s="17">
        <v>28822</v>
      </c>
      <c r="AA3487" s="12" t="s">
        <v>6551</v>
      </c>
      <c r="AB3487" s="17" t="s">
        <v>6551</v>
      </c>
      <c r="AC3487" s="12" t="s">
        <v>6551</v>
      </c>
      <c r="AD3487" s="17">
        <v>0</v>
      </c>
      <c r="AE3487" s="12" t="s">
        <v>6551</v>
      </c>
      <c r="AF3487" s="17">
        <v>2470</v>
      </c>
      <c r="AG3487" s="12" t="s">
        <v>6551</v>
      </c>
      <c r="AH3487" s="17" t="s">
        <v>6551</v>
      </c>
      <c r="AI3487" s="12" t="s">
        <v>6551</v>
      </c>
      <c r="AJ3487" s="17">
        <v>0</v>
      </c>
      <c r="AK3487" s="12" t="s">
        <v>6551</v>
      </c>
      <c r="AL3487" s="17">
        <v>0</v>
      </c>
      <c r="AM3487" s="12" t="s">
        <v>6551</v>
      </c>
      <c r="AN3487" s="17">
        <v>0</v>
      </c>
      <c r="AO3487" s="12" t="s">
        <v>6551</v>
      </c>
      <c r="AP3487" s="192">
        <v>0</v>
      </c>
      <c r="AQ3487" s="12" t="s">
        <v>6551</v>
      </c>
      <c r="AR3487" s="17">
        <v>13308</v>
      </c>
      <c r="AS3487" s="12" t="s">
        <v>6551</v>
      </c>
      <c r="AT3487" s="17">
        <v>0</v>
      </c>
      <c r="AU3487" s="1" t="s">
        <v>6551</v>
      </c>
      <c r="AV3487" s="1" t="str">
        <f>IF(OR(M3487="Q",O3487="Q",Q3487="Q",S3487="Q",U3487="Q",W3487="Q",Y3487="Q",AA3487="Q",AC3487="Q",AE3487="Q",AG3487="Q",AI3487="Q",AK3487="Q",AM3487="Q",AO3487="Q",AQ3487="Q",AS3487="Q",AU3487="Q"),"Yes","No")</f>
        <v>No</v>
      </c>
    </row>
    <row r="3488" spans="1:48" x14ac:dyDescent="0.2">
      <c r="A3488" s="1" t="s">
        <v>3275</v>
      </c>
      <c r="B3488" s="1" t="s">
        <v>3276</v>
      </c>
      <c r="C3488" s="1" t="s">
        <v>73</v>
      </c>
      <c r="D3488" s="194" t="s">
        <v>3277</v>
      </c>
      <c r="E3488" s="197" t="s">
        <v>3278</v>
      </c>
      <c r="F3488" s="1" t="s">
        <v>242</v>
      </c>
      <c r="G3488" s="1" t="s">
        <v>287</v>
      </c>
      <c r="H3488" s="17">
        <v>0</v>
      </c>
      <c r="I3488" s="12">
        <v>1</v>
      </c>
      <c r="J3488" s="1" t="s">
        <v>11</v>
      </c>
      <c r="K3488" s="1" t="s">
        <v>9</v>
      </c>
      <c r="L3488" s="4">
        <v>1</v>
      </c>
      <c r="M3488" s="1" t="s">
        <v>6551</v>
      </c>
      <c r="N3488" s="12">
        <v>0</v>
      </c>
      <c r="O3488" s="12" t="s">
        <v>6551</v>
      </c>
      <c r="P3488" s="14">
        <v>10.273561037318153</v>
      </c>
      <c r="Q3488" s="12" t="s">
        <v>6551</v>
      </c>
      <c r="R3488" s="14">
        <v>0</v>
      </c>
      <c r="S3488" s="12" t="s">
        <v>6551</v>
      </c>
      <c r="T3488" s="14">
        <v>7.1584440227703983</v>
      </c>
      <c r="U3488" s="12" t="s">
        <v>6551</v>
      </c>
      <c r="V3488" s="17">
        <v>0</v>
      </c>
      <c r="W3488" s="12" t="s">
        <v>6551</v>
      </c>
      <c r="X3488" s="17">
        <v>0</v>
      </c>
      <c r="Y3488" s="12" t="s">
        <v>6551</v>
      </c>
      <c r="Z3488" s="17">
        <v>32485</v>
      </c>
      <c r="AA3488" s="12" t="s">
        <v>6551</v>
      </c>
      <c r="AB3488" s="17" t="s">
        <v>6551</v>
      </c>
      <c r="AC3488" s="12" t="s">
        <v>6551</v>
      </c>
      <c r="AD3488" s="17">
        <v>0</v>
      </c>
      <c r="AE3488" s="12" t="s">
        <v>6551</v>
      </c>
      <c r="AF3488" s="17">
        <v>3162</v>
      </c>
      <c r="AG3488" s="12" t="s">
        <v>6551</v>
      </c>
      <c r="AH3488" s="17" t="s">
        <v>6551</v>
      </c>
      <c r="AI3488" s="12" t="s">
        <v>6551</v>
      </c>
      <c r="AJ3488" s="17">
        <v>0</v>
      </c>
      <c r="AK3488" s="12" t="s">
        <v>6551</v>
      </c>
      <c r="AL3488" s="17">
        <v>0</v>
      </c>
      <c r="AM3488" s="12" t="s">
        <v>6551</v>
      </c>
      <c r="AN3488" s="17">
        <v>0</v>
      </c>
      <c r="AO3488" s="12" t="s">
        <v>6551</v>
      </c>
      <c r="AP3488" s="192">
        <v>0</v>
      </c>
      <c r="AQ3488" s="12" t="s">
        <v>6551</v>
      </c>
      <c r="AR3488" s="17">
        <v>22635</v>
      </c>
      <c r="AS3488" s="12" t="s">
        <v>6551</v>
      </c>
      <c r="AT3488" s="17">
        <v>0</v>
      </c>
      <c r="AU3488" s="1" t="s">
        <v>6551</v>
      </c>
      <c r="AV3488" s="1" t="str">
        <f>IF(OR(M3488="Q",O3488="Q",Q3488="Q",S3488="Q",U3488="Q",W3488="Q",Y3488="Q",AA3488="Q",AC3488="Q",AE3488="Q",AG3488="Q",AI3488="Q",AK3488="Q",AM3488="Q",AO3488="Q",AQ3488="Q",AS3488="Q",AU3488="Q"),"Yes","No")</f>
        <v>No</v>
      </c>
    </row>
    <row r="3489" spans="1:48" x14ac:dyDescent="0.2">
      <c r="A3489" s="1" t="s">
        <v>3828</v>
      </c>
      <c r="B3489" s="1" t="s">
        <v>3829</v>
      </c>
      <c r="C3489" s="1" t="s">
        <v>73</v>
      </c>
      <c r="D3489" s="194" t="s">
        <v>3830</v>
      </c>
      <c r="E3489" s="197" t="s">
        <v>3831</v>
      </c>
      <c r="F3489" s="1" t="s">
        <v>242</v>
      </c>
      <c r="G3489" s="1" t="s">
        <v>287</v>
      </c>
      <c r="H3489" s="17">
        <v>0</v>
      </c>
      <c r="I3489" s="12">
        <v>1</v>
      </c>
      <c r="J3489" s="1" t="s">
        <v>11</v>
      </c>
      <c r="K3489" s="1" t="s">
        <v>9</v>
      </c>
      <c r="L3489" s="4">
        <v>1</v>
      </c>
      <c r="M3489" s="1" t="s">
        <v>6551</v>
      </c>
      <c r="N3489" s="12">
        <v>0</v>
      </c>
      <c r="O3489" s="12" t="s">
        <v>6551</v>
      </c>
      <c r="P3489" s="14">
        <v>10.331443523767989</v>
      </c>
      <c r="Q3489" s="12" t="s">
        <v>6551</v>
      </c>
      <c r="R3489" s="14">
        <v>0</v>
      </c>
      <c r="S3489" s="12" t="s">
        <v>6551</v>
      </c>
      <c r="T3489" s="14">
        <v>6.8207588312254686</v>
      </c>
      <c r="U3489" s="12" t="s">
        <v>6551</v>
      </c>
      <c r="V3489" s="17">
        <v>0</v>
      </c>
      <c r="W3489" s="12" t="s">
        <v>6551</v>
      </c>
      <c r="X3489" s="17">
        <v>0</v>
      </c>
      <c r="Y3489" s="12" t="s">
        <v>6551</v>
      </c>
      <c r="Z3489" s="17">
        <v>23690</v>
      </c>
      <c r="AA3489" s="12" t="s">
        <v>6551</v>
      </c>
      <c r="AB3489" s="17" t="s">
        <v>6551</v>
      </c>
      <c r="AC3489" s="12" t="s">
        <v>6551</v>
      </c>
      <c r="AD3489" s="17">
        <v>0</v>
      </c>
      <c r="AE3489" s="12" t="s">
        <v>6551</v>
      </c>
      <c r="AF3489" s="17">
        <v>2293</v>
      </c>
      <c r="AG3489" s="12" t="s">
        <v>6551</v>
      </c>
      <c r="AH3489" s="17" t="s">
        <v>6551</v>
      </c>
      <c r="AI3489" s="12" t="s">
        <v>6551</v>
      </c>
      <c r="AJ3489" s="17">
        <v>0</v>
      </c>
      <c r="AK3489" s="12" t="s">
        <v>6551</v>
      </c>
      <c r="AL3489" s="17">
        <v>0</v>
      </c>
      <c r="AM3489" s="12" t="s">
        <v>6551</v>
      </c>
      <c r="AN3489" s="17">
        <v>0</v>
      </c>
      <c r="AO3489" s="12" t="s">
        <v>6551</v>
      </c>
      <c r="AP3489" s="192">
        <v>0</v>
      </c>
      <c r="AQ3489" s="12" t="s">
        <v>6551</v>
      </c>
      <c r="AR3489" s="17">
        <v>15640</v>
      </c>
      <c r="AS3489" s="12" t="s">
        <v>6551</v>
      </c>
      <c r="AT3489" s="17">
        <v>0</v>
      </c>
      <c r="AU3489" s="1" t="s">
        <v>6551</v>
      </c>
      <c r="AV3489" s="1" t="str">
        <f>IF(OR(M3489="Q",O3489="Q",Q3489="Q",S3489="Q",U3489="Q",W3489="Q",Y3489="Q",AA3489="Q",AC3489="Q",AE3489="Q",AG3489="Q",AI3489="Q",AK3489="Q",AM3489="Q",AO3489="Q",AQ3489="Q",AS3489="Q",AU3489="Q"),"Yes","No")</f>
        <v>No</v>
      </c>
    </row>
    <row r="3490" spans="1:48" x14ac:dyDescent="0.2">
      <c r="A3490" s="1" t="s">
        <v>3191</v>
      </c>
      <c r="B3490" s="1" t="s">
        <v>3192</v>
      </c>
      <c r="C3490" s="1" t="s">
        <v>117</v>
      </c>
      <c r="D3490" s="194" t="s">
        <v>3193</v>
      </c>
      <c r="E3490" s="197" t="s">
        <v>3194</v>
      </c>
      <c r="F3490" s="1" t="s">
        <v>239</v>
      </c>
      <c r="G3490" s="1" t="s">
        <v>287</v>
      </c>
      <c r="H3490" s="17">
        <v>0</v>
      </c>
      <c r="I3490" s="12">
        <v>1</v>
      </c>
      <c r="J3490" s="1" t="s">
        <v>17</v>
      </c>
      <c r="K3490" s="1" t="s">
        <v>13</v>
      </c>
      <c r="L3490" s="4">
        <v>1</v>
      </c>
      <c r="M3490" s="1" t="s">
        <v>6551</v>
      </c>
      <c r="N3490" s="12">
        <v>0</v>
      </c>
      <c r="O3490" s="12" t="s">
        <v>6551</v>
      </c>
      <c r="P3490" s="14">
        <v>12.751984126984127</v>
      </c>
      <c r="Q3490" s="12" t="s">
        <v>6551</v>
      </c>
      <c r="R3490" s="14">
        <v>0</v>
      </c>
      <c r="S3490" s="12" t="s">
        <v>6551</v>
      </c>
      <c r="T3490" s="14">
        <v>2.9705687830687832</v>
      </c>
      <c r="U3490" s="12" t="s">
        <v>6551</v>
      </c>
      <c r="V3490" s="17">
        <v>0</v>
      </c>
      <c r="W3490" s="12" t="s">
        <v>6551</v>
      </c>
      <c r="X3490" s="17">
        <v>0</v>
      </c>
      <c r="Y3490" s="12" t="s">
        <v>6551</v>
      </c>
      <c r="Z3490" s="17">
        <v>38562</v>
      </c>
      <c r="AA3490" s="12" t="s">
        <v>6551</v>
      </c>
      <c r="AB3490" s="17" t="s">
        <v>6551</v>
      </c>
      <c r="AC3490" s="12" t="s">
        <v>6551</v>
      </c>
      <c r="AD3490" s="17">
        <v>0</v>
      </c>
      <c r="AE3490" s="12" t="s">
        <v>6551</v>
      </c>
      <c r="AF3490" s="17">
        <v>3024</v>
      </c>
      <c r="AG3490" s="12" t="s">
        <v>6551</v>
      </c>
      <c r="AH3490" s="17" t="s">
        <v>6551</v>
      </c>
      <c r="AI3490" s="12" t="s">
        <v>6551</v>
      </c>
      <c r="AJ3490" s="17">
        <v>0</v>
      </c>
      <c r="AK3490" s="12" t="s">
        <v>6551</v>
      </c>
      <c r="AL3490" s="17">
        <v>0</v>
      </c>
      <c r="AM3490" s="12" t="s">
        <v>6551</v>
      </c>
      <c r="AN3490" s="17">
        <v>0</v>
      </c>
      <c r="AO3490" s="12" t="s">
        <v>6551</v>
      </c>
      <c r="AP3490" s="192">
        <v>0</v>
      </c>
      <c r="AQ3490" s="12" t="s">
        <v>6551</v>
      </c>
      <c r="AR3490" s="17">
        <v>8983</v>
      </c>
      <c r="AS3490" s="12" t="s">
        <v>6551</v>
      </c>
      <c r="AT3490" s="17">
        <v>0</v>
      </c>
      <c r="AU3490" s="1" t="s">
        <v>6551</v>
      </c>
      <c r="AV3490" s="1" t="str">
        <f>IF(OR(M3490="Q",O3490="Q",Q3490="Q",S3490="Q",U3490="Q",W3490="Q",Y3490="Q",AA3490="Q",AC3490="Q",AE3490="Q",AG3490="Q",AI3490="Q",AK3490="Q",AM3490="Q",AO3490="Q",AQ3490="Q",AS3490="Q",AU3490="Q"),"Yes","No")</f>
        <v>No</v>
      </c>
    </row>
    <row r="3491" spans="1:48" x14ac:dyDescent="0.2">
      <c r="A3491" s="1" t="s">
        <v>3706</v>
      </c>
      <c r="B3491" s="1" t="s">
        <v>3707</v>
      </c>
      <c r="C3491" s="1" t="s">
        <v>117</v>
      </c>
      <c r="D3491" s="194" t="s">
        <v>3708</v>
      </c>
      <c r="E3491" s="197" t="s">
        <v>3709</v>
      </c>
      <c r="F3491" s="1" t="s">
        <v>239</v>
      </c>
      <c r="G3491" s="1" t="s">
        <v>287</v>
      </c>
      <c r="H3491" s="17">
        <v>0</v>
      </c>
      <c r="I3491" s="12">
        <v>1</v>
      </c>
      <c r="J3491" s="1" t="s">
        <v>17</v>
      </c>
      <c r="K3491" s="1" t="s">
        <v>13</v>
      </c>
      <c r="L3491" s="4">
        <v>1</v>
      </c>
      <c r="M3491" s="1" t="s">
        <v>6551</v>
      </c>
      <c r="N3491" s="12">
        <v>0</v>
      </c>
      <c r="O3491" s="12" t="s">
        <v>6551</v>
      </c>
      <c r="P3491" s="14">
        <v>8.6100036245016316</v>
      </c>
      <c r="Q3491" s="12" t="s">
        <v>6551</v>
      </c>
      <c r="R3491" s="14">
        <v>0</v>
      </c>
      <c r="S3491" s="12" t="s">
        <v>6551</v>
      </c>
      <c r="T3491" s="14">
        <v>2.4204421891989853</v>
      </c>
      <c r="U3491" s="12" t="s">
        <v>6551</v>
      </c>
      <c r="V3491" s="17">
        <v>0</v>
      </c>
      <c r="W3491" s="12" t="s">
        <v>6551</v>
      </c>
      <c r="X3491" s="17">
        <v>0</v>
      </c>
      <c r="Y3491" s="12" t="s">
        <v>6551</v>
      </c>
      <c r="Z3491" s="17">
        <v>23755</v>
      </c>
      <c r="AA3491" s="12" t="s">
        <v>6551</v>
      </c>
      <c r="AB3491" s="17" t="s">
        <v>6551</v>
      </c>
      <c r="AC3491" s="12" t="s">
        <v>6551</v>
      </c>
      <c r="AD3491" s="17">
        <v>0</v>
      </c>
      <c r="AE3491" s="12" t="s">
        <v>6551</v>
      </c>
      <c r="AF3491" s="17">
        <v>2759</v>
      </c>
      <c r="AG3491" s="12" t="s">
        <v>6551</v>
      </c>
      <c r="AH3491" s="17" t="s">
        <v>6551</v>
      </c>
      <c r="AI3491" s="12" t="s">
        <v>6551</v>
      </c>
      <c r="AJ3491" s="17">
        <v>0</v>
      </c>
      <c r="AK3491" s="12" t="s">
        <v>6551</v>
      </c>
      <c r="AL3491" s="17">
        <v>0</v>
      </c>
      <c r="AM3491" s="12" t="s">
        <v>6551</v>
      </c>
      <c r="AN3491" s="17">
        <v>0</v>
      </c>
      <c r="AO3491" s="12" t="s">
        <v>6551</v>
      </c>
      <c r="AP3491" s="192">
        <v>0</v>
      </c>
      <c r="AQ3491" s="12" t="s">
        <v>6551</v>
      </c>
      <c r="AR3491" s="17">
        <v>6678</v>
      </c>
      <c r="AS3491" s="12" t="s">
        <v>6551</v>
      </c>
      <c r="AT3491" s="17">
        <v>0</v>
      </c>
      <c r="AU3491" s="1" t="s">
        <v>6551</v>
      </c>
      <c r="AV3491" s="1" t="str">
        <f>IF(OR(M3491="Q",O3491="Q",Q3491="Q",S3491="Q",U3491="Q",W3491="Q",Y3491="Q",AA3491="Q",AC3491="Q",AE3491="Q",AG3491="Q",AI3491="Q",AK3491="Q",AM3491="Q",AO3491="Q",AQ3491="Q",AS3491="Q",AU3491="Q"),"Yes","No")</f>
        <v>No</v>
      </c>
    </row>
    <row r="3492" spans="1:48" x14ac:dyDescent="0.2">
      <c r="A3492" s="1" t="s">
        <v>3846</v>
      </c>
      <c r="B3492" s="1" t="s">
        <v>3847</v>
      </c>
      <c r="C3492" s="1" t="s">
        <v>117</v>
      </c>
      <c r="D3492" s="194" t="s">
        <v>3848</v>
      </c>
      <c r="E3492" s="197" t="s">
        <v>3849</v>
      </c>
      <c r="F3492" s="1" t="s">
        <v>239</v>
      </c>
      <c r="G3492" s="1" t="s">
        <v>287</v>
      </c>
      <c r="H3492" s="17">
        <v>0</v>
      </c>
      <c r="I3492" s="12">
        <v>1</v>
      </c>
      <c r="J3492" s="1" t="s">
        <v>17</v>
      </c>
      <c r="K3492" s="1" t="s">
        <v>13</v>
      </c>
      <c r="L3492" s="4">
        <v>1</v>
      </c>
      <c r="M3492" s="1" t="s">
        <v>6551</v>
      </c>
      <c r="N3492" s="12">
        <v>0</v>
      </c>
      <c r="O3492" s="12" t="s">
        <v>6551</v>
      </c>
      <c r="P3492" s="14">
        <v>8.1968418186768304</v>
      </c>
      <c r="Q3492" s="12" t="s">
        <v>6551</v>
      </c>
      <c r="R3492" s="14">
        <v>0</v>
      </c>
      <c r="S3492" s="12" t="s">
        <v>6551</v>
      </c>
      <c r="T3492" s="14">
        <v>2.2284236319085218</v>
      </c>
      <c r="U3492" s="12" t="s">
        <v>6551</v>
      </c>
      <c r="V3492" s="17">
        <v>0</v>
      </c>
      <c r="W3492" s="12" t="s">
        <v>6551</v>
      </c>
      <c r="X3492" s="17">
        <v>0</v>
      </c>
      <c r="Y3492" s="12" t="s">
        <v>6551</v>
      </c>
      <c r="Z3492" s="17">
        <v>30107</v>
      </c>
      <c r="AA3492" s="12" t="s">
        <v>6551</v>
      </c>
      <c r="AB3492" s="17" t="s">
        <v>6551</v>
      </c>
      <c r="AC3492" s="12" t="s">
        <v>6551</v>
      </c>
      <c r="AD3492" s="17">
        <v>0</v>
      </c>
      <c r="AE3492" s="12" t="s">
        <v>6551</v>
      </c>
      <c r="AF3492" s="17">
        <v>3673</v>
      </c>
      <c r="AG3492" s="12" t="s">
        <v>6551</v>
      </c>
      <c r="AH3492" s="17" t="s">
        <v>6551</v>
      </c>
      <c r="AI3492" s="12" t="s">
        <v>6551</v>
      </c>
      <c r="AJ3492" s="17">
        <v>0</v>
      </c>
      <c r="AK3492" s="12" t="s">
        <v>6551</v>
      </c>
      <c r="AL3492" s="17">
        <v>0</v>
      </c>
      <c r="AM3492" s="12" t="s">
        <v>6551</v>
      </c>
      <c r="AN3492" s="17">
        <v>0</v>
      </c>
      <c r="AO3492" s="12" t="s">
        <v>6551</v>
      </c>
      <c r="AP3492" s="192">
        <v>0</v>
      </c>
      <c r="AQ3492" s="12" t="s">
        <v>6551</v>
      </c>
      <c r="AR3492" s="17">
        <v>8185</v>
      </c>
      <c r="AS3492" s="12" t="s">
        <v>6551</v>
      </c>
      <c r="AT3492" s="17">
        <v>0</v>
      </c>
      <c r="AU3492" s="1" t="s">
        <v>6551</v>
      </c>
      <c r="AV3492" s="1" t="str">
        <f>IF(OR(M3492="Q",O3492="Q",Q3492="Q",S3492="Q",U3492="Q",W3492="Q",Y3492="Q",AA3492="Q",AC3492="Q",AE3492="Q",AG3492="Q",AI3492="Q",AK3492="Q",AM3492="Q",AO3492="Q",AQ3492="Q",AS3492="Q",AU3492="Q"),"Yes","No")</f>
        <v>No</v>
      </c>
    </row>
    <row r="3493" spans="1:48" x14ac:dyDescent="0.2">
      <c r="A3493" s="1" t="s">
        <v>3867</v>
      </c>
      <c r="B3493" s="1" t="s">
        <v>776</v>
      </c>
      <c r="C3493" s="1" t="s">
        <v>117</v>
      </c>
      <c r="D3493" s="194" t="s">
        <v>3868</v>
      </c>
      <c r="E3493" s="197" t="s">
        <v>3869</v>
      </c>
      <c r="F3493" s="1" t="s">
        <v>239</v>
      </c>
      <c r="G3493" s="1" t="s">
        <v>287</v>
      </c>
      <c r="H3493" s="17">
        <v>0</v>
      </c>
      <c r="I3493" s="12">
        <v>1</v>
      </c>
      <c r="J3493" s="1" t="s">
        <v>17</v>
      </c>
      <c r="K3493" s="1" t="s">
        <v>13</v>
      </c>
      <c r="L3493" s="4">
        <v>1</v>
      </c>
      <c r="M3493" s="1" t="s">
        <v>6551</v>
      </c>
      <c r="N3493" s="12">
        <v>0</v>
      </c>
      <c r="O3493" s="12" t="s">
        <v>6551</v>
      </c>
      <c r="P3493" s="14">
        <v>19.119065948165254</v>
      </c>
      <c r="Q3493" s="12" t="s">
        <v>6551</v>
      </c>
      <c r="R3493" s="14">
        <v>0</v>
      </c>
      <c r="S3493" s="12" t="s">
        <v>6551</v>
      </c>
      <c r="T3493" s="14">
        <v>0.65948165255324609</v>
      </c>
      <c r="U3493" s="12" t="s">
        <v>6551</v>
      </c>
      <c r="V3493" s="17">
        <v>0</v>
      </c>
      <c r="W3493" s="12" t="s">
        <v>6551</v>
      </c>
      <c r="X3493" s="17">
        <v>0</v>
      </c>
      <c r="Y3493" s="12" t="s">
        <v>6551</v>
      </c>
      <c r="Z3493" s="17">
        <v>74507</v>
      </c>
      <c r="AA3493" s="12" t="s">
        <v>6551</v>
      </c>
      <c r="AB3493" s="17" t="s">
        <v>6551</v>
      </c>
      <c r="AC3493" s="12" t="s">
        <v>6551</v>
      </c>
      <c r="AD3493" s="17">
        <v>0</v>
      </c>
      <c r="AE3493" s="12" t="s">
        <v>6551</v>
      </c>
      <c r="AF3493" s="17">
        <v>3897</v>
      </c>
      <c r="AG3493" s="12" t="s">
        <v>6551</v>
      </c>
      <c r="AH3493" s="17" t="s">
        <v>6551</v>
      </c>
      <c r="AI3493" s="12" t="s">
        <v>6551</v>
      </c>
      <c r="AJ3493" s="17">
        <v>0</v>
      </c>
      <c r="AK3493" s="12" t="s">
        <v>6551</v>
      </c>
      <c r="AL3493" s="17">
        <v>0</v>
      </c>
      <c r="AM3493" s="12" t="s">
        <v>6551</v>
      </c>
      <c r="AN3493" s="17">
        <v>0</v>
      </c>
      <c r="AO3493" s="12" t="s">
        <v>6551</v>
      </c>
      <c r="AP3493" s="192">
        <v>0</v>
      </c>
      <c r="AQ3493" s="12" t="s">
        <v>6551</v>
      </c>
      <c r="AR3493" s="17">
        <v>2570</v>
      </c>
      <c r="AS3493" s="12" t="s">
        <v>6551</v>
      </c>
      <c r="AT3493" s="17">
        <v>0</v>
      </c>
      <c r="AU3493" s="1" t="s">
        <v>6551</v>
      </c>
      <c r="AV3493" s="1" t="str">
        <f>IF(OR(M3493="Q",O3493="Q",Q3493="Q",S3493="Q",U3493="Q",W3493="Q",Y3493="Q",AA3493="Q",AC3493="Q",AE3493="Q",AG3493="Q",AI3493="Q",AK3493="Q",AM3493="Q",AO3493="Q",AQ3493="Q",AS3493="Q",AU3493="Q"),"Yes","No")</f>
        <v>No</v>
      </c>
    </row>
    <row r="3494" spans="1:48" x14ac:dyDescent="0.2">
      <c r="A3494" s="1" t="s">
        <v>3883</v>
      </c>
      <c r="B3494" s="1" t="s">
        <v>3478</v>
      </c>
      <c r="C3494" s="1" t="s">
        <v>117</v>
      </c>
      <c r="D3494" s="194" t="s">
        <v>3884</v>
      </c>
      <c r="E3494" s="197" t="s">
        <v>3885</v>
      </c>
      <c r="F3494" s="1" t="s">
        <v>239</v>
      </c>
      <c r="G3494" s="1" t="s">
        <v>287</v>
      </c>
      <c r="H3494" s="17">
        <v>0</v>
      </c>
      <c r="I3494" s="12">
        <v>1</v>
      </c>
      <c r="J3494" s="1" t="s">
        <v>12</v>
      </c>
      <c r="K3494" s="1" t="s">
        <v>9</v>
      </c>
      <c r="L3494" s="4">
        <v>1</v>
      </c>
      <c r="M3494" s="1" t="s">
        <v>6551</v>
      </c>
      <c r="N3494" s="12">
        <v>0</v>
      </c>
      <c r="O3494" s="12" t="s">
        <v>6551</v>
      </c>
      <c r="P3494" s="14">
        <v>11.296150824823252</v>
      </c>
      <c r="Q3494" s="12" t="s">
        <v>6551</v>
      </c>
      <c r="R3494" s="14">
        <v>0</v>
      </c>
      <c r="S3494" s="12" t="s">
        <v>6551</v>
      </c>
      <c r="T3494" s="14">
        <v>0.74901806755695211</v>
      </c>
      <c r="U3494" s="12" t="s">
        <v>6551</v>
      </c>
      <c r="V3494" s="17">
        <v>0</v>
      </c>
      <c r="W3494" s="12" t="s">
        <v>6551</v>
      </c>
      <c r="X3494" s="17">
        <v>0</v>
      </c>
      <c r="Y3494" s="12" t="s">
        <v>6551</v>
      </c>
      <c r="Z3494" s="17">
        <v>28760</v>
      </c>
      <c r="AA3494" s="12" t="s">
        <v>6551</v>
      </c>
      <c r="AB3494" s="17" t="s">
        <v>6551</v>
      </c>
      <c r="AC3494" s="12" t="s">
        <v>6551</v>
      </c>
      <c r="AD3494" s="17">
        <v>0</v>
      </c>
      <c r="AE3494" s="12" t="s">
        <v>6551</v>
      </c>
      <c r="AF3494" s="17">
        <v>2546</v>
      </c>
      <c r="AG3494" s="12" t="s">
        <v>6551</v>
      </c>
      <c r="AH3494" s="17" t="s">
        <v>6551</v>
      </c>
      <c r="AI3494" s="12" t="s">
        <v>6551</v>
      </c>
      <c r="AJ3494" s="17">
        <v>0</v>
      </c>
      <c r="AK3494" s="12" t="s">
        <v>6551</v>
      </c>
      <c r="AL3494" s="17">
        <v>0</v>
      </c>
      <c r="AM3494" s="12" t="s">
        <v>6551</v>
      </c>
      <c r="AN3494" s="17">
        <v>0</v>
      </c>
      <c r="AO3494" s="12" t="s">
        <v>6551</v>
      </c>
      <c r="AP3494" s="192">
        <v>0</v>
      </c>
      <c r="AQ3494" s="12" t="s">
        <v>6551</v>
      </c>
      <c r="AR3494" s="17">
        <v>1907</v>
      </c>
      <c r="AS3494" s="12" t="s">
        <v>6551</v>
      </c>
      <c r="AT3494" s="17">
        <v>0</v>
      </c>
      <c r="AU3494" s="1" t="s">
        <v>6551</v>
      </c>
      <c r="AV3494" s="1" t="str">
        <f>IF(OR(M3494="Q",O3494="Q",Q3494="Q",S3494="Q",U3494="Q",W3494="Q",Y3494="Q",AA3494="Q",AC3494="Q",AE3494="Q",AG3494="Q",AI3494="Q",AK3494="Q",AM3494="Q",AO3494="Q",AQ3494="Q",AS3494="Q",AU3494="Q"),"Yes","No")</f>
        <v>No</v>
      </c>
    </row>
    <row r="3495" spans="1:48" x14ac:dyDescent="0.2">
      <c r="A3495" s="1" t="s">
        <v>4454</v>
      </c>
      <c r="B3495" s="1" t="s">
        <v>4455</v>
      </c>
      <c r="C3495" s="1" t="s">
        <v>61</v>
      </c>
      <c r="D3495" s="194" t="s">
        <v>4456</v>
      </c>
      <c r="E3495" s="197" t="s">
        <v>4457</v>
      </c>
      <c r="F3495" s="1" t="s">
        <v>239</v>
      </c>
      <c r="G3495" s="1" t="s">
        <v>287</v>
      </c>
      <c r="H3495" s="17">
        <v>0</v>
      </c>
      <c r="I3495" s="12">
        <v>1</v>
      </c>
      <c r="J3495" s="1" t="s">
        <v>11</v>
      </c>
      <c r="K3495" s="1" t="s">
        <v>9</v>
      </c>
      <c r="L3495" s="4">
        <v>1</v>
      </c>
      <c r="M3495" s="1" t="s">
        <v>6551</v>
      </c>
      <c r="N3495" s="12">
        <v>0</v>
      </c>
      <c r="O3495" s="12" t="s">
        <v>6551</v>
      </c>
      <c r="P3495" s="14">
        <v>10.550285714285714</v>
      </c>
      <c r="Q3495" s="12" t="s">
        <v>6551</v>
      </c>
      <c r="R3495" s="14">
        <v>0</v>
      </c>
      <c r="S3495" s="12" t="s">
        <v>6551</v>
      </c>
      <c r="T3495" s="14">
        <v>3.8125714285714287</v>
      </c>
      <c r="U3495" s="12" t="s">
        <v>6551</v>
      </c>
      <c r="V3495" s="17">
        <v>0</v>
      </c>
      <c r="W3495" s="12" t="s">
        <v>6551</v>
      </c>
      <c r="X3495" s="17">
        <v>0</v>
      </c>
      <c r="Y3495" s="12" t="s">
        <v>6551</v>
      </c>
      <c r="Z3495" s="17">
        <v>18463</v>
      </c>
      <c r="AA3495" s="12" t="s">
        <v>6551</v>
      </c>
      <c r="AB3495" s="17" t="s">
        <v>6551</v>
      </c>
      <c r="AC3495" s="12" t="s">
        <v>6551</v>
      </c>
      <c r="AD3495" s="17">
        <v>0</v>
      </c>
      <c r="AE3495" s="12" t="s">
        <v>6551</v>
      </c>
      <c r="AF3495" s="17">
        <v>1750</v>
      </c>
      <c r="AG3495" s="12" t="s">
        <v>6551</v>
      </c>
      <c r="AH3495" s="17" t="s">
        <v>6551</v>
      </c>
      <c r="AI3495" s="12" t="s">
        <v>6551</v>
      </c>
      <c r="AJ3495" s="17">
        <v>0</v>
      </c>
      <c r="AK3495" s="12" t="s">
        <v>6551</v>
      </c>
      <c r="AL3495" s="17">
        <v>0</v>
      </c>
      <c r="AM3495" s="12" t="s">
        <v>6551</v>
      </c>
      <c r="AN3495" s="17">
        <v>0</v>
      </c>
      <c r="AO3495" s="12" t="s">
        <v>6551</v>
      </c>
      <c r="AP3495" s="192">
        <v>0</v>
      </c>
      <c r="AQ3495" s="12" t="s">
        <v>6551</v>
      </c>
      <c r="AR3495" s="17">
        <v>6672</v>
      </c>
      <c r="AS3495" s="12" t="s">
        <v>6551</v>
      </c>
      <c r="AT3495" s="17">
        <v>0</v>
      </c>
      <c r="AU3495" s="1" t="s">
        <v>6551</v>
      </c>
      <c r="AV3495" s="1" t="str">
        <f>IF(OR(M3495="Q",O3495="Q",Q3495="Q",S3495="Q",U3495="Q",W3495="Q",Y3495="Q",AA3495="Q",AC3495="Q",AE3495="Q",AG3495="Q",AI3495="Q",AK3495="Q",AM3495="Q",AO3495="Q",AQ3495="Q",AS3495="Q",AU3495="Q"),"Yes","No")</f>
        <v>No</v>
      </c>
    </row>
    <row r="3496" spans="1:48" x14ac:dyDescent="0.2">
      <c r="A3496" s="1" t="s">
        <v>4516</v>
      </c>
      <c r="B3496" s="1" t="s">
        <v>4517</v>
      </c>
      <c r="C3496" s="1" t="s">
        <v>61</v>
      </c>
      <c r="D3496" s="194" t="s">
        <v>4518</v>
      </c>
      <c r="E3496" s="197" t="s">
        <v>4519</v>
      </c>
      <c r="F3496" s="1" t="s">
        <v>239</v>
      </c>
      <c r="G3496" s="1" t="s">
        <v>287</v>
      </c>
      <c r="H3496" s="17">
        <v>0</v>
      </c>
      <c r="I3496" s="12">
        <v>1</v>
      </c>
      <c r="J3496" s="1" t="s">
        <v>11</v>
      </c>
      <c r="K3496" s="1" t="s">
        <v>9</v>
      </c>
      <c r="L3496" s="4">
        <v>1</v>
      </c>
      <c r="M3496" s="1" t="s">
        <v>6551</v>
      </c>
      <c r="N3496" s="12">
        <v>0</v>
      </c>
      <c r="O3496" s="12" t="s">
        <v>6551</v>
      </c>
      <c r="P3496" s="14">
        <v>13.422687861271676</v>
      </c>
      <c r="Q3496" s="12" t="s">
        <v>6551</v>
      </c>
      <c r="R3496" s="14">
        <v>0</v>
      </c>
      <c r="S3496" s="12" t="s">
        <v>6551</v>
      </c>
      <c r="T3496" s="14">
        <v>4.8171965317919074</v>
      </c>
      <c r="U3496" s="12" t="s">
        <v>6551</v>
      </c>
      <c r="V3496" s="17">
        <v>0</v>
      </c>
      <c r="W3496" s="12" t="s">
        <v>6551</v>
      </c>
      <c r="X3496" s="17">
        <v>0</v>
      </c>
      <c r="Y3496" s="12" t="s">
        <v>6551</v>
      </c>
      <c r="Z3496" s="17">
        <v>18577</v>
      </c>
      <c r="AA3496" s="12" t="s">
        <v>6551</v>
      </c>
      <c r="AB3496" s="17" t="s">
        <v>6551</v>
      </c>
      <c r="AC3496" s="12" t="s">
        <v>6551</v>
      </c>
      <c r="AD3496" s="17">
        <v>0</v>
      </c>
      <c r="AE3496" s="12" t="s">
        <v>6551</v>
      </c>
      <c r="AF3496" s="17">
        <v>1384</v>
      </c>
      <c r="AG3496" s="12" t="s">
        <v>6551</v>
      </c>
      <c r="AH3496" s="17" t="s">
        <v>6551</v>
      </c>
      <c r="AI3496" s="12" t="s">
        <v>6551</v>
      </c>
      <c r="AJ3496" s="17">
        <v>0</v>
      </c>
      <c r="AK3496" s="12" t="s">
        <v>6551</v>
      </c>
      <c r="AL3496" s="17">
        <v>0</v>
      </c>
      <c r="AM3496" s="12" t="s">
        <v>6551</v>
      </c>
      <c r="AN3496" s="17">
        <v>0</v>
      </c>
      <c r="AO3496" s="12" t="s">
        <v>6551</v>
      </c>
      <c r="AP3496" s="192">
        <v>0</v>
      </c>
      <c r="AQ3496" s="12" t="s">
        <v>6551</v>
      </c>
      <c r="AR3496" s="17">
        <v>6667</v>
      </c>
      <c r="AS3496" s="12" t="s">
        <v>6551</v>
      </c>
      <c r="AT3496" s="17">
        <v>0</v>
      </c>
      <c r="AU3496" s="1" t="s">
        <v>6551</v>
      </c>
      <c r="AV3496" s="1" t="str">
        <f>IF(OR(M3496="Q",O3496="Q",Q3496="Q",S3496="Q",U3496="Q",W3496="Q",Y3496="Q",AA3496="Q",AC3496="Q",AE3496="Q",AG3496="Q",AI3496="Q",AK3496="Q",AM3496="Q",AO3496="Q",AQ3496="Q",AS3496="Q",AU3496="Q"),"Yes","No")</f>
        <v>No</v>
      </c>
    </row>
    <row r="3497" spans="1:48" x14ac:dyDescent="0.2">
      <c r="A3497" s="1" t="s">
        <v>4544</v>
      </c>
      <c r="B3497" s="1" t="s">
        <v>4545</v>
      </c>
      <c r="C3497" s="1" t="s">
        <v>61</v>
      </c>
      <c r="D3497" s="194" t="s">
        <v>4546</v>
      </c>
      <c r="E3497" s="197" t="s">
        <v>4547</v>
      </c>
      <c r="F3497" s="1" t="s">
        <v>239</v>
      </c>
      <c r="G3497" s="1" t="s">
        <v>287</v>
      </c>
      <c r="H3497" s="17">
        <v>0</v>
      </c>
      <c r="I3497" s="12">
        <v>1</v>
      </c>
      <c r="J3497" s="1" t="s">
        <v>11</v>
      </c>
      <c r="K3497" s="1" t="s">
        <v>9</v>
      </c>
      <c r="L3497" s="4">
        <v>1</v>
      </c>
      <c r="M3497" s="1" t="s">
        <v>6551</v>
      </c>
      <c r="N3497" s="12">
        <v>0</v>
      </c>
      <c r="O3497" s="12" t="s">
        <v>6551</v>
      </c>
      <c r="P3497" s="14">
        <v>6.8708946772366932</v>
      </c>
      <c r="Q3497" s="12" t="s">
        <v>6551</v>
      </c>
      <c r="R3497" s="14">
        <v>0</v>
      </c>
      <c r="S3497" s="12" t="s">
        <v>6551</v>
      </c>
      <c r="T3497" s="14">
        <v>7.7327293318233297</v>
      </c>
      <c r="U3497" s="12" t="s">
        <v>6551</v>
      </c>
      <c r="V3497" s="17">
        <v>0</v>
      </c>
      <c r="W3497" s="12" t="s">
        <v>6551</v>
      </c>
      <c r="X3497" s="17">
        <v>0</v>
      </c>
      <c r="Y3497" s="12" t="s">
        <v>6551</v>
      </c>
      <c r="Z3497" s="17">
        <v>6067</v>
      </c>
      <c r="AA3497" s="12" t="s">
        <v>6551</v>
      </c>
      <c r="AB3497" s="17" t="s">
        <v>6551</v>
      </c>
      <c r="AC3497" s="12" t="s">
        <v>6551</v>
      </c>
      <c r="AD3497" s="17">
        <v>0</v>
      </c>
      <c r="AE3497" s="12" t="s">
        <v>6551</v>
      </c>
      <c r="AF3497" s="17">
        <v>883</v>
      </c>
      <c r="AG3497" s="12" t="s">
        <v>6551</v>
      </c>
      <c r="AH3497" s="17" t="s">
        <v>6551</v>
      </c>
      <c r="AI3497" s="12" t="s">
        <v>6551</v>
      </c>
      <c r="AJ3497" s="17">
        <v>0</v>
      </c>
      <c r="AK3497" s="12" t="s">
        <v>6551</v>
      </c>
      <c r="AL3497" s="17">
        <v>0</v>
      </c>
      <c r="AM3497" s="12" t="s">
        <v>6551</v>
      </c>
      <c r="AN3497" s="17">
        <v>0</v>
      </c>
      <c r="AO3497" s="12" t="s">
        <v>6551</v>
      </c>
      <c r="AP3497" s="192">
        <v>0</v>
      </c>
      <c r="AQ3497" s="12" t="s">
        <v>6551</v>
      </c>
      <c r="AR3497" s="17">
        <v>6828</v>
      </c>
      <c r="AS3497" s="12" t="s">
        <v>6551</v>
      </c>
      <c r="AT3497" s="17">
        <v>0</v>
      </c>
      <c r="AU3497" s="1" t="s">
        <v>6551</v>
      </c>
      <c r="AV3497" s="1" t="str">
        <f>IF(OR(M3497="Q",O3497="Q",Q3497="Q",S3497="Q",U3497="Q",W3497="Q",Y3497="Q",AA3497="Q",AC3497="Q",AE3497="Q",AG3497="Q",AI3497="Q",AK3497="Q",AM3497="Q",AO3497="Q",AQ3497="Q",AS3497="Q",AU3497="Q"),"Yes","No")</f>
        <v>No</v>
      </c>
    </row>
    <row r="3498" spans="1:48" x14ac:dyDescent="0.2">
      <c r="A3498" s="1" t="s">
        <v>4571</v>
      </c>
      <c r="B3498" s="1" t="s">
        <v>4572</v>
      </c>
      <c r="C3498" s="1" t="s">
        <v>61</v>
      </c>
      <c r="D3498" s="194" t="s">
        <v>4573</v>
      </c>
      <c r="E3498" s="197" t="s">
        <v>4574</v>
      </c>
      <c r="F3498" s="1" t="s">
        <v>239</v>
      </c>
      <c r="G3498" s="1" t="s">
        <v>287</v>
      </c>
      <c r="H3498" s="17">
        <v>0</v>
      </c>
      <c r="I3498" s="12">
        <v>1</v>
      </c>
      <c r="J3498" s="1" t="s">
        <v>11</v>
      </c>
      <c r="K3498" s="1" t="s">
        <v>9</v>
      </c>
      <c r="L3498" s="4">
        <v>1</v>
      </c>
      <c r="M3498" s="1" t="s">
        <v>6551</v>
      </c>
      <c r="N3498" s="12">
        <v>0</v>
      </c>
      <c r="O3498" s="12" t="s">
        <v>6551</v>
      </c>
      <c r="P3498" s="14">
        <v>6.3133294864396996</v>
      </c>
      <c r="Q3498" s="12" t="s">
        <v>6551</v>
      </c>
      <c r="R3498" s="14">
        <v>0</v>
      </c>
      <c r="S3498" s="12" t="s">
        <v>6551</v>
      </c>
      <c r="T3498" s="14">
        <v>4.8701673398730527</v>
      </c>
      <c r="U3498" s="12" t="s">
        <v>6551</v>
      </c>
      <c r="V3498" s="17">
        <v>0</v>
      </c>
      <c r="W3498" s="12" t="s">
        <v>6551</v>
      </c>
      <c r="X3498" s="17">
        <v>0</v>
      </c>
      <c r="Y3498" s="12" t="s">
        <v>6551</v>
      </c>
      <c r="Z3498" s="17">
        <v>10941</v>
      </c>
      <c r="AA3498" s="12" t="s">
        <v>6551</v>
      </c>
      <c r="AB3498" s="17" t="s">
        <v>6551</v>
      </c>
      <c r="AC3498" s="12" t="s">
        <v>6551</v>
      </c>
      <c r="AD3498" s="17">
        <v>0</v>
      </c>
      <c r="AE3498" s="12" t="s">
        <v>6551</v>
      </c>
      <c r="AF3498" s="17">
        <v>1733</v>
      </c>
      <c r="AG3498" s="12" t="s">
        <v>6551</v>
      </c>
      <c r="AH3498" s="17" t="s">
        <v>6551</v>
      </c>
      <c r="AI3498" s="12" t="s">
        <v>6551</v>
      </c>
      <c r="AJ3498" s="17">
        <v>0</v>
      </c>
      <c r="AK3498" s="12" t="s">
        <v>6551</v>
      </c>
      <c r="AL3498" s="17">
        <v>0</v>
      </c>
      <c r="AM3498" s="12" t="s">
        <v>6551</v>
      </c>
      <c r="AN3498" s="17">
        <v>0</v>
      </c>
      <c r="AO3498" s="12" t="s">
        <v>6551</v>
      </c>
      <c r="AP3498" s="192">
        <v>0</v>
      </c>
      <c r="AQ3498" s="12" t="s">
        <v>6551</v>
      </c>
      <c r="AR3498" s="17">
        <v>8440</v>
      </c>
      <c r="AS3498" s="12" t="s">
        <v>6551</v>
      </c>
      <c r="AT3498" s="17">
        <v>0</v>
      </c>
      <c r="AU3498" s="1" t="s">
        <v>6551</v>
      </c>
      <c r="AV3498" s="1" t="str">
        <f>IF(OR(M3498="Q",O3498="Q",Q3498="Q",S3498="Q",U3498="Q",W3498="Q",Y3498="Q",AA3498="Q",AC3498="Q",AE3498="Q",AG3498="Q",AI3498="Q",AK3498="Q",AM3498="Q",AO3498="Q",AQ3498="Q",AS3498="Q",AU3498="Q"),"Yes","No")</f>
        <v>No</v>
      </c>
    </row>
    <row r="3499" spans="1:48" x14ac:dyDescent="0.2">
      <c r="A3499" s="1" t="s">
        <v>4581</v>
      </c>
      <c r="B3499" s="1" t="s">
        <v>4582</v>
      </c>
      <c r="C3499" s="1" t="s">
        <v>61</v>
      </c>
      <c r="D3499" s="194" t="s">
        <v>4583</v>
      </c>
      <c r="E3499" s="197" t="s">
        <v>4584</v>
      </c>
      <c r="F3499" s="1" t="s">
        <v>239</v>
      </c>
      <c r="G3499" s="1" t="s">
        <v>287</v>
      </c>
      <c r="H3499" s="17">
        <v>0</v>
      </c>
      <c r="I3499" s="12">
        <v>1</v>
      </c>
      <c r="J3499" s="1" t="s">
        <v>11</v>
      </c>
      <c r="K3499" s="1" t="s">
        <v>9</v>
      </c>
      <c r="L3499" s="4">
        <v>1</v>
      </c>
      <c r="M3499" s="1" t="s">
        <v>6551</v>
      </c>
      <c r="N3499" s="12">
        <v>0</v>
      </c>
      <c r="O3499" s="12" t="s">
        <v>6551</v>
      </c>
      <c r="P3499" s="14">
        <v>5.822475570032573</v>
      </c>
      <c r="Q3499" s="12" t="s">
        <v>6551</v>
      </c>
      <c r="R3499" s="14">
        <v>0</v>
      </c>
      <c r="S3499" s="12" t="s">
        <v>6551</v>
      </c>
      <c r="T3499" s="14">
        <v>2.2866449511400653</v>
      </c>
      <c r="U3499" s="12" t="s">
        <v>6551</v>
      </c>
      <c r="V3499" s="17">
        <v>0</v>
      </c>
      <c r="W3499" s="12" t="s">
        <v>6551</v>
      </c>
      <c r="X3499" s="17">
        <v>0</v>
      </c>
      <c r="Y3499" s="12" t="s">
        <v>6551</v>
      </c>
      <c r="Z3499" s="17">
        <v>10725</v>
      </c>
      <c r="AA3499" s="12" t="s">
        <v>6551</v>
      </c>
      <c r="AB3499" s="17" t="s">
        <v>6551</v>
      </c>
      <c r="AC3499" s="12" t="s">
        <v>6551</v>
      </c>
      <c r="AD3499" s="17">
        <v>0</v>
      </c>
      <c r="AE3499" s="12" t="s">
        <v>6551</v>
      </c>
      <c r="AF3499" s="17">
        <v>1842</v>
      </c>
      <c r="AG3499" s="12" t="s">
        <v>6551</v>
      </c>
      <c r="AH3499" s="17" t="s">
        <v>6551</v>
      </c>
      <c r="AI3499" s="12" t="s">
        <v>6551</v>
      </c>
      <c r="AJ3499" s="17">
        <v>0</v>
      </c>
      <c r="AK3499" s="12" t="s">
        <v>6551</v>
      </c>
      <c r="AL3499" s="17">
        <v>0</v>
      </c>
      <c r="AM3499" s="12" t="s">
        <v>6551</v>
      </c>
      <c r="AN3499" s="17">
        <v>0</v>
      </c>
      <c r="AO3499" s="12" t="s">
        <v>6551</v>
      </c>
      <c r="AP3499" s="192">
        <v>0</v>
      </c>
      <c r="AQ3499" s="12" t="s">
        <v>6551</v>
      </c>
      <c r="AR3499" s="17">
        <v>4212</v>
      </c>
      <c r="AS3499" s="12" t="s">
        <v>6551</v>
      </c>
      <c r="AT3499" s="17">
        <v>0</v>
      </c>
      <c r="AU3499" s="1" t="s">
        <v>6551</v>
      </c>
      <c r="AV3499" s="1" t="str">
        <f>IF(OR(M3499="Q",O3499="Q",Q3499="Q",S3499="Q",U3499="Q",W3499="Q",Y3499="Q",AA3499="Q",AC3499="Q",AE3499="Q",AG3499="Q",AI3499="Q",AK3499="Q",AM3499="Q",AO3499="Q",AQ3499="Q",AS3499="Q",AU3499="Q"),"Yes","No")</f>
        <v>No</v>
      </c>
    </row>
    <row r="3500" spans="1:48" x14ac:dyDescent="0.2">
      <c r="A3500" s="1" t="s">
        <v>4618</v>
      </c>
      <c r="B3500" s="1" t="s">
        <v>4619</v>
      </c>
      <c r="C3500" s="1" t="s">
        <v>61</v>
      </c>
      <c r="D3500" s="194" t="s">
        <v>4620</v>
      </c>
      <c r="E3500" s="197" t="s">
        <v>4621</v>
      </c>
      <c r="F3500" s="1" t="s">
        <v>239</v>
      </c>
      <c r="G3500" s="1" t="s">
        <v>287</v>
      </c>
      <c r="H3500" s="17">
        <v>0</v>
      </c>
      <c r="I3500" s="12">
        <v>1</v>
      </c>
      <c r="J3500" s="1" t="s">
        <v>11</v>
      </c>
      <c r="K3500" s="1" t="s">
        <v>9</v>
      </c>
      <c r="L3500" s="4">
        <v>1</v>
      </c>
      <c r="M3500" s="1" t="s">
        <v>6551</v>
      </c>
      <c r="N3500" s="12">
        <v>0</v>
      </c>
      <c r="O3500" s="12" t="s">
        <v>6551</v>
      </c>
      <c r="P3500" s="14">
        <v>8.0702508960573471</v>
      </c>
      <c r="Q3500" s="12" t="s">
        <v>6551</v>
      </c>
      <c r="R3500" s="14">
        <v>0</v>
      </c>
      <c r="S3500" s="12" t="s">
        <v>6551</v>
      </c>
      <c r="T3500" s="14">
        <v>5.0143369175627237</v>
      </c>
      <c r="U3500" s="12" t="s">
        <v>6551</v>
      </c>
      <c r="V3500" s="17">
        <v>0</v>
      </c>
      <c r="W3500" s="12" t="s">
        <v>6551</v>
      </c>
      <c r="X3500" s="17">
        <v>0</v>
      </c>
      <c r="Y3500" s="12" t="s">
        <v>6551</v>
      </c>
      <c r="Z3500" s="17">
        <v>11258</v>
      </c>
      <c r="AA3500" s="12" t="s">
        <v>6551</v>
      </c>
      <c r="AB3500" s="17" t="s">
        <v>6551</v>
      </c>
      <c r="AC3500" s="12" t="s">
        <v>6551</v>
      </c>
      <c r="AD3500" s="17">
        <v>0</v>
      </c>
      <c r="AE3500" s="12" t="s">
        <v>6551</v>
      </c>
      <c r="AF3500" s="17">
        <v>1395</v>
      </c>
      <c r="AG3500" s="12" t="s">
        <v>6551</v>
      </c>
      <c r="AH3500" s="17" t="s">
        <v>6551</v>
      </c>
      <c r="AI3500" s="12" t="s">
        <v>6551</v>
      </c>
      <c r="AJ3500" s="17">
        <v>0</v>
      </c>
      <c r="AK3500" s="12" t="s">
        <v>6551</v>
      </c>
      <c r="AL3500" s="17">
        <v>0</v>
      </c>
      <c r="AM3500" s="12" t="s">
        <v>6551</v>
      </c>
      <c r="AN3500" s="17">
        <v>0</v>
      </c>
      <c r="AO3500" s="12" t="s">
        <v>6551</v>
      </c>
      <c r="AP3500" s="192">
        <v>0</v>
      </c>
      <c r="AQ3500" s="12" t="s">
        <v>6551</v>
      </c>
      <c r="AR3500" s="17">
        <v>6995</v>
      </c>
      <c r="AS3500" s="12" t="s">
        <v>6551</v>
      </c>
      <c r="AT3500" s="17">
        <v>0</v>
      </c>
      <c r="AU3500" s="1" t="s">
        <v>6551</v>
      </c>
      <c r="AV3500" s="1" t="str">
        <f>IF(OR(M3500="Q",O3500="Q",Q3500="Q",S3500="Q",U3500="Q",W3500="Q",Y3500="Q",AA3500="Q",AC3500="Q",AE3500="Q",AG3500="Q",AI3500="Q",AK3500="Q",AM3500="Q",AO3500="Q",AQ3500="Q",AS3500="Q",AU3500="Q"),"Yes","No")</f>
        <v>No</v>
      </c>
    </row>
    <row r="3501" spans="1:48" x14ac:dyDescent="0.2">
      <c r="A3501" s="1" t="s">
        <v>4630</v>
      </c>
      <c r="B3501" s="1" t="s">
        <v>4631</v>
      </c>
      <c r="C3501" s="1" t="s">
        <v>61</v>
      </c>
      <c r="D3501" s="194" t="s">
        <v>4632</v>
      </c>
      <c r="E3501" s="197" t="s">
        <v>4633</v>
      </c>
      <c r="F3501" s="1" t="s">
        <v>256</v>
      </c>
      <c r="G3501" s="1" t="s">
        <v>287</v>
      </c>
      <c r="H3501" s="17">
        <v>0</v>
      </c>
      <c r="I3501" s="12">
        <v>1</v>
      </c>
      <c r="J3501" s="1" t="s">
        <v>11</v>
      </c>
      <c r="K3501" s="1" t="s">
        <v>9</v>
      </c>
      <c r="L3501" s="4">
        <v>1</v>
      </c>
      <c r="M3501" s="1" t="s">
        <v>6551</v>
      </c>
      <c r="N3501" s="12">
        <v>0</v>
      </c>
      <c r="O3501" s="12" t="s">
        <v>6551</v>
      </c>
      <c r="P3501" s="14">
        <v>3.375</v>
      </c>
      <c r="Q3501" s="12" t="s">
        <v>6551</v>
      </c>
      <c r="R3501" s="14">
        <v>0</v>
      </c>
      <c r="S3501" s="12" t="s">
        <v>6551</v>
      </c>
      <c r="T3501" s="14">
        <v>1.875</v>
      </c>
      <c r="U3501" s="12" t="s">
        <v>6551</v>
      </c>
      <c r="V3501" s="17">
        <v>0</v>
      </c>
      <c r="W3501" s="12" t="s">
        <v>6551</v>
      </c>
      <c r="X3501" s="17">
        <v>0</v>
      </c>
      <c r="Y3501" s="12" t="s">
        <v>6551</v>
      </c>
      <c r="Z3501" s="17">
        <v>6480</v>
      </c>
      <c r="AA3501" s="12" t="s">
        <v>6551</v>
      </c>
      <c r="AB3501" s="17" t="s">
        <v>6551</v>
      </c>
      <c r="AC3501" s="12" t="s">
        <v>6551</v>
      </c>
      <c r="AD3501" s="17">
        <v>0</v>
      </c>
      <c r="AE3501" s="12" t="s">
        <v>6551</v>
      </c>
      <c r="AF3501" s="17">
        <v>1920</v>
      </c>
      <c r="AG3501" s="12" t="s">
        <v>6551</v>
      </c>
      <c r="AH3501" s="17" t="s">
        <v>6551</v>
      </c>
      <c r="AI3501" s="12" t="s">
        <v>6551</v>
      </c>
      <c r="AJ3501" s="17">
        <v>0</v>
      </c>
      <c r="AK3501" s="12" t="s">
        <v>6551</v>
      </c>
      <c r="AL3501" s="17">
        <v>0</v>
      </c>
      <c r="AM3501" s="12" t="s">
        <v>6551</v>
      </c>
      <c r="AN3501" s="17">
        <v>0</v>
      </c>
      <c r="AO3501" s="12" t="s">
        <v>6551</v>
      </c>
      <c r="AP3501" s="192">
        <v>0</v>
      </c>
      <c r="AQ3501" s="12" t="s">
        <v>6551</v>
      </c>
      <c r="AR3501" s="17">
        <v>3600</v>
      </c>
      <c r="AS3501" s="12" t="s">
        <v>6551</v>
      </c>
      <c r="AT3501" s="17">
        <v>0</v>
      </c>
      <c r="AU3501" s="1" t="s">
        <v>6551</v>
      </c>
      <c r="AV3501" s="1" t="str">
        <f>IF(OR(M3501="Q",O3501="Q",Q3501="Q",S3501="Q",U3501="Q",W3501="Q",Y3501="Q",AA3501="Q",AC3501="Q",AE3501="Q",AG3501="Q",AI3501="Q",AK3501="Q",AM3501="Q",AO3501="Q",AQ3501="Q",AS3501="Q",AU3501="Q"),"Yes","No")</f>
        <v>No</v>
      </c>
    </row>
    <row r="3502" spans="1:48" x14ac:dyDescent="0.2">
      <c r="A3502" s="1" t="s">
        <v>4746</v>
      </c>
      <c r="B3502" s="1" t="s">
        <v>431</v>
      </c>
      <c r="C3502" s="1" t="s">
        <v>61</v>
      </c>
      <c r="D3502" s="194" t="s">
        <v>4747</v>
      </c>
      <c r="E3502" s="197" t="s">
        <v>4748</v>
      </c>
      <c r="F3502" s="1" t="s">
        <v>305</v>
      </c>
      <c r="G3502" s="1" t="s">
        <v>287</v>
      </c>
      <c r="H3502" s="17">
        <v>0</v>
      </c>
      <c r="I3502" s="12">
        <v>1</v>
      </c>
      <c r="J3502" s="1" t="s">
        <v>11</v>
      </c>
      <c r="K3502" s="1" t="s">
        <v>9</v>
      </c>
      <c r="L3502" s="4">
        <v>1</v>
      </c>
      <c r="M3502" s="1" t="s">
        <v>6551</v>
      </c>
      <c r="N3502" s="12">
        <v>0</v>
      </c>
      <c r="O3502" s="12" t="s">
        <v>6551</v>
      </c>
      <c r="P3502" s="14">
        <v>23.710407239819006</v>
      </c>
      <c r="Q3502" s="12" t="s">
        <v>6551</v>
      </c>
      <c r="R3502" s="14">
        <v>0</v>
      </c>
      <c r="S3502" s="12" t="s">
        <v>6551</v>
      </c>
      <c r="T3502" s="14">
        <v>6.751131221719457</v>
      </c>
      <c r="U3502" s="12" t="s">
        <v>6551</v>
      </c>
      <c r="V3502" s="17">
        <v>0</v>
      </c>
      <c r="W3502" s="12" t="s">
        <v>6551</v>
      </c>
      <c r="X3502" s="17">
        <v>0</v>
      </c>
      <c r="Y3502" s="12" t="s">
        <v>6551</v>
      </c>
      <c r="Z3502" s="17">
        <v>5240</v>
      </c>
      <c r="AA3502" s="12" t="s">
        <v>6551</v>
      </c>
      <c r="AB3502" s="17" t="s">
        <v>6551</v>
      </c>
      <c r="AC3502" s="12" t="s">
        <v>6551</v>
      </c>
      <c r="AD3502" s="17">
        <v>0</v>
      </c>
      <c r="AE3502" s="12" t="s">
        <v>6551</v>
      </c>
      <c r="AF3502" s="17">
        <v>221</v>
      </c>
      <c r="AG3502" s="12" t="s">
        <v>6551</v>
      </c>
      <c r="AH3502" s="17" t="s">
        <v>6551</v>
      </c>
      <c r="AI3502" s="12" t="s">
        <v>6551</v>
      </c>
      <c r="AJ3502" s="17">
        <v>0</v>
      </c>
      <c r="AK3502" s="12" t="s">
        <v>6551</v>
      </c>
      <c r="AL3502" s="17">
        <v>0</v>
      </c>
      <c r="AM3502" s="12" t="s">
        <v>6551</v>
      </c>
      <c r="AN3502" s="17">
        <v>0</v>
      </c>
      <c r="AO3502" s="12" t="s">
        <v>6551</v>
      </c>
      <c r="AP3502" s="192">
        <v>0</v>
      </c>
      <c r="AQ3502" s="12" t="s">
        <v>6551</v>
      </c>
      <c r="AR3502" s="17">
        <v>1492</v>
      </c>
      <c r="AS3502" s="12" t="s">
        <v>6551</v>
      </c>
      <c r="AT3502" s="17">
        <v>0</v>
      </c>
      <c r="AU3502" s="1" t="s">
        <v>6551</v>
      </c>
      <c r="AV3502" s="1" t="str">
        <f>IF(OR(M3502="Q",O3502="Q",Q3502="Q",S3502="Q",U3502="Q",W3502="Q",Y3502="Q",AA3502="Q",AC3502="Q",AE3502="Q",AG3502="Q",AI3502="Q",AK3502="Q",AM3502="Q",AO3502="Q",AQ3502="Q",AS3502="Q",AU3502="Q"),"Yes","No")</f>
        <v>No</v>
      </c>
    </row>
    <row r="3503" spans="1:48" x14ac:dyDescent="0.2">
      <c r="A3503" s="1" t="s">
        <v>4774</v>
      </c>
      <c r="B3503" s="1" t="s">
        <v>1905</v>
      </c>
      <c r="C3503" s="1" t="s">
        <v>61</v>
      </c>
      <c r="D3503" s="194" t="s">
        <v>4775</v>
      </c>
      <c r="E3503" s="197" t="s">
        <v>4776</v>
      </c>
      <c r="F3503" s="1" t="s">
        <v>239</v>
      </c>
      <c r="G3503" s="1" t="s">
        <v>287</v>
      </c>
      <c r="H3503" s="17">
        <v>0</v>
      </c>
      <c r="I3503" s="12">
        <v>1</v>
      </c>
      <c r="J3503" s="1" t="s">
        <v>11</v>
      </c>
      <c r="K3503" s="1" t="s">
        <v>9</v>
      </c>
      <c r="L3503" s="4">
        <v>1</v>
      </c>
      <c r="M3503" s="1" t="s">
        <v>6551</v>
      </c>
      <c r="N3503" s="12">
        <v>0</v>
      </c>
      <c r="O3503" s="12" t="s">
        <v>6551</v>
      </c>
      <c r="P3503" s="14">
        <v>13.200612557427259</v>
      </c>
      <c r="Q3503" s="12" t="s">
        <v>6551</v>
      </c>
      <c r="R3503" s="14">
        <v>0</v>
      </c>
      <c r="S3503" s="12" t="s">
        <v>6551</v>
      </c>
      <c r="T3503" s="14">
        <v>4.1898928024502293</v>
      </c>
      <c r="U3503" s="12" t="s">
        <v>6551</v>
      </c>
      <c r="V3503" s="17">
        <v>0</v>
      </c>
      <c r="W3503" s="12" t="s">
        <v>6551</v>
      </c>
      <c r="X3503" s="17">
        <v>0</v>
      </c>
      <c r="Y3503" s="12" t="s">
        <v>6551</v>
      </c>
      <c r="Z3503" s="17">
        <v>8620</v>
      </c>
      <c r="AA3503" s="12" t="s">
        <v>6551</v>
      </c>
      <c r="AB3503" s="17" t="s">
        <v>6551</v>
      </c>
      <c r="AC3503" s="12" t="s">
        <v>6551</v>
      </c>
      <c r="AD3503" s="17">
        <v>0</v>
      </c>
      <c r="AE3503" s="12" t="s">
        <v>6551</v>
      </c>
      <c r="AF3503" s="17">
        <v>653</v>
      </c>
      <c r="AG3503" s="12" t="s">
        <v>6551</v>
      </c>
      <c r="AH3503" s="17" t="s">
        <v>6551</v>
      </c>
      <c r="AI3503" s="12" t="s">
        <v>6551</v>
      </c>
      <c r="AJ3503" s="17">
        <v>0</v>
      </c>
      <c r="AK3503" s="12" t="s">
        <v>6551</v>
      </c>
      <c r="AL3503" s="17">
        <v>0</v>
      </c>
      <c r="AM3503" s="12" t="s">
        <v>6551</v>
      </c>
      <c r="AN3503" s="17">
        <v>0</v>
      </c>
      <c r="AO3503" s="12" t="s">
        <v>6551</v>
      </c>
      <c r="AP3503" s="192">
        <v>0</v>
      </c>
      <c r="AQ3503" s="12" t="s">
        <v>6551</v>
      </c>
      <c r="AR3503" s="17">
        <v>2736</v>
      </c>
      <c r="AS3503" s="12" t="s">
        <v>6551</v>
      </c>
      <c r="AT3503" s="17">
        <v>0</v>
      </c>
      <c r="AU3503" s="1" t="s">
        <v>6551</v>
      </c>
      <c r="AV3503" s="1" t="str">
        <f>IF(OR(M3503="Q",O3503="Q",Q3503="Q",S3503="Q",U3503="Q",W3503="Q",Y3503="Q",AA3503="Q",AC3503="Q",AE3503="Q",AG3503="Q",AI3503="Q",AK3503="Q",AM3503="Q",AO3503="Q",AQ3503="Q",AS3503="Q",AU3503="Q"),"Yes","No")</f>
        <v>No</v>
      </c>
    </row>
    <row r="3504" spans="1:48" x14ac:dyDescent="0.2">
      <c r="A3504" s="1" t="s">
        <v>4853</v>
      </c>
      <c r="B3504" s="1" t="s">
        <v>4854</v>
      </c>
      <c r="C3504" s="1" t="s">
        <v>61</v>
      </c>
      <c r="D3504" s="194" t="s">
        <v>4855</v>
      </c>
      <c r="E3504" s="197" t="s">
        <v>4856</v>
      </c>
      <c r="F3504" s="1" t="s">
        <v>239</v>
      </c>
      <c r="G3504" s="1" t="s">
        <v>287</v>
      </c>
      <c r="H3504" s="17">
        <v>0</v>
      </c>
      <c r="I3504" s="12">
        <v>1</v>
      </c>
      <c r="J3504" s="1" t="s">
        <v>11</v>
      </c>
      <c r="K3504" s="1" t="s">
        <v>9</v>
      </c>
      <c r="L3504" s="4">
        <v>1</v>
      </c>
      <c r="M3504" s="1" t="s">
        <v>6551</v>
      </c>
      <c r="N3504" s="12">
        <v>0</v>
      </c>
      <c r="O3504" s="12" t="s">
        <v>6551</v>
      </c>
      <c r="P3504" s="14">
        <v>24.388863942523574</v>
      </c>
      <c r="Q3504" s="12" t="s">
        <v>6551</v>
      </c>
      <c r="R3504" s="14">
        <v>0</v>
      </c>
      <c r="S3504" s="12" t="s">
        <v>6551</v>
      </c>
      <c r="T3504" s="14">
        <v>2.9263583295913786</v>
      </c>
      <c r="U3504" s="12" t="s">
        <v>6551</v>
      </c>
      <c r="V3504" s="17">
        <v>0</v>
      </c>
      <c r="W3504" s="12" t="s">
        <v>6551</v>
      </c>
      <c r="X3504" s="17">
        <v>0</v>
      </c>
      <c r="Y3504" s="12" t="s">
        <v>6551</v>
      </c>
      <c r="Z3504" s="17">
        <v>54314</v>
      </c>
      <c r="AA3504" s="12" t="s">
        <v>6551</v>
      </c>
      <c r="AB3504" s="17" t="s">
        <v>6551</v>
      </c>
      <c r="AC3504" s="12" t="s">
        <v>6551</v>
      </c>
      <c r="AD3504" s="17">
        <v>0</v>
      </c>
      <c r="AE3504" s="12" t="s">
        <v>6551</v>
      </c>
      <c r="AF3504" s="17">
        <v>2227</v>
      </c>
      <c r="AG3504" s="12" t="s">
        <v>6551</v>
      </c>
      <c r="AH3504" s="17" t="s">
        <v>6551</v>
      </c>
      <c r="AI3504" s="12" t="s">
        <v>6551</v>
      </c>
      <c r="AJ3504" s="17">
        <v>0</v>
      </c>
      <c r="AK3504" s="12" t="s">
        <v>6551</v>
      </c>
      <c r="AL3504" s="17">
        <v>0</v>
      </c>
      <c r="AM3504" s="12" t="s">
        <v>6551</v>
      </c>
      <c r="AN3504" s="17">
        <v>0</v>
      </c>
      <c r="AO3504" s="12" t="s">
        <v>6551</v>
      </c>
      <c r="AP3504" s="192">
        <v>0</v>
      </c>
      <c r="AQ3504" s="12" t="s">
        <v>6551</v>
      </c>
      <c r="AR3504" s="17">
        <v>6517</v>
      </c>
      <c r="AS3504" s="12" t="s">
        <v>6551</v>
      </c>
      <c r="AT3504" s="17">
        <v>0</v>
      </c>
      <c r="AU3504" s="1" t="s">
        <v>6551</v>
      </c>
      <c r="AV3504" s="1" t="str">
        <f>IF(OR(M3504="Q",O3504="Q",Q3504="Q",S3504="Q",U3504="Q",W3504="Q",Y3504="Q",AA3504="Q",AC3504="Q",AE3504="Q",AG3504="Q",AI3504="Q",AK3504="Q",AM3504="Q",AO3504="Q",AQ3504="Q",AS3504="Q",AU3504="Q"),"Yes","No")</f>
        <v>No</v>
      </c>
    </row>
    <row r="3505" spans="1:48" x14ac:dyDescent="0.2">
      <c r="A3505" s="1" t="s">
        <v>4857</v>
      </c>
      <c r="B3505" s="1" t="s">
        <v>4858</v>
      </c>
      <c r="C3505" s="1" t="s">
        <v>61</v>
      </c>
      <c r="D3505" s="194" t="s">
        <v>4859</v>
      </c>
      <c r="E3505" s="197" t="s">
        <v>4860</v>
      </c>
      <c r="F3505" s="1" t="s">
        <v>239</v>
      </c>
      <c r="G3505" s="1" t="s">
        <v>287</v>
      </c>
      <c r="H3505" s="17">
        <v>0</v>
      </c>
      <c r="I3505" s="12">
        <v>1</v>
      </c>
      <c r="J3505" s="1" t="s">
        <v>11</v>
      </c>
      <c r="K3505" s="1" t="s">
        <v>9</v>
      </c>
      <c r="L3505" s="4">
        <v>1</v>
      </c>
      <c r="M3505" s="1" t="s">
        <v>6551</v>
      </c>
      <c r="N3505" s="12">
        <v>0</v>
      </c>
      <c r="O3505" s="12" t="s">
        <v>6551</v>
      </c>
      <c r="P3505" s="14">
        <v>31.532608695652176</v>
      </c>
      <c r="Q3505" s="12" t="s">
        <v>6551</v>
      </c>
      <c r="R3505" s="14">
        <v>0</v>
      </c>
      <c r="S3505" s="12" t="s">
        <v>6551</v>
      </c>
      <c r="T3505" s="14">
        <v>7.2309782608695654</v>
      </c>
      <c r="U3505" s="12" t="s">
        <v>6551</v>
      </c>
      <c r="V3505" s="17">
        <v>0</v>
      </c>
      <c r="W3505" s="12" t="s">
        <v>6551</v>
      </c>
      <c r="X3505" s="17">
        <v>0</v>
      </c>
      <c r="Y3505" s="12" t="s">
        <v>6551</v>
      </c>
      <c r="Z3505" s="17">
        <v>11604</v>
      </c>
      <c r="AA3505" s="12" t="s">
        <v>6551</v>
      </c>
      <c r="AB3505" s="17" t="s">
        <v>6551</v>
      </c>
      <c r="AC3505" s="12" t="s">
        <v>6551</v>
      </c>
      <c r="AD3505" s="17">
        <v>0</v>
      </c>
      <c r="AE3505" s="12" t="s">
        <v>6551</v>
      </c>
      <c r="AF3505" s="17">
        <v>368</v>
      </c>
      <c r="AG3505" s="12" t="s">
        <v>6551</v>
      </c>
      <c r="AH3505" s="17" t="s">
        <v>6551</v>
      </c>
      <c r="AI3505" s="12" t="s">
        <v>6551</v>
      </c>
      <c r="AJ3505" s="17">
        <v>0</v>
      </c>
      <c r="AK3505" s="12" t="s">
        <v>6551</v>
      </c>
      <c r="AL3505" s="17">
        <v>0</v>
      </c>
      <c r="AM3505" s="12" t="s">
        <v>6551</v>
      </c>
      <c r="AN3505" s="17">
        <v>0</v>
      </c>
      <c r="AO3505" s="12" t="s">
        <v>6551</v>
      </c>
      <c r="AP3505" s="192">
        <v>0</v>
      </c>
      <c r="AQ3505" s="12" t="s">
        <v>6551</v>
      </c>
      <c r="AR3505" s="17">
        <v>2661</v>
      </c>
      <c r="AS3505" s="12" t="s">
        <v>6551</v>
      </c>
      <c r="AT3505" s="17">
        <v>0</v>
      </c>
      <c r="AU3505" s="1" t="s">
        <v>6551</v>
      </c>
      <c r="AV3505" s="1" t="str">
        <f>IF(OR(M3505="Q",O3505="Q",Q3505="Q",S3505="Q",U3505="Q",W3505="Q",Y3505="Q",AA3505="Q",AC3505="Q",AE3505="Q",AG3505="Q",AI3505="Q",AK3505="Q",AM3505="Q",AO3505="Q",AQ3505="Q",AS3505="Q",AU3505="Q"),"Yes","No")</f>
        <v>No</v>
      </c>
    </row>
    <row r="3506" spans="1:48" x14ac:dyDescent="0.2">
      <c r="A3506" s="1" t="s">
        <v>4864</v>
      </c>
      <c r="B3506" s="1" t="s">
        <v>4865</v>
      </c>
      <c r="C3506" s="1" t="s">
        <v>61</v>
      </c>
      <c r="D3506" s="194" t="s">
        <v>4866</v>
      </c>
      <c r="E3506" s="197" t="s">
        <v>4867</v>
      </c>
      <c r="F3506" s="1" t="s">
        <v>305</v>
      </c>
      <c r="G3506" s="1" t="s">
        <v>287</v>
      </c>
      <c r="H3506" s="17">
        <v>0</v>
      </c>
      <c r="I3506" s="12">
        <v>1</v>
      </c>
      <c r="J3506" s="1" t="s">
        <v>11</v>
      </c>
      <c r="K3506" s="1" t="s">
        <v>9</v>
      </c>
      <c r="L3506" s="4">
        <v>1</v>
      </c>
      <c r="M3506" s="1" t="s">
        <v>6551</v>
      </c>
      <c r="N3506" s="12">
        <v>0</v>
      </c>
      <c r="O3506" s="12" t="s">
        <v>6551</v>
      </c>
      <c r="P3506" s="14">
        <v>15.369114877589453</v>
      </c>
      <c r="Q3506" s="12" t="s">
        <v>6551</v>
      </c>
      <c r="R3506" s="14">
        <v>0</v>
      </c>
      <c r="S3506" s="12" t="s">
        <v>6551</v>
      </c>
      <c r="T3506" s="14">
        <v>10.751412429378531</v>
      </c>
      <c r="U3506" s="12" t="s">
        <v>6551</v>
      </c>
      <c r="V3506" s="17">
        <v>0</v>
      </c>
      <c r="W3506" s="12" t="s">
        <v>6551</v>
      </c>
      <c r="X3506" s="17">
        <v>0</v>
      </c>
      <c r="Y3506" s="12" t="s">
        <v>6551</v>
      </c>
      <c r="Z3506" s="17">
        <v>8161</v>
      </c>
      <c r="AA3506" s="12" t="s">
        <v>6551</v>
      </c>
      <c r="AB3506" s="17" t="s">
        <v>6551</v>
      </c>
      <c r="AC3506" s="12" t="s">
        <v>6551</v>
      </c>
      <c r="AD3506" s="17">
        <v>0</v>
      </c>
      <c r="AE3506" s="12" t="s">
        <v>6551</v>
      </c>
      <c r="AF3506" s="17">
        <v>531</v>
      </c>
      <c r="AG3506" s="12" t="s">
        <v>6551</v>
      </c>
      <c r="AH3506" s="17" t="s">
        <v>6551</v>
      </c>
      <c r="AI3506" s="12" t="s">
        <v>6551</v>
      </c>
      <c r="AJ3506" s="17">
        <v>0</v>
      </c>
      <c r="AK3506" s="12" t="s">
        <v>6551</v>
      </c>
      <c r="AL3506" s="17">
        <v>0</v>
      </c>
      <c r="AM3506" s="12" t="s">
        <v>6551</v>
      </c>
      <c r="AN3506" s="17">
        <v>0</v>
      </c>
      <c r="AO3506" s="12" t="s">
        <v>6551</v>
      </c>
      <c r="AP3506" s="192">
        <v>0</v>
      </c>
      <c r="AQ3506" s="12" t="s">
        <v>6551</v>
      </c>
      <c r="AR3506" s="17">
        <v>5709</v>
      </c>
      <c r="AS3506" s="12" t="s">
        <v>6551</v>
      </c>
      <c r="AT3506" s="17">
        <v>0</v>
      </c>
      <c r="AU3506" s="1" t="s">
        <v>6551</v>
      </c>
      <c r="AV3506" s="1" t="str">
        <f>IF(OR(M3506="Q",O3506="Q",Q3506="Q",S3506="Q",U3506="Q",W3506="Q",Y3506="Q",AA3506="Q",AC3506="Q",AE3506="Q",AG3506="Q",AI3506="Q",AK3506="Q",AM3506="Q",AO3506="Q",AQ3506="Q",AS3506="Q",AU3506="Q"),"Yes","No")</f>
        <v>No</v>
      </c>
    </row>
    <row r="3507" spans="1:48" x14ac:dyDescent="0.2">
      <c r="A3507" s="1" t="s">
        <v>4916</v>
      </c>
      <c r="B3507" s="1" t="s">
        <v>4917</v>
      </c>
      <c r="C3507" s="1" t="s">
        <v>61</v>
      </c>
      <c r="D3507" s="194" t="s">
        <v>4918</v>
      </c>
      <c r="E3507" s="197" t="s">
        <v>4919</v>
      </c>
      <c r="F3507" s="1" t="s">
        <v>239</v>
      </c>
      <c r="G3507" s="1" t="s">
        <v>287</v>
      </c>
      <c r="H3507" s="17">
        <v>0</v>
      </c>
      <c r="I3507" s="12">
        <v>1</v>
      </c>
      <c r="J3507" s="1" t="s">
        <v>11</v>
      </c>
      <c r="K3507" s="1" t="s">
        <v>9</v>
      </c>
      <c r="L3507" s="4">
        <v>1</v>
      </c>
      <c r="M3507" s="1" t="s">
        <v>6551</v>
      </c>
      <c r="N3507" s="12">
        <v>0</v>
      </c>
      <c r="O3507" s="12" t="s">
        <v>6551</v>
      </c>
      <c r="P3507" s="14">
        <v>12.695652173913043</v>
      </c>
      <c r="Q3507" s="12" t="s">
        <v>6551</v>
      </c>
      <c r="R3507" s="14">
        <v>0</v>
      </c>
      <c r="S3507" s="12" t="s">
        <v>6551</v>
      </c>
      <c r="T3507" s="14">
        <v>3.7565217391304349</v>
      </c>
      <c r="U3507" s="12" t="s">
        <v>6551</v>
      </c>
      <c r="V3507" s="17">
        <v>0</v>
      </c>
      <c r="W3507" s="12" t="s">
        <v>6551</v>
      </c>
      <c r="X3507" s="17">
        <v>0</v>
      </c>
      <c r="Y3507" s="12" t="s">
        <v>6551</v>
      </c>
      <c r="Z3507" s="17">
        <v>17520</v>
      </c>
      <c r="AA3507" s="12" t="s">
        <v>6551</v>
      </c>
      <c r="AB3507" s="17" t="s">
        <v>6551</v>
      </c>
      <c r="AC3507" s="12" t="s">
        <v>6551</v>
      </c>
      <c r="AD3507" s="17">
        <v>0</v>
      </c>
      <c r="AE3507" s="12" t="s">
        <v>6551</v>
      </c>
      <c r="AF3507" s="17">
        <v>1380</v>
      </c>
      <c r="AG3507" s="12" t="s">
        <v>6551</v>
      </c>
      <c r="AH3507" s="17" t="s">
        <v>6551</v>
      </c>
      <c r="AI3507" s="12" t="s">
        <v>6551</v>
      </c>
      <c r="AJ3507" s="17">
        <v>0</v>
      </c>
      <c r="AK3507" s="12" t="s">
        <v>6551</v>
      </c>
      <c r="AL3507" s="17">
        <v>0</v>
      </c>
      <c r="AM3507" s="12" t="s">
        <v>6551</v>
      </c>
      <c r="AN3507" s="17">
        <v>0</v>
      </c>
      <c r="AO3507" s="12" t="s">
        <v>6551</v>
      </c>
      <c r="AP3507" s="192">
        <v>0</v>
      </c>
      <c r="AQ3507" s="12" t="s">
        <v>6551</v>
      </c>
      <c r="AR3507" s="17">
        <v>5184</v>
      </c>
      <c r="AS3507" s="12" t="s">
        <v>6551</v>
      </c>
      <c r="AT3507" s="17">
        <v>0</v>
      </c>
      <c r="AU3507" s="1" t="s">
        <v>6551</v>
      </c>
      <c r="AV3507" s="1" t="str">
        <f>IF(OR(M3507="Q",O3507="Q",Q3507="Q",S3507="Q",U3507="Q",W3507="Q",Y3507="Q",AA3507="Q",AC3507="Q",AE3507="Q",AG3507="Q",AI3507="Q",AK3507="Q",AM3507="Q",AO3507="Q",AQ3507="Q",AS3507="Q",AU3507="Q"),"Yes","No")</f>
        <v>No</v>
      </c>
    </row>
    <row r="3508" spans="1:48" x14ac:dyDescent="0.2">
      <c r="A3508" s="1" t="s">
        <v>5003</v>
      </c>
      <c r="B3508" s="1" t="s">
        <v>5004</v>
      </c>
      <c r="C3508" s="1" t="s">
        <v>61</v>
      </c>
      <c r="D3508" s="194" t="s">
        <v>5005</v>
      </c>
      <c r="E3508" s="197" t="s">
        <v>5006</v>
      </c>
      <c r="F3508" s="1" t="s">
        <v>239</v>
      </c>
      <c r="G3508" s="1" t="s">
        <v>287</v>
      </c>
      <c r="H3508" s="17">
        <v>0</v>
      </c>
      <c r="I3508" s="12">
        <v>1</v>
      </c>
      <c r="J3508" s="1" t="s">
        <v>11</v>
      </c>
      <c r="K3508" s="1" t="s">
        <v>9</v>
      </c>
      <c r="L3508" s="4">
        <v>1</v>
      </c>
      <c r="M3508" s="1" t="s">
        <v>6551</v>
      </c>
      <c r="N3508" s="12">
        <v>0</v>
      </c>
      <c r="O3508" s="12" t="s">
        <v>6551</v>
      </c>
      <c r="P3508" s="14">
        <v>9.8440402476780182</v>
      </c>
      <c r="Q3508" s="12" t="s">
        <v>6551</v>
      </c>
      <c r="R3508" s="14">
        <v>0</v>
      </c>
      <c r="S3508" s="12" t="s">
        <v>6551</v>
      </c>
      <c r="T3508" s="14">
        <v>4.9311145510835912</v>
      </c>
      <c r="U3508" s="12" t="s">
        <v>6551</v>
      </c>
      <c r="V3508" s="17">
        <v>0</v>
      </c>
      <c r="W3508" s="12" t="s">
        <v>6551</v>
      </c>
      <c r="X3508" s="17">
        <v>0</v>
      </c>
      <c r="Y3508" s="12" t="s">
        <v>6551</v>
      </c>
      <c r="Z3508" s="17">
        <v>25437</v>
      </c>
      <c r="AA3508" s="12" t="s">
        <v>6551</v>
      </c>
      <c r="AB3508" s="17" t="s">
        <v>6551</v>
      </c>
      <c r="AC3508" s="12" t="s">
        <v>6551</v>
      </c>
      <c r="AD3508" s="17">
        <v>0</v>
      </c>
      <c r="AE3508" s="12" t="s">
        <v>6551</v>
      </c>
      <c r="AF3508" s="17">
        <v>2584</v>
      </c>
      <c r="AG3508" s="12" t="s">
        <v>6551</v>
      </c>
      <c r="AH3508" s="17" t="s">
        <v>6551</v>
      </c>
      <c r="AI3508" s="12" t="s">
        <v>6551</v>
      </c>
      <c r="AJ3508" s="17">
        <v>0</v>
      </c>
      <c r="AK3508" s="12" t="s">
        <v>6551</v>
      </c>
      <c r="AL3508" s="17">
        <v>0</v>
      </c>
      <c r="AM3508" s="12" t="s">
        <v>6551</v>
      </c>
      <c r="AN3508" s="17">
        <v>0</v>
      </c>
      <c r="AO3508" s="12" t="s">
        <v>6551</v>
      </c>
      <c r="AP3508" s="192">
        <v>0</v>
      </c>
      <c r="AQ3508" s="12" t="s">
        <v>6551</v>
      </c>
      <c r="AR3508" s="17">
        <v>12742</v>
      </c>
      <c r="AS3508" s="12" t="s">
        <v>6551</v>
      </c>
      <c r="AT3508" s="17">
        <v>0</v>
      </c>
      <c r="AU3508" s="1" t="s">
        <v>6551</v>
      </c>
      <c r="AV3508" s="1" t="str">
        <f>IF(OR(M3508="Q",O3508="Q",Q3508="Q",S3508="Q",U3508="Q",W3508="Q",Y3508="Q",AA3508="Q",AC3508="Q",AE3508="Q",AG3508="Q",AI3508="Q",AK3508="Q",AM3508="Q",AO3508="Q",AQ3508="Q",AS3508="Q",AU3508="Q"),"Yes","No")</f>
        <v>No</v>
      </c>
    </row>
    <row r="3509" spans="1:48" x14ac:dyDescent="0.2">
      <c r="A3509" s="1" t="s">
        <v>5034</v>
      </c>
      <c r="B3509" s="1" t="s">
        <v>5035</v>
      </c>
      <c r="C3509" s="1" t="s">
        <v>61</v>
      </c>
      <c r="D3509" s="194" t="s">
        <v>5036</v>
      </c>
      <c r="E3509" s="197" t="s">
        <v>5037</v>
      </c>
      <c r="F3509" s="1" t="s">
        <v>239</v>
      </c>
      <c r="G3509" s="1" t="s">
        <v>287</v>
      </c>
      <c r="H3509" s="17">
        <v>0</v>
      </c>
      <c r="I3509" s="12">
        <v>1</v>
      </c>
      <c r="J3509" s="1" t="s">
        <v>11</v>
      </c>
      <c r="K3509" s="1" t="s">
        <v>9</v>
      </c>
      <c r="L3509" s="4">
        <v>1</v>
      </c>
      <c r="M3509" s="1" t="s">
        <v>6551</v>
      </c>
      <c r="N3509" s="12">
        <v>0</v>
      </c>
      <c r="O3509" s="12" t="s">
        <v>6551</v>
      </c>
      <c r="P3509" s="14">
        <v>5.3962550607287447</v>
      </c>
      <c r="Q3509" s="12" t="s">
        <v>6551</v>
      </c>
      <c r="R3509" s="14">
        <v>0</v>
      </c>
      <c r="S3509" s="12" t="s">
        <v>6551</v>
      </c>
      <c r="T3509" s="14">
        <v>2.0743927125506074</v>
      </c>
      <c r="U3509" s="12" t="s">
        <v>6551</v>
      </c>
      <c r="V3509" s="17">
        <v>0</v>
      </c>
      <c r="W3509" s="12" t="s">
        <v>6551</v>
      </c>
      <c r="X3509" s="17">
        <v>0</v>
      </c>
      <c r="Y3509" s="12" t="s">
        <v>6551</v>
      </c>
      <c r="Z3509" s="17">
        <v>10663</v>
      </c>
      <c r="AA3509" s="12" t="s">
        <v>6551</v>
      </c>
      <c r="AB3509" s="17" t="s">
        <v>6551</v>
      </c>
      <c r="AC3509" s="12" t="s">
        <v>6551</v>
      </c>
      <c r="AD3509" s="17">
        <v>0</v>
      </c>
      <c r="AE3509" s="12" t="s">
        <v>6551</v>
      </c>
      <c r="AF3509" s="17">
        <v>1976</v>
      </c>
      <c r="AG3509" s="12" t="s">
        <v>6551</v>
      </c>
      <c r="AH3509" s="17" t="s">
        <v>6551</v>
      </c>
      <c r="AI3509" s="12" t="s">
        <v>6551</v>
      </c>
      <c r="AJ3509" s="17">
        <v>0</v>
      </c>
      <c r="AK3509" s="12" t="s">
        <v>6551</v>
      </c>
      <c r="AL3509" s="17">
        <v>0</v>
      </c>
      <c r="AM3509" s="12" t="s">
        <v>6551</v>
      </c>
      <c r="AN3509" s="17">
        <v>0</v>
      </c>
      <c r="AO3509" s="12" t="s">
        <v>6551</v>
      </c>
      <c r="AP3509" s="192">
        <v>0</v>
      </c>
      <c r="AQ3509" s="12" t="s">
        <v>6551</v>
      </c>
      <c r="AR3509" s="17">
        <v>4099</v>
      </c>
      <c r="AS3509" s="12" t="s">
        <v>6551</v>
      </c>
      <c r="AT3509" s="17">
        <v>0</v>
      </c>
      <c r="AU3509" s="1" t="s">
        <v>6551</v>
      </c>
      <c r="AV3509" s="1" t="str">
        <f>IF(OR(M3509="Q",O3509="Q",Q3509="Q",S3509="Q",U3509="Q",W3509="Q",Y3509="Q",AA3509="Q",AC3509="Q",AE3509="Q",AG3509="Q",AI3509="Q",AK3509="Q",AM3509="Q",AO3509="Q",AQ3509="Q",AS3509="Q",AU3509="Q"),"Yes","No")</f>
        <v>No</v>
      </c>
    </row>
    <row r="3510" spans="1:48" x14ac:dyDescent="0.2">
      <c r="A3510" s="1" t="s">
        <v>6031</v>
      </c>
      <c r="B3510" s="1" t="s">
        <v>6032</v>
      </c>
      <c r="C3510" s="1" t="s">
        <v>61</v>
      </c>
      <c r="E3510" s="197" t="s">
        <v>6033</v>
      </c>
      <c r="F3510" s="1" t="s">
        <v>239</v>
      </c>
      <c r="G3510" s="1" t="s">
        <v>287</v>
      </c>
      <c r="H3510" s="17">
        <v>0</v>
      </c>
      <c r="I3510" s="12">
        <v>1</v>
      </c>
      <c r="J3510" s="1" t="s">
        <v>11</v>
      </c>
      <c r="K3510" s="1" t="s">
        <v>9</v>
      </c>
      <c r="L3510" s="4">
        <v>1</v>
      </c>
      <c r="M3510" s="1" t="s">
        <v>6551</v>
      </c>
      <c r="N3510" s="12">
        <v>0</v>
      </c>
      <c r="O3510" s="12" t="s">
        <v>6551</v>
      </c>
      <c r="P3510" s="14">
        <v>13.626315789473685</v>
      </c>
      <c r="Q3510" s="12" t="s">
        <v>6551</v>
      </c>
      <c r="R3510" s="14">
        <v>0</v>
      </c>
      <c r="S3510" s="12" t="s">
        <v>6551</v>
      </c>
      <c r="T3510" s="14">
        <v>3.3052631578947369</v>
      </c>
      <c r="U3510" s="12" t="s">
        <v>6551</v>
      </c>
      <c r="V3510" s="17">
        <v>0</v>
      </c>
      <c r="W3510" s="12" t="s">
        <v>6551</v>
      </c>
      <c r="X3510" s="17">
        <v>0</v>
      </c>
      <c r="Y3510" s="12" t="s">
        <v>6551</v>
      </c>
      <c r="Z3510" s="17">
        <v>15534</v>
      </c>
      <c r="AA3510" s="12" t="s">
        <v>6551</v>
      </c>
      <c r="AB3510" s="17" t="s">
        <v>6551</v>
      </c>
      <c r="AC3510" s="12" t="s">
        <v>6551</v>
      </c>
      <c r="AD3510" s="17">
        <v>0</v>
      </c>
      <c r="AE3510" s="12" t="s">
        <v>6551</v>
      </c>
      <c r="AF3510" s="17">
        <v>1140</v>
      </c>
      <c r="AG3510" s="12" t="s">
        <v>6551</v>
      </c>
      <c r="AH3510" s="17" t="s">
        <v>6551</v>
      </c>
      <c r="AI3510" s="12" t="s">
        <v>6551</v>
      </c>
      <c r="AJ3510" s="17">
        <v>0</v>
      </c>
      <c r="AK3510" s="12" t="s">
        <v>6551</v>
      </c>
      <c r="AL3510" s="17">
        <v>0</v>
      </c>
      <c r="AM3510" s="12" t="s">
        <v>6551</v>
      </c>
      <c r="AN3510" s="17">
        <v>0</v>
      </c>
      <c r="AO3510" s="12" t="s">
        <v>6551</v>
      </c>
      <c r="AP3510" s="192">
        <v>0</v>
      </c>
      <c r="AQ3510" s="12" t="s">
        <v>6551</v>
      </c>
      <c r="AR3510" s="17">
        <v>3768</v>
      </c>
      <c r="AS3510" s="12" t="s">
        <v>6551</v>
      </c>
      <c r="AT3510" s="17">
        <v>0</v>
      </c>
      <c r="AU3510" s="1" t="s">
        <v>6551</v>
      </c>
      <c r="AV3510" s="1" t="str">
        <f>IF(OR(M3510="Q",O3510="Q",Q3510="Q",S3510="Q",U3510="Q",W3510="Q",Y3510="Q",AA3510="Q",AC3510="Q",AE3510="Q",AG3510="Q",AI3510="Q",AK3510="Q",AM3510="Q",AO3510="Q",AQ3510="Q",AS3510="Q",AU3510="Q"),"Yes","No")</f>
        <v>No</v>
      </c>
    </row>
    <row r="3511" spans="1:48" x14ac:dyDescent="0.2">
      <c r="A3511" s="1" t="s">
        <v>5048</v>
      </c>
      <c r="B3511" s="1" t="s">
        <v>262</v>
      </c>
      <c r="C3511" s="1" t="s">
        <v>76</v>
      </c>
      <c r="D3511" s="194" t="s">
        <v>5049</v>
      </c>
      <c r="E3511" s="197" t="s">
        <v>5050</v>
      </c>
      <c r="F3511" s="1" t="s">
        <v>305</v>
      </c>
      <c r="G3511" s="1" t="s">
        <v>287</v>
      </c>
      <c r="H3511" s="17">
        <v>0</v>
      </c>
      <c r="I3511" s="12">
        <v>1</v>
      </c>
      <c r="J3511" s="1" t="s">
        <v>11</v>
      </c>
      <c r="K3511" s="1" t="s">
        <v>9</v>
      </c>
      <c r="L3511" s="4">
        <v>1</v>
      </c>
      <c r="M3511" s="1" t="s">
        <v>6551</v>
      </c>
      <c r="N3511" s="12">
        <v>0</v>
      </c>
      <c r="O3511" s="12" t="s">
        <v>6551</v>
      </c>
      <c r="P3511" s="14">
        <v>40.018486424032353</v>
      </c>
      <c r="Q3511" s="12" t="s">
        <v>6551</v>
      </c>
      <c r="R3511" s="14">
        <v>0</v>
      </c>
      <c r="S3511" s="12" t="s">
        <v>6551</v>
      </c>
      <c r="T3511" s="14">
        <v>2.2778740612362798</v>
      </c>
      <c r="U3511" s="12" t="s">
        <v>6551</v>
      </c>
      <c r="V3511" s="17">
        <v>0</v>
      </c>
      <c r="W3511" s="12" t="s">
        <v>6551</v>
      </c>
      <c r="X3511" s="17">
        <v>0</v>
      </c>
      <c r="Y3511" s="12" t="s">
        <v>6551</v>
      </c>
      <c r="Z3511" s="17">
        <v>69272</v>
      </c>
      <c r="AA3511" s="12" t="s">
        <v>6551</v>
      </c>
      <c r="AB3511" s="17" t="s">
        <v>6551</v>
      </c>
      <c r="AC3511" s="12" t="s">
        <v>6551</v>
      </c>
      <c r="AD3511" s="17">
        <v>0</v>
      </c>
      <c r="AE3511" s="12" t="s">
        <v>6551</v>
      </c>
      <c r="AF3511" s="17">
        <v>1731</v>
      </c>
      <c r="AG3511" s="12" t="s">
        <v>6551</v>
      </c>
      <c r="AH3511" s="17" t="s">
        <v>6551</v>
      </c>
      <c r="AI3511" s="12" t="s">
        <v>6551</v>
      </c>
      <c r="AJ3511" s="17">
        <v>0</v>
      </c>
      <c r="AK3511" s="12" t="s">
        <v>6551</v>
      </c>
      <c r="AL3511" s="17">
        <v>0</v>
      </c>
      <c r="AM3511" s="12" t="s">
        <v>6551</v>
      </c>
      <c r="AN3511" s="17">
        <v>0</v>
      </c>
      <c r="AO3511" s="12" t="s">
        <v>6551</v>
      </c>
      <c r="AP3511" s="192">
        <v>0</v>
      </c>
      <c r="AQ3511" s="12" t="s">
        <v>6551</v>
      </c>
      <c r="AR3511" s="17">
        <v>3943</v>
      </c>
      <c r="AS3511" s="12" t="s">
        <v>6551</v>
      </c>
      <c r="AT3511" s="17">
        <v>0</v>
      </c>
      <c r="AU3511" s="1" t="s">
        <v>6551</v>
      </c>
      <c r="AV3511" s="1" t="str">
        <f>IF(OR(M3511="Q",O3511="Q",Q3511="Q",S3511="Q",U3511="Q",W3511="Q",Y3511="Q",AA3511="Q",AC3511="Q",AE3511="Q",AG3511="Q",AI3511="Q",AK3511="Q",AM3511="Q",AO3511="Q",AQ3511="Q",AS3511="Q",AU3511="Q"),"Yes","No")</f>
        <v>No</v>
      </c>
    </row>
    <row r="3512" spans="1:48" x14ac:dyDescent="0.2">
      <c r="A3512" s="1" t="s">
        <v>4475</v>
      </c>
      <c r="B3512" s="1" t="s">
        <v>4476</v>
      </c>
      <c r="C3512" s="1" t="s">
        <v>81</v>
      </c>
      <c r="D3512" s="194" t="s">
        <v>4477</v>
      </c>
      <c r="E3512" s="197" t="s">
        <v>4478</v>
      </c>
      <c r="F3512" s="1" t="s">
        <v>239</v>
      </c>
      <c r="G3512" s="1" t="s">
        <v>287</v>
      </c>
      <c r="H3512" s="17">
        <v>0</v>
      </c>
      <c r="I3512" s="12">
        <v>1</v>
      </c>
      <c r="J3512" s="1" t="s">
        <v>11</v>
      </c>
      <c r="K3512" s="1" t="s">
        <v>9</v>
      </c>
      <c r="L3512" s="4">
        <v>1</v>
      </c>
      <c r="M3512" s="1" t="s">
        <v>6551</v>
      </c>
      <c r="N3512" s="12">
        <v>0</v>
      </c>
      <c r="O3512" s="12" t="s">
        <v>6551</v>
      </c>
      <c r="P3512" s="14">
        <v>5.1603107344632768</v>
      </c>
      <c r="Q3512" s="12" t="s">
        <v>6551</v>
      </c>
      <c r="R3512" s="14">
        <v>0</v>
      </c>
      <c r="S3512" s="12" t="s">
        <v>6551</v>
      </c>
      <c r="T3512" s="14">
        <v>2.6836158192090394</v>
      </c>
      <c r="U3512" s="12" t="s">
        <v>6551</v>
      </c>
      <c r="V3512" s="17">
        <v>0</v>
      </c>
      <c r="W3512" s="12" t="s">
        <v>6551</v>
      </c>
      <c r="X3512" s="17">
        <v>0</v>
      </c>
      <c r="Y3512" s="12" t="s">
        <v>6551</v>
      </c>
      <c r="Z3512" s="17">
        <v>7307</v>
      </c>
      <c r="AA3512" s="12" t="s">
        <v>6551</v>
      </c>
      <c r="AB3512" s="17" t="s">
        <v>6551</v>
      </c>
      <c r="AC3512" s="12" t="s">
        <v>6551</v>
      </c>
      <c r="AD3512" s="17">
        <v>0</v>
      </c>
      <c r="AE3512" s="12" t="s">
        <v>6551</v>
      </c>
      <c r="AF3512" s="17">
        <v>1416</v>
      </c>
      <c r="AG3512" s="12" t="s">
        <v>6551</v>
      </c>
      <c r="AH3512" s="17" t="s">
        <v>6551</v>
      </c>
      <c r="AI3512" s="12" t="s">
        <v>6551</v>
      </c>
      <c r="AJ3512" s="17">
        <v>0</v>
      </c>
      <c r="AK3512" s="12" t="s">
        <v>6551</v>
      </c>
      <c r="AL3512" s="17">
        <v>0</v>
      </c>
      <c r="AM3512" s="12" t="s">
        <v>6551</v>
      </c>
      <c r="AN3512" s="17">
        <v>0</v>
      </c>
      <c r="AO3512" s="12" t="s">
        <v>6551</v>
      </c>
      <c r="AP3512" s="192">
        <v>0</v>
      </c>
      <c r="AQ3512" s="12" t="s">
        <v>6551</v>
      </c>
      <c r="AR3512" s="17">
        <v>3800</v>
      </c>
      <c r="AS3512" s="12" t="s">
        <v>6551</v>
      </c>
      <c r="AT3512" s="17">
        <v>0</v>
      </c>
      <c r="AU3512" s="1" t="s">
        <v>6551</v>
      </c>
      <c r="AV3512" s="1" t="str">
        <f>IF(OR(M3512="Q",O3512="Q",Q3512="Q",S3512="Q",U3512="Q",W3512="Q",Y3512="Q",AA3512="Q",AC3512="Q",AE3512="Q",AG3512="Q",AI3512="Q",AK3512="Q",AM3512="Q",AO3512="Q",AQ3512="Q",AS3512="Q",AU3512="Q"),"Yes","No")</f>
        <v>No</v>
      </c>
    </row>
    <row r="3513" spans="1:48" x14ac:dyDescent="0.2">
      <c r="A3513" s="1" t="s">
        <v>3392</v>
      </c>
      <c r="B3513" s="1" t="s">
        <v>441</v>
      </c>
      <c r="C3513" s="1" t="s">
        <v>81</v>
      </c>
      <c r="D3513" s="194" t="s">
        <v>4500</v>
      </c>
      <c r="E3513" s="197" t="s">
        <v>4501</v>
      </c>
      <c r="F3513" s="1" t="s">
        <v>239</v>
      </c>
      <c r="G3513" s="1" t="s">
        <v>287</v>
      </c>
      <c r="H3513" s="17">
        <v>0</v>
      </c>
      <c r="I3513" s="12">
        <v>1</v>
      </c>
      <c r="J3513" s="1" t="s">
        <v>11</v>
      </c>
      <c r="K3513" s="1" t="s">
        <v>9</v>
      </c>
      <c r="L3513" s="4">
        <v>1</v>
      </c>
      <c r="M3513" s="1" t="s">
        <v>6551</v>
      </c>
      <c r="N3513" s="12">
        <v>0</v>
      </c>
      <c r="O3513" s="12" t="s">
        <v>6551</v>
      </c>
      <c r="P3513" s="14">
        <v>18.378326996197718</v>
      </c>
      <c r="Q3513" s="12" t="s">
        <v>6551</v>
      </c>
      <c r="R3513" s="14">
        <v>0</v>
      </c>
      <c r="S3513" s="12" t="s">
        <v>6551</v>
      </c>
      <c r="T3513" s="14">
        <v>0.29087452471482889</v>
      </c>
      <c r="U3513" s="12" t="s">
        <v>6551</v>
      </c>
      <c r="V3513" s="17">
        <v>0</v>
      </c>
      <c r="W3513" s="12" t="s">
        <v>6551</v>
      </c>
      <c r="X3513" s="17">
        <v>0</v>
      </c>
      <c r="Y3513" s="12" t="s">
        <v>6551</v>
      </c>
      <c r="Z3513" s="17">
        <v>9667</v>
      </c>
      <c r="AA3513" s="12" t="s">
        <v>6551</v>
      </c>
      <c r="AB3513" s="17" t="s">
        <v>6551</v>
      </c>
      <c r="AC3513" s="12" t="s">
        <v>6551</v>
      </c>
      <c r="AD3513" s="17">
        <v>0</v>
      </c>
      <c r="AE3513" s="12" t="s">
        <v>6551</v>
      </c>
      <c r="AF3513" s="17">
        <v>526</v>
      </c>
      <c r="AG3513" s="12" t="s">
        <v>6551</v>
      </c>
      <c r="AH3513" s="17" t="s">
        <v>6551</v>
      </c>
      <c r="AI3513" s="12" t="s">
        <v>6551</v>
      </c>
      <c r="AJ3513" s="17">
        <v>0</v>
      </c>
      <c r="AK3513" s="12" t="s">
        <v>6551</v>
      </c>
      <c r="AL3513" s="17">
        <v>0</v>
      </c>
      <c r="AM3513" s="12" t="s">
        <v>6551</v>
      </c>
      <c r="AN3513" s="17">
        <v>0</v>
      </c>
      <c r="AO3513" s="12" t="s">
        <v>6551</v>
      </c>
      <c r="AP3513" s="192">
        <v>0</v>
      </c>
      <c r="AQ3513" s="12" t="s">
        <v>6551</v>
      </c>
      <c r="AR3513" s="17">
        <v>153</v>
      </c>
      <c r="AS3513" s="12" t="s">
        <v>6551</v>
      </c>
      <c r="AT3513" s="17">
        <v>0</v>
      </c>
      <c r="AU3513" s="1" t="s">
        <v>6551</v>
      </c>
      <c r="AV3513" s="1" t="str">
        <f>IF(OR(M3513="Q",O3513="Q",Q3513="Q",S3513="Q",U3513="Q",W3513="Q",Y3513="Q",AA3513="Q",AC3513="Q",AE3513="Q",AG3513="Q",AI3513="Q",AK3513="Q",AM3513="Q",AO3513="Q",AQ3513="Q",AS3513="Q",AU3513="Q"),"Yes","No")</f>
        <v>No</v>
      </c>
    </row>
    <row r="3514" spans="1:48" x14ac:dyDescent="0.2">
      <c r="A3514" s="1" t="s">
        <v>4626</v>
      </c>
      <c r="B3514" s="1" t="s">
        <v>4627</v>
      </c>
      <c r="C3514" s="1" t="s">
        <v>81</v>
      </c>
      <c r="D3514" s="194" t="s">
        <v>4628</v>
      </c>
      <c r="E3514" s="197" t="s">
        <v>4629</v>
      </c>
      <c r="F3514" s="1" t="s">
        <v>239</v>
      </c>
      <c r="G3514" s="1" t="s">
        <v>287</v>
      </c>
      <c r="H3514" s="17">
        <v>0</v>
      </c>
      <c r="I3514" s="12">
        <v>1</v>
      </c>
      <c r="J3514" s="1" t="s">
        <v>11</v>
      </c>
      <c r="K3514" s="1" t="s">
        <v>9</v>
      </c>
      <c r="L3514" s="4">
        <v>1</v>
      </c>
      <c r="M3514" s="1" t="s">
        <v>6551</v>
      </c>
      <c r="N3514" s="12">
        <v>0</v>
      </c>
      <c r="O3514" s="12" t="s">
        <v>6551</v>
      </c>
      <c r="P3514" s="14">
        <v>11.977611940298507</v>
      </c>
      <c r="Q3514" s="12" t="s">
        <v>6551</v>
      </c>
      <c r="R3514" s="14">
        <v>0</v>
      </c>
      <c r="S3514" s="12" t="s">
        <v>6551</v>
      </c>
      <c r="T3514" s="14">
        <v>3.4975124378109452</v>
      </c>
      <c r="U3514" s="12" t="s">
        <v>6551</v>
      </c>
      <c r="V3514" s="17">
        <v>0</v>
      </c>
      <c r="W3514" s="12" t="s">
        <v>6551</v>
      </c>
      <c r="X3514" s="17">
        <v>0</v>
      </c>
      <c r="Y3514" s="12" t="s">
        <v>6551</v>
      </c>
      <c r="Z3514" s="17">
        <v>14445</v>
      </c>
      <c r="AA3514" s="12" t="s">
        <v>6551</v>
      </c>
      <c r="AB3514" s="17" t="s">
        <v>6551</v>
      </c>
      <c r="AC3514" s="12" t="s">
        <v>6551</v>
      </c>
      <c r="AD3514" s="17">
        <v>0</v>
      </c>
      <c r="AE3514" s="12" t="s">
        <v>6551</v>
      </c>
      <c r="AF3514" s="17">
        <v>1206</v>
      </c>
      <c r="AG3514" s="12" t="s">
        <v>6551</v>
      </c>
      <c r="AH3514" s="17" t="s">
        <v>6551</v>
      </c>
      <c r="AI3514" s="12" t="s">
        <v>6551</v>
      </c>
      <c r="AJ3514" s="17">
        <v>0</v>
      </c>
      <c r="AK3514" s="12" t="s">
        <v>6551</v>
      </c>
      <c r="AL3514" s="17">
        <v>0</v>
      </c>
      <c r="AM3514" s="12" t="s">
        <v>6551</v>
      </c>
      <c r="AN3514" s="17">
        <v>0</v>
      </c>
      <c r="AO3514" s="12" t="s">
        <v>6551</v>
      </c>
      <c r="AP3514" s="192">
        <v>0</v>
      </c>
      <c r="AQ3514" s="12" t="s">
        <v>6551</v>
      </c>
      <c r="AR3514" s="17">
        <v>4218</v>
      </c>
      <c r="AS3514" s="12" t="s">
        <v>6551</v>
      </c>
      <c r="AT3514" s="17">
        <v>0</v>
      </c>
      <c r="AU3514" s="1" t="s">
        <v>6551</v>
      </c>
      <c r="AV3514" s="1" t="str">
        <f>IF(OR(M3514="Q",O3514="Q",Q3514="Q",S3514="Q",U3514="Q",W3514="Q",Y3514="Q",AA3514="Q",AC3514="Q",AE3514="Q",AG3514="Q",AI3514="Q",AK3514="Q",AM3514="Q",AO3514="Q",AQ3514="Q",AS3514="Q",AU3514="Q"),"Yes","No")</f>
        <v>No</v>
      </c>
    </row>
    <row r="3515" spans="1:48" x14ac:dyDescent="0.2">
      <c r="A3515" s="1" t="s">
        <v>4806</v>
      </c>
      <c r="B3515" s="1" t="s">
        <v>4807</v>
      </c>
      <c r="C3515" s="1" t="s">
        <v>81</v>
      </c>
      <c r="D3515" s="194" t="s">
        <v>4808</v>
      </c>
      <c r="E3515" s="197" t="s">
        <v>4809</v>
      </c>
      <c r="F3515" s="1" t="s">
        <v>239</v>
      </c>
      <c r="G3515" s="1" t="s">
        <v>287</v>
      </c>
      <c r="H3515" s="17">
        <v>0</v>
      </c>
      <c r="I3515" s="12">
        <v>1</v>
      </c>
      <c r="J3515" s="1" t="s">
        <v>11</v>
      </c>
      <c r="K3515" s="1" t="s">
        <v>9</v>
      </c>
      <c r="L3515" s="4">
        <v>1</v>
      </c>
      <c r="M3515" s="1" t="s">
        <v>6551</v>
      </c>
      <c r="N3515" s="12">
        <v>0</v>
      </c>
      <c r="O3515" s="12" t="s">
        <v>6551</v>
      </c>
      <c r="P3515" s="14">
        <v>10.673694779116467</v>
      </c>
      <c r="Q3515" s="12" t="s">
        <v>6551</v>
      </c>
      <c r="R3515" s="14">
        <v>0</v>
      </c>
      <c r="S3515" s="12" t="s">
        <v>6551</v>
      </c>
      <c r="T3515" s="14">
        <v>3.9066265060240966</v>
      </c>
      <c r="U3515" s="12" t="s">
        <v>6551</v>
      </c>
      <c r="V3515" s="17">
        <v>0</v>
      </c>
      <c r="W3515" s="12" t="s">
        <v>6551</v>
      </c>
      <c r="X3515" s="17">
        <v>0</v>
      </c>
      <c r="Y3515" s="12" t="s">
        <v>6551</v>
      </c>
      <c r="Z3515" s="17">
        <v>10631</v>
      </c>
      <c r="AA3515" s="12" t="s">
        <v>6551</v>
      </c>
      <c r="AB3515" s="17" t="s">
        <v>6551</v>
      </c>
      <c r="AC3515" s="12" t="s">
        <v>6551</v>
      </c>
      <c r="AD3515" s="17">
        <v>0</v>
      </c>
      <c r="AE3515" s="12" t="s">
        <v>6551</v>
      </c>
      <c r="AF3515" s="17">
        <v>996</v>
      </c>
      <c r="AG3515" s="12" t="s">
        <v>6551</v>
      </c>
      <c r="AH3515" s="17" t="s">
        <v>6551</v>
      </c>
      <c r="AI3515" s="12" t="s">
        <v>6551</v>
      </c>
      <c r="AJ3515" s="17">
        <v>0</v>
      </c>
      <c r="AK3515" s="12" t="s">
        <v>6551</v>
      </c>
      <c r="AL3515" s="17">
        <v>0</v>
      </c>
      <c r="AM3515" s="12" t="s">
        <v>6551</v>
      </c>
      <c r="AN3515" s="17">
        <v>0</v>
      </c>
      <c r="AO3515" s="12" t="s">
        <v>6551</v>
      </c>
      <c r="AP3515" s="192">
        <v>0</v>
      </c>
      <c r="AQ3515" s="12" t="s">
        <v>6551</v>
      </c>
      <c r="AR3515" s="17">
        <v>3891</v>
      </c>
      <c r="AS3515" s="12" t="s">
        <v>6551</v>
      </c>
      <c r="AT3515" s="17">
        <v>0</v>
      </c>
      <c r="AU3515" s="1" t="s">
        <v>6551</v>
      </c>
      <c r="AV3515" s="1" t="str">
        <f>IF(OR(M3515="Q",O3515="Q",Q3515="Q",S3515="Q",U3515="Q",W3515="Q",Y3515="Q",AA3515="Q",AC3515="Q",AE3515="Q",AG3515="Q",AI3515="Q",AK3515="Q",AM3515="Q",AO3515="Q",AQ3515="Q",AS3515="Q",AU3515="Q"),"Yes","No")</f>
        <v>No</v>
      </c>
    </row>
    <row r="3516" spans="1:48" x14ac:dyDescent="0.2">
      <c r="A3516" s="1" t="s">
        <v>4840</v>
      </c>
      <c r="B3516" s="1" t="s">
        <v>4840</v>
      </c>
      <c r="C3516" s="1" t="s">
        <v>81</v>
      </c>
      <c r="D3516" s="194" t="s">
        <v>4841</v>
      </c>
      <c r="E3516" s="197" t="s">
        <v>4842</v>
      </c>
      <c r="F3516" s="1" t="s">
        <v>239</v>
      </c>
      <c r="G3516" s="1" t="s">
        <v>287</v>
      </c>
      <c r="H3516" s="17">
        <v>0</v>
      </c>
      <c r="I3516" s="12">
        <v>1</v>
      </c>
      <c r="J3516" s="1" t="s">
        <v>11</v>
      </c>
      <c r="K3516" s="1" t="s">
        <v>9</v>
      </c>
      <c r="L3516" s="4">
        <v>1</v>
      </c>
      <c r="M3516" s="1" t="s">
        <v>6551</v>
      </c>
      <c r="N3516" s="12">
        <v>0</v>
      </c>
      <c r="O3516" s="12" t="s">
        <v>6551</v>
      </c>
      <c r="P3516" s="14">
        <v>5.5947955390334574</v>
      </c>
      <c r="Q3516" s="12" t="s">
        <v>6551</v>
      </c>
      <c r="R3516" s="14">
        <v>0</v>
      </c>
      <c r="S3516" s="12" t="s">
        <v>6551</v>
      </c>
      <c r="T3516" s="14">
        <v>1.2802973977695167</v>
      </c>
      <c r="U3516" s="12" t="s">
        <v>6551</v>
      </c>
      <c r="V3516" s="17">
        <v>0</v>
      </c>
      <c r="W3516" s="12" t="s">
        <v>6551</v>
      </c>
      <c r="X3516" s="17">
        <v>0</v>
      </c>
      <c r="Y3516" s="12" t="s">
        <v>6551</v>
      </c>
      <c r="Z3516" s="17">
        <v>7525</v>
      </c>
      <c r="AA3516" s="12" t="s">
        <v>6551</v>
      </c>
      <c r="AB3516" s="17" t="s">
        <v>6551</v>
      </c>
      <c r="AC3516" s="12" t="s">
        <v>6551</v>
      </c>
      <c r="AD3516" s="17">
        <v>0</v>
      </c>
      <c r="AE3516" s="12" t="s">
        <v>6551</v>
      </c>
      <c r="AF3516" s="17">
        <v>1345</v>
      </c>
      <c r="AG3516" s="12" t="s">
        <v>6551</v>
      </c>
      <c r="AH3516" s="17" t="s">
        <v>6551</v>
      </c>
      <c r="AI3516" s="12" t="s">
        <v>6551</v>
      </c>
      <c r="AJ3516" s="17">
        <v>0</v>
      </c>
      <c r="AK3516" s="12" t="s">
        <v>6551</v>
      </c>
      <c r="AL3516" s="17">
        <v>0</v>
      </c>
      <c r="AM3516" s="12" t="s">
        <v>6551</v>
      </c>
      <c r="AN3516" s="17">
        <v>0</v>
      </c>
      <c r="AO3516" s="12" t="s">
        <v>6551</v>
      </c>
      <c r="AP3516" s="192">
        <v>0</v>
      </c>
      <c r="AQ3516" s="12" t="s">
        <v>6551</v>
      </c>
      <c r="AR3516" s="17">
        <v>1722</v>
      </c>
      <c r="AS3516" s="12" t="s">
        <v>6551</v>
      </c>
      <c r="AT3516" s="17">
        <v>0</v>
      </c>
      <c r="AU3516" s="1" t="s">
        <v>6551</v>
      </c>
      <c r="AV3516" s="1" t="str">
        <f>IF(OR(M3516="Q",O3516="Q",Q3516="Q",S3516="Q",U3516="Q",W3516="Q",Y3516="Q",AA3516="Q",AC3516="Q",AE3516="Q",AG3516="Q",AI3516="Q",AK3516="Q",AM3516="Q",AO3516="Q",AQ3516="Q",AS3516="Q",AU3516="Q"),"Yes","No")</f>
        <v>No</v>
      </c>
    </row>
    <row r="3517" spans="1:48" x14ac:dyDescent="0.2">
      <c r="A3517" s="1" t="s">
        <v>4843</v>
      </c>
      <c r="B3517" s="1" t="s">
        <v>4074</v>
      </c>
      <c r="C3517" s="1" t="s">
        <v>81</v>
      </c>
      <c r="D3517" s="194" t="s">
        <v>4844</v>
      </c>
      <c r="E3517" s="197" t="s">
        <v>4845</v>
      </c>
      <c r="F3517" s="1" t="s">
        <v>239</v>
      </c>
      <c r="G3517" s="1" t="s">
        <v>287</v>
      </c>
      <c r="H3517" s="17">
        <v>0</v>
      </c>
      <c r="I3517" s="12">
        <v>1</v>
      </c>
      <c r="J3517" s="1" t="s">
        <v>11</v>
      </c>
      <c r="K3517" s="1" t="s">
        <v>9</v>
      </c>
      <c r="L3517" s="4">
        <v>1</v>
      </c>
      <c r="M3517" s="1" t="s">
        <v>6551</v>
      </c>
      <c r="N3517" s="12">
        <v>0</v>
      </c>
      <c r="O3517" s="12" t="s">
        <v>6551</v>
      </c>
      <c r="P3517" s="14">
        <v>6.0526315789473681</v>
      </c>
      <c r="Q3517" s="12" t="s">
        <v>6551</v>
      </c>
      <c r="R3517" s="14">
        <v>0</v>
      </c>
      <c r="S3517" s="12" t="s">
        <v>6551</v>
      </c>
      <c r="T3517" s="14">
        <v>1.4897025171624714</v>
      </c>
      <c r="U3517" s="12" t="s">
        <v>6551</v>
      </c>
      <c r="V3517" s="17">
        <v>0</v>
      </c>
      <c r="W3517" s="12" t="s">
        <v>6551</v>
      </c>
      <c r="X3517" s="17">
        <v>0</v>
      </c>
      <c r="Y3517" s="12" t="s">
        <v>6551</v>
      </c>
      <c r="Z3517" s="17">
        <v>2645</v>
      </c>
      <c r="AA3517" s="12" t="s">
        <v>6551</v>
      </c>
      <c r="AB3517" s="17" t="s">
        <v>6551</v>
      </c>
      <c r="AC3517" s="12" t="s">
        <v>6551</v>
      </c>
      <c r="AD3517" s="17">
        <v>0</v>
      </c>
      <c r="AE3517" s="12" t="s">
        <v>6551</v>
      </c>
      <c r="AF3517" s="17">
        <v>437</v>
      </c>
      <c r="AG3517" s="12" t="s">
        <v>6551</v>
      </c>
      <c r="AH3517" s="17" t="s">
        <v>6551</v>
      </c>
      <c r="AI3517" s="12" t="s">
        <v>6551</v>
      </c>
      <c r="AJ3517" s="17">
        <v>0</v>
      </c>
      <c r="AK3517" s="12" t="s">
        <v>6551</v>
      </c>
      <c r="AL3517" s="17">
        <v>0</v>
      </c>
      <c r="AM3517" s="12" t="s">
        <v>6551</v>
      </c>
      <c r="AN3517" s="17">
        <v>0</v>
      </c>
      <c r="AO3517" s="12" t="s">
        <v>6551</v>
      </c>
      <c r="AP3517" s="192">
        <v>0</v>
      </c>
      <c r="AQ3517" s="12" t="s">
        <v>6551</v>
      </c>
      <c r="AR3517" s="17">
        <v>651</v>
      </c>
      <c r="AS3517" s="12" t="s">
        <v>6551</v>
      </c>
      <c r="AT3517" s="17">
        <v>0</v>
      </c>
      <c r="AU3517" s="1" t="s">
        <v>6551</v>
      </c>
      <c r="AV3517" s="1" t="str">
        <f>IF(OR(M3517="Q",O3517="Q",Q3517="Q",S3517="Q",U3517="Q",W3517="Q",Y3517="Q",AA3517="Q",AC3517="Q",AE3517="Q",AG3517="Q",AI3517="Q",AK3517="Q",AM3517="Q",AO3517="Q",AQ3517="Q",AS3517="Q",AU3517="Q"),"Yes","No")</f>
        <v>No</v>
      </c>
    </row>
    <row r="3518" spans="1:48" x14ac:dyDescent="0.2">
      <c r="A3518" s="1" t="s">
        <v>4868</v>
      </c>
      <c r="B3518" s="1" t="s">
        <v>4869</v>
      </c>
      <c r="C3518" s="1" t="s">
        <v>81</v>
      </c>
      <c r="D3518" s="194" t="s">
        <v>4870</v>
      </c>
      <c r="E3518" s="197" t="s">
        <v>4871</v>
      </c>
      <c r="F3518" s="1" t="s">
        <v>239</v>
      </c>
      <c r="G3518" s="1" t="s">
        <v>287</v>
      </c>
      <c r="H3518" s="17">
        <v>0</v>
      </c>
      <c r="I3518" s="12">
        <v>1</v>
      </c>
      <c r="J3518" s="1" t="s">
        <v>11</v>
      </c>
      <c r="K3518" s="1" t="s">
        <v>9</v>
      </c>
      <c r="L3518" s="4">
        <v>1</v>
      </c>
      <c r="M3518" s="1" t="s">
        <v>6551</v>
      </c>
      <c r="N3518" s="12">
        <v>0</v>
      </c>
      <c r="O3518" s="12" t="s">
        <v>6551</v>
      </c>
      <c r="P3518" s="14">
        <v>7.7143774069319644</v>
      </c>
      <c r="Q3518" s="12" t="s">
        <v>6551</v>
      </c>
      <c r="R3518" s="14">
        <v>0</v>
      </c>
      <c r="S3518" s="12" t="s">
        <v>6551</v>
      </c>
      <c r="T3518" s="14">
        <v>6.3106546854942236</v>
      </c>
      <c r="U3518" s="12" t="s">
        <v>6551</v>
      </c>
      <c r="V3518" s="17">
        <v>0</v>
      </c>
      <c r="W3518" s="12" t="s">
        <v>6551</v>
      </c>
      <c r="X3518" s="17">
        <v>0</v>
      </c>
      <c r="Y3518" s="12" t="s">
        <v>6551</v>
      </c>
      <c r="Z3518" s="17">
        <v>12019</v>
      </c>
      <c r="AA3518" s="12" t="s">
        <v>6551</v>
      </c>
      <c r="AB3518" s="17" t="s">
        <v>6551</v>
      </c>
      <c r="AC3518" s="12" t="s">
        <v>6551</v>
      </c>
      <c r="AD3518" s="17">
        <v>0</v>
      </c>
      <c r="AE3518" s="12" t="s">
        <v>6551</v>
      </c>
      <c r="AF3518" s="17">
        <v>1558</v>
      </c>
      <c r="AG3518" s="12" t="s">
        <v>6551</v>
      </c>
      <c r="AH3518" s="17" t="s">
        <v>6551</v>
      </c>
      <c r="AI3518" s="12" t="s">
        <v>6551</v>
      </c>
      <c r="AJ3518" s="17">
        <v>0</v>
      </c>
      <c r="AK3518" s="12" t="s">
        <v>6551</v>
      </c>
      <c r="AL3518" s="17">
        <v>0</v>
      </c>
      <c r="AM3518" s="12" t="s">
        <v>6551</v>
      </c>
      <c r="AN3518" s="17">
        <v>0</v>
      </c>
      <c r="AO3518" s="12" t="s">
        <v>6551</v>
      </c>
      <c r="AP3518" s="192">
        <v>0</v>
      </c>
      <c r="AQ3518" s="12" t="s">
        <v>6551</v>
      </c>
      <c r="AR3518" s="17">
        <v>9832</v>
      </c>
      <c r="AS3518" s="12" t="s">
        <v>6551</v>
      </c>
      <c r="AT3518" s="17">
        <v>0</v>
      </c>
      <c r="AU3518" s="1" t="s">
        <v>6551</v>
      </c>
      <c r="AV3518" s="1" t="str">
        <f>IF(OR(M3518="Q",O3518="Q",Q3518="Q",S3518="Q",U3518="Q",W3518="Q",Y3518="Q",AA3518="Q",AC3518="Q",AE3518="Q",AG3518="Q",AI3518="Q",AK3518="Q",AM3518="Q",AO3518="Q",AQ3518="Q",AS3518="Q",AU3518="Q"),"Yes","No")</f>
        <v>No</v>
      </c>
    </row>
    <row r="3519" spans="1:48" x14ac:dyDescent="0.2">
      <c r="A3519" s="1" t="s">
        <v>4987</v>
      </c>
      <c r="B3519" s="1" t="s">
        <v>4988</v>
      </c>
      <c r="C3519" s="1" t="s">
        <v>81</v>
      </c>
      <c r="D3519" s="194" t="s">
        <v>4989</v>
      </c>
      <c r="E3519" s="197" t="s">
        <v>4990</v>
      </c>
      <c r="F3519" s="1" t="s">
        <v>305</v>
      </c>
      <c r="G3519" s="1" t="s">
        <v>287</v>
      </c>
      <c r="H3519" s="17">
        <v>0</v>
      </c>
      <c r="I3519" s="12">
        <v>1</v>
      </c>
      <c r="J3519" s="1" t="s">
        <v>11</v>
      </c>
      <c r="K3519" s="1" t="s">
        <v>9</v>
      </c>
      <c r="L3519" s="4">
        <v>1</v>
      </c>
      <c r="M3519" s="1" t="s">
        <v>6551</v>
      </c>
      <c r="N3519" s="12">
        <v>0</v>
      </c>
      <c r="O3519" s="12" t="s">
        <v>6551</v>
      </c>
      <c r="P3519" s="14">
        <v>3.0279898218829517</v>
      </c>
      <c r="Q3519" s="12" t="s">
        <v>6551</v>
      </c>
      <c r="R3519" s="14">
        <v>0</v>
      </c>
      <c r="S3519" s="12" t="s">
        <v>6551</v>
      </c>
      <c r="T3519" s="14">
        <v>4.8015267175572518</v>
      </c>
      <c r="U3519" s="12" t="s">
        <v>6551</v>
      </c>
      <c r="V3519" s="17">
        <v>0</v>
      </c>
      <c r="W3519" s="12" t="s">
        <v>6551</v>
      </c>
      <c r="X3519" s="17">
        <v>0</v>
      </c>
      <c r="Y3519" s="12" t="s">
        <v>6551</v>
      </c>
      <c r="Z3519" s="17">
        <v>1190</v>
      </c>
      <c r="AA3519" s="12" t="s">
        <v>6551</v>
      </c>
      <c r="AB3519" s="17" t="s">
        <v>6551</v>
      </c>
      <c r="AC3519" s="12" t="s">
        <v>6551</v>
      </c>
      <c r="AD3519" s="17">
        <v>0</v>
      </c>
      <c r="AE3519" s="12" t="s">
        <v>6551</v>
      </c>
      <c r="AF3519" s="17">
        <v>393</v>
      </c>
      <c r="AG3519" s="12" t="s">
        <v>6551</v>
      </c>
      <c r="AH3519" s="17" t="s">
        <v>6551</v>
      </c>
      <c r="AI3519" s="12" t="s">
        <v>6551</v>
      </c>
      <c r="AJ3519" s="17">
        <v>0</v>
      </c>
      <c r="AK3519" s="12" t="s">
        <v>6551</v>
      </c>
      <c r="AL3519" s="17">
        <v>0</v>
      </c>
      <c r="AM3519" s="12" t="s">
        <v>6551</v>
      </c>
      <c r="AN3519" s="17">
        <v>0</v>
      </c>
      <c r="AO3519" s="12" t="s">
        <v>6551</v>
      </c>
      <c r="AP3519" s="192">
        <v>0</v>
      </c>
      <c r="AQ3519" s="12" t="s">
        <v>6551</v>
      </c>
      <c r="AR3519" s="17">
        <v>1887</v>
      </c>
      <c r="AS3519" s="12" t="s">
        <v>6551</v>
      </c>
      <c r="AT3519" s="17">
        <v>0</v>
      </c>
      <c r="AU3519" s="1" t="s">
        <v>6551</v>
      </c>
      <c r="AV3519" s="1" t="str">
        <f>IF(OR(M3519="Q",O3519="Q",Q3519="Q",S3519="Q",U3519="Q",W3519="Q",Y3519="Q",AA3519="Q",AC3519="Q",AE3519="Q",AG3519="Q",AI3519="Q",AK3519="Q",AM3519="Q",AO3519="Q",AQ3519="Q",AS3519="Q",AU3519="Q"),"Yes","No")</f>
        <v>No</v>
      </c>
    </row>
    <row r="3520" spans="1:48" x14ac:dyDescent="0.2">
      <c r="A3520" s="1" t="s">
        <v>5010</v>
      </c>
      <c r="B3520" s="1" t="s">
        <v>5011</v>
      </c>
      <c r="C3520" s="1" t="s">
        <v>81</v>
      </c>
      <c r="D3520" s="194" t="s">
        <v>5012</v>
      </c>
      <c r="E3520" s="197" t="s">
        <v>5013</v>
      </c>
      <c r="F3520" s="1" t="s">
        <v>239</v>
      </c>
      <c r="G3520" s="1" t="s">
        <v>287</v>
      </c>
      <c r="H3520" s="17">
        <v>0</v>
      </c>
      <c r="I3520" s="12">
        <v>1</v>
      </c>
      <c r="J3520" s="1" t="s">
        <v>11</v>
      </c>
      <c r="K3520" s="1" t="s">
        <v>9</v>
      </c>
      <c r="L3520" s="4">
        <v>1</v>
      </c>
      <c r="M3520" s="1" t="s">
        <v>6551</v>
      </c>
      <c r="N3520" s="12">
        <v>0</v>
      </c>
      <c r="O3520" s="12" t="s">
        <v>6551</v>
      </c>
      <c r="P3520" s="14">
        <v>6.2707930367504838</v>
      </c>
      <c r="Q3520" s="12" t="s">
        <v>6551</v>
      </c>
      <c r="R3520" s="14">
        <v>0</v>
      </c>
      <c r="S3520" s="12" t="s">
        <v>6551</v>
      </c>
      <c r="T3520" s="14">
        <v>3.9980657640232109</v>
      </c>
      <c r="U3520" s="12" t="s">
        <v>6551</v>
      </c>
      <c r="V3520" s="17">
        <v>0</v>
      </c>
      <c r="W3520" s="12" t="s">
        <v>6551</v>
      </c>
      <c r="X3520" s="17">
        <v>0</v>
      </c>
      <c r="Y3520" s="12" t="s">
        <v>6551</v>
      </c>
      <c r="Z3520" s="17">
        <v>3242</v>
      </c>
      <c r="AA3520" s="12" t="s">
        <v>6551</v>
      </c>
      <c r="AB3520" s="17" t="s">
        <v>6551</v>
      </c>
      <c r="AC3520" s="12" t="s">
        <v>6551</v>
      </c>
      <c r="AD3520" s="17">
        <v>0</v>
      </c>
      <c r="AE3520" s="12" t="s">
        <v>6551</v>
      </c>
      <c r="AF3520" s="17">
        <v>517</v>
      </c>
      <c r="AG3520" s="12" t="s">
        <v>6551</v>
      </c>
      <c r="AH3520" s="17" t="s">
        <v>6551</v>
      </c>
      <c r="AI3520" s="12" t="s">
        <v>6551</v>
      </c>
      <c r="AJ3520" s="17">
        <v>0</v>
      </c>
      <c r="AK3520" s="12" t="s">
        <v>6551</v>
      </c>
      <c r="AL3520" s="17">
        <v>0</v>
      </c>
      <c r="AM3520" s="12" t="s">
        <v>6551</v>
      </c>
      <c r="AN3520" s="17">
        <v>0</v>
      </c>
      <c r="AO3520" s="12" t="s">
        <v>6551</v>
      </c>
      <c r="AP3520" s="192">
        <v>0</v>
      </c>
      <c r="AQ3520" s="12" t="s">
        <v>6551</v>
      </c>
      <c r="AR3520" s="17">
        <v>2067</v>
      </c>
      <c r="AS3520" s="12" t="s">
        <v>6551</v>
      </c>
      <c r="AT3520" s="17">
        <v>0</v>
      </c>
      <c r="AU3520" s="1" t="s">
        <v>6551</v>
      </c>
      <c r="AV3520" s="1" t="str">
        <f>IF(OR(M3520="Q",O3520="Q",Q3520="Q",S3520="Q",U3520="Q",W3520="Q",Y3520="Q",AA3520="Q",AC3520="Q",AE3520="Q",AG3520="Q",AI3520="Q",AK3520="Q",AM3520="Q",AO3520="Q",AQ3520="Q",AS3520="Q",AU3520="Q"),"Yes","No")</f>
        <v>No</v>
      </c>
    </row>
    <row r="3521" spans="1:48" x14ac:dyDescent="0.2">
      <c r="A3521" s="1" t="s">
        <v>5065</v>
      </c>
      <c r="B3521" s="1" t="s">
        <v>4447</v>
      </c>
      <c r="C3521" s="1" t="s">
        <v>81</v>
      </c>
      <c r="D3521" s="194" t="s">
        <v>5066</v>
      </c>
      <c r="E3521" s="197" t="s">
        <v>5067</v>
      </c>
      <c r="F3521" s="1" t="s">
        <v>239</v>
      </c>
      <c r="G3521" s="1" t="s">
        <v>287</v>
      </c>
      <c r="H3521" s="17">
        <v>0</v>
      </c>
      <c r="I3521" s="12">
        <v>1</v>
      </c>
      <c r="J3521" s="1" t="s">
        <v>11</v>
      </c>
      <c r="K3521" s="1" t="s">
        <v>9</v>
      </c>
      <c r="L3521" s="4">
        <v>1</v>
      </c>
      <c r="M3521" s="1" t="s">
        <v>6551</v>
      </c>
      <c r="N3521" s="12">
        <v>0</v>
      </c>
      <c r="O3521" s="12" t="s">
        <v>6551</v>
      </c>
      <c r="P3521" s="14">
        <v>7.7043988269794719</v>
      </c>
      <c r="Q3521" s="12" t="s">
        <v>6551</v>
      </c>
      <c r="R3521" s="14">
        <v>0</v>
      </c>
      <c r="S3521" s="12" t="s">
        <v>6551</v>
      </c>
      <c r="T3521" s="14">
        <v>4.0480938416422285</v>
      </c>
      <c r="U3521" s="12" t="s">
        <v>6551</v>
      </c>
      <c r="V3521" s="17">
        <v>0</v>
      </c>
      <c r="W3521" s="12" t="s">
        <v>6551</v>
      </c>
      <c r="X3521" s="17">
        <v>0</v>
      </c>
      <c r="Y3521" s="12" t="s">
        <v>6551</v>
      </c>
      <c r="Z3521" s="17">
        <v>13136</v>
      </c>
      <c r="AA3521" s="12" t="s">
        <v>6551</v>
      </c>
      <c r="AB3521" s="17" t="s">
        <v>6551</v>
      </c>
      <c r="AC3521" s="12" t="s">
        <v>6551</v>
      </c>
      <c r="AD3521" s="17">
        <v>0</v>
      </c>
      <c r="AE3521" s="12" t="s">
        <v>6551</v>
      </c>
      <c r="AF3521" s="17">
        <v>1705</v>
      </c>
      <c r="AG3521" s="12" t="s">
        <v>6551</v>
      </c>
      <c r="AH3521" s="17" t="s">
        <v>6551</v>
      </c>
      <c r="AI3521" s="12" t="s">
        <v>6551</v>
      </c>
      <c r="AJ3521" s="17">
        <v>0</v>
      </c>
      <c r="AK3521" s="12" t="s">
        <v>6551</v>
      </c>
      <c r="AL3521" s="17">
        <v>0</v>
      </c>
      <c r="AM3521" s="12" t="s">
        <v>6551</v>
      </c>
      <c r="AN3521" s="17">
        <v>0</v>
      </c>
      <c r="AO3521" s="12" t="s">
        <v>6551</v>
      </c>
      <c r="AP3521" s="192">
        <v>0</v>
      </c>
      <c r="AQ3521" s="12" t="s">
        <v>6551</v>
      </c>
      <c r="AR3521" s="17">
        <v>6902</v>
      </c>
      <c r="AS3521" s="12" t="s">
        <v>6551</v>
      </c>
      <c r="AT3521" s="17">
        <v>0</v>
      </c>
      <c r="AU3521" s="1" t="s">
        <v>6551</v>
      </c>
      <c r="AV3521" s="1" t="str">
        <f>IF(OR(M3521="Q",O3521="Q",Q3521="Q",S3521="Q",U3521="Q",W3521="Q",Y3521="Q",AA3521="Q",AC3521="Q",AE3521="Q",AG3521="Q",AI3521="Q",AK3521="Q",AM3521="Q",AO3521="Q",AQ3521="Q",AS3521="Q",AU3521="Q"),"Yes","No")</f>
        <v>No</v>
      </c>
    </row>
    <row r="3522" spans="1:48" x14ac:dyDescent="0.2">
      <c r="A3522" s="1" t="s">
        <v>5232</v>
      </c>
      <c r="B3522" s="1" t="s">
        <v>5233</v>
      </c>
      <c r="C3522" s="1" t="s">
        <v>78</v>
      </c>
      <c r="D3522" s="194" t="s">
        <v>5234</v>
      </c>
      <c r="E3522" s="197" t="s">
        <v>5235</v>
      </c>
      <c r="F3522" s="1" t="s">
        <v>239</v>
      </c>
      <c r="G3522" s="1" t="s">
        <v>287</v>
      </c>
      <c r="H3522" s="17">
        <v>0</v>
      </c>
      <c r="I3522" s="12">
        <v>1</v>
      </c>
      <c r="J3522" s="1" t="s">
        <v>11</v>
      </c>
      <c r="K3522" s="1" t="s">
        <v>9</v>
      </c>
      <c r="L3522" s="4">
        <v>1</v>
      </c>
      <c r="M3522" s="1" t="s">
        <v>6551</v>
      </c>
      <c r="N3522" s="12">
        <v>0</v>
      </c>
      <c r="O3522" s="12" t="s">
        <v>6551</v>
      </c>
      <c r="P3522" s="14">
        <v>19.141975308641975</v>
      </c>
      <c r="Q3522" s="12" t="s">
        <v>6551</v>
      </c>
      <c r="R3522" s="14">
        <v>0</v>
      </c>
      <c r="S3522" s="12" t="s">
        <v>6551</v>
      </c>
      <c r="T3522" s="14">
        <v>0.54938271604938271</v>
      </c>
      <c r="U3522" s="12" t="s">
        <v>6551</v>
      </c>
      <c r="V3522" s="17">
        <v>0</v>
      </c>
      <c r="W3522" s="12" t="s">
        <v>6551</v>
      </c>
      <c r="X3522" s="17">
        <v>0</v>
      </c>
      <c r="Y3522" s="12" t="s">
        <v>6551</v>
      </c>
      <c r="Z3522" s="17">
        <v>12404</v>
      </c>
      <c r="AA3522" s="12" t="s">
        <v>6551</v>
      </c>
      <c r="AB3522" s="17" t="s">
        <v>6551</v>
      </c>
      <c r="AC3522" s="12" t="s">
        <v>6551</v>
      </c>
      <c r="AD3522" s="17">
        <v>0</v>
      </c>
      <c r="AE3522" s="12" t="s">
        <v>6551</v>
      </c>
      <c r="AF3522" s="17">
        <v>648</v>
      </c>
      <c r="AG3522" s="12" t="s">
        <v>6551</v>
      </c>
      <c r="AH3522" s="17" t="s">
        <v>6551</v>
      </c>
      <c r="AI3522" s="12" t="s">
        <v>6551</v>
      </c>
      <c r="AJ3522" s="17">
        <v>0</v>
      </c>
      <c r="AK3522" s="12" t="s">
        <v>6551</v>
      </c>
      <c r="AL3522" s="17">
        <v>0</v>
      </c>
      <c r="AM3522" s="12" t="s">
        <v>6551</v>
      </c>
      <c r="AN3522" s="17">
        <v>0</v>
      </c>
      <c r="AO3522" s="12" t="s">
        <v>6551</v>
      </c>
      <c r="AP3522" s="192">
        <v>0</v>
      </c>
      <c r="AQ3522" s="12" t="s">
        <v>6551</v>
      </c>
      <c r="AR3522" s="17">
        <v>356</v>
      </c>
      <c r="AS3522" s="12" t="s">
        <v>6551</v>
      </c>
      <c r="AT3522" s="17">
        <v>0</v>
      </c>
      <c r="AU3522" s="1" t="s">
        <v>6551</v>
      </c>
      <c r="AV3522" s="1" t="str">
        <f>IF(OR(M3522="Q",O3522="Q",Q3522="Q",S3522="Q",U3522="Q",W3522="Q",Y3522="Q",AA3522="Q",AC3522="Q",AE3522="Q",AG3522="Q",AI3522="Q",AK3522="Q",AM3522="Q",AO3522="Q",AQ3522="Q",AS3522="Q",AU3522="Q"),"Yes","No")</f>
        <v>No</v>
      </c>
    </row>
    <row r="3523" spans="1:48" x14ac:dyDescent="0.2">
      <c r="A3523" s="1" t="s">
        <v>6431</v>
      </c>
      <c r="B3523" s="1" t="s">
        <v>6533</v>
      </c>
      <c r="C3523" s="1" t="s">
        <v>78</v>
      </c>
      <c r="E3523" s="197" t="s">
        <v>6430</v>
      </c>
      <c r="F3523" s="1" t="s">
        <v>239</v>
      </c>
      <c r="G3523" s="1" t="s">
        <v>287</v>
      </c>
      <c r="H3523" s="17">
        <v>0</v>
      </c>
      <c r="I3523" s="12">
        <v>1</v>
      </c>
      <c r="J3523" s="1" t="s">
        <v>11</v>
      </c>
      <c r="K3523" s="1" t="s">
        <v>9</v>
      </c>
      <c r="L3523" s="4">
        <v>1</v>
      </c>
      <c r="M3523" s="1" t="s">
        <v>6551</v>
      </c>
      <c r="N3523" s="12">
        <v>0</v>
      </c>
      <c r="O3523" s="12" t="s">
        <v>6551</v>
      </c>
      <c r="P3523" s="14">
        <v>6.9887514060742406</v>
      </c>
      <c r="Q3523" s="12" t="s">
        <v>6551</v>
      </c>
      <c r="R3523" s="14">
        <v>0</v>
      </c>
      <c r="S3523" s="12" t="s">
        <v>6551</v>
      </c>
      <c r="T3523" s="14">
        <v>4.6147356580427443</v>
      </c>
      <c r="U3523" s="12" t="s">
        <v>6551</v>
      </c>
      <c r="V3523" s="17">
        <v>0</v>
      </c>
      <c r="W3523" s="12" t="s">
        <v>6551</v>
      </c>
      <c r="X3523" s="17">
        <v>0</v>
      </c>
      <c r="Y3523" s="12" t="s">
        <v>6551</v>
      </c>
      <c r="Z3523" s="17">
        <v>12426</v>
      </c>
      <c r="AA3523" s="12" t="s">
        <v>6551</v>
      </c>
      <c r="AB3523" s="17" t="s">
        <v>6551</v>
      </c>
      <c r="AC3523" s="12" t="s">
        <v>6551</v>
      </c>
      <c r="AD3523" s="17">
        <v>0</v>
      </c>
      <c r="AE3523" s="12" t="s">
        <v>6551</v>
      </c>
      <c r="AF3523" s="17">
        <v>1778</v>
      </c>
      <c r="AG3523" s="12" t="s">
        <v>6551</v>
      </c>
      <c r="AH3523" s="17" t="s">
        <v>6551</v>
      </c>
      <c r="AI3523" s="12" t="s">
        <v>6551</v>
      </c>
      <c r="AJ3523" s="17">
        <v>0</v>
      </c>
      <c r="AK3523" s="12" t="s">
        <v>6551</v>
      </c>
      <c r="AL3523" s="17">
        <v>0</v>
      </c>
      <c r="AM3523" s="12" t="s">
        <v>6551</v>
      </c>
      <c r="AN3523" s="17">
        <v>0</v>
      </c>
      <c r="AO3523" s="12" t="s">
        <v>6551</v>
      </c>
      <c r="AP3523" s="192">
        <v>0</v>
      </c>
      <c r="AQ3523" s="12" t="s">
        <v>6551</v>
      </c>
      <c r="AR3523" s="17">
        <v>8205</v>
      </c>
      <c r="AS3523" s="12" t="s">
        <v>6551</v>
      </c>
      <c r="AT3523" s="17">
        <v>0</v>
      </c>
      <c r="AU3523" s="1" t="s">
        <v>6551</v>
      </c>
      <c r="AV3523" s="1" t="str">
        <f>IF(OR(M3523="Q",O3523="Q",Q3523="Q",S3523="Q",U3523="Q",W3523="Q",Y3523="Q",AA3523="Q",AC3523="Q",AE3523="Q",AG3523="Q",AI3523="Q",AK3523="Q",AM3523="Q",AO3523="Q",AQ3523="Q",AS3523="Q",AU3523="Q"),"Yes","No")</f>
        <v>No</v>
      </c>
    </row>
    <row r="3524" spans="1:48" x14ac:dyDescent="0.2">
      <c r="A3524" s="1" t="s">
        <v>4665</v>
      </c>
      <c r="B3524" s="1" t="s">
        <v>1028</v>
      </c>
      <c r="C3524" s="1" t="s">
        <v>54</v>
      </c>
      <c r="D3524" s="194" t="s">
        <v>4666</v>
      </c>
      <c r="E3524" s="197" t="s">
        <v>4668</v>
      </c>
      <c r="F3524" s="1" t="s">
        <v>334</v>
      </c>
      <c r="G3524" s="1" t="s">
        <v>287</v>
      </c>
      <c r="H3524" s="17">
        <v>0</v>
      </c>
      <c r="I3524" s="12">
        <v>1</v>
      </c>
      <c r="J3524" s="1" t="s">
        <v>11</v>
      </c>
      <c r="K3524" s="1" t="s">
        <v>9</v>
      </c>
      <c r="L3524" s="4">
        <v>1</v>
      </c>
      <c r="M3524" s="1" t="s">
        <v>6551</v>
      </c>
      <c r="N3524" s="12">
        <v>0</v>
      </c>
      <c r="O3524" s="12" t="s">
        <v>6551</v>
      </c>
      <c r="P3524" s="14">
        <v>27.965153970826581</v>
      </c>
      <c r="Q3524" s="12" t="s">
        <v>6551</v>
      </c>
      <c r="R3524" s="14">
        <v>0</v>
      </c>
      <c r="S3524" s="12" t="s">
        <v>6551</v>
      </c>
      <c r="T3524" s="14">
        <v>1.5153970826580228</v>
      </c>
      <c r="U3524" s="12" t="s">
        <v>6551</v>
      </c>
      <c r="V3524" s="17">
        <v>0</v>
      </c>
      <c r="W3524" s="12" t="s">
        <v>6551</v>
      </c>
      <c r="X3524" s="17">
        <v>0</v>
      </c>
      <c r="Y3524" s="12" t="s">
        <v>6551</v>
      </c>
      <c r="Z3524" s="17">
        <v>34509</v>
      </c>
      <c r="AA3524" s="12" t="s">
        <v>6551</v>
      </c>
      <c r="AB3524" s="17" t="s">
        <v>6551</v>
      </c>
      <c r="AC3524" s="12" t="s">
        <v>6551</v>
      </c>
      <c r="AD3524" s="17">
        <v>0</v>
      </c>
      <c r="AE3524" s="12" t="s">
        <v>6551</v>
      </c>
      <c r="AF3524" s="17">
        <v>1234</v>
      </c>
      <c r="AG3524" s="12" t="s">
        <v>6551</v>
      </c>
      <c r="AH3524" s="17" t="s">
        <v>6551</v>
      </c>
      <c r="AI3524" s="12" t="s">
        <v>6551</v>
      </c>
      <c r="AJ3524" s="17">
        <v>0</v>
      </c>
      <c r="AK3524" s="12" t="s">
        <v>6551</v>
      </c>
      <c r="AL3524" s="17">
        <v>0</v>
      </c>
      <c r="AM3524" s="12" t="s">
        <v>6551</v>
      </c>
      <c r="AN3524" s="17">
        <v>0</v>
      </c>
      <c r="AO3524" s="12" t="s">
        <v>6551</v>
      </c>
      <c r="AP3524" s="192">
        <v>0</v>
      </c>
      <c r="AQ3524" s="12" t="s">
        <v>6551</v>
      </c>
      <c r="AR3524" s="17">
        <v>1870</v>
      </c>
      <c r="AS3524" s="12" t="s">
        <v>6551</v>
      </c>
      <c r="AT3524" s="17">
        <v>0</v>
      </c>
      <c r="AU3524" s="1" t="s">
        <v>6551</v>
      </c>
      <c r="AV3524" s="1" t="str">
        <f>IF(OR(M3524="Q",O3524="Q",Q3524="Q",S3524="Q",U3524="Q",W3524="Q",Y3524="Q",AA3524="Q",AC3524="Q",AE3524="Q",AG3524="Q",AI3524="Q",AK3524="Q",AM3524="Q",AO3524="Q",AQ3524="Q",AS3524="Q",AU3524="Q"),"Yes","No")</f>
        <v>No</v>
      </c>
    </row>
    <row r="3525" spans="1:48" x14ac:dyDescent="0.2">
      <c r="A3525" s="1" t="s">
        <v>5184</v>
      </c>
      <c r="B3525" s="1" t="s">
        <v>810</v>
      </c>
      <c r="C3525" s="1" t="s">
        <v>106</v>
      </c>
      <c r="D3525" s="194" t="s">
        <v>5185</v>
      </c>
      <c r="E3525" s="197" t="s">
        <v>5186</v>
      </c>
      <c r="F3525" s="1" t="s">
        <v>239</v>
      </c>
      <c r="G3525" s="1" t="s">
        <v>287</v>
      </c>
      <c r="H3525" s="17">
        <v>0</v>
      </c>
      <c r="I3525" s="12">
        <v>1</v>
      </c>
      <c r="J3525" s="1" t="s">
        <v>11</v>
      </c>
      <c r="K3525" s="1" t="s">
        <v>9</v>
      </c>
      <c r="L3525" s="4">
        <v>1</v>
      </c>
      <c r="M3525" s="1" t="s">
        <v>6551</v>
      </c>
      <c r="N3525" s="12">
        <v>0</v>
      </c>
      <c r="O3525" s="12" t="s">
        <v>6551</v>
      </c>
      <c r="P3525" s="14">
        <v>5.3408450704225352</v>
      </c>
      <c r="Q3525" s="12" t="s">
        <v>6551</v>
      </c>
      <c r="R3525" s="14">
        <v>0</v>
      </c>
      <c r="S3525" s="12" t="s">
        <v>6551</v>
      </c>
      <c r="T3525" s="14">
        <v>3.5267605633802819</v>
      </c>
      <c r="U3525" s="12" t="s">
        <v>6551</v>
      </c>
      <c r="V3525" s="17">
        <v>0</v>
      </c>
      <c r="W3525" s="12" t="s">
        <v>6551</v>
      </c>
      <c r="X3525" s="17">
        <v>0</v>
      </c>
      <c r="Y3525" s="12" t="s">
        <v>6551</v>
      </c>
      <c r="Z3525" s="17">
        <v>7584</v>
      </c>
      <c r="AA3525" s="12" t="s">
        <v>6551</v>
      </c>
      <c r="AB3525" s="17" t="s">
        <v>6551</v>
      </c>
      <c r="AC3525" s="12" t="s">
        <v>6551</v>
      </c>
      <c r="AD3525" s="17">
        <v>0</v>
      </c>
      <c r="AE3525" s="12" t="s">
        <v>6551</v>
      </c>
      <c r="AF3525" s="17">
        <v>1420</v>
      </c>
      <c r="AG3525" s="12" t="s">
        <v>6551</v>
      </c>
      <c r="AH3525" s="17" t="s">
        <v>6551</v>
      </c>
      <c r="AI3525" s="12" t="s">
        <v>6551</v>
      </c>
      <c r="AJ3525" s="17">
        <v>0</v>
      </c>
      <c r="AK3525" s="12" t="s">
        <v>6551</v>
      </c>
      <c r="AL3525" s="17">
        <v>0</v>
      </c>
      <c r="AM3525" s="12" t="s">
        <v>6551</v>
      </c>
      <c r="AN3525" s="17">
        <v>0</v>
      </c>
      <c r="AO3525" s="12" t="s">
        <v>6551</v>
      </c>
      <c r="AP3525" s="192">
        <v>0</v>
      </c>
      <c r="AQ3525" s="12" t="s">
        <v>6551</v>
      </c>
      <c r="AR3525" s="17">
        <v>5008</v>
      </c>
      <c r="AS3525" s="12" t="s">
        <v>6551</v>
      </c>
      <c r="AT3525" s="17">
        <v>0</v>
      </c>
      <c r="AU3525" s="1" t="s">
        <v>6551</v>
      </c>
      <c r="AV3525" s="1" t="str">
        <f>IF(OR(M3525="Q",O3525="Q",Q3525="Q",S3525="Q",U3525="Q",W3525="Q",Y3525="Q",AA3525="Q",AC3525="Q",AE3525="Q",AG3525="Q",AI3525="Q",AK3525="Q",AM3525="Q",AO3525="Q",AQ3525="Q",AS3525="Q",AU3525="Q"),"Yes","No")</f>
        <v>No</v>
      </c>
    </row>
    <row r="3526" spans="1:48" x14ac:dyDescent="0.2">
      <c r="A3526" s="1" t="s">
        <v>6433</v>
      </c>
      <c r="B3526" s="1" t="s">
        <v>6538</v>
      </c>
      <c r="C3526" s="1" t="s">
        <v>106</v>
      </c>
      <c r="E3526" s="197" t="s">
        <v>6432</v>
      </c>
      <c r="F3526" s="1" t="s">
        <v>239</v>
      </c>
      <c r="G3526" s="1" t="s">
        <v>287</v>
      </c>
      <c r="H3526" s="17">
        <v>0</v>
      </c>
      <c r="I3526" s="12">
        <v>1</v>
      </c>
      <c r="J3526" s="1" t="s">
        <v>11</v>
      </c>
      <c r="K3526" s="1" t="s">
        <v>9</v>
      </c>
      <c r="L3526" s="4">
        <v>1</v>
      </c>
      <c r="M3526" s="1" t="s">
        <v>6551</v>
      </c>
      <c r="N3526" s="12">
        <v>0</v>
      </c>
      <c r="O3526" s="12" t="s">
        <v>6551</v>
      </c>
      <c r="P3526" s="14">
        <v>9.7446808510638299</v>
      </c>
      <c r="Q3526" s="12" t="s">
        <v>6551</v>
      </c>
      <c r="R3526" s="14">
        <v>0</v>
      </c>
      <c r="S3526" s="12" t="s">
        <v>6551</v>
      </c>
      <c r="T3526" s="14">
        <v>1.0547112462006079</v>
      </c>
      <c r="U3526" s="12" t="s">
        <v>6551</v>
      </c>
      <c r="V3526" s="17">
        <v>0</v>
      </c>
      <c r="W3526" s="12" t="s">
        <v>6551</v>
      </c>
      <c r="X3526" s="17">
        <v>0</v>
      </c>
      <c r="Y3526" s="12" t="s">
        <v>6551</v>
      </c>
      <c r="Z3526" s="17">
        <v>3206</v>
      </c>
      <c r="AA3526" s="12" t="s">
        <v>6551</v>
      </c>
      <c r="AB3526" s="17" t="s">
        <v>6551</v>
      </c>
      <c r="AC3526" s="12" t="s">
        <v>6551</v>
      </c>
      <c r="AD3526" s="17">
        <v>0</v>
      </c>
      <c r="AE3526" s="12" t="s">
        <v>6551</v>
      </c>
      <c r="AF3526" s="17">
        <v>329</v>
      </c>
      <c r="AG3526" s="12" t="s">
        <v>6551</v>
      </c>
      <c r="AH3526" s="17" t="s">
        <v>6551</v>
      </c>
      <c r="AI3526" s="12" t="s">
        <v>6551</v>
      </c>
      <c r="AJ3526" s="17">
        <v>0</v>
      </c>
      <c r="AK3526" s="12" t="s">
        <v>6551</v>
      </c>
      <c r="AL3526" s="17">
        <v>0</v>
      </c>
      <c r="AM3526" s="12" t="s">
        <v>6551</v>
      </c>
      <c r="AN3526" s="17">
        <v>0</v>
      </c>
      <c r="AO3526" s="12" t="s">
        <v>6551</v>
      </c>
      <c r="AP3526" s="192">
        <v>0</v>
      </c>
      <c r="AQ3526" s="12" t="s">
        <v>6551</v>
      </c>
      <c r="AR3526" s="17">
        <v>347</v>
      </c>
      <c r="AS3526" s="12" t="s">
        <v>6551</v>
      </c>
      <c r="AT3526" s="17">
        <v>0</v>
      </c>
      <c r="AU3526" s="1" t="s">
        <v>6551</v>
      </c>
      <c r="AV3526" s="1" t="str">
        <f>IF(OR(M3526="Q",O3526="Q",Q3526="Q",S3526="Q",U3526="Q",W3526="Q",Y3526="Q",AA3526="Q",AC3526="Q",AE3526="Q",AG3526="Q",AI3526="Q",AK3526="Q",AM3526="Q",AO3526="Q",AQ3526="Q",AS3526="Q",AU3526="Q"),"Yes","No")</f>
        <v>No</v>
      </c>
    </row>
    <row r="3527" spans="1:48" x14ac:dyDescent="0.2">
      <c r="A3527" s="1" t="s">
        <v>5734</v>
      </c>
      <c r="B3527" s="1" t="s">
        <v>5735</v>
      </c>
      <c r="C3527" s="1" t="s">
        <v>26</v>
      </c>
      <c r="D3527" s="194" t="s">
        <v>5736</v>
      </c>
      <c r="E3527" s="197" t="s">
        <v>5737</v>
      </c>
      <c r="F3527" s="1" t="s">
        <v>242</v>
      </c>
      <c r="G3527" s="1" t="s">
        <v>287</v>
      </c>
      <c r="H3527" s="17">
        <v>0</v>
      </c>
      <c r="I3527" s="12">
        <v>1</v>
      </c>
      <c r="J3527" s="1" t="s">
        <v>11</v>
      </c>
      <c r="K3527" s="1" t="s">
        <v>9</v>
      </c>
      <c r="L3527" s="4">
        <v>1</v>
      </c>
      <c r="M3527" s="1" t="s">
        <v>6551</v>
      </c>
      <c r="N3527" s="12">
        <v>0</v>
      </c>
      <c r="O3527" s="12" t="s">
        <v>6551</v>
      </c>
      <c r="P3527" s="14">
        <v>20.434099153567111</v>
      </c>
      <c r="Q3527" s="12" t="s">
        <v>6551</v>
      </c>
      <c r="R3527" s="14">
        <v>0</v>
      </c>
      <c r="S3527" s="12" t="s">
        <v>6551</v>
      </c>
      <c r="T3527" s="14">
        <v>0.81741233373639666</v>
      </c>
      <c r="U3527" s="12" t="s">
        <v>6551</v>
      </c>
      <c r="V3527" s="17">
        <v>0</v>
      </c>
      <c r="W3527" s="12" t="s">
        <v>6551</v>
      </c>
      <c r="X3527" s="17">
        <v>0</v>
      </c>
      <c r="Y3527" s="12" t="s">
        <v>6551</v>
      </c>
      <c r="Z3527" s="17">
        <v>16899</v>
      </c>
      <c r="AA3527" s="12" t="s">
        <v>6551</v>
      </c>
      <c r="AB3527" s="17" t="s">
        <v>6551</v>
      </c>
      <c r="AC3527" s="12" t="s">
        <v>6551</v>
      </c>
      <c r="AD3527" s="17">
        <v>0</v>
      </c>
      <c r="AE3527" s="12" t="s">
        <v>6551</v>
      </c>
      <c r="AF3527" s="17">
        <v>827</v>
      </c>
      <c r="AG3527" s="12" t="s">
        <v>6551</v>
      </c>
      <c r="AH3527" s="17" t="s">
        <v>6551</v>
      </c>
      <c r="AI3527" s="12" t="s">
        <v>6551</v>
      </c>
      <c r="AJ3527" s="17">
        <v>0</v>
      </c>
      <c r="AK3527" s="12" t="s">
        <v>6551</v>
      </c>
      <c r="AL3527" s="17">
        <v>0</v>
      </c>
      <c r="AM3527" s="12" t="s">
        <v>6551</v>
      </c>
      <c r="AN3527" s="17">
        <v>0</v>
      </c>
      <c r="AO3527" s="12" t="s">
        <v>6551</v>
      </c>
      <c r="AP3527" s="192">
        <v>0</v>
      </c>
      <c r="AQ3527" s="12" t="s">
        <v>6551</v>
      </c>
      <c r="AR3527" s="17">
        <v>676</v>
      </c>
      <c r="AS3527" s="12" t="s">
        <v>6551</v>
      </c>
      <c r="AT3527" s="17">
        <v>0</v>
      </c>
      <c r="AU3527" s="1" t="s">
        <v>6551</v>
      </c>
      <c r="AV3527" s="1" t="str">
        <f>IF(OR(M3527="Q",O3527="Q",Q3527="Q",S3527="Q",U3527="Q",W3527="Q",Y3527="Q",AA3527="Q",AC3527="Q",AE3527="Q",AG3527="Q",AI3527="Q",AK3527="Q",AM3527="Q",AO3527="Q",AQ3527="Q",AS3527="Q",AU3527="Q"),"Yes","No")</f>
        <v>No</v>
      </c>
    </row>
    <row r="3528" spans="1:48" x14ac:dyDescent="0.2">
      <c r="A3528" s="1" t="s">
        <v>6472</v>
      </c>
      <c r="B3528" s="1" t="s">
        <v>6548</v>
      </c>
      <c r="C3528" s="1" t="s">
        <v>228</v>
      </c>
      <c r="D3528" s="194" t="s">
        <v>6471</v>
      </c>
      <c r="E3528" s="197" t="s">
        <v>6470</v>
      </c>
      <c r="F3528" s="1" t="s">
        <v>235</v>
      </c>
      <c r="G3528" s="1" t="s">
        <v>287</v>
      </c>
      <c r="H3528" s="17">
        <v>0</v>
      </c>
      <c r="I3528" s="12">
        <v>1</v>
      </c>
      <c r="J3528" s="1" t="s">
        <v>29</v>
      </c>
      <c r="K3528" s="1" t="s">
        <v>9</v>
      </c>
      <c r="L3528" s="4">
        <v>1</v>
      </c>
      <c r="M3528" s="1" t="s">
        <v>6551</v>
      </c>
      <c r="N3528" s="12">
        <v>0</v>
      </c>
      <c r="O3528" s="12" t="s">
        <v>6551</v>
      </c>
      <c r="P3528" s="14">
        <v>13.913043478260869</v>
      </c>
      <c r="Q3528" s="12" t="s">
        <v>6551</v>
      </c>
      <c r="R3528" s="14">
        <v>0</v>
      </c>
      <c r="S3528" s="12" t="s">
        <v>6551</v>
      </c>
      <c r="T3528" s="14">
        <v>5.0993788819875778</v>
      </c>
      <c r="U3528" s="12" t="s">
        <v>6551</v>
      </c>
      <c r="V3528" s="17">
        <v>0</v>
      </c>
      <c r="W3528" s="12" t="s">
        <v>6551</v>
      </c>
      <c r="X3528" s="17">
        <v>0</v>
      </c>
      <c r="Y3528" s="12" t="s">
        <v>6551</v>
      </c>
      <c r="Z3528" s="17">
        <v>2240</v>
      </c>
      <c r="AA3528" s="12" t="s">
        <v>6551</v>
      </c>
      <c r="AB3528" s="17" t="s">
        <v>6551</v>
      </c>
      <c r="AC3528" s="12" t="s">
        <v>6551</v>
      </c>
      <c r="AD3528" s="17">
        <v>0</v>
      </c>
      <c r="AE3528" s="12" t="s">
        <v>6551</v>
      </c>
      <c r="AF3528" s="17">
        <v>161</v>
      </c>
      <c r="AG3528" s="12" t="s">
        <v>6551</v>
      </c>
      <c r="AH3528" s="17" t="s">
        <v>6551</v>
      </c>
      <c r="AI3528" s="12" t="s">
        <v>6551</v>
      </c>
      <c r="AJ3528" s="17">
        <v>0</v>
      </c>
      <c r="AK3528" s="12" t="s">
        <v>6551</v>
      </c>
      <c r="AL3528" s="17">
        <v>0</v>
      </c>
      <c r="AM3528" s="12" t="s">
        <v>6551</v>
      </c>
      <c r="AN3528" s="17">
        <v>0</v>
      </c>
      <c r="AO3528" s="12" t="s">
        <v>6551</v>
      </c>
      <c r="AP3528" s="192">
        <v>0</v>
      </c>
      <c r="AQ3528" s="12" t="s">
        <v>6551</v>
      </c>
      <c r="AR3528" s="17">
        <v>821</v>
      </c>
      <c r="AS3528" s="12" t="s">
        <v>6551</v>
      </c>
      <c r="AT3528" s="17">
        <v>0</v>
      </c>
      <c r="AU3528" s="1" t="s">
        <v>6551</v>
      </c>
      <c r="AV3528" s="1" t="str">
        <f>IF(OR(M3528="Q",O3528="Q",Q3528="Q",S3528="Q",U3528="Q",W3528="Q",Y3528="Q",AA3528="Q",AC3528="Q",AE3528="Q",AG3528="Q",AI3528="Q",AK3528="Q",AM3528="Q",AO3528="Q",AQ3528="Q",AS3528="Q",AU3528="Q"),"Yes","No")</f>
        <v>No</v>
      </c>
    </row>
  </sheetData>
  <autoFilter ref="A1:AV3528">
    <sortState ref="A2:AV3528">
      <sortCondition descending="1" ref="I1:I3528"/>
    </sortState>
  </autoFilter>
  <conditionalFormatting sqref="A2:AV3">
    <cfRule type="expression" dxfId="128" priority="2">
      <formula>MOD(ROW(),2)=0</formula>
    </cfRule>
  </conditionalFormatting>
  <conditionalFormatting sqref="A4:AV3528">
    <cfRule type="expression" dxfId="127" priority="1">
      <formula>MOD(ROW(),2)=0</formula>
    </cfRule>
  </conditionalFormatting>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82" r:id="rId3" name="Drop Down 58">
              <controlPr defaultSize="0" autoLine="0" autoPict="0" macro="[0]!DropDown58_Change" altText="This drop-down menu shows or hides columns indicating the presence of &quot;questionable&quot; data.">
                <anchor moveWithCells="1">
                  <from>
                    <xdr:col>48</xdr:col>
                    <xdr:colOff>241300</xdr:colOff>
                    <xdr:row>0</xdr:row>
                    <xdr:rowOff>184150</xdr:rowOff>
                  </from>
                  <to>
                    <xdr:col>51</xdr:col>
                    <xdr:colOff>165100</xdr:colOff>
                    <xdr:row>0</xdr:row>
                    <xdr:rowOff>412750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Q2145"/>
  <sheetViews>
    <sheetView workbookViewId="0">
      <pane xSplit="3" ySplit="1" topLeftCell="D2" activePane="bottomRight" state="frozen"/>
      <selection pane="topRight" activeCell="D1" sqref="D1"/>
      <selection pane="bottomLeft" activeCell="A2" sqref="A2"/>
      <selection pane="bottomRight"/>
    </sheetView>
  </sheetViews>
  <sheetFormatPr defaultColWidth="8.36328125" defaultRowHeight="14.5" x14ac:dyDescent="0.35"/>
  <cols>
    <col min="1" max="1" width="34.36328125" style="106" customWidth="1"/>
    <col min="2" max="2" width="16.36328125" style="106" bestFit="1" customWidth="1"/>
    <col min="3" max="3" width="4.36328125" style="106" bestFit="1" customWidth="1"/>
    <col min="4" max="4" width="10.36328125" style="195" bestFit="1" customWidth="1"/>
    <col min="5" max="5" width="10.90625" style="198" bestFit="1" customWidth="1"/>
    <col min="6" max="6" width="22.36328125" style="20" customWidth="1"/>
    <col min="7" max="7" width="17.36328125" style="20" customWidth="1"/>
    <col min="8" max="8" width="10.08984375" style="109" customWidth="1"/>
    <col min="9" max="9" width="8" style="114" bestFit="1" customWidth="1"/>
    <col min="10" max="10" width="12.36328125" style="20" hidden="1" customWidth="1"/>
    <col min="11" max="11" width="13.08984375" style="115" bestFit="1" customWidth="1"/>
    <col min="12" max="12" width="14.36328125" style="115" hidden="1" customWidth="1"/>
    <col min="13" max="13" width="12.90625" style="115" bestFit="1" customWidth="1"/>
    <col min="14" max="14" width="13.7265625" style="115" hidden="1" customWidth="1"/>
    <col min="15" max="15" width="12.90625" style="115" bestFit="1" customWidth="1"/>
    <col min="16" max="16" width="12.08984375" style="115" hidden="1" customWidth="1"/>
    <col min="17" max="17" width="12.90625" style="115" bestFit="1" customWidth="1"/>
    <col min="18" max="18" width="12.26953125" style="115" hidden="1" customWidth="1"/>
    <col min="19" max="19" width="12" style="115" bestFit="1" customWidth="1"/>
    <col min="20" max="20" width="12.36328125" style="115" hidden="1" customWidth="1"/>
    <col min="21" max="21" width="12" style="115" bestFit="1" customWidth="1"/>
    <col min="22" max="22" width="12.36328125" style="115" hidden="1" customWidth="1"/>
    <col min="23" max="23" width="12" style="115" bestFit="1" customWidth="1"/>
    <col min="24" max="24" width="14.36328125" style="115" hidden="1" customWidth="1"/>
    <col min="25" max="25" width="11.08984375" style="115" bestFit="1" customWidth="1"/>
    <col min="26" max="26" width="11" style="115" hidden="1" customWidth="1"/>
    <col min="27" max="27" width="12" style="115" bestFit="1" customWidth="1"/>
    <col min="28" max="28" width="11.08984375" style="115" hidden="1" customWidth="1"/>
    <col min="29" max="29" width="12" style="115" bestFit="1" customWidth="1"/>
    <col min="30" max="30" width="12.26953125" style="115" hidden="1" customWidth="1"/>
    <col min="31" max="31" width="11.08984375" style="115" bestFit="1" customWidth="1"/>
    <col min="32" max="32" width="11.26953125" style="115" hidden="1" customWidth="1"/>
    <col min="33" max="33" width="11.08984375" style="115" bestFit="1" customWidth="1"/>
    <col min="34" max="34" width="12.26953125" style="115" hidden="1" customWidth="1"/>
    <col min="35" max="35" width="13.90625" style="115" customWidth="1"/>
    <col min="36" max="36" width="12.26953125" style="115" hidden="1" customWidth="1"/>
    <col min="37" max="37" width="15.08984375" style="115" bestFit="1" customWidth="1"/>
    <col min="38" max="38" width="12.7265625" style="20" hidden="1" customWidth="1"/>
    <col min="39" max="39" width="11.36328125" style="116" hidden="1" customWidth="1"/>
    <col min="40" max="42" width="8.36328125" style="20"/>
    <col min="43" max="43" width="20.36328125" style="20" hidden="1" customWidth="1"/>
    <col min="44" max="16384" width="8.36328125" style="20"/>
  </cols>
  <sheetData>
    <row r="1" spans="1:43" s="11" customFormat="1" ht="42" x14ac:dyDescent="0.25">
      <c r="A1" s="107" t="s">
        <v>1</v>
      </c>
      <c r="B1" s="107" t="s">
        <v>10</v>
      </c>
      <c r="C1" s="105" t="s">
        <v>0</v>
      </c>
      <c r="D1" s="193" t="s">
        <v>6552</v>
      </c>
      <c r="E1" s="196" t="s">
        <v>6553</v>
      </c>
      <c r="F1" s="18" t="s">
        <v>209</v>
      </c>
      <c r="G1" s="18" t="s">
        <v>210</v>
      </c>
      <c r="H1" s="99" t="s">
        <v>6101</v>
      </c>
      <c r="I1" s="25" t="s">
        <v>4</v>
      </c>
      <c r="J1" s="25" t="s">
        <v>6087</v>
      </c>
      <c r="K1" s="108" t="s">
        <v>221</v>
      </c>
      <c r="L1" s="108" t="s">
        <v>6069</v>
      </c>
      <c r="M1" s="108" t="s">
        <v>212</v>
      </c>
      <c r="N1" s="108" t="s">
        <v>6084</v>
      </c>
      <c r="O1" s="108" t="s">
        <v>213</v>
      </c>
      <c r="P1" s="108" t="s">
        <v>6083</v>
      </c>
      <c r="Q1" s="108" t="s">
        <v>214</v>
      </c>
      <c r="R1" s="108" t="s">
        <v>6082</v>
      </c>
      <c r="S1" s="108" t="s">
        <v>215</v>
      </c>
      <c r="T1" s="108" t="s">
        <v>6081</v>
      </c>
      <c r="U1" s="108" t="s">
        <v>223</v>
      </c>
      <c r="V1" s="108" t="s">
        <v>6080</v>
      </c>
      <c r="W1" s="108" t="s">
        <v>224</v>
      </c>
      <c r="X1" s="108" t="s">
        <v>6079</v>
      </c>
      <c r="Y1" s="108" t="s">
        <v>216</v>
      </c>
      <c r="Z1" s="108" t="s">
        <v>6078</v>
      </c>
      <c r="AA1" s="108" t="s">
        <v>222</v>
      </c>
      <c r="AB1" s="108" t="s">
        <v>6077</v>
      </c>
      <c r="AC1" s="108" t="s">
        <v>225</v>
      </c>
      <c r="AD1" s="108" t="s">
        <v>6076</v>
      </c>
      <c r="AE1" s="108" t="s">
        <v>226</v>
      </c>
      <c r="AF1" s="108" t="s">
        <v>6075</v>
      </c>
      <c r="AG1" s="108" t="s">
        <v>227</v>
      </c>
      <c r="AH1" s="108" t="s">
        <v>6074</v>
      </c>
      <c r="AI1" s="108" t="s">
        <v>6259</v>
      </c>
      <c r="AJ1" s="108" t="s">
        <v>6073</v>
      </c>
      <c r="AK1" s="108" t="s">
        <v>6</v>
      </c>
      <c r="AL1" s="25" t="s">
        <v>6072</v>
      </c>
      <c r="AM1" s="11" t="s">
        <v>6188</v>
      </c>
      <c r="AQ1" s="11">
        <f>IF(AQ4=1,1,0)</f>
        <v>1</v>
      </c>
    </row>
    <row r="2" spans="1:43" s="19" customFormat="1" ht="11.5" customHeight="1" x14ac:dyDescent="0.2">
      <c r="A2" s="5" t="s">
        <v>893</v>
      </c>
      <c r="B2" s="5" t="s">
        <v>839</v>
      </c>
      <c r="C2" s="5" t="s">
        <v>92</v>
      </c>
      <c r="D2" s="194">
        <v>2008</v>
      </c>
      <c r="E2" s="197">
        <v>20008</v>
      </c>
      <c r="F2" s="19" t="s">
        <v>396</v>
      </c>
      <c r="G2" s="5" t="s">
        <v>236</v>
      </c>
      <c r="H2" s="27">
        <v>18351295</v>
      </c>
      <c r="I2" s="110">
        <v>11000</v>
      </c>
      <c r="J2" s="111" t="s">
        <v>6551</v>
      </c>
      <c r="K2" s="112">
        <v>0</v>
      </c>
      <c r="L2" s="112" t="s">
        <v>6551</v>
      </c>
      <c r="M2" s="112">
        <v>458032453</v>
      </c>
      <c r="N2" s="112" t="s">
        <v>6551</v>
      </c>
      <c r="O2" s="112">
        <v>539649617</v>
      </c>
      <c r="P2" s="112" t="s">
        <v>6551</v>
      </c>
      <c r="Q2" s="112">
        <v>498192746</v>
      </c>
      <c r="R2" s="112" t="s">
        <v>6551</v>
      </c>
      <c r="S2" s="112">
        <v>41456871</v>
      </c>
      <c r="T2" s="112" t="s">
        <v>6551</v>
      </c>
      <c r="U2" s="112">
        <v>41151308</v>
      </c>
      <c r="V2" s="112" t="s">
        <v>6551</v>
      </c>
      <c r="W2" s="112">
        <v>36894081</v>
      </c>
      <c r="X2" s="112" t="s">
        <v>6551</v>
      </c>
      <c r="Y2" s="112">
        <v>4257227</v>
      </c>
      <c r="Z2" s="112" t="s">
        <v>6551</v>
      </c>
      <c r="AA2" s="112">
        <v>39164971</v>
      </c>
      <c r="AB2" s="112" t="s">
        <v>6551</v>
      </c>
      <c r="AC2" s="112">
        <v>37962110</v>
      </c>
      <c r="AD2" s="112" t="s">
        <v>6551</v>
      </c>
      <c r="AE2" s="112">
        <v>2192337</v>
      </c>
      <c r="AF2" s="112" t="s">
        <v>6551</v>
      </c>
      <c r="AG2" s="112">
        <v>2081222</v>
      </c>
      <c r="AH2" s="112" t="s">
        <v>6551</v>
      </c>
      <c r="AI2" s="112">
        <v>3445544725</v>
      </c>
      <c r="AJ2" s="112" t="s">
        <v>6551</v>
      </c>
      <c r="AK2" s="112">
        <v>12679232336</v>
      </c>
      <c r="AL2" s="113" t="s">
        <v>6551</v>
      </c>
      <c r="AM2" s="113" t="str">
        <f t="shared" ref="AM2:AM65" si="0">IF(OR(J2="Q",L2="Q",N2="Q",P2="Q",R2="Q",T2="Q",V2="Q",X2="Q",Z2="Q",AB2="Q",AD2="Q",AF2="Q",AH2="Q",AJ2="Q",AL2="Q"),"Yes","No")</f>
        <v>No</v>
      </c>
      <c r="AQ2" s="19" t="s">
        <v>6254</v>
      </c>
    </row>
    <row r="3" spans="1:43" s="19" customFormat="1" ht="11.5" customHeight="1" x14ac:dyDescent="0.2">
      <c r="A3" s="5" t="s">
        <v>891</v>
      </c>
      <c r="B3" s="5" t="s">
        <v>282</v>
      </c>
      <c r="C3" s="5" t="s">
        <v>84</v>
      </c>
      <c r="D3" s="194">
        <v>2080</v>
      </c>
      <c r="E3" s="197">
        <v>20080</v>
      </c>
      <c r="F3" s="19" t="s">
        <v>712</v>
      </c>
      <c r="G3" s="5" t="s">
        <v>236</v>
      </c>
      <c r="H3" s="27">
        <v>18351295</v>
      </c>
      <c r="I3" s="110">
        <v>4020</v>
      </c>
      <c r="J3" s="111" t="s">
        <v>6551</v>
      </c>
      <c r="K3" s="112">
        <v>0</v>
      </c>
      <c r="L3" s="112" t="s">
        <v>6551</v>
      </c>
      <c r="M3" s="112">
        <v>146645516</v>
      </c>
      <c r="N3" s="112" t="s">
        <v>6551</v>
      </c>
      <c r="O3" s="112">
        <v>193961021</v>
      </c>
      <c r="P3" s="112" t="s">
        <v>6551</v>
      </c>
      <c r="Q3" s="112">
        <v>164732409</v>
      </c>
      <c r="R3" s="112" t="s">
        <v>6551</v>
      </c>
      <c r="S3" s="112">
        <v>29228612</v>
      </c>
      <c r="T3" s="112" t="s">
        <v>6551</v>
      </c>
      <c r="U3" s="112">
        <v>10528872</v>
      </c>
      <c r="V3" s="112" t="s">
        <v>6551</v>
      </c>
      <c r="W3" s="112">
        <v>8802202</v>
      </c>
      <c r="X3" s="112" t="s">
        <v>6551</v>
      </c>
      <c r="Y3" s="112">
        <v>1726670</v>
      </c>
      <c r="Z3" s="112" t="s">
        <v>6551</v>
      </c>
      <c r="AA3" s="112">
        <v>12598827</v>
      </c>
      <c r="AB3" s="112" t="s">
        <v>6551</v>
      </c>
      <c r="AC3" s="112">
        <v>12015014</v>
      </c>
      <c r="AD3" s="112" t="s">
        <v>6551</v>
      </c>
      <c r="AE3" s="112">
        <v>515580</v>
      </c>
      <c r="AF3" s="112" t="s">
        <v>6551</v>
      </c>
      <c r="AG3" s="112">
        <v>455279</v>
      </c>
      <c r="AH3" s="112" t="s">
        <v>6551</v>
      </c>
      <c r="AI3" s="112">
        <v>276498375</v>
      </c>
      <c r="AJ3" s="112" t="s">
        <v>6551</v>
      </c>
      <c r="AK3" s="112">
        <v>3401950344</v>
      </c>
      <c r="AL3" s="113" t="s">
        <v>6551</v>
      </c>
      <c r="AM3" s="113" t="str">
        <f t="shared" si="0"/>
        <v>No</v>
      </c>
      <c r="AQ3" s="19" t="s">
        <v>6255</v>
      </c>
    </row>
    <row r="4" spans="1:43" s="19" customFormat="1" ht="11.5" customHeight="1" x14ac:dyDescent="0.2">
      <c r="A4" s="5" t="s">
        <v>798</v>
      </c>
      <c r="B4" s="5" t="s">
        <v>550</v>
      </c>
      <c r="C4" s="5" t="s">
        <v>26</v>
      </c>
      <c r="D4" s="194">
        <v>9154</v>
      </c>
      <c r="E4" s="197">
        <v>90154</v>
      </c>
      <c r="F4" s="19" t="s">
        <v>242</v>
      </c>
      <c r="G4" s="5" t="s">
        <v>236</v>
      </c>
      <c r="H4" s="27">
        <v>12150996</v>
      </c>
      <c r="I4" s="110">
        <v>3516</v>
      </c>
      <c r="J4" s="111" t="s">
        <v>6551</v>
      </c>
      <c r="K4" s="112">
        <v>0</v>
      </c>
      <c r="L4" s="112" t="s">
        <v>6551</v>
      </c>
      <c r="M4" s="112">
        <v>96711144</v>
      </c>
      <c r="N4" s="112" t="s">
        <v>6551</v>
      </c>
      <c r="O4" s="112">
        <v>143179609</v>
      </c>
      <c r="P4" s="112" t="s">
        <v>6551</v>
      </c>
      <c r="Q4" s="112">
        <v>127892347</v>
      </c>
      <c r="R4" s="112" t="s">
        <v>6551</v>
      </c>
      <c r="S4" s="112">
        <v>15287262</v>
      </c>
      <c r="T4" s="112" t="s">
        <v>6551</v>
      </c>
      <c r="U4" s="112">
        <v>9435493</v>
      </c>
      <c r="V4" s="112" t="s">
        <v>6551</v>
      </c>
      <c r="W4" s="112">
        <v>8708741</v>
      </c>
      <c r="X4" s="112" t="s">
        <v>6551</v>
      </c>
      <c r="Y4" s="112">
        <v>726752</v>
      </c>
      <c r="Z4" s="112" t="s">
        <v>6551</v>
      </c>
      <c r="AA4" s="112">
        <v>7635787</v>
      </c>
      <c r="AB4" s="112" t="s">
        <v>6551</v>
      </c>
      <c r="AC4" s="112">
        <v>7410377</v>
      </c>
      <c r="AD4" s="112" t="s">
        <v>6551</v>
      </c>
      <c r="AE4" s="112">
        <v>381916</v>
      </c>
      <c r="AF4" s="112" t="s">
        <v>6551</v>
      </c>
      <c r="AG4" s="112">
        <v>358160</v>
      </c>
      <c r="AH4" s="112" t="s">
        <v>6551</v>
      </c>
      <c r="AI4" s="112">
        <v>457355988</v>
      </c>
      <c r="AJ4" s="112" t="s">
        <v>6551</v>
      </c>
      <c r="AK4" s="112">
        <v>2253459695</v>
      </c>
      <c r="AL4" s="113" t="s">
        <v>6551</v>
      </c>
      <c r="AM4" s="113" t="str">
        <f t="shared" si="0"/>
        <v>No</v>
      </c>
      <c r="AQ4" s="19">
        <v>1</v>
      </c>
    </row>
    <row r="5" spans="1:43" s="19" customFormat="1" ht="11.5" customHeight="1" x14ac:dyDescent="0.2">
      <c r="A5" s="5" t="s">
        <v>1135</v>
      </c>
      <c r="B5" s="5" t="s">
        <v>1136</v>
      </c>
      <c r="C5" s="5" t="s">
        <v>42</v>
      </c>
      <c r="D5" s="194">
        <v>3030</v>
      </c>
      <c r="E5" s="197">
        <v>30030</v>
      </c>
      <c r="F5" s="19" t="s">
        <v>242</v>
      </c>
      <c r="G5" s="5" t="s">
        <v>236</v>
      </c>
      <c r="H5" s="27">
        <v>4586770</v>
      </c>
      <c r="I5" s="110">
        <v>3200</v>
      </c>
      <c r="J5" s="111" t="s">
        <v>6551</v>
      </c>
      <c r="K5" s="112">
        <v>0</v>
      </c>
      <c r="L5" s="112" t="s">
        <v>6551</v>
      </c>
      <c r="M5" s="112">
        <v>130137746</v>
      </c>
      <c r="N5" s="112" t="s">
        <v>6551</v>
      </c>
      <c r="O5" s="112">
        <v>161195839</v>
      </c>
      <c r="P5" s="112" t="s">
        <v>6551</v>
      </c>
      <c r="Q5" s="112">
        <v>144709191</v>
      </c>
      <c r="R5" s="112" t="s">
        <v>6551</v>
      </c>
      <c r="S5" s="112">
        <v>18270793</v>
      </c>
      <c r="T5" s="112" t="s">
        <v>6551</v>
      </c>
      <c r="U5" s="112">
        <v>10302814</v>
      </c>
      <c r="V5" s="112" t="s">
        <v>6551</v>
      </c>
      <c r="W5" s="112">
        <v>9292546</v>
      </c>
      <c r="X5" s="112" t="s">
        <v>6551</v>
      </c>
      <c r="Y5" s="112">
        <v>1083103</v>
      </c>
      <c r="Z5" s="112" t="s">
        <v>6551</v>
      </c>
      <c r="AA5" s="112">
        <v>13968996</v>
      </c>
      <c r="AB5" s="112" t="s">
        <v>6551</v>
      </c>
      <c r="AC5" s="112">
        <v>13505592</v>
      </c>
      <c r="AD5" s="112" t="s">
        <v>6551</v>
      </c>
      <c r="AE5" s="112">
        <v>567301</v>
      </c>
      <c r="AF5" s="112" t="s">
        <v>6551</v>
      </c>
      <c r="AG5" s="112">
        <v>540353</v>
      </c>
      <c r="AH5" s="112" t="s">
        <v>6551</v>
      </c>
      <c r="AI5" s="112">
        <v>406647664</v>
      </c>
      <c r="AJ5" s="112" t="s">
        <v>6551</v>
      </c>
      <c r="AK5" s="112">
        <v>2032392624</v>
      </c>
      <c r="AL5" s="113" t="s">
        <v>6551</v>
      </c>
      <c r="AM5" s="113" t="str">
        <f t="shared" si="0"/>
        <v>No</v>
      </c>
    </row>
    <row r="6" spans="1:43" s="19" customFormat="1" ht="11.5" customHeight="1" x14ac:dyDescent="0.2">
      <c r="A6" s="5" t="s">
        <v>770</v>
      </c>
      <c r="B6" s="5" t="s">
        <v>464</v>
      </c>
      <c r="C6" s="5" t="s">
        <v>113</v>
      </c>
      <c r="D6" s="194">
        <v>1</v>
      </c>
      <c r="E6" s="197">
        <v>1</v>
      </c>
      <c r="F6" s="19" t="s">
        <v>239</v>
      </c>
      <c r="G6" s="19" t="s">
        <v>236</v>
      </c>
      <c r="H6" s="27">
        <v>3059393</v>
      </c>
      <c r="I6" s="110">
        <v>2875</v>
      </c>
      <c r="J6" s="19" t="s">
        <v>6551</v>
      </c>
      <c r="K6" s="112">
        <v>0</v>
      </c>
      <c r="L6" s="112" t="s">
        <v>6551</v>
      </c>
      <c r="M6" s="112">
        <v>35544654</v>
      </c>
      <c r="N6" s="112" t="s">
        <v>6551</v>
      </c>
      <c r="O6" s="112">
        <v>66586626</v>
      </c>
      <c r="P6" s="112" t="s">
        <v>6551</v>
      </c>
      <c r="Q6" s="112">
        <v>58264171</v>
      </c>
      <c r="R6" s="112" t="s">
        <v>122</v>
      </c>
      <c r="S6" s="112">
        <v>9579703</v>
      </c>
      <c r="T6" s="112" t="s">
        <v>6551</v>
      </c>
      <c r="U6" s="112">
        <v>4769428</v>
      </c>
      <c r="V6" s="112" t="s">
        <v>6551</v>
      </c>
      <c r="W6" s="112">
        <v>4325894</v>
      </c>
      <c r="X6" s="112" t="s">
        <v>6551</v>
      </c>
      <c r="Y6" s="112">
        <v>487049</v>
      </c>
      <c r="Z6" s="112" t="s">
        <v>6551</v>
      </c>
      <c r="AA6" s="112">
        <v>60336</v>
      </c>
      <c r="AB6" s="112" t="s">
        <v>6551</v>
      </c>
      <c r="AC6" s="112">
        <v>59960</v>
      </c>
      <c r="AD6" s="112" t="s">
        <v>6551</v>
      </c>
      <c r="AE6" s="112">
        <v>12306</v>
      </c>
      <c r="AF6" s="112" t="s">
        <v>6551</v>
      </c>
      <c r="AG6" s="112">
        <v>12130</v>
      </c>
      <c r="AH6" s="112" t="s">
        <v>6551</v>
      </c>
      <c r="AI6" s="112">
        <v>126268526</v>
      </c>
      <c r="AJ6" s="112" t="s">
        <v>6551</v>
      </c>
      <c r="AK6" s="112">
        <v>618636709</v>
      </c>
      <c r="AL6" s="113" t="s">
        <v>6551</v>
      </c>
      <c r="AM6" s="113" t="str">
        <f t="shared" si="0"/>
        <v>Yes</v>
      </c>
    </row>
    <row r="7" spans="1:43" s="19" customFormat="1" ht="11.5" customHeight="1" x14ac:dyDescent="0.2">
      <c r="A7" s="5" t="s">
        <v>485</v>
      </c>
      <c r="B7" s="5" t="s">
        <v>486</v>
      </c>
      <c r="C7" s="5" t="s">
        <v>57</v>
      </c>
      <c r="D7" s="194">
        <v>5066</v>
      </c>
      <c r="E7" s="197">
        <v>50066</v>
      </c>
      <c r="F7" s="19" t="s">
        <v>242</v>
      </c>
      <c r="G7" s="19" t="s">
        <v>236</v>
      </c>
      <c r="H7" s="27">
        <v>8608208</v>
      </c>
      <c r="I7" s="110">
        <v>2728</v>
      </c>
      <c r="J7" s="19" t="s">
        <v>6551</v>
      </c>
      <c r="K7" s="112">
        <v>0</v>
      </c>
      <c r="L7" s="112" t="s">
        <v>6551</v>
      </c>
      <c r="M7" s="112">
        <v>123496788</v>
      </c>
      <c r="N7" s="112" t="s">
        <v>6551</v>
      </c>
      <c r="O7" s="112">
        <v>129903748</v>
      </c>
      <c r="P7" s="112" t="s">
        <v>6551</v>
      </c>
      <c r="Q7" s="112">
        <v>123575311</v>
      </c>
      <c r="R7" s="112" t="s">
        <v>6551</v>
      </c>
      <c r="S7" s="112">
        <v>6328437</v>
      </c>
      <c r="T7" s="112" t="s">
        <v>6551</v>
      </c>
      <c r="U7" s="112">
        <v>10436799</v>
      </c>
      <c r="V7" s="112" t="s">
        <v>6551</v>
      </c>
      <c r="W7" s="112">
        <v>9693529</v>
      </c>
      <c r="X7" s="112" t="s">
        <v>6551</v>
      </c>
      <c r="Y7" s="112">
        <v>743270</v>
      </c>
      <c r="Z7" s="112" t="s">
        <v>6551</v>
      </c>
      <c r="AA7" s="112">
        <v>11934438</v>
      </c>
      <c r="AB7" s="112" t="s">
        <v>6551</v>
      </c>
      <c r="AC7" s="112">
        <v>11806097</v>
      </c>
      <c r="AD7" s="112" t="s">
        <v>6551</v>
      </c>
      <c r="AE7" s="112">
        <v>721699</v>
      </c>
      <c r="AF7" s="112" t="s">
        <v>6551</v>
      </c>
      <c r="AG7" s="112">
        <v>663942</v>
      </c>
      <c r="AH7" s="112" t="s">
        <v>6551</v>
      </c>
      <c r="AI7" s="112">
        <v>515964831</v>
      </c>
      <c r="AJ7" s="112" t="s">
        <v>6551</v>
      </c>
      <c r="AK7" s="112">
        <v>2147039829</v>
      </c>
      <c r="AL7" s="19" t="s">
        <v>6551</v>
      </c>
      <c r="AM7" s="113" t="str">
        <f t="shared" si="0"/>
        <v>No</v>
      </c>
    </row>
    <row r="8" spans="1:43" s="19" customFormat="1" ht="11.5" customHeight="1" x14ac:dyDescent="0.2">
      <c r="A8" s="5" t="s">
        <v>821</v>
      </c>
      <c r="B8" s="5" t="s">
        <v>822</v>
      </c>
      <c r="C8" s="5" t="s">
        <v>65</v>
      </c>
      <c r="D8" s="194">
        <v>1003</v>
      </c>
      <c r="E8" s="197">
        <v>10003</v>
      </c>
      <c r="F8" s="19" t="s">
        <v>242</v>
      </c>
      <c r="G8" s="19" t="s">
        <v>236</v>
      </c>
      <c r="H8" s="27">
        <v>4181019</v>
      </c>
      <c r="I8" s="110">
        <v>2344</v>
      </c>
      <c r="J8" s="19" t="s">
        <v>6551</v>
      </c>
      <c r="K8" s="112">
        <v>0</v>
      </c>
      <c r="L8" s="112" t="s">
        <v>6551</v>
      </c>
      <c r="M8" s="112">
        <v>77146115</v>
      </c>
      <c r="N8" s="112" t="s">
        <v>6551</v>
      </c>
      <c r="O8" s="112">
        <v>101756682</v>
      </c>
      <c r="P8" s="112" t="s">
        <v>6551</v>
      </c>
      <c r="Q8" s="112">
        <v>93325221</v>
      </c>
      <c r="R8" s="112" t="s">
        <v>6551</v>
      </c>
      <c r="S8" s="112">
        <v>8431461</v>
      </c>
      <c r="T8" s="112" t="s">
        <v>6551</v>
      </c>
      <c r="U8" s="112">
        <v>7292172</v>
      </c>
      <c r="V8" s="112" t="s">
        <v>6551</v>
      </c>
      <c r="W8" s="112">
        <v>6474407</v>
      </c>
      <c r="X8" s="112" t="s">
        <v>6551</v>
      </c>
      <c r="Y8" s="112">
        <v>817765</v>
      </c>
      <c r="Z8" s="112" t="s">
        <v>6551</v>
      </c>
      <c r="AA8" s="112">
        <v>11518475</v>
      </c>
      <c r="AB8" s="112" t="s">
        <v>6551</v>
      </c>
      <c r="AC8" s="112">
        <v>11305041</v>
      </c>
      <c r="AD8" s="112" t="s">
        <v>6551</v>
      </c>
      <c r="AE8" s="112">
        <v>759600</v>
      </c>
      <c r="AF8" s="112" t="s">
        <v>6551</v>
      </c>
      <c r="AG8" s="112">
        <v>742922</v>
      </c>
      <c r="AH8" s="112" t="s">
        <v>6551</v>
      </c>
      <c r="AI8" s="112">
        <v>405950873</v>
      </c>
      <c r="AJ8" s="112" t="s">
        <v>6551</v>
      </c>
      <c r="AK8" s="112">
        <v>1775931100</v>
      </c>
      <c r="AL8" s="19" t="s">
        <v>6551</v>
      </c>
      <c r="AM8" s="113" t="str">
        <f t="shared" si="0"/>
        <v>No</v>
      </c>
    </row>
    <row r="9" spans="1:43" s="19" customFormat="1" ht="11.5" customHeight="1" x14ac:dyDescent="0.2">
      <c r="A9" s="5" t="s">
        <v>1036</v>
      </c>
      <c r="B9" s="5" t="s">
        <v>1037</v>
      </c>
      <c r="C9" s="5" t="s">
        <v>100</v>
      </c>
      <c r="D9" s="194">
        <v>3019</v>
      </c>
      <c r="E9" s="197">
        <v>30019</v>
      </c>
      <c r="F9" s="19" t="s">
        <v>242</v>
      </c>
      <c r="G9" s="5" t="s">
        <v>236</v>
      </c>
      <c r="H9" s="27">
        <v>5441567</v>
      </c>
      <c r="I9" s="110">
        <v>2340</v>
      </c>
      <c r="J9" s="111" t="s">
        <v>6551</v>
      </c>
      <c r="K9" s="112">
        <v>0</v>
      </c>
      <c r="L9" s="112" t="s">
        <v>6551</v>
      </c>
      <c r="M9" s="112">
        <v>81049973</v>
      </c>
      <c r="N9" s="112" t="s">
        <v>6551</v>
      </c>
      <c r="O9" s="112">
        <v>101055548</v>
      </c>
      <c r="P9" s="112" t="s">
        <v>6551</v>
      </c>
      <c r="Q9" s="112">
        <v>91714092</v>
      </c>
      <c r="R9" s="112" t="s">
        <v>6551</v>
      </c>
      <c r="S9" s="112">
        <v>9341456</v>
      </c>
      <c r="T9" s="112" t="s">
        <v>6551</v>
      </c>
      <c r="U9" s="112">
        <v>7931724</v>
      </c>
      <c r="V9" s="112" t="s">
        <v>6551</v>
      </c>
      <c r="W9" s="112">
        <v>7267103</v>
      </c>
      <c r="X9" s="112" t="s">
        <v>6551</v>
      </c>
      <c r="Y9" s="112">
        <v>664621</v>
      </c>
      <c r="Z9" s="112" t="s">
        <v>6551</v>
      </c>
      <c r="AA9" s="112">
        <v>12206301</v>
      </c>
      <c r="AB9" s="112" t="s">
        <v>6551</v>
      </c>
      <c r="AC9" s="112">
        <v>11732638</v>
      </c>
      <c r="AD9" s="112" t="s">
        <v>6551</v>
      </c>
      <c r="AE9" s="112">
        <v>824290</v>
      </c>
      <c r="AF9" s="112" t="s">
        <v>6551</v>
      </c>
      <c r="AG9" s="112">
        <v>794341</v>
      </c>
      <c r="AH9" s="112" t="s">
        <v>6551</v>
      </c>
      <c r="AI9" s="112">
        <v>344297259</v>
      </c>
      <c r="AJ9" s="112" t="s">
        <v>6551</v>
      </c>
      <c r="AK9" s="112">
        <v>1530275060</v>
      </c>
      <c r="AL9" s="113" t="s">
        <v>6551</v>
      </c>
      <c r="AM9" s="113" t="str">
        <f t="shared" si="0"/>
        <v>No</v>
      </c>
    </row>
    <row r="10" spans="1:43" s="19" customFormat="1" ht="11.5" customHeight="1" x14ac:dyDescent="0.2">
      <c r="A10" s="5" t="s">
        <v>848</v>
      </c>
      <c r="B10" s="5" t="s">
        <v>849</v>
      </c>
      <c r="C10" s="5" t="s">
        <v>108</v>
      </c>
      <c r="D10" s="194">
        <v>6008</v>
      </c>
      <c r="E10" s="197">
        <v>60008</v>
      </c>
      <c r="F10" s="19" t="s">
        <v>242</v>
      </c>
      <c r="G10" s="5" t="s">
        <v>236</v>
      </c>
      <c r="H10" s="27">
        <v>4944332</v>
      </c>
      <c r="I10" s="110">
        <v>2240</v>
      </c>
      <c r="J10" s="111" t="s">
        <v>6551</v>
      </c>
      <c r="K10" s="112">
        <v>0</v>
      </c>
      <c r="L10" s="112" t="s">
        <v>6551</v>
      </c>
      <c r="M10" s="112">
        <v>44120689</v>
      </c>
      <c r="N10" s="112" t="s">
        <v>6551</v>
      </c>
      <c r="O10" s="112">
        <v>82128482</v>
      </c>
      <c r="P10" s="112" t="s">
        <v>6551</v>
      </c>
      <c r="Q10" s="112">
        <v>72016056</v>
      </c>
      <c r="R10" s="112" t="s">
        <v>6551</v>
      </c>
      <c r="S10" s="112">
        <v>12415766</v>
      </c>
      <c r="T10" s="112" t="s">
        <v>6551</v>
      </c>
      <c r="U10" s="112">
        <v>4898896</v>
      </c>
      <c r="V10" s="112" t="s">
        <v>6551</v>
      </c>
      <c r="W10" s="112">
        <v>4500013</v>
      </c>
      <c r="X10" s="112" t="s">
        <v>6551</v>
      </c>
      <c r="Y10" s="112">
        <v>476629</v>
      </c>
      <c r="Z10" s="112" t="s">
        <v>6551</v>
      </c>
      <c r="AA10" s="112">
        <v>1505008</v>
      </c>
      <c r="AB10" s="112" t="s">
        <v>6551</v>
      </c>
      <c r="AC10" s="112">
        <v>1497650</v>
      </c>
      <c r="AD10" s="112" t="s">
        <v>6551</v>
      </c>
      <c r="AE10" s="112">
        <v>133544</v>
      </c>
      <c r="AF10" s="112" t="s">
        <v>6551</v>
      </c>
      <c r="AG10" s="112">
        <v>132321</v>
      </c>
      <c r="AH10" s="112" t="s">
        <v>6551</v>
      </c>
      <c r="AI10" s="112">
        <v>86089171</v>
      </c>
      <c r="AJ10" s="112" t="s">
        <v>6551</v>
      </c>
      <c r="AK10" s="112">
        <v>573489760</v>
      </c>
      <c r="AL10" s="113" t="s">
        <v>6551</v>
      </c>
      <c r="AM10" s="113" t="str">
        <f t="shared" si="0"/>
        <v>No</v>
      </c>
    </row>
    <row r="11" spans="1:43" s="19" customFormat="1" ht="11.5" customHeight="1" x14ac:dyDescent="0.2">
      <c r="A11" s="5" t="s">
        <v>640</v>
      </c>
      <c r="B11" s="5" t="s">
        <v>567</v>
      </c>
      <c r="C11" s="5" t="s">
        <v>102</v>
      </c>
      <c r="D11" s="194">
        <v>4105</v>
      </c>
      <c r="E11" s="197">
        <v>40105</v>
      </c>
      <c r="F11" s="19" t="s">
        <v>235</v>
      </c>
      <c r="G11" s="5" t="s">
        <v>236</v>
      </c>
      <c r="H11" s="27">
        <v>2148346</v>
      </c>
      <c r="I11" s="110">
        <v>1800</v>
      </c>
      <c r="J11" s="111" t="s">
        <v>6551</v>
      </c>
      <c r="K11" s="112">
        <v>0</v>
      </c>
      <c r="L11" s="112" t="s">
        <v>6551</v>
      </c>
      <c r="M11" s="112">
        <v>0</v>
      </c>
      <c r="N11" s="112" t="s">
        <v>6551</v>
      </c>
      <c r="O11" s="112">
        <v>21305913</v>
      </c>
      <c r="P11" s="112" t="s">
        <v>6551</v>
      </c>
      <c r="Q11" s="112">
        <v>18823628</v>
      </c>
      <c r="R11" s="112" t="s">
        <v>6551</v>
      </c>
      <c r="S11" s="112">
        <v>2482285</v>
      </c>
      <c r="T11" s="112" t="s">
        <v>6551</v>
      </c>
      <c r="U11" s="112">
        <v>1990041</v>
      </c>
      <c r="V11" s="112" t="s">
        <v>6551</v>
      </c>
      <c r="W11" s="112">
        <v>1757349</v>
      </c>
      <c r="X11" s="112" t="s">
        <v>6551</v>
      </c>
      <c r="Y11" s="112">
        <v>232692</v>
      </c>
      <c r="Z11" s="112" t="s">
        <v>6551</v>
      </c>
      <c r="AA11" s="112">
        <v>0</v>
      </c>
      <c r="AB11" s="112" t="s">
        <v>6551</v>
      </c>
      <c r="AC11" s="112">
        <v>0</v>
      </c>
      <c r="AD11" s="112" t="s">
        <v>6551</v>
      </c>
      <c r="AE11" s="112">
        <v>0</v>
      </c>
      <c r="AF11" s="112" t="s">
        <v>6551</v>
      </c>
      <c r="AG11" s="112">
        <v>0</v>
      </c>
      <c r="AH11" s="112" t="s">
        <v>6551</v>
      </c>
      <c r="AI11" s="112">
        <v>25796436</v>
      </c>
      <c r="AJ11" s="112" t="s">
        <v>6551</v>
      </c>
      <c r="AK11" s="112">
        <v>101942091</v>
      </c>
      <c r="AL11" s="113" t="s">
        <v>6551</v>
      </c>
      <c r="AM11" s="113" t="str">
        <f t="shared" si="0"/>
        <v>No</v>
      </c>
    </row>
    <row r="12" spans="1:43" s="19" customFormat="1" ht="11.5" customHeight="1" x14ac:dyDescent="0.2">
      <c r="A12" s="5" t="s">
        <v>923</v>
      </c>
      <c r="B12" s="5" t="s">
        <v>924</v>
      </c>
      <c r="C12" s="5" t="s">
        <v>57</v>
      </c>
      <c r="D12" s="194">
        <v>5113</v>
      </c>
      <c r="E12" s="197">
        <v>50113</v>
      </c>
      <c r="F12" s="19" t="s">
        <v>242</v>
      </c>
      <c r="G12" s="5" t="s">
        <v>236</v>
      </c>
      <c r="H12" s="27">
        <v>8608208</v>
      </c>
      <c r="I12" s="110">
        <v>1638</v>
      </c>
      <c r="J12" s="111" t="s">
        <v>6551</v>
      </c>
      <c r="K12" s="112">
        <v>0</v>
      </c>
      <c r="L12" s="112" t="s">
        <v>6551</v>
      </c>
      <c r="M12" s="112">
        <v>21703061</v>
      </c>
      <c r="N12" s="112" t="s">
        <v>6551</v>
      </c>
      <c r="O12" s="112">
        <v>42797203</v>
      </c>
      <c r="P12" s="112" t="s">
        <v>6551</v>
      </c>
      <c r="Q12" s="112">
        <v>36952361</v>
      </c>
      <c r="R12" s="112" t="s">
        <v>6551</v>
      </c>
      <c r="S12" s="112">
        <v>6270886</v>
      </c>
      <c r="T12" s="112" t="s">
        <v>6551</v>
      </c>
      <c r="U12" s="112">
        <v>2467352</v>
      </c>
      <c r="V12" s="112" t="s">
        <v>6551</v>
      </c>
      <c r="W12" s="112">
        <v>2223983</v>
      </c>
      <c r="X12" s="112" t="s">
        <v>6551</v>
      </c>
      <c r="Y12" s="112">
        <v>270422</v>
      </c>
      <c r="Z12" s="112" t="s">
        <v>6551</v>
      </c>
      <c r="AA12" s="112">
        <v>0</v>
      </c>
      <c r="AB12" s="112" t="s">
        <v>6551</v>
      </c>
      <c r="AC12" s="112">
        <v>0</v>
      </c>
      <c r="AD12" s="112" t="s">
        <v>6551</v>
      </c>
      <c r="AE12" s="112">
        <v>0</v>
      </c>
      <c r="AF12" s="112" t="s">
        <v>6551</v>
      </c>
      <c r="AG12" s="112">
        <v>0</v>
      </c>
      <c r="AH12" s="112" t="s">
        <v>6551</v>
      </c>
      <c r="AI12" s="112">
        <v>33116782</v>
      </c>
      <c r="AJ12" s="112" t="s">
        <v>6551</v>
      </c>
      <c r="AK12" s="112">
        <v>251194182</v>
      </c>
      <c r="AL12" s="113" t="s">
        <v>123</v>
      </c>
      <c r="AM12" s="113" t="str">
        <f t="shared" si="0"/>
        <v>No</v>
      </c>
    </row>
    <row r="13" spans="1:43" s="19" customFormat="1" ht="11.5" customHeight="1" x14ac:dyDescent="0.2">
      <c r="A13" s="5" t="s">
        <v>917</v>
      </c>
      <c r="B13" s="5" t="s">
        <v>918</v>
      </c>
      <c r="C13" s="5" t="s">
        <v>26</v>
      </c>
      <c r="D13" s="194">
        <v>9036</v>
      </c>
      <c r="E13" s="197">
        <v>90036</v>
      </c>
      <c r="F13" s="19" t="s">
        <v>242</v>
      </c>
      <c r="G13" s="5" t="s">
        <v>236</v>
      </c>
      <c r="H13" s="27">
        <v>12150996</v>
      </c>
      <c r="I13" s="110">
        <v>1528</v>
      </c>
      <c r="J13" s="111" t="s">
        <v>6551</v>
      </c>
      <c r="K13" s="112">
        <v>0</v>
      </c>
      <c r="L13" s="112" t="s">
        <v>6551</v>
      </c>
      <c r="M13" s="112">
        <v>19626648</v>
      </c>
      <c r="N13" s="112" t="s">
        <v>6551</v>
      </c>
      <c r="O13" s="112">
        <v>45976799</v>
      </c>
      <c r="P13" s="112" t="s">
        <v>6551</v>
      </c>
      <c r="Q13" s="112">
        <v>40242607</v>
      </c>
      <c r="R13" s="112" t="s">
        <v>6551</v>
      </c>
      <c r="S13" s="112">
        <v>6009792</v>
      </c>
      <c r="T13" s="112" t="s">
        <v>6551</v>
      </c>
      <c r="U13" s="112">
        <v>2824227</v>
      </c>
      <c r="V13" s="112" t="s">
        <v>6551</v>
      </c>
      <c r="W13" s="112">
        <v>2580968</v>
      </c>
      <c r="X13" s="112" t="s">
        <v>6551</v>
      </c>
      <c r="Y13" s="112">
        <v>259549</v>
      </c>
      <c r="Z13" s="112" t="s">
        <v>6551</v>
      </c>
      <c r="AA13" s="112">
        <v>0</v>
      </c>
      <c r="AB13" s="112" t="s">
        <v>6551</v>
      </c>
      <c r="AC13" s="112">
        <v>0</v>
      </c>
      <c r="AD13" s="112" t="s">
        <v>6551</v>
      </c>
      <c r="AE13" s="112">
        <v>0</v>
      </c>
      <c r="AF13" s="112" t="s">
        <v>6551</v>
      </c>
      <c r="AG13" s="112">
        <v>0</v>
      </c>
      <c r="AH13" s="112" t="s">
        <v>6551</v>
      </c>
      <c r="AI13" s="112">
        <v>50023219</v>
      </c>
      <c r="AJ13" s="112" t="s">
        <v>6551</v>
      </c>
      <c r="AK13" s="112">
        <v>235698256</v>
      </c>
      <c r="AL13" s="113" t="s">
        <v>6551</v>
      </c>
      <c r="AM13" s="113" t="str">
        <f t="shared" si="0"/>
        <v>No</v>
      </c>
    </row>
    <row r="14" spans="1:43" s="19" customFormat="1" ht="11.5" customHeight="1" x14ac:dyDescent="0.2">
      <c r="A14" s="5" t="s">
        <v>1000</v>
      </c>
      <c r="B14" s="5" t="s">
        <v>690</v>
      </c>
      <c r="C14" s="5" t="s">
        <v>26</v>
      </c>
      <c r="D14" s="194">
        <v>9015</v>
      </c>
      <c r="E14" s="197">
        <v>90015</v>
      </c>
      <c r="F14" s="19" t="s">
        <v>239</v>
      </c>
      <c r="G14" s="5" t="s">
        <v>236</v>
      </c>
      <c r="H14" s="27">
        <v>3281212</v>
      </c>
      <c r="I14" s="110">
        <v>1524</v>
      </c>
      <c r="J14" s="111" t="s">
        <v>6551</v>
      </c>
      <c r="K14" s="112">
        <v>0</v>
      </c>
      <c r="L14" s="112" t="s">
        <v>6551</v>
      </c>
      <c r="M14" s="112">
        <v>25838368</v>
      </c>
      <c r="N14" s="112" t="s">
        <v>6551</v>
      </c>
      <c r="O14" s="112">
        <v>27231035</v>
      </c>
      <c r="P14" s="112" t="s">
        <v>6551</v>
      </c>
      <c r="Q14" s="112">
        <v>25552102</v>
      </c>
      <c r="R14" s="112" t="s">
        <v>6551</v>
      </c>
      <c r="S14" s="112">
        <v>2382262</v>
      </c>
      <c r="T14" s="112" t="s">
        <v>6551</v>
      </c>
      <c r="U14" s="112">
        <v>3645504</v>
      </c>
      <c r="V14" s="112" t="s">
        <v>6551</v>
      </c>
      <c r="W14" s="112">
        <v>3458751</v>
      </c>
      <c r="X14" s="112" t="s">
        <v>6551</v>
      </c>
      <c r="Y14" s="112">
        <v>224021</v>
      </c>
      <c r="Z14" s="112" t="s">
        <v>6551</v>
      </c>
      <c r="AA14" s="112">
        <v>4043949</v>
      </c>
      <c r="AB14" s="112" t="s">
        <v>6551</v>
      </c>
      <c r="AC14" s="112">
        <v>4031285</v>
      </c>
      <c r="AD14" s="112" t="s">
        <v>6551</v>
      </c>
      <c r="AE14" s="112">
        <v>583615</v>
      </c>
      <c r="AF14" s="112" t="s">
        <v>6551</v>
      </c>
      <c r="AG14" s="112">
        <v>579709</v>
      </c>
      <c r="AH14" s="112" t="s">
        <v>6551</v>
      </c>
      <c r="AI14" s="112">
        <v>220119336</v>
      </c>
      <c r="AJ14" s="112" t="s">
        <v>6551</v>
      </c>
      <c r="AK14" s="112">
        <v>464626456</v>
      </c>
      <c r="AL14" s="113" t="s">
        <v>6551</v>
      </c>
      <c r="AM14" s="113" t="str">
        <f t="shared" si="0"/>
        <v>No</v>
      </c>
    </row>
    <row r="15" spans="1:43" s="19" customFormat="1" ht="11.5" customHeight="1" x14ac:dyDescent="0.2">
      <c r="A15" s="5" t="s">
        <v>815</v>
      </c>
      <c r="B15" s="5" t="s">
        <v>816</v>
      </c>
      <c r="C15" s="5" t="s">
        <v>66</v>
      </c>
      <c r="D15" s="194">
        <v>3034</v>
      </c>
      <c r="E15" s="197">
        <v>30034</v>
      </c>
      <c r="F15" s="19" t="s">
        <v>235</v>
      </c>
      <c r="G15" s="5" t="s">
        <v>236</v>
      </c>
      <c r="H15" s="27">
        <v>2203663</v>
      </c>
      <c r="I15" s="110">
        <v>1491</v>
      </c>
      <c r="J15" s="111" t="s">
        <v>6551</v>
      </c>
      <c r="K15" s="112">
        <v>0</v>
      </c>
      <c r="L15" s="112" t="s">
        <v>6551</v>
      </c>
      <c r="M15" s="112">
        <v>41693769</v>
      </c>
      <c r="N15" s="112" t="s">
        <v>6551</v>
      </c>
      <c r="O15" s="112">
        <v>61844925</v>
      </c>
      <c r="P15" s="112" t="s">
        <v>6551</v>
      </c>
      <c r="Q15" s="112">
        <v>58227859</v>
      </c>
      <c r="R15" s="112" t="s">
        <v>122</v>
      </c>
      <c r="S15" s="112">
        <v>6067887</v>
      </c>
      <c r="T15" s="112" t="s">
        <v>6551</v>
      </c>
      <c r="U15" s="112">
        <v>3933185</v>
      </c>
      <c r="V15" s="112" t="s">
        <v>6551</v>
      </c>
      <c r="W15" s="112">
        <v>3771194</v>
      </c>
      <c r="X15" s="112" t="s">
        <v>122</v>
      </c>
      <c r="Y15" s="112">
        <v>322645</v>
      </c>
      <c r="Z15" s="112" t="s">
        <v>6551</v>
      </c>
      <c r="AA15" s="112">
        <v>4016019</v>
      </c>
      <c r="AB15" s="112" t="s">
        <v>6551</v>
      </c>
      <c r="AC15" s="112">
        <v>3890875</v>
      </c>
      <c r="AD15" s="112" t="s">
        <v>122</v>
      </c>
      <c r="AE15" s="112">
        <v>167959</v>
      </c>
      <c r="AF15" s="112" t="s">
        <v>6551</v>
      </c>
      <c r="AG15" s="112">
        <v>161679</v>
      </c>
      <c r="AH15" s="112" t="s">
        <v>122</v>
      </c>
      <c r="AI15" s="112">
        <v>116219917</v>
      </c>
      <c r="AJ15" s="112" t="s">
        <v>122</v>
      </c>
      <c r="AK15" s="112">
        <v>849061371</v>
      </c>
      <c r="AL15" s="113" t="s">
        <v>122</v>
      </c>
      <c r="AM15" s="113" t="str">
        <f t="shared" si="0"/>
        <v>Yes</v>
      </c>
    </row>
    <row r="16" spans="1:43" s="19" customFormat="1" ht="11.5" customHeight="1" x14ac:dyDescent="0.2">
      <c r="A16" s="5" t="s">
        <v>971</v>
      </c>
      <c r="B16" s="5" t="s">
        <v>972</v>
      </c>
      <c r="C16" s="5" t="s">
        <v>37</v>
      </c>
      <c r="D16" s="194">
        <v>8006</v>
      </c>
      <c r="E16" s="197">
        <v>80006</v>
      </c>
      <c r="F16" s="19" t="s">
        <v>242</v>
      </c>
      <c r="G16" s="5" t="s">
        <v>236</v>
      </c>
      <c r="H16" s="27">
        <v>2374203</v>
      </c>
      <c r="I16" s="110">
        <v>1395</v>
      </c>
      <c r="J16" s="111" t="s">
        <v>6551</v>
      </c>
      <c r="K16" s="112">
        <v>0</v>
      </c>
      <c r="L16" s="112" t="s">
        <v>6551</v>
      </c>
      <c r="M16" s="112">
        <v>46971520</v>
      </c>
      <c r="N16" s="112" t="s">
        <v>6551</v>
      </c>
      <c r="O16" s="112">
        <v>69402043</v>
      </c>
      <c r="P16" s="112" t="s">
        <v>6551</v>
      </c>
      <c r="Q16" s="112">
        <v>58202575</v>
      </c>
      <c r="R16" s="112" t="s">
        <v>6551</v>
      </c>
      <c r="S16" s="112">
        <v>11199468</v>
      </c>
      <c r="T16" s="112" t="s">
        <v>6551</v>
      </c>
      <c r="U16" s="112">
        <v>4784346</v>
      </c>
      <c r="V16" s="112" t="s">
        <v>6551</v>
      </c>
      <c r="W16" s="112">
        <v>4103824</v>
      </c>
      <c r="X16" s="112" t="s">
        <v>6551</v>
      </c>
      <c r="Y16" s="112">
        <v>680522</v>
      </c>
      <c r="Z16" s="112" t="s">
        <v>6551</v>
      </c>
      <c r="AA16" s="112">
        <v>4140200</v>
      </c>
      <c r="AB16" s="112" t="s">
        <v>6551</v>
      </c>
      <c r="AC16" s="112">
        <v>3925372</v>
      </c>
      <c r="AD16" s="112" t="s">
        <v>6551</v>
      </c>
      <c r="AE16" s="112">
        <v>256188</v>
      </c>
      <c r="AF16" s="112" t="s">
        <v>6551</v>
      </c>
      <c r="AG16" s="112">
        <v>229024</v>
      </c>
      <c r="AH16" s="112" t="s">
        <v>6551</v>
      </c>
      <c r="AI16" s="112">
        <v>102250731</v>
      </c>
      <c r="AJ16" s="112" t="s">
        <v>6551</v>
      </c>
      <c r="AK16" s="112">
        <v>585200793</v>
      </c>
      <c r="AL16" s="113" t="s">
        <v>6551</v>
      </c>
      <c r="AM16" s="113" t="str">
        <f t="shared" si="0"/>
        <v>No</v>
      </c>
    </row>
    <row r="17" spans="1:39" s="19" customFormat="1" ht="11.5" customHeight="1" x14ac:dyDescent="0.2">
      <c r="A17" s="5" t="s">
        <v>838</v>
      </c>
      <c r="B17" s="5" t="s">
        <v>839</v>
      </c>
      <c r="C17" s="5" t="s">
        <v>92</v>
      </c>
      <c r="D17" s="194">
        <v>2078</v>
      </c>
      <c r="E17" s="197">
        <v>20078</v>
      </c>
      <c r="F17" s="19" t="s">
        <v>396</v>
      </c>
      <c r="G17" s="5" t="s">
        <v>236</v>
      </c>
      <c r="H17" s="27">
        <v>18351295</v>
      </c>
      <c r="I17" s="110">
        <v>1199</v>
      </c>
      <c r="J17" s="111" t="s">
        <v>6551</v>
      </c>
      <c r="K17" s="112">
        <v>0</v>
      </c>
      <c r="L17" s="112" t="s">
        <v>6551</v>
      </c>
      <c r="M17" s="112">
        <v>69503393</v>
      </c>
      <c r="N17" s="112" t="s">
        <v>6551</v>
      </c>
      <c r="O17" s="112">
        <v>78212520</v>
      </c>
      <c r="P17" s="112" t="s">
        <v>6551</v>
      </c>
      <c r="Q17" s="112">
        <v>69969843</v>
      </c>
      <c r="R17" s="112" t="s">
        <v>6551</v>
      </c>
      <c r="S17" s="112">
        <v>8242677</v>
      </c>
      <c r="T17" s="112" t="s">
        <v>6551</v>
      </c>
      <c r="U17" s="112">
        <v>2263537</v>
      </c>
      <c r="V17" s="112" t="s">
        <v>6551</v>
      </c>
      <c r="W17" s="112">
        <v>2064863</v>
      </c>
      <c r="X17" s="112" t="s">
        <v>6551</v>
      </c>
      <c r="Y17" s="112">
        <v>198674</v>
      </c>
      <c r="Z17" s="112" t="s">
        <v>6551</v>
      </c>
      <c r="AA17" s="112">
        <v>10664264</v>
      </c>
      <c r="AB17" s="112" t="s">
        <v>6551</v>
      </c>
      <c r="AC17" s="112">
        <v>9522845</v>
      </c>
      <c r="AD17" s="112" t="s">
        <v>6551</v>
      </c>
      <c r="AE17" s="112">
        <v>291812</v>
      </c>
      <c r="AF17" s="112" t="s">
        <v>6551</v>
      </c>
      <c r="AG17" s="112">
        <v>265708</v>
      </c>
      <c r="AH17" s="112" t="s">
        <v>6551</v>
      </c>
      <c r="AI17" s="112">
        <v>86299452</v>
      </c>
      <c r="AJ17" s="112" t="s">
        <v>6551</v>
      </c>
      <c r="AK17" s="112">
        <v>2340179817</v>
      </c>
      <c r="AL17" s="113" t="s">
        <v>6551</v>
      </c>
      <c r="AM17" s="113" t="str">
        <f t="shared" si="0"/>
        <v>No</v>
      </c>
    </row>
    <row r="18" spans="1:39" s="19" customFormat="1" ht="11.5" customHeight="1" x14ac:dyDescent="0.2">
      <c r="A18" s="5" t="s">
        <v>854</v>
      </c>
      <c r="B18" s="5" t="s">
        <v>855</v>
      </c>
      <c r="C18" s="5" t="s">
        <v>44</v>
      </c>
      <c r="D18" s="194">
        <v>4034</v>
      </c>
      <c r="E18" s="197">
        <v>40034</v>
      </c>
      <c r="F18" s="19" t="s">
        <v>239</v>
      </c>
      <c r="G18" s="19" t="s">
        <v>236</v>
      </c>
      <c r="H18" s="27">
        <v>5502379</v>
      </c>
      <c r="I18" s="110">
        <v>1129</v>
      </c>
      <c r="J18" s="19" t="s">
        <v>6551</v>
      </c>
      <c r="K18" s="112">
        <v>0</v>
      </c>
      <c r="L18" s="112" t="s">
        <v>6551</v>
      </c>
      <c r="M18" s="112">
        <v>39186395</v>
      </c>
      <c r="N18" s="112" t="s">
        <v>6551</v>
      </c>
      <c r="O18" s="112">
        <v>60000107</v>
      </c>
      <c r="P18" s="112" t="s">
        <v>6551</v>
      </c>
      <c r="Q18" s="112">
        <v>52350655</v>
      </c>
      <c r="R18" s="112" t="s">
        <v>6551</v>
      </c>
      <c r="S18" s="112">
        <v>7649452</v>
      </c>
      <c r="T18" s="112" t="s">
        <v>6551</v>
      </c>
      <c r="U18" s="112">
        <v>4344039</v>
      </c>
      <c r="V18" s="112" t="s">
        <v>6551</v>
      </c>
      <c r="W18" s="112">
        <v>3969694</v>
      </c>
      <c r="X18" s="112" t="s">
        <v>6551</v>
      </c>
      <c r="Y18" s="112">
        <v>374345</v>
      </c>
      <c r="Z18" s="112" t="s">
        <v>6551</v>
      </c>
      <c r="AA18" s="112">
        <v>3041999</v>
      </c>
      <c r="AB18" s="112" t="s">
        <v>6551</v>
      </c>
      <c r="AC18" s="112">
        <v>2902149</v>
      </c>
      <c r="AD18" s="112" t="s">
        <v>6551</v>
      </c>
      <c r="AE18" s="112">
        <v>191851</v>
      </c>
      <c r="AF18" s="112" t="s">
        <v>6551</v>
      </c>
      <c r="AG18" s="112">
        <v>180706</v>
      </c>
      <c r="AH18" s="112" t="s">
        <v>6551</v>
      </c>
      <c r="AI18" s="112">
        <v>106257006</v>
      </c>
      <c r="AJ18" s="112" t="s">
        <v>6551</v>
      </c>
      <c r="AK18" s="112">
        <v>629554837</v>
      </c>
      <c r="AL18" s="113" t="s">
        <v>6551</v>
      </c>
      <c r="AM18" s="113" t="str">
        <f t="shared" si="0"/>
        <v>No</v>
      </c>
    </row>
    <row r="19" spans="1:39" s="19" customFormat="1" ht="11.5" customHeight="1" x14ac:dyDescent="0.2">
      <c r="A19" s="5" t="s">
        <v>1121</v>
      </c>
      <c r="B19" s="5" t="s">
        <v>1122</v>
      </c>
      <c r="C19" s="5" t="s">
        <v>109</v>
      </c>
      <c r="D19" s="194">
        <v>8001</v>
      </c>
      <c r="E19" s="197">
        <v>80001</v>
      </c>
      <c r="F19" s="19" t="s">
        <v>242</v>
      </c>
      <c r="G19" s="19" t="s">
        <v>236</v>
      </c>
      <c r="H19" s="27">
        <v>1021243</v>
      </c>
      <c r="I19" s="110">
        <v>1104</v>
      </c>
      <c r="J19" s="19" t="s">
        <v>6551</v>
      </c>
      <c r="K19" s="112">
        <v>0</v>
      </c>
      <c r="L19" s="112" t="s">
        <v>6551</v>
      </c>
      <c r="M19" s="112">
        <v>27385827</v>
      </c>
      <c r="N19" s="112" t="s">
        <v>6551</v>
      </c>
      <c r="O19" s="112">
        <v>39658274</v>
      </c>
      <c r="P19" s="112" t="s">
        <v>6551</v>
      </c>
      <c r="Q19" s="112">
        <v>36383889</v>
      </c>
      <c r="R19" s="112" t="s">
        <v>6551</v>
      </c>
      <c r="S19" s="112">
        <v>3274385</v>
      </c>
      <c r="T19" s="112" t="s">
        <v>6551</v>
      </c>
      <c r="U19" s="112">
        <v>2091359</v>
      </c>
      <c r="V19" s="112" t="s">
        <v>6551</v>
      </c>
      <c r="W19" s="112">
        <v>1911501</v>
      </c>
      <c r="X19" s="112" t="s">
        <v>6551</v>
      </c>
      <c r="Y19" s="112">
        <v>179858</v>
      </c>
      <c r="Z19" s="112" t="s">
        <v>6551</v>
      </c>
      <c r="AA19" s="112">
        <v>4203963</v>
      </c>
      <c r="AB19" s="112" t="s">
        <v>6551</v>
      </c>
      <c r="AC19" s="112">
        <v>4172415</v>
      </c>
      <c r="AD19" s="112" t="s">
        <v>6551</v>
      </c>
      <c r="AE19" s="112">
        <v>196217</v>
      </c>
      <c r="AF19" s="112" t="s">
        <v>6551</v>
      </c>
      <c r="AG19" s="112">
        <v>193983</v>
      </c>
      <c r="AH19" s="112" t="s">
        <v>6551</v>
      </c>
      <c r="AI19" s="112">
        <v>46721585</v>
      </c>
      <c r="AJ19" s="112" t="s">
        <v>6551</v>
      </c>
      <c r="AK19" s="112">
        <v>389556981</v>
      </c>
      <c r="AL19" s="19" t="s">
        <v>6551</v>
      </c>
      <c r="AM19" s="113" t="str">
        <f t="shared" si="0"/>
        <v>No</v>
      </c>
    </row>
    <row r="20" spans="1:39" s="19" customFormat="1" ht="11.5" customHeight="1" x14ac:dyDescent="0.2">
      <c r="A20" s="5" t="s">
        <v>1280</v>
      </c>
      <c r="B20" s="5" t="s">
        <v>839</v>
      </c>
      <c r="C20" s="5" t="s">
        <v>92</v>
      </c>
      <c r="D20" s="194">
        <v>2188</v>
      </c>
      <c r="E20" s="197">
        <v>20188</v>
      </c>
      <c r="F20" s="19" t="s">
        <v>396</v>
      </c>
      <c r="G20" s="19" t="s">
        <v>236</v>
      </c>
      <c r="H20" s="27">
        <v>18351295</v>
      </c>
      <c r="I20" s="110">
        <v>1091</v>
      </c>
      <c r="J20" s="19" t="s">
        <v>6551</v>
      </c>
      <c r="K20" s="112">
        <v>0</v>
      </c>
      <c r="L20" s="112" t="s">
        <v>6551</v>
      </c>
      <c r="M20" s="112">
        <v>27651122</v>
      </c>
      <c r="N20" s="112" t="s">
        <v>6551</v>
      </c>
      <c r="O20" s="112">
        <v>36820133</v>
      </c>
      <c r="P20" s="112" t="s">
        <v>6551</v>
      </c>
      <c r="Q20" s="112">
        <v>27003958</v>
      </c>
      <c r="R20" s="112" t="s">
        <v>6551</v>
      </c>
      <c r="S20" s="112">
        <v>9816175</v>
      </c>
      <c r="T20" s="112" t="s">
        <v>6551</v>
      </c>
      <c r="U20" s="112">
        <v>4621992</v>
      </c>
      <c r="V20" s="112" t="s">
        <v>6551</v>
      </c>
      <c r="W20" s="112">
        <v>3158201</v>
      </c>
      <c r="X20" s="112" t="s">
        <v>6551</v>
      </c>
      <c r="Y20" s="112">
        <v>1463791</v>
      </c>
      <c r="Z20" s="112" t="s">
        <v>6551</v>
      </c>
      <c r="AA20" s="112">
        <v>0</v>
      </c>
      <c r="AB20" s="112" t="s">
        <v>6551</v>
      </c>
      <c r="AC20" s="112">
        <v>0</v>
      </c>
      <c r="AD20" s="112" t="s">
        <v>6551</v>
      </c>
      <c r="AE20" s="112">
        <v>0</v>
      </c>
      <c r="AF20" s="112" t="s">
        <v>6551</v>
      </c>
      <c r="AG20" s="112">
        <v>0</v>
      </c>
      <c r="AH20" s="112" t="s">
        <v>6551</v>
      </c>
      <c r="AI20" s="112">
        <v>125399521</v>
      </c>
      <c r="AJ20" s="112" t="s">
        <v>6551</v>
      </c>
      <c r="AK20" s="112">
        <v>370989513</v>
      </c>
      <c r="AL20" s="19" t="s">
        <v>6551</v>
      </c>
      <c r="AM20" s="113" t="str">
        <f t="shared" si="0"/>
        <v>No</v>
      </c>
    </row>
    <row r="21" spans="1:39" s="19" customFormat="1" ht="11.5" customHeight="1" x14ac:dyDescent="0.2">
      <c r="A21" s="5" t="s">
        <v>901</v>
      </c>
      <c r="B21" s="5" t="s">
        <v>486</v>
      </c>
      <c r="C21" s="5" t="s">
        <v>57</v>
      </c>
      <c r="D21" s="194">
        <v>5118</v>
      </c>
      <c r="E21" s="197">
        <v>50118</v>
      </c>
      <c r="F21" s="19" t="s">
        <v>242</v>
      </c>
      <c r="G21" s="5" t="s">
        <v>236</v>
      </c>
      <c r="H21" s="27">
        <v>8608208</v>
      </c>
      <c r="I21" s="110">
        <v>1062</v>
      </c>
      <c r="J21" s="111" t="s">
        <v>6551</v>
      </c>
      <c r="K21" s="112">
        <v>0</v>
      </c>
      <c r="L21" s="112" t="s">
        <v>6551</v>
      </c>
      <c r="M21" s="112">
        <v>42183978</v>
      </c>
      <c r="N21" s="112" t="s">
        <v>6551</v>
      </c>
      <c r="O21" s="112">
        <v>45461543</v>
      </c>
      <c r="P21" s="112" t="s">
        <v>6551</v>
      </c>
      <c r="Q21" s="112">
        <v>43419650</v>
      </c>
      <c r="R21" s="112" t="s">
        <v>6551</v>
      </c>
      <c r="S21" s="112">
        <v>2041893</v>
      </c>
      <c r="T21" s="112" t="s">
        <v>6551</v>
      </c>
      <c r="U21" s="112">
        <v>1475454</v>
      </c>
      <c r="V21" s="112" t="s">
        <v>6551</v>
      </c>
      <c r="W21" s="112">
        <v>1424298</v>
      </c>
      <c r="X21" s="112" t="s">
        <v>6551</v>
      </c>
      <c r="Y21" s="112">
        <v>51156</v>
      </c>
      <c r="Z21" s="112" t="s">
        <v>6551</v>
      </c>
      <c r="AA21" s="112">
        <v>7207927</v>
      </c>
      <c r="AB21" s="112" t="s">
        <v>6551</v>
      </c>
      <c r="AC21" s="112">
        <v>6890101</v>
      </c>
      <c r="AD21" s="112" t="s">
        <v>6551</v>
      </c>
      <c r="AE21" s="112">
        <v>240650</v>
      </c>
      <c r="AF21" s="112" t="s">
        <v>6551</v>
      </c>
      <c r="AG21" s="112">
        <v>232907</v>
      </c>
      <c r="AH21" s="112" t="s">
        <v>6551</v>
      </c>
      <c r="AI21" s="112">
        <v>72631172</v>
      </c>
      <c r="AJ21" s="112" t="s">
        <v>6551</v>
      </c>
      <c r="AK21" s="112">
        <v>1623729348</v>
      </c>
      <c r="AL21" s="113" t="s">
        <v>6551</v>
      </c>
      <c r="AM21" s="113" t="str">
        <f t="shared" si="0"/>
        <v>No</v>
      </c>
    </row>
    <row r="22" spans="1:39" s="19" customFormat="1" ht="11.5" customHeight="1" x14ac:dyDescent="0.2">
      <c r="A22" s="5" t="s">
        <v>628</v>
      </c>
      <c r="B22" s="5" t="s">
        <v>629</v>
      </c>
      <c r="C22" s="5" t="s">
        <v>108</v>
      </c>
      <c r="D22" s="194">
        <v>6056</v>
      </c>
      <c r="E22" s="197">
        <v>60056</v>
      </c>
      <c r="F22" s="19" t="s">
        <v>242</v>
      </c>
      <c r="G22" s="5" t="s">
        <v>236</v>
      </c>
      <c r="H22" s="27">
        <v>5121892</v>
      </c>
      <c r="I22" s="110">
        <v>1042</v>
      </c>
      <c r="J22" s="111" t="s">
        <v>6551</v>
      </c>
      <c r="K22" s="112">
        <v>0</v>
      </c>
      <c r="L22" s="112" t="s">
        <v>6551</v>
      </c>
      <c r="M22" s="112">
        <v>38283633</v>
      </c>
      <c r="N22" s="112" t="s">
        <v>6551</v>
      </c>
      <c r="O22" s="112">
        <v>49327204</v>
      </c>
      <c r="P22" s="112" t="s">
        <v>6551</v>
      </c>
      <c r="Q22" s="112">
        <v>48275574</v>
      </c>
      <c r="R22" s="112" t="s">
        <v>6551</v>
      </c>
      <c r="S22" s="112">
        <v>6026799</v>
      </c>
      <c r="T22" s="112" t="s">
        <v>6551</v>
      </c>
      <c r="U22" s="112">
        <v>3157732</v>
      </c>
      <c r="V22" s="112" t="s">
        <v>6551</v>
      </c>
      <c r="W22" s="112">
        <v>3199236</v>
      </c>
      <c r="X22" s="112" t="s">
        <v>6551</v>
      </c>
      <c r="Y22" s="112">
        <v>234543</v>
      </c>
      <c r="Z22" s="112" t="s">
        <v>6551</v>
      </c>
      <c r="AA22" s="112">
        <v>5879558</v>
      </c>
      <c r="AB22" s="112" t="s">
        <v>6551</v>
      </c>
      <c r="AC22" s="112">
        <v>5762829</v>
      </c>
      <c r="AD22" s="112" t="s">
        <v>6551</v>
      </c>
      <c r="AE22" s="112">
        <v>281347</v>
      </c>
      <c r="AF22" s="112" t="s">
        <v>6551</v>
      </c>
      <c r="AG22" s="112">
        <v>275484</v>
      </c>
      <c r="AH22" s="112" t="s">
        <v>6551</v>
      </c>
      <c r="AI22" s="112">
        <v>69844822</v>
      </c>
      <c r="AJ22" s="112" t="s">
        <v>6551</v>
      </c>
      <c r="AK22" s="112">
        <v>464093291</v>
      </c>
      <c r="AL22" s="113" t="s">
        <v>6551</v>
      </c>
      <c r="AM22" s="113" t="str">
        <f t="shared" si="0"/>
        <v>No</v>
      </c>
    </row>
    <row r="23" spans="1:39" s="19" customFormat="1" ht="11.5" customHeight="1" x14ac:dyDescent="0.2">
      <c r="A23" s="5" t="s">
        <v>794</v>
      </c>
      <c r="B23" s="5" t="s">
        <v>795</v>
      </c>
      <c r="C23" s="5" t="s">
        <v>92</v>
      </c>
      <c r="D23" s="194">
        <v>2100</v>
      </c>
      <c r="E23" s="197">
        <v>20100</v>
      </c>
      <c r="F23" s="19" t="s">
        <v>396</v>
      </c>
      <c r="G23" s="5" t="s">
        <v>236</v>
      </c>
      <c r="H23" s="27">
        <v>18351295</v>
      </c>
      <c r="I23" s="110">
        <v>1019</v>
      </c>
      <c r="J23" s="111" t="s">
        <v>6551</v>
      </c>
      <c r="K23" s="112">
        <v>0</v>
      </c>
      <c r="L23" s="112" t="s">
        <v>6551</v>
      </c>
      <c r="M23" s="112">
        <v>67526132</v>
      </c>
      <c r="N23" s="112" t="s">
        <v>6551</v>
      </c>
      <c r="O23" s="112">
        <v>76164503</v>
      </c>
      <c r="P23" s="112" t="s">
        <v>6551</v>
      </c>
      <c r="Q23" s="112">
        <v>67522769</v>
      </c>
      <c r="R23" s="112" t="s">
        <v>6551</v>
      </c>
      <c r="S23" s="112">
        <v>8641734</v>
      </c>
      <c r="T23" s="112" t="s">
        <v>6551</v>
      </c>
      <c r="U23" s="112">
        <v>2436295</v>
      </c>
      <c r="V23" s="112" t="s">
        <v>6551</v>
      </c>
      <c r="W23" s="112">
        <v>2129688</v>
      </c>
      <c r="X23" s="112" t="s">
        <v>6551</v>
      </c>
      <c r="Y23" s="112">
        <v>306607</v>
      </c>
      <c r="Z23" s="112" t="s">
        <v>6551</v>
      </c>
      <c r="AA23" s="112">
        <v>8784450</v>
      </c>
      <c r="AB23" s="112" t="s">
        <v>6551</v>
      </c>
      <c r="AC23" s="112">
        <v>7695281</v>
      </c>
      <c r="AD23" s="112" t="s">
        <v>6551</v>
      </c>
      <c r="AE23" s="112">
        <v>289688</v>
      </c>
      <c r="AF23" s="112" t="s">
        <v>6551</v>
      </c>
      <c r="AG23" s="112">
        <v>256219</v>
      </c>
      <c r="AH23" s="112" t="s">
        <v>6551</v>
      </c>
      <c r="AI23" s="112">
        <v>98699512</v>
      </c>
      <c r="AJ23" s="112" t="s">
        <v>6551</v>
      </c>
      <c r="AK23" s="112">
        <v>2220654580</v>
      </c>
      <c r="AL23" s="113" t="s">
        <v>6551</v>
      </c>
      <c r="AM23" s="113" t="str">
        <f t="shared" si="0"/>
        <v>No</v>
      </c>
    </row>
    <row r="24" spans="1:39" s="19" customFormat="1" ht="11.5" customHeight="1" x14ac:dyDescent="0.2">
      <c r="A24" s="5" t="s">
        <v>1115</v>
      </c>
      <c r="B24" s="5" t="s">
        <v>452</v>
      </c>
      <c r="C24" s="5" t="s">
        <v>99</v>
      </c>
      <c r="D24" s="194">
        <v>8</v>
      </c>
      <c r="E24" s="197">
        <v>8</v>
      </c>
      <c r="F24" s="19" t="s">
        <v>242</v>
      </c>
      <c r="G24" s="5" t="s">
        <v>236</v>
      </c>
      <c r="H24" s="27">
        <v>1849898</v>
      </c>
      <c r="I24" s="110">
        <v>918</v>
      </c>
      <c r="J24" s="111" t="s">
        <v>6551</v>
      </c>
      <c r="K24" s="112">
        <v>0</v>
      </c>
      <c r="L24" s="112" t="s">
        <v>6551</v>
      </c>
      <c r="M24" s="112">
        <v>28248122</v>
      </c>
      <c r="N24" s="112" t="s">
        <v>6551</v>
      </c>
      <c r="O24" s="112">
        <v>39294667</v>
      </c>
      <c r="P24" s="112" t="s">
        <v>6551</v>
      </c>
      <c r="Q24" s="112">
        <v>35557741</v>
      </c>
      <c r="R24" s="112" t="s">
        <v>6551</v>
      </c>
      <c r="S24" s="112">
        <v>4796999</v>
      </c>
      <c r="T24" s="112" t="s">
        <v>6551</v>
      </c>
      <c r="U24" s="112">
        <v>2989086</v>
      </c>
      <c r="V24" s="112" t="s">
        <v>6551</v>
      </c>
      <c r="W24" s="112">
        <v>2805798</v>
      </c>
      <c r="X24" s="112" t="s">
        <v>6551</v>
      </c>
      <c r="Y24" s="112">
        <v>223931</v>
      </c>
      <c r="Z24" s="112" t="s">
        <v>6551</v>
      </c>
      <c r="AA24" s="112">
        <v>4092885</v>
      </c>
      <c r="AB24" s="112" t="s">
        <v>6551</v>
      </c>
      <c r="AC24" s="112">
        <v>4036526</v>
      </c>
      <c r="AD24" s="112" t="s">
        <v>6551</v>
      </c>
      <c r="AE24" s="112">
        <v>277672</v>
      </c>
      <c r="AF24" s="112" t="s">
        <v>6551</v>
      </c>
      <c r="AG24" s="112">
        <v>272937</v>
      </c>
      <c r="AH24" s="112" t="s">
        <v>6551</v>
      </c>
      <c r="AI24" s="112">
        <v>101380984</v>
      </c>
      <c r="AJ24" s="112" t="s">
        <v>6551</v>
      </c>
      <c r="AK24" s="112">
        <v>508129877</v>
      </c>
      <c r="AL24" s="113" t="s">
        <v>6551</v>
      </c>
      <c r="AM24" s="113" t="str">
        <f t="shared" si="0"/>
        <v>No</v>
      </c>
    </row>
    <row r="25" spans="1:39" s="19" customFormat="1" ht="11.5" customHeight="1" x14ac:dyDescent="0.2">
      <c r="A25" s="5" t="s">
        <v>950</v>
      </c>
      <c r="B25" s="5" t="s">
        <v>951</v>
      </c>
      <c r="C25" s="5" t="s">
        <v>100</v>
      </c>
      <c r="D25" s="194">
        <v>3022</v>
      </c>
      <c r="E25" s="197">
        <v>30022</v>
      </c>
      <c r="F25" s="19" t="s">
        <v>242</v>
      </c>
      <c r="G25" s="5" t="s">
        <v>236</v>
      </c>
      <c r="H25" s="27">
        <v>1733853</v>
      </c>
      <c r="I25" s="110">
        <v>912</v>
      </c>
      <c r="J25" s="111" t="s">
        <v>6551</v>
      </c>
      <c r="K25" s="112">
        <v>0</v>
      </c>
      <c r="L25" s="112" t="s">
        <v>6551</v>
      </c>
      <c r="M25" s="112">
        <v>22392414</v>
      </c>
      <c r="N25" s="112" t="s">
        <v>6551</v>
      </c>
      <c r="O25" s="112">
        <v>38680212</v>
      </c>
      <c r="P25" s="112" t="s">
        <v>6551</v>
      </c>
      <c r="Q25" s="112">
        <v>31658849</v>
      </c>
      <c r="R25" s="112" t="s">
        <v>6551</v>
      </c>
      <c r="S25" s="112">
        <v>7021363</v>
      </c>
      <c r="T25" s="112" t="s">
        <v>6551</v>
      </c>
      <c r="U25" s="112">
        <v>2699603</v>
      </c>
      <c r="V25" s="112" t="s">
        <v>6551</v>
      </c>
      <c r="W25" s="112">
        <v>2358763</v>
      </c>
      <c r="X25" s="112" t="s">
        <v>6551</v>
      </c>
      <c r="Y25" s="112">
        <v>340840</v>
      </c>
      <c r="Z25" s="112" t="s">
        <v>6551</v>
      </c>
      <c r="AA25" s="112">
        <v>1522252</v>
      </c>
      <c r="AB25" s="112" t="s">
        <v>6551</v>
      </c>
      <c r="AC25" s="112">
        <v>1442447</v>
      </c>
      <c r="AD25" s="112" t="s">
        <v>6551</v>
      </c>
      <c r="AE25" s="112">
        <v>124753</v>
      </c>
      <c r="AF25" s="112" t="s">
        <v>6551</v>
      </c>
      <c r="AG25" s="112">
        <v>120095</v>
      </c>
      <c r="AH25" s="112" t="s">
        <v>6551</v>
      </c>
      <c r="AI25" s="112">
        <v>65202493</v>
      </c>
      <c r="AJ25" s="112" t="s">
        <v>6551</v>
      </c>
      <c r="AK25" s="112">
        <v>271752679</v>
      </c>
      <c r="AL25" s="113" t="s">
        <v>6551</v>
      </c>
      <c r="AM25" s="113" t="str">
        <f t="shared" si="0"/>
        <v>No</v>
      </c>
    </row>
    <row r="26" spans="1:39" s="19" customFormat="1" ht="11.5" customHeight="1" x14ac:dyDescent="0.2">
      <c r="A26" s="5" t="s">
        <v>836</v>
      </c>
      <c r="B26" s="5" t="s">
        <v>837</v>
      </c>
      <c r="C26" s="5" t="s">
        <v>73</v>
      </c>
      <c r="D26" s="194">
        <v>5027</v>
      </c>
      <c r="E26" s="197">
        <v>50027</v>
      </c>
      <c r="F26" s="19" t="s">
        <v>396</v>
      </c>
      <c r="G26" s="5" t="s">
        <v>236</v>
      </c>
      <c r="H26" s="27">
        <v>2650890</v>
      </c>
      <c r="I26" s="110">
        <v>885</v>
      </c>
      <c r="J26" s="111" t="s">
        <v>6551</v>
      </c>
      <c r="K26" s="112">
        <v>0</v>
      </c>
      <c r="L26" s="112" t="s">
        <v>6551</v>
      </c>
      <c r="M26" s="112">
        <v>29784698</v>
      </c>
      <c r="N26" s="112" t="s">
        <v>6551</v>
      </c>
      <c r="O26" s="112">
        <v>36947929</v>
      </c>
      <c r="P26" s="112" t="s">
        <v>6551</v>
      </c>
      <c r="Q26" s="112">
        <v>29846339</v>
      </c>
      <c r="R26" s="112" t="s">
        <v>6551</v>
      </c>
      <c r="S26" s="112">
        <v>7101590</v>
      </c>
      <c r="T26" s="112" t="s">
        <v>6551</v>
      </c>
      <c r="U26" s="112">
        <v>2813414</v>
      </c>
      <c r="V26" s="112" t="s">
        <v>6551</v>
      </c>
      <c r="W26" s="112">
        <v>2461613</v>
      </c>
      <c r="X26" s="112" t="s">
        <v>6551</v>
      </c>
      <c r="Y26" s="112">
        <v>351801</v>
      </c>
      <c r="Z26" s="112" t="s">
        <v>6551</v>
      </c>
      <c r="AA26" s="112">
        <v>2083689</v>
      </c>
      <c r="AB26" s="112" t="s">
        <v>6551</v>
      </c>
      <c r="AC26" s="112">
        <v>2056357</v>
      </c>
      <c r="AD26" s="112" t="s">
        <v>6551</v>
      </c>
      <c r="AE26" s="112">
        <v>164870</v>
      </c>
      <c r="AF26" s="112" t="s">
        <v>6551</v>
      </c>
      <c r="AG26" s="112">
        <v>160275</v>
      </c>
      <c r="AH26" s="112" t="s">
        <v>6551</v>
      </c>
      <c r="AI26" s="112">
        <v>85832184</v>
      </c>
      <c r="AJ26" s="112" t="s">
        <v>6551</v>
      </c>
      <c r="AK26" s="112">
        <v>368643928</v>
      </c>
      <c r="AL26" s="113" t="s">
        <v>6551</v>
      </c>
      <c r="AM26" s="113" t="str">
        <f t="shared" si="0"/>
        <v>No</v>
      </c>
    </row>
    <row r="27" spans="1:39" s="19" customFormat="1" ht="11.5" customHeight="1" x14ac:dyDescent="0.2">
      <c r="A27" s="5" t="s">
        <v>1306</v>
      </c>
      <c r="B27" s="5" t="s">
        <v>924</v>
      </c>
      <c r="C27" s="5" t="s">
        <v>57</v>
      </c>
      <c r="D27" s="194">
        <v>5182</v>
      </c>
      <c r="E27" s="197">
        <v>50182</v>
      </c>
      <c r="F27" s="19" t="s">
        <v>242</v>
      </c>
      <c r="G27" s="5" t="s">
        <v>236</v>
      </c>
      <c r="H27" s="27">
        <v>8608208</v>
      </c>
      <c r="I27" s="110">
        <v>873</v>
      </c>
      <c r="J27" s="111" t="s">
        <v>6551</v>
      </c>
      <c r="K27" s="112">
        <v>0</v>
      </c>
      <c r="L27" s="112" t="s">
        <v>6551</v>
      </c>
      <c r="M27" s="112">
        <v>0</v>
      </c>
      <c r="N27" s="112" t="s">
        <v>6551</v>
      </c>
      <c r="O27" s="112">
        <v>39186239</v>
      </c>
      <c r="P27" s="112" t="s">
        <v>6551</v>
      </c>
      <c r="Q27" s="112">
        <v>34603353</v>
      </c>
      <c r="R27" s="112" t="s">
        <v>6551</v>
      </c>
      <c r="S27" s="112">
        <v>4966081</v>
      </c>
      <c r="T27" s="112" t="s">
        <v>6551</v>
      </c>
      <c r="U27" s="112">
        <v>2687817</v>
      </c>
      <c r="V27" s="112" t="s">
        <v>6551</v>
      </c>
      <c r="W27" s="112">
        <v>2391262</v>
      </c>
      <c r="X27" s="112" t="s">
        <v>6551</v>
      </c>
      <c r="Y27" s="112">
        <v>320129</v>
      </c>
      <c r="Z27" s="112" t="s">
        <v>6551</v>
      </c>
      <c r="AA27" s="112">
        <v>0</v>
      </c>
      <c r="AB27" s="112" t="s">
        <v>6551</v>
      </c>
      <c r="AC27" s="112">
        <v>0</v>
      </c>
      <c r="AD27" s="112" t="s">
        <v>6551</v>
      </c>
      <c r="AE27" s="112">
        <v>0</v>
      </c>
      <c r="AF27" s="112" t="s">
        <v>6551</v>
      </c>
      <c r="AG27" s="112">
        <v>0</v>
      </c>
      <c r="AH27" s="112" t="s">
        <v>6551</v>
      </c>
      <c r="AI27" s="112">
        <v>4172105</v>
      </c>
      <c r="AJ27" s="112" t="s">
        <v>6551</v>
      </c>
      <c r="AK27" s="112">
        <v>39005799</v>
      </c>
      <c r="AL27" s="113" t="s">
        <v>6551</v>
      </c>
      <c r="AM27" s="113" t="str">
        <f t="shared" si="0"/>
        <v>No</v>
      </c>
    </row>
    <row r="28" spans="1:39" s="19" customFormat="1" ht="11.5" customHeight="1" x14ac:dyDescent="0.2">
      <c r="A28" s="5" t="s">
        <v>840</v>
      </c>
      <c r="B28" s="5" t="s">
        <v>258</v>
      </c>
      <c r="C28" s="5" t="s">
        <v>50</v>
      </c>
      <c r="D28" s="194">
        <v>4022</v>
      </c>
      <c r="E28" s="197">
        <v>40022</v>
      </c>
      <c r="F28" s="19" t="s">
        <v>242</v>
      </c>
      <c r="G28" s="5" t="s">
        <v>236</v>
      </c>
      <c r="H28" s="27">
        <v>4515419</v>
      </c>
      <c r="I28" s="110">
        <v>838</v>
      </c>
      <c r="J28" s="111" t="s">
        <v>6551</v>
      </c>
      <c r="K28" s="112">
        <v>0</v>
      </c>
      <c r="L28" s="112" t="s">
        <v>6551</v>
      </c>
      <c r="M28" s="112">
        <v>45348784</v>
      </c>
      <c r="N28" s="112" t="s">
        <v>6551</v>
      </c>
      <c r="O28" s="112">
        <v>57582001</v>
      </c>
      <c r="P28" s="112" t="s">
        <v>6551</v>
      </c>
      <c r="Q28" s="112">
        <v>52073725</v>
      </c>
      <c r="R28" s="112" t="s">
        <v>6551</v>
      </c>
      <c r="S28" s="112">
        <v>5508276</v>
      </c>
      <c r="T28" s="112" t="s">
        <v>6551</v>
      </c>
      <c r="U28" s="112">
        <v>3362650</v>
      </c>
      <c r="V28" s="112" t="s">
        <v>6551</v>
      </c>
      <c r="W28" s="112">
        <v>3098592</v>
      </c>
      <c r="X28" s="112" t="s">
        <v>6551</v>
      </c>
      <c r="Y28" s="112">
        <v>264058</v>
      </c>
      <c r="Z28" s="112" t="s">
        <v>6551</v>
      </c>
      <c r="AA28" s="112">
        <v>4029299</v>
      </c>
      <c r="AB28" s="112" t="s">
        <v>6551</v>
      </c>
      <c r="AC28" s="112">
        <v>3928481</v>
      </c>
      <c r="AD28" s="112" t="s">
        <v>6551</v>
      </c>
      <c r="AE28" s="112">
        <v>155411</v>
      </c>
      <c r="AF28" s="112" t="s">
        <v>6551</v>
      </c>
      <c r="AG28" s="112">
        <v>149611</v>
      </c>
      <c r="AH28" s="112" t="s">
        <v>6551</v>
      </c>
      <c r="AI28" s="112">
        <v>136029205</v>
      </c>
      <c r="AJ28" s="112" t="s">
        <v>6551</v>
      </c>
      <c r="AK28" s="112">
        <v>738032005</v>
      </c>
      <c r="AL28" s="113" t="s">
        <v>6551</v>
      </c>
      <c r="AM28" s="113" t="str">
        <f t="shared" si="0"/>
        <v>No</v>
      </c>
    </row>
    <row r="29" spans="1:39" s="19" customFormat="1" ht="11.5" customHeight="1" x14ac:dyDescent="0.2">
      <c r="A29" s="5" t="s">
        <v>494</v>
      </c>
      <c r="B29" s="5" t="s">
        <v>495</v>
      </c>
      <c r="C29" s="5" t="s">
        <v>53</v>
      </c>
      <c r="D29" s="194">
        <v>9002</v>
      </c>
      <c r="E29" s="197">
        <v>90002</v>
      </c>
      <c r="F29" s="19" t="s">
        <v>239</v>
      </c>
      <c r="G29" s="5" t="s">
        <v>236</v>
      </c>
      <c r="H29" s="27">
        <v>802459</v>
      </c>
      <c r="I29" s="110">
        <v>799</v>
      </c>
      <c r="J29" s="111" t="s">
        <v>6551</v>
      </c>
      <c r="K29" s="112">
        <v>0</v>
      </c>
      <c r="L29" s="112" t="s">
        <v>6551</v>
      </c>
      <c r="M29" s="112">
        <v>17854458</v>
      </c>
      <c r="N29" s="112" t="s">
        <v>6551</v>
      </c>
      <c r="O29" s="112">
        <v>28550535</v>
      </c>
      <c r="P29" s="112" t="s">
        <v>6551</v>
      </c>
      <c r="Q29" s="112">
        <v>24594911</v>
      </c>
      <c r="R29" s="112" t="s">
        <v>6551</v>
      </c>
      <c r="S29" s="112">
        <v>4812208</v>
      </c>
      <c r="T29" s="112" t="s">
        <v>6551</v>
      </c>
      <c r="U29" s="112">
        <v>1971322</v>
      </c>
      <c r="V29" s="112" t="s">
        <v>6551</v>
      </c>
      <c r="W29" s="112">
        <v>1811094</v>
      </c>
      <c r="X29" s="112" t="s">
        <v>6551</v>
      </c>
      <c r="Y29" s="112">
        <v>207449</v>
      </c>
      <c r="Z29" s="112" t="s">
        <v>6551</v>
      </c>
      <c r="AA29" s="112">
        <v>0</v>
      </c>
      <c r="AB29" s="112" t="s">
        <v>6551</v>
      </c>
      <c r="AC29" s="112">
        <v>0</v>
      </c>
      <c r="AD29" s="112" t="s">
        <v>6551</v>
      </c>
      <c r="AE29" s="112">
        <v>0</v>
      </c>
      <c r="AF29" s="112" t="s">
        <v>6551</v>
      </c>
      <c r="AG29" s="112">
        <v>0</v>
      </c>
      <c r="AH29" s="112" t="s">
        <v>6551</v>
      </c>
      <c r="AI29" s="112">
        <v>70501835</v>
      </c>
      <c r="AJ29" s="112" t="s">
        <v>6551</v>
      </c>
      <c r="AK29" s="112">
        <v>355158181</v>
      </c>
      <c r="AL29" s="113" t="s">
        <v>6551</v>
      </c>
      <c r="AM29" s="113" t="str">
        <f t="shared" si="0"/>
        <v>No</v>
      </c>
    </row>
    <row r="30" spans="1:39" s="19" customFormat="1" ht="11.5" customHeight="1" x14ac:dyDescent="0.2">
      <c r="A30" s="5" t="s">
        <v>1123</v>
      </c>
      <c r="B30" s="5" t="s">
        <v>1124</v>
      </c>
      <c r="C30" s="5" t="s">
        <v>108</v>
      </c>
      <c r="D30" s="194">
        <v>6011</v>
      </c>
      <c r="E30" s="197">
        <v>60011</v>
      </c>
      <c r="F30" s="19" t="s">
        <v>242</v>
      </c>
      <c r="G30" s="19" t="s">
        <v>236</v>
      </c>
      <c r="H30" s="27">
        <v>1758210</v>
      </c>
      <c r="I30" s="110">
        <v>786</v>
      </c>
      <c r="J30" s="19" t="s">
        <v>6551</v>
      </c>
      <c r="K30" s="112">
        <v>0</v>
      </c>
      <c r="L30" s="112" t="s">
        <v>6551</v>
      </c>
      <c r="M30" s="112">
        <v>21734649</v>
      </c>
      <c r="N30" s="112" t="s">
        <v>6551</v>
      </c>
      <c r="O30" s="112">
        <v>39048830</v>
      </c>
      <c r="P30" s="112" t="s">
        <v>6551</v>
      </c>
      <c r="Q30" s="112">
        <v>34687751</v>
      </c>
      <c r="R30" s="112" t="s">
        <v>6551</v>
      </c>
      <c r="S30" s="112">
        <v>4361079</v>
      </c>
      <c r="T30" s="112" t="s">
        <v>6551</v>
      </c>
      <c r="U30" s="112">
        <v>2390262</v>
      </c>
      <c r="V30" s="112" t="s">
        <v>6551</v>
      </c>
      <c r="W30" s="112">
        <v>2191927</v>
      </c>
      <c r="X30" s="112" t="s">
        <v>6551</v>
      </c>
      <c r="Y30" s="112">
        <v>198335</v>
      </c>
      <c r="Z30" s="112" t="s">
        <v>6551</v>
      </c>
      <c r="AA30" s="112">
        <v>0</v>
      </c>
      <c r="AB30" s="112" t="s">
        <v>6551</v>
      </c>
      <c r="AC30" s="112">
        <v>0</v>
      </c>
      <c r="AD30" s="112" t="s">
        <v>6551</v>
      </c>
      <c r="AE30" s="112">
        <v>0</v>
      </c>
      <c r="AF30" s="112" t="s">
        <v>6551</v>
      </c>
      <c r="AG30" s="112">
        <v>0</v>
      </c>
      <c r="AH30" s="112" t="s">
        <v>6551</v>
      </c>
      <c r="AI30" s="112">
        <v>39570131</v>
      </c>
      <c r="AJ30" s="112" t="s">
        <v>6551</v>
      </c>
      <c r="AK30" s="112">
        <v>196255610</v>
      </c>
      <c r="AL30" s="113" t="s">
        <v>6551</v>
      </c>
      <c r="AM30" s="113" t="str">
        <f t="shared" si="0"/>
        <v>No</v>
      </c>
    </row>
    <row r="31" spans="1:39" s="19" customFormat="1" ht="11.5" customHeight="1" x14ac:dyDescent="0.2">
      <c r="A31" s="5" t="s">
        <v>998</v>
      </c>
      <c r="B31" s="5" t="s">
        <v>997</v>
      </c>
      <c r="C31" s="5" t="s">
        <v>26</v>
      </c>
      <c r="D31" s="194">
        <v>9026</v>
      </c>
      <c r="E31" s="197">
        <v>90026</v>
      </c>
      <c r="F31" s="19" t="s">
        <v>242</v>
      </c>
      <c r="G31" s="19" t="s">
        <v>236</v>
      </c>
      <c r="H31" s="27">
        <v>2956746</v>
      </c>
      <c r="I31" s="110">
        <v>732</v>
      </c>
      <c r="J31" s="19" t="s">
        <v>6551</v>
      </c>
      <c r="K31" s="112">
        <v>0</v>
      </c>
      <c r="L31" s="112" t="s">
        <v>6551</v>
      </c>
      <c r="M31" s="112">
        <v>27583894</v>
      </c>
      <c r="N31" s="112" t="s">
        <v>6551</v>
      </c>
      <c r="O31" s="112">
        <v>36486832</v>
      </c>
      <c r="P31" s="112" t="s">
        <v>6551</v>
      </c>
      <c r="Q31" s="112">
        <v>31485422</v>
      </c>
      <c r="R31" s="112" t="s">
        <v>6551</v>
      </c>
      <c r="S31" s="112">
        <v>5001410</v>
      </c>
      <c r="T31" s="112" t="s">
        <v>6551</v>
      </c>
      <c r="U31" s="112">
        <v>2631159</v>
      </c>
      <c r="V31" s="112" t="s">
        <v>6551</v>
      </c>
      <c r="W31" s="112">
        <v>2414143</v>
      </c>
      <c r="X31" s="112" t="s">
        <v>6551</v>
      </c>
      <c r="Y31" s="112">
        <v>217016</v>
      </c>
      <c r="Z31" s="112" t="s">
        <v>6551</v>
      </c>
      <c r="AA31" s="112">
        <v>3111347</v>
      </c>
      <c r="AB31" s="112" t="s">
        <v>6551</v>
      </c>
      <c r="AC31" s="112">
        <v>3076927</v>
      </c>
      <c r="AD31" s="112" t="s">
        <v>6551</v>
      </c>
      <c r="AE31" s="112">
        <v>176514</v>
      </c>
      <c r="AF31" s="112" t="s">
        <v>6551</v>
      </c>
      <c r="AG31" s="112">
        <v>171842</v>
      </c>
      <c r="AH31" s="112" t="s">
        <v>6551</v>
      </c>
      <c r="AI31" s="112">
        <v>94919975</v>
      </c>
      <c r="AJ31" s="112" t="s">
        <v>6551</v>
      </c>
      <c r="AK31" s="112">
        <v>436511053</v>
      </c>
      <c r="AL31" s="19" t="s">
        <v>6551</v>
      </c>
      <c r="AM31" s="113" t="str">
        <f t="shared" si="0"/>
        <v>No</v>
      </c>
    </row>
    <row r="32" spans="1:39" s="19" customFormat="1" ht="11.5" customHeight="1" x14ac:dyDescent="0.2">
      <c r="A32" s="5" t="s">
        <v>996</v>
      </c>
      <c r="B32" s="5" t="s">
        <v>997</v>
      </c>
      <c r="C32" s="5" t="s">
        <v>26</v>
      </c>
      <c r="D32" s="194">
        <v>9095</v>
      </c>
      <c r="E32" s="197">
        <v>90095</v>
      </c>
      <c r="F32" s="19" t="s">
        <v>334</v>
      </c>
      <c r="G32" s="19" t="s">
        <v>236</v>
      </c>
      <c r="H32" s="27">
        <v>2956746</v>
      </c>
      <c r="I32" s="110">
        <v>714</v>
      </c>
      <c r="J32" s="19" t="s">
        <v>6551</v>
      </c>
      <c r="K32" s="112">
        <v>0</v>
      </c>
      <c r="L32" s="112" t="s">
        <v>6551</v>
      </c>
      <c r="M32" s="112">
        <v>0</v>
      </c>
      <c r="N32" s="112" t="s">
        <v>6551</v>
      </c>
      <c r="O32" s="112">
        <v>17165366</v>
      </c>
      <c r="P32" s="112" t="s">
        <v>6551</v>
      </c>
      <c r="Q32" s="112">
        <v>17165366</v>
      </c>
      <c r="R32" s="112" t="s">
        <v>6551</v>
      </c>
      <c r="S32" s="112">
        <v>0</v>
      </c>
      <c r="T32" s="112" t="s">
        <v>6551</v>
      </c>
      <c r="U32" s="112">
        <v>376972</v>
      </c>
      <c r="V32" s="112" t="s">
        <v>6551</v>
      </c>
      <c r="W32" s="112">
        <v>376972</v>
      </c>
      <c r="X32" s="112" t="s">
        <v>6551</v>
      </c>
      <c r="Y32" s="112">
        <v>0</v>
      </c>
      <c r="Z32" s="112" t="s">
        <v>6551</v>
      </c>
      <c r="AA32" s="112">
        <v>0</v>
      </c>
      <c r="AB32" s="112" t="s">
        <v>6551</v>
      </c>
      <c r="AC32" s="112">
        <v>0</v>
      </c>
      <c r="AD32" s="112" t="s">
        <v>6551</v>
      </c>
      <c r="AE32" s="112">
        <v>0</v>
      </c>
      <c r="AF32" s="112" t="s">
        <v>6551</v>
      </c>
      <c r="AG32" s="112">
        <v>0</v>
      </c>
      <c r="AH32" s="112" t="s">
        <v>6551</v>
      </c>
      <c r="AI32" s="112">
        <v>2160324</v>
      </c>
      <c r="AJ32" s="112" t="s">
        <v>6551</v>
      </c>
      <c r="AK32" s="112">
        <v>101406673</v>
      </c>
      <c r="AL32" s="19" t="s">
        <v>6551</v>
      </c>
      <c r="AM32" s="113" t="str">
        <f t="shared" si="0"/>
        <v>No</v>
      </c>
    </row>
    <row r="33" spans="1:39" s="19" customFormat="1" ht="11.5" customHeight="1" x14ac:dyDescent="0.2">
      <c r="A33" s="5" t="s">
        <v>346</v>
      </c>
      <c r="B33" s="5" t="s">
        <v>347</v>
      </c>
      <c r="C33" s="5" t="s">
        <v>26</v>
      </c>
      <c r="D33" s="194">
        <v>9157</v>
      </c>
      <c r="E33" s="197">
        <v>90157</v>
      </c>
      <c r="F33" s="19" t="s">
        <v>242</v>
      </c>
      <c r="G33" s="5" t="s">
        <v>236</v>
      </c>
      <c r="H33" s="27">
        <v>12150996</v>
      </c>
      <c r="I33" s="110">
        <v>709</v>
      </c>
      <c r="J33" s="111" t="s">
        <v>6551</v>
      </c>
      <c r="K33" s="112">
        <v>0</v>
      </c>
      <c r="L33" s="112" t="s">
        <v>6551</v>
      </c>
      <c r="M33" s="112">
        <v>0</v>
      </c>
      <c r="N33" s="112" t="s">
        <v>6551</v>
      </c>
      <c r="O33" s="112">
        <v>44095541</v>
      </c>
      <c r="P33" s="112" t="s">
        <v>6551</v>
      </c>
      <c r="Q33" s="112">
        <v>37598967</v>
      </c>
      <c r="R33" s="112" t="s">
        <v>6551</v>
      </c>
      <c r="S33" s="112">
        <v>6496574</v>
      </c>
      <c r="T33" s="112" t="s">
        <v>6551</v>
      </c>
      <c r="U33" s="112">
        <v>2700258</v>
      </c>
      <c r="V33" s="112" t="s">
        <v>6551</v>
      </c>
      <c r="W33" s="112">
        <v>2220701</v>
      </c>
      <c r="X33" s="112" t="s">
        <v>6551</v>
      </c>
      <c r="Y33" s="112">
        <v>479557</v>
      </c>
      <c r="Z33" s="112" t="s">
        <v>6551</v>
      </c>
      <c r="AA33" s="112">
        <v>0</v>
      </c>
      <c r="AB33" s="112" t="s">
        <v>6551</v>
      </c>
      <c r="AC33" s="112">
        <v>0</v>
      </c>
      <c r="AD33" s="112" t="s">
        <v>6551</v>
      </c>
      <c r="AE33" s="112">
        <v>0</v>
      </c>
      <c r="AF33" s="112" t="s">
        <v>6551</v>
      </c>
      <c r="AG33" s="112">
        <v>0</v>
      </c>
      <c r="AH33" s="112" t="s">
        <v>6551</v>
      </c>
      <c r="AI33" s="112">
        <v>4050277</v>
      </c>
      <c r="AJ33" s="112" t="s">
        <v>6551</v>
      </c>
      <c r="AK33" s="112">
        <v>53896173</v>
      </c>
      <c r="AL33" s="113" t="s">
        <v>6551</v>
      </c>
      <c r="AM33" s="113" t="str">
        <f t="shared" si="0"/>
        <v>No</v>
      </c>
    </row>
    <row r="34" spans="1:39" s="19" customFormat="1" ht="11.5" customHeight="1" x14ac:dyDescent="0.2">
      <c r="A34" s="5" t="s">
        <v>4676</v>
      </c>
      <c r="B34" s="5" t="s">
        <v>342</v>
      </c>
      <c r="C34" s="5" t="s">
        <v>76</v>
      </c>
      <c r="D34" s="194" t="s">
        <v>4677</v>
      </c>
      <c r="E34" s="197" t="s">
        <v>4678</v>
      </c>
      <c r="F34" s="19" t="s">
        <v>305</v>
      </c>
      <c r="G34" s="5" t="s">
        <v>287</v>
      </c>
      <c r="H34" s="27">
        <v>0</v>
      </c>
      <c r="I34" s="110">
        <v>683</v>
      </c>
      <c r="J34" s="111" t="s">
        <v>6551</v>
      </c>
      <c r="K34" s="112">
        <v>0</v>
      </c>
      <c r="L34" s="112" t="s">
        <v>6551</v>
      </c>
      <c r="M34" s="112">
        <v>0</v>
      </c>
      <c r="N34" s="112" t="s">
        <v>6551</v>
      </c>
      <c r="O34" s="112">
        <v>0</v>
      </c>
      <c r="P34" s="112" t="s">
        <v>6551</v>
      </c>
      <c r="Q34" s="112">
        <v>13449664</v>
      </c>
      <c r="R34" s="112" t="s">
        <v>6551</v>
      </c>
      <c r="S34" s="112">
        <v>0</v>
      </c>
      <c r="T34" s="112" t="s">
        <v>6551</v>
      </c>
      <c r="U34" s="112">
        <v>0</v>
      </c>
      <c r="V34" s="112" t="s">
        <v>6551</v>
      </c>
      <c r="W34" s="112">
        <v>720403</v>
      </c>
      <c r="X34" s="112" t="s">
        <v>6551</v>
      </c>
      <c r="Y34" s="112">
        <v>0</v>
      </c>
      <c r="Z34" s="112" t="s">
        <v>6551</v>
      </c>
      <c r="AA34" s="112">
        <v>0</v>
      </c>
      <c r="AB34" s="112" t="s">
        <v>6551</v>
      </c>
      <c r="AC34" s="112">
        <v>0</v>
      </c>
      <c r="AD34" s="112" t="s">
        <v>6551</v>
      </c>
      <c r="AE34" s="112">
        <v>0</v>
      </c>
      <c r="AF34" s="112" t="s">
        <v>6551</v>
      </c>
      <c r="AG34" s="112">
        <v>0</v>
      </c>
      <c r="AH34" s="112" t="s">
        <v>6551</v>
      </c>
      <c r="AI34" s="112">
        <v>1486541</v>
      </c>
      <c r="AJ34" s="112" t="s">
        <v>6551</v>
      </c>
      <c r="AK34" s="112">
        <v>0</v>
      </c>
      <c r="AL34" s="113" t="s">
        <v>6551</v>
      </c>
      <c r="AM34" s="113" t="str">
        <f t="shared" si="0"/>
        <v>No</v>
      </c>
    </row>
    <row r="35" spans="1:39" s="19" customFormat="1" ht="11.5" customHeight="1" x14ac:dyDescent="0.2">
      <c r="A35" s="5" t="s">
        <v>1004</v>
      </c>
      <c r="B35" s="5" t="s">
        <v>1005</v>
      </c>
      <c r="C35" s="5" t="s">
        <v>26</v>
      </c>
      <c r="D35" s="194">
        <v>9013</v>
      </c>
      <c r="E35" s="197">
        <v>90013</v>
      </c>
      <c r="F35" s="19" t="s">
        <v>242</v>
      </c>
      <c r="G35" s="5" t="s">
        <v>236</v>
      </c>
      <c r="H35" s="27">
        <v>1664496</v>
      </c>
      <c r="I35" s="110">
        <v>679</v>
      </c>
      <c r="J35" s="111" t="s">
        <v>6551</v>
      </c>
      <c r="K35" s="112">
        <v>0</v>
      </c>
      <c r="L35" s="112" t="s">
        <v>6551</v>
      </c>
      <c r="M35" s="112">
        <v>19308381</v>
      </c>
      <c r="N35" s="112" t="s">
        <v>6551</v>
      </c>
      <c r="O35" s="112">
        <v>29175305</v>
      </c>
      <c r="P35" s="112" t="s">
        <v>6551</v>
      </c>
      <c r="Q35" s="112">
        <v>24882685</v>
      </c>
      <c r="R35" s="112" t="s">
        <v>6551</v>
      </c>
      <c r="S35" s="112">
        <v>4292620</v>
      </c>
      <c r="T35" s="112" t="s">
        <v>6551</v>
      </c>
      <c r="U35" s="112">
        <v>2018816</v>
      </c>
      <c r="V35" s="112" t="s">
        <v>6551</v>
      </c>
      <c r="W35" s="112">
        <v>1822043</v>
      </c>
      <c r="X35" s="112" t="s">
        <v>6551</v>
      </c>
      <c r="Y35" s="112">
        <v>196773</v>
      </c>
      <c r="Z35" s="112" t="s">
        <v>6551</v>
      </c>
      <c r="AA35" s="112">
        <v>2231184</v>
      </c>
      <c r="AB35" s="112" t="s">
        <v>6551</v>
      </c>
      <c r="AC35" s="112">
        <v>2081092</v>
      </c>
      <c r="AD35" s="112" t="s">
        <v>6551</v>
      </c>
      <c r="AE35" s="112">
        <v>152760</v>
      </c>
      <c r="AF35" s="112" t="s">
        <v>6551</v>
      </c>
      <c r="AG35" s="112">
        <v>140784</v>
      </c>
      <c r="AH35" s="112" t="s">
        <v>6551</v>
      </c>
      <c r="AI35" s="112">
        <v>45102666</v>
      </c>
      <c r="AJ35" s="112" t="s">
        <v>6551</v>
      </c>
      <c r="AK35" s="112">
        <v>244553738</v>
      </c>
      <c r="AL35" s="113" t="s">
        <v>6551</v>
      </c>
      <c r="AM35" s="113" t="str">
        <f t="shared" si="0"/>
        <v>No</v>
      </c>
    </row>
    <row r="36" spans="1:39" s="19" customFormat="1" ht="11.5" customHeight="1" x14ac:dyDescent="0.2">
      <c r="A36" s="5" t="s">
        <v>447</v>
      </c>
      <c r="B36" s="5" t="s">
        <v>448</v>
      </c>
      <c r="C36" s="5" t="s">
        <v>108</v>
      </c>
      <c r="D36" s="194">
        <v>6048</v>
      </c>
      <c r="E36" s="197">
        <v>60048</v>
      </c>
      <c r="F36" s="19" t="s">
        <v>242</v>
      </c>
      <c r="G36" s="5" t="s">
        <v>236</v>
      </c>
      <c r="H36" s="27">
        <v>1362416</v>
      </c>
      <c r="I36" s="110">
        <v>674</v>
      </c>
      <c r="J36" s="111" t="s">
        <v>6551</v>
      </c>
      <c r="K36" s="112">
        <v>0</v>
      </c>
      <c r="L36" s="112" t="s">
        <v>6551</v>
      </c>
      <c r="M36" s="112">
        <v>15116039</v>
      </c>
      <c r="N36" s="112" t="s">
        <v>6551</v>
      </c>
      <c r="O36" s="112">
        <v>25257463</v>
      </c>
      <c r="P36" s="112" t="s">
        <v>6551</v>
      </c>
      <c r="Q36" s="112">
        <v>22370760</v>
      </c>
      <c r="R36" s="112" t="s">
        <v>6551</v>
      </c>
      <c r="S36" s="112">
        <v>3036328</v>
      </c>
      <c r="T36" s="112" t="s">
        <v>6551</v>
      </c>
      <c r="U36" s="112">
        <v>1817344</v>
      </c>
      <c r="V36" s="112" t="s">
        <v>6551</v>
      </c>
      <c r="W36" s="112">
        <v>1657127</v>
      </c>
      <c r="X36" s="112" t="s">
        <v>6551</v>
      </c>
      <c r="Y36" s="112">
        <v>167260</v>
      </c>
      <c r="Z36" s="112" t="s">
        <v>6551</v>
      </c>
      <c r="AA36" s="112">
        <v>335520</v>
      </c>
      <c r="AB36" s="112" t="s">
        <v>6551</v>
      </c>
      <c r="AC36" s="112">
        <v>287997</v>
      </c>
      <c r="AD36" s="112" t="s">
        <v>6551</v>
      </c>
      <c r="AE36" s="112">
        <v>16540</v>
      </c>
      <c r="AF36" s="112" t="s">
        <v>6551</v>
      </c>
      <c r="AG36" s="112">
        <v>11976</v>
      </c>
      <c r="AH36" s="112" t="s">
        <v>6551</v>
      </c>
      <c r="AI36" s="112">
        <v>34700250</v>
      </c>
      <c r="AJ36" s="112" t="s">
        <v>6551</v>
      </c>
      <c r="AK36" s="112">
        <v>183570715</v>
      </c>
      <c r="AL36" s="113" t="s">
        <v>6551</v>
      </c>
      <c r="AM36" s="113" t="str">
        <f t="shared" si="0"/>
        <v>No</v>
      </c>
    </row>
    <row r="37" spans="1:39" s="19" customFormat="1" ht="11.5" customHeight="1" x14ac:dyDescent="0.2">
      <c r="A37" s="5" t="s">
        <v>6445</v>
      </c>
      <c r="B37" s="5" t="s">
        <v>348</v>
      </c>
      <c r="C37" s="5" t="s">
        <v>26</v>
      </c>
      <c r="D37" s="194">
        <v>9014</v>
      </c>
      <c r="E37" s="197">
        <v>90014</v>
      </c>
      <c r="F37" s="19" t="s">
        <v>242</v>
      </c>
      <c r="G37" s="5" t="s">
        <v>236</v>
      </c>
      <c r="H37" s="27">
        <v>3281212</v>
      </c>
      <c r="I37" s="110">
        <v>667</v>
      </c>
      <c r="J37" s="111" t="s">
        <v>6551</v>
      </c>
      <c r="K37" s="112">
        <v>0</v>
      </c>
      <c r="L37" s="112" t="s">
        <v>6551</v>
      </c>
      <c r="M37" s="112">
        <v>19215572</v>
      </c>
      <c r="N37" s="112" t="s">
        <v>6551</v>
      </c>
      <c r="O37" s="112">
        <v>30491361</v>
      </c>
      <c r="P37" s="112" t="s">
        <v>6551</v>
      </c>
      <c r="Q37" s="112">
        <v>25359186</v>
      </c>
      <c r="R37" s="112" t="s">
        <v>6551</v>
      </c>
      <c r="S37" s="112">
        <v>5132175</v>
      </c>
      <c r="T37" s="112" t="s">
        <v>6551</v>
      </c>
      <c r="U37" s="112">
        <v>2350279</v>
      </c>
      <c r="V37" s="112" t="s">
        <v>6551</v>
      </c>
      <c r="W37" s="112">
        <v>2113557</v>
      </c>
      <c r="X37" s="112" t="s">
        <v>6551</v>
      </c>
      <c r="Y37" s="112">
        <v>236722</v>
      </c>
      <c r="Z37" s="112" t="s">
        <v>6551</v>
      </c>
      <c r="AA37" s="112">
        <v>0</v>
      </c>
      <c r="AB37" s="112" t="s">
        <v>6551</v>
      </c>
      <c r="AC37" s="112">
        <v>0</v>
      </c>
      <c r="AD37" s="112" t="s">
        <v>6551</v>
      </c>
      <c r="AE37" s="112">
        <v>0</v>
      </c>
      <c r="AF37" s="112" t="s">
        <v>6551</v>
      </c>
      <c r="AG37" s="112">
        <v>0</v>
      </c>
      <c r="AH37" s="112" t="s">
        <v>6551</v>
      </c>
      <c r="AI37" s="112">
        <v>56020660</v>
      </c>
      <c r="AJ37" s="112" t="s">
        <v>6551</v>
      </c>
      <c r="AK37" s="112">
        <v>222447853</v>
      </c>
      <c r="AL37" s="113" t="s">
        <v>6551</v>
      </c>
      <c r="AM37" s="113" t="str">
        <f t="shared" si="0"/>
        <v>No</v>
      </c>
    </row>
    <row r="38" spans="1:39" s="19" customFormat="1" ht="11.5" customHeight="1" x14ac:dyDescent="0.2">
      <c r="A38" s="5" t="s">
        <v>1181</v>
      </c>
      <c r="B38" s="5" t="s">
        <v>1182</v>
      </c>
      <c r="C38" s="5" t="s">
        <v>91</v>
      </c>
      <c r="D38" s="194">
        <v>9045</v>
      </c>
      <c r="E38" s="197">
        <v>90045</v>
      </c>
      <c r="F38" s="19" t="s">
        <v>242</v>
      </c>
      <c r="G38" s="5" t="s">
        <v>236</v>
      </c>
      <c r="H38" s="27">
        <v>1886011</v>
      </c>
      <c r="I38" s="110">
        <v>660</v>
      </c>
      <c r="J38" s="111" t="s">
        <v>6551</v>
      </c>
      <c r="K38" s="112">
        <v>0</v>
      </c>
      <c r="L38" s="112" t="s">
        <v>6551</v>
      </c>
      <c r="M38" s="112">
        <v>16282483</v>
      </c>
      <c r="N38" s="112" t="s">
        <v>6551</v>
      </c>
      <c r="O38" s="112">
        <v>28824252</v>
      </c>
      <c r="P38" s="112" t="s">
        <v>6551</v>
      </c>
      <c r="Q38" s="112">
        <v>25477371</v>
      </c>
      <c r="R38" s="112" t="s">
        <v>6551</v>
      </c>
      <c r="S38" s="112">
        <v>3346881</v>
      </c>
      <c r="T38" s="112" t="s">
        <v>6551</v>
      </c>
      <c r="U38" s="112">
        <v>2302936</v>
      </c>
      <c r="V38" s="112" t="s">
        <v>6551</v>
      </c>
      <c r="W38" s="112">
        <v>2090555</v>
      </c>
      <c r="X38" s="112" t="s">
        <v>6551</v>
      </c>
      <c r="Y38" s="112">
        <v>212381</v>
      </c>
      <c r="Z38" s="112" t="s">
        <v>6551</v>
      </c>
      <c r="AA38" s="112">
        <v>0</v>
      </c>
      <c r="AB38" s="112" t="s">
        <v>6551</v>
      </c>
      <c r="AC38" s="112">
        <v>0</v>
      </c>
      <c r="AD38" s="112" t="s">
        <v>6551</v>
      </c>
      <c r="AE38" s="112">
        <v>0</v>
      </c>
      <c r="AF38" s="112" t="s">
        <v>6551</v>
      </c>
      <c r="AG38" s="112">
        <v>0</v>
      </c>
      <c r="AH38" s="112" t="s">
        <v>6551</v>
      </c>
      <c r="AI38" s="112">
        <v>66856889</v>
      </c>
      <c r="AJ38" s="112" t="s">
        <v>6551</v>
      </c>
      <c r="AK38" s="112">
        <v>257393053</v>
      </c>
      <c r="AL38" s="113" t="s">
        <v>6551</v>
      </c>
      <c r="AM38" s="113" t="str">
        <f t="shared" si="0"/>
        <v>No</v>
      </c>
    </row>
    <row r="39" spans="1:39" s="19" customFormat="1" ht="11.5" customHeight="1" x14ac:dyDescent="0.2">
      <c r="A39" s="5" t="s">
        <v>1031</v>
      </c>
      <c r="B39" s="5" t="s">
        <v>665</v>
      </c>
      <c r="C39" s="5" t="s">
        <v>113</v>
      </c>
      <c r="D39" s="194">
        <v>29</v>
      </c>
      <c r="E39" s="197">
        <v>29</v>
      </c>
      <c r="F39" s="19" t="s">
        <v>242</v>
      </c>
      <c r="G39" s="5" t="s">
        <v>236</v>
      </c>
      <c r="H39" s="27">
        <v>3059393</v>
      </c>
      <c r="I39" s="110">
        <v>608</v>
      </c>
      <c r="J39" s="111" t="s">
        <v>6551</v>
      </c>
      <c r="K39" s="112">
        <v>3</v>
      </c>
      <c r="L39" s="112" t="s">
        <v>6551</v>
      </c>
      <c r="M39" s="112">
        <v>6638904</v>
      </c>
      <c r="N39" s="112" t="s">
        <v>6551</v>
      </c>
      <c r="O39" s="112">
        <v>15861430</v>
      </c>
      <c r="P39" s="112" t="s">
        <v>6551</v>
      </c>
      <c r="Q39" s="112">
        <v>12915763</v>
      </c>
      <c r="R39" s="112" t="s">
        <v>6551</v>
      </c>
      <c r="S39" s="112">
        <v>2945667</v>
      </c>
      <c r="T39" s="112" t="s">
        <v>6551</v>
      </c>
      <c r="U39" s="112">
        <v>745735</v>
      </c>
      <c r="V39" s="112" t="s">
        <v>6551</v>
      </c>
      <c r="W39" s="112">
        <v>640838</v>
      </c>
      <c r="X39" s="112" t="s">
        <v>6551</v>
      </c>
      <c r="Y39" s="112">
        <v>104897</v>
      </c>
      <c r="Z39" s="112" t="s">
        <v>6551</v>
      </c>
      <c r="AA39" s="112">
        <v>0</v>
      </c>
      <c r="AB39" s="112" t="s">
        <v>6551</v>
      </c>
      <c r="AC39" s="112">
        <v>0</v>
      </c>
      <c r="AD39" s="112" t="s">
        <v>6551</v>
      </c>
      <c r="AE39" s="112">
        <v>0</v>
      </c>
      <c r="AF39" s="112" t="s">
        <v>6551</v>
      </c>
      <c r="AG39" s="112">
        <v>0</v>
      </c>
      <c r="AH39" s="112" t="s">
        <v>6551</v>
      </c>
      <c r="AI39" s="112">
        <v>10038230</v>
      </c>
      <c r="AJ39" s="112" t="s">
        <v>6551</v>
      </c>
      <c r="AK39" s="112">
        <v>107164848</v>
      </c>
      <c r="AL39" s="113" t="s">
        <v>6551</v>
      </c>
      <c r="AM39" s="113" t="str">
        <f t="shared" si="0"/>
        <v>No</v>
      </c>
    </row>
    <row r="40" spans="1:39" s="19" customFormat="1" ht="11.5" customHeight="1" x14ac:dyDescent="0.2">
      <c r="A40" s="5" t="s">
        <v>558</v>
      </c>
      <c r="B40" s="5" t="s">
        <v>559</v>
      </c>
      <c r="C40" s="5" t="s">
        <v>20</v>
      </c>
      <c r="D40" s="194">
        <v>9032</v>
      </c>
      <c r="E40" s="197">
        <v>90032</v>
      </c>
      <c r="F40" s="19" t="s">
        <v>239</v>
      </c>
      <c r="G40" s="5" t="s">
        <v>236</v>
      </c>
      <c r="H40" s="27">
        <v>3629114</v>
      </c>
      <c r="I40" s="110">
        <v>571</v>
      </c>
      <c r="J40" s="111" t="s">
        <v>6551</v>
      </c>
      <c r="K40" s="112">
        <v>0</v>
      </c>
      <c r="L40" s="112" t="s">
        <v>6551</v>
      </c>
      <c r="M40" s="112">
        <v>16569418</v>
      </c>
      <c r="N40" s="112" t="s">
        <v>6551</v>
      </c>
      <c r="O40" s="112">
        <v>25350279</v>
      </c>
      <c r="P40" s="112" t="s">
        <v>6551</v>
      </c>
      <c r="Q40" s="112">
        <v>20337392</v>
      </c>
      <c r="R40" s="112" t="s">
        <v>6551</v>
      </c>
      <c r="S40" s="112">
        <v>5012887</v>
      </c>
      <c r="T40" s="112" t="s">
        <v>6551</v>
      </c>
      <c r="U40" s="112">
        <v>1830814</v>
      </c>
      <c r="V40" s="112" t="s">
        <v>6551</v>
      </c>
      <c r="W40" s="112">
        <v>1567887</v>
      </c>
      <c r="X40" s="112" t="s">
        <v>6551</v>
      </c>
      <c r="Y40" s="112">
        <v>262927</v>
      </c>
      <c r="Z40" s="112" t="s">
        <v>6551</v>
      </c>
      <c r="AA40" s="112">
        <v>0</v>
      </c>
      <c r="AB40" s="112" t="s">
        <v>6551</v>
      </c>
      <c r="AC40" s="112">
        <v>0</v>
      </c>
      <c r="AD40" s="112" t="s">
        <v>6551</v>
      </c>
      <c r="AE40" s="112">
        <v>0</v>
      </c>
      <c r="AF40" s="112" t="s">
        <v>6551</v>
      </c>
      <c r="AG40" s="112">
        <v>0</v>
      </c>
      <c r="AH40" s="112" t="s">
        <v>6551</v>
      </c>
      <c r="AI40" s="112">
        <v>38684567</v>
      </c>
      <c r="AJ40" s="112" t="s">
        <v>6551</v>
      </c>
      <c r="AK40" s="112">
        <v>143289757</v>
      </c>
      <c r="AL40" s="113" t="s">
        <v>6551</v>
      </c>
      <c r="AM40" s="113" t="str">
        <f t="shared" si="0"/>
        <v>No</v>
      </c>
    </row>
    <row r="41" spans="1:39" s="19" customFormat="1" ht="11.5" customHeight="1" x14ac:dyDescent="0.2">
      <c r="A41" s="5" t="s">
        <v>457</v>
      </c>
      <c r="B41" s="5" t="s">
        <v>458</v>
      </c>
      <c r="C41" s="5" t="s">
        <v>44</v>
      </c>
      <c r="D41" s="194">
        <v>4035</v>
      </c>
      <c r="E41" s="197">
        <v>40035</v>
      </c>
      <c r="F41" s="19" t="s">
        <v>242</v>
      </c>
      <c r="G41" s="5" t="s">
        <v>236</v>
      </c>
      <c r="H41" s="27">
        <v>1510516</v>
      </c>
      <c r="I41" s="110">
        <v>560</v>
      </c>
      <c r="J41" s="111" t="s">
        <v>6551</v>
      </c>
      <c r="K41" s="112">
        <v>0</v>
      </c>
      <c r="L41" s="112" t="s">
        <v>6551</v>
      </c>
      <c r="M41" s="112">
        <v>15618894</v>
      </c>
      <c r="N41" s="112" t="s">
        <v>6551</v>
      </c>
      <c r="O41" s="112">
        <v>27982201</v>
      </c>
      <c r="P41" s="112" t="s">
        <v>6551</v>
      </c>
      <c r="Q41" s="112">
        <v>25442689</v>
      </c>
      <c r="R41" s="112" t="s">
        <v>6551</v>
      </c>
      <c r="S41" s="112">
        <v>2539512</v>
      </c>
      <c r="T41" s="112" t="s">
        <v>6551</v>
      </c>
      <c r="U41" s="112">
        <v>1751053</v>
      </c>
      <c r="V41" s="112" t="s">
        <v>6551</v>
      </c>
      <c r="W41" s="112">
        <v>1623658</v>
      </c>
      <c r="X41" s="112" t="s">
        <v>6551</v>
      </c>
      <c r="Y41" s="112">
        <v>127395</v>
      </c>
      <c r="Z41" s="112" t="s">
        <v>6551</v>
      </c>
      <c r="AA41" s="112">
        <v>0</v>
      </c>
      <c r="AB41" s="112" t="s">
        <v>6551</v>
      </c>
      <c r="AC41" s="112">
        <v>0</v>
      </c>
      <c r="AD41" s="112" t="s">
        <v>6551</v>
      </c>
      <c r="AE41" s="112">
        <v>0</v>
      </c>
      <c r="AF41" s="112" t="s">
        <v>6551</v>
      </c>
      <c r="AG41" s="112">
        <v>0</v>
      </c>
      <c r="AH41" s="112" t="s">
        <v>6551</v>
      </c>
      <c r="AI41" s="112">
        <v>29377113</v>
      </c>
      <c r="AJ41" s="112" t="s">
        <v>6551</v>
      </c>
      <c r="AK41" s="112">
        <v>169531611</v>
      </c>
      <c r="AL41" s="113" t="s">
        <v>6551</v>
      </c>
      <c r="AM41" s="113" t="str">
        <f t="shared" si="0"/>
        <v>No</v>
      </c>
    </row>
    <row r="42" spans="1:39" s="19" customFormat="1" ht="11.5" customHeight="1" x14ac:dyDescent="0.2">
      <c r="A42" s="5" t="s">
        <v>1081</v>
      </c>
      <c r="B42" s="5" t="s">
        <v>1082</v>
      </c>
      <c r="C42" s="5" t="s">
        <v>96</v>
      </c>
      <c r="D42" s="194">
        <v>5015</v>
      </c>
      <c r="E42" s="197">
        <v>50015</v>
      </c>
      <c r="F42" s="19" t="s">
        <v>242</v>
      </c>
      <c r="G42" s="19" t="s">
        <v>236</v>
      </c>
      <c r="H42" s="27">
        <v>1780673</v>
      </c>
      <c r="I42" s="110">
        <v>547</v>
      </c>
      <c r="J42" s="19" t="s">
        <v>6551</v>
      </c>
      <c r="K42" s="112">
        <v>0</v>
      </c>
      <c r="L42" s="112" t="s">
        <v>6551</v>
      </c>
      <c r="M42" s="112">
        <v>18029051</v>
      </c>
      <c r="N42" s="112" t="s">
        <v>6551</v>
      </c>
      <c r="O42" s="112">
        <v>26384279</v>
      </c>
      <c r="P42" s="112" t="s">
        <v>6551</v>
      </c>
      <c r="Q42" s="112">
        <v>22701685</v>
      </c>
      <c r="R42" s="112" t="s">
        <v>6551</v>
      </c>
      <c r="S42" s="112">
        <v>3682594</v>
      </c>
      <c r="T42" s="112" t="s">
        <v>6551</v>
      </c>
      <c r="U42" s="112">
        <v>2006878</v>
      </c>
      <c r="V42" s="112" t="s">
        <v>6551</v>
      </c>
      <c r="W42" s="112">
        <v>1817877</v>
      </c>
      <c r="X42" s="112" t="s">
        <v>6551</v>
      </c>
      <c r="Y42" s="112">
        <v>189001</v>
      </c>
      <c r="Z42" s="112" t="s">
        <v>6551</v>
      </c>
      <c r="AA42" s="112">
        <v>2098418</v>
      </c>
      <c r="AB42" s="112" t="s">
        <v>6551</v>
      </c>
      <c r="AC42" s="112">
        <v>2079781</v>
      </c>
      <c r="AD42" s="112" t="s">
        <v>6551</v>
      </c>
      <c r="AE42" s="112">
        <v>124909</v>
      </c>
      <c r="AF42" s="112" t="s">
        <v>6551</v>
      </c>
      <c r="AG42" s="112">
        <v>121196</v>
      </c>
      <c r="AH42" s="112" t="s">
        <v>6551</v>
      </c>
      <c r="AI42" s="112">
        <v>47021540</v>
      </c>
      <c r="AJ42" s="112" t="s">
        <v>6551</v>
      </c>
      <c r="AK42" s="112">
        <v>218526370</v>
      </c>
      <c r="AL42" s="113" t="s">
        <v>6551</v>
      </c>
      <c r="AM42" s="113" t="str">
        <f t="shared" si="0"/>
        <v>No</v>
      </c>
    </row>
    <row r="43" spans="1:39" s="19" customFormat="1" ht="11.5" customHeight="1" x14ac:dyDescent="0.2">
      <c r="A43" s="5" t="s">
        <v>72</v>
      </c>
      <c r="B43" s="5" t="s">
        <v>1635</v>
      </c>
      <c r="C43" s="5" t="s">
        <v>71</v>
      </c>
      <c r="D43" s="194">
        <v>5193</v>
      </c>
      <c r="E43" s="197">
        <v>50193</v>
      </c>
      <c r="F43" s="19" t="s">
        <v>302</v>
      </c>
      <c r="G43" s="19" t="s">
        <v>236</v>
      </c>
      <c r="H43" s="27">
        <v>3734090</v>
      </c>
      <c r="I43" s="110">
        <v>539</v>
      </c>
      <c r="J43" s="19" t="s">
        <v>6551</v>
      </c>
      <c r="K43" s="112">
        <v>0</v>
      </c>
      <c r="L43" s="112" t="s">
        <v>6551</v>
      </c>
      <c r="M43" s="112">
        <v>0</v>
      </c>
      <c r="N43" s="112" t="s">
        <v>6551</v>
      </c>
      <c r="O43" s="112">
        <v>9489820</v>
      </c>
      <c r="P43" s="112" t="s">
        <v>6551</v>
      </c>
      <c r="Q43" s="112">
        <v>9489820</v>
      </c>
      <c r="R43" s="112" t="s">
        <v>6551</v>
      </c>
      <c r="S43" s="112">
        <v>0</v>
      </c>
      <c r="T43" s="112" t="s">
        <v>6551</v>
      </c>
      <c r="U43" s="112">
        <v>207800</v>
      </c>
      <c r="V43" s="112" t="s">
        <v>6551</v>
      </c>
      <c r="W43" s="112">
        <v>207800</v>
      </c>
      <c r="X43" s="112" t="s">
        <v>6551</v>
      </c>
      <c r="Y43" s="112">
        <v>0</v>
      </c>
      <c r="Z43" s="112" t="s">
        <v>6551</v>
      </c>
      <c r="AA43" s="112">
        <v>0</v>
      </c>
      <c r="AB43" s="112" t="s">
        <v>6551</v>
      </c>
      <c r="AC43" s="112">
        <v>0</v>
      </c>
      <c r="AD43" s="112" t="s">
        <v>6551</v>
      </c>
      <c r="AE43" s="112">
        <v>0</v>
      </c>
      <c r="AF43" s="112" t="s">
        <v>6551</v>
      </c>
      <c r="AG43" s="112">
        <v>0</v>
      </c>
      <c r="AH43" s="112" t="s">
        <v>6551</v>
      </c>
      <c r="AI43" s="112">
        <v>1238351</v>
      </c>
      <c r="AJ43" s="112" t="s">
        <v>6551</v>
      </c>
      <c r="AK43" s="112">
        <v>42802271</v>
      </c>
      <c r="AL43" s="19" t="s">
        <v>6551</v>
      </c>
      <c r="AM43" s="113" t="str">
        <f t="shared" si="0"/>
        <v>No</v>
      </c>
    </row>
    <row r="44" spans="1:39" s="19" customFormat="1" ht="11.5" customHeight="1" x14ac:dyDescent="0.2">
      <c r="A44" s="5" t="s">
        <v>999</v>
      </c>
      <c r="B44" s="5" t="s">
        <v>348</v>
      </c>
      <c r="C44" s="5" t="s">
        <v>26</v>
      </c>
      <c r="D44" s="194">
        <v>9003</v>
      </c>
      <c r="E44" s="197">
        <v>90003</v>
      </c>
      <c r="F44" s="19" t="s">
        <v>242</v>
      </c>
      <c r="G44" s="19" t="s">
        <v>236</v>
      </c>
      <c r="H44" s="27">
        <v>3281212</v>
      </c>
      <c r="I44" s="110">
        <v>538</v>
      </c>
      <c r="J44" s="19" t="s">
        <v>6551</v>
      </c>
      <c r="K44" s="112">
        <v>0</v>
      </c>
      <c r="L44" s="112" t="s">
        <v>6551</v>
      </c>
      <c r="M44" s="112">
        <v>69824718</v>
      </c>
      <c r="N44" s="112" t="s">
        <v>6551</v>
      </c>
      <c r="O44" s="112">
        <v>69116102</v>
      </c>
      <c r="P44" s="112" t="s">
        <v>6551</v>
      </c>
      <c r="Q44" s="112">
        <v>67527341</v>
      </c>
      <c r="R44" s="112" t="s">
        <v>6551</v>
      </c>
      <c r="S44" s="112">
        <v>1588761</v>
      </c>
      <c r="T44" s="112" t="s">
        <v>6551</v>
      </c>
      <c r="U44" s="112">
        <v>2275162</v>
      </c>
      <c r="V44" s="112" t="s">
        <v>6551</v>
      </c>
      <c r="W44" s="112">
        <v>1918443</v>
      </c>
      <c r="X44" s="112" t="s">
        <v>6551</v>
      </c>
      <c r="Y44" s="112">
        <v>356719</v>
      </c>
      <c r="Z44" s="112" t="s">
        <v>6551</v>
      </c>
      <c r="AA44" s="112">
        <v>9392545</v>
      </c>
      <c r="AB44" s="112" t="s">
        <v>6551</v>
      </c>
      <c r="AC44" s="112">
        <v>9180126</v>
      </c>
      <c r="AD44" s="112" t="s">
        <v>6551</v>
      </c>
      <c r="AE44" s="112">
        <v>313155</v>
      </c>
      <c r="AF44" s="112" t="s">
        <v>6551</v>
      </c>
      <c r="AG44" s="112">
        <v>265723</v>
      </c>
      <c r="AH44" s="112" t="s">
        <v>6551</v>
      </c>
      <c r="AI44" s="112">
        <v>135240559</v>
      </c>
      <c r="AJ44" s="112" t="s">
        <v>6551</v>
      </c>
      <c r="AK44" s="112">
        <v>1793223842</v>
      </c>
      <c r="AL44" s="19" t="s">
        <v>6551</v>
      </c>
      <c r="AM44" s="113" t="str">
        <f t="shared" si="0"/>
        <v>No</v>
      </c>
    </row>
    <row r="45" spans="1:39" s="19" customFormat="1" ht="11.5" customHeight="1" x14ac:dyDescent="0.2">
      <c r="A45" s="5" t="s">
        <v>937</v>
      </c>
      <c r="B45" s="5" t="s">
        <v>938</v>
      </c>
      <c r="C45" s="5" t="s">
        <v>113</v>
      </c>
      <c r="D45" s="194">
        <v>3</v>
      </c>
      <c r="E45" s="197">
        <v>3</v>
      </c>
      <c r="F45" s="19" t="s">
        <v>242</v>
      </c>
      <c r="G45" s="5" t="s">
        <v>236</v>
      </c>
      <c r="H45" s="27">
        <v>3059393</v>
      </c>
      <c r="I45" s="110">
        <v>507</v>
      </c>
      <c r="J45" s="111" t="s">
        <v>6551</v>
      </c>
      <c r="K45" s="112">
        <v>0</v>
      </c>
      <c r="L45" s="112" t="s">
        <v>6551</v>
      </c>
      <c r="M45" s="112">
        <v>4386358</v>
      </c>
      <c r="N45" s="112" t="s">
        <v>6551</v>
      </c>
      <c r="O45" s="112">
        <v>12500362</v>
      </c>
      <c r="P45" s="112" t="s">
        <v>6551</v>
      </c>
      <c r="Q45" s="112">
        <v>11327737</v>
      </c>
      <c r="R45" s="112" t="s">
        <v>6551</v>
      </c>
      <c r="S45" s="112">
        <v>1172625</v>
      </c>
      <c r="T45" s="112" t="s">
        <v>6551</v>
      </c>
      <c r="U45" s="112">
        <v>762759</v>
      </c>
      <c r="V45" s="112" t="s">
        <v>6551</v>
      </c>
      <c r="W45" s="112">
        <v>698921</v>
      </c>
      <c r="X45" s="112" t="s">
        <v>6551</v>
      </c>
      <c r="Y45" s="112">
        <v>63838</v>
      </c>
      <c r="Z45" s="112" t="s">
        <v>6551</v>
      </c>
      <c r="AA45" s="112">
        <v>0</v>
      </c>
      <c r="AB45" s="112" t="s">
        <v>6551</v>
      </c>
      <c r="AC45" s="112">
        <v>0</v>
      </c>
      <c r="AD45" s="112" t="s">
        <v>6551</v>
      </c>
      <c r="AE45" s="112">
        <v>0</v>
      </c>
      <c r="AF45" s="112" t="s">
        <v>6551</v>
      </c>
      <c r="AG45" s="112">
        <v>0</v>
      </c>
      <c r="AH45" s="112" t="s">
        <v>6551</v>
      </c>
      <c r="AI45" s="112">
        <v>10321907</v>
      </c>
      <c r="AJ45" s="112" t="s">
        <v>6551</v>
      </c>
      <c r="AK45" s="112">
        <v>64283160</v>
      </c>
      <c r="AL45" s="113" t="s">
        <v>6551</v>
      </c>
      <c r="AM45" s="113" t="str">
        <f t="shared" si="0"/>
        <v>No</v>
      </c>
    </row>
    <row r="46" spans="1:39" s="19" customFormat="1" ht="11.5" customHeight="1" x14ac:dyDescent="0.2">
      <c r="A46" s="5" t="s">
        <v>1642</v>
      </c>
      <c r="B46" s="5" t="s">
        <v>1255</v>
      </c>
      <c r="C46" s="5" t="s">
        <v>26</v>
      </c>
      <c r="D46" s="194">
        <v>9230</v>
      </c>
      <c r="E46" s="197">
        <v>90230</v>
      </c>
      <c r="F46" s="19" t="s">
        <v>239</v>
      </c>
      <c r="G46" s="5" t="s">
        <v>236</v>
      </c>
      <c r="H46" s="27">
        <v>87941</v>
      </c>
      <c r="I46" s="110">
        <v>505</v>
      </c>
      <c r="J46" s="111" t="s">
        <v>6551</v>
      </c>
      <c r="K46" s="112">
        <v>0</v>
      </c>
      <c r="L46" s="112" t="s">
        <v>6551</v>
      </c>
      <c r="M46" s="112">
        <v>0</v>
      </c>
      <c r="N46" s="112" t="s">
        <v>6551</v>
      </c>
      <c r="O46" s="112">
        <v>9360517</v>
      </c>
      <c r="P46" s="112" t="s">
        <v>6551</v>
      </c>
      <c r="Q46" s="112">
        <v>9360517</v>
      </c>
      <c r="R46" s="112" t="s">
        <v>6551</v>
      </c>
      <c r="S46" s="112">
        <v>0</v>
      </c>
      <c r="T46" s="112" t="s">
        <v>6551</v>
      </c>
      <c r="U46" s="112">
        <v>255622</v>
      </c>
      <c r="V46" s="112" t="s">
        <v>6551</v>
      </c>
      <c r="W46" s="112">
        <v>255622</v>
      </c>
      <c r="X46" s="112" t="s">
        <v>6551</v>
      </c>
      <c r="Y46" s="112">
        <v>0</v>
      </c>
      <c r="Z46" s="112" t="s">
        <v>6551</v>
      </c>
      <c r="AA46" s="112">
        <v>0</v>
      </c>
      <c r="AB46" s="112" t="s">
        <v>6551</v>
      </c>
      <c r="AC46" s="112">
        <v>0</v>
      </c>
      <c r="AD46" s="112" t="s">
        <v>6551</v>
      </c>
      <c r="AE46" s="112">
        <v>0</v>
      </c>
      <c r="AF46" s="112" t="s">
        <v>6551</v>
      </c>
      <c r="AG46" s="112">
        <v>0</v>
      </c>
      <c r="AH46" s="112" t="s">
        <v>6551</v>
      </c>
      <c r="AI46" s="112">
        <v>2154084</v>
      </c>
      <c r="AJ46" s="112" t="s">
        <v>6551</v>
      </c>
      <c r="AK46" s="112">
        <v>94156424</v>
      </c>
      <c r="AL46" s="113" t="s">
        <v>6551</v>
      </c>
      <c r="AM46" s="113" t="str">
        <f t="shared" si="0"/>
        <v>No</v>
      </c>
    </row>
    <row r="47" spans="1:39" s="19" customFormat="1" ht="11.5" customHeight="1" x14ac:dyDescent="0.2">
      <c r="A47" s="5" t="s">
        <v>426</v>
      </c>
      <c r="B47" s="5" t="s">
        <v>427</v>
      </c>
      <c r="C47" s="5" t="s">
        <v>44</v>
      </c>
      <c r="D47" s="194">
        <v>4029</v>
      </c>
      <c r="E47" s="197">
        <v>40029</v>
      </c>
      <c r="F47" s="19" t="s">
        <v>239</v>
      </c>
      <c r="G47" s="5" t="s">
        <v>236</v>
      </c>
      <c r="H47" s="27">
        <v>5502379</v>
      </c>
      <c r="I47" s="110">
        <v>474</v>
      </c>
      <c r="J47" s="111" t="s">
        <v>6551</v>
      </c>
      <c r="K47" s="112">
        <v>0</v>
      </c>
      <c r="L47" s="112" t="s">
        <v>6551</v>
      </c>
      <c r="M47" s="112">
        <v>15035614</v>
      </c>
      <c r="N47" s="112" t="s">
        <v>6551</v>
      </c>
      <c r="O47" s="112">
        <v>25065938</v>
      </c>
      <c r="P47" s="112" t="s">
        <v>6551</v>
      </c>
      <c r="Q47" s="112">
        <v>21091294</v>
      </c>
      <c r="R47" s="112" t="s">
        <v>6551</v>
      </c>
      <c r="S47" s="112">
        <v>3974644</v>
      </c>
      <c r="T47" s="112" t="s">
        <v>6551</v>
      </c>
      <c r="U47" s="112">
        <v>1648832</v>
      </c>
      <c r="V47" s="112" t="s">
        <v>6551</v>
      </c>
      <c r="W47" s="112">
        <v>1484152</v>
      </c>
      <c r="X47" s="112" t="s">
        <v>6551</v>
      </c>
      <c r="Y47" s="112">
        <v>164680</v>
      </c>
      <c r="Z47" s="112" t="s">
        <v>6551</v>
      </c>
      <c r="AA47" s="112">
        <v>0</v>
      </c>
      <c r="AB47" s="112" t="s">
        <v>6551</v>
      </c>
      <c r="AC47" s="112">
        <v>0</v>
      </c>
      <c r="AD47" s="112" t="s">
        <v>6551</v>
      </c>
      <c r="AE47" s="112">
        <v>0</v>
      </c>
      <c r="AF47" s="112" t="s">
        <v>6551</v>
      </c>
      <c r="AG47" s="112">
        <v>0</v>
      </c>
      <c r="AH47" s="112" t="s">
        <v>6551</v>
      </c>
      <c r="AI47" s="112">
        <v>37809246</v>
      </c>
      <c r="AJ47" s="112" t="s">
        <v>6551</v>
      </c>
      <c r="AK47" s="112">
        <v>173667897</v>
      </c>
      <c r="AL47" s="113" t="s">
        <v>6551</v>
      </c>
      <c r="AM47" s="113" t="str">
        <f t="shared" si="0"/>
        <v>No</v>
      </c>
    </row>
    <row r="48" spans="1:39" s="19" customFormat="1" ht="11.5" customHeight="1" x14ac:dyDescent="0.2">
      <c r="A48" s="5" t="s">
        <v>954</v>
      </c>
      <c r="B48" s="5" t="s">
        <v>955</v>
      </c>
      <c r="C48" s="5" t="s">
        <v>110</v>
      </c>
      <c r="D48" s="194">
        <v>3070</v>
      </c>
      <c r="E48" s="197">
        <v>30070</v>
      </c>
      <c r="F48" s="19" t="s">
        <v>242</v>
      </c>
      <c r="G48" s="5" t="s">
        <v>236</v>
      </c>
      <c r="H48" s="27">
        <v>4586770</v>
      </c>
      <c r="I48" s="110">
        <v>473</v>
      </c>
      <c r="J48" s="111" t="s">
        <v>6551</v>
      </c>
      <c r="K48" s="112">
        <v>0</v>
      </c>
      <c r="L48" s="112" t="s">
        <v>6551</v>
      </c>
      <c r="M48" s="112">
        <v>3339422</v>
      </c>
      <c r="N48" s="112" t="s">
        <v>6551</v>
      </c>
      <c r="O48" s="112">
        <v>11809461</v>
      </c>
      <c r="P48" s="112" t="s">
        <v>6551</v>
      </c>
      <c r="Q48" s="112">
        <v>10293578</v>
      </c>
      <c r="R48" s="112" t="s">
        <v>6551</v>
      </c>
      <c r="S48" s="112">
        <v>1515883</v>
      </c>
      <c r="T48" s="112" t="s">
        <v>6551</v>
      </c>
      <c r="U48" s="112">
        <v>435387</v>
      </c>
      <c r="V48" s="112" t="s">
        <v>6551</v>
      </c>
      <c r="W48" s="112">
        <v>348759</v>
      </c>
      <c r="X48" s="112" t="s">
        <v>6551</v>
      </c>
      <c r="Y48" s="112">
        <v>86628</v>
      </c>
      <c r="Z48" s="112" t="s">
        <v>6551</v>
      </c>
      <c r="AA48" s="112">
        <v>0</v>
      </c>
      <c r="AB48" s="112" t="s">
        <v>6551</v>
      </c>
      <c r="AC48" s="112">
        <v>0</v>
      </c>
      <c r="AD48" s="112" t="s">
        <v>6551</v>
      </c>
      <c r="AE48" s="112">
        <v>0</v>
      </c>
      <c r="AF48" s="112" t="s">
        <v>6551</v>
      </c>
      <c r="AG48" s="112">
        <v>0</v>
      </c>
      <c r="AH48" s="112" t="s">
        <v>6551</v>
      </c>
      <c r="AI48" s="112">
        <v>4107151</v>
      </c>
      <c r="AJ48" s="112" t="s">
        <v>6551</v>
      </c>
      <c r="AK48" s="112">
        <v>104128943</v>
      </c>
      <c r="AL48" s="113" t="s">
        <v>6551</v>
      </c>
      <c r="AM48" s="113" t="str">
        <f t="shared" si="0"/>
        <v>No</v>
      </c>
    </row>
    <row r="49" spans="1:39" s="19" customFormat="1" ht="11.5" customHeight="1" x14ac:dyDescent="0.2">
      <c r="A49" s="5" t="s">
        <v>399</v>
      </c>
      <c r="B49" s="5" t="s">
        <v>400</v>
      </c>
      <c r="C49" s="5" t="s">
        <v>76</v>
      </c>
      <c r="D49" s="194">
        <v>7006</v>
      </c>
      <c r="E49" s="197">
        <v>70006</v>
      </c>
      <c r="F49" s="19" t="s">
        <v>242</v>
      </c>
      <c r="G49" s="5" t="s">
        <v>236</v>
      </c>
      <c r="H49" s="27">
        <v>2150706</v>
      </c>
      <c r="I49" s="110">
        <v>473</v>
      </c>
      <c r="J49" s="111" t="s">
        <v>6551</v>
      </c>
      <c r="K49" s="112">
        <v>0</v>
      </c>
      <c r="L49" s="112" t="s">
        <v>6551</v>
      </c>
      <c r="M49" s="112">
        <v>24572076</v>
      </c>
      <c r="N49" s="112" t="s">
        <v>6551</v>
      </c>
      <c r="O49" s="112">
        <v>32947460</v>
      </c>
      <c r="P49" s="112" t="s">
        <v>6551</v>
      </c>
      <c r="Q49" s="112">
        <v>29982975</v>
      </c>
      <c r="R49" s="112" t="s">
        <v>6551</v>
      </c>
      <c r="S49" s="112">
        <v>2964485</v>
      </c>
      <c r="T49" s="112" t="s">
        <v>6551</v>
      </c>
      <c r="U49" s="112">
        <v>2049617</v>
      </c>
      <c r="V49" s="112" t="s">
        <v>6551</v>
      </c>
      <c r="W49" s="112">
        <v>1934095</v>
      </c>
      <c r="X49" s="112" t="s">
        <v>6551</v>
      </c>
      <c r="Y49" s="112">
        <v>115522</v>
      </c>
      <c r="Z49" s="112" t="s">
        <v>6551</v>
      </c>
      <c r="AA49" s="112">
        <v>3150960</v>
      </c>
      <c r="AB49" s="112" t="s">
        <v>6551</v>
      </c>
      <c r="AC49" s="112">
        <v>3123475</v>
      </c>
      <c r="AD49" s="112" t="s">
        <v>6551</v>
      </c>
      <c r="AE49" s="112">
        <v>134202</v>
      </c>
      <c r="AF49" s="112" t="s">
        <v>6551</v>
      </c>
      <c r="AG49" s="112">
        <v>132106</v>
      </c>
      <c r="AH49" s="112" t="s">
        <v>6551</v>
      </c>
      <c r="AI49" s="112">
        <v>46640767</v>
      </c>
      <c r="AJ49" s="112" t="s">
        <v>6551</v>
      </c>
      <c r="AK49" s="112">
        <v>290081876</v>
      </c>
      <c r="AL49" s="113" t="s">
        <v>6551</v>
      </c>
      <c r="AM49" s="113" t="str">
        <f t="shared" si="0"/>
        <v>No</v>
      </c>
    </row>
    <row r="50" spans="1:39" s="19" customFormat="1" ht="11.5" customHeight="1" x14ac:dyDescent="0.2">
      <c r="A50" s="5" t="s">
        <v>799</v>
      </c>
      <c r="B50" s="5" t="s">
        <v>550</v>
      </c>
      <c r="C50" s="5" t="s">
        <v>26</v>
      </c>
      <c r="D50" s="194">
        <v>9166</v>
      </c>
      <c r="E50" s="197">
        <v>90166</v>
      </c>
      <c r="F50" s="19" t="s">
        <v>56</v>
      </c>
      <c r="G50" s="5" t="s">
        <v>236</v>
      </c>
      <c r="H50" s="27">
        <v>12150996</v>
      </c>
      <c r="I50" s="110">
        <v>462</v>
      </c>
      <c r="J50" s="111" t="s">
        <v>6551</v>
      </c>
      <c r="K50" s="112">
        <v>0</v>
      </c>
      <c r="L50" s="112" t="s">
        <v>6551</v>
      </c>
      <c r="M50" s="112">
        <v>5800855</v>
      </c>
      <c r="N50" s="112" t="s">
        <v>6551</v>
      </c>
      <c r="O50" s="112">
        <v>9411479</v>
      </c>
      <c r="P50" s="112" t="s">
        <v>6551</v>
      </c>
      <c r="Q50" s="112">
        <v>9398482</v>
      </c>
      <c r="R50" s="112" t="s">
        <v>6551</v>
      </c>
      <c r="S50" s="112">
        <v>1102951</v>
      </c>
      <c r="T50" s="112" t="s">
        <v>6551</v>
      </c>
      <c r="U50" s="112">
        <v>878901</v>
      </c>
      <c r="V50" s="112" t="s">
        <v>6551</v>
      </c>
      <c r="W50" s="112">
        <v>854718</v>
      </c>
      <c r="X50" s="112" t="s">
        <v>6551</v>
      </c>
      <c r="Y50" s="112">
        <v>87650</v>
      </c>
      <c r="Z50" s="112" t="s">
        <v>6551</v>
      </c>
      <c r="AA50" s="112">
        <v>0</v>
      </c>
      <c r="AB50" s="112" t="s">
        <v>6551</v>
      </c>
      <c r="AC50" s="112">
        <v>0</v>
      </c>
      <c r="AD50" s="112" t="s">
        <v>6551</v>
      </c>
      <c r="AE50" s="112">
        <v>0</v>
      </c>
      <c r="AF50" s="112" t="s">
        <v>6551</v>
      </c>
      <c r="AG50" s="112">
        <v>0</v>
      </c>
      <c r="AH50" s="112" t="s">
        <v>6551</v>
      </c>
      <c r="AI50" s="112">
        <v>12087322</v>
      </c>
      <c r="AJ50" s="112" t="s">
        <v>6551</v>
      </c>
      <c r="AK50" s="112">
        <v>30431446</v>
      </c>
      <c r="AL50" s="113" t="s">
        <v>6551</v>
      </c>
      <c r="AM50" s="113" t="str">
        <f t="shared" si="0"/>
        <v>No</v>
      </c>
    </row>
    <row r="51" spans="1:39" s="19" customFormat="1" ht="11.5" customHeight="1" x14ac:dyDescent="0.2">
      <c r="A51" s="5" t="s">
        <v>512</v>
      </c>
      <c r="B51" s="5" t="s">
        <v>513</v>
      </c>
      <c r="C51" s="5" t="s">
        <v>71</v>
      </c>
      <c r="D51" s="194">
        <v>5119</v>
      </c>
      <c r="E51" s="197">
        <v>50119</v>
      </c>
      <c r="F51" s="19" t="s">
        <v>239</v>
      </c>
      <c r="G51" s="5" t="s">
        <v>236</v>
      </c>
      <c r="H51" s="27">
        <v>3734090</v>
      </c>
      <c r="I51" s="110">
        <v>454</v>
      </c>
      <c r="J51" s="111" t="s">
        <v>6551</v>
      </c>
      <c r="K51" s="112">
        <v>0</v>
      </c>
      <c r="L51" s="112" t="s">
        <v>6551</v>
      </c>
      <c r="M51" s="112">
        <v>10402680</v>
      </c>
      <c r="N51" s="112" t="s">
        <v>6551</v>
      </c>
      <c r="O51" s="112">
        <v>10672695</v>
      </c>
      <c r="P51" s="112" t="s">
        <v>6551</v>
      </c>
      <c r="Q51" s="112">
        <v>10959913</v>
      </c>
      <c r="R51" s="112" t="s">
        <v>6551</v>
      </c>
      <c r="S51" s="112">
        <v>1604726</v>
      </c>
      <c r="T51" s="112" t="s">
        <v>6551</v>
      </c>
      <c r="U51" s="112">
        <v>767264</v>
      </c>
      <c r="V51" s="112" t="s">
        <v>6551</v>
      </c>
      <c r="W51" s="112">
        <v>1503282</v>
      </c>
      <c r="X51" s="112" t="s">
        <v>6551</v>
      </c>
      <c r="Y51" s="112">
        <v>58009</v>
      </c>
      <c r="Z51" s="112" t="s">
        <v>6551</v>
      </c>
      <c r="AA51" s="112">
        <v>0</v>
      </c>
      <c r="AB51" s="112" t="s">
        <v>6551</v>
      </c>
      <c r="AC51" s="112">
        <v>0</v>
      </c>
      <c r="AD51" s="112" t="s">
        <v>6551</v>
      </c>
      <c r="AE51" s="112">
        <v>0</v>
      </c>
      <c r="AF51" s="112" t="s">
        <v>6551</v>
      </c>
      <c r="AG51" s="112">
        <v>0</v>
      </c>
      <c r="AH51" s="112" t="s">
        <v>6551</v>
      </c>
      <c r="AI51" s="112">
        <v>24183867</v>
      </c>
      <c r="AJ51" s="112" t="s">
        <v>6551</v>
      </c>
      <c r="AK51" s="112">
        <v>98630402</v>
      </c>
      <c r="AL51" s="113" t="s">
        <v>6551</v>
      </c>
      <c r="AM51" s="113" t="str">
        <f t="shared" si="0"/>
        <v>No</v>
      </c>
    </row>
    <row r="52" spans="1:39" s="19" customFormat="1" ht="11.5" customHeight="1" x14ac:dyDescent="0.2">
      <c r="A52" s="5" t="s">
        <v>925</v>
      </c>
      <c r="B52" s="5" t="s">
        <v>926</v>
      </c>
      <c r="C52" s="5" t="s">
        <v>44</v>
      </c>
      <c r="D52" s="194">
        <v>4037</v>
      </c>
      <c r="E52" s="197">
        <v>40037</v>
      </c>
      <c r="F52" s="19" t="s">
        <v>239</v>
      </c>
      <c r="G52" s="5" t="s">
        <v>236</v>
      </c>
      <c r="H52" s="27">
        <v>5502379</v>
      </c>
      <c r="I52" s="110">
        <v>450</v>
      </c>
      <c r="J52" s="111" t="s">
        <v>6551</v>
      </c>
      <c r="K52" s="112">
        <v>0</v>
      </c>
      <c r="L52" s="112" t="s">
        <v>6551</v>
      </c>
      <c r="M52" s="112">
        <v>7285976</v>
      </c>
      <c r="N52" s="112" t="s">
        <v>6551</v>
      </c>
      <c r="O52" s="112">
        <v>18564763</v>
      </c>
      <c r="P52" s="112" t="s">
        <v>6551</v>
      </c>
      <c r="Q52" s="112">
        <v>16330077</v>
      </c>
      <c r="R52" s="112" t="s">
        <v>6551</v>
      </c>
      <c r="S52" s="112">
        <v>2361079</v>
      </c>
      <c r="T52" s="112" t="s">
        <v>6551</v>
      </c>
      <c r="U52" s="112">
        <v>1151470</v>
      </c>
      <c r="V52" s="112" t="s">
        <v>6551</v>
      </c>
      <c r="W52" s="112">
        <v>1024843</v>
      </c>
      <c r="X52" s="112" t="s">
        <v>122</v>
      </c>
      <c r="Y52" s="112">
        <v>135717</v>
      </c>
      <c r="Z52" s="112" t="s">
        <v>6551</v>
      </c>
      <c r="AA52" s="112">
        <v>0</v>
      </c>
      <c r="AB52" s="112" t="s">
        <v>6551</v>
      </c>
      <c r="AC52" s="112">
        <v>0</v>
      </c>
      <c r="AD52" s="112" t="s">
        <v>6551</v>
      </c>
      <c r="AE52" s="112">
        <v>0</v>
      </c>
      <c r="AF52" s="112" t="s">
        <v>6551</v>
      </c>
      <c r="AG52" s="112">
        <v>0</v>
      </c>
      <c r="AH52" s="112" t="s">
        <v>6551</v>
      </c>
      <c r="AI52" s="112">
        <v>11644819</v>
      </c>
      <c r="AJ52" s="112" t="s">
        <v>6551</v>
      </c>
      <c r="AK52" s="112">
        <v>80945257</v>
      </c>
      <c r="AL52" s="113" t="s">
        <v>6551</v>
      </c>
      <c r="AM52" s="113" t="str">
        <f t="shared" si="0"/>
        <v>Yes</v>
      </c>
    </row>
    <row r="53" spans="1:39" s="19" customFormat="1" ht="11.5" customHeight="1" x14ac:dyDescent="0.2">
      <c r="A53" s="5" t="s">
        <v>74</v>
      </c>
      <c r="B53" s="5" t="s">
        <v>831</v>
      </c>
      <c r="C53" s="5" t="s">
        <v>73</v>
      </c>
      <c r="D53" s="194">
        <v>5155</v>
      </c>
      <c r="E53" s="197">
        <v>50155</v>
      </c>
      <c r="F53" s="19" t="s">
        <v>396</v>
      </c>
      <c r="G53" s="5" t="s">
        <v>236</v>
      </c>
      <c r="H53" s="27">
        <v>2650890</v>
      </c>
      <c r="I53" s="110">
        <v>446</v>
      </c>
      <c r="J53" s="111" t="s">
        <v>6551</v>
      </c>
      <c r="K53" s="112">
        <v>0</v>
      </c>
      <c r="L53" s="112" t="s">
        <v>6551</v>
      </c>
      <c r="M53" s="112">
        <v>0</v>
      </c>
      <c r="N53" s="112" t="s">
        <v>6551</v>
      </c>
      <c r="O53" s="112">
        <v>22457367</v>
      </c>
      <c r="P53" s="112" t="s">
        <v>6551</v>
      </c>
      <c r="Q53" s="112">
        <v>18954293</v>
      </c>
      <c r="R53" s="112" t="s">
        <v>6551</v>
      </c>
      <c r="S53" s="112">
        <v>3503074</v>
      </c>
      <c r="T53" s="112" t="s">
        <v>6551</v>
      </c>
      <c r="U53" s="112">
        <v>1200774</v>
      </c>
      <c r="V53" s="112" t="s">
        <v>6551</v>
      </c>
      <c r="W53" s="112">
        <v>1033178</v>
      </c>
      <c r="X53" s="112" t="s">
        <v>6551</v>
      </c>
      <c r="Y53" s="112">
        <v>167596</v>
      </c>
      <c r="Z53" s="112" t="s">
        <v>6551</v>
      </c>
      <c r="AA53" s="112">
        <v>0</v>
      </c>
      <c r="AB53" s="112" t="s">
        <v>6551</v>
      </c>
      <c r="AC53" s="112">
        <v>0</v>
      </c>
      <c r="AD53" s="112" t="s">
        <v>6551</v>
      </c>
      <c r="AE53" s="112">
        <v>0</v>
      </c>
      <c r="AF53" s="112" t="s">
        <v>6551</v>
      </c>
      <c r="AG53" s="112">
        <v>0</v>
      </c>
      <c r="AH53" s="112" t="s">
        <v>6551</v>
      </c>
      <c r="AI53" s="112">
        <v>2020700</v>
      </c>
      <c r="AJ53" s="112" t="s">
        <v>6551</v>
      </c>
      <c r="AK53" s="112">
        <v>22168347</v>
      </c>
      <c r="AL53" s="113" t="s">
        <v>6551</v>
      </c>
      <c r="AM53" s="113" t="str">
        <f t="shared" si="0"/>
        <v>No</v>
      </c>
    </row>
    <row r="54" spans="1:39" s="19" customFormat="1" ht="11.5" customHeight="1" x14ac:dyDescent="0.2">
      <c r="A54" s="5" t="s">
        <v>639</v>
      </c>
      <c r="B54" s="5" t="s">
        <v>613</v>
      </c>
      <c r="C54" s="5" t="s">
        <v>43</v>
      </c>
      <c r="D54" s="194">
        <v>3075</v>
      </c>
      <c r="E54" s="197">
        <v>30075</v>
      </c>
      <c r="F54" s="19" t="s">
        <v>242</v>
      </c>
      <c r="G54" s="19" t="s">
        <v>236</v>
      </c>
      <c r="H54" s="27">
        <v>5441567</v>
      </c>
      <c r="I54" s="110">
        <v>445</v>
      </c>
      <c r="J54" s="19" t="s">
        <v>6551</v>
      </c>
      <c r="K54" s="112">
        <v>0</v>
      </c>
      <c r="L54" s="112" t="s">
        <v>6551</v>
      </c>
      <c r="M54" s="112">
        <v>7390446</v>
      </c>
      <c r="N54" s="112" t="s">
        <v>6551</v>
      </c>
      <c r="O54" s="112">
        <v>18090937</v>
      </c>
      <c r="P54" s="112" t="s">
        <v>6551</v>
      </c>
      <c r="Q54" s="112">
        <v>15953206</v>
      </c>
      <c r="R54" s="112" t="s">
        <v>6551</v>
      </c>
      <c r="S54" s="112">
        <v>2137731</v>
      </c>
      <c r="T54" s="112" t="s">
        <v>6551</v>
      </c>
      <c r="U54" s="112">
        <v>1058393</v>
      </c>
      <c r="V54" s="112" t="s">
        <v>6551</v>
      </c>
      <c r="W54" s="112">
        <v>966634</v>
      </c>
      <c r="X54" s="112" t="s">
        <v>6551</v>
      </c>
      <c r="Y54" s="112">
        <v>91759</v>
      </c>
      <c r="Z54" s="112" t="s">
        <v>6551</v>
      </c>
      <c r="AA54" s="112">
        <v>0</v>
      </c>
      <c r="AB54" s="112" t="s">
        <v>6551</v>
      </c>
      <c r="AC54" s="112">
        <v>0</v>
      </c>
      <c r="AD54" s="112" t="s">
        <v>6551</v>
      </c>
      <c r="AE54" s="112">
        <v>0</v>
      </c>
      <c r="AF54" s="112" t="s">
        <v>6551</v>
      </c>
      <c r="AG54" s="112">
        <v>0</v>
      </c>
      <c r="AH54" s="112" t="s">
        <v>6551</v>
      </c>
      <c r="AI54" s="112">
        <v>10257127</v>
      </c>
      <c r="AJ54" s="112" t="s">
        <v>6551</v>
      </c>
      <c r="AK54" s="112">
        <v>78659288</v>
      </c>
      <c r="AL54" s="113" t="s">
        <v>6551</v>
      </c>
      <c r="AM54" s="113" t="str">
        <f t="shared" si="0"/>
        <v>No</v>
      </c>
    </row>
    <row r="55" spans="1:39" s="19" customFormat="1" ht="11.5" customHeight="1" x14ac:dyDescent="0.2">
      <c r="A55" s="5" t="s">
        <v>390</v>
      </c>
      <c r="B55" s="5" t="s">
        <v>391</v>
      </c>
      <c r="C55" s="5" t="s">
        <v>113</v>
      </c>
      <c r="D55" s="194">
        <v>18</v>
      </c>
      <c r="E55" s="197">
        <v>18</v>
      </c>
      <c r="F55" s="19" t="s">
        <v>242</v>
      </c>
      <c r="G55" s="19" t="s">
        <v>236</v>
      </c>
      <c r="H55" s="27">
        <v>210975</v>
      </c>
      <c r="I55" s="110">
        <v>440</v>
      </c>
      <c r="J55" s="19" t="s">
        <v>6551</v>
      </c>
      <c r="K55" s="112">
        <v>0</v>
      </c>
      <c r="L55" s="112" t="s">
        <v>6551</v>
      </c>
      <c r="M55" s="112">
        <v>2130460</v>
      </c>
      <c r="N55" s="112" t="s">
        <v>6551</v>
      </c>
      <c r="O55" s="112">
        <v>8571047</v>
      </c>
      <c r="P55" s="112" t="s">
        <v>6551</v>
      </c>
      <c r="Q55" s="112">
        <v>8741041</v>
      </c>
      <c r="R55" s="112" t="s">
        <v>6551</v>
      </c>
      <c r="S55" s="112">
        <v>535824</v>
      </c>
      <c r="T55" s="112" t="s">
        <v>6551</v>
      </c>
      <c r="U55" s="112">
        <v>367083</v>
      </c>
      <c r="V55" s="112" t="s">
        <v>6551</v>
      </c>
      <c r="W55" s="112">
        <v>365944</v>
      </c>
      <c r="X55" s="112" t="s">
        <v>6551</v>
      </c>
      <c r="Y55" s="112">
        <v>32598</v>
      </c>
      <c r="Z55" s="112" t="s">
        <v>6551</v>
      </c>
      <c r="AA55" s="112">
        <v>0</v>
      </c>
      <c r="AB55" s="112" t="s">
        <v>6551</v>
      </c>
      <c r="AC55" s="112">
        <v>0</v>
      </c>
      <c r="AD55" s="112" t="s">
        <v>6551</v>
      </c>
      <c r="AE55" s="112">
        <v>0</v>
      </c>
      <c r="AF55" s="112" t="s">
        <v>6551</v>
      </c>
      <c r="AG55" s="112">
        <v>0</v>
      </c>
      <c r="AH55" s="112" t="s">
        <v>6551</v>
      </c>
      <c r="AI55" s="112">
        <v>3956125</v>
      </c>
      <c r="AJ55" s="112" t="s">
        <v>6551</v>
      </c>
      <c r="AK55" s="112">
        <v>40069751</v>
      </c>
      <c r="AL55" s="19" t="s">
        <v>6551</v>
      </c>
      <c r="AM55" s="113" t="str">
        <f t="shared" si="0"/>
        <v>No</v>
      </c>
    </row>
    <row r="56" spans="1:39" s="19" customFormat="1" ht="11.5" customHeight="1" x14ac:dyDescent="0.2">
      <c r="A56" s="5" t="s">
        <v>863</v>
      </c>
      <c r="B56" s="5" t="s">
        <v>864</v>
      </c>
      <c r="C56" s="5" t="s">
        <v>117</v>
      </c>
      <c r="D56" s="194">
        <v>5008</v>
      </c>
      <c r="E56" s="197">
        <v>50008</v>
      </c>
      <c r="F56" s="19" t="s">
        <v>239</v>
      </c>
      <c r="G56" s="19" t="s">
        <v>236</v>
      </c>
      <c r="H56" s="27">
        <v>1376476</v>
      </c>
      <c r="I56" s="110">
        <v>433</v>
      </c>
      <c r="J56" s="19" t="s">
        <v>6551</v>
      </c>
      <c r="K56" s="112">
        <v>0</v>
      </c>
      <c r="L56" s="112" t="s">
        <v>6551</v>
      </c>
      <c r="M56" s="112">
        <v>16550791</v>
      </c>
      <c r="N56" s="112" t="s">
        <v>6551</v>
      </c>
      <c r="O56" s="112">
        <v>21041378</v>
      </c>
      <c r="P56" s="112" t="s">
        <v>6551</v>
      </c>
      <c r="Q56" s="112">
        <v>19057522</v>
      </c>
      <c r="R56" s="112" t="s">
        <v>6551</v>
      </c>
      <c r="S56" s="112">
        <v>1983856</v>
      </c>
      <c r="T56" s="112" t="s">
        <v>6551</v>
      </c>
      <c r="U56" s="112">
        <v>1597977</v>
      </c>
      <c r="V56" s="112" t="s">
        <v>6551</v>
      </c>
      <c r="W56" s="112">
        <v>1505241</v>
      </c>
      <c r="X56" s="112" t="s">
        <v>6551</v>
      </c>
      <c r="Y56" s="112">
        <v>92736</v>
      </c>
      <c r="Z56" s="112" t="s">
        <v>6551</v>
      </c>
      <c r="AA56" s="112">
        <v>0</v>
      </c>
      <c r="AB56" s="112" t="s">
        <v>6551</v>
      </c>
      <c r="AC56" s="112">
        <v>0</v>
      </c>
      <c r="AD56" s="112" t="s">
        <v>6551</v>
      </c>
      <c r="AE56" s="112">
        <v>0</v>
      </c>
      <c r="AF56" s="112" t="s">
        <v>6551</v>
      </c>
      <c r="AG56" s="112">
        <v>0</v>
      </c>
      <c r="AH56" s="112" t="s">
        <v>6551</v>
      </c>
      <c r="AI56" s="112">
        <v>39756017</v>
      </c>
      <c r="AJ56" s="112" t="s">
        <v>6551</v>
      </c>
      <c r="AK56" s="112">
        <v>137197305</v>
      </c>
      <c r="AL56" s="19" t="s">
        <v>6551</v>
      </c>
      <c r="AM56" s="113" t="str">
        <f t="shared" si="0"/>
        <v>No</v>
      </c>
    </row>
    <row r="57" spans="1:39" s="19" customFormat="1" ht="11.5" customHeight="1" x14ac:dyDescent="0.2">
      <c r="A57" s="5" t="s">
        <v>475</v>
      </c>
      <c r="B57" s="5" t="s">
        <v>476</v>
      </c>
      <c r="C57" s="5" t="s">
        <v>79</v>
      </c>
      <c r="D57" s="194">
        <v>4008</v>
      </c>
      <c r="E57" s="197">
        <v>40008</v>
      </c>
      <c r="F57" s="19" t="s">
        <v>239</v>
      </c>
      <c r="G57" s="5" t="s">
        <v>236</v>
      </c>
      <c r="H57" s="27">
        <v>1249442</v>
      </c>
      <c r="I57" s="110">
        <v>431</v>
      </c>
      <c r="J57" s="111" t="s">
        <v>6551</v>
      </c>
      <c r="K57" s="112">
        <v>0</v>
      </c>
      <c r="L57" s="112" t="s">
        <v>6551</v>
      </c>
      <c r="M57" s="112">
        <v>12591389</v>
      </c>
      <c r="N57" s="112" t="s">
        <v>6551</v>
      </c>
      <c r="O57" s="112">
        <v>18942735</v>
      </c>
      <c r="P57" s="112" t="s">
        <v>6551</v>
      </c>
      <c r="Q57" s="112">
        <v>16934866</v>
      </c>
      <c r="R57" s="112" t="s">
        <v>6551</v>
      </c>
      <c r="S57" s="112">
        <v>2007869</v>
      </c>
      <c r="T57" s="112" t="s">
        <v>6551</v>
      </c>
      <c r="U57" s="112">
        <v>1165399</v>
      </c>
      <c r="V57" s="112" t="s">
        <v>6551</v>
      </c>
      <c r="W57" s="112">
        <v>1072448</v>
      </c>
      <c r="X57" s="112" t="s">
        <v>6551</v>
      </c>
      <c r="Y57" s="112">
        <v>92951</v>
      </c>
      <c r="Z57" s="112" t="s">
        <v>6551</v>
      </c>
      <c r="AA57" s="112">
        <v>528350</v>
      </c>
      <c r="AB57" s="112" t="s">
        <v>6551</v>
      </c>
      <c r="AC57" s="112">
        <v>509574</v>
      </c>
      <c r="AD57" s="112" t="s">
        <v>6551</v>
      </c>
      <c r="AE57" s="112">
        <v>34166</v>
      </c>
      <c r="AF57" s="112" t="s">
        <v>6551</v>
      </c>
      <c r="AG57" s="112">
        <v>33311</v>
      </c>
      <c r="AH57" s="112" t="s">
        <v>6551</v>
      </c>
      <c r="AI57" s="112">
        <v>27165943</v>
      </c>
      <c r="AJ57" s="112" t="s">
        <v>6551</v>
      </c>
      <c r="AK57" s="112">
        <v>148900328</v>
      </c>
      <c r="AL57" s="113" t="s">
        <v>6551</v>
      </c>
      <c r="AM57" s="113" t="str">
        <f t="shared" si="0"/>
        <v>No</v>
      </c>
    </row>
    <row r="58" spans="1:39" s="19" customFormat="1" ht="11.5" customHeight="1" x14ac:dyDescent="0.2">
      <c r="A58" s="5" t="s">
        <v>965</v>
      </c>
      <c r="B58" s="5" t="s">
        <v>559</v>
      </c>
      <c r="C58" s="5" t="s">
        <v>20</v>
      </c>
      <c r="D58" s="194">
        <v>9136</v>
      </c>
      <c r="E58" s="197">
        <v>90136</v>
      </c>
      <c r="F58" s="19" t="s">
        <v>242</v>
      </c>
      <c r="G58" s="5" t="s">
        <v>236</v>
      </c>
      <c r="H58" s="27">
        <v>3629114</v>
      </c>
      <c r="I58" s="110">
        <v>403</v>
      </c>
      <c r="J58" s="111" t="s">
        <v>6551</v>
      </c>
      <c r="K58" s="112">
        <v>0</v>
      </c>
      <c r="L58" s="112" t="s">
        <v>6551</v>
      </c>
      <c r="M58" s="112">
        <v>11803428</v>
      </c>
      <c r="N58" s="112" t="s">
        <v>6551</v>
      </c>
      <c r="O58" s="112">
        <v>14133766</v>
      </c>
      <c r="P58" s="112" t="s">
        <v>6551</v>
      </c>
      <c r="Q58" s="112">
        <v>15133264</v>
      </c>
      <c r="R58" s="112" t="s">
        <v>6551</v>
      </c>
      <c r="S58" s="112">
        <v>2276790</v>
      </c>
      <c r="T58" s="112" t="s">
        <v>6551</v>
      </c>
      <c r="U58" s="112">
        <v>1016910</v>
      </c>
      <c r="V58" s="112" t="s">
        <v>6551</v>
      </c>
      <c r="W58" s="112">
        <v>1039038</v>
      </c>
      <c r="X58" s="112" t="s">
        <v>6551</v>
      </c>
      <c r="Y58" s="112">
        <v>84808</v>
      </c>
      <c r="Z58" s="112" t="s">
        <v>6551</v>
      </c>
      <c r="AA58" s="112">
        <v>0</v>
      </c>
      <c r="AB58" s="112" t="s">
        <v>6551</v>
      </c>
      <c r="AC58" s="112">
        <v>0</v>
      </c>
      <c r="AD58" s="112" t="s">
        <v>6551</v>
      </c>
      <c r="AE58" s="112">
        <v>0</v>
      </c>
      <c r="AF58" s="112" t="s">
        <v>6551</v>
      </c>
      <c r="AG58" s="112">
        <v>0</v>
      </c>
      <c r="AH58" s="112" t="s">
        <v>6551</v>
      </c>
      <c r="AI58" s="112">
        <v>17601086</v>
      </c>
      <c r="AJ58" s="112" t="s">
        <v>6551</v>
      </c>
      <c r="AK58" s="112">
        <v>82859964</v>
      </c>
      <c r="AL58" s="113" t="s">
        <v>6551</v>
      </c>
      <c r="AM58" s="113" t="str">
        <f t="shared" si="0"/>
        <v>No</v>
      </c>
    </row>
    <row r="59" spans="1:39" s="19" customFormat="1" ht="11.5" customHeight="1" x14ac:dyDescent="0.2">
      <c r="A59" s="5" t="s">
        <v>25</v>
      </c>
      <c r="B59" s="5" t="s">
        <v>559</v>
      </c>
      <c r="C59" s="5" t="s">
        <v>20</v>
      </c>
      <c r="D59" s="194">
        <v>9169</v>
      </c>
      <c r="E59" s="197">
        <v>90169</v>
      </c>
      <c r="F59" s="19" t="s">
        <v>302</v>
      </c>
      <c r="G59" s="5" t="s">
        <v>236</v>
      </c>
      <c r="H59" s="27">
        <v>3629114</v>
      </c>
      <c r="I59" s="110">
        <v>397</v>
      </c>
      <c r="J59" s="111" t="s">
        <v>6551</v>
      </c>
      <c r="K59" s="112">
        <v>0</v>
      </c>
      <c r="L59" s="112" t="s">
        <v>6551</v>
      </c>
      <c r="M59" s="112">
        <v>0</v>
      </c>
      <c r="N59" s="112" t="s">
        <v>6551</v>
      </c>
      <c r="O59" s="112">
        <v>6421553</v>
      </c>
      <c r="P59" s="112" t="s">
        <v>6551</v>
      </c>
      <c r="Q59" s="112">
        <v>6421553</v>
      </c>
      <c r="R59" s="112" t="s">
        <v>6551</v>
      </c>
      <c r="S59" s="112">
        <v>0</v>
      </c>
      <c r="T59" s="112" t="s">
        <v>6551</v>
      </c>
      <c r="U59" s="112">
        <v>143760</v>
      </c>
      <c r="V59" s="112" t="s">
        <v>6551</v>
      </c>
      <c r="W59" s="112">
        <v>143760</v>
      </c>
      <c r="X59" s="112" t="s">
        <v>6551</v>
      </c>
      <c r="Y59" s="112">
        <v>0</v>
      </c>
      <c r="Z59" s="112" t="s">
        <v>6551</v>
      </c>
      <c r="AA59" s="112">
        <v>0</v>
      </c>
      <c r="AB59" s="112" t="s">
        <v>6551</v>
      </c>
      <c r="AC59" s="112">
        <v>0</v>
      </c>
      <c r="AD59" s="112" t="s">
        <v>6551</v>
      </c>
      <c r="AE59" s="112">
        <v>0</v>
      </c>
      <c r="AF59" s="112" t="s">
        <v>6551</v>
      </c>
      <c r="AG59" s="112">
        <v>0</v>
      </c>
      <c r="AH59" s="112" t="s">
        <v>6551</v>
      </c>
      <c r="AI59" s="112">
        <v>1177689</v>
      </c>
      <c r="AJ59" s="112" t="s">
        <v>6551</v>
      </c>
      <c r="AK59" s="112">
        <v>32461744</v>
      </c>
      <c r="AL59" s="113" t="s">
        <v>6551</v>
      </c>
      <c r="AM59" s="113" t="str">
        <f t="shared" si="0"/>
        <v>No</v>
      </c>
    </row>
    <row r="60" spans="1:39" s="19" customFormat="1" ht="11.5" customHeight="1" x14ac:dyDescent="0.2">
      <c r="A60" s="5" t="s">
        <v>549</v>
      </c>
      <c r="B60" s="5" t="s">
        <v>550</v>
      </c>
      <c r="C60" s="5" t="s">
        <v>26</v>
      </c>
      <c r="D60" s="194">
        <v>9147</v>
      </c>
      <c r="E60" s="197">
        <v>90147</v>
      </c>
      <c r="F60" s="19" t="s">
        <v>239</v>
      </c>
      <c r="G60" s="5" t="s">
        <v>236</v>
      </c>
      <c r="H60" s="27">
        <v>12150996</v>
      </c>
      <c r="I60" s="110">
        <v>369</v>
      </c>
      <c r="J60" s="111" t="s">
        <v>6551</v>
      </c>
      <c r="K60" s="112">
        <v>0</v>
      </c>
      <c r="L60" s="112" t="s">
        <v>6551</v>
      </c>
      <c r="M60" s="112">
        <v>6963816</v>
      </c>
      <c r="N60" s="112" t="s">
        <v>6551</v>
      </c>
      <c r="O60" s="112">
        <v>10622670</v>
      </c>
      <c r="P60" s="112" t="s">
        <v>6551</v>
      </c>
      <c r="Q60" s="112">
        <v>8202177</v>
      </c>
      <c r="R60" s="112" t="s">
        <v>6551</v>
      </c>
      <c r="S60" s="112">
        <v>2617178</v>
      </c>
      <c r="T60" s="112" t="s">
        <v>6551</v>
      </c>
      <c r="U60" s="112">
        <v>926161</v>
      </c>
      <c r="V60" s="112" t="s">
        <v>6551</v>
      </c>
      <c r="W60" s="112">
        <v>796257</v>
      </c>
      <c r="X60" s="112" t="s">
        <v>6551</v>
      </c>
      <c r="Y60" s="112">
        <v>141238</v>
      </c>
      <c r="Z60" s="112" t="s">
        <v>6551</v>
      </c>
      <c r="AA60" s="112">
        <v>0</v>
      </c>
      <c r="AB60" s="112" t="s">
        <v>6551</v>
      </c>
      <c r="AC60" s="112">
        <v>0</v>
      </c>
      <c r="AD60" s="112" t="s">
        <v>6551</v>
      </c>
      <c r="AE60" s="112">
        <v>0</v>
      </c>
      <c r="AF60" s="112" t="s">
        <v>6551</v>
      </c>
      <c r="AG60" s="112">
        <v>0</v>
      </c>
      <c r="AH60" s="112" t="s">
        <v>6551</v>
      </c>
      <c r="AI60" s="112">
        <v>23895017</v>
      </c>
      <c r="AJ60" s="112" t="s">
        <v>6551</v>
      </c>
      <c r="AK60" s="112">
        <v>58621542</v>
      </c>
      <c r="AL60" s="113" t="s">
        <v>6551</v>
      </c>
      <c r="AM60" s="113" t="str">
        <f t="shared" si="0"/>
        <v>No</v>
      </c>
    </row>
    <row r="61" spans="1:39" s="19" customFormat="1" ht="11.5" customHeight="1" x14ac:dyDescent="0.2">
      <c r="A61" s="5" t="s">
        <v>1206</v>
      </c>
      <c r="B61" s="5" t="s">
        <v>1207</v>
      </c>
      <c r="C61" s="5" t="s">
        <v>110</v>
      </c>
      <c r="D61" s="194">
        <v>3083</v>
      </c>
      <c r="E61" s="197">
        <v>30083</v>
      </c>
      <c r="F61" s="19" t="s">
        <v>242</v>
      </c>
      <c r="G61" s="5" t="s">
        <v>236</v>
      </c>
      <c r="H61" s="27">
        <v>1439666</v>
      </c>
      <c r="I61" s="110">
        <v>368</v>
      </c>
      <c r="J61" s="111" t="s">
        <v>6551</v>
      </c>
      <c r="K61" s="112">
        <v>0</v>
      </c>
      <c r="L61" s="112" t="s">
        <v>6551</v>
      </c>
      <c r="M61" s="112">
        <v>10717947</v>
      </c>
      <c r="N61" s="112" t="s">
        <v>6551</v>
      </c>
      <c r="O61" s="112">
        <v>15101698</v>
      </c>
      <c r="P61" s="112" t="s">
        <v>6551</v>
      </c>
      <c r="Q61" s="112">
        <v>14610108</v>
      </c>
      <c r="R61" s="112" t="s">
        <v>6551</v>
      </c>
      <c r="S61" s="112">
        <v>491590</v>
      </c>
      <c r="T61" s="112" t="s">
        <v>6551</v>
      </c>
      <c r="U61" s="112">
        <v>1091670</v>
      </c>
      <c r="V61" s="112" t="s">
        <v>6551</v>
      </c>
      <c r="W61" s="112">
        <v>1051402</v>
      </c>
      <c r="X61" s="112" t="s">
        <v>6551</v>
      </c>
      <c r="Y61" s="112">
        <v>40268</v>
      </c>
      <c r="Z61" s="112" t="s">
        <v>6551</v>
      </c>
      <c r="AA61" s="112">
        <v>393078</v>
      </c>
      <c r="AB61" s="112" t="s">
        <v>6551</v>
      </c>
      <c r="AC61" s="112">
        <v>392671</v>
      </c>
      <c r="AD61" s="112" t="s">
        <v>6551</v>
      </c>
      <c r="AE61" s="112">
        <v>29967</v>
      </c>
      <c r="AF61" s="112" t="s">
        <v>6551</v>
      </c>
      <c r="AG61" s="112">
        <v>29881</v>
      </c>
      <c r="AH61" s="112" t="s">
        <v>6551</v>
      </c>
      <c r="AI61" s="112">
        <v>16489277</v>
      </c>
      <c r="AJ61" s="112" t="s">
        <v>6551</v>
      </c>
      <c r="AK61" s="112">
        <v>78084253</v>
      </c>
      <c r="AL61" s="113" t="s">
        <v>6551</v>
      </c>
      <c r="AM61" s="113" t="str">
        <f t="shared" si="0"/>
        <v>No</v>
      </c>
    </row>
    <row r="62" spans="1:39" s="19" customFormat="1" ht="11.5" customHeight="1" x14ac:dyDescent="0.2">
      <c r="A62" s="5" t="s">
        <v>989</v>
      </c>
      <c r="B62" s="5" t="s">
        <v>932</v>
      </c>
      <c r="C62" s="5" t="s">
        <v>26</v>
      </c>
      <c r="D62" s="194">
        <v>9009</v>
      </c>
      <c r="E62" s="197">
        <v>90009</v>
      </c>
      <c r="F62" s="19" t="s">
        <v>242</v>
      </c>
      <c r="G62" s="5" t="s">
        <v>236</v>
      </c>
      <c r="H62" s="27">
        <v>3281212</v>
      </c>
      <c r="I62" s="110">
        <v>363</v>
      </c>
      <c r="J62" s="111" t="s">
        <v>6551</v>
      </c>
      <c r="K62" s="112">
        <v>0</v>
      </c>
      <c r="L62" s="112" t="s">
        <v>6551</v>
      </c>
      <c r="M62" s="112">
        <v>6578862</v>
      </c>
      <c r="N62" s="112" t="s">
        <v>6551</v>
      </c>
      <c r="O62" s="112">
        <v>11919978</v>
      </c>
      <c r="P62" s="112" t="s">
        <v>6551</v>
      </c>
      <c r="Q62" s="112">
        <v>9512537</v>
      </c>
      <c r="R62" s="112" t="s">
        <v>6551</v>
      </c>
      <c r="S62" s="112">
        <v>2904433</v>
      </c>
      <c r="T62" s="112" t="s">
        <v>6551</v>
      </c>
      <c r="U62" s="112">
        <v>805495</v>
      </c>
      <c r="V62" s="112" t="s">
        <v>6551</v>
      </c>
      <c r="W62" s="112">
        <v>702074</v>
      </c>
      <c r="X62" s="112" t="s">
        <v>6551</v>
      </c>
      <c r="Y62" s="112">
        <v>124938</v>
      </c>
      <c r="Z62" s="112" t="s">
        <v>6551</v>
      </c>
      <c r="AA62" s="112">
        <v>0</v>
      </c>
      <c r="AB62" s="112" t="s">
        <v>6551</v>
      </c>
      <c r="AC62" s="112">
        <v>0</v>
      </c>
      <c r="AD62" s="112" t="s">
        <v>6551</v>
      </c>
      <c r="AE62" s="112">
        <v>0</v>
      </c>
      <c r="AF62" s="112" t="s">
        <v>6551</v>
      </c>
      <c r="AG62" s="112">
        <v>0</v>
      </c>
      <c r="AH62" s="112" t="s">
        <v>6551</v>
      </c>
      <c r="AI62" s="112">
        <v>13796204</v>
      </c>
      <c r="AJ62" s="112" t="s">
        <v>6551</v>
      </c>
      <c r="AK62" s="112">
        <v>63246573</v>
      </c>
      <c r="AL62" s="113" t="s">
        <v>6551</v>
      </c>
      <c r="AM62" s="113" t="str">
        <f t="shared" si="0"/>
        <v>No</v>
      </c>
    </row>
    <row r="63" spans="1:39" s="19" customFormat="1" ht="11.5" customHeight="1" x14ac:dyDescent="0.2">
      <c r="A63" s="5" t="s">
        <v>459</v>
      </c>
      <c r="B63" s="5" t="s">
        <v>460</v>
      </c>
      <c r="C63" s="5" t="s">
        <v>96</v>
      </c>
      <c r="D63" s="194">
        <v>5016</v>
      </c>
      <c r="E63" s="197">
        <v>50016</v>
      </c>
      <c r="F63" s="19" t="s">
        <v>242</v>
      </c>
      <c r="G63" s="5" t="s">
        <v>236</v>
      </c>
      <c r="H63" s="27">
        <v>1368035</v>
      </c>
      <c r="I63" s="110">
        <v>361</v>
      </c>
      <c r="J63" s="111" t="s">
        <v>6551</v>
      </c>
      <c r="K63" s="112">
        <v>0</v>
      </c>
      <c r="L63" s="112" t="s">
        <v>6551</v>
      </c>
      <c r="M63" s="112">
        <v>11434824</v>
      </c>
      <c r="N63" s="112" t="s">
        <v>6551</v>
      </c>
      <c r="O63" s="112">
        <v>18205255</v>
      </c>
      <c r="P63" s="112" t="s">
        <v>6551</v>
      </c>
      <c r="Q63" s="112">
        <v>14939669</v>
      </c>
      <c r="R63" s="112" t="s">
        <v>6551</v>
      </c>
      <c r="S63" s="112">
        <v>3265586</v>
      </c>
      <c r="T63" s="112" t="s">
        <v>6551</v>
      </c>
      <c r="U63" s="112">
        <v>1242792</v>
      </c>
      <c r="V63" s="112" t="s">
        <v>6551</v>
      </c>
      <c r="W63" s="112">
        <v>1126337</v>
      </c>
      <c r="X63" s="112" t="s">
        <v>6551</v>
      </c>
      <c r="Y63" s="112">
        <v>116455</v>
      </c>
      <c r="Z63" s="112" t="s">
        <v>6551</v>
      </c>
      <c r="AA63" s="112">
        <v>0</v>
      </c>
      <c r="AB63" s="112" t="s">
        <v>6551</v>
      </c>
      <c r="AC63" s="112">
        <v>0</v>
      </c>
      <c r="AD63" s="112" t="s">
        <v>6551</v>
      </c>
      <c r="AE63" s="112">
        <v>0</v>
      </c>
      <c r="AF63" s="112" t="s">
        <v>6551</v>
      </c>
      <c r="AG63" s="112">
        <v>0</v>
      </c>
      <c r="AH63" s="112" t="s">
        <v>6551</v>
      </c>
      <c r="AI63" s="112">
        <v>19202529</v>
      </c>
      <c r="AJ63" s="112" t="s">
        <v>6551</v>
      </c>
      <c r="AK63" s="112">
        <v>74653088</v>
      </c>
      <c r="AL63" s="113" t="s">
        <v>6551</v>
      </c>
      <c r="AM63" s="113" t="str">
        <f t="shared" si="0"/>
        <v>No</v>
      </c>
    </row>
    <row r="64" spans="1:39" s="19" customFormat="1" ht="11.5" customHeight="1" x14ac:dyDescent="0.2">
      <c r="A64" s="5" t="s">
        <v>1640</v>
      </c>
      <c r="B64" s="5" t="s">
        <v>1641</v>
      </c>
      <c r="C64" s="5" t="s">
        <v>92</v>
      </c>
      <c r="D64" s="194">
        <v>2206</v>
      </c>
      <c r="E64" s="197">
        <v>20206</v>
      </c>
      <c r="F64" s="19" t="s">
        <v>239</v>
      </c>
      <c r="G64" s="5" t="s">
        <v>236</v>
      </c>
      <c r="H64" s="27">
        <v>18351295</v>
      </c>
      <c r="I64" s="110">
        <v>353</v>
      </c>
      <c r="J64" s="111" t="s">
        <v>6551</v>
      </c>
      <c r="K64" s="112">
        <v>0</v>
      </c>
      <c r="L64" s="112" t="s">
        <v>6551</v>
      </c>
      <c r="M64" s="112">
        <v>9632091</v>
      </c>
      <c r="N64" s="112" t="s">
        <v>6551</v>
      </c>
      <c r="O64" s="112">
        <v>14244664</v>
      </c>
      <c r="P64" s="112" t="s">
        <v>6551</v>
      </c>
      <c r="Q64" s="112">
        <v>12269339</v>
      </c>
      <c r="R64" s="112" t="s">
        <v>6551</v>
      </c>
      <c r="S64" s="112">
        <v>1975325</v>
      </c>
      <c r="T64" s="112" t="s">
        <v>6551</v>
      </c>
      <c r="U64" s="112">
        <v>1144005</v>
      </c>
      <c r="V64" s="112" t="s">
        <v>6551</v>
      </c>
      <c r="W64" s="112">
        <v>1019292</v>
      </c>
      <c r="X64" s="112" t="s">
        <v>6551</v>
      </c>
      <c r="Y64" s="112">
        <v>124713</v>
      </c>
      <c r="Z64" s="112" t="s">
        <v>6551</v>
      </c>
      <c r="AA64" s="112">
        <v>0</v>
      </c>
      <c r="AB64" s="112" t="s">
        <v>6551</v>
      </c>
      <c r="AC64" s="112">
        <v>0</v>
      </c>
      <c r="AD64" s="112" t="s">
        <v>6551</v>
      </c>
      <c r="AE64" s="112">
        <v>0</v>
      </c>
      <c r="AF64" s="112" t="s">
        <v>6551</v>
      </c>
      <c r="AG64" s="112">
        <v>0</v>
      </c>
      <c r="AH64" s="112" t="s">
        <v>6551</v>
      </c>
      <c r="AI64" s="112">
        <v>27535454</v>
      </c>
      <c r="AJ64" s="112" t="s">
        <v>6551</v>
      </c>
      <c r="AK64" s="112">
        <v>154080062</v>
      </c>
      <c r="AL64" s="113" t="s">
        <v>6551</v>
      </c>
      <c r="AM64" s="113" t="str">
        <f t="shared" si="0"/>
        <v>No</v>
      </c>
    </row>
    <row r="65" spans="1:39" s="19" customFormat="1" ht="11.5" customHeight="1" x14ac:dyDescent="0.2">
      <c r="A65" s="5" t="s">
        <v>894</v>
      </c>
      <c r="B65" s="5" t="s">
        <v>895</v>
      </c>
      <c r="C65" s="5" t="s">
        <v>92</v>
      </c>
      <c r="D65" s="194">
        <v>2004</v>
      </c>
      <c r="E65" s="197">
        <v>20004</v>
      </c>
      <c r="F65" s="19" t="s">
        <v>242</v>
      </c>
      <c r="G65" s="5" t="s">
        <v>236</v>
      </c>
      <c r="H65" s="27">
        <v>935906</v>
      </c>
      <c r="I65" s="110">
        <v>351</v>
      </c>
      <c r="J65" s="111" t="s">
        <v>6551</v>
      </c>
      <c r="K65" s="112">
        <v>0</v>
      </c>
      <c r="L65" s="112" t="s">
        <v>6551</v>
      </c>
      <c r="M65" s="112">
        <v>9245669</v>
      </c>
      <c r="N65" s="112" t="s">
        <v>6551</v>
      </c>
      <c r="O65" s="112">
        <v>13390989</v>
      </c>
      <c r="P65" s="112" t="s">
        <v>6551</v>
      </c>
      <c r="Q65" s="112">
        <v>10940170</v>
      </c>
      <c r="R65" s="112" t="s">
        <v>6551</v>
      </c>
      <c r="S65" s="112">
        <v>2450819</v>
      </c>
      <c r="T65" s="112" t="s">
        <v>6551</v>
      </c>
      <c r="U65" s="112">
        <v>1099148</v>
      </c>
      <c r="V65" s="112" t="s">
        <v>6551</v>
      </c>
      <c r="W65" s="112">
        <v>967853</v>
      </c>
      <c r="X65" s="112" t="s">
        <v>6551</v>
      </c>
      <c r="Y65" s="112">
        <v>131295</v>
      </c>
      <c r="Z65" s="112" t="s">
        <v>6551</v>
      </c>
      <c r="AA65" s="112">
        <v>298133</v>
      </c>
      <c r="AB65" s="112" t="s">
        <v>6551</v>
      </c>
      <c r="AC65" s="112">
        <v>295398</v>
      </c>
      <c r="AD65" s="112" t="s">
        <v>6551</v>
      </c>
      <c r="AE65" s="112">
        <v>30615</v>
      </c>
      <c r="AF65" s="112" t="s">
        <v>6551</v>
      </c>
      <c r="AG65" s="112">
        <v>29499</v>
      </c>
      <c r="AH65" s="112" t="s">
        <v>6551</v>
      </c>
      <c r="AI65" s="112">
        <v>26301333</v>
      </c>
      <c r="AJ65" s="112" t="s">
        <v>6551</v>
      </c>
      <c r="AK65" s="112">
        <v>91195228</v>
      </c>
      <c r="AL65" s="113" t="s">
        <v>6551</v>
      </c>
      <c r="AM65" s="113" t="str">
        <f t="shared" si="0"/>
        <v>No</v>
      </c>
    </row>
    <row r="66" spans="1:39" s="19" customFormat="1" ht="11.5" customHeight="1" x14ac:dyDescent="0.2">
      <c r="A66" s="5" t="s">
        <v>1041</v>
      </c>
      <c r="B66" s="5" t="s">
        <v>1042</v>
      </c>
      <c r="C66" s="5" t="s">
        <v>96</v>
      </c>
      <c r="D66" s="194">
        <v>5012</v>
      </c>
      <c r="E66" s="197">
        <v>50012</v>
      </c>
      <c r="F66" s="19" t="s">
        <v>239</v>
      </c>
      <c r="G66" s="19" t="s">
        <v>236</v>
      </c>
      <c r="H66" s="27">
        <v>1624827</v>
      </c>
      <c r="I66" s="110">
        <v>346</v>
      </c>
      <c r="J66" s="19" t="s">
        <v>6551</v>
      </c>
      <c r="K66" s="112">
        <v>0</v>
      </c>
      <c r="L66" s="112" t="s">
        <v>6551</v>
      </c>
      <c r="M66" s="112">
        <v>9745667</v>
      </c>
      <c r="N66" s="112" t="s">
        <v>6551</v>
      </c>
      <c r="O66" s="112">
        <v>12885290</v>
      </c>
      <c r="P66" s="112" t="s">
        <v>6551</v>
      </c>
      <c r="Q66" s="112">
        <v>10990609</v>
      </c>
      <c r="R66" s="112" t="s">
        <v>122</v>
      </c>
      <c r="S66" s="112">
        <v>1894681</v>
      </c>
      <c r="T66" s="112" t="s">
        <v>6551</v>
      </c>
      <c r="U66" s="112">
        <v>897824</v>
      </c>
      <c r="V66" s="112" t="s">
        <v>6551</v>
      </c>
      <c r="W66" s="112">
        <v>819354</v>
      </c>
      <c r="X66" s="112" t="s">
        <v>122</v>
      </c>
      <c r="Y66" s="112">
        <v>78470</v>
      </c>
      <c r="Z66" s="112" t="s">
        <v>6551</v>
      </c>
      <c r="AA66" s="112">
        <v>0</v>
      </c>
      <c r="AB66" s="112" t="s">
        <v>6551</v>
      </c>
      <c r="AC66" s="112">
        <v>0</v>
      </c>
      <c r="AD66" s="112" t="s">
        <v>6551</v>
      </c>
      <c r="AE66" s="112">
        <v>0</v>
      </c>
      <c r="AF66" s="112" t="s">
        <v>6551</v>
      </c>
      <c r="AG66" s="112">
        <v>0</v>
      </c>
      <c r="AH66" s="112" t="s">
        <v>6551</v>
      </c>
      <c r="AI66" s="112">
        <v>16174753</v>
      </c>
      <c r="AJ66" s="112" t="s">
        <v>122</v>
      </c>
      <c r="AK66" s="112">
        <v>99310897</v>
      </c>
      <c r="AL66" s="113" t="s">
        <v>122</v>
      </c>
      <c r="AM66" s="113" t="str">
        <f t="shared" ref="AM66:AM129" si="1">IF(OR(J66="Q",L66="Q",N66="Q",P66="Q",R66="Q",T66="Q",V66="Q",X66="Q",Z66="Q",AB66="Q",AD66="Q",AF66="Q",AH66="Q",AJ66="Q",AL66="Q"),"Yes","No")</f>
        <v>Yes</v>
      </c>
    </row>
    <row r="67" spans="1:39" s="19" customFormat="1" ht="11.5" customHeight="1" x14ac:dyDescent="0.2">
      <c r="A67" s="5" t="s">
        <v>1144</v>
      </c>
      <c r="B67" s="5" t="s">
        <v>1145</v>
      </c>
      <c r="C67" s="5" t="s">
        <v>92</v>
      </c>
      <c r="D67" s="194">
        <v>2076</v>
      </c>
      <c r="E67" s="197">
        <v>20076</v>
      </c>
      <c r="F67" s="19" t="s">
        <v>239</v>
      </c>
      <c r="G67" s="19" t="s">
        <v>236</v>
      </c>
      <c r="H67" s="27">
        <v>18351295</v>
      </c>
      <c r="I67" s="110">
        <v>343</v>
      </c>
      <c r="J67" s="19" t="s">
        <v>6551</v>
      </c>
      <c r="K67" s="112">
        <v>0</v>
      </c>
      <c r="L67" s="112" t="s">
        <v>6551</v>
      </c>
      <c r="M67" s="112">
        <v>7792532</v>
      </c>
      <c r="N67" s="112" t="s">
        <v>6551</v>
      </c>
      <c r="O67" s="112">
        <v>14010520</v>
      </c>
      <c r="P67" s="112" t="s">
        <v>6551</v>
      </c>
      <c r="Q67" s="112">
        <v>10931783</v>
      </c>
      <c r="R67" s="112" t="s">
        <v>6551</v>
      </c>
      <c r="S67" s="112">
        <v>3078737</v>
      </c>
      <c r="T67" s="112" t="s">
        <v>6551</v>
      </c>
      <c r="U67" s="112">
        <v>1058455</v>
      </c>
      <c r="V67" s="112" t="s">
        <v>6551</v>
      </c>
      <c r="W67" s="112">
        <v>905751</v>
      </c>
      <c r="X67" s="112" t="s">
        <v>6551</v>
      </c>
      <c r="Y67" s="112">
        <v>152704</v>
      </c>
      <c r="Z67" s="112" t="s">
        <v>6551</v>
      </c>
      <c r="AA67" s="112">
        <v>0</v>
      </c>
      <c r="AB67" s="112" t="s">
        <v>6551</v>
      </c>
      <c r="AC67" s="112">
        <v>0</v>
      </c>
      <c r="AD67" s="112" t="s">
        <v>6551</v>
      </c>
      <c r="AE67" s="112">
        <v>0</v>
      </c>
      <c r="AF67" s="112" t="s">
        <v>6551</v>
      </c>
      <c r="AG67" s="112">
        <v>0</v>
      </c>
      <c r="AH67" s="112" t="s">
        <v>6551</v>
      </c>
      <c r="AI67" s="112">
        <v>30177431</v>
      </c>
      <c r="AJ67" s="112" t="s">
        <v>6551</v>
      </c>
      <c r="AK67" s="112">
        <v>149353056</v>
      </c>
      <c r="AL67" s="19" t="s">
        <v>6551</v>
      </c>
      <c r="AM67" s="113" t="str">
        <f t="shared" si="1"/>
        <v>No</v>
      </c>
    </row>
    <row r="68" spans="1:39" s="19" customFormat="1" ht="11.5" customHeight="1" x14ac:dyDescent="0.2">
      <c r="A68" s="5" t="s">
        <v>579</v>
      </c>
      <c r="B68" s="5" t="s">
        <v>580</v>
      </c>
      <c r="C68" s="5" t="s">
        <v>20</v>
      </c>
      <c r="D68" s="194">
        <v>9033</v>
      </c>
      <c r="E68" s="197">
        <v>90033</v>
      </c>
      <c r="F68" s="19" t="s">
        <v>239</v>
      </c>
      <c r="G68" s="19" t="s">
        <v>236</v>
      </c>
      <c r="H68" s="27">
        <v>843168</v>
      </c>
      <c r="I68" s="110">
        <v>338</v>
      </c>
      <c r="J68" s="19" t="s">
        <v>6551</v>
      </c>
      <c r="K68" s="112">
        <v>0</v>
      </c>
      <c r="L68" s="112" t="s">
        <v>6551</v>
      </c>
      <c r="M68" s="112">
        <v>8388377</v>
      </c>
      <c r="N68" s="112" t="s">
        <v>6551</v>
      </c>
      <c r="O68" s="112">
        <v>14086655</v>
      </c>
      <c r="P68" s="112" t="s">
        <v>6551</v>
      </c>
      <c r="Q68" s="112">
        <v>12057793</v>
      </c>
      <c r="R68" s="112" t="s">
        <v>6551</v>
      </c>
      <c r="S68" s="112">
        <v>2028862</v>
      </c>
      <c r="T68" s="112" t="s">
        <v>6551</v>
      </c>
      <c r="U68" s="112">
        <v>1061143</v>
      </c>
      <c r="V68" s="112" t="s">
        <v>6551</v>
      </c>
      <c r="W68" s="112">
        <v>962890</v>
      </c>
      <c r="X68" s="112" t="s">
        <v>6551</v>
      </c>
      <c r="Y68" s="112">
        <v>98253</v>
      </c>
      <c r="Z68" s="112" t="s">
        <v>6551</v>
      </c>
      <c r="AA68" s="112">
        <v>181754</v>
      </c>
      <c r="AB68" s="112" t="s">
        <v>6551</v>
      </c>
      <c r="AC68" s="112">
        <v>179050</v>
      </c>
      <c r="AD68" s="112" t="s">
        <v>6551</v>
      </c>
      <c r="AE68" s="112">
        <v>22967</v>
      </c>
      <c r="AF68" s="112" t="s">
        <v>6551</v>
      </c>
      <c r="AG68" s="112">
        <v>22621</v>
      </c>
      <c r="AH68" s="112" t="s">
        <v>6551</v>
      </c>
      <c r="AI68" s="112">
        <v>21289419</v>
      </c>
      <c r="AJ68" s="112" t="s">
        <v>6551</v>
      </c>
      <c r="AK68" s="112">
        <v>91923114</v>
      </c>
      <c r="AL68" s="19" t="s">
        <v>123</v>
      </c>
      <c r="AM68" s="113" t="str">
        <f t="shared" si="1"/>
        <v>No</v>
      </c>
    </row>
    <row r="69" spans="1:39" s="19" customFormat="1" ht="11.5" customHeight="1" x14ac:dyDescent="0.2">
      <c r="A69" s="5" t="s">
        <v>463</v>
      </c>
      <c r="B69" s="5" t="s">
        <v>464</v>
      </c>
      <c r="C69" s="5" t="s">
        <v>113</v>
      </c>
      <c r="D69" s="194">
        <v>40</v>
      </c>
      <c r="E69" s="197">
        <v>40</v>
      </c>
      <c r="F69" s="19" t="s">
        <v>242</v>
      </c>
      <c r="G69" s="5" t="s">
        <v>236</v>
      </c>
      <c r="H69" s="27">
        <v>3059393</v>
      </c>
      <c r="I69" s="110">
        <v>336</v>
      </c>
      <c r="J69" s="111" t="s">
        <v>6551</v>
      </c>
      <c r="K69" s="112">
        <v>0</v>
      </c>
      <c r="L69" s="112" t="s">
        <v>6551</v>
      </c>
      <c r="M69" s="112">
        <v>16204742</v>
      </c>
      <c r="N69" s="112" t="s">
        <v>6551</v>
      </c>
      <c r="O69" s="112">
        <v>20272607</v>
      </c>
      <c r="P69" s="112" t="s">
        <v>6551</v>
      </c>
      <c r="Q69" s="112">
        <v>16182145</v>
      </c>
      <c r="R69" s="112" t="s">
        <v>6551</v>
      </c>
      <c r="S69" s="112">
        <v>4090462</v>
      </c>
      <c r="T69" s="112" t="s">
        <v>6551</v>
      </c>
      <c r="U69" s="112">
        <v>952249</v>
      </c>
      <c r="V69" s="112" t="s">
        <v>6551</v>
      </c>
      <c r="W69" s="112">
        <v>798814</v>
      </c>
      <c r="X69" s="112" t="s">
        <v>6551</v>
      </c>
      <c r="Y69" s="112">
        <v>153435</v>
      </c>
      <c r="Z69" s="112" t="s">
        <v>6551</v>
      </c>
      <c r="AA69" s="112">
        <v>1787866</v>
      </c>
      <c r="AB69" s="112" t="s">
        <v>6551</v>
      </c>
      <c r="AC69" s="112">
        <v>1736652</v>
      </c>
      <c r="AD69" s="112" t="s">
        <v>6551</v>
      </c>
      <c r="AE69" s="112">
        <v>96468</v>
      </c>
      <c r="AF69" s="112" t="s">
        <v>6551</v>
      </c>
      <c r="AG69" s="112">
        <v>92993</v>
      </c>
      <c r="AH69" s="112" t="s">
        <v>6551</v>
      </c>
      <c r="AI69" s="112">
        <v>34668278</v>
      </c>
      <c r="AJ69" s="112" t="s">
        <v>6551</v>
      </c>
      <c r="AK69" s="112">
        <v>447734675</v>
      </c>
      <c r="AL69" s="113" t="s">
        <v>6551</v>
      </c>
      <c r="AM69" s="113" t="str">
        <f t="shared" si="1"/>
        <v>No</v>
      </c>
    </row>
    <row r="70" spans="1:39" s="19" customFormat="1" ht="11.5" customHeight="1" x14ac:dyDescent="0.2">
      <c r="A70" s="5" t="s">
        <v>440</v>
      </c>
      <c r="B70" s="5" t="s">
        <v>441</v>
      </c>
      <c r="C70" s="5" t="s">
        <v>65</v>
      </c>
      <c r="D70" s="194">
        <v>1105</v>
      </c>
      <c r="E70" s="197">
        <v>10105</v>
      </c>
      <c r="F70" s="19" t="s">
        <v>242</v>
      </c>
      <c r="G70" s="5" t="s">
        <v>236</v>
      </c>
      <c r="H70" s="27">
        <v>246695</v>
      </c>
      <c r="I70" s="110">
        <v>335</v>
      </c>
      <c r="J70" s="111" t="s">
        <v>6551</v>
      </c>
      <c r="K70" s="112">
        <v>0</v>
      </c>
      <c r="L70" s="112" t="s">
        <v>6551</v>
      </c>
      <c r="M70" s="112">
        <v>1351162</v>
      </c>
      <c r="N70" s="112" t="s">
        <v>6551</v>
      </c>
      <c r="O70" s="112">
        <v>6076681</v>
      </c>
      <c r="P70" s="112" t="s">
        <v>6551</v>
      </c>
      <c r="Q70" s="112">
        <v>6480013</v>
      </c>
      <c r="R70" s="112" t="s">
        <v>6551</v>
      </c>
      <c r="S70" s="112">
        <v>950563</v>
      </c>
      <c r="T70" s="112" t="s">
        <v>6551</v>
      </c>
      <c r="U70" s="112">
        <v>335652</v>
      </c>
      <c r="V70" s="112" t="s">
        <v>6551</v>
      </c>
      <c r="W70" s="112">
        <v>386665</v>
      </c>
      <c r="X70" s="112" t="s">
        <v>6551</v>
      </c>
      <c r="Y70" s="112">
        <v>51183</v>
      </c>
      <c r="Z70" s="112" t="s">
        <v>123</v>
      </c>
      <c r="AA70" s="112">
        <v>0</v>
      </c>
      <c r="AB70" s="112" t="s">
        <v>6551</v>
      </c>
      <c r="AC70" s="112">
        <v>0</v>
      </c>
      <c r="AD70" s="112" t="s">
        <v>6551</v>
      </c>
      <c r="AE70" s="112">
        <v>0</v>
      </c>
      <c r="AF70" s="112" t="s">
        <v>6551</v>
      </c>
      <c r="AG70" s="112">
        <v>0</v>
      </c>
      <c r="AH70" s="112" t="s">
        <v>6551</v>
      </c>
      <c r="AI70" s="112">
        <v>1218578</v>
      </c>
      <c r="AJ70" s="112" t="s">
        <v>6551</v>
      </c>
      <c r="AK70" s="112">
        <v>16162092</v>
      </c>
      <c r="AL70" s="113" t="s">
        <v>6551</v>
      </c>
      <c r="AM70" s="113" t="str">
        <f t="shared" si="1"/>
        <v>No</v>
      </c>
    </row>
    <row r="71" spans="1:39" s="19" customFormat="1" ht="11.5" customHeight="1" x14ac:dyDescent="0.2">
      <c r="A71" s="5" t="s">
        <v>710</v>
      </c>
      <c r="B71" s="5" t="s">
        <v>711</v>
      </c>
      <c r="C71" s="5" t="s">
        <v>110</v>
      </c>
      <c r="D71" s="194">
        <v>3006</v>
      </c>
      <c r="E71" s="197">
        <v>30006</v>
      </c>
      <c r="F71" s="19" t="s">
        <v>712</v>
      </c>
      <c r="G71" s="5" t="s">
        <v>236</v>
      </c>
      <c r="H71" s="27">
        <v>953556</v>
      </c>
      <c r="I71" s="110">
        <v>328</v>
      </c>
      <c r="J71" s="111" t="s">
        <v>6551</v>
      </c>
      <c r="K71" s="112">
        <v>0</v>
      </c>
      <c r="L71" s="112" t="s">
        <v>6551</v>
      </c>
      <c r="M71" s="112">
        <v>4256557</v>
      </c>
      <c r="N71" s="112" t="s">
        <v>6551</v>
      </c>
      <c r="O71" s="112">
        <v>12604623</v>
      </c>
      <c r="P71" s="112" t="s">
        <v>6551</v>
      </c>
      <c r="Q71" s="112">
        <v>11877541</v>
      </c>
      <c r="R71" s="112" t="s">
        <v>6551</v>
      </c>
      <c r="S71" s="112">
        <v>727082</v>
      </c>
      <c r="T71" s="112" t="s">
        <v>6551</v>
      </c>
      <c r="U71" s="112">
        <v>687747</v>
      </c>
      <c r="V71" s="112" t="s">
        <v>6551</v>
      </c>
      <c r="W71" s="112">
        <v>633194</v>
      </c>
      <c r="X71" s="112" t="s">
        <v>6551</v>
      </c>
      <c r="Y71" s="112">
        <v>54553</v>
      </c>
      <c r="Z71" s="112" t="s">
        <v>6551</v>
      </c>
      <c r="AA71" s="112">
        <v>0</v>
      </c>
      <c r="AB71" s="112" t="s">
        <v>6551</v>
      </c>
      <c r="AC71" s="112">
        <v>0</v>
      </c>
      <c r="AD71" s="112" t="s">
        <v>6551</v>
      </c>
      <c r="AE71" s="112">
        <v>0</v>
      </c>
      <c r="AF71" s="112" t="s">
        <v>6551</v>
      </c>
      <c r="AG71" s="112">
        <v>0</v>
      </c>
      <c r="AH71" s="112" t="s">
        <v>6551</v>
      </c>
      <c r="AI71" s="112">
        <v>9133126</v>
      </c>
      <c r="AJ71" s="112" t="s">
        <v>6551</v>
      </c>
      <c r="AK71" s="112">
        <v>64398701</v>
      </c>
      <c r="AL71" s="113" t="s">
        <v>6551</v>
      </c>
      <c r="AM71" s="113" t="str">
        <f t="shared" si="1"/>
        <v>No</v>
      </c>
    </row>
    <row r="72" spans="1:39" s="19" customFormat="1" ht="11.5" customHeight="1" x14ac:dyDescent="0.2">
      <c r="A72" s="5" t="s">
        <v>781</v>
      </c>
      <c r="B72" s="5" t="s">
        <v>782</v>
      </c>
      <c r="C72" s="5" t="s">
        <v>99</v>
      </c>
      <c r="D72" s="194">
        <v>7</v>
      </c>
      <c r="E72" s="197">
        <v>7</v>
      </c>
      <c r="F72" s="19" t="s">
        <v>242</v>
      </c>
      <c r="G72" s="5" t="s">
        <v>236</v>
      </c>
      <c r="H72" s="27">
        <v>247421</v>
      </c>
      <c r="I72" s="110">
        <v>325</v>
      </c>
      <c r="J72" s="111" t="s">
        <v>6551</v>
      </c>
      <c r="K72" s="112">
        <v>0</v>
      </c>
      <c r="L72" s="112" t="s">
        <v>6551</v>
      </c>
      <c r="M72" s="112">
        <v>3346777</v>
      </c>
      <c r="N72" s="112" t="s">
        <v>6551</v>
      </c>
      <c r="O72" s="112">
        <v>5658038</v>
      </c>
      <c r="P72" s="112" t="s">
        <v>6551</v>
      </c>
      <c r="Q72" s="112">
        <v>8126316</v>
      </c>
      <c r="R72" s="112" t="s">
        <v>6551</v>
      </c>
      <c r="S72" s="112">
        <v>438636</v>
      </c>
      <c r="T72" s="112" t="s">
        <v>6551</v>
      </c>
      <c r="U72" s="112">
        <v>412684</v>
      </c>
      <c r="V72" s="112" t="s">
        <v>6551</v>
      </c>
      <c r="W72" s="112">
        <v>474407</v>
      </c>
      <c r="X72" s="112" t="s">
        <v>6551</v>
      </c>
      <c r="Y72" s="112">
        <v>26417</v>
      </c>
      <c r="Z72" s="112" t="s">
        <v>6551</v>
      </c>
      <c r="AA72" s="112">
        <v>0</v>
      </c>
      <c r="AB72" s="112" t="s">
        <v>6551</v>
      </c>
      <c r="AC72" s="112">
        <v>0</v>
      </c>
      <c r="AD72" s="112" t="s">
        <v>6551</v>
      </c>
      <c r="AE72" s="112">
        <v>0</v>
      </c>
      <c r="AF72" s="112" t="s">
        <v>6551</v>
      </c>
      <c r="AG72" s="112">
        <v>0</v>
      </c>
      <c r="AH72" s="112" t="s">
        <v>6551</v>
      </c>
      <c r="AI72" s="112">
        <v>11117127</v>
      </c>
      <c r="AJ72" s="112" t="s">
        <v>6551</v>
      </c>
      <c r="AK72" s="112">
        <v>47582906</v>
      </c>
      <c r="AL72" s="113" t="s">
        <v>6551</v>
      </c>
      <c r="AM72" s="113" t="str">
        <f t="shared" si="1"/>
        <v>No</v>
      </c>
    </row>
    <row r="73" spans="1:39" s="19" customFormat="1" ht="11.5" customHeight="1" x14ac:dyDescent="0.2">
      <c r="A73" s="5" t="s">
        <v>1064</v>
      </c>
      <c r="B73" s="5" t="s">
        <v>513</v>
      </c>
      <c r="C73" s="5" t="s">
        <v>71</v>
      </c>
      <c r="D73" s="194">
        <v>5031</v>
      </c>
      <c r="E73" s="197">
        <v>50031</v>
      </c>
      <c r="F73" s="19" t="s">
        <v>242</v>
      </c>
      <c r="G73" s="5" t="s">
        <v>236</v>
      </c>
      <c r="H73" s="27">
        <v>3734090</v>
      </c>
      <c r="I73" s="110">
        <v>317</v>
      </c>
      <c r="J73" s="111" t="s">
        <v>6551</v>
      </c>
      <c r="K73" s="112">
        <v>0</v>
      </c>
      <c r="L73" s="112" t="s">
        <v>6551</v>
      </c>
      <c r="M73" s="112">
        <v>8761724</v>
      </c>
      <c r="N73" s="112" t="s">
        <v>6551</v>
      </c>
      <c r="O73" s="112">
        <v>15230884</v>
      </c>
      <c r="P73" s="112" t="s">
        <v>6551</v>
      </c>
      <c r="Q73" s="112">
        <v>12346400</v>
      </c>
      <c r="R73" s="112" t="s">
        <v>6551</v>
      </c>
      <c r="S73" s="112">
        <v>2884484</v>
      </c>
      <c r="T73" s="112" t="s">
        <v>6551</v>
      </c>
      <c r="U73" s="112">
        <v>842181</v>
      </c>
      <c r="V73" s="112" t="s">
        <v>6551</v>
      </c>
      <c r="W73" s="112">
        <v>742717</v>
      </c>
      <c r="X73" s="112" t="s">
        <v>6551</v>
      </c>
      <c r="Y73" s="112">
        <v>99464</v>
      </c>
      <c r="Z73" s="112" t="s">
        <v>6551</v>
      </c>
      <c r="AA73" s="112">
        <v>0</v>
      </c>
      <c r="AB73" s="112" t="s">
        <v>6551</v>
      </c>
      <c r="AC73" s="112">
        <v>0</v>
      </c>
      <c r="AD73" s="112" t="s">
        <v>6551</v>
      </c>
      <c r="AE73" s="112">
        <v>0</v>
      </c>
      <c r="AF73" s="112" t="s">
        <v>6551</v>
      </c>
      <c r="AG73" s="112">
        <v>0</v>
      </c>
      <c r="AH73" s="112" t="s">
        <v>6551</v>
      </c>
      <c r="AI73" s="112">
        <v>9798638</v>
      </c>
      <c r="AJ73" s="112" t="s">
        <v>6551</v>
      </c>
      <c r="AK73" s="112">
        <v>77430677</v>
      </c>
      <c r="AL73" s="113" t="s">
        <v>6551</v>
      </c>
      <c r="AM73" s="113" t="str">
        <f t="shared" si="1"/>
        <v>No</v>
      </c>
    </row>
    <row r="74" spans="1:39" s="19" customFormat="1" ht="11.5" customHeight="1" x14ac:dyDescent="0.2">
      <c r="A74" s="5" t="s">
        <v>1107</v>
      </c>
      <c r="B74" s="5" t="s">
        <v>1108</v>
      </c>
      <c r="C74" s="5" t="s">
        <v>63</v>
      </c>
      <c r="D74" s="194">
        <v>4018</v>
      </c>
      <c r="E74" s="197">
        <v>40018</v>
      </c>
      <c r="F74" s="19" t="s">
        <v>242</v>
      </c>
      <c r="G74" s="5" t="s">
        <v>236</v>
      </c>
      <c r="H74" s="27">
        <v>972546</v>
      </c>
      <c r="I74" s="110">
        <v>315</v>
      </c>
      <c r="J74" s="111" t="s">
        <v>6551</v>
      </c>
      <c r="K74" s="112">
        <v>0</v>
      </c>
      <c r="L74" s="112" t="s">
        <v>6551</v>
      </c>
      <c r="M74" s="112">
        <v>7104194</v>
      </c>
      <c r="N74" s="112" t="s">
        <v>6551</v>
      </c>
      <c r="O74" s="112">
        <v>12216131</v>
      </c>
      <c r="P74" s="112" t="s">
        <v>6551</v>
      </c>
      <c r="Q74" s="112">
        <v>12001986</v>
      </c>
      <c r="R74" s="112" t="s">
        <v>6551</v>
      </c>
      <c r="S74" s="112">
        <v>1453749</v>
      </c>
      <c r="T74" s="112" t="s">
        <v>6551</v>
      </c>
      <c r="U74" s="112">
        <v>882758</v>
      </c>
      <c r="V74" s="112" t="s">
        <v>6551</v>
      </c>
      <c r="W74" s="112">
        <v>884053</v>
      </c>
      <c r="X74" s="112" t="s">
        <v>6551</v>
      </c>
      <c r="Y74" s="112">
        <v>88211</v>
      </c>
      <c r="Z74" s="112" t="s">
        <v>6551</v>
      </c>
      <c r="AA74" s="112">
        <v>0</v>
      </c>
      <c r="AB74" s="112" t="s">
        <v>6551</v>
      </c>
      <c r="AC74" s="112">
        <v>0</v>
      </c>
      <c r="AD74" s="112" t="s">
        <v>6551</v>
      </c>
      <c r="AE74" s="112">
        <v>0</v>
      </c>
      <c r="AF74" s="112" t="s">
        <v>6551</v>
      </c>
      <c r="AG74" s="112">
        <v>0</v>
      </c>
      <c r="AH74" s="112" t="s">
        <v>6551</v>
      </c>
      <c r="AI74" s="112">
        <v>14684241</v>
      </c>
      <c r="AJ74" s="112" t="s">
        <v>6551</v>
      </c>
      <c r="AK74" s="112">
        <v>59503600</v>
      </c>
      <c r="AL74" s="113" t="s">
        <v>6551</v>
      </c>
      <c r="AM74" s="113" t="str">
        <f t="shared" si="1"/>
        <v>No</v>
      </c>
    </row>
    <row r="75" spans="1:39" s="19" customFormat="1" ht="11.5" customHeight="1" x14ac:dyDescent="0.2">
      <c r="A75" s="5" t="s">
        <v>1047</v>
      </c>
      <c r="B75" s="5" t="s">
        <v>1048</v>
      </c>
      <c r="C75" s="5" t="s">
        <v>113</v>
      </c>
      <c r="D75" s="194">
        <v>2</v>
      </c>
      <c r="E75" s="197">
        <v>2</v>
      </c>
      <c r="F75" s="19" t="s">
        <v>242</v>
      </c>
      <c r="G75" s="5" t="s">
        <v>236</v>
      </c>
      <c r="H75" s="27">
        <v>387847</v>
      </c>
      <c r="I75" s="110">
        <v>311</v>
      </c>
      <c r="J75" s="111" t="s">
        <v>6551</v>
      </c>
      <c r="K75" s="112">
        <v>0</v>
      </c>
      <c r="L75" s="112" t="s">
        <v>6551</v>
      </c>
      <c r="M75" s="112">
        <v>5473046</v>
      </c>
      <c r="N75" s="112" t="s">
        <v>6551</v>
      </c>
      <c r="O75" s="112">
        <v>9865799</v>
      </c>
      <c r="P75" s="112" t="s">
        <v>6551</v>
      </c>
      <c r="Q75" s="112">
        <v>9087031</v>
      </c>
      <c r="R75" s="112" t="s">
        <v>6551</v>
      </c>
      <c r="S75" s="112">
        <v>778768</v>
      </c>
      <c r="T75" s="112" t="s">
        <v>6551</v>
      </c>
      <c r="U75" s="112">
        <v>627539</v>
      </c>
      <c r="V75" s="112" t="s">
        <v>6551</v>
      </c>
      <c r="W75" s="112">
        <v>590796</v>
      </c>
      <c r="X75" s="112" t="s">
        <v>6551</v>
      </c>
      <c r="Y75" s="112">
        <v>36743</v>
      </c>
      <c r="Z75" s="112" t="s">
        <v>6551</v>
      </c>
      <c r="AA75" s="112">
        <v>0</v>
      </c>
      <c r="AB75" s="112" t="s">
        <v>6551</v>
      </c>
      <c r="AC75" s="112">
        <v>0</v>
      </c>
      <c r="AD75" s="112" t="s">
        <v>6551</v>
      </c>
      <c r="AE75" s="112">
        <v>0</v>
      </c>
      <c r="AF75" s="112" t="s">
        <v>6551</v>
      </c>
      <c r="AG75" s="112">
        <v>0</v>
      </c>
      <c r="AH75" s="112" t="s">
        <v>6551</v>
      </c>
      <c r="AI75" s="112">
        <v>11498777</v>
      </c>
      <c r="AJ75" s="112" t="s">
        <v>6551</v>
      </c>
      <c r="AK75" s="112">
        <v>55474008</v>
      </c>
      <c r="AL75" s="113" t="s">
        <v>6551</v>
      </c>
      <c r="AM75" s="113" t="str">
        <f t="shared" si="1"/>
        <v>No</v>
      </c>
    </row>
    <row r="76" spans="1:39" s="19" customFormat="1" ht="11.5" customHeight="1" x14ac:dyDescent="0.2">
      <c r="A76" s="5" t="s">
        <v>746</v>
      </c>
      <c r="B76" s="5" t="s">
        <v>747</v>
      </c>
      <c r="C76" s="5" t="s">
        <v>113</v>
      </c>
      <c r="D76" s="194">
        <v>19</v>
      </c>
      <c r="E76" s="197">
        <v>19</v>
      </c>
      <c r="F76" s="19" t="s">
        <v>242</v>
      </c>
      <c r="G76" s="5" t="s">
        <v>236</v>
      </c>
      <c r="H76" s="27">
        <v>176617</v>
      </c>
      <c r="I76" s="110">
        <v>310</v>
      </c>
      <c r="J76" s="111" t="s">
        <v>6551</v>
      </c>
      <c r="K76" s="112">
        <v>0</v>
      </c>
      <c r="L76" s="112" t="s">
        <v>6551</v>
      </c>
      <c r="M76" s="112">
        <v>2887494</v>
      </c>
      <c r="N76" s="112" t="s">
        <v>6551</v>
      </c>
      <c r="O76" s="112">
        <v>7545213</v>
      </c>
      <c r="P76" s="112" t="s">
        <v>6551</v>
      </c>
      <c r="Q76" s="112">
        <v>7248438</v>
      </c>
      <c r="R76" s="112" t="s">
        <v>6551</v>
      </c>
      <c r="S76" s="112">
        <v>296775</v>
      </c>
      <c r="T76" s="112" t="s">
        <v>6551</v>
      </c>
      <c r="U76" s="112">
        <v>385065</v>
      </c>
      <c r="V76" s="112" t="s">
        <v>6551</v>
      </c>
      <c r="W76" s="112">
        <v>369362</v>
      </c>
      <c r="X76" s="112" t="s">
        <v>6551</v>
      </c>
      <c r="Y76" s="112">
        <v>15703</v>
      </c>
      <c r="Z76" s="112" t="s">
        <v>6551</v>
      </c>
      <c r="AA76" s="112">
        <v>0</v>
      </c>
      <c r="AB76" s="112" t="s">
        <v>6551</v>
      </c>
      <c r="AC76" s="112">
        <v>0</v>
      </c>
      <c r="AD76" s="112" t="s">
        <v>6551</v>
      </c>
      <c r="AE76" s="112">
        <v>0</v>
      </c>
      <c r="AF76" s="112" t="s">
        <v>6551</v>
      </c>
      <c r="AG76" s="112">
        <v>0</v>
      </c>
      <c r="AH76" s="112" t="s">
        <v>6551</v>
      </c>
      <c r="AI76" s="112">
        <v>5134592</v>
      </c>
      <c r="AJ76" s="112" t="s">
        <v>6551</v>
      </c>
      <c r="AK76" s="112">
        <v>45388067</v>
      </c>
      <c r="AL76" s="113" t="s">
        <v>6551</v>
      </c>
      <c r="AM76" s="113" t="str">
        <f t="shared" si="1"/>
        <v>No</v>
      </c>
    </row>
    <row r="77" spans="1:39" s="19" customFormat="1" ht="11.5" customHeight="1" x14ac:dyDescent="0.2">
      <c r="A77" s="5" t="s">
        <v>941</v>
      </c>
      <c r="B77" s="5" t="s">
        <v>942</v>
      </c>
      <c r="C77" s="5" t="s">
        <v>44</v>
      </c>
      <c r="D77" s="194">
        <v>4027</v>
      </c>
      <c r="E77" s="197">
        <v>40027</v>
      </c>
      <c r="F77" s="19" t="s">
        <v>242</v>
      </c>
      <c r="G77" s="5" t="s">
        <v>236</v>
      </c>
      <c r="H77" s="27">
        <v>2441770</v>
      </c>
      <c r="I77" s="110">
        <v>308</v>
      </c>
      <c r="J77" s="111" t="s">
        <v>6551</v>
      </c>
      <c r="K77" s="112">
        <v>0</v>
      </c>
      <c r="L77" s="112" t="s">
        <v>6551</v>
      </c>
      <c r="M77" s="112">
        <v>9218944</v>
      </c>
      <c r="N77" s="112" t="s">
        <v>6551</v>
      </c>
      <c r="O77" s="112">
        <v>12815874</v>
      </c>
      <c r="P77" s="112" t="s">
        <v>6551</v>
      </c>
      <c r="Q77" s="112">
        <v>12307642</v>
      </c>
      <c r="R77" s="112" t="s">
        <v>6551</v>
      </c>
      <c r="S77" s="112">
        <v>1766367</v>
      </c>
      <c r="T77" s="112" t="s">
        <v>6551</v>
      </c>
      <c r="U77" s="112">
        <v>778609</v>
      </c>
      <c r="V77" s="112" t="s">
        <v>6551</v>
      </c>
      <c r="W77" s="112">
        <v>745879</v>
      </c>
      <c r="X77" s="112" t="s">
        <v>6551</v>
      </c>
      <c r="Y77" s="112">
        <v>62426</v>
      </c>
      <c r="Z77" s="112" t="s">
        <v>6551</v>
      </c>
      <c r="AA77" s="112">
        <v>0</v>
      </c>
      <c r="AB77" s="112" t="s">
        <v>6551</v>
      </c>
      <c r="AC77" s="112">
        <v>0</v>
      </c>
      <c r="AD77" s="112" t="s">
        <v>6551</v>
      </c>
      <c r="AE77" s="112">
        <v>0</v>
      </c>
      <c r="AF77" s="112" t="s">
        <v>6551</v>
      </c>
      <c r="AG77" s="112">
        <v>0</v>
      </c>
      <c r="AH77" s="112" t="s">
        <v>6551</v>
      </c>
      <c r="AI77" s="112">
        <v>14899026</v>
      </c>
      <c r="AJ77" s="112" t="s">
        <v>6551</v>
      </c>
      <c r="AK77" s="112">
        <v>69787144</v>
      </c>
      <c r="AL77" s="113" t="s">
        <v>6551</v>
      </c>
      <c r="AM77" s="113" t="str">
        <f t="shared" si="1"/>
        <v>No</v>
      </c>
    </row>
    <row r="78" spans="1:39" s="19" customFormat="1" ht="11.5" customHeight="1" x14ac:dyDescent="0.2">
      <c r="A78" s="5" t="s">
        <v>974</v>
      </c>
      <c r="B78" s="5" t="s">
        <v>975</v>
      </c>
      <c r="C78" s="5" t="s">
        <v>104</v>
      </c>
      <c r="D78" s="194">
        <v>1001</v>
      </c>
      <c r="E78" s="197">
        <v>10001</v>
      </c>
      <c r="F78" s="19" t="s">
        <v>242</v>
      </c>
      <c r="G78" s="19" t="s">
        <v>236</v>
      </c>
      <c r="H78" s="27">
        <v>1190956</v>
      </c>
      <c r="I78" s="110">
        <v>304</v>
      </c>
      <c r="J78" s="19" t="s">
        <v>6551</v>
      </c>
      <c r="K78" s="112">
        <v>0</v>
      </c>
      <c r="L78" s="112" t="s">
        <v>6551</v>
      </c>
      <c r="M78" s="112">
        <v>8511218</v>
      </c>
      <c r="N78" s="112" t="s">
        <v>6551</v>
      </c>
      <c r="O78" s="112">
        <v>13154778</v>
      </c>
      <c r="P78" s="112" t="s">
        <v>6551</v>
      </c>
      <c r="Q78" s="112">
        <v>11647689</v>
      </c>
      <c r="R78" s="112" t="s">
        <v>6551</v>
      </c>
      <c r="S78" s="112">
        <v>1990478</v>
      </c>
      <c r="T78" s="112" t="s">
        <v>6551</v>
      </c>
      <c r="U78" s="112">
        <v>940055</v>
      </c>
      <c r="V78" s="112" t="s">
        <v>6551</v>
      </c>
      <c r="W78" s="112">
        <v>879363</v>
      </c>
      <c r="X78" s="112" t="s">
        <v>6551</v>
      </c>
      <c r="Y78" s="112">
        <v>75292</v>
      </c>
      <c r="Z78" s="112" t="s">
        <v>6551</v>
      </c>
      <c r="AA78" s="112">
        <v>0</v>
      </c>
      <c r="AB78" s="112" t="s">
        <v>6551</v>
      </c>
      <c r="AC78" s="112">
        <v>0</v>
      </c>
      <c r="AD78" s="112" t="s">
        <v>6551</v>
      </c>
      <c r="AE78" s="112">
        <v>0</v>
      </c>
      <c r="AF78" s="112" t="s">
        <v>6551</v>
      </c>
      <c r="AG78" s="112">
        <v>0</v>
      </c>
      <c r="AH78" s="112" t="s">
        <v>6551</v>
      </c>
      <c r="AI78" s="112">
        <v>18476860</v>
      </c>
      <c r="AJ78" s="112" t="s">
        <v>6551</v>
      </c>
      <c r="AK78" s="112">
        <v>84689807</v>
      </c>
      <c r="AL78" s="113" t="s">
        <v>6551</v>
      </c>
      <c r="AM78" s="113" t="str">
        <f t="shared" si="1"/>
        <v>No</v>
      </c>
    </row>
    <row r="79" spans="1:39" s="19" customFormat="1" ht="11.5" customHeight="1" x14ac:dyDescent="0.2">
      <c r="A79" s="5" t="s">
        <v>946</v>
      </c>
      <c r="B79" s="5" t="s">
        <v>947</v>
      </c>
      <c r="C79" s="5" t="s">
        <v>84</v>
      </c>
      <c r="D79" s="194">
        <v>2098</v>
      </c>
      <c r="E79" s="197">
        <v>20098</v>
      </c>
      <c r="F79" s="19" t="s">
        <v>242</v>
      </c>
      <c r="G79" s="19" t="s">
        <v>236</v>
      </c>
      <c r="H79" s="27">
        <v>18351295</v>
      </c>
      <c r="I79" s="110">
        <v>304</v>
      </c>
      <c r="J79" s="19" t="s">
        <v>6551</v>
      </c>
      <c r="K79" s="112">
        <v>0</v>
      </c>
      <c r="L79" s="112" t="s">
        <v>6551</v>
      </c>
      <c r="M79" s="112">
        <v>13786446</v>
      </c>
      <c r="N79" s="112" t="s">
        <v>6551</v>
      </c>
      <c r="O79" s="112">
        <v>13712059</v>
      </c>
      <c r="P79" s="112" t="s">
        <v>122</v>
      </c>
      <c r="Q79" s="112">
        <v>13113844</v>
      </c>
      <c r="R79" s="112" t="s">
        <v>6551</v>
      </c>
      <c r="S79" s="112">
        <v>598215</v>
      </c>
      <c r="T79" s="112" t="s">
        <v>6551</v>
      </c>
      <c r="U79" s="112">
        <v>898152</v>
      </c>
      <c r="V79" s="112" t="s">
        <v>122</v>
      </c>
      <c r="W79" s="112">
        <v>708862</v>
      </c>
      <c r="X79" s="112" t="s">
        <v>6551</v>
      </c>
      <c r="Y79" s="112">
        <v>189290</v>
      </c>
      <c r="Z79" s="112" t="s">
        <v>6551</v>
      </c>
      <c r="AA79" s="112">
        <v>1818649</v>
      </c>
      <c r="AB79" s="112" t="s">
        <v>122</v>
      </c>
      <c r="AC79" s="112">
        <v>1718010</v>
      </c>
      <c r="AD79" s="112" t="s">
        <v>6551</v>
      </c>
      <c r="AE79" s="112">
        <v>120099</v>
      </c>
      <c r="AF79" s="112" t="s">
        <v>122</v>
      </c>
      <c r="AG79" s="112">
        <v>93151</v>
      </c>
      <c r="AH79" s="112" t="s">
        <v>6551</v>
      </c>
      <c r="AI79" s="112">
        <v>86652206</v>
      </c>
      <c r="AJ79" s="112" t="s">
        <v>6551</v>
      </c>
      <c r="AK79" s="112">
        <v>363965223</v>
      </c>
      <c r="AL79" s="19" t="s">
        <v>6551</v>
      </c>
      <c r="AM79" s="113" t="str">
        <f t="shared" si="1"/>
        <v>Yes</v>
      </c>
    </row>
    <row r="80" spans="1:39" s="19" customFormat="1" ht="11.5" customHeight="1" x14ac:dyDescent="0.2">
      <c r="A80" s="5" t="s">
        <v>442</v>
      </c>
      <c r="B80" s="5" t="s">
        <v>443</v>
      </c>
      <c r="C80" s="5" t="s">
        <v>79</v>
      </c>
      <c r="D80" s="194">
        <v>4007</v>
      </c>
      <c r="E80" s="197">
        <v>40007</v>
      </c>
      <c r="F80" s="19" t="s">
        <v>239</v>
      </c>
      <c r="G80" s="19" t="s">
        <v>236</v>
      </c>
      <c r="H80" s="27">
        <v>884891</v>
      </c>
      <c r="I80" s="110">
        <v>298</v>
      </c>
      <c r="J80" s="19" t="s">
        <v>6551</v>
      </c>
      <c r="K80" s="112">
        <v>0</v>
      </c>
      <c r="L80" s="112" t="s">
        <v>6551</v>
      </c>
      <c r="M80" s="112">
        <v>2982718</v>
      </c>
      <c r="N80" s="112" t="s">
        <v>6551</v>
      </c>
      <c r="O80" s="112">
        <v>3449488</v>
      </c>
      <c r="P80" s="112" t="s">
        <v>6551</v>
      </c>
      <c r="Q80" s="112">
        <v>5500946</v>
      </c>
      <c r="R80" s="112" t="s">
        <v>6551</v>
      </c>
      <c r="S80" s="112">
        <v>456768</v>
      </c>
      <c r="T80" s="112" t="s">
        <v>6551</v>
      </c>
      <c r="U80" s="112">
        <v>250175</v>
      </c>
      <c r="V80" s="112" t="s">
        <v>6551</v>
      </c>
      <c r="W80" s="112">
        <v>480285</v>
      </c>
      <c r="X80" s="112" t="s">
        <v>6551</v>
      </c>
      <c r="Y80" s="112">
        <v>18647</v>
      </c>
      <c r="Z80" s="112" t="s">
        <v>6551</v>
      </c>
      <c r="AA80" s="112">
        <v>0</v>
      </c>
      <c r="AB80" s="112" t="s">
        <v>6551</v>
      </c>
      <c r="AC80" s="112">
        <v>0</v>
      </c>
      <c r="AD80" s="112" t="s">
        <v>6551</v>
      </c>
      <c r="AE80" s="112">
        <v>0</v>
      </c>
      <c r="AF80" s="112" t="s">
        <v>6551</v>
      </c>
      <c r="AG80" s="112">
        <v>0</v>
      </c>
      <c r="AH80" s="112" t="s">
        <v>6551</v>
      </c>
      <c r="AI80" s="112">
        <v>5994537</v>
      </c>
      <c r="AJ80" s="112" t="s">
        <v>6551</v>
      </c>
      <c r="AK80" s="112">
        <v>27721762</v>
      </c>
      <c r="AL80" s="19" t="s">
        <v>6551</v>
      </c>
      <c r="AM80" s="113" t="str">
        <f t="shared" si="1"/>
        <v>No</v>
      </c>
    </row>
    <row r="81" spans="1:39" s="19" customFormat="1" ht="11.5" customHeight="1" x14ac:dyDescent="0.2">
      <c r="A81" s="5" t="s">
        <v>766</v>
      </c>
      <c r="B81" s="5" t="s">
        <v>767</v>
      </c>
      <c r="C81" s="5" t="s">
        <v>76</v>
      </c>
      <c r="D81" s="194">
        <v>7005</v>
      </c>
      <c r="E81" s="197">
        <v>70005</v>
      </c>
      <c r="F81" s="19" t="s">
        <v>242</v>
      </c>
      <c r="G81" s="5" t="s">
        <v>236</v>
      </c>
      <c r="H81" s="27">
        <v>1519417</v>
      </c>
      <c r="I81" s="110">
        <v>295</v>
      </c>
      <c r="J81" s="111" t="s">
        <v>6551</v>
      </c>
      <c r="K81" s="112">
        <v>0</v>
      </c>
      <c r="L81" s="112" t="s">
        <v>6551</v>
      </c>
      <c r="M81" s="112">
        <v>8084332</v>
      </c>
      <c r="N81" s="112" t="s">
        <v>6551</v>
      </c>
      <c r="O81" s="112">
        <v>12880078</v>
      </c>
      <c r="P81" s="112" t="s">
        <v>6551</v>
      </c>
      <c r="Q81" s="112">
        <v>11636695</v>
      </c>
      <c r="R81" s="112" t="s">
        <v>6551</v>
      </c>
      <c r="S81" s="112">
        <v>1530211</v>
      </c>
      <c r="T81" s="112" t="s">
        <v>6551</v>
      </c>
      <c r="U81" s="112">
        <v>864260</v>
      </c>
      <c r="V81" s="112" t="s">
        <v>6551</v>
      </c>
      <c r="W81" s="112">
        <v>787867</v>
      </c>
      <c r="X81" s="112" t="s">
        <v>6551</v>
      </c>
      <c r="Y81" s="112">
        <v>87325</v>
      </c>
      <c r="Z81" s="112" t="s">
        <v>6551</v>
      </c>
      <c r="AA81" s="112">
        <v>0</v>
      </c>
      <c r="AB81" s="112" t="s">
        <v>6551</v>
      </c>
      <c r="AC81" s="112">
        <v>0</v>
      </c>
      <c r="AD81" s="112" t="s">
        <v>6551</v>
      </c>
      <c r="AE81" s="112">
        <v>0</v>
      </c>
      <c r="AF81" s="112" t="s">
        <v>6551</v>
      </c>
      <c r="AG81" s="112">
        <v>0</v>
      </c>
      <c r="AH81" s="112" t="s">
        <v>6551</v>
      </c>
      <c r="AI81" s="112">
        <v>15428318</v>
      </c>
      <c r="AJ81" s="112" t="s">
        <v>6551</v>
      </c>
      <c r="AK81" s="112">
        <v>61745405</v>
      </c>
      <c r="AL81" s="113" t="s">
        <v>6551</v>
      </c>
      <c r="AM81" s="113" t="str">
        <f t="shared" si="1"/>
        <v>No</v>
      </c>
    </row>
    <row r="82" spans="1:39" s="19" customFormat="1" ht="11.5" customHeight="1" x14ac:dyDescent="0.2">
      <c r="A82" s="5" t="s">
        <v>1067</v>
      </c>
      <c r="B82" s="5" t="s">
        <v>1068</v>
      </c>
      <c r="C82" s="5" t="s">
        <v>92</v>
      </c>
      <c r="D82" s="194">
        <v>2072</v>
      </c>
      <c r="E82" s="197">
        <v>20072</v>
      </c>
      <c r="F82" s="19" t="s">
        <v>239</v>
      </c>
      <c r="G82" s="5" t="s">
        <v>236</v>
      </c>
      <c r="H82" s="27">
        <v>18351295</v>
      </c>
      <c r="I82" s="110">
        <v>291</v>
      </c>
      <c r="J82" s="111" t="s">
        <v>6551</v>
      </c>
      <c r="K82" s="112">
        <v>0</v>
      </c>
      <c r="L82" s="112" t="s">
        <v>6551</v>
      </c>
      <c r="M82" s="112">
        <v>7720798</v>
      </c>
      <c r="N82" s="112" t="s">
        <v>6551</v>
      </c>
      <c r="O82" s="112">
        <v>17360406</v>
      </c>
      <c r="P82" s="112" t="s">
        <v>6551</v>
      </c>
      <c r="Q82" s="112">
        <v>15252687</v>
      </c>
      <c r="R82" s="112" t="s">
        <v>6551</v>
      </c>
      <c r="S82" s="112">
        <v>2107719</v>
      </c>
      <c r="T82" s="112" t="s">
        <v>6551</v>
      </c>
      <c r="U82" s="112">
        <v>931988</v>
      </c>
      <c r="V82" s="112" t="s">
        <v>6551</v>
      </c>
      <c r="W82" s="112">
        <v>813418</v>
      </c>
      <c r="X82" s="112" t="s">
        <v>6551</v>
      </c>
      <c r="Y82" s="112">
        <v>118570</v>
      </c>
      <c r="Z82" s="112" t="s">
        <v>6551</v>
      </c>
      <c r="AA82" s="112">
        <v>0</v>
      </c>
      <c r="AB82" s="112" t="s">
        <v>6551</v>
      </c>
      <c r="AC82" s="112">
        <v>0</v>
      </c>
      <c r="AD82" s="112" t="s">
        <v>6551</v>
      </c>
      <c r="AE82" s="112">
        <v>0</v>
      </c>
      <c r="AF82" s="112" t="s">
        <v>6551</v>
      </c>
      <c r="AG82" s="112">
        <v>0</v>
      </c>
      <c r="AH82" s="112" t="s">
        <v>6551</v>
      </c>
      <c r="AI82" s="112">
        <v>5801342</v>
      </c>
      <c r="AJ82" s="112" t="s">
        <v>6551</v>
      </c>
      <c r="AK82" s="112">
        <v>45029250</v>
      </c>
      <c r="AL82" s="113" t="s">
        <v>6551</v>
      </c>
      <c r="AM82" s="113" t="str">
        <f t="shared" si="1"/>
        <v>No</v>
      </c>
    </row>
    <row r="83" spans="1:39" s="19" customFormat="1" ht="11.5" customHeight="1" x14ac:dyDescent="0.2">
      <c r="A83" s="5" t="s">
        <v>67</v>
      </c>
      <c r="B83" s="5" t="s">
        <v>978</v>
      </c>
      <c r="C83" s="5" t="s">
        <v>66</v>
      </c>
      <c r="D83" s="194">
        <v>3051</v>
      </c>
      <c r="E83" s="197">
        <v>30051</v>
      </c>
      <c r="F83" s="19" t="s">
        <v>239</v>
      </c>
      <c r="G83" s="5" t="s">
        <v>236</v>
      </c>
      <c r="H83" s="27">
        <v>4586770</v>
      </c>
      <c r="I83" s="110">
        <v>282</v>
      </c>
      <c r="J83" s="111" t="s">
        <v>6551</v>
      </c>
      <c r="K83" s="112">
        <v>0</v>
      </c>
      <c r="L83" s="112" t="s">
        <v>6551</v>
      </c>
      <c r="M83" s="112">
        <v>12775043</v>
      </c>
      <c r="N83" s="112" t="s">
        <v>6551</v>
      </c>
      <c r="O83" s="112">
        <v>15023122</v>
      </c>
      <c r="P83" s="112" t="s">
        <v>6551</v>
      </c>
      <c r="Q83" s="112">
        <v>12728700</v>
      </c>
      <c r="R83" s="112" t="s">
        <v>6551</v>
      </c>
      <c r="S83" s="112">
        <v>2294422</v>
      </c>
      <c r="T83" s="112" t="s">
        <v>6551</v>
      </c>
      <c r="U83" s="112">
        <v>1113985</v>
      </c>
      <c r="V83" s="112" t="s">
        <v>6551</v>
      </c>
      <c r="W83" s="112">
        <v>1005302</v>
      </c>
      <c r="X83" s="112" t="s">
        <v>6551</v>
      </c>
      <c r="Y83" s="112">
        <v>108683</v>
      </c>
      <c r="Z83" s="112" t="s">
        <v>6551</v>
      </c>
      <c r="AA83" s="112">
        <v>0</v>
      </c>
      <c r="AB83" s="112" t="s">
        <v>6551</v>
      </c>
      <c r="AC83" s="112">
        <v>0</v>
      </c>
      <c r="AD83" s="112" t="s">
        <v>6551</v>
      </c>
      <c r="AE83" s="112">
        <v>0</v>
      </c>
      <c r="AF83" s="112" t="s">
        <v>6551</v>
      </c>
      <c r="AG83" s="112">
        <v>0</v>
      </c>
      <c r="AH83" s="112" t="s">
        <v>6551</v>
      </c>
      <c r="AI83" s="112">
        <v>25972313</v>
      </c>
      <c r="AJ83" s="112" t="s">
        <v>6551</v>
      </c>
      <c r="AK83" s="112">
        <v>99160729</v>
      </c>
      <c r="AL83" s="113" t="s">
        <v>6551</v>
      </c>
      <c r="AM83" s="113" t="str">
        <f t="shared" si="1"/>
        <v>No</v>
      </c>
    </row>
    <row r="84" spans="1:39" s="19" customFormat="1" ht="11.5" customHeight="1" x14ac:dyDescent="0.2">
      <c r="A84" s="5" t="s">
        <v>30</v>
      </c>
      <c r="B84" s="5" t="s">
        <v>673</v>
      </c>
      <c r="C84" s="5" t="s">
        <v>26</v>
      </c>
      <c r="D84" s="194">
        <v>9146</v>
      </c>
      <c r="E84" s="197">
        <v>90146</v>
      </c>
      <c r="F84" s="19" t="s">
        <v>242</v>
      </c>
      <c r="G84" s="5" t="s">
        <v>236</v>
      </c>
      <c r="H84" s="27">
        <v>12150996</v>
      </c>
      <c r="I84" s="110">
        <v>278</v>
      </c>
      <c r="J84" s="111" t="s">
        <v>6551</v>
      </c>
      <c r="K84" s="112">
        <v>0</v>
      </c>
      <c r="L84" s="112" t="s">
        <v>6551</v>
      </c>
      <c r="M84" s="112">
        <v>11182580</v>
      </c>
      <c r="N84" s="112" t="s">
        <v>6551</v>
      </c>
      <c r="O84" s="112">
        <v>15241464</v>
      </c>
      <c r="P84" s="112" t="s">
        <v>6551</v>
      </c>
      <c r="Q84" s="112">
        <v>11143236</v>
      </c>
      <c r="R84" s="112" t="s">
        <v>6551</v>
      </c>
      <c r="S84" s="112">
        <v>4098228</v>
      </c>
      <c r="T84" s="112" t="s">
        <v>6551</v>
      </c>
      <c r="U84" s="112">
        <v>1017739</v>
      </c>
      <c r="V84" s="112" t="s">
        <v>6551</v>
      </c>
      <c r="W84" s="112">
        <v>759784</v>
      </c>
      <c r="X84" s="112" t="s">
        <v>6551</v>
      </c>
      <c r="Y84" s="112">
        <v>257955</v>
      </c>
      <c r="Z84" s="112" t="s">
        <v>6551</v>
      </c>
      <c r="AA84" s="112">
        <v>0</v>
      </c>
      <c r="AB84" s="112" t="s">
        <v>6551</v>
      </c>
      <c r="AC84" s="112">
        <v>0</v>
      </c>
      <c r="AD84" s="112" t="s">
        <v>6551</v>
      </c>
      <c r="AE84" s="112">
        <v>0</v>
      </c>
      <c r="AF84" s="112" t="s">
        <v>6551</v>
      </c>
      <c r="AG84" s="112">
        <v>0</v>
      </c>
      <c r="AH84" s="112" t="s">
        <v>6551</v>
      </c>
      <c r="AI84" s="112">
        <v>14596534</v>
      </c>
      <c r="AJ84" s="112" t="s">
        <v>6551</v>
      </c>
      <c r="AK84" s="112">
        <v>102275478</v>
      </c>
      <c r="AL84" s="113" t="s">
        <v>6551</v>
      </c>
      <c r="AM84" s="113" t="str">
        <f t="shared" si="1"/>
        <v>No</v>
      </c>
    </row>
    <row r="85" spans="1:39" s="19" customFormat="1" ht="11.5" customHeight="1" x14ac:dyDescent="0.2">
      <c r="A85" s="5" t="s">
        <v>994</v>
      </c>
      <c r="B85" s="5" t="s">
        <v>995</v>
      </c>
      <c r="C85" s="5" t="s">
        <v>99</v>
      </c>
      <c r="D85" s="194">
        <v>25</v>
      </c>
      <c r="E85" s="197">
        <v>25</v>
      </c>
      <c r="F85" s="19" t="s">
        <v>242</v>
      </c>
      <c r="G85" s="5" t="s">
        <v>236</v>
      </c>
      <c r="H85" s="27">
        <v>236632</v>
      </c>
      <c r="I85" s="110">
        <v>269</v>
      </c>
      <c r="J85" s="111" t="s">
        <v>6551</v>
      </c>
      <c r="K85" s="112">
        <v>0</v>
      </c>
      <c r="L85" s="112" t="s">
        <v>6551</v>
      </c>
      <c r="M85" s="112">
        <v>2060179</v>
      </c>
      <c r="N85" s="112" t="s">
        <v>6551</v>
      </c>
      <c r="O85" s="112">
        <v>8483399</v>
      </c>
      <c r="P85" s="112" t="s">
        <v>6551</v>
      </c>
      <c r="Q85" s="112">
        <v>7973797</v>
      </c>
      <c r="R85" s="112" t="s">
        <v>6551</v>
      </c>
      <c r="S85" s="112">
        <v>509602</v>
      </c>
      <c r="T85" s="112" t="s">
        <v>6551</v>
      </c>
      <c r="U85" s="112">
        <v>540062</v>
      </c>
      <c r="V85" s="112" t="s">
        <v>6551</v>
      </c>
      <c r="W85" s="112">
        <v>492778</v>
      </c>
      <c r="X85" s="112" t="s">
        <v>6551</v>
      </c>
      <c r="Y85" s="112">
        <v>47284</v>
      </c>
      <c r="Z85" s="112" t="s">
        <v>6551</v>
      </c>
      <c r="AA85" s="112">
        <v>0</v>
      </c>
      <c r="AB85" s="112" t="s">
        <v>6551</v>
      </c>
      <c r="AC85" s="112">
        <v>0</v>
      </c>
      <c r="AD85" s="112" t="s">
        <v>6551</v>
      </c>
      <c r="AE85" s="112">
        <v>0</v>
      </c>
      <c r="AF85" s="112" t="s">
        <v>6551</v>
      </c>
      <c r="AG85" s="112">
        <v>0</v>
      </c>
      <c r="AH85" s="112" t="s">
        <v>6551</v>
      </c>
      <c r="AI85" s="112">
        <v>4025941</v>
      </c>
      <c r="AJ85" s="112" t="s">
        <v>6551</v>
      </c>
      <c r="AK85" s="112">
        <v>15268397</v>
      </c>
      <c r="AL85" s="113" t="s">
        <v>123</v>
      </c>
      <c r="AM85" s="113" t="str">
        <f t="shared" si="1"/>
        <v>No</v>
      </c>
    </row>
    <row r="86" spans="1:39" s="19" customFormat="1" ht="11.5" customHeight="1" x14ac:dyDescent="0.2">
      <c r="A86" s="5" t="s">
        <v>844</v>
      </c>
      <c r="B86" s="5" t="s">
        <v>845</v>
      </c>
      <c r="C86" s="5" t="s">
        <v>107</v>
      </c>
      <c r="D86" s="194">
        <v>4004</v>
      </c>
      <c r="E86" s="197">
        <v>40004</v>
      </c>
      <c r="F86" s="19" t="s">
        <v>242</v>
      </c>
      <c r="G86" s="5" t="s">
        <v>236</v>
      </c>
      <c r="H86" s="27">
        <v>969587</v>
      </c>
      <c r="I86" s="110">
        <v>269</v>
      </c>
      <c r="J86" s="111" t="s">
        <v>6551</v>
      </c>
      <c r="K86" s="112">
        <v>0</v>
      </c>
      <c r="L86" s="112" t="s">
        <v>6551</v>
      </c>
      <c r="M86" s="112">
        <v>5754118</v>
      </c>
      <c r="N86" s="112" t="s">
        <v>6551</v>
      </c>
      <c r="O86" s="112">
        <v>9351269</v>
      </c>
      <c r="P86" s="112" t="s">
        <v>6551</v>
      </c>
      <c r="Q86" s="112">
        <v>9030125</v>
      </c>
      <c r="R86" s="112" t="s">
        <v>6551</v>
      </c>
      <c r="S86" s="112">
        <v>1290868</v>
      </c>
      <c r="T86" s="112" t="s">
        <v>6551</v>
      </c>
      <c r="U86" s="112">
        <v>638075</v>
      </c>
      <c r="V86" s="112" t="s">
        <v>6551</v>
      </c>
      <c r="W86" s="112">
        <v>612776</v>
      </c>
      <c r="X86" s="112" t="s">
        <v>6551</v>
      </c>
      <c r="Y86" s="112">
        <v>54379</v>
      </c>
      <c r="Z86" s="112" t="s">
        <v>6551</v>
      </c>
      <c r="AA86" s="112">
        <v>0</v>
      </c>
      <c r="AB86" s="112" t="s">
        <v>6551</v>
      </c>
      <c r="AC86" s="112">
        <v>0</v>
      </c>
      <c r="AD86" s="112" t="s">
        <v>6551</v>
      </c>
      <c r="AE86" s="112">
        <v>0</v>
      </c>
      <c r="AF86" s="112" t="s">
        <v>6551</v>
      </c>
      <c r="AG86" s="112">
        <v>0</v>
      </c>
      <c r="AH86" s="112" t="s">
        <v>6551</v>
      </c>
      <c r="AI86" s="112">
        <v>10131340</v>
      </c>
      <c r="AJ86" s="112" t="s">
        <v>6551</v>
      </c>
      <c r="AK86" s="112">
        <v>53475740</v>
      </c>
      <c r="AL86" s="113" t="s">
        <v>6551</v>
      </c>
      <c r="AM86" s="113" t="str">
        <f t="shared" si="1"/>
        <v>No</v>
      </c>
    </row>
    <row r="87" spans="1:39" s="19" customFormat="1" ht="11.5" customHeight="1" x14ac:dyDescent="0.2">
      <c r="A87" s="5" t="s">
        <v>52</v>
      </c>
      <c r="B87" s="5" t="s">
        <v>258</v>
      </c>
      <c r="C87" s="5" t="s">
        <v>50</v>
      </c>
      <c r="D87" s="194">
        <v>4153</v>
      </c>
      <c r="E87" s="197">
        <v>40153</v>
      </c>
      <c r="F87" s="19" t="s">
        <v>302</v>
      </c>
      <c r="G87" s="5" t="s">
        <v>236</v>
      </c>
      <c r="H87" s="27">
        <v>4515419</v>
      </c>
      <c r="I87" s="110">
        <v>267</v>
      </c>
      <c r="J87" s="111" t="s">
        <v>6551</v>
      </c>
      <c r="K87" s="112">
        <v>0</v>
      </c>
      <c r="L87" s="112" t="s">
        <v>6551</v>
      </c>
      <c r="M87" s="112">
        <v>0</v>
      </c>
      <c r="N87" s="112" t="s">
        <v>6551</v>
      </c>
      <c r="O87" s="112">
        <v>4271095</v>
      </c>
      <c r="P87" s="112" t="s">
        <v>6551</v>
      </c>
      <c r="Q87" s="112">
        <v>4271095</v>
      </c>
      <c r="R87" s="112" t="s">
        <v>6551</v>
      </c>
      <c r="S87" s="112">
        <v>0</v>
      </c>
      <c r="T87" s="112" t="s">
        <v>6551</v>
      </c>
      <c r="U87" s="112">
        <v>103304</v>
      </c>
      <c r="V87" s="112" t="s">
        <v>6551</v>
      </c>
      <c r="W87" s="112">
        <v>103304</v>
      </c>
      <c r="X87" s="112" t="s">
        <v>6551</v>
      </c>
      <c r="Y87" s="112">
        <v>0</v>
      </c>
      <c r="Z87" s="112" t="s">
        <v>6551</v>
      </c>
      <c r="AA87" s="112">
        <v>0</v>
      </c>
      <c r="AB87" s="112" t="s">
        <v>6551</v>
      </c>
      <c r="AC87" s="112">
        <v>0</v>
      </c>
      <c r="AD87" s="112" t="s">
        <v>6551</v>
      </c>
      <c r="AE87" s="112">
        <v>0</v>
      </c>
      <c r="AF87" s="112" t="s">
        <v>6551</v>
      </c>
      <c r="AG87" s="112">
        <v>0</v>
      </c>
      <c r="AH87" s="112" t="s">
        <v>6551</v>
      </c>
      <c r="AI87" s="112">
        <v>767844</v>
      </c>
      <c r="AJ87" s="112" t="s">
        <v>6551</v>
      </c>
      <c r="AK87" s="112">
        <v>23193943</v>
      </c>
      <c r="AL87" s="113" t="s">
        <v>6551</v>
      </c>
      <c r="AM87" s="113" t="str">
        <f t="shared" si="1"/>
        <v>No</v>
      </c>
    </row>
    <row r="88" spans="1:39" s="19" customFormat="1" ht="11.5" customHeight="1" x14ac:dyDescent="0.2">
      <c r="A88" s="5" t="s">
        <v>114</v>
      </c>
      <c r="B88" s="5" t="s">
        <v>771</v>
      </c>
      <c r="C88" s="5" t="s">
        <v>113</v>
      </c>
      <c r="D88" s="194">
        <v>20</v>
      </c>
      <c r="E88" s="197">
        <v>20</v>
      </c>
      <c r="F88" s="19" t="s">
        <v>242</v>
      </c>
      <c r="G88" s="5" t="s">
        <v>236</v>
      </c>
      <c r="H88" s="27">
        <v>198979</v>
      </c>
      <c r="I88" s="110">
        <v>266</v>
      </c>
      <c r="J88" s="111" t="s">
        <v>6551</v>
      </c>
      <c r="K88" s="112">
        <v>0</v>
      </c>
      <c r="L88" s="112" t="s">
        <v>6551</v>
      </c>
      <c r="M88" s="112">
        <v>2005287</v>
      </c>
      <c r="N88" s="112" t="s">
        <v>6551</v>
      </c>
      <c r="O88" s="112">
        <v>4845998</v>
      </c>
      <c r="P88" s="112" t="s">
        <v>6551</v>
      </c>
      <c r="Q88" s="112">
        <v>4284404</v>
      </c>
      <c r="R88" s="112" t="s">
        <v>6551</v>
      </c>
      <c r="S88" s="112">
        <v>561594</v>
      </c>
      <c r="T88" s="112" t="s">
        <v>6551</v>
      </c>
      <c r="U88" s="112">
        <v>279197</v>
      </c>
      <c r="V88" s="112" t="s">
        <v>6551</v>
      </c>
      <c r="W88" s="112">
        <v>249758</v>
      </c>
      <c r="X88" s="112" t="s">
        <v>6551</v>
      </c>
      <c r="Y88" s="112">
        <v>29439</v>
      </c>
      <c r="Z88" s="112" t="s">
        <v>6551</v>
      </c>
      <c r="AA88" s="112">
        <v>0</v>
      </c>
      <c r="AB88" s="112" t="s">
        <v>6551</v>
      </c>
      <c r="AC88" s="112">
        <v>0</v>
      </c>
      <c r="AD88" s="112" t="s">
        <v>6551</v>
      </c>
      <c r="AE88" s="112">
        <v>0</v>
      </c>
      <c r="AF88" s="112" t="s">
        <v>6551</v>
      </c>
      <c r="AG88" s="112">
        <v>0</v>
      </c>
      <c r="AH88" s="112" t="s">
        <v>6551</v>
      </c>
      <c r="AI88" s="112">
        <v>3813354</v>
      </c>
      <c r="AJ88" s="112" t="s">
        <v>6551</v>
      </c>
      <c r="AK88" s="112">
        <v>21620301</v>
      </c>
      <c r="AL88" s="113" t="s">
        <v>6551</v>
      </c>
      <c r="AM88" s="113" t="str">
        <f t="shared" si="1"/>
        <v>No</v>
      </c>
    </row>
    <row r="89" spans="1:39" s="19" customFormat="1" ht="11.5" customHeight="1" x14ac:dyDescent="0.2">
      <c r="A89" s="5" t="s">
        <v>979</v>
      </c>
      <c r="B89" s="5" t="s">
        <v>562</v>
      </c>
      <c r="C89" s="5" t="s">
        <v>26</v>
      </c>
      <c r="D89" s="194">
        <v>9031</v>
      </c>
      <c r="E89" s="197">
        <v>90031</v>
      </c>
      <c r="F89" s="19" t="s">
        <v>242</v>
      </c>
      <c r="G89" s="5" t="s">
        <v>236</v>
      </c>
      <c r="H89" s="27">
        <v>1932666</v>
      </c>
      <c r="I89" s="110">
        <v>260</v>
      </c>
      <c r="J89" s="111" t="s">
        <v>6551</v>
      </c>
      <c r="K89" s="112">
        <v>0</v>
      </c>
      <c r="L89" s="112" t="s">
        <v>6551</v>
      </c>
      <c r="M89" s="112">
        <v>8303425</v>
      </c>
      <c r="N89" s="112" t="s">
        <v>6551</v>
      </c>
      <c r="O89" s="112">
        <v>14086099</v>
      </c>
      <c r="P89" s="112" t="s">
        <v>6551</v>
      </c>
      <c r="Q89" s="112">
        <v>11565366</v>
      </c>
      <c r="R89" s="112" t="s">
        <v>6551</v>
      </c>
      <c r="S89" s="112">
        <v>2721525</v>
      </c>
      <c r="T89" s="112" t="s">
        <v>6551</v>
      </c>
      <c r="U89" s="112">
        <v>835005</v>
      </c>
      <c r="V89" s="112" t="s">
        <v>6551</v>
      </c>
      <c r="W89" s="112">
        <v>734211</v>
      </c>
      <c r="X89" s="112" t="s">
        <v>6551</v>
      </c>
      <c r="Y89" s="112">
        <v>108688</v>
      </c>
      <c r="Z89" s="112" t="s">
        <v>6551</v>
      </c>
      <c r="AA89" s="112">
        <v>0</v>
      </c>
      <c r="AB89" s="112" t="s">
        <v>6551</v>
      </c>
      <c r="AC89" s="112">
        <v>0</v>
      </c>
      <c r="AD89" s="112" t="s">
        <v>6551</v>
      </c>
      <c r="AE89" s="112">
        <v>0</v>
      </c>
      <c r="AF89" s="112" t="s">
        <v>6551</v>
      </c>
      <c r="AG89" s="112">
        <v>0</v>
      </c>
      <c r="AH89" s="112" t="s">
        <v>6551</v>
      </c>
      <c r="AI89" s="112">
        <v>9651592</v>
      </c>
      <c r="AJ89" s="112" t="s">
        <v>6551</v>
      </c>
      <c r="AK89" s="112">
        <v>69093266</v>
      </c>
      <c r="AL89" s="113" t="s">
        <v>6551</v>
      </c>
      <c r="AM89" s="113" t="str">
        <f t="shared" si="1"/>
        <v>No</v>
      </c>
    </row>
    <row r="90" spans="1:39" s="19" customFormat="1" ht="11.5" customHeight="1" x14ac:dyDescent="0.2">
      <c r="A90" s="5" t="s">
        <v>968</v>
      </c>
      <c r="B90" s="5" t="s">
        <v>387</v>
      </c>
      <c r="C90" s="5" t="s">
        <v>92</v>
      </c>
      <c r="D90" s="194">
        <v>2113</v>
      </c>
      <c r="E90" s="197">
        <v>20113</v>
      </c>
      <c r="F90" s="19" t="s">
        <v>242</v>
      </c>
      <c r="G90" s="19" t="s">
        <v>236</v>
      </c>
      <c r="H90" s="27">
        <v>720572</v>
      </c>
      <c r="I90" s="110">
        <v>256</v>
      </c>
      <c r="J90" s="19" t="s">
        <v>6551</v>
      </c>
      <c r="K90" s="112">
        <v>0</v>
      </c>
      <c r="L90" s="112" t="s">
        <v>6551</v>
      </c>
      <c r="M90" s="112">
        <v>6068199</v>
      </c>
      <c r="N90" s="112" t="s">
        <v>6551</v>
      </c>
      <c r="O90" s="112">
        <v>7862548</v>
      </c>
      <c r="P90" s="112" t="s">
        <v>6551</v>
      </c>
      <c r="Q90" s="112">
        <v>6576836</v>
      </c>
      <c r="R90" s="112" t="s">
        <v>6551</v>
      </c>
      <c r="S90" s="112">
        <v>1285712</v>
      </c>
      <c r="T90" s="112" t="s">
        <v>6551</v>
      </c>
      <c r="U90" s="112">
        <v>632952</v>
      </c>
      <c r="V90" s="112" t="s">
        <v>6551</v>
      </c>
      <c r="W90" s="112">
        <v>556564</v>
      </c>
      <c r="X90" s="112" t="s">
        <v>6551</v>
      </c>
      <c r="Y90" s="112">
        <v>76388</v>
      </c>
      <c r="Z90" s="112" t="s">
        <v>6551</v>
      </c>
      <c r="AA90" s="112">
        <v>0</v>
      </c>
      <c r="AB90" s="112" t="s">
        <v>6551</v>
      </c>
      <c r="AC90" s="112">
        <v>0</v>
      </c>
      <c r="AD90" s="112" t="s">
        <v>6551</v>
      </c>
      <c r="AE90" s="112">
        <v>0</v>
      </c>
      <c r="AF90" s="112" t="s">
        <v>6551</v>
      </c>
      <c r="AG90" s="112">
        <v>0</v>
      </c>
      <c r="AH90" s="112" t="s">
        <v>6551</v>
      </c>
      <c r="AI90" s="112">
        <v>17292513</v>
      </c>
      <c r="AJ90" s="112" t="s">
        <v>6551</v>
      </c>
      <c r="AK90" s="112">
        <v>51025992</v>
      </c>
      <c r="AL90" s="113" t="s">
        <v>6551</v>
      </c>
      <c r="AM90" s="113" t="str">
        <f t="shared" si="1"/>
        <v>No</v>
      </c>
    </row>
    <row r="91" spans="1:39" s="19" customFormat="1" ht="11.5" customHeight="1" x14ac:dyDescent="0.2">
      <c r="A91" s="5" t="s">
        <v>943</v>
      </c>
      <c r="B91" s="5" t="s">
        <v>493</v>
      </c>
      <c r="C91" s="5" t="s">
        <v>65</v>
      </c>
      <c r="D91" s="194">
        <v>1008</v>
      </c>
      <c r="E91" s="197">
        <v>10008</v>
      </c>
      <c r="F91" s="19" t="s">
        <v>242</v>
      </c>
      <c r="G91" s="19" t="s">
        <v>236</v>
      </c>
      <c r="H91" s="27">
        <v>621300</v>
      </c>
      <c r="I91" s="110">
        <v>254</v>
      </c>
      <c r="J91" s="19" t="s">
        <v>6551</v>
      </c>
      <c r="K91" s="112">
        <v>0</v>
      </c>
      <c r="L91" s="112" t="s">
        <v>6551</v>
      </c>
      <c r="M91" s="112">
        <v>4933146</v>
      </c>
      <c r="N91" s="112" t="s">
        <v>6551</v>
      </c>
      <c r="O91" s="112">
        <v>8773453</v>
      </c>
      <c r="P91" s="112" t="s">
        <v>6551</v>
      </c>
      <c r="Q91" s="112">
        <v>7941329</v>
      </c>
      <c r="R91" s="112" t="s">
        <v>6551</v>
      </c>
      <c r="S91" s="112">
        <v>832124</v>
      </c>
      <c r="T91" s="112" t="s">
        <v>6551</v>
      </c>
      <c r="U91" s="112">
        <v>605737</v>
      </c>
      <c r="V91" s="112" t="s">
        <v>6551</v>
      </c>
      <c r="W91" s="112">
        <v>554185</v>
      </c>
      <c r="X91" s="112" t="s">
        <v>6551</v>
      </c>
      <c r="Y91" s="112">
        <v>51552</v>
      </c>
      <c r="Z91" s="112" t="s">
        <v>6551</v>
      </c>
      <c r="AA91" s="112">
        <v>0</v>
      </c>
      <c r="AB91" s="112" t="s">
        <v>6551</v>
      </c>
      <c r="AC91" s="112">
        <v>0</v>
      </c>
      <c r="AD91" s="112" t="s">
        <v>6551</v>
      </c>
      <c r="AE91" s="112">
        <v>0</v>
      </c>
      <c r="AF91" s="112" t="s">
        <v>6551</v>
      </c>
      <c r="AG91" s="112">
        <v>0</v>
      </c>
      <c r="AH91" s="112" t="s">
        <v>6551</v>
      </c>
      <c r="AI91" s="112">
        <v>12552771</v>
      </c>
      <c r="AJ91" s="112" t="s">
        <v>6551</v>
      </c>
      <c r="AK91" s="112">
        <v>45369235</v>
      </c>
      <c r="AL91" s="19" t="s">
        <v>6551</v>
      </c>
      <c r="AM91" s="113" t="str">
        <f t="shared" si="1"/>
        <v>No</v>
      </c>
    </row>
    <row r="92" spans="1:39" s="19" customFormat="1" ht="11.5" customHeight="1" x14ac:dyDescent="0.2">
      <c r="A92" s="5" t="s">
        <v>809</v>
      </c>
      <c r="B92" s="5" t="s">
        <v>810</v>
      </c>
      <c r="C92" s="5" t="s">
        <v>117</v>
      </c>
      <c r="D92" s="194">
        <v>5005</v>
      </c>
      <c r="E92" s="197">
        <v>50005</v>
      </c>
      <c r="F92" s="19" t="s">
        <v>239</v>
      </c>
      <c r="G92" s="19" t="s">
        <v>236</v>
      </c>
      <c r="H92" s="27">
        <v>401661</v>
      </c>
      <c r="I92" s="110">
        <v>254</v>
      </c>
      <c r="J92" s="19" t="s">
        <v>6551</v>
      </c>
      <c r="K92" s="112">
        <v>0</v>
      </c>
      <c r="L92" s="112" t="s">
        <v>6551</v>
      </c>
      <c r="M92" s="112">
        <v>5070813</v>
      </c>
      <c r="N92" s="112" t="s">
        <v>6551</v>
      </c>
      <c r="O92" s="112">
        <v>7811799</v>
      </c>
      <c r="P92" s="112" t="s">
        <v>6551</v>
      </c>
      <c r="Q92" s="112">
        <v>6740587</v>
      </c>
      <c r="R92" s="112" t="s">
        <v>122</v>
      </c>
      <c r="S92" s="112">
        <v>1071212</v>
      </c>
      <c r="T92" s="112" t="s">
        <v>6551</v>
      </c>
      <c r="U92" s="112">
        <v>561749</v>
      </c>
      <c r="V92" s="112" t="s">
        <v>6551</v>
      </c>
      <c r="W92" s="112">
        <v>507031</v>
      </c>
      <c r="X92" s="112" t="s">
        <v>122</v>
      </c>
      <c r="Y92" s="112">
        <v>54718</v>
      </c>
      <c r="Z92" s="112" t="s">
        <v>6551</v>
      </c>
      <c r="AA92" s="112">
        <v>0</v>
      </c>
      <c r="AB92" s="112" t="s">
        <v>6551</v>
      </c>
      <c r="AC92" s="112">
        <v>0</v>
      </c>
      <c r="AD92" s="112" t="s">
        <v>6551</v>
      </c>
      <c r="AE92" s="112">
        <v>0</v>
      </c>
      <c r="AF92" s="112" t="s">
        <v>6551</v>
      </c>
      <c r="AG92" s="112">
        <v>0</v>
      </c>
      <c r="AH92" s="112" t="s">
        <v>6551</v>
      </c>
      <c r="AI92" s="112">
        <v>14632229</v>
      </c>
      <c r="AJ92" s="112" t="s">
        <v>122</v>
      </c>
      <c r="AK92" s="112">
        <v>51597570</v>
      </c>
      <c r="AL92" s="19" t="s">
        <v>122</v>
      </c>
      <c r="AM92" s="113" t="str">
        <f t="shared" si="1"/>
        <v>Yes</v>
      </c>
    </row>
    <row r="93" spans="1:39" s="19" customFormat="1" ht="11.5" customHeight="1" x14ac:dyDescent="0.2">
      <c r="A93" s="5" t="s">
        <v>908</v>
      </c>
      <c r="B93" s="5" t="s">
        <v>909</v>
      </c>
      <c r="C93" s="5" t="s">
        <v>26</v>
      </c>
      <c r="D93" s="194">
        <v>9029</v>
      </c>
      <c r="E93" s="197">
        <v>90029</v>
      </c>
      <c r="F93" s="19" t="s">
        <v>242</v>
      </c>
      <c r="G93" s="5" t="s">
        <v>236</v>
      </c>
      <c r="H93" s="27">
        <v>1932666</v>
      </c>
      <c r="I93" s="110">
        <v>248</v>
      </c>
      <c r="J93" s="111" t="s">
        <v>6551</v>
      </c>
      <c r="K93" s="112">
        <v>0</v>
      </c>
      <c r="L93" s="112" t="s">
        <v>6551</v>
      </c>
      <c r="M93" s="112">
        <v>8466180</v>
      </c>
      <c r="N93" s="112" t="s">
        <v>6551</v>
      </c>
      <c r="O93" s="112">
        <v>12586917</v>
      </c>
      <c r="P93" s="112" t="s">
        <v>6551</v>
      </c>
      <c r="Q93" s="112">
        <v>11185275</v>
      </c>
      <c r="R93" s="112" t="s">
        <v>6551</v>
      </c>
      <c r="S93" s="112">
        <v>1401642</v>
      </c>
      <c r="T93" s="112" t="s">
        <v>6551</v>
      </c>
      <c r="U93" s="112">
        <v>892839</v>
      </c>
      <c r="V93" s="112" t="s">
        <v>6551</v>
      </c>
      <c r="W93" s="112">
        <v>821648</v>
      </c>
      <c r="X93" s="112" t="s">
        <v>6551</v>
      </c>
      <c r="Y93" s="112">
        <v>71191</v>
      </c>
      <c r="Z93" s="112" t="s">
        <v>6551</v>
      </c>
      <c r="AA93" s="112">
        <v>0</v>
      </c>
      <c r="AB93" s="112" t="s">
        <v>6551</v>
      </c>
      <c r="AC93" s="112">
        <v>0</v>
      </c>
      <c r="AD93" s="112" t="s">
        <v>6551</v>
      </c>
      <c r="AE93" s="112">
        <v>0</v>
      </c>
      <c r="AF93" s="112" t="s">
        <v>6551</v>
      </c>
      <c r="AG93" s="112">
        <v>0</v>
      </c>
      <c r="AH93" s="112" t="s">
        <v>6551</v>
      </c>
      <c r="AI93" s="112">
        <v>14391194</v>
      </c>
      <c r="AJ93" s="112" t="s">
        <v>6551</v>
      </c>
      <c r="AK93" s="112">
        <v>72846289</v>
      </c>
      <c r="AL93" s="113" t="s">
        <v>6551</v>
      </c>
      <c r="AM93" s="113" t="str">
        <f t="shared" si="1"/>
        <v>No</v>
      </c>
    </row>
    <row r="94" spans="1:39" s="19" customFormat="1" ht="11.5" customHeight="1" x14ac:dyDescent="0.2">
      <c r="A94" s="5" t="s">
        <v>751</v>
      </c>
      <c r="B94" s="5" t="s">
        <v>752</v>
      </c>
      <c r="C94" s="5" t="s">
        <v>44</v>
      </c>
      <c r="D94" s="194">
        <v>4040</v>
      </c>
      <c r="E94" s="197">
        <v>40040</v>
      </c>
      <c r="F94" s="19" t="s">
        <v>242</v>
      </c>
      <c r="G94" s="5" t="s">
        <v>236</v>
      </c>
      <c r="H94" s="27">
        <v>1065219</v>
      </c>
      <c r="I94" s="110">
        <v>246</v>
      </c>
      <c r="J94" s="111" t="s">
        <v>6551</v>
      </c>
      <c r="K94" s="112">
        <v>0</v>
      </c>
      <c r="L94" s="112" t="s">
        <v>6551</v>
      </c>
      <c r="M94" s="112">
        <v>8773734</v>
      </c>
      <c r="N94" s="112" t="s">
        <v>6551</v>
      </c>
      <c r="O94" s="112">
        <v>14279815</v>
      </c>
      <c r="P94" s="112" t="s">
        <v>6551</v>
      </c>
      <c r="Q94" s="112">
        <v>12838909</v>
      </c>
      <c r="R94" s="112" t="s">
        <v>122</v>
      </c>
      <c r="S94" s="112">
        <v>1440906</v>
      </c>
      <c r="T94" s="112" t="s">
        <v>6551</v>
      </c>
      <c r="U94" s="112">
        <v>937394</v>
      </c>
      <c r="V94" s="112" t="s">
        <v>122</v>
      </c>
      <c r="W94" s="112">
        <v>859014</v>
      </c>
      <c r="X94" s="112" t="s">
        <v>122</v>
      </c>
      <c r="Y94" s="112">
        <v>78380</v>
      </c>
      <c r="Z94" s="112" t="s">
        <v>6551</v>
      </c>
      <c r="AA94" s="112">
        <v>169666</v>
      </c>
      <c r="AB94" s="112" t="s">
        <v>6551</v>
      </c>
      <c r="AC94" s="112">
        <v>168341</v>
      </c>
      <c r="AD94" s="112" t="s">
        <v>6551</v>
      </c>
      <c r="AE94" s="112">
        <v>15344</v>
      </c>
      <c r="AF94" s="112" t="s">
        <v>6551</v>
      </c>
      <c r="AG94" s="112">
        <v>15025</v>
      </c>
      <c r="AH94" s="112" t="s">
        <v>6551</v>
      </c>
      <c r="AI94" s="112">
        <v>13325104</v>
      </c>
      <c r="AJ94" s="112" t="s">
        <v>122</v>
      </c>
      <c r="AK94" s="112">
        <v>75960507</v>
      </c>
      <c r="AL94" s="113" t="s">
        <v>122</v>
      </c>
      <c r="AM94" s="113" t="str">
        <f t="shared" si="1"/>
        <v>Yes</v>
      </c>
    </row>
    <row r="95" spans="1:39" s="19" customFormat="1" ht="11.5" customHeight="1" x14ac:dyDescent="0.2">
      <c r="A95" s="5" t="s">
        <v>48</v>
      </c>
      <c r="B95" s="5" t="s">
        <v>1270</v>
      </c>
      <c r="C95" s="5" t="s">
        <v>44</v>
      </c>
      <c r="D95" s="194">
        <v>4152</v>
      </c>
      <c r="E95" s="197">
        <v>40152</v>
      </c>
      <c r="F95" s="19" t="s">
        <v>302</v>
      </c>
      <c r="G95" s="5" t="s">
        <v>236</v>
      </c>
      <c r="H95" s="27">
        <v>5502379</v>
      </c>
      <c r="I95" s="110">
        <v>246</v>
      </c>
      <c r="J95" s="111" t="s">
        <v>6551</v>
      </c>
      <c r="K95" s="112">
        <v>0</v>
      </c>
      <c r="L95" s="112" t="s">
        <v>6551</v>
      </c>
      <c r="M95" s="112">
        <v>0</v>
      </c>
      <c r="N95" s="112" t="s">
        <v>6551</v>
      </c>
      <c r="O95" s="112">
        <v>3736383</v>
      </c>
      <c r="P95" s="112" t="s">
        <v>6551</v>
      </c>
      <c r="Q95" s="112">
        <v>3736383</v>
      </c>
      <c r="R95" s="112" t="s">
        <v>6551</v>
      </c>
      <c r="S95" s="112">
        <v>0</v>
      </c>
      <c r="T95" s="112" t="s">
        <v>6551</v>
      </c>
      <c r="U95" s="112">
        <v>89223</v>
      </c>
      <c r="V95" s="112" t="s">
        <v>6551</v>
      </c>
      <c r="W95" s="112">
        <v>89223</v>
      </c>
      <c r="X95" s="112" t="s">
        <v>6551</v>
      </c>
      <c r="Y95" s="112">
        <v>0</v>
      </c>
      <c r="Z95" s="112" t="s">
        <v>6551</v>
      </c>
      <c r="AA95" s="112">
        <v>0</v>
      </c>
      <c r="AB95" s="112" t="s">
        <v>6551</v>
      </c>
      <c r="AC95" s="112">
        <v>0</v>
      </c>
      <c r="AD95" s="112" t="s">
        <v>6551</v>
      </c>
      <c r="AE95" s="112">
        <v>0</v>
      </c>
      <c r="AF95" s="112" t="s">
        <v>6551</v>
      </c>
      <c r="AG95" s="112">
        <v>0</v>
      </c>
      <c r="AH95" s="112" t="s">
        <v>6551</v>
      </c>
      <c r="AI95" s="112">
        <v>592262</v>
      </c>
      <c r="AJ95" s="112" t="s">
        <v>6551</v>
      </c>
      <c r="AK95" s="112">
        <v>20056371</v>
      </c>
      <c r="AL95" s="113" t="s">
        <v>6551</v>
      </c>
      <c r="AM95" s="113" t="str">
        <f t="shared" si="1"/>
        <v>No</v>
      </c>
    </row>
    <row r="96" spans="1:39" s="19" customFormat="1" ht="11.5" customHeight="1" x14ac:dyDescent="0.2">
      <c r="A96" s="5" t="s">
        <v>693</v>
      </c>
      <c r="B96" s="5" t="s">
        <v>694</v>
      </c>
      <c r="C96" s="5" t="s">
        <v>71</v>
      </c>
      <c r="D96" s="194">
        <v>5033</v>
      </c>
      <c r="E96" s="197">
        <v>50033</v>
      </c>
      <c r="F96" s="19" t="s">
        <v>242</v>
      </c>
      <c r="G96" s="5" t="s">
        <v>236</v>
      </c>
      <c r="H96" s="27">
        <v>569935</v>
      </c>
      <c r="I96" s="110">
        <v>246</v>
      </c>
      <c r="J96" s="111" t="s">
        <v>6551</v>
      </c>
      <c r="K96" s="112">
        <v>0</v>
      </c>
      <c r="L96" s="112" t="s">
        <v>6551</v>
      </c>
      <c r="M96" s="112">
        <v>5385210</v>
      </c>
      <c r="N96" s="112" t="s">
        <v>6551</v>
      </c>
      <c r="O96" s="112">
        <v>9105132</v>
      </c>
      <c r="P96" s="112" t="s">
        <v>6551</v>
      </c>
      <c r="Q96" s="112">
        <v>8428122</v>
      </c>
      <c r="R96" s="112" t="s">
        <v>6551</v>
      </c>
      <c r="S96" s="112">
        <v>677010</v>
      </c>
      <c r="T96" s="112" t="s">
        <v>6551</v>
      </c>
      <c r="U96" s="112">
        <v>642591</v>
      </c>
      <c r="V96" s="112" t="s">
        <v>6551</v>
      </c>
      <c r="W96" s="112">
        <v>597665</v>
      </c>
      <c r="X96" s="112" t="s">
        <v>6551</v>
      </c>
      <c r="Y96" s="112">
        <v>44926</v>
      </c>
      <c r="Z96" s="112" t="s">
        <v>6551</v>
      </c>
      <c r="AA96" s="112">
        <v>0</v>
      </c>
      <c r="AB96" s="112" t="s">
        <v>6551</v>
      </c>
      <c r="AC96" s="112">
        <v>0</v>
      </c>
      <c r="AD96" s="112" t="s">
        <v>6551</v>
      </c>
      <c r="AE96" s="112">
        <v>0</v>
      </c>
      <c r="AF96" s="112" t="s">
        <v>6551</v>
      </c>
      <c r="AG96" s="112">
        <v>0</v>
      </c>
      <c r="AH96" s="112" t="s">
        <v>6551</v>
      </c>
      <c r="AI96" s="112">
        <v>11961912</v>
      </c>
      <c r="AJ96" s="112" t="s">
        <v>6551</v>
      </c>
      <c r="AK96" s="112">
        <v>45270981</v>
      </c>
      <c r="AL96" s="113" t="s">
        <v>6551</v>
      </c>
      <c r="AM96" s="113" t="str">
        <f t="shared" si="1"/>
        <v>No</v>
      </c>
    </row>
    <row r="97" spans="1:39" s="19" customFormat="1" ht="11.5" customHeight="1" x14ac:dyDescent="0.2">
      <c r="A97" s="5" t="s">
        <v>1129</v>
      </c>
      <c r="B97" s="5" t="s">
        <v>1130</v>
      </c>
      <c r="C97" s="5" t="s">
        <v>26</v>
      </c>
      <c r="D97" s="194">
        <v>9148</v>
      </c>
      <c r="E97" s="197">
        <v>90148</v>
      </c>
      <c r="F97" s="19" t="s">
        <v>242</v>
      </c>
      <c r="G97" s="5" t="s">
        <v>236</v>
      </c>
      <c r="H97" s="27">
        <v>328454</v>
      </c>
      <c r="I97" s="110">
        <v>245</v>
      </c>
      <c r="J97" s="111" t="s">
        <v>6551</v>
      </c>
      <c r="K97" s="112">
        <v>0</v>
      </c>
      <c r="L97" s="112" t="s">
        <v>6551</v>
      </c>
      <c r="M97" s="112">
        <v>2640398</v>
      </c>
      <c r="N97" s="112" t="s">
        <v>6551</v>
      </c>
      <c r="O97" s="112">
        <v>8145440</v>
      </c>
      <c r="P97" s="112" t="s">
        <v>6551</v>
      </c>
      <c r="Q97" s="112">
        <v>7608217</v>
      </c>
      <c r="R97" s="112" t="s">
        <v>6551</v>
      </c>
      <c r="S97" s="112">
        <v>537223</v>
      </c>
      <c r="T97" s="112" t="s">
        <v>6551</v>
      </c>
      <c r="U97" s="112">
        <v>301629</v>
      </c>
      <c r="V97" s="112" t="s">
        <v>6551</v>
      </c>
      <c r="W97" s="112">
        <v>283642</v>
      </c>
      <c r="X97" s="112" t="s">
        <v>6551</v>
      </c>
      <c r="Y97" s="112">
        <v>17987</v>
      </c>
      <c r="Z97" s="112" t="s">
        <v>6551</v>
      </c>
      <c r="AA97" s="112">
        <v>0</v>
      </c>
      <c r="AB97" s="112" t="s">
        <v>6551</v>
      </c>
      <c r="AC97" s="112">
        <v>0</v>
      </c>
      <c r="AD97" s="112" t="s">
        <v>6551</v>
      </c>
      <c r="AE97" s="112">
        <v>0</v>
      </c>
      <c r="AF97" s="112" t="s">
        <v>6551</v>
      </c>
      <c r="AG97" s="112">
        <v>0</v>
      </c>
      <c r="AH97" s="112" t="s">
        <v>6551</v>
      </c>
      <c r="AI97" s="112">
        <v>2695213</v>
      </c>
      <c r="AJ97" s="112" t="s">
        <v>6551</v>
      </c>
      <c r="AK97" s="112">
        <v>40987422</v>
      </c>
      <c r="AL97" s="113" t="s">
        <v>6551</v>
      </c>
      <c r="AM97" s="113" t="str">
        <f t="shared" si="1"/>
        <v>No</v>
      </c>
    </row>
    <row r="98" spans="1:39" s="19" customFormat="1" ht="11.5" customHeight="1" x14ac:dyDescent="0.2">
      <c r="A98" s="5" t="s">
        <v>446</v>
      </c>
      <c r="B98" s="5" t="s">
        <v>350</v>
      </c>
      <c r="C98" s="5" t="s">
        <v>92</v>
      </c>
      <c r="D98" s="194">
        <v>2002</v>
      </c>
      <c r="E98" s="197">
        <v>20002</v>
      </c>
      <c r="F98" s="19" t="s">
        <v>242</v>
      </c>
      <c r="G98" s="5" t="s">
        <v>236</v>
      </c>
      <c r="H98" s="27">
        <v>594962</v>
      </c>
      <c r="I98" s="110">
        <v>239</v>
      </c>
      <c r="J98" s="111" t="s">
        <v>6551</v>
      </c>
      <c r="K98" s="112">
        <v>0</v>
      </c>
      <c r="L98" s="112" t="s">
        <v>6551</v>
      </c>
      <c r="M98" s="112">
        <v>7756987</v>
      </c>
      <c r="N98" s="112" t="s">
        <v>6551</v>
      </c>
      <c r="O98" s="112">
        <v>10226284</v>
      </c>
      <c r="P98" s="112" t="s">
        <v>6551</v>
      </c>
      <c r="Q98" s="112">
        <v>10490202</v>
      </c>
      <c r="R98" s="112" t="s">
        <v>6551</v>
      </c>
      <c r="S98" s="112">
        <v>1321836</v>
      </c>
      <c r="T98" s="112" t="s">
        <v>6551</v>
      </c>
      <c r="U98" s="112">
        <v>771277</v>
      </c>
      <c r="V98" s="112" t="s">
        <v>6551</v>
      </c>
      <c r="W98" s="112">
        <v>765809</v>
      </c>
      <c r="X98" s="112" t="s">
        <v>6551</v>
      </c>
      <c r="Y98" s="112">
        <v>61901</v>
      </c>
      <c r="Z98" s="112" t="s">
        <v>6551</v>
      </c>
      <c r="AA98" s="112">
        <v>0</v>
      </c>
      <c r="AB98" s="112" t="s">
        <v>6551</v>
      </c>
      <c r="AC98" s="112">
        <v>0</v>
      </c>
      <c r="AD98" s="112" t="s">
        <v>6551</v>
      </c>
      <c r="AE98" s="112">
        <v>0</v>
      </c>
      <c r="AF98" s="112" t="s">
        <v>6551</v>
      </c>
      <c r="AG98" s="112">
        <v>0</v>
      </c>
      <c r="AH98" s="112" t="s">
        <v>6551</v>
      </c>
      <c r="AI98" s="112">
        <v>16876832</v>
      </c>
      <c r="AJ98" s="112" t="s">
        <v>6551</v>
      </c>
      <c r="AK98" s="112">
        <v>66376803</v>
      </c>
      <c r="AL98" s="113" t="s">
        <v>6551</v>
      </c>
      <c r="AM98" s="113" t="str">
        <f t="shared" si="1"/>
        <v>No</v>
      </c>
    </row>
    <row r="99" spans="1:39" s="19" customFormat="1" ht="11.5" customHeight="1" x14ac:dyDescent="0.2">
      <c r="A99" s="5" t="s">
        <v>4190</v>
      </c>
      <c r="B99" s="5" t="s">
        <v>4191</v>
      </c>
      <c r="C99" s="5" t="s">
        <v>98</v>
      </c>
      <c r="D99" s="194" t="s">
        <v>4192</v>
      </c>
      <c r="E99" s="197" t="s">
        <v>4193</v>
      </c>
      <c r="F99" s="19" t="s">
        <v>305</v>
      </c>
      <c r="G99" s="5" t="s">
        <v>287</v>
      </c>
      <c r="H99" s="27">
        <v>0</v>
      </c>
      <c r="I99" s="110">
        <v>238</v>
      </c>
      <c r="J99" s="111" t="s">
        <v>6551</v>
      </c>
      <c r="K99" s="112">
        <v>0</v>
      </c>
      <c r="L99" s="112" t="s">
        <v>6551</v>
      </c>
      <c r="M99" s="112">
        <v>0</v>
      </c>
      <c r="N99" s="112" t="s">
        <v>6551</v>
      </c>
      <c r="O99" s="112">
        <v>0</v>
      </c>
      <c r="P99" s="112" t="s">
        <v>6551</v>
      </c>
      <c r="Q99" s="112">
        <v>5694268</v>
      </c>
      <c r="R99" s="112" t="s">
        <v>6551</v>
      </c>
      <c r="S99" s="112">
        <v>0</v>
      </c>
      <c r="T99" s="112" t="s">
        <v>6551</v>
      </c>
      <c r="U99" s="112">
        <v>0</v>
      </c>
      <c r="V99" s="112" t="s">
        <v>6551</v>
      </c>
      <c r="W99" s="112">
        <v>293625</v>
      </c>
      <c r="X99" s="112" t="s">
        <v>6551</v>
      </c>
      <c r="Y99" s="112">
        <v>0</v>
      </c>
      <c r="Z99" s="112" t="s">
        <v>6551</v>
      </c>
      <c r="AA99" s="112">
        <v>0</v>
      </c>
      <c r="AB99" s="112" t="s">
        <v>6551</v>
      </c>
      <c r="AC99" s="112">
        <v>0</v>
      </c>
      <c r="AD99" s="112" t="s">
        <v>6551</v>
      </c>
      <c r="AE99" s="112">
        <v>0</v>
      </c>
      <c r="AF99" s="112" t="s">
        <v>6551</v>
      </c>
      <c r="AG99" s="112">
        <v>0</v>
      </c>
      <c r="AH99" s="112" t="s">
        <v>6551</v>
      </c>
      <c r="AI99" s="112">
        <v>743281</v>
      </c>
      <c r="AJ99" s="112" t="s">
        <v>6551</v>
      </c>
      <c r="AK99" s="112">
        <v>0</v>
      </c>
      <c r="AL99" s="113" t="s">
        <v>6551</v>
      </c>
      <c r="AM99" s="113" t="str">
        <f t="shared" si="1"/>
        <v>No</v>
      </c>
    </row>
    <row r="100" spans="1:39" s="19" customFormat="1" ht="11.5" customHeight="1" x14ac:dyDescent="0.2">
      <c r="A100" s="5" t="s">
        <v>608</v>
      </c>
      <c r="B100" s="5" t="s">
        <v>609</v>
      </c>
      <c r="C100" s="5" t="s">
        <v>39</v>
      </c>
      <c r="D100" s="194">
        <v>1048</v>
      </c>
      <c r="E100" s="197">
        <v>10048</v>
      </c>
      <c r="F100" s="19" t="s">
        <v>235</v>
      </c>
      <c r="G100" s="5" t="s">
        <v>236</v>
      </c>
      <c r="H100" s="27">
        <v>924859</v>
      </c>
      <c r="I100" s="110">
        <v>233</v>
      </c>
      <c r="J100" s="111" t="s">
        <v>6551</v>
      </c>
      <c r="K100" s="112">
        <v>0</v>
      </c>
      <c r="L100" s="112" t="s">
        <v>6551</v>
      </c>
      <c r="M100" s="112">
        <v>7145406</v>
      </c>
      <c r="N100" s="112" t="s">
        <v>6551</v>
      </c>
      <c r="O100" s="112">
        <v>7971764</v>
      </c>
      <c r="P100" s="112" t="s">
        <v>6551</v>
      </c>
      <c r="Q100" s="112">
        <v>7110732</v>
      </c>
      <c r="R100" s="112" t="s">
        <v>6551</v>
      </c>
      <c r="S100" s="112">
        <v>861032</v>
      </c>
      <c r="T100" s="112" t="s">
        <v>6551</v>
      </c>
      <c r="U100" s="112">
        <v>602969</v>
      </c>
      <c r="V100" s="112" t="s">
        <v>6551</v>
      </c>
      <c r="W100" s="112">
        <v>555830</v>
      </c>
      <c r="X100" s="112" t="s">
        <v>6551</v>
      </c>
      <c r="Y100" s="112">
        <v>47139</v>
      </c>
      <c r="Z100" s="112" t="s">
        <v>6551</v>
      </c>
      <c r="AA100" s="112">
        <v>0</v>
      </c>
      <c r="AB100" s="112" t="s">
        <v>6551</v>
      </c>
      <c r="AC100" s="112">
        <v>0</v>
      </c>
      <c r="AD100" s="112" t="s">
        <v>6551</v>
      </c>
      <c r="AE100" s="112">
        <v>0</v>
      </c>
      <c r="AF100" s="112" t="s">
        <v>6551</v>
      </c>
      <c r="AG100" s="112">
        <v>0</v>
      </c>
      <c r="AH100" s="112" t="s">
        <v>6551</v>
      </c>
      <c r="AI100" s="112">
        <v>14868818</v>
      </c>
      <c r="AJ100" s="112" t="s">
        <v>6551</v>
      </c>
      <c r="AK100" s="112">
        <v>57567829</v>
      </c>
      <c r="AL100" s="113" t="s">
        <v>6551</v>
      </c>
      <c r="AM100" s="113" t="str">
        <f t="shared" si="1"/>
        <v>No</v>
      </c>
    </row>
    <row r="101" spans="1:39" s="19" customFormat="1" ht="11.5" customHeight="1" x14ac:dyDescent="0.2">
      <c r="A101" s="5" t="s">
        <v>642</v>
      </c>
      <c r="B101" s="5" t="s">
        <v>643</v>
      </c>
      <c r="C101" s="5" t="s">
        <v>54</v>
      </c>
      <c r="D101" s="194">
        <v>7010</v>
      </c>
      <c r="E101" s="197">
        <v>70010</v>
      </c>
      <c r="F101" s="19" t="s">
        <v>242</v>
      </c>
      <c r="G101" s="5" t="s">
        <v>236</v>
      </c>
      <c r="H101" s="27">
        <v>450070</v>
      </c>
      <c r="I101" s="110">
        <v>231</v>
      </c>
      <c r="J101" s="111" t="s">
        <v>6551</v>
      </c>
      <c r="K101" s="112">
        <v>0</v>
      </c>
      <c r="L101" s="112" t="s">
        <v>6551</v>
      </c>
      <c r="M101" s="112">
        <v>2865528</v>
      </c>
      <c r="N101" s="112" t="s">
        <v>6551</v>
      </c>
      <c r="O101" s="112">
        <v>5962665</v>
      </c>
      <c r="P101" s="112" t="s">
        <v>6551</v>
      </c>
      <c r="Q101" s="112">
        <v>5547601</v>
      </c>
      <c r="R101" s="112" t="s">
        <v>6551</v>
      </c>
      <c r="S101" s="112">
        <v>527527</v>
      </c>
      <c r="T101" s="112" t="s">
        <v>6551</v>
      </c>
      <c r="U101" s="112">
        <v>332104</v>
      </c>
      <c r="V101" s="112" t="s">
        <v>6551</v>
      </c>
      <c r="W101" s="112">
        <v>307747</v>
      </c>
      <c r="X101" s="112" t="s">
        <v>6551</v>
      </c>
      <c r="Y101" s="112">
        <v>27817</v>
      </c>
      <c r="Z101" s="112" t="s">
        <v>6551</v>
      </c>
      <c r="AA101" s="112">
        <v>0</v>
      </c>
      <c r="AB101" s="112" t="s">
        <v>6551</v>
      </c>
      <c r="AC101" s="112">
        <v>0</v>
      </c>
      <c r="AD101" s="112" t="s">
        <v>6551</v>
      </c>
      <c r="AE101" s="112">
        <v>0</v>
      </c>
      <c r="AF101" s="112" t="s">
        <v>6551</v>
      </c>
      <c r="AG101" s="112">
        <v>0</v>
      </c>
      <c r="AH101" s="112" t="s">
        <v>6551</v>
      </c>
      <c r="AI101" s="112">
        <v>4795018</v>
      </c>
      <c r="AJ101" s="112" t="s">
        <v>6551</v>
      </c>
      <c r="AK101" s="112">
        <v>33426601</v>
      </c>
      <c r="AL101" s="113" t="s">
        <v>6551</v>
      </c>
      <c r="AM101" s="113" t="str">
        <f t="shared" si="1"/>
        <v>No</v>
      </c>
    </row>
    <row r="102" spans="1:39" s="19" customFormat="1" ht="11.5" customHeight="1" x14ac:dyDescent="0.2">
      <c r="A102" s="5" t="s">
        <v>898</v>
      </c>
      <c r="B102" s="5" t="s">
        <v>899</v>
      </c>
      <c r="C102" s="5" t="s">
        <v>26</v>
      </c>
      <c r="D102" s="194">
        <v>9030</v>
      </c>
      <c r="E102" s="197">
        <v>90030</v>
      </c>
      <c r="F102" s="19" t="s">
        <v>242</v>
      </c>
      <c r="G102" s="19" t="s">
        <v>236</v>
      </c>
      <c r="H102" s="27">
        <v>2956746</v>
      </c>
      <c r="I102" s="110">
        <v>230</v>
      </c>
      <c r="J102" s="19" t="s">
        <v>6551</v>
      </c>
      <c r="K102" s="112">
        <v>0</v>
      </c>
      <c r="L102" s="112" t="s">
        <v>6551</v>
      </c>
      <c r="M102" s="112">
        <v>7723210</v>
      </c>
      <c r="N102" s="112" t="s">
        <v>6551</v>
      </c>
      <c r="O102" s="112">
        <v>10843820</v>
      </c>
      <c r="P102" s="112" t="s">
        <v>6551</v>
      </c>
      <c r="Q102" s="112">
        <v>9801189</v>
      </c>
      <c r="R102" s="112" t="s">
        <v>122</v>
      </c>
      <c r="S102" s="112">
        <v>1042631</v>
      </c>
      <c r="T102" s="112" t="s">
        <v>6551</v>
      </c>
      <c r="U102" s="112">
        <v>714805</v>
      </c>
      <c r="V102" s="112" t="s">
        <v>6551</v>
      </c>
      <c r="W102" s="112">
        <v>650033</v>
      </c>
      <c r="X102" s="112" t="s">
        <v>6551</v>
      </c>
      <c r="Y102" s="112">
        <v>64772</v>
      </c>
      <c r="Z102" s="112" t="s">
        <v>6551</v>
      </c>
      <c r="AA102" s="112">
        <v>812428</v>
      </c>
      <c r="AB102" s="112" t="s">
        <v>6551</v>
      </c>
      <c r="AC102" s="112">
        <v>794726</v>
      </c>
      <c r="AD102" s="112" t="s">
        <v>6551</v>
      </c>
      <c r="AE102" s="112">
        <v>31714</v>
      </c>
      <c r="AF102" s="112" t="s">
        <v>6551</v>
      </c>
      <c r="AG102" s="112">
        <v>30519</v>
      </c>
      <c r="AH102" s="112" t="s">
        <v>6551</v>
      </c>
      <c r="AI102" s="112">
        <v>12640231</v>
      </c>
      <c r="AJ102" s="112" t="s">
        <v>6551</v>
      </c>
      <c r="AK102" s="112">
        <v>111426203</v>
      </c>
      <c r="AL102" s="113" t="s">
        <v>6551</v>
      </c>
      <c r="AM102" s="113" t="str">
        <f t="shared" si="1"/>
        <v>Yes</v>
      </c>
    </row>
    <row r="103" spans="1:39" s="19" customFormat="1" ht="11.5" customHeight="1" x14ac:dyDescent="0.2">
      <c r="A103" s="5" t="s">
        <v>701</v>
      </c>
      <c r="B103" s="5" t="s">
        <v>702</v>
      </c>
      <c r="C103" s="5" t="s">
        <v>39</v>
      </c>
      <c r="D103" s="194">
        <v>1108</v>
      </c>
      <c r="E103" s="197">
        <v>10108</v>
      </c>
      <c r="F103" s="19" t="s">
        <v>242</v>
      </c>
      <c r="G103" s="19" t="s">
        <v>236</v>
      </c>
      <c r="H103" s="27">
        <v>924859</v>
      </c>
      <c r="I103" s="110">
        <v>228</v>
      </c>
      <c r="J103" s="19" t="s">
        <v>6551</v>
      </c>
      <c r="K103" s="112">
        <v>0</v>
      </c>
      <c r="L103" s="112" t="s">
        <v>6551</v>
      </c>
      <c r="M103" s="112">
        <v>0</v>
      </c>
      <c r="N103" s="112" t="s">
        <v>6551</v>
      </c>
      <c r="O103" s="112">
        <v>604410</v>
      </c>
      <c r="P103" s="112" t="s">
        <v>6551</v>
      </c>
      <c r="Q103" s="112">
        <v>604410</v>
      </c>
      <c r="R103" s="112" t="s">
        <v>6551</v>
      </c>
      <c r="S103" s="112">
        <v>0</v>
      </c>
      <c r="T103" s="112" t="s">
        <v>6551</v>
      </c>
      <c r="U103" s="112">
        <v>14281</v>
      </c>
      <c r="V103" s="112" t="s">
        <v>6551</v>
      </c>
      <c r="W103" s="112">
        <v>14281</v>
      </c>
      <c r="X103" s="112" t="s">
        <v>6551</v>
      </c>
      <c r="Y103" s="112">
        <v>0</v>
      </c>
      <c r="Z103" s="112" t="s">
        <v>6551</v>
      </c>
      <c r="AA103" s="112">
        <v>0</v>
      </c>
      <c r="AB103" s="112" t="s">
        <v>6551</v>
      </c>
      <c r="AC103" s="112">
        <v>0</v>
      </c>
      <c r="AD103" s="112" t="s">
        <v>6551</v>
      </c>
      <c r="AE103" s="112">
        <v>0</v>
      </c>
      <c r="AF103" s="112" t="s">
        <v>6551</v>
      </c>
      <c r="AG103" s="112">
        <v>0</v>
      </c>
      <c r="AH103" s="112" t="s">
        <v>6551</v>
      </c>
      <c r="AI103" s="112">
        <v>91746</v>
      </c>
      <c r="AJ103" s="112" t="s">
        <v>6551</v>
      </c>
      <c r="AK103" s="112">
        <v>3572132</v>
      </c>
      <c r="AL103" s="19" t="s">
        <v>6551</v>
      </c>
      <c r="AM103" s="113" t="str">
        <f t="shared" si="1"/>
        <v>No</v>
      </c>
    </row>
    <row r="104" spans="1:39" s="19" customFormat="1" ht="11.5" customHeight="1" x14ac:dyDescent="0.2">
      <c r="A104" s="5" t="s">
        <v>85</v>
      </c>
      <c r="B104" s="5" t="s">
        <v>345</v>
      </c>
      <c r="C104" s="5" t="s">
        <v>84</v>
      </c>
      <c r="D104" s="194">
        <v>2122</v>
      </c>
      <c r="E104" s="197">
        <v>20122</v>
      </c>
      <c r="F104" s="19" t="s">
        <v>256</v>
      </c>
      <c r="G104" s="19" t="s">
        <v>236</v>
      </c>
      <c r="H104" s="27">
        <v>18351295</v>
      </c>
      <c r="I104" s="110">
        <v>225</v>
      </c>
      <c r="J104" s="19" t="s">
        <v>6551</v>
      </c>
      <c r="K104" s="112">
        <v>0</v>
      </c>
      <c r="L104" s="112" t="s">
        <v>6551</v>
      </c>
      <c r="M104" s="112">
        <v>8781514</v>
      </c>
      <c r="N104" s="112" t="s">
        <v>6551</v>
      </c>
      <c r="O104" s="112">
        <v>9868335</v>
      </c>
      <c r="P104" s="112" t="s">
        <v>6551</v>
      </c>
      <c r="Q104" s="112">
        <v>8694568</v>
      </c>
      <c r="R104" s="112" t="s">
        <v>6551</v>
      </c>
      <c r="S104" s="112">
        <v>1173767</v>
      </c>
      <c r="T104" s="112" t="s">
        <v>6551</v>
      </c>
      <c r="U104" s="112">
        <v>269263</v>
      </c>
      <c r="V104" s="112" t="s">
        <v>6551</v>
      </c>
      <c r="W104" s="112">
        <v>244784</v>
      </c>
      <c r="X104" s="112" t="s">
        <v>6551</v>
      </c>
      <c r="Y104" s="112">
        <v>24479</v>
      </c>
      <c r="Z104" s="112" t="s">
        <v>6551</v>
      </c>
      <c r="AA104" s="112">
        <v>0</v>
      </c>
      <c r="AB104" s="112" t="s">
        <v>6551</v>
      </c>
      <c r="AC104" s="112">
        <v>0</v>
      </c>
      <c r="AD104" s="112" t="s">
        <v>6551</v>
      </c>
      <c r="AE104" s="112">
        <v>0</v>
      </c>
      <c r="AF104" s="112" t="s">
        <v>6551</v>
      </c>
      <c r="AG104" s="112">
        <v>0</v>
      </c>
      <c r="AH104" s="112" t="s">
        <v>6551</v>
      </c>
      <c r="AI104" s="112">
        <v>3777761</v>
      </c>
      <c r="AJ104" s="112" t="s">
        <v>6551</v>
      </c>
      <c r="AK104" s="112">
        <v>0</v>
      </c>
      <c r="AL104" s="19" t="s">
        <v>123</v>
      </c>
      <c r="AM104" s="113" t="str">
        <f t="shared" si="1"/>
        <v>No</v>
      </c>
    </row>
    <row r="105" spans="1:39" s="19" customFormat="1" ht="11.5" customHeight="1" x14ac:dyDescent="0.2">
      <c r="A105" s="5" t="s">
        <v>75</v>
      </c>
      <c r="B105" s="5" t="s">
        <v>831</v>
      </c>
      <c r="C105" s="5" t="s">
        <v>73</v>
      </c>
      <c r="D105" s="194">
        <v>5154</v>
      </c>
      <c r="E105" s="197">
        <v>50154</v>
      </c>
      <c r="F105" s="19" t="s">
        <v>239</v>
      </c>
      <c r="G105" s="5" t="s">
        <v>236</v>
      </c>
      <c r="H105" s="27">
        <v>2650890</v>
      </c>
      <c r="I105" s="110">
        <v>223</v>
      </c>
      <c r="J105" s="111" t="s">
        <v>6551</v>
      </c>
      <c r="K105" s="112">
        <v>0</v>
      </c>
      <c r="L105" s="112" t="s">
        <v>6551</v>
      </c>
      <c r="M105" s="112">
        <v>2780473</v>
      </c>
      <c r="N105" s="112" t="s">
        <v>6551</v>
      </c>
      <c r="O105" s="112">
        <v>8261346</v>
      </c>
      <c r="P105" s="112" t="s">
        <v>6551</v>
      </c>
      <c r="Q105" s="112">
        <v>7160710</v>
      </c>
      <c r="R105" s="112" t="s">
        <v>6551</v>
      </c>
      <c r="S105" s="112">
        <v>1100636</v>
      </c>
      <c r="T105" s="112" t="s">
        <v>6551</v>
      </c>
      <c r="U105" s="112">
        <v>425247</v>
      </c>
      <c r="V105" s="112" t="s">
        <v>6551</v>
      </c>
      <c r="W105" s="112">
        <v>380619</v>
      </c>
      <c r="X105" s="112" t="s">
        <v>6551</v>
      </c>
      <c r="Y105" s="112">
        <v>44628</v>
      </c>
      <c r="Z105" s="112" t="s">
        <v>6551</v>
      </c>
      <c r="AA105" s="112">
        <v>0</v>
      </c>
      <c r="AB105" s="112" t="s">
        <v>6551</v>
      </c>
      <c r="AC105" s="112">
        <v>0</v>
      </c>
      <c r="AD105" s="112" t="s">
        <v>6551</v>
      </c>
      <c r="AE105" s="112">
        <v>0</v>
      </c>
      <c r="AF105" s="112" t="s">
        <v>6551</v>
      </c>
      <c r="AG105" s="112">
        <v>0</v>
      </c>
      <c r="AH105" s="112" t="s">
        <v>6551</v>
      </c>
      <c r="AI105" s="112">
        <v>2995161</v>
      </c>
      <c r="AJ105" s="112" t="s">
        <v>6551</v>
      </c>
      <c r="AK105" s="112">
        <v>28905977</v>
      </c>
      <c r="AL105" s="113" t="s">
        <v>6551</v>
      </c>
      <c r="AM105" s="113" t="str">
        <f t="shared" si="1"/>
        <v>No</v>
      </c>
    </row>
    <row r="106" spans="1:39" s="19" customFormat="1" ht="11.5" customHeight="1" x14ac:dyDescent="0.2">
      <c r="A106" s="5" t="s">
        <v>990</v>
      </c>
      <c r="B106" s="5" t="s">
        <v>991</v>
      </c>
      <c r="C106" s="5" t="s">
        <v>26</v>
      </c>
      <c r="D106" s="194">
        <v>9019</v>
      </c>
      <c r="E106" s="197">
        <v>90019</v>
      </c>
      <c r="F106" s="19" t="s">
        <v>242</v>
      </c>
      <c r="G106" s="5" t="s">
        <v>236</v>
      </c>
      <c r="H106" s="27">
        <v>1723634</v>
      </c>
      <c r="I106" s="110">
        <v>222</v>
      </c>
      <c r="J106" s="111" t="s">
        <v>6551</v>
      </c>
      <c r="K106" s="112">
        <v>0</v>
      </c>
      <c r="L106" s="112" t="s">
        <v>6551</v>
      </c>
      <c r="M106" s="112">
        <v>9981345</v>
      </c>
      <c r="N106" s="112" t="s">
        <v>6551</v>
      </c>
      <c r="O106" s="112">
        <v>11290295</v>
      </c>
      <c r="P106" s="112" t="s">
        <v>6551</v>
      </c>
      <c r="Q106" s="112">
        <v>9997466</v>
      </c>
      <c r="R106" s="112" t="s">
        <v>6551</v>
      </c>
      <c r="S106" s="112">
        <v>1292829</v>
      </c>
      <c r="T106" s="112" t="s">
        <v>6551</v>
      </c>
      <c r="U106" s="112">
        <v>818265</v>
      </c>
      <c r="V106" s="112" t="s">
        <v>6551</v>
      </c>
      <c r="W106" s="112">
        <v>771775</v>
      </c>
      <c r="X106" s="112" t="s">
        <v>6551</v>
      </c>
      <c r="Y106" s="112">
        <v>46490</v>
      </c>
      <c r="Z106" s="112" t="s">
        <v>6551</v>
      </c>
      <c r="AA106" s="112">
        <v>1519053</v>
      </c>
      <c r="AB106" s="112" t="s">
        <v>6551</v>
      </c>
      <c r="AC106" s="112">
        <v>1466981</v>
      </c>
      <c r="AD106" s="112" t="s">
        <v>6551</v>
      </c>
      <c r="AE106" s="112">
        <v>86382</v>
      </c>
      <c r="AF106" s="112" t="s">
        <v>6551</v>
      </c>
      <c r="AG106" s="112">
        <v>83001</v>
      </c>
      <c r="AH106" s="112" t="s">
        <v>6551</v>
      </c>
      <c r="AI106" s="112">
        <v>25768473</v>
      </c>
      <c r="AJ106" s="112" t="s">
        <v>6551</v>
      </c>
      <c r="AK106" s="112">
        <v>120190577</v>
      </c>
      <c r="AL106" s="113" t="s">
        <v>6551</v>
      </c>
      <c r="AM106" s="113" t="str">
        <f t="shared" si="1"/>
        <v>No</v>
      </c>
    </row>
    <row r="107" spans="1:39" s="19" customFormat="1" ht="11.5" customHeight="1" x14ac:dyDescent="0.2">
      <c r="A107" s="5" t="s">
        <v>666</v>
      </c>
      <c r="B107" s="5" t="s">
        <v>517</v>
      </c>
      <c r="C107" s="5" t="s">
        <v>110</v>
      </c>
      <c r="D107" s="194">
        <v>3068</v>
      </c>
      <c r="E107" s="197">
        <v>30068</v>
      </c>
      <c r="F107" s="19" t="s">
        <v>239</v>
      </c>
      <c r="G107" s="5" t="s">
        <v>236</v>
      </c>
      <c r="H107" s="27">
        <v>4586770</v>
      </c>
      <c r="I107" s="110">
        <v>221</v>
      </c>
      <c r="J107" s="111" t="s">
        <v>6551</v>
      </c>
      <c r="K107" s="112">
        <v>0</v>
      </c>
      <c r="L107" s="112" t="s">
        <v>6551</v>
      </c>
      <c r="M107" s="112">
        <v>9512044</v>
      </c>
      <c r="N107" s="112" t="s">
        <v>6551</v>
      </c>
      <c r="O107" s="112">
        <v>11170211</v>
      </c>
      <c r="P107" s="112" t="s">
        <v>6551</v>
      </c>
      <c r="Q107" s="112">
        <v>9444602</v>
      </c>
      <c r="R107" s="112" t="s">
        <v>6551</v>
      </c>
      <c r="S107" s="112">
        <v>1725609</v>
      </c>
      <c r="T107" s="112" t="s">
        <v>6551</v>
      </c>
      <c r="U107" s="112">
        <v>782241</v>
      </c>
      <c r="V107" s="112" t="s">
        <v>6551</v>
      </c>
      <c r="W107" s="112">
        <v>721889</v>
      </c>
      <c r="X107" s="112" t="s">
        <v>6551</v>
      </c>
      <c r="Y107" s="112">
        <v>60352</v>
      </c>
      <c r="Z107" s="112" t="s">
        <v>6551</v>
      </c>
      <c r="AA107" s="112">
        <v>0</v>
      </c>
      <c r="AB107" s="112" t="s">
        <v>6551</v>
      </c>
      <c r="AC107" s="112">
        <v>0</v>
      </c>
      <c r="AD107" s="112" t="s">
        <v>6551</v>
      </c>
      <c r="AE107" s="112">
        <v>0</v>
      </c>
      <c r="AF107" s="112" t="s">
        <v>6551</v>
      </c>
      <c r="AG107" s="112">
        <v>0</v>
      </c>
      <c r="AH107" s="112" t="s">
        <v>6551</v>
      </c>
      <c r="AI107" s="112">
        <v>9764166</v>
      </c>
      <c r="AJ107" s="112" t="s">
        <v>6551</v>
      </c>
      <c r="AK107" s="112">
        <v>49638453</v>
      </c>
      <c r="AL107" s="113" t="s">
        <v>6551</v>
      </c>
      <c r="AM107" s="113" t="str">
        <f t="shared" si="1"/>
        <v>No</v>
      </c>
    </row>
    <row r="108" spans="1:39" s="19" customFormat="1" ht="11.5" customHeight="1" x14ac:dyDescent="0.2">
      <c r="A108" s="5" t="s">
        <v>832</v>
      </c>
      <c r="B108" s="5" t="s">
        <v>833</v>
      </c>
      <c r="C108" s="5" t="s">
        <v>96</v>
      </c>
      <c r="D108" s="194">
        <v>5010</v>
      </c>
      <c r="E108" s="197">
        <v>50010</v>
      </c>
      <c r="F108" s="19" t="s">
        <v>242</v>
      </c>
      <c r="G108" s="5" t="s">
        <v>236</v>
      </c>
      <c r="H108" s="27">
        <v>569499</v>
      </c>
      <c r="I108" s="110">
        <v>209</v>
      </c>
      <c r="J108" s="111" t="s">
        <v>6551</v>
      </c>
      <c r="K108" s="112">
        <v>0</v>
      </c>
      <c r="L108" s="112" t="s">
        <v>6551</v>
      </c>
      <c r="M108" s="112">
        <v>4231019</v>
      </c>
      <c r="N108" s="112" t="s">
        <v>6551</v>
      </c>
      <c r="O108" s="112">
        <v>6549575</v>
      </c>
      <c r="P108" s="112" t="s">
        <v>6551</v>
      </c>
      <c r="Q108" s="112">
        <v>5766403</v>
      </c>
      <c r="R108" s="112" t="s">
        <v>6551</v>
      </c>
      <c r="S108" s="112">
        <v>783172</v>
      </c>
      <c r="T108" s="112" t="s">
        <v>6551</v>
      </c>
      <c r="U108" s="112">
        <v>470587</v>
      </c>
      <c r="V108" s="112" t="s">
        <v>6551</v>
      </c>
      <c r="W108" s="112">
        <v>433660</v>
      </c>
      <c r="X108" s="112" t="s">
        <v>6551</v>
      </c>
      <c r="Y108" s="112">
        <v>36927</v>
      </c>
      <c r="Z108" s="112" t="s">
        <v>6551</v>
      </c>
      <c r="AA108" s="112">
        <v>0</v>
      </c>
      <c r="AB108" s="112" t="s">
        <v>6551</v>
      </c>
      <c r="AC108" s="112">
        <v>0</v>
      </c>
      <c r="AD108" s="112" t="s">
        <v>6551</v>
      </c>
      <c r="AE108" s="112">
        <v>0</v>
      </c>
      <c r="AF108" s="112" t="s">
        <v>6551</v>
      </c>
      <c r="AG108" s="112">
        <v>0</v>
      </c>
      <c r="AH108" s="112" t="s">
        <v>6551</v>
      </c>
      <c r="AI108" s="112">
        <v>5321698</v>
      </c>
      <c r="AJ108" s="112" t="s">
        <v>6551</v>
      </c>
      <c r="AK108" s="112">
        <v>24422372</v>
      </c>
      <c r="AL108" s="113" t="s">
        <v>6551</v>
      </c>
      <c r="AM108" s="113" t="str">
        <f t="shared" si="1"/>
        <v>No</v>
      </c>
    </row>
    <row r="109" spans="1:39" s="19" customFormat="1" ht="11.5" customHeight="1" x14ac:dyDescent="0.2">
      <c r="A109" s="5" t="s">
        <v>411</v>
      </c>
      <c r="B109" s="5" t="s">
        <v>412</v>
      </c>
      <c r="C109" s="5" t="s">
        <v>71</v>
      </c>
      <c r="D109" s="194">
        <v>5148</v>
      </c>
      <c r="E109" s="197">
        <v>50148</v>
      </c>
      <c r="F109" s="19" t="s">
        <v>242</v>
      </c>
      <c r="G109" s="5" t="s">
        <v>236</v>
      </c>
      <c r="H109" s="27">
        <v>87106</v>
      </c>
      <c r="I109" s="110">
        <v>209</v>
      </c>
      <c r="J109" s="111" t="s">
        <v>6551</v>
      </c>
      <c r="K109" s="112">
        <v>0</v>
      </c>
      <c r="L109" s="112" t="s">
        <v>6551</v>
      </c>
      <c r="M109" s="112">
        <v>495299</v>
      </c>
      <c r="N109" s="112" t="s">
        <v>6551</v>
      </c>
      <c r="O109" s="112">
        <v>3070638</v>
      </c>
      <c r="P109" s="112" t="s">
        <v>6551</v>
      </c>
      <c r="Q109" s="112">
        <v>2883433</v>
      </c>
      <c r="R109" s="112" t="s">
        <v>6551</v>
      </c>
      <c r="S109" s="112">
        <v>187205</v>
      </c>
      <c r="T109" s="112" t="s">
        <v>6551</v>
      </c>
      <c r="U109" s="112">
        <v>203059</v>
      </c>
      <c r="V109" s="112" t="s">
        <v>6551</v>
      </c>
      <c r="W109" s="112">
        <v>185626</v>
      </c>
      <c r="X109" s="112" t="s">
        <v>6551</v>
      </c>
      <c r="Y109" s="112">
        <v>17433</v>
      </c>
      <c r="Z109" s="112" t="s">
        <v>6551</v>
      </c>
      <c r="AA109" s="112">
        <v>0</v>
      </c>
      <c r="AB109" s="112" t="s">
        <v>6551</v>
      </c>
      <c r="AC109" s="112">
        <v>0</v>
      </c>
      <c r="AD109" s="112" t="s">
        <v>6551</v>
      </c>
      <c r="AE109" s="112">
        <v>0</v>
      </c>
      <c r="AF109" s="112" t="s">
        <v>6551</v>
      </c>
      <c r="AG109" s="112">
        <v>0</v>
      </c>
      <c r="AH109" s="112" t="s">
        <v>6551</v>
      </c>
      <c r="AI109" s="112">
        <v>1535223</v>
      </c>
      <c r="AJ109" s="112" t="s">
        <v>6551</v>
      </c>
      <c r="AK109" s="112">
        <v>8677609</v>
      </c>
      <c r="AL109" s="113" t="s">
        <v>6551</v>
      </c>
      <c r="AM109" s="113" t="str">
        <f t="shared" si="1"/>
        <v>No</v>
      </c>
    </row>
    <row r="110" spans="1:39" s="19" customFormat="1" ht="11.5" customHeight="1" x14ac:dyDescent="0.2">
      <c r="A110" s="5" t="s">
        <v>678</v>
      </c>
      <c r="B110" s="5" t="s">
        <v>679</v>
      </c>
      <c r="C110" s="5" t="s">
        <v>108</v>
      </c>
      <c r="D110" s="194">
        <v>6007</v>
      </c>
      <c r="E110" s="197">
        <v>60007</v>
      </c>
      <c r="F110" s="19" t="s">
        <v>242</v>
      </c>
      <c r="G110" s="5" t="s">
        <v>236</v>
      </c>
      <c r="H110" s="27">
        <v>5121892</v>
      </c>
      <c r="I110" s="110">
        <v>207</v>
      </c>
      <c r="J110" s="111" t="s">
        <v>6551</v>
      </c>
      <c r="K110" s="112">
        <v>0</v>
      </c>
      <c r="L110" s="112" t="s">
        <v>6551</v>
      </c>
      <c r="M110" s="112">
        <v>4313515</v>
      </c>
      <c r="N110" s="112" t="s">
        <v>6551</v>
      </c>
      <c r="O110" s="112">
        <v>8664704</v>
      </c>
      <c r="P110" s="112" t="s">
        <v>6551</v>
      </c>
      <c r="Q110" s="112">
        <v>7630092</v>
      </c>
      <c r="R110" s="112" t="s">
        <v>123</v>
      </c>
      <c r="S110" s="112">
        <v>1034612</v>
      </c>
      <c r="T110" s="112" t="s">
        <v>6551</v>
      </c>
      <c r="U110" s="112">
        <v>617173</v>
      </c>
      <c r="V110" s="112" t="s">
        <v>6551</v>
      </c>
      <c r="W110" s="112">
        <v>540026</v>
      </c>
      <c r="X110" s="112" t="s">
        <v>123</v>
      </c>
      <c r="Y110" s="112">
        <v>77147</v>
      </c>
      <c r="Z110" s="112" t="s">
        <v>6551</v>
      </c>
      <c r="AA110" s="112">
        <v>0</v>
      </c>
      <c r="AB110" s="112" t="s">
        <v>6551</v>
      </c>
      <c r="AC110" s="112">
        <v>0</v>
      </c>
      <c r="AD110" s="112" t="s">
        <v>6551</v>
      </c>
      <c r="AE110" s="112">
        <v>0</v>
      </c>
      <c r="AF110" s="112" t="s">
        <v>6551</v>
      </c>
      <c r="AG110" s="112">
        <v>0</v>
      </c>
      <c r="AH110" s="112" t="s">
        <v>6551</v>
      </c>
      <c r="AI110" s="112">
        <v>7851247</v>
      </c>
      <c r="AJ110" s="112" t="s">
        <v>6551</v>
      </c>
      <c r="AK110" s="112">
        <v>27530318</v>
      </c>
      <c r="AL110" s="113" t="s">
        <v>6551</v>
      </c>
      <c r="AM110" s="113" t="str">
        <f t="shared" si="1"/>
        <v>No</v>
      </c>
    </row>
    <row r="111" spans="1:39" s="19" customFormat="1" ht="11.5" customHeight="1" x14ac:dyDescent="0.2">
      <c r="A111" s="5" t="s">
        <v>793</v>
      </c>
      <c r="B111" s="5" t="s">
        <v>546</v>
      </c>
      <c r="C111" s="5" t="s">
        <v>26</v>
      </c>
      <c r="D111" s="194">
        <v>9023</v>
      </c>
      <c r="E111" s="197">
        <v>90023</v>
      </c>
      <c r="F111" s="19" t="s">
        <v>712</v>
      </c>
      <c r="G111" s="5" t="s">
        <v>236</v>
      </c>
      <c r="H111" s="27">
        <v>12150996</v>
      </c>
      <c r="I111" s="110">
        <v>202</v>
      </c>
      <c r="J111" s="111" t="s">
        <v>6551</v>
      </c>
      <c r="K111" s="112">
        <v>0</v>
      </c>
      <c r="L111" s="112" t="s">
        <v>6551</v>
      </c>
      <c r="M111" s="112">
        <v>6907833</v>
      </c>
      <c r="N111" s="112" t="s">
        <v>6551</v>
      </c>
      <c r="O111" s="112">
        <v>7596453</v>
      </c>
      <c r="P111" s="112" t="s">
        <v>6551</v>
      </c>
      <c r="Q111" s="112">
        <v>7097123</v>
      </c>
      <c r="R111" s="112" t="s">
        <v>6551</v>
      </c>
      <c r="S111" s="112">
        <v>691873</v>
      </c>
      <c r="T111" s="112" t="s">
        <v>6551</v>
      </c>
      <c r="U111" s="112">
        <v>736904</v>
      </c>
      <c r="V111" s="112" t="s">
        <v>6551</v>
      </c>
      <c r="W111" s="112">
        <v>711508</v>
      </c>
      <c r="X111" s="112" t="s">
        <v>6551</v>
      </c>
      <c r="Y111" s="112">
        <v>35490</v>
      </c>
      <c r="Z111" s="112" t="s">
        <v>6551</v>
      </c>
      <c r="AA111" s="112">
        <v>0</v>
      </c>
      <c r="AB111" s="112" t="s">
        <v>6551</v>
      </c>
      <c r="AC111" s="112">
        <v>0</v>
      </c>
      <c r="AD111" s="112" t="s">
        <v>6551</v>
      </c>
      <c r="AE111" s="112">
        <v>0</v>
      </c>
      <c r="AF111" s="112" t="s">
        <v>6551</v>
      </c>
      <c r="AG111" s="112">
        <v>0</v>
      </c>
      <c r="AH111" s="112" t="s">
        <v>6551</v>
      </c>
      <c r="AI111" s="112">
        <v>28117340</v>
      </c>
      <c r="AJ111" s="112" t="s">
        <v>6551</v>
      </c>
      <c r="AK111" s="112">
        <v>89350620</v>
      </c>
      <c r="AL111" s="113" t="s">
        <v>6551</v>
      </c>
      <c r="AM111" s="113" t="str">
        <f t="shared" si="1"/>
        <v>No</v>
      </c>
    </row>
    <row r="112" spans="1:39" s="19" customFormat="1" ht="11.5" customHeight="1" x14ac:dyDescent="0.2">
      <c r="A112" s="5" t="s">
        <v>2477</v>
      </c>
      <c r="B112" s="5" t="s">
        <v>2478</v>
      </c>
      <c r="C112" s="5" t="s">
        <v>107</v>
      </c>
      <c r="D112" s="194" t="s">
        <v>2479</v>
      </c>
      <c r="E112" s="197" t="s">
        <v>2480</v>
      </c>
      <c r="F112" s="19" t="s">
        <v>242</v>
      </c>
      <c r="G112" s="5" t="s">
        <v>287</v>
      </c>
      <c r="H112" s="27">
        <v>0</v>
      </c>
      <c r="I112" s="110">
        <v>202</v>
      </c>
      <c r="J112" s="111" t="s">
        <v>6551</v>
      </c>
      <c r="K112" s="112">
        <v>0</v>
      </c>
      <c r="L112" s="112" t="s">
        <v>6551</v>
      </c>
      <c r="M112" s="112">
        <v>0</v>
      </c>
      <c r="N112" s="112" t="s">
        <v>6551</v>
      </c>
      <c r="O112" s="112">
        <v>0</v>
      </c>
      <c r="P112" s="112" t="s">
        <v>6551</v>
      </c>
      <c r="Q112" s="112">
        <v>3843111</v>
      </c>
      <c r="R112" s="112" t="s">
        <v>6551</v>
      </c>
      <c r="S112" s="112">
        <v>0</v>
      </c>
      <c r="T112" s="112" t="s">
        <v>6551</v>
      </c>
      <c r="U112" s="112">
        <v>0</v>
      </c>
      <c r="V112" s="112" t="s">
        <v>6551</v>
      </c>
      <c r="W112" s="112">
        <v>230586</v>
      </c>
      <c r="X112" s="112" t="s">
        <v>6551</v>
      </c>
      <c r="Y112" s="112">
        <v>0</v>
      </c>
      <c r="Z112" s="112" t="s">
        <v>6551</v>
      </c>
      <c r="AA112" s="112">
        <v>0</v>
      </c>
      <c r="AB112" s="112" t="s">
        <v>6551</v>
      </c>
      <c r="AC112" s="112">
        <v>0</v>
      </c>
      <c r="AD112" s="112" t="s">
        <v>6551</v>
      </c>
      <c r="AE112" s="112">
        <v>0</v>
      </c>
      <c r="AF112" s="112" t="s">
        <v>6551</v>
      </c>
      <c r="AG112" s="112">
        <v>0</v>
      </c>
      <c r="AH112" s="112" t="s">
        <v>6551</v>
      </c>
      <c r="AI112" s="112">
        <v>297152</v>
      </c>
      <c r="AJ112" s="112" t="s">
        <v>6551</v>
      </c>
      <c r="AK112" s="112">
        <v>0</v>
      </c>
      <c r="AL112" s="113" t="s">
        <v>6551</v>
      </c>
      <c r="AM112" s="113" t="str">
        <f t="shared" si="1"/>
        <v>No</v>
      </c>
    </row>
    <row r="113" spans="1:39" s="19" customFormat="1" ht="11.5" customHeight="1" x14ac:dyDescent="0.2">
      <c r="A113" s="5" t="s">
        <v>732</v>
      </c>
      <c r="B113" s="5" t="s">
        <v>733</v>
      </c>
      <c r="C113" s="5" t="s">
        <v>44</v>
      </c>
      <c r="D113" s="194">
        <v>4041</v>
      </c>
      <c r="E113" s="197">
        <v>40041</v>
      </c>
      <c r="F113" s="19" t="s">
        <v>242</v>
      </c>
      <c r="G113" s="5" t="s">
        <v>236</v>
      </c>
      <c r="H113" s="27">
        <v>2441770</v>
      </c>
      <c r="I113" s="110">
        <v>201</v>
      </c>
      <c r="J113" s="111" t="s">
        <v>6551</v>
      </c>
      <c r="K113" s="112">
        <v>0</v>
      </c>
      <c r="L113" s="112" t="s">
        <v>6551</v>
      </c>
      <c r="M113" s="112">
        <v>8162947</v>
      </c>
      <c r="N113" s="112" t="s">
        <v>6551</v>
      </c>
      <c r="O113" s="112">
        <v>10712454</v>
      </c>
      <c r="P113" s="112" t="s">
        <v>6551</v>
      </c>
      <c r="Q113" s="112">
        <v>9533389</v>
      </c>
      <c r="R113" s="112" t="s">
        <v>6551</v>
      </c>
      <c r="S113" s="112">
        <v>1179065</v>
      </c>
      <c r="T113" s="112" t="s">
        <v>6551</v>
      </c>
      <c r="U113" s="112">
        <v>808750</v>
      </c>
      <c r="V113" s="112" t="s">
        <v>6551</v>
      </c>
      <c r="W113" s="112">
        <v>752009</v>
      </c>
      <c r="X113" s="112" t="s">
        <v>6551</v>
      </c>
      <c r="Y113" s="112">
        <v>56741</v>
      </c>
      <c r="Z113" s="112" t="s">
        <v>6551</v>
      </c>
      <c r="AA113" s="112">
        <v>67042</v>
      </c>
      <c r="AB113" s="112" t="s">
        <v>6551</v>
      </c>
      <c r="AC113" s="112">
        <v>67018</v>
      </c>
      <c r="AD113" s="112" t="s">
        <v>6551</v>
      </c>
      <c r="AE113" s="112">
        <v>12526</v>
      </c>
      <c r="AF113" s="112" t="s">
        <v>6551</v>
      </c>
      <c r="AG113" s="112">
        <v>12453</v>
      </c>
      <c r="AH113" s="112" t="s">
        <v>6551</v>
      </c>
      <c r="AI113" s="112">
        <v>15449662</v>
      </c>
      <c r="AJ113" s="112" t="s">
        <v>6551</v>
      </c>
      <c r="AK113" s="112">
        <v>82522556</v>
      </c>
      <c r="AL113" s="113" t="s">
        <v>6551</v>
      </c>
      <c r="AM113" s="113" t="str">
        <f t="shared" si="1"/>
        <v>No</v>
      </c>
    </row>
    <row r="114" spans="1:39" s="19" customFormat="1" ht="11.5" customHeight="1" x14ac:dyDescent="0.2">
      <c r="A114" s="5" t="s">
        <v>744</v>
      </c>
      <c r="B114" s="5" t="s">
        <v>745</v>
      </c>
      <c r="C114" s="5" t="s">
        <v>58</v>
      </c>
      <c r="D114" s="194">
        <v>5050</v>
      </c>
      <c r="E114" s="197">
        <v>50050</v>
      </c>
      <c r="F114" s="19" t="s">
        <v>242</v>
      </c>
      <c r="G114" s="19" t="s">
        <v>236</v>
      </c>
      <c r="H114" s="27">
        <v>1487483</v>
      </c>
      <c r="I114" s="110">
        <v>194</v>
      </c>
      <c r="J114" s="19" t="s">
        <v>6551</v>
      </c>
      <c r="K114" s="112">
        <v>0</v>
      </c>
      <c r="L114" s="112" t="s">
        <v>6551</v>
      </c>
      <c r="M114" s="112">
        <v>7060374</v>
      </c>
      <c r="N114" s="112" t="s">
        <v>6551</v>
      </c>
      <c r="O114" s="112">
        <v>11359866</v>
      </c>
      <c r="P114" s="112" t="s">
        <v>6551</v>
      </c>
      <c r="Q114" s="112">
        <v>9804558</v>
      </c>
      <c r="R114" s="112" t="s">
        <v>6551</v>
      </c>
      <c r="S114" s="112">
        <v>1555308</v>
      </c>
      <c r="T114" s="112" t="s">
        <v>6551</v>
      </c>
      <c r="U114" s="112">
        <v>739029</v>
      </c>
      <c r="V114" s="112" t="s">
        <v>6551</v>
      </c>
      <c r="W114" s="112">
        <v>674027</v>
      </c>
      <c r="X114" s="112" t="s">
        <v>6551</v>
      </c>
      <c r="Y114" s="112">
        <v>65002</v>
      </c>
      <c r="Z114" s="112" t="s">
        <v>6551</v>
      </c>
      <c r="AA114" s="112">
        <v>0</v>
      </c>
      <c r="AB114" s="112" t="s">
        <v>6551</v>
      </c>
      <c r="AC114" s="112">
        <v>0</v>
      </c>
      <c r="AD114" s="112" t="s">
        <v>6551</v>
      </c>
      <c r="AE114" s="112">
        <v>0</v>
      </c>
      <c r="AF114" s="112" t="s">
        <v>6551</v>
      </c>
      <c r="AG114" s="112">
        <v>0</v>
      </c>
      <c r="AH114" s="112" t="s">
        <v>6551</v>
      </c>
      <c r="AI114" s="112">
        <v>9951627</v>
      </c>
      <c r="AJ114" s="112" t="s">
        <v>6551</v>
      </c>
      <c r="AK114" s="112">
        <v>44512063</v>
      </c>
      <c r="AL114" s="113" t="s">
        <v>6551</v>
      </c>
      <c r="AM114" s="113" t="str">
        <f t="shared" si="1"/>
        <v>No</v>
      </c>
    </row>
    <row r="115" spans="1:39" s="19" customFormat="1" ht="11.5" customHeight="1" x14ac:dyDescent="0.2">
      <c r="A115" s="5" t="s">
        <v>1040</v>
      </c>
      <c r="B115" s="5" t="s">
        <v>550</v>
      </c>
      <c r="C115" s="5" t="s">
        <v>26</v>
      </c>
      <c r="D115" s="194">
        <v>9151</v>
      </c>
      <c r="E115" s="197">
        <v>90151</v>
      </c>
      <c r="F115" s="19" t="s">
        <v>242</v>
      </c>
      <c r="G115" s="19" t="s">
        <v>236</v>
      </c>
      <c r="H115" s="27">
        <v>12150996</v>
      </c>
      <c r="I115" s="110">
        <v>192</v>
      </c>
      <c r="J115" s="19" t="s">
        <v>6551</v>
      </c>
      <c r="K115" s="112">
        <v>0</v>
      </c>
      <c r="L115" s="112" t="s">
        <v>6551</v>
      </c>
      <c r="M115" s="112">
        <v>13156319</v>
      </c>
      <c r="N115" s="112" t="s">
        <v>6551</v>
      </c>
      <c r="O115" s="112">
        <v>13390505</v>
      </c>
      <c r="P115" s="112" t="s">
        <v>6551</v>
      </c>
      <c r="Q115" s="112">
        <v>13085725</v>
      </c>
      <c r="R115" s="112" t="s">
        <v>6551</v>
      </c>
      <c r="S115" s="112">
        <v>304780</v>
      </c>
      <c r="T115" s="112" t="s">
        <v>6551</v>
      </c>
      <c r="U115" s="112">
        <v>377410</v>
      </c>
      <c r="V115" s="112" t="s">
        <v>6551</v>
      </c>
      <c r="W115" s="112">
        <v>340167</v>
      </c>
      <c r="X115" s="112" t="s">
        <v>6551</v>
      </c>
      <c r="Y115" s="112">
        <v>37243</v>
      </c>
      <c r="Z115" s="112" t="s">
        <v>6551</v>
      </c>
      <c r="AA115" s="112">
        <v>2764351</v>
      </c>
      <c r="AB115" s="112" t="s">
        <v>6551</v>
      </c>
      <c r="AC115" s="112">
        <v>2692581</v>
      </c>
      <c r="AD115" s="112" t="s">
        <v>6551</v>
      </c>
      <c r="AE115" s="112">
        <v>78992</v>
      </c>
      <c r="AF115" s="112" t="s">
        <v>6551</v>
      </c>
      <c r="AG115" s="112">
        <v>70341</v>
      </c>
      <c r="AH115" s="112" t="s">
        <v>6551</v>
      </c>
      <c r="AI115" s="112">
        <v>13975359</v>
      </c>
      <c r="AJ115" s="112" t="s">
        <v>6551</v>
      </c>
      <c r="AK115" s="112">
        <v>406645646</v>
      </c>
      <c r="AL115" s="19" t="s">
        <v>6551</v>
      </c>
      <c r="AM115" s="113" t="str">
        <f t="shared" si="1"/>
        <v>No</v>
      </c>
    </row>
    <row r="116" spans="1:39" s="19" customFormat="1" ht="11.5" customHeight="1" x14ac:dyDescent="0.2">
      <c r="A116" s="5" t="s">
        <v>817</v>
      </c>
      <c r="B116" s="5" t="s">
        <v>818</v>
      </c>
      <c r="C116" s="5" t="s">
        <v>108</v>
      </c>
      <c r="D116" s="194">
        <v>6006</v>
      </c>
      <c r="E116" s="197">
        <v>60006</v>
      </c>
      <c r="F116" s="19" t="s">
        <v>239</v>
      </c>
      <c r="G116" s="19" t="s">
        <v>236</v>
      </c>
      <c r="H116" s="27">
        <v>803086</v>
      </c>
      <c r="I116" s="110">
        <v>187</v>
      </c>
      <c r="J116" s="19" t="s">
        <v>6551</v>
      </c>
      <c r="K116" s="112">
        <v>0</v>
      </c>
      <c r="L116" s="112" t="s">
        <v>6551</v>
      </c>
      <c r="M116" s="112">
        <v>7401481</v>
      </c>
      <c r="N116" s="112" t="s">
        <v>6551</v>
      </c>
      <c r="O116" s="112">
        <v>11121039</v>
      </c>
      <c r="P116" s="112" t="s">
        <v>6551</v>
      </c>
      <c r="Q116" s="112">
        <v>9819411</v>
      </c>
      <c r="R116" s="112" t="s">
        <v>6551</v>
      </c>
      <c r="S116" s="112">
        <v>1301628</v>
      </c>
      <c r="T116" s="112" t="s">
        <v>6551</v>
      </c>
      <c r="U116" s="112">
        <v>767454</v>
      </c>
      <c r="V116" s="112" t="s">
        <v>6551</v>
      </c>
      <c r="W116" s="112">
        <v>716372</v>
      </c>
      <c r="X116" s="112" t="s">
        <v>6551</v>
      </c>
      <c r="Y116" s="112">
        <v>51082</v>
      </c>
      <c r="Z116" s="112" t="s">
        <v>6551</v>
      </c>
      <c r="AA116" s="112">
        <v>0</v>
      </c>
      <c r="AB116" s="112" t="s">
        <v>6551</v>
      </c>
      <c r="AC116" s="112">
        <v>0</v>
      </c>
      <c r="AD116" s="112" t="s">
        <v>6551</v>
      </c>
      <c r="AE116" s="112">
        <v>0</v>
      </c>
      <c r="AF116" s="112" t="s">
        <v>6551</v>
      </c>
      <c r="AG116" s="112">
        <v>0</v>
      </c>
      <c r="AH116" s="112" t="s">
        <v>6551</v>
      </c>
      <c r="AI116" s="112">
        <v>13449700</v>
      </c>
      <c r="AJ116" s="112" t="s">
        <v>6551</v>
      </c>
      <c r="AK116" s="112">
        <v>79883121</v>
      </c>
      <c r="AL116" s="19" t="s">
        <v>6551</v>
      </c>
      <c r="AM116" s="113" t="str">
        <f t="shared" si="1"/>
        <v>No</v>
      </c>
    </row>
    <row r="117" spans="1:39" s="19" customFormat="1" ht="11.5" customHeight="1" x14ac:dyDescent="0.2">
      <c r="A117" s="5" t="s">
        <v>1071</v>
      </c>
      <c r="B117" s="5" t="s">
        <v>1072</v>
      </c>
      <c r="C117" s="5" t="s">
        <v>90</v>
      </c>
      <c r="D117" s="194">
        <v>6019</v>
      </c>
      <c r="E117" s="197">
        <v>60019</v>
      </c>
      <c r="F117" s="19" t="s">
        <v>239</v>
      </c>
      <c r="G117" s="5" t="s">
        <v>236</v>
      </c>
      <c r="H117" s="27">
        <v>741318</v>
      </c>
      <c r="I117" s="110">
        <v>187</v>
      </c>
      <c r="J117" s="111" t="s">
        <v>6551</v>
      </c>
      <c r="K117" s="112">
        <v>0</v>
      </c>
      <c r="L117" s="112" t="s">
        <v>6551</v>
      </c>
      <c r="M117" s="112">
        <v>5429105</v>
      </c>
      <c r="N117" s="112" t="s">
        <v>6551</v>
      </c>
      <c r="O117" s="112">
        <v>8734234</v>
      </c>
      <c r="P117" s="112" t="s">
        <v>6551</v>
      </c>
      <c r="Q117" s="112">
        <v>7399061</v>
      </c>
      <c r="R117" s="112" t="s">
        <v>6551</v>
      </c>
      <c r="S117" s="112">
        <v>1335173</v>
      </c>
      <c r="T117" s="112" t="s">
        <v>6551</v>
      </c>
      <c r="U117" s="112">
        <v>565207</v>
      </c>
      <c r="V117" s="112" t="s">
        <v>6551</v>
      </c>
      <c r="W117" s="112">
        <v>516869</v>
      </c>
      <c r="X117" s="112" t="s">
        <v>6551</v>
      </c>
      <c r="Y117" s="112">
        <v>48338</v>
      </c>
      <c r="Z117" s="112" t="s">
        <v>6551</v>
      </c>
      <c r="AA117" s="112">
        <v>0</v>
      </c>
      <c r="AB117" s="112" t="s">
        <v>6551</v>
      </c>
      <c r="AC117" s="112">
        <v>0</v>
      </c>
      <c r="AD117" s="112" t="s">
        <v>6551</v>
      </c>
      <c r="AE117" s="112">
        <v>0</v>
      </c>
      <c r="AF117" s="112" t="s">
        <v>6551</v>
      </c>
      <c r="AG117" s="112">
        <v>0</v>
      </c>
      <c r="AH117" s="112" t="s">
        <v>6551</v>
      </c>
      <c r="AI117" s="112">
        <v>12611679</v>
      </c>
      <c r="AJ117" s="112" t="s">
        <v>6551</v>
      </c>
      <c r="AK117" s="112">
        <v>44216014</v>
      </c>
      <c r="AL117" s="113" t="s">
        <v>6551</v>
      </c>
      <c r="AM117" s="113" t="str">
        <f t="shared" si="1"/>
        <v>No</v>
      </c>
    </row>
    <row r="118" spans="1:39" s="19" customFormat="1" ht="11.5" customHeight="1" x14ac:dyDescent="0.2">
      <c r="A118" s="5" t="s">
        <v>819</v>
      </c>
      <c r="B118" s="5" t="s">
        <v>820</v>
      </c>
      <c r="C118" s="5" t="s">
        <v>71</v>
      </c>
      <c r="D118" s="194">
        <v>5032</v>
      </c>
      <c r="E118" s="197">
        <v>50032</v>
      </c>
      <c r="F118" s="19" t="s">
        <v>242</v>
      </c>
      <c r="G118" s="5" t="s">
        <v>236</v>
      </c>
      <c r="H118" s="27">
        <v>356218</v>
      </c>
      <c r="I118" s="110">
        <v>185</v>
      </c>
      <c r="J118" s="111" t="s">
        <v>6551</v>
      </c>
      <c r="K118" s="112">
        <v>0</v>
      </c>
      <c r="L118" s="112" t="s">
        <v>6551</v>
      </c>
      <c r="M118" s="112">
        <v>2975911</v>
      </c>
      <c r="N118" s="112" t="s">
        <v>6551</v>
      </c>
      <c r="O118" s="112">
        <v>7239279</v>
      </c>
      <c r="P118" s="112" t="s">
        <v>6551</v>
      </c>
      <c r="Q118" s="112">
        <v>6583751</v>
      </c>
      <c r="R118" s="112" t="s">
        <v>6551</v>
      </c>
      <c r="S118" s="112">
        <v>655528</v>
      </c>
      <c r="T118" s="112" t="s">
        <v>6551</v>
      </c>
      <c r="U118" s="112">
        <v>427755</v>
      </c>
      <c r="V118" s="112" t="s">
        <v>6551</v>
      </c>
      <c r="W118" s="112">
        <v>381552</v>
      </c>
      <c r="X118" s="112" t="s">
        <v>6551</v>
      </c>
      <c r="Y118" s="112">
        <v>46203</v>
      </c>
      <c r="Z118" s="112" t="s">
        <v>6551</v>
      </c>
      <c r="AA118" s="112">
        <v>0</v>
      </c>
      <c r="AB118" s="112" t="s">
        <v>6551</v>
      </c>
      <c r="AC118" s="112">
        <v>0</v>
      </c>
      <c r="AD118" s="112" t="s">
        <v>6551</v>
      </c>
      <c r="AE118" s="112">
        <v>0</v>
      </c>
      <c r="AF118" s="112" t="s">
        <v>6551</v>
      </c>
      <c r="AG118" s="112">
        <v>0</v>
      </c>
      <c r="AH118" s="112" t="s">
        <v>6551</v>
      </c>
      <c r="AI118" s="112">
        <v>5490302</v>
      </c>
      <c r="AJ118" s="112" t="s">
        <v>6551</v>
      </c>
      <c r="AK118" s="112">
        <v>36133039</v>
      </c>
      <c r="AL118" s="113" t="s">
        <v>6551</v>
      </c>
      <c r="AM118" s="113" t="str">
        <f t="shared" si="1"/>
        <v>No</v>
      </c>
    </row>
    <row r="119" spans="1:39" s="19" customFormat="1" ht="11.5" customHeight="1" x14ac:dyDescent="0.2">
      <c r="A119" s="5" t="s">
        <v>969</v>
      </c>
      <c r="B119" s="5" t="s">
        <v>970</v>
      </c>
      <c r="C119" s="5" t="s">
        <v>91</v>
      </c>
      <c r="D119" s="194">
        <v>9001</v>
      </c>
      <c r="E119" s="197">
        <v>90001</v>
      </c>
      <c r="F119" s="19" t="s">
        <v>242</v>
      </c>
      <c r="G119" s="5" t="s">
        <v>236</v>
      </c>
      <c r="H119" s="27">
        <v>392141</v>
      </c>
      <c r="I119" s="110">
        <v>181</v>
      </c>
      <c r="J119" s="111" t="s">
        <v>6551</v>
      </c>
      <c r="K119" s="112">
        <v>0</v>
      </c>
      <c r="L119" s="112" t="s">
        <v>6551</v>
      </c>
      <c r="M119" s="112">
        <v>3046839</v>
      </c>
      <c r="N119" s="112" t="s">
        <v>6551</v>
      </c>
      <c r="O119" s="112">
        <v>5867410</v>
      </c>
      <c r="P119" s="112" t="s">
        <v>6551</v>
      </c>
      <c r="Q119" s="112">
        <v>5693250</v>
      </c>
      <c r="R119" s="112" t="s">
        <v>6551</v>
      </c>
      <c r="S119" s="112">
        <v>286687</v>
      </c>
      <c r="T119" s="112" t="s">
        <v>6551</v>
      </c>
      <c r="U119" s="112">
        <v>383679</v>
      </c>
      <c r="V119" s="112" t="s">
        <v>6551</v>
      </c>
      <c r="W119" s="112">
        <v>364248</v>
      </c>
      <c r="X119" s="112" t="s">
        <v>6551</v>
      </c>
      <c r="Y119" s="112">
        <v>23846</v>
      </c>
      <c r="Z119" s="112" t="s">
        <v>6551</v>
      </c>
      <c r="AA119" s="112">
        <v>0</v>
      </c>
      <c r="AB119" s="112" t="s">
        <v>6551</v>
      </c>
      <c r="AC119" s="112">
        <v>0</v>
      </c>
      <c r="AD119" s="112" t="s">
        <v>6551</v>
      </c>
      <c r="AE119" s="112">
        <v>0</v>
      </c>
      <c r="AF119" s="112" t="s">
        <v>6551</v>
      </c>
      <c r="AG119" s="112">
        <v>0</v>
      </c>
      <c r="AH119" s="112" t="s">
        <v>6551</v>
      </c>
      <c r="AI119" s="112">
        <v>8559590</v>
      </c>
      <c r="AJ119" s="112" t="s">
        <v>6551</v>
      </c>
      <c r="AK119" s="112">
        <v>35262634</v>
      </c>
      <c r="AL119" s="113" t="s">
        <v>6551</v>
      </c>
      <c r="AM119" s="113" t="str">
        <f t="shared" si="1"/>
        <v>No</v>
      </c>
    </row>
    <row r="120" spans="1:39" s="19" customFormat="1" ht="11.5" customHeight="1" x14ac:dyDescent="0.2">
      <c r="A120" s="5" t="s">
        <v>2430</v>
      </c>
      <c r="B120" s="5" t="s">
        <v>2431</v>
      </c>
      <c r="C120" s="5" t="s">
        <v>63</v>
      </c>
      <c r="D120" s="194" t="s">
        <v>2432</v>
      </c>
      <c r="E120" s="197" t="s">
        <v>2433</v>
      </c>
      <c r="F120" s="19" t="s">
        <v>305</v>
      </c>
      <c r="G120" s="5" t="s">
        <v>287</v>
      </c>
      <c r="H120" s="27">
        <v>0</v>
      </c>
      <c r="I120" s="110">
        <v>179</v>
      </c>
      <c r="J120" s="111" t="s">
        <v>6551</v>
      </c>
      <c r="K120" s="112">
        <v>0</v>
      </c>
      <c r="L120" s="112" t="s">
        <v>6551</v>
      </c>
      <c r="M120" s="112">
        <v>0</v>
      </c>
      <c r="N120" s="112" t="s">
        <v>6551</v>
      </c>
      <c r="O120" s="112">
        <v>0</v>
      </c>
      <c r="P120" s="112" t="s">
        <v>6551</v>
      </c>
      <c r="Q120" s="112">
        <v>7528789</v>
      </c>
      <c r="R120" s="112" t="s">
        <v>6551</v>
      </c>
      <c r="S120" s="112">
        <v>0</v>
      </c>
      <c r="T120" s="112" t="s">
        <v>6551</v>
      </c>
      <c r="U120" s="112">
        <v>0</v>
      </c>
      <c r="V120" s="112" t="s">
        <v>6551</v>
      </c>
      <c r="W120" s="112">
        <v>360124</v>
      </c>
      <c r="X120" s="112" t="s">
        <v>6551</v>
      </c>
      <c r="Y120" s="112">
        <v>0</v>
      </c>
      <c r="Z120" s="112" t="s">
        <v>6551</v>
      </c>
      <c r="AA120" s="112">
        <v>0</v>
      </c>
      <c r="AB120" s="112" t="s">
        <v>6551</v>
      </c>
      <c r="AC120" s="112">
        <v>0</v>
      </c>
      <c r="AD120" s="112" t="s">
        <v>6551</v>
      </c>
      <c r="AE120" s="112">
        <v>0</v>
      </c>
      <c r="AF120" s="112" t="s">
        <v>6551</v>
      </c>
      <c r="AG120" s="112">
        <v>0</v>
      </c>
      <c r="AH120" s="112" t="s">
        <v>6551</v>
      </c>
      <c r="AI120" s="112">
        <v>714260</v>
      </c>
      <c r="AJ120" s="112" t="s">
        <v>6551</v>
      </c>
      <c r="AK120" s="112">
        <v>0</v>
      </c>
      <c r="AL120" s="113" t="s">
        <v>6551</v>
      </c>
      <c r="AM120" s="113" t="str">
        <f t="shared" si="1"/>
        <v>No</v>
      </c>
    </row>
    <row r="121" spans="1:39" s="19" customFormat="1" ht="11.5" customHeight="1" x14ac:dyDescent="0.2">
      <c r="A121" s="5" t="s">
        <v>852</v>
      </c>
      <c r="B121" s="5" t="s">
        <v>853</v>
      </c>
      <c r="C121" s="5" t="s">
        <v>96</v>
      </c>
      <c r="D121" s="194">
        <v>5017</v>
      </c>
      <c r="E121" s="197">
        <v>50017</v>
      </c>
      <c r="F121" s="19" t="s">
        <v>242</v>
      </c>
      <c r="G121" s="5" t="s">
        <v>236</v>
      </c>
      <c r="H121" s="27">
        <v>724091</v>
      </c>
      <c r="I121" s="110">
        <v>178</v>
      </c>
      <c r="J121" s="111" t="s">
        <v>6551</v>
      </c>
      <c r="K121" s="112">
        <v>0</v>
      </c>
      <c r="L121" s="112" t="s">
        <v>6551</v>
      </c>
      <c r="M121" s="112">
        <v>6549414</v>
      </c>
      <c r="N121" s="112" t="s">
        <v>6551</v>
      </c>
      <c r="O121" s="112">
        <v>9085319</v>
      </c>
      <c r="P121" s="112" t="s">
        <v>6551</v>
      </c>
      <c r="Q121" s="112">
        <v>8427737</v>
      </c>
      <c r="R121" s="112" t="s">
        <v>6551</v>
      </c>
      <c r="S121" s="112">
        <v>657582</v>
      </c>
      <c r="T121" s="112" t="s">
        <v>6551</v>
      </c>
      <c r="U121" s="112">
        <v>596456</v>
      </c>
      <c r="V121" s="112" t="s">
        <v>6551</v>
      </c>
      <c r="W121" s="112">
        <v>556717</v>
      </c>
      <c r="X121" s="112" t="s">
        <v>6551</v>
      </c>
      <c r="Y121" s="112">
        <v>39739</v>
      </c>
      <c r="Z121" s="112" t="s">
        <v>6551</v>
      </c>
      <c r="AA121" s="112">
        <v>0</v>
      </c>
      <c r="AB121" s="112" t="s">
        <v>6551</v>
      </c>
      <c r="AC121" s="112">
        <v>0</v>
      </c>
      <c r="AD121" s="112" t="s">
        <v>6551</v>
      </c>
      <c r="AE121" s="112">
        <v>0</v>
      </c>
      <c r="AF121" s="112" t="s">
        <v>6551</v>
      </c>
      <c r="AG121" s="112">
        <v>0</v>
      </c>
      <c r="AH121" s="112" t="s">
        <v>6551</v>
      </c>
      <c r="AI121" s="112">
        <v>10348856</v>
      </c>
      <c r="AJ121" s="112" t="s">
        <v>6551</v>
      </c>
      <c r="AK121" s="112">
        <v>46183664</v>
      </c>
      <c r="AL121" s="113" t="s">
        <v>6551</v>
      </c>
      <c r="AM121" s="113" t="str">
        <f t="shared" si="1"/>
        <v>No</v>
      </c>
    </row>
    <row r="122" spans="1:39" s="19" customFormat="1" ht="11.5" customHeight="1" x14ac:dyDescent="0.2">
      <c r="A122" s="5" t="s">
        <v>966</v>
      </c>
      <c r="B122" s="5" t="s">
        <v>967</v>
      </c>
      <c r="C122" s="5" t="s">
        <v>64</v>
      </c>
      <c r="D122" s="194">
        <v>6032</v>
      </c>
      <c r="E122" s="197">
        <v>60032</v>
      </c>
      <c r="F122" s="19" t="s">
        <v>242</v>
      </c>
      <c r="G122" s="5" t="s">
        <v>236</v>
      </c>
      <c r="H122" s="27">
        <v>899703</v>
      </c>
      <c r="I122" s="110">
        <v>178</v>
      </c>
      <c r="J122" s="111" t="s">
        <v>6551</v>
      </c>
      <c r="K122" s="112">
        <v>0</v>
      </c>
      <c r="L122" s="112" t="s">
        <v>6551</v>
      </c>
      <c r="M122" s="112">
        <v>5862316</v>
      </c>
      <c r="N122" s="112" t="s">
        <v>6551</v>
      </c>
      <c r="O122" s="112">
        <v>7308488</v>
      </c>
      <c r="P122" s="112" t="s">
        <v>6551</v>
      </c>
      <c r="Q122" s="112">
        <v>6932440</v>
      </c>
      <c r="R122" s="112" t="s">
        <v>6551</v>
      </c>
      <c r="S122" s="112">
        <v>376048</v>
      </c>
      <c r="T122" s="112" t="s">
        <v>6551</v>
      </c>
      <c r="U122" s="112">
        <v>714796</v>
      </c>
      <c r="V122" s="112" t="s">
        <v>6551</v>
      </c>
      <c r="W122" s="112">
        <v>683778</v>
      </c>
      <c r="X122" s="112" t="s">
        <v>6551</v>
      </c>
      <c r="Y122" s="112">
        <v>31018</v>
      </c>
      <c r="Z122" s="112" t="s">
        <v>6551</v>
      </c>
      <c r="AA122" s="112">
        <v>970194</v>
      </c>
      <c r="AB122" s="112" t="s">
        <v>6551</v>
      </c>
      <c r="AC122" s="112">
        <v>952665</v>
      </c>
      <c r="AD122" s="112" t="s">
        <v>6551</v>
      </c>
      <c r="AE122" s="112">
        <v>163354</v>
      </c>
      <c r="AF122" s="112" t="s">
        <v>6551</v>
      </c>
      <c r="AG122" s="112">
        <v>159953</v>
      </c>
      <c r="AH122" s="112" t="s">
        <v>6551</v>
      </c>
      <c r="AI122" s="112">
        <v>19637287</v>
      </c>
      <c r="AJ122" s="112" t="s">
        <v>6551</v>
      </c>
      <c r="AK122" s="112">
        <v>49434244</v>
      </c>
      <c r="AL122" s="113" t="s">
        <v>6551</v>
      </c>
      <c r="AM122" s="113" t="str">
        <f t="shared" si="1"/>
        <v>No</v>
      </c>
    </row>
    <row r="123" spans="1:39" s="19" customFormat="1" ht="11.5" customHeight="1" x14ac:dyDescent="0.2">
      <c r="A123" s="5" t="s">
        <v>1092</v>
      </c>
      <c r="B123" s="5" t="s">
        <v>1093</v>
      </c>
      <c r="C123" s="5" t="s">
        <v>96</v>
      </c>
      <c r="D123" s="194">
        <v>5022</v>
      </c>
      <c r="E123" s="197">
        <v>50022</v>
      </c>
      <c r="F123" s="19" t="s">
        <v>242</v>
      </c>
      <c r="G123" s="5" t="s">
        <v>236</v>
      </c>
      <c r="H123" s="27">
        <v>507643</v>
      </c>
      <c r="I123" s="110">
        <v>177</v>
      </c>
      <c r="J123" s="111" t="s">
        <v>6551</v>
      </c>
      <c r="K123" s="112">
        <v>0</v>
      </c>
      <c r="L123" s="112" t="s">
        <v>6551</v>
      </c>
      <c r="M123" s="112">
        <v>2953306</v>
      </c>
      <c r="N123" s="112" t="s">
        <v>6551</v>
      </c>
      <c r="O123" s="112">
        <v>5756013</v>
      </c>
      <c r="P123" s="112" t="s">
        <v>6551</v>
      </c>
      <c r="Q123" s="112">
        <v>5249978</v>
      </c>
      <c r="R123" s="112" t="s">
        <v>122</v>
      </c>
      <c r="S123" s="112">
        <v>506035</v>
      </c>
      <c r="T123" s="112" t="s">
        <v>122</v>
      </c>
      <c r="U123" s="112">
        <v>446773</v>
      </c>
      <c r="V123" s="112" t="s">
        <v>6551</v>
      </c>
      <c r="W123" s="112">
        <v>413504</v>
      </c>
      <c r="X123" s="112" t="s">
        <v>122</v>
      </c>
      <c r="Y123" s="112">
        <v>33269</v>
      </c>
      <c r="Z123" s="112" t="s">
        <v>122</v>
      </c>
      <c r="AA123" s="112">
        <v>0</v>
      </c>
      <c r="AB123" s="112" t="s">
        <v>6551</v>
      </c>
      <c r="AC123" s="112">
        <v>0</v>
      </c>
      <c r="AD123" s="112" t="s">
        <v>6551</v>
      </c>
      <c r="AE123" s="112">
        <v>0</v>
      </c>
      <c r="AF123" s="112" t="s">
        <v>6551</v>
      </c>
      <c r="AG123" s="112">
        <v>0</v>
      </c>
      <c r="AH123" s="112" t="s">
        <v>6551</v>
      </c>
      <c r="AI123" s="112">
        <v>3087521</v>
      </c>
      <c r="AJ123" s="112" t="s">
        <v>122</v>
      </c>
      <c r="AK123" s="112">
        <v>16209115</v>
      </c>
      <c r="AL123" s="113" t="s">
        <v>122</v>
      </c>
      <c r="AM123" s="113" t="str">
        <f t="shared" si="1"/>
        <v>Yes</v>
      </c>
    </row>
    <row r="124" spans="1:39" s="19" customFormat="1" ht="11.5" customHeight="1" x14ac:dyDescent="0.2">
      <c r="A124" s="5" t="s">
        <v>444</v>
      </c>
      <c r="B124" s="5" t="s">
        <v>445</v>
      </c>
      <c r="C124" s="5" t="s">
        <v>71</v>
      </c>
      <c r="D124" s="194">
        <v>5036</v>
      </c>
      <c r="E124" s="197">
        <v>50036</v>
      </c>
      <c r="F124" s="19" t="s">
        <v>242</v>
      </c>
      <c r="G124" s="5" t="s">
        <v>236</v>
      </c>
      <c r="H124" s="27">
        <v>313532</v>
      </c>
      <c r="I124" s="110">
        <v>172</v>
      </c>
      <c r="J124" s="111" t="s">
        <v>6551</v>
      </c>
      <c r="K124" s="112">
        <v>0</v>
      </c>
      <c r="L124" s="112" t="s">
        <v>6551</v>
      </c>
      <c r="M124" s="112">
        <v>8139</v>
      </c>
      <c r="N124" s="112" t="s">
        <v>6551</v>
      </c>
      <c r="O124" s="112">
        <v>5406263</v>
      </c>
      <c r="P124" s="112" t="s">
        <v>122</v>
      </c>
      <c r="Q124" s="112">
        <v>5406263</v>
      </c>
      <c r="R124" s="112" t="s">
        <v>122</v>
      </c>
      <c r="S124" s="112">
        <v>0</v>
      </c>
      <c r="T124" s="112" t="s">
        <v>6551</v>
      </c>
      <c r="U124" s="112">
        <v>476647</v>
      </c>
      <c r="V124" s="112" t="s">
        <v>122</v>
      </c>
      <c r="W124" s="112">
        <v>476647</v>
      </c>
      <c r="X124" s="112" t="s">
        <v>122</v>
      </c>
      <c r="Y124" s="112">
        <v>0</v>
      </c>
      <c r="Z124" s="112" t="s">
        <v>6551</v>
      </c>
      <c r="AA124" s="112">
        <v>0</v>
      </c>
      <c r="AB124" s="112" t="s">
        <v>6551</v>
      </c>
      <c r="AC124" s="112">
        <v>0</v>
      </c>
      <c r="AD124" s="112" t="s">
        <v>6551</v>
      </c>
      <c r="AE124" s="112">
        <v>0</v>
      </c>
      <c r="AF124" s="112" t="s">
        <v>6551</v>
      </c>
      <c r="AG124" s="112">
        <v>0</v>
      </c>
      <c r="AH124" s="112" t="s">
        <v>6551</v>
      </c>
      <c r="AI124" s="112">
        <v>11070174</v>
      </c>
      <c r="AJ124" s="112" t="s">
        <v>6551</v>
      </c>
      <c r="AK124" s="112">
        <v>35981106</v>
      </c>
      <c r="AL124" s="113" t="s">
        <v>6551</v>
      </c>
      <c r="AM124" s="113" t="str">
        <f t="shared" si="1"/>
        <v>Yes</v>
      </c>
    </row>
    <row r="125" spans="1:39" s="19" customFormat="1" ht="11.5" customHeight="1" x14ac:dyDescent="0.2">
      <c r="A125" s="5" t="s">
        <v>589</v>
      </c>
      <c r="B125" s="5" t="s">
        <v>590</v>
      </c>
      <c r="C125" s="5" t="s">
        <v>113</v>
      </c>
      <c r="D125" s="194">
        <v>24</v>
      </c>
      <c r="E125" s="197">
        <v>24</v>
      </c>
      <c r="F125" s="19" t="s">
        <v>242</v>
      </c>
      <c r="G125" s="5" t="s">
        <v>236</v>
      </c>
      <c r="H125" s="27">
        <v>1849898</v>
      </c>
      <c r="I125" s="110">
        <v>171</v>
      </c>
      <c r="J125" s="111" t="s">
        <v>6551</v>
      </c>
      <c r="K125" s="112">
        <v>0</v>
      </c>
      <c r="L125" s="112" t="s">
        <v>6551</v>
      </c>
      <c r="M125" s="112">
        <v>3869637</v>
      </c>
      <c r="N125" s="112" t="s">
        <v>6551</v>
      </c>
      <c r="O125" s="112">
        <v>6570647</v>
      </c>
      <c r="P125" s="112" t="s">
        <v>6551</v>
      </c>
      <c r="Q125" s="112">
        <v>5571607</v>
      </c>
      <c r="R125" s="112" t="s">
        <v>6551</v>
      </c>
      <c r="S125" s="112">
        <v>999040</v>
      </c>
      <c r="T125" s="112" t="s">
        <v>6551</v>
      </c>
      <c r="U125" s="112">
        <v>392283</v>
      </c>
      <c r="V125" s="112" t="s">
        <v>6551</v>
      </c>
      <c r="W125" s="112">
        <v>356631</v>
      </c>
      <c r="X125" s="112" t="s">
        <v>6551</v>
      </c>
      <c r="Y125" s="112">
        <v>35652</v>
      </c>
      <c r="Z125" s="112" t="s">
        <v>6551</v>
      </c>
      <c r="AA125" s="112">
        <v>0</v>
      </c>
      <c r="AB125" s="112" t="s">
        <v>6551</v>
      </c>
      <c r="AC125" s="112">
        <v>0</v>
      </c>
      <c r="AD125" s="112" t="s">
        <v>6551</v>
      </c>
      <c r="AE125" s="112">
        <v>0</v>
      </c>
      <c r="AF125" s="112" t="s">
        <v>6551</v>
      </c>
      <c r="AG125" s="112">
        <v>0</v>
      </c>
      <c r="AH125" s="112" t="s">
        <v>6551</v>
      </c>
      <c r="AI125" s="112">
        <v>6174506</v>
      </c>
      <c r="AJ125" s="112" t="s">
        <v>6551</v>
      </c>
      <c r="AK125" s="112">
        <v>38290556</v>
      </c>
      <c r="AL125" s="113" t="s">
        <v>6551</v>
      </c>
      <c r="AM125" s="113" t="str">
        <f t="shared" si="1"/>
        <v>No</v>
      </c>
    </row>
    <row r="126" spans="1:39" s="19" customFormat="1" ht="11.5" customHeight="1" x14ac:dyDescent="0.2">
      <c r="A126" s="5" t="s">
        <v>6396</v>
      </c>
      <c r="B126" s="5" t="s">
        <v>248</v>
      </c>
      <c r="C126" s="5" t="s">
        <v>108</v>
      </c>
      <c r="D126" s="194">
        <v>6084</v>
      </c>
      <c r="E126" s="197">
        <v>60084</v>
      </c>
      <c r="F126" s="19" t="s">
        <v>302</v>
      </c>
      <c r="G126" s="19" t="s">
        <v>236</v>
      </c>
      <c r="H126" s="27">
        <v>5121892</v>
      </c>
      <c r="I126" s="110">
        <v>170</v>
      </c>
      <c r="J126" s="19" t="s">
        <v>6551</v>
      </c>
      <c r="K126" s="112">
        <v>0</v>
      </c>
      <c r="L126" s="112" t="s">
        <v>6551</v>
      </c>
      <c r="M126" s="112">
        <v>0</v>
      </c>
      <c r="N126" s="112" t="s">
        <v>6551</v>
      </c>
      <c r="O126" s="112">
        <v>2783365</v>
      </c>
      <c r="P126" s="112" t="s">
        <v>6551</v>
      </c>
      <c r="Q126" s="112">
        <v>2783365</v>
      </c>
      <c r="R126" s="112" t="s">
        <v>6551</v>
      </c>
      <c r="S126" s="112">
        <v>0</v>
      </c>
      <c r="T126" s="112" t="s">
        <v>6551</v>
      </c>
      <c r="U126" s="112">
        <v>62498</v>
      </c>
      <c r="V126" s="112" t="s">
        <v>6551</v>
      </c>
      <c r="W126" s="112">
        <v>62498</v>
      </c>
      <c r="X126" s="112" t="s">
        <v>6551</v>
      </c>
      <c r="Y126" s="112">
        <v>0</v>
      </c>
      <c r="Z126" s="112" t="s">
        <v>6551</v>
      </c>
      <c r="AA126" s="112">
        <v>0</v>
      </c>
      <c r="AB126" s="112" t="s">
        <v>6551</v>
      </c>
      <c r="AC126" s="112">
        <v>0</v>
      </c>
      <c r="AD126" s="112" t="s">
        <v>6551</v>
      </c>
      <c r="AE126" s="112">
        <v>0</v>
      </c>
      <c r="AF126" s="112" t="s">
        <v>6551</v>
      </c>
      <c r="AG126" s="112">
        <v>0</v>
      </c>
      <c r="AH126" s="112" t="s">
        <v>6551</v>
      </c>
      <c r="AI126" s="112">
        <v>384912</v>
      </c>
      <c r="AJ126" s="112" t="s">
        <v>6551</v>
      </c>
      <c r="AK126" s="112">
        <v>18532333</v>
      </c>
      <c r="AL126" s="113" t="s">
        <v>6551</v>
      </c>
      <c r="AM126" s="113" t="str">
        <f t="shared" si="1"/>
        <v>No</v>
      </c>
    </row>
    <row r="127" spans="1:39" s="19" customFormat="1" ht="11.5" customHeight="1" x14ac:dyDescent="0.2">
      <c r="A127" s="5" t="s">
        <v>871</v>
      </c>
      <c r="B127" s="5" t="s">
        <v>872</v>
      </c>
      <c r="C127" s="5" t="s">
        <v>65</v>
      </c>
      <c r="D127" s="194">
        <v>1061</v>
      </c>
      <c r="E127" s="197">
        <v>10061</v>
      </c>
      <c r="F127" s="19" t="s">
        <v>242</v>
      </c>
      <c r="G127" s="19" t="s">
        <v>236</v>
      </c>
      <c r="H127" s="27">
        <v>116960</v>
      </c>
      <c r="I127" s="110">
        <v>169</v>
      </c>
      <c r="J127" s="19" t="s">
        <v>6551</v>
      </c>
      <c r="K127" s="112">
        <v>0</v>
      </c>
      <c r="L127" s="112" t="s">
        <v>6551</v>
      </c>
      <c r="M127" s="112">
        <v>648499</v>
      </c>
      <c r="N127" s="112" t="s">
        <v>6551</v>
      </c>
      <c r="O127" s="112">
        <v>3579293</v>
      </c>
      <c r="P127" s="112" t="s">
        <v>6551</v>
      </c>
      <c r="Q127" s="112">
        <v>3113815</v>
      </c>
      <c r="R127" s="112" t="s">
        <v>6551</v>
      </c>
      <c r="S127" s="112">
        <v>480816</v>
      </c>
      <c r="T127" s="112" t="s">
        <v>6551</v>
      </c>
      <c r="U127" s="112">
        <v>229921</v>
      </c>
      <c r="V127" s="112" t="s">
        <v>6551</v>
      </c>
      <c r="W127" s="112">
        <v>213559</v>
      </c>
      <c r="X127" s="112" t="s">
        <v>6551</v>
      </c>
      <c r="Y127" s="112">
        <v>17062</v>
      </c>
      <c r="Z127" s="112" t="s">
        <v>6551</v>
      </c>
      <c r="AA127" s="112">
        <v>0</v>
      </c>
      <c r="AB127" s="112" t="s">
        <v>6551</v>
      </c>
      <c r="AC127" s="112">
        <v>0</v>
      </c>
      <c r="AD127" s="112" t="s">
        <v>6551</v>
      </c>
      <c r="AE127" s="112">
        <v>0</v>
      </c>
      <c r="AF127" s="112" t="s">
        <v>6551</v>
      </c>
      <c r="AG127" s="112">
        <v>0</v>
      </c>
      <c r="AH127" s="112" t="s">
        <v>6551</v>
      </c>
      <c r="AI127" s="112">
        <v>1168952</v>
      </c>
      <c r="AJ127" s="112" t="s">
        <v>6551</v>
      </c>
      <c r="AK127" s="112">
        <v>8592541</v>
      </c>
      <c r="AL127" s="19" t="s">
        <v>123</v>
      </c>
      <c r="AM127" s="113" t="str">
        <f t="shared" si="1"/>
        <v>No</v>
      </c>
    </row>
    <row r="128" spans="1:39" s="19" customFormat="1" ht="11.5" customHeight="1" x14ac:dyDescent="0.2">
      <c r="A128" s="5" t="s">
        <v>789</v>
      </c>
      <c r="B128" s="5" t="s">
        <v>790</v>
      </c>
      <c r="C128" s="5" t="s">
        <v>100</v>
      </c>
      <c r="D128" s="194">
        <v>3010</v>
      </c>
      <c r="E128" s="197">
        <v>30010</v>
      </c>
      <c r="F128" s="19" t="s">
        <v>242</v>
      </c>
      <c r="G128" s="19" t="s">
        <v>236</v>
      </c>
      <c r="H128" s="27">
        <v>664651</v>
      </c>
      <c r="I128" s="110">
        <v>165</v>
      </c>
      <c r="J128" s="19" t="s">
        <v>6551</v>
      </c>
      <c r="K128" s="112">
        <v>0</v>
      </c>
      <c r="L128" s="112" t="s">
        <v>6551</v>
      </c>
      <c r="M128" s="112">
        <v>2815563</v>
      </c>
      <c r="N128" s="112" t="s">
        <v>6551</v>
      </c>
      <c r="O128" s="112">
        <v>7329621</v>
      </c>
      <c r="P128" s="112" t="s">
        <v>6551</v>
      </c>
      <c r="Q128" s="112">
        <v>6760400</v>
      </c>
      <c r="R128" s="112" t="s">
        <v>6551</v>
      </c>
      <c r="S128" s="112">
        <v>569221</v>
      </c>
      <c r="T128" s="112" t="s">
        <v>6551</v>
      </c>
      <c r="U128" s="112">
        <v>522691</v>
      </c>
      <c r="V128" s="112" t="s">
        <v>6551</v>
      </c>
      <c r="W128" s="112">
        <v>426020</v>
      </c>
      <c r="X128" s="112" t="s">
        <v>6551</v>
      </c>
      <c r="Y128" s="112">
        <v>96671</v>
      </c>
      <c r="Z128" s="112" t="s">
        <v>6551</v>
      </c>
      <c r="AA128" s="112">
        <v>0</v>
      </c>
      <c r="AB128" s="112" t="s">
        <v>6551</v>
      </c>
      <c r="AC128" s="112">
        <v>0</v>
      </c>
      <c r="AD128" s="112" t="s">
        <v>6551</v>
      </c>
      <c r="AE128" s="112">
        <v>0</v>
      </c>
      <c r="AF128" s="112" t="s">
        <v>6551</v>
      </c>
      <c r="AG128" s="112">
        <v>0</v>
      </c>
      <c r="AH128" s="112" t="s">
        <v>6551</v>
      </c>
      <c r="AI128" s="112">
        <v>5353387</v>
      </c>
      <c r="AJ128" s="112" t="s">
        <v>6551</v>
      </c>
      <c r="AK128" s="112">
        <v>31247254</v>
      </c>
      <c r="AL128" s="19" t="s">
        <v>6551</v>
      </c>
      <c r="AM128" s="113" t="str">
        <f t="shared" si="1"/>
        <v>No</v>
      </c>
    </row>
    <row r="129" spans="1:39" s="19" customFormat="1" ht="11.5" customHeight="1" x14ac:dyDescent="0.2">
      <c r="A129" s="5" t="s">
        <v>157</v>
      </c>
      <c r="B129" s="5" t="s">
        <v>973</v>
      </c>
      <c r="C129" s="5" t="s">
        <v>79</v>
      </c>
      <c r="D129" s="194">
        <v>4108</v>
      </c>
      <c r="E129" s="197">
        <v>40108</v>
      </c>
      <c r="F129" s="19" t="s">
        <v>242</v>
      </c>
      <c r="G129" s="5" t="s">
        <v>236</v>
      </c>
      <c r="H129" s="27">
        <v>347602</v>
      </c>
      <c r="I129" s="110">
        <v>164</v>
      </c>
      <c r="J129" s="111" t="s">
        <v>6551</v>
      </c>
      <c r="K129" s="112">
        <v>0</v>
      </c>
      <c r="L129" s="112" t="s">
        <v>6551</v>
      </c>
      <c r="M129" s="112">
        <v>2630941</v>
      </c>
      <c r="N129" s="112" t="s">
        <v>6551</v>
      </c>
      <c r="O129" s="112">
        <v>5141981</v>
      </c>
      <c r="P129" s="112" t="s">
        <v>6551</v>
      </c>
      <c r="Q129" s="112">
        <v>4180166</v>
      </c>
      <c r="R129" s="112" t="s">
        <v>6551</v>
      </c>
      <c r="S129" s="112">
        <v>961815</v>
      </c>
      <c r="T129" s="112" t="s">
        <v>6551</v>
      </c>
      <c r="U129" s="112">
        <v>214099</v>
      </c>
      <c r="V129" s="112" t="s">
        <v>6551</v>
      </c>
      <c r="W129" s="112">
        <v>179701</v>
      </c>
      <c r="X129" s="112" t="s">
        <v>6551</v>
      </c>
      <c r="Y129" s="112">
        <v>34398</v>
      </c>
      <c r="Z129" s="112" t="s">
        <v>6551</v>
      </c>
      <c r="AA129" s="112">
        <v>0</v>
      </c>
      <c r="AB129" s="112" t="s">
        <v>6551</v>
      </c>
      <c r="AC129" s="112">
        <v>0</v>
      </c>
      <c r="AD129" s="112" t="s">
        <v>6551</v>
      </c>
      <c r="AE129" s="112">
        <v>0</v>
      </c>
      <c r="AF129" s="112" t="s">
        <v>6551</v>
      </c>
      <c r="AG129" s="112">
        <v>0</v>
      </c>
      <c r="AH129" s="112" t="s">
        <v>6551</v>
      </c>
      <c r="AI129" s="112">
        <v>2189048</v>
      </c>
      <c r="AJ129" s="112" t="s">
        <v>6551</v>
      </c>
      <c r="AK129" s="112">
        <v>30165771</v>
      </c>
      <c r="AL129" s="113" t="s">
        <v>6551</v>
      </c>
      <c r="AM129" s="113" t="str">
        <f t="shared" si="1"/>
        <v>No</v>
      </c>
    </row>
    <row r="130" spans="1:39" s="19" customFormat="1" ht="11.5" customHeight="1" x14ac:dyDescent="0.2">
      <c r="A130" s="5" t="s">
        <v>245</v>
      </c>
      <c r="B130" s="5" t="s">
        <v>246</v>
      </c>
      <c r="C130" s="5" t="s">
        <v>26</v>
      </c>
      <c r="D130" s="194">
        <v>9008</v>
      </c>
      <c r="E130" s="197">
        <v>90008</v>
      </c>
      <c r="F130" s="19" t="s">
        <v>239</v>
      </c>
      <c r="G130" s="5" t="s">
        <v>236</v>
      </c>
      <c r="H130" s="27">
        <v>12150996</v>
      </c>
      <c r="I130" s="110">
        <v>163</v>
      </c>
      <c r="J130" s="111" t="s">
        <v>6551</v>
      </c>
      <c r="K130" s="112">
        <v>0</v>
      </c>
      <c r="L130" s="112" t="s">
        <v>6551</v>
      </c>
      <c r="M130" s="112">
        <v>4749291</v>
      </c>
      <c r="N130" s="112" t="s">
        <v>6551</v>
      </c>
      <c r="O130" s="112">
        <v>5419879</v>
      </c>
      <c r="P130" s="112" t="s">
        <v>6551</v>
      </c>
      <c r="Q130" s="112">
        <v>4802729</v>
      </c>
      <c r="R130" s="112" t="s">
        <v>6551</v>
      </c>
      <c r="S130" s="112">
        <v>617150</v>
      </c>
      <c r="T130" s="112" t="s">
        <v>6551</v>
      </c>
      <c r="U130" s="112">
        <v>553578</v>
      </c>
      <c r="V130" s="112" t="s">
        <v>6551</v>
      </c>
      <c r="W130" s="112">
        <v>509539</v>
      </c>
      <c r="X130" s="112" t="s">
        <v>6551</v>
      </c>
      <c r="Y130" s="112">
        <v>44039</v>
      </c>
      <c r="Z130" s="112" t="s">
        <v>6551</v>
      </c>
      <c r="AA130" s="112">
        <v>0</v>
      </c>
      <c r="AB130" s="112" t="s">
        <v>6551</v>
      </c>
      <c r="AC130" s="112">
        <v>0</v>
      </c>
      <c r="AD130" s="112" t="s">
        <v>6551</v>
      </c>
      <c r="AE130" s="112">
        <v>0</v>
      </c>
      <c r="AF130" s="112" t="s">
        <v>6551</v>
      </c>
      <c r="AG130" s="112">
        <v>0</v>
      </c>
      <c r="AH130" s="112" t="s">
        <v>6551</v>
      </c>
      <c r="AI130" s="112">
        <v>18773986</v>
      </c>
      <c r="AJ130" s="112" t="s">
        <v>6551</v>
      </c>
      <c r="AK130" s="112">
        <v>76121283</v>
      </c>
      <c r="AL130" s="113" t="s">
        <v>6551</v>
      </c>
      <c r="AM130" s="113" t="str">
        <f t="shared" ref="AM130:AM193" si="2">IF(OR(J130="Q",L130="Q",N130="Q",P130="Q",R130="Q",T130="Q",V130="Q",X130="Q",Z130="Q",AB130="Q",AD130="Q",AF130="Q",AH130="Q",AJ130="Q",AL130="Q"),"Yes","No")</f>
        <v>No</v>
      </c>
    </row>
    <row r="131" spans="1:39" s="19" customFormat="1" ht="11.5" customHeight="1" x14ac:dyDescent="0.2">
      <c r="A131" s="5" t="s">
        <v>430</v>
      </c>
      <c r="B131" s="5" t="s">
        <v>431</v>
      </c>
      <c r="C131" s="5" t="s">
        <v>92</v>
      </c>
      <c r="D131" s="194">
        <v>2018</v>
      </c>
      <c r="E131" s="197">
        <v>20018</v>
      </c>
      <c r="F131" s="19" t="s">
        <v>396</v>
      </c>
      <c r="G131" s="5" t="s">
        <v>236</v>
      </c>
      <c r="H131" s="27">
        <v>412317</v>
      </c>
      <c r="I131" s="110">
        <v>162</v>
      </c>
      <c r="J131" s="111" t="s">
        <v>6551</v>
      </c>
      <c r="K131" s="112">
        <v>0</v>
      </c>
      <c r="L131" s="112" t="s">
        <v>6551</v>
      </c>
      <c r="M131" s="112">
        <v>2951027</v>
      </c>
      <c r="N131" s="112" t="s">
        <v>6551</v>
      </c>
      <c r="O131" s="112">
        <v>4372681</v>
      </c>
      <c r="P131" s="112" t="s">
        <v>6551</v>
      </c>
      <c r="Q131" s="112">
        <v>3993948</v>
      </c>
      <c r="R131" s="112" t="s">
        <v>6551</v>
      </c>
      <c r="S131" s="112">
        <v>447567</v>
      </c>
      <c r="T131" s="112" t="s">
        <v>6551</v>
      </c>
      <c r="U131" s="112">
        <v>384134</v>
      </c>
      <c r="V131" s="112" t="s">
        <v>6551</v>
      </c>
      <c r="W131" s="112">
        <v>353146</v>
      </c>
      <c r="X131" s="112" t="s">
        <v>6551</v>
      </c>
      <c r="Y131" s="112">
        <v>37796</v>
      </c>
      <c r="Z131" s="112" t="s">
        <v>6551</v>
      </c>
      <c r="AA131" s="112">
        <v>0</v>
      </c>
      <c r="AB131" s="112" t="s">
        <v>6551</v>
      </c>
      <c r="AC131" s="112">
        <v>0</v>
      </c>
      <c r="AD131" s="112" t="s">
        <v>6551</v>
      </c>
      <c r="AE131" s="112">
        <v>0</v>
      </c>
      <c r="AF131" s="112" t="s">
        <v>6551</v>
      </c>
      <c r="AG131" s="112">
        <v>0</v>
      </c>
      <c r="AH131" s="112" t="s">
        <v>6551</v>
      </c>
      <c r="AI131" s="112">
        <v>9699709</v>
      </c>
      <c r="AJ131" s="112" t="s">
        <v>6551</v>
      </c>
      <c r="AK131" s="112">
        <v>29535130</v>
      </c>
      <c r="AL131" s="113" t="s">
        <v>6551</v>
      </c>
      <c r="AM131" s="113" t="str">
        <f t="shared" si="2"/>
        <v>No</v>
      </c>
    </row>
    <row r="132" spans="1:39" s="19" customFormat="1" ht="11.5" customHeight="1" x14ac:dyDescent="0.2">
      <c r="A132" s="5" t="s">
        <v>738</v>
      </c>
      <c r="B132" s="5" t="s">
        <v>739</v>
      </c>
      <c r="C132" s="5" t="s">
        <v>84</v>
      </c>
      <c r="D132" s="194">
        <v>2126</v>
      </c>
      <c r="E132" s="197">
        <v>20126</v>
      </c>
      <c r="F132" s="19" t="s">
        <v>256</v>
      </c>
      <c r="G132" s="5" t="s">
        <v>236</v>
      </c>
      <c r="H132" s="27">
        <v>18351295</v>
      </c>
      <c r="I132" s="110">
        <v>161</v>
      </c>
      <c r="J132" s="111" t="s">
        <v>6551</v>
      </c>
      <c r="K132" s="112">
        <v>0</v>
      </c>
      <c r="L132" s="112" t="s">
        <v>6551</v>
      </c>
      <c r="M132" s="112">
        <v>9491350</v>
      </c>
      <c r="N132" s="112" t="s">
        <v>6551</v>
      </c>
      <c r="O132" s="112">
        <v>10011182</v>
      </c>
      <c r="P132" s="112" t="s">
        <v>6551</v>
      </c>
      <c r="Q132" s="112">
        <v>9447524</v>
      </c>
      <c r="R132" s="112" t="s">
        <v>6551</v>
      </c>
      <c r="S132" s="112">
        <v>563658</v>
      </c>
      <c r="T132" s="112" t="s">
        <v>6551</v>
      </c>
      <c r="U132" s="112">
        <v>225788</v>
      </c>
      <c r="V132" s="112" t="s">
        <v>6551</v>
      </c>
      <c r="W132" s="112">
        <v>210984</v>
      </c>
      <c r="X132" s="112" t="s">
        <v>6551</v>
      </c>
      <c r="Y132" s="112">
        <v>14804</v>
      </c>
      <c r="Z132" s="112" t="s">
        <v>6551</v>
      </c>
      <c r="AA132" s="112">
        <v>0</v>
      </c>
      <c r="AB132" s="112" t="s">
        <v>6551</v>
      </c>
      <c r="AC132" s="112">
        <v>0</v>
      </c>
      <c r="AD132" s="112" t="s">
        <v>6551</v>
      </c>
      <c r="AE132" s="112">
        <v>0</v>
      </c>
      <c r="AF132" s="112" t="s">
        <v>6551</v>
      </c>
      <c r="AG132" s="112">
        <v>0</v>
      </c>
      <c r="AH132" s="112" t="s">
        <v>6551</v>
      </c>
      <c r="AI132" s="112">
        <v>4360967</v>
      </c>
      <c r="AJ132" s="112" t="s">
        <v>6551</v>
      </c>
      <c r="AK132" s="112">
        <v>0</v>
      </c>
      <c r="AL132" s="113" t="s">
        <v>123</v>
      </c>
      <c r="AM132" s="113" t="str">
        <f t="shared" si="2"/>
        <v>No</v>
      </c>
    </row>
    <row r="133" spans="1:39" s="19" customFormat="1" ht="11.5" customHeight="1" x14ac:dyDescent="0.2">
      <c r="A133" s="5" t="s">
        <v>598</v>
      </c>
      <c r="B133" s="5" t="s">
        <v>599</v>
      </c>
      <c r="C133" s="5" t="s">
        <v>37</v>
      </c>
      <c r="D133" s="194">
        <v>8005</v>
      </c>
      <c r="E133" s="197">
        <v>80005</v>
      </c>
      <c r="F133" s="19" t="s">
        <v>239</v>
      </c>
      <c r="G133" s="5" t="s">
        <v>236</v>
      </c>
      <c r="H133" s="27">
        <v>559409</v>
      </c>
      <c r="I133" s="110">
        <v>161</v>
      </c>
      <c r="J133" s="111" t="s">
        <v>6551</v>
      </c>
      <c r="K133" s="112">
        <v>0</v>
      </c>
      <c r="L133" s="112" t="s">
        <v>6551</v>
      </c>
      <c r="M133" s="112">
        <v>1639187</v>
      </c>
      <c r="N133" s="112" t="s">
        <v>6551</v>
      </c>
      <c r="O133" s="112">
        <v>4557811</v>
      </c>
      <c r="P133" s="112" t="s">
        <v>6551</v>
      </c>
      <c r="Q133" s="112">
        <v>3998554</v>
      </c>
      <c r="R133" s="112" t="s">
        <v>6551</v>
      </c>
      <c r="S133" s="112">
        <v>584264</v>
      </c>
      <c r="T133" s="112" t="s">
        <v>6551</v>
      </c>
      <c r="U133" s="112">
        <v>272620</v>
      </c>
      <c r="V133" s="112" t="s">
        <v>6551</v>
      </c>
      <c r="W133" s="112">
        <v>247356</v>
      </c>
      <c r="X133" s="112" t="s">
        <v>6551</v>
      </c>
      <c r="Y133" s="112">
        <v>28438</v>
      </c>
      <c r="Z133" s="112" t="s">
        <v>6551</v>
      </c>
      <c r="AA133" s="112">
        <v>0</v>
      </c>
      <c r="AB133" s="112" t="s">
        <v>6551</v>
      </c>
      <c r="AC133" s="112">
        <v>0</v>
      </c>
      <c r="AD133" s="112" t="s">
        <v>6551</v>
      </c>
      <c r="AE133" s="112">
        <v>0</v>
      </c>
      <c r="AF133" s="112" t="s">
        <v>6551</v>
      </c>
      <c r="AG133" s="112">
        <v>0</v>
      </c>
      <c r="AH133" s="112" t="s">
        <v>6551</v>
      </c>
      <c r="AI133" s="112">
        <v>3288722</v>
      </c>
      <c r="AJ133" s="112" t="s">
        <v>6551</v>
      </c>
      <c r="AK133" s="112">
        <v>19263041</v>
      </c>
      <c r="AL133" s="113" t="s">
        <v>6551</v>
      </c>
      <c r="AM133" s="113" t="str">
        <f t="shared" si="2"/>
        <v>No</v>
      </c>
    </row>
    <row r="134" spans="1:39" s="19" customFormat="1" ht="11.5" customHeight="1" x14ac:dyDescent="0.2">
      <c r="A134" s="5" t="s">
        <v>4535</v>
      </c>
      <c r="B134" s="5" t="s">
        <v>4536</v>
      </c>
      <c r="C134" s="5" t="s">
        <v>76</v>
      </c>
      <c r="D134" s="194" t="s">
        <v>4537</v>
      </c>
      <c r="E134" s="197" t="s">
        <v>4538</v>
      </c>
      <c r="F134" s="19" t="s">
        <v>305</v>
      </c>
      <c r="G134" s="5" t="s">
        <v>287</v>
      </c>
      <c r="H134" s="27">
        <v>0</v>
      </c>
      <c r="I134" s="110">
        <v>158</v>
      </c>
      <c r="J134" s="111" t="s">
        <v>6551</v>
      </c>
      <c r="K134" s="112">
        <v>0</v>
      </c>
      <c r="L134" s="112" t="s">
        <v>6551</v>
      </c>
      <c r="M134" s="112">
        <v>0</v>
      </c>
      <c r="N134" s="112" t="s">
        <v>6551</v>
      </c>
      <c r="O134" s="112">
        <v>0</v>
      </c>
      <c r="P134" s="112" t="s">
        <v>6551</v>
      </c>
      <c r="Q134" s="112">
        <v>3692519</v>
      </c>
      <c r="R134" s="112" t="s">
        <v>6551</v>
      </c>
      <c r="S134" s="112">
        <v>0</v>
      </c>
      <c r="T134" s="112" t="s">
        <v>6551</v>
      </c>
      <c r="U134" s="112">
        <v>0</v>
      </c>
      <c r="V134" s="112" t="s">
        <v>6551</v>
      </c>
      <c r="W134" s="112">
        <v>171528</v>
      </c>
      <c r="X134" s="112" t="s">
        <v>6551</v>
      </c>
      <c r="Y134" s="112">
        <v>0</v>
      </c>
      <c r="Z134" s="112" t="s">
        <v>6551</v>
      </c>
      <c r="AA134" s="112">
        <v>0</v>
      </c>
      <c r="AB134" s="112" t="s">
        <v>6551</v>
      </c>
      <c r="AC134" s="112">
        <v>0</v>
      </c>
      <c r="AD134" s="112" t="s">
        <v>6551</v>
      </c>
      <c r="AE134" s="112">
        <v>0</v>
      </c>
      <c r="AF134" s="112" t="s">
        <v>6551</v>
      </c>
      <c r="AG134" s="112">
        <v>0</v>
      </c>
      <c r="AH134" s="112" t="s">
        <v>6551</v>
      </c>
      <c r="AI134" s="112">
        <v>284171</v>
      </c>
      <c r="AJ134" s="112" t="s">
        <v>6551</v>
      </c>
      <c r="AK134" s="112">
        <v>0</v>
      </c>
      <c r="AL134" s="113" t="s">
        <v>6551</v>
      </c>
      <c r="AM134" s="113" t="str">
        <f t="shared" si="2"/>
        <v>No</v>
      </c>
    </row>
    <row r="135" spans="1:39" s="19" customFormat="1" ht="11.5" customHeight="1" x14ac:dyDescent="0.2">
      <c r="A135" s="5" t="s">
        <v>807</v>
      </c>
      <c r="B135" s="5" t="s">
        <v>808</v>
      </c>
      <c r="C135" s="5" t="s">
        <v>57</v>
      </c>
      <c r="D135" s="194">
        <v>5146</v>
      </c>
      <c r="E135" s="197">
        <v>50146</v>
      </c>
      <c r="F135" s="19" t="s">
        <v>242</v>
      </c>
      <c r="G135" s="5" t="s">
        <v>236</v>
      </c>
      <c r="H135" s="27">
        <v>2150706</v>
      </c>
      <c r="I135" s="110">
        <v>157</v>
      </c>
      <c r="J135" s="111" t="s">
        <v>6551</v>
      </c>
      <c r="K135" s="112">
        <v>0</v>
      </c>
      <c r="L135" s="112" t="s">
        <v>6551</v>
      </c>
      <c r="M135" s="112">
        <v>3454996</v>
      </c>
      <c r="N135" s="112" t="s">
        <v>6551</v>
      </c>
      <c r="O135" s="112">
        <v>6256886</v>
      </c>
      <c r="P135" s="112" t="s">
        <v>6551</v>
      </c>
      <c r="Q135" s="112">
        <v>5203323</v>
      </c>
      <c r="R135" s="112" t="s">
        <v>6551</v>
      </c>
      <c r="S135" s="112">
        <v>1053563</v>
      </c>
      <c r="T135" s="112" t="s">
        <v>6551</v>
      </c>
      <c r="U135" s="112">
        <v>292743</v>
      </c>
      <c r="V135" s="112" t="s">
        <v>6551</v>
      </c>
      <c r="W135" s="112">
        <v>258434</v>
      </c>
      <c r="X135" s="112" t="s">
        <v>6551</v>
      </c>
      <c r="Y135" s="112">
        <v>34309</v>
      </c>
      <c r="Z135" s="112" t="s">
        <v>6551</v>
      </c>
      <c r="AA135" s="112">
        <v>0</v>
      </c>
      <c r="AB135" s="112" t="s">
        <v>6551</v>
      </c>
      <c r="AC135" s="112">
        <v>0</v>
      </c>
      <c r="AD135" s="112" t="s">
        <v>6551</v>
      </c>
      <c r="AE135" s="112">
        <v>0</v>
      </c>
      <c r="AF135" s="112" t="s">
        <v>6551</v>
      </c>
      <c r="AG135" s="112">
        <v>0</v>
      </c>
      <c r="AH135" s="112" t="s">
        <v>6551</v>
      </c>
      <c r="AI135" s="112">
        <v>2874160</v>
      </c>
      <c r="AJ135" s="112" t="s">
        <v>6551</v>
      </c>
      <c r="AK135" s="112">
        <v>23150724</v>
      </c>
      <c r="AL135" s="113" t="s">
        <v>6551</v>
      </c>
      <c r="AM135" s="113" t="str">
        <f t="shared" si="2"/>
        <v>No</v>
      </c>
    </row>
    <row r="136" spans="1:39" s="19" customFormat="1" ht="11.5" customHeight="1" x14ac:dyDescent="0.2">
      <c r="A136" s="5" t="s">
        <v>1157</v>
      </c>
      <c r="B136" s="5" t="s">
        <v>1158</v>
      </c>
      <c r="C136" s="5" t="s">
        <v>61</v>
      </c>
      <c r="D136" s="194">
        <v>7015</v>
      </c>
      <c r="E136" s="197">
        <v>70015</v>
      </c>
      <c r="F136" s="19" t="s">
        <v>239</v>
      </c>
      <c r="G136" s="5" t="s">
        <v>236</v>
      </c>
      <c r="H136" s="27">
        <v>472870</v>
      </c>
      <c r="I136" s="110">
        <v>156</v>
      </c>
      <c r="J136" s="111" t="s">
        <v>6551</v>
      </c>
      <c r="K136" s="112">
        <v>0</v>
      </c>
      <c r="L136" s="112" t="s">
        <v>6551</v>
      </c>
      <c r="M136" s="112">
        <v>1717120</v>
      </c>
      <c r="N136" s="112" t="s">
        <v>6551</v>
      </c>
      <c r="O136" s="112">
        <v>3307030</v>
      </c>
      <c r="P136" s="112" t="s">
        <v>6551</v>
      </c>
      <c r="Q136" s="112">
        <v>2764159</v>
      </c>
      <c r="R136" s="112" t="s">
        <v>6551</v>
      </c>
      <c r="S136" s="112">
        <v>542871</v>
      </c>
      <c r="T136" s="112" t="s">
        <v>6551</v>
      </c>
      <c r="U136" s="112">
        <v>186223</v>
      </c>
      <c r="V136" s="112" t="s">
        <v>6551</v>
      </c>
      <c r="W136" s="112">
        <v>157860</v>
      </c>
      <c r="X136" s="112" t="s">
        <v>6551</v>
      </c>
      <c r="Y136" s="112">
        <v>28363</v>
      </c>
      <c r="Z136" s="112" t="s">
        <v>6551</v>
      </c>
      <c r="AA136" s="112">
        <v>0</v>
      </c>
      <c r="AB136" s="112" t="s">
        <v>6551</v>
      </c>
      <c r="AC136" s="112">
        <v>0</v>
      </c>
      <c r="AD136" s="112" t="s">
        <v>6551</v>
      </c>
      <c r="AE136" s="112">
        <v>0</v>
      </c>
      <c r="AF136" s="112" t="s">
        <v>6551</v>
      </c>
      <c r="AG136" s="112">
        <v>0</v>
      </c>
      <c r="AH136" s="112" t="s">
        <v>6551</v>
      </c>
      <c r="AI136" s="112">
        <v>2123939</v>
      </c>
      <c r="AJ136" s="112" t="s">
        <v>6551</v>
      </c>
      <c r="AK136" s="112">
        <v>10800430</v>
      </c>
      <c r="AL136" s="113" t="s">
        <v>6551</v>
      </c>
      <c r="AM136" s="113" t="str">
        <f t="shared" si="2"/>
        <v>No</v>
      </c>
    </row>
    <row r="137" spans="1:39" s="19" customFormat="1" ht="11.5" customHeight="1" x14ac:dyDescent="0.2">
      <c r="A137" s="5" t="s">
        <v>1043</v>
      </c>
      <c r="B137" s="5" t="s">
        <v>1044</v>
      </c>
      <c r="C137" s="5" t="s">
        <v>44</v>
      </c>
      <c r="D137" s="194">
        <v>4063</v>
      </c>
      <c r="E137" s="197">
        <v>40063</v>
      </c>
      <c r="F137" s="19" t="s">
        <v>239</v>
      </c>
      <c r="G137" s="5" t="s">
        <v>236</v>
      </c>
      <c r="H137" s="27">
        <v>452791</v>
      </c>
      <c r="I137" s="110">
        <v>154</v>
      </c>
      <c r="J137" s="111" t="s">
        <v>6551</v>
      </c>
      <c r="K137" s="112">
        <v>0</v>
      </c>
      <c r="L137" s="112" t="s">
        <v>6551</v>
      </c>
      <c r="M137" s="112">
        <v>1508096</v>
      </c>
      <c r="N137" s="112" t="s">
        <v>6551</v>
      </c>
      <c r="O137" s="112">
        <v>4495345</v>
      </c>
      <c r="P137" s="112" t="s">
        <v>6551</v>
      </c>
      <c r="Q137" s="112">
        <v>4153604</v>
      </c>
      <c r="R137" s="112" t="s">
        <v>6551</v>
      </c>
      <c r="S137" s="112">
        <v>341741</v>
      </c>
      <c r="T137" s="112" t="s">
        <v>6551</v>
      </c>
      <c r="U137" s="112">
        <v>202772</v>
      </c>
      <c r="V137" s="112" t="s">
        <v>6551</v>
      </c>
      <c r="W137" s="112">
        <v>188287</v>
      </c>
      <c r="X137" s="112" t="s">
        <v>6551</v>
      </c>
      <c r="Y137" s="112">
        <v>14485</v>
      </c>
      <c r="Z137" s="112" t="s">
        <v>6551</v>
      </c>
      <c r="AA137" s="112">
        <v>0</v>
      </c>
      <c r="AB137" s="112" t="s">
        <v>6551</v>
      </c>
      <c r="AC137" s="112">
        <v>0</v>
      </c>
      <c r="AD137" s="112" t="s">
        <v>6551</v>
      </c>
      <c r="AE137" s="112">
        <v>0</v>
      </c>
      <c r="AF137" s="112" t="s">
        <v>6551</v>
      </c>
      <c r="AG137" s="112">
        <v>0</v>
      </c>
      <c r="AH137" s="112" t="s">
        <v>6551</v>
      </c>
      <c r="AI137" s="112">
        <v>2910831</v>
      </c>
      <c r="AJ137" s="112" t="s">
        <v>6551</v>
      </c>
      <c r="AK137" s="112">
        <v>24836601</v>
      </c>
      <c r="AL137" s="113" t="s">
        <v>6551</v>
      </c>
      <c r="AM137" s="113" t="str">
        <f t="shared" si="2"/>
        <v>No</v>
      </c>
    </row>
    <row r="138" spans="1:39" s="19" customFormat="1" ht="11.5" customHeight="1" x14ac:dyDescent="0.2">
      <c r="A138" s="5" t="s">
        <v>362</v>
      </c>
      <c r="B138" s="5" t="s">
        <v>363</v>
      </c>
      <c r="C138" s="5" t="s">
        <v>71</v>
      </c>
      <c r="D138" s="194">
        <v>5040</v>
      </c>
      <c r="E138" s="197">
        <v>50040</v>
      </c>
      <c r="F138" s="19" t="s">
        <v>242</v>
      </c>
      <c r="G138" s="19" t="s">
        <v>236</v>
      </c>
      <c r="H138" s="27">
        <v>306022</v>
      </c>
      <c r="I138" s="110">
        <v>154</v>
      </c>
      <c r="J138" s="19" t="s">
        <v>6551</v>
      </c>
      <c r="K138" s="112">
        <v>0</v>
      </c>
      <c r="L138" s="112" t="s">
        <v>6551</v>
      </c>
      <c r="M138" s="112">
        <v>3070804</v>
      </c>
      <c r="N138" s="112" t="s">
        <v>6551</v>
      </c>
      <c r="O138" s="112">
        <v>4502522</v>
      </c>
      <c r="P138" s="112" t="s">
        <v>6551</v>
      </c>
      <c r="Q138" s="112">
        <v>4830363</v>
      </c>
      <c r="R138" s="112" t="s">
        <v>6551</v>
      </c>
      <c r="S138" s="112">
        <v>377184</v>
      </c>
      <c r="T138" s="112" t="s">
        <v>6551</v>
      </c>
      <c r="U138" s="112">
        <v>328036</v>
      </c>
      <c r="V138" s="112" t="s">
        <v>6551</v>
      </c>
      <c r="W138" s="112">
        <v>353368</v>
      </c>
      <c r="X138" s="112" t="s">
        <v>6551</v>
      </c>
      <c r="Y138" s="112">
        <v>17657</v>
      </c>
      <c r="Z138" s="112" t="s">
        <v>6551</v>
      </c>
      <c r="AA138" s="112">
        <v>0</v>
      </c>
      <c r="AB138" s="112" t="s">
        <v>6551</v>
      </c>
      <c r="AC138" s="112">
        <v>0</v>
      </c>
      <c r="AD138" s="112" t="s">
        <v>6551</v>
      </c>
      <c r="AE138" s="112">
        <v>0</v>
      </c>
      <c r="AF138" s="112" t="s">
        <v>6551</v>
      </c>
      <c r="AG138" s="112">
        <v>0</v>
      </c>
      <c r="AH138" s="112" t="s">
        <v>6551</v>
      </c>
      <c r="AI138" s="112">
        <v>6689843</v>
      </c>
      <c r="AJ138" s="112" t="s">
        <v>6551</v>
      </c>
      <c r="AK138" s="112">
        <v>27023229</v>
      </c>
      <c r="AL138" s="113" t="s">
        <v>6551</v>
      </c>
      <c r="AM138" s="113" t="str">
        <f t="shared" si="2"/>
        <v>No</v>
      </c>
    </row>
    <row r="139" spans="1:39" s="19" customFormat="1" ht="11.5" customHeight="1" x14ac:dyDescent="0.2">
      <c r="A139" s="5" t="s">
        <v>823</v>
      </c>
      <c r="B139" s="5" t="s">
        <v>824</v>
      </c>
      <c r="C139" s="5" t="s">
        <v>107</v>
      </c>
      <c r="D139" s="194">
        <v>4003</v>
      </c>
      <c r="E139" s="197">
        <v>40003</v>
      </c>
      <c r="F139" s="19" t="s">
        <v>239</v>
      </c>
      <c r="G139" s="19" t="s">
        <v>236</v>
      </c>
      <c r="H139" s="27">
        <v>1060061</v>
      </c>
      <c r="I139" s="110">
        <v>150</v>
      </c>
      <c r="J139" s="19" t="s">
        <v>6551</v>
      </c>
      <c r="K139" s="112">
        <v>0</v>
      </c>
      <c r="L139" s="112" t="s">
        <v>6551</v>
      </c>
      <c r="M139" s="112">
        <v>5299021</v>
      </c>
      <c r="N139" s="112" t="s">
        <v>6551</v>
      </c>
      <c r="O139" s="112">
        <v>7902252</v>
      </c>
      <c r="P139" s="112" t="s">
        <v>6551</v>
      </c>
      <c r="Q139" s="112">
        <v>6931657</v>
      </c>
      <c r="R139" s="112" t="s">
        <v>6551</v>
      </c>
      <c r="S139" s="112">
        <v>970595</v>
      </c>
      <c r="T139" s="112" t="s">
        <v>6551</v>
      </c>
      <c r="U139" s="112">
        <v>474758</v>
      </c>
      <c r="V139" s="112" t="s">
        <v>6551</v>
      </c>
      <c r="W139" s="112">
        <v>433999</v>
      </c>
      <c r="X139" s="112" t="s">
        <v>6551</v>
      </c>
      <c r="Y139" s="112">
        <v>40759</v>
      </c>
      <c r="Z139" s="112" t="s">
        <v>6551</v>
      </c>
      <c r="AA139" s="112">
        <v>0</v>
      </c>
      <c r="AB139" s="112" t="s">
        <v>6551</v>
      </c>
      <c r="AC139" s="112">
        <v>0</v>
      </c>
      <c r="AD139" s="112" t="s">
        <v>6551</v>
      </c>
      <c r="AE139" s="112">
        <v>0</v>
      </c>
      <c r="AF139" s="112" t="s">
        <v>6551</v>
      </c>
      <c r="AG139" s="112">
        <v>0</v>
      </c>
      <c r="AH139" s="112" t="s">
        <v>6551</v>
      </c>
      <c r="AI139" s="112">
        <v>8097475</v>
      </c>
      <c r="AJ139" s="112" t="s">
        <v>6551</v>
      </c>
      <c r="AK139" s="112">
        <v>42986308</v>
      </c>
      <c r="AL139" s="19" t="s">
        <v>6551</v>
      </c>
      <c r="AM139" s="113" t="str">
        <f t="shared" si="2"/>
        <v>No</v>
      </c>
    </row>
    <row r="140" spans="1:39" s="19" customFormat="1" ht="11.5" customHeight="1" x14ac:dyDescent="0.2">
      <c r="A140" s="5" t="s">
        <v>455</v>
      </c>
      <c r="B140" s="5" t="s">
        <v>456</v>
      </c>
      <c r="C140" s="5" t="s">
        <v>26</v>
      </c>
      <c r="D140" s="194">
        <v>9078</v>
      </c>
      <c r="E140" s="197">
        <v>90078</v>
      </c>
      <c r="F140" s="19" t="s">
        <v>242</v>
      </c>
      <c r="G140" s="19" t="s">
        <v>236</v>
      </c>
      <c r="H140" s="27">
        <v>615968</v>
      </c>
      <c r="I140" s="110">
        <v>143</v>
      </c>
      <c r="J140" s="19" t="s">
        <v>6551</v>
      </c>
      <c r="K140" s="112">
        <v>0</v>
      </c>
      <c r="L140" s="112" t="s">
        <v>6551</v>
      </c>
      <c r="M140" s="112">
        <v>2435935</v>
      </c>
      <c r="N140" s="112" t="s">
        <v>6551</v>
      </c>
      <c r="O140" s="112">
        <v>4507655</v>
      </c>
      <c r="P140" s="112" t="s">
        <v>6551</v>
      </c>
      <c r="Q140" s="112">
        <v>3637833</v>
      </c>
      <c r="R140" s="112" t="s">
        <v>6551</v>
      </c>
      <c r="S140" s="112">
        <v>869822</v>
      </c>
      <c r="T140" s="112" t="s">
        <v>6551</v>
      </c>
      <c r="U140" s="112">
        <v>344940</v>
      </c>
      <c r="V140" s="112" t="s">
        <v>6551</v>
      </c>
      <c r="W140" s="112">
        <v>295037</v>
      </c>
      <c r="X140" s="112" t="s">
        <v>6551</v>
      </c>
      <c r="Y140" s="112">
        <v>49903</v>
      </c>
      <c r="Z140" s="112" t="s">
        <v>6551</v>
      </c>
      <c r="AA140" s="112">
        <v>0</v>
      </c>
      <c r="AB140" s="112" t="s">
        <v>6551</v>
      </c>
      <c r="AC140" s="112">
        <v>0</v>
      </c>
      <c r="AD140" s="112" t="s">
        <v>6551</v>
      </c>
      <c r="AE140" s="112">
        <v>0</v>
      </c>
      <c r="AF140" s="112" t="s">
        <v>6551</v>
      </c>
      <c r="AG140" s="112">
        <v>0</v>
      </c>
      <c r="AH140" s="112" t="s">
        <v>6551</v>
      </c>
      <c r="AI140" s="112">
        <v>3753886</v>
      </c>
      <c r="AJ140" s="112" t="s">
        <v>6551</v>
      </c>
      <c r="AK140" s="112">
        <v>16848789</v>
      </c>
      <c r="AL140" s="19" t="s">
        <v>6551</v>
      </c>
      <c r="AM140" s="113" t="str">
        <f t="shared" si="2"/>
        <v>No</v>
      </c>
    </row>
    <row r="141" spans="1:39" s="19" customFormat="1" ht="11.5" customHeight="1" x14ac:dyDescent="0.2">
      <c r="A141" s="5" t="s">
        <v>683</v>
      </c>
      <c r="B141" s="5" t="s">
        <v>684</v>
      </c>
      <c r="C141" s="5" t="s">
        <v>44</v>
      </c>
      <c r="D141" s="194">
        <v>4030</v>
      </c>
      <c r="E141" s="197">
        <v>40030</v>
      </c>
      <c r="F141" s="19" t="s">
        <v>239</v>
      </c>
      <c r="G141" s="5" t="s">
        <v>236</v>
      </c>
      <c r="H141" s="27">
        <v>187781</v>
      </c>
      <c r="I141" s="110">
        <v>142</v>
      </c>
      <c r="J141" s="111" t="s">
        <v>6551</v>
      </c>
      <c r="K141" s="112">
        <v>0</v>
      </c>
      <c r="L141" s="112" t="s">
        <v>6551</v>
      </c>
      <c r="M141" s="112">
        <v>3584844</v>
      </c>
      <c r="N141" s="112" t="s">
        <v>6551</v>
      </c>
      <c r="O141" s="112">
        <v>4370756</v>
      </c>
      <c r="P141" s="112" t="s">
        <v>6551</v>
      </c>
      <c r="Q141" s="112">
        <v>4120714</v>
      </c>
      <c r="R141" s="112" t="s">
        <v>6551</v>
      </c>
      <c r="S141" s="112">
        <v>250042</v>
      </c>
      <c r="T141" s="112" t="s">
        <v>6551</v>
      </c>
      <c r="U141" s="112">
        <v>352570</v>
      </c>
      <c r="V141" s="112" t="s">
        <v>6551</v>
      </c>
      <c r="W141" s="112">
        <v>334785</v>
      </c>
      <c r="X141" s="112" t="s">
        <v>6551</v>
      </c>
      <c r="Y141" s="112">
        <v>17785</v>
      </c>
      <c r="Z141" s="112" t="s">
        <v>6551</v>
      </c>
      <c r="AA141" s="112">
        <v>0</v>
      </c>
      <c r="AB141" s="112" t="s">
        <v>6551</v>
      </c>
      <c r="AC141" s="112">
        <v>0</v>
      </c>
      <c r="AD141" s="112" t="s">
        <v>6551</v>
      </c>
      <c r="AE141" s="112">
        <v>0</v>
      </c>
      <c r="AF141" s="112" t="s">
        <v>6551</v>
      </c>
      <c r="AG141" s="112">
        <v>0</v>
      </c>
      <c r="AH141" s="112" t="s">
        <v>6551</v>
      </c>
      <c r="AI141" s="112">
        <v>10302219</v>
      </c>
      <c r="AJ141" s="112" t="s">
        <v>6551</v>
      </c>
      <c r="AK141" s="112">
        <v>27380849</v>
      </c>
      <c r="AL141" s="113" t="s">
        <v>6551</v>
      </c>
      <c r="AM141" s="113" t="str">
        <f t="shared" si="2"/>
        <v>No</v>
      </c>
    </row>
    <row r="142" spans="1:39" s="19" customFormat="1" ht="11.5" customHeight="1" x14ac:dyDescent="0.2">
      <c r="A142" s="5" t="s">
        <v>34</v>
      </c>
      <c r="B142" s="5" t="s">
        <v>991</v>
      </c>
      <c r="C142" s="5" t="s">
        <v>26</v>
      </c>
      <c r="D142" s="194">
        <v>9223</v>
      </c>
      <c r="E142" s="197">
        <v>90223</v>
      </c>
      <c r="F142" s="19" t="s">
        <v>305</v>
      </c>
      <c r="G142" s="5" t="s">
        <v>236</v>
      </c>
      <c r="H142" s="27">
        <v>1723634</v>
      </c>
      <c r="I142" s="110">
        <v>142</v>
      </c>
      <c r="J142" s="111" t="s">
        <v>6551</v>
      </c>
      <c r="K142" s="112">
        <v>0</v>
      </c>
      <c r="L142" s="112" t="s">
        <v>6551</v>
      </c>
      <c r="M142" s="112">
        <v>0</v>
      </c>
      <c r="N142" s="112" t="s">
        <v>6551</v>
      </c>
      <c r="O142" s="112">
        <v>3915480</v>
      </c>
      <c r="P142" s="112" t="s">
        <v>6551</v>
      </c>
      <c r="Q142" s="112">
        <v>3605907</v>
      </c>
      <c r="R142" s="112" t="s">
        <v>6551</v>
      </c>
      <c r="S142" s="112">
        <v>704611</v>
      </c>
      <c r="T142" s="112" t="s">
        <v>6551</v>
      </c>
      <c r="U142" s="112">
        <v>252595</v>
      </c>
      <c r="V142" s="112" t="s">
        <v>6551</v>
      </c>
      <c r="W142" s="112">
        <v>237954</v>
      </c>
      <c r="X142" s="112" t="s">
        <v>6551</v>
      </c>
      <c r="Y142" s="112">
        <v>34562</v>
      </c>
      <c r="Z142" s="112" t="s">
        <v>6551</v>
      </c>
      <c r="AA142" s="112">
        <v>0</v>
      </c>
      <c r="AB142" s="112" t="s">
        <v>6551</v>
      </c>
      <c r="AC142" s="112">
        <v>0</v>
      </c>
      <c r="AD142" s="112" t="s">
        <v>6551</v>
      </c>
      <c r="AE142" s="112">
        <v>0</v>
      </c>
      <c r="AF142" s="112" t="s">
        <v>6551</v>
      </c>
      <c r="AG142" s="112">
        <v>0</v>
      </c>
      <c r="AH142" s="112" t="s">
        <v>6551</v>
      </c>
      <c r="AI142" s="112">
        <v>416093</v>
      </c>
      <c r="AJ142" s="112" t="s">
        <v>6551</v>
      </c>
      <c r="AK142" s="112">
        <v>3807732</v>
      </c>
      <c r="AL142" s="113" t="s">
        <v>6551</v>
      </c>
      <c r="AM142" s="113" t="str">
        <f t="shared" si="2"/>
        <v>No</v>
      </c>
    </row>
    <row r="143" spans="1:39" s="19" customFormat="1" ht="11.5" customHeight="1" x14ac:dyDescent="0.2">
      <c r="A143" s="5" t="s">
        <v>4389</v>
      </c>
      <c r="B143" s="5" t="s">
        <v>4390</v>
      </c>
      <c r="C143" s="5" t="s">
        <v>8</v>
      </c>
      <c r="D143" s="194" t="s">
        <v>4391</v>
      </c>
      <c r="E143" s="197" t="s">
        <v>4392</v>
      </c>
      <c r="F143" s="19" t="s">
        <v>305</v>
      </c>
      <c r="G143" s="5" t="s">
        <v>287</v>
      </c>
      <c r="H143" s="27">
        <v>0</v>
      </c>
      <c r="I143" s="110">
        <v>142</v>
      </c>
      <c r="J143" s="111" t="s">
        <v>6551</v>
      </c>
      <c r="K143" s="112">
        <v>0</v>
      </c>
      <c r="L143" s="112" t="s">
        <v>6551</v>
      </c>
      <c r="M143" s="112">
        <v>0</v>
      </c>
      <c r="N143" s="112" t="s">
        <v>6551</v>
      </c>
      <c r="O143" s="112">
        <v>0</v>
      </c>
      <c r="P143" s="112" t="s">
        <v>6551</v>
      </c>
      <c r="Q143" s="112">
        <v>3942260</v>
      </c>
      <c r="R143" s="112" t="s">
        <v>6551</v>
      </c>
      <c r="S143" s="112">
        <v>0</v>
      </c>
      <c r="T143" s="112" t="s">
        <v>6551</v>
      </c>
      <c r="U143" s="112">
        <v>0</v>
      </c>
      <c r="V143" s="112" t="s">
        <v>6551</v>
      </c>
      <c r="W143" s="112">
        <v>252131</v>
      </c>
      <c r="X143" s="112" t="s">
        <v>6551</v>
      </c>
      <c r="Y143" s="112">
        <v>0</v>
      </c>
      <c r="Z143" s="112" t="s">
        <v>6551</v>
      </c>
      <c r="AA143" s="112">
        <v>0</v>
      </c>
      <c r="AB143" s="112" t="s">
        <v>6551</v>
      </c>
      <c r="AC143" s="112">
        <v>0</v>
      </c>
      <c r="AD143" s="112" t="s">
        <v>6551</v>
      </c>
      <c r="AE143" s="112">
        <v>0</v>
      </c>
      <c r="AF143" s="112" t="s">
        <v>6551</v>
      </c>
      <c r="AG143" s="112">
        <v>0</v>
      </c>
      <c r="AH143" s="112" t="s">
        <v>6551</v>
      </c>
      <c r="AI143" s="112">
        <v>419497</v>
      </c>
      <c r="AJ143" s="112" t="s">
        <v>6551</v>
      </c>
      <c r="AK143" s="112">
        <v>0</v>
      </c>
      <c r="AL143" s="113" t="s">
        <v>6551</v>
      </c>
      <c r="AM143" s="113" t="str">
        <f t="shared" si="2"/>
        <v>No</v>
      </c>
    </row>
    <row r="144" spans="1:39" s="19" customFormat="1" ht="11.5" customHeight="1" x14ac:dyDescent="0.2">
      <c r="A144" s="5" t="s">
        <v>689</v>
      </c>
      <c r="B144" s="5" t="s">
        <v>690</v>
      </c>
      <c r="C144" s="5" t="s">
        <v>26</v>
      </c>
      <c r="D144" s="194">
        <v>9016</v>
      </c>
      <c r="E144" s="197">
        <v>90016</v>
      </c>
      <c r="F144" s="19" t="s">
        <v>242</v>
      </c>
      <c r="G144" s="5" t="s">
        <v>236</v>
      </c>
      <c r="H144" s="27">
        <v>3281212</v>
      </c>
      <c r="I144" s="110">
        <v>141</v>
      </c>
      <c r="J144" s="111" t="s">
        <v>6551</v>
      </c>
      <c r="K144" s="112">
        <v>0</v>
      </c>
      <c r="L144" s="112" t="s">
        <v>6551</v>
      </c>
      <c r="M144" s="112">
        <v>4368080</v>
      </c>
      <c r="N144" s="112" t="s">
        <v>6551</v>
      </c>
      <c r="O144" s="112">
        <v>5302698</v>
      </c>
      <c r="P144" s="112" t="s">
        <v>6551</v>
      </c>
      <c r="Q144" s="112">
        <v>4576874</v>
      </c>
      <c r="R144" s="112" t="s">
        <v>6551</v>
      </c>
      <c r="S144" s="112">
        <v>725824</v>
      </c>
      <c r="T144" s="112" t="s">
        <v>6551</v>
      </c>
      <c r="U144" s="112">
        <v>296563</v>
      </c>
      <c r="V144" s="112" t="s">
        <v>6551</v>
      </c>
      <c r="W144" s="112">
        <v>266331</v>
      </c>
      <c r="X144" s="112" t="s">
        <v>6551</v>
      </c>
      <c r="Y144" s="112">
        <v>30232</v>
      </c>
      <c r="Z144" s="112" t="s">
        <v>6551</v>
      </c>
      <c r="AA144" s="112">
        <v>0</v>
      </c>
      <c r="AB144" s="112" t="s">
        <v>6551</v>
      </c>
      <c r="AC144" s="112">
        <v>0</v>
      </c>
      <c r="AD144" s="112" t="s">
        <v>6551</v>
      </c>
      <c r="AE144" s="112">
        <v>0</v>
      </c>
      <c r="AF144" s="112" t="s">
        <v>6551</v>
      </c>
      <c r="AG144" s="112">
        <v>0</v>
      </c>
      <c r="AH144" s="112" t="s">
        <v>6551</v>
      </c>
      <c r="AI144" s="112">
        <v>6162868</v>
      </c>
      <c r="AJ144" s="112" t="s">
        <v>6551</v>
      </c>
      <c r="AK144" s="112">
        <v>95703539</v>
      </c>
      <c r="AL144" s="113" t="s">
        <v>6551</v>
      </c>
      <c r="AM144" s="113" t="str">
        <f t="shared" si="2"/>
        <v>No</v>
      </c>
    </row>
    <row r="145" spans="1:39" s="19" customFormat="1" ht="11.5" customHeight="1" x14ac:dyDescent="0.2">
      <c r="A145" s="5" t="s">
        <v>3504</v>
      </c>
      <c r="B145" s="5" t="s">
        <v>3505</v>
      </c>
      <c r="C145" s="5" t="s">
        <v>57</v>
      </c>
      <c r="D145" s="194" t="s">
        <v>3506</v>
      </c>
      <c r="E145" s="197" t="s">
        <v>3507</v>
      </c>
      <c r="F145" s="19" t="s">
        <v>242</v>
      </c>
      <c r="G145" s="5" t="s">
        <v>287</v>
      </c>
      <c r="H145" s="27">
        <v>0</v>
      </c>
      <c r="I145" s="110">
        <v>139</v>
      </c>
      <c r="J145" s="111" t="s">
        <v>6551</v>
      </c>
      <c r="K145" s="112">
        <v>0</v>
      </c>
      <c r="L145" s="112" t="s">
        <v>6551</v>
      </c>
      <c r="M145" s="112">
        <v>0</v>
      </c>
      <c r="N145" s="112" t="s">
        <v>6551</v>
      </c>
      <c r="O145" s="112">
        <v>0</v>
      </c>
      <c r="P145" s="112" t="s">
        <v>6551</v>
      </c>
      <c r="Q145" s="112">
        <v>2643116</v>
      </c>
      <c r="R145" s="112" t="s">
        <v>123</v>
      </c>
      <c r="S145" s="112">
        <v>0</v>
      </c>
      <c r="T145" s="112" t="s">
        <v>6551</v>
      </c>
      <c r="U145" s="112">
        <v>0</v>
      </c>
      <c r="V145" s="112" t="s">
        <v>6551</v>
      </c>
      <c r="W145" s="112">
        <v>136377</v>
      </c>
      <c r="X145" s="112" t="s">
        <v>123</v>
      </c>
      <c r="Y145" s="112">
        <v>0</v>
      </c>
      <c r="Z145" s="112" t="s">
        <v>6551</v>
      </c>
      <c r="AA145" s="112">
        <v>0</v>
      </c>
      <c r="AB145" s="112" t="s">
        <v>6551</v>
      </c>
      <c r="AC145" s="112">
        <v>0</v>
      </c>
      <c r="AD145" s="112" t="s">
        <v>6551</v>
      </c>
      <c r="AE145" s="112">
        <v>0</v>
      </c>
      <c r="AF145" s="112" t="s">
        <v>6551</v>
      </c>
      <c r="AG145" s="112">
        <v>0</v>
      </c>
      <c r="AH145" s="112" t="s">
        <v>6551</v>
      </c>
      <c r="AI145" s="112">
        <v>549435</v>
      </c>
      <c r="AJ145" s="112" t="s">
        <v>123</v>
      </c>
      <c r="AK145" s="112">
        <v>0</v>
      </c>
      <c r="AL145" s="113" t="s">
        <v>6551</v>
      </c>
      <c r="AM145" s="113" t="str">
        <f t="shared" si="2"/>
        <v>No</v>
      </c>
    </row>
    <row r="146" spans="1:39" s="19" customFormat="1" ht="11.5" customHeight="1" x14ac:dyDescent="0.2">
      <c r="A146" s="5" t="s">
        <v>1855</v>
      </c>
      <c r="B146" s="5" t="s">
        <v>502</v>
      </c>
      <c r="C146" s="5" t="s">
        <v>70</v>
      </c>
      <c r="D146" s="194" t="s">
        <v>1856</v>
      </c>
      <c r="E146" s="197" t="s">
        <v>1857</v>
      </c>
      <c r="F146" s="19" t="s">
        <v>305</v>
      </c>
      <c r="G146" s="5" t="s">
        <v>287</v>
      </c>
      <c r="H146" s="27">
        <v>61210</v>
      </c>
      <c r="I146" s="110">
        <v>138</v>
      </c>
      <c r="J146" s="111" t="s">
        <v>6551</v>
      </c>
      <c r="K146" s="112">
        <v>0</v>
      </c>
      <c r="L146" s="112" t="s">
        <v>6551</v>
      </c>
      <c r="M146" s="112">
        <v>0</v>
      </c>
      <c r="N146" s="112" t="s">
        <v>6551</v>
      </c>
      <c r="O146" s="112">
        <v>0</v>
      </c>
      <c r="P146" s="112" t="s">
        <v>6551</v>
      </c>
      <c r="Q146" s="112">
        <v>6276686</v>
      </c>
      <c r="R146" s="112" t="s">
        <v>6551</v>
      </c>
      <c r="S146" s="112">
        <v>0</v>
      </c>
      <c r="T146" s="112" t="s">
        <v>6551</v>
      </c>
      <c r="U146" s="112">
        <v>0</v>
      </c>
      <c r="V146" s="112" t="s">
        <v>6551</v>
      </c>
      <c r="W146" s="112">
        <v>193649</v>
      </c>
      <c r="X146" s="112" t="s">
        <v>6551</v>
      </c>
      <c r="Y146" s="112">
        <v>0</v>
      </c>
      <c r="Z146" s="112" t="s">
        <v>6551</v>
      </c>
      <c r="AA146" s="112">
        <v>0</v>
      </c>
      <c r="AB146" s="112" t="s">
        <v>6551</v>
      </c>
      <c r="AC146" s="112">
        <v>0</v>
      </c>
      <c r="AD146" s="112" t="s">
        <v>6551</v>
      </c>
      <c r="AE146" s="112">
        <v>0</v>
      </c>
      <c r="AF146" s="112" t="s">
        <v>6551</v>
      </c>
      <c r="AG146" s="112">
        <v>0</v>
      </c>
      <c r="AH146" s="112" t="s">
        <v>6551</v>
      </c>
      <c r="AI146" s="112">
        <v>302883</v>
      </c>
      <c r="AJ146" s="112" t="s">
        <v>6551</v>
      </c>
      <c r="AK146" s="112">
        <v>0</v>
      </c>
      <c r="AL146" s="113" t="s">
        <v>6551</v>
      </c>
      <c r="AM146" s="113" t="str">
        <f t="shared" si="2"/>
        <v>No</v>
      </c>
    </row>
    <row r="147" spans="1:39" s="19" customFormat="1" ht="11.5" customHeight="1" x14ac:dyDescent="0.2">
      <c r="A147" s="5" t="s">
        <v>1175</v>
      </c>
      <c r="B147" s="5" t="s">
        <v>1176</v>
      </c>
      <c r="C147" s="5" t="s">
        <v>100</v>
      </c>
      <c r="D147" s="194">
        <v>3027</v>
      </c>
      <c r="E147" s="197">
        <v>30027</v>
      </c>
      <c r="F147" s="19" t="s">
        <v>242</v>
      </c>
      <c r="G147" s="5" t="s">
        <v>236</v>
      </c>
      <c r="H147" s="27">
        <v>232045</v>
      </c>
      <c r="I147" s="110">
        <v>135</v>
      </c>
      <c r="J147" s="111" t="s">
        <v>6551</v>
      </c>
      <c r="K147" s="112">
        <v>0</v>
      </c>
      <c r="L147" s="112" t="s">
        <v>6551</v>
      </c>
      <c r="M147" s="112">
        <v>1688502</v>
      </c>
      <c r="N147" s="112" t="s">
        <v>6551</v>
      </c>
      <c r="O147" s="112">
        <v>4222533</v>
      </c>
      <c r="P147" s="112" t="s">
        <v>6551</v>
      </c>
      <c r="Q147" s="112">
        <v>3851353</v>
      </c>
      <c r="R147" s="112" t="s">
        <v>6551</v>
      </c>
      <c r="S147" s="112">
        <v>425165</v>
      </c>
      <c r="T147" s="112" t="s">
        <v>6551</v>
      </c>
      <c r="U147" s="112">
        <v>270327</v>
      </c>
      <c r="V147" s="112" t="s">
        <v>6551</v>
      </c>
      <c r="W147" s="112">
        <v>245057</v>
      </c>
      <c r="X147" s="112" t="s">
        <v>6551</v>
      </c>
      <c r="Y147" s="112">
        <v>30333</v>
      </c>
      <c r="Z147" s="112" t="s">
        <v>6551</v>
      </c>
      <c r="AA147" s="112">
        <v>0</v>
      </c>
      <c r="AB147" s="112" t="s">
        <v>6551</v>
      </c>
      <c r="AC147" s="112">
        <v>0</v>
      </c>
      <c r="AD147" s="112" t="s">
        <v>6551</v>
      </c>
      <c r="AE147" s="112">
        <v>0</v>
      </c>
      <c r="AF147" s="112" t="s">
        <v>6551</v>
      </c>
      <c r="AG147" s="112">
        <v>0</v>
      </c>
      <c r="AH147" s="112" t="s">
        <v>6551</v>
      </c>
      <c r="AI147" s="112">
        <v>1954987</v>
      </c>
      <c r="AJ147" s="112" t="s">
        <v>6551</v>
      </c>
      <c r="AK147" s="112">
        <v>12601209</v>
      </c>
      <c r="AL147" s="113" t="s">
        <v>6551</v>
      </c>
      <c r="AM147" s="113" t="str">
        <f t="shared" si="2"/>
        <v>No</v>
      </c>
    </row>
    <row r="148" spans="1:39" s="19" customFormat="1" ht="11.5" customHeight="1" x14ac:dyDescent="0.2">
      <c r="A148" s="5" t="s">
        <v>931</v>
      </c>
      <c r="B148" s="5" t="s">
        <v>932</v>
      </c>
      <c r="C148" s="5" t="s">
        <v>26</v>
      </c>
      <c r="D148" s="194">
        <v>9134</v>
      </c>
      <c r="E148" s="197">
        <v>90134</v>
      </c>
      <c r="F148" s="19" t="s">
        <v>242</v>
      </c>
      <c r="G148" s="5" t="s">
        <v>236</v>
      </c>
      <c r="H148" s="27">
        <v>3281212</v>
      </c>
      <c r="I148" s="110">
        <v>134</v>
      </c>
      <c r="J148" s="111" t="s">
        <v>6551</v>
      </c>
      <c r="K148" s="112">
        <v>0</v>
      </c>
      <c r="L148" s="112" t="s">
        <v>6551</v>
      </c>
      <c r="M148" s="112">
        <v>7392823</v>
      </c>
      <c r="N148" s="112" t="s">
        <v>6551</v>
      </c>
      <c r="O148" s="112">
        <v>7841048</v>
      </c>
      <c r="P148" s="112" t="s">
        <v>6551</v>
      </c>
      <c r="Q148" s="112">
        <v>7445567</v>
      </c>
      <c r="R148" s="112" t="s">
        <v>6551</v>
      </c>
      <c r="S148" s="112">
        <v>395481</v>
      </c>
      <c r="T148" s="112" t="s">
        <v>6551</v>
      </c>
      <c r="U148" s="112">
        <v>273537</v>
      </c>
      <c r="V148" s="112" t="s">
        <v>6551</v>
      </c>
      <c r="W148" s="112">
        <v>246147</v>
      </c>
      <c r="X148" s="112" t="s">
        <v>6551</v>
      </c>
      <c r="Y148" s="112">
        <v>27390</v>
      </c>
      <c r="Z148" s="112" t="s">
        <v>6551</v>
      </c>
      <c r="AA148" s="112">
        <v>1390086</v>
      </c>
      <c r="AB148" s="112" t="s">
        <v>6551</v>
      </c>
      <c r="AC148" s="112">
        <v>1362079</v>
      </c>
      <c r="AD148" s="112" t="s">
        <v>6551</v>
      </c>
      <c r="AE148" s="112">
        <v>40771</v>
      </c>
      <c r="AF148" s="112" t="s">
        <v>6551</v>
      </c>
      <c r="AG148" s="112">
        <v>38722</v>
      </c>
      <c r="AH148" s="112" t="s">
        <v>6551</v>
      </c>
      <c r="AI148" s="112">
        <v>19787123</v>
      </c>
      <c r="AJ148" s="112" t="s">
        <v>6551</v>
      </c>
      <c r="AK148" s="112">
        <v>477927913</v>
      </c>
      <c r="AL148" s="113" t="s">
        <v>6551</v>
      </c>
      <c r="AM148" s="113" t="str">
        <f t="shared" si="2"/>
        <v>No</v>
      </c>
    </row>
    <row r="149" spans="1:39" s="19" customFormat="1" ht="11.5" customHeight="1" x14ac:dyDescent="0.2">
      <c r="A149" s="5" t="s">
        <v>253</v>
      </c>
      <c r="B149" s="5" t="s">
        <v>5783</v>
      </c>
      <c r="C149" s="5" t="s">
        <v>113</v>
      </c>
      <c r="D149" s="194" t="s">
        <v>5784</v>
      </c>
      <c r="E149" s="197" t="s">
        <v>5785</v>
      </c>
      <c r="F149" s="19" t="s">
        <v>242</v>
      </c>
      <c r="G149" s="5" t="s">
        <v>287</v>
      </c>
      <c r="H149" s="27">
        <v>0</v>
      </c>
      <c r="I149" s="110">
        <v>133</v>
      </c>
      <c r="J149" s="111" t="s">
        <v>6551</v>
      </c>
      <c r="K149" s="112">
        <v>0</v>
      </c>
      <c r="L149" s="112" t="s">
        <v>6551</v>
      </c>
      <c r="M149" s="112">
        <v>0</v>
      </c>
      <c r="N149" s="112" t="s">
        <v>6551</v>
      </c>
      <c r="O149" s="112">
        <v>0</v>
      </c>
      <c r="P149" s="112" t="s">
        <v>6551</v>
      </c>
      <c r="Q149" s="112">
        <v>2598103</v>
      </c>
      <c r="R149" s="112" t="s">
        <v>6551</v>
      </c>
      <c r="S149" s="112">
        <v>0</v>
      </c>
      <c r="T149" s="112" t="s">
        <v>6551</v>
      </c>
      <c r="U149" s="112">
        <v>0</v>
      </c>
      <c r="V149" s="112" t="s">
        <v>6551</v>
      </c>
      <c r="W149" s="112">
        <v>108422</v>
      </c>
      <c r="X149" s="112" t="s">
        <v>6551</v>
      </c>
      <c r="Y149" s="112">
        <v>0</v>
      </c>
      <c r="Z149" s="112" t="s">
        <v>6551</v>
      </c>
      <c r="AA149" s="112">
        <v>0</v>
      </c>
      <c r="AB149" s="112" t="s">
        <v>6551</v>
      </c>
      <c r="AC149" s="112">
        <v>0</v>
      </c>
      <c r="AD149" s="112" t="s">
        <v>6551</v>
      </c>
      <c r="AE149" s="112">
        <v>0</v>
      </c>
      <c r="AF149" s="112" t="s">
        <v>6551</v>
      </c>
      <c r="AG149" s="112">
        <v>0</v>
      </c>
      <c r="AH149" s="112" t="s">
        <v>6551</v>
      </c>
      <c r="AI149" s="112">
        <v>974899</v>
      </c>
      <c r="AJ149" s="112" t="s">
        <v>6551</v>
      </c>
      <c r="AK149" s="112">
        <v>0</v>
      </c>
      <c r="AL149" s="113" t="s">
        <v>6551</v>
      </c>
      <c r="AM149" s="113" t="str">
        <f t="shared" si="2"/>
        <v>No</v>
      </c>
    </row>
    <row r="150" spans="1:39" s="19" customFormat="1" ht="11.5" customHeight="1" x14ac:dyDescent="0.2">
      <c r="A150" s="5" t="s">
        <v>681</v>
      </c>
      <c r="B150" s="5" t="s">
        <v>682</v>
      </c>
      <c r="C150" s="5" t="s">
        <v>26</v>
      </c>
      <c r="D150" s="194">
        <v>9027</v>
      </c>
      <c r="E150" s="197">
        <v>90027</v>
      </c>
      <c r="F150" s="19" t="s">
        <v>239</v>
      </c>
      <c r="G150" s="19" t="s">
        <v>236</v>
      </c>
      <c r="H150" s="27">
        <v>654628</v>
      </c>
      <c r="I150" s="110">
        <v>130</v>
      </c>
      <c r="J150" s="19" t="s">
        <v>6551</v>
      </c>
      <c r="K150" s="112">
        <v>0</v>
      </c>
      <c r="L150" s="112" t="s">
        <v>6551</v>
      </c>
      <c r="M150" s="112">
        <v>3882619</v>
      </c>
      <c r="N150" s="112" t="s">
        <v>6551</v>
      </c>
      <c r="O150" s="112">
        <v>5432793</v>
      </c>
      <c r="P150" s="112" t="s">
        <v>6551</v>
      </c>
      <c r="Q150" s="112">
        <v>5017673</v>
      </c>
      <c r="R150" s="112" t="s">
        <v>6551</v>
      </c>
      <c r="S150" s="112">
        <v>415120</v>
      </c>
      <c r="T150" s="112" t="s">
        <v>6551</v>
      </c>
      <c r="U150" s="112">
        <v>449368</v>
      </c>
      <c r="V150" s="112" t="s">
        <v>6551</v>
      </c>
      <c r="W150" s="112">
        <v>429036</v>
      </c>
      <c r="X150" s="112" t="s">
        <v>6551</v>
      </c>
      <c r="Y150" s="112">
        <v>20332</v>
      </c>
      <c r="Z150" s="112" t="s">
        <v>6551</v>
      </c>
      <c r="AA150" s="112">
        <v>0</v>
      </c>
      <c r="AB150" s="112" t="s">
        <v>6551</v>
      </c>
      <c r="AC150" s="112">
        <v>0</v>
      </c>
      <c r="AD150" s="112" t="s">
        <v>6551</v>
      </c>
      <c r="AE150" s="112">
        <v>0</v>
      </c>
      <c r="AF150" s="112" t="s">
        <v>6551</v>
      </c>
      <c r="AG150" s="112">
        <v>0</v>
      </c>
      <c r="AH150" s="112" t="s">
        <v>6551</v>
      </c>
      <c r="AI150" s="112">
        <v>11493727</v>
      </c>
      <c r="AJ150" s="112" t="s">
        <v>6551</v>
      </c>
      <c r="AK150" s="112">
        <v>30582319</v>
      </c>
      <c r="AL150" s="113" t="s">
        <v>6551</v>
      </c>
      <c r="AM150" s="113" t="str">
        <f t="shared" si="2"/>
        <v>No</v>
      </c>
    </row>
    <row r="151" spans="1:39" s="19" customFormat="1" ht="11.5" customHeight="1" x14ac:dyDescent="0.2">
      <c r="A151" s="5" t="s">
        <v>1690</v>
      </c>
      <c r="B151" s="5" t="s">
        <v>845</v>
      </c>
      <c r="C151" s="5" t="s">
        <v>107</v>
      </c>
      <c r="D151" s="194">
        <v>4204</v>
      </c>
      <c r="E151" s="197">
        <v>40204</v>
      </c>
      <c r="F151" s="19" t="s">
        <v>305</v>
      </c>
      <c r="G151" s="19" t="s">
        <v>6120</v>
      </c>
      <c r="H151" s="27">
        <v>133228</v>
      </c>
      <c r="I151" s="110">
        <v>129</v>
      </c>
      <c r="J151" s="19" t="s">
        <v>6551</v>
      </c>
      <c r="K151" s="112">
        <v>0</v>
      </c>
      <c r="L151" s="112" t="s">
        <v>6551</v>
      </c>
      <c r="M151" s="112">
        <v>0</v>
      </c>
      <c r="N151" s="112" t="s">
        <v>6551</v>
      </c>
      <c r="O151" s="112">
        <v>0</v>
      </c>
      <c r="P151" s="112" t="s">
        <v>6551</v>
      </c>
      <c r="Q151" s="112">
        <v>4572610</v>
      </c>
      <c r="R151" s="112" t="s">
        <v>6551</v>
      </c>
      <c r="S151" s="112">
        <v>0</v>
      </c>
      <c r="T151" s="112" t="s">
        <v>6551</v>
      </c>
      <c r="U151" s="112">
        <v>0</v>
      </c>
      <c r="V151" s="112" t="s">
        <v>6551</v>
      </c>
      <c r="W151" s="112">
        <v>210595</v>
      </c>
      <c r="X151" s="112" t="s">
        <v>6551</v>
      </c>
      <c r="Y151" s="112">
        <v>0</v>
      </c>
      <c r="Z151" s="112" t="s">
        <v>6551</v>
      </c>
      <c r="AA151" s="112">
        <v>0</v>
      </c>
      <c r="AB151" s="112" t="s">
        <v>6551</v>
      </c>
      <c r="AC151" s="112">
        <v>0</v>
      </c>
      <c r="AD151" s="112" t="s">
        <v>6551</v>
      </c>
      <c r="AE151" s="112">
        <v>0</v>
      </c>
      <c r="AF151" s="112" t="s">
        <v>6551</v>
      </c>
      <c r="AG151" s="112">
        <v>0</v>
      </c>
      <c r="AH151" s="112" t="s">
        <v>6551</v>
      </c>
      <c r="AI151" s="112">
        <v>284238</v>
      </c>
      <c r="AJ151" s="112" t="s">
        <v>6551</v>
      </c>
      <c r="AK151" s="112">
        <v>0</v>
      </c>
      <c r="AL151" s="19" t="s">
        <v>6551</v>
      </c>
      <c r="AM151" s="113" t="str">
        <f t="shared" si="2"/>
        <v>No</v>
      </c>
    </row>
    <row r="152" spans="1:39" s="19" customFormat="1" ht="11.5" customHeight="1" x14ac:dyDescent="0.2">
      <c r="A152" s="5" t="s">
        <v>6372</v>
      </c>
      <c r="B152" s="5" t="s">
        <v>3025</v>
      </c>
      <c r="C152" s="5" t="s">
        <v>73</v>
      </c>
      <c r="D152" s="194">
        <v>5222</v>
      </c>
      <c r="E152" s="197">
        <v>50519</v>
      </c>
      <c r="F152" s="19" t="s">
        <v>242</v>
      </c>
      <c r="G152" s="19" t="s">
        <v>236</v>
      </c>
      <c r="H152" s="27">
        <v>2650890</v>
      </c>
      <c r="I152" s="110">
        <v>127</v>
      </c>
      <c r="J152" s="19" t="s">
        <v>6551</v>
      </c>
      <c r="K152" s="112">
        <v>0</v>
      </c>
      <c r="L152" s="112" t="s">
        <v>6551</v>
      </c>
      <c r="M152" s="112">
        <v>3454118</v>
      </c>
      <c r="N152" s="112" t="s">
        <v>6551</v>
      </c>
      <c r="O152" s="112">
        <v>5260123</v>
      </c>
      <c r="P152" s="112" t="s">
        <v>6551</v>
      </c>
      <c r="Q152" s="112">
        <v>3446765</v>
      </c>
      <c r="R152" s="112" t="s">
        <v>6551</v>
      </c>
      <c r="S152" s="112">
        <v>1813358</v>
      </c>
      <c r="T152" s="112" t="s">
        <v>6551</v>
      </c>
      <c r="U152" s="112">
        <v>233100</v>
      </c>
      <c r="V152" s="112" t="s">
        <v>6551</v>
      </c>
      <c r="W152" s="112">
        <v>165945</v>
      </c>
      <c r="X152" s="112" t="s">
        <v>6551</v>
      </c>
      <c r="Y152" s="112">
        <v>67155</v>
      </c>
      <c r="Z152" s="112" t="s">
        <v>6551</v>
      </c>
      <c r="AA152" s="112">
        <v>0</v>
      </c>
      <c r="AB152" s="112" t="s">
        <v>6551</v>
      </c>
      <c r="AC152" s="112">
        <v>0</v>
      </c>
      <c r="AD152" s="112" t="s">
        <v>6551</v>
      </c>
      <c r="AE152" s="112">
        <v>0</v>
      </c>
      <c r="AF152" s="112" t="s">
        <v>6551</v>
      </c>
      <c r="AG152" s="112">
        <v>0</v>
      </c>
      <c r="AH152" s="112" t="s">
        <v>6551</v>
      </c>
      <c r="AI152" s="112">
        <v>2965964</v>
      </c>
      <c r="AJ152" s="112" t="s">
        <v>6551</v>
      </c>
      <c r="AK152" s="112">
        <v>19189786</v>
      </c>
      <c r="AL152" s="19" t="s">
        <v>6551</v>
      </c>
      <c r="AM152" s="113" t="str">
        <f t="shared" si="2"/>
        <v>No</v>
      </c>
    </row>
    <row r="153" spans="1:39" s="19" customFormat="1" ht="11.5" customHeight="1" x14ac:dyDescent="0.2">
      <c r="A153" s="5" t="s">
        <v>620</v>
      </c>
      <c r="B153" s="5" t="s">
        <v>621</v>
      </c>
      <c r="C153" s="5" t="s">
        <v>44</v>
      </c>
      <c r="D153" s="194">
        <v>4032</v>
      </c>
      <c r="E153" s="197">
        <v>40032</v>
      </c>
      <c r="F153" s="19" t="s">
        <v>239</v>
      </c>
      <c r="G153" s="5" t="s">
        <v>236</v>
      </c>
      <c r="H153" s="27">
        <v>349064</v>
      </c>
      <c r="I153" s="110">
        <v>125</v>
      </c>
      <c r="J153" s="111" t="s">
        <v>6551</v>
      </c>
      <c r="K153" s="112">
        <v>0</v>
      </c>
      <c r="L153" s="112" t="s">
        <v>6551</v>
      </c>
      <c r="M153" s="112">
        <v>2617117</v>
      </c>
      <c r="N153" s="112" t="s">
        <v>6551</v>
      </c>
      <c r="O153" s="112">
        <v>5450072</v>
      </c>
      <c r="P153" s="112" t="s">
        <v>6551</v>
      </c>
      <c r="Q153" s="112">
        <v>4964781</v>
      </c>
      <c r="R153" s="112" t="s">
        <v>6551</v>
      </c>
      <c r="S153" s="112">
        <v>511723</v>
      </c>
      <c r="T153" s="112" t="s">
        <v>6551</v>
      </c>
      <c r="U153" s="112">
        <v>349119</v>
      </c>
      <c r="V153" s="112" t="s">
        <v>6551</v>
      </c>
      <c r="W153" s="112">
        <v>319765</v>
      </c>
      <c r="X153" s="112" t="s">
        <v>6551</v>
      </c>
      <c r="Y153" s="112">
        <v>30762</v>
      </c>
      <c r="Z153" s="112" t="s">
        <v>6551</v>
      </c>
      <c r="AA153" s="112">
        <v>0</v>
      </c>
      <c r="AB153" s="112" t="s">
        <v>6551</v>
      </c>
      <c r="AC153" s="112">
        <v>0</v>
      </c>
      <c r="AD153" s="112" t="s">
        <v>6551</v>
      </c>
      <c r="AE153" s="112">
        <v>0</v>
      </c>
      <c r="AF153" s="112" t="s">
        <v>6551</v>
      </c>
      <c r="AG153" s="112">
        <v>0</v>
      </c>
      <c r="AH153" s="112" t="s">
        <v>6551</v>
      </c>
      <c r="AI153" s="112">
        <v>3761830</v>
      </c>
      <c r="AJ153" s="112" t="s">
        <v>6551</v>
      </c>
      <c r="AK153" s="112">
        <v>16584047</v>
      </c>
      <c r="AL153" s="113" t="s">
        <v>6551</v>
      </c>
      <c r="AM153" s="113" t="str">
        <f t="shared" si="2"/>
        <v>No</v>
      </c>
    </row>
    <row r="154" spans="1:39" s="19" customFormat="1" ht="11.5" customHeight="1" x14ac:dyDescent="0.2">
      <c r="A154" s="5" t="s">
        <v>841</v>
      </c>
      <c r="B154" s="5" t="s">
        <v>567</v>
      </c>
      <c r="C154" s="5" t="s">
        <v>102</v>
      </c>
      <c r="D154" s="194">
        <v>4086</v>
      </c>
      <c r="E154" s="197">
        <v>40086</v>
      </c>
      <c r="F154" s="19" t="s">
        <v>242</v>
      </c>
      <c r="G154" s="5" t="s">
        <v>236</v>
      </c>
      <c r="H154" s="27">
        <v>2148346</v>
      </c>
      <c r="I154" s="110">
        <v>125</v>
      </c>
      <c r="J154" s="111" t="s">
        <v>6551</v>
      </c>
      <c r="K154" s="112">
        <v>0</v>
      </c>
      <c r="L154" s="112" t="s">
        <v>6551</v>
      </c>
      <c r="M154" s="112">
        <v>5579905</v>
      </c>
      <c r="N154" s="112" t="s">
        <v>6551</v>
      </c>
      <c r="O154" s="112">
        <v>4281959</v>
      </c>
      <c r="P154" s="112" t="s">
        <v>122</v>
      </c>
      <c r="Q154" s="112">
        <v>3726940</v>
      </c>
      <c r="R154" s="112" t="s">
        <v>122</v>
      </c>
      <c r="S154" s="112">
        <v>555019</v>
      </c>
      <c r="T154" s="112" t="s">
        <v>6551</v>
      </c>
      <c r="U154" s="112">
        <v>550836</v>
      </c>
      <c r="V154" s="112" t="s">
        <v>122</v>
      </c>
      <c r="W154" s="112">
        <v>485299</v>
      </c>
      <c r="X154" s="112" t="s">
        <v>122</v>
      </c>
      <c r="Y154" s="112">
        <v>65537</v>
      </c>
      <c r="Z154" s="112" t="s">
        <v>6551</v>
      </c>
      <c r="AA154" s="112">
        <v>0</v>
      </c>
      <c r="AB154" s="112" t="s">
        <v>6551</v>
      </c>
      <c r="AC154" s="112">
        <v>0</v>
      </c>
      <c r="AD154" s="112" t="s">
        <v>6551</v>
      </c>
      <c r="AE154" s="112">
        <v>0</v>
      </c>
      <c r="AF154" s="112" t="s">
        <v>6551</v>
      </c>
      <c r="AG154" s="112">
        <v>0</v>
      </c>
      <c r="AH154" s="112" t="s">
        <v>6551</v>
      </c>
      <c r="AI154" s="112">
        <v>6908999</v>
      </c>
      <c r="AJ154" s="112" t="s">
        <v>6551</v>
      </c>
      <c r="AK154" s="112">
        <v>51416739</v>
      </c>
      <c r="AL154" s="113" t="s">
        <v>6551</v>
      </c>
      <c r="AM154" s="113" t="str">
        <f t="shared" si="2"/>
        <v>Yes</v>
      </c>
    </row>
    <row r="155" spans="1:39" s="19" customFormat="1" ht="11.5" customHeight="1" x14ac:dyDescent="0.2">
      <c r="A155" s="5" t="s">
        <v>1105</v>
      </c>
      <c r="B155" s="5" t="s">
        <v>1106</v>
      </c>
      <c r="C155" s="5" t="s">
        <v>81</v>
      </c>
      <c r="D155" s="194">
        <v>7002</v>
      </c>
      <c r="E155" s="197">
        <v>70002</v>
      </c>
      <c r="F155" s="19" t="s">
        <v>242</v>
      </c>
      <c r="G155" s="5" t="s">
        <v>236</v>
      </c>
      <c r="H155" s="27">
        <v>725008</v>
      </c>
      <c r="I155" s="110">
        <v>125</v>
      </c>
      <c r="J155" s="111" t="s">
        <v>6551</v>
      </c>
      <c r="K155" s="112">
        <v>0</v>
      </c>
      <c r="L155" s="112" t="s">
        <v>6551</v>
      </c>
      <c r="M155" s="112">
        <v>3994255</v>
      </c>
      <c r="N155" s="112" t="s">
        <v>6551</v>
      </c>
      <c r="O155" s="112">
        <v>4875031</v>
      </c>
      <c r="P155" s="112" t="s">
        <v>6551</v>
      </c>
      <c r="Q155" s="112">
        <v>4780890</v>
      </c>
      <c r="R155" s="112" t="s">
        <v>6551</v>
      </c>
      <c r="S155" s="112">
        <v>94141</v>
      </c>
      <c r="T155" s="112" t="s">
        <v>6551</v>
      </c>
      <c r="U155" s="112">
        <v>345963</v>
      </c>
      <c r="V155" s="112" t="s">
        <v>6551</v>
      </c>
      <c r="W155" s="112">
        <v>341510</v>
      </c>
      <c r="X155" s="112" t="s">
        <v>6551</v>
      </c>
      <c r="Y155" s="112">
        <v>4453</v>
      </c>
      <c r="Z155" s="112" t="s">
        <v>6551</v>
      </c>
      <c r="AA155" s="112">
        <v>0</v>
      </c>
      <c r="AB155" s="112" t="s">
        <v>6551</v>
      </c>
      <c r="AC155" s="112">
        <v>0</v>
      </c>
      <c r="AD155" s="112" t="s">
        <v>6551</v>
      </c>
      <c r="AE155" s="112">
        <v>0</v>
      </c>
      <c r="AF155" s="112" t="s">
        <v>6551</v>
      </c>
      <c r="AG155" s="112">
        <v>0</v>
      </c>
      <c r="AH155" s="112" t="s">
        <v>6551</v>
      </c>
      <c r="AI155" s="112">
        <v>3893229</v>
      </c>
      <c r="AJ155" s="112" t="s">
        <v>6551</v>
      </c>
      <c r="AK155" s="112">
        <v>15116913</v>
      </c>
      <c r="AL155" s="113" t="s">
        <v>6551</v>
      </c>
      <c r="AM155" s="113" t="str">
        <f t="shared" si="2"/>
        <v>No</v>
      </c>
    </row>
    <row r="156" spans="1:39" s="19" customFormat="1" ht="11.5" customHeight="1" x14ac:dyDescent="0.2">
      <c r="A156" s="5" t="s">
        <v>6066</v>
      </c>
      <c r="B156" s="5" t="s">
        <v>448</v>
      </c>
      <c r="C156" s="5" t="s">
        <v>108</v>
      </c>
      <c r="D156" s="194"/>
      <c r="E156" s="197" t="s">
        <v>6067</v>
      </c>
      <c r="F156" s="19" t="s">
        <v>242</v>
      </c>
      <c r="G156" s="5" t="s">
        <v>287</v>
      </c>
      <c r="H156" s="27">
        <v>0</v>
      </c>
      <c r="I156" s="110">
        <v>121</v>
      </c>
      <c r="J156" s="111" t="s">
        <v>6551</v>
      </c>
      <c r="K156" s="112">
        <v>0</v>
      </c>
      <c r="L156" s="112" t="s">
        <v>6551</v>
      </c>
      <c r="M156" s="112">
        <v>0</v>
      </c>
      <c r="N156" s="112" t="s">
        <v>6551</v>
      </c>
      <c r="O156" s="112">
        <v>0</v>
      </c>
      <c r="P156" s="112" t="s">
        <v>6551</v>
      </c>
      <c r="Q156" s="112">
        <v>2066422</v>
      </c>
      <c r="R156" s="112" t="s">
        <v>6551</v>
      </c>
      <c r="S156" s="112">
        <v>0</v>
      </c>
      <c r="T156" s="112" t="s">
        <v>6551</v>
      </c>
      <c r="U156" s="112">
        <v>0</v>
      </c>
      <c r="V156" s="112" t="s">
        <v>6551</v>
      </c>
      <c r="W156" s="112">
        <v>99368</v>
      </c>
      <c r="X156" s="112" t="s">
        <v>6551</v>
      </c>
      <c r="Y156" s="112">
        <v>0</v>
      </c>
      <c r="Z156" s="112" t="s">
        <v>6551</v>
      </c>
      <c r="AA156" s="112">
        <v>0</v>
      </c>
      <c r="AB156" s="112" t="s">
        <v>6551</v>
      </c>
      <c r="AC156" s="112">
        <v>0</v>
      </c>
      <c r="AD156" s="112" t="s">
        <v>6551</v>
      </c>
      <c r="AE156" s="112">
        <v>0</v>
      </c>
      <c r="AF156" s="112" t="s">
        <v>6551</v>
      </c>
      <c r="AG156" s="112">
        <v>0</v>
      </c>
      <c r="AH156" s="112" t="s">
        <v>6551</v>
      </c>
      <c r="AI156" s="112">
        <v>298250</v>
      </c>
      <c r="AJ156" s="112" t="s">
        <v>6551</v>
      </c>
      <c r="AK156" s="112">
        <v>0</v>
      </c>
      <c r="AL156" s="113" t="s">
        <v>6551</v>
      </c>
      <c r="AM156" s="113" t="str">
        <f t="shared" si="2"/>
        <v>No</v>
      </c>
    </row>
    <row r="157" spans="1:39" s="19" customFormat="1" ht="11.5" customHeight="1" x14ac:dyDescent="0.2">
      <c r="A157" s="5" t="s">
        <v>1102</v>
      </c>
      <c r="B157" s="5" t="s">
        <v>260</v>
      </c>
      <c r="C157" s="5" t="s">
        <v>63</v>
      </c>
      <c r="D157" s="194">
        <v>4017</v>
      </c>
      <c r="E157" s="197">
        <v>40017</v>
      </c>
      <c r="F157" s="19" t="s">
        <v>242</v>
      </c>
      <c r="G157" s="5" t="s">
        <v>236</v>
      </c>
      <c r="H157" s="27">
        <v>290263</v>
      </c>
      <c r="I157" s="110">
        <v>120</v>
      </c>
      <c r="J157" s="111" t="s">
        <v>6551</v>
      </c>
      <c r="K157" s="112">
        <v>0</v>
      </c>
      <c r="L157" s="112" t="s">
        <v>6551</v>
      </c>
      <c r="M157" s="112">
        <v>1876248</v>
      </c>
      <c r="N157" s="112" t="s">
        <v>6551</v>
      </c>
      <c r="O157" s="112">
        <v>3931874</v>
      </c>
      <c r="P157" s="112" t="s">
        <v>6551</v>
      </c>
      <c r="Q157" s="112">
        <v>3660987</v>
      </c>
      <c r="R157" s="112" t="s">
        <v>6551</v>
      </c>
      <c r="S157" s="112">
        <v>334128</v>
      </c>
      <c r="T157" s="112" t="s">
        <v>6551</v>
      </c>
      <c r="U157" s="112">
        <v>307064</v>
      </c>
      <c r="V157" s="112" t="s">
        <v>6551</v>
      </c>
      <c r="W157" s="112">
        <v>286280</v>
      </c>
      <c r="X157" s="112" t="s">
        <v>6551</v>
      </c>
      <c r="Y157" s="112">
        <v>23617</v>
      </c>
      <c r="Z157" s="112" t="s">
        <v>6551</v>
      </c>
      <c r="AA157" s="112">
        <v>0</v>
      </c>
      <c r="AB157" s="112" t="s">
        <v>6551</v>
      </c>
      <c r="AC157" s="112">
        <v>0</v>
      </c>
      <c r="AD157" s="112" t="s">
        <v>6551</v>
      </c>
      <c r="AE157" s="112">
        <v>0</v>
      </c>
      <c r="AF157" s="112" t="s">
        <v>6551</v>
      </c>
      <c r="AG157" s="112">
        <v>0</v>
      </c>
      <c r="AH157" s="112" t="s">
        <v>6551</v>
      </c>
      <c r="AI157" s="112">
        <v>4040229</v>
      </c>
      <c r="AJ157" s="112" t="s">
        <v>6551</v>
      </c>
      <c r="AK157" s="112">
        <v>24067614</v>
      </c>
      <c r="AL157" s="113" t="s">
        <v>122</v>
      </c>
      <c r="AM157" s="113" t="str">
        <f t="shared" si="2"/>
        <v>Yes</v>
      </c>
    </row>
    <row r="158" spans="1:39" s="19" customFormat="1" ht="11.5" customHeight="1" x14ac:dyDescent="0.2">
      <c r="A158" s="5" t="s">
        <v>38</v>
      </c>
      <c r="B158" s="5" t="s">
        <v>972</v>
      </c>
      <c r="C158" s="5" t="s">
        <v>37</v>
      </c>
      <c r="D158" s="194">
        <v>8109</v>
      </c>
      <c r="E158" s="197">
        <v>80109</v>
      </c>
      <c r="F158" s="19" t="s">
        <v>302</v>
      </c>
      <c r="G158" s="5" t="s">
        <v>236</v>
      </c>
      <c r="H158" s="27">
        <v>2374203</v>
      </c>
      <c r="I158" s="110">
        <v>120</v>
      </c>
      <c r="J158" s="111" t="s">
        <v>6551</v>
      </c>
      <c r="K158" s="112">
        <v>0</v>
      </c>
      <c r="L158" s="112" t="s">
        <v>6551</v>
      </c>
      <c r="M158" s="112">
        <v>0</v>
      </c>
      <c r="N158" s="112" t="s">
        <v>6551</v>
      </c>
      <c r="O158" s="112">
        <v>2196646</v>
      </c>
      <c r="P158" s="112" t="s">
        <v>6551</v>
      </c>
      <c r="Q158" s="112">
        <v>2196646</v>
      </c>
      <c r="R158" s="112" t="s">
        <v>6551</v>
      </c>
      <c r="S158" s="112">
        <v>0</v>
      </c>
      <c r="T158" s="112" t="s">
        <v>6551</v>
      </c>
      <c r="U158" s="112">
        <v>49522</v>
      </c>
      <c r="V158" s="112" t="s">
        <v>6551</v>
      </c>
      <c r="W158" s="112">
        <v>49522</v>
      </c>
      <c r="X158" s="112" t="s">
        <v>6551</v>
      </c>
      <c r="Y158" s="112">
        <v>0</v>
      </c>
      <c r="Z158" s="112" t="s">
        <v>6551</v>
      </c>
      <c r="AA158" s="112">
        <v>0</v>
      </c>
      <c r="AB158" s="112" t="s">
        <v>6551</v>
      </c>
      <c r="AC158" s="112">
        <v>0</v>
      </c>
      <c r="AD158" s="112" t="s">
        <v>6551</v>
      </c>
      <c r="AE158" s="112">
        <v>0</v>
      </c>
      <c r="AF158" s="112" t="s">
        <v>6551</v>
      </c>
      <c r="AG158" s="112">
        <v>0</v>
      </c>
      <c r="AH158" s="112" t="s">
        <v>6551</v>
      </c>
      <c r="AI158" s="112">
        <v>228391</v>
      </c>
      <c r="AJ158" s="112" t="s">
        <v>6551</v>
      </c>
      <c r="AK158" s="112">
        <v>7150146</v>
      </c>
      <c r="AL158" s="113" t="s">
        <v>6551</v>
      </c>
      <c r="AM158" s="113" t="str">
        <f t="shared" si="2"/>
        <v>No</v>
      </c>
    </row>
    <row r="159" spans="1:39" s="19" customFormat="1" ht="11.5" customHeight="1" x14ac:dyDescent="0.2">
      <c r="A159" s="5" t="s">
        <v>469</v>
      </c>
      <c r="B159" s="5" t="s">
        <v>470</v>
      </c>
      <c r="C159" s="5" t="s">
        <v>57</v>
      </c>
      <c r="D159" s="194">
        <v>5060</v>
      </c>
      <c r="E159" s="197">
        <v>50060</v>
      </c>
      <c r="F159" s="19" t="s">
        <v>242</v>
      </c>
      <c r="G159" s="5" t="s">
        <v>236</v>
      </c>
      <c r="H159" s="27">
        <v>145361</v>
      </c>
      <c r="I159" s="110">
        <v>119</v>
      </c>
      <c r="J159" s="111" t="s">
        <v>6551</v>
      </c>
      <c r="K159" s="112">
        <v>0</v>
      </c>
      <c r="L159" s="112" t="s">
        <v>6551</v>
      </c>
      <c r="M159" s="112">
        <v>3059357</v>
      </c>
      <c r="N159" s="112" t="s">
        <v>6551</v>
      </c>
      <c r="O159" s="112">
        <v>3595760</v>
      </c>
      <c r="P159" s="112" t="s">
        <v>6551</v>
      </c>
      <c r="Q159" s="112">
        <v>3443259</v>
      </c>
      <c r="R159" s="112" t="s">
        <v>6551</v>
      </c>
      <c r="S159" s="112">
        <v>152501</v>
      </c>
      <c r="T159" s="112" t="s">
        <v>6551</v>
      </c>
      <c r="U159" s="112">
        <v>311513</v>
      </c>
      <c r="V159" s="112" t="s">
        <v>6551</v>
      </c>
      <c r="W159" s="112">
        <v>299382</v>
      </c>
      <c r="X159" s="112" t="s">
        <v>6551</v>
      </c>
      <c r="Y159" s="112">
        <v>12131</v>
      </c>
      <c r="Z159" s="112" t="s">
        <v>6551</v>
      </c>
      <c r="AA159" s="112">
        <v>0</v>
      </c>
      <c r="AB159" s="112" t="s">
        <v>6551</v>
      </c>
      <c r="AC159" s="112">
        <v>0</v>
      </c>
      <c r="AD159" s="112" t="s">
        <v>6551</v>
      </c>
      <c r="AE159" s="112">
        <v>0</v>
      </c>
      <c r="AF159" s="112" t="s">
        <v>6551</v>
      </c>
      <c r="AG159" s="112">
        <v>0</v>
      </c>
      <c r="AH159" s="112" t="s">
        <v>6551</v>
      </c>
      <c r="AI159" s="112">
        <v>13536428</v>
      </c>
      <c r="AJ159" s="112" t="s">
        <v>6551</v>
      </c>
      <c r="AK159" s="112">
        <v>26340519</v>
      </c>
      <c r="AL159" s="113" t="s">
        <v>6551</v>
      </c>
      <c r="AM159" s="113" t="str">
        <f t="shared" si="2"/>
        <v>No</v>
      </c>
    </row>
    <row r="160" spans="1:39" s="19" customFormat="1" ht="11.5" customHeight="1" x14ac:dyDescent="0.2">
      <c r="A160" s="5" t="s">
        <v>596</v>
      </c>
      <c r="B160" s="5" t="s">
        <v>597</v>
      </c>
      <c r="C160" s="5" t="s">
        <v>50</v>
      </c>
      <c r="D160" s="194">
        <v>4078</v>
      </c>
      <c r="E160" s="197">
        <v>40078</v>
      </c>
      <c r="F160" s="19" t="s">
        <v>239</v>
      </c>
      <c r="G160" s="5" t="s">
        <v>236</v>
      </c>
      <c r="H160" s="27">
        <v>4515419</v>
      </c>
      <c r="I160" s="110">
        <v>118</v>
      </c>
      <c r="J160" s="111" t="s">
        <v>6551</v>
      </c>
      <c r="K160" s="112">
        <v>0</v>
      </c>
      <c r="L160" s="112" t="s">
        <v>6551</v>
      </c>
      <c r="M160" s="112">
        <v>2890552</v>
      </c>
      <c r="N160" s="112" t="s">
        <v>6551</v>
      </c>
      <c r="O160" s="112">
        <v>4074439</v>
      </c>
      <c r="P160" s="112" t="s">
        <v>6551</v>
      </c>
      <c r="Q160" s="112">
        <v>3353000</v>
      </c>
      <c r="R160" s="112" t="s">
        <v>6551</v>
      </c>
      <c r="S160" s="112">
        <v>721439</v>
      </c>
      <c r="T160" s="112" t="s">
        <v>6551</v>
      </c>
      <c r="U160" s="112">
        <v>229397</v>
      </c>
      <c r="V160" s="112" t="s">
        <v>6551</v>
      </c>
      <c r="W160" s="112">
        <v>198730</v>
      </c>
      <c r="X160" s="112" t="s">
        <v>6551</v>
      </c>
      <c r="Y160" s="112">
        <v>30667</v>
      </c>
      <c r="Z160" s="112" t="s">
        <v>6551</v>
      </c>
      <c r="AA160" s="112">
        <v>0</v>
      </c>
      <c r="AB160" s="112" t="s">
        <v>6551</v>
      </c>
      <c r="AC160" s="112">
        <v>0</v>
      </c>
      <c r="AD160" s="112" t="s">
        <v>6551</v>
      </c>
      <c r="AE160" s="112">
        <v>0</v>
      </c>
      <c r="AF160" s="112" t="s">
        <v>6551</v>
      </c>
      <c r="AG160" s="112">
        <v>0</v>
      </c>
      <c r="AH160" s="112" t="s">
        <v>6551</v>
      </c>
      <c r="AI160" s="112">
        <v>3327494</v>
      </c>
      <c r="AJ160" s="112" t="s">
        <v>6551</v>
      </c>
      <c r="AK160" s="112">
        <v>24584761</v>
      </c>
      <c r="AL160" s="113" t="s">
        <v>6551</v>
      </c>
      <c r="AM160" s="113" t="str">
        <f t="shared" si="2"/>
        <v>No</v>
      </c>
    </row>
    <row r="161" spans="1:39" s="19" customFormat="1" ht="11.5" customHeight="1" x14ac:dyDescent="0.2">
      <c r="A161" s="5" t="s">
        <v>417</v>
      </c>
      <c r="B161" s="5" t="s">
        <v>418</v>
      </c>
      <c r="C161" s="5" t="s">
        <v>108</v>
      </c>
      <c r="D161" s="194">
        <v>6059</v>
      </c>
      <c r="E161" s="197">
        <v>60059</v>
      </c>
      <c r="F161" s="19" t="s">
        <v>242</v>
      </c>
      <c r="G161" s="5" t="s">
        <v>236</v>
      </c>
      <c r="H161" s="27">
        <v>171345</v>
      </c>
      <c r="I161" s="110">
        <v>118</v>
      </c>
      <c r="J161" s="111" t="s">
        <v>6551</v>
      </c>
      <c r="K161" s="112">
        <v>0</v>
      </c>
      <c r="L161" s="112" t="s">
        <v>6551</v>
      </c>
      <c r="M161" s="112">
        <v>1103625</v>
      </c>
      <c r="N161" s="112" t="s">
        <v>6551</v>
      </c>
      <c r="O161" s="112">
        <v>2567913</v>
      </c>
      <c r="P161" s="112" t="s">
        <v>6551</v>
      </c>
      <c r="Q161" s="112">
        <v>2049629</v>
      </c>
      <c r="R161" s="112" t="s">
        <v>6551</v>
      </c>
      <c r="S161" s="112">
        <v>518284</v>
      </c>
      <c r="T161" s="112" t="s">
        <v>6551</v>
      </c>
      <c r="U161" s="112">
        <v>117399</v>
      </c>
      <c r="V161" s="112" t="s">
        <v>6551</v>
      </c>
      <c r="W161" s="112">
        <v>102221</v>
      </c>
      <c r="X161" s="112" t="s">
        <v>6551</v>
      </c>
      <c r="Y161" s="112">
        <v>15178</v>
      </c>
      <c r="Z161" s="112" t="s">
        <v>6551</v>
      </c>
      <c r="AA161" s="112">
        <v>0</v>
      </c>
      <c r="AB161" s="112" t="s">
        <v>6551</v>
      </c>
      <c r="AC161" s="112">
        <v>0</v>
      </c>
      <c r="AD161" s="112" t="s">
        <v>6551</v>
      </c>
      <c r="AE161" s="112">
        <v>0</v>
      </c>
      <c r="AF161" s="112" t="s">
        <v>6551</v>
      </c>
      <c r="AG161" s="112">
        <v>0</v>
      </c>
      <c r="AH161" s="112" t="s">
        <v>6551</v>
      </c>
      <c r="AI161" s="112">
        <v>749966</v>
      </c>
      <c r="AJ161" s="112" t="s">
        <v>6551</v>
      </c>
      <c r="AK161" s="112">
        <v>6452760</v>
      </c>
      <c r="AL161" s="113" t="s">
        <v>6551</v>
      </c>
      <c r="AM161" s="113" t="str">
        <f t="shared" si="2"/>
        <v>No</v>
      </c>
    </row>
    <row r="162" spans="1:39" s="19" customFormat="1" ht="11.5" customHeight="1" x14ac:dyDescent="0.2">
      <c r="A162" s="5" t="s">
        <v>1008</v>
      </c>
      <c r="B162" s="5" t="s">
        <v>1009</v>
      </c>
      <c r="C162" s="5" t="s">
        <v>26</v>
      </c>
      <c r="D162" s="194">
        <v>9006</v>
      </c>
      <c r="E162" s="197">
        <v>90006</v>
      </c>
      <c r="F162" s="19" t="s">
        <v>242</v>
      </c>
      <c r="G162" s="19" t="s">
        <v>236</v>
      </c>
      <c r="H162" s="27">
        <v>163703</v>
      </c>
      <c r="I162" s="110">
        <v>118</v>
      </c>
      <c r="J162" s="19" t="s">
        <v>6551</v>
      </c>
      <c r="K162" s="112">
        <v>0</v>
      </c>
      <c r="L162" s="112" t="s">
        <v>6551</v>
      </c>
      <c r="M162" s="112">
        <v>3324658</v>
      </c>
      <c r="N162" s="112" t="s">
        <v>6551</v>
      </c>
      <c r="O162" s="112">
        <v>4430390</v>
      </c>
      <c r="P162" s="112" t="s">
        <v>6551</v>
      </c>
      <c r="Q162" s="112">
        <v>3857071</v>
      </c>
      <c r="R162" s="112" t="s">
        <v>6551</v>
      </c>
      <c r="S162" s="112">
        <v>610852</v>
      </c>
      <c r="T162" s="112" t="s">
        <v>6551</v>
      </c>
      <c r="U162" s="112">
        <v>308047</v>
      </c>
      <c r="V162" s="112" t="s">
        <v>6551</v>
      </c>
      <c r="W162" s="112">
        <v>274343</v>
      </c>
      <c r="X162" s="112" t="s">
        <v>6551</v>
      </c>
      <c r="Y162" s="112">
        <v>36950</v>
      </c>
      <c r="Z162" s="112" t="s">
        <v>6551</v>
      </c>
      <c r="AA162" s="112">
        <v>0</v>
      </c>
      <c r="AB162" s="112" t="s">
        <v>6551</v>
      </c>
      <c r="AC162" s="112">
        <v>0</v>
      </c>
      <c r="AD162" s="112" t="s">
        <v>6551</v>
      </c>
      <c r="AE162" s="112">
        <v>0</v>
      </c>
      <c r="AF162" s="112" t="s">
        <v>6551</v>
      </c>
      <c r="AG162" s="112">
        <v>0</v>
      </c>
      <c r="AH162" s="112" t="s">
        <v>6551</v>
      </c>
      <c r="AI162" s="112">
        <v>5802512</v>
      </c>
      <c r="AJ162" s="112" t="s">
        <v>6551</v>
      </c>
      <c r="AK162" s="112">
        <v>45496331</v>
      </c>
      <c r="AL162" s="113" t="s">
        <v>6551</v>
      </c>
      <c r="AM162" s="113" t="str">
        <f t="shared" si="2"/>
        <v>No</v>
      </c>
    </row>
    <row r="163" spans="1:39" s="19" customFormat="1" ht="11.5" customHeight="1" x14ac:dyDescent="0.2">
      <c r="A163" s="5" t="s">
        <v>5457</v>
      </c>
      <c r="B163" s="5" t="s">
        <v>5394</v>
      </c>
      <c r="C163" s="5" t="s">
        <v>37</v>
      </c>
      <c r="D163" s="194" t="s">
        <v>5458</v>
      </c>
      <c r="E163" s="197" t="s">
        <v>5459</v>
      </c>
      <c r="F163" s="19" t="s">
        <v>242</v>
      </c>
      <c r="G163" s="19" t="s">
        <v>287</v>
      </c>
      <c r="H163" s="27">
        <v>0</v>
      </c>
      <c r="I163" s="110">
        <v>118</v>
      </c>
      <c r="J163" s="19" t="s">
        <v>6551</v>
      </c>
      <c r="K163" s="112">
        <v>0</v>
      </c>
      <c r="L163" s="112" t="s">
        <v>6551</v>
      </c>
      <c r="M163" s="112">
        <v>0</v>
      </c>
      <c r="N163" s="112" t="s">
        <v>6551</v>
      </c>
      <c r="O163" s="112">
        <v>0</v>
      </c>
      <c r="P163" s="112" t="s">
        <v>6551</v>
      </c>
      <c r="Q163" s="112">
        <v>4622600</v>
      </c>
      <c r="R163" s="112" t="s">
        <v>6551</v>
      </c>
      <c r="S163" s="112">
        <v>0</v>
      </c>
      <c r="T163" s="112" t="s">
        <v>6551</v>
      </c>
      <c r="U163" s="112">
        <v>0</v>
      </c>
      <c r="V163" s="112" t="s">
        <v>6551</v>
      </c>
      <c r="W163" s="112">
        <v>248408</v>
      </c>
      <c r="X163" s="112" t="s">
        <v>6551</v>
      </c>
      <c r="Y163" s="112">
        <v>0</v>
      </c>
      <c r="Z163" s="112" t="s">
        <v>6551</v>
      </c>
      <c r="AA163" s="112">
        <v>0</v>
      </c>
      <c r="AB163" s="112" t="s">
        <v>6551</v>
      </c>
      <c r="AC163" s="112">
        <v>0</v>
      </c>
      <c r="AD163" s="112" t="s">
        <v>6551</v>
      </c>
      <c r="AE163" s="112">
        <v>0</v>
      </c>
      <c r="AF163" s="112" t="s">
        <v>6551</v>
      </c>
      <c r="AG163" s="112">
        <v>0</v>
      </c>
      <c r="AH163" s="112" t="s">
        <v>6551</v>
      </c>
      <c r="AI163" s="112">
        <v>4600209</v>
      </c>
      <c r="AJ163" s="112" t="s">
        <v>6551</v>
      </c>
      <c r="AK163" s="112">
        <v>0</v>
      </c>
      <c r="AL163" s="19" t="s">
        <v>6551</v>
      </c>
      <c r="AM163" s="113" t="str">
        <f t="shared" si="2"/>
        <v>No</v>
      </c>
    </row>
    <row r="164" spans="1:39" s="19" customFormat="1" ht="11.5" customHeight="1" x14ac:dyDescent="0.2">
      <c r="A164" s="5" t="s">
        <v>1831</v>
      </c>
      <c r="B164" s="5" t="s">
        <v>625</v>
      </c>
      <c r="C164" s="5" t="s">
        <v>57</v>
      </c>
      <c r="D164" s="194">
        <v>5211</v>
      </c>
      <c r="E164" s="197">
        <v>50211</v>
      </c>
      <c r="F164" s="19" t="s">
        <v>242</v>
      </c>
      <c r="G164" s="19" t="s">
        <v>236</v>
      </c>
      <c r="H164" s="27">
        <v>67821</v>
      </c>
      <c r="I164" s="110">
        <v>117</v>
      </c>
      <c r="J164" s="19" t="s">
        <v>6551</v>
      </c>
      <c r="K164" s="112">
        <v>0</v>
      </c>
      <c r="L164" s="112" t="s">
        <v>6551</v>
      </c>
      <c r="M164" s="112">
        <v>2927020</v>
      </c>
      <c r="N164" s="112" t="s">
        <v>6551</v>
      </c>
      <c r="O164" s="112">
        <v>3947658</v>
      </c>
      <c r="P164" s="112" t="s">
        <v>6551</v>
      </c>
      <c r="Q164" s="112">
        <v>3526530</v>
      </c>
      <c r="R164" s="112" t="s">
        <v>6551</v>
      </c>
      <c r="S164" s="112">
        <v>421128</v>
      </c>
      <c r="T164" s="112" t="s">
        <v>6551</v>
      </c>
      <c r="U164" s="112">
        <v>207027</v>
      </c>
      <c r="V164" s="112" t="s">
        <v>6551</v>
      </c>
      <c r="W164" s="112">
        <v>187992</v>
      </c>
      <c r="X164" s="112" t="s">
        <v>6551</v>
      </c>
      <c r="Y164" s="112">
        <v>19035</v>
      </c>
      <c r="Z164" s="112" t="s">
        <v>6551</v>
      </c>
      <c r="AA164" s="112">
        <v>0</v>
      </c>
      <c r="AB164" s="112" t="s">
        <v>6551</v>
      </c>
      <c r="AC164" s="112">
        <v>0</v>
      </c>
      <c r="AD164" s="112" t="s">
        <v>6551</v>
      </c>
      <c r="AE164" s="112">
        <v>0</v>
      </c>
      <c r="AF164" s="112" t="s">
        <v>6551</v>
      </c>
      <c r="AG164" s="112">
        <v>0</v>
      </c>
      <c r="AH164" s="112" t="s">
        <v>6551</v>
      </c>
      <c r="AI164" s="112">
        <v>665265</v>
      </c>
      <c r="AJ164" s="112" t="s">
        <v>6551</v>
      </c>
      <c r="AK164" s="112">
        <v>10213857</v>
      </c>
      <c r="AL164" s="19" t="s">
        <v>6551</v>
      </c>
      <c r="AM164" s="113" t="str">
        <f t="shared" si="2"/>
        <v>No</v>
      </c>
    </row>
    <row r="165" spans="1:39" s="19" customFormat="1" ht="11.5" customHeight="1" x14ac:dyDescent="0.2">
      <c r="A165" s="5" t="s">
        <v>660</v>
      </c>
      <c r="B165" s="5" t="s">
        <v>661</v>
      </c>
      <c r="C165" s="5" t="s">
        <v>100</v>
      </c>
      <c r="D165" s="194">
        <v>3013</v>
      </c>
      <c r="E165" s="197">
        <v>30013</v>
      </c>
      <c r="F165" s="19" t="s">
        <v>242</v>
      </c>
      <c r="G165" s="5" t="s">
        <v>236</v>
      </c>
      <c r="H165" s="27">
        <v>196611</v>
      </c>
      <c r="I165" s="110">
        <v>116</v>
      </c>
      <c r="J165" s="111" t="s">
        <v>6551</v>
      </c>
      <c r="K165" s="112">
        <v>0</v>
      </c>
      <c r="L165" s="112" t="s">
        <v>6551</v>
      </c>
      <c r="M165" s="112">
        <v>2109052</v>
      </c>
      <c r="N165" s="112" t="s">
        <v>6551</v>
      </c>
      <c r="O165" s="112">
        <v>3117460</v>
      </c>
      <c r="P165" s="112" t="s">
        <v>6551</v>
      </c>
      <c r="Q165" s="112">
        <v>2923351</v>
      </c>
      <c r="R165" s="112" t="s">
        <v>6551</v>
      </c>
      <c r="S165" s="112">
        <v>194109</v>
      </c>
      <c r="T165" s="112" t="s">
        <v>6551</v>
      </c>
      <c r="U165" s="112">
        <v>272112</v>
      </c>
      <c r="V165" s="112" t="s">
        <v>6551</v>
      </c>
      <c r="W165" s="112">
        <v>247220</v>
      </c>
      <c r="X165" s="112" t="s">
        <v>6551</v>
      </c>
      <c r="Y165" s="112">
        <v>24892</v>
      </c>
      <c r="Z165" s="112" t="s">
        <v>6551</v>
      </c>
      <c r="AA165" s="112">
        <v>0</v>
      </c>
      <c r="AB165" s="112" t="s">
        <v>6551</v>
      </c>
      <c r="AC165" s="112">
        <v>0</v>
      </c>
      <c r="AD165" s="112" t="s">
        <v>6551</v>
      </c>
      <c r="AE165" s="112">
        <v>0</v>
      </c>
      <c r="AF165" s="112" t="s">
        <v>6551</v>
      </c>
      <c r="AG165" s="112">
        <v>0</v>
      </c>
      <c r="AH165" s="112" t="s">
        <v>6551</v>
      </c>
      <c r="AI165" s="112">
        <v>3518613</v>
      </c>
      <c r="AJ165" s="112" t="s">
        <v>6551</v>
      </c>
      <c r="AK165" s="112">
        <v>14484140</v>
      </c>
      <c r="AL165" s="113" t="s">
        <v>6551</v>
      </c>
      <c r="AM165" s="113" t="str">
        <f t="shared" si="2"/>
        <v>No</v>
      </c>
    </row>
    <row r="166" spans="1:39" s="19" customFormat="1" ht="11.5" customHeight="1" x14ac:dyDescent="0.2">
      <c r="A166" s="5" t="s">
        <v>263</v>
      </c>
      <c r="B166" s="5" t="s">
        <v>264</v>
      </c>
      <c r="C166" s="5" t="s">
        <v>66</v>
      </c>
      <c r="D166" s="194">
        <v>3085</v>
      </c>
      <c r="E166" s="197">
        <v>30085</v>
      </c>
      <c r="F166" s="19" t="s">
        <v>239</v>
      </c>
      <c r="G166" s="5" t="s">
        <v>236</v>
      </c>
      <c r="H166" s="27">
        <v>4586770</v>
      </c>
      <c r="I166" s="110">
        <v>116</v>
      </c>
      <c r="J166" s="111" t="s">
        <v>6551</v>
      </c>
      <c r="K166" s="112">
        <v>0</v>
      </c>
      <c r="L166" s="112" t="s">
        <v>6551</v>
      </c>
      <c r="M166" s="112">
        <v>2891588</v>
      </c>
      <c r="N166" s="112" t="s">
        <v>6551</v>
      </c>
      <c r="O166" s="112">
        <v>3960915</v>
      </c>
      <c r="P166" s="112" t="s">
        <v>6551</v>
      </c>
      <c r="Q166" s="112">
        <v>3254514</v>
      </c>
      <c r="R166" s="112" t="s">
        <v>6551</v>
      </c>
      <c r="S166" s="112">
        <v>706401</v>
      </c>
      <c r="T166" s="112" t="s">
        <v>6551</v>
      </c>
      <c r="U166" s="112">
        <v>295368</v>
      </c>
      <c r="V166" s="112" t="s">
        <v>6551</v>
      </c>
      <c r="W166" s="112">
        <v>253813</v>
      </c>
      <c r="X166" s="112" t="s">
        <v>6551</v>
      </c>
      <c r="Y166" s="112">
        <v>41555</v>
      </c>
      <c r="Z166" s="112" t="s">
        <v>6551</v>
      </c>
      <c r="AA166" s="112">
        <v>0</v>
      </c>
      <c r="AB166" s="112" t="s">
        <v>6551</v>
      </c>
      <c r="AC166" s="112">
        <v>0</v>
      </c>
      <c r="AD166" s="112" t="s">
        <v>6551</v>
      </c>
      <c r="AE166" s="112">
        <v>0</v>
      </c>
      <c r="AF166" s="112" t="s">
        <v>6551</v>
      </c>
      <c r="AG166" s="112">
        <v>0</v>
      </c>
      <c r="AH166" s="112" t="s">
        <v>6551</v>
      </c>
      <c r="AI166" s="112">
        <v>3853151</v>
      </c>
      <c r="AJ166" s="112" t="s">
        <v>6551</v>
      </c>
      <c r="AK166" s="112">
        <v>29696649</v>
      </c>
      <c r="AL166" s="113" t="s">
        <v>122</v>
      </c>
      <c r="AM166" s="113" t="str">
        <f t="shared" si="2"/>
        <v>Yes</v>
      </c>
    </row>
    <row r="167" spans="1:39" s="19" customFormat="1" ht="11.5" customHeight="1" x14ac:dyDescent="0.2">
      <c r="A167" s="5" t="s">
        <v>249</v>
      </c>
      <c r="B167" s="5" t="s">
        <v>250</v>
      </c>
      <c r="C167" s="5" t="s">
        <v>108</v>
      </c>
      <c r="D167" s="194">
        <v>6091</v>
      </c>
      <c r="E167" s="197">
        <v>60091</v>
      </c>
      <c r="F167" s="19" t="s">
        <v>242</v>
      </c>
      <c r="G167" s="5" t="s">
        <v>236</v>
      </c>
      <c r="H167" s="27">
        <v>217630</v>
      </c>
      <c r="I167" s="110">
        <v>115</v>
      </c>
      <c r="J167" s="111" t="s">
        <v>6551</v>
      </c>
      <c r="K167" s="112">
        <v>0</v>
      </c>
      <c r="L167" s="112" t="s">
        <v>6551</v>
      </c>
      <c r="M167" s="112">
        <v>710191</v>
      </c>
      <c r="N167" s="112" t="s">
        <v>6551</v>
      </c>
      <c r="O167" s="112">
        <v>3488109</v>
      </c>
      <c r="P167" s="112" t="s">
        <v>6551</v>
      </c>
      <c r="Q167" s="112">
        <v>2831468</v>
      </c>
      <c r="R167" s="112" t="s">
        <v>6551</v>
      </c>
      <c r="S167" s="112">
        <v>656641</v>
      </c>
      <c r="T167" s="112" t="s">
        <v>6551</v>
      </c>
      <c r="U167" s="112">
        <v>214941</v>
      </c>
      <c r="V167" s="112" t="s">
        <v>6551</v>
      </c>
      <c r="W167" s="112">
        <v>182836</v>
      </c>
      <c r="X167" s="112" t="s">
        <v>6551</v>
      </c>
      <c r="Y167" s="112">
        <v>32105</v>
      </c>
      <c r="Z167" s="112" t="s">
        <v>6551</v>
      </c>
      <c r="AA167" s="112">
        <v>0</v>
      </c>
      <c r="AB167" s="112" t="s">
        <v>6551</v>
      </c>
      <c r="AC167" s="112">
        <v>0</v>
      </c>
      <c r="AD167" s="112" t="s">
        <v>6551</v>
      </c>
      <c r="AE167" s="112">
        <v>0</v>
      </c>
      <c r="AF167" s="112" t="s">
        <v>6551</v>
      </c>
      <c r="AG167" s="112">
        <v>0</v>
      </c>
      <c r="AH167" s="112" t="s">
        <v>6551</v>
      </c>
      <c r="AI167" s="112">
        <v>910428</v>
      </c>
      <c r="AJ167" s="112" t="s">
        <v>6551</v>
      </c>
      <c r="AK167" s="112">
        <v>6133573</v>
      </c>
      <c r="AL167" s="113" t="s">
        <v>6551</v>
      </c>
      <c r="AM167" s="113" t="str">
        <f t="shared" si="2"/>
        <v>No</v>
      </c>
    </row>
    <row r="168" spans="1:39" s="19" customFormat="1" ht="11.5" customHeight="1" x14ac:dyDescent="0.2">
      <c r="A168" s="5" t="s">
        <v>703</v>
      </c>
      <c r="B168" s="5" t="s">
        <v>609</v>
      </c>
      <c r="C168" s="5" t="s">
        <v>39</v>
      </c>
      <c r="D168" s="194">
        <v>1017</v>
      </c>
      <c r="E168" s="197">
        <v>10017</v>
      </c>
      <c r="F168" s="19" t="s">
        <v>242</v>
      </c>
      <c r="G168" s="5" t="s">
        <v>236</v>
      </c>
      <c r="H168" s="27">
        <v>924859</v>
      </c>
      <c r="I168" s="110">
        <v>114</v>
      </c>
      <c r="J168" s="111" t="s">
        <v>6551</v>
      </c>
      <c r="K168" s="112">
        <v>0</v>
      </c>
      <c r="L168" s="112" t="s">
        <v>6551</v>
      </c>
      <c r="M168" s="112">
        <v>0</v>
      </c>
      <c r="N168" s="112" t="s">
        <v>6551</v>
      </c>
      <c r="O168" s="112">
        <v>3926969</v>
      </c>
      <c r="P168" s="112" t="s">
        <v>6551</v>
      </c>
      <c r="Q168" s="112">
        <v>3163218</v>
      </c>
      <c r="R168" s="112" t="s">
        <v>6551</v>
      </c>
      <c r="S168" s="112">
        <v>763751</v>
      </c>
      <c r="T168" s="112" t="s">
        <v>6551</v>
      </c>
      <c r="U168" s="112">
        <v>266610</v>
      </c>
      <c r="V168" s="112" t="s">
        <v>6551</v>
      </c>
      <c r="W168" s="112">
        <v>221218</v>
      </c>
      <c r="X168" s="112" t="s">
        <v>6551</v>
      </c>
      <c r="Y168" s="112">
        <v>45392</v>
      </c>
      <c r="Z168" s="112" t="s">
        <v>6551</v>
      </c>
      <c r="AA168" s="112">
        <v>0</v>
      </c>
      <c r="AB168" s="112" t="s">
        <v>6551</v>
      </c>
      <c r="AC168" s="112">
        <v>0</v>
      </c>
      <c r="AD168" s="112" t="s">
        <v>6551</v>
      </c>
      <c r="AE168" s="112">
        <v>0</v>
      </c>
      <c r="AF168" s="112" t="s">
        <v>6551</v>
      </c>
      <c r="AG168" s="112">
        <v>0</v>
      </c>
      <c r="AH168" s="112" t="s">
        <v>6551</v>
      </c>
      <c r="AI168" s="112">
        <v>445429</v>
      </c>
      <c r="AJ168" s="112" t="s">
        <v>6551</v>
      </c>
      <c r="AK168" s="112">
        <v>3668381</v>
      </c>
      <c r="AL168" s="113" t="s">
        <v>6551</v>
      </c>
      <c r="AM168" s="113" t="str">
        <f t="shared" si="2"/>
        <v>No</v>
      </c>
    </row>
    <row r="169" spans="1:39" s="19" customFormat="1" ht="11.5" customHeight="1" x14ac:dyDescent="0.2">
      <c r="A169" s="5" t="s">
        <v>2675</v>
      </c>
      <c r="B169" s="5" t="s">
        <v>814</v>
      </c>
      <c r="C169" s="5" t="s">
        <v>63</v>
      </c>
      <c r="D169" s="194" t="s">
        <v>2676</v>
      </c>
      <c r="E169" s="197" t="s">
        <v>2677</v>
      </c>
      <c r="F169" s="19" t="s">
        <v>305</v>
      </c>
      <c r="G169" s="5" t="s">
        <v>287</v>
      </c>
      <c r="H169" s="27">
        <v>0</v>
      </c>
      <c r="I169" s="110">
        <v>114</v>
      </c>
      <c r="J169" s="111" t="s">
        <v>6551</v>
      </c>
      <c r="K169" s="112">
        <v>23</v>
      </c>
      <c r="L169" s="112" t="s">
        <v>6551</v>
      </c>
      <c r="M169" s="112">
        <v>0</v>
      </c>
      <c r="N169" s="112" t="s">
        <v>6551</v>
      </c>
      <c r="O169" s="112">
        <v>0</v>
      </c>
      <c r="P169" s="112" t="s">
        <v>6551</v>
      </c>
      <c r="Q169" s="112">
        <v>2411970</v>
      </c>
      <c r="R169" s="112" t="s">
        <v>6551</v>
      </c>
      <c r="S169" s="112">
        <v>0</v>
      </c>
      <c r="T169" s="112" t="s">
        <v>6551</v>
      </c>
      <c r="U169" s="112">
        <v>0</v>
      </c>
      <c r="V169" s="112" t="s">
        <v>6551</v>
      </c>
      <c r="W169" s="112">
        <v>143241</v>
      </c>
      <c r="X169" s="112" t="s">
        <v>6551</v>
      </c>
      <c r="Y169" s="112">
        <v>0</v>
      </c>
      <c r="Z169" s="112" t="s">
        <v>6551</v>
      </c>
      <c r="AA169" s="112">
        <v>0</v>
      </c>
      <c r="AB169" s="112" t="s">
        <v>6551</v>
      </c>
      <c r="AC169" s="112">
        <v>0</v>
      </c>
      <c r="AD169" s="112" t="s">
        <v>6551</v>
      </c>
      <c r="AE169" s="112">
        <v>0</v>
      </c>
      <c r="AF169" s="112" t="s">
        <v>6551</v>
      </c>
      <c r="AG169" s="112">
        <v>0</v>
      </c>
      <c r="AH169" s="112" t="s">
        <v>6551</v>
      </c>
      <c r="AI169" s="112">
        <v>145716</v>
      </c>
      <c r="AJ169" s="112" t="s">
        <v>6551</v>
      </c>
      <c r="AK169" s="112">
        <v>0</v>
      </c>
      <c r="AL169" s="113" t="s">
        <v>6551</v>
      </c>
      <c r="AM169" s="113" t="str">
        <f t="shared" si="2"/>
        <v>No</v>
      </c>
    </row>
    <row r="170" spans="1:39" s="19" customFormat="1" ht="11.5" customHeight="1" x14ac:dyDescent="0.2">
      <c r="A170" s="5" t="s">
        <v>695</v>
      </c>
      <c r="B170" s="5" t="s">
        <v>696</v>
      </c>
      <c r="C170" s="5" t="s">
        <v>65</v>
      </c>
      <c r="D170" s="194">
        <v>1064</v>
      </c>
      <c r="E170" s="197">
        <v>10064</v>
      </c>
      <c r="F170" s="19" t="s">
        <v>242</v>
      </c>
      <c r="G170" s="5" t="s">
        <v>236</v>
      </c>
      <c r="H170" s="27">
        <v>1190956</v>
      </c>
      <c r="I170" s="110">
        <v>113</v>
      </c>
      <c r="J170" s="111" t="s">
        <v>6551</v>
      </c>
      <c r="K170" s="112">
        <v>0</v>
      </c>
      <c r="L170" s="112" t="s">
        <v>6551</v>
      </c>
      <c r="M170" s="112">
        <v>1829003</v>
      </c>
      <c r="N170" s="112" t="s">
        <v>6551</v>
      </c>
      <c r="O170" s="112">
        <v>3540526</v>
      </c>
      <c r="P170" s="112" t="s">
        <v>6551</v>
      </c>
      <c r="Q170" s="112">
        <v>3188792</v>
      </c>
      <c r="R170" s="112" t="s">
        <v>6551</v>
      </c>
      <c r="S170" s="112">
        <v>351734</v>
      </c>
      <c r="T170" s="112" t="s">
        <v>6551</v>
      </c>
      <c r="U170" s="112">
        <v>232942</v>
      </c>
      <c r="V170" s="112" t="s">
        <v>6551</v>
      </c>
      <c r="W170" s="112">
        <v>209558</v>
      </c>
      <c r="X170" s="112" t="s">
        <v>6551</v>
      </c>
      <c r="Y170" s="112">
        <v>23384</v>
      </c>
      <c r="Z170" s="112" t="s">
        <v>6551</v>
      </c>
      <c r="AA170" s="112">
        <v>0</v>
      </c>
      <c r="AB170" s="112" t="s">
        <v>6551</v>
      </c>
      <c r="AC170" s="112">
        <v>0</v>
      </c>
      <c r="AD170" s="112" t="s">
        <v>6551</v>
      </c>
      <c r="AE170" s="112">
        <v>0</v>
      </c>
      <c r="AF170" s="112" t="s">
        <v>6551</v>
      </c>
      <c r="AG170" s="112">
        <v>0</v>
      </c>
      <c r="AH170" s="112" t="s">
        <v>6551</v>
      </c>
      <c r="AI170" s="112">
        <v>1167103</v>
      </c>
      <c r="AJ170" s="112" t="s">
        <v>6551</v>
      </c>
      <c r="AK170" s="112">
        <v>10152165</v>
      </c>
      <c r="AL170" s="113" t="s">
        <v>6551</v>
      </c>
      <c r="AM170" s="113" t="str">
        <f t="shared" si="2"/>
        <v>No</v>
      </c>
    </row>
    <row r="171" spans="1:39" s="19" customFormat="1" ht="11.5" customHeight="1" x14ac:dyDescent="0.2">
      <c r="A171" s="5" t="s">
        <v>624</v>
      </c>
      <c r="B171" s="5" t="s">
        <v>625</v>
      </c>
      <c r="C171" s="5" t="s">
        <v>100</v>
      </c>
      <c r="D171" s="194">
        <v>3014</v>
      </c>
      <c r="E171" s="197">
        <v>30014</v>
      </c>
      <c r="F171" s="19" t="s">
        <v>242</v>
      </c>
      <c r="G171" s="5" t="s">
        <v>236</v>
      </c>
      <c r="H171" s="27">
        <v>444474</v>
      </c>
      <c r="I171" s="110">
        <v>113</v>
      </c>
      <c r="J171" s="111" t="s">
        <v>6551</v>
      </c>
      <c r="K171" s="112">
        <v>0</v>
      </c>
      <c r="L171" s="112" t="s">
        <v>6551</v>
      </c>
      <c r="M171" s="112">
        <v>1676774</v>
      </c>
      <c r="N171" s="112" t="s">
        <v>6551</v>
      </c>
      <c r="O171" s="112">
        <v>3590661</v>
      </c>
      <c r="P171" s="112" t="s">
        <v>6551</v>
      </c>
      <c r="Q171" s="112">
        <v>3035130</v>
      </c>
      <c r="R171" s="112" t="s">
        <v>6551</v>
      </c>
      <c r="S171" s="112">
        <v>555531</v>
      </c>
      <c r="T171" s="112" t="s">
        <v>6551</v>
      </c>
      <c r="U171" s="112">
        <v>243163</v>
      </c>
      <c r="V171" s="112" t="s">
        <v>6551</v>
      </c>
      <c r="W171" s="112">
        <v>206296</v>
      </c>
      <c r="X171" s="112" t="s">
        <v>6551</v>
      </c>
      <c r="Y171" s="112">
        <v>36867</v>
      </c>
      <c r="Z171" s="112" t="s">
        <v>6551</v>
      </c>
      <c r="AA171" s="112">
        <v>0</v>
      </c>
      <c r="AB171" s="112" t="s">
        <v>6551</v>
      </c>
      <c r="AC171" s="112">
        <v>0</v>
      </c>
      <c r="AD171" s="112" t="s">
        <v>6551</v>
      </c>
      <c r="AE171" s="112">
        <v>0</v>
      </c>
      <c r="AF171" s="112" t="s">
        <v>6551</v>
      </c>
      <c r="AG171" s="112">
        <v>0</v>
      </c>
      <c r="AH171" s="112" t="s">
        <v>6551</v>
      </c>
      <c r="AI171" s="112">
        <v>2775786</v>
      </c>
      <c r="AJ171" s="112" t="s">
        <v>6551</v>
      </c>
      <c r="AK171" s="112">
        <v>19028191</v>
      </c>
      <c r="AL171" s="113" t="s">
        <v>123</v>
      </c>
      <c r="AM171" s="113" t="str">
        <f t="shared" si="2"/>
        <v>No</v>
      </c>
    </row>
    <row r="172" spans="1:39" s="19" customFormat="1" ht="11.5" customHeight="1" x14ac:dyDescent="0.2">
      <c r="A172" s="5" t="s">
        <v>465</v>
      </c>
      <c r="B172" s="5" t="s">
        <v>466</v>
      </c>
      <c r="C172" s="5" t="s">
        <v>100</v>
      </c>
      <c r="D172" s="194">
        <v>3054</v>
      </c>
      <c r="E172" s="197">
        <v>30054</v>
      </c>
      <c r="F172" s="19" t="s">
        <v>242</v>
      </c>
      <c r="G172" s="5" t="s">
        <v>236</v>
      </c>
      <c r="H172" s="27">
        <v>87454</v>
      </c>
      <c r="I172" s="110">
        <v>113</v>
      </c>
      <c r="J172" s="111" t="s">
        <v>6551</v>
      </c>
      <c r="K172" s="112">
        <v>0</v>
      </c>
      <c r="L172" s="112" t="s">
        <v>6551</v>
      </c>
      <c r="M172" s="112">
        <v>1733969</v>
      </c>
      <c r="N172" s="112" t="s">
        <v>6551</v>
      </c>
      <c r="O172" s="112">
        <v>3470943</v>
      </c>
      <c r="P172" s="112" t="s">
        <v>6551</v>
      </c>
      <c r="Q172" s="112">
        <v>3273160</v>
      </c>
      <c r="R172" s="112" t="s">
        <v>6551</v>
      </c>
      <c r="S172" s="112">
        <v>197783</v>
      </c>
      <c r="T172" s="112" t="s">
        <v>6551</v>
      </c>
      <c r="U172" s="112">
        <v>203324</v>
      </c>
      <c r="V172" s="112" t="s">
        <v>6551</v>
      </c>
      <c r="W172" s="112">
        <v>193742</v>
      </c>
      <c r="X172" s="112" t="s">
        <v>6551</v>
      </c>
      <c r="Y172" s="112">
        <v>9582</v>
      </c>
      <c r="Z172" s="112" t="s">
        <v>6551</v>
      </c>
      <c r="AA172" s="112">
        <v>0</v>
      </c>
      <c r="AB172" s="112" t="s">
        <v>6551</v>
      </c>
      <c r="AC172" s="112">
        <v>0</v>
      </c>
      <c r="AD172" s="112" t="s">
        <v>6551</v>
      </c>
      <c r="AE172" s="112">
        <v>0</v>
      </c>
      <c r="AF172" s="112" t="s">
        <v>6551</v>
      </c>
      <c r="AG172" s="112">
        <v>0</v>
      </c>
      <c r="AH172" s="112" t="s">
        <v>6551</v>
      </c>
      <c r="AI172" s="112">
        <v>7608203</v>
      </c>
      <c r="AJ172" s="112" t="s">
        <v>6551</v>
      </c>
      <c r="AK172" s="112">
        <v>28963085</v>
      </c>
      <c r="AL172" s="113" t="s">
        <v>6551</v>
      </c>
      <c r="AM172" s="113" t="str">
        <f t="shared" si="2"/>
        <v>No</v>
      </c>
    </row>
    <row r="173" spans="1:39" s="19" customFormat="1" ht="11.5" customHeight="1" x14ac:dyDescent="0.2">
      <c r="A173" s="5" t="s">
        <v>1558</v>
      </c>
      <c r="B173" s="5" t="s">
        <v>773</v>
      </c>
      <c r="C173" s="5" t="s">
        <v>107</v>
      </c>
      <c r="D173" s="194">
        <v>4190</v>
      </c>
      <c r="E173" s="197">
        <v>40190</v>
      </c>
      <c r="F173" s="19" t="s">
        <v>712</v>
      </c>
      <c r="G173" s="5" t="s">
        <v>6120</v>
      </c>
      <c r="H173" s="27">
        <v>59036</v>
      </c>
      <c r="I173" s="110">
        <v>111</v>
      </c>
      <c r="J173" s="111" t="s">
        <v>6551</v>
      </c>
      <c r="K173" s="112">
        <v>0</v>
      </c>
      <c r="L173" s="112" t="s">
        <v>6551</v>
      </c>
      <c r="M173" s="112">
        <v>0</v>
      </c>
      <c r="N173" s="112" t="s">
        <v>6551</v>
      </c>
      <c r="O173" s="112">
        <v>0</v>
      </c>
      <c r="P173" s="112" t="s">
        <v>6551</v>
      </c>
      <c r="Q173" s="112">
        <v>4920506</v>
      </c>
      <c r="R173" s="112" t="s">
        <v>6551</v>
      </c>
      <c r="S173" s="112">
        <v>0</v>
      </c>
      <c r="T173" s="112" t="s">
        <v>6551</v>
      </c>
      <c r="U173" s="112">
        <v>0</v>
      </c>
      <c r="V173" s="112" t="s">
        <v>6551</v>
      </c>
      <c r="W173" s="112">
        <v>222351</v>
      </c>
      <c r="X173" s="112" t="s">
        <v>6551</v>
      </c>
      <c r="Y173" s="112">
        <v>0</v>
      </c>
      <c r="Z173" s="112" t="s">
        <v>6551</v>
      </c>
      <c r="AA173" s="112">
        <v>0</v>
      </c>
      <c r="AB173" s="112" t="s">
        <v>6551</v>
      </c>
      <c r="AC173" s="112">
        <v>0</v>
      </c>
      <c r="AD173" s="112" t="s">
        <v>6551</v>
      </c>
      <c r="AE173" s="112">
        <v>0</v>
      </c>
      <c r="AF173" s="112" t="s">
        <v>6551</v>
      </c>
      <c r="AG173" s="112">
        <v>0</v>
      </c>
      <c r="AH173" s="112" t="s">
        <v>6551</v>
      </c>
      <c r="AI173" s="112">
        <v>299460</v>
      </c>
      <c r="AJ173" s="112" t="s">
        <v>6551</v>
      </c>
      <c r="AK173" s="112">
        <v>0</v>
      </c>
      <c r="AL173" s="113" t="s">
        <v>6551</v>
      </c>
      <c r="AM173" s="113" t="str">
        <f t="shared" si="2"/>
        <v>No</v>
      </c>
    </row>
    <row r="174" spans="1:39" s="19" customFormat="1" ht="11.5" customHeight="1" x14ac:dyDescent="0.2">
      <c r="A174" s="5" t="s">
        <v>1908</v>
      </c>
      <c r="B174" s="5" t="s">
        <v>1909</v>
      </c>
      <c r="C174" s="5" t="s">
        <v>112</v>
      </c>
      <c r="D174" s="194" t="s">
        <v>1910</v>
      </c>
      <c r="E174" s="197" t="s">
        <v>1911</v>
      </c>
      <c r="F174" s="19" t="s">
        <v>305</v>
      </c>
      <c r="G174" s="19" t="s">
        <v>287</v>
      </c>
      <c r="H174" s="27">
        <v>0</v>
      </c>
      <c r="I174" s="110">
        <v>110</v>
      </c>
      <c r="J174" s="19" t="s">
        <v>6551</v>
      </c>
      <c r="K174" s="112">
        <v>0</v>
      </c>
      <c r="L174" s="112" t="s">
        <v>6551</v>
      </c>
      <c r="M174" s="112">
        <v>0</v>
      </c>
      <c r="N174" s="112" t="s">
        <v>6551</v>
      </c>
      <c r="O174" s="112">
        <v>0</v>
      </c>
      <c r="P174" s="112" t="s">
        <v>6551</v>
      </c>
      <c r="Q174" s="112">
        <v>3488763</v>
      </c>
      <c r="R174" s="112" t="s">
        <v>6551</v>
      </c>
      <c r="S174" s="112">
        <v>0</v>
      </c>
      <c r="T174" s="112" t="s">
        <v>6551</v>
      </c>
      <c r="U174" s="112">
        <v>0</v>
      </c>
      <c r="V174" s="112" t="s">
        <v>6551</v>
      </c>
      <c r="W174" s="112">
        <v>120081</v>
      </c>
      <c r="X174" s="112" t="s">
        <v>6551</v>
      </c>
      <c r="Y174" s="112">
        <v>0</v>
      </c>
      <c r="Z174" s="112" t="s">
        <v>6551</v>
      </c>
      <c r="AA174" s="112">
        <v>0</v>
      </c>
      <c r="AB174" s="112" t="s">
        <v>6551</v>
      </c>
      <c r="AC174" s="112">
        <v>0</v>
      </c>
      <c r="AD174" s="112" t="s">
        <v>6551</v>
      </c>
      <c r="AE174" s="112">
        <v>0</v>
      </c>
      <c r="AF174" s="112" t="s">
        <v>6551</v>
      </c>
      <c r="AG174" s="112">
        <v>0</v>
      </c>
      <c r="AH174" s="112" t="s">
        <v>6551</v>
      </c>
      <c r="AI174" s="112">
        <v>213316</v>
      </c>
      <c r="AJ174" s="112" t="s">
        <v>6551</v>
      </c>
      <c r="AK174" s="112">
        <v>0</v>
      </c>
      <c r="AL174" s="113" t="s">
        <v>6551</v>
      </c>
      <c r="AM174" s="113" t="str">
        <f t="shared" si="2"/>
        <v>No</v>
      </c>
    </row>
    <row r="175" spans="1:39" s="19" customFormat="1" ht="11.5" customHeight="1" x14ac:dyDescent="0.2">
      <c r="A175" s="5" t="s">
        <v>1103</v>
      </c>
      <c r="B175" s="5" t="s">
        <v>1104</v>
      </c>
      <c r="C175" s="5" t="s">
        <v>63</v>
      </c>
      <c r="D175" s="194">
        <v>4019</v>
      </c>
      <c r="E175" s="197">
        <v>40019</v>
      </c>
      <c r="F175" s="19" t="s">
        <v>242</v>
      </c>
      <c r="G175" s="19" t="s">
        <v>236</v>
      </c>
      <c r="H175" s="27">
        <v>1624827</v>
      </c>
      <c r="I175" s="110">
        <v>109</v>
      </c>
      <c r="J175" s="19" t="s">
        <v>6551</v>
      </c>
      <c r="K175" s="112">
        <v>0</v>
      </c>
      <c r="L175" s="112" t="s">
        <v>6551</v>
      </c>
      <c r="M175" s="112">
        <v>3006375</v>
      </c>
      <c r="N175" s="112" t="s">
        <v>6551</v>
      </c>
      <c r="O175" s="112">
        <v>4754155</v>
      </c>
      <c r="P175" s="112" t="s">
        <v>6551</v>
      </c>
      <c r="Q175" s="112">
        <v>3934093</v>
      </c>
      <c r="R175" s="112" t="s">
        <v>6551</v>
      </c>
      <c r="S175" s="112">
        <v>820062</v>
      </c>
      <c r="T175" s="112" t="s">
        <v>6551</v>
      </c>
      <c r="U175" s="112">
        <v>312789</v>
      </c>
      <c r="V175" s="112" t="s">
        <v>6551</v>
      </c>
      <c r="W175" s="112">
        <v>270839</v>
      </c>
      <c r="X175" s="112" t="s">
        <v>6551</v>
      </c>
      <c r="Y175" s="112">
        <v>41950</v>
      </c>
      <c r="Z175" s="112" t="s">
        <v>6551</v>
      </c>
      <c r="AA175" s="112">
        <v>0</v>
      </c>
      <c r="AB175" s="112" t="s">
        <v>6551</v>
      </c>
      <c r="AC175" s="112">
        <v>0</v>
      </c>
      <c r="AD175" s="112" t="s">
        <v>6551</v>
      </c>
      <c r="AE175" s="112">
        <v>0</v>
      </c>
      <c r="AF175" s="112" t="s">
        <v>6551</v>
      </c>
      <c r="AG175" s="112">
        <v>0</v>
      </c>
      <c r="AH175" s="112" t="s">
        <v>6551</v>
      </c>
      <c r="AI175" s="112">
        <v>3625913</v>
      </c>
      <c r="AJ175" s="112" t="s">
        <v>6551</v>
      </c>
      <c r="AK175" s="112">
        <v>20940975</v>
      </c>
      <c r="AL175" s="19" t="s">
        <v>6551</v>
      </c>
      <c r="AM175" s="113" t="str">
        <f t="shared" si="2"/>
        <v>No</v>
      </c>
    </row>
    <row r="176" spans="1:39" s="19" customFormat="1" ht="11.5" customHeight="1" x14ac:dyDescent="0.2">
      <c r="A176" s="5" t="s">
        <v>1154</v>
      </c>
      <c r="B176" s="5" t="s">
        <v>1155</v>
      </c>
      <c r="C176" s="5" t="s">
        <v>113</v>
      </c>
      <c r="D176" s="194">
        <v>21</v>
      </c>
      <c r="E176" s="197">
        <v>21</v>
      </c>
      <c r="F176" s="19" t="s">
        <v>242</v>
      </c>
      <c r="G176" s="19" t="s">
        <v>236</v>
      </c>
      <c r="H176" s="27">
        <v>114473</v>
      </c>
      <c r="I176" s="110">
        <v>107</v>
      </c>
      <c r="J176" s="19" t="s">
        <v>6551</v>
      </c>
      <c r="K176" s="112">
        <v>0</v>
      </c>
      <c r="L176" s="112" t="s">
        <v>6551</v>
      </c>
      <c r="M176" s="112">
        <v>1827236</v>
      </c>
      <c r="N176" s="112" t="s">
        <v>6551</v>
      </c>
      <c r="O176" s="112">
        <v>3419376</v>
      </c>
      <c r="P176" s="112" t="s">
        <v>6551</v>
      </c>
      <c r="Q176" s="112">
        <v>3200993</v>
      </c>
      <c r="R176" s="112" t="s">
        <v>6551</v>
      </c>
      <c r="S176" s="112">
        <v>247401</v>
      </c>
      <c r="T176" s="112" t="s">
        <v>6551</v>
      </c>
      <c r="U176" s="112">
        <v>216396</v>
      </c>
      <c r="V176" s="112" t="s">
        <v>6551</v>
      </c>
      <c r="W176" s="112">
        <v>203401</v>
      </c>
      <c r="X176" s="112" t="s">
        <v>6551</v>
      </c>
      <c r="Y176" s="112">
        <v>14217</v>
      </c>
      <c r="Z176" s="112" t="s">
        <v>6551</v>
      </c>
      <c r="AA176" s="112">
        <v>0</v>
      </c>
      <c r="AB176" s="112" t="s">
        <v>6551</v>
      </c>
      <c r="AC176" s="112">
        <v>0</v>
      </c>
      <c r="AD176" s="112" t="s">
        <v>6551</v>
      </c>
      <c r="AE176" s="112">
        <v>0</v>
      </c>
      <c r="AF176" s="112" t="s">
        <v>6551</v>
      </c>
      <c r="AG176" s="112">
        <v>0</v>
      </c>
      <c r="AH176" s="112" t="s">
        <v>6551</v>
      </c>
      <c r="AI176" s="112">
        <v>5200826</v>
      </c>
      <c r="AJ176" s="112" t="s">
        <v>6551</v>
      </c>
      <c r="AK176" s="112">
        <v>18141646</v>
      </c>
      <c r="AL176" s="19" t="s">
        <v>6551</v>
      </c>
      <c r="AM176" s="113" t="str">
        <f t="shared" si="2"/>
        <v>No</v>
      </c>
    </row>
    <row r="177" spans="1:39" s="19" customFormat="1" ht="11.5" customHeight="1" x14ac:dyDescent="0.2">
      <c r="A177" s="5" t="s">
        <v>156</v>
      </c>
      <c r="B177" s="5" t="s">
        <v>1769</v>
      </c>
      <c r="C177" s="5" t="s">
        <v>26</v>
      </c>
      <c r="D177" s="194">
        <v>9234</v>
      </c>
      <c r="E177" s="197">
        <v>90234</v>
      </c>
      <c r="F177" s="19" t="s">
        <v>242</v>
      </c>
      <c r="G177" s="5" t="s">
        <v>236</v>
      </c>
      <c r="H177" s="27">
        <v>3281212</v>
      </c>
      <c r="I177" s="110">
        <v>107</v>
      </c>
      <c r="J177" s="111" t="s">
        <v>6551</v>
      </c>
      <c r="K177" s="112">
        <v>0</v>
      </c>
      <c r="L177" s="112" t="s">
        <v>6551</v>
      </c>
      <c r="M177" s="112">
        <v>2132863</v>
      </c>
      <c r="N177" s="112" t="s">
        <v>6551</v>
      </c>
      <c r="O177" s="112">
        <v>3523600</v>
      </c>
      <c r="P177" s="112" t="s">
        <v>6551</v>
      </c>
      <c r="Q177" s="112">
        <v>3060433</v>
      </c>
      <c r="R177" s="112" t="s">
        <v>6551</v>
      </c>
      <c r="S177" s="112">
        <v>463167</v>
      </c>
      <c r="T177" s="112" t="s">
        <v>6551</v>
      </c>
      <c r="U177" s="112">
        <v>237231</v>
      </c>
      <c r="V177" s="112" t="s">
        <v>6551</v>
      </c>
      <c r="W177" s="112">
        <v>213218</v>
      </c>
      <c r="X177" s="112" t="s">
        <v>6551</v>
      </c>
      <c r="Y177" s="112">
        <v>24013</v>
      </c>
      <c r="Z177" s="112" t="s">
        <v>6551</v>
      </c>
      <c r="AA177" s="112">
        <v>0</v>
      </c>
      <c r="AB177" s="112" t="s">
        <v>6551</v>
      </c>
      <c r="AC177" s="112">
        <v>0</v>
      </c>
      <c r="AD177" s="112" t="s">
        <v>6551</v>
      </c>
      <c r="AE177" s="112">
        <v>0</v>
      </c>
      <c r="AF177" s="112" t="s">
        <v>6551</v>
      </c>
      <c r="AG177" s="112">
        <v>0</v>
      </c>
      <c r="AH177" s="112" t="s">
        <v>6551</v>
      </c>
      <c r="AI177" s="112">
        <v>3389247</v>
      </c>
      <c r="AJ177" s="112" t="s">
        <v>6551</v>
      </c>
      <c r="AK177" s="112">
        <v>14249244</v>
      </c>
      <c r="AL177" s="113" t="s">
        <v>6551</v>
      </c>
      <c r="AM177" s="113" t="str">
        <f t="shared" si="2"/>
        <v>No</v>
      </c>
    </row>
    <row r="178" spans="1:39" s="19" customFormat="1" ht="11.5" customHeight="1" x14ac:dyDescent="0.2">
      <c r="A178" s="5" t="s">
        <v>787</v>
      </c>
      <c r="B178" s="5" t="s">
        <v>788</v>
      </c>
      <c r="C178" s="5" t="s">
        <v>44</v>
      </c>
      <c r="D178" s="194">
        <v>4028</v>
      </c>
      <c r="E178" s="197">
        <v>40028</v>
      </c>
      <c r="F178" s="19" t="s">
        <v>239</v>
      </c>
      <c r="G178" s="5" t="s">
        <v>236</v>
      </c>
      <c r="H178" s="27">
        <v>530290</v>
      </c>
      <c r="I178" s="110">
        <v>104</v>
      </c>
      <c r="J178" s="111" t="s">
        <v>6551</v>
      </c>
      <c r="K178" s="112">
        <v>0</v>
      </c>
      <c r="L178" s="112" t="s">
        <v>6551</v>
      </c>
      <c r="M178" s="112">
        <v>2942923</v>
      </c>
      <c r="N178" s="112" t="s">
        <v>6551</v>
      </c>
      <c r="O178" s="112">
        <v>4848960</v>
      </c>
      <c r="P178" s="112" t="s">
        <v>6551</v>
      </c>
      <c r="Q178" s="112">
        <v>4434796</v>
      </c>
      <c r="R178" s="112" t="s">
        <v>122</v>
      </c>
      <c r="S178" s="112">
        <v>414164</v>
      </c>
      <c r="T178" s="112" t="s">
        <v>6551</v>
      </c>
      <c r="U178" s="112">
        <v>289496</v>
      </c>
      <c r="V178" s="112" t="s">
        <v>6551</v>
      </c>
      <c r="W178" s="112">
        <v>268653</v>
      </c>
      <c r="X178" s="112" t="s">
        <v>122</v>
      </c>
      <c r="Y178" s="112">
        <v>20843</v>
      </c>
      <c r="Z178" s="112" t="s">
        <v>6551</v>
      </c>
      <c r="AA178" s="112">
        <v>0</v>
      </c>
      <c r="AB178" s="112" t="s">
        <v>6551</v>
      </c>
      <c r="AC178" s="112">
        <v>0</v>
      </c>
      <c r="AD178" s="112" t="s">
        <v>6551</v>
      </c>
      <c r="AE178" s="112">
        <v>0</v>
      </c>
      <c r="AF178" s="112" t="s">
        <v>6551</v>
      </c>
      <c r="AG178" s="112">
        <v>0</v>
      </c>
      <c r="AH178" s="112" t="s">
        <v>6551</v>
      </c>
      <c r="AI178" s="112">
        <v>3873550</v>
      </c>
      <c r="AJ178" s="112" t="s">
        <v>122</v>
      </c>
      <c r="AK178" s="112">
        <v>21377194</v>
      </c>
      <c r="AL178" s="113" t="s">
        <v>122</v>
      </c>
      <c r="AM178" s="113" t="str">
        <f t="shared" si="2"/>
        <v>Yes</v>
      </c>
    </row>
    <row r="179" spans="1:39" s="19" customFormat="1" ht="11.5" customHeight="1" x14ac:dyDescent="0.2">
      <c r="A179" s="5" t="s">
        <v>873</v>
      </c>
      <c r="B179" s="5" t="s">
        <v>874</v>
      </c>
      <c r="C179" s="5" t="s">
        <v>26</v>
      </c>
      <c r="D179" s="194">
        <v>9041</v>
      </c>
      <c r="E179" s="197">
        <v>90041</v>
      </c>
      <c r="F179" s="19" t="s">
        <v>239</v>
      </c>
      <c r="G179" s="5" t="s">
        <v>236</v>
      </c>
      <c r="H179" s="27">
        <v>12150996</v>
      </c>
      <c r="I179" s="110">
        <v>104</v>
      </c>
      <c r="J179" s="111" t="s">
        <v>6551</v>
      </c>
      <c r="K179" s="112">
        <v>0</v>
      </c>
      <c r="L179" s="112" t="s">
        <v>6551</v>
      </c>
      <c r="M179" s="112">
        <v>2581764</v>
      </c>
      <c r="N179" s="112" t="s">
        <v>6551</v>
      </c>
      <c r="O179" s="112">
        <v>2582222</v>
      </c>
      <c r="P179" s="112" t="s">
        <v>6551</v>
      </c>
      <c r="Q179" s="112">
        <v>2547607</v>
      </c>
      <c r="R179" s="112" t="s">
        <v>6551</v>
      </c>
      <c r="S179" s="112">
        <v>94059</v>
      </c>
      <c r="T179" s="112" t="s">
        <v>6551</v>
      </c>
      <c r="U179" s="112">
        <v>241647</v>
      </c>
      <c r="V179" s="112" t="s">
        <v>6551</v>
      </c>
      <c r="W179" s="112">
        <v>238521</v>
      </c>
      <c r="X179" s="112" t="s">
        <v>6551</v>
      </c>
      <c r="Y179" s="112">
        <v>6950</v>
      </c>
      <c r="Z179" s="112" t="s">
        <v>6551</v>
      </c>
      <c r="AA179" s="112">
        <v>0</v>
      </c>
      <c r="AB179" s="112" t="s">
        <v>6551</v>
      </c>
      <c r="AC179" s="112">
        <v>0</v>
      </c>
      <c r="AD179" s="112" t="s">
        <v>6551</v>
      </c>
      <c r="AE179" s="112">
        <v>0</v>
      </c>
      <c r="AF179" s="112" t="s">
        <v>6551</v>
      </c>
      <c r="AG179" s="112">
        <v>0</v>
      </c>
      <c r="AH179" s="112" t="s">
        <v>6551</v>
      </c>
      <c r="AI179" s="112">
        <v>7634876</v>
      </c>
      <c r="AJ179" s="112" t="s">
        <v>6551</v>
      </c>
      <c r="AK179" s="112">
        <v>25338415</v>
      </c>
      <c r="AL179" s="113" t="s">
        <v>6551</v>
      </c>
      <c r="AM179" s="113" t="str">
        <f t="shared" si="2"/>
        <v>No</v>
      </c>
    </row>
    <row r="180" spans="1:39" s="19" customFormat="1" ht="11.5" customHeight="1" x14ac:dyDescent="0.2">
      <c r="A180" s="5" t="s">
        <v>1152</v>
      </c>
      <c r="B180" s="5" t="s">
        <v>1153</v>
      </c>
      <c r="C180" s="5" t="s">
        <v>100</v>
      </c>
      <c r="D180" s="194">
        <v>3044</v>
      </c>
      <c r="E180" s="197">
        <v>30044</v>
      </c>
      <c r="F180" s="19" t="s">
        <v>239</v>
      </c>
      <c r="G180" s="5" t="s">
        <v>236</v>
      </c>
      <c r="H180" s="27">
        <v>1733853</v>
      </c>
      <c r="I180" s="110">
        <v>103</v>
      </c>
      <c r="J180" s="111" t="s">
        <v>6551</v>
      </c>
      <c r="K180" s="112">
        <v>0</v>
      </c>
      <c r="L180" s="112" t="s">
        <v>6551</v>
      </c>
      <c r="M180" s="112">
        <v>936236</v>
      </c>
      <c r="N180" s="112" t="s">
        <v>6551</v>
      </c>
      <c r="O180" s="112">
        <v>1416480</v>
      </c>
      <c r="P180" s="112" t="s">
        <v>6551</v>
      </c>
      <c r="Q180" s="112">
        <v>2958895</v>
      </c>
      <c r="R180" s="112" t="s">
        <v>6551</v>
      </c>
      <c r="S180" s="112">
        <v>489002</v>
      </c>
      <c r="T180" s="112" t="s">
        <v>6551</v>
      </c>
      <c r="U180" s="112">
        <v>62927</v>
      </c>
      <c r="V180" s="112" t="s">
        <v>6551</v>
      </c>
      <c r="W180" s="112">
        <v>165314</v>
      </c>
      <c r="X180" s="112" t="s">
        <v>6551</v>
      </c>
      <c r="Y180" s="112">
        <v>17364</v>
      </c>
      <c r="Z180" s="112" t="s">
        <v>6551</v>
      </c>
      <c r="AA180" s="112">
        <v>0</v>
      </c>
      <c r="AB180" s="112" t="s">
        <v>6551</v>
      </c>
      <c r="AC180" s="112">
        <v>0</v>
      </c>
      <c r="AD180" s="112" t="s">
        <v>6551</v>
      </c>
      <c r="AE180" s="112">
        <v>0</v>
      </c>
      <c r="AF180" s="112" t="s">
        <v>6551</v>
      </c>
      <c r="AG180" s="112">
        <v>0</v>
      </c>
      <c r="AH180" s="112" t="s">
        <v>6551</v>
      </c>
      <c r="AI180" s="112">
        <v>734339</v>
      </c>
      <c r="AJ180" s="112" t="s">
        <v>6551</v>
      </c>
      <c r="AK180" s="112">
        <v>9828342</v>
      </c>
      <c r="AL180" s="113" t="s">
        <v>6551</v>
      </c>
      <c r="AM180" s="113" t="str">
        <f t="shared" si="2"/>
        <v>No</v>
      </c>
    </row>
    <row r="181" spans="1:39" s="19" customFormat="1" ht="11.5" customHeight="1" x14ac:dyDescent="0.2">
      <c r="A181" s="5" t="s">
        <v>875</v>
      </c>
      <c r="B181" s="5" t="s">
        <v>876</v>
      </c>
      <c r="C181" s="5" t="s">
        <v>26</v>
      </c>
      <c r="D181" s="194">
        <v>9062</v>
      </c>
      <c r="E181" s="197">
        <v>90062</v>
      </c>
      <c r="F181" s="19" t="s">
        <v>242</v>
      </c>
      <c r="G181" s="5" t="s">
        <v>236</v>
      </c>
      <c r="H181" s="27">
        <v>114237</v>
      </c>
      <c r="I181" s="110">
        <v>103</v>
      </c>
      <c r="J181" s="111" t="s">
        <v>6551</v>
      </c>
      <c r="K181" s="112">
        <v>0</v>
      </c>
      <c r="L181" s="112" t="s">
        <v>6551</v>
      </c>
      <c r="M181" s="112">
        <v>4059679</v>
      </c>
      <c r="N181" s="112" t="s">
        <v>6551</v>
      </c>
      <c r="O181" s="112">
        <v>5898899</v>
      </c>
      <c r="P181" s="112" t="s">
        <v>6551</v>
      </c>
      <c r="Q181" s="112">
        <v>5166013</v>
      </c>
      <c r="R181" s="112" t="s">
        <v>6551</v>
      </c>
      <c r="S181" s="112">
        <v>732886</v>
      </c>
      <c r="T181" s="112" t="s">
        <v>6551</v>
      </c>
      <c r="U181" s="112">
        <v>360071</v>
      </c>
      <c r="V181" s="112" t="s">
        <v>6551</v>
      </c>
      <c r="W181" s="112">
        <v>326998</v>
      </c>
      <c r="X181" s="112" t="s">
        <v>6551</v>
      </c>
      <c r="Y181" s="112">
        <v>33073</v>
      </c>
      <c r="Z181" s="112" t="s">
        <v>6551</v>
      </c>
      <c r="AA181" s="112">
        <v>0</v>
      </c>
      <c r="AB181" s="112" t="s">
        <v>6551</v>
      </c>
      <c r="AC181" s="112">
        <v>0</v>
      </c>
      <c r="AD181" s="112" t="s">
        <v>6551</v>
      </c>
      <c r="AE181" s="112">
        <v>0</v>
      </c>
      <c r="AF181" s="112" t="s">
        <v>6551</v>
      </c>
      <c r="AG181" s="112">
        <v>0</v>
      </c>
      <c r="AH181" s="112" t="s">
        <v>6551</v>
      </c>
      <c r="AI181" s="112">
        <v>4328519</v>
      </c>
      <c r="AJ181" s="112" t="s">
        <v>6551</v>
      </c>
      <c r="AK181" s="112">
        <v>28044781</v>
      </c>
      <c r="AL181" s="113" t="s">
        <v>123</v>
      </c>
      <c r="AM181" s="113" t="str">
        <f t="shared" si="2"/>
        <v>No</v>
      </c>
    </row>
    <row r="182" spans="1:39" s="19" customFormat="1" ht="11.5" customHeight="1" x14ac:dyDescent="0.2">
      <c r="A182" s="5" t="s">
        <v>616</v>
      </c>
      <c r="B182" s="5" t="s">
        <v>617</v>
      </c>
      <c r="C182" s="5" t="s">
        <v>108</v>
      </c>
      <c r="D182" s="194">
        <v>6051</v>
      </c>
      <c r="E182" s="197">
        <v>60051</v>
      </c>
      <c r="F182" s="19" t="s">
        <v>242</v>
      </c>
      <c r="G182" s="5" t="s">
        <v>236</v>
      </c>
      <c r="H182" s="27">
        <v>320069</v>
      </c>
      <c r="I182" s="110">
        <v>102</v>
      </c>
      <c r="J182" s="111" t="s">
        <v>6551</v>
      </c>
      <c r="K182" s="112">
        <v>0</v>
      </c>
      <c r="L182" s="112" t="s">
        <v>6551</v>
      </c>
      <c r="M182" s="112">
        <v>3430539</v>
      </c>
      <c r="N182" s="112" t="s">
        <v>6551</v>
      </c>
      <c r="O182" s="112">
        <v>5568851</v>
      </c>
      <c r="P182" s="112" t="s">
        <v>6551</v>
      </c>
      <c r="Q182" s="112">
        <v>4947278</v>
      </c>
      <c r="R182" s="112" t="s">
        <v>6551</v>
      </c>
      <c r="S182" s="112">
        <v>621573</v>
      </c>
      <c r="T182" s="112" t="s">
        <v>6551</v>
      </c>
      <c r="U182" s="112">
        <v>366827</v>
      </c>
      <c r="V182" s="112" t="s">
        <v>6551</v>
      </c>
      <c r="W182" s="112">
        <v>346718</v>
      </c>
      <c r="X182" s="112" t="s">
        <v>6551</v>
      </c>
      <c r="Y182" s="112">
        <v>20109</v>
      </c>
      <c r="Z182" s="112" t="s">
        <v>6551</v>
      </c>
      <c r="AA182" s="112">
        <v>0</v>
      </c>
      <c r="AB182" s="112" t="s">
        <v>6551</v>
      </c>
      <c r="AC182" s="112">
        <v>0</v>
      </c>
      <c r="AD182" s="112" t="s">
        <v>6551</v>
      </c>
      <c r="AE182" s="112">
        <v>0</v>
      </c>
      <c r="AF182" s="112" t="s">
        <v>6551</v>
      </c>
      <c r="AG182" s="112">
        <v>0</v>
      </c>
      <c r="AH182" s="112" t="s">
        <v>6551</v>
      </c>
      <c r="AI182" s="112">
        <v>5764797</v>
      </c>
      <c r="AJ182" s="112" t="s">
        <v>6551</v>
      </c>
      <c r="AK182" s="112">
        <v>22161662</v>
      </c>
      <c r="AL182" s="113" t="s">
        <v>6551</v>
      </c>
      <c r="AM182" s="113" t="str">
        <f t="shared" si="2"/>
        <v>No</v>
      </c>
    </row>
    <row r="183" spans="1:39" s="19" customFormat="1" ht="11.5" customHeight="1" x14ac:dyDescent="0.2">
      <c r="A183" s="5" t="s">
        <v>1001</v>
      </c>
      <c r="B183" s="5" t="s">
        <v>356</v>
      </c>
      <c r="C183" s="5" t="s">
        <v>26</v>
      </c>
      <c r="D183" s="194">
        <v>9012</v>
      </c>
      <c r="E183" s="197">
        <v>90012</v>
      </c>
      <c r="F183" s="19" t="s">
        <v>242</v>
      </c>
      <c r="G183" s="5" t="s">
        <v>236</v>
      </c>
      <c r="H183" s="27">
        <v>370583</v>
      </c>
      <c r="I183" s="110">
        <v>102</v>
      </c>
      <c r="J183" s="111" t="s">
        <v>6551</v>
      </c>
      <c r="K183" s="112">
        <v>0</v>
      </c>
      <c r="L183" s="112" t="s">
        <v>6551</v>
      </c>
      <c r="M183" s="112">
        <v>2638321</v>
      </c>
      <c r="N183" s="112" t="s">
        <v>6551</v>
      </c>
      <c r="O183" s="112">
        <v>3197780</v>
      </c>
      <c r="P183" s="112" t="s">
        <v>6551</v>
      </c>
      <c r="Q183" s="112">
        <v>2979123</v>
      </c>
      <c r="R183" s="112" t="s">
        <v>6551</v>
      </c>
      <c r="S183" s="112">
        <v>527875</v>
      </c>
      <c r="T183" s="112" t="s">
        <v>6551</v>
      </c>
      <c r="U183" s="112">
        <v>201826</v>
      </c>
      <c r="V183" s="112" t="s">
        <v>6551</v>
      </c>
      <c r="W183" s="112">
        <v>193959</v>
      </c>
      <c r="X183" s="112" t="s">
        <v>6551</v>
      </c>
      <c r="Y183" s="112">
        <v>22517</v>
      </c>
      <c r="Z183" s="112" t="s">
        <v>6551</v>
      </c>
      <c r="AA183" s="112">
        <v>0</v>
      </c>
      <c r="AB183" s="112" t="s">
        <v>6551</v>
      </c>
      <c r="AC183" s="112">
        <v>0</v>
      </c>
      <c r="AD183" s="112" t="s">
        <v>6551</v>
      </c>
      <c r="AE183" s="112">
        <v>0</v>
      </c>
      <c r="AF183" s="112" t="s">
        <v>6551</v>
      </c>
      <c r="AG183" s="112">
        <v>0</v>
      </c>
      <c r="AH183" s="112" t="s">
        <v>6551</v>
      </c>
      <c r="AI183" s="112">
        <v>4402965</v>
      </c>
      <c r="AJ183" s="112" t="s">
        <v>6551</v>
      </c>
      <c r="AK183" s="112">
        <v>23885347</v>
      </c>
      <c r="AL183" s="113" t="s">
        <v>6551</v>
      </c>
      <c r="AM183" s="113" t="str">
        <f t="shared" si="2"/>
        <v>No</v>
      </c>
    </row>
    <row r="184" spans="1:39" s="19" customFormat="1" ht="11.5" customHeight="1" x14ac:dyDescent="0.2">
      <c r="A184" s="5" t="s">
        <v>3054</v>
      </c>
      <c r="B184" s="5" t="s">
        <v>729</v>
      </c>
      <c r="C184" s="5" t="s">
        <v>107</v>
      </c>
      <c r="D184" s="194" t="s">
        <v>3055</v>
      </c>
      <c r="E184" s="197" t="s">
        <v>3056</v>
      </c>
      <c r="F184" s="19" t="s">
        <v>242</v>
      </c>
      <c r="G184" s="5" t="s">
        <v>287</v>
      </c>
      <c r="H184" s="27">
        <v>0</v>
      </c>
      <c r="I184" s="110">
        <v>102</v>
      </c>
      <c r="J184" s="111" t="s">
        <v>6551</v>
      </c>
      <c r="K184" s="112">
        <v>0</v>
      </c>
      <c r="L184" s="112" t="s">
        <v>6551</v>
      </c>
      <c r="M184" s="112">
        <v>0</v>
      </c>
      <c r="N184" s="112" t="s">
        <v>6551</v>
      </c>
      <c r="O184" s="112">
        <v>0</v>
      </c>
      <c r="P184" s="112" t="s">
        <v>6551</v>
      </c>
      <c r="Q184" s="112">
        <v>1901823</v>
      </c>
      <c r="R184" s="112" t="s">
        <v>6551</v>
      </c>
      <c r="S184" s="112">
        <v>0</v>
      </c>
      <c r="T184" s="112" t="s">
        <v>6551</v>
      </c>
      <c r="U184" s="112">
        <v>0</v>
      </c>
      <c r="V184" s="112" t="s">
        <v>6551</v>
      </c>
      <c r="W184" s="112">
        <v>106561</v>
      </c>
      <c r="X184" s="112" t="s">
        <v>6551</v>
      </c>
      <c r="Y184" s="112">
        <v>0</v>
      </c>
      <c r="Z184" s="112" t="s">
        <v>6551</v>
      </c>
      <c r="AA184" s="112">
        <v>0</v>
      </c>
      <c r="AB184" s="112" t="s">
        <v>6551</v>
      </c>
      <c r="AC184" s="112">
        <v>0</v>
      </c>
      <c r="AD184" s="112" t="s">
        <v>6551</v>
      </c>
      <c r="AE184" s="112">
        <v>0</v>
      </c>
      <c r="AF184" s="112" t="s">
        <v>6551</v>
      </c>
      <c r="AG184" s="112">
        <v>0</v>
      </c>
      <c r="AH184" s="112" t="s">
        <v>6551</v>
      </c>
      <c r="AI184" s="112">
        <v>141906</v>
      </c>
      <c r="AJ184" s="112" t="s">
        <v>6551</v>
      </c>
      <c r="AK184" s="112">
        <v>0</v>
      </c>
      <c r="AL184" s="113" t="s">
        <v>6551</v>
      </c>
      <c r="AM184" s="113" t="str">
        <f t="shared" si="2"/>
        <v>No</v>
      </c>
    </row>
    <row r="185" spans="1:39" s="19" customFormat="1" ht="11.5" customHeight="1" x14ac:dyDescent="0.2">
      <c r="A185" s="5" t="s">
        <v>257</v>
      </c>
      <c r="B185" s="5" t="s">
        <v>258</v>
      </c>
      <c r="C185" s="5" t="s">
        <v>50</v>
      </c>
      <c r="D185" s="194">
        <v>4135</v>
      </c>
      <c r="E185" s="197">
        <v>40135</v>
      </c>
      <c r="F185" s="19" t="s">
        <v>235</v>
      </c>
      <c r="G185" s="5" t="s">
        <v>236</v>
      </c>
      <c r="H185" s="27">
        <v>4515419</v>
      </c>
      <c r="I185" s="110">
        <v>101</v>
      </c>
      <c r="J185" s="111" t="s">
        <v>6551</v>
      </c>
      <c r="K185" s="112">
        <v>0</v>
      </c>
      <c r="L185" s="112" t="s">
        <v>6551</v>
      </c>
      <c r="M185" s="112">
        <v>2634898</v>
      </c>
      <c r="N185" s="112" t="s">
        <v>6551</v>
      </c>
      <c r="O185" s="112">
        <v>4721639</v>
      </c>
      <c r="P185" s="112" t="s">
        <v>6551</v>
      </c>
      <c r="Q185" s="112">
        <v>2594964</v>
      </c>
      <c r="R185" s="112" t="s">
        <v>6551</v>
      </c>
      <c r="S185" s="112">
        <v>2126675</v>
      </c>
      <c r="T185" s="112" t="s">
        <v>6551</v>
      </c>
      <c r="U185" s="112">
        <v>167069</v>
      </c>
      <c r="V185" s="112" t="s">
        <v>6551</v>
      </c>
      <c r="W185" s="112">
        <v>101651</v>
      </c>
      <c r="X185" s="112" t="s">
        <v>6551</v>
      </c>
      <c r="Y185" s="112">
        <v>65418</v>
      </c>
      <c r="Z185" s="112" t="s">
        <v>6551</v>
      </c>
      <c r="AA185" s="112">
        <v>0</v>
      </c>
      <c r="AB185" s="112" t="s">
        <v>6551</v>
      </c>
      <c r="AC185" s="112">
        <v>0</v>
      </c>
      <c r="AD185" s="112" t="s">
        <v>6551</v>
      </c>
      <c r="AE185" s="112">
        <v>0</v>
      </c>
      <c r="AF185" s="112" t="s">
        <v>6551</v>
      </c>
      <c r="AG185" s="112">
        <v>0</v>
      </c>
      <c r="AH185" s="112" t="s">
        <v>6551</v>
      </c>
      <c r="AI185" s="112">
        <v>1646519</v>
      </c>
      <c r="AJ185" s="112" t="s">
        <v>6551</v>
      </c>
      <c r="AK185" s="112">
        <v>41108134</v>
      </c>
      <c r="AL185" s="113" t="s">
        <v>6551</v>
      </c>
      <c r="AM185" s="113" t="str">
        <f t="shared" si="2"/>
        <v>No</v>
      </c>
    </row>
    <row r="186" spans="1:39" s="19" customFormat="1" ht="11.5" customHeight="1" x14ac:dyDescent="0.2">
      <c r="A186" s="5" t="s">
        <v>1014</v>
      </c>
      <c r="B186" s="5" t="s">
        <v>1015</v>
      </c>
      <c r="C186" s="5" t="s">
        <v>44</v>
      </c>
      <c r="D186" s="194">
        <v>4046</v>
      </c>
      <c r="E186" s="197">
        <v>40046</v>
      </c>
      <c r="F186" s="19" t="s">
        <v>239</v>
      </c>
      <c r="G186" s="19" t="s">
        <v>236</v>
      </c>
      <c r="H186" s="27">
        <v>643260</v>
      </c>
      <c r="I186" s="110">
        <v>100</v>
      </c>
      <c r="J186" s="19" t="s">
        <v>6551</v>
      </c>
      <c r="K186" s="112">
        <v>0</v>
      </c>
      <c r="L186" s="112" t="s">
        <v>6551</v>
      </c>
      <c r="M186" s="112">
        <v>3262096</v>
      </c>
      <c r="N186" s="112" t="s">
        <v>6551</v>
      </c>
      <c r="O186" s="112">
        <v>5231631</v>
      </c>
      <c r="P186" s="112" t="s">
        <v>6551</v>
      </c>
      <c r="Q186" s="112">
        <v>4730478</v>
      </c>
      <c r="R186" s="112" t="s">
        <v>6551</v>
      </c>
      <c r="S186" s="112">
        <v>501153</v>
      </c>
      <c r="T186" s="112" t="s">
        <v>6551</v>
      </c>
      <c r="U186" s="112">
        <v>352034</v>
      </c>
      <c r="V186" s="112" t="s">
        <v>6551</v>
      </c>
      <c r="W186" s="112">
        <v>323685</v>
      </c>
      <c r="X186" s="112" t="s">
        <v>6551</v>
      </c>
      <c r="Y186" s="112">
        <v>28349</v>
      </c>
      <c r="Z186" s="112" t="s">
        <v>6551</v>
      </c>
      <c r="AA186" s="112">
        <v>0</v>
      </c>
      <c r="AB186" s="112" t="s">
        <v>6551</v>
      </c>
      <c r="AC186" s="112">
        <v>0</v>
      </c>
      <c r="AD186" s="112" t="s">
        <v>6551</v>
      </c>
      <c r="AE186" s="112">
        <v>0</v>
      </c>
      <c r="AF186" s="112" t="s">
        <v>6551</v>
      </c>
      <c r="AG186" s="112">
        <v>0</v>
      </c>
      <c r="AH186" s="112" t="s">
        <v>6551</v>
      </c>
      <c r="AI186" s="112">
        <v>2923793</v>
      </c>
      <c r="AJ186" s="112" t="s">
        <v>6551</v>
      </c>
      <c r="AK186" s="112">
        <v>16483471</v>
      </c>
      <c r="AL186" s="113" t="s">
        <v>6551</v>
      </c>
      <c r="AM186" s="113" t="str">
        <f t="shared" si="2"/>
        <v>No</v>
      </c>
    </row>
    <row r="187" spans="1:39" s="19" customFormat="1" ht="11.5" customHeight="1" x14ac:dyDescent="0.2">
      <c r="A187" s="5" t="s">
        <v>473</v>
      </c>
      <c r="B187" s="5" t="s">
        <v>474</v>
      </c>
      <c r="C187" s="5" t="s">
        <v>105</v>
      </c>
      <c r="D187" s="194">
        <v>4110</v>
      </c>
      <c r="E187" s="197">
        <v>40110</v>
      </c>
      <c r="F187" s="19" t="s">
        <v>242</v>
      </c>
      <c r="G187" s="19" t="s">
        <v>236</v>
      </c>
      <c r="H187" s="27">
        <v>548404</v>
      </c>
      <c r="I187" s="110">
        <v>100</v>
      </c>
      <c r="J187" s="19" t="s">
        <v>6551</v>
      </c>
      <c r="K187" s="112">
        <v>0</v>
      </c>
      <c r="L187" s="112" t="s">
        <v>6551</v>
      </c>
      <c r="M187" s="112">
        <v>2988356</v>
      </c>
      <c r="N187" s="112" t="s">
        <v>6551</v>
      </c>
      <c r="O187" s="112">
        <v>3824589</v>
      </c>
      <c r="P187" s="112" t="s">
        <v>6551</v>
      </c>
      <c r="Q187" s="112">
        <v>3576157</v>
      </c>
      <c r="R187" s="112" t="s">
        <v>6551</v>
      </c>
      <c r="S187" s="112">
        <v>248432</v>
      </c>
      <c r="T187" s="112" t="s">
        <v>6551</v>
      </c>
      <c r="U187" s="112">
        <v>271278</v>
      </c>
      <c r="V187" s="112" t="s">
        <v>6551</v>
      </c>
      <c r="W187" s="112">
        <v>259108</v>
      </c>
      <c r="X187" s="112" t="s">
        <v>6551</v>
      </c>
      <c r="Y187" s="112">
        <v>12170</v>
      </c>
      <c r="Z187" s="112" t="s">
        <v>6551</v>
      </c>
      <c r="AA187" s="112">
        <v>0</v>
      </c>
      <c r="AB187" s="112" t="s">
        <v>6551</v>
      </c>
      <c r="AC187" s="112">
        <v>0</v>
      </c>
      <c r="AD187" s="112" t="s">
        <v>6551</v>
      </c>
      <c r="AE187" s="112">
        <v>0</v>
      </c>
      <c r="AF187" s="112" t="s">
        <v>6551</v>
      </c>
      <c r="AG187" s="112">
        <v>0</v>
      </c>
      <c r="AH187" s="112" t="s">
        <v>6551</v>
      </c>
      <c r="AI187" s="112">
        <v>5030060</v>
      </c>
      <c r="AJ187" s="112" t="s">
        <v>6551</v>
      </c>
      <c r="AK187" s="112">
        <v>25278244</v>
      </c>
      <c r="AL187" s="19" t="s">
        <v>6551</v>
      </c>
      <c r="AM187" s="113" t="str">
        <f t="shared" si="2"/>
        <v>No</v>
      </c>
    </row>
    <row r="188" spans="1:39" s="19" customFormat="1" ht="11.5" customHeight="1" x14ac:dyDescent="0.2">
      <c r="A188" s="5" t="s">
        <v>4381</v>
      </c>
      <c r="B188" s="5" t="s">
        <v>4382</v>
      </c>
      <c r="C188" s="5" t="s">
        <v>108</v>
      </c>
      <c r="D188" s="194" t="s">
        <v>4383</v>
      </c>
      <c r="E188" s="197" t="s">
        <v>4384</v>
      </c>
      <c r="F188" s="19" t="s">
        <v>242</v>
      </c>
      <c r="G188" s="19" t="s">
        <v>287</v>
      </c>
      <c r="H188" s="27">
        <v>0</v>
      </c>
      <c r="I188" s="110">
        <v>100</v>
      </c>
      <c r="J188" s="19" t="s">
        <v>6551</v>
      </c>
      <c r="K188" s="112">
        <v>0</v>
      </c>
      <c r="L188" s="112" t="s">
        <v>6551</v>
      </c>
      <c r="M188" s="112">
        <v>0</v>
      </c>
      <c r="N188" s="112" t="s">
        <v>6551</v>
      </c>
      <c r="O188" s="112">
        <v>0</v>
      </c>
      <c r="P188" s="112" t="s">
        <v>6551</v>
      </c>
      <c r="Q188" s="112">
        <v>1664153</v>
      </c>
      <c r="R188" s="112" t="s">
        <v>6551</v>
      </c>
      <c r="S188" s="112">
        <v>0</v>
      </c>
      <c r="T188" s="112" t="s">
        <v>6551</v>
      </c>
      <c r="U188" s="112">
        <v>0</v>
      </c>
      <c r="V188" s="112" t="s">
        <v>6551</v>
      </c>
      <c r="W188" s="112">
        <v>77726</v>
      </c>
      <c r="X188" s="112" t="s">
        <v>6551</v>
      </c>
      <c r="Y188" s="112">
        <v>0</v>
      </c>
      <c r="Z188" s="112" t="s">
        <v>6551</v>
      </c>
      <c r="AA188" s="112">
        <v>0</v>
      </c>
      <c r="AB188" s="112" t="s">
        <v>6551</v>
      </c>
      <c r="AC188" s="112">
        <v>0</v>
      </c>
      <c r="AD188" s="112" t="s">
        <v>6551</v>
      </c>
      <c r="AE188" s="112">
        <v>0</v>
      </c>
      <c r="AF188" s="112" t="s">
        <v>6551</v>
      </c>
      <c r="AG188" s="112">
        <v>0</v>
      </c>
      <c r="AH188" s="112" t="s">
        <v>6551</v>
      </c>
      <c r="AI188" s="112">
        <v>115371</v>
      </c>
      <c r="AJ188" s="112" t="s">
        <v>6551</v>
      </c>
      <c r="AK188" s="112">
        <v>0</v>
      </c>
      <c r="AL188" s="19" t="s">
        <v>6551</v>
      </c>
      <c r="AM188" s="113" t="str">
        <f t="shared" si="2"/>
        <v>No</v>
      </c>
    </row>
    <row r="189" spans="1:39" s="19" customFormat="1" ht="11.5" customHeight="1" x14ac:dyDescent="0.2">
      <c r="A189" s="5" t="s">
        <v>392</v>
      </c>
      <c r="B189" s="5" t="s">
        <v>393</v>
      </c>
      <c r="C189" s="5" t="s">
        <v>100</v>
      </c>
      <c r="D189" s="194">
        <v>3024</v>
      </c>
      <c r="E189" s="197">
        <v>30024</v>
      </c>
      <c r="F189" s="19" t="s">
        <v>242</v>
      </c>
      <c r="G189" s="5" t="s">
        <v>236</v>
      </c>
      <c r="H189" s="27">
        <v>266254</v>
      </c>
      <c r="I189" s="110">
        <v>99</v>
      </c>
      <c r="J189" s="111" t="s">
        <v>6551</v>
      </c>
      <c r="K189" s="112">
        <v>0</v>
      </c>
      <c r="L189" s="112" t="s">
        <v>6551</v>
      </c>
      <c r="M189" s="112">
        <v>1584277</v>
      </c>
      <c r="N189" s="112" t="s">
        <v>6551</v>
      </c>
      <c r="O189" s="112">
        <v>3128796</v>
      </c>
      <c r="P189" s="112" t="s">
        <v>6551</v>
      </c>
      <c r="Q189" s="112">
        <v>2827690</v>
      </c>
      <c r="R189" s="112" t="s">
        <v>6551</v>
      </c>
      <c r="S189" s="112">
        <v>301106</v>
      </c>
      <c r="T189" s="112" t="s">
        <v>6551</v>
      </c>
      <c r="U189" s="112">
        <v>237867</v>
      </c>
      <c r="V189" s="112" t="s">
        <v>6551</v>
      </c>
      <c r="W189" s="112">
        <v>217451</v>
      </c>
      <c r="X189" s="112" t="s">
        <v>6551</v>
      </c>
      <c r="Y189" s="112">
        <v>20416</v>
      </c>
      <c r="Z189" s="112" t="s">
        <v>6551</v>
      </c>
      <c r="AA189" s="112">
        <v>0</v>
      </c>
      <c r="AB189" s="112" t="s">
        <v>6551</v>
      </c>
      <c r="AC189" s="112">
        <v>0</v>
      </c>
      <c r="AD189" s="112" t="s">
        <v>6551</v>
      </c>
      <c r="AE189" s="112">
        <v>0</v>
      </c>
      <c r="AF189" s="112" t="s">
        <v>6551</v>
      </c>
      <c r="AG189" s="112">
        <v>0</v>
      </c>
      <c r="AH189" s="112" t="s">
        <v>6551</v>
      </c>
      <c r="AI189" s="112">
        <v>3289541</v>
      </c>
      <c r="AJ189" s="112" t="s">
        <v>6551</v>
      </c>
      <c r="AK189" s="112">
        <v>10698114</v>
      </c>
      <c r="AL189" s="113" t="s">
        <v>123</v>
      </c>
      <c r="AM189" s="113" t="str">
        <f t="shared" si="2"/>
        <v>No</v>
      </c>
    </row>
    <row r="190" spans="1:39" s="19" customFormat="1" ht="11.5" customHeight="1" x14ac:dyDescent="0.2">
      <c r="A190" s="5" t="s">
        <v>2910</v>
      </c>
      <c r="B190" s="5" t="s">
        <v>2911</v>
      </c>
      <c r="C190" s="5" t="s">
        <v>107</v>
      </c>
      <c r="D190" s="194" t="s">
        <v>2912</v>
      </c>
      <c r="E190" s="197" t="s">
        <v>2913</v>
      </c>
      <c r="F190" s="19" t="s">
        <v>242</v>
      </c>
      <c r="G190" s="5" t="s">
        <v>287</v>
      </c>
      <c r="H190" s="27">
        <v>0</v>
      </c>
      <c r="I190" s="110">
        <v>99</v>
      </c>
      <c r="J190" s="111" t="s">
        <v>6551</v>
      </c>
      <c r="K190" s="112">
        <v>0</v>
      </c>
      <c r="L190" s="112" t="s">
        <v>6551</v>
      </c>
      <c r="M190" s="112">
        <v>0</v>
      </c>
      <c r="N190" s="112" t="s">
        <v>6551</v>
      </c>
      <c r="O190" s="112">
        <v>0</v>
      </c>
      <c r="P190" s="112" t="s">
        <v>6551</v>
      </c>
      <c r="Q190" s="112">
        <v>3077009</v>
      </c>
      <c r="R190" s="112" t="s">
        <v>6551</v>
      </c>
      <c r="S190" s="112">
        <v>0</v>
      </c>
      <c r="T190" s="112" t="s">
        <v>6551</v>
      </c>
      <c r="U190" s="112">
        <v>0</v>
      </c>
      <c r="V190" s="112" t="s">
        <v>6551</v>
      </c>
      <c r="W190" s="112">
        <v>144695</v>
      </c>
      <c r="X190" s="112" t="s">
        <v>6551</v>
      </c>
      <c r="Y190" s="112">
        <v>0</v>
      </c>
      <c r="Z190" s="112" t="s">
        <v>6551</v>
      </c>
      <c r="AA190" s="112">
        <v>0</v>
      </c>
      <c r="AB190" s="112" t="s">
        <v>6551</v>
      </c>
      <c r="AC190" s="112">
        <v>0</v>
      </c>
      <c r="AD190" s="112" t="s">
        <v>6551</v>
      </c>
      <c r="AE190" s="112">
        <v>0</v>
      </c>
      <c r="AF190" s="112" t="s">
        <v>6551</v>
      </c>
      <c r="AG190" s="112">
        <v>0</v>
      </c>
      <c r="AH190" s="112" t="s">
        <v>6551</v>
      </c>
      <c r="AI190" s="112">
        <v>177177</v>
      </c>
      <c r="AJ190" s="112" t="s">
        <v>6551</v>
      </c>
      <c r="AK190" s="112">
        <v>0</v>
      </c>
      <c r="AL190" s="113" t="s">
        <v>6551</v>
      </c>
      <c r="AM190" s="113" t="str">
        <f t="shared" si="2"/>
        <v>No</v>
      </c>
    </row>
    <row r="191" spans="1:39" s="19" customFormat="1" ht="11.5" customHeight="1" x14ac:dyDescent="0.2">
      <c r="A191" s="5" t="s">
        <v>1065</v>
      </c>
      <c r="B191" s="5" t="s">
        <v>1066</v>
      </c>
      <c r="C191" s="5" t="s">
        <v>84</v>
      </c>
      <c r="D191" s="194">
        <v>2128</v>
      </c>
      <c r="E191" s="197">
        <v>20128</v>
      </c>
      <c r="F191" s="19" t="s">
        <v>256</v>
      </c>
      <c r="G191" s="5" t="s">
        <v>236</v>
      </c>
      <c r="H191" s="27">
        <v>18351295</v>
      </c>
      <c r="I191" s="110">
        <v>98</v>
      </c>
      <c r="J191" s="111" t="s">
        <v>6551</v>
      </c>
      <c r="K191" s="112">
        <v>0</v>
      </c>
      <c r="L191" s="112" t="s">
        <v>6551</v>
      </c>
      <c r="M191" s="112">
        <v>5605084</v>
      </c>
      <c r="N191" s="112" t="s">
        <v>6551</v>
      </c>
      <c r="O191" s="112">
        <v>5605084</v>
      </c>
      <c r="P191" s="112" t="s">
        <v>6551</v>
      </c>
      <c r="Q191" s="112">
        <v>4025537</v>
      </c>
      <c r="R191" s="112" t="s">
        <v>6551</v>
      </c>
      <c r="S191" s="112">
        <v>1579547</v>
      </c>
      <c r="T191" s="112" t="s">
        <v>6551</v>
      </c>
      <c r="U191" s="112">
        <v>270670</v>
      </c>
      <c r="V191" s="112" t="s">
        <v>6551</v>
      </c>
      <c r="W191" s="112">
        <v>194335</v>
      </c>
      <c r="X191" s="112" t="s">
        <v>6551</v>
      </c>
      <c r="Y191" s="112">
        <v>76335</v>
      </c>
      <c r="Z191" s="112" t="s">
        <v>6551</v>
      </c>
      <c r="AA191" s="112">
        <v>0</v>
      </c>
      <c r="AB191" s="112" t="s">
        <v>6551</v>
      </c>
      <c r="AC191" s="112">
        <v>0</v>
      </c>
      <c r="AD191" s="112" t="s">
        <v>6551</v>
      </c>
      <c r="AE191" s="112">
        <v>0</v>
      </c>
      <c r="AF191" s="112" t="s">
        <v>6551</v>
      </c>
      <c r="AG191" s="112">
        <v>0</v>
      </c>
      <c r="AH191" s="112" t="s">
        <v>6551</v>
      </c>
      <c r="AI191" s="112">
        <v>2747948</v>
      </c>
      <c r="AJ191" s="112" t="s">
        <v>6551</v>
      </c>
      <c r="AK191" s="112">
        <v>0</v>
      </c>
      <c r="AL191" s="113" t="s">
        <v>123</v>
      </c>
      <c r="AM191" s="113" t="str">
        <f t="shared" si="2"/>
        <v>No</v>
      </c>
    </row>
    <row r="192" spans="1:39" s="19" customFormat="1" ht="11.5" customHeight="1" x14ac:dyDescent="0.2">
      <c r="A192" s="5" t="s">
        <v>1590</v>
      </c>
      <c r="B192" s="5" t="s">
        <v>733</v>
      </c>
      <c r="C192" s="5" t="s">
        <v>44</v>
      </c>
      <c r="D192" s="194">
        <v>4200</v>
      </c>
      <c r="E192" s="197">
        <v>40200</v>
      </c>
      <c r="F192" s="19" t="s">
        <v>242</v>
      </c>
      <c r="G192" s="5" t="s">
        <v>236</v>
      </c>
      <c r="H192" s="27">
        <v>2441770</v>
      </c>
      <c r="I192" s="110">
        <v>98</v>
      </c>
      <c r="J192" s="111" t="s">
        <v>6551</v>
      </c>
      <c r="K192" s="112">
        <v>0</v>
      </c>
      <c r="L192" s="112" t="s">
        <v>6551</v>
      </c>
      <c r="M192" s="112">
        <v>0</v>
      </c>
      <c r="N192" s="112" t="s">
        <v>6551</v>
      </c>
      <c r="O192" s="112">
        <v>1313057</v>
      </c>
      <c r="P192" s="112" t="s">
        <v>6551</v>
      </c>
      <c r="Q192" s="112">
        <v>1313057</v>
      </c>
      <c r="R192" s="112" t="s">
        <v>6551</v>
      </c>
      <c r="S192" s="112">
        <v>0</v>
      </c>
      <c r="T192" s="112" t="s">
        <v>6551</v>
      </c>
      <c r="U192" s="112">
        <v>38328</v>
      </c>
      <c r="V192" s="112" t="s">
        <v>6551</v>
      </c>
      <c r="W192" s="112">
        <v>38328</v>
      </c>
      <c r="X192" s="112" t="s">
        <v>6551</v>
      </c>
      <c r="Y192" s="112">
        <v>0</v>
      </c>
      <c r="Z192" s="112" t="s">
        <v>6551</v>
      </c>
      <c r="AA192" s="112">
        <v>0</v>
      </c>
      <c r="AB192" s="112" t="s">
        <v>6551</v>
      </c>
      <c r="AC192" s="112">
        <v>0</v>
      </c>
      <c r="AD192" s="112" t="s">
        <v>6551</v>
      </c>
      <c r="AE192" s="112">
        <v>0</v>
      </c>
      <c r="AF192" s="112" t="s">
        <v>6551</v>
      </c>
      <c r="AG192" s="112">
        <v>0</v>
      </c>
      <c r="AH192" s="112" t="s">
        <v>6551</v>
      </c>
      <c r="AI192" s="112">
        <v>195154</v>
      </c>
      <c r="AJ192" s="112" t="s">
        <v>6551</v>
      </c>
      <c r="AK192" s="112">
        <v>6492089</v>
      </c>
      <c r="AL192" s="113" t="s">
        <v>6551</v>
      </c>
      <c r="AM192" s="113" t="str">
        <f t="shared" si="2"/>
        <v>No</v>
      </c>
    </row>
    <row r="193" spans="1:39" s="19" customFormat="1" ht="11.5" customHeight="1" x14ac:dyDescent="0.2">
      <c r="A193" s="5" t="s">
        <v>610</v>
      </c>
      <c r="B193" s="5" t="s">
        <v>609</v>
      </c>
      <c r="C193" s="5" t="s">
        <v>39</v>
      </c>
      <c r="D193" s="194">
        <v>1055</v>
      </c>
      <c r="E193" s="197">
        <v>10055</v>
      </c>
      <c r="F193" s="19" t="s">
        <v>235</v>
      </c>
      <c r="G193" s="5" t="s">
        <v>236</v>
      </c>
      <c r="H193" s="27">
        <v>562839</v>
      </c>
      <c r="I193" s="110">
        <v>97</v>
      </c>
      <c r="J193" s="111" t="s">
        <v>6551</v>
      </c>
      <c r="K193" s="112">
        <v>0</v>
      </c>
      <c r="L193" s="112" t="s">
        <v>6551</v>
      </c>
      <c r="M193" s="112">
        <v>3718097</v>
      </c>
      <c r="N193" s="112" t="s">
        <v>6551</v>
      </c>
      <c r="O193" s="112">
        <v>4108922</v>
      </c>
      <c r="P193" s="112" t="s">
        <v>6551</v>
      </c>
      <c r="Q193" s="112">
        <v>3716383</v>
      </c>
      <c r="R193" s="112" t="s">
        <v>6551</v>
      </c>
      <c r="S193" s="112">
        <v>392539</v>
      </c>
      <c r="T193" s="112" t="s">
        <v>6551</v>
      </c>
      <c r="U193" s="112">
        <v>360222</v>
      </c>
      <c r="V193" s="112" t="s">
        <v>6551</v>
      </c>
      <c r="W193" s="112">
        <v>336788</v>
      </c>
      <c r="X193" s="112" t="s">
        <v>6551</v>
      </c>
      <c r="Y193" s="112">
        <v>23434</v>
      </c>
      <c r="Z193" s="112" t="s">
        <v>6551</v>
      </c>
      <c r="AA193" s="112">
        <v>0</v>
      </c>
      <c r="AB193" s="112" t="s">
        <v>6551</v>
      </c>
      <c r="AC193" s="112">
        <v>0</v>
      </c>
      <c r="AD193" s="112" t="s">
        <v>6551</v>
      </c>
      <c r="AE193" s="112">
        <v>0</v>
      </c>
      <c r="AF193" s="112" t="s">
        <v>6551</v>
      </c>
      <c r="AG193" s="112">
        <v>0</v>
      </c>
      <c r="AH193" s="112" t="s">
        <v>6551</v>
      </c>
      <c r="AI193" s="112">
        <v>9380760</v>
      </c>
      <c r="AJ193" s="112" t="s">
        <v>6551</v>
      </c>
      <c r="AK193" s="112">
        <v>29456832</v>
      </c>
      <c r="AL193" s="113" t="s">
        <v>6551</v>
      </c>
      <c r="AM193" s="113" t="str">
        <f t="shared" si="2"/>
        <v>No</v>
      </c>
    </row>
    <row r="194" spans="1:39" s="19" customFormat="1" ht="11.5" customHeight="1" x14ac:dyDescent="0.2">
      <c r="A194" s="5" t="s">
        <v>498</v>
      </c>
      <c r="B194" s="5" t="s">
        <v>497</v>
      </c>
      <c r="C194" s="5" t="s">
        <v>110</v>
      </c>
      <c r="D194" s="194">
        <v>3071</v>
      </c>
      <c r="E194" s="197">
        <v>30071</v>
      </c>
      <c r="F194" s="19" t="s">
        <v>239</v>
      </c>
      <c r="G194" s="5" t="s">
        <v>236</v>
      </c>
      <c r="H194" s="27">
        <v>4586770</v>
      </c>
      <c r="I194" s="110">
        <v>97</v>
      </c>
      <c r="J194" s="111" t="s">
        <v>6551</v>
      </c>
      <c r="K194" s="112">
        <v>0</v>
      </c>
      <c r="L194" s="112" t="s">
        <v>6551</v>
      </c>
      <c r="M194" s="112">
        <v>1710382</v>
      </c>
      <c r="N194" s="112" t="s">
        <v>6551</v>
      </c>
      <c r="O194" s="112">
        <v>1858295</v>
      </c>
      <c r="P194" s="112" t="s">
        <v>6551</v>
      </c>
      <c r="Q194" s="112">
        <v>1939106</v>
      </c>
      <c r="R194" s="112" t="s">
        <v>6551</v>
      </c>
      <c r="S194" s="112">
        <v>170195</v>
      </c>
      <c r="T194" s="112" t="s">
        <v>6551</v>
      </c>
      <c r="U194" s="112">
        <v>214600</v>
      </c>
      <c r="V194" s="112" t="s">
        <v>6551</v>
      </c>
      <c r="W194" s="112">
        <v>218537</v>
      </c>
      <c r="X194" s="112" t="s">
        <v>6551</v>
      </c>
      <c r="Y194" s="112">
        <v>13882</v>
      </c>
      <c r="Z194" s="112" t="s">
        <v>6551</v>
      </c>
      <c r="AA194" s="112">
        <v>0</v>
      </c>
      <c r="AB194" s="112" t="s">
        <v>6551</v>
      </c>
      <c r="AC194" s="112">
        <v>0</v>
      </c>
      <c r="AD194" s="112" t="s">
        <v>6551</v>
      </c>
      <c r="AE194" s="112">
        <v>0</v>
      </c>
      <c r="AF194" s="112" t="s">
        <v>6551</v>
      </c>
      <c r="AG194" s="112">
        <v>0</v>
      </c>
      <c r="AH194" s="112" t="s">
        <v>6551</v>
      </c>
      <c r="AI194" s="112">
        <v>4333488</v>
      </c>
      <c r="AJ194" s="112" t="s">
        <v>6551</v>
      </c>
      <c r="AK194" s="112">
        <v>9897249</v>
      </c>
      <c r="AL194" s="113" t="s">
        <v>6551</v>
      </c>
      <c r="AM194" s="113" t="str">
        <f t="shared" ref="AM194:AM257" si="3">IF(OR(J194="Q",L194="Q",N194="Q",P194="Q",R194="Q",T194="Q",V194="Q",X194="Q",Z194="Q",AB194="Q",AD194="Q",AF194="Q",AH194="Q",AJ194="Q",AL194="Q"),"Yes","No")</f>
        <v>No</v>
      </c>
    </row>
    <row r="195" spans="1:39" s="19" customFormat="1" ht="11.5" customHeight="1" x14ac:dyDescent="0.2">
      <c r="A195" s="5" t="s">
        <v>850</v>
      </c>
      <c r="B195" s="5" t="s">
        <v>851</v>
      </c>
      <c r="C195" s="5" t="s">
        <v>98</v>
      </c>
      <c r="D195" s="194">
        <v>6018</v>
      </c>
      <c r="E195" s="197">
        <v>60018</v>
      </c>
      <c r="F195" s="19" t="s">
        <v>239</v>
      </c>
      <c r="G195" s="5" t="s">
        <v>236</v>
      </c>
      <c r="H195" s="27">
        <v>655479</v>
      </c>
      <c r="I195" s="110">
        <v>96</v>
      </c>
      <c r="J195" s="111" t="s">
        <v>6551</v>
      </c>
      <c r="K195" s="112">
        <v>0</v>
      </c>
      <c r="L195" s="112" t="s">
        <v>6551</v>
      </c>
      <c r="M195" s="112">
        <v>2787041</v>
      </c>
      <c r="N195" s="112" t="s">
        <v>6551</v>
      </c>
      <c r="O195" s="112">
        <v>4120834</v>
      </c>
      <c r="P195" s="112" t="s">
        <v>6551</v>
      </c>
      <c r="Q195" s="112">
        <v>3830709</v>
      </c>
      <c r="R195" s="112" t="s">
        <v>6551</v>
      </c>
      <c r="S195" s="112">
        <v>290125</v>
      </c>
      <c r="T195" s="112" t="s">
        <v>6551</v>
      </c>
      <c r="U195" s="112">
        <v>259719</v>
      </c>
      <c r="V195" s="112" t="s">
        <v>6551</v>
      </c>
      <c r="W195" s="112">
        <v>245413</v>
      </c>
      <c r="X195" s="112" t="s">
        <v>6551</v>
      </c>
      <c r="Y195" s="112">
        <v>14306</v>
      </c>
      <c r="Z195" s="112" t="s">
        <v>6551</v>
      </c>
      <c r="AA195" s="112">
        <v>0</v>
      </c>
      <c r="AB195" s="112" t="s">
        <v>6551</v>
      </c>
      <c r="AC195" s="112">
        <v>0</v>
      </c>
      <c r="AD195" s="112" t="s">
        <v>6551</v>
      </c>
      <c r="AE195" s="112">
        <v>0</v>
      </c>
      <c r="AF195" s="112" t="s">
        <v>6551</v>
      </c>
      <c r="AG195" s="112">
        <v>0</v>
      </c>
      <c r="AH195" s="112" t="s">
        <v>6551</v>
      </c>
      <c r="AI195" s="112">
        <v>3112346</v>
      </c>
      <c r="AJ195" s="112" t="s">
        <v>6551</v>
      </c>
      <c r="AK195" s="112">
        <v>17488087</v>
      </c>
      <c r="AL195" s="113" t="s">
        <v>6551</v>
      </c>
      <c r="AM195" s="113" t="str">
        <f t="shared" si="3"/>
        <v>No</v>
      </c>
    </row>
    <row r="196" spans="1:39" s="19" customFormat="1" ht="11.5" customHeight="1" x14ac:dyDescent="0.2">
      <c r="A196" s="5" t="s">
        <v>1886</v>
      </c>
      <c r="B196" s="5" t="s">
        <v>1887</v>
      </c>
      <c r="C196" s="5" t="s">
        <v>112</v>
      </c>
      <c r="D196" s="194" t="s">
        <v>1888</v>
      </c>
      <c r="E196" s="197" t="s">
        <v>1889</v>
      </c>
      <c r="F196" s="19" t="s">
        <v>305</v>
      </c>
      <c r="G196" s="5" t="s">
        <v>287</v>
      </c>
      <c r="H196" s="27">
        <v>0</v>
      </c>
      <c r="I196" s="110">
        <v>96</v>
      </c>
      <c r="J196" s="111" t="s">
        <v>123</v>
      </c>
      <c r="K196" s="112">
        <v>0</v>
      </c>
      <c r="L196" s="112" t="s">
        <v>6551</v>
      </c>
      <c r="M196" s="112">
        <v>0</v>
      </c>
      <c r="N196" s="112" t="s">
        <v>6551</v>
      </c>
      <c r="O196" s="112">
        <v>0</v>
      </c>
      <c r="P196" s="112" t="s">
        <v>6551</v>
      </c>
      <c r="Q196" s="112">
        <v>3130365</v>
      </c>
      <c r="R196" s="112" t="s">
        <v>123</v>
      </c>
      <c r="S196" s="112">
        <v>0</v>
      </c>
      <c r="T196" s="112" t="s">
        <v>6551</v>
      </c>
      <c r="U196" s="112">
        <v>0</v>
      </c>
      <c r="V196" s="112" t="s">
        <v>6551</v>
      </c>
      <c r="W196" s="112">
        <v>107258</v>
      </c>
      <c r="X196" s="112" t="s">
        <v>123</v>
      </c>
      <c r="Y196" s="112">
        <v>0</v>
      </c>
      <c r="Z196" s="112" t="s">
        <v>6551</v>
      </c>
      <c r="AA196" s="112">
        <v>0</v>
      </c>
      <c r="AB196" s="112" t="s">
        <v>6551</v>
      </c>
      <c r="AC196" s="112">
        <v>0</v>
      </c>
      <c r="AD196" s="112" t="s">
        <v>6551</v>
      </c>
      <c r="AE196" s="112">
        <v>0</v>
      </c>
      <c r="AF196" s="112" t="s">
        <v>6551</v>
      </c>
      <c r="AG196" s="112">
        <v>0</v>
      </c>
      <c r="AH196" s="112" t="s">
        <v>6551</v>
      </c>
      <c r="AI196" s="112">
        <v>1577938</v>
      </c>
      <c r="AJ196" s="112" t="s">
        <v>6551</v>
      </c>
      <c r="AK196" s="112">
        <v>0</v>
      </c>
      <c r="AL196" s="113" t="s">
        <v>6551</v>
      </c>
      <c r="AM196" s="113" t="str">
        <f t="shared" si="3"/>
        <v>No</v>
      </c>
    </row>
    <row r="197" spans="1:39" s="19" customFormat="1" ht="11.5" customHeight="1" x14ac:dyDescent="0.2">
      <c r="A197" s="5" t="s">
        <v>962</v>
      </c>
      <c r="B197" s="5" t="s">
        <v>367</v>
      </c>
      <c r="C197" s="5" t="s">
        <v>100</v>
      </c>
      <c r="D197" s="194">
        <v>3018</v>
      </c>
      <c r="E197" s="197">
        <v>30018</v>
      </c>
      <c r="F197" s="19" t="s">
        <v>242</v>
      </c>
      <c r="G197" s="5" t="s">
        <v>236</v>
      </c>
      <c r="H197" s="27">
        <v>402004</v>
      </c>
      <c r="I197" s="110">
        <v>95</v>
      </c>
      <c r="J197" s="111" t="s">
        <v>6551</v>
      </c>
      <c r="K197" s="112">
        <v>0</v>
      </c>
      <c r="L197" s="112" t="s">
        <v>6551</v>
      </c>
      <c r="M197" s="112">
        <v>1472754</v>
      </c>
      <c r="N197" s="112" t="s">
        <v>6551</v>
      </c>
      <c r="O197" s="112">
        <v>4317548</v>
      </c>
      <c r="P197" s="112" t="s">
        <v>6551</v>
      </c>
      <c r="Q197" s="112">
        <v>3699381</v>
      </c>
      <c r="R197" s="112" t="s">
        <v>6551</v>
      </c>
      <c r="S197" s="112">
        <v>618167</v>
      </c>
      <c r="T197" s="112" t="s">
        <v>6551</v>
      </c>
      <c r="U197" s="112">
        <v>298620</v>
      </c>
      <c r="V197" s="112" t="s">
        <v>6551</v>
      </c>
      <c r="W197" s="112">
        <v>264258</v>
      </c>
      <c r="X197" s="112" t="s">
        <v>6551</v>
      </c>
      <c r="Y197" s="112">
        <v>34362</v>
      </c>
      <c r="Z197" s="112" t="s">
        <v>6551</v>
      </c>
      <c r="AA197" s="112">
        <v>0</v>
      </c>
      <c r="AB197" s="112" t="s">
        <v>6551</v>
      </c>
      <c r="AC197" s="112">
        <v>0</v>
      </c>
      <c r="AD197" s="112" t="s">
        <v>6551</v>
      </c>
      <c r="AE197" s="112">
        <v>0</v>
      </c>
      <c r="AF197" s="112" t="s">
        <v>6551</v>
      </c>
      <c r="AG197" s="112">
        <v>0</v>
      </c>
      <c r="AH197" s="112" t="s">
        <v>6551</v>
      </c>
      <c r="AI197" s="112">
        <v>2235357</v>
      </c>
      <c r="AJ197" s="112" t="s">
        <v>6551</v>
      </c>
      <c r="AK197" s="112">
        <v>12763547</v>
      </c>
      <c r="AL197" s="113" t="s">
        <v>6551</v>
      </c>
      <c r="AM197" s="113" t="str">
        <f t="shared" si="3"/>
        <v>No</v>
      </c>
    </row>
    <row r="198" spans="1:39" s="19" customFormat="1" ht="11.5" customHeight="1" x14ac:dyDescent="0.2">
      <c r="A198" s="5" t="s">
        <v>6380</v>
      </c>
      <c r="B198" s="5" t="s">
        <v>1136</v>
      </c>
      <c r="C198" s="5" t="s">
        <v>58</v>
      </c>
      <c r="D198" s="194" t="s">
        <v>3361</v>
      </c>
      <c r="E198" s="197" t="s">
        <v>3362</v>
      </c>
      <c r="F198" s="19" t="s">
        <v>239</v>
      </c>
      <c r="G198" s="19" t="s">
        <v>287</v>
      </c>
      <c r="H198" s="27">
        <v>0</v>
      </c>
      <c r="I198" s="110">
        <v>95</v>
      </c>
      <c r="J198" s="19" t="s">
        <v>6551</v>
      </c>
      <c r="K198" s="112">
        <v>0</v>
      </c>
      <c r="L198" s="112" t="s">
        <v>6551</v>
      </c>
      <c r="M198" s="112">
        <v>0</v>
      </c>
      <c r="N198" s="112" t="s">
        <v>6551</v>
      </c>
      <c r="O198" s="112">
        <v>0</v>
      </c>
      <c r="P198" s="112" t="s">
        <v>6551</v>
      </c>
      <c r="Q198" s="112">
        <v>1962203</v>
      </c>
      <c r="R198" s="112" t="s">
        <v>6551</v>
      </c>
      <c r="S198" s="112">
        <v>0</v>
      </c>
      <c r="T198" s="112" t="s">
        <v>6551</v>
      </c>
      <c r="U198" s="112">
        <v>0</v>
      </c>
      <c r="V198" s="112" t="s">
        <v>6551</v>
      </c>
      <c r="W198" s="112">
        <v>106869</v>
      </c>
      <c r="X198" s="112" t="s">
        <v>6551</v>
      </c>
      <c r="Y198" s="112">
        <v>0</v>
      </c>
      <c r="Z198" s="112" t="s">
        <v>6551</v>
      </c>
      <c r="AA198" s="112">
        <v>0</v>
      </c>
      <c r="AB198" s="112" t="s">
        <v>6551</v>
      </c>
      <c r="AC198" s="112">
        <v>0</v>
      </c>
      <c r="AD198" s="112" t="s">
        <v>6551</v>
      </c>
      <c r="AE198" s="112">
        <v>0</v>
      </c>
      <c r="AF198" s="112" t="s">
        <v>6551</v>
      </c>
      <c r="AG198" s="112">
        <v>0</v>
      </c>
      <c r="AH198" s="112" t="s">
        <v>6551</v>
      </c>
      <c r="AI198" s="112">
        <v>220263</v>
      </c>
      <c r="AJ198" s="112" t="s">
        <v>6551</v>
      </c>
      <c r="AK198" s="112">
        <v>0</v>
      </c>
      <c r="AL198" s="113" t="s">
        <v>6551</v>
      </c>
      <c r="AM198" s="113" t="str">
        <f t="shared" si="3"/>
        <v>No</v>
      </c>
    </row>
    <row r="199" spans="1:39" s="19" customFormat="1" ht="11.5" customHeight="1" x14ac:dyDescent="0.2">
      <c r="A199" s="5" t="s">
        <v>1293</v>
      </c>
      <c r="B199" s="5" t="s">
        <v>1294</v>
      </c>
      <c r="C199" s="5" t="s">
        <v>108</v>
      </c>
      <c r="D199" s="194">
        <v>6101</v>
      </c>
      <c r="E199" s="197">
        <v>60101</v>
      </c>
      <c r="F199" s="19" t="s">
        <v>242</v>
      </c>
      <c r="G199" s="19" t="s">
        <v>236</v>
      </c>
      <c r="H199" s="27">
        <v>366174</v>
      </c>
      <c r="I199" s="110">
        <v>94</v>
      </c>
      <c r="J199" s="19" t="s">
        <v>6551</v>
      </c>
      <c r="K199" s="112">
        <v>0</v>
      </c>
      <c r="L199" s="112" t="s">
        <v>6551</v>
      </c>
      <c r="M199" s="112">
        <v>2055659</v>
      </c>
      <c r="N199" s="112" t="s">
        <v>6551</v>
      </c>
      <c r="O199" s="112">
        <v>3054283</v>
      </c>
      <c r="P199" s="112" t="s">
        <v>6551</v>
      </c>
      <c r="Q199" s="112">
        <v>2899893</v>
      </c>
      <c r="R199" s="112" t="s">
        <v>6551</v>
      </c>
      <c r="S199" s="112">
        <v>154390</v>
      </c>
      <c r="T199" s="112" t="s">
        <v>6551</v>
      </c>
      <c r="U199" s="112">
        <v>180810</v>
      </c>
      <c r="V199" s="112" t="s">
        <v>6551</v>
      </c>
      <c r="W199" s="112">
        <v>171855</v>
      </c>
      <c r="X199" s="112" t="s">
        <v>6551</v>
      </c>
      <c r="Y199" s="112">
        <v>8955</v>
      </c>
      <c r="Z199" s="112" t="s">
        <v>6551</v>
      </c>
      <c r="AA199" s="112">
        <v>340699</v>
      </c>
      <c r="AB199" s="112" t="s">
        <v>6551</v>
      </c>
      <c r="AC199" s="112">
        <v>326217</v>
      </c>
      <c r="AD199" s="112" t="s">
        <v>6551</v>
      </c>
      <c r="AE199" s="112">
        <v>14217</v>
      </c>
      <c r="AF199" s="112" t="s">
        <v>6551</v>
      </c>
      <c r="AG199" s="112">
        <v>13148</v>
      </c>
      <c r="AH199" s="112" t="s">
        <v>6551</v>
      </c>
      <c r="AI199" s="112">
        <v>3090784</v>
      </c>
      <c r="AJ199" s="112" t="s">
        <v>6551</v>
      </c>
      <c r="AK199" s="112">
        <v>18003842</v>
      </c>
      <c r="AL199" s="19" t="s">
        <v>6551</v>
      </c>
      <c r="AM199" s="113" t="str">
        <f t="shared" si="3"/>
        <v>No</v>
      </c>
    </row>
    <row r="200" spans="1:39" s="19" customFormat="1" ht="11.5" customHeight="1" x14ac:dyDescent="0.2">
      <c r="A200" s="5" t="s">
        <v>1422</v>
      </c>
      <c r="B200" s="5" t="s">
        <v>1423</v>
      </c>
      <c r="C200" s="5" t="s">
        <v>65</v>
      </c>
      <c r="D200" s="194">
        <v>1118</v>
      </c>
      <c r="E200" s="197">
        <v>10118</v>
      </c>
      <c r="F200" s="19" t="s">
        <v>242</v>
      </c>
      <c r="G200" s="19" t="s">
        <v>236</v>
      </c>
      <c r="H200" s="27">
        <v>4181019</v>
      </c>
      <c r="I200" s="110">
        <v>93</v>
      </c>
      <c r="J200" s="19" t="s">
        <v>6551</v>
      </c>
      <c r="K200" s="112">
        <v>0</v>
      </c>
      <c r="L200" s="112" t="s">
        <v>6551</v>
      </c>
      <c r="M200" s="112">
        <v>1019088</v>
      </c>
      <c r="N200" s="112" t="s">
        <v>6551</v>
      </c>
      <c r="O200" s="112">
        <v>1876643</v>
      </c>
      <c r="P200" s="112" t="s">
        <v>6551</v>
      </c>
      <c r="Q200" s="112">
        <v>1786487</v>
      </c>
      <c r="R200" s="112" t="s">
        <v>6551</v>
      </c>
      <c r="S200" s="112">
        <v>90156</v>
      </c>
      <c r="T200" s="112" t="s">
        <v>6551</v>
      </c>
      <c r="U200" s="112">
        <v>157427</v>
      </c>
      <c r="V200" s="112" t="s">
        <v>6551</v>
      </c>
      <c r="W200" s="112">
        <v>132882</v>
      </c>
      <c r="X200" s="112" t="s">
        <v>6551</v>
      </c>
      <c r="Y200" s="112">
        <v>24545</v>
      </c>
      <c r="Z200" s="112" t="s">
        <v>6551</v>
      </c>
      <c r="AA200" s="112">
        <v>0</v>
      </c>
      <c r="AB200" s="112" t="s">
        <v>6551</v>
      </c>
      <c r="AC200" s="112">
        <v>0</v>
      </c>
      <c r="AD200" s="112" t="s">
        <v>6551</v>
      </c>
      <c r="AE200" s="112">
        <v>0</v>
      </c>
      <c r="AF200" s="112" t="s">
        <v>6551</v>
      </c>
      <c r="AG200" s="112">
        <v>0</v>
      </c>
      <c r="AH200" s="112" t="s">
        <v>6551</v>
      </c>
      <c r="AI200" s="112">
        <v>643769</v>
      </c>
      <c r="AJ200" s="112" t="s">
        <v>6551</v>
      </c>
      <c r="AK200" s="112">
        <v>3619950</v>
      </c>
      <c r="AL200" s="19" t="s">
        <v>6551</v>
      </c>
      <c r="AM200" s="113" t="str">
        <f t="shared" si="3"/>
        <v>No</v>
      </c>
    </row>
    <row r="201" spans="1:39" s="19" customFormat="1" ht="11.5" customHeight="1" x14ac:dyDescent="0.2">
      <c r="A201" s="5" t="s">
        <v>403</v>
      </c>
      <c r="B201" s="5" t="s">
        <v>404</v>
      </c>
      <c r="C201" s="5" t="s">
        <v>15</v>
      </c>
      <c r="D201" s="194">
        <v>4042</v>
      </c>
      <c r="E201" s="197">
        <v>40042</v>
      </c>
      <c r="F201" s="19" t="s">
        <v>242</v>
      </c>
      <c r="G201" s="5" t="s">
        <v>236</v>
      </c>
      <c r="H201" s="27">
        <v>749495</v>
      </c>
      <c r="I201" s="110">
        <v>93</v>
      </c>
      <c r="J201" s="111" t="s">
        <v>6551</v>
      </c>
      <c r="K201" s="112">
        <v>0</v>
      </c>
      <c r="L201" s="112" t="s">
        <v>6551</v>
      </c>
      <c r="M201" s="112">
        <v>2711819</v>
      </c>
      <c r="N201" s="112" t="s">
        <v>6551</v>
      </c>
      <c r="O201" s="112">
        <v>4159007</v>
      </c>
      <c r="P201" s="112" t="s">
        <v>6551</v>
      </c>
      <c r="Q201" s="112">
        <v>3806929</v>
      </c>
      <c r="R201" s="112" t="s">
        <v>6551</v>
      </c>
      <c r="S201" s="112">
        <v>352078</v>
      </c>
      <c r="T201" s="112" t="s">
        <v>6551</v>
      </c>
      <c r="U201" s="112">
        <v>307849</v>
      </c>
      <c r="V201" s="112" t="s">
        <v>6551</v>
      </c>
      <c r="W201" s="112">
        <v>281599</v>
      </c>
      <c r="X201" s="112" t="s">
        <v>6551</v>
      </c>
      <c r="Y201" s="112">
        <v>26250</v>
      </c>
      <c r="Z201" s="112" t="s">
        <v>6551</v>
      </c>
      <c r="AA201" s="112">
        <v>0</v>
      </c>
      <c r="AB201" s="112" t="s">
        <v>6551</v>
      </c>
      <c r="AC201" s="112">
        <v>0</v>
      </c>
      <c r="AD201" s="112" t="s">
        <v>6551</v>
      </c>
      <c r="AE201" s="112">
        <v>0</v>
      </c>
      <c r="AF201" s="112" t="s">
        <v>6551</v>
      </c>
      <c r="AG201" s="112">
        <v>0</v>
      </c>
      <c r="AH201" s="112" t="s">
        <v>6551</v>
      </c>
      <c r="AI201" s="112">
        <v>3260851</v>
      </c>
      <c r="AJ201" s="112" t="s">
        <v>6551</v>
      </c>
      <c r="AK201" s="112">
        <v>17503060</v>
      </c>
      <c r="AL201" s="113" t="s">
        <v>6551</v>
      </c>
      <c r="AM201" s="113" t="str">
        <f t="shared" si="3"/>
        <v>No</v>
      </c>
    </row>
    <row r="202" spans="1:39" s="19" customFormat="1" ht="11.5" customHeight="1" x14ac:dyDescent="0.2">
      <c r="A202" s="5" t="s">
        <v>3126</v>
      </c>
      <c r="B202" s="5" t="s">
        <v>3017</v>
      </c>
      <c r="C202" s="5" t="s">
        <v>50</v>
      </c>
      <c r="D202" s="194" t="s">
        <v>3127</v>
      </c>
      <c r="E202" s="197" t="s">
        <v>3128</v>
      </c>
      <c r="F202" s="19" t="s">
        <v>239</v>
      </c>
      <c r="G202" s="5" t="s">
        <v>287</v>
      </c>
      <c r="H202" s="27">
        <v>0</v>
      </c>
      <c r="I202" s="110">
        <v>93</v>
      </c>
      <c r="J202" s="111" t="s">
        <v>6551</v>
      </c>
      <c r="K202" s="112">
        <v>0</v>
      </c>
      <c r="L202" s="112" t="s">
        <v>6551</v>
      </c>
      <c r="M202" s="112">
        <v>0</v>
      </c>
      <c r="N202" s="112" t="s">
        <v>6551</v>
      </c>
      <c r="O202" s="112">
        <v>0</v>
      </c>
      <c r="P202" s="112" t="s">
        <v>6551</v>
      </c>
      <c r="Q202" s="112">
        <v>3201654</v>
      </c>
      <c r="R202" s="112" t="s">
        <v>6551</v>
      </c>
      <c r="S202" s="112">
        <v>0</v>
      </c>
      <c r="T202" s="112" t="s">
        <v>6551</v>
      </c>
      <c r="U202" s="112">
        <v>0</v>
      </c>
      <c r="V202" s="112" t="s">
        <v>6551</v>
      </c>
      <c r="W202" s="112">
        <v>158534</v>
      </c>
      <c r="X202" s="112" t="s">
        <v>6551</v>
      </c>
      <c r="Y202" s="112">
        <v>0</v>
      </c>
      <c r="Z202" s="112" t="s">
        <v>6551</v>
      </c>
      <c r="AA202" s="112">
        <v>0</v>
      </c>
      <c r="AB202" s="112" t="s">
        <v>6551</v>
      </c>
      <c r="AC202" s="112">
        <v>0</v>
      </c>
      <c r="AD202" s="112" t="s">
        <v>6551</v>
      </c>
      <c r="AE202" s="112">
        <v>0</v>
      </c>
      <c r="AF202" s="112" t="s">
        <v>6551</v>
      </c>
      <c r="AG202" s="112">
        <v>0</v>
      </c>
      <c r="AH202" s="112" t="s">
        <v>6551</v>
      </c>
      <c r="AI202" s="112">
        <v>262722</v>
      </c>
      <c r="AJ202" s="112" t="s">
        <v>6551</v>
      </c>
      <c r="AK202" s="112">
        <v>0</v>
      </c>
      <c r="AL202" s="113" t="s">
        <v>6551</v>
      </c>
      <c r="AM202" s="113" t="str">
        <f t="shared" si="3"/>
        <v>No</v>
      </c>
    </row>
    <row r="203" spans="1:39" s="19" customFormat="1" ht="11.5" customHeight="1" x14ac:dyDescent="0.2">
      <c r="A203" s="5" t="s">
        <v>4175</v>
      </c>
      <c r="B203" s="5" t="s">
        <v>680</v>
      </c>
      <c r="C203" s="5" t="s">
        <v>98</v>
      </c>
      <c r="D203" s="194" t="s">
        <v>4176</v>
      </c>
      <c r="E203" s="197" t="s">
        <v>4177</v>
      </c>
      <c r="F203" s="19" t="s">
        <v>305</v>
      </c>
      <c r="G203" s="5" t="s">
        <v>287</v>
      </c>
      <c r="H203" s="27">
        <v>0</v>
      </c>
      <c r="I203" s="110">
        <v>93</v>
      </c>
      <c r="J203" s="111" t="s">
        <v>6551</v>
      </c>
      <c r="K203" s="112">
        <v>0</v>
      </c>
      <c r="L203" s="112" t="s">
        <v>6551</v>
      </c>
      <c r="M203" s="112">
        <v>0</v>
      </c>
      <c r="N203" s="112" t="s">
        <v>6551</v>
      </c>
      <c r="O203" s="112">
        <v>0</v>
      </c>
      <c r="P203" s="112" t="s">
        <v>6551</v>
      </c>
      <c r="Q203" s="112">
        <v>1826146</v>
      </c>
      <c r="R203" s="112" t="s">
        <v>6551</v>
      </c>
      <c r="S203" s="112">
        <v>0</v>
      </c>
      <c r="T203" s="112" t="s">
        <v>6551</v>
      </c>
      <c r="U203" s="112">
        <v>0</v>
      </c>
      <c r="V203" s="112" t="s">
        <v>6551</v>
      </c>
      <c r="W203" s="112">
        <v>86674</v>
      </c>
      <c r="X203" s="112" t="s">
        <v>6551</v>
      </c>
      <c r="Y203" s="112">
        <v>0</v>
      </c>
      <c r="Z203" s="112" t="s">
        <v>6551</v>
      </c>
      <c r="AA203" s="112">
        <v>0</v>
      </c>
      <c r="AB203" s="112" t="s">
        <v>6551</v>
      </c>
      <c r="AC203" s="112">
        <v>0</v>
      </c>
      <c r="AD203" s="112" t="s">
        <v>6551</v>
      </c>
      <c r="AE203" s="112">
        <v>0</v>
      </c>
      <c r="AF203" s="112" t="s">
        <v>6551</v>
      </c>
      <c r="AG203" s="112">
        <v>0</v>
      </c>
      <c r="AH203" s="112" t="s">
        <v>6551</v>
      </c>
      <c r="AI203" s="112">
        <v>260594</v>
      </c>
      <c r="AJ203" s="112" t="s">
        <v>6551</v>
      </c>
      <c r="AK203" s="112">
        <v>0</v>
      </c>
      <c r="AL203" s="113" t="s">
        <v>6551</v>
      </c>
      <c r="AM203" s="113" t="str">
        <f t="shared" si="3"/>
        <v>No</v>
      </c>
    </row>
    <row r="204" spans="1:39" s="19" customFormat="1" ht="11.5" customHeight="1" x14ac:dyDescent="0.2">
      <c r="A204" s="5" t="s">
        <v>41</v>
      </c>
      <c r="B204" s="5" t="s">
        <v>906</v>
      </c>
      <c r="C204" s="5" t="s">
        <v>39</v>
      </c>
      <c r="D204" s="194">
        <v>1057</v>
      </c>
      <c r="E204" s="197">
        <v>10057</v>
      </c>
      <c r="F204" s="19" t="s">
        <v>242</v>
      </c>
      <c r="G204" s="5" t="s">
        <v>236</v>
      </c>
      <c r="H204" s="27">
        <v>923311</v>
      </c>
      <c r="I204" s="110">
        <v>92</v>
      </c>
      <c r="J204" s="111" t="s">
        <v>6551</v>
      </c>
      <c r="K204" s="112">
        <v>0</v>
      </c>
      <c r="L204" s="112" t="s">
        <v>6551</v>
      </c>
      <c r="M204" s="112">
        <v>1064822</v>
      </c>
      <c r="N204" s="112" t="s">
        <v>6551</v>
      </c>
      <c r="O204" s="112">
        <v>1901938</v>
      </c>
      <c r="P204" s="112" t="s">
        <v>6551</v>
      </c>
      <c r="Q204" s="112">
        <v>1606386</v>
      </c>
      <c r="R204" s="112" t="s">
        <v>6551</v>
      </c>
      <c r="S204" s="112">
        <v>295552</v>
      </c>
      <c r="T204" s="112" t="s">
        <v>6551</v>
      </c>
      <c r="U204" s="112">
        <v>188330</v>
      </c>
      <c r="V204" s="112" t="s">
        <v>6551</v>
      </c>
      <c r="W204" s="112">
        <v>160092</v>
      </c>
      <c r="X204" s="112" t="s">
        <v>6551</v>
      </c>
      <c r="Y204" s="112">
        <v>28238</v>
      </c>
      <c r="Z204" s="112" t="s">
        <v>6551</v>
      </c>
      <c r="AA204" s="112">
        <v>0</v>
      </c>
      <c r="AB204" s="112" t="s">
        <v>6551</v>
      </c>
      <c r="AC204" s="112">
        <v>0</v>
      </c>
      <c r="AD204" s="112" t="s">
        <v>6551</v>
      </c>
      <c r="AE204" s="112">
        <v>0</v>
      </c>
      <c r="AF204" s="112" t="s">
        <v>6551</v>
      </c>
      <c r="AG204" s="112">
        <v>0</v>
      </c>
      <c r="AH204" s="112" t="s">
        <v>6551</v>
      </c>
      <c r="AI204" s="112">
        <v>1940752</v>
      </c>
      <c r="AJ204" s="112" t="s">
        <v>6551</v>
      </c>
      <c r="AK204" s="112">
        <v>6751656</v>
      </c>
      <c r="AL204" s="113" t="s">
        <v>6551</v>
      </c>
      <c r="AM204" s="113" t="str">
        <f t="shared" si="3"/>
        <v>No</v>
      </c>
    </row>
    <row r="205" spans="1:39" s="19" customFormat="1" ht="11.5" customHeight="1" x14ac:dyDescent="0.2">
      <c r="A205" s="5" t="s">
        <v>471</v>
      </c>
      <c r="B205" s="5" t="s">
        <v>472</v>
      </c>
      <c r="C205" s="5" t="s">
        <v>79</v>
      </c>
      <c r="D205" s="194">
        <v>4051</v>
      </c>
      <c r="E205" s="197">
        <v>40051</v>
      </c>
      <c r="F205" s="19" t="s">
        <v>239</v>
      </c>
      <c r="G205" s="5" t="s">
        <v>236</v>
      </c>
      <c r="H205" s="27">
        <v>347602</v>
      </c>
      <c r="I205" s="110">
        <v>92</v>
      </c>
      <c r="J205" s="111" t="s">
        <v>6551</v>
      </c>
      <c r="K205" s="112">
        <v>0</v>
      </c>
      <c r="L205" s="112" t="s">
        <v>6551</v>
      </c>
      <c r="M205" s="112">
        <v>1835524</v>
      </c>
      <c r="N205" s="112" t="s">
        <v>6551</v>
      </c>
      <c r="O205" s="112">
        <v>2303864</v>
      </c>
      <c r="P205" s="112" t="s">
        <v>6551</v>
      </c>
      <c r="Q205" s="112">
        <v>2053545</v>
      </c>
      <c r="R205" s="112" t="s">
        <v>6551</v>
      </c>
      <c r="S205" s="112">
        <v>250319</v>
      </c>
      <c r="T205" s="112" t="s">
        <v>6551</v>
      </c>
      <c r="U205" s="112">
        <v>196987</v>
      </c>
      <c r="V205" s="112" t="s">
        <v>6551</v>
      </c>
      <c r="W205" s="112">
        <v>177033</v>
      </c>
      <c r="X205" s="112" t="s">
        <v>6551</v>
      </c>
      <c r="Y205" s="112">
        <v>19954</v>
      </c>
      <c r="Z205" s="112" t="s">
        <v>6551</v>
      </c>
      <c r="AA205" s="112">
        <v>0</v>
      </c>
      <c r="AB205" s="112" t="s">
        <v>6551</v>
      </c>
      <c r="AC205" s="112">
        <v>0</v>
      </c>
      <c r="AD205" s="112" t="s">
        <v>6551</v>
      </c>
      <c r="AE205" s="112">
        <v>0</v>
      </c>
      <c r="AF205" s="112" t="s">
        <v>6551</v>
      </c>
      <c r="AG205" s="112">
        <v>0</v>
      </c>
      <c r="AH205" s="112" t="s">
        <v>6551</v>
      </c>
      <c r="AI205" s="112">
        <v>6587382</v>
      </c>
      <c r="AJ205" s="112" t="s">
        <v>6551</v>
      </c>
      <c r="AK205" s="112">
        <v>12741195</v>
      </c>
      <c r="AL205" s="113" t="s">
        <v>6551</v>
      </c>
      <c r="AM205" s="113" t="str">
        <f t="shared" si="3"/>
        <v>No</v>
      </c>
    </row>
    <row r="206" spans="1:39" s="19" customFormat="1" ht="11.5" customHeight="1" x14ac:dyDescent="0.2">
      <c r="A206" s="5" t="s">
        <v>2473</v>
      </c>
      <c r="B206" s="5" t="s">
        <v>2474</v>
      </c>
      <c r="C206" s="5" t="s">
        <v>63</v>
      </c>
      <c r="D206" s="194" t="s">
        <v>2475</v>
      </c>
      <c r="E206" s="197" t="s">
        <v>2476</v>
      </c>
      <c r="F206" s="19" t="s">
        <v>305</v>
      </c>
      <c r="G206" s="5" t="s">
        <v>287</v>
      </c>
      <c r="H206" s="27">
        <v>0</v>
      </c>
      <c r="I206" s="110">
        <v>92</v>
      </c>
      <c r="J206" s="111" t="s">
        <v>6551</v>
      </c>
      <c r="K206" s="112">
        <v>0</v>
      </c>
      <c r="L206" s="112" t="s">
        <v>6551</v>
      </c>
      <c r="M206" s="112">
        <v>0</v>
      </c>
      <c r="N206" s="112" t="s">
        <v>6551</v>
      </c>
      <c r="O206" s="112">
        <v>0</v>
      </c>
      <c r="P206" s="112" t="s">
        <v>6551</v>
      </c>
      <c r="Q206" s="112">
        <v>2409680</v>
      </c>
      <c r="R206" s="112" t="s">
        <v>6551</v>
      </c>
      <c r="S206" s="112">
        <v>0</v>
      </c>
      <c r="T206" s="112" t="s">
        <v>6551</v>
      </c>
      <c r="U206" s="112">
        <v>0</v>
      </c>
      <c r="V206" s="112" t="s">
        <v>6551</v>
      </c>
      <c r="W206" s="112">
        <v>124963</v>
      </c>
      <c r="X206" s="112" t="s">
        <v>6551</v>
      </c>
      <c r="Y206" s="112">
        <v>0</v>
      </c>
      <c r="Z206" s="112" t="s">
        <v>6551</v>
      </c>
      <c r="AA206" s="112">
        <v>0</v>
      </c>
      <c r="AB206" s="112" t="s">
        <v>6551</v>
      </c>
      <c r="AC206" s="112">
        <v>0</v>
      </c>
      <c r="AD206" s="112" t="s">
        <v>6551</v>
      </c>
      <c r="AE206" s="112">
        <v>0</v>
      </c>
      <c r="AF206" s="112" t="s">
        <v>6551</v>
      </c>
      <c r="AG206" s="112">
        <v>0</v>
      </c>
      <c r="AH206" s="112" t="s">
        <v>6551</v>
      </c>
      <c r="AI206" s="112">
        <v>211663</v>
      </c>
      <c r="AJ206" s="112" t="s">
        <v>6551</v>
      </c>
      <c r="AK206" s="112">
        <v>0</v>
      </c>
      <c r="AL206" s="113" t="s">
        <v>6551</v>
      </c>
      <c r="AM206" s="113" t="str">
        <f t="shared" si="3"/>
        <v>No</v>
      </c>
    </row>
    <row r="207" spans="1:39" s="19" customFormat="1" ht="11.5" customHeight="1" x14ac:dyDescent="0.2">
      <c r="A207" s="5" t="s">
        <v>1002</v>
      </c>
      <c r="B207" s="5" t="s">
        <v>1003</v>
      </c>
      <c r="C207" s="5" t="s">
        <v>26</v>
      </c>
      <c r="D207" s="194">
        <v>9020</v>
      </c>
      <c r="E207" s="197">
        <v>90020</v>
      </c>
      <c r="F207" s="19" t="s">
        <v>242</v>
      </c>
      <c r="G207" s="5" t="s">
        <v>236</v>
      </c>
      <c r="H207" s="27">
        <v>195861</v>
      </c>
      <c r="I207" s="110">
        <v>91</v>
      </c>
      <c r="J207" s="111" t="s">
        <v>6551</v>
      </c>
      <c r="K207" s="112">
        <v>0</v>
      </c>
      <c r="L207" s="112" t="s">
        <v>6551</v>
      </c>
      <c r="M207" s="112">
        <v>2614233</v>
      </c>
      <c r="N207" s="112" t="s">
        <v>6551</v>
      </c>
      <c r="O207" s="112">
        <v>3039356</v>
      </c>
      <c r="P207" s="112" t="s">
        <v>6551</v>
      </c>
      <c r="Q207" s="112">
        <v>2583827</v>
      </c>
      <c r="R207" s="112" t="s">
        <v>6551</v>
      </c>
      <c r="S207" s="112">
        <v>455529</v>
      </c>
      <c r="T207" s="112" t="s">
        <v>6551</v>
      </c>
      <c r="U207" s="112">
        <v>231473</v>
      </c>
      <c r="V207" s="112" t="s">
        <v>6551</v>
      </c>
      <c r="W207" s="112">
        <v>206609</v>
      </c>
      <c r="X207" s="112" t="s">
        <v>6551</v>
      </c>
      <c r="Y207" s="112">
        <v>24864</v>
      </c>
      <c r="Z207" s="112" t="s">
        <v>6551</v>
      </c>
      <c r="AA207" s="112">
        <v>0</v>
      </c>
      <c r="AB207" s="112" t="s">
        <v>6551</v>
      </c>
      <c r="AC207" s="112">
        <v>0</v>
      </c>
      <c r="AD207" s="112" t="s">
        <v>6551</v>
      </c>
      <c r="AE207" s="112">
        <v>0</v>
      </c>
      <c r="AF207" s="112" t="s">
        <v>6551</v>
      </c>
      <c r="AG207" s="112">
        <v>0</v>
      </c>
      <c r="AH207" s="112" t="s">
        <v>6551</v>
      </c>
      <c r="AI207" s="112">
        <v>7487113</v>
      </c>
      <c r="AJ207" s="112" t="s">
        <v>6551</v>
      </c>
      <c r="AK207" s="112">
        <v>35908368</v>
      </c>
      <c r="AL207" s="113" t="s">
        <v>6551</v>
      </c>
      <c r="AM207" s="113" t="str">
        <f t="shared" si="3"/>
        <v>No</v>
      </c>
    </row>
    <row r="208" spans="1:39" s="19" customFormat="1" ht="11.5" customHeight="1" x14ac:dyDescent="0.2">
      <c r="A208" s="5" t="s">
        <v>1826</v>
      </c>
      <c r="B208" s="5" t="s">
        <v>1827</v>
      </c>
      <c r="C208" s="5" t="s">
        <v>53</v>
      </c>
      <c r="D208" s="194">
        <v>9241</v>
      </c>
      <c r="E208" s="197">
        <v>90241</v>
      </c>
      <c r="F208" s="19" t="s">
        <v>239</v>
      </c>
      <c r="G208" s="5" t="s">
        <v>236</v>
      </c>
      <c r="H208" s="27">
        <v>55934</v>
      </c>
      <c r="I208" s="110">
        <v>91</v>
      </c>
      <c r="J208" s="111" t="s">
        <v>6551</v>
      </c>
      <c r="K208" s="112">
        <v>0</v>
      </c>
      <c r="L208" s="112" t="s">
        <v>6551</v>
      </c>
      <c r="M208" s="112">
        <v>1679099</v>
      </c>
      <c r="N208" s="112" t="s">
        <v>6551</v>
      </c>
      <c r="O208" s="112">
        <v>3434130</v>
      </c>
      <c r="P208" s="112" t="s">
        <v>6551</v>
      </c>
      <c r="Q208" s="112">
        <v>3025295</v>
      </c>
      <c r="R208" s="112" t="s">
        <v>6551</v>
      </c>
      <c r="S208" s="112">
        <v>408835</v>
      </c>
      <c r="T208" s="112" t="s">
        <v>6551</v>
      </c>
      <c r="U208" s="112">
        <v>239571</v>
      </c>
      <c r="V208" s="112" t="s">
        <v>6551</v>
      </c>
      <c r="W208" s="112">
        <v>215687</v>
      </c>
      <c r="X208" s="112" t="s">
        <v>6551</v>
      </c>
      <c r="Y208" s="112">
        <v>23884</v>
      </c>
      <c r="Z208" s="112" t="s">
        <v>6551</v>
      </c>
      <c r="AA208" s="112">
        <v>0</v>
      </c>
      <c r="AB208" s="112" t="s">
        <v>6551</v>
      </c>
      <c r="AC208" s="112">
        <v>0</v>
      </c>
      <c r="AD208" s="112" t="s">
        <v>6551</v>
      </c>
      <c r="AE208" s="112">
        <v>0</v>
      </c>
      <c r="AF208" s="112" t="s">
        <v>6551</v>
      </c>
      <c r="AG208" s="112">
        <v>0</v>
      </c>
      <c r="AH208" s="112" t="s">
        <v>6551</v>
      </c>
      <c r="AI208" s="112">
        <v>2769600</v>
      </c>
      <c r="AJ208" s="112" t="s">
        <v>6551</v>
      </c>
      <c r="AK208" s="112">
        <v>27829236</v>
      </c>
      <c r="AL208" s="113" t="s">
        <v>123</v>
      </c>
      <c r="AM208" s="113" t="str">
        <f t="shared" si="3"/>
        <v>No</v>
      </c>
    </row>
    <row r="209" spans="1:39" s="19" customFormat="1" ht="11.5" customHeight="1" x14ac:dyDescent="0.2">
      <c r="A209" s="5" t="s">
        <v>2462</v>
      </c>
      <c r="B209" s="5" t="s">
        <v>760</v>
      </c>
      <c r="C209" s="5" t="s">
        <v>107</v>
      </c>
      <c r="D209" s="194" t="s">
        <v>2463</v>
      </c>
      <c r="E209" s="197" t="s">
        <v>2464</v>
      </c>
      <c r="F209" s="19" t="s">
        <v>242</v>
      </c>
      <c r="G209" s="5" t="s">
        <v>287</v>
      </c>
      <c r="H209" s="27">
        <v>0</v>
      </c>
      <c r="I209" s="110">
        <v>91</v>
      </c>
      <c r="J209" s="111" t="s">
        <v>6551</v>
      </c>
      <c r="K209" s="112">
        <v>0</v>
      </c>
      <c r="L209" s="112" t="s">
        <v>6551</v>
      </c>
      <c r="M209" s="112">
        <v>0</v>
      </c>
      <c r="N209" s="112" t="s">
        <v>6551</v>
      </c>
      <c r="O209" s="112">
        <v>0</v>
      </c>
      <c r="P209" s="112" t="s">
        <v>6551</v>
      </c>
      <c r="Q209" s="112">
        <v>2811046</v>
      </c>
      <c r="R209" s="112" t="s">
        <v>6551</v>
      </c>
      <c r="S209" s="112">
        <v>0</v>
      </c>
      <c r="T209" s="112" t="s">
        <v>6551</v>
      </c>
      <c r="U209" s="112">
        <v>0</v>
      </c>
      <c r="V209" s="112" t="s">
        <v>6551</v>
      </c>
      <c r="W209" s="112">
        <v>98564</v>
      </c>
      <c r="X209" s="112" t="s">
        <v>6551</v>
      </c>
      <c r="Y209" s="112">
        <v>0</v>
      </c>
      <c r="Z209" s="112" t="s">
        <v>6551</v>
      </c>
      <c r="AA209" s="112">
        <v>0</v>
      </c>
      <c r="AB209" s="112" t="s">
        <v>6551</v>
      </c>
      <c r="AC209" s="112">
        <v>0</v>
      </c>
      <c r="AD209" s="112" t="s">
        <v>6551</v>
      </c>
      <c r="AE209" s="112">
        <v>0</v>
      </c>
      <c r="AF209" s="112" t="s">
        <v>6551</v>
      </c>
      <c r="AG209" s="112">
        <v>0</v>
      </c>
      <c r="AH209" s="112" t="s">
        <v>6551</v>
      </c>
      <c r="AI209" s="112">
        <v>157446</v>
      </c>
      <c r="AJ209" s="112" t="s">
        <v>6551</v>
      </c>
      <c r="AK209" s="112">
        <v>0</v>
      </c>
      <c r="AL209" s="113" t="s">
        <v>6551</v>
      </c>
      <c r="AM209" s="113" t="str">
        <f t="shared" si="3"/>
        <v>No</v>
      </c>
    </row>
    <row r="210" spans="1:39" s="19" customFormat="1" ht="11.5" customHeight="1" x14ac:dyDescent="0.2">
      <c r="A210" s="5" t="s">
        <v>1131</v>
      </c>
      <c r="B210" s="5" t="s">
        <v>497</v>
      </c>
      <c r="C210" s="5" t="s">
        <v>110</v>
      </c>
      <c r="D210" s="194">
        <v>3073</v>
      </c>
      <c r="E210" s="197">
        <v>30073</v>
      </c>
      <c r="F210" s="19" t="s">
        <v>242</v>
      </c>
      <c r="G210" s="19" t="s">
        <v>236</v>
      </c>
      <c r="H210" s="27">
        <v>4586770</v>
      </c>
      <c r="I210" s="110">
        <v>90</v>
      </c>
      <c r="J210" s="19" t="s">
        <v>6551</v>
      </c>
      <c r="K210" s="112">
        <v>0</v>
      </c>
      <c r="L210" s="112" t="s">
        <v>6551</v>
      </c>
      <c r="M210" s="112">
        <v>2093318</v>
      </c>
      <c r="N210" s="112" t="s">
        <v>6551</v>
      </c>
      <c r="O210" s="112">
        <v>2433954</v>
      </c>
      <c r="P210" s="112" t="s">
        <v>6551</v>
      </c>
      <c r="Q210" s="112">
        <v>2092044</v>
      </c>
      <c r="R210" s="112" t="s">
        <v>6551</v>
      </c>
      <c r="S210" s="112">
        <v>341910</v>
      </c>
      <c r="T210" s="112" t="s">
        <v>6551</v>
      </c>
      <c r="U210" s="112">
        <v>80813</v>
      </c>
      <c r="V210" s="112" t="s">
        <v>6551</v>
      </c>
      <c r="W210" s="112">
        <v>66734</v>
      </c>
      <c r="X210" s="112" t="s">
        <v>6551</v>
      </c>
      <c r="Y210" s="112">
        <v>14079</v>
      </c>
      <c r="Z210" s="112" t="s">
        <v>6551</v>
      </c>
      <c r="AA210" s="112">
        <v>371038</v>
      </c>
      <c r="AB210" s="112" t="s">
        <v>6551</v>
      </c>
      <c r="AC210" s="112">
        <v>320930</v>
      </c>
      <c r="AD210" s="112" t="s">
        <v>6551</v>
      </c>
      <c r="AE210" s="112">
        <v>12220</v>
      </c>
      <c r="AF210" s="112" t="s">
        <v>6551</v>
      </c>
      <c r="AG210" s="112">
        <v>10145</v>
      </c>
      <c r="AH210" s="112" t="s">
        <v>6551</v>
      </c>
      <c r="AI210" s="112">
        <v>4505063</v>
      </c>
      <c r="AJ210" s="112" t="s">
        <v>6551</v>
      </c>
      <c r="AK210" s="112">
        <v>152273046</v>
      </c>
      <c r="AL210" s="113" t="s">
        <v>6551</v>
      </c>
      <c r="AM210" s="113" t="str">
        <f t="shared" si="3"/>
        <v>No</v>
      </c>
    </row>
    <row r="211" spans="1:39" s="19" customFormat="1" ht="11.5" customHeight="1" x14ac:dyDescent="0.2">
      <c r="A211" s="5" t="s">
        <v>3129</v>
      </c>
      <c r="B211" s="5" t="s">
        <v>3130</v>
      </c>
      <c r="C211" s="5" t="s">
        <v>63</v>
      </c>
      <c r="D211" s="194" t="s">
        <v>3131</v>
      </c>
      <c r="E211" s="197" t="s">
        <v>3132</v>
      </c>
      <c r="F211" s="19" t="s">
        <v>305</v>
      </c>
      <c r="G211" s="19" t="s">
        <v>287</v>
      </c>
      <c r="H211" s="27">
        <v>0</v>
      </c>
      <c r="I211" s="110">
        <v>90</v>
      </c>
      <c r="J211" s="19" t="s">
        <v>6551</v>
      </c>
      <c r="K211" s="112">
        <v>0</v>
      </c>
      <c r="L211" s="112" t="s">
        <v>6551</v>
      </c>
      <c r="M211" s="112">
        <v>0</v>
      </c>
      <c r="N211" s="112" t="s">
        <v>6551</v>
      </c>
      <c r="O211" s="112">
        <v>0</v>
      </c>
      <c r="P211" s="112" t="s">
        <v>6551</v>
      </c>
      <c r="Q211" s="112">
        <v>4667331</v>
      </c>
      <c r="R211" s="112" t="s">
        <v>6551</v>
      </c>
      <c r="S211" s="112">
        <v>0</v>
      </c>
      <c r="T211" s="112" t="s">
        <v>6551</v>
      </c>
      <c r="U211" s="112">
        <v>0</v>
      </c>
      <c r="V211" s="112" t="s">
        <v>6551</v>
      </c>
      <c r="W211" s="112">
        <v>134427</v>
      </c>
      <c r="X211" s="112" t="s">
        <v>6551</v>
      </c>
      <c r="Y211" s="112">
        <v>0</v>
      </c>
      <c r="Z211" s="112" t="s">
        <v>6551</v>
      </c>
      <c r="AA211" s="112">
        <v>0</v>
      </c>
      <c r="AB211" s="112" t="s">
        <v>6551</v>
      </c>
      <c r="AC211" s="112">
        <v>0</v>
      </c>
      <c r="AD211" s="112" t="s">
        <v>6551</v>
      </c>
      <c r="AE211" s="112">
        <v>0</v>
      </c>
      <c r="AF211" s="112" t="s">
        <v>6551</v>
      </c>
      <c r="AG211" s="112">
        <v>0</v>
      </c>
      <c r="AH211" s="112" t="s">
        <v>6551</v>
      </c>
      <c r="AI211" s="112">
        <v>255062</v>
      </c>
      <c r="AJ211" s="112" t="s">
        <v>6551</v>
      </c>
      <c r="AK211" s="112">
        <v>0</v>
      </c>
      <c r="AL211" s="19" t="s">
        <v>6551</v>
      </c>
      <c r="AM211" s="113" t="str">
        <f t="shared" si="3"/>
        <v>No</v>
      </c>
    </row>
    <row r="212" spans="1:39" s="19" customFormat="1" ht="11.5" customHeight="1" x14ac:dyDescent="0.2">
      <c r="A212" s="5" t="s">
        <v>2576</v>
      </c>
      <c r="B212" s="5" t="s">
        <v>2577</v>
      </c>
      <c r="C212" s="5" t="s">
        <v>107</v>
      </c>
      <c r="D212" s="194" t="s">
        <v>2578</v>
      </c>
      <c r="E212" s="197" t="s">
        <v>2579</v>
      </c>
      <c r="F212" s="19" t="s">
        <v>242</v>
      </c>
      <c r="G212" s="19" t="s">
        <v>287</v>
      </c>
      <c r="H212" s="27">
        <v>0</v>
      </c>
      <c r="I212" s="110">
        <v>90</v>
      </c>
      <c r="J212" s="19" t="s">
        <v>6551</v>
      </c>
      <c r="K212" s="112">
        <v>0</v>
      </c>
      <c r="L212" s="112" t="s">
        <v>6551</v>
      </c>
      <c r="M212" s="112">
        <v>0</v>
      </c>
      <c r="N212" s="112" t="s">
        <v>6551</v>
      </c>
      <c r="O212" s="112">
        <v>0</v>
      </c>
      <c r="P212" s="112" t="s">
        <v>6551</v>
      </c>
      <c r="Q212" s="112">
        <v>2220678</v>
      </c>
      <c r="R212" s="112" t="s">
        <v>6551</v>
      </c>
      <c r="S212" s="112">
        <v>0</v>
      </c>
      <c r="T212" s="112" t="s">
        <v>6551</v>
      </c>
      <c r="U212" s="112">
        <v>0</v>
      </c>
      <c r="V212" s="112" t="s">
        <v>6551</v>
      </c>
      <c r="W212" s="112">
        <v>110210</v>
      </c>
      <c r="X212" s="112" t="s">
        <v>6551</v>
      </c>
      <c r="Y212" s="112">
        <v>0</v>
      </c>
      <c r="Z212" s="112" t="s">
        <v>6551</v>
      </c>
      <c r="AA212" s="112">
        <v>0</v>
      </c>
      <c r="AB212" s="112" t="s">
        <v>6551</v>
      </c>
      <c r="AC212" s="112">
        <v>0</v>
      </c>
      <c r="AD212" s="112" t="s">
        <v>6551</v>
      </c>
      <c r="AE212" s="112">
        <v>0</v>
      </c>
      <c r="AF212" s="112" t="s">
        <v>6551</v>
      </c>
      <c r="AG212" s="112">
        <v>0</v>
      </c>
      <c r="AH212" s="112" t="s">
        <v>6551</v>
      </c>
      <c r="AI212" s="112">
        <v>116511</v>
      </c>
      <c r="AJ212" s="112" t="s">
        <v>6551</v>
      </c>
      <c r="AK212" s="112">
        <v>0</v>
      </c>
      <c r="AL212" s="19" t="s">
        <v>6551</v>
      </c>
      <c r="AM212" s="113" t="str">
        <f t="shared" si="3"/>
        <v>No</v>
      </c>
    </row>
    <row r="213" spans="1:39" s="19" customFormat="1" ht="11.5" customHeight="1" x14ac:dyDescent="0.2">
      <c r="A213" s="5" t="s">
        <v>6401</v>
      </c>
      <c r="B213" s="5" t="s">
        <v>940</v>
      </c>
      <c r="C213" s="5" t="s">
        <v>8</v>
      </c>
      <c r="D213" s="194" t="s">
        <v>4104</v>
      </c>
      <c r="E213" s="197" t="s">
        <v>4105</v>
      </c>
      <c r="F213" s="19" t="s">
        <v>1645</v>
      </c>
      <c r="G213" s="5" t="s">
        <v>287</v>
      </c>
      <c r="H213" s="27">
        <v>0</v>
      </c>
      <c r="I213" s="110">
        <v>90</v>
      </c>
      <c r="J213" s="111" t="s">
        <v>6551</v>
      </c>
      <c r="K213" s="112">
        <v>0</v>
      </c>
      <c r="L213" s="112" t="s">
        <v>6551</v>
      </c>
      <c r="M213" s="112">
        <v>0</v>
      </c>
      <c r="N213" s="112" t="s">
        <v>6551</v>
      </c>
      <c r="O213" s="112">
        <v>0</v>
      </c>
      <c r="P213" s="112" t="s">
        <v>6551</v>
      </c>
      <c r="Q213" s="112">
        <v>3725349</v>
      </c>
      <c r="R213" s="112" t="s">
        <v>6551</v>
      </c>
      <c r="S213" s="112">
        <v>0</v>
      </c>
      <c r="T213" s="112" t="s">
        <v>6551</v>
      </c>
      <c r="U213" s="112">
        <v>0</v>
      </c>
      <c r="V213" s="112" t="s">
        <v>6551</v>
      </c>
      <c r="W213" s="112">
        <v>183016</v>
      </c>
      <c r="X213" s="112" t="s">
        <v>6551</v>
      </c>
      <c r="Y213" s="112">
        <v>0</v>
      </c>
      <c r="Z213" s="112" t="s">
        <v>6551</v>
      </c>
      <c r="AA213" s="112">
        <v>0</v>
      </c>
      <c r="AB213" s="112" t="s">
        <v>6551</v>
      </c>
      <c r="AC213" s="112">
        <v>0</v>
      </c>
      <c r="AD213" s="112" t="s">
        <v>6551</v>
      </c>
      <c r="AE213" s="112">
        <v>0</v>
      </c>
      <c r="AF213" s="112" t="s">
        <v>6551</v>
      </c>
      <c r="AG213" s="112">
        <v>0</v>
      </c>
      <c r="AH213" s="112" t="s">
        <v>6551</v>
      </c>
      <c r="AI213" s="112">
        <v>245821</v>
      </c>
      <c r="AJ213" s="112" t="s">
        <v>6551</v>
      </c>
      <c r="AK213" s="112">
        <v>0</v>
      </c>
      <c r="AL213" s="113" t="s">
        <v>6551</v>
      </c>
      <c r="AM213" s="113" t="str">
        <f t="shared" si="3"/>
        <v>No</v>
      </c>
    </row>
    <row r="214" spans="1:39" s="19" customFormat="1" ht="11.5" customHeight="1" x14ac:dyDescent="0.2">
      <c r="A214" s="5" t="s">
        <v>882</v>
      </c>
      <c r="B214" s="5" t="s">
        <v>234</v>
      </c>
      <c r="C214" s="5" t="s">
        <v>7</v>
      </c>
      <c r="D214" s="194">
        <v>12</v>
      </c>
      <c r="E214" s="197">
        <v>12</v>
      </c>
      <c r="F214" s="19" t="s">
        <v>239</v>
      </c>
      <c r="G214" s="5" t="s">
        <v>236</v>
      </c>
      <c r="H214" s="27">
        <v>251243</v>
      </c>
      <c r="I214" s="110">
        <v>89</v>
      </c>
      <c r="J214" s="111" t="s">
        <v>6551</v>
      </c>
      <c r="K214" s="112">
        <v>0</v>
      </c>
      <c r="L214" s="112" t="s">
        <v>6551</v>
      </c>
      <c r="M214" s="112">
        <v>1936008</v>
      </c>
      <c r="N214" s="112" t="s">
        <v>6551</v>
      </c>
      <c r="O214" s="112">
        <v>3354730</v>
      </c>
      <c r="P214" s="112" t="s">
        <v>6551</v>
      </c>
      <c r="Q214" s="112">
        <v>2990683</v>
      </c>
      <c r="R214" s="112" t="s">
        <v>6551</v>
      </c>
      <c r="S214" s="112">
        <v>364047</v>
      </c>
      <c r="T214" s="112" t="s">
        <v>6551</v>
      </c>
      <c r="U214" s="112">
        <v>266545</v>
      </c>
      <c r="V214" s="112" t="s">
        <v>6551</v>
      </c>
      <c r="W214" s="112">
        <v>239418</v>
      </c>
      <c r="X214" s="112" t="s">
        <v>6551</v>
      </c>
      <c r="Y214" s="112">
        <v>27127</v>
      </c>
      <c r="Z214" s="112" t="s">
        <v>6551</v>
      </c>
      <c r="AA214" s="112">
        <v>0</v>
      </c>
      <c r="AB214" s="112" t="s">
        <v>6551</v>
      </c>
      <c r="AC214" s="112">
        <v>0</v>
      </c>
      <c r="AD214" s="112" t="s">
        <v>6551</v>
      </c>
      <c r="AE214" s="112">
        <v>0</v>
      </c>
      <c r="AF214" s="112" t="s">
        <v>6551</v>
      </c>
      <c r="AG214" s="112">
        <v>0</v>
      </c>
      <c r="AH214" s="112" t="s">
        <v>6551</v>
      </c>
      <c r="AI214" s="112">
        <v>3808313</v>
      </c>
      <c r="AJ214" s="112" t="s">
        <v>6551</v>
      </c>
      <c r="AK214" s="112">
        <v>18803201</v>
      </c>
      <c r="AL214" s="113" t="s">
        <v>6551</v>
      </c>
      <c r="AM214" s="113" t="str">
        <f t="shared" si="3"/>
        <v>No</v>
      </c>
    </row>
    <row r="215" spans="1:39" s="19" customFormat="1" ht="11.5" customHeight="1" x14ac:dyDescent="0.2">
      <c r="A215" s="5" t="s">
        <v>490</v>
      </c>
      <c r="B215" s="5" t="s">
        <v>491</v>
      </c>
      <c r="C215" s="5" t="s">
        <v>108</v>
      </c>
      <c r="D215" s="194">
        <v>6010</v>
      </c>
      <c r="E215" s="197">
        <v>60010</v>
      </c>
      <c r="F215" s="19" t="s">
        <v>239</v>
      </c>
      <c r="G215" s="5" t="s">
        <v>236</v>
      </c>
      <c r="H215" s="27">
        <v>237356</v>
      </c>
      <c r="I215" s="110">
        <v>89</v>
      </c>
      <c r="J215" s="111" t="s">
        <v>6551</v>
      </c>
      <c r="K215" s="112">
        <v>0</v>
      </c>
      <c r="L215" s="112" t="s">
        <v>6551</v>
      </c>
      <c r="M215" s="112">
        <v>1835870</v>
      </c>
      <c r="N215" s="112" t="s">
        <v>6551</v>
      </c>
      <c r="O215" s="112">
        <v>2489910</v>
      </c>
      <c r="P215" s="112" t="s">
        <v>6551</v>
      </c>
      <c r="Q215" s="112">
        <v>2423104</v>
      </c>
      <c r="R215" s="112" t="s">
        <v>6551</v>
      </c>
      <c r="S215" s="112">
        <v>66806</v>
      </c>
      <c r="T215" s="112" t="s">
        <v>6551</v>
      </c>
      <c r="U215" s="112">
        <v>188245</v>
      </c>
      <c r="V215" s="112" t="s">
        <v>6551</v>
      </c>
      <c r="W215" s="112">
        <v>180390</v>
      </c>
      <c r="X215" s="112" t="s">
        <v>6551</v>
      </c>
      <c r="Y215" s="112">
        <v>7855</v>
      </c>
      <c r="Z215" s="112" t="s">
        <v>6551</v>
      </c>
      <c r="AA215" s="112">
        <v>0</v>
      </c>
      <c r="AB215" s="112" t="s">
        <v>6551</v>
      </c>
      <c r="AC215" s="112">
        <v>0</v>
      </c>
      <c r="AD215" s="112" t="s">
        <v>6551</v>
      </c>
      <c r="AE215" s="112">
        <v>0</v>
      </c>
      <c r="AF215" s="112" t="s">
        <v>6551</v>
      </c>
      <c r="AG215" s="112">
        <v>0</v>
      </c>
      <c r="AH215" s="112" t="s">
        <v>6551</v>
      </c>
      <c r="AI215" s="112">
        <v>3974769</v>
      </c>
      <c r="AJ215" s="112" t="s">
        <v>6551</v>
      </c>
      <c r="AK215" s="112">
        <v>9442944</v>
      </c>
      <c r="AL215" s="113" t="s">
        <v>6551</v>
      </c>
      <c r="AM215" s="113" t="str">
        <f t="shared" si="3"/>
        <v>No</v>
      </c>
    </row>
    <row r="216" spans="1:39" s="19" customFormat="1" ht="11.5" customHeight="1" x14ac:dyDescent="0.2">
      <c r="A216" s="5" t="s">
        <v>1006</v>
      </c>
      <c r="B216" s="5" t="s">
        <v>1007</v>
      </c>
      <c r="C216" s="5" t="s">
        <v>26</v>
      </c>
      <c r="D216" s="194">
        <v>9171</v>
      </c>
      <c r="E216" s="197">
        <v>90171</v>
      </c>
      <c r="F216" s="19" t="s">
        <v>239</v>
      </c>
      <c r="G216" s="5" t="s">
        <v>236</v>
      </c>
      <c r="H216" s="27">
        <v>258653</v>
      </c>
      <c r="I216" s="110">
        <v>89</v>
      </c>
      <c r="J216" s="111" t="s">
        <v>6551</v>
      </c>
      <c r="K216" s="112">
        <v>0</v>
      </c>
      <c r="L216" s="112" t="s">
        <v>6551</v>
      </c>
      <c r="M216" s="112">
        <v>2914151</v>
      </c>
      <c r="N216" s="112" t="s">
        <v>6551</v>
      </c>
      <c r="O216" s="112">
        <v>4158761</v>
      </c>
      <c r="P216" s="112" t="s">
        <v>6551</v>
      </c>
      <c r="Q216" s="112">
        <v>3551407</v>
      </c>
      <c r="R216" s="112" t="s">
        <v>6551</v>
      </c>
      <c r="S216" s="112">
        <v>607354</v>
      </c>
      <c r="T216" s="112" t="s">
        <v>6551</v>
      </c>
      <c r="U216" s="112">
        <v>241915</v>
      </c>
      <c r="V216" s="112" t="s">
        <v>6551</v>
      </c>
      <c r="W216" s="112">
        <v>215697</v>
      </c>
      <c r="X216" s="112" t="s">
        <v>6551</v>
      </c>
      <c r="Y216" s="112">
        <v>26218</v>
      </c>
      <c r="Z216" s="112" t="s">
        <v>6551</v>
      </c>
      <c r="AA216" s="112">
        <v>0</v>
      </c>
      <c r="AB216" s="112" t="s">
        <v>6551</v>
      </c>
      <c r="AC216" s="112">
        <v>0</v>
      </c>
      <c r="AD216" s="112" t="s">
        <v>6551</v>
      </c>
      <c r="AE216" s="112">
        <v>0</v>
      </c>
      <c r="AF216" s="112" t="s">
        <v>6551</v>
      </c>
      <c r="AG216" s="112">
        <v>0</v>
      </c>
      <c r="AH216" s="112" t="s">
        <v>6551</v>
      </c>
      <c r="AI216" s="112">
        <v>3422015</v>
      </c>
      <c r="AJ216" s="112" t="s">
        <v>6551</v>
      </c>
      <c r="AK216" s="112">
        <v>23187271</v>
      </c>
      <c r="AL216" s="113" t="s">
        <v>6551</v>
      </c>
      <c r="AM216" s="113" t="str">
        <f t="shared" si="3"/>
        <v>No</v>
      </c>
    </row>
    <row r="217" spans="1:39" s="19" customFormat="1" ht="11.5" customHeight="1" x14ac:dyDescent="0.2">
      <c r="A217" s="5" t="s">
        <v>1167</v>
      </c>
      <c r="B217" s="5" t="s">
        <v>1168</v>
      </c>
      <c r="C217" s="5" t="s">
        <v>65</v>
      </c>
      <c r="D217" s="194">
        <v>1014</v>
      </c>
      <c r="E217" s="197">
        <v>10014</v>
      </c>
      <c r="F217" s="19" t="s">
        <v>242</v>
      </c>
      <c r="G217" s="5" t="s">
        <v>236</v>
      </c>
      <c r="H217" s="27">
        <v>486514</v>
      </c>
      <c r="I217" s="110">
        <v>88</v>
      </c>
      <c r="J217" s="111" t="s">
        <v>6551</v>
      </c>
      <c r="K217" s="112">
        <v>0</v>
      </c>
      <c r="L217" s="112" t="s">
        <v>6551</v>
      </c>
      <c r="M217" s="112">
        <v>1942784</v>
      </c>
      <c r="N217" s="112" t="s">
        <v>6551</v>
      </c>
      <c r="O217" s="112">
        <v>2827367</v>
      </c>
      <c r="P217" s="112" t="s">
        <v>6551</v>
      </c>
      <c r="Q217" s="112">
        <v>2900115</v>
      </c>
      <c r="R217" s="112" t="s">
        <v>6551</v>
      </c>
      <c r="S217" s="112">
        <v>236368</v>
      </c>
      <c r="T217" s="112" t="s">
        <v>6551</v>
      </c>
      <c r="U217" s="112">
        <v>217176</v>
      </c>
      <c r="V217" s="112" t="s">
        <v>6551</v>
      </c>
      <c r="W217" s="112">
        <v>226876</v>
      </c>
      <c r="X217" s="112" t="s">
        <v>6551</v>
      </c>
      <c r="Y217" s="112">
        <v>12528</v>
      </c>
      <c r="Z217" s="112" t="s">
        <v>6551</v>
      </c>
      <c r="AA217" s="112">
        <v>0</v>
      </c>
      <c r="AB217" s="112" t="s">
        <v>6551</v>
      </c>
      <c r="AC217" s="112">
        <v>0</v>
      </c>
      <c r="AD217" s="112" t="s">
        <v>6551</v>
      </c>
      <c r="AE217" s="112">
        <v>0</v>
      </c>
      <c r="AF217" s="112" t="s">
        <v>6551</v>
      </c>
      <c r="AG217" s="112">
        <v>0</v>
      </c>
      <c r="AH217" s="112" t="s">
        <v>6551</v>
      </c>
      <c r="AI217" s="112">
        <v>3962170</v>
      </c>
      <c r="AJ217" s="112" t="s">
        <v>6551</v>
      </c>
      <c r="AK217" s="112">
        <v>14035325</v>
      </c>
      <c r="AL217" s="113" t="s">
        <v>123</v>
      </c>
      <c r="AM217" s="113" t="str">
        <f t="shared" si="3"/>
        <v>No</v>
      </c>
    </row>
    <row r="218" spans="1:39" s="19" customFormat="1" ht="11.5" customHeight="1" x14ac:dyDescent="0.2">
      <c r="A218" s="5" t="s">
        <v>1575</v>
      </c>
      <c r="B218" s="5" t="s">
        <v>1066</v>
      </c>
      <c r="C218" s="5" t="s">
        <v>84</v>
      </c>
      <c r="D218" s="194">
        <v>2196</v>
      </c>
      <c r="E218" s="197">
        <v>20196</v>
      </c>
      <c r="F218" s="19" t="s">
        <v>239</v>
      </c>
      <c r="G218" s="5" t="s">
        <v>236</v>
      </c>
      <c r="H218" s="27">
        <v>18351295</v>
      </c>
      <c r="I218" s="110">
        <v>88</v>
      </c>
      <c r="J218" s="111" t="s">
        <v>6551</v>
      </c>
      <c r="K218" s="112">
        <v>0</v>
      </c>
      <c r="L218" s="112" t="s">
        <v>6551</v>
      </c>
      <c r="M218" s="112">
        <v>596521</v>
      </c>
      <c r="N218" s="112" t="s">
        <v>6551</v>
      </c>
      <c r="O218" s="112">
        <v>1410997</v>
      </c>
      <c r="P218" s="112" t="s">
        <v>6551</v>
      </c>
      <c r="Q218" s="112">
        <v>1159821</v>
      </c>
      <c r="R218" s="112" t="s">
        <v>6551</v>
      </c>
      <c r="S218" s="112">
        <v>251176</v>
      </c>
      <c r="T218" s="112" t="s">
        <v>6551</v>
      </c>
      <c r="U218" s="112">
        <v>114527</v>
      </c>
      <c r="V218" s="112" t="s">
        <v>6551</v>
      </c>
      <c r="W218" s="112">
        <v>99154</v>
      </c>
      <c r="X218" s="112" t="s">
        <v>6551</v>
      </c>
      <c r="Y218" s="112">
        <v>15373</v>
      </c>
      <c r="Z218" s="112" t="s">
        <v>6551</v>
      </c>
      <c r="AA218" s="112">
        <v>0</v>
      </c>
      <c r="AB218" s="112" t="s">
        <v>6551</v>
      </c>
      <c r="AC218" s="112">
        <v>0</v>
      </c>
      <c r="AD218" s="112" t="s">
        <v>6551</v>
      </c>
      <c r="AE218" s="112">
        <v>0</v>
      </c>
      <c r="AF218" s="112" t="s">
        <v>6551</v>
      </c>
      <c r="AG218" s="112">
        <v>0</v>
      </c>
      <c r="AH218" s="112" t="s">
        <v>6551</v>
      </c>
      <c r="AI218" s="112">
        <v>396461</v>
      </c>
      <c r="AJ218" s="112" t="s">
        <v>6551</v>
      </c>
      <c r="AK218" s="112">
        <v>1663442</v>
      </c>
      <c r="AL218" s="113" t="s">
        <v>123</v>
      </c>
      <c r="AM218" s="113" t="str">
        <f t="shared" si="3"/>
        <v>No</v>
      </c>
    </row>
    <row r="219" spans="1:39" s="19" customFormat="1" ht="11.5" customHeight="1" x14ac:dyDescent="0.2">
      <c r="A219" s="5" t="s">
        <v>649</v>
      </c>
      <c r="B219" s="5" t="s">
        <v>650</v>
      </c>
      <c r="C219" s="5" t="s">
        <v>79</v>
      </c>
      <c r="D219" s="194">
        <v>4087</v>
      </c>
      <c r="E219" s="197">
        <v>40087</v>
      </c>
      <c r="F219" s="19" t="s">
        <v>239</v>
      </c>
      <c r="G219" s="5" t="s">
        <v>236</v>
      </c>
      <c r="H219" s="27">
        <v>347602</v>
      </c>
      <c r="I219" s="110">
        <v>88</v>
      </c>
      <c r="J219" s="111" t="s">
        <v>6551</v>
      </c>
      <c r="K219" s="112">
        <v>0</v>
      </c>
      <c r="L219" s="112" t="s">
        <v>6551</v>
      </c>
      <c r="M219" s="112">
        <v>2559268</v>
      </c>
      <c r="N219" s="112" t="s">
        <v>6551</v>
      </c>
      <c r="O219" s="112">
        <v>4484313</v>
      </c>
      <c r="P219" s="112" t="s">
        <v>6551</v>
      </c>
      <c r="Q219" s="112">
        <v>4121387</v>
      </c>
      <c r="R219" s="112" t="s">
        <v>6551</v>
      </c>
      <c r="S219" s="112">
        <v>362926</v>
      </c>
      <c r="T219" s="112" t="s">
        <v>6551</v>
      </c>
      <c r="U219" s="112">
        <v>303811</v>
      </c>
      <c r="V219" s="112" t="s">
        <v>6551</v>
      </c>
      <c r="W219" s="112">
        <v>284074</v>
      </c>
      <c r="X219" s="112" t="s">
        <v>6551</v>
      </c>
      <c r="Y219" s="112">
        <v>19737</v>
      </c>
      <c r="Z219" s="112" t="s">
        <v>6551</v>
      </c>
      <c r="AA219" s="112">
        <v>0</v>
      </c>
      <c r="AB219" s="112" t="s">
        <v>6551</v>
      </c>
      <c r="AC219" s="112">
        <v>0</v>
      </c>
      <c r="AD219" s="112" t="s">
        <v>6551</v>
      </c>
      <c r="AE219" s="112">
        <v>0</v>
      </c>
      <c r="AF219" s="112" t="s">
        <v>6551</v>
      </c>
      <c r="AG219" s="112">
        <v>0</v>
      </c>
      <c r="AH219" s="112" t="s">
        <v>6551</v>
      </c>
      <c r="AI219" s="112">
        <v>6360738</v>
      </c>
      <c r="AJ219" s="112" t="s">
        <v>6551</v>
      </c>
      <c r="AK219" s="112">
        <v>22851424</v>
      </c>
      <c r="AL219" s="113" t="s">
        <v>6551</v>
      </c>
      <c r="AM219" s="113" t="str">
        <f t="shared" si="3"/>
        <v>No</v>
      </c>
    </row>
    <row r="220" spans="1:39" s="19" customFormat="1" ht="11.5" customHeight="1" x14ac:dyDescent="0.2">
      <c r="A220" s="5" t="s">
        <v>1542</v>
      </c>
      <c r="B220" s="5" t="s">
        <v>1072</v>
      </c>
      <c r="C220" s="5" t="s">
        <v>90</v>
      </c>
      <c r="D220" s="194">
        <v>6111</v>
      </c>
      <c r="E220" s="197">
        <v>60111</v>
      </c>
      <c r="F220" s="19" t="s">
        <v>242</v>
      </c>
      <c r="G220" s="5" t="s">
        <v>236</v>
      </c>
      <c r="H220" s="27">
        <v>741318</v>
      </c>
      <c r="I220" s="110">
        <v>88</v>
      </c>
      <c r="J220" s="111" t="s">
        <v>6551</v>
      </c>
      <c r="K220" s="112">
        <v>0</v>
      </c>
      <c r="L220" s="112" t="s">
        <v>6551</v>
      </c>
      <c r="M220" s="112">
        <v>1711394</v>
      </c>
      <c r="N220" s="112" t="s">
        <v>6551</v>
      </c>
      <c r="O220" s="112">
        <v>2295225</v>
      </c>
      <c r="P220" s="112" t="s">
        <v>6551</v>
      </c>
      <c r="Q220" s="112">
        <v>2193833</v>
      </c>
      <c r="R220" s="112" t="s">
        <v>6551</v>
      </c>
      <c r="S220" s="112">
        <v>202603</v>
      </c>
      <c r="T220" s="112" t="s">
        <v>6551</v>
      </c>
      <c r="U220" s="112">
        <v>90279</v>
      </c>
      <c r="V220" s="112" t="s">
        <v>6551</v>
      </c>
      <c r="W220" s="112">
        <v>80827</v>
      </c>
      <c r="X220" s="112" t="s">
        <v>6551</v>
      </c>
      <c r="Y220" s="112">
        <v>13121</v>
      </c>
      <c r="Z220" s="112" t="s">
        <v>6551</v>
      </c>
      <c r="AA220" s="112">
        <v>528063</v>
      </c>
      <c r="AB220" s="112" t="s">
        <v>6551</v>
      </c>
      <c r="AC220" s="112">
        <v>517423</v>
      </c>
      <c r="AD220" s="112" t="s">
        <v>6551</v>
      </c>
      <c r="AE220" s="112">
        <v>14395</v>
      </c>
      <c r="AF220" s="112" t="s">
        <v>6551</v>
      </c>
      <c r="AG220" s="112">
        <v>13610</v>
      </c>
      <c r="AH220" s="112" t="s">
        <v>6551</v>
      </c>
      <c r="AI220" s="112">
        <v>1156785</v>
      </c>
      <c r="AJ220" s="112" t="s">
        <v>6551</v>
      </c>
      <c r="AK220" s="112">
        <v>46294461</v>
      </c>
      <c r="AL220" s="113" t="s">
        <v>6551</v>
      </c>
      <c r="AM220" s="113" t="str">
        <f t="shared" si="3"/>
        <v>No</v>
      </c>
    </row>
    <row r="221" spans="1:39" s="19" customFormat="1" ht="11.5" customHeight="1" x14ac:dyDescent="0.2">
      <c r="A221" s="5" t="s">
        <v>4465</v>
      </c>
      <c r="B221" s="5" t="s">
        <v>643</v>
      </c>
      <c r="C221" s="5" t="s">
        <v>54</v>
      </c>
      <c r="D221" s="194" t="s">
        <v>4466</v>
      </c>
      <c r="E221" s="197" t="s">
        <v>4467</v>
      </c>
      <c r="F221" s="19" t="s">
        <v>242</v>
      </c>
      <c r="G221" s="5" t="s">
        <v>287</v>
      </c>
      <c r="H221" s="27">
        <v>0</v>
      </c>
      <c r="I221" s="110">
        <v>88</v>
      </c>
      <c r="J221" s="111" t="s">
        <v>6551</v>
      </c>
      <c r="K221" s="112">
        <v>0</v>
      </c>
      <c r="L221" s="112" t="s">
        <v>6551</v>
      </c>
      <c r="M221" s="112">
        <v>0</v>
      </c>
      <c r="N221" s="112" t="s">
        <v>6551</v>
      </c>
      <c r="O221" s="112">
        <v>0</v>
      </c>
      <c r="P221" s="112" t="s">
        <v>6551</v>
      </c>
      <c r="Q221" s="112">
        <v>1481156</v>
      </c>
      <c r="R221" s="112" t="s">
        <v>6551</v>
      </c>
      <c r="S221" s="112">
        <v>0</v>
      </c>
      <c r="T221" s="112" t="s">
        <v>6551</v>
      </c>
      <c r="U221" s="112">
        <v>0</v>
      </c>
      <c r="V221" s="112" t="s">
        <v>6551</v>
      </c>
      <c r="W221" s="112">
        <v>113620</v>
      </c>
      <c r="X221" s="112" t="s">
        <v>6551</v>
      </c>
      <c r="Y221" s="112">
        <v>0</v>
      </c>
      <c r="Z221" s="112" t="s">
        <v>6551</v>
      </c>
      <c r="AA221" s="112">
        <v>0</v>
      </c>
      <c r="AB221" s="112" t="s">
        <v>6551</v>
      </c>
      <c r="AC221" s="112">
        <v>0</v>
      </c>
      <c r="AD221" s="112" t="s">
        <v>6551</v>
      </c>
      <c r="AE221" s="112">
        <v>0</v>
      </c>
      <c r="AF221" s="112" t="s">
        <v>6551</v>
      </c>
      <c r="AG221" s="112">
        <v>0</v>
      </c>
      <c r="AH221" s="112" t="s">
        <v>6551</v>
      </c>
      <c r="AI221" s="112">
        <v>318255</v>
      </c>
      <c r="AJ221" s="112" t="s">
        <v>6551</v>
      </c>
      <c r="AK221" s="112">
        <v>0</v>
      </c>
      <c r="AL221" s="113" t="s">
        <v>6551</v>
      </c>
      <c r="AM221" s="113" t="str">
        <f t="shared" si="3"/>
        <v>No</v>
      </c>
    </row>
    <row r="222" spans="1:39" s="19" customFormat="1" ht="11.5" customHeight="1" x14ac:dyDescent="0.2">
      <c r="A222" s="5" t="s">
        <v>97</v>
      </c>
      <c r="B222" s="5" t="s">
        <v>774</v>
      </c>
      <c r="C222" s="5" t="s">
        <v>96</v>
      </c>
      <c r="D222" s="194">
        <v>5117</v>
      </c>
      <c r="E222" s="197">
        <v>50117</v>
      </c>
      <c r="F222" s="19" t="s">
        <v>242</v>
      </c>
      <c r="G222" s="19" t="s">
        <v>236</v>
      </c>
      <c r="H222" s="27">
        <v>1780673</v>
      </c>
      <c r="I222" s="110">
        <v>87</v>
      </c>
      <c r="J222" s="19" t="s">
        <v>6551</v>
      </c>
      <c r="K222" s="112">
        <v>0</v>
      </c>
      <c r="L222" s="112" t="s">
        <v>6551</v>
      </c>
      <c r="M222" s="112">
        <v>814904</v>
      </c>
      <c r="N222" s="112" t="s">
        <v>6551</v>
      </c>
      <c r="O222" s="112">
        <v>3444729</v>
      </c>
      <c r="P222" s="112" t="s">
        <v>6551</v>
      </c>
      <c r="Q222" s="112">
        <v>2932193</v>
      </c>
      <c r="R222" s="112" t="s">
        <v>6551</v>
      </c>
      <c r="S222" s="112">
        <v>512536</v>
      </c>
      <c r="T222" s="112" t="s">
        <v>6551</v>
      </c>
      <c r="U222" s="112">
        <v>185317</v>
      </c>
      <c r="V222" s="112" t="s">
        <v>6551</v>
      </c>
      <c r="W222" s="112">
        <v>162279</v>
      </c>
      <c r="X222" s="112" t="s">
        <v>6551</v>
      </c>
      <c r="Y222" s="112">
        <v>23038</v>
      </c>
      <c r="Z222" s="112" t="s">
        <v>6551</v>
      </c>
      <c r="AA222" s="112">
        <v>0</v>
      </c>
      <c r="AB222" s="112" t="s">
        <v>6551</v>
      </c>
      <c r="AC222" s="112">
        <v>0</v>
      </c>
      <c r="AD222" s="112" t="s">
        <v>6551</v>
      </c>
      <c r="AE222" s="112">
        <v>0</v>
      </c>
      <c r="AF222" s="112" t="s">
        <v>6551</v>
      </c>
      <c r="AG222" s="112">
        <v>0</v>
      </c>
      <c r="AH222" s="112" t="s">
        <v>6551</v>
      </c>
      <c r="AI222" s="112">
        <v>722222</v>
      </c>
      <c r="AJ222" s="112" t="s">
        <v>6551</v>
      </c>
      <c r="AK222" s="112">
        <v>7834929</v>
      </c>
      <c r="AL222" s="113" t="s">
        <v>6551</v>
      </c>
      <c r="AM222" s="113" t="str">
        <f t="shared" si="3"/>
        <v>No</v>
      </c>
    </row>
    <row r="223" spans="1:39" s="19" customFormat="1" ht="11.5" customHeight="1" x14ac:dyDescent="0.2">
      <c r="A223" s="5" t="s">
        <v>761</v>
      </c>
      <c r="B223" s="5" t="s">
        <v>762</v>
      </c>
      <c r="C223" s="5" t="s">
        <v>61</v>
      </c>
      <c r="D223" s="194">
        <v>7035</v>
      </c>
      <c r="E223" s="197">
        <v>70035</v>
      </c>
      <c r="F223" s="19" t="s">
        <v>239</v>
      </c>
      <c r="G223" s="19" t="s">
        <v>236</v>
      </c>
      <c r="H223" s="27">
        <v>1519417</v>
      </c>
      <c r="I223" s="110">
        <v>87</v>
      </c>
      <c r="J223" s="19" t="s">
        <v>6551</v>
      </c>
      <c r="K223" s="112">
        <v>0</v>
      </c>
      <c r="L223" s="112" t="s">
        <v>6551</v>
      </c>
      <c r="M223" s="112">
        <v>1281961</v>
      </c>
      <c r="N223" s="112" t="s">
        <v>6551</v>
      </c>
      <c r="O223" s="112">
        <v>2178738</v>
      </c>
      <c r="P223" s="112" t="s">
        <v>6551</v>
      </c>
      <c r="Q223" s="112">
        <v>1797688</v>
      </c>
      <c r="R223" s="112" t="s">
        <v>6551</v>
      </c>
      <c r="S223" s="112">
        <v>645245</v>
      </c>
      <c r="T223" s="112" t="s">
        <v>6551</v>
      </c>
      <c r="U223" s="112">
        <v>94569</v>
      </c>
      <c r="V223" s="112" t="s">
        <v>6551</v>
      </c>
      <c r="W223" s="112">
        <v>81299</v>
      </c>
      <c r="X223" s="112" t="s">
        <v>6551</v>
      </c>
      <c r="Y223" s="112">
        <v>24154</v>
      </c>
      <c r="Z223" s="112" t="s">
        <v>6551</v>
      </c>
      <c r="AA223" s="112">
        <v>0</v>
      </c>
      <c r="AB223" s="112" t="s">
        <v>6551</v>
      </c>
      <c r="AC223" s="112">
        <v>0</v>
      </c>
      <c r="AD223" s="112" t="s">
        <v>6551</v>
      </c>
      <c r="AE223" s="112">
        <v>0</v>
      </c>
      <c r="AF223" s="112" t="s">
        <v>6551</v>
      </c>
      <c r="AG223" s="112">
        <v>0</v>
      </c>
      <c r="AH223" s="112" t="s">
        <v>6551</v>
      </c>
      <c r="AI223" s="112">
        <v>575219</v>
      </c>
      <c r="AJ223" s="112" t="s">
        <v>6551</v>
      </c>
      <c r="AK223" s="112">
        <v>9823143</v>
      </c>
      <c r="AL223" s="19" t="s">
        <v>6551</v>
      </c>
      <c r="AM223" s="113" t="str">
        <f t="shared" si="3"/>
        <v>No</v>
      </c>
    </row>
    <row r="224" spans="1:39" s="19" customFormat="1" ht="11.5" customHeight="1" x14ac:dyDescent="0.2">
      <c r="A224" s="5" t="s">
        <v>116</v>
      </c>
      <c r="B224" s="5" t="s">
        <v>293</v>
      </c>
      <c r="C224" s="5" t="s">
        <v>113</v>
      </c>
      <c r="D224" s="194">
        <v>44</v>
      </c>
      <c r="E224" s="197">
        <v>44</v>
      </c>
      <c r="F224" s="19" t="s">
        <v>242</v>
      </c>
      <c r="G224" s="19" t="s">
        <v>236</v>
      </c>
      <c r="H224" s="27">
        <v>62966</v>
      </c>
      <c r="I224" s="110">
        <v>86</v>
      </c>
      <c r="J224" s="19" t="s">
        <v>6551</v>
      </c>
      <c r="K224" s="112">
        <v>0</v>
      </c>
      <c r="L224" s="112" t="s">
        <v>6551</v>
      </c>
      <c r="M224" s="112">
        <v>1236478</v>
      </c>
      <c r="N224" s="112" t="s">
        <v>6551</v>
      </c>
      <c r="O224" s="112">
        <v>2769331</v>
      </c>
      <c r="P224" s="112" t="s">
        <v>6551</v>
      </c>
      <c r="Q224" s="112">
        <v>2630450</v>
      </c>
      <c r="R224" s="112" t="s">
        <v>6551</v>
      </c>
      <c r="S224" s="112">
        <v>138881</v>
      </c>
      <c r="T224" s="112" t="s">
        <v>6551</v>
      </c>
      <c r="U224" s="112">
        <v>132030</v>
      </c>
      <c r="V224" s="112" t="s">
        <v>6551</v>
      </c>
      <c r="W224" s="112">
        <v>125705</v>
      </c>
      <c r="X224" s="112" t="s">
        <v>6551</v>
      </c>
      <c r="Y224" s="112">
        <v>6325</v>
      </c>
      <c r="Z224" s="112" t="s">
        <v>6551</v>
      </c>
      <c r="AA224" s="112">
        <v>0</v>
      </c>
      <c r="AB224" s="112" t="s">
        <v>6551</v>
      </c>
      <c r="AC224" s="112">
        <v>0</v>
      </c>
      <c r="AD224" s="112" t="s">
        <v>6551</v>
      </c>
      <c r="AE224" s="112">
        <v>0</v>
      </c>
      <c r="AF224" s="112" t="s">
        <v>6551</v>
      </c>
      <c r="AG224" s="112">
        <v>0</v>
      </c>
      <c r="AH224" s="112" t="s">
        <v>6551</v>
      </c>
      <c r="AI224" s="112">
        <v>1002069</v>
      </c>
      <c r="AJ224" s="112" t="s">
        <v>6551</v>
      </c>
      <c r="AK224" s="112">
        <v>13030214</v>
      </c>
      <c r="AL224" s="19" t="s">
        <v>6551</v>
      </c>
      <c r="AM224" s="113" t="str">
        <f t="shared" si="3"/>
        <v>No</v>
      </c>
    </row>
    <row r="225" spans="1:39" s="19" customFormat="1" ht="11.5" customHeight="1" x14ac:dyDescent="0.2">
      <c r="A225" s="5" t="s">
        <v>422</v>
      </c>
      <c r="B225" s="5" t="s">
        <v>423</v>
      </c>
      <c r="C225" s="5" t="s">
        <v>65</v>
      </c>
      <c r="D225" s="194">
        <v>1004</v>
      </c>
      <c r="E225" s="197">
        <v>10004</v>
      </c>
      <c r="F225" s="19" t="s">
        <v>242</v>
      </c>
      <c r="G225" s="5" t="s">
        <v>236</v>
      </c>
      <c r="H225" s="27">
        <v>4181019</v>
      </c>
      <c r="I225" s="110">
        <v>86</v>
      </c>
      <c r="J225" s="111" t="s">
        <v>6551</v>
      </c>
      <c r="K225" s="112">
        <v>0</v>
      </c>
      <c r="L225" s="112" t="s">
        <v>6551</v>
      </c>
      <c r="M225" s="112">
        <v>1270213</v>
      </c>
      <c r="N225" s="112" t="s">
        <v>6551</v>
      </c>
      <c r="O225" s="112">
        <v>2160158</v>
      </c>
      <c r="P225" s="112" t="s">
        <v>6551</v>
      </c>
      <c r="Q225" s="112">
        <v>2020890</v>
      </c>
      <c r="R225" s="112" t="s">
        <v>6551</v>
      </c>
      <c r="S225" s="112">
        <v>139268</v>
      </c>
      <c r="T225" s="112" t="s">
        <v>6551</v>
      </c>
      <c r="U225" s="112">
        <v>183970</v>
      </c>
      <c r="V225" s="112" t="s">
        <v>6551</v>
      </c>
      <c r="W225" s="112">
        <v>173515</v>
      </c>
      <c r="X225" s="112" t="s">
        <v>6551</v>
      </c>
      <c r="Y225" s="112">
        <v>10455</v>
      </c>
      <c r="Z225" s="112" t="s">
        <v>6551</v>
      </c>
      <c r="AA225" s="112">
        <v>0</v>
      </c>
      <c r="AB225" s="112" t="s">
        <v>6551</v>
      </c>
      <c r="AC225" s="112">
        <v>0</v>
      </c>
      <c r="AD225" s="112" t="s">
        <v>6551</v>
      </c>
      <c r="AE225" s="112">
        <v>0</v>
      </c>
      <c r="AF225" s="112" t="s">
        <v>6551</v>
      </c>
      <c r="AG225" s="112">
        <v>0</v>
      </c>
      <c r="AH225" s="112" t="s">
        <v>6551</v>
      </c>
      <c r="AI225" s="112">
        <v>3031578</v>
      </c>
      <c r="AJ225" s="112" t="s">
        <v>6551</v>
      </c>
      <c r="AK225" s="112">
        <v>19321574</v>
      </c>
      <c r="AL225" s="113" t="s">
        <v>6551</v>
      </c>
      <c r="AM225" s="113" t="str">
        <f t="shared" si="3"/>
        <v>No</v>
      </c>
    </row>
    <row r="226" spans="1:39" s="19" customFormat="1" ht="11.5" customHeight="1" x14ac:dyDescent="0.2">
      <c r="A226" s="5" t="s">
        <v>206</v>
      </c>
      <c r="B226" s="5" t="s">
        <v>500</v>
      </c>
      <c r="C226" s="5" t="s">
        <v>117</v>
      </c>
      <c r="D226" s="194">
        <v>5001</v>
      </c>
      <c r="E226" s="197">
        <v>50001</v>
      </c>
      <c r="F226" s="19" t="s">
        <v>239</v>
      </c>
      <c r="G226" s="5" t="s">
        <v>236</v>
      </c>
      <c r="H226" s="27">
        <v>216154</v>
      </c>
      <c r="I226" s="110">
        <v>85</v>
      </c>
      <c r="J226" s="111" t="s">
        <v>6551</v>
      </c>
      <c r="K226" s="112">
        <v>0</v>
      </c>
      <c r="L226" s="112" t="s">
        <v>6551</v>
      </c>
      <c r="M226" s="112">
        <v>1084319</v>
      </c>
      <c r="N226" s="112" t="s">
        <v>6551</v>
      </c>
      <c r="O226" s="112">
        <v>2174819</v>
      </c>
      <c r="P226" s="112" t="s">
        <v>6551</v>
      </c>
      <c r="Q226" s="112">
        <v>1911237</v>
      </c>
      <c r="R226" s="112" t="s">
        <v>6551</v>
      </c>
      <c r="S226" s="112">
        <v>263582</v>
      </c>
      <c r="T226" s="112" t="s">
        <v>6551</v>
      </c>
      <c r="U226" s="112">
        <v>118992</v>
      </c>
      <c r="V226" s="112" t="s">
        <v>6551</v>
      </c>
      <c r="W226" s="112">
        <v>107452</v>
      </c>
      <c r="X226" s="112" t="s">
        <v>6551</v>
      </c>
      <c r="Y226" s="112">
        <v>11540</v>
      </c>
      <c r="Z226" s="112" t="s">
        <v>6551</v>
      </c>
      <c r="AA226" s="112">
        <v>0</v>
      </c>
      <c r="AB226" s="112" t="s">
        <v>6551</v>
      </c>
      <c r="AC226" s="112">
        <v>0</v>
      </c>
      <c r="AD226" s="112" t="s">
        <v>6551</v>
      </c>
      <c r="AE226" s="112">
        <v>0</v>
      </c>
      <c r="AF226" s="112" t="s">
        <v>6551</v>
      </c>
      <c r="AG226" s="112">
        <v>0</v>
      </c>
      <c r="AH226" s="112" t="s">
        <v>6551</v>
      </c>
      <c r="AI226" s="112">
        <v>1249880</v>
      </c>
      <c r="AJ226" s="112" t="s">
        <v>6551</v>
      </c>
      <c r="AK226" s="112">
        <v>6188343</v>
      </c>
      <c r="AL226" s="113" t="s">
        <v>6551</v>
      </c>
      <c r="AM226" s="113" t="str">
        <f t="shared" si="3"/>
        <v>No</v>
      </c>
    </row>
    <row r="227" spans="1:39" s="19" customFormat="1" ht="11.5" customHeight="1" x14ac:dyDescent="0.2">
      <c r="A227" s="5" t="s">
        <v>707</v>
      </c>
      <c r="B227" s="5" t="s">
        <v>708</v>
      </c>
      <c r="C227" s="5" t="s">
        <v>57</v>
      </c>
      <c r="D227" s="194">
        <v>5056</v>
      </c>
      <c r="E227" s="197">
        <v>50056</v>
      </c>
      <c r="F227" s="19" t="s">
        <v>242</v>
      </c>
      <c r="G227" s="5" t="s">
        <v>236</v>
      </c>
      <c r="H227" s="27">
        <v>266921</v>
      </c>
      <c r="I227" s="110">
        <v>85</v>
      </c>
      <c r="J227" s="111" t="s">
        <v>6551</v>
      </c>
      <c r="K227" s="112">
        <v>0</v>
      </c>
      <c r="L227" s="112" t="s">
        <v>6551</v>
      </c>
      <c r="M227" s="112">
        <v>2024268</v>
      </c>
      <c r="N227" s="112" t="s">
        <v>6551</v>
      </c>
      <c r="O227" s="112">
        <v>3520257</v>
      </c>
      <c r="P227" s="112" t="s">
        <v>6551</v>
      </c>
      <c r="Q227" s="112">
        <v>3025772</v>
      </c>
      <c r="R227" s="112" t="s">
        <v>6551</v>
      </c>
      <c r="S227" s="112">
        <v>494485</v>
      </c>
      <c r="T227" s="112" t="s">
        <v>6551</v>
      </c>
      <c r="U227" s="112">
        <v>243633</v>
      </c>
      <c r="V227" s="112" t="s">
        <v>6551</v>
      </c>
      <c r="W227" s="112">
        <v>184322</v>
      </c>
      <c r="X227" s="112" t="s">
        <v>6551</v>
      </c>
      <c r="Y227" s="112">
        <v>59311</v>
      </c>
      <c r="Z227" s="112" t="s">
        <v>6551</v>
      </c>
      <c r="AA227" s="112">
        <v>0</v>
      </c>
      <c r="AB227" s="112" t="s">
        <v>6551</v>
      </c>
      <c r="AC227" s="112">
        <v>0</v>
      </c>
      <c r="AD227" s="112" t="s">
        <v>6551</v>
      </c>
      <c r="AE227" s="112">
        <v>0</v>
      </c>
      <c r="AF227" s="112" t="s">
        <v>6551</v>
      </c>
      <c r="AG227" s="112">
        <v>0</v>
      </c>
      <c r="AH227" s="112" t="s">
        <v>6551</v>
      </c>
      <c r="AI227" s="112">
        <v>3574256</v>
      </c>
      <c r="AJ227" s="112" t="s">
        <v>6551</v>
      </c>
      <c r="AK227" s="112">
        <v>24373781</v>
      </c>
      <c r="AL227" s="113" t="s">
        <v>6551</v>
      </c>
      <c r="AM227" s="113" t="str">
        <f t="shared" si="3"/>
        <v>No</v>
      </c>
    </row>
    <row r="228" spans="1:39" s="19" customFormat="1" ht="11.5" customHeight="1" x14ac:dyDescent="0.2">
      <c r="A228" s="5" t="s">
        <v>2542</v>
      </c>
      <c r="B228" s="5" t="s">
        <v>2543</v>
      </c>
      <c r="C228" s="5" t="s">
        <v>107</v>
      </c>
      <c r="D228" s="194" t="s">
        <v>2544</v>
      </c>
      <c r="E228" s="197" t="s">
        <v>2545</v>
      </c>
      <c r="F228" s="19" t="s">
        <v>242</v>
      </c>
      <c r="G228" s="5" t="s">
        <v>287</v>
      </c>
      <c r="H228" s="27">
        <v>0</v>
      </c>
      <c r="I228" s="110">
        <v>85</v>
      </c>
      <c r="J228" s="111" t="s">
        <v>6551</v>
      </c>
      <c r="K228" s="112">
        <v>0</v>
      </c>
      <c r="L228" s="112" t="s">
        <v>6551</v>
      </c>
      <c r="M228" s="112">
        <v>0</v>
      </c>
      <c r="N228" s="112" t="s">
        <v>6551</v>
      </c>
      <c r="O228" s="112">
        <v>0</v>
      </c>
      <c r="P228" s="112" t="s">
        <v>6551</v>
      </c>
      <c r="Q228" s="112">
        <v>2730692</v>
      </c>
      <c r="R228" s="112" t="s">
        <v>6551</v>
      </c>
      <c r="S228" s="112">
        <v>0</v>
      </c>
      <c r="T228" s="112" t="s">
        <v>6551</v>
      </c>
      <c r="U228" s="112">
        <v>0</v>
      </c>
      <c r="V228" s="112" t="s">
        <v>6551</v>
      </c>
      <c r="W228" s="112">
        <v>141407</v>
      </c>
      <c r="X228" s="112" t="s">
        <v>6551</v>
      </c>
      <c r="Y228" s="112">
        <v>0</v>
      </c>
      <c r="Z228" s="112" t="s">
        <v>6551</v>
      </c>
      <c r="AA228" s="112">
        <v>0</v>
      </c>
      <c r="AB228" s="112" t="s">
        <v>6551</v>
      </c>
      <c r="AC228" s="112">
        <v>0</v>
      </c>
      <c r="AD228" s="112" t="s">
        <v>6551</v>
      </c>
      <c r="AE228" s="112">
        <v>0</v>
      </c>
      <c r="AF228" s="112" t="s">
        <v>6551</v>
      </c>
      <c r="AG228" s="112">
        <v>0</v>
      </c>
      <c r="AH228" s="112" t="s">
        <v>6551</v>
      </c>
      <c r="AI228" s="112">
        <v>201778</v>
      </c>
      <c r="AJ228" s="112" t="s">
        <v>6551</v>
      </c>
      <c r="AK228" s="112">
        <v>0</v>
      </c>
      <c r="AL228" s="113" t="s">
        <v>6551</v>
      </c>
      <c r="AM228" s="113" t="str">
        <f t="shared" si="3"/>
        <v>No</v>
      </c>
    </row>
    <row r="229" spans="1:39" s="19" customFormat="1" ht="11.5" customHeight="1" x14ac:dyDescent="0.2">
      <c r="A229" s="5" t="s">
        <v>575</v>
      </c>
      <c r="B229" s="5" t="s">
        <v>576</v>
      </c>
      <c r="C229" s="5" t="s">
        <v>44</v>
      </c>
      <c r="D229" s="194">
        <v>4036</v>
      </c>
      <c r="E229" s="197">
        <v>40036</v>
      </c>
      <c r="F229" s="19" t="s">
        <v>239</v>
      </c>
      <c r="G229" s="5" t="s">
        <v>236</v>
      </c>
      <c r="H229" s="27">
        <v>240223</v>
      </c>
      <c r="I229" s="110">
        <v>84</v>
      </c>
      <c r="J229" s="111" t="s">
        <v>6551</v>
      </c>
      <c r="K229" s="112">
        <v>0</v>
      </c>
      <c r="L229" s="112" t="s">
        <v>6551</v>
      </c>
      <c r="M229" s="112">
        <v>2082484</v>
      </c>
      <c r="N229" s="112" t="s">
        <v>6551</v>
      </c>
      <c r="O229" s="112">
        <v>2634285</v>
      </c>
      <c r="P229" s="112" t="s">
        <v>6551</v>
      </c>
      <c r="Q229" s="112">
        <v>2498010</v>
      </c>
      <c r="R229" s="112" t="s">
        <v>6551</v>
      </c>
      <c r="S229" s="112">
        <v>136275</v>
      </c>
      <c r="T229" s="112" t="s">
        <v>6551</v>
      </c>
      <c r="U229" s="112">
        <v>255208</v>
      </c>
      <c r="V229" s="112" t="s">
        <v>6551</v>
      </c>
      <c r="W229" s="112">
        <v>242234</v>
      </c>
      <c r="X229" s="112" t="s">
        <v>6551</v>
      </c>
      <c r="Y229" s="112">
        <v>12974</v>
      </c>
      <c r="Z229" s="112" t="s">
        <v>6551</v>
      </c>
      <c r="AA229" s="112">
        <v>0</v>
      </c>
      <c r="AB229" s="112" t="s">
        <v>6551</v>
      </c>
      <c r="AC229" s="112">
        <v>0</v>
      </c>
      <c r="AD229" s="112" t="s">
        <v>6551</v>
      </c>
      <c r="AE229" s="112">
        <v>0</v>
      </c>
      <c r="AF229" s="112" t="s">
        <v>6551</v>
      </c>
      <c r="AG229" s="112">
        <v>0</v>
      </c>
      <c r="AH229" s="112" t="s">
        <v>6551</v>
      </c>
      <c r="AI229" s="112">
        <v>3814597</v>
      </c>
      <c r="AJ229" s="112" t="s">
        <v>6551</v>
      </c>
      <c r="AK229" s="112">
        <v>12232446</v>
      </c>
      <c r="AL229" s="113" t="s">
        <v>6551</v>
      </c>
      <c r="AM229" s="113" t="str">
        <f t="shared" si="3"/>
        <v>No</v>
      </c>
    </row>
    <row r="230" spans="1:39" s="19" customFormat="1" ht="11.5" customHeight="1" x14ac:dyDescent="0.2">
      <c r="A230" s="5" t="s">
        <v>577</v>
      </c>
      <c r="B230" s="5" t="s">
        <v>578</v>
      </c>
      <c r="C230" s="5" t="s">
        <v>26</v>
      </c>
      <c r="D230" s="194">
        <v>9010</v>
      </c>
      <c r="E230" s="197">
        <v>90010</v>
      </c>
      <c r="F230" s="19" t="s">
        <v>239</v>
      </c>
      <c r="G230" s="5" t="s">
        <v>236</v>
      </c>
      <c r="H230" s="27">
        <v>12150996</v>
      </c>
      <c r="I230" s="110">
        <v>84</v>
      </c>
      <c r="J230" s="111" t="s">
        <v>6551</v>
      </c>
      <c r="K230" s="112">
        <v>0</v>
      </c>
      <c r="L230" s="112" t="s">
        <v>6551</v>
      </c>
      <c r="M230" s="112">
        <v>1948590</v>
      </c>
      <c r="N230" s="112" t="s">
        <v>6551</v>
      </c>
      <c r="O230" s="112">
        <v>2002736</v>
      </c>
      <c r="P230" s="112" t="s">
        <v>6551</v>
      </c>
      <c r="Q230" s="112">
        <v>2216819</v>
      </c>
      <c r="R230" s="112" t="s">
        <v>6551</v>
      </c>
      <c r="S230" s="112">
        <v>55514</v>
      </c>
      <c r="T230" s="112" t="s">
        <v>6551</v>
      </c>
      <c r="U230" s="112">
        <v>131488</v>
      </c>
      <c r="V230" s="112" t="s">
        <v>6551</v>
      </c>
      <c r="W230" s="112">
        <v>143229</v>
      </c>
      <c r="X230" s="112" t="s">
        <v>6551</v>
      </c>
      <c r="Y230" s="112">
        <v>3936</v>
      </c>
      <c r="Z230" s="112" t="s">
        <v>6551</v>
      </c>
      <c r="AA230" s="112">
        <v>0</v>
      </c>
      <c r="AB230" s="112" t="s">
        <v>6551</v>
      </c>
      <c r="AC230" s="112">
        <v>0</v>
      </c>
      <c r="AD230" s="112" t="s">
        <v>6551</v>
      </c>
      <c r="AE230" s="112">
        <v>0</v>
      </c>
      <c r="AF230" s="112" t="s">
        <v>6551</v>
      </c>
      <c r="AG230" s="112">
        <v>0</v>
      </c>
      <c r="AH230" s="112" t="s">
        <v>6551</v>
      </c>
      <c r="AI230" s="112">
        <v>4088348</v>
      </c>
      <c r="AJ230" s="112" t="s">
        <v>6551</v>
      </c>
      <c r="AK230" s="112">
        <v>18109479</v>
      </c>
      <c r="AL230" s="113" t="s">
        <v>6551</v>
      </c>
      <c r="AM230" s="113" t="str">
        <f t="shared" si="3"/>
        <v>No</v>
      </c>
    </row>
    <row r="231" spans="1:39" s="19" customFormat="1" ht="11.5" customHeight="1" x14ac:dyDescent="0.2">
      <c r="A231" s="5" t="s">
        <v>1073</v>
      </c>
      <c r="B231" s="5" t="s">
        <v>1074</v>
      </c>
      <c r="C231" s="5" t="s">
        <v>26</v>
      </c>
      <c r="D231" s="194">
        <v>9079</v>
      </c>
      <c r="E231" s="197">
        <v>90079</v>
      </c>
      <c r="F231" s="19" t="s">
        <v>242</v>
      </c>
      <c r="G231" s="5" t="s">
        <v>236</v>
      </c>
      <c r="H231" s="27">
        <v>345580</v>
      </c>
      <c r="I231" s="110">
        <v>84</v>
      </c>
      <c r="J231" s="111" t="s">
        <v>6551</v>
      </c>
      <c r="K231" s="112">
        <v>0</v>
      </c>
      <c r="L231" s="112" t="s">
        <v>6551</v>
      </c>
      <c r="M231" s="112">
        <v>3089520</v>
      </c>
      <c r="N231" s="112" t="s">
        <v>6551</v>
      </c>
      <c r="O231" s="112">
        <v>4618584</v>
      </c>
      <c r="P231" s="112" t="s">
        <v>6551</v>
      </c>
      <c r="Q231" s="112">
        <v>4161843</v>
      </c>
      <c r="R231" s="112" t="s">
        <v>6551</v>
      </c>
      <c r="S231" s="112">
        <v>456741</v>
      </c>
      <c r="T231" s="112" t="s">
        <v>6551</v>
      </c>
      <c r="U231" s="112">
        <v>302085</v>
      </c>
      <c r="V231" s="112" t="s">
        <v>6551</v>
      </c>
      <c r="W231" s="112">
        <v>284954</v>
      </c>
      <c r="X231" s="112" t="s">
        <v>6551</v>
      </c>
      <c r="Y231" s="112">
        <v>17131</v>
      </c>
      <c r="Z231" s="112" t="s">
        <v>6551</v>
      </c>
      <c r="AA231" s="112">
        <v>0</v>
      </c>
      <c r="AB231" s="112" t="s">
        <v>6551</v>
      </c>
      <c r="AC231" s="112">
        <v>0</v>
      </c>
      <c r="AD231" s="112" t="s">
        <v>6551</v>
      </c>
      <c r="AE231" s="112">
        <v>0</v>
      </c>
      <c r="AF231" s="112" t="s">
        <v>6551</v>
      </c>
      <c r="AG231" s="112">
        <v>0</v>
      </c>
      <c r="AH231" s="112" t="s">
        <v>6551</v>
      </c>
      <c r="AI231" s="112">
        <v>4827837</v>
      </c>
      <c r="AJ231" s="112" t="s">
        <v>6551</v>
      </c>
      <c r="AK231" s="112">
        <v>35194621</v>
      </c>
      <c r="AL231" s="113" t="s">
        <v>6551</v>
      </c>
      <c r="AM231" s="113" t="str">
        <f t="shared" si="3"/>
        <v>No</v>
      </c>
    </row>
    <row r="232" spans="1:39" s="19" customFormat="1" ht="11.5" customHeight="1" x14ac:dyDescent="0.2">
      <c r="A232" s="5" t="s">
        <v>800</v>
      </c>
      <c r="B232" s="5" t="s">
        <v>801</v>
      </c>
      <c r="C232" s="5" t="s">
        <v>110</v>
      </c>
      <c r="D232" s="194">
        <v>3081</v>
      </c>
      <c r="E232" s="197">
        <v>30081</v>
      </c>
      <c r="F232" s="19" t="s">
        <v>239</v>
      </c>
      <c r="G232" s="5" t="s">
        <v>236</v>
      </c>
      <c r="H232" s="27">
        <v>4586770</v>
      </c>
      <c r="I232" s="110">
        <v>83</v>
      </c>
      <c r="J232" s="111" t="s">
        <v>6551</v>
      </c>
      <c r="K232" s="112">
        <v>0</v>
      </c>
      <c r="L232" s="112" t="s">
        <v>6551</v>
      </c>
      <c r="M232" s="112">
        <v>2394252</v>
      </c>
      <c r="N232" s="112" t="s">
        <v>6551</v>
      </c>
      <c r="O232" s="112">
        <v>3915376</v>
      </c>
      <c r="P232" s="112" t="s">
        <v>6551</v>
      </c>
      <c r="Q232" s="112">
        <v>2369534</v>
      </c>
      <c r="R232" s="112" t="s">
        <v>6551</v>
      </c>
      <c r="S232" s="112">
        <v>1545842</v>
      </c>
      <c r="T232" s="112" t="s">
        <v>6551</v>
      </c>
      <c r="U232" s="112">
        <v>166349</v>
      </c>
      <c r="V232" s="112" t="s">
        <v>6551</v>
      </c>
      <c r="W232" s="112">
        <v>109555</v>
      </c>
      <c r="X232" s="112" t="s">
        <v>6551</v>
      </c>
      <c r="Y232" s="112">
        <v>56794</v>
      </c>
      <c r="Z232" s="112" t="s">
        <v>6551</v>
      </c>
      <c r="AA232" s="112">
        <v>0</v>
      </c>
      <c r="AB232" s="112" t="s">
        <v>6551</v>
      </c>
      <c r="AC232" s="112">
        <v>0</v>
      </c>
      <c r="AD232" s="112" t="s">
        <v>6551</v>
      </c>
      <c r="AE232" s="112">
        <v>0</v>
      </c>
      <c r="AF232" s="112" t="s">
        <v>6551</v>
      </c>
      <c r="AG232" s="112">
        <v>0</v>
      </c>
      <c r="AH232" s="112" t="s">
        <v>6551</v>
      </c>
      <c r="AI232" s="112">
        <v>1782698</v>
      </c>
      <c r="AJ232" s="112" t="s">
        <v>6551</v>
      </c>
      <c r="AK232" s="112">
        <v>44108259</v>
      </c>
      <c r="AL232" s="113" t="s">
        <v>6551</v>
      </c>
      <c r="AM232" s="113" t="str">
        <f t="shared" si="3"/>
        <v>No</v>
      </c>
    </row>
    <row r="233" spans="1:39" s="19" customFormat="1" ht="11.5" customHeight="1" x14ac:dyDescent="0.2">
      <c r="A233" s="5" t="s">
        <v>6304</v>
      </c>
      <c r="B233" s="5" t="s">
        <v>822</v>
      </c>
      <c r="C233" s="5" t="s">
        <v>65</v>
      </c>
      <c r="D233" s="194">
        <v>1129</v>
      </c>
      <c r="E233" s="197">
        <v>10129</v>
      </c>
      <c r="F233" s="19" t="s">
        <v>235</v>
      </c>
      <c r="G233" s="5" t="s">
        <v>236</v>
      </c>
      <c r="H233" s="27">
        <v>4181019</v>
      </c>
      <c r="I233" s="110">
        <v>81</v>
      </c>
      <c r="J233" s="111" t="s">
        <v>6551</v>
      </c>
      <c r="K233" s="112">
        <v>0</v>
      </c>
      <c r="L233" s="112" t="s">
        <v>6551</v>
      </c>
      <c r="M233" s="112">
        <v>0</v>
      </c>
      <c r="N233" s="112" t="s">
        <v>6551</v>
      </c>
      <c r="O233" s="112">
        <v>1362665</v>
      </c>
      <c r="P233" s="112" t="s">
        <v>6551</v>
      </c>
      <c r="Q233" s="112">
        <v>1362665</v>
      </c>
      <c r="R233" s="112" t="s">
        <v>6551</v>
      </c>
      <c r="S233" s="112">
        <v>0</v>
      </c>
      <c r="T233" s="112" t="s">
        <v>6551</v>
      </c>
      <c r="U233" s="112">
        <v>34143</v>
      </c>
      <c r="V233" s="112" t="s">
        <v>6551</v>
      </c>
      <c r="W233" s="112">
        <v>34143</v>
      </c>
      <c r="X233" s="112" t="s">
        <v>6551</v>
      </c>
      <c r="Y233" s="112">
        <v>0</v>
      </c>
      <c r="Z233" s="112" t="s">
        <v>6551</v>
      </c>
      <c r="AA233" s="112">
        <v>0</v>
      </c>
      <c r="AB233" s="112" t="s">
        <v>6551</v>
      </c>
      <c r="AC233" s="112">
        <v>0</v>
      </c>
      <c r="AD233" s="112" t="s">
        <v>6551</v>
      </c>
      <c r="AE233" s="112">
        <v>0</v>
      </c>
      <c r="AF233" s="112" t="s">
        <v>6551</v>
      </c>
      <c r="AG233" s="112">
        <v>0</v>
      </c>
      <c r="AH233" s="112" t="s">
        <v>6551</v>
      </c>
      <c r="AI233" s="112">
        <v>200450</v>
      </c>
      <c r="AJ233" s="112" t="s">
        <v>6551</v>
      </c>
      <c r="AK233" s="112">
        <v>8067198</v>
      </c>
      <c r="AL233" s="113" t="s">
        <v>6551</v>
      </c>
      <c r="AM233" s="113" t="str">
        <f t="shared" si="3"/>
        <v>No</v>
      </c>
    </row>
    <row r="234" spans="1:39" s="19" customFormat="1" ht="11.5" customHeight="1" x14ac:dyDescent="0.2">
      <c r="A234" s="5" t="s">
        <v>1563</v>
      </c>
      <c r="B234" s="5" t="s">
        <v>1108</v>
      </c>
      <c r="C234" s="5" t="s">
        <v>63</v>
      </c>
      <c r="D234" s="194">
        <v>4196</v>
      </c>
      <c r="E234" s="197">
        <v>40196</v>
      </c>
      <c r="F234" s="19" t="s">
        <v>334</v>
      </c>
      <c r="G234" s="19" t="s">
        <v>236</v>
      </c>
      <c r="H234" s="27">
        <v>972546</v>
      </c>
      <c r="I234" s="110">
        <v>81</v>
      </c>
      <c r="J234" s="19" t="s">
        <v>6551</v>
      </c>
      <c r="K234" s="112">
        <v>0</v>
      </c>
      <c r="L234" s="112" t="s">
        <v>6551</v>
      </c>
      <c r="M234" s="112">
        <v>0</v>
      </c>
      <c r="N234" s="112" t="s">
        <v>6551</v>
      </c>
      <c r="O234" s="112">
        <v>1425753</v>
      </c>
      <c r="P234" s="112" t="s">
        <v>6551</v>
      </c>
      <c r="Q234" s="112">
        <v>1425753</v>
      </c>
      <c r="R234" s="112" t="s">
        <v>6551</v>
      </c>
      <c r="S234" s="112">
        <v>0</v>
      </c>
      <c r="T234" s="112" t="s">
        <v>6551</v>
      </c>
      <c r="U234" s="112">
        <v>30995</v>
      </c>
      <c r="V234" s="112" t="s">
        <v>6551</v>
      </c>
      <c r="W234" s="112">
        <v>30995</v>
      </c>
      <c r="X234" s="112" t="s">
        <v>6551</v>
      </c>
      <c r="Y234" s="112">
        <v>0</v>
      </c>
      <c r="Z234" s="112" t="s">
        <v>6551</v>
      </c>
      <c r="AA234" s="112">
        <v>0</v>
      </c>
      <c r="AB234" s="112" t="s">
        <v>6551</v>
      </c>
      <c r="AC234" s="112">
        <v>0</v>
      </c>
      <c r="AD234" s="112" t="s">
        <v>6551</v>
      </c>
      <c r="AE234" s="112">
        <v>0</v>
      </c>
      <c r="AF234" s="112" t="s">
        <v>6551</v>
      </c>
      <c r="AG234" s="112">
        <v>0</v>
      </c>
      <c r="AH234" s="112" t="s">
        <v>6551</v>
      </c>
      <c r="AI234" s="112">
        <v>205436</v>
      </c>
      <c r="AJ234" s="112" t="s">
        <v>6551</v>
      </c>
      <c r="AK234" s="112">
        <v>8035434</v>
      </c>
      <c r="AL234" s="113" t="s">
        <v>6551</v>
      </c>
      <c r="AM234" s="113" t="str">
        <f t="shared" si="3"/>
        <v>No</v>
      </c>
    </row>
    <row r="235" spans="1:39" s="19" customFormat="1" ht="11.5" customHeight="1" x14ac:dyDescent="0.2">
      <c r="A235" s="5" t="s">
        <v>55</v>
      </c>
      <c r="B235" s="5" t="s">
        <v>274</v>
      </c>
      <c r="C235" s="5" t="s">
        <v>54</v>
      </c>
      <c r="D235" s="194">
        <v>7041</v>
      </c>
      <c r="E235" s="197">
        <v>70041</v>
      </c>
      <c r="F235" s="19" t="s">
        <v>239</v>
      </c>
      <c r="G235" s="19" t="s">
        <v>236</v>
      </c>
      <c r="H235" s="27">
        <v>60438</v>
      </c>
      <c r="I235" s="110">
        <v>81</v>
      </c>
      <c r="J235" s="19" t="s">
        <v>6551</v>
      </c>
      <c r="K235" s="112">
        <v>0</v>
      </c>
      <c r="L235" s="112" t="s">
        <v>6551</v>
      </c>
      <c r="M235" s="112">
        <v>1266937</v>
      </c>
      <c r="N235" s="112" t="s">
        <v>6551</v>
      </c>
      <c r="O235" s="112">
        <v>1419483</v>
      </c>
      <c r="P235" s="112" t="s">
        <v>6551</v>
      </c>
      <c r="Q235" s="112">
        <v>1303542</v>
      </c>
      <c r="R235" s="112" t="s">
        <v>6551</v>
      </c>
      <c r="S235" s="112">
        <v>115941</v>
      </c>
      <c r="T235" s="112" t="s">
        <v>6551</v>
      </c>
      <c r="U235" s="112">
        <v>135203</v>
      </c>
      <c r="V235" s="112" t="s">
        <v>6551</v>
      </c>
      <c r="W235" s="112">
        <v>126704</v>
      </c>
      <c r="X235" s="112" t="s">
        <v>6551</v>
      </c>
      <c r="Y235" s="112">
        <v>8499</v>
      </c>
      <c r="Z235" s="112" t="s">
        <v>6551</v>
      </c>
      <c r="AA235" s="112">
        <v>0</v>
      </c>
      <c r="AB235" s="112" t="s">
        <v>6551</v>
      </c>
      <c r="AC235" s="112">
        <v>0</v>
      </c>
      <c r="AD235" s="112" t="s">
        <v>6551</v>
      </c>
      <c r="AE235" s="112">
        <v>0</v>
      </c>
      <c r="AF235" s="112" t="s">
        <v>6551</v>
      </c>
      <c r="AG235" s="112">
        <v>0</v>
      </c>
      <c r="AH235" s="112" t="s">
        <v>6551</v>
      </c>
      <c r="AI235" s="112">
        <v>6710917</v>
      </c>
      <c r="AJ235" s="112" t="s">
        <v>6551</v>
      </c>
      <c r="AK235" s="112">
        <v>10846180</v>
      </c>
      <c r="AL235" s="19" t="s">
        <v>6551</v>
      </c>
      <c r="AM235" s="113" t="str">
        <f t="shared" si="3"/>
        <v>No</v>
      </c>
    </row>
    <row r="236" spans="1:39" s="19" customFormat="1" ht="11.5" customHeight="1" x14ac:dyDescent="0.2">
      <c r="A236" s="5" t="s">
        <v>687</v>
      </c>
      <c r="B236" s="5" t="s">
        <v>688</v>
      </c>
      <c r="C236" s="5" t="s">
        <v>26</v>
      </c>
      <c r="D236" s="194">
        <v>9004</v>
      </c>
      <c r="E236" s="197">
        <v>90004</v>
      </c>
      <c r="F236" s="19" t="s">
        <v>242</v>
      </c>
      <c r="G236" s="19" t="s">
        <v>236</v>
      </c>
      <c r="H236" s="27">
        <v>523994</v>
      </c>
      <c r="I236" s="110">
        <v>81</v>
      </c>
      <c r="J236" s="19" t="s">
        <v>6551</v>
      </c>
      <c r="K236" s="112">
        <v>0</v>
      </c>
      <c r="L236" s="112" t="s">
        <v>6551</v>
      </c>
      <c r="M236" s="112">
        <v>3425400</v>
      </c>
      <c r="N236" s="112" t="s">
        <v>6551</v>
      </c>
      <c r="O236" s="112">
        <v>4139969</v>
      </c>
      <c r="P236" s="112" t="s">
        <v>6551</v>
      </c>
      <c r="Q236" s="112">
        <v>3860344</v>
      </c>
      <c r="R236" s="112" t="s">
        <v>6551</v>
      </c>
      <c r="S236" s="112">
        <v>279625</v>
      </c>
      <c r="T236" s="112" t="s">
        <v>6551</v>
      </c>
      <c r="U236" s="112">
        <v>308094</v>
      </c>
      <c r="V236" s="112" t="s">
        <v>6551</v>
      </c>
      <c r="W236" s="112">
        <v>297104</v>
      </c>
      <c r="X236" s="112" t="s">
        <v>6551</v>
      </c>
      <c r="Y236" s="112">
        <v>10990</v>
      </c>
      <c r="Z236" s="112" t="s">
        <v>6551</v>
      </c>
      <c r="AA236" s="112">
        <v>0</v>
      </c>
      <c r="AB236" s="112" t="s">
        <v>6551</v>
      </c>
      <c r="AC236" s="112">
        <v>0</v>
      </c>
      <c r="AD236" s="112" t="s">
        <v>6551</v>
      </c>
      <c r="AE236" s="112">
        <v>0</v>
      </c>
      <c r="AF236" s="112" t="s">
        <v>6551</v>
      </c>
      <c r="AG236" s="112">
        <v>0</v>
      </c>
      <c r="AH236" s="112" t="s">
        <v>6551</v>
      </c>
      <c r="AI236" s="112">
        <v>5509080</v>
      </c>
      <c r="AJ236" s="112" t="s">
        <v>6551</v>
      </c>
      <c r="AK236" s="112">
        <v>20083981</v>
      </c>
      <c r="AL236" s="19" t="s">
        <v>6551</v>
      </c>
      <c r="AM236" s="113" t="str">
        <f t="shared" si="3"/>
        <v>No</v>
      </c>
    </row>
    <row r="237" spans="1:39" s="19" customFormat="1" ht="11.5" customHeight="1" x14ac:dyDescent="0.2">
      <c r="A237" s="5" t="s">
        <v>772</v>
      </c>
      <c r="B237" s="5" t="s">
        <v>773</v>
      </c>
      <c r="C237" s="5" t="s">
        <v>107</v>
      </c>
      <c r="D237" s="194">
        <v>4002</v>
      </c>
      <c r="E237" s="197">
        <v>40002</v>
      </c>
      <c r="F237" s="19" t="s">
        <v>239</v>
      </c>
      <c r="G237" s="5" t="s">
        <v>236</v>
      </c>
      <c r="H237" s="27">
        <v>558696</v>
      </c>
      <c r="I237" s="110">
        <v>80</v>
      </c>
      <c r="J237" s="111" t="s">
        <v>6551</v>
      </c>
      <c r="K237" s="112">
        <v>0</v>
      </c>
      <c r="L237" s="112" t="s">
        <v>6551</v>
      </c>
      <c r="M237" s="112">
        <v>2553964</v>
      </c>
      <c r="N237" s="112" t="s">
        <v>6551</v>
      </c>
      <c r="O237" s="112">
        <v>3100595</v>
      </c>
      <c r="P237" s="112" t="s">
        <v>6551</v>
      </c>
      <c r="Q237" s="112">
        <v>2777356</v>
      </c>
      <c r="R237" s="112" t="s">
        <v>6551</v>
      </c>
      <c r="S237" s="112">
        <v>323239</v>
      </c>
      <c r="T237" s="112" t="s">
        <v>6551</v>
      </c>
      <c r="U237" s="112">
        <v>241996</v>
      </c>
      <c r="V237" s="112" t="s">
        <v>6551</v>
      </c>
      <c r="W237" s="112">
        <v>225448</v>
      </c>
      <c r="X237" s="112" t="s">
        <v>6551</v>
      </c>
      <c r="Y237" s="112">
        <v>16548</v>
      </c>
      <c r="Z237" s="112" t="s">
        <v>6551</v>
      </c>
      <c r="AA237" s="112">
        <v>0</v>
      </c>
      <c r="AB237" s="112" t="s">
        <v>6551</v>
      </c>
      <c r="AC237" s="112">
        <v>0</v>
      </c>
      <c r="AD237" s="112" t="s">
        <v>6551</v>
      </c>
      <c r="AE237" s="112">
        <v>0</v>
      </c>
      <c r="AF237" s="112" t="s">
        <v>6551</v>
      </c>
      <c r="AG237" s="112">
        <v>0</v>
      </c>
      <c r="AH237" s="112" t="s">
        <v>6551</v>
      </c>
      <c r="AI237" s="112">
        <v>2943343</v>
      </c>
      <c r="AJ237" s="112" t="s">
        <v>6551</v>
      </c>
      <c r="AK237" s="112">
        <v>8668985</v>
      </c>
      <c r="AL237" s="113" t="s">
        <v>6551</v>
      </c>
      <c r="AM237" s="113" t="str">
        <f t="shared" si="3"/>
        <v>No</v>
      </c>
    </row>
    <row r="238" spans="1:39" s="19" customFormat="1" ht="11.5" customHeight="1" x14ac:dyDescent="0.2">
      <c r="A238" s="5" t="s">
        <v>159</v>
      </c>
      <c r="B238" s="5" t="s">
        <v>1867</v>
      </c>
      <c r="C238" s="5" t="s">
        <v>92</v>
      </c>
      <c r="D238" s="194">
        <v>2217</v>
      </c>
      <c r="E238" s="197">
        <v>20217</v>
      </c>
      <c r="F238" s="19" t="s">
        <v>256</v>
      </c>
      <c r="G238" s="5" t="s">
        <v>236</v>
      </c>
      <c r="H238" s="27">
        <v>18351295</v>
      </c>
      <c r="I238" s="110">
        <v>79</v>
      </c>
      <c r="J238" s="111" t="s">
        <v>6551</v>
      </c>
      <c r="K238" s="112">
        <v>0</v>
      </c>
      <c r="L238" s="112" t="s">
        <v>6551</v>
      </c>
      <c r="M238" s="112">
        <v>2638227</v>
      </c>
      <c r="N238" s="112" t="s">
        <v>6551</v>
      </c>
      <c r="O238" s="112">
        <v>3365898</v>
      </c>
      <c r="P238" s="112" t="s">
        <v>6551</v>
      </c>
      <c r="Q238" s="112">
        <v>2894475</v>
      </c>
      <c r="R238" s="112" t="s">
        <v>6551</v>
      </c>
      <c r="S238" s="112">
        <v>471423</v>
      </c>
      <c r="T238" s="112" t="s">
        <v>6551</v>
      </c>
      <c r="U238" s="112">
        <v>110344</v>
      </c>
      <c r="V238" s="112" t="s">
        <v>6551</v>
      </c>
      <c r="W238" s="112">
        <v>95369</v>
      </c>
      <c r="X238" s="112" t="s">
        <v>6551</v>
      </c>
      <c r="Y238" s="112">
        <v>14975</v>
      </c>
      <c r="Z238" s="112" t="s">
        <v>6551</v>
      </c>
      <c r="AA238" s="112">
        <v>0</v>
      </c>
      <c r="AB238" s="112" t="s">
        <v>6551</v>
      </c>
      <c r="AC238" s="112">
        <v>0</v>
      </c>
      <c r="AD238" s="112" t="s">
        <v>6551</v>
      </c>
      <c r="AE238" s="112">
        <v>0</v>
      </c>
      <c r="AF238" s="112" t="s">
        <v>6551</v>
      </c>
      <c r="AG238" s="112">
        <v>0</v>
      </c>
      <c r="AH238" s="112" t="s">
        <v>6551</v>
      </c>
      <c r="AI238" s="112">
        <v>825125</v>
      </c>
      <c r="AJ238" s="112" t="s">
        <v>6551</v>
      </c>
      <c r="AK238" s="112">
        <v>77554327</v>
      </c>
      <c r="AL238" s="113" t="s">
        <v>6551</v>
      </c>
      <c r="AM238" s="113" t="str">
        <f t="shared" si="3"/>
        <v>No</v>
      </c>
    </row>
    <row r="239" spans="1:39" s="19" customFormat="1" ht="11.5" customHeight="1" x14ac:dyDescent="0.2">
      <c r="A239" s="5" t="s">
        <v>717</v>
      </c>
      <c r="B239" s="5" t="s">
        <v>336</v>
      </c>
      <c r="C239" s="5" t="s">
        <v>79</v>
      </c>
      <c r="D239" s="194">
        <v>4093</v>
      </c>
      <c r="E239" s="197">
        <v>40093</v>
      </c>
      <c r="F239" s="19" t="s">
        <v>239</v>
      </c>
      <c r="G239" s="5" t="s">
        <v>236</v>
      </c>
      <c r="H239" s="27">
        <v>311810</v>
      </c>
      <c r="I239" s="110">
        <v>79</v>
      </c>
      <c r="J239" s="111" t="s">
        <v>6551</v>
      </c>
      <c r="K239" s="112">
        <v>0</v>
      </c>
      <c r="L239" s="112" t="s">
        <v>6551</v>
      </c>
      <c r="M239" s="112">
        <v>2080618</v>
      </c>
      <c r="N239" s="112" t="s">
        <v>6551</v>
      </c>
      <c r="O239" s="112">
        <v>3880839</v>
      </c>
      <c r="P239" s="112" t="s">
        <v>6551</v>
      </c>
      <c r="Q239" s="112">
        <v>3719822</v>
      </c>
      <c r="R239" s="112" t="s">
        <v>6551</v>
      </c>
      <c r="S239" s="112">
        <v>161017</v>
      </c>
      <c r="T239" s="112" t="s">
        <v>6551</v>
      </c>
      <c r="U239" s="112">
        <v>271243</v>
      </c>
      <c r="V239" s="112" t="s">
        <v>6551</v>
      </c>
      <c r="W239" s="112">
        <v>262479</v>
      </c>
      <c r="X239" s="112" t="s">
        <v>6551</v>
      </c>
      <c r="Y239" s="112">
        <v>8764</v>
      </c>
      <c r="Z239" s="112" t="s">
        <v>6551</v>
      </c>
      <c r="AA239" s="112">
        <v>0</v>
      </c>
      <c r="AB239" s="112" t="s">
        <v>6551</v>
      </c>
      <c r="AC239" s="112">
        <v>0</v>
      </c>
      <c r="AD239" s="112" t="s">
        <v>6551</v>
      </c>
      <c r="AE239" s="112">
        <v>0</v>
      </c>
      <c r="AF239" s="112" t="s">
        <v>6551</v>
      </c>
      <c r="AG239" s="112">
        <v>0</v>
      </c>
      <c r="AH239" s="112" t="s">
        <v>6551</v>
      </c>
      <c r="AI239" s="112">
        <v>4494912</v>
      </c>
      <c r="AJ239" s="112" t="s">
        <v>6551</v>
      </c>
      <c r="AK239" s="112">
        <v>18306975</v>
      </c>
      <c r="AL239" s="113" t="s">
        <v>6551</v>
      </c>
      <c r="AM239" s="113" t="str">
        <f t="shared" si="3"/>
        <v>No</v>
      </c>
    </row>
    <row r="240" spans="1:39" s="19" customFormat="1" ht="11.5" customHeight="1" x14ac:dyDescent="0.2">
      <c r="A240" s="5" t="s">
        <v>948</v>
      </c>
      <c r="B240" s="5" t="s">
        <v>949</v>
      </c>
      <c r="C240" s="5" t="s">
        <v>84</v>
      </c>
      <c r="D240" s="194">
        <v>2075</v>
      </c>
      <c r="E240" s="197">
        <v>20075</v>
      </c>
      <c r="F240" s="19" t="s">
        <v>242</v>
      </c>
      <c r="G240" s="5" t="s">
        <v>236</v>
      </c>
      <c r="H240" s="27">
        <v>5441567</v>
      </c>
      <c r="I240" s="110">
        <v>78</v>
      </c>
      <c r="J240" s="111" t="s">
        <v>6551</v>
      </c>
      <c r="K240" s="112">
        <v>0</v>
      </c>
      <c r="L240" s="112" t="s">
        <v>6551</v>
      </c>
      <c r="M240" s="112">
        <v>4090003</v>
      </c>
      <c r="N240" s="112" t="s">
        <v>6551</v>
      </c>
      <c r="O240" s="112">
        <v>4545397</v>
      </c>
      <c r="P240" s="112" t="s">
        <v>6551</v>
      </c>
      <c r="Q240" s="112">
        <v>4327524</v>
      </c>
      <c r="R240" s="112" t="s">
        <v>6551</v>
      </c>
      <c r="S240" s="112">
        <v>217873</v>
      </c>
      <c r="T240" s="112" t="s">
        <v>6551</v>
      </c>
      <c r="U240" s="112">
        <v>156738</v>
      </c>
      <c r="V240" s="112" t="s">
        <v>6551</v>
      </c>
      <c r="W240" s="112">
        <v>139278</v>
      </c>
      <c r="X240" s="112" t="s">
        <v>6551</v>
      </c>
      <c r="Y240" s="112">
        <v>17460</v>
      </c>
      <c r="Z240" s="112" t="s">
        <v>6551</v>
      </c>
      <c r="AA240" s="112">
        <v>881557</v>
      </c>
      <c r="AB240" s="112" t="s">
        <v>6551</v>
      </c>
      <c r="AC240" s="112">
        <v>853722</v>
      </c>
      <c r="AD240" s="112" t="s">
        <v>6551</v>
      </c>
      <c r="AE240" s="112">
        <v>30399</v>
      </c>
      <c r="AF240" s="112" t="s">
        <v>6551</v>
      </c>
      <c r="AG240" s="112">
        <v>29439</v>
      </c>
      <c r="AH240" s="112" t="s">
        <v>6551</v>
      </c>
      <c r="AI240" s="112">
        <v>10169487</v>
      </c>
      <c r="AJ240" s="112" t="s">
        <v>6551</v>
      </c>
      <c r="AK240" s="112">
        <v>90716963</v>
      </c>
      <c r="AL240" s="113" t="s">
        <v>6551</v>
      </c>
      <c r="AM240" s="113" t="str">
        <f t="shared" si="3"/>
        <v>No</v>
      </c>
    </row>
    <row r="241" spans="1:39" s="19" customFormat="1" ht="11.5" customHeight="1" x14ac:dyDescent="0.2">
      <c r="A241" s="5" t="s">
        <v>89</v>
      </c>
      <c r="B241" s="5" t="s">
        <v>255</v>
      </c>
      <c r="C241" s="5" t="s">
        <v>84</v>
      </c>
      <c r="D241" s="194">
        <v>2149</v>
      </c>
      <c r="E241" s="197">
        <v>20149</v>
      </c>
      <c r="F241" s="19" t="s">
        <v>256</v>
      </c>
      <c r="G241" s="5" t="s">
        <v>236</v>
      </c>
      <c r="H241" s="27">
        <v>18351295</v>
      </c>
      <c r="I241" s="110">
        <v>78</v>
      </c>
      <c r="J241" s="111" t="s">
        <v>6551</v>
      </c>
      <c r="K241" s="112">
        <v>0</v>
      </c>
      <c r="L241" s="112" t="s">
        <v>6551</v>
      </c>
      <c r="M241" s="112">
        <v>3224205</v>
      </c>
      <c r="N241" s="112" t="s">
        <v>6551</v>
      </c>
      <c r="O241" s="112">
        <v>3952956</v>
      </c>
      <c r="P241" s="112" t="s">
        <v>6551</v>
      </c>
      <c r="Q241" s="112">
        <v>3212400</v>
      </c>
      <c r="R241" s="112" t="s">
        <v>6551</v>
      </c>
      <c r="S241" s="112">
        <v>740556</v>
      </c>
      <c r="T241" s="112" t="s">
        <v>6551</v>
      </c>
      <c r="U241" s="112">
        <v>165325</v>
      </c>
      <c r="V241" s="112" t="s">
        <v>6551</v>
      </c>
      <c r="W241" s="112">
        <v>126460</v>
      </c>
      <c r="X241" s="112" t="s">
        <v>6551</v>
      </c>
      <c r="Y241" s="112">
        <v>38865</v>
      </c>
      <c r="Z241" s="112" t="s">
        <v>6551</v>
      </c>
      <c r="AA241" s="112">
        <v>0</v>
      </c>
      <c r="AB241" s="112" t="s">
        <v>6551</v>
      </c>
      <c r="AC241" s="112">
        <v>0</v>
      </c>
      <c r="AD241" s="112" t="s">
        <v>6551</v>
      </c>
      <c r="AE241" s="112">
        <v>0</v>
      </c>
      <c r="AF241" s="112" t="s">
        <v>6551</v>
      </c>
      <c r="AG241" s="112">
        <v>0</v>
      </c>
      <c r="AH241" s="112" t="s">
        <v>6551</v>
      </c>
      <c r="AI241" s="112">
        <v>2446230</v>
      </c>
      <c r="AJ241" s="112" t="s">
        <v>6551</v>
      </c>
      <c r="AK241" s="112">
        <v>55161604</v>
      </c>
      <c r="AL241" s="113" t="s">
        <v>6551</v>
      </c>
      <c r="AM241" s="113" t="str">
        <f t="shared" si="3"/>
        <v>No</v>
      </c>
    </row>
    <row r="242" spans="1:39" s="19" customFormat="1" ht="11.5" customHeight="1" x14ac:dyDescent="0.2">
      <c r="A242" s="5" t="s">
        <v>5837</v>
      </c>
      <c r="B242" s="5" t="s">
        <v>1375</v>
      </c>
      <c r="C242" s="5" t="s">
        <v>113</v>
      </c>
      <c r="D242" s="194" t="s">
        <v>5838</v>
      </c>
      <c r="E242" s="197" t="s">
        <v>5839</v>
      </c>
      <c r="F242" s="19" t="s">
        <v>242</v>
      </c>
      <c r="G242" s="5" t="s">
        <v>287</v>
      </c>
      <c r="H242" s="27">
        <v>0</v>
      </c>
      <c r="I242" s="110">
        <v>78</v>
      </c>
      <c r="J242" s="111" t="s">
        <v>6551</v>
      </c>
      <c r="K242" s="112">
        <v>0</v>
      </c>
      <c r="L242" s="112" t="s">
        <v>6551</v>
      </c>
      <c r="M242" s="112">
        <v>0</v>
      </c>
      <c r="N242" s="112" t="s">
        <v>6551</v>
      </c>
      <c r="O242" s="112">
        <v>0</v>
      </c>
      <c r="P242" s="112" t="s">
        <v>6551</v>
      </c>
      <c r="Q242" s="112">
        <v>1293958</v>
      </c>
      <c r="R242" s="112" t="s">
        <v>6551</v>
      </c>
      <c r="S242" s="112">
        <v>0</v>
      </c>
      <c r="T242" s="112" t="s">
        <v>6551</v>
      </c>
      <c r="U242" s="112">
        <v>0</v>
      </c>
      <c r="V242" s="112" t="s">
        <v>6551</v>
      </c>
      <c r="W242" s="112">
        <v>67249</v>
      </c>
      <c r="X242" s="112" t="s">
        <v>6551</v>
      </c>
      <c r="Y242" s="112">
        <v>0</v>
      </c>
      <c r="Z242" s="112" t="s">
        <v>6551</v>
      </c>
      <c r="AA242" s="112">
        <v>0</v>
      </c>
      <c r="AB242" s="112" t="s">
        <v>6551</v>
      </c>
      <c r="AC242" s="112">
        <v>0</v>
      </c>
      <c r="AD242" s="112" t="s">
        <v>6551</v>
      </c>
      <c r="AE242" s="112">
        <v>0</v>
      </c>
      <c r="AF242" s="112" t="s">
        <v>6551</v>
      </c>
      <c r="AG242" s="112">
        <v>0</v>
      </c>
      <c r="AH242" s="112" t="s">
        <v>6551</v>
      </c>
      <c r="AI242" s="112">
        <v>526885</v>
      </c>
      <c r="AJ242" s="112" t="s">
        <v>6551</v>
      </c>
      <c r="AK242" s="112">
        <v>0</v>
      </c>
      <c r="AL242" s="113" t="s">
        <v>6551</v>
      </c>
      <c r="AM242" s="113" t="str">
        <f t="shared" si="3"/>
        <v>No</v>
      </c>
    </row>
    <row r="243" spans="1:39" s="19" customFormat="1" ht="11.5" customHeight="1" x14ac:dyDescent="0.2">
      <c r="A243" s="5" t="s">
        <v>5508</v>
      </c>
      <c r="B243" s="5" t="s">
        <v>682</v>
      </c>
      <c r="C243" s="5" t="s">
        <v>26</v>
      </c>
      <c r="D243" s="194" t="s">
        <v>5509</v>
      </c>
      <c r="E243" s="197" t="s">
        <v>5510</v>
      </c>
      <c r="F243" s="19" t="s">
        <v>242</v>
      </c>
      <c r="G243" s="5" t="s">
        <v>287</v>
      </c>
      <c r="H243" s="27">
        <v>0</v>
      </c>
      <c r="I243" s="110">
        <v>78</v>
      </c>
      <c r="J243" s="111" t="s">
        <v>6551</v>
      </c>
      <c r="K243" s="112">
        <v>0</v>
      </c>
      <c r="L243" s="112" t="s">
        <v>6551</v>
      </c>
      <c r="M243" s="112">
        <v>0</v>
      </c>
      <c r="N243" s="112" t="s">
        <v>6551</v>
      </c>
      <c r="O243" s="112">
        <v>0</v>
      </c>
      <c r="P243" s="112" t="s">
        <v>6551</v>
      </c>
      <c r="Q243" s="112">
        <v>942469</v>
      </c>
      <c r="R243" s="112" t="s">
        <v>6551</v>
      </c>
      <c r="S243" s="112">
        <v>0</v>
      </c>
      <c r="T243" s="112" t="s">
        <v>6551</v>
      </c>
      <c r="U243" s="112">
        <v>0</v>
      </c>
      <c r="V243" s="112" t="s">
        <v>6551</v>
      </c>
      <c r="W243" s="112">
        <v>69155</v>
      </c>
      <c r="X243" s="112" t="s">
        <v>6551</v>
      </c>
      <c r="Y243" s="112">
        <v>0</v>
      </c>
      <c r="Z243" s="112" t="s">
        <v>6551</v>
      </c>
      <c r="AA243" s="112">
        <v>0</v>
      </c>
      <c r="AB243" s="112" t="s">
        <v>6551</v>
      </c>
      <c r="AC243" s="112">
        <v>0</v>
      </c>
      <c r="AD243" s="112" t="s">
        <v>6551</v>
      </c>
      <c r="AE243" s="112">
        <v>0</v>
      </c>
      <c r="AF243" s="112" t="s">
        <v>6551</v>
      </c>
      <c r="AG243" s="112">
        <v>0</v>
      </c>
      <c r="AH243" s="112" t="s">
        <v>6551</v>
      </c>
      <c r="AI243" s="112">
        <v>420296</v>
      </c>
      <c r="AJ243" s="112" t="s">
        <v>6551</v>
      </c>
      <c r="AK243" s="112">
        <v>0</v>
      </c>
      <c r="AL243" s="113" t="s">
        <v>6551</v>
      </c>
      <c r="AM243" s="113" t="str">
        <f t="shared" si="3"/>
        <v>No</v>
      </c>
    </row>
    <row r="244" spans="1:39" s="19" customFormat="1" ht="11.5" customHeight="1" x14ac:dyDescent="0.2">
      <c r="A244" s="5" t="s">
        <v>806</v>
      </c>
      <c r="B244" s="5" t="s">
        <v>299</v>
      </c>
      <c r="C244" s="5" t="s">
        <v>100</v>
      </c>
      <c r="D244" s="194">
        <v>3015</v>
      </c>
      <c r="E244" s="197">
        <v>30015</v>
      </c>
      <c r="F244" s="19" t="s">
        <v>242</v>
      </c>
      <c r="G244" s="5" t="s">
        <v>236</v>
      </c>
      <c r="H244" s="27">
        <v>381502</v>
      </c>
      <c r="I244" s="110">
        <v>77</v>
      </c>
      <c r="J244" s="111" t="s">
        <v>6551</v>
      </c>
      <c r="K244" s="112">
        <v>0</v>
      </c>
      <c r="L244" s="112" t="s">
        <v>6551</v>
      </c>
      <c r="M244" s="112">
        <v>1040372</v>
      </c>
      <c r="N244" s="112" t="s">
        <v>6551</v>
      </c>
      <c r="O244" s="112">
        <v>2185675</v>
      </c>
      <c r="P244" s="112" t="s">
        <v>6551</v>
      </c>
      <c r="Q244" s="112">
        <v>2004596</v>
      </c>
      <c r="R244" s="112" t="s">
        <v>6551</v>
      </c>
      <c r="S244" s="112">
        <v>181079</v>
      </c>
      <c r="T244" s="112" t="s">
        <v>6551</v>
      </c>
      <c r="U244" s="112">
        <v>145956</v>
      </c>
      <c r="V244" s="112" t="s">
        <v>6551</v>
      </c>
      <c r="W244" s="112">
        <v>134965</v>
      </c>
      <c r="X244" s="112" t="s">
        <v>6551</v>
      </c>
      <c r="Y244" s="112">
        <v>10991</v>
      </c>
      <c r="Z244" s="112" t="s">
        <v>6551</v>
      </c>
      <c r="AA244" s="112">
        <v>0</v>
      </c>
      <c r="AB244" s="112" t="s">
        <v>6551</v>
      </c>
      <c r="AC244" s="112">
        <v>0</v>
      </c>
      <c r="AD244" s="112" t="s">
        <v>6551</v>
      </c>
      <c r="AE244" s="112">
        <v>0</v>
      </c>
      <c r="AF244" s="112" t="s">
        <v>6551</v>
      </c>
      <c r="AG244" s="112">
        <v>0</v>
      </c>
      <c r="AH244" s="112" t="s">
        <v>6551</v>
      </c>
      <c r="AI244" s="112">
        <v>1347528</v>
      </c>
      <c r="AJ244" s="112" t="s">
        <v>6551</v>
      </c>
      <c r="AK244" s="112">
        <v>5003070</v>
      </c>
      <c r="AL244" s="113" t="s">
        <v>123</v>
      </c>
      <c r="AM244" s="113" t="str">
        <f t="shared" si="3"/>
        <v>No</v>
      </c>
    </row>
    <row r="245" spans="1:39" s="19" customFormat="1" ht="11.5" customHeight="1" x14ac:dyDescent="0.2">
      <c r="A245" s="5" t="s">
        <v>461</v>
      </c>
      <c r="B245" s="5" t="s">
        <v>462</v>
      </c>
      <c r="C245" s="5" t="s">
        <v>98</v>
      </c>
      <c r="D245" s="194">
        <v>6017</v>
      </c>
      <c r="E245" s="197">
        <v>60017</v>
      </c>
      <c r="F245" s="19" t="s">
        <v>239</v>
      </c>
      <c r="G245" s="5" t="s">
        <v>236</v>
      </c>
      <c r="H245" s="27">
        <v>861505</v>
      </c>
      <c r="I245" s="110">
        <v>77</v>
      </c>
      <c r="J245" s="111" t="s">
        <v>6551</v>
      </c>
      <c r="K245" s="112">
        <v>0</v>
      </c>
      <c r="L245" s="112" t="s">
        <v>6551</v>
      </c>
      <c r="M245" s="112">
        <v>2827217</v>
      </c>
      <c r="N245" s="112" t="s">
        <v>6551</v>
      </c>
      <c r="O245" s="112">
        <v>3423945</v>
      </c>
      <c r="P245" s="112" t="s">
        <v>6551</v>
      </c>
      <c r="Q245" s="112">
        <v>3330710</v>
      </c>
      <c r="R245" s="112" t="s">
        <v>6551</v>
      </c>
      <c r="S245" s="112">
        <v>132627</v>
      </c>
      <c r="T245" s="112" t="s">
        <v>6551</v>
      </c>
      <c r="U245" s="112">
        <v>219240</v>
      </c>
      <c r="V245" s="112" t="s">
        <v>6551</v>
      </c>
      <c r="W245" s="112">
        <v>215598</v>
      </c>
      <c r="X245" s="112" t="s">
        <v>6551</v>
      </c>
      <c r="Y245" s="112">
        <v>6198</v>
      </c>
      <c r="Z245" s="112" t="s">
        <v>6551</v>
      </c>
      <c r="AA245" s="112">
        <v>0</v>
      </c>
      <c r="AB245" s="112" t="s">
        <v>6551</v>
      </c>
      <c r="AC245" s="112">
        <v>0</v>
      </c>
      <c r="AD245" s="112" t="s">
        <v>6551</v>
      </c>
      <c r="AE245" s="112">
        <v>0</v>
      </c>
      <c r="AF245" s="112" t="s">
        <v>6551</v>
      </c>
      <c r="AG245" s="112">
        <v>0</v>
      </c>
      <c r="AH245" s="112" t="s">
        <v>6551</v>
      </c>
      <c r="AI245" s="112">
        <v>3166452</v>
      </c>
      <c r="AJ245" s="112" t="s">
        <v>6551</v>
      </c>
      <c r="AK245" s="112">
        <v>17269516</v>
      </c>
      <c r="AL245" s="113" t="s">
        <v>6551</v>
      </c>
      <c r="AM245" s="113" t="str">
        <f t="shared" si="3"/>
        <v>No</v>
      </c>
    </row>
    <row r="246" spans="1:39" s="19" customFormat="1" ht="11.5" customHeight="1" x14ac:dyDescent="0.2">
      <c r="A246" s="5" t="s">
        <v>449</v>
      </c>
      <c r="B246" s="5" t="s">
        <v>450</v>
      </c>
      <c r="C246" s="5" t="s">
        <v>64</v>
      </c>
      <c r="D246" s="194">
        <v>6022</v>
      </c>
      <c r="E246" s="197">
        <v>60022</v>
      </c>
      <c r="F246" s="19" t="s">
        <v>242</v>
      </c>
      <c r="G246" s="19" t="s">
        <v>236</v>
      </c>
      <c r="H246" s="27">
        <v>594309</v>
      </c>
      <c r="I246" s="110">
        <v>77</v>
      </c>
      <c r="J246" s="19" t="s">
        <v>6551</v>
      </c>
      <c r="K246" s="112">
        <v>0</v>
      </c>
      <c r="L246" s="112" t="s">
        <v>6551</v>
      </c>
      <c r="M246" s="112">
        <v>3395768</v>
      </c>
      <c r="N246" s="112" t="s">
        <v>6551</v>
      </c>
      <c r="O246" s="112">
        <v>4356173</v>
      </c>
      <c r="P246" s="112" t="s">
        <v>6551</v>
      </c>
      <c r="Q246" s="112">
        <v>4046958</v>
      </c>
      <c r="R246" s="112" t="s">
        <v>6551</v>
      </c>
      <c r="S246" s="112">
        <v>309215</v>
      </c>
      <c r="T246" s="112" t="s">
        <v>6551</v>
      </c>
      <c r="U246" s="112">
        <v>328728</v>
      </c>
      <c r="V246" s="112" t="s">
        <v>6551</v>
      </c>
      <c r="W246" s="112">
        <v>310681</v>
      </c>
      <c r="X246" s="112" t="s">
        <v>6551</v>
      </c>
      <c r="Y246" s="112">
        <v>18047</v>
      </c>
      <c r="Z246" s="112" t="s">
        <v>6551</v>
      </c>
      <c r="AA246" s="112">
        <v>0</v>
      </c>
      <c r="AB246" s="112" t="s">
        <v>6551</v>
      </c>
      <c r="AC246" s="112">
        <v>0</v>
      </c>
      <c r="AD246" s="112" t="s">
        <v>6551</v>
      </c>
      <c r="AE246" s="112">
        <v>0</v>
      </c>
      <c r="AF246" s="112" t="s">
        <v>6551</v>
      </c>
      <c r="AG246" s="112">
        <v>0</v>
      </c>
      <c r="AH246" s="112" t="s">
        <v>6551</v>
      </c>
      <c r="AI246" s="112">
        <v>4081960</v>
      </c>
      <c r="AJ246" s="112" t="s">
        <v>6551</v>
      </c>
      <c r="AK246" s="112">
        <v>15407765</v>
      </c>
      <c r="AL246" s="113" t="s">
        <v>6551</v>
      </c>
      <c r="AM246" s="113" t="str">
        <f t="shared" si="3"/>
        <v>No</v>
      </c>
    </row>
    <row r="247" spans="1:39" s="19" customFormat="1" ht="11.5" customHeight="1" x14ac:dyDescent="0.2">
      <c r="A247" s="5" t="s">
        <v>4243</v>
      </c>
      <c r="B247" s="5" t="s">
        <v>4244</v>
      </c>
      <c r="C247" s="5" t="s">
        <v>108</v>
      </c>
      <c r="D247" s="194" t="s">
        <v>4245</v>
      </c>
      <c r="E247" s="197" t="s">
        <v>4246</v>
      </c>
      <c r="F247" s="19" t="s">
        <v>242</v>
      </c>
      <c r="G247" s="19" t="s">
        <v>287</v>
      </c>
      <c r="H247" s="27">
        <v>0</v>
      </c>
      <c r="I247" s="110">
        <v>77</v>
      </c>
      <c r="J247" s="19" t="s">
        <v>6551</v>
      </c>
      <c r="K247" s="112">
        <v>0</v>
      </c>
      <c r="L247" s="112" t="s">
        <v>6551</v>
      </c>
      <c r="M247" s="112">
        <v>0</v>
      </c>
      <c r="N247" s="112" t="s">
        <v>6551</v>
      </c>
      <c r="O247" s="112">
        <v>0</v>
      </c>
      <c r="P247" s="112" t="s">
        <v>6551</v>
      </c>
      <c r="Q247" s="112">
        <v>1205495</v>
      </c>
      <c r="R247" s="112" t="s">
        <v>6551</v>
      </c>
      <c r="S247" s="112">
        <v>0</v>
      </c>
      <c r="T247" s="112" t="s">
        <v>6551</v>
      </c>
      <c r="U247" s="112">
        <v>0</v>
      </c>
      <c r="V247" s="112" t="s">
        <v>6551</v>
      </c>
      <c r="W247" s="112">
        <v>74200</v>
      </c>
      <c r="X247" s="112" t="s">
        <v>6551</v>
      </c>
      <c r="Y247" s="112">
        <v>0</v>
      </c>
      <c r="Z247" s="112" t="s">
        <v>6551</v>
      </c>
      <c r="AA247" s="112">
        <v>0</v>
      </c>
      <c r="AB247" s="112" t="s">
        <v>6551</v>
      </c>
      <c r="AC247" s="112">
        <v>0</v>
      </c>
      <c r="AD247" s="112" t="s">
        <v>6551</v>
      </c>
      <c r="AE247" s="112">
        <v>0</v>
      </c>
      <c r="AF247" s="112" t="s">
        <v>6551</v>
      </c>
      <c r="AG247" s="112">
        <v>0</v>
      </c>
      <c r="AH247" s="112" t="s">
        <v>6551</v>
      </c>
      <c r="AI247" s="112">
        <v>345573</v>
      </c>
      <c r="AJ247" s="112" t="s">
        <v>6551</v>
      </c>
      <c r="AK247" s="112">
        <v>0</v>
      </c>
      <c r="AL247" s="19" t="s">
        <v>6551</v>
      </c>
      <c r="AM247" s="113" t="str">
        <f t="shared" si="3"/>
        <v>No</v>
      </c>
    </row>
    <row r="248" spans="1:39" s="19" customFormat="1" ht="11.5" customHeight="1" x14ac:dyDescent="0.2">
      <c r="A248" s="5" t="s">
        <v>865</v>
      </c>
      <c r="B248" s="5" t="s">
        <v>866</v>
      </c>
      <c r="C248" s="5" t="s">
        <v>77</v>
      </c>
      <c r="D248" s="194">
        <v>4014</v>
      </c>
      <c r="E248" s="197">
        <v>40014</v>
      </c>
      <c r="F248" s="19" t="s">
        <v>242</v>
      </c>
      <c r="G248" s="19" t="s">
        <v>236</v>
      </c>
      <c r="H248" s="27">
        <v>208948</v>
      </c>
      <c r="I248" s="110">
        <v>76</v>
      </c>
      <c r="J248" s="19" t="s">
        <v>6551</v>
      </c>
      <c r="K248" s="112">
        <v>0</v>
      </c>
      <c r="L248" s="112" t="s">
        <v>6551</v>
      </c>
      <c r="M248" s="112">
        <v>841048</v>
      </c>
      <c r="N248" s="112" t="s">
        <v>6551</v>
      </c>
      <c r="O248" s="112">
        <v>2219993</v>
      </c>
      <c r="P248" s="112" t="s">
        <v>6551</v>
      </c>
      <c r="Q248" s="112">
        <v>2118811</v>
      </c>
      <c r="R248" s="112" t="s">
        <v>6551</v>
      </c>
      <c r="S248" s="112">
        <v>101182</v>
      </c>
      <c r="T248" s="112" t="s">
        <v>6551</v>
      </c>
      <c r="U248" s="112">
        <v>111813</v>
      </c>
      <c r="V248" s="112" t="s">
        <v>6551</v>
      </c>
      <c r="W248" s="112">
        <v>102621</v>
      </c>
      <c r="X248" s="112" t="s">
        <v>6551</v>
      </c>
      <c r="Y248" s="112">
        <v>9192</v>
      </c>
      <c r="Z248" s="112" t="s">
        <v>6551</v>
      </c>
      <c r="AA248" s="112">
        <v>0</v>
      </c>
      <c r="AB248" s="112" t="s">
        <v>6551</v>
      </c>
      <c r="AC248" s="112">
        <v>0</v>
      </c>
      <c r="AD248" s="112" t="s">
        <v>6551</v>
      </c>
      <c r="AE248" s="112">
        <v>0</v>
      </c>
      <c r="AF248" s="112" t="s">
        <v>6551</v>
      </c>
      <c r="AG248" s="112">
        <v>0</v>
      </c>
      <c r="AH248" s="112" t="s">
        <v>6551</v>
      </c>
      <c r="AI248" s="112">
        <v>863022</v>
      </c>
      <c r="AJ248" s="112" t="s">
        <v>6551</v>
      </c>
      <c r="AK248" s="112">
        <v>13569554</v>
      </c>
      <c r="AL248" s="19" t="s">
        <v>6551</v>
      </c>
      <c r="AM248" s="113" t="str">
        <f t="shared" si="3"/>
        <v>No</v>
      </c>
    </row>
    <row r="249" spans="1:39" s="19" customFormat="1" ht="11.5" customHeight="1" x14ac:dyDescent="0.2">
      <c r="A249" s="5" t="s">
        <v>479</v>
      </c>
      <c r="B249" s="5" t="s">
        <v>480</v>
      </c>
      <c r="C249" s="5" t="s">
        <v>50</v>
      </c>
      <c r="D249" s="194">
        <v>4025</v>
      </c>
      <c r="E249" s="197">
        <v>40025</v>
      </c>
      <c r="F249" s="19" t="s">
        <v>242</v>
      </c>
      <c r="G249" s="5" t="s">
        <v>236</v>
      </c>
      <c r="H249" s="27">
        <v>260677</v>
      </c>
      <c r="I249" s="110">
        <v>76</v>
      </c>
      <c r="J249" s="111" t="s">
        <v>6551</v>
      </c>
      <c r="K249" s="112">
        <v>0</v>
      </c>
      <c r="L249" s="112" t="s">
        <v>6551</v>
      </c>
      <c r="M249" s="112">
        <v>2607321</v>
      </c>
      <c r="N249" s="112" t="s">
        <v>6551</v>
      </c>
      <c r="O249" s="112">
        <v>3413415</v>
      </c>
      <c r="P249" s="112" t="s">
        <v>6551</v>
      </c>
      <c r="Q249" s="112">
        <v>3204251</v>
      </c>
      <c r="R249" s="112" t="s">
        <v>6551</v>
      </c>
      <c r="S249" s="112">
        <v>209164</v>
      </c>
      <c r="T249" s="112" t="s">
        <v>6551</v>
      </c>
      <c r="U249" s="112">
        <v>258354</v>
      </c>
      <c r="V249" s="112" t="s">
        <v>6551</v>
      </c>
      <c r="W249" s="112">
        <v>239769</v>
      </c>
      <c r="X249" s="112" t="s">
        <v>6551</v>
      </c>
      <c r="Y249" s="112">
        <v>18585</v>
      </c>
      <c r="Z249" s="112" t="s">
        <v>6551</v>
      </c>
      <c r="AA249" s="112">
        <v>0</v>
      </c>
      <c r="AB249" s="112" t="s">
        <v>6551</v>
      </c>
      <c r="AC249" s="112">
        <v>0</v>
      </c>
      <c r="AD249" s="112" t="s">
        <v>6551</v>
      </c>
      <c r="AE249" s="112">
        <v>0</v>
      </c>
      <c r="AF249" s="112" t="s">
        <v>6551</v>
      </c>
      <c r="AG249" s="112">
        <v>0</v>
      </c>
      <c r="AH249" s="112" t="s">
        <v>6551</v>
      </c>
      <c r="AI249" s="112">
        <v>4451727</v>
      </c>
      <c r="AJ249" s="112" t="s">
        <v>6551</v>
      </c>
      <c r="AK249" s="112">
        <v>10409163</v>
      </c>
      <c r="AL249" s="113" t="s">
        <v>6551</v>
      </c>
      <c r="AM249" s="113" t="str">
        <f t="shared" si="3"/>
        <v>No</v>
      </c>
    </row>
    <row r="250" spans="1:39" s="19" customFormat="1" ht="11.5" customHeight="1" x14ac:dyDescent="0.2">
      <c r="A250" s="5" t="s">
        <v>1982</v>
      </c>
      <c r="B250" s="5" t="s">
        <v>1983</v>
      </c>
      <c r="C250" s="5" t="s">
        <v>112</v>
      </c>
      <c r="D250" s="194" t="s">
        <v>1984</v>
      </c>
      <c r="E250" s="197" t="s">
        <v>1985</v>
      </c>
      <c r="F250" s="19" t="s">
        <v>305</v>
      </c>
      <c r="G250" s="5" t="s">
        <v>287</v>
      </c>
      <c r="H250" s="27">
        <v>0</v>
      </c>
      <c r="I250" s="110">
        <v>76</v>
      </c>
      <c r="J250" s="111" t="s">
        <v>6551</v>
      </c>
      <c r="K250" s="112">
        <v>0</v>
      </c>
      <c r="L250" s="112" t="s">
        <v>6551</v>
      </c>
      <c r="M250" s="112">
        <v>0</v>
      </c>
      <c r="N250" s="112" t="s">
        <v>6551</v>
      </c>
      <c r="O250" s="112">
        <v>0</v>
      </c>
      <c r="P250" s="112" t="s">
        <v>6551</v>
      </c>
      <c r="Q250" s="112">
        <v>115925</v>
      </c>
      <c r="R250" s="112" t="s">
        <v>6551</v>
      </c>
      <c r="S250" s="112">
        <v>0</v>
      </c>
      <c r="T250" s="112" t="s">
        <v>6551</v>
      </c>
      <c r="U250" s="112">
        <v>0</v>
      </c>
      <c r="V250" s="112" t="s">
        <v>6551</v>
      </c>
      <c r="W250" s="112">
        <v>6098</v>
      </c>
      <c r="X250" s="112" t="s">
        <v>6551</v>
      </c>
      <c r="Y250" s="112">
        <v>0</v>
      </c>
      <c r="Z250" s="112" t="s">
        <v>6551</v>
      </c>
      <c r="AA250" s="112">
        <v>0</v>
      </c>
      <c r="AB250" s="112" t="s">
        <v>6551</v>
      </c>
      <c r="AC250" s="112">
        <v>0</v>
      </c>
      <c r="AD250" s="112" t="s">
        <v>6551</v>
      </c>
      <c r="AE250" s="112">
        <v>0</v>
      </c>
      <c r="AF250" s="112" t="s">
        <v>6551</v>
      </c>
      <c r="AG250" s="112">
        <v>0</v>
      </c>
      <c r="AH250" s="112" t="s">
        <v>6551</v>
      </c>
      <c r="AI250" s="112">
        <v>4602</v>
      </c>
      <c r="AJ250" s="112" t="s">
        <v>6551</v>
      </c>
      <c r="AK250" s="112">
        <v>0</v>
      </c>
      <c r="AL250" s="113" t="s">
        <v>6551</v>
      </c>
      <c r="AM250" s="113" t="str">
        <f t="shared" si="3"/>
        <v>No</v>
      </c>
    </row>
    <row r="251" spans="1:39" s="19" customFormat="1" ht="11.5" customHeight="1" x14ac:dyDescent="0.2">
      <c r="A251" s="5" t="s">
        <v>5389</v>
      </c>
      <c r="B251" s="5" t="s">
        <v>5390</v>
      </c>
      <c r="C251" s="5" t="s">
        <v>37</v>
      </c>
      <c r="D251" s="194" t="s">
        <v>5391</v>
      </c>
      <c r="E251" s="197" t="s">
        <v>5392</v>
      </c>
      <c r="F251" s="19" t="s">
        <v>239</v>
      </c>
      <c r="G251" s="5" t="s">
        <v>287</v>
      </c>
      <c r="H251" s="27">
        <v>0</v>
      </c>
      <c r="I251" s="110">
        <v>76</v>
      </c>
      <c r="J251" s="111" t="s">
        <v>6551</v>
      </c>
      <c r="K251" s="112">
        <v>0</v>
      </c>
      <c r="L251" s="112" t="s">
        <v>6551</v>
      </c>
      <c r="M251" s="112">
        <v>0</v>
      </c>
      <c r="N251" s="112" t="s">
        <v>6551</v>
      </c>
      <c r="O251" s="112">
        <v>0</v>
      </c>
      <c r="P251" s="112" t="s">
        <v>6551</v>
      </c>
      <c r="Q251" s="112">
        <v>3662591</v>
      </c>
      <c r="R251" s="112" t="s">
        <v>6551</v>
      </c>
      <c r="S251" s="112">
        <v>0</v>
      </c>
      <c r="T251" s="112" t="s">
        <v>6551</v>
      </c>
      <c r="U251" s="112">
        <v>0</v>
      </c>
      <c r="V251" s="112" t="s">
        <v>6551</v>
      </c>
      <c r="W251" s="112">
        <v>304339</v>
      </c>
      <c r="X251" s="112" t="s">
        <v>6551</v>
      </c>
      <c r="Y251" s="112">
        <v>0</v>
      </c>
      <c r="Z251" s="112" t="s">
        <v>6551</v>
      </c>
      <c r="AA251" s="112">
        <v>0</v>
      </c>
      <c r="AB251" s="112" t="s">
        <v>6551</v>
      </c>
      <c r="AC251" s="112">
        <v>0</v>
      </c>
      <c r="AD251" s="112" t="s">
        <v>6551</v>
      </c>
      <c r="AE251" s="112">
        <v>0</v>
      </c>
      <c r="AF251" s="112" t="s">
        <v>6551</v>
      </c>
      <c r="AG251" s="112">
        <v>0</v>
      </c>
      <c r="AH251" s="112" t="s">
        <v>6551</v>
      </c>
      <c r="AI251" s="112">
        <v>2532599</v>
      </c>
      <c r="AJ251" s="112" t="s">
        <v>6551</v>
      </c>
      <c r="AK251" s="112">
        <v>0</v>
      </c>
      <c r="AL251" s="113" t="s">
        <v>6551</v>
      </c>
      <c r="AM251" s="113" t="str">
        <f t="shared" si="3"/>
        <v>No</v>
      </c>
    </row>
    <row r="252" spans="1:39" s="19" customFormat="1" ht="11.5" customHeight="1" x14ac:dyDescent="0.2">
      <c r="A252" s="5" t="s">
        <v>802</v>
      </c>
      <c r="B252" s="5" t="s">
        <v>803</v>
      </c>
      <c r="C252" s="5" t="s">
        <v>65</v>
      </c>
      <c r="D252" s="194">
        <v>1005</v>
      </c>
      <c r="E252" s="197">
        <v>10005</v>
      </c>
      <c r="F252" s="19" t="s">
        <v>242</v>
      </c>
      <c r="G252" s="5" t="s">
        <v>236</v>
      </c>
      <c r="H252" s="27">
        <v>4181019</v>
      </c>
      <c r="I252" s="110">
        <v>75</v>
      </c>
      <c r="J252" s="111" t="s">
        <v>6551</v>
      </c>
      <c r="K252" s="112">
        <v>0</v>
      </c>
      <c r="L252" s="112" t="s">
        <v>6551</v>
      </c>
      <c r="M252" s="112">
        <v>1313120</v>
      </c>
      <c r="N252" s="112" t="s">
        <v>6551</v>
      </c>
      <c r="O252" s="112">
        <v>1976365</v>
      </c>
      <c r="P252" s="112" t="s">
        <v>6551</v>
      </c>
      <c r="Q252" s="112">
        <v>1869185</v>
      </c>
      <c r="R252" s="112" t="s">
        <v>6551</v>
      </c>
      <c r="S252" s="112">
        <v>107180</v>
      </c>
      <c r="T252" s="112" t="s">
        <v>6551</v>
      </c>
      <c r="U252" s="112">
        <v>148697</v>
      </c>
      <c r="V252" s="112" t="s">
        <v>6551</v>
      </c>
      <c r="W252" s="112">
        <v>141869</v>
      </c>
      <c r="X252" s="112" t="s">
        <v>6551</v>
      </c>
      <c r="Y252" s="112">
        <v>6828</v>
      </c>
      <c r="Z252" s="112" t="s">
        <v>6551</v>
      </c>
      <c r="AA252" s="112">
        <v>0</v>
      </c>
      <c r="AB252" s="112" t="s">
        <v>6551</v>
      </c>
      <c r="AC252" s="112">
        <v>0</v>
      </c>
      <c r="AD252" s="112" t="s">
        <v>6551</v>
      </c>
      <c r="AE252" s="112">
        <v>0</v>
      </c>
      <c r="AF252" s="112" t="s">
        <v>6551</v>
      </c>
      <c r="AG252" s="112">
        <v>0</v>
      </c>
      <c r="AH252" s="112" t="s">
        <v>6551</v>
      </c>
      <c r="AI252" s="112">
        <v>1641933</v>
      </c>
      <c r="AJ252" s="112" t="s">
        <v>6551</v>
      </c>
      <c r="AK252" s="112">
        <v>7267453</v>
      </c>
      <c r="AL252" s="113" t="s">
        <v>6551</v>
      </c>
      <c r="AM252" s="113" t="str">
        <f t="shared" si="3"/>
        <v>No</v>
      </c>
    </row>
    <row r="253" spans="1:39" s="19" customFormat="1" ht="11.5" customHeight="1" x14ac:dyDescent="0.2">
      <c r="A253" s="5" t="s">
        <v>82</v>
      </c>
      <c r="B253" s="5" t="s">
        <v>1057</v>
      </c>
      <c r="C253" s="5" t="s">
        <v>81</v>
      </c>
      <c r="D253" s="194">
        <v>7001</v>
      </c>
      <c r="E253" s="197">
        <v>70001</v>
      </c>
      <c r="F253" s="19" t="s">
        <v>239</v>
      </c>
      <c r="G253" s="5" t="s">
        <v>236</v>
      </c>
      <c r="H253" s="27">
        <v>258719</v>
      </c>
      <c r="I253" s="110">
        <v>75</v>
      </c>
      <c r="J253" s="111" t="s">
        <v>6551</v>
      </c>
      <c r="K253" s="112">
        <v>0</v>
      </c>
      <c r="L253" s="112" t="s">
        <v>6551</v>
      </c>
      <c r="M253" s="112">
        <v>1504862</v>
      </c>
      <c r="N253" s="112" t="s">
        <v>6551</v>
      </c>
      <c r="O253" s="112">
        <v>1862539</v>
      </c>
      <c r="P253" s="112" t="s">
        <v>6551</v>
      </c>
      <c r="Q253" s="112">
        <v>1854322</v>
      </c>
      <c r="R253" s="112" t="s">
        <v>6551</v>
      </c>
      <c r="S253" s="112">
        <v>116036</v>
      </c>
      <c r="T253" s="112" t="s">
        <v>6551</v>
      </c>
      <c r="U253" s="112">
        <v>139510</v>
      </c>
      <c r="V253" s="112" t="s">
        <v>6551</v>
      </c>
      <c r="W253" s="112">
        <v>137796</v>
      </c>
      <c r="X253" s="112" t="s">
        <v>6551</v>
      </c>
      <c r="Y253" s="112">
        <v>7391</v>
      </c>
      <c r="Z253" s="112" t="s">
        <v>6551</v>
      </c>
      <c r="AA253" s="112">
        <v>0</v>
      </c>
      <c r="AB253" s="112" t="s">
        <v>6551</v>
      </c>
      <c r="AC253" s="112">
        <v>0</v>
      </c>
      <c r="AD253" s="112" t="s">
        <v>6551</v>
      </c>
      <c r="AE253" s="112">
        <v>0</v>
      </c>
      <c r="AF253" s="112" t="s">
        <v>6551</v>
      </c>
      <c r="AG253" s="112">
        <v>0</v>
      </c>
      <c r="AH253" s="112" t="s">
        <v>6551</v>
      </c>
      <c r="AI253" s="112">
        <v>2415085</v>
      </c>
      <c r="AJ253" s="112" t="s">
        <v>6551</v>
      </c>
      <c r="AK253" s="112">
        <v>6870565</v>
      </c>
      <c r="AL253" s="113" t="s">
        <v>6551</v>
      </c>
      <c r="AM253" s="113" t="str">
        <f t="shared" si="3"/>
        <v>No</v>
      </c>
    </row>
    <row r="254" spans="1:39" s="19" customFormat="1" ht="11.5" customHeight="1" x14ac:dyDescent="0.2">
      <c r="A254" s="5" t="s">
        <v>1491</v>
      </c>
      <c r="B254" s="5" t="s">
        <v>1101</v>
      </c>
      <c r="C254" s="5" t="s">
        <v>37</v>
      </c>
      <c r="D254" s="194">
        <v>8106</v>
      </c>
      <c r="E254" s="197">
        <v>80106</v>
      </c>
      <c r="F254" s="19" t="s">
        <v>334</v>
      </c>
      <c r="G254" s="5" t="s">
        <v>236</v>
      </c>
      <c r="H254" s="27">
        <v>264465</v>
      </c>
      <c r="I254" s="110">
        <v>75</v>
      </c>
      <c r="J254" s="111" t="s">
        <v>6551</v>
      </c>
      <c r="K254" s="112">
        <v>0</v>
      </c>
      <c r="L254" s="112" t="s">
        <v>6551</v>
      </c>
      <c r="M254" s="112">
        <v>0</v>
      </c>
      <c r="N254" s="112" t="s">
        <v>6551</v>
      </c>
      <c r="O254" s="112">
        <v>1829542</v>
      </c>
      <c r="P254" s="112" t="s">
        <v>6551</v>
      </c>
      <c r="Q254" s="112">
        <v>1829542</v>
      </c>
      <c r="R254" s="112" t="s">
        <v>6551</v>
      </c>
      <c r="S254" s="112">
        <v>0</v>
      </c>
      <c r="T254" s="112" t="s">
        <v>6551</v>
      </c>
      <c r="U254" s="112">
        <v>41201</v>
      </c>
      <c r="V254" s="112" t="s">
        <v>6551</v>
      </c>
      <c r="W254" s="112">
        <v>41201</v>
      </c>
      <c r="X254" s="112" t="s">
        <v>6551</v>
      </c>
      <c r="Y254" s="112">
        <v>0</v>
      </c>
      <c r="Z254" s="112" t="s">
        <v>6551</v>
      </c>
      <c r="AA254" s="112">
        <v>0</v>
      </c>
      <c r="AB254" s="112" t="s">
        <v>6551</v>
      </c>
      <c r="AC254" s="112">
        <v>0</v>
      </c>
      <c r="AD254" s="112" t="s">
        <v>6551</v>
      </c>
      <c r="AE254" s="112">
        <v>0</v>
      </c>
      <c r="AF254" s="112" t="s">
        <v>6551</v>
      </c>
      <c r="AG254" s="112">
        <v>0</v>
      </c>
      <c r="AH254" s="112" t="s">
        <v>6551</v>
      </c>
      <c r="AI254" s="112">
        <v>121227</v>
      </c>
      <c r="AJ254" s="112" t="s">
        <v>6551</v>
      </c>
      <c r="AK254" s="112">
        <v>5741834</v>
      </c>
      <c r="AL254" s="113" t="s">
        <v>6551</v>
      </c>
      <c r="AM254" s="113" t="str">
        <f t="shared" si="3"/>
        <v>No</v>
      </c>
    </row>
    <row r="255" spans="1:39" s="19" customFormat="1" ht="11.5" customHeight="1" x14ac:dyDescent="0.2">
      <c r="A255" s="5" t="s">
        <v>5667</v>
      </c>
      <c r="B255" s="5" t="s">
        <v>5668</v>
      </c>
      <c r="C255" s="5" t="s">
        <v>53</v>
      </c>
      <c r="D255" s="194" t="s">
        <v>5669</v>
      </c>
      <c r="E255" s="197" t="s">
        <v>5670</v>
      </c>
      <c r="F255" s="19" t="s">
        <v>239</v>
      </c>
      <c r="G255" s="5" t="s">
        <v>287</v>
      </c>
      <c r="H255" s="27">
        <v>0</v>
      </c>
      <c r="I255" s="110">
        <v>75</v>
      </c>
      <c r="J255" s="111" t="s">
        <v>6551</v>
      </c>
      <c r="K255" s="112">
        <v>0</v>
      </c>
      <c r="L255" s="112" t="s">
        <v>6551</v>
      </c>
      <c r="M255" s="112">
        <v>0</v>
      </c>
      <c r="N255" s="112" t="s">
        <v>6551</v>
      </c>
      <c r="O255" s="112">
        <v>0</v>
      </c>
      <c r="P255" s="112" t="s">
        <v>6551</v>
      </c>
      <c r="Q255" s="112">
        <v>3613884</v>
      </c>
      <c r="R255" s="112" t="s">
        <v>6551</v>
      </c>
      <c r="S255" s="112">
        <v>0</v>
      </c>
      <c r="T255" s="112" t="s">
        <v>6551</v>
      </c>
      <c r="U255" s="112">
        <v>0</v>
      </c>
      <c r="V255" s="112" t="s">
        <v>6551</v>
      </c>
      <c r="W255" s="112">
        <v>146460</v>
      </c>
      <c r="X255" s="112" t="s">
        <v>6551</v>
      </c>
      <c r="Y255" s="112">
        <v>0</v>
      </c>
      <c r="Z255" s="112" t="s">
        <v>6551</v>
      </c>
      <c r="AA255" s="112">
        <v>0</v>
      </c>
      <c r="AB255" s="112" t="s">
        <v>6551</v>
      </c>
      <c r="AC255" s="112">
        <v>0</v>
      </c>
      <c r="AD255" s="112" t="s">
        <v>6551</v>
      </c>
      <c r="AE255" s="112">
        <v>0</v>
      </c>
      <c r="AF255" s="112" t="s">
        <v>6551</v>
      </c>
      <c r="AG255" s="112">
        <v>0</v>
      </c>
      <c r="AH255" s="112" t="s">
        <v>6551</v>
      </c>
      <c r="AI255" s="112">
        <v>1101119</v>
      </c>
      <c r="AJ255" s="112" t="s">
        <v>6551</v>
      </c>
      <c r="AK255" s="112">
        <v>0</v>
      </c>
      <c r="AL255" s="113" t="s">
        <v>6551</v>
      </c>
      <c r="AM255" s="113" t="str">
        <f t="shared" si="3"/>
        <v>No</v>
      </c>
    </row>
    <row r="256" spans="1:39" s="19" customFormat="1" ht="11.5" customHeight="1" x14ac:dyDescent="0.2">
      <c r="A256" s="5" t="s">
        <v>1083</v>
      </c>
      <c r="B256" s="5" t="s">
        <v>1084</v>
      </c>
      <c r="C256" s="5" t="s">
        <v>39</v>
      </c>
      <c r="D256" s="194">
        <v>1049</v>
      </c>
      <c r="E256" s="197">
        <v>10049</v>
      </c>
      <c r="F256" s="19" t="s">
        <v>242</v>
      </c>
      <c r="G256" s="5" t="s">
        <v>236</v>
      </c>
      <c r="H256" s="27">
        <v>562839</v>
      </c>
      <c r="I256" s="110">
        <v>74</v>
      </c>
      <c r="J256" s="111" t="s">
        <v>6551</v>
      </c>
      <c r="K256" s="112">
        <v>115</v>
      </c>
      <c r="L256" s="112" t="s">
        <v>6551</v>
      </c>
      <c r="M256" s="112">
        <v>11072</v>
      </c>
      <c r="N256" s="112" t="s">
        <v>6551</v>
      </c>
      <c r="O256" s="112">
        <v>2345828</v>
      </c>
      <c r="P256" s="112" t="s">
        <v>6551</v>
      </c>
      <c r="Q256" s="112">
        <v>2014632</v>
      </c>
      <c r="R256" s="112" t="s">
        <v>6551</v>
      </c>
      <c r="S256" s="112">
        <v>331196</v>
      </c>
      <c r="T256" s="112" t="s">
        <v>6551</v>
      </c>
      <c r="U256" s="112">
        <v>151009</v>
      </c>
      <c r="V256" s="112" t="s">
        <v>6551</v>
      </c>
      <c r="W256" s="112">
        <v>131184</v>
      </c>
      <c r="X256" s="112" t="s">
        <v>6551</v>
      </c>
      <c r="Y256" s="112">
        <v>19825</v>
      </c>
      <c r="Z256" s="112" t="s">
        <v>6551</v>
      </c>
      <c r="AA256" s="112">
        <v>0</v>
      </c>
      <c r="AB256" s="112" t="s">
        <v>6551</v>
      </c>
      <c r="AC256" s="112">
        <v>0</v>
      </c>
      <c r="AD256" s="112" t="s">
        <v>6551</v>
      </c>
      <c r="AE256" s="112">
        <v>0</v>
      </c>
      <c r="AF256" s="112" t="s">
        <v>6551</v>
      </c>
      <c r="AG256" s="112">
        <v>0</v>
      </c>
      <c r="AH256" s="112" t="s">
        <v>6551</v>
      </c>
      <c r="AI256" s="112">
        <v>258526</v>
      </c>
      <c r="AJ256" s="112" t="s">
        <v>6551</v>
      </c>
      <c r="AK256" s="112">
        <v>1624462</v>
      </c>
      <c r="AL256" s="113" t="s">
        <v>6551</v>
      </c>
      <c r="AM256" s="113" t="str">
        <f t="shared" si="3"/>
        <v>No</v>
      </c>
    </row>
    <row r="257" spans="1:39" s="19" customFormat="1" ht="11.5" customHeight="1" x14ac:dyDescent="0.2">
      <c r="A257" s="5" t="s">
        <v>489</v>
      </c>
      <c r="B257" s="5" t="s">
        <v>293</v>
      </c>
      <c r="C257" s="5" t="s">
        <v>112</v>
      </c>
      <c r="D257" s="194">
        <v>1066</v>
      </c>
      <c r="E257" s="197">
        <v>10066</v>
      </c>
      <c r="F257" s="19" t="s">
        <v>242</v>
      </c>
      <c r="G257" s="5" t="s">
        <v>236</v>
      </c>
      <c r="H257" s="27">
        <v>108740</v>
      </c>
      <c r="I257" s="110">
        <v>74</v>
      </c>
      <c r="J257" s="111" t="s">
        <v>6551</v>
      </c>
      <c r="K257" s="112">
        <v>0</v>
      </c>
      <c r="L257" s="112" t="s">
        <v>6551</v>
      </c>
      <c r="M257" s="112">
        <v>1595481</v>
      </c>
      <c r="N257" s="112" t="s">
        <v>6551</v>
      </c>
      <c r="O257" s="112">
        <v>2214825</v>
      </c>
      <c r="P257" s="112" t="s">
        <v>6551</v>
      </c>
      <c r="Q257" s="112">
        <v>1944414</v>
      </c>
      <c r="R257" s="112" t="s">
        <v>6551</v>
      </c>
      <c r="S257" s="112">
        <v>270411</v>
      </c>
      <c r="T257" s="112" t="s">
        <v>6551</v>
      </c>
      <c r="U257" s="112">
        <v>158669</v>
      </c>
      <c r="V257" s="112" t="s">
        <v>6551</v>
      </c>
      <c r="W257" s="112">
        <v>139883</v>
      </c>
      <c r="X257" s="112" t="s">
        <v>6551</v>
      </c>
      <c r="Y257" s="112">
        <v>18786</v>
      </c>
      <c r="Z257" s="112" t="s">
        <v>6551</v>
      </c>
      <c r="AA257" s="112">
        <v>0</v>
      </c>
      <c r="AB257" s="112" t="s">
        <v>6551</v>
      </c>
      <c r="AC257" s="112">
        <v>0</v>
      </c>
      <c r="AD257" s="112" t="s">
        <v>6551</v>
      </c>
      <c r="AE257" s="112">
        <v>0</v>
      </c>
      <c r="AF257" s="112" t="s">
        <v>6551</v>
      </c>
      <c r="AG257" s="112">
        <v>0</v>
      </c>
      <c r="AH257" s="112" t="s">
        <v>6551</v>
      </c>
      <c r="AI257" s="112">
        <v>2745679</v>
      </c>
      <c r="AJ257" s="112" t="s">
        <v>6551</v>
      </c>
      <c r="AK257" s="112">
        <v>13268530</v>
      </c>
      <c r="AL257" s="113" t="s">
        <v>6551</v>
      </c>
      <c r="AM257" s="113" t="str">
        <f t="shared" si="3"/>
        <v>No</v>
      </c>
    </row>
    <row r="258" spans="1:39" s="19" customFormat="1" ht="11.5" customHeight="1" x14ac:dyDescent="0.2">
      <c r="A258" s="5" t="s">
        <v>1305</v>
      </c>
      <c r="B258" s="5" t="s">
        <v>845</v>
      </c>
      <c r="C258" s="5" t="s">
        <v>107</v>
      </c>
      <c r="D258" s="194">
        <v>4159</v>
      </c>
      <c r="E258" s="197">
        <v>40159</v>
      </c>
      <c r="F258" s="19" t="s">
        <v>242</v>
      </c>
      <c r="G258" s="19" t="s">
        <v>236</v>
      </c>
      <c r="H258" s="27">
        <v>969587</v>
      </c>
      <c r="I258" s="110">
        <v>74</v>
      </c>
      <c r="J258" s="19" t="s">
        <v>6551</v>
      </c>
      <c r="K258" s="112">
        <v>0</v>
      </c>
      <c r="L258" s="112" t="s">
        <v>6551</v>
      </c>
      <c r="M258" s="112">
        <v>491227</v>
      </c>
      <c r="N258" s="112" t="s">
        <v>6551</v>
      </c>
      <c r="O258" s="112">
        <v>1778007</v>
      </c>
      <c r="P258" s="112" t="s">
        <v>6551</v>
      </c>
      <c r="Q258" s="112">
        <v>1338097</v>
      </c>
      <c r="R258" s="112" t="s">
        <v>6551</v>
      </c>
      <c r="S258" s="112">
        <v>439910</v>
      </c>
      <c r="T258" s="112" t="s">
        <v>6551</v>
      </c>
      <c r="U258" s="112">
        <v>47393</v>
      </c>
      <c r="V258" s="112" t="s">
        <v>6551</v>
      </c>
      <c r="W258" s="112">
        <v>34980</v>
      </c>
      <c r="X258" s="112" t="s">
        <v>6551</v>
      </c>
      <c r="Y258" s="112">
        <v>12413</v>
      </c>
      <c r="Z258" s="112" t="s">
        <v>6551</v>
      </c>
      <c r="AA258" s="112">
        <v>88705</v>
      </c>
      <c r="AB258" s="112" t="s">
        <v>6551</v>
      </c>
      <c r="AC258" s="112">
        <v>84199</v>
      </c>
      <c r="AD258" s="112" t="s">
        <v>6551</v>
      </c>
      <c r="AE258" s="112">
        <v>3493</v>
      </c>
      <c r="AF258" s="112" t="s">
        <v>6551</v>
      </c>
      <c r="AG258" s="112">
        <v>2978</v>
      </c>
      <c r="AH258" s="112" t="s">
        <v>6551</v>
      </c>
      <c r="AI258" s="112">
        <v>632262</v>
      </c>
      <c r="AJ258" s="112" t="s">
        <v>6551</v>
      </c>
      <c r="AK258" s="112">
        <v>13502514</v>
      </c>
      <c r="AL258" s="113" t="s">
        <v>6551</v>
      </c>
      <c r="AM258" s="113" t="str">
        <f t="shared" ref="AM258:AM321" si="4">IF(OR(J258="Q",L258="Q",N258="Q",P258="Q",R258="Q",T258="Q",V258="Q",X258="Q",Z258="Q",AB258="Q",AD258="Q",AF258="Q",AH258="Q",AJ258="Q",AL258="Q"),"Yes","No")</f>
        <v>No</v>
      </c>
    </row>
    <row r="259" spans="1:39" s="19" customFormat="1" ht="11.5" customHeight="1" x14ac:dyDescent="0.2">
      <c r="A259" s="5" t="s">
        <v>1446</v>
      </c>
      <c r="B259" s="5" t="s">
        <v>336</v>
      </c>
      <c r="C259" s="5" t="s">
        <v>79</v>
      </c>
      <c r="D259" s="194">
        <v>4173</v>
      </c>
      <c r="E259" s="197">
        <v>40173</v>
      </c>
      <c r="F259" s="19" t="s">
        <v>242</v>
      </c>
      <c r="G259" s="19" t="s">
        <v>236</v>
      </c>
      <c r="H259" s="27">
        <v>311810</v>
      </c>
      <c r="I259" s="110">
        <v>74</v>
      </c>
      <c r="J259" s="19" t="s">
        <v>6551</v>
      </c>
      <c r="K259" s="112">
        <v>0</v>
      </c>
      <c r="L259" s="112" t="s">
        <v>6551</v>
      </c>
      <c r="M259" s="112">
        <v>939985</v>
      </c>
      <c r="N259" s="112" t="s">
        <v>6551</v>
      </c>
      <c r="O259" s="112">
        <v>2286266</v>
      </c>
      <c r="P259" s="112" t="s">
        <v>6551</v>
      </c>
      <c r="Q259" s="112">
        <v>1997825</v>
      </c>
      <c r="R259" s="112" t="s">
        <v>6551</v>
      </c>
      <c r="S259" s="112">
        <v>288441</v>
      </c>
      <c r="T259" s="112" t="s">
        <v>6551</v>
      </c>
      <c r="U259" s="112">
        <v>67440</v>
      </c>
      <c r="V259" s="112" t="s">
        <v>6551</v>
      </c>
      <c r="W259" s="112">
        <v>61880</v>
      </c>
      <c r="X259" s="112" t="s">
        <v>6551</v>
      </c>
      <c r="Y259" s="112">
        <v>5560</v>
      </c>
      <c r="Z259" s="112" t="s">
        <v>6551</v>
      </c>
      <c r="AA259" s="112">
        <v>0</v>
      </c>
      <c r="AB259" s="112" t="s">
        <v>6551</v>
      </c>
      <c r="AC259" s="112">
        <v>0</v>
      </c>
      <c r="AD259" s="112" t="s">
        <v>6551</v>
      </c>
      <c r="AE259" s="112">
        <v>0</v>
      </c>
      <c r="AF259" s="112" t="s">
        <v>6551</v>
      </c>
      <c r="AG259" s="112">
        <v>0</v>
      </c>
      <c r="AH259" s="112" t="s">
        <v>6551</v>
      </c>
      <c r="AI259" s="112">
        <v>757606</v>
      </c>
      <c r="AJ259" s="112" t="s">
        <v>6551</v>
      </c>
      <c r="AK259" s="112">
        <v>18643387</v>
      </c>
      <c r="AL259" s="19" t="s">
        <v>6551</v>
      </c>
      <c r="AM259" s="113" t="str">
        <f t="shared" si="4"/>
        <v>No</v>
      </c>
    </row>
    <row r="260" spans="1:39" s="19" customFormat="1" ht="11.5" customHeight="1" x14ac:dyDescent="0.2">
      <c r="A260" s="5" t="s">
        <v>2907</v>
      </c>
      <c r="B260" s="5" t="s">
        <v>922</v>
      </c>
      <c r="C260" s="5" t="s">
        <v>63</v>
      </c>
      <c r="D260" s="194" t="s">
        <v>2908</v>
      </c>
      <c r="E260" s="197" t="s">
        <v>2909</v>
      </c>
      <c r="F260" s="19" t="s">
        <v>305</v>
      </c>
      <c r="G260" s="19" t="s">
        <v>287</v>
      </c>
      <c r="H260" s="27">
        <v>0</v>
      </c>
      <c r="I260" s="110">
        <v>74</v>
      </c>
      <c r="J260" s="19" t="s">
        <v>6551</v>
      </c>
      <c r="K260" s="112">
        <v>0</v>
      </c>
      <c r="L260" s="112" t="s">
        <v>6551</v>
      </c>
      <c r="M260" s="112">
        <v>0</v>
      </c>
      <c r="N260" s="112" t="s">
        <v>6551</v>
      </c>
      <c r="O260" s="112">
        <v>0</v>
      </c>
      <c r="P260" s="112" t="s">
        <v>6551</v>
      </c>
      <c r="Q260" s="112">
        <v>1883689</v>
      </c>
      <c r="R260" s="112" t="s">
        <v>6551</v>
      </c>
      <c r="S260" s="112">
        <v>0</v>
      </c>
      <c r="T260" s="112" t="s">
        <v>6551</v>
      </c>
      <c r="U260" s="112">
        <v>0</v>
      </c>
      <c r="V260" s="112" t="s">
        <v>6551</v>
      </c>
      <c r="W260" s="112">
        <v>182944</v>
      </c>
      <c r="X260" s="112" t="s">
        <v>6551</v>
      </c>
      <c r="Y260" s="112">
        <v>0</v>
      </c>
      <c r="Z260" s="112" t="s">
        <v>6551</v>
      </c>
      <c r="AA260" s="112">
        <v>0</v>
      </c>
      <c r="AB260" s="112" t="s">
        <v>6551</v>
      </c>
      <c r="AC260" s="112">
        <v>0</v>
      </c>
      <c r="AD260" s="112" t="s">
        <v>6551</v>
      </c>
      <c r="AE260" s="112">
        <v>0</v>
      </c>
      <c r="AF260" s="112" t="s">
        <v>6551</v>
      </c>
      <c r="AG260" s="112">
        <v>0</v>
      </c>
      <c r="AH260" s="112" t="s">
        <v>6551</v>
      </c>
      <c r="AI260" s="112">
        <v>199202</v>
      </c>
      <c r="AJ260" s="112" t="s">
        <v>6551</v>
      </c>
      <c r="AK260" s="112">
        <v>0</v>
      </c>
      <c r="AL260" s="19" t="s">
        <v>6551</v>
      </c>
      <c r="AM260" s="113" t="str">
        <f t="shared" si="4"/>
        <v>No</v>
      </c>
    </row>
    <row r="261" spans="1:39" s="19" customFormat="1" ht="11.5" customHeight="1" x14ac:dyDescent="0.2">
      <c r="A261" s="5" t="s">
        <v>366</v>
      </c>
      <c r="B261" s="5" t="s">
        <v>367</v>
      </c>
      <c r="C261" s="5" t="s">
        <v>26</v>
      </c>
      <c r="D261" s="194">
        <v>9121</v>
      </c>
      <c r="E261" s="197">
        <v>90121</v>
      </c>
      <c r="F261" s="19" t="s">
        <v>242</v>
      </c>
      <c r="G261" s="5" t="s">
        <v>236</v>
      </c>
      <c r="H261" s="27">
        <v>341219</v>
      </c>
      <c r="I261" s="110">
        <v>73</v>
      </c>
      <c r="J261" s="111" t="s">
        <v>122</v>
      </c>
      <c r="K261" s="112">
        <v>0</v>
      </c>
      <c r="L261" s="112" t="s">
        <v>6551</v>
      </c>
      <c r="M261" s="112">
        <v>2999807</v>
      </c>
      <c r="N261" s="112" t="s">
        <v>6551</v>
      </c>
      <c r="O261" s="112">
        <v>3607895</v>
      </c>
      <c r="P261" s="112" t="s">
        <v>122</v>
      </c>
      <c r="Q261" s="112">
        <v>3312056</v>
      </c>
      <c r="R261" s="112" t="s">
        <v>122</v>
      </c>
      <c r="S261" s="112">
        <v>295839</v>
      </c>
      <c r="T261" s="112" t="s">
        <v>6551</v>
      </c>
      <c r="U261" s="112">
        <v>209980</v>
      </c>
      <c r="V261" s="112" t="s">
        <v>122</v>
      </c>
      <c r="W261" s="112">
        <v>189652</v>
      </c>
      <c r="X261" s="112" t="s">
        <v>122</v>
      </c>
      <c r="Y261" s="112">
        <v>20328</v>
      </c>
      <c r="Z261" s="112" t="s">
        <v>6551</v>
      </c>
      <c r="AA261" s="112">
        <v>0</v>
      </c>
      <c r="AB261" s="112" t="s">
        <v>6551</v>
      </c>
      <c r="AC261" s="112">
        <v>0</v>
      </c>
      <c r="AD261" s="112" t="s">
        <v>6551</v>
      </c>
      <c r="AE261" s="112">
        <v>0</v>
      </c>
      <c r="AF261" s="112" t="s">
        <v>6551</v>
      </c>
      <c r="AG261" s="112">
        <v>0</v>
      </c>
      <c r="AH261" s="112" t="s">
        <v>6551</v>
      </c>
      <c r="AI261" s="112">
        <v>3462480</v>
      </c>
      <c r="AJ261" s="112" t="s">
        <v>6551</v>
      </c>
      <c r="AK261" s="112">
        <v>67444407</v>
      </c>
      <c r="AL261" s="113" t="s">
        <v>6551</v>
      </c>
      <c r="AM261" s="113" t="str">
        <f t="shared" si="4"/>
        <v>Yes</v>
      </c>
    </row>
    <row r="262" spans="1:39" s="19" customFormat="1" ht="11.5" customHeight="1" x14ac:dyDescent="0.2">
      <c r="A262" s="5" t="s">
        <v>656</v>
      </c>
      <c r="B262" s="5" t="s">
        <v>657</v>
      </c>
      <c r="C262" s="5" t="s">
        <v>26</v>
      </c>
      <c r="D262" s="194">
        <v>9162</v>
      </c>
      <c r="E262" s="197">
        <v>90162</v>
      </c>
      <c r="F262" s="19" t="s">
        <v>242</v>
      </c>
      <c r="G262" s="5" t="s">
        <v>236</v>
      </c>
      <c r="H262" s="27">
        <v>277634</v>
      </c>
      <c r="I262" s="110">
        <v>73</v>
      </c>
      <c r="J262" s="111" t="s">
        <v>6551</v>
      </c>
      <c r="K262" s="112">
        <v>0</v>
      </c>
      <c r="L262" s="112" t="s">
        <v>6551</v>
      </c>
      <c r="M262" s="112">
        <v>2045442</v>
      </c>
      <c r="N262" s="112" t="s">
        <v>6551</v>
      </c>
      <c r="O262" s="112">
        <v>3355250</v>
      </c>
      <c r="P262" s="112" t="s">
        <v>6551</v>
      </c>
      <c r="Q262" s="112">
        <v>2835687</v>
      </c>
      <c r="R262" s="112" t="s">
        <v>6551</v>
      </c>
      <c r="S262" s="112">
        <v>519563</v>
      </c>
      <c r="T262" s="112" t="s">
        <v>6551</v>
      </c>
      <c r="U262" s="112">
        <v>233749</v>
      </c>
      <c r="V262" s="112" t="s">
        <v>6551</v>
      </c>
      <c r="W262" s="112">
        <v>211548</v>
      </c>
      <c r="X262" s="112" t="s">
        <v>6551</v>
      </c>
      <c r="Y262" s="112">
        <v>22201</v>
      </c>
      <c r="Z262" s="112" t="s">
        <v>6551</v>
      </c>
      <c r="AA262" s="112">
        <v>0</v>
      </c>
      <c r="AB262" s="112" t="s">
        <v>6551</v>
      </c>
      <c r="AC262" s="112">
        <v>0</v>
      </c>
      <c r="AD262" s="112" t="s">
        <v>6551</v>
      </c>
      <c r="AE262" s="112">
        <v>0</v>
      </c>
      <c r="AF262" s="112" t="s">
        <v>6551</v>
      </c>
      <c r="AG262" s="112">
        <v>0</v>
      </c>
      <c r="AH262" s="112" t="s">
        <v>6551</v>
      </c>
      <c r="AI262" s="112">
        <v>2939797</v>
      </c>
      <c r="AJ262" s="112" t="s">
        <v>6551</v>
      </c>
      <c r="AK262" s="112">
        <v>20753241</v>
      </c>
      <c r="AL262" s="113" t="s">
        <v>6551</v>
      </c>
      <c r="AM262" s="113" t="str">
        <f t="shared" si="4"/>
        <v>No</v>
      </c>
    </row>
    <row r="263" spans="1:39" s="19" customFormat="1" ht="11.5" customHeight="1" x14ac:dyDescent="0.2">
      <c r="A263" s="5" t="s">
        <v>1956</v>
      </c>
      <c r="B263" s="5" t="s">
        <v>293</v>
      </c>
      <c r="C263" s="5" t="s">
        <v>112</v>
      </c>
      <c r="D263" s="194" t="s">
        <v>1957</v>
      </c>
      <c r="E263" s="197" t="s">
        <v>1958</v>
      </c>
      <c r="F263" s="19" t="s">
        <v>242</v>
      </c>
      <c r="G263" s="5" t="s">
        <v>287</v>
      </c>
      <c r="H263" s="27">
        <v>0</v>
      </c>
      <c r="I263" s="110">
        <v>73</v>
      </c>
      <c r="J263" s="111" t="s">
        <v>6551</v>
      </c>
      <c r="K263" s="112">
        <v>0</v>
      </c>
      <c r="L263" s="112" t="s">
        <v>6551</v>
      </c>
      <c r="M263" s="112">
        <v>0</v>
      </c>
      <c r="N263" s="112" t="s">
        <v>6551</v>
      </c>
      <c r="O263" s="112">
        <v>0</v>
      </c>
      <c r="P263" s="112" t="s">
        <v>6551</v>
      </c>
      <c r="Q263" s="112">
        <v>2455655</v>
      </c>
      <c r="R263" s="112" t="s">
        <v>6551</v>
      </c>
      <c r="S263" s="112">
        <v>0</v>
      </c>
      <c r="T263" s="112" t="s">
        <v>6551</v>
      </c>
      <c r="U263" s="112">
        <v>0</v>
      </c>
      <c r="V263" s="112" t="s">
        <v>6551</v>
      </c>
      <c r="W263" s="112">
        <v>116307</v>
      </c>
      <c r="X263" s="112" t="s">
        <v>6551</v>
      </c>
      <c r="Y263" s="112">
        <v>0</v>
      </c>
      <c r="Z263" s="112" t="s">
        <v>6551</v>
      </c>
      <c r="AA263" s="112">
        <v>0</v>
      </c>
      <c r="AB263" s="112" t="s">
        <v>6551</v>
      </c>
      <c r="AC263" s="112">
        <v>0</v>
      </c>
      <c r="AD263" s="112" t="s">
        <v>6551</v>
      </c>
      <c r="AE263" s="112">
        <v>0</v>
      </c>
      <c r="AF263" s="112" t="s">
        <v>6551</v>
      </c>
      <c r="AG263" s="112">
        <v>0</v>
      </c>
      <c r="AH263" s="112" t="s">
        <v>6551</v>
      </c>
      <c r="AI263" s="112">
        <v>480365</v>
      </c>
      <c r="AJ263" s="112" t="s">
        <v>6551</v>
      </c>
      <c r="AK263" s="112">
        <v>0</v>
      </c>
      <c r="AL263" s="113" t="s">
        <v>6551</v>
      </c>
      <c r="AM263" s="113" t="str">
        <f t="shared" si="4"/>
        <v>No</v>
      </c>
    </row>
    <row r="264" spans="1:39" s="19" customFormat="1" ht="11.5" customHeight="1" x14ac:dyDescent="0.2">
      <c r="A264" s="5" t="s">
        <v>2929</v>
      </c>
      <c r="B264" s="5" t="s">
        <v>2930</v>
      </c>
      <c r="C264" s="5" t="s">
        <v>50</v>
      </c>
      <c r="D264" s="194" t="s">
        <v>2931</v>
      </c>
      <c r="E264" s="197" t="s">
        <v>2932</v>
      </c>
      <c r="F264" s="19" t="s">
        <v>239</v>
      </c>
      <c r="G264" s="5" t="s">
        <v>287</v>
      </c>
      <c r="H264" s="27">
        <v>0</v>
      </c>
      <c r="I264" s="110">
        <v>73</v>
      </c>
      <c r="J264" s="111" t="s">
        <v>6551</v>
      </c>
      <c r="K264" s="112">
        <v>0</v>
      </c>
      <c r="L264" s="112" t="s">
        <v>6551</v>
      </c>
      <c r="M264" s="112">
        <v>0</v>
      </c>
      <c r="N264" s="112" t="s">
        <v>6551</v>
      </c>
      <c r="O264" s="112">
        <v>0</v>
      </c>
      <c r="P264" s="112" t="s">
        <v>6551</v>
      </c>
      <c r="Q264" s="112">
        <v>2069816</v>
      </c>
      <c r="R264" s="112" t="s">
        <v>6551</v>
      </c>
      <c r="S264" s="112">
        <v>0</v>
      </c>
      <c r="T264" s="112" t="s">
        <v>6551</v>
      </c>
      <c r="U264" s="112">
        <v>0</v>
      </c>
      <c r="V264" s="112" t="s">
        <v>6551</v>
      </c>
      <c r="W264" s="112">
        <v>126204</v>
      </c>
      <c r="X264" s="112" t="s">
        <v>6551</v>
      </c>
      <c r="Y264" s="112">
        <v>0</v>
      </c>
      <c r="Z264" s="112" t="s">
        <v>6551</v>
      </c>
      <c r="AA264" s="112">
        <v>0</v>
      </c>
      <c r="AB264" s="112" t="s">
        <v>6551</v>
      </c>
      <c r="AC264" s="112">
        <v>0</v>
      </c>
      <c r="AD264" s="112" t="s">
        <v>6551</v>
      </c>
      <c r="AE264" s="112">
        <v>0</v>
      </c>
      <c r="AF264" s="112" t="s">
        <v>6551</v>
      </c>
      <c r="AG264" s="112">
        <v>0</v>
      </c>
      <c r="AH264" s="112" t="s">
        <v>6551</v>
      </c>
      <c r="AI264" s="112">
        <v>138884</v>
      </c>
      <c r="AJ264" s="112" t="s">
        <v>6551</v>
      </c>
      <c r="AK264" s="112">
        <v>0</v>
      </c>
      <c r="AL264" s="113" t="s">
        <v>6551</v>
      </c>
      <c r="AM264" s="113" t="str">
        <f t="shared" si="4"/>
        <v>No</v>
      </c>
    </row>
    <row r="265" spans="1:39" s="19" customFormat="1" ht="11.5" customHeight="1" x14ac:dyDescent="0.2">
      <c r="A265" s="5" t="s">
        <v>6015</v>
      </c>
      <c r="B265" s="5" t="s">
        <v>3417</v>
      </c>
      <c r="C265" s="5" t="s">
        <v>73</v>
      </c>
      <c r="D265" s="194" t="s">
        <v>6016</v>
      </c>
      <c r="E265" s="197" t="s">
        <v>6017</v>
      </c>
      <c r="F265" s="19" t="s">
        <v>242</v>
      </c>
      <c r="G265" s="5" t="s">
        <v>287</v>
      </c>
      <c r="H265" s="27">
        <v>0</v>
      </c>
      <c r="I265" s="110">
        <v>73</v>
      </c>
      <c r="J265" s="111" t="s">
        <v>6551</v>
      </c>
      <c r="K265" s="112">
        <v>0</v>
      </c>
      <c r="L265" s="112" t="s">
        <v>6551</v>
      </c>
      <c r="M265" s="112">
        <v>0</v>
      </c>
      <c r="N265" s="112" t="s">
        <v>6551</v>
      </c>
      <c r="O265" s="112">
        <v>0</v>
      </c>
      <c r="P265" s="112" t="s">
        <v>6551</v>
      </c>
      <c r="Q265" s="112">
        <v>2287681</v>
      </c>
      <c r="R265" s="112" t="s">
        <v>6551</v>
      </c>
      <c r="S265" s="112">
        <v>0</v>
      </c>
      <c r="T265" s="112" t="s">
        <v>6551</v>
      </c>
      <c r="U265" s="112">
        <v>0</v>
      </c>
      <c r="V265" s="112" t="s">
        <v>6551</v>
      </c>
      <c r="W265" s="112">
        <v>139469</v>
      </c>
      <c r="X265" s="112" t="s">
        <v>6551</v>
      </c>
      <c r="Y265" s="112">
        <v>0</v>
      </c>
      <c r="Z265" s="112" t="s">
        <v>6551</v>
      </c>
      <c r="AA265" s="112">
        <v>0</v>
      </c>
      <c r="AB265" s="112" t="s">
        <v>6551</v>
      </c>
      <c r="AC265" s="112">
        <v>0</v>
      </c>
      <c r="AD265" s="112" t="s">
        <v>6551</v>
      </c>
      <c r="AE265" s="112">
        <v>0</v>
      </c>
      <c r="AF265" s="112" t="s">
        <v>6551</v>
      </c>
      <c r="AG265" s="112">
        <v>0</v>
      </c>
      <c r="AH265" s="112" t="s">
        <v>6551</v>
      </c>
      <c r="AI265" s="112">
        <v>682740</v>
      </c>
      <c r="AJ265" s="112" t="s">
        <v>6551</v>
      </c>
      <c r="AK265" s="112">
        <v>0</v>
      </c>
      <c r="AL265" s="113" t="s">
        <v>6551</v>
      </c>
      <c r="AM265" s="113" t="str">
        <f t="shared" si="4"/>
        <v>No</v>
      </c>
    </row>
    <row r="266" spans="1:39" s="19" customFormat="1" ht="11.5" customHeight="1" x14ac:dyDescent="0.2">
      <c r="A266" s="5" t="s">
        <v>51</v>
      </c>
      <c r="B266" s="5" t="s">
        <v>258</v>
      </c>
      <c r="C266" s="5" t="s">
        <v>50</v>
      </c>
      <c r="D266" s="194">
        <v>4203</v>
      </c>
      <c r="E266" s="197">
        <v>40203</v>
      </c>
      <c r="F266" s="19" t="s">
        <v>256</v>
      </c>
      <c r="G266" s="5" t="s">
        <v>236</v>
      </c>
      <c r="H266" s="27">
        <v>4515419</v>
      </c>
      <c r="I266" s="110">
        <v>72</v>
      </c>
      <c r="J266" s="111" t="s">
        <v>6551</v>
      </c>
      <c r="K266" s="112">
        <v>0</v>
      </c>
      <c r="L266" s="112" t="s">
        <v>6551</v>
      </c>
      <c r="M266" s="112">
        <v>0</v>
      </c>
      <c r="N266" s="112" t="s">
        <v>6551</v>
      </c>
      <c r="O266" s="112">
        <v>1446364</v>
      </c>
      <c r="P266" s="112" t="s">
        <v>6551</v>
      </c>
      <c r="Q266" s="112">
        <v>1446364</v>
      </c>
      <c r="R266" s="112" t="s">
        <v>6551</v>
      </c>
      <c r="S266" s="112">
        <v>0</v>
      </c>
      <c r="T266" s="112" t="s">
        <v>6551</v>
      </c>
      <c r="U266" s="112">
        <v>30649</v>
      </c>
      <c r="V266" s="112" t="s">
        <v>6551</v>
      </c>
      <c r="W266" s="112">
        <v>30649</v>
      </c>
      <c r="X266" s="112" t="s">
        <v>6551</v>
      </c>
      <c r="Y266" s="112">
        <v>0</v>
      </c>
      <c r="Z266" s="112" t="s">
        <v>6551</v>
      </c>
      <c r="AA266" s="112">
        <v>0</v>
      </c>
      <c r="AB266" s="112" t="s">
        <v>6551</v>
      </c>
      <c r="AC266" s="112">
        <v>0</v>
      </c>
      <c r="AD266" s="112" t="s">
        <v>6551</v>
      </c>
      <c r="AE266" s="112">
        <v>0</v>
      </c>
      <c r="AF266" s="112" t="s">
        <v>6551</v>
      </c>
      <c r="AG266" s="112">
        <v>0</v>
      </c>
      <c r="AH266" s="112" t="s">
        <v>6551</v>
      </c>
      <c r="AI266" s="112">
        <v>155115</v>
      </c>
      <c r="AJ266" s="112" t="s">
        <v>6551</v>
      </c>
      <c r="AK266" s="112">
        <v>8049297</v>
      </c>
      <c r="AL266" s="113" t="s">
        <v>6551</v>
      </c>
      <c r="AM266" s="113" t="str">
        <f t="shared" si="4"/>
        <v>No</v>
      </c>
    </row>
    <row r="267" spans="1:39" s="19" customFormat="1" ht="11.5" customHeight="1" x14ac:dyDescent="0.2">
      <c r="A267" s="5" t="s">
        <v>453</v>
      </c>
      <c r="B267" s="5" t="s">
        <v>454</v>
      </c>
      <c r="C267" s="5" t="s">
        <v>8</v>
      </c>
      <c r="D267" s="194">
        <v>6033</v>
      </c>
      <c r="E267" s="197">
        <v>60033</v>
      </c>
      <c r="F267" s="19" t="s">
        <v>242</v>
      </c>
      <c r="G267" s="5" t="s">
        <v>236</v>
      </c>
      <c r="H267" s="27">
        <v>431388</v>
      </c>
      <c r="I267" s="110">
        <v>72</v>
      </c>
      <c r="J267" s="111" t="s">
        <v>6551</v>
      </c>
      <c r="K267" s="112">
        <v>0</v>
      </c>
      <c r="L267" s="112" t="s">
        <v>6551</v>
      </c>
      <c r="M267" s="112">
        <v>2575030</v>
      </c>
      <c r="N267" s="112" t="s">
        <v>6551</v>
      </c>
      <c r="O267" s="112">
        <v>3316980</v>
      </c>
      <c r="P267" s="112" t="s">
        <v>6551</v>
      </c>
      <c r="Q267" s="112">
        <v>3091170</v>
      </c>
      <c r="R267" s="112" t="s">
        <v>6551</v>
      </c>
      <c r="S267" s="112">
        <v>225810</v>
      </c>
      <c r="T267" s="112" t="s">
        <v>6551</v>
      </c>
      <c r="U267" s="112">
        <v>229484</v>
      </c>
      <c r="V267" s="112" t="s">
        <v>6551</v>
      </c>
      <c r="W267" s="112">
        <v>219325</v>
      </c>
      <c r="X267" s="112" t="s">
        <v>6551</v>
      </c>
      <c r="Y267" s="112">
        <v>10159</v>
      </c>
      <c r="Z267" s="112" t="s">
        <v>6551</v>
      </c>
      <c r="AA267" s="112">
        <v>53772</v>
      </c>
      <c r="AB267" s="112" t="s">
        <v>6551</v>
      </c>
      <c r="AC267" s="112">
        <v>53772</v>
      </c>
      <c r="AD267" s="112" t="s">
        <v>6551</v>
      </c>
      <c r="AE267" s="112">
        <v>12244</v>
      </c>
      <c r="AF267" s="112" t="s">
        <v>6551</v>
      </c>
      <c r="AG267" s="112">
        <v>12244</v>
      </c>
      <c r="AH267" s="112" t="s">
        <v>6551</v>
      </c>
      <c r="AI267" s="112">
        <v>2743365</v>
      </c>
      <c r="AJ267" s="112" t="s">
        <v>6551</v>
      </c>
      <c r="AK267" s="112">
        <v>15174418</v>
      </c>
      <c r="AL267" s="113" t="s">
        <v>6551</v>
      </c>
      <c r="AM267" s="113" t="str">
        <f t="shared" si="4"/>
        <v>No</v>
      </c>
    </row>
    <row r="268" spans="1:39" s="19" customFormat="1" ht="11.5" customHeight="1" x14ac:dyDescent="0.2">
      <c r="A268" s="5" t="s">
        <v>1038</v>
      </c>
      <c r="B268" s="5" t="s">
        <v>1039</v>
      </c>
      <c r="C268" s="5" t="s">
        <v>65</v>
      </c>
      <c r="D268" s="194">
        <v>1006</v>
      </c>
      <c r="E268" s="197">
        <v>10006</v>
      </c>
      <c r="F268" s="19" t="s">
        <v>242</v>
      </c>
      <c r="G268" s="5" t="s">
        <v>236</v>
      </c>
      <c r="H268" s="27">
        <v>149443</v>
      </c>
      <c r="I268" s="110">
        <v>71</v>
      </c>
      <c r="J268" s="111" t="s">
        <v>6551</v>
      </c>
      <c r="K268" s="112">
        <v>0</v>
      </c>
      <c r="L268" s="112" t="s">
        <v>6551</v>
      </c>
      <c r="M268" s="112">
        <v>1475352</v>
      </c>
      <c r="N268" s="112" t="s">
        <v>6551</v>
      </c>
      <c r="O268" s="112">
        <v>2001838</v>
      </c>
      <c r="P268" s="112" t="s">
        <v>6551</v>
      </c>
      <c r="Q268" s="112">
        <v>1865177</v>
      </c>
      <c r="R268" s="112" t="s">
        <v>6551</v>
      </c>
      <c r="S268" s="112">
        <v>136661</v>
      </c>
      <c r="T268" s="112" t="s">
        <v>6551</v>
      </c>
      <c r="U268" s="112">
        <v>158031</v>
      </c>
      <c r="V268" s="112" t="s">
        <v>6551</v>
      </c>
      <c r="W268" s="112">
        <v>149868</v>
      </c>
      <c r="X268" s="112" t="s">
        <v>6551</v>
      </c>
      <c r="Y268" s="112">
        <v>8163</v>
      </c>
      <c r="Z268" s="112" t="s">
        <v>6551</v>
      </c>
      <c r="AA268" s="112">
        <v>0</v>
      </c>
      <c r="AB268" s="112" t="s">
        <v>6551</v>
      </c>
      <c r="AC268" s="112">
        <v>0</v>
      </c>
      <c r="AD268" s="112" t="s">
        <v>6551</v>
      </c>
      <c r="AE268" s="112">
        <v>0</v>
      </c>
      <c r="AF268" s="112" t="s">
        <v>6551</v>
      </c>
      <c r="AG268" s="112">
        <v>0</v>
      </c>
      <c r="AH268" s="112" t="s">
        <v>6551</v>
      </c>
      <c r="AI268" s="112">
        <v>2659449</v>
      </c>
      <c r="AJ268" s="112" t="s">
        <v>6551</v>
      </c>
      <c r="AK268" s="112">
        <v>14533957</v>
      </c>
      <c r="AL268" s="113" t="s">
        <v>6551</v>
      </c>
      <c r="AM268" s="113" t="str">
        <f t="shared" si="4"/>
        <v>No</v>
      </c>
    </row>
    <row r="269" spans="1:39" s="19" customFormat="1" ht="11.5" customHeight="1" x14ac:dyDescent="0.2">
      <c r="A269" s="5" t="s">
        <v>1111</v>
      </c>
      <c r="B269" s="5" t="s">
        <v>1112</v>
      </c>
      <c r="C269" s="5" t="s">
        <v>92</v>
      </c>
      <c r="D269" s="194">
        <v>2084</v>
      </c>
      <c r="E269" s="197">
        <v>20084</v>
      </c>
      <c r="F269" s="19" t="s">
        <v>239</v>
      </c>
      <c r="G269" s="5" t="s">
        <v>236</v>
      </c>
      <c r="H269" s="27">
        <v>18351295</v>
      </c>
      <c r="I269" s="110">
        <v>71</v>
      </c>
      <c r="J269" s="111" t="s">
        <v>6551</v>
      </c>
      <c r="K269" s="112">
        <v>0</v>
      </c>
      <c r="L269" s="112" t="s">
        <v>6551</v>
      </c>
      <c r="M269" s="112">
        <v>2466248</v>
      </c>
      <c r="N269" s="112" t="s">
        <v>6551</v>
      </c>
      <c r="O269" s="112">
        <v>3416243</v>
      </c>
      <c r="P269" s="112" t="s">
        <v>6551</v>
      </c>
      <c r="Q269" s="112">
        <v>2937705</v>
      </c>
      <c r="R269" s="112" t="s">
        <v>6551</v>
      </c>
      <c r="S269" s="112">
        <v>478538</v>
      </c>
      <c r="T269" s="112" t="s">
        <v>6551</v>
      </c>
      <c r="U269" s="112">
        <v>177898</v>
      </c>
      <c r="V269" s="112" t="s">
        <v>6551</v>
      </c>
      <c r="W269" s="112">
        <v>160098</v>
      </c>
      <c r="X269" s="112" t="s">
        <v>6551</v>
      </c>
      <c r="Y269" s="112">
        <v>17800</v>
      </c>
      <c r="Z269" s="112" t="s">
        <v>6551</v>
      </c>
      <c r="AA269" s="112">
        <v>0</v>
      </c>
      <c r="AB269" s="112" t="s">
        <v>6551</v>
      </c>
      <c r="AC269" s="112">
        <v>0</v>
      </c>
      <c r="AD269" s="112" t="s">
        <v>6551</v>
      </c>
      <c r="AE269" s="112">
        <v>0</v>
      </c>
      <c r="AF269" s="112" t="s">
        <v>6551</v>
      </c>
      <c r="AG269" s="112">
        <v>0</v>
      </c>
      <c r="AH269" s="112" t="s">
        <v>6551</v>
      </c>
      <c r="AI269" s="112">
        <v>2765276</v>
      </c>
      <c r="AJ269" s="112" t="s">
        <v>6551</v>
      </c>
      <c r="AK269" s="112">
        <v>20805485</v>
      </c>
      <c r="AL269" s="113" t="s">
        <v>6551</v>
      </c>
      <c r="AM269" s="113" t="str">
        <f t="shared" si="4"/>
        <v>No</v>
      </c>
    </row>
    <row r="270" spans="1:39" s="19" customFormat="1" ht="11.5" customHeight="1" x14ac:dyDescent="0.2">
      <c r="A270" s="5" t="s">
        <v>6323</v>
      </c>
      <c r="B270" s="5" t="s">
        <v>6483</v>
      </c>
      <c r="C270" s="5" t="s">
        <v>84</v>
      </c>
      <c r="D270" s="194">
        <v>2209</v>
      </c>
      <c r="E270" s="197">
        <v>20209</v>
      </c>
      <c r="F270" s="19" t="s">
        <v>239</v>
      </c>
      <c r="G270" s="19" t="s">
        <v>236</v>
      </c>
      <c r="H270" s="27">
        <v>18351295</v>
      </c>
      <c r="I270" s="110">
        <v>71</v>
      </c>
      <c r="J270" s="19" t="s">
        <v>6551</v>
      </c>
      <c r="K270" s="112">
        <v>0</v>
      </c>
      <c r="L270" s="112" t="s">
        <v>6551</v>
      </c>
      <c r="M270" s="112">
        <v>239184</v>
      </c>
      <c r="N270" s="112" t="s">
        <v>6551</v>
      </c>
      <c r="O270" s="112">
        <v>1696955</v>
      </c>
      <c r="P270" s="112" t="s">
        <v>6551</v>
      </c>
      <c r="Q270" s="112">
        <v>1553877</v>
      </c>
      <c r="R270" s="112" t="s">
        <v>6551</v>
      </c>
      <c r="S270" s="112">
        <v>143078</v>
      </c>
      <c r="T270" s="112" t="s">
        <v>6551</v>
      </c>
      <c r="U270" s="112">
        <v>149463</v>
      </c>
      <c r="V270" s="112" t="s">
        <v>6551</v>
      </c>
      <c r="W270" s="112">
        <v>132562</v>
      </c>
      <c r="X270" s="112" t="s">
        <v>6551</v>
      </c>
      <c r="Y270" s="112">
        <v>16901</v>
      </c>
      <c r="Z270" s="112" t="s">
        <v>6551</v>
      </c>
      <c r="AA270" s="112">
        <v>0</v>
      </c>
      <c r="AB270" s="112" t="s">
        <v>6551</v>
      </c>
      <c r="AC270" s="112">
        <v>0</v>
      </c>
      <c r="AD270" s="112" t="s">
        <v>6551</v>
      </c>
      <c r="AE270" s="112">
        <v>0</v>
      </c>
      <c r="AF270" s="112" t="s">
        <v>6551</v>
      </c>
      <c r="AG270" s="112">
        <v>0</v>
      </c>
      <c r="AH270" s="112" t="s">
        <v>6551</v>
      </c>
      <c r="AI270" s="112">
        <v>413924</v>
      </c>
      <c r="AJ270" s="112" t="s">
        <v>6551</v>
      </c>
      <c r="AK270" s="112">
        <v>1302090</v>
      </c>
      <c r="AL270" s="113" t="s">
        <v>123</v>
      </c>
      <c r="AM270" s="113" t="str">
        <f t="shared" si="4"/>
        <v>No</v>
      </c>
    </row>
    <row r="271" spans="1:39" s="19" customFormat="1" ht="11.5" customHeight="1" x14ac:dyDescent="0.2">
      <c r="A271" s="5" t="s">
        <v>481</v>
      </c>
      <c r="B271" s="5" t="s">
        <v>482</v>
      </c>
      <c r="C271" s="5" t="s">
        <v>107</v>
      </c>
      <c r="D271" s="194">
        <v>4001</v>
      </c>
      <c r="E271" s="197">
        <v>40001</v>
      </c>
      <c r="F271" s="19" t="s">
        <v>239</v>
      </c>
      <c r="G271" s="19" t="s">
        <v>236</v>
      </c>
      <c r="H271" s="27">
        <v>381112</v>
      </c>
      <c r="I271" s="110">
        <v>71</v>
      </c>
      <c r="J271" s="19" t="s">
        <v>6551</v>
      </c>
      <c r="K271" s="112">
        <v>0</v>
      </c>
      <c r="L271" s="112" t="s">
        <v>6551</v>
      </c>
      <c r="M271" s="112">
        <v>2164034</v>
      </c>
      <c r="N271" s="112" t="s">
        <v>6551</v>
      </c>
      <c r="O271" s="112">
        <v>2706327</v>
      </c>
      <c r="P271" s="112" t="s">
        <v>6551</v>
      </c>
      <c r="Q271" s="112">
        <v>2581226</v>
      </c>
      <c r="R271" s="112" t="s">
        <v>6551</v>
      </c>
      <c r="S271" s="112">
        <v>125101</v>
      </c>
      <c r="T271" s="112" t="s">
        <v>6551</v>
      </c>
      <c r="U271" s="112">
        <v>211454</v>
      </c>
      <c r="V271" s="112" t="s">
        <v>6551</v>
      </c>
      <c r="W271" s="112">
        <v>206058</v>
      </c>
      <c r="X271" s="112" t="s">
        <v>6551</v>
      </c>
      <c r="Y271" s="112">
        <v>5396</v>
      </c>
      <c r="Z271" s="112" t="s">
        <v>6551</v>
      </c>
      <c r="AA271" s="112">
        <v>18298</v>
      </c>
      <c r="AB271" s="112" t="s">
        <v>6551</v>
      </c>
      <c r="AC271" s="112">
        <v>16693</v>
      </c>
      <c r="AD271" s="112" t="s">
        <v>6551</v>
      </c>
      <c r="AE271" s="112">
        <v>6788</v>
      </c>
      <c r="AF271" s="112" t="s">
        <v>6551</v>
      </c>
      <c r="AG271" s="112">
        <v>6788</v>
      </c>
      <c r="AH271" s="112" t="s">
        <v>6551</v>
      </c>
      <c r="AI271" s="112">
        <v>3068821</v>
      </c>
      <c r="AJ271" s="112" t="s">
        <v>6551</v>
      </c>
      <c r="AK271" s="112">
        <v>9973584</v>
      </c>
      <c r="AL271" s="19" t="s">
        <v>6551</v>
      </c>
      <c r="AM271" s="113" t="str">
        <f t="shared" si="4"/>
        <v>No</v>
      </c>
    </row>
    <row r="272" spans="1:39" s="19" customFormat="1" ht="11.5" customHeight="1" x14ac:dyDescent="0.2">
      <c r="A272" s="5" t="s">
        <v>902</v>
      </c>
      <c r="B272" s="5" t="s">
        <v>903</v>
      </c>
      <c r="C272" s="5" t="s">
        <v>58</v>
      </c>
      <c r="D272" s="194">
        <v>5104</v>
      </c>
      <c r="E272" s="197">
        <v>50104</v>
      </c>
      <c r="F272" s="19" t="s">
        <v>242</v>
      </c>
      <c r="G272" s="19" t="s">
        <v>236</v>
      </c>
      <c r="H272" s="27">
        <v>8608208</v>
      </c>
      <c r="I272" s="110">
        <v>70</v>
      </c>
      <c r="J272" s="19" t="s">
        <v>6551</v>
      </c>
      <c r="K272" s="112">
        <v>0</v>
      </c>
      <c r="L272" s="112" t="s">
        <v>6551</v>
      </c>
      <c r="M272" s="112">
        <v>4002665</v>
      </c>
      <c r="N272" s="112" t="s">
        <v>6551</v>
      </c>
      <c r="O272" s="112">
        <v>4146225</v>
      </c>
      <c r="P272" s="112" t="s">
        <v>6551</v>
      </c>
      <c r="Q272" s="112">
        <v>4026813</v>
      </c>
      <c r="R272" s="112" t="s">
        <v>6551</v>
      </c>
      <c r="S272" s="112">
        <v>119412</v>
      </c>
      <c r="T272" s="112" t="s">
        <v>6551</v>
      </c>
      <c r="U272" s="112">
        <v>115906</v>
      </c>
      <c r="V272" s="112" t="s">
        <v>6551</v>
      </c>
      <c r="W272" s="112">
        <v>112543</v>
      </c>
      <c r="X272" s="112" t="s">
        <v>6551</v>
      </c>
      <c r="Y272" s="112">
        <v>3363</v>
      </c>
      <c r="Z272" s="112" t="s">
        <v>6551</v>
      </c>
      <c r="AA272" s="112">
        <v>791353</v>
      </c>
      <c r="AB272" s="112" t="s">
        <v>6551</v>
      </c>
      <c r="AC272" s="112">
        <v>777442</v>
      </c>
      <c r="AD272" s="112" t="s">
        <v>6551</v>
      </c>
      <c r="AE272" s="112">
        <v>22691</v>
      </c>
      <c r="AF272" s="112" t="s">
        <v>6551</v>
      </c>
      <c r="AG272" s="112">
        <v>22370</v>
      </c>
      <c r="AH272" s="112" t="s">
        <v>6551</v>
      </c>
      <c r="AI272" s="112">
        <v>3617266</v>
      </c>
      <c r="AJ272" s="112" t="s">
        <v>6551</v>
      </c>
      <c r="AK272" s="112">
        <v>104159808</v>
      </c>
      <c r="AL272" s="19" t="s">
        <v>123</v>
      </c>
      <c r="AM272" s="113" t="str">
        <f t="shared" si="4"/>
        <v>No</v>
      </c>
    </row>
    <row r="273" spans="1:39" s="19" customFormat="1" ht="11.5" customHeight="1" x14ac:dyDescent="0.2">
      <c r="A273" s="5" t="s">
        <v>3057</v>
      </c>
      <c r="B273" s="5" t="s">
        <v>576</v>
      </c>
      <c r="C273" s="5" t="s">
        <v>44</v>
      </c>
      <c r="D273" s="194" t="s">
        <v>3058</v>
      </c>
      <c r="E273" s="197" t="s">
        <v>3059</v>
      </c>
      <c r="F273" s="19" t="s">
        <v>305</v>
      </c>
      <c r="G273" s="5" t="s">
        <v>287</v>
      </c>
      <c r="H273" s="27">
        <v>0</v>
      </c>
      <c r="I273" s="110">
        <v>70</v>
      </c>
      <c r="J273" s="111" t="s">
        <v>6551</v>
      </c>
      <c r="K273" s="112">
        <v>0</v>
      </c>
      <c r="L273" s="112" t="s">
        <v>6551</v>
      </c>
      <c r="M273" s="112">
        <v>0</v>
      </c>
      <c r="N273" s="112" t="s">
        <v>6551</v>
      </c>
      <c r="O273" s="112">
        <v>0</v>
      </c>
      <c r="P273" s="112" t="s">
        <v>6551</v>
      </c>
      <c r="Q273" s="112">
        <v>1608660</v>
      </c>
      <c r="R273" s="112" t="s">
        <v>6551</v>
      </c>
      <c r="S273" s="112">
        <v>0</v>
      </c>
      <c r="T273" s="112" t="s">
        <v>6551</v>
      </c>
      <c r="U273" s="112">
        <v>0</v>
      </c>
      <c r="V273" s="112" t="s">
        <v>6551</v>
      </c>
      <c r="W273" s="112">
        <v>81767</v>
      </c>
      <c r="X273" s="112" t="s">
        <v>6551</v>
      </c>
      <c r="Y273" s="112">
        <v>0</v>
      </c>
      <c r="Z273" s="112" t="s">
        <v>6551</v>
      </c>
      <c r="AA273" s="112">
        <v>0</v>
      </c>
      <c r="AB273" s="112" t="s">
        <v>6551</v>
      </c>
      <c r="AC273" s="112">
        <v>0</v>
      </c>
      <c r="AD273" s="112" t="s">
        <v>6551</v>
      </c>
      <c r="AE273" s="112">
        <v>0</v>
      </c>
      <c r="AF273" s="112" t="s">
        <v>6551</v>
      </c>
      <c r="AG273" s="112">
        <v>0</v>
      </c>
      <c r="AH273" s="112" t="s">
        <v>6551</v>
      </c>
      <c r="AI273" s="112">
        <v>195323</v>
      </c>
      <c r="AJ273" s="112" t="s">
        <v>6551</v>
      </c>
      <c r="AK273" s="112">
        <v>0</v>
      </c>
      <c r="AL273" s="113" t="s">
        <v>6551</v>
      </c>
      <c r="AM273" s="113" t="str">
        <f t="shared" si="4"/>
        <v>No</v>
      </c>
    </row>
    <row r="274" spans="1:39" s="19" customFormat="1" ht="11.5" customHeight="1" x14ac:dyDescent="0.2">
      <c r="A274" s="5" t="s">
        <v>2458</v>
      </c>
      <c r="B274" s="5" t="s">
        <v>2459</v>
      </c>
      <c r="C274" s="5" t="s">
        <v>63</v>
      </c>
      <c r="D274" s="194" t="s">
        <v>2460</v>
      </c>
      <c r="E274" s="197" t="s">
        <v>2461</v>
      </c>
      <c r="F274" s="19" t="s">
        <v>305</v>
      </c>
      <c r="G274" s="5" t="s">
        <v>287</v>
      </c>
      <c r="H274" s="27">
        <v>0</v>
      </c>
      <c r="I274" s="110">
        <v>70</v>
      </c>
      <c r="J274" s="111" t="s">
        <v>6551</v>
      </c>
      <c r="K274" s="112">
        <v>0</v>
      </c>
      <c r="L274" s="112" t="s">
        <v>6551</v>
      </c>
      <c r="M274" s="112">
        <v>0</v>
      </c>
      <c r="N274" s="112" t="s">
        <v>6551</v>
      </c>
      <c r="O274" s="112">
        <v>0</v>
      </c>
      <c r="P274" s="112" t="s">
        <v>6551</v>
      </c>
      <c r="Q274" s="112">
        <v>1909618</v>
      </c>
      <c r="R274" s="112" t="s">
        <v>6551</v>
      </c>
      <c r="S274" s="112">
        <v>0</v>
      </c>
      <c r="T274" s="112" t="s">
        <v>6551</v>
      </c>
      <c r="U274" s="112">
        <v>0</v>
      </c>
      <c r="V274" s="112" t="s">
        <v>6551</v>
      </c>
      <c r="W274" s="112">
        <v>124700</v>
      </c>
      <c r="X274" s="112" t="s">
        <v>6551</v>
      </c>
      <c r="Y274" s="112">
        <v>0</v>
      </c>
      <c r="Z274" s="112" t="s">
        <v>6551</v>
      </c>
      <c r="AA274" s="112">
        <v>0</v>
      </c>
      <c r="AB274" s="112" t="s">
        <v>6551</v>
      </c>
      <c r="AC274" s="112">
        <v>0</v>
      </c>
      <c r="AD274" s="112" t="s">
        <v>6551</v>
      </c>
      <c r="AE274" s="112">
        <v>0</v>
      </c>
      <c r="AF274" s="112" t="s">
        <v>6551</v>
      </c>
      <c r="AG274" s="112">
        <v>0</v>
      </c>
      <c r="AH274" s="112" t="s">
        <v>6551</v>
      </c>
      <c r="AI274" s="112">
        <v>208112</v>
      </c>
      <c r="AJ274" s="112" t="s">
        <v>6551</v>
      </c>
      <c r="AK274" s="112">
        <v>0</v>
      </c>
      <c r="AL274" s="113" t="s">
        <v>6551</v>
      </c>
      <c r="AM274" s="113" t="str">
        <f t="shared" si="4"/>
        <v>No</v>
      </c>
    </row>
    <row r="275" spans="1:39" s="19" customFormat="1" ht="11.5" customHeight="1" x14ac:dyDescent="0.2">
      <c r="A275" s="5" t="s">
        <v>4198</v>
      </c>
      <c r="B275" s="5" t="s">
        <v>4199</v>
      </c>
      <c r="C275" s="5" t="s">
        <v>108</v>
      </c>
      <c r="D275" s="194" t="s">
        <v>4200</v>
      </c>
      <c r="E275" s="197" t="s">
        <v>4201</v>
      </c>
      <c r="F275" s="19" t="s">
        <v>305</v>
      </c>
      <c r="G275" s="5" t="s">
        <v>287</v>
      </c>
      <c r="H275" s="27">
        <v>0</v>
      </c>
      <c r="I275" s="110">
        <v>70</v>
      </c>
      <c r="J275" s="111" t="s">
        <v>6551</v>
      </c>
      <c r="K275" s="112">
        <v>0</v>
      </c>
      <c r="L275" s="112" t="s">
        <v>6551</v>
      </c>
      <c r="M275" s="112">
        <v>0</v>
      </c>
      <c r="N275" s="112" t="s">
        <v>6551</v>
      </c>
      <c r="O275" s="112">
        <v>0</v>
      </c>
      <c r="P275" s="112" t="s">
        <v>6551</v>
      </c>
      <c r="Q275" s="112">
        <v>736060</v>
      </c>
      <c r="R275" s="112" t="s">
        <v>6551</v>
      </c>
      <c r="S275" s="112">
        <v>0</v>
      </c>
      <c r="T275" s="112" t="s">
        <v>6551</v>
      </c>
      <c r="U275" s="112">
        <v>0</v>
      </c>
      <c r="V275" s="112" t="s">
        <v>6551</v>
      </c>
      <c r="W275" s="112">
        <v>52071</v>
      </c>
      <c r="X275" s="112" t="s">
        <v>6551</v>
      </c>
      <c r="Y275" s="112">
        <v>0</v>
      </c>
      <c r="Z275" s="112" t="s">
        <v>6551</v>
      </c>
      <c r="AA275" s="112">
        <v>0</v>
      </c>
      <c r="AB275" s="112" t="s">
        <v>6551</v>
      </c>
      <c r="AC275" s="112">
        <v>0</v>
      </c>
      <c r="AD275" s="112" t="s">
        <v>6551</v>
      </c>
      <c r="AE275" s="112">
        <v>0</v>
      </c>
      <c r="AF275" s="112" t="s">
        <v>6551</v>
      </c>
      <c r="AG275" s="112">
        <v>0</v>
      </c>
      <c r="AH275" s="112" t="s">
        <v>6551</v>
      </c>
      <c r="AI275" s="112">
        <v>269076</v>
      </c>
      <c r="AJ275" s="112" t="s">
        <v>6551</v>
      </c>
      <c r="AK275" s="112">
        <v>0</v>
      </c>
      <c r="AL275" s="113" t="s">
        <v>6551</v>
      </c>
      <c r="AM275" s="113" t="str">
        <f t="shared" si="4"/>
        <v>No</v>
      </c>
    </row>
    <row r="276" spans="1:39" s="19" customFormat="1" ht="11.5" customHeight="1" x14ac:dyDescent="0.2">
      <c r="A276" s="5" t="s">
        <v>4435</v>
      </c>
      <c r="B276" s="5" t="s">
        <v>4436</v>
      </c>
      <c r="C276" s="5" t="s">
        <v>108</v>
      </c>
      <c r="D276" s="194" t="s">
        <v>4437</v>
      </c>
      <c r="E276" s="197" t="s">
        <v>4438</v>
      </c>
      <c r="F276" s="19" t="s">
        <v>242</v>
      </c>
      <c r="G276" s="5" t="s">
        <v>287</v>
      </c>
      <c r="H276" s="27">
        <v>0</v>
      </c>
      <c r="I276" s="110">
        <v>70</v>
      </c>
      <c r="J276" s="111" t="s">
        <v>6551</v>
      </c>
      <c r="K276" s="112">
        <v>0</v>
      </c>
      <c r="L276" s="112" t="s">
        <v>6551</v>
      </c>
      <c r="M276" s="112">
        <v>0</v>
      </c>
      <c r="N276" s="112" t="s">
        <v>6551</v>
      </c>
      <c r="O276" s="112">
        <v>0</v>
      </c>
      <c r="P276" s="112" t="s">
        <v>6551</v>
      </c>
      <c r="Q276" s="112">
        <v>1444847</v>
      </c>
      <c r="R276" s="112" t="s">
        <v>6551</v>
      </c>
      <c r="S276" s="112">
        <v>0</v>
      </c>
      <c r="T276" s="112" t="s">
        <v>6551</v>
      </c>
      <c r="U276" s="112">
        <v>0</v>
      </c>
      <c r="V276" s="112" t="s">
        <v>6551</v>
      </c>
      <c r="W276" s="112">
        <v>62619</v>
      </c>
      <c r="X276" s="112" t="s">
        <v>6551</v>
      </c>
      <c r="Y276" s="112">
        <v>0</v>
      </c>
      <c r="Z276" s="112" t="s">
        <v>6551</v>
      </c>
      <c r="AA276" s="112">
        <v>0</v>
      </c>
      <c r="AB276" s="112" t="s">
        <v>6551</v>
      </c>
      <c r="AC276" s="112">
        <v>0</v>
      </c>
      <c r="AD276" s="112" t="s">
        <v>6551</v>
      </c>
      <c r="AE276" s="112">
        <v>0</v>
      </c>
      <c r="AF276" s="112" t="s">
        <v>6551</v>
      </c>
      <c r="AG276" s="112">
        <v>0</v>
      </c>
      <c r="AH276" s="112" t="s">
        <v>6551</v>
      </c>
      <c r="AI276" s="112">
        <v>143971</v>
      </c>
      <c r="AJ276" s="112" t="s">
        <v>6551</v>
      </c>
      <c r="AK276" s="112">
        <v>0</v>
      </c>
      <c r="AL276" s="113" t="s">
        <v>6551</v>
      </c>
      <c r="AM276" s="113" t="str">
        <f t="shared" si="4"/>
        <v>No</v>
      </c>
    </row>
    <row r="277" spans="1:39" s="19" customFormat="1" ht="11.5" customHeight="1" x14ac:dyDescent="0.2">
      <c r="A277" s="5" t="s">
        <v>1169</v>
      </c>
      <c r="B277" s="5" t="s">
        <v>1170</v>
      </c>
      <c r="C277" s="5" t="s">
        <v>113</v>
      </c>
      <c r="D277" s="194">
        <v>6</v>
      </c>
      <c r="E277" s="197">
        <v>6</v>
      </c>
      <c r="F277" s="19" t="s">
        <v>239</v>
      </c>
      <c r="G277" s="5" t="s">
        <v>236</v>
      </c>
      <c r="H277" s="27">
        <v>129534</v>
      </c>
      <c r="I277" s="110">
        <v>69</v>
      </c>
      <c r="J277" s="111" t="s">
        <v>6551</v>
      </c>
      <c r="K277" s="112">
        <v>0</v>
      </c>
      <c r="L277" s="112" t="s">
        <v>6551</v>
      </c>
      <c r="M277" s="112">
        <v>837881</v>
      </c>
      <c r="N277" s="112" t="s">
        <v>6551</v>
      </c>
      <c r="O277" s="112">
        <v>1654239</v>
      </c>
      <c r="P277" s="112" t="s">
        <v>6551</v>
      </c>
      <c r="Q277" s="112">
        <v>1562251</v>
      </c>
      <c r="R277" s="112" t="s">
        <v>6551</v>
      </c>
      <c r="S277" s="112">
        <v>91988</v>
      </c>
      <c r="T277" s="112" t="s">
        <v>6551</v>
      </c>
      <c r="U277" s="112">
        <v>100344</v>
      </c>
      <c r="V277" s="112" t="s">
        <v>6551</v>
      </c>
      <c r="W277" s="112">
        <v>94276</v>
      </c>
      <c r="X277" s="112" t="s">
        <v>6551</v>
      </c>
      <c r="Y277" s="112">
        <v>6068</v>
      </c>
      <c r="Z277" s="112" t="s">
        <v>6551</v>
      </c>
      <c r="AA277" s="112">
        <v>0</v>
      </c>
      <c r="AB277" s="112" t="s">
        <v>6551</v>
      </c>
      <c r="AC277" s="112">
        <v>0</v>
      </c>
      <c r="AD277" s="112" t="s">
        <v>6551</v>
      </c>
      <c r="AE277" s="112">
        <v>0</v>
      </c>
      <c r="AF277" s="112" t="s">
        <v>6551</v>
      </c>
      <c r="AG277" s="112">
        <v>0</v>
      </c>
      <c r="AH277" s="112" t="s">
        <v>6551</v>
      </c>
      <c r="AI277" s="112">
        <v>1268127</v>
      </c>
      <c r="AJ277" s="112" t="s">
        <v>6551</v>
      </c>
      <c r="AK277" s="112">
        <v>8670883</v>
      </c>
      <c r="AL277" s="113" t="s">
        <v>6551</v>
      </c>
      <c r="AM277" s="113" t="str">
        <f t="shared" si="4"/>
        <v>No</v>
      </c>
    </row>
    <row r="278" spans="1:39" s="19" customFormat="1" ht="11.5" customHeight="1" x14ac:dyDescent="0.2">
      <c r="A278" s="5" t="s">
        <v>40</v>
      </c>
      <c r="B278" s="5" t="s">
        <v>1629</v>
      </c>
      <c r="C278" s="5" t="s">
        <v>39</v>
      </c>
      <c r="D278" s="194">
        <v>1128</v>
      </c>
      <c r="E278" s="197">
        <v>10128</v>
      </c>
      <c r="F278" s="19" t="s">
        <v>396</v>
      </c>
      <c r="G278" s="5" t="s">
        <v>236</v>
      </c>
      <c r="H278" s="27">
        <v>194535</v>
      </c>
      <c r="I278" s="110">
        <v>69</v>
      </c>
      <c r="J278" s="111" t="s">
        <v>6551</v>
      </c>
      <c r="K278" s="112">
        <v>0</v>
      </c>
      <c r="L278" s="112" t="s">
        <v>6551</v>
      </c>
      <c r="M278" s="112">
        <v>1102218</v>
      </c>
      <c r="N278" s="112" t="s">
        <v>6551</v>
      </c>
      <c r="O278" s="112">
        <v>2061927</v>
      </c>
      <c r="P278" s="112" t="s">
        <v>6551</v>
      </c>
      <c r="Q278" s="112">
        <v>1802374</v>
      </c>
      <c r="R278" s="112" t="s">
        <v>6551</v>
      </c>
      <c r="S278" s="112">
        <v>259553</v>
      </c>
      <c r="T278" s="112" t="s">
        <v>6551</v>
      </c>
      <c r="U278" s="112">
        <v>166395</v>
      </c>
      <c r="V278" s="112" t="s">
        <v>6551</v>
      </c>
      <c r="W278" s="112">
        <v>148520</v>
      </c>
      <c r="X278" s="112" t="s">
        <v>6551</v>
      </c>
      <c r="Y278" s="112">
        <v>17875</v>
      </c>
      <c r="Z278" s="112" t="s">
        <v>6551</v>
      </c>
      <c r="AA278" s="112">
        <v>0</v>
      </c>
      <c r="AB278" s="112" t="s">
        <v>6551</v>
      </c>
      <c r="AC278" s="112">
        <v>0</v>
      </c>
      <c r="AD278" s="112" t="s">
        <v>6551</v>
      </c>
      <c r="AE278" s="112">
        <v>0</v>
      </c>
      <c r="AF278" s="112" t="s">
        <v>6551</v>
      </c>
      <c r="AG278" s="112">
        <v>0</v>
      </c>
      <c r="AH278" s="112" t="s">
        <v>6551</v>
      </c>
      <c r="AI278" s="112">
        <v>2819625</v>
      </c>
      <c r="AJ278" s="112" t="s">
        <v>6551</v>
      </c>
      <c r="AK278" s="112">
        <v>8506435</v>
      </c>
      <c r="AL278" s="113" t="s">
        <v>6551</v>
      </c>
      <c r="AM278" s="113" t="str">
        <f t="shared" si="4"/>
        <v>No</v>
      </c>
    </row>
    <row r="279" spans="1:39" s="19" customFormat="1" ht="11.5" customHeight="1" x14ac:dyDescent="0.2">
      <c r="A279" s="5" t="s">
        <v>6371</v>
      </c>
      <c r="B279" s="5" t="s">
        <v>6519</v>
      </c>
      <c r="C279" s="5" t="s">
        <v>73</v>
      </c>
      <c r="D279" s="194">
        <v>5221</v>
      </c>
      <c r="E279" s="197">
        <v>50518</v>
      </c>
      <c r="F279" s="19" t="s">
        <v>239</v>
      </c>
      <c r="G279" s="5" t="s">
        <v>236</v>
      </c>
      <c r="H279" s="27">
        <v>2650890</v>
      </c>
      <c r="I279" s="110">
        <v>69</v>
      </c>
      <c r="J279" s="111" t="s">
        <v>6551</v>
      </c>
      <c r="K279" s="112">
        <v>0</v>
      </c>
      <c r="L279" s="112" t="s">
        <v>6551</v>
      </c>
      <c r="M279" s="112">
        <v>1221536</v>
      </c>
      <c r="N279" s="112" t="s">
        <v>6551</v>
      </c>
      <c r="O279" s="112">
        <v>2080647</v>
      </c>
      <c r="P279" s="112" t="s">
        <v>6551</v>
      </c>
      <c r="Q279" s="112">
        <v>1322344</v>
      </c>
      <c r="R279" s="112" t="s">
        <v>6551</v>
      </c>
      <c r="S279" s="112">
        <v>758303</v>
      </c>
      <c r="T279" s="112" t="s">
        <v>6551</v>
      </c>
      <c r="U279" s="112">
        <v>82651</v>
      </c>
      <c r="V279" s="112" t="s">
        <v>6551</v>
      </c>
      <c r="W279" s="112">
        <v>55069</v>
      </c>
      <c r="X279" s="112" t="s">
        <v>6551</v>
      </c>
      <c r="Y279" s="112">
        <v>27582</v>
      </c>
      <c r="Z279" s="112" t="s">
        <v>6551</v>
      </c>
      <c r="AA279" s="112">
        <v>0</v>
      </c>
      <c r="AB279" s="112" t="s">
        <v>6551</v>
      </c>
      <c r="AC279" s="112">
        <v>0</v>
      </c>
      <c r="AD279" s="112" t="s">
        <v>6551</v>
      </c>
      <c r="AE279" s="112">
        <v>0</v>
      </c>
      <c r="AF279" s="112" t="s">
        <v>6551</v>
      </c>
      <c r="AG279" s="112">
        <v>0</v>
      </c>
      <c r="AH279" s="112" t="s">
        <v>6551</v>
      </c>
      <c r="AI279" s="112">
        <v>1125823</v>
      </c>
      <c r="AJ279" s="112" t="s">
        <v>6551</v>
      </c>
      <c r="AK279" s="112">
        <v>26206511</v>
      </c>
      <c r="AL279" s="113" t="s">
        <v>6551</v>
      </c>
      <c r="AM279" s="113" t="str">
        <f t="shared" si="4"/>
        <v>No</v>
      </c>
    </row>
    <row r="280" spans="1:39" s="19" customFormat="1" ht="11.5" customHeight="1" x14ac:dyDescent="0.2">
      <c r="A280" s="5" t="s">
        <v>2234</v>
      </c>
      <c r="B280" s="5" t="s">
        <v>2235</v>
      </c>
      <c r="C280" s="5" t="s">
        <v>66</v>
      </c>
      <c r="D280" s="194" t="s">
        <v>2236</v>
      </c>
      <c r="E280" s="197" t="s">
        <v>2237</v>
      </c>
      <c r="F280" s="19" t="s">
        <v>239</v>
      </c>
      <c r="G280" s="5" t="s">
        <v>287</v>
      </c>
      <c r="H280" s="27">
        <v>0</v>
      </c>
      <c r="I280" s="110">
        <v>69</v>
      </c>
      <c r="J280" s="111" t="s">
        <v>6551</v>
      </c>
      <c r="K280" s="112">
        <v>0</v>
      </c>
      <c r="L280" s="112" t="s">
        <v>6551</v>
      </c>
      <c r="M280" s="112">
        <v>0</v>
      </c>
      <c r="N280" s="112" t="s">
        <v>6551</v>
      </c>
      <c r="O280" s="112">
        <v>0</v>
      </c>
      <c r="P280" s="112" t="s">
        <v>6551</v>
      </c>
      <c r="Q280" s="112">
        <v>827820</v>
      </c>
      <c r="R280" s="112" t="s">
        <v>6551</v>
      </c>
      <c r="S280" s="112">
        <v>0</v>
      </c>
      <c r="T280" s="112" t="s">
        <v>6551</v>
      </c>
      <c r="U280" s="112">
        <v>0</v>
      </c>
      <c r="V280" s="112" t="s">
        <v>6551</v>
      </c>
      <c r="W280" s="112">
        <v>80223</v>
      </c>
      <c r="X280" s="112" t="s">
        <v>6551</v>
      </c>
      <c r="Y280" s="112">
        <v>0</v>
      </c>
      <c r="Z280" s="112" t="s">
        <v>6551</v>
      </c>
      <c r="AA280" s="112">
        <v>0</v>
      </c>
      <c r="AB280" s="112" t="s">
        <v>6551</v>
      </c>
      <c r="AC280" s="112">
        <v>0</v>
      </c>
      <c r="AD280" s="112" t="s">
        <v>6551</v>
      </c>
      <c r="AE280" s="112">
        <v>0</v>
      </c>
      <c r="AF280" s="112" t="s">
        <v>6551</v>
      </c>
      <c r="AG280" s="112">
        <v>0</v>
      </c>
      <c r="AH280" s="112" t="s">
        <v>6551</v>
      </c>
      <c r="AI280" s="112">
        <v>2588189</v>
      </c>
      <c r="AJ280" s="112" t="s">
        <v>6551</v>
      </c>
      <c r="AK280" s="112">
        <v>0</v>
      </c>
      <c r="AL280" s="113" t="s">
        <v>6551</v>
      </c>
      <c r="AM280" s="113" t="str">
        <f t="shared" si="4"/>
        <v>No</v>
      </c>
    </row>
    <row r="281" spans="1:39" s="19" customFormat="1" ht="11.5" customHeight="1" x14ac:dyDescent="0.2">
      <c r="A281" s="5" t="s">
        <v>6365</v>
      </c>
      <c r="B281" s="5" t="s">
        <v>1194</v>
      </c>
      <c r="C281" s="5" t="s">
        <v>44</v>
      </c>
      <c r="D281" s="194"/>
      <c r="E281" s="197" t="s">
        <v>6364</v>
      </c>
      <c r="F281" s="19" t="s">
        <v>334</v>
      </c>
      <c r="G281" s="5" t="s">
        <v>287</v>
      </c>
      <c r="H281" s="27">
        <v>0</v>
      </c>
      <c r="I281" s="110">
        <v>68</v>
      </c>
      <c r="J281" s="111" t="s">
        <v>6551</v>
      </c>
      <c r="K281" s="112">
        <v>0</v>
      </c>
      <c r="L281" s="112" t="s">
        <v>6551</v>
      </c>
      <c r="M281" s="112">
        <v>0</v>
      </c>
      <c r="N281" s="112" t="s">
        <v>6551</v>
      </c>
      <c r="O281" s="112">
        <v>0</v>
      </c>
      <c r="P281" s="112" t="s">
        <v>6551</v>
      </c>
      <c r="Q281" s="112">
        <v>896594</v>
      </c>
      <c r="R281" s="112" t="s">
        <v>6551</v>
      </c>
      <c r="S281" s="112">
        <v>0</v>
      </c>
      <c r="T281" s="112" t="s">
        <v>6551</v>
      </c>
      <c r="U281" s="112">
        <v>0</v>
      </c>
      <c r="V281" s="112" t="s">
        <v>6551</v>
      </c>
      <c r="W281" s="112">
        <v>95596</v>
      </c>
      <c r="X281" s="112" t="s">
        <v>6551</v>
      </c>
      <c r="Y281" s="112">
        <v>0</v>
      </c>
      <c r="Z281" s="112" t="s">
        <v>6551</v>
      </c>
      <c r="AA281" s="112">
        <v>0</v>
      </c>
      <c r="AB281" s="112" t="s">
        <v>6551</v>
      </c>
      <c r="AC281" s="112">
        <v>0</v>
      </c>
      <c r="AD281" s="112" t="s">
        <v>6551</v>
      </c>
      <c r="AE281" s="112">
        <v>0</v>
      </c>
      <c r="AF281" s="112" t="s">
        <v>6551</v>
      </c>
      <c r="AG281" s="112">
        <v>0</v>
      </c>
      <c r="AH281" s="112" t="s">
        <v>6551</v>
      </c>
      <c r="AI281" s="112">
        <v>80443</v>
      </c>
      <c r="AJ281" s="112" t="s">
        <v>6551</v>
      </c>
      <c r="AK281" s="112">
        <v>0</v>
      </c>
      <c r="AL281" s="113" t="s">
        <v>6551</v>
      </c>
      <c r="AM281" s="113" t="str">
        <f t="shared" si="4"/>
        <v>No</v>
      </c>
    </row>
    <row r="282" spans="1:39" s="19" customFormat="1" ht="11.5" customHeight="1" x14ac:dyDescent="0.2">
      <c r="A282" s="5" t="s">
        <v>763</v>
      </c>
      <c r="B282" s="5" t="s">
        <v>764</v>
      </c>
      <c r="C282" s="5" t="s">
        <v>71</v>
      </c>
      <c r="D282" s="194">
        <v>5035</v>
      </c>
      <c r="E282" s="197">
        <v>50035</v>
      </c>
      <c r="F282" s="19" t="s">
        <v>239</v>
      </c>
      <c r="G282" s="19" t="s">
        <v>236</v>
      </c>
      <c r="H282" s="27">
        <v>209703</v>
      </c>
      <c r="I282" s="110">
        <v>67</v>
      </c>
      <c r="J282" s="19" t="s">
        <v>6551</v>
      </c>
      <c r="K282" s="112">
        <v>0</v>
      </c>
      <c r="L282" s="112" t="s">
        <v>6551</v>
      </c>
      <c r="M282" s="112">
        <v>1515668</v>
      </c>
      <c r="N282" s="112" t="s">
        <v>6551</v>
      </c>
      <c r="O282" s="112">
        <v>2915114</v>
      </c>
      <c r="P282" s="112" t="s">
        <v>6551</v>
      </c>
      <c r="Q282" s="112">
        <v>2734162</v>
      </c>
      <c r="R282" s="112" t="s">
        <v>6551</v>
      </c>
      <c r="S282" s="112">
        <v>180952</v>
      </c>
      <c r="T282" s="112" t="s">
        <v>6551</v>
      </c>
      <c r="U282" s="112">
        <v>208435</v>
      </c>
      <c r="V282" s="112" t="s">
        <v>6551</v>
      </c>
      <c r="W282" s="112">
        <v>192866</v>
      </c>
      <c r="X282" s="112" t="s">
        <v>6551</v>
      </c>
      <c r="Y282" s="112">
        <v>15569</v>
      </c>
      <c r="Z282" s="112" t="s">
        <v>6551</v>
      </c>
      <c r="AA282" s="112">
        <v>0</v>
      </c>
      <c r="AB282" s="112" t="s">
        <v>6551</v>
      </c>
      <c r="AC282" s="112">
        <v>0</v>
      </c>
      <c r="AD282" s="112" t="s">
        <v>6551</v>
      </c>
      <c r="AE282" s="112">
        <v>0</v>
      </c>
      <c r="AF282" s="112" t="s">
        <v>6551</v>
      </c>
      <c r="AG282" s="112">
        <v>0</v>
      </c>
      <c r="AH282" s="112" t="s">
        <v>6551</v>
      </c>
      <c r="AI282" s="112">
        <v>2936975</v>
      </c>
      <c r="AJ282" s="112" t="s">
        <v>6551</v>
      </c>
      <c r="AK282" s="112">
        <v>10543218</v>
      </c>
      <c r="AL282" s="113" t="s">
        <v>6551</v>
      </c>
      <c r="AM282" s="113" t="str">
        <f t="shared" si="4"/>
        <v>No</v>
      </c>
    </row>
    <row r="283" spans="1:39" s="19" customFormat="1" ht="11.5" customHeight="1" x14ac:dyDescent="0.2">
      <c r="A283" s="5" t="s">
        <v>1551</v>
      </c>
      <c r="B283" s="5" t="s">
        <v>1552</v>
      </c>
      <c r="C283" s="5" t="s">
        <v>108</v>
      </c>
      <c r="D283" s="194">
        <v>6114</v>
      </c>
      <c r="E283" s="197">
        <v>60114</v>
      </c>
      <c r="F283" s="19" t="s">
        <v>239</v>
      </c>
      <c r="G283" s="19" t="s">
        <v>236</v>
      </c>
      <c r="H283" s="27">
        <v>5121892</v>
      </c>
      <c r="I283" s="110">
        <v>67</v>
      </c>
      <c r="J283" s="19" t="s">
        <v>6551</v>
      </c>
      <c r="K283" s="112">
        <v>0</v>
      </c>
      <c r="L283" s="112" t="s">
        <v>6551</v>
      </c>
      <c r="M283" s="112">
        <v>96024</v>
      </c>
      <c r="N283" s="112" t="s">
        <v>6551</v>
      </c>
      <c r="O283" s="112">
        <v>1997033</v>
      </c>
      <c r="P283" s="112" t="s">
        <v>6551</v>
      </c>
      <c r="Q283" s="112">
        <v>1771394</v>
      </c>
      <c r="R283" s="112" t="s">
        <v>6551</v>
      </c>
      <c r="S283" s="112">
        <v>225639</v>
      </c>
      <c r="T283" s="112" t="s">
        <v>6551</v>
      </c>
      <c r="U283" s="112">
        <v>122934</v>
      </c>
      <c r="V283" s="112" t="s">
        <v>6551</v>
      </c>
      <c r="W283" s="112">
        <v>112314</v>
      </c>
      <c r="X283" s="112" t="s">
        <v>6551</v>
      </c>
      <c r="Y283" s="112">
        <v>10620</v>
      </c>
      <c r="Z283" s="112" t="s">
        <v>6551</v>
      </c>
      <c r="AA283" s="112">
        <v>0</v>
      </c>
      <c r="AB283" s="112" t="s">
        <v>6551</v>
      </c>
      <c r="AC283" s="112">
        <v>0</v>
      </c>
      <c r="AD283" s="112" t="s">
        <v>6551</v>
      </c>
      <c r="AE283" s="112">
        <v>0</v>
      </c>
      <c r="AF283" s="112" t="s">
        <v>6551</v>
      </c>
      <c r="AG283" s="112">
        <v>0</v>
      </c>
      <c r="AH283" s="112" t="s">
        <v>6551</v>
      </c>
      <c r="AI283" s="112">
        <v>193703</v>
      </c>
      <c r="AJ283" s="112" t="s">
        <v>6551</v>
      </c>
      <c r="AK283" s="112">
        <v>2298562</v>
      </c>
      <c r="AL283" s="19" t="s">
        <v>6551</v>
      </c>
      <c r="AM283" s="113" t="str">
        <f t="shared" si="4"/>
        <v>No</v>
      </c>
    </row>
    <row r="284" spans="1:39" s="19" customFormat="1" ht="11.5" customHeight="1" x14ac:dyDescent="0.2">
      <c r="A284" s="5" t="s">
        <v>2865</v>
      </c>
      <c r="B284" s="5" t="s">
        <v>1108</v>
      </c>
      <c r="C284" s="5" t="s">
        <v>63</v>
      </c>
      <c r="D284" s="194" t="s">
        <v>2866</v>
      </c>
      <c r="E284" s="197" t="s">
        <v>2867</v>
      </c>
      <c r="F284" s="19" t="s">
        <v>305</v>
      </c>
      <c r="G284" s="19" t="s">
        <v>287</v>
      </c>
      <c r="H284" s="27">
        <v>0</v>
      </c>
      <c r="I284" s="110">
        <v>67</v>
      </c>
      <c r="J284" s="19" t="s">
        <v>6551</v>
      </c>
      <c r="K284" s="112">
        <v>0</v>
      </c>
      <c r="L284" s="112" t="s">
        <v>6551</v>
      </c>
      <c r="M284" s="112">
        <v>0</v>
      </c>
      <c r="N284" s="112" t="s">
        <v>6551</v>
      </c>
      <c r="O284" s="112">
        <v>0</v>
      </c>
      <c r="P284" s="112" t="s">
        <v>6551</v>
      </c>
      <c r="Q284" s="112">
        <v>1490880</v>
      </c>
      <c r="R284" s="112" t="s">
        <v>6551</v>
      </c>
      <c r="S284" s="112">
        <v>0</v>
      </c>
      <c r="T284" s="112" t="s">
        <v>6551</v>
      </c>
      <c r="U284" s="112">
        <v>0</v>
      </c>
      <c r="V284" s="112" t="s">
        <v>6551</v>
      </c>
      <c r="W284" s="112">
        <v>126860</v>
      </c>
      <c r="X284" s="112" t="s">
        <v>6551</v>
      </c>
      <c r="Y284" s="112">
        <v>0</v>
      </c>
      <c r="Z284" s="112" t="s">
        <v>6551</v>
      </c>
      <c r="AA284" s="112">
        <v>0</v>
      </c>
      <c r="AB284" s="112" t="s">
        <v>6551</v>
      </c>
      <c r="AC284" s="112">
        <v>0</v>
      </c>
      <c r="AD284" s="112" t="s">
        <v>6551</v>
      </c>
      <c r="AE284" s="112">
        <v>0</v>
      </c>
      <c r="AF284" s="112" t="s">
        <v>6551</v>
      </c>
      <c r="AG284" s="112">
        <v>0</v>
      </c>
      <c r="AH284" s="112" t="s">
        <v>6551</v>
      </c>
      <c r="AI284" s="112">
        <v>114011</v>
      </c>
      <c r="AJ284" s="112" t="s">
        <v>6551</v>
      </c>
      <c r="AK284" s="112">
        <v>0</v>
      </c>
      <c r="AL284" s="19" t="s">
        <v>6551</v>
      </c>
      <c r="AM284" s="113" t="str">
        <f t="shared" si="4"/>
        <v>No</v>
      </c>
    </row>
    <row r="285" spans="1:39" s="19" customFormat="1" ht="11.5" customHeight="1" x14ac:dyDescent="0.2">
      <c r="A285" s="5" t="s">
        <v>152</v>
      </c>
      <c r="B285" s="5" t="s">
        <v>234</v>
      </c>
      <c r="C285" s="5" t="s">
        <v>7</v>
      </c>
      <c r="D285" s="194">
        <v>49</v>
      </c>
      <c r="E285" s="197">
        <v>49</v>
      </c>
      <c r="F285" s="19" t="s">
        <v>302</v>
      </c>
      <c r="G285" s="5" t="s">
        <v>236</v>
      </c>
      <c r="H285" s="27">
        <v>251243</v>
      </c>
      <c r="I285" s="110">
        <v>66</v>
      </c>
      <c r="J285" s="111" t="s">
        <v>6551</v>
      </c>
      <c r="K285" s="112">
        <v>0</v>
      </c>
      <c r="L285" s="112" t="s">
        <v>6551</v>
      </c>
      <c r="M285" s="112">
        <v>0</v>
      </c>
      <c r="N285" s="112" t="s">
        <v>6551</v>
      </c>
      <c r="O285" s="112">
        <v>1281213</v>
      </c>
      <c r="P285" s="112" t="s">
        <v>6551</v>
      </c>
      <c r="Q285" s="112">
        <v>1281213</v>
      </c>
      <c r="R285" s="112" t="s">
        <v>6551</v>
      </c>
      <c r="S285" s="112">
        <v>0</v>
      </c>
      <c r="T285" s="112" t="s">
        <v>6551</v>
      </c>
      <c r="U285" s="112">
        <v>33211</v>
      </c>
      <c r="V285" s="112" t="s">
        <v>6551</v>
      </c>
      <c r="W285" s="112">
        <v>33211</v>
      </c>
      <c r="X285" s="112" t="s">
        <v>6551</v>
      </c>
      <c r="Y285" s="112">
        <v>0</v>
      </c>
      <c r="Z285" s="112" t="s">
        <v>6551</v>
      </c>
      <c r="AA285" s="112">
        <v>0</v>
      </c>
      <c r="AB285" s="112" t="s">
        <v>6551</v>
      </c>
      <c r="AC285" s="112">
        <v>0</v>
      </c>
      <c r="AD285" s="112" t="s">
        <v>6551</v>
      </c>
      <c r="AE285" s="112">
        <v>0</v>
      </c>
      <c r="AF285" s="112" t="s">
        <v>6551</v>
      </c>
      <c r="AG285" s="112">
        <v>0</v>
      </c>
      <c r="AH285" s="112" t="s">
        <v>6551</v>
      </c>
      <c r="AI285" s="112">
        <v>220188</v>
      </c>
      <c r="AJ285" s="112" t="s">
        <v>6551</v>
      </c>
      <c r="AK285" s="112">
        <v>9222744</v>
      </c>
      <c r="AL285" s="113" t="s">
        <v>6551</v>
      </c>
      <c r="AM285" s="113" t="str">
        <f t="shared" si="4"/>
        <v>No</v>
      </c>
    </row>
    <row r="286" spans="1:39" s="19" customFormat="1" ht="11.5" customHeight="1" x14ac:dyDescent="0.2">
      <c r="A286" s="5" t="s">
        <v>1094</v>
      </c>
      <c r="B286" s="5" t="s">
        <v>1095</v>
      </c>
      <c r="C286" s="5" t="s">
        <v>92</v>
      </c>
      <c r="D286" s="194">
        <v>2145</v>
      </c>
      <c r="E286" s="197">
        <v>20145</v>
      </c>
      <c r="F286" s="19" t="s">
        <v>305</v>
      </c>
      <c r="G286" s="5" t="s">
        <v>236</v>
      </c>
      <c r="H286" s="27">
        <v>53661</v>
      </c>
      <c r="I286" s="110">
        <v>66</v>
      </c>
      <c r="J286" s="111" t="s">
        <v>6551</v>
      </c>
      <c r="K286" s="112">
        <v>0</v>
      </c>
      <c r="L286" s="112" t="s">
        <v>6551</v>
      </c>
      <c r="M286" s="112">
        <v>1605281</v>
      </c>
      <c r="N286" s="112" t="s">
        <v>6551</v>
      </c>
      <c r="O286" s="112">
        <v>2191009</v>
      </c>
      <c r="P286" s="112" t="s">
        <v>6551</v>
      </c>
      <c r="Q286" s="112">
        <v>2103627</v>
      </c>
      <c r="R286" s="112" t="s">
        <v>6551</v>
      </c>
      <c r="S286" s="112">
        <v>87382</v>
      </c>
      <c r="T286" s="112" t="s">
        <v>6551</v>
      </c>
      <c r="U286" s="112">
        <v>155928</v>
      </c>
      <c r="V286" s="112" t="s">
        <v>6551</v>
      </c>
      <c r="W286" s="112">
        <v>150753</v>
      </c>
      <c r="X286" s="112" t="s">
        <v>6551</v>
      </c>
      <c r="Y286" s="112">
        <v>5175</v>
      </c>
      <c r="Z286" s="112" t="s">
        <v>6551</v>
      </c>
      <c r="AA286" s="112">
        <v>0</v>
      </c>
      <c r="AB286" s="112" t="s">
        <v>6551</v>
      </c>
      <c r="AC286" s="112">
        <v>0</v>
      </c>
      <c r="AD286" s="112" t="s">
        <v>6551</v>
      </c>
      <c r="AE286" s="112">
        <v>0</v>
      </c>
      <c r="AF286" s="112" t="s">
        <v>6551</v>
      </c>
      <c r="AG286" s="112">
        <v>0</v>
      </c>
      <c r="AH286" s="112" t="s">
        <v>6551</v>
      </c>
      <c r="AI286" s="112">
        <v>4247621</v>
      </c>
      <c r="AJ286" s="112" t="s">
        <v>6551</v>
      </c>
      <c r="AK286" s="112">
        <v>11131574</v>
      </c>
      <c r="AL286" s="113" t="s">
        <v>6551</v>
      </c>
      <c r="AM286" s="113" t="str">
        <f t="shared" si="4"/>
        <v>No</v>
      </c>
    </row>
    <row r="287" spans="1:39" s="19" customFormat="1" ht="11.5" customHeight="1" x14ac:dyDescent="0.2">
      <c r="A287" s="5" t="s">
        <v>247</v>
      </c>
      <c r="B287" s="5" t="s">
        <v>248</v>
      </c>
      <c r="C287" s="5" t="s">
        <v>110</v>
      </c>
      <c r="D287" s="194">
        <v>3080</v>
      </c>
      <c r="E287" s="197">
        <v>30080</v>
      </c>
      <c r="F287" s="19" t="s">
        <v>239</v>
      </c>
      <c r="G287" s="5" t="s">
        <v>236</v>
      </c>
      <c r="H287" s="27">
        <v>4586770</v>
      </c>
      <c r="I287" s="110">
        <v>66</v>
      </c>
      <c r="J287" s="111" t="s">
        <v>6551</v>
      </c>
      <c r="K287" s="112">
        <v>0</v>
      </c>
      <c r="L287" s="112" t="s">
        <v>6551</v>
      </c>
      <c r="M287" s="112">
        <v>1314473</v>
      </c>
      <c r="N287" s="112" t="s">
        <v>6551</v>
      </c>
      <c r="O287" s="112">
        <v>1642837</v>
      </c>
      <c r="P287" s="112" t="s">
        <v>6551</v>
      </c>
      <c r="Q287" s="112">
        <v>1828079</v>
      </c>
      <c r="R287" s="112" t="s">
        <v>6551</v>
      </c>
      <c r="S287" s="112">
        <v>120629</v>
      </c>
      <c r="T287" s="112" t="s">
        <v>6551</v>
      </c>
      <c r="U287" s="112">
        <v>156399</v>
      </c>
      <c r="V287" s="112" t="s">
        <v>6551</v>
      </c>
      <c r="W287" s="112">
        <v>162334</v>
      </c>
      <c r="X287" s="112" t="s">
        <v>6551</v>
      </c>
      <c r="Y287" s="112">
        <v>8228</v>
      </c>
      <c r="Z287" s="112" t="s">
        <v>6551</v>
      </c>
      <c r="AA287" s="112">
        <v>0</v>
      </c>
      <c r="AB287" s="112" t="s">
        <v>6551</v>
      </c>
      <c r="AC287" s="112">
        <v>0</v>
      </c>
      <c r="AD287" s="112" t="s">
        <v>6551</v>
      </c>
      <c r="AE287" s="112">
        <v>0</v>
      </c>
      <c r="AF287" s="112" t="s">
        <v>6551</v>
      </c>
      <c r="AG287" s="112">
        <v>0</v>
      </c>
      <c r="AH287" s="112" t="s">
        <v>6551</v>
      </c>
      <c r="AI287" s="112">
        <v>2931266</v>
      </c>
      <c r="AJ287" s="112" t="s">
        <v>6551</v>
      </c>
      <c r="AK287" s="112">
        <v>6267295</v>
      </c>
      <c r="AL287" s="113" t="s">
        <v>6551</v>
      </c>
      <c r="AM287" s="113" t="str">
        <f t="shared" si="4"/>
        <v>No</v>
      </c>
    </row>
    <row r="288" spans="1:39" s="19" customFormat="1" ht="11.5" customHeight="1" x14ac:dyDescent="0.2">
      <c r="A288" s="5" t="s">
        <v>1113</v>
      </c>
      <c r="B288" s="5" t="s">
        <v>1114</v>
      </c>
      <c r="C288" s="5" t="s">
        <v>44</v>
      </c>
      <c r="D288" s="194">
        <v>4077</v>
      </c>
      <c r="E288" s="197">
        <v>40077</v>
      </c>
      <c r="F288" s="19" t="s">
        <v>242</v>
      </c>
      <c r="G288" s="5" t="s">
        <v>236</v>
      </c>
      <c r="H288" s="27">
        <v>5502379</v>
      </c>
      <c r="I288" s="110">
        <v>65</v>
      </c>
      <c r="J288" s="111" t="s">
        <v>6551</v>
      </c>
      <c r="K288" s="112">
        <v>0</v>
      </c>
      <c r="L288" s="112" t="s">
        <v>6551</v>
      </c>
      <c r="M288" s="112">
        <v>4359205</v>
      </c>
      <c r="N288" s="112" t="s">
        <v>6551</v>
      </c>
      <c r="O288" s="112">
        <v>4594965</v>
      </c>
      <c r="P288" s="112" t="s">
        <v>6551</v>
      </c>
      <c r="Q288" s="112">
        <v>4280349</v>
      </c>
      <c r="R288" s="112" t="s">
        <v>6551</v>
      </c>
      <c r="S288" s="112">
        <v>314616</v>
      </c>
      <c r="T288" s="112" t="s">
        <v>6551</v>
      </c>
      <c r="U288" s="112">
        <v>205350</v>
      </c>
      <c r="V288" s="112" t="s">
        <v>6551</v>
      </c>
      <c r="W288" s="112">
        <v>180337</v>
      </c>
      <c r="X288" s="112" t="s">
        <v>6551</v>
      </c>
      <c r="Y288" s="112">
        <v>25013</v>
      </c>
      <c r="Z288" s="112" t="s">
        <v>6551</v>
      </c>
      <c r="AA288" s="112">
        <v>1160153</v>
      </c>
      <c r="AB288" s="112" t="s">
        <v>6551</v>
      </c>
      <c r="AC288" s="112">
        <v>1118008</v>
      </c>
      <c r="AD288" s="112" t="s">
        <v>6551</v>
      </c>
      <c r="AE288" s="112">
        <v>42145</v>
      </c>
      <c r="AF288" s="112" t="s">
        <v>6551</v>
      </c>
      <c r="AG288" s="112">
        <v>37510</v>
      </c>
      <c r="AH288" s="112" t="s">
        <v>6551</v>
      </c>
      <c r="AI288" s="112">
        <v>5363719</v>
      </c>
      <c r="AJ288" s="112" t="s">
        <v>6551</v>
      </c>
      <c r="AK288" s="112">
        <v>122222512</v>
      </c>
      <c r="AL288" s="113" t="s">
        <v>6551</v>
      </c>
      <c r="AM288" s="113" t="str">
        <f t="shared" si="4"/>
        <v>No</v>
      </c>
    </row>
    <row r="289" spans="1:39" s="19" customFormat="1" ht="11.5" customHeight="1" x14ac:dyDescent="0.2">
      <c r="A289" s="5" t="s">
        <v>294</v>
      </c>
      <c r="B289" s="5" t="s">
        <v>295</v>
      </c>
      <c r="C289" s="5" t="s">
        <v>50</v>
      </c>
      <c r="D289" s="194">
        <v>4138</v>
      </c>
      <c r="E289" s="197">
        <v>40138</v>
      </c>
      <c r="F289" s="19" t="s">
        <v>239</v>
      </c>
      <c r="G289" s="5" t="s">
        <v>236</v>
      </c>
      <c r="H289" s="27">
        <v>4515419</v>
      </c>
      <c r="I289" s="110">
        <v>65</v>
      </c>
      <c r="J289" s="111" t="s">
        <v>6551</v>
      </c>
      <c r="K289" s="112">
        <v>0</v>
      </c>
      <c r="L289" s="112" t="s">
        <v>6551</v>
      </c>
      <c r="M289" s="112">
        <v>2251054</v>
      </c>
      <c r="N289" s="112" t="s">
        <v>6551</v>
      </c>
      <c r="O289" s="112">
        <v>3282441</v>
      </c>
      <c r="P289" s="112" t="s">
        <v>6551</v>
      </c>
      <c r="Q289" s="112">
        <v>2448430</v>
      </c>
      <c r="R289" s="112" t="s">
        <v>6551</v>
      </c>
      <c r="S289" s="112">
        <v>834011</v>
      </c>
      <c r="T289" s="112" t="s">
        <v>6551</v>
      </c>
      <c r="U289" s="112">
        <v>155551</v>
      </c>
      <c r="V289" s="112" t="s">
        <v>6551</v>
      </c>
      <c r="W289" s="112">
        <v>124303</v>
      </c>
      <c r="X289" s="112" t="s">
        <v>6551</v>
      </c>
      <c r="Y289" s="112">
        <v>31248</v>
      </c>
      <c r="Z289" s="112" t="s">
        <v>6551</v>
      </c>
      <c r="AA289" s="112">
        <v>0</v>
      </c>
      <c r="AB289" s="112" t="s">
        <v>6551</v>
      </c>
      <c r="AC289" s="112">
        <v>0</v>
      </c>
      <c r="AD289" s="112" t="s">
        <v>6551</v>
      </c>
      <c r="AE289" s="112">
        <v>0</v>
      </c>
      <c r="AF289" s="112" t="s">
        <v>6551</v>
      </c>
      <c r="AG289" s="112">
        <v>0</v>
      </c>
      <c r="AH289" s="112" t="s">
        <v>6551</v>
      </c>
      <c r="AI289" s="112">
        <v>1586355</v>
      </c>
      <c r="AJ289" s="112" t="s">
        <v>6551</v>
      </c>
      <c r="AK289" s="112">
        <v>24105901</v>
      </c>
      <c r="AL289" s="113" t="s">
        <v>6551</v>
      </c>
      <c r="AM289" s="113" t="str">
        <f t="shared" si="4"/>
        <v>No</v>
      </c>
    </row>
    <row r="290" spans="1:39" s="19" customFormat="1" ht="11.5" customHeight="1" x14ac:dyDescent="0.2">
      <c r="A290" s="5" t="s">
        <v>1032</v>
      </c>
      <c r="B290" s="5" t="s">
        <v>571</v>
      </c>
      <c r="C290" s="5" t="s">
        <v>26</v>
      </c>
      <c r="D290" s="194">
        <v>9089</v>
      </c>
      <c r="E290" s="197">
        <v>90089</v>
      </c>
      <c r="F290" s="19" t="s">
        <v>239</v>
      </c>
      <c r="G290" s="5" t="s">
        <v>236</v>
      </c>
      <c r="H290" s="27">
        <v>308231</v>
      </c>
      <c r="I290" s="110">
        <v>65</v>
      </c>
      <c r="J290" s="111" t="s">
        <v>6551</v>
      </c>
      <c r="K290" s="112">
        <v>0</v>
      </c>
      <c r="L290" s="112" t="s">
        <v>6551</v>
      </c>
      <c r="M290" s="112">
        <v>1430084</v>
      </c>
      <c r="N290" s="112" t="s">
        <v>6551</v>
      </c>
      <c r="O290" s="112">
        <v>2469789</v>
      </c>
      <c r="P290" s="112" t="s">
        <v>6551</v>
      </c>
      <c r="Q290" s="112">
        <v>1892844</v>
      </c>
      <c r="R290" s="112" t="s">
        <v>6551</v>
      </c>
      <c r="S290" s="112">
        <v>576945</v>
      </c>
      <c r="T290" s="112" t="s">
        <v>6551</v>
      </c>
      <c r="U290" s="112">
        <v>145187</v>
      </c>
      <c r="V290" s="112" t="s">
        <v>6551</v>
      </c>
      <c r="W290" s="112">
        <v>118051</v>
      </c>
      <c r="X290" s="112" t="s">
        <v>6551</v>
      </c>
      <c r="Y290" s="112">
        <v>27136</v>
      </c>
      <c r="Z290" s="112" t="s">
        <v>6551</v>
      </c>
      <c r="AA290" s="112">
        <v>0</v>
      </c>
      <c r="AB290" s="112" t="s">
        <v>6551</v>
      </c>
      <c r="AC290" s="112">
        <v>0</v>
      </c>
      <c r="AD290" s="112" t="s">
        <v>6551</v>
      </c>
      <c r="AE290" s="112">
        <v>0</v>
      </c>
      <c r="AF290" s="112" t="s">
        <v>6551</v>
      </c>
      <c r="AG290" s="112">
        <v>0</v>
      </c>
      <c r="AH290" s="112" t="s">
        <v>6551</v>
      </c>
      <c r="AI290" s="112">
        <v>1250167</v>
      </c>
      <c r="AJ290" s="112" t="s">
        <v>6551</v>
      </c>
      <c r="AK290" s="112">
        <v>10503839</v>
      </c>
      <c r="AL290" s="113" t="s">
        <v>6551</v>
      </c>
      <c r="AM290" s="113" t="str">
        <f t="shared" si="4"/>
        <v>No</v>
      </c>
    </row>
    <row r="291" spans="1:39" s="19" customFormat="1" ht="11.5" customHeight="1" x14ac:dyDescent="0.2">
      <c r="A291" s="5" t="s">
        <v>791</v>
      </c>
      <c r="B291" s="5" t="s">
        <v>792</v>
      </c>
      <c r="C291" s="5" t="s">
        <v>26</v>
      </c>
      <c r="D291" s="194">
        <v>9144</v>
      </c>
      <c r="E291" s="197">
        <v>90144</v>
      </c>
      <c r="F291" s="19" t="s">
        <v>242</v>
      </c>
      <c r="G291" s="5" t="s">
        <v>236</v>
      </c>
      <c r="H291" s="27">
        <v>615968</v>
      </c>
      <c r="I291" s="110">
        <v>65</v>
      </c>
      <c r="J291" s="111" t="s">
        <v>6551</v>
      </c>
      <c r="K291" s="112">
        <v>0</v>
      </c>
      <c r="L291" s="112" t="s">
        <v>6551</v>
      </c>
      <c r="M291" s="112">
        <v>1829378</v>
      </c>
      <c r="N291" s="112" t="s">
        <v>6551</v>
      </c>
      <c r="O291" s="112">
        <v>2553748</v>
      </c>
      <c r="P291" s="112" t="s">
        <v>6551</v>
      </c>
      <c r="Q291" s="112">
        <v>2208594</v>
      </c>
      <c r="R291" s="112" t="s">
        <v>6551</v>
      </c>
      <c r="S291" s="112">
        <v>345154</v>
      </c>
      <c r="T291" s="112" t="s">
        <v>6551</v>
      </c>
      <c r="U291" s="112">
        <v>167708</v>
      </c>
      <c r="V291" s="112" t="s">
        <v>6551</v>
      </c>
      <c r="W291" s="112">
        <v>152371</v>
      </c>
      <c r="X291" s="112" t="s">
        <v>6551</v>
      </c>
      <c r="Y291" s="112">
        <v>15337</v>
      </c>
      <c r="Z291" s="112" t="s">
        <v>6551</v>
      </c>
      <c r="AA291" s="112">
        <v>0</v>
      </c>
      <c r="AB291" s="112" t="s">
        <v>6551</v>
      </c>
      <c r="AC291" s="112">
        <v>0</v>
      </c>
      <c r="AD291" s="112" t="s">
        <v>6551</v>
      </c>
      <c r="AE291" s="112">
        <v>0</v>
      </c>
      <c r="AF291" s="112" t="s">
        <v>6551</v>
      </c>
      <c r="AG291" s="112">
        <v>0</v>
      </c>
      <c r="AH291" s="112" t="s">
        <v>6551</v>
      </c>
      <c r="AI291" s="112">
        <v>1696829</v>
      </c>
      <c r="AJ291" s="112" t="s">
        <v>6551</v>
      </c>
      <c r="AK291" s="112">
        <v>8775293</v>
      </c>
      <c r="AL291" s="113" t="s">
        <v>6551</v>
      </c>
      <c r="AM291" s="113" t="str">
        <f t="shared" si="4"/>
        <v>No</v>
      </c>
    </row>
    <row r="292" spans="1:39" s="19" customFormat="1" ht="11.5" customHeight="1" x14ac:dyDescent="0.2">
      <c r="A292" s="5" t="s">
        <v>2854</v>
      </c>
      <c r="B292" s="5" t="s">
        <v>260</v>
      </c>
      <c r="C292" s="5" t="s">
        <v>63</v>
      </c>
      <c r="D292" s="194" t="s">
        <v>2855</v>
      </c>
      <c r="E292" s="197" t="s">
        <v>2856</v>
      </c>
      <c r="F292" s="19" t="s">
        <v>305</v>
      </c>
      <c r="G292" s="5" t="s">
        <v>287</v>
      </c>
      <c r="H292" s="27">
        <v>0</v>
      </c>
      <c r="I292" s="110">
        <v>65</v>
      </c>
      <c r="J292" s="111" t="s">
        <v>6551</v>
      </c>
      <c r="K292" s="112">
        <v>0</v>
      </c>
      <c r="L292" s="112" t="s">
        <v>6551</v>
      </c>
      <c r="M292" s="112">
        <v>0</v>
      </c>
      <c r="N292" s="112" t="s">
        <v>6551</v>
      </c>
      <c r="O292" s="112">
        <v>0</v>
      </c>
      <c r="P292" s="112" t="s">
        <v>6551</v>
      </c>
      <c r="Q292" s="112">
        <v>2571731</v>
      </c>
      <c r="R292" s="112" t="s">
        <v>6551</v>
      </c>
      <c r="S292" s="112">
        <v>0</v>
      </c>
      <c r="T292" s="112" t="s">
        <v>6551</v>
      </c>
      <c r="U292" s="112">
        <v>0</v>
      </c>
      <c r="V292" s="112" t="s">
        <v>6551</v>
      </c>
      <c r="W292" s="112">
        <v>108105</v>
      </c>
      <c r="X292" s="112" t="s">
        <v>6551</v>
      </c>
      <c r="Y292" s="112">
        <v>0</v>
      </c>
      <c r="Z292" s="112" t="s">
        <v>6551</v>
      </c>
      <c r="AA292" s="112">
        <v>0</v>
      </c>
      <c r="AB292" s="112" t="s">
        <v>6551</v>
      </c>
      <c r="AC292" s="112">
        <v>0</v>
      </c>
      <c r="AD292" s="112" t="s">
        <v>6551</v>
      </c>
      <c r="AE292" s="112">
        <v>0</v>
      </c>
      <c r="AF292" s="112" t="s">
        <v>6551</v>
      </c>
      <c r="AG292" s="112">
        <v>0</v>
      </c>
      <c r="AH292" s="112" t="s">
        <v>6551</v>
      </c>
      <c r="AI292" s="112">
        <v>173736</v>
      </c>
      <c r="AJ292" s="112" t="s">
        <v>6551</v>
      </c>
      <c r="AK292" s="112">
        <v>0</v>
      </c>
      <c r="AL292" s="113" t="s">
        <v>6551</v>
      </c>
      <c r="AM292" s="113" t="str">
        <f t="shared" si="4"/>
        <v>No</v>
      </c>
    </row>
    <row r="293" spans="1:39" s="19" customFormat="1" ht="11.5" customHeight="1" x14ac:dyDescent="0.2">
      <c r="A293" s="5" t="s">
        <v>6279</v>
      </c>
      <c r="B293" s="5" t="s">
        <v>672</v>
      </c>
      <c r="C293" s="5" t="s">
        <v>54</v>
      </c>
      <c r="D293" s="194" t="s">
        <v>6280</v>
      </c>
      <c r="E293" s="197" t="s">
        <v>6281</v>
      </c>
      <c r="F293" s="19" t="s">
        <v>242</v>
      </c>
      <c r="G293" s="5" t="s">
        <v>287</v>
      </c>
      <c r="H293" s="27">
        <v>0</v>
      </c>
      <c r="I293" s="110">
        <v>65</v>
      </c>
      <c r="J293" s="111" t="s">
        <v>6551</v>
      </c>
      <c r="K293" s="112">
        <v>0</v>
      </c>
      <c r="L293" s="112" t="s">
        <v>6551</v>
      </c>
      <c r="M293" s="112">
        <v>0</v>
      </c>
      <c r="N293" s="112" t="s">
        <v>6551</v>
      </c>
      <c r="O293" s="112">
        <v>0</v>
      </c>
      <c r="P293" s="112" t="s">
        <v>6551</v>
      </c>
      <c r="Q293" s="112">
        <v>936976</v>
      </c>
      <c r="R293" s="112" t="s">
        <v>6551</v>
      </c>
      <c r="S293" s="112">
        <v>0</v>
      </c>
      <c r="T293" s="112" t="s">
        <v>6551</v>
      </c>
      <c r="U293" s="112">
        <v>0</v>
      </c>
      <c r="V293" s="112" t="s">
        <v>6551</v>
      </c>
      <c r="W293" s="112">
        <v>62044</v>
      </c>
      <c r="X293" s="112" t="s">
        <v>6551</v>
      </c>
      <c r="Y293" s="112">
        <v>0</v>
      </c>
      <c r="Z293" s="112" t="s">
        <v>6551</v>
      </c>
      <c r="AA293" s="112">
        <v>0</v>
      </c>
      <c r="AB293" s="112" t="s">
        <v>6551</v>
      </c>
      <c r="AC293" s="112">
        <v>0</v>
      </c>
      <c r="AD293" s="112" t="s">
        <v>6551</v>
      </c>
      <c r="AE293" s="112">
        <v>0</v>
      </c>
      <c r="AF293" s="112" t="s">
        <v>6551</v>
      </c>
      <c r="AG293" s="112">
        <v>0</v>
      </c>
      <c r="AH293" s="112" t="s">
        <v>6551</v>
      </c>
      <c r="AI293" s="112">
        <v>201607</v>
      </c>
      <c r="AJ293" s="112" t="s">
        <v>6551</v>
      </c>
      <c r="AK293" s="112">
        <v>0</v>
      </c>
      <c r="AL293" s="113" t="s">
        <v>6551</v>
      </c>
      <c r="AM293" s="113" t="str">
        <f t="shared" si="4"/>
        <v>No</v>
      </c>
    </row>
    <row r="294" spans="1:39" s="19" customFormat="1" ht="11.5" customHeight="1" x14ac:dyDescent="0.2">
      <c r="A294" s="5" t="s">
        <v>5051</v>
      </c>
      <c r="B294" s="5" t="s">
        <v>5052</v>
      </c>
      <c r="C294" s="5" t="s">
        <v>54</v>
      </c>
      <c r="D294" s="194" t="s">
        <v>5053</v>
      </c>
      <c r="E294" s="197" t="s">
        <v>5054</v>
      </c>
      <c r="F294" s="19" t="s">
        <v>242</v>
      </c>
      <c r="G294" s="19" t="s">
        <v>287</v>
      </c>
      <c r="H294" s="27">
        <v>0</v>
      </c>
      <c r="I294" s="110">
        <v>65</v>
      </c>
      <c r="J294" s="19" t="s">
        <v>6551</v>
      </c>
      <c r="K294" s="112">
        <v>0</v>
      </c>
      <c r="L294" s="112" t="s">
        <v>6551</v>
      </c>
      <c r="M294" s="112">
        <v>0</v>
      </c>
      <c r="N294" s="112" t="s">
        <v>6551</v>
      </c>
      <c r="O294" s="112">
        <v>0</v>
      </c>
      <c r="P294" s="112" t="s">
        <v>6551</v>
      </c>
      <c r="Q294" s="112">
        <v>1477355</v>
      </c>
      <c r="R294" s="112" t="s">
        <v>6551</v>
      </c>
      <c r="S294" s="112">
        <v>0</v>
      </c>
      <c r="T294" s="112" t="s">
        <v>6551</v>
      </c>
      <c r="U294" s="112">
        <v>0</v>
      </c>
      <c r="V294" s="112" t="s">
        <v>6551</v>
      </c>
      <c r="W294" s="112">
        <v>88122</v>
      </c>
      <c r="X294" s="112" t="s">
        <v>6551</v>
      </c>
      <c r="Y294" s="112">
        <v>0</v>
      </c>
      <c r="Z294" s="112" t="s">
        <v>6551</v>
      </c>
      <c r="AA294" s="112">
        <v>0</v>
      </c>
      <c r="AB294" s="112" t="s">
        <v>6551</v>
      </c>
      <c r="AC294" s="112">
        <v>0</v>
      </c>
      <c r="AD294" s="112" t="s">
        <v>6551</v>
      </c>
      <c r="AE294" s="112">
        <v>0</v>
      </c>
      <c r="AF294" s="112" t="s">
        <v>6551</v>
      </c>
      <c r="AG294" s="112">
        <v>0</v>
      </c>
      <c r="AH294" s="112" t="s">
        <v>6551</v>
      </c>
      <c r="AI294" s="112">
        <v>367258</v>
      </c>
      <c r="AJ294" s="112" t="s">
        <v>6551</v>
      </c>
      <c r="AK294" s="112">
        <v>0</v>
      </c>
      <c r="AL294" s="113" t="s">
        <v>6551</v>
      </c>
      <c r="AM294" s="113" t="str">
        <f t="shared" si="4"/>
        <v>No</v>
      </c>
    </row>
    <row r="295" spans="1:39" s="19" customFormat="1" ht="11.5" customHeight="1" x14ac:dyDescent="0.2">
      <c r="A295" s="5" t="s">
        <v>827</v>
      </c>
      <c r="B295" s="5" t="s">
        <v>828</v>
      </c>
      <c r="C295" s="5" t="s">
        <v>65</v>
      </c>
      <c r="D295" s="194">
        <v>1013</v>
      </c>
      <c r="E295" s="197">
        <v>10013</v>
      </c>
      <c r="F295" s="19" t="s">
        <v>242</v>
      </c>
      <c r="G295" s="19" t="s">
        <v>236</v>
      </c>
      <c r="H295" s="27">
        <v>4181019</v>
      </c>
      <c r="I295" s="110">
        <v>64</v>
      </c>
      <c r="J295" s="19" t="s">
        <v>6551</v>
      </c>
      <c r="K295" s="112">
        <v>7</v>
      </c>
      <c r="L295" s="112" t="s">
        <v>6551</v>
      </c>
      <c r="M295" s="112">
        <v>1507124</v>
      </c>
      <c r="N295" s="112" t="s">
        <v>6551</v>
      </c>
      <c r="O295" s="112">
        <v>2462786</v>
      </c>
      <c r="P295" s="112" t="s">
        <v>6551</v>
      </c>
      <c r="Q295" s="112">
        <v>2027494</v>
      </c>
      <c r="R295" s="112" t="s">
        <v>6551</v>
      </c>
      <c r="S295" s="112">
        <v>435292</v>
      </c>
      <c r="T295" s="112" t="s">
        <v>6551</v>
      </c>
      <c r="U295" s="112">
        <v>190259</v>
      </c>
      <c r="V295" s="112" t="s">
        <v>6551</v>
      </c>
      <c r="W295" s="112">
        <v>172836</v>
      </c>
      <c r="X295" s="112" t="s">
        <v>6551</v>
      </c>
      <c r="Y295" s="112">
        <v>17423</v>
      </c>
      <c r="Z295" s="112" t="s">
        <v>6551</v>
      </c>
      <c r="AA295" s="112">
        <v>0</v>
      </c>
      <c r="AB295" s="112" t="s">
        <v>6551</v>
      </c>
      <c r="AC295" s="112">
        <v>0</v>
      </c>
      <c r="AD295" s="112" t="s">
        <v>6551</v>
      </c>
      <c r="AE295" s="112">
        <v>0</v>
      </c>
      <c r="AF295" s="112" t="s">
        <v>6551</v>
      </c>
      <c r="AG295" s="112">
        <v>0</v>
      </c>
      <c r="AH295" s="112" t="s">
        <v>6551</v>
      </c>
      <c r="AI295" s="112">
        <v>2310284</v>
      </c>
      <c r="AJ295" s="112" t="s">
        <v>6551</v>
      </c>
      <c r="AK295" s="112">
        <v>13259443</v>
      </c>
      <c r="AL295" s="19" t="s">
        <v>123</v>
      </c>
      <c r="AM295" s="113" t="str">
        <f t="shared" si="4"/>
        <v>No</v>
      </c>
    </row>
    <row r="296" spans="1:39" s="19" customFormat="1" ht="11.5" customHeight="1" x14ac:dyDescent="0.2">
      <c r="A296" s="5" t="s">
        <v>697</v>
      </c>
      <c r="B296" s="5" t="s">
        <v>698</v>
      </c>
      <c r="C296" s="5" t="s">
        <v>39</v>
      </c>
      <c r="D296" s="194">
        <v>1050</v>
      </c>
      <c r="E296" s="197">
        <v>10050</v>
      </c>
      <c r="F296" s="19" t="s">
        <v>242</v>
      </c>
      <c r="G296" s="19" t="s">
        <v>236</v>
      </c>
      <c r="H296" s="27">
        <v>923311</v>
      </c>
      <c r="I296" s="110">
        <v>64</v>
      </c>
      <c r="J296" s="19" t="s">
        <v>6551</v>
      </c>
      <c r="K296" s="112">
        <v>0</v>
      </c>
      <c r="L296" s="112" t="s">
        <v>6551</v>
      </c>
      <c r="M296" s="112">
        <v>2200142</v>
      </c>
      <c r="N296" s="112" t="s">
        <v>6551</v>
      </c>
      <c r="O296" s="112">
        <v>2519985</v>
      </c>
      <c r="P296" s="112" t="s">
        <v>6551</v>
      </c>
      <c r="Q296" s="112">
        <v>2351111</v>
      </c>
      <c r="R296" s="112" t="s">
        <v>6551</v>
      </c>
      <c r="S296" s="112">
        <v>168874</v>
      </c>
      <c r="T296" s="112" t="s">
        <v>6551</v>
      </c>
      <c r="U296" s="112">
        <v>218507</v>
      </c>
      <c r="V296" s="112" t="s">
        <v>6551</v>
      </c>
      <c r="W296" s="112">
        <v>205328</v>
      </c>
      <c r="X296" s="112" t="s">
        <v>6551</v>
      </c>
      <c r="Y296" s="112">
        <v>13179</v>
      </c>
      <c r="Z296" s="112" t="s">
        <v>6551</v>
      </c>
      <c r="AA296" s="112">
        <v>0</v>
      </c>
      <c r="AB296" s="112" t="s">
        <v>6551</v>
      </c>
      <c r="AC296" s="112">
        <v>0</v>
      </c>
      <c r="AD296" s="112" t="s">
        <v>6551</v>
      </c>
      <c r="AE296" s="112">
        <v>0</v>
      </c>
      <c r="AF296" s="112" t="s">
        <v>6551</v>
      </c>
      <c r="AG296" s="112">
        <v>0</v>
      </c>
      <c r="AH296" s="112" t="s">
        <v>6551</v>
      </c>
      <c r="AI296" s="112">
        <v>6206877</v>
      </c>
      <c r="AJ296" s="112" t="s">
        <v>6551</v>
      </c>
      <c r="AK296" s="112">
        <v>21263071</v>
      </c>
      <c r="AL296" s="19" t="s">
        <v>6551</v>
      </c>
      <c r="AM296" s="113" t="str">
        <f t="shared" si="4"/>
        <v>No</v>
      </c>
    </row>
    <row r="297" spans="1:39" s="19" customFormat="1" ht="11.5" customHeight="1" x14ac:dyDescent="0.2">
      <c r="A297" s="5" t="s">
        <v>208</v>
      </c>
      <c r="B297" s="5" t="s">
        <v>317</v>
      </c>
      <c r="C297" s="5" t="s">
        <v>120</v>
      </c>
      <c r="D297" s="194">
        <v>3107</v>
      </c>
      <c r="E297" s="197">
        <v>30107</v>
      </c>
      <c r="F297" s="19" t="s">
        <v>19</v>
      </c>
      <c r="G297" s="5" t="s">
        <v>236</v>
      </c>
      <c r="H297" s="27">
        <v>70350</v>
      </c>
      <c r="I297" s="110">
        <v>64</v>
      </c>
      <c r="J297" s="111" t="s">
        <v>122</v>
      </c>
      <c r="K297" s="112">
        <v>0</v>
      </c>
      <c r="L297" s="112" t="s">
        <v>6551</v>
      </c>
      <c r="M297" s="112">
        <v>736520</v>
      </c>
      <c r="N297" s="112" t="s">
        <v>6551</v>
      </c>
      <c r="O297" s="112">
        <v>758589</v>
      </c>
      <c r="P297" s="112" t="s">
        <v>6551</v>
      </c>
      <c r="Q297" s="112">
        <v>736520</v>
      </c>
      <c r="R297" s="112" t="s">
        <v>6551</v>
      </c>
      <c r="S297" s="112">
        <v>22069</v>
      </c>
      <c r="T297" s="112" t="s">
        <v>6551</v>
      </c>
      <c r="U297" s="112">
        <v>140253</v>
      </c>
      <c r="V297" s="112" t="s">
        <v>6551</v>
      </c>
      <c r="W297" s="112">
        <v>135058</v>
      </c>
      <c r="X297" s="112" t="s">
        <v>6551</v>
      </c>
      <c r="Y297" s="112">
        <v>5195</v>
      </c>
      <c r="Z297" s="112" t="s">
        <v>6551</v>
      </c>
      <c r="AA297" s="112">
        <v>758589</v>
      </c>
      <c r="AB297" s="112" t="s">
        <v>6551</v>
      </c>
      <c r="AC297" s="112">
        <v>736520</v>
      </c>
      <c r="AD297" s="112" t="s">
        <v>6551</v>
      </c>
      <c r="AE297" s="112">
        <v>140253</v>
      </c>
      <c r="AF297" s="112" t="s">
        <v>6551</v>
      </c>
      <c r="AG297" s="112">
        <v>135058</v>
      </c>
      <c r="AH297" s="112" t="s">
        <v>6551</v>
      </c>
      <c r="AI297" s="112">
        <v>2349023</v>
      </c>
      <c r="AJ297" s="112" t="s">
        <v>6551</v>
      </c>
      <c r="AK297" s="112">
        <v>4460789</v>
      </c>
      <c r="AL297" s="113" t="s">
        <v>6551</v>
      </c>
      <c r="AM297" s="113" t="str">
        <f t="shared" si="4"/>
        <v>Yes</v>
      </c>
    </row>
    <row r="298" spans="1:39" s="19" customFormat="1" ht="11.5" customHeight="1" x14ac:dyDescent="0.2">
      <c r="A298" s="5" t="s">
        <v>869</v>
      </c>
      <c r="B298" s="5" t="s">
        <v>870</v>
      </c>
      <c r="C298" s="5" t="s">
        <v>26</v>
      </c>
      <c r="D298" s="194">
        <v>9007</v>
      </c>
      <c r="E298" s="197">
        <v>90007</v>
      </c>
      <c r="F298" s="19" t="s">
        <v>239</v>
      </c>
      <c r="G298" s="5" t="s">
        <v>236</v>
      </c>
      <c r="H298" s="27">
        <v>358172</v>
      </c>
      <c r="I298" s="110">
        <v>64</v>
      </c>
      <c r="J298" s="111" t="s">
        <v>6551</v>
      </c>
      <c r="K298" s="112">
        <v>0</v>
      </c>
      <c r="L298" s="112" t="s">
        <v>6551</v>
      </c>
      <c r="M298" s="112">
        <v>1881798</v>
      </c>
      <c r="N298" s="112" t="s">
        <v>6551</v>
      </c>
      <c r="O298" s="112">
        <v>2486374</v>
      </c>
      <c r="P298" s="112" t="s">
        <v>6551</v>
      </c>
      <c r="Q298" s="112">
        <v>2409114</v>
      </c>
      <c r="R298" s="112" t="s">
        <v>6551</v>
      </c>
      <c r="S298" s="112">
        <v>128021</v>
      </c>
      <c r="T298" s="112" t="s">
        <v>6551</v>
      </c>
      <c r="U298" s="112">
        <v>193348</v>
      </c>
      <c r="V298" s="112" t="s">
        <v>6551</v>
      </c>
      <c r="W298" s="112">
        <v>188888</v>
      </c>
      <c r="X298" s="112" t="s">
        <v>6551</v>
      </c>
      <c r="Y298" s="112">
        <v>9313</v>
      </c>
      <c r="Z298" s="112" t="s">
        <v>6551</v>
      </c>
      <c r="AA298" s="112">
        <v>0</v>
      </c>
      <c r="AB298" s="112" t="s">
        <v>6551</v>
      </c>
      <c r="AC298" s="112">
        <v>0</v>
      </c>
      <c r="AD298" s="112" t="s">
        <v>6551</v>
      </c>
      <c r="AE298" s="112">
        <v>0</v>
      </c>
      <c r="AF298" s="112" t="s">
        <v>6551</v>
      </c>
      <c r="AG298" s="112">
        <v>0</v>
      </c>
      <c r="AH298" s="112" t="s">
        <v>6551</v>
      </c>
      <c r="AI298" s="112">
        <v>3791219</v>
      </c>
      <c r="AJ298" s="112" t="s">
        <v>6551</v>
      </c>
      <c r="AK298" s="112">
        <v>13450847</v>
      </c>
      <c r="AL298" s="113" t="s">
        <v>6551</v>
      </c>
      <c r="AM298" s="113" t="str">
        <f t="shared" si="4"/>
        <v>No</v>
      </c>
    </row>
    <row r="299" spans="1:39" s="19" customFormat="1" ht="11.5" customHeight="1" x14ac:dyDescent="0.2">
      <c r="A299" s="5" t="s">
        <v>1034</v>
      </c>
      <c r="B299" s="5" t="s">
        <v>1035</v>
      </c>
      <c r="C299" s="5" t="s">
        <v>26</v>
      </c>
      <c r="D299" s="194">
        <v>9035</v>
      </c>
      <c r="E299" s="197">
        <v>90035</v>
      </c>
      <c r="F299" s="19" t="s">
        <v>242</v>
      </c>
      <c r="G299" s="5" t="s">
        <v>236</v>
      </c>
      <c r="H299" s="27">
        <v>367260</v>
      </c>
      <c r="I299" s="110">
        <v>64</v>
      </c>
      <c r="J299" s="111" t="s">
        <v>6551</v>
      </c>
      <c r="K299" s="112">
        <v>0</v>
      </c>
      <c r="L299" s="112" t="s">
        <v>6551</v>
      </c>
      <c r="M299" s="112">
        <v>2111693</v>
      </c>
      <c r="N299" s="112" t="s">
        <v>6551</v>
      </c>
      <c r="O299" s="112">
        <v>2912741</v>
      </c>
      <c r="P299" s="112" t="s">
        <v>6551</v>
      </c>
      <c r="Q299" s="112">
        <v>2692522</v>
      </c>
      <c r="R299" s="112" t="s">
        <v>6551</v>
      </c>
      <c r="S299" s="112">
        <v>220219</v>
      </c>
      <c r="T299" s="112" t="s">
        <v>6551</v>
      </c>
      <c r="U299" s="112">
        <v>245729</v>
      </c>
      <c r="V299" s="112" t="s">
        <v>6551</v>
      </c>
      <c r="W299" s="112">
        <v>236596</v>
      </c>
      <c r="X299" s="112" t="s">
        <v>6551</v>
      </c>
      <c r="Y299" s="112">
        <v>9133</v>
      </c>
      <c r="Z299" s="112" t="s">
        <v>6551</v>
      </c>
      <c r="AA299" s="112">
        <v>0</v>
      </c>
      <c r="AB299" s="112" t="s">
        <v>6551</v>
      </c>
      <c r="AC299" s="112">
        <v>0</v>
      </c>
      <c r="AD299" s="112" t="s">
        <v>6551</v>
      </c>
      <c r="AE299" s="112">
        <v>0</v>
      </c>
      <c r="AF299" s="112" t="s">
        <v>6551</v>
      </c>
      <c r="AG299" s="112">
        <v>0</v>
      </c>
      <c r="AH299" s="112" t="s">
        <v>6551</v>
      </c>
      <c r="AI299" s="112">
        <v>3993452</v>
      </c>
      <c r="AJ299" s="112" t="s">
        <v>6551</v>
      </c>
      <c r="AK299" s="112">
        <v>17060995</v>
      </c>
      <c r="AL299" s="113" t="s">
        <v>6551</v>
      </c>
      <c r="AM299" s="113" t="str">
        <f t="shared" si="4"/>
        <v>No</v>
      </c>
    </row>
    <row r="300" spans="1:39" s="19" customFormat="1" ht="11.5" customHeight="1" x14ac:dyDescent="0.2">
      <c r="A300" s="5" t="s">
        <v>413</v>
      </c>
      <c r="B300" s="5" t="s">
        <v>414</v>
      </c>
      <c r="C300" s="5" t="s">
        <v>2</v>
      </c>
      <c r="D300" s="194">
        <v>11</v>
      </c>
      <c r="E300" s="197">
        <v>11</v>
      </c>
      <c r="F300" s="19" t="s">
        <v>242</v>
      </c>
      <c r="G300" s="5" t="s">
        <v>236</v>
      </c>
      <c r="H300" s="27">
        <v>349684</v>
      </c>
      <c r="I300" s="110">
        <v>63</v>
      </c>
      <c r="J300" s="111" t="s">
        <v>6551</v>
      </c>
      <c r="K300" s="112">
        <v>0</v>
      </c>
      <c r="L300" s="112" t="s">
        <v>6551</v>
      </c>
      <c r="M300" s="112">
        <v>1373201</v>
      </c>
      <c r="N300" s="112" t="s">
        <v>6551</v>
      </c>
      <c r="O300" s="112">
        <v>2025504</v>
      </c>
      <c r="P300" s="112" t="s">
        <v>6551</v>
      </c>
      <c r="Q300" s="112">
        <v>1730130</v>
      </c>
      <c r="R300" s="112" t="s">
        <v>6551</v>
      </c>
      <c r="S300" s="112">
        <v>295374</v>
      </c>
      <c r="T300" s="112" t="s">
        <v>6551</v>
      </c>
      <c r="U300" s="112">
        <v>141253</v>
      </c>
      <c r="V300" s="112" t="s">
        <v>6551</v>
      </c>
      <c r="W300" s="112">
        <v>120385</v>
      </c>
      <c r="X300" s="112" t="s">
        <v>6551</v>
      </c>
      <c r="Y300" s="112">
        <v>20868</v>
      </c>
      <c r="Z300" s="112" t="s">
        <v>6551</v>
      </c>
      <c r="AA300" s="112">
        <v>0</v>
      </c>
      <c r="AB300" s="112" t="s">
        <v>6551</v>
      </c>
      <c r="AC300" s="112">
        <v>0</v>
      </c>
      <c r="AD300" s="112" t="s">
        <v>6551</v>
      </c>
      <c r="AE300" s="112">
        <v>0</v>
      </c>
      <c r="AF300" s="112" t="s">
        <v>6551</v>
      </c>
      <c r="AG300" s="112">
        <v>0</v>
      </c>
      <c r="AH300" s="112" t="s">
        <v>6551</v>
      </c>
      <c r="AI300" s="112">
        <v>1433680</v>
      </c>
      <c r="AJ300" s="112" t="s">
        <v>6551</v>
      </c>
      <c r="AK300" s="112">
        <v>6758051</v>
      </c>
      <c r="AL300" s="113" t="s">
        <v>6551</v>
      </c>
      <c r="AM300" s="113" t="str">
        <f t="shared" si="4"/>
        <v>No</v>
      </c>
    </row>
    <row r="301" spans="1:39" s="19" customFormat="1" ht="11.5" customHeight="1" x14ac:dyDescent="0.2">
      <c r="A301" s="5" t="s">
        <v>1058</v>
      </c>
      <c r="B301" s="5" t="s">
        <v>1059</v>
      </c>
      <c r="C301" s="5" t="s">
        <v>96</v>
      </c>
      <c r="D301" s="194">
        <v>5011</v>
      </c>
      <c r="E301" s="197">
        <v>50011</v>
      </c>
      <c r="F301" s="19" t="s">
        <v>242</v>
      </c>
      <c r="G301" s="5" t="s">
        <v>236</v>
      </c>
      <c r="H301" s="27">
        <v>279245</v>
      </c>
      <c r="I301" s="110">
        <v>63</v>
      </c>
      <c r="J301" s="111" t="s">
        <v>6551</v>
      </c>
      <c r="K301" s="112">
        <v>0</v>
      </c>
      <c r="L301" s="112" t="s">
        <v>6551</v>
      </c>
      <c r="M301" s="112">
        <v>2177131</v>
      </c>
      <c r="N301" s="112" t="s">
        <v>6551</v>
      </c>
      <c r="O301" s="112">
        <v>3641726</v>
      </c>
      <c r="P301" s="112" t="s">
        <v>6551</v>
      </c>
      <c r="Q301" s="112">
        <v>3437034</v>
      </c>
      <c r="R301" s="112" t="s">
        <v>6551</v>
      </c>
      <c r="S301" s="112">
        <v>204692</v>
      </c>
      <c r="T301" s="112" t="s">
        <v>6551</v>
      </c>
      <c r="U301" s="112">
        <v>216289</v>
      </c>
      <c r="V301" s="112" t="s">
        <v>6551</v>
      </c>
      <c r="W301" s="112">
        <v>208682</v>
      </c>
      <c r="X301" s="112" t="s">
        <v>6551</v>
      </c>
      <c r="Y301" s="112">
        <v>7607</v>
      </c>
      <c r="Z301" s="112" t="s">
        <v>6551</v>
      </c>
      <c r="AA301" s="112">
        <v>0</v>
      </c>
      <c r="AB301" s="112" t="s">
        <v>6551</v>
      </c>
      <c r="AC301" s="112">
        <v>0</v>
      </c>
      <c r="AD301" s="112" t="s">
        <v>6551</v>
      </c>
      <c r="AE301" s="112">
        <v>0</v>
      </c>
      <c r="AF301" s="112" t="s">
        <v>6551</v>
      </c>
      <c r="AG301" s="112">
        <v>0</v>
      </c>
      <c r="AH301" s="112" t="s">
        <v>6551</v>
      </c>
      <c r="AI301" s="112">
        <v>2694667</v>
      </c>
      <c r="AJ301" s="112" t="s">
        <v>6551</v>
      </c>
      <c r="AK301" s="112">
        <v>17405833</v>
      </c>
      <c r="AL301" s="113" t="s">
        <v>6551</v>
      </c>
      <c r="AM301" s="113" t="str">
        <f t="shared" si="4"/>
        <v>No</v>
      </c>
    </row>
    <row r="302" spans="1:39" s="19" customFormat="1" ht="11.5" customHeight="1" x14ac:dyDescent="0.2">
      <c r="A302" s="5" t="s">
        <v>1307</v>
      </c>
      <c r="B302" s="5" t="s">
        <v>1308</v>
      </c>
      <c r="C302" s="5" t="s">
        <v>26</v>
      </c>
      <c r="D302" s="194">
        <v>9211</v>
      </c>
      <c r="E302" s="197">
        <v>90211</v>
      </c>
      <c r="F302" s="19" t="s">
        <v>305</v>
      </c>
      <c r="G302" s="5" t="s">
        <v>236</v>
      </c>
      <c r="H302" s="27">
        <v>12150996</v>
      </c>
      <c r="I302" s="110">
        <v>63</v>
      </c>
      <c r="J302" s="111" t="s">
        <v>6551</v>
      </c>
      <c r="K302" s="112">
        <v>0</v>
      </c>
      <c r="L302" s="112" t="s">
        <v>6551</v>
      </c>
      <c r="M302" s="112">
        <v>1055689</v>
      </c>
      <c r="N302" s="112" t="s">
        <v>6551</v>
      </c>
      <c r="O302" s="112">
        <v>1692209</v>
      </c>
      <c r="P302" s="112" t="s">
        <v>6551</v>
      </c>
      <c r="Q302" s="112">
        <v>1469329</v>
      </c>
      <c r="R302" s="112" t="s">
        <v>6551</v>
      </c>
      <c r="S302" s="112">
        <v>222880</v>
      </c>
      <c r="T302" s="112" t="s">
        <v>6551</v>
      </c>
      <c r="U302" s="112">
        <v>253982</v>
      </c>
      <c r="V302" s="112" t="s">
        <v>6551</v>
      </c>
      <c r="W302" s="112">
        <v>235676</v>
      </c>
      <c r="X302" s="112" t="s">
        <v>6551</v>
      </c>
      <c r="Y302" s="112">
        <v>18306</v>
      </c>
      <c r="Z302" s="112" t="s">
        <v>6551</v>
      </c>
      <c r="AA302" s="112">
        <v>0</v>
      </c>
      <c r="AB302" s="112" t="s">
        <v>6551</v>
      </c>
      <c r="AC302" s="112">
        <v>0</v>
      </c>
      <c r="AD302" s="112" t="s">
        <v>6551</v>
      </c>
      <c r="AE302" s="112">
        <v>0</v>
      </c>
      <c r="AF302" s="112" t="s">
        <v>6551</v>
      </c>
      <c r="AG302" s="112">
        <v>0</v>
      </c>
      <c r="AH302" s="112" t="s">
        <v>6551</v>
      </c>
      <c r="AI302" s="112">
        <v>8915038</v>
      </c>
      <c r="AJ302" s="112" t="s">
        <v>6551</v>
      </c>
      <c r="AK302" s="112">
        <v>17660535</v>
      </c>
      <c r="AL302" s="113" t="s">
        <v>6551</v>
      </c>
      <c r="AM302" s="113" t="str">
        <f t="shared" si="4"/>
        <v>No</v>
      </c>
    </row>
    <row r="303" spans="1:39" s="19" customFormat="1" ht="11.5" customHeight="1" x14ac:dyDescent="0.2">
      <c r="A303" s="5" t="s">
        <v>1568</v>
      </c>
      <c r="B303" s="5" t="s">
        <v>542</v>
      </c>
      <c r="C303" s="5" t="s">
        <v>84</v>
      </c>
      <c r="D303" s="194">
        <v>2192</v>
      </c>
      <c r="E303" s="197">
        <v>20192</v>
      </c>
      <c r="F303" s="19" t="s">
        <v>239</v>
      </c>
      <c r="G303" s="5" t="s">
        <v>236</v>
      </c>
      <c r="H303" s="27">
        <v>18351295</v>
      </c>
      <c r="I303" s="110">
        <v>62</v>
      </c>
      <c r="J303" s="111" t="s">
        <v>6551</v>
      </c>
      <c r="K303" s="112">
        <v>0</v>
      </c>
      <c r="L303" s="112" t="s">
        <v>6551</v>
      </c>
      <c r="M303" s="112">
        <v>183212</v>
      </c>
      <c r="N303" s="112" t="s">
        <v>6551</v>
      </c>
      <c r="O303" s="112">
        <v>1354501</v>
      </c>
      <c r="P303" s="112" t="s">
        <v>6551</v>
      </c>
      <c r="Q303" s="112">
        <v>1025695</v>
      </c>
      <c r="R303" s="112" t="s">
        <v>6551</v>
      </c>
      <c r="S303" s="112">
        <v>328806</v>
      </c>
      <c r="T303" s="112" t="s">
        <v>6551</v>
      </c>
      <c r="U303" s="112">
        <v>119996</v>
      </c>
      <c r="V303" s="112" t="s">
        <v>6551</v>
      </c>
      <c r="W303" s="112">
        <v>112084</v>
      </c>
      <c r="X303" s="112" t="s">
        <v>6551</v>
      </c>
      <c r="Y303" s="112">
        <v>7912</v>
      </c>
      <c r="Z303" s="112" t="s">
        <v>6551</v>
      </c>
      <c r="AA303" s="112">
        <v>0</v>
      </c>
      <c r="AB303" s="112" t="s">
        <v>6551</v>
      </c>
      <c r="AC303" s="112">
        <v>0</v>
      </c>
      <c r="AD303" s="112" t="s">
        <v>6551</v>
      </c>
      <c r="AE303" s="112">
        <v>0</v>
      </c>
      <c r="AF303" s="112" t="s">
        <v>6551</v>
      </c>
      <c r="AG303" s="112">
        <v>0</v>
      </c>
      <c r="AH303" s="112" t="s">
        <v>6551</v>
      </c>
      <c r="AI303" s="112">
        <v>441889</v>
      </c>
      <c r="AJ303" s="112" t="s">
        <v>6551</v>
      </c>
      <c r="AK303" s="112">
        <v>2145666</v>
      </c>
      <c r="AL303" s="113" t="s">
        <v>123</v>
      </c>
      <c r="AM303" s="113" t="str">
        <f t="shared" si="4"/>
        <v>No</v>
      </c>
    </row>
    <row r="304" spans="1:39" s="19" customFormat="1" ht="11.5" customHeight="1" x14ac:dyDescent="0.2">
      <c r="A304" s="5" t="s">
        <v>618</v>
      </c>
      <c r="B304" s="5" t="s">
        <v>619</v>
      </c>
      <c r="C304" s="5" t="s">
        <v>100</v>
      </c>
      <c r="D304" s="194">
        <v>3025</v>
      </c>
      <c r="E304" s="197">
        <v>30025</v>
      </c>
      <c r="F304" s="19" t="s">
        <v>242</v>
      </c>
      <c r="G304" s="5" t="s">
        <v>236</v>
      </c>
      <c r="H304" s="27">
        <v>381502</v>
      </c>
      <c r="I304" s="110">
        <v>62</v>
      </c>
      <c r="J304" s="111" t="s">
        <v>6551</v>
      </c>
      <c r="K304" s="112">
        <v>0</v>
      </c>
      <c r="L304" s="112" t="s">
        <v>6551</v>
      </c>
      <c r="M304" s="112">
        <v>1107162</v>
      </c>
      <c r="N304" s="112" t="s">
        <v>6551</v>
      </c>
      <c r="O304" s="112">
        <v>1989194</v>
      </c>
      <c r="P304" s="112" t="s">
        <v>6551</v>
      </c>
      <c r="Q304" s="112">
        <v>1596867</v>
      </c>
      <c r="R304" s="112" t="s">
        <v>6551</v>
      </c>
      <c r="S304" s="112">
        <v>392327</v>
      </c>
      <c r="T304" s="112" t="s">
        <v>6551</v>
      </c>
      <c r="U304" s="112">
        <v>141471</v>
      </c>
      <c r="V304" s="112" t="s">
        <v>6551</v>
      </c>
      <c r="W304" s="112">
        <v>129540</v>
      </c>
      <c r="X304" s="112" t="s">
        <v>6551</v>
      </c>
      <c r="Y304" s="112">
        <v>11931</v>
      </c>
      <c r="Z304" s="112" t="s">
        <v>6551</v>
      </c>
      <c r="AA304" s="112">
        <v>0</v>
      </c>
      <c r="AB304" s="112" t="s">
        <v>6551</v>
      </c>
      <c r="AC304" s="112">
        <v>0</v>
      </c>
      <c r="AD304" s="112" t="s">
        <v>6551</v>
      </c>
      <c r="AE304" s="112">
        <v>0</v>
      </c>
      <c r="AF304" s="112" t="s">
        <v>6551</v>
      </c>
      <c r="AG304" s="112">
        <v>0</v>
      </c>
      <c r="AH304" s="112" t="s">
        <v>6551</v>
      </c>
      <c r="AI304" s="112">
        <v>1226372</v>
      </c>
      <c r="AJ304" s="112" t="s">
        <v>6551</v>
      </c>
      <c r="AK304" s="112">
        <v>5302045</v>
      </c>
      <c r="AL304" s="113" t="s">
        <v>6551</v>
      </c>
      <c r="AM304" s="113" t="str">
        <f t="shared" si="4"/>
        <v>No</v>
      </c>
    </row>
    <row r="305" spans="1:39" s="19" customFormat="1" ht="11.5" customHeight="1" x14ac:dyDescent="0.2">
      <c r="A305" s="5" t="s">
        <v>382</v>
      </c>
      <c r="B305" s="5" t="s">
        <v>383</v>
      </c>
      <c r="C305" s="5" t="s">
        <v>71</v>
      </c>
      <c r="D305" s="194">
        <v>5029</v>
      </c>
      <c r="E305" s="197">
        <v>50029</v>
      </c>
      <c r="F305" s="19" t="s">
        <v>242</v>
      </c>
      <c r="G305" s="5" t="s">
        <v>236</v>
      </c>
      <c r="H305" s="27">
        <v>70585</v>
      </c>
      <c r="I305" s="110">
        <v>62</v>
      </c>
      <c r="J305" s="111" t="s">
        <v>6551</v>
      </c>
      <c r="K305" s="112">
        <v>0</v>
      </c>
      <c r="L305" s="112" t="s">
        <v>6551</v>
      </c>
      <c r="M305" s="112">
        <v>995945</v>
      </c>
      <c r="N305" s="112" t="s">
        <v>6551</v>
      </c>
      <c r="O305" s="112">
        <v>1481493</v>
      </c>
      <c r="P305" s="112" t="s">
        <v>6551</v>
      </c>
      <c r="Q305" s="112">
        <v>1475779</v>
      </c>
      <c r="R305" s="112" t="s">
        <v>6551</v>
      </c>
      <c r="S305" s="112">
        <v>5714</v>
      </c>
      <c r="T305" s="112" t="s">
        <v>6551</v>
      </c>
      <c r="U305" s="112">
        <v>77775</v>
      </c>
      <c r="V305" s="112" t="s">
        <v>6551</v>
      </c>
      <c r="W305" s="112">
        <v>77440</v>
      </c>
      <c r="X305" s="112" t="s">
        <v>6551</v>
      </c>
      <c r="Y305" s="112">
        <v>335</v>
      </c>
      <c r="Z305" s="112" t="s">
        <v>6551</v>
      </c>
      <c r="AA305" s="112">
        <v>0</v>
      </c>
      <c r="AB305" s="112" t="s">
        <v>6551</v>
      </c>
      <c r="AC305" s="112">
        <v>0</v>
      </c>
      <c r="AD305" s="112" t="s">
        <v>6551</v>
      </c>
      <c r="AE305" s="112">
        <v>0</v>
      </c>
      <c r="AF305" s="112" t="s">
        <v>6551</v>
      </c>
      <c r="AG305" s="112">
        <v>0</v>
      </c>
      <c r="AH305" s="112" t="s">
        <v>6551</v>
      </c>
      <c r="AI305" s="112">
        <v>553603</v>
      </c>
      <c r="AJ305" s="112" t="s">
        <v>6551</v>
      </c>
      <c r="AK305" s="112">
        <v>4015800</v>
      </c>
      <c r="AL305" s="113" t="s">
        <v>6551</v>
      </c>
      <c r="AM305" s="113" t="str">
        <f t="shared" si="4"/>
        <v>No</v>
      </c>
    </row>
    <row r="306" spans="1:39" s="19" customFormat="1" ht="11.5" customHeight="1" x14ac:dyDescent="0.2">
      <c r="A306" s="5" t="s">
        <v>5316</v>
      </c>
      <c r="B306" s="5" t="s">
        <v>5317</v>
      </c>
      <c r="C306" s="5" t="s">
        <v>37</v>
      </c>
      <c r="D306" s="194" t="s">
        <v>5318</v>
      </c>
      <c r="E306" s="197" t="s">
        <v>5319</v>
      </c>
      <c r="F306" s="19" t="s">
        <v>334</v>
      </c>
      <c r="G306" s="19" t="s">
        <v>287</v>
      </c>
      <c r="H306" s="27">
        <v>0</v>
      </c>
      <c r="I306" s="110">
        <v>62</v>
      </c>
      <c r="J306" s="19" t="s">
        <v>6551</v>
      </c>
      <c r="K306" s="112">
        <v>0</v>
      </c>
      <c r="L306" s="112" t="s">
        <v>6551</v>
      </c>
      <c r="M306" s="112">
        <v>0</v>
      </c>
      <c r="N306" s="112" t="s">
        <v>6551</v>
      </c>
      <c r="O306" s="112">
        <v>0</v>
      </c>
      <c r="P306" s="112" t="s">
        <v>6551</v>
      </c>
      <c r="Q306" s="112">
        <v>895364</v>
      </c>
      <c r="R306" s="112" t="s">
        <v>6551</v>
      </c>
      <c r="S306" s="112">
        <v>0</v>
      </c>
      <c r="T306" s="112" t="s">
        <v>6551</v>
      </c>
      <c r="U306" s="112">
        <v>0</v>
      </c>
      <c r="V306" s="112" t="s">
        <v>6551</v>
      </c>
      <c r="W306" s="112">
        <v>48692</v>
      </c>
      <c r="X306" s="112" t="s">
        <v>6551</v>
      </c>
      <c r="Y306" s="112">
        <v>0</v>
      </c>
      <c r="Z306" s="112" t="s">
        <v>6551</v>
      </c>
      <c r="AA306" s="112">
        <v>0</v>
      </c>
      <c r="AB306" s="112" t="s">
        <v>6551</v>
      </c>
      <c r="AC306" s="112">
        <v>0</v>
      </c>
      <c r="AD306" s="112" t="s">
        <v>6551</v>
      </c>
      <c r="AE306" s="112">
        <v>0</v>
      </c>
      <c r="AF306" s="112" t="s">
        <v>6551</v>
      </c>
      <c r="AG306" s="112">
        <v>0</v>
      </c>
      <c r="AH306" s="112" t="s">
        <v>6551</v>
      </c>
      <c r="AI306" s="112">
        <v>97145</v>
      </c>
      <c r="AJ306" s="112" t="s">
        <v>6551</v>
      </c>
      <c r="AK306" s="112">
        <v>0</v>
      </c>
      <c r="AL306" s="113" t="s">
        <v>6551</v>
      </c>
      <c r="AM306" s="113" t="str">
        <f t="shared" si="4"/>
        <v>No</v>
      </c>
    </row>
    <row r="307" spans="1:39" s="19" customFormat="1" ht="11.5" customHeight="1" x14ac:dyDescent="0.2">
      <c r="A307" s="5" t="s">
        <v>662</v>
      </c>
      <c r="B307" s="5" t="s">
        <v>663</v>
      </c>
      <c r="C307" s="5" t="s">
        <v>44</v>
      </c>
      <c r="D307" s="194">
        <v>4038</v>
      </c>
      <c r="E307" s="197">
        <v>40038</v>
      </c>
      <c r="F307" s="19" t="s">
        <v>239</v>
      </c>
      <c r="G307" s="19" t="s">
        <v>236</v>
      </c>
      <c r="H307" s="27">
        <v>340067</v>
      </c>
      <c r="I307" s="110">
        <v>61</v>
      </c>
      <c r="J307" s="19" t="s">
        <v>6551</v>
      </c>
      <c r="K307" s="112">
        <v>0</v>
      </c>
      <c r="L307" s="112" t="s">
        <v>6551</v>
      </c>
      <c r="M307" s="112">
        <v>1408630</v>
      </c>
      <c r="N307" s="112" t="s">
        <v>6551</v>
      </c>
      <c r="O307" s="112">
        <v>2471176</v>
      </c>
      <c r="P307" s="112" t="s">
        <v>6551</v>
      </c>
      <c r="Q307" s="112">
        <v>2338467</v>
      </c>
      <c r="R307" s="112" t="s">
        <v>6551</v>
      </c>
      <c r="S307" s="112">
        <v>132709</v>
      </c>
      <c r="T307" s="112" t="s">
        <v>6551</v>
      </c>
      <c r="U307" s="112">
        <v>157668</v>
      </c>
      <c r="V307" s="112" t="s">
        <v>6551</v>
      </c>
      <c r="W307" s="112">
        <v>146038</v>
      </c>
      <c r="X307" s="112" t="s">
        <v>6551</v>
      </c>
      <c r="Y307" s="112">
        <v>11630</v>
      </c>
      <c r="Z307" s="112" t="s">
        <v>6551</v>
      </c>
      <c r="AA307" s="112">
        <v>0</v>
      </c>
      <c r="AB307" s="112" t="s">
        <v>6551</v>
      </c>
      <c r="AC307" s="112">
        <v>0</v>
      </c>
      <c r="AD307" s="112" t="s">
        <v>6551</v>
      </c>
      <c r="AE307" s="112">
        <v>0</v>
      </c>
      <c r="AF307" s="112" t="s">
        <v>6551</v>
      </c>
      <c r="AG307" s="112">
        <v>0</v>
      </c>
      <c r="AH307" s="112" t="s">
        <v>6551</v>
      </c>
      <c r="AI307" s="112">
        <v>1584999</v>
      </c>
      <c r="AJ307" s="112" t="s">
        <v>6551</v>
      </c>
      <c r="AK307" s="112">
        <v>10107308</v>
      </c>
      <c r="AL307" s="19" t="s">
        <v>6551</v>
      </c>
      <c r="AM307" s="113" t="str">
        <f t="shared" si="4"/>
        <v>No</v>
      </c>
    </row>
    <row r="308" spans="1:39" s="19" customFormat="1" ht="11.5" customHeight="1" x14ac:dyDescent="0.2">
      <c r="A308" s="5" t="s">
        <v>3471</v>
      </c>
      <c r="B308" s="5" t="s">
        <v>2354</v>
      </c>
      <c r="C308" s="5" t="s">
        <v>57</v>
      </c>
      <c r="D308" s="194" t="s">
        <v>3472</v>
      </c>
      <c r="E308" s="197" t="s">
        <v>3473</v>
      </c>
      <c r="F308" s="19" t="s">
        <v>242</v>
      </c>
      <c r="G308" s="19" t="s">
        <v>287</v>
      </c>
      <c r="H308" s="27">
        <v>0</v>
      </c>
      <c r="I308" s="110">
        <v>61</v>
      </c>
      <c r="J308" s="19" t="s">
        <v>6551</v>
      </c>
      <c r="K308" s="112">
        <v>0</v>
      </c>
      <c r="L308" s="112" t="s">
        <v>6551</v>
      </c>
      <c r="M308" s="112">
        <v>0</v>
      </c>
      <c r="N308" s="112" t="s">
        <v>6551</v>
      </c>
      <c r="O308" s="112">
        <v>0</v>
      </c>
      <c r="P308" s="112" t="s">
        <v>6551</v>
      </c>
      <c r="Q308" s="112">
        <v>1692754</v>
      </c>
      <c r="R308" s="112" t="s">
        <v>6551</v>
      </c>
      <c r="S308" s="112">
        <v>0</v>
      </c>
      <c r="T308" s="112" t="s">
        <v>6551</v>
      </c>
      <c r="U308" s="112">
        <v>0</v>
      </c>
      <c r="V308" s="112" t="s">
        <v>6551</v>
      </c>
      <c r="W308" s="112">
        <v>93038</v>
      </c>
      <c r="X308" s="112" t="s">
        <v>6551</v>
      </c>
      <c r="Y308" s="112">
        <v>0</v>
      </c>
      <c r="Z308" s="112" t="s">
        <v>6551</v>
      </c>
      <c r="AA308" s="112">
        <v>0</v>
      </c>
      <c r="AB308" s="112" t="s">
        <v>6551</v>
      </c>
      <c r="AC308" s="112">
        <v>0</v>
      </c>
      <c r="AD308" s="112" t="s">
        <v>6551</v>
      </c>
      <c r="AE308" s="112">
        <v>0</v>
      </c>
      <c r="AF308" s="112" t="s">
        <v>6551</v>
      </c>
      <c r="AG308" s="112">
        <v>0</v>
      </c>
      <c r="AH308" s="112" t="s">
        <v>6551</v>
      </c>
      <c r="AI308" s="112">
        <v>151831</v>
      </c>
      <c r="AJ308" s="112" t="s">
        <v>6551</v>
      </c>
      <c r="AK308" s="112">
        <v>0</v>
      </c>
      <c r="AL308" s="19" t="s">
        <v>6551</v>
      </c>
      <c r="AM308" s="113" t="str">
        <f t="shared" si="4"/>
        <v>No</v>
      </c>
    </row>
    <row r="309" spans="1:39" s="19" customFormat="1" ht="11.5" customHeight="1" x14ac:dyDescent="0.2">
      <c r="A309" s="5" t="s">
        <v>111</v>
      </c>
      <c r="B309" s="5" t="s">
        <v>478</v>
      </c>
      <c r="C309" s="5" t="s">
        <v>110</v>
      </c>
      <c r="D309" s="194">
        <v>3045</v>
      </c>
      <c r="E309" s="197">
        <v>30045</v>
      </c>
      <c r="F309" s="19" t="s">
        <v>712</v>
      </c>
      <c r="G309" s="5" t="s">
        <v>236</v>
      </c>
      <c r="H309" s="27">
        <v>92359</v>
      </c>
      <c r="I309" s="110">
        <v>60</v>
      </c>
      <c r="J309" s="111" t="s">
        <v>6551</v>
      </c>
      <c r="K309" s="112">
        <v>0</v>
      </c>
      <c r="L309" s="112" t="s">
        <v>6551</v>
      </c>
      <c r="M309" s="112">
        <v>0</v>
      </c>
      <c r="N309" s="112" t="s">
        <v>6551</v>
      </c>
      <c r="O309" s="112">
        <v>1959772</v>
      </c>
      <c r="P309" s="112" t="s">
        <v>6551</v>
      </c>
      <c r="Q309" s="112">
        <v>1663527</v>
      </c>
      <c r="R309" s="112" t="s">
        <v>6551</v>
      </c>
      <c r="S309" s="112">
        <v>296245</v>
      </c>
      <c r="T309" s="112" t="s">
        <v>6551</v>
      </c>
      <c r="U309" s="112">
        <v>135041</v>
      </c>
      <c r="V309" s="112" t="s">
        <v>6551</v>
      </c>
      <c r="W309" s="112">
        <v>118732</v>
      </c>
      <c r="X309" s="112" t="s">
        <v>6551</v>
      </c>
      <c r="Y309" s="112">
        <v>16309</v>
      </c>
      <c r="Z309" s="112" t="s">
        <v>6551</v>
      </c>
      <c r="AA309" s="112">
        <v>0</v>
      </c>
      <c r="AB309" s="112" t="s">
        <v>6551</v>
      </c>
      <c r="AC309" s="112">
        <v>0</v>
      </c>
      <c r="AD309" s="112" t="s">
        <v>6551</v>
      </c>
      <c r="AE309" s="112">
        <v>0</v>
      </c>
      <c r="AF309" s="112" t="s">
        <v>6551</v>
      </c>
      <c r="AG309" s="112">
        <v>0</v>
      </c>
      <c r="AH309" s="112" t="s">
        <v>6551</v>
      </c>
      <c r="AI309" s="112">
        <v>325164</v>
      </c>
      <c r="AJ309" s="112" t="s">
        <v>6551</v>
      </c>
      <c r="AK309" s="112">
        <v>3617350</v>
      </c>
      <c r="AL309" s="113" t="s">
        <v>6551</v>
      </c>
      <c r="AM309" s="113" t="str">
        <f t="shared" si="4"/>
        <v>No</v>
      </c>
    </row>
    <row r="310" spans="1:39" s="19" customFormat="1" ht="11.5" customHeight="1" x14ac:dyDescent="0.2">
      <c r="A310" s="5" t="s">
        <v>1205</v>
      </c>
      <c r="B310" s="5" t="s">
        <v>951</v>
      </c>
      <c r="C310" s="5" t="s">
        <v>100</v>
      </c>
      <c r="D310" s="194">
        <v>3078</v>
      </c>
      <c r="E310" s="197">
        <v>30078</v>
      </c>
      <c r="F310" s="19" t="s">
        <v>334</v>
      </c>
      <c r="G310" s="5" t="s">
        <v>236</v>
      </c>
      <c r="H310" s="27">
        <v>1733853</v>
      </c>
      <c r="I310" s="110">
        <v>60</v>
      </c>
      <c r="J310" s="111" t="s">
        <v>6551</v>
      </c>
      <c r="K310" s="112">
        <v>0</v>
      </c>
      <c r="L310" s="112" t="s">
        <v>6551</v>
      </c>
      <c r="M310" s="112">
        <v>0</v>
      </c>
      <c r="N310" s="112" t="s">
        <v>6551</v>
      </c>
      <c r="O310" s="112">
        <v>922472</v>
      </c>
      <c r="P310" s="112" t="s">
        <v>6551</v>
      </c>
      <c r="Q310" s="112">
        <v>922472</v>
      </c>
      <c r="R310" s="112" t="s">
        <v>6551</v>
      </c>
      <c r="S310" s="112">
        <v>0</v>
      </c>
      <c r="T310" s="112" t="s">
        <v>6551</v>
      </c>
      <c r="U310" s="112">
        <v>24411</v>
      </c>
      <c r="V310" s="112" t="s">
        <v>6551</v>
      </c>
      <c r="W310" s="112">
        <v>24411</v>
      </c>
      <c r="X310" s="112" t="s">
        <v>6551</v>
      </c>
      <c r="Y310" s="112">
        <v>0</v>
      </c>
      <c r="Z310" s="112" t="s">
        <v>6551</v>
      </c>
      <c r="AA310" s="112">
        <v>0</v>
      </c>
      <c r="AB310" s="112" t="s">
        <v>6551</v>
      </c>
      <c r="AC310" s="112">
        <v>0</v>
      </c>
      <c r="AD310" s="112" t="s">
        <v>6551</v>
      </c>
      <c r="AE310" s="112">
        <v>0</v>
      </c>
      <c r="AF310" s="112" t="s">
        <v>6551</v>
      </c>
      <c r="AG310" s="112">
        <v>0</v>
      </c>
      <c r="AH310" s="112" t="s">
        <v>6551</v>
      </c>
      <c r="AI310" s="112">
        <v>245178</v>
      </c>
      <c r="AJ310" s="112" t="s">
        <v>6551</v>
      </c>
      <c r="AK310" s="112">
        <v>7131949</v>
      </c>
      <c r="AL310" s="113" t="s">
        <v>6551</v>
      </c>
      <c r="AM310" s="113" t="str">
        <f t="shared" si="4"/>
        <v>No</v>
      </c>
    </row>
    <row r="311" spans="1:39" s="19" customFormat="1" ht="11.5" customHeight="1" x14ac:dyDescent="0.2">
      <c r="A311" s="5" t="s">
        <v>980</v>
      </c>
      <c r="B311" s="5" t="s">
        <v>981</v>
      </c>
      <c r="C311" s="5" t="s">
        <v>57</v>
      </c>
      <c r="D311" s="194">
        <v>5057</v>
      </c>
      <c r="E311" s="197">
        <v>50057</v>
      </c>
      <c r="F311" s="19" t="s">
        <v>242</v>
      </c>
      <c r="G311" s="5" t="s">
        <v>236</v>
      </c>
      <c r="H311" s="27">
        <v>280051</v>
      </c>
      <c r="I311" s="110">
        <v>60</v>
      </c>
      <c r="J311" s="111" t="s">
        <v>6551</v>
      </c>
      <c r="K311" s="112">
        <v>0</v>
      </c>
      <c r="L311" s="112" t="s">
        <v>6551</v>
      </c>
      <c r="M311" s="112">
        <v>2206455</v>
      </c>
      <c r="N311" s="112" t="s">
        <v>6551</v>
      </c>
      <c r="O311" s="112">
        <v>2643386</v>
      </c>
      <c r="P311" s="112" t="s">
        <v>6551</v>
      </c>
      <c r="Q311" s="112">
        <v>2476784</v>
      </c>
      <c r="R311" s="112" t="s">
        <v>6551</v>
      </c>
      <c r="S311" s="112">
        <v>166602</v>
      </c>
      <c r="T311" s="112" t="s">
        <v>6551</v>
      </c>
      <c r="U311" s="112">
        <v>176122</v>
      </c>
      <c r="V311" s="112" t="s">
        <v>6551</v>
      </c>
      <c r="W311" s="112">
        <v>169268</v>
      </c>
      <c r="X311" s="112" t="s">
        <v>6551</v>
      </c>
      <c r="Y311" s="112">
        <v>6854</v>
      </c>
      <c r="Z311" s="112" t="s">
        <v>6551</v>
      </c>
      <c r="AA311" s="112">
        <v>0</v>
      </c>
      <c r="AB311" s="112" t="s">
        <v>6551</v>
      </c>
      <c r="AC311" s="112">
        <v>0</v>
      </c>
      <c r="AD311" s="112" t="s">
        <v>6551</v>
      </c>
      <c r="AE311" s="112">
        <v>0</v>
      </c>
      <c r="AF311" s="112" t="s">
        <v>6551</v>
      </c>
      <c r="AG311" s="112">
        <v>0</v>
      </c>
      <c r="AH311" s="112" t="s">
        <v>6551</v>
      </c>
      <c r="AI311" s="112">
        <v>3511287</v>
      </c>
      <c r="AJ311" s="112" t="s">
        <v>6551</v>
      </c>
      <c r="AK311" s="112">
        <v>10228670</v>
      </c>
      <c r="AL311" s="113" t="s">
        <v>6551</v>
      </c>
      <c r="AM311" s="113" t="str">
        <f t="shared" si="4"/>
        <v>No</v>
      </c>
    </row>
    <row r="312" spans="1:39" s="19" customFormat="1" ht="11.5" customHeight="1" x14ac:dyDescent="0.2">
      <c r="A312" s="5" t="s">
        <v>1050</v>
      </c>
      <c r="B312" s="5" t="s">
        <v>493</v>
      </c>
      <c r="C312" s="5" t="s">
        <v>57</v>
      </c>
      <c r="D312" s="194">
        <v>5059</v>
      </c>
      <c r="E312" s="197">
        <v>50059</v>
      </c>
      <c r="F312" s="19" t="s">
        <v>242</v>
      </c>
      <c r="G312" s="5" t="s">
        <v>236</v>
      </c>
      <c r="H312" s="27">
        <v>161316</v>
      </c>
      <c r="I312" s="110">
        <v>60</v>
      </c>
      <c r="J312" s="111" t="s">
        <v>6551</v>
      </c>
      <c r="K312" s="112">
        <v>0</v>
      </c>
      <c r="L312" s="112" t="s">
        <v>6551</v>
      </c>
      <c r="M312" s="112">
        <v>1464747</v>
      </c>
      <c r="N312" s="112" t="s">
        <v>6551</v>
      </c>
      <c r="O312" s="112">
        <v>1924806</v>
      </c>
      <c r="P312" s="112" t="s">
        <v>6551</v>
      </c>
      <c r="Q312" s="112">
        <v>1818804</v>
      </c>
      <c r="R312" s="112" t="s">
        <v>6551</v>
      </c>
      <c r="S312" s="112">
        <v>106002</v>
      </c>
      <c r="T312" s="112" t="s">
        <v>6551</v>
      </c>
      <c r="U312" s="112">
        <v>147196</v>
      </c>
      <c r="V312" s="112" t="s">
        <v>6551</v>
      </c>
      <c r="W312" s="112">
        <v>140522</v>
      </c>
      <c r="X312" s="112" t="s">
        <v>6551</v>
      </c>
      <c r="Y312" s="112">
        <v>6674</v>
      </c>
      <c r="Z312" s="112" t="s">
        <v>6551</v>
      </c>
      <c r="AA312" s="112">
        <v>0</v>
      </c>
      <c r="AB312" s="112" t="s">
        <v>6551</v>
      </c>
      <c r="AC312" s="112">
        <v>0</v>
      </c>
      <c r="AD312" s="112" t="s">
        <v>6551</v>
      </c>
      <c r="AE312" s="112">
        <v>0</v>
      </c>
      <c r="AF312" s="112" t="s">
        <v>6551</v>
      </c>
      <c r="AG312" s="112">
        <v>0</v>
      </c>
      <c r="AH312" s="112" t="s">
        <v>6551</v>
      </c>
      <c r="AI312" s="112">
        <v>1981089</v>
      </c>
      <c r="AJ312" s="112" t="s">
        <v>6551</v>
      </c>
      <c r="AK312" s="112">
        <v>6135337</v>
      </c>
      <c r="AL312" s="113" t="s">
        <v>6551</v>
      </c>
      <c r="AM312" s="113" t="str">
        <f t="shared" si="4"/>
        <v>No</v>
      </c>
    </row>
    <row r="313" spans="1:39" s="19" customFormat="1" ht="11.5" customHeight="1" x14ac:dyDescent="0.2">
      <c r="A313" s="5" t="s">
        <v>4117</v>
      </c>
      <c r="B313" s="5" t="s">
        <v>4118</v>
      </c>
      <c r="C313" s="5" t="s">
        <v>98</v>
      </c>
      <c r="D313" s="194" t="s">
        <v>4119</v>
      </c>
      <c r="E313" s="197" t="s">
        <v>4120</v>
      </c>
      <c r="F313" s="19" t="s">
        <v>305</v>
      </c>
      <c r="G313" s="5" t="s">
        <v>287</v>
      </c>
      <c r="H313" s="27">
        <v>0</v>
      </c>
      <c r="I313" s="110">
        <v>60</v>
      </c>
      <c r="J313" s="111" t="s">
        <v>6551</v>
      </c>
      <c r="K313" s="112">
        <v>0</v>
      </c>
      <c r="L313" s="112" t="s">
        <v>6551</v>
      </c>
      <c r="M313" s="112">
        <v>0</v>
      </c>
      <c r="N313" s="112" t="s">
        <v>6551</v>
      </c>
      <c r="O313" s="112">
        <v>0</v>
      </c>
      <c r="P313" s="112" t="s">
        <v>6551</v>
      </c>
      <c r="Q313" s="112">
        <v>1370558</v>
      </c>
      <c r="R313" s="112" t="s">
        <v>6551</v>
      </c>
      <c r="S313" s="112">
        <v>0</v>
      </c>
      <c r="T313" s="112" t="s">
        <v>6551</v>
      </c>
      <c r="U313" s="112">
        <v>0</v>
      </c>
      <c r="V313" s="112" t="s">
        <v>6551</v>
      </c>
      <c r="W313" s="112">
        <v>77251</v>
      </c>
      <c r="X313" s="112" t="s">
        <v>6551</v>
      </c>
      <c r="Y313" s="112">
        <v>0</v>
      </c>
      <c r="Z313" s="112" t="s">
        <v>6551</v>
      </c>
      <c r="AA313" s="112">
        <v>0</v>
      </c>
      <c r="AB313" s="112" t="s">
        <v>6551</v>
      </c>
      <c r="AC313" s="112">
        <v>0</v>
      </c>
      <c r="AD313" s="112" t="s">
        <v>6551</v>
      </c>
      <c r="AE313" s="112">
        <v>0</v>
      </c>
      <c r="AF313" s="112" t="s">
        <v>6551</v>
      </c>
      <c r="AG313" s="112">
        <v>0</v>
      </c>
      <c r="AH313" s="112" t="s">
        <v>6551</v>
      </c>
      <c r="AI313" s="112">
        <v>121692</v>
      </c>
      <c r="AJ313" s="112" t="s">
        <v>6551</v>
      </c>
      <c r="AK313" s="112">
        <v>0</v>
      </c>
      <c r="AL313" s="113" t="s">
        <v>6551</v>
      </c>
      <c r="AM313" s="113" t="str">
        <f t="shared" si="4"/>
        <v>No</v>
      </c>
    </row>
    <row r="314" spans="1:39" s="19" customFormat="1" ht="11.5" customHeight="1" x14ac:dyDescent="0.2">
      <c r="A314" s="5" t="s">
        <v>87</v>
      </c>
      <c r="B314" s="5" t="s">
        <v>613</v>
      </c>
      <c r="C314" s="5" t="s">
        <v>84</v>
      </c>
      <c r="D314" s="194">
        <v>2163</v>
      </c>
      <c r="E314" s="197">
        <v>20163</v>
      </c>
      <c r="F314" s="19" t="s">
        <v>256</v>
      </c>
      <c r="G314" s="5" t="s">
        <v>236</v>
      </c>
      <c r="H314" s="27">
        <v>18351295</v>
      </c>
      <c r="I314" s="110">
        <v>59</v>
      </c>
      <c r="J314" s="111" t="s">
        <v>6551</v>
      </c>
      <c r="K314" s="112">
        <v>0</v>
      </c>
      <c r="L314" s="112" t="s">
        <v>6551</v>
      </c>
      <c r="M314" s="112">
        <v>2237067</v>
      </c>
      <c r="N314" s="112" t="s">
        <v>6551</v>
      </c>
      <c r="O314" s="112">
        <v>3273153</v>
      </c>
      <c r="P314" s="112" t="s">
        <v>6551</v>
      </c>
      <c r="Q314" s="112">
        <v>2211697</v>
      </c>
      <c r="R314" s="112" t="s">
        <v>6551</v>
      </c>
      <c r="S314" s="112">
        <v>1061456</v>
      </c>
      <c r="T314" s="112" t="s">
        <v>6551</v>
      </c>
      <c r="U314" s="112">
        <v>156061</v>
      </c>
      <c r="V314" s="112" t="s">
        <v>6551</v>
      </c>
      <c r="W314" s="112">
        <v>118012</v>
      </c>
      <c r="X314" s="112" t="s">
        <v>6551</v>
      </c>
      <c r="Y314" s="112">
        <v>38049</v>
      </c>
      <c r="Z314" s="112" t="s">
        <v>6551</v>
      </c>
      <c r="AA314" s="112">
        <v>0</v>
      </c>
      <c r="AB314" s="112" t="s">
        <v>6551</v>
      </c>
      <c r="AC314" s="112">
        <v>0</v>
      </c>
      <c r="AD314" s="112" t="s">
        <v>6551</v>
      </c>
      <c r="AE314" s="112">
        <v>0</v>
      </c>
      <c r="AF314" s="112" t="s">
        <v>6551</v>
      </c>
      <c r="AG314" s="112">
        <v>0</v>
      </c>
      <c r="AH314" s="112" t="s">
        <v>6551</v>
      </c>
      <c r="AI314" s="112">
        <v>1584461</v>
      </c>
      <c r="AJ314" s="112" t="s">
        <v>6551</v>
      </c>
      <c r="AK314" s="112">
        <v>0</v>
      </c>
      <c r="AL314" s="113" t="s">
        <v>123</v>
      </c>
      <c r="AM314" s="113" t="str">
        <f t="shared" si="4"/>
        <v>No</v>
      </c>
    </row>
    <row r="315" spans="1:39" s="19" customFormat="1" ht="11.5" customHeight="1" x14ac:dyDescent="0.2">
      <c r="A315" s="5" t="s">
        <v>88</v>
      </c>
      <c r="B315" s="5" t="s">
        <v>1413</v>
      </c>
      <c r="C315" s="5" t="s">
        <v>84</v>
      </c>
      <c r="D315" s="194">
        <v>2190</v>
      </c>
      <c r="E315" s="197">
        <v>20190</v>
      </c>
      <c r="F315" s="19" t="s">
        <v>256</v>
      </c>
      <c r="G315" s="5" t="s">
        <v>236</v>
      </c>
      <c r="H315" s="27">
        <v>18351295</v>
      </c>
      <c r="I315" s="110">
        <v>59</v>
      </c>
      <c r="J315" s="111" t="s">
        <v>6551</v>
      </c>
      <c r="K315" s="112">
        <v>0</v>
      </c>
      <c r="L315" s="112" t="s">
        <v>6551</v>
      </c>
      <c r="M315" s="112">
        <v>1067382</v>
      </c>
      <c r="N315" s="112" t="s">
        <v>6551</v>
      </c>
      <c r="O315" s="112">
        <v>1096917</v>
      </c>
      <c r="P315" s="112" t="s">
        <v>6551</v>
      </c>
      <c r="Q315" s="112">
        <v>1053323</v>
      </c>
      <c r="R315" s="112" t="s">
        <v>6551</v>
      </c>
      <c r="S315" s="112">
        <v>43594</v>
      </c>
      <c r="T315" s="112" t="s">
        <v>6551</v>
      </c>
      <c r="U315" s="112">
        <v>159689</v>
      </c>
      <c r="V315" s="112" t="s">
        <v>6551</v>
      </c>
      <c r="W315" s="112">
        <v>157465</v>
      </c>
      <c r="X315" s="112" t="s">
        <v>6551</v>
      </c>
      <c r="Y315" s="112">
        <v>2224</v>
      </c>
      <c r="Z315" s="112" t="s">
        <v>6551</v>
      </c>
      <c r="AA315" s="112">
        <v>0</v>
      </c>
      <c r="AB315" s="112" t="s">
        <v>6551</v>
      </c>
      <c r="AC315" s="112">
        <v>0</v>
      </c>
      <c r="AD315" s="112" t="s">
        <v>6551</v>
      </c>
      <c r="AE315" s="112">
        <v>0</v>
      </c>
      <c r="AF315" s="112" t="s">
        <v>6551</v>
      </c>
      <c r="AG315" s="112">
        <v>0</v>
      </c>
      <c r="AH315" s="112" t="s">
        <v>6551</v>
      </c>
      <c r="AI315" s="112">
        <v>7235106</v>
      </c>
      <c r="AJ315" s="112" t="s">
        <v>6551</v>
      </c>
      <c r="AK315" s="112">
        <v>0</v>
      </c>
      <c r="AL315" s="113" t="s">
        <v>123</v>
      </c>
      <c r="AM315" s="113" t="str">
        <f t="shared" si="4"/>
        <v>No</v>
      </c>
    </row>
    <row r="316" spans="1:39" s="19" customFormat="1" ht="11.5" customHeight="1" x14ac:dyDescent="0.2">
      <c r="A316" s="5" t="s">
        <v>1163</v>
      </c>
      <c r="B316" s="5" t="s">
        <v>1164</v>
      </c>
      <c r="C316" s="5" t="s">
        <v>79</v>
      </c>
      <c r="D316" s="194">
        <v>4012</v>
      </c>
      <c r="E316" s="197">
        <v>40012</v>
      </c>
      <c r="F316" s="19" t="s">
        <v>242</v>
      </c>
      <c r="G316" s="5" t="s">
        <v>236</v>
      </c>
      <c r="H316" s="27">
        <v>391024</v>
      </c>
      <c r="I316" s="110">
        <v>59</v>
      </c>
      <c r="J316" s="111" t="s">
        <v>6551</v>
      </c>
      <c r="K316" s="112">
        <v>0</v>
      </c>
      <c r="L316" s="112" t="s">
        <v>6551</v>
      </c>
      <c r="M316" s="112">
        <v>1578266</v>
      </c>
      <c r="N316" s="112" t="s">
        <v>6551</v>
      </c>
      <c r="O316" s="112">
        <v>2526298</v>
      </c>
      <c r="P316" s="112" t="s">
        <v>6551</v>
      </c>
      <c r="Q316" s="112">
        <v>2413956</v>
      </c>
      <c r="R316" s="112" t="s">
        <v>6551</v>
      </c>
      <c r="S316" s="112">
        <v>112342</v>
      </c>
      <c r="T316" s="112" t="s">
        <v>6551</v>
      </c>
      <c r="U316" s="112">
        <v>202314</v>
      </c>
      <c r="V316" s="112" t="s">
        <v>6551</v>
      </c>
      <c r="W316" s="112">
        <v>195680</v>
      </c>
      <c r="X316" s="112" t="s">
        <v>6551</v>
      </c>
      <c r="Y316" s="112">
        <v>6634</v>
      </c>
      <c r="Z316" s="112" t="s">
        <v>6551</v>
      </c>
      <c r="AA316" s="112">
        <v>0</v>
      </c>
      <c r="AB316" s="112" t="s">
        <v>6551</v>
      </c>
      <c r="AC316" s="112">
        <v>0</v>
      </c>
      <c r="AD316" s="112" t="s">
        <v>6551</v>
      </c>
      <c r="AE316" s="112">
        <v>0</v>
      </c>
      <c r="AF316" s="112" t="s">
        <v>6551</v>
      </c>
      <c r="AG316" s="112">
        <v>0</v>
      </c>
      <c r="AH316" s="112" t="s">
        <v>6551</v>
      </c>
      <c r="AI316" s="112">
        <v>3432252</v>
      </c>
      <c r="AJ316" s="112" t="s">
        <v>6551</v>
      </c>
      <c r="AK316" s="112">
        <v>9328272</v>
      </c>
      <c r="AL316" s="113" t="s">
        <v>6551</v>
      </c>
      <c r="AM316" s="113" t="str">
        <f t="shared" si="4"/>
        <v>No</v>
      </c>
    </row>
    <row r="317" spans="1:39" s="19" customFormat="1" ht="11.5" customHeight="1" x14ac:dyDescent="0.2">
      <c r="A317" s="5" t="s">
        <v>645</v>
      </c>
      <c r="B317" s="5" t="s">
        <v>646</v>
      </c>
      <c r="C317" s="5" t="s">
        <v>50</v>
      </c>
      <c r="D317" s="194">
        <v>4082</v>
      </c>
      <c r="E317" s="197">
        <v>40082</v>
      </c>
      <c r="F317" s="19" t="s">
        <v>239</v>
      </c>
      <c r="G317" s="5" t="s">
        <v>236</v>
      </c>
      <c r="H317" s="27">
        <v>4515419</v>
      </c>
      <c r="I317" s="110">
        <v>59</v>
      </c>
      <c r="J317" s="111" t="s">
        <v>6551</v>
      </c>
      <c r="K317" s="112">
        <v>0</v>
      </c>
      <c r="L317" s="112" t="s">
        <v>6551</v>
      </c>
      <c r="M317" s="112">
        <v>0</v>
      </c>
      <c r="N317" s="112" t="s">
        <v>6551</v>
      </c>
      <c r="O317" s="112">
        <v>987842</v>
      </c>
      <c r="P317" s="112" t="s">
        <v>6551</v>
      </c>
      <c r="Q317" s="112">
        <v>985280</v>
      </c>
      <c r="R317" s="112" t="s">
        <v>6551</v>
      </c>
      <c r="S317" s="112">
        <v>2562</v>
      </c>
      <c r="T317" s="112" t="s">
        <v>6551</v>
      </c>
      <c r="U317" s="112">
        <v>30031</v>
      </c>
      <c r="V317" s="112" t="s">
        <v>6551</v>
      </c>
      <c r="W317" s="112">
        <v>29759</v>
      </c>
      <c r="X317" s="112" t="s">
        <v>6551</v>
      </c>
      <c r="Y317" s="112">
        <v>272</v>
      </c>
      <c r="Z317" s="112" t="s">
        <v>6551</v>
      </c>
      <c r="AA317" s="112">
        <v>0</v>
      </c>
      <c r="AB317" s="112" t="s">
        <v>6551</v>
      </c>
      <c r="AC317" s="112">
        <v>0</v>
      </c>
      <c r="AD317" s="112" t="s">
        <v>6551</v>
      </c>
      <c r="AE317" s="112">
        <v>0</v>
      </c>
      <c r="AF317" s="112" t="s">
        <v>6551</v>
      </c>
      <c r="AG317" s="112">
        <v>0</v>
      </c>
      <c r="AH317" s="112" t="s">
        <v>6551</v>
      </c>
      <c r="AI317" s="112">
        <v>147471</v>
      </c>
      <c r="AJ317" s="112" t="s">
        <v>6551</v>
      </c>
      <c r="AK317" s="112">
        <v>5110494</v>
      </c>
      <c r="AL317" s="113" t="s">
        <v>6551</v>
      </c>
      <c r="AM317" s="113" t="str">
        <f t="shared" si="4"/>
        <v>No</v>
      </c>
    </row>
    <row r="318" spans="1:39" s="19" customFormat="1" ht="11.5" customHeight="1" x14ac:dyDescent="0.2">
      <c r="A318" s="5" t="s">
        <v>952</v>
      </c>
      <c r="B318" s="5" t="s">
        <v>953</v>
      </c>
      <c r="C318" s="5" t="s">
        <v>96</v>
      </c>
      <c r="D318" s="194">
        <v>5021</v>
      </c>
      <c r="E318" s="197">
        <v>50021</v>
      </c>
      <c r="F318" s="19" t="s">
        <v>242</v>
      </c>
      <c r="G318" s="19" t="s">
        <v>236</v>
      </c>
      <c r="H318" s="27">
        <v>569499</v>
      </c>
      <c r="I318" s="110">
        <v>59</v>
      </c>
      <c r="J318" s="19" t="s">
        <v>6551</v>
      </c>
      <c r="K318" s="112">
        <v>0</v>
      </c>
      <c r="L318" s="112" t="s">
        <v>6551</v>
      </c>
      <c r="M318" s="112">
        <v>890691</v>
      </c>
      <c r="N318" s="112" t="s">
        <v>6551</v>
      </c>
      <c r="O318" s="112">
        <v>1778149</v>
      </c>
      <c r="P318" s="112" t="s">
        <v>6551</v>
      </c>
      <c r="Q318" s="112">
        <v>1618516</v>
      </c>
      <c r="R318" s="112" t="s">
        <v>6551</v>
      </c>
      <c r="S318" s="112">
        <v>159633</v>
      </c>
      <c r="T318" s="112" t="s">
        <v>6551</v>
      </c>
      <c r="U318" s="112">
        <v>117797</v>
      </c>
      <c r="V318" s="112" t="s">
        <v>6551</v>
      </c>
      <c r="W318" s="112">
        <v>108275</v>
      </c>
      <c r="X318" s="112" t="s">
        <v>6551</v>
      </c>
      <c r="Y318" s="112">
        <v>9522</v>
      </c>
      <c r="Z318" s="112" t="s">
        <v>6551</v>
      </c>
      <c r="AA318" s="112">
        <v>0</v>
      </c>
      <c r="AB318" s="112" t="s">
        <v>6551</v>
      </c>
      <c r="AC318" s="112">
        <v>0</v>
      </c>
      <c r="AD318" s="112" t="s">
        <v>6551</v>
      </c>
      <c r="AE318" s="112">
        <v>0</v>
      </c>
      <c r="AF318" s="112" t="s">
        <v>6551</v>
      </c>
      <c r="AG318" s="112">
        <v>0</v>
      </c>
      <c r="AH318" s="112" t="s">
        <v>6551</v>
      </c>
      <c r="AI318" s="112">
        <v>1539770</v>
      </c>
      <c r="AJ318" s="112" t="s">
        <v>6551</v>
      </c>
      <c r="AK318" s="112">
        <v>5173755</v>
      </c>
      <c r="AL318" s="113" t="s">
        <v>6551</v>
      </c>
      <c r="AM318" s="113" t="str">
        <f t="shared" si="4"/>
        <v>No</v>
      </c>
    </row>
    <row r="319" spans="1:39" s="19" customFormat="1" ht="11.5" customHeight="1" x14ac:dyDescent="0.2">
      <c r="A319" s="5" t="s">
        <v>1893</v>
      </c>
      <c r="B319" s="5" t="s">
        <v>1894</v>
      </c>
      <c r="C319" s="5" t="s">
        <v>112</v>
      </c>
      <c r="D319" s="194" t="s">
        <v>1895</v>
      </c>
      <c r="E319" s="197" t="s">
        <v>1896</v>
      </c>
      <c r="F319" s="19" t="s">
        <v>305</v>
      </c>
      <c r="G319" s="19" t="s">
        <v>287</v>
      </c>
      <c r="H319" s="27">
        <v>0</v>
      </c>
      <c r="I319" s="110">
        <v>59</v>
      </c>
      <c r="J319" s="19" t="s">
        <v>6551</v>
      </c>
      <c r="K319" s="112">
        <v>0</v>
      </c>
      <c r="L319" s="112" t="s">
        <v>6551</v>
      </c>
      <c r="M319" s="112">
        <v>0</v>
      </c>
      <c r="N319" s="112" t="s">
        <v>6551</v>
      </c>
      <c r="O319" s="112">
        <v>0</v>
      </c>
      <c r="P319" s="112" t="s">
        <v>6551</v>
      </c>
      <c r="Q319" s="112">
        <v>1667188</v>
      </c>
      <c r="R319" s="112" t="s">
        <v>6551</v>
      </c>
      <c r="S319" s="112">
        <v>0</v>
      </c>
      <c r="T319" s="112" t="s">
        <v>6551</v>
      </c>
      <c r="U319" s="112">
        <v>0</v>
      </c>
      <c r="V319" s="112" t="s">
        <v>6551</v>
      </c>
      <c r="W319" s="112">
        <v>54618</v>
      </c>
      <c r="X319" s="112" t="s">
        <v>6551</v>
      </c>
      <c r="Y319" s="112">
        <v>0</v>
      </c>
      <c r="Z319" s="112" t="s">
        <v>6551</v>
      </c>
      <c r="AA319" s="112">
        <v>0</v>
      </c>
      <c r="AB319" s="112" t="s">
        <v>6551</v>
      </c>
      <c r="AC319" s="112">
        <v>0</v>
      </c>
      <c r="AD319" s="112" t="s">
        <v>6551</v>
      </c>
      <c r="AE319" s="112">
        <v>0</v>
      </c>
      <c r="AF319" s="112" t="s">
        <v>6551</v>
      </c>
      <c r="AG319" s="112">
        <v>0</v>
      </c>
      <c r="AH319" s="112" t="s">
        <v>6551</v>
      </c>
      <c r="AI319" s="112">
        <v>170964</v>
      </c>
      <c r="AJ319" s="112" t="s">
        <v>6551</v>
      </c>
      <c r="AK319" s="112">
        <v>0</v>
      </c>
      <c r="AL319" s="19" t="s">
        <v>6551</v>
      </c>
      <c r="AM319" s="113" t="str">
        <f t="shared" si="4"/>
        <v>No</v>
      </c>
    </row>
    <row r="320" spans="1:39" s="19" customFormat="1" ht="11.5" customHeight="1" x14ac:dyDescent="0.2">
      <c r="A320" s="5" t="s">
        <v>1931</v>
      </c>
      <c r="B320" s="5" t="s">
        <v>1932</v>
      </c>
      <c r="C320" s="5" t="s">
        <v>112</v>
      </c>
      <c r="D320" s="194" t="s">
        <v>1933</v>
      </c>
      <c r="E320" s="197" t="s">
        <v>1934</v>
      </c>
      <c r="F320" s="19" t="s">
        <v>239</v>
      </c>
      <c r="G320" s="19" t="s">
        <v>287</v>
      </c>
      <c r="H320" s="27">
        <v>0</v>
      </c>
      <c r="I320" s="110">
        <v>59</v>
      </c>
      <c r="J320" s="19" t="s">
        <v>6551</v>
      </c>
      <c r="K320" s="112">
        <v>0</v>
      </c>
      <c r="L320" s="112" t="s">
        <v>6551</v>
      </c>
      <c r="M320" s="112">
        <v>0</v>
      </c>
      <c r="N320" s="112" t="s">
        <v>6551</v>
      </c>
      <c r="O320" s="112">
        <v>0</v>
      </c>
      <c r="P320" s="112" t="s">
        <v>6551</v>
      </c>
      <c r="Q320" s="112">
        <v>963554</v>
      </c>
      <c r="R320" s="112" t="s">
        <v>6551</v>
      </c>
      <c r="S320" s="112">
        <v>0</v>
      </c>
      <c r="T320" s="112" t="s">
        <v>6551</v>
      </c>
      <c r="U320" s="112">
        <v>0</v>
      </c>
      <c r="V320" s="112" t="s">
        <v>6551</v>
      </c>
      <c r="W320" s="112">
        <v>60457</v>
      </c>
      <c r="X320" s="112" t="s">
        <v>6551</v>
      </c>
      <c r="Y320" s="112">
        <v>0</v>
      </c>
      <c r="Z320" s="112" t="s">
        <v>6551</v>
      </c>
      <c r="AA320" s="112">
        <v>0</v>
      </c>
      <c r="AB320" s="112" t="s">
        <v>6551</v>
      </c>
      <c r="AC320" s="112">
        <v>0</v>
      </c>
      <c r="AD320" s="112" t="s">
        <v>6551</v>
      </c>
      <c r="AE320" s="112">
        <v>0</v>
      </c>
      <c r="AF320" s="112" t="s">
        <v>6551</v>
      </c>
      <c r="AG320" s="112">
        <v>0</v>
      </c>
      <c r="AH320" s="112" t="s">
        <v>6551</v>
      </c>
      <c r="AI320" s="112">
        <v>651805</v>
      </c>
      <c r="AJ320" s="112" t="s">
        <v>6551</v>
      </c>
      <c r="AK320" s="112">
        <v>0</v>
      </c>
      <c r="AL320" s="19" t="s">
        <v>6551</v>
      </c>
      <c r="AM320" s="113" t="str">
        <f t="shared" si="4"/>
        <v>No</v>
      </c>
    </row>
    <row r="321" spans="1:39" s="19" customFormat="1" ht="11.5" customHeight="1" x14ac:dyDescent="0.2">
      <c r="A321" s="5" t="s">
        <v>3777</v>
      </c>
      <c r="B321" s="5" t="s">
        <v>3778</v>
      </c>
      <c r="C321" s="5" t="s">
        <v>71</v>
      </c>
      <c r="D321" s="194" t="s">
        <v>3779</v>
      </c>
      <c r="E321" s="197" t="s">
        <v>3780</v>
      </c>
      <c r="F321" s="19" t="s">
        <v>242</v>
      </c>
      <c r="G321" s="5" t="s">
        <v>287</v>
      </c>
      <c r="H321" s="27">
        <v>0</v>
      </c>
      <c r="I321" s="110">
        <v>59</v>
      </c>
      <c r="J321" s="111" t="s">
        <v>6551</v>
      </c>
      <c r="K321" s="112">
        <v>0</v>
      </c>
      <c r="L321" s="112" t="s">
        <v>6551</v>
      </c>
      <c r="M321" s="112">
        <v>0</v>
      </c>
      <c r="N321" s="112" t="s">
        <v>6551</v>
      </c>
      <c r="O321" s="112">
        <v>0</v>
      </c>
      <c r="P321" s="112" t="s">
        <v>6551</v>
      </c>
      <c r="Q321" s="112">
        <v>2134989</v>
      </c>
      <c r="R321" s="112" t="s">
        <v>6551</v>
      </c>
      <c r="S321" s="112">
        <v>0</v>
      </c>
      <c r="T321" s="112" t="s">
        <v>6551</v>
      </c>
      <c r="U321" s="112">
        <v>0</v>
      </c>
      <c r="V321" s="112" t="s">
        <v>6551</v>
      </c>
      <c r="W321" s="112">
        <v>167629</v>
      </c>
      <c r="X321" s="112" t="s">
        <v>6551</v>
      </c>
      <c r="Y321" s="112">
        <v>0</v>
      </c>
      <c r="Z321" s="112" t="s">
        <v>6551</v>
      </c>
      <c r="AA321" s="112">
        <v>0</v>
      </c>
      <c r="AB321" s="112" t="s">
        <v>6551</v>
      </c>
      <c r="AC321" s="112">
        <v>0</v>
      </c>
      <c r="AD321" s="112" t="s">
        <v>6551</v>
      </c>
      <c r="AE321" s="112">
        <v>0</v>
      </c>
      <c r="AF321" s="112" t="s">
        <v>6551</v>
      </c>
      <c r="AG321" s="112">
        <v>0</v>
      </c>
      <c r="AH321" s="112" t="s">
        <v>6551</v>
      </c>
      <c r="AI321" s="112">
        <v>556173</v>
      </c>
      <c r="AJ321" s="112" t="s">
        <v>6551</v>
      </c>
      <c r="AK321" s="112">
        <v>0</v>
      </c>
      <c r="AL321" s="113" t="s">
        <v>6551</v>
      </c>
      <c r="AM321" s="113" t="str">
        <f t="shared" si="4"/>
        <v>No</v>
      </c>
    </row>
    <row r="322" spans="1:39" s="19" customFormat="1" ht="11.5" customHeight="1" x14ac:dyDescent="0.2">
      <c r="A322" s="5" t="s">
        <v>4114</v>
      </c>
      <c r="B322" s="5" t="s">
        <v>311</v>
      </c>
      <c r="C322" s="5" t="s">
        <v>108</v>
      </c>
      <c r="D322" s="194" t="s">
        <v>4115</v>
      </c>
      <c r="E322" s="197" t="s">
        <v>4116</v>
      </c>
      <c r="F322" s="19" t="s">
        <v>334</v>
      </c>
      <c r="G322" s="5" t="s">
        <v>287</v>
      </c>
      <c r="H322" s="27">
        <v>0</v>
      </c>
      <c r="I322" s="110">
        <v>59</v>
      </c>
      <c r="J322" s="111" t="s">
        <v>6551</v>
      </c>
      <c r="K322" s="112">
        <v>0</v>
      </c>
      <c r="L322" s="112" t="s">
        <v>6551</v>
      </c>
      <c r="M322" s="112">
        <v>0</v>
      </c>
      <c r="N322" s="112" t="s">
        <v>6551</v>
      </c>
      <c r="O322" s="112">
        <v>0</v>
      </c>
      <c r="P322" s="112" t="s">
        <v>6551</v>
      </c>
      <c r="Q322" s="112">
        <v>901332</v>
      </c>
      <c r="R322" s="112" t="s">
        <v>6551</v>
      </c>
      <c r="S322" s="112">
        <v>0</v>
      </c>
      <c r="T322" s="112" t="s">
        <v>6551</v>
      </c>
      <c r="U322" s="112">
        <v>0</v>
      </c>
      <c r="V322" s="112" t="s">
        <v>6551</v>
      </c>
      <c r="W322" s="112">
        <v>50729</v>
      </c>
      <c r="X322" s="112" t="s">
        <v>6551</v>
      </c>
      <c r="Y322" s="112">
        <v>0</v>
      </c>
      <c r="Z322" s="112" t="s">
        <v>6551</v>
      </c>
      <c r="AA322" s="112">
        <v>0</v>
      </c>
      <c r="AB322" s="112" t="s">
        <v>6551</v>
      </c>
      <c r="AC322" s="112">
        <v>0</v>
      </c>
      <c r="AD322" s="112" t="s">
        <v>6551</v>
      </c>
      <c r="AE322" s="112">
        <v>0</v>
      </c>
      <c r="AF322" s="112" t="s">
        <v>6551</v>
      </c>
      <c r="AG322" s="112">
        <v>0</v>
      </c>
      <c r="AH322" s="112" t="s">
        <v>6551</v>
      </c>
      <c r="AI322" s="112">
        <v>102574</v>
      </c>
      <c r="AJ322" s="112" t="s">
        <v>6551</v>
      </c>
      <c r="AK322" s="112">
        <v>0</v>
      </c>
      <c r="AL322" s="113" t="s">
        <v>6551</v>
      </c>
      <c r="AM322" s="113" t="str">
        <f t="shared" ref="AM322:AM385" si="5">IF(OR(J322="Q",L322="Q",N322="Q",P322="Q",R322="Q",T322="Q",V322="Q",X322="Q",Z322="Q",AB322="Q",AD322="Q",AF322="Q",AH322="Q",AJ322="Q",AL322="Q"),"Yes","No")</f>
        <v>No</v>
      </c>
    </row>
    <row r="323" spans="1:39" s="19" customFormat="1" ht="11.5" customHeight="1" x14ac:dyDescent="0.2">
      <c r="A323" s="5" t="s">
        <v>765</v>
      </c>
      <c r="B323" s="5" t="s">
        <v>474</v>
      </c>
      <c r="C323" s="5" t="s">
        <v>120</v>
      </c>
      <c r="D323" s="194">
        <v>3001</v>
      </c>
      <c r="E323" s="197">
        <v>30001</v>
      </c>
      <c r="F323" s="19" t="s">
        <v>242</v>
      </c>
      <c r="G323" s="5" t="s">
        <v>236</v>
      </c>
      <c r="H323" s="27">
        <v>153199</v>
      </c>
      <c r="I323" s="110">
        <v>58</v>
      </c>
      <c r="J323" s="111" t="s">
        <v>6551</v>
      </c>
      <c r="K323" s="112">
        <v>0</v>
      </c>
      <c r="L323" s="112" t="s">
        <v>6551</v>
      </c>
      <c r="M323" s="112">
        <v>2467215</v>
      </c>
      <c r="N323" s="112" t="s">
        <v>6551</v>
      </c>
      <c r="O323" s="112">
        <v>2818295</v>
      </c>
      <c r="P323" s="112" t="s">
        <v>6551</v>
      </c>
      <c r="Q323" s="112">
        <v>2747983</v>
      </c>
      <c r="R323" s="112" t="s">
        <v>6551</v>
      </c>
      <c r="S323" s="112">
        <v>70312</v>
      </c>
      <c r="T323" s="112" t="s">
        <v>6551</v>
      </c>
      <c r="U323" s="112">
        <v>170332</v>
      </c>
      <c r="V323" s="112" t="s">
        <v>6551</v>
      </c>
      <c r="W323" s="112">
        <v>166708</v>
      </c>
      <c r="X323" s="112" t="s">
        <v>6551</v>
      </c>
      <c r="Y323" s="112">
        <v>3624</v>
      </c>
      <c r="Z323" s="112" t="s">
        <v>6551</v>
      </c>
      <c r="AA323" s="112">
        <v>0</v>
      </c>
      <c r="AB323" s="112" t="s">
        <v>6551</v>
      </c>
      <c r="AC323" s="112">
        <v>0</v>
      </c>
      <c r="AD323" s="112" t="s">
        <v>6551</v>
      </c>
      <c r="AE323" s="112">
        <v>0</v>
      </c>
      <c r="AF323" s="112" t="s">
        <v>6551</v>
      </c>
      <c r="AG323" s="112">
        <v>0</v>
      </c>
      <c r="AH323" s="112" t="s">
        <v>6551</v>
      </c>
      <c r="AI323" s="112">
        <v>2705123</v>
      </c>
      <c r="AJ323" s="112" t="s">
        <v>6551</v>
      </c>
      <c r="AK323" s="112">
        <v>13836993</v>
      </c>
      <c r="AL323" s="113" t="s">
        <v>6551</v>
      </c>
      <c r="AM323" s="113" t="str">
        <f t="shared" si="5"/>
        <v>No</v>
      </c>
    </row>
    <row r="324" spans="1:39" s="19" customFormat="1" ht="11.5" customHeight="1" x14ac:dyDescent="0.2">
      <c r="A324" s="5" t="s">
        <v>6341</v>
      </c>
      <c r="B324" s="5" t="s">
        <v>1136</v>
      </c>
      <c r="C324" s="5" t="s">
        <v>100</v>
      </c>
      <c r="D324" s="194">
        <v>3111</v>
      </c>
      <c r="E324" s="197">
        <v>30111</v>
      </c>
      <c r="F324" s="19" t="s">
        <v>242</v>
      </c>
      <c r="G324" s="5" t="s">
        <v>236</v>
      </c>
      <c r="H324" s="27">
        <v>1733853</v>
      </c>
      <c r="I324" s="110">
        <v>58</v>
      </c>
      <c r="J324" s="111" t="s">
        <v>6551</v>
      </c>
      <c r="K324" s="112">
        <v>0</v>
      </c>
      <c r="L324" s="112" t="s">
        <v>6551</v>
      </c>
      <c r="M324" s="112">
        <v>85680</v>
      </c>
      <c r="N324" s="112" t="s">
        <v>6551</v>
      </c>
      <c r="O324" s="112">
        <v>2259051</v>
      </c>
      <c r="P324" s="112" t="s">
        <v>6551</v>
      </c>
      <c r="Q324" s="112">
        <v>2003766</v>
      </c>
      <c r="R324" s="112" t="s">
        <v>6551</v>
      </c>
      <c r="S324" s="112">
        <v>255285</v>
      </c>
      <c r="T324" s="112" t="s">
        <v>6551</v>
      </c>
      <c r="U324" s="112">
        <v>132229</v>
      </c>
      <c r="V324" s="112" t="s">
        <v>6551</v>
      </c>
      <c r="W324" s="112">
        <v>113303</v>
      </c>
      <c r="X324" s="112" t="s">
        <v>6551</v>
      </c>
      <c r="Y324" s="112">
        <v>18926</v>
      </c>
      <c r="Z324" s="112" t="s">
        <v>6551</v>
      </c>
      <c r="AA324" s="112">
        <v>0</v>
      </c>
      <c r="AB324" s="112" t="s">
        <v>6551</v>
      </c>
      <c r="AC324" s="112">
        <v>0</v>
      </c>
      <c r="AD324" s="112" t="s">
        <v>6551</v>
      </c>
      <c r="AE324" s="112">
        <v>0</v>
      </c>
      <c r="AF324" s="112" t="s">
        <v>6551</v>
      </c>
      <c r="AG324" s="112">
        <v>0</v>
      </c>
      <c r="AH324" s="112" t="s">
        <v>6551</v>
      </c>
      <c r="AI324" s="112">
        <v>231850</v>
      </c>
      <c r="AJ324" s="112" t="s">
        <v>6551</v>
      </c>
      <c r="AK324" s="112">
        <v>2374916</v>
      </c>
      <c r="AL324" s="113" t="s">
        <v>123</v>
      </c>
      <c r="AM324" s="113" t="str">
        <f t="shared" si="5"/>
        <v>No</v>
      </c>
    </row>
    <row r="325" spans="1:39" s="19" customFormat="1" ht="11.5" customHeight="1" x14ac:dyDescent="0.2">
      <c r="A325" s="5" t="s">
        <v>5798</v>
      </c>
      <c r="B325" s="5" t="s">
        <v>5799</v>
      </c>
      <c r="C325" s="5" t="s">
        <v>113</v>
      </c>
      <c r="D325" s="194" t="s">
        <v>5800</v>
      </c>
      <c r="E325" s="197" t="s">
        <v>5801</v>
      </c>
      <c r="F325" s="19" t="s">
        <v>242</v>
      </c>
      <c r="G325" s="5" t="s">
        <v>287</v>
      </c>
      <c r="H325" s="27">
        <v>0</v>
      </c>
      <c r="I325" s="110">
        <v>58</v>
      </c>
      <c r="J325" s="111" t="s">
        <v>6551</v>
      </c>
      <c r="K325" s="112">
        <v>0</v>
      </c>
      <c r="L325" s="112" t="s">
        <v>6551</v>
      </c>
      <c r="M325" s="112">
        <v>0</v>
      </c>
      <c r="N325" s="112" t="s">
        <v>6551</v>
      </c>
      <c r="O325" s="112">
        <v>0</v>
      </c>
      <c r="P325" s="112" t="s">
        <v>6551</v>
      </c>
      <c r="Q325" s="112">
        <v>1979720</v>
      </c>
      <c r="R325" s="112" t="s">
        <v>6551</v>
      </c>
      <c r="S325" s="112">
        <v>0</v>
      </c>
      <c r="T325" s="112" t="s">
        <v>6551</v>
      </c>
      <c r="U325" s="112">
        <v>0</v>
      </c>
      <c r="V325" s="112" t="s">
        <v>6551</v>
      </c>
      <c r="W325" s="112">
        <v>89532</v>
      </c>
      <c r="X325" s="112" t="s">
        <v>6551</v>
      </c>
      <c r="Y325" s="112">
        <v>0</v>
      </c>
      <c r="Z325" s="112" t="s">
        <v>6551</v>
      </c>
      <c r="AA325" s="112">
        <v>0</v>
      </c>
      <c r="AB325" s="112" t="s">
        <v>6551</v>
      </c>
      <c r="AC325" s="112">
        <v>0</v>
      </c>
      <c r="AD325" s="112" t="s">
        <v>6551</v>
      </c>
      <c r="AE325" s="112">
        <v>0</v>
      </c>
      <c r="AF325" s="112" t="s">
        <v>6551</v>
      </c>
      <c r="AG325" s="112">
        <v>0</v>
      </c>
      <c r="AH325" s="112" t="s">
        <v>6551</v>
      </c>
      <c r="AI325" s="112">
        <v>921688</v>
      </c>
      <c r="AJ325" s="112" t="s">
        <v>6551</v>
      </c>
      <c r="AK325" s="112">
        <v>0</v>
      </c>
      <c r="AL325" s="113" t="s">
        <v>6551</v>
      </c>
      <c r="AM325" s="113" t="str">
        <f t="shared" si="5"/>
        <v>No</v>
      </c>
    </row>
    <row r="326" spans="1:39" s="19" customFormat="1" ht="11.5" customHeight="1" x14ac:dyDescent="0.2">
      <c r="A326" s="5" t="s">
        <v>5224</v>
      </c>
      <c r="B326" s="5" t="s">
        <v>5225</v>
      </c>
      <c r="C326" s="5" t="s">
        <v>106</v>
      </c>
      <c r="D326" s="194" t="s">
        <v>5226</v>
      </c>
      <c r="E326" s="197" t="s">
        <v>5227</v>
      </c>
      <c r="F326" s="19" t="s">
        <v>305</v>
      </c>
      <c r="G326" s="5" t="s">
        <v>287</v>
      </c>
      <c r="H326" s="27">
        <v>0</v>
      </c>
      <c r="I326" s="110">
        <v>58</v>
      </c>
      <c r="J326" s="111" t="s">
        <v>6551</v>
      </c>
      <c r="K326" s="112">
        <v>0</v>
      </c>
      <c r="L326" s="112" t="s">
        <v>6551</v>
      </c>
      <c r="M326" s="112">
        <v>0</v>
      </c>
      <c r="N326" s="112" t="s">
        <v>6551</v>
      </c>
      <c r="O326" s="112">
        <v>0</v>
      </c>
      <c r="P326" s="112" t="s">
        <v>6551</v>
      </c>
      <c r="Q326" s="112">
        <v>1150543</v>
      </c>
      <c r="R326" s="112" t="s">
        <v>6551</v>
      </c>
      <c r="S326" s="112">
        <v>0</v>
      </c>
      <c r="T326" s="112" t="s">
        <v>6551</v>
      </c>
      <c r="U326" s="112">
        <v>0</v>
      </c>
      <c r="V326" s="112" t="s">
        <v>6551</v>
      </c>
      <c r="W326" s="112">
        <v>82975</v>
      </c>
      <c r="X326" s="112" t="s">
        <v>6551</v>
      </c>
      <c r="Y326" s="112">
        <v>0</v>
      </c>
      <c r="Z326" s="112" t="s">
        <v>6551</v>
      </c>
      <c r="AA326" s="112">
        <v>0</v>
      </c>
      <c r="AB326" s="112" t="s">
        <v>6551</v>
      </c>
      <c r="AC326" s="112">
        <v>0</v>
      </c>
      <c r="AD326" s="112" t="s">
        <v>6551</v>
      </c>
      <c r="AE326" s="112">
        <v>0</v>
      </c>
      <c r="AF326" s="112" t="s">
        <v>6551</v>
      </c>
      <c r="AG326" s="112">
        <v>0</v>
      </c>
      <c r="AH326" s="112" t="s">
        <v>6551</v>
      </c>
      <c r="AI326" s="112">
        <v>362448</v>
      </c>
      <c r="AJ326" s="112" t="s">
        <v>6551</v>
      </c>
      <c r="AK326" s="112">
        <v>0</v>
      </c>
      <c r="AL326" s="113" t="s">
        <v>6551</v>
      </c>
      <c r="AM326" s="113" t="str">
        <f t="shared" si="5"/>
        <v>No</v>
      </c>
    </row>
    <row r="327" spans="1:39" s="19" customFormat="1" ht="11.5" customHeight="1" x14ac:dyDescent="0.2">
      <c r="A327" s="5" t="s">
        <v>86</v>
      </c>
      <c r="B327" s="5" t="s">
        <v>636</v>
      </c>
      <c r="C327" s="5" t="s">
        <v>84</v>
      </c>
      <c r="D327" s="194">
        <v>2161</v>
      </c>
      <c r="E327" s="197">
        <v>20161</v>
      </c>
      <c r="F327" s="19" t="s">
        <v>256</v>
      </c>
      <c r="G327" s="5" t="s">
        <v>236</v>
      </c>
      <c r="H327" s="27">
        <v>18351295</v>
      </c>
      <c r="I327" s="110">
        <v>57</v>
      </c>
      <c r="J327" s="111" t="s">
        <v>6551</v>
      </c>
      <c r="K327" s="112">
        <v>0</v>
      </c>
      <c r="L327" s="112" t="s">
        <v>6551</v>
      </c>
      <c r="M327" s="112">
        <v>1750705</v>
      </c>
      <c r="N327" s="112" t="s">
        <v>6551</v>
      </c>
      <c r="O327" s="112">
        <v>2058590</v>
      </c>
      <c r="P327" s="112" t="s">
        <v>6551</v>
      </c>
      <c r="Q327" s="112">
        <v>1790142</v>
      </c>
      <c r="R327" s="112" t="s">
        <v>6551</v>
      </c>
      <c r="S327" s="112">
        <v>268448</v>
      </c>
      <c r="T327" s="112" t="s">
        <v>6551</v>
      </c>
      <c r="U327" s="112">
        <v>107698</v>
      </c>
      <c r="V327" s="112" t="s">
        <v>6551</v>
      </c>
      <c r="W327" s="112">
        <v>97931</v>
      </c>
      <c r="X327" s="112" t="s">
        <v>6551</v>
      </c>
      <c r="Y327" s="112">
        <v>9767</v>
      </c>
      <c r="Z327" s="112" t="s">
        <v>6551</v>
      </c>
      <c r="AA327" s="112">
        <v>0</v>
      </c>
      <c r="AB327" s="112" t="s">
        <v>6551</v>
      </c>
      <c r="AC327" s="112">
        <v>0</v>
      </c>
      <c r="AD327" s="112" t="s">
        <v>6551</v>
      </c>
      <c r="AE327" s="112">
        <v>0</v>
      </c>
      <c r="AF327" s="112" t="s">
        <v>6551</v>
      </c>
      <c r="AG327" s="112">
        <v>0</v>
      </c>
      <c r="AH327" s="112" t="s">
        <v>6551</v>
      </c>
      <c r="AI327" s="112">
        <v>1834101</v>
      </c>
      <c r="AJ327" s="112" t="s">
        <v>6551</v>
      </c>
      <c r="AK327" s="112">
        <v>0</v>
      </c>
      <c r="AL327" s="113" t="s">
        <v>123</v>
      </c>
      <c r="AM327" s="113" t="str">
        <f t="shared" si="5"/>
        <v>No</v>
      </c>
    </row>
    <row r="328" spans="1:39" s="19" customFormat="1" ht="11.5" customHeight="1" x14ac:dyDescent="0.2">
      <c r="A328" s="5" t="s">
        <v>4415</v>
      </c>
      <c r="B328" s="5" t="s">
        <v>4416</v>
      </c>
      <c r="C328" s="5" t="s">
        <v>108</v>
      </c>
      <c r="D328" s="194" t="s">
        <v>4417</v>
      </c>
      <c r="E328" s="197" t="s">
        <v>4418</v>
      </c>
      <c r="F328" s="19" t="s">
        <v>242</v>
      </c>
      <c r="G328" s="5" t="s">
        <v>287</v>
      </c>
      <c r="H328" s="27">
        <v>0</v>
      </c>
      <c r="I328" s="110">
        <v>57</v>
      </c>
      <c r="J328" s="111" t="s">
        <v>6551</v>
      </c>
      <c r="K328" s="112">
        <v>0</v>
      </c>
      <c r="L328" s="112" t="s">
        <v>6551</v>
      </c>
      <c r="M328" s="112">
        <v>0</v>
      </c>
      <c r="N328" s="112" t="s">
        <v>6551</v>
      </c>
      <c r="O328" s="112">
        <v>0</v>
      </c>
      <c r="P328" s="112" t="s">
        <v>6551</v>
      </c>
      <c r="Q328" s="112">
        <v>937582</v>
      </c>
      <c r="R328" s="112" t="s">
        <v>6551</v>
      </c>
      <c r="S328" s="112">
        <v>0</v>
      </c>
      <c r="T328" s="112" t="s">
        <v>6551</v>
      </c>
      <c r="U328" s="112">
        <v>0</v>
      </c>
      <c r="V328" s="112" t="s">
        <v>6551</v>
      </c>
      <c r="W328" s="112">
        <v>47343</v>
      </c>
      <c r="X328" s="112" t="s">
        <v>6551</v>
      </c>
      <c r="Y328" s="112">
        <v>0</v>
      </c>
      <c r="Z328" s="112" t="s">
        <v>6551</v>
      </c>
      <c r="AA328" s="112">
        <v>0</v>
      </c>
      <c r="AB328" s="112" t="s">
        <v>6551</v>
      </c>
      <c r="AC328" s="112">
        <v>0</v>
      </c>
      <c r="AD328" s="112" t="s">
        <v>6551</v>
      </c>
      <c r="AE328" s="112">
        <v>0</v>
      </c>
      <c r="AF328" s="112" t="s">
        <v>6551</v>
      </c>
      <c r="AG328" s="112">
        <v>0</v>
      </c>
      <c r="AH328" s="112" t="s">
        <v>6551</v>
      </c>
      <c r="AI328" s="112">
        <v>158725</v>
      </c>
      <c r="AJ328" s="112" t="s">
        <v>6551</v>
      </c>
      <c r="AK328" s="112">
        <v>0</v>
      </c>
      <c r="AL328" s="113" t="s">
        <v>6551</v>
      </c>
      <c r="AM328" s="113" t="str">
        <f t="shared" si="5"/>
        <v>No</v>
      </c>
    </row>
    <row r="329" spans="1:39" s="19" customFormat="1" ht="11.5" customHeight="1" x14ac:dyDescent="0.2">
      <c r="A329" s="5" t="s">
        <v>664</v>
      </c>
      <c r="B329" s="5" t="s">
        <v>665</v>
      </c>
      <c r="C329" s="5" t="s">
        <v>113</v>
      </c>
      <c r="D329" s="194">
        <v>5</v>
      </c>
      <c r="E329" s="197">
        <v>5</v>
      </c>
      <c r="F329" s="19" t="s">
        <v>239</v>
      </c>
      <c r="G329" s="5" t="s">
        <v>236</v>
      </c>
      <c r="H329" s="27">
        <v>3059393</v>
      </c>
      <c r="I329" s="110">
        <v>56</v>
      </c>
      <c r="J329" s="111" t="s">
        <v>6551</v>
      </c>
      <c r="K329" s="112">
        <v>0</v>
      </c>
      <c r="L329" s="112" t="s">
        <v>6551</v>
      </c>
      <c r="M329" s="112">
        <v>1196721</v>
      </c>
      <c r="N329" s="112" t="s">
        <v>6551</v>
      </c>
      <c r="O329" s="112">
        <v>1979236</v>
      </c>
      <c r="P329" s="112" t="s">
        <v>6551</v>
      </c>
      <c r="Q329" s="112">
        <v>1755542</v>
      </c>
      <c r="R329" s="112" t="s">
        <v>6551</v>
      </c>
      <c r="S329" s="112">
        <v>223694</v>
      </c>
      <c r="T329" s="112" t="s">
        <v>6551</v>
      </c>
      <c r="U329" s="112">
        <v>158409</v>
      </c>
      <c r="V329" s="112" t="s">
        <v>6551</v>
      </c>
      <c r="W329" s="112">
        <v>147717</v>
      </c>
      <c r="X329" s="112" t="s">
        <v>6551</v>
      </c>
      <c r="Y329" s="112">
        <v>10692</v>
      </c>
      <c r="Z329" s="112" t="s">
        <v>6551</v>
      </c>
      <c r="AA329" s="112">
        <v>0</v>
      </c>
      <c r="AB329" s="112" t="s">
        <v>6551</v>
      </c>
      <c r="AC329" s="112">
        <v>0</v>
      </c>
      <c r="AD329" s="112" t="s">
        <v>6551</v>
      </c>
      <c r="AE329" s="112">
        <v>0</v>
      </c>
      <c r="AF329" s="112" t="s">
        <v>6551</v>
      </c>
      <c r="AG329" s="112">
        <v>0</v>
      </c>
      <c r="AH329" s="112" t="s">
        <v>6551</v>
      </c>
      <c r="AI329" s="112">
        <v>2066036</v>
      </c>
      <c r="AJ329" s="112" t="s">
        <v>6551</v>
      </c>
      <c r="AK329" s="112">
        <v>8413602</v>
      </c>
      <c r="AL329" s="113" t="s">
        <v>6551</v>
      </c>
      <c r="AM329" s="113" t="str">
        <f t="shared" si="5"/>
        <v>No</v>
      </c>
    </row>
    <row r="330" spans="1:39" s="19" customFormat="1" ht="11.5" customHeight="1" x14ac:dyDescent="0.2">
      <c r="A330" s="5" t="s">
        <v>1564</v>
      </c>
      <c r="B330" s="5" t="s">
        <v>1565</v>
      </c>
      <c r="C330" s="5" t="s">
        <v>63</v>
      </c>
      <c r="D330" s="194">
        <v>4191</v>
      </c>
      <c r="E330" s="197">
        <v>40191</v>
      </c>
      <c r="F330" s="19" t="s">
        <v>242</v>
      </c>
      <c r="G330" s="19" t="s">
        <v>236</v>
      </c>
      <c r="H330" s="27">
        <v>73467</v>
      </c>
      <c r="I330" s="110">
        <v>56</v>
      </c>
      <c r="J330" s="19" t="s">
        <v>6551</v>
      </c>
      <c r="K330" s="112">
        <v>0</v>
      </c>
      <c r="L330" s="112" t="s">
        <v>6551</v>
      </c>
      <c r="M330" s="112">
        <v>36309</v>
      </c>
      <c r="N330" s="112" t="s">
        <v>6551</v>
      </c>
      <c r="O330" s="112">
        <v>1813750</v>
      </c>
      <c r="P330" s="112" t="s">
        <v>6551</v>
      </c>
      <c r="Q330" s="112">
        <v>1539970</v>
      </c>
      <c r="R330" s="112" t="s">
        <v>6551</v>
      </c>
      <c r="S330" s="112">
        <v>273780</v>
      </c>
      <c r="T330" s="112" t="s">
        <v>6551</v>
      </c>
      <c r="U330" s="112">
        <v>84035</v>
      </c>
      <c r="V330" s="112" t="s">
        <v>6551</v>
      </c>
      <c r="W330" s="112">
        <v>75413</v>
      </c>
      <c r="X330" s="112" t="s">
        <v>6551</v>
      </c>
      <c r="Y330" s="112">
        <v>8622</v>
      </c>
      <c r="Z330" s="112" t="s">
        <v>122</v>
      </c>
      <c r="AA330" s="112">
        <v>0</v>
      </c>
      <c r="AB330" s="112" t="s">
        <v>6551</v>
      </c>
      <c r="AC330" s="112">
        <v>0</v>
      </c>
      <c r="AD330" s="112" t="s">
        <v>6551</v>
      </c>
      <c r="AE330" s="112">
        <v>0</v>
      </c>
      <c r="AF330" s="112" t="s">
        <v>6551</v>
      </c>
      <c r="AG330" s="112">
        <v>0</v>
      </c>
      <c r="AH330" s="112" t="s">
        <v>6551</v>
      </c>
      <c r="AI330" s="112">
        <v>168354</v>
      </c>
      <c r="AJ330" s="112" t="s">
        <v>6551</v>
      </c>
      <c r="AK330" s="112">
        <v>2241494</v>
      </c>
      <c r="AL330" s="113" t="s">
        <v>122</v>
      </c>
      <c r="AM330" s="113" t="str">
        <f t="shared" si="5"/>
        <v>Yes</v>
      </c>
    </row>
    <row r="331" spans="1:39" s="19" customFormat="1" ht="11.5" customHeight="1" x14ac:dyDescent="0.2">
      <c r="A331" s="5" t="s">
        <v>6018</v>
      </c>
      <c r="B331" s="5" t="s">
        <v>1531</v>
      </c>
      <c r="C331" s="5" t="s">
        <v>98</v>
      </c>
      <c r="D331" s="194" t="s">
        <v>6019</v>
      </c>
      <c r="E331" s="197" t="s">
        <v>6020</v>
      </c>
      <c r="F331" s="19" t="s">
        <v>305</v>
      </c>
      <c r="G331" s="19" t="s">
        <v>287</v>
      </c>
      <c r="H331" s="27">
        <v>0</v>
      </c>
      <c r="I331" s="110">
        <v>56</v>
      </c>
      <c r="J331" s="19" t="s">
        <v>6551</v>
      </c>
      <c r="K331" s="112">
        <v>0</v>
      </c>
      <c r="L331" s="112" t="s">
        <v>6551</v>
      </c>
      <c r="M331" s="112">
        <v>0</v>
      </c>
      <c r="N331" s="112" t="s">
        <v>6551</v>
      </c>
      <c r="O331" s="112">
        <v>0</v>
      </c>
      <c r="P331" s="112" t="s">
        <v>6551</v>
      </c>
      <c r="Q331" s="112">
        <v>910280</v>
      </c>
      <c r="R331" s="112" t="s">
        <v>6551</v>
      </c>
      <c r="S331" s="112">
        <v>0</v>
      </c>
      <c r="T331" s="112" t="s">
        <v>6551</v>
      </c>
      <c r="U331" s="112">
        <v>0</v>
      </c>
      <c r="V331" s="112" t="s">
        <v>6551</v>
      </c>
      <c r="W331" s="112">
        <v>65667</v>
      </c>
      <c r="X331" s="112" t="s">
        <v>6551</v>
      </c>
      <c r="Y331" s="112">
        <v>0</v>
      </c>
      <c r="Z331" s="112" t="s">
        <v>6551</v>
      </c>
      <c r="AA331" s="112">
        <v>0</v>
      </c>
      <c r="AB331" s="112" t="s">
        <v>6551</v>
      </c>
      <c r="AC331" s="112">
        <v>0</v>
      </c>
      <c r="AD331" s="112" t="s">
        <v>6551</v>
      </c>
      <c r="AE331" s="112">
        <v>0</v>
      </c>
      <c r="AF331" s="112" t="s">
        <v>6551</v>
      </c>
      <c r="AG331" s="112">
        <v>0</v>
      </c>
      <c r="AH331" s="112" t="s">
        <v>6551</v>
      </c>
      <c r="AI331" s="112">
        <v>176223</v>
      </c>
      <c r="AJ331" s="112" t="s">
        <v>6551</v>
      </c>
      <c r="AK331" s="112">
        <v>0</v>
      </c>
      <c r="AL331" s="19" t="s">
        <v>6551</v>
      </c>
      <c r="AM331" s="113" t="str">
        <f t="shared" si="5"/>
        <v>No</v>
      </c>
    </row>
    <row r="332" spans="1:39" s="19" customFormat="1" ht="11.5" customHeight="1" x14ac:dyDescent="0.2">
      <c r="A332" s="5" t="s">
        <v>647</v>
      </c>
      <c r="B332" s="5" t="s">
        <v>648</v>
      </c>
      <c r="C332" s="5" t="s">
        <v>73</v>
      </c>
      <c r="D332" s="194">
        <v>5025</v>
      </c>
      <c r="E332" s="197">
        <v>50025</v>
      </c>
      <c r="F332" s="19" t="s">
        <v>242</v>
      </c>
      <c r="G332" s="19" t="s">
        <v>236</v>
      </c>
      <c r="H332" s="27">
        <v>120378</v>
      </c>
      <c r="I332" s="110">
        <v>55</v>
      </c>
      <c r="J332" s="19" t="s">
        <v>6551</v>
      </c>
      <c r="K332" s="112">
        <v>0</v>
      </c>
      <c r="L332" s="112" t="s">
        <v>6551</v>
      </c>
      <c r="M332" s="112">
        <v>1750515</v>
      </c>
      <c r="N332" s="112" t="s">
        <v>6551</v>
      </c>
      <c r="O332" s="112">
        <v>2138037</v>
      </c>
      <c r="P332" s="112" t="s">
        <v>6551</v>
      </c>
      <c r="Q332" s="112">
        <v>2023453</v>
      </c>
      <c r="R332" s="112" t="s">
        <v>6551</v>
      </c>
      <c r="S332" s="112">
        <v>114584</v>
      </c>
      <c r="T332" s="112" t="s">
        <v>6551</v>
      </c>
      <c r="U332" s="112">
        <v>162135</v>
      </c>
      <c r="V332" s="112" t="s">
        <v>6551</v>
      </c>
      <c r="W332" s="112">
        <v>154015</v>
      </c>
      <c r="X332" s="112" t="s">
        <v>6551</v>
      </c>
      <c r="Y332" s="112">
        <v>8120</v>
      </c>
      <c r="Z332" s="112" t="s">
        <v>6551</v>
      </c>
      <c r="AA332" s="112">
        <v>0</v>
      </c>
      <c r="AB332" s="112" t="s">
        <v>6551</v>
      </c>
      <c r="AC332" s="112">
        <v>0</v>
      </c>
      <c r="AD332" s="112" t="s">
        <v>6551</v>
      </c>
      <c r="AE332" s="112">
        <v>0</v>
      </c>
      <c r="AF332" s="112" t="s">
        <v>6551</v>
      </c>
      <c r="AG332" s="112">
        <v>0</v>
      </c>
      <c r="AH332" s="112" t="s">
        <v>6551</v>
      </c>
      <c r="AI332" s="112">
        <v>3081885</v>
      </c>
      <c r="AJ332" s="112" t="s">
        <v>6551</v>
      </c>
      <c r="AK332" s="112">
        <v>13374699</v>
      </c>
      <c r="AL332" s="19" t="s">
        <v>6551</v>
      </c>
      <c r="AM332" s="113" t="str">
        <f t="shared" si="5"/>
        <v>No</v>
      </c>
    </row>
    <row r="333" spans="1:39" s="19" customFormat="1" ht="11.5" customHeight="1" x14ac:dyDescent="0.2">
      <c r="A333" s="5" t="s">
        <v>704</v>
      </c>
      <c r="B333" s="5" t="s">
        <v>540</v>
      </c>
      <c r="C333" s="5" t="s">
        <v>58</v>
      </c>
      <c r="D333" s="194">
        <v>5051</v>
      </c>
      <c r="E333" s="197">
        <v>50051</v>
      </c>
      <c r="F333" s="19" t="s">
        <v>242</v>
      </c>
      <c r="G333" s="5" t="s">
        <v>236</v>
      </c>
      <c r="H333" s="27">
        <v>147725</v>
      </c>
      <c r="I333" s="110">
        <v>55</v>
      </c>
      <c r="J333" s="111" t="s">
        <v>6551</v>
      </c>
      <c r="K333" s="112">
        <v>0</v>
      </c>
      <c r="L333" s="112" t="s">
        <v>6551</v>
      </c>
      <c r="M333" s="112">
        <v>1648516</v>
      </c>
      <c r="N333" s="112" t="s">
        <v>6551</v>
      </c>
      <c r="O333" s="112">
        <v>1848858</v>
      </c>
      <c r="P333" s="112" t="s">
        <v>6551</v>
      </c>
      <c r="Q333" s="112">
        <v>1773427</v>
      </c>
      <c r="R333" s="112" t="s">
        <v>6551</v>
      </c>
      <c r="S333" s="112">
        <v>75431</v>
      </c>
      <c r="T333" s="112" t="s">
        <v>6551</v>
      </c>
      <c r="U333" s="112">
        <v>146217</v>
      </c>
      <c r="V333" s="112" t="s">
        <v>6551</v>
      </c>
      <c r="W333" s="112">
        <v>141089</v>
      </c>
      <c r="X333" s="112" t="s">
        <v>6551</v>
      </c>
      <c r="Y333" s="112">
        <v>5128</v>
      </c>
      <c r="Z333" s="112" t="s">
        <v>6551</v>
      </c>
      <c r="AA333" s="112">
        <v>0</v>
      </c>
      <c r="AB333" s="112" t="s">
        <v>6551</v>
      </c>
      <c r="AC333" s="112">
        <v>0</v>
      </c>
      <c r="AD333" s="112" t="s">
        <v>6551</v>
      </c>
      <c r="AE333" s="112">
        <v>0</v>
      </c>
      <c r="AF333" s="112" t="s">
        <v>6551</v>
      </c>
      <c r="AG333" s="112">
        <v>0</v>
      </c>
      <c r="AH333" s="112" t="s">
        <v>6551</v>
      </c>
      <c r="AI333" s="112">
        <v>4984644</v>
      </c>
      <c r="AJ333" s="112" t="s">
        <v>6551</v>
      </c>
      <c r="AK333" s="112">
        <v>12027695</v>
      </c>
      <c r="AL333" s="113" t="s">
        <v>6551</v>
      </c>
      <c r="AM333" s="113" t="str">
        <f t="shared" si="5"/>
        <v>No</v>
      </c>
    </row>
    <row r="334" spans="1:39" s="19" customFormat="1" ht="11.5" customHeight="1" x14ac:dyDescent="0.2">
      <c r="A334" s="5" t="s">
        <v>1299</v>
      </c>
      <c r="B334" s="5" t="s">
        <v>1300</v>
      </c>
      <c r="C334" s="5" t="s">
        <v>108</v>
      </c>
      <c r="D334" s="194">
        <v>6102</v>
      </c>
      <c r="E334" s="197">
        <v>60102</v>
      </c>
      <c r="F334" s="19" t="s">
        <v>242</v>
      </c>
      <c r="G334" s="5" t="s">
        <v>236</v>
      </c>
      <c r="H334" s="27">
        <v>92984</v>
      </c>
      <c r="I334" s="110">
        <v>55</v>
      </c>
      <c r="J334" s="111" t="s">
        <v>6551</v>
      </c>
      <c r="K334" s="112">
        <v>0</v>
      </c>
      <c r="L334" s="112" t="s">
        <v>6551</v>
      </c>
      <c r="M334" s="112">
        <v>416303</v>
      </c>
      <c r="N334" s="112" t="s">
        <v>6551</v>
      </c>
      <c r="O334" s="112">
        <v>1208443</v>
      </c>
      <c r="P334" s="112" t="s">
        <v>6551</v>
      </c>
      <c r="Q334" s="112">
        <v>1007724</v>
      </c>
      <c r="R334" s="112" t="s">
        <v>6551</v>
      </c>
      <c r="S334" s="112">
        <v>200719</v>
      </c>
      <c r="T334" s="112" t="s">
        <v>6551</v>
      </c>
      <c r="U334" s="112">
        <v>77280</v>
      </c>
      <c r="V334" s="112" t="s">
        <v>6551</v>
      </c>
      <c r="W334" s="112">
        <v>63412</v>
      </c>
      <c r="X334" s="112" t="s">
        <v>6551</v>
      </c>
      <c r="Y334" s="112">
        <v>13868</v>
      </c>
      <c r="Z334" s="112" t="s">
        <v>6551</v>
      </c>
      <c r="AA334" s="112">
        <v>0</v>
      </c>
      <c r="AB334" s="112" t="s">
        <v>6551</v>
      </c>
      <c r="AC334" s="112">
        <v>0</v>
      </c>
      <c r="AD334" s="112" t="s">
        <v>6551</v>
      </c>
      <c r="AE334" s="112">
        <v>0</v>
      </c>
      <c r="AF334" s="112" t="s">
        <v>6551</v>
      </c>
      <c r="AG334" s="112">
        <v>0</v>
      </c>
      <c r="AH334" s="112" t="s">
        <v>6551</v>
      </c>
      <c r="AI334" s="112">
        <v>315600</v>
      </c>
      <c r="AJ334" s="112" t="s">
        <v>6551</v>
      </c>
      <c r="AK334" s="112">
        <v>676754</v>
      </c>
      <c r="AL334" s="113" t="s">
        <v>6551</v>
      </c>
      <c r="AM334" s="113" t="str">
        <f t="shared" si="5"/>
        <v>No</v>
      </c>
    </row>
    <row r="335" spans="1:39" s="19" customFormat="1" ht="11.5" customHeight="1" x14ac:dyDescent="0.2">
      <c r="A335" s="5" t="s">
        <v>825</v>
      </c>
      <c r="B335" s="5" t="s">
        <v>826</v>
      </c>
      <c r="C335" s="5" t="s">
        <v>26</v>
      </c>
      <c r="D335" s="194">
        <v>9173</v>
      </c>
      <c r="E335" s="197">
        <v>90173</v>
      </c>
      <c r="F335" s="19" t="s">
        <v>242</v>
      </c>
      <c r="G335" s="5" t="s">
        <v>236</v>
      </c>
      <c r="H335" s="27">
        <v>136969</v>
      </c>
      <c r="I335" s="110">
        <v>55</v>
      </c>
      <c r="J335" s="111" t="s">
        <v>6551</v>
      </c>
      <c r="K335" s="112">
        <v>0</v>
      </c>
      <c r="L335" s="112" t="s">
        <v>6551</v>
      </c>
      <c r="M335" s="112">
        <v>1904111</v>
      </c>
      <c r="N335" s="112" t="s">
        <v>6551</v>
      </c>
      <c r="O335" s="112">
        <v>2640813</v>
      </c>
      <c r="P335" s="112" t="s">
        <v>6551</v>
      </c>
      <c r="Q335" s="112">
        <v>2446706</v>
      </c>
      <c r="R335" s="112" t="s">
        <v>6551</v>
      </c>
      <c r="S335" s="112">
        <v>194107</v>
      </c>
      <c r="T335" s="112" t="s">
        <v>6551</v>
      </c>
      <c r="U335" s="112">
        <v>155683</v>
      </c>
      <c r="V335" s="112" t="s">
        <v>6551</v>
      </c>
      <c r="W335" s="112">
        <v>148610</v>
      </c>
      <c r="X335" s="112" t="s">
        <v>6551</v>
      </c>
      <c r="Y335" s="112">
        <v>7073</v>
      </c>
      <c r="Z335" s="112" t="s">
        <v>6551</v>
      </c>
      <c r="AA335" s="112">
        <v>0</v>
      </c>
      <c r="AB335" s="112" t="s">
        <v>6551</v>
      </c>
      <c r="AC335" s="112">
        <v>0</v>
      </c>
      <c r="AD335" s="112" t="s">
        <v>6551</v>
      </c>
      <c r="AE335" s="112">
        <v>0</v>
      </c>
      <c r="AF335" s="112" t="s">
        <v>6551</v>
      </c>
      <c r="AG335" s="112">
        <v>0</v>
      </c>
      <c r="AH335" s="112" t="s">
        <v>6551</v>
      </c>
      <c r="AI335" s="112">
        <v>952057</v>
      </c>
      <c r="AJ335" s="112" t="s">
        <v>6551</v>
      </c>
      <c r="AK335" s="112">
        <v>6074187</v>
      </c>
      <c r="AL335" s="113" t="s">
        <v>123</v>
      </c>
      <c r="AM335" s="113" t="str">
        <f t="shared" si="5"/>
        <v>No</v>
      </c>
    </row>
    <row r="336" spans="1:39" s="19" customFormat="1" ht="11.5" customHeight="1" x14ac:dyDescent="0.2">
      <c r="A336" s="5" t="s">
        <v>4240</v>
      </c>
      <c r="B336" s="5" t="s">
        <v>1425</v>
      </c>
      <c r="C336" s="5" t="s">
        <v>98</v>
      </c>
      <c r="D336" s="194" t="s">
        <v>4241</v>
      </c>
      <c r="E336" s="197" t="s">
        <v>4242</v>
      </c>
      <c r="F336" s="19" t="s">
        <v>305</v>
      </c>
      <c r="G336" s="5" t="s">
        <v>287</v>
      </c>
      <c r="H336" s="27">
        <v>0</v>
      </c>
      <c r="I336" s="110">
        <v>55</v>
      </c>
      <c r="J336" s="111" t="s">
        <v>6551</v>
      </c>
      <c r="K336" s="112">
        <v>0</v>
      </c>
      <c r="L336" s="112" t="s">
        <v>6551</v>
      </c>
      <c r="M336" s="112">
        <v>0</v>
      </c>
      <c r="N336" s="112" t="s">
        <v>6551</v>
      </c>
      <c r="O336" s="112">
        <v>0</v>
      </c>
      <c r="P336" s="112" t="s">
        <v>6551</v>
      </c>
      <c r="Q336" s="112">
        <v>1031868</v>
      </c>
      <c r="R336" s="112" t="s">
        <v>6551</v>
      </c>
      <c r="S336" s="112">
        <v>0</v>
      </c>
      <c r="T336" s="112" t="s">
        <v>6551</v>
      </c>
      <c r="U336" s="112">
        <v>0</v>
      </c>
      <c r="V336" s="112" t="s">
        <v>6551</v>
      </c>
      <c r="W336" s="112">
        <v>64333</v>
      </c>
      <c r="X336" s="112" t="s">
        <v>6551</v>
      </c>
      <c r="Y336" s="112">
        <v>0</v>
      </c>
      <c r="Z336" s="112" t="s">
        <v>6551</v>
      </c>
      <c r="AA336" s="112">
        <v>0</v>
      </c>
      <c r="AB336" s="112" t="s">
        <v>6551</v>
      </c>
      <c r="AC336" s="112">
        <v>0</v>
      </c>
      <c r="AD336" s="112" t="s">
        <v>6551</v>
      </c>
      <c r="AE336" s="112">
        <v>0</v>
      </c>
      <c r="AF336" s="112" t="s">
        <v>6551</v>
      </c>
      <c r="AG336" s="112">
        <v>0</v>
      </c>
      <c r="AH336" s="112" t="s">
        <v>6551</v>
      </c>
      <c r="AI336" s="112">
        <v>135177</v>
      </c>
      <c r="AJ336" s="112" t="s">
        <v>6551</v>
      </c>
      <c r="AK336" s="112">
        <v>0</v>
      </c>
      <c r="AL336" s="113" t="s">
        <v>6551</v>
      </c>
      <c r="AM336" s="113" t="str">
        <f t="shared" si="5"/>
        <v>No</v>
      </c>
    </row>
    <row r="337" spans="1:39" s="19" customFormat="1" ht="11.5" customHeight="1" x14ac:dyDescent="0.2">
      <c r="A337" s="5" t="s">
        <v>4999</v>
      </c>
      <c r="B337" s="5" t="s">
        <v>5000</v>
      </c>
      <c r="C337" s="5" t="s">
        <v>54</v>
      </c>
      <c r="D337" s="194" t="s">
        <v>5001</v>
      </c>
      <c r="E337" s="197" t="s">
        <v>5002</v>
      </c>
      <c r="F337" s="19" t="s">
        <v>305</v>
      </c>
      <c r="G337" s="5" t="s">
        <v>287</v>
      </c>
      <c r="H337" s="27">
        <v>0</v>
      </c>
      <c r="I337" s="110">
        <v>55</v>
      </c>
      <c r="J337" s="111" t="s">
        <v>6551</v>
      </c>
      <c r="K337" s="112">
        <v>0</v>
      </c>
      <c r="L337" s="112" t="s">
        <v>6551</v>
      </c>
      <c r="M337" s="112">
        <v>0</v>
      </c>
      <c r="N337" s="112" t="s">
        <v>6551</v>
      </c>
      <c r="O337" s="112">
        <v>0</v>
      </c>
      <c r="P337" s="112" t="s">
        <v>6551</v>
      </c>
      <c r="Q337" s="112">
        <v>1001857</v>
      </c>
      <c r="R337" s="112" t="s">
        <v>6551</v>
      </c>
      <c r="S337" s="112">
        <v>0</v>
      </c>
      <c r="T337" s="112" t="s">
        <v>6551</v>
      </c>
      <c r="U337" s="112">
        <v>0</v>
      </c>
      <c r="V337" s="112" t="s">
        <v>6551</v>
      </c>
      <c r="W337" s="112">
        <v>82116</v>
      </c>
      <c r="X337" s="112" t="s">
        <v>6551</v>
      </c>
      <c r="Y337" s="112">
        <v>0</v>
      </c>
      <c r="Z337" s="112" t="s">
        <v>6551</v>
      </c>
      <c r="AA337" s="112">
        <v>0</v>
      </c>
      <c r="AB337" s="112" t="s">
        <v>6551</v>
      </c>
      <c r="AC337" s="112">
        <v>0</v>
      </c>
      <c r="AD337" s="112" t="s">
        <v>6551</v>
      </c>
      <c r="AE337" s="112">
        <v>0</v>
      </c>
      <c r="AF337" s="112" t="s">
        <v>6551</v>
      </c>
      <c r="AG337" s="112">
        <v>0</v>
      </c>
      <c r="AH337" s="112" t="s">
        <v>6551</v>
      </c>
      <c r="AI337" s="112">
        <v>265642</v>
      </c>
      <c r="AJ337" s="112" t="s">
        <v>6551</v>
      </c>
      <c r="AK337" s="112">
        <v>0</v>
      </c>
      <c r="AL337" s="113" t="s">
        <v>6551</v>
      </c>
      <c r="AM337" s="113" t="str">
        <f t="shared" si="5"/>
        <v>No</v>
      </c>
    </row>
    <row r="338" spans="1:39" s="19" customFormat="1" ht="11.5" customHeight="1" x14ac:dyDescent="0.2">
      <c r="A338" s="5" t="s">
        <v>436</v>
      </c>
      <c r="B338" s="5" t="s">
        <v>437</v>
      </c>
      <c r="C338" s="5" t="s">
        <v>100</v>
      </c>
      <c r="D338" s="194">
        <v>3012</v>
      </c>
      <c r="E338" s="197">
        <v>30012</v>
      </c>
      <c r="F338" s="19" t="s">
        <v>242</v>
      </c>
      <c r="G338" s="5" t="s">
        <v>236</v>
      </c>
      <c r="H338" s="27">
        <v>69014</v>
      </c>
      <c r="I338" s="110">
        <v>54</v>
      </c>
      <c r="J338" s="111" t="s">
        <v>6551</v>
      </c>
      <c r="K338" s="112">
        <v>0</v>
      </c>
      <c r="L338" s="112" t="s">
        <v>6551</v>
      </c>
      <c r="M338" s="112">
        <v>1092810</v>
      </c>
      <c r="N338" s="112" t="s">
        <v>6551</v>
      </c>
      <c r="O338" s="112">
        <v>1589044</v>
      </c>
      <c r="P338" s="112" t="s">
        <v>6551</v>
      </c>
      <c r="Q338" s="112">
        <v>1423076</v>
      </c>
      <c r="R338" s="112" t="s">
        <v>6551</v>
      </c>
      <c r="S338" s="112">
        <v>165968</v>
      </c>
      <c r="T338" s="112" t="s">
        <v>6551</v>
      </c>
      <c r="U338" s="112">
        <v>112972</v>
      </c>
      <c r="V338" s="112" t="s">
        <v>6551</v>
      </c>
      <c r="W338" s="112">
        <v>103620</v>
      </c>
      <c r="X338" s="112" t="s">
        <v>6551</v>
      </c>
      <c r="Y338" s="112">
        <v>9352</v>
      </c>
      <c r="Z338" s="112" t="s">
        <v>6551</v>
      </c>
      <c r="AA338" s="112">
        <v>2055</v>
      </c>
      <c r="AB338" s="112" t="s">
        <v>6551</v>
      </c>
      <c r="AC338" s="112">
        <v>2055</v>
      </c>
      <c r="AD338" s="112" t="s">
        <v>6551</v>
      </c>
      <c r="AE338" s="112">
        <v>810</v>
      </c>
      <c r="AF338" s="112" t="s">
        <v>6551</v>
      </c>
      <c r="AG338" s="112">
        <v>810</v>
      </c>
      <c r="AH338" s="112" t="s">
        <v>6551</v>
      </c>
      <c r="AI338" s="112">
        <v>1248791</v>
      </c>
      <c r="AJ338" s="112" t="s">
        <v>6551</v>
      </c>
      <c r="AK338" s="112">
        <v>5134704</v>
      </c>
      <c r="AL338" s="113" t="s">
        <v>6551</v>
      </c>
      <c r="AM338" s="113" t="str">
        <f t="shared" si="5"/>
        <v>No</v>
      </c>
    </row>
    <row r="339" spans="1:39" s="19" customFormat="1" ht="11.5" customHeight="1" x14ac:dyDescent="0.2">
      <c r="A339" s="5" t="s">
        <v>4155</v>
      </c>
      <c r="B339" s="5" t="s">
        <v>4156</v>
      </c>
      <c r="C339" s="5" t="s">
        <v>108</v>
      </c>
      <c r="D339" s="194" t="s">
        <v>4157</v>
      </c>
      <c r="E339" s="197" t="s">
        <v>4158</v>
      </c>
      <c r="F339" s="19" t="s">
        <v>239</v>
      </c>
      <c r="G339" s="5" t="s">
        <v>287</v>
      </c>
      <c r="H339" s="27">
        <v>0</v>
      </c>
      <c r="I339" s="110">
        <v>54</v>
      </c>
      <c r="J339" s="111" t="s">
        <v>6551</v>
      </c>
      <c r="K339" s="112">
        <v>0</v>
      </c>
      <c r="L339" s="112" t="s">
        <v>6551</v>
      </c>
      <c r="M339" s="112">
        <v>0</v>
      </c>
      <c r="N339" s="112" t="s">
        <v>6551</v>
      </c>
      <c r="O339" s="112">
        <v>0</v>
      </c>
      <c r="P339" s="112" t="s">
        <v>6551</v>
      </c>
      <c r="Q339" s="112">
        <v>1069878</v>
      </c>
      <c r="R339" s="112" t="s">
        <v>6551</v>
      </c>
      <c r="S339" s="112">
        <v>0</v>
      </c>
      <c r="T339" s="112" t="s">
        <v>6551</v>
      </c>
      <c r="U339" s="112">
        <v>0</v>
      </c>
      <c r="V339" s="112" t="s">
        <v>6551</v>
      </c>
      <c r="W339" s="112">
        <v>46001</v>
      </c>
      <c r="X339" s="112" t="s">
        <v>6551</v>
      </c>
      <c r="Y339" s="112">
        <v>0</v>
      </c>
      <c r="Z339" s="112" t="s">
        <v>6551</v>
      </c>
      <c r="AA339" s="112">
        <v>0</v>
      </c>
      <c r="AB339" s="112" t="s">
        <v>6551</v>
      </c>
      <c r="AC339" s="112">
        <v>0</v>
      </c>
      <c r="AD339" s="112" t="s">
        <v>6551</v>
      </c>
      <c r="AE339" s="112">
        <v>0</v>
      </c>
      <c r="AF339" s="112" t="s">
        <v>6551</v>
      </c>
      <c r="AG339" s="112">
        <v>0</v>
      </c>
      <c r="AH339" s="112" t="s">
        <v>6551</v>
      </c>
      <c r="AI339" s="112">
        <v>155639</v>
      </c>
      <c r="AJ339" s="112" t="s">
        <v>6551</v>
      </c>
      <c r="AK339" s="112">
        <v>0</v>
      </c>
      <c r="AL339" s="113" t="s">
        <v>6551</v>
      </c>
      <c r="AM339" s="113" t="str">
        <f t="shared" si="5"/>
        <v>No</v>
      </c>
    </row>
    <row r="340" spans="1:39" s="19" customFormat="1" ht="11.5" customHeight="1" x14ac:dyDescent="0.2">
      <c r="A340" s="5" t="s">
        <v>927</v>
      </c>
      <c r="B340" s="5" t="s">
        <v>928</v>
      </c>
      <c r="C340" s="5" t="s">
        <v>44</v>
      </c>
      <c r="D340" s="194">
        <v>4074</v>
      </c>
      <c r="E340" s="197">
        <v>40074</v>
      </c>
      <c r="F340" s="19" t="s">
        <v>239</v>
      </c>
      <c r="G340" s="5" t="s">
        <v>236</v>
      </c>
      <c r="H340" s="27">
        <v>2441770</v>
      </c>
      <c r="I340" s="110">
        <v>53</v>
      </c>
      <c r="J340" s="111" t="s">
        <v>6551</v>
      </c>
      <c r="K340" s="112">
        <v>0</v>
      </c>
      <c r="L340" s="112" t="s">
        <v>6551</v>
      </c>
      <c r="M340" s="112">
        <v>1315217</v>
      </c>
      <c r="N340" s="112" t="s">
        <v>6551</v>
      </c>
      <c r="O340" s="112">
        <v>1537431</v>
      </c>
      <c r="P340" s="112" t="s">
        <v>6551</v>
      </c>
      <c r="Q340" s="112">
        <v>1634177</v>
      </c>
      <c r="R340" s="112" t="s">
        <v>6551</v>
      </c>
      <c r="S340" s="112">
        <v>112519</v>
      </c>
      <c r="T340" s="112" t="s">
        <v>6551</v>
      </c>
      <c r="U340" s="112">
        <v>83076</v>
      </c>
      <c r="V340" s="112" t="s">
        <v>6551</v>
      </c>
      <c r="W340" s="112">
        <v>90414</v>
      </c>
      <c r="X340" s="112" t="s">
        <v>6551</v>
      </c>
      <c r="Y340" s="112">
        <v>4719</v>
      </c>
      <c r="Z340" s="112" t="s">
        <v>6551</v>
      </c>
      <c r="AA340" s="112">
        <v>0</v>
      </c>
      <c r="AB340" s="112" t="s">
        <v>6551</v>
      </c>
      <c r="AC340" s="112">
        <v>0</v>
      </c>
      <c r="AD340" s="112" t="s">
        <v>6551</v>
      </c>
      <c r="AE340" s="112">
        <v>0</v>
      </c>
      <c r="AF340" s="112" t="s">
        <v>6551</v>
      </c>
      <c r="AG340" s="112">
        <v>0</v>
      </c>
      <c r="AH340" s="112" t="s">
        <v>6551</v>
      </c>
      <c r="AI340" s="112">
        <v>917850</v>
      </c>
      <c r="AJ340" s="112" t="s">
        <v>6551</v>
      </c>
      <c r="AK340" s="112">
        <v>6486806</v>
      </c>
      <c r="AL340" s="113" t="s">
        <v>123</v>
      </c>
      <c r="AM340" s="113" t="str">
        <f t="shared" si="5"/>
        <v>No</v>
      </c>
    </row>
    <row r="341" spans="1:39" s="19" customFormat="1" ht="11.5" customHeight="1" x14ac:dyDescent="0.2">
      <c r="A341" s="5" t="s">
        <v>958</v>
      </c>
      <c r="B341" s="5" t="s">
        <v>567</v>
      </c>
      <c r="C341" s="5" t="s">
        <v>102</v>
      </c>
      <c r="D341" s="194">
        <v>4094</v>
      </c>
      <c r="E341" s="197">
        <v>40094</v>
      </c>
      <c r="F341" s="19" t="s">
        <v>235</v>
      </c>
      <c r="G341" s="5" t="s">
        <v>236</v>
      </c>
      <c r="H341" s="27">
        <v>2148346</v>
      </c>
      <c r="I341" s="110">
        <v>53</v>
      </c>
      <c r="J341" s="111" t="s">
        <v>6551</v>
      </c>
      <c r="K341" s="112">
        <v>0</v>
      </c>
      <c r="L341" s="112" t="s">
        <v>6551</v>
      </c>
      <c r="M341" s="112">
        <v>2679709</v>
      </c>
      <c r="N341" s="112" t="s">
        <v>6551</v>
      </c>
      <c r="O341" s="112">
        <v>2789362</v>
      </c>
      <c r="P341" s="112" t="s">
        <v>6551</v>
      </c>
      <c r="Q341" s="112">
        <v>2663191</v>
      </c>
      <c r="R341" s="112" t="s">
        <v>6551</v>
      </c>
      <c r="S341" s="112">
        <v>126171</v>
      </c>
      <c r="T341" s="112" t="s">
        <v>6551</v>
      </c>
      <c r="U341" s="112">
        <v>197778</v>
      </c>
      <c r="V341" s="112" t="s">
        <v>6551</v>
      </c>
      <c r="W341" s="112">
        <v>188972</v>
      </c>
      <c r="X341" s="112" t="s">
        <v>6551</v>
      </c>
      <c r="Y341" s="112">
        <v>8806</v>
      </c>
      <c r="Z341" s="112" t="s">
        <v>6551</v>
      </c>
      <c r="AA341" s="112">
        <v>612762</v>
      </c>
      <c r="AB341" s="112" t="s">
        <v>6551</v>
      </c>
      <c r="AC341" s="112">
        <v>590548</v>
      </c>
      <c r="AD341" s="112" t="s">
        <v>6551</v>
      </c>
      <c r="AE341" s="112">
        <v>32520</v>
      </c>
      <c r="AF341" s="112" t="s">
        <v>6551</v>
      </c>
      <c r="AG341" s="112">
        <v>31619</v>
      </c>
      <c r="AH341" s="112" t="s">
        <v>6551</v>
      </c>
      <c r="AI341" s="112">
        <v>10594581</v>
      </c>
      <c r="AJ341" s="112" t="s">
        <v>122</v>
      </c>
      <c r="AK341" s="112">
        <v>47346510</v>
      </c>
      <c r="AL341" s="113" t="s">
        <v>122</v>
      </c>
      <c r="AM341" s="113" t="str">
        <f t="shared" si="5"/>
        <v>Yes</v>
      </c>
    </row>
    <row r="342" spans="1:39" s="19" customFormat="1" ht="11.5" customHeight="1" x14ac:dyDescent="0.2">
      <c r="A342" s="5" t="s">
        <v>2623</v>
      </c>
      <c r="B342" s="5" t="s">
        <v>2624</v>
      </c>
      <c r="C342" s="5" t="s">
        <v>63</v>
      </c>
      <c r="D342" s="194" t="s">
        <v>2625</v>
      </c>
      <c r="E342" s="197" t="s">
        <v>2626</v>
      </c>
      <c r="F342" s="19" t="s">
        <v>305</v>
      </c>
      <c r="G342" s="19" t="s">
        <v>287</v>
      </c>
      <c r="H342" s="27">
        <v>0</v>
      </c>
      <c r="I342" s="110">
        <v>53</v>
      </c>
      <c r="J342" s="19" t="s">
        <v>6551</v>
      </c>
      <c r="K342" s="112">
        <v>0</v>
      </c>
      <c r="L342" s="112" t="s">
        <v>6551</v>
      </c>
      <c r="M342" s="112">
        <v>0</v>
      </c>
      <c r="N342" s="112" t="s">
        <v>6551</v>
      </c>
      <c r="O342" s="112">
        <v>0</v>
      </c>
      <c r="P342" s="112" t="s">
        <v>6551</v>
      </c>
      <c r="Q342" s="112">
        <v>2100077</v>
      </c>
      <c r="R342" s="112" t="s">
        <v>6551</v>
      </c>
      <c r="S342" s="112">
        <v>0</v>
      </c>
      <c r="T342" s="112" t="s">
        <v>6551</v>
      </c>
      <c r="U342" s="112">
        <v>0</v>
      </c>
      <c r="V342" s="112" t="s">
        <v>6551</v>
      </c>
      <c r="W342" s="112">
        <v>124988</v>
      </c>
      <c r="X342" s="112" t="s">
        <v>6551</v>
      </c>
      <c r="Y342" s="112">
        <v>0</v>
      </c>
      <c r="Z342" s="112" t="s">
        <v>6551</v>
      </c>
      <c r="AA342" s="112">
        <v>0</v>
      </c>
      <c r="AB342" s="112" t="s">
        <v>6551</v>
      </c>
      <c r="AC342" s="112">
        <v>0</v>
      </c>
      <c r="AD342" s="112" t="s">
        <v>6551</v>
      </c>
      <c r="AE342" s="112">
        <v>0</v>
      </c>
      <c r="AF342" s="112" t="s">
        <v>6551</v>
      </c>
      <c r="AG342" s="112">
        <v>0</v>
      </c>
      <c r="AH342" s="112" t="s">
        <v>6551</v>
      </c>
      <c r="AI342" s="112">
        <v>140465</v>
      </c>
      <c r="AJ342" s="112" t="s">
        <v>6551</v>
      </c>
      <c r="AK342" s="112">
        <v>0</v>
      </c>
      <c r="AL342" s="113" t="s">
        <v>6551</v>
      </c>
      <c r="AM342" s="113" t="str">
        <f t="shared" si="5"/>
        <v>No</v>
      </c>
    </row>
    <row r="343" spans="1:39" s="19" customFormat="1" ht="11.5" customHeight="1" x14ac:dyDescent="0.2">
      <c r="A343" s="5" t="s">
        <v>4946</v>
      </c>
      <c r="B343" s="5" t="s">
        <v>4947</v>
      </c>
      <c r="C343" s="5" t="s">
        <v>54</v>
      </c>
      <c r="D343" s="194" t="s">
        <v>4948</v>
      </c>
      <c r="E343" s="197" t="s">
        <v>4949</v>
      </c>
      <c r="F343" s="19" t="s">
        <v>242</v>
      </c>
      <c r="G343" s="19" t="s">
        <v>287</v>
      </c>
      <c r="H343" s="27">
        <v>0</v>
      </c>
      <c r="I343" s="110">
        <v>53</v>
      </c>
      <c r="J343" s="19" t="s">
        <v>6551</v>
      </c>
      <c r="K343" s="112">
        <v>0</v>
      </c>
      <c r="L343" s="112" t="s">
        <v>6551</v>
      </c>
      <c r="M343" s="112">
        <v>0</v>
      </c>
      <c r="N343" s="112" t="s">
        <v>6551</v>
      </c>
      <c r="O343" s="112">
        <v>0</v>
      </c>
      <c r="P343" s="112" t="s">
        <v>6551</v>
      </c>
      <c r="Q343" s="112">
        <v>1127016</v>
      </c>
      <c r="R343" s="112" t="s">
        <v>6551</v>
      </c>
      <c r="S343" s="112">
        <v>0</v>
      </c>
      <c r="T343" s="112" t="s">
        <v>6551</v>
      </c>
      <c r="U343" s="112">
        <v>0</v>
      </c>
      <c r="V343" s="112" t="s">
        <v>6551</v>
      </c>
      <c r="W343" s="112">
        <v>51104</v>
      </c>
      <c r="X343" s="112" t="s">
        <v>6551</v>
      </c>
      <c r="Y343" s="112">
        <v>0</v>
      </c>
      <c r="Z343" s="112" t="s">
        <v>6551</v>
      </c>
      <c r="AA343" s="112">
        <v>0</v>
      </c>
      <c r="AB343" s="112" t="s">
        <v>6551</v>
      </c>
      <c r="AC343" s="112">
        <v>0</v>
      </c>
      <c r="AD343" s="112" t="s">
        <v>6551</v>
      </c>
      <c r="AE343" s="112">
        <v>0</v>
      </c>
      <c r="AF343" s="112" t="s">
        <v>6551</v>
      </c>
      <c r="AG343" s="112">
        <v>0</v>
      </c>
      <c r="AH343" s="112" t="s">
        <v>6551</v>
      </c>
      <c r="AI343" s="112">
        <v>171470</v>
      </c>
      <c r="AJ343" s="112" t="s">
        <v>6551</v>
      </c>
      <c r="AK343" s="112">
        <v>0</v>
      </c>
      <c r="AL343" s="19" t="s">
        <v>6551</v>
      </c>
      <c r="AM343" s="113" t="str">
        <f t="shared" si="5"/>
        <v>No</v>
      </c>
    </row>
    <row r="344" spans="1:39" s="19" customFormat="1" ht="11.5" customHeight="1" x14ac:dyDescent="0.2">
      <c r="A344" s="5" t="s">
        <v>919</v>
      </c>
      <c r="B344" s="5" t="s">
        <v>913</v>
      </c>
      <c r="C344" s="5" t="s">
        <v>84</v>
      </c>
      <c r="D344" s="194">
        <v>2166</v>
      </c>
      <c r="E344" s="197">
        <v>20166</v>
      </c>
      <c r="F344" s="19" t="s">
        <v>256</v>
      </c>
      <c r="G344" s="19" t="s">
        <v>236</v>
      </c>
      <c r="H344" s="27">
        <v>18351295</v>
      </c>
      <c r="I344" s="110">
        <v>52</v>
      </c>
      <c r="J344" s="19" t="s">
        <v>6551</v>
      </c>
      <c r="K344" s="112">
        <v>0</v>
      </c>
      <c r="L344" s="112" t="s">
        <v>6551</v>
      </c>
      <c r="M344" s="112">
        <v>1774939</v>
      </c>
      <c r="N344" s="112" t="s">
        <v>6551</v>
      </c>
      <c r="O344" s="112">
        <v>2113357</v>
      </c>
      <c r="P344" s="112" t="s">
        <v>6551</v>
      </c>
      <c r="Q344" s="112">
        <v>1694877</v>
      </c>
      <c r="R344" s="112" t="s">
        <v>6551</v>
      </c>
      <c r="S344" s="112">
        <v>418480</v>
      </c>
      <c r="T344" s="112" t="s">
        <v>6551</v>
      </c>
      <c r="U344" s="112">
        <v>209183</v>
      </c>
      <c r="V344" s="112" t="s">
        <v>6551</v>
      </c>
      <c r="W344" s="112">
        <v>182089</v>
      </c>
      <c r="X344" s="112" t="s">
        <v>6551</v>
      </c>
      <c r="Y344" s="112">
        <v>27094</v>
      </c>
      <c r="Z344" s="112" t="s">
        <v>6551</v>
      </c>
      <c r="AA344" s="112">
        <v>0</v>
      </c>
      <c r="AB344" s="112" t="s">
        <v>6551</v>
      </c>
      <c r="AC344" s="112">
        <v>0</v>
      </c>
      <c r="AD344" s="112" t="s">
        <v>6551</v>
      </c>
      <c r="AE344" s="112">
        <v>0</v>
      </c>
      <c r="AF344" s="112" t="s">
        <v>6551</v>
      </c>
      <c r="AG344" s="112">
        <v>0</v>
      </c>
      <c r="AH344" s="112" t="s">
        <v>6551</v>
      </c>
      <c r="AI344" s="112">
        <v>9186933</v>
      </c>
      <c r="AJ344" s="112" t="s">
        <v>6551</v>
      </c>
      <c r="AK344" s="112">
        <v>0</v>
      </c>
      <c r="AL344" s="19" t="s">
        <v>123</v>
      </c>
      <c r="AM344" s="113" t="str">
        <f t="shared" si="5"/>
        <v>No</v>
      </c>
    </row>
    <row r="345" spans="1:39" s="19" customFormat="1" ht="11.5" customHeight="1" x14ac:dyDescent="0.2">
      <c r="A345" s="5" t="s">
        <v>713</v>
      </c>
      <c r="B345" s="5" t="s">
        <v>714</v>
      </c>
      <c r="C345" s="5" t="s">
        <v>110</v>
      </c>
      <c r="D345" s="194">
        <v>3007</v>
      </c>
      <c r="E345" s="197">
        <v>30007</v>
      </c>
      <c r="F345" s="19" t="s">
        <v>712</v>
      </c>
      <c r="G345" s="5" t="s">
        <v>236</v>
      </c>
      <c r="H345" s="27">
        <v>210111</v>
      </c>
      <c r="I345" s="110">
        <v>52</v>
      </c>
      <c r="J345" s="111" t="s">
        <v>6551</v>
      </c>
      <c r="K345" s="112">
        <v>0</v>
      </c>
      <c r="L345" s="112" t="s">
        <v>6551</v>
      </c>
      <c r="M345" s="112">
        <v>99785</v>
      </c>
      <c r="N345" s="112" t="s">
        <v>6551</v>
      </c>
      <c r="O345" s="112">
        <v>2498666</v>
      </c>
      <c r="P345" s="112" t="s">
        <v>6551</v>
      </c>
      <c r="Q345" s="112">
        <v>2332490</v>
      </c>
      <c r="R345" s="112" t="s">
        <v>6551</v>
      </c>
      <c r="S345" s="112">
        <v>166176</v>
      </c>
      <c r="T345" s="112" t="s">
        <v>6551</v>
      </c>
      <c r="U345" s="112">
        <v>155400</v>
      </c>
      <c r="V345" s="112" t="s">
        <v>6551</v>
      </c>
      <c r="W345" s="112">
        <v>148531</v>
      </c>
      <c r="X345" s="112" t="s">
        <v>6551</v>
      </c>
      <c r="Y345" s="112">
        <v>6869</v>
      </c>
      <c r="Z345" s="112" t="s">
        <v>6551</v>
      </c>
      <c r="AA345" s="112">
        <v>0</v>
      </c>
      <c r="AB345" s="112" t="s">
        <v>6551</v>
      </c>
      <c r="AC345" s="112">
        <v>0</v>
      </c>
      <c r="AD345" s="112" t="s">
        <v>6551</v>
      </c>
      <c r="AE345" s="112">
        <v>0</v>
      </c>
      <c r="AF345" s="112" t="s">
        <v>6551</v>
      </c>
      <c r="AG345" s="112">
        <v>0</v>
      </c>
      <c r="AH345" s="112" t="s">
        <v>6551</v>
      </c>
      <c r="AI345" s="112">
        <v>2383073</v>
      </c>
      <c r="AJ345" s="112" t="s">
        <v>6551</v>
      </c>
      <c r="AK345" s="112">
        <v>16943674</v>
      </c>
      <c r="AL345" s="113" t="s">
        <v>6551</v>
      </c>
      <c r="AM345" s="113" t="str">
        <f t="shared" si="5"/>
        <v>No</v>
      </c>
    </row>
    <row r="346" spans="1:39" s="19" customFormat="1" ht="11.5" customHeight="1" x14ac:dyDescent="0.2">
      <c r="A346" s="5" t="s">
        <v>1150</v>
      </c>
      <c r="B346" s="5" t="s">
        <v>1151</v>
      </c>
      <c r="C346" s="5" t="s">
        <v>96</v>
      </c>
      <c r="D346" s="194">
        <v>5024</v>
      </c>
      <c r="E346" s="197">
        <v>50024</v>
      </c>
      <c r="F346" s="19" t="s">
        <v>242</v>
      </c>
      <c r="G346" s="5" t="s">
        <v>236</v>
      </c>
      <c r="H346" s="27">
        <v>387550</v>
      </c>
      <c r="I346" s="110">
        <v>52</v>
      </c>
      <c r="J346" s="111" t="s">
        <v>6551</v>
      </c>
      <c r="K346" s="112">
        <v>0</v>
      </c>
      <c r="L346" s="112" t="s">
        <v>6551</v>
      </c>
      <c r="M346" s="112">
        <v>1105825</v>
      </c>
      <c r="N346" s="112" t="s">
        <v>6551</v>
      </c>
      <c r="O346" s="112">
        <v>1695696</v>
      </c>
      <c r="P346" s="112" t="s">
        <v>6551</v>
      </c>
      <c r="Q346" s="112">
        <v>1497164</v>
      </c>
      <c r="R346" s="112" t="s">
        <v>6551</v>
      </c>
      <c r="S346" s="112">
        <v>198532</v>
      </c>
      <c r="T346" s="112" t="s">
        <v>6551</v>
      </c>
      <c r="U346" s="112">
        <v>115465</v>
      </c>
      <c r="V346" s="112" t="s">
        <v>6551</v>
      </c>
      <c r="W346" s="112">
        <v>107090</v>
      </c>
      <c r="X346" s="112" t="s">
        <v>6551</v>
      </c>
      <c r="Y346" s="112">
        <v>8375</v>
      </c>
      <c r="Z346" s="112" t="s">
        <v>6551</v>
      </c>
      <c r="AA346" s="112">
        <v>0</v>
      </c>
      <c r="AB346" s="112" t="s">
        <v>6551</v>
      </c>
      <c r="AC346" s="112">
        <v>0</v>
      </c>
      <c r="AD346" s="112" t="s">
        <v>6551</v>
      </c>
      <c r="AE346" s="112">
        <v>0</v>
      </c>
      <c r="AF346" s="112" t="s">
        <v>6551</v>
      </c>
      <c r="AG346" s="112">
        <v>0</v>
      </c>
      <c r="AH346" s="112" t="s">
        <v>6551</v>
      </c>
      <c r="AI346" s="112">
        <v>1547581</v>
      </c>
      <c r="AJ346" s="112" t="s">
        <v>6551</v>
      </c>
      <c r="AK346" s="112">
        <v>5383675</v>
      </c>
      <c r="AL346" s="113" t="s">
        <v>6551</v>
      </c>
      <c r="AM346" s="113" t="str">
        <f t="shared" si="5"/>
        <v>No</v>
      </c>
    </row>
    <row r="347" spans="1:39" s="19" customFormat="1" ht="11.5" customHeight="1" x14ac:dyDescent="0.2">
      <c r="A347" s="5" t="s">
        <v>783</v>
      </c>
      <c r="B347" s="5" t="s">
        <v>784</v>
      </c>
      <c r="C347" s="5" t="s">
        <v>108</v>
      </c>
      <c r="D347" s="194">
        <v>6009</v>
      </c>
      <c r="E347" s="197">
        <v>60009</v>
      </c>
      <c r="F347" s="19" t="s">
        <v>239</v>
      </c>
      <c r="G347" s="5" t="s">
        <v>236</v>
      </c>
      <c r="H347" s="27">
        <v>235730</v>
      </c>
      <c r="I347" s="110">
        <v>52</v>
      </c>
      <c r="J347" s="111" t="s">
        <v>6551</v>
      </c>
      <c r="K347" s="112">
        <v>0</v>
      </c>
      <c r="L347" s="112" t="s">
        <v>6551</v>
      </c>
      <c r="M347" s="112">
        <v>1695576</v>
      </c>
      <c r="N347" s="112" t="s">
        <v>6551</v>
      </c>
      <c r="O347" s="112">
        <v>2023938</v>
      </c>
      <c r="P347" s="112" t="s">
        <v>6551</v>
      </c>
      <c r="Q347" s="112">
        <v>1936650</v>
      </c>
      <c r="R347" s="112" t="s">
        <v>6551</v>
      </c>
      <c r="S347" s="112">
        <v>87288</v>
      </c>
      <c r="T347" s="112" t="s">
        <v>6551</v>
      </c>
      <c r="U347" s="112">
        <v>180393</v>
      </c>
      <c r="V347" s="112" t="s">
        <v>6551</v>
      </c>
      <c r="W347" s="112">
        <v>176342</v>
      </c>
      <c r="X347" s="112" t="s">
        <v>6551</v>
      </c>
      <c r="Y347" s="112">
        <v>4051</v>
      </c>
      <c r="Z347" s="112" t="s">
        <v>6551</v>
      </c>
      <c r="AA347" s="112">
        <v>0</v>
      </c>
      <c r="AB347" s="112" t="s">
        <v>6551</v>
      </c>
      <c r="AC347" s="112">
        <v>0</v>
      </c>
      <c r="AD347" s="112" t="s">
        <v>6551</v>
      </c>
      <c r="AE347" s="112">
        <v>0</v>
      </c>
      <c r="AF347" s="112" t="s">
        <v>6551</v>
      </c>
      <c r="AG347" s="112">
        <v>0</v>
      </c>
      <c r="AH347" s="112" t="s">
        <v>6551</v>
      </c>
      <c r="AI347" s="112">
        <v>3143578</v>
      </c>
      <c r="AJ347" s="112" t="s">
        <v>6551</v>
      </c>
      <c r="AK347" s="112">
        <v>10068702</v>
      </c>
      <c r="AL347" s="113" t="s">
        <v>6551</v>
      </c>
      <c r="AM347" s="113" t="str">
        <f t="shared" si="5"/>
        <v>No</v>
      </c>
    </row>
    <row r="348" spans="1:39" s="19" customFormat="1" ht="11.5" customHeight="1" x14ac:dyDescent="0.2">
      <c r="A348" s="5" t="s">
        <v>1023</v>
      </c>
      <c r="B348" s="5" t="s">
        <v>1024</v>
      </c>
      <c r="C348" s="5" t="s">
        <v>64</v>
      </c>
      <c r="D348" s="194">
        <v>6024</v>
      </c>
      <c r="E348" s="197">
        <v>60024</v>
      </c>
      <c r="F348" s="19" t="s">
        <v>239</v>
      </c>
      <c r="G348" s="5" t="s">
        <v>236</v>
      </c>
      <c r="H348" s="27">
        <v>298317</v>
      </c>
      <c r="I348" s="110">
        <v>52</v>
      </c>
      <c r="J348" s="111" t="s">
        <v>6551</v>
      </c>
      <c r="K348" s="112">
        <v>0</v>
      </c>
      <c r="L348" s="112" t="s">
        <v>6551</v>
      </c>
      <c r="M348" s="112">
        <v>2236885</v>
      </c>
      <c r="N348" s="112" t="s">
        <v>6551</v>
      </c>
      <c r="O348" s="112">
        <v>2958545</v>
      </c>
      <c r="P348" s="112" t="s">
        <v>6551</v>
      </c>
      <c r="Q348" s="112">
        <v>2828729</v>
      </c>
      <c r="R348" s="112" t="s">
        <v>6551</v>
      </c>
      <c r="S348" s="112">
        <v>129816</v>
      </c>
      <c r="T348" s="112" t="s">
        <v>6551</v>
      </c>
      <c r="U348" s="112">
        <v>184789</v>
      </c>
      <c r="V348" s="112" t="s">
        <v>6551</v>
      </c>
      <c r="W348" s="112">
        <v>178103</v>
      </c>
      <c r="X348" s="112" t="s">
        <v>6551</v>
      </c>
      <c r="Y348" s="112">
        <v>6686</v>
      </c>
      <c r="Z348" s="112" t="s">
        <v>6551</v>
      </c>
      <c r="AA348" s="112">
        <v>0</v>
      </c>
      <c r="AB348" s="112" t="s">
        <v>6551</v>
      </c>
      <c r="AC348" s="112">
        <v>0</v>
      </c>
      <c r="AD348" s="112" t="s">
        <v>6551</v>
      </c>
      <c r="AE348" s="112">
        <v>0</v>
      </c>
      <c r="AF348" s="112" t="s">
        <v>6551</v>
      </c>
      <c r="AG348" s="112">
        <v>0</v>
      </c>
      <c r="AH348" s="112" t="s">
        <v>6551</v>
      </c>
      <c r="AI348" s="112">
        <v>2862029</v>
      </c>
      <c r="AJ348" s="112" t="s">
        <v>6551</v>
      </c>
      <c r="AK348" s="112">
        <v>15620771</v>
      </c>
      <c r="AL348" s="113" t="s">
        <v>6551</v>
      </c>
      <c r="AM348" s="113" t="str">
        <f t="shared" si="5"/>
        <v>No</v>
      </c>
    </row>
    <row r="349" spans="1:39" s="19" customFormat="1" ht="11.5" customHeight="1" x14ac:dyDescent="0.2">
      <c r="A349" s="5" t="s">
        <v>62</v>
      </c>
      <c r="B349" s="5" t="s">
        <v>1557</v>
      </c>
      <c r="C349" s="5" t="s">
        <v>61</v>
      </c>
      <c r="D349" s="194">
        <v>7048</v>
      </c>
      <c r="E349" s="197">
        <v>70048</v>
      </c>
      <c r="F349" s="19" t="s">
        <v>1493</v>
      </c>
      <c r="G349" s="5" t="s">
        <v>236</v>
      </c>
      <c r="H349" s="27">
        <v>88053</v>
      </c>
      <c r="I349" s="110">
        <v>52</v>
      </c>
      <c r="J349" s="111" t="s">
        <v>6551</v>
      </c>
      <c r="K349" s="112">
        <v>0</v>
      </c>
      <c r="L349" s="112" t="s">
        <v>6551</v>
      </c>
      <c r="M349" s="112">
        <v>942806</v>
      </c>
      <c r="N349" s="112" t="s">
        <v>6551</v>
      </c>
      <c r="O349" s="112">
        <v>1515705</v>
      </c>
      <c r="P349" s="112" t="s">
        <v>6551</v>
      </c>
      <c r="Q349" s="112">
        <v>1392282</v>
      </c>
      <c r="R349" s="112" t="s">
        <v>6551</v>
      </c>
      <c r="S349" s="112">
        <v>123423</v>
      </c>
      <c r="T349" s="112" t="s">
        <v>6551</v>
      </c>
      <c r="U349" s="112">
        <v>141149</v>
      </c>
      <c r="V349" s="112" t="s">
        <v>6551</v>
      </c>
      <c r="W349" s="112">
        <v>133246</v>
      </c>
      <c r="X349" s="112" t="s">
        <v>6551</v>
      </c>
      <c r="Y349" s="112">
        <v>7903</v>
      </c>
      <c r="Z349" s="112" t="s">
        <v>6551</v>
      </c>
      <c r="AA349" s="112">
        <v>0</v>
      </c>
      <c r="AB349" s="112" t="s">
        <v>6551</v>
      </c>
      <c r="AC349" s="112">
        <v>0</v>
      </c>
      <c r="AD349" s="112" t="s">
        <v>6551</v>
      </c>
      <c r="AE349" s="112">
        <v>0</v>
      </c>
      <c r="AF349" s="112" t="s">
        <v>6551</v>
      </c>
      <c r="AG349" s="112">
        <v>0</v>
      </c>
      <c r="AH349" s="112" t="s">
        <v>6551</v>
      </c>
      <c r="AI349" s="112">
        <v>2992970</v>
      </c>
      <c r="AJ349" s="112" t="s">
        <v>6551</v>
      </c>
      <c r="AK349" s="112">
        <v>5462988</v>
      </c>
      <c r="AL349" s="113" t="s">
        <v>6551</v>
      </c>
      <c r="AM349" s="113" t="str">
        <f t="shared" si="5"/>
        <v>No</v>
      </c>
    </row>
    <row r="350" spans="1:39" s="19" customFormat="1" ht="11.5" customHeight="1" x14ac:dyDescent="0.2">
      <c r="A350" s="5" t="s">
        <v>1098</v>
      </c>
      <c r="B350" s="5" t="s">
        <v>1099</v>
      </c>
      <c r="C350" s="5" t="s">
        <v>100</v>
      </c>
      <c r="D350" s="194">
        <v>2169</v>
      </c>
      <c r="E350" s="197">
        <v>20169</v>
      </c>
      <c r="F350" s="19" t="s">
        <v>256</v>
      </c>
      <c r="G350" s="5" t="s">
        <v>236</v>
      </c>
      <c r="H350" s="27">
        <v>18351295</v>
      </c>
      <c r="I350" s="110">
        <v>51</v>
      </c>
      <c r="J350" s="111" t="s">
        <v>6551</v>
      </c>
      <c r="K350" s="112">
        <v>0</v>
      </c>
      <c r="L350" s="112" t="s">
        <v>6551</v>
      </c>
      <c r="M350" s="112">
        <v>3877439</v>
      </c>
      <c r="N350" s="112" t="s">
        <v>6551</v>
      </c>
      <c r="O350" s="112">
        <v>4034074</v>
      </c>
      <c r="P350" s="112" t="s">
        <v>6551</v>
      </c>
      <c r="Q350" s="112">
        <v>3877439</v>
      </c>
      <c r="R350" s="112" t="s">
        <v>6551</v>
      </c>
      <c r="S350" s="112">
        <v>156635</v>
      </c>
      <c r="T350" s="112" t="s">
        <v>6551</v>
      </c>
      <c r="U350" s="112">
        <v>89005</v>
      </c>
      <c r="V350" s="112" t="s">
        <v>6551</v>
      </c>
      <c r="W350" s="112">
        <v>84120</v>
      </c>
      <c r="X350" s="112" t="s">
        <v>6551</v>
      </c>
      <c r="Y350" s="112">
        <v>4885</v>
      </c>
      <c r="Z350" s="112" t="s">
        <v>6551</v>
      </c>
      <c r="AA350" s="112">
        <v>0</v>
      </c>
      <c r="AB350" s="112" t="s">
        <v>6551</v>
      </c>
      <c r="AC350" s="112">
        <v>0</v>
      </c>
      <c r="AD350" s="112" t="s">
        <v>6551</v>
      </c>
      <c r="AE350" s="112">
        <v>0</v>
      </c>
      <c r="AF350" s="112" t="s">
        <v>6551</v>
      </c>
      <c r="AG350" s="112">
        <v>0</v>
      </c>
      <c r="AH350" s="112" t="s">
        <v>6551</v>
      </c>
      <c r="AI350" s="112">
        <v>1177401</v>
      </c>
      <c r="AJ350" s="112" t="s">
        <v>6551</v>
      </c>
      <c r="AK350" s="112">
        <v>0</v>
      </c>
      <c r="AL350" s="113" t="s">
        <v>123</v>
      </c>
      <c r="AM350" s="113" t="str">
        <f t="shared" si="5"/>
        <v>No</v>
      </c>
    </row>
    <row r="351" spans="1:39" s="19" customFormat="1" ht="11.5" customHeight="1" x14ac:dyDescent="0.2">
      <c r="A351" s="5" t="s">
        <v>1260</v>
      </c>
      <c r="B351" s="5" t="s">
        <v>1261</v>
      </c>
      <c r="C351" s="5" t="s">
        <v>66</v>
      </c>
      <c r="D351" s="194">
        <v>3096</v>
      </c>
      <c r="E351" s="197">
        <v>30096</v>
      </c>
      <c r="F351" s="19" t="s">
        <v>242</v>
      </c>
      <c r="G351" s="5" t="s">
        <v>236</v>
      </c>
      <c r="H351" s="27">
        <v>98081</v>
      </c>
      <c r="I351" s="110">
        <v>51</v>
      </c>
      <c r="J351" s="111" t="s">
        <v>6551</v>
      </c>
      <c r="K351" s="112">
        <v>0</v>
      </c>
      <c r="L351" s="112" t="s">
        <v>6551</v>
      </c>
      <c r="M351" s="112">
        <v>1363356</v>
      </c>
      <c r="N351" s="112" t="s">
        <v>6551</v>
      </c>
      <c r="O351" s="112">
        <v>2032833</v>
      </c>
      <c r="P351" s="112" t="s">
        <v>6551</v>
      </c>
      <c r="Q351" s="112">
        <v>2019609</v>
      </c>
      <c r="R351" s="112" t="s">
        <v>6551</v>
      </c>
      <c r="S351" s="112">
        <v>149019</v>
      </c>
      <c r="T351" s="112" t="s">
        <v>6551</v>
      </c>
      <c r="U351" s="112">
        <v>88418</v>
      </c>
      <c r="V351" s="112" t="s">
        <v>6551</v>
      </c>
      <c r="W351" s="112">
        <v>86738</v>
      </c>
      <c r="X351" s="112" t="s">
        <v>6551</v>
      </c>
      <c r="Y351" s="112">
        <v>7739</v>
      </c>
      <c r="Z351" s="112" t="s">
        <v>6551</v>
      </c>
      <c r="AA351" s="112">
        <v>0</v>
      </c>
      <c r="AB351" s="112" t="s">
        <v>6551</v>
      </c>
      <c r="AC351" s="112">
        <v>0</v>
      </c>
      <c r="AD351" s="112" t="s">
        <v>6551</v>
      </c>
      <c r="AE351" s="112">
        <v>0</v>
      </c>
      <c r="AF351" s="112" t="s">
        <v>6551</v>
      </c>
      <c r="AG351" s="112">
        <v>0</v>
      </c>
      <c r="AH351" s="112" t="s">
        <v>6551</v>
      </c>
      <c r="AI351" s="112">
        <v>334324</v>
      </c>
      <c r="AJ351" s="112" t="s">
        <v>6551</v>
      </c>
      <c r="AK351" s="112">
        <v>9838056</v>
      </c>
      <c r="AL351" s="113" t="s">
        <v>6551</v>
      </c>
      <c r="AM351" s="113" t="str">
        <f t="shared" si="5"/>
        <v>No</v>
      </c>
    </row>
    <row r="352" spans="1:39" s="19" customFormat="1" ht="11.5" customHeight="1" x14ac:dyDescent="0.2">
      <c r="A352" s="5" t="s">
        <v>1494</v>
      </c>
      <c r="B352" s="5" t="s">
        <v>375</v>
      </c>
      <c r="C352" s="5" t="s">
        <v>50</v>
      </c>
      <c r="D352" s="194">
        <v>4180</v>
      </c>
      <c r="E352" s="197">
        <v>40180</v>
      </c>
      <c r="F352" s="19" t="s">
        <v>19</v>
      </c>
      <c r="G352" s="5" t="s">
        <v>236</v>
      </c>
      <c r="H352" s="27">
        <v>128754</v>
      </c>
      <c r="I352" s="110">
        <v>51</v>
      </c>
      <c r="J352" s="111" t="s">
        <v>6551</v>
      </c>
      <c r="K352" s="112">
        <v>0</v>
      </c>
      <c r="L352" s="112" t="s">
        <v>6551</v>
      </c>
      <c r="M352" s="112">
        <v>905794</v>
      </c>
      <c r="N352" s="112" t="s">
        <v>6551</v>
      </c>
      <c r="O352" s="112">
        <v>1000886</v>
      </c>
      <c r="P352" s="112" t="s">
        <v>6551</v>
      </c>
      <c r="Q352" s="112">
        <v>948247</v>
      </c>
      <c r="R352" s="112" t="s">
        <v>122</v>
      </c>
      <c r="S352" s="112">
        <v>52639</v>
      </c>
      <c r="T352" s="112" t="s">
        <v>122</v>
      </c>
      <c r="U352" s="112">
        <v>128952</v>
      </c>
      <c r="V352" s="112" t="s">
        <v>6551</v>
      </c>
      <c r="W352" s="112">
        <v>120297</v>
      </c>
      <c r="X352" s="112" t="s">
        <v>6551</v>
      </c>
      <c r="Y352" s="112">
        <v>8655</v>
      </c>
      <c r="Z352" s="112" t="s">
        <v>122</v>
      </c>
      <c r="AA352" s="112">
        <v>0</v>
      </c>
      <c r="AB352" s="112" t="s">
        <v>6551</v>
      </c>
      <c r="AC352" s="112">
        <v>0</v>
      </c>
      <c r="AD352" s="112" t="s">
        <v>6551</v>
      </c>
      <c r="AE352" s="112">
        <v>0</v>
      </c>
      <c r="AF352" s="112" t="s">
        <v>6551</v>
      </c>
      <c r="AG352" s="112">
        <v>0</v>
      </c>
      <c r="AH352" s="112" t="s">
        <v>6551</v>
      </c>
      <c r="AI352" s="112">
        <v>11426965</v>
      </c>
      <c r="AJ352" s="112" t="s">
        <v>123</v>
      </c>
      <c r="AK352" s="112">
        <v>7777478</v>
      </c>
      <c r="AL352" s="113" t="s">
        <v>122</v>
      </c>
      <c r="AM352" s="113" t="str">
        <f t="shared" si="5"/>
        <v>Yes</v>
      </c>
    </row>
    <row r="353" spans="1:39" s="19" customFormat="1" ht="11.5" customHeight="1" x14ac:dyDescent="0.2">
      <c r="A353" s="5" t="s">
        <v>1053</v>
      </c>
      <c r="B353" s="5" t="s">
        <v>1054</v>
      </c>
      <c r="C353" s="5" t="s">
        <v>73</v>
      </c>
      <c r="D353" s="194">
        <v>5028</v>
      </c>
      <c r="E353" s="197">
        <v>50028</v>
      </c>
      <c r="F353" s="19" t="s">
        <v>242</v>
      </c>
      <c r="G353" s="5" t="s">
        <v>236</v>
      </c>
      <c r="H353" s="27">
        <v>110621</v>
      </c>
      <c r="I353" s="110">
        <v>51</v>
      </c>
      <c r="J353" s="111" t="s">
        <v>6551</v>
      </c>
      <c r="K353" s="112">
        <v>0</v>
      </c>
      <c r="L353" s="112" t="s">
        <v>6551</v>
      </c>
      <c r="M353" s="112">
        <v>1407401</v>
      </c>
      <c r="N353" s="112" t="s">
        <v>6551</v>
      </c>
      <c r="O353" s="112">
        <v>2062398</v>
      </c>
      <c r="P353" s="112" t="s">
        <v>6551</v>
      </c>
      <c r="Q353" s="112">
        <v>1942587</v>
      </c>
      <c r="R353" s="112" t="s">
        <v>6551</v>
      </c>
      <c r="S353" s="112">
        <v>119811</v>
      </c>
      <c r="T353" s="112" t="s">
        <v>6551</v>
      </c>
      <c r="U353" s="112">
        <v>151984</v>
      </c>
      <c r="V353" s="112" t="s">
        <v>6551</v>
      </c>
      <c r="W353" s="112">
        <v>136319</v>
      </c>
      <c r="X353" s="112" t="s">
        <v>6551</v>
      </c>
      <c r="Y353" s="112">
        <v>15665</v>
      </c>
      <c r="Z353" s="112" t="s">
        <v>6551</v>
      </c>
      <c r="AA353" s="112">
        <v>0</v>
      </c>
      <c r="AB353" s="112" t="s">
        <v>6551</v>
      </c>
      <c r="AC353" s="112">
        <v>0</v>
      </c>
      <c r="AD353" s="112" t="s">
        <v>6551</v>
      </c>
      <c r="AE353" s="112">
        <v>0</v>
      </c>
      <c r="AF353" s="112" t="s">
        <v>6551</v>
      </c>
      <c r="AG353" s="112">
        <v>0</v>
      </c>
      <c r="AH353" s="112" t="s">
        <v>6551</v>
      </c>
      <c r="AI353" s="112">
        <v>2232804</v>
      </c>
      <c r="AJ353" s="112" t="s">
        <v>6551</v>
      </c>
      <c r="AK353" s="112">
        <v>9499814</v>
      </c>
      <c r="AL353" s="113" t="s">
        <v>6551</v>
      </c>
      <c r="AM353" s="113" t="str">
        <f t="shared" si="5"/>
        <v>No</v>
      </c>
    </row>
    <row r="354" spans="1:39" s="19" customFormat="1" ht="11.5" customHeight="1" x14ac:dyDescent="0.2">
      <c r="A354" s="5" t="s">
        <v>1275</v>
      </c>
      <c r="B354" s="5" t="s">
        <v>1276</v>
      </c>
      <c r="C354" s="5" t="s">
        <v>26</v>
      </c>
      <c r="D354" s="194">
        <v>9205</v>
      </c>
      <c r="E354" s="197">
        <v>90205</v>
      </c>
      <c r="F354" s="19" t="s">
        <v>239</v>
      </c>
      <c r="G354" s="19" t="s">
        <v>236</v>
      </c>
      <c r="H354" s="27">
        <v>1723634</v>
      </c>
      <c r="I354" s="110">
        <v>51</v>
      </c>
      <c r="J354" s="19" t="s">
        <v>6551</v>
      </c>
      <c r="K354" s="112">
        <v>0</v>
      </c>
      <c r="L354" s="112" t="s">
        <v>6551</v>
      </c>
      <c r="M354" s="112">
        <v>891697</v>
      </c>
      <c r="N354" s="112" t="s">
        <v>6551</v>
      </c>
      <c r="O354" s="112">
        <v>1529184</v>
      </c>
      <c r="P354" s="112" t="s">
        <v>6551</v>
      </c>
      <c r="Q354" s="112">
        <v>1080819</v>
      </c>
      <c r="R354" s="112" t="s">
        <v>6551</v>
      </c>
      <c r="S354" s="112">
        <v>448365</v>
      </c>
      <c r="T354" s="112" t="s">
        <v>6551</v>
      </c>
      <c r="U354" s="112">
        <v>85112</v>
      </c>
      <c r="V354" s="112" t="s">
        <v>6551</v>
      </c>
      <c r="W354" s="112">
        <v>68947</v>
      </c>
      <c r="X354" s="112" t="s">
        <v>6551</v>
      </c>
      <c r="Y354" s="112">
        <v>16165</v>
      </c>
      <c r="Z354" s="112" t="s">
        <v>6551</v>
      </c>
      <c r="AA354" s="112">
        <v>0</v>
      </c>
      <c r="AB354" s="112" t="s">
        <v>6551</v>
      </c>
      <c r="AC354" s="112">
        <v>0</v>
      </c>
      <c r="AD354" s="112" t="s">
        <v>6551</v>
      </c>
      <c r="AE354" s="112">
        <v>0</v>
      </c>
      <c r="AF354" s="112" t="s">
        <v>6551</v>
      </c>
      <c r="AG354" s="112">
        <v>0</v>
      </c>
      <c r="AH354" s="112" t="s">
        <v>6551</v>
      </c>
      <c r="AI354" s="112">
        <v>1032038</v>
      </c>
      <c r="AJ354" s="112" t="s">
        <v>6551</v>
      </c>
      <c r="AK354" s="112">
        <v>8867190</v>
      </c>
      <c r="AL354" s="113" t="s">
        <v>123</v>
      </c>
      <c r="AM354" s="113" t="str">
        <f t="shared" si="5"/>
        <v>No</v>
      </c>
    </row>
    <row r="355" spans="1:39" s="19" customFormat="1" ht="11.5" customHeight="1" x14ac:dyDescent="0.2">
      <c r="A355" s="5" t="s">
        <v>4505</v>
      </c>
      <c r="B355" s="5" t="s">
        <v>4506</v>
      </c>
      <c r="C355" s="5" t="s">
        <v>81</v>
      </c>
      <c r="D355" s="194" t="s">
        <v>4507</v>
      </c>
      <c r="E355" s="197" t="s">
        <v>4508</v>
      </c>
      <c r="F355" s="19" t="s">
        <v>305</v>
      </c>
      <c r="G355" s="19" t="s">
        <v>287</v>
      </c>
      <c r="H355" s="27">
        <v>0</v>
      </c>
      <c r="I355" s="110">
        <v>51</v>
      </c>
      <c r="J355" s="19" t="s">
        <v>6551</v>
      </c>
      <c r="K355" s="112">
        <v>0</v>
      </c>
      <c r="L355" s="112" t="s">
        <v>6551</v>
      </c>
      <c r="M355" s="112">
        <v>0</v>
      </c>
      <c r="N355" s="112" t="s">
        <v>6551</v>
      </c>
      <c r="O355" s="112">
        <v>0</v>
      </c>
      <c r="P355" s="112" t="s">
        <v>6551</v>
      </c>
      <c r="Q355" s="112">
        <v>426821</v>
      </c>
      <c r="R355" s="112" t="s">
        <v>6551</v>
      </c>
      <c r="S355" s="112">
        <v>0</v>
      </c>
      <c r="T355" s="112" t="s">
        <v>6551</v>
      </c>
      <c r="U355" s="112">
        <v>0</v>
      </c>
      <c r="V355" s="112" t="s">
        <v>6551</v>
      </c>
      <c r="W355" s="112">
        <v>43087</v>
      </c>
      <c r="X355" s="112" t="s">
        <v>6551</v>
      </c>
      <c r="Y355" s="112">
        <v>0</v>
      </c>
      <c r="Z355" s="112" t="s">
        <v>6551</v>
      </c>
      <c r="AA355" s="112">
        <v>0</v>
      </c>
      <c r="AB355" s="112" t="s">
        <v>6551</v>
      </c>
      <c r="AC355" s="112">
        <v>0</v>
      </c>
      <c r="AD355" s="112" t="s">
        <v>6551</v>
      </c>
      <c r="AE355" s="112">
        <v>0</v>
      </c>
      <c r="AF355" s="112" t="s">
        <v>6551</v>
      </c>
      <c r="AG355" s="112">
        <v>0</v>
      </c>
      <c r="AH355" s="112" t="s">
        <v>6551</v>
      </c>
      <c r="AI355" s="112">
        <v>122509</v>
      </c>
      <c r="AJ355" s="112" t="s">
        <v>6551</v>
      </c>
      <c r="AK355" s="112">
        <v>0</v>
      </c>
      <c r="AL355" s="19" t="s">
        <v>6551</v>
      </c>
      <c r="AM355" s="113" t="str">
        <f t="shared" si="5"/>
        <v>No</v>
      </c>
    </row>
    <row r="356" spans="1:39" s="19" customFormat="1" ht="11.5" customHeight="1" x14ac:dyDescent="0.2">
      <c r="A356" s="5" t="s">
        <v>6342</v>
      </c>
      <c r="B356" s="5" t="s">
        <v>1136</v>
      </c>
      <c r="C356" s="5" t="s">
        <v>42</v>
      </c>
      <c r="D356" s="194">
        <v>3112</v>
      </c>
      <c r="E356" s="197">
        <v>30112</v>
      </c>
      <c r="F356" s="19" t="s">
        <v>235</v>
      </c>
      <c r="G356" s="19" t="s">
        <v>236</v>
      </c>
      <c r="H356" s="27">
        <v>4586770</v>
      </c>
      <c r="I356" s="110">
        <v>50</v>
      </c>
      <c r="J356" s="19" t="s">
        <v>6551</v>
      </c>
      <c r="K356" s="112">
        <v>0</v>
      </c>
      <c r="L356" s="112" t="s">
        <v>6551</v>
      </c>
      <c r="M356" s="112">
        <v>1464008</v>
      </c>
      <c r="N356" s="112" t="s">
        <v>6551</v>
      </c>
      <c r="O356" s="112">
        <v>1225427</v>
      </c>
      <c r="P356" s="112" t="s">
        <v>6551</v>
      </c>
      <c r="Q356" s="112">
        <v>1102250</v>
      </c>
      <c r="R356" s="112" t="s">
        <v>6551</v>
      </c>
      <c r="S356" s="112">
        <v>123177</v>
      </c>
      <c r="T356" s="112" t="s">
        <v>6551</v>
      </c>
      <c r="U356" s="112">
        <v>216818</v>
      </c>
      <c r="V356" s="112" t="s">
        <v>6551</v>
      </c>
      <c r="W356" s="112">
        <v>199093</v>
      </c>
      <c r="X356" s="112" t="s">
        <v>6551</v>
      </c>
      <c r="Y356" s="112">
        <v>17725</v>
      </c>
      <c r="Z356" s="112" t="s">
        <v>6551</v>
      </c>
      <c r="AA356" s="112">
        <v>0</v>
      </c>
      <c r="AB356" s="112" t="s">
        <v>6551</v>
      </c>
      <c r="AC356" s="112">
        <v>0</v>
      </c>
      <c r="AD356" s="112" t="s">
        <v>6551</v>
      </c>
      <c r="AE356" s="112">
        <v>0</v>
      </c>
      <c r="AF356" s="112" t="s">
        <v>6551</v>
      </c>
      <c r="AG356" s="112">
        <v>0</v>
      </c>
      <c r="AH356" s="112" t="s">
        <v>6551</v>
      </c>
      <c r="AI356" s="112">
        <v>5102855</v>
      </c>
      <c r="AJ356" s="112" t="s">
        <v>6551</v>
      </c>
      <c r="AK356" s="112">
        <v>5771298</v>
      </c>
      <c r="AL356" s="19" t="s">
        <v>6551</v>
      </c>
      <c r="AM356" s="113" t="str">
        <f t="shared" si="5"/>
        <v>No</v>
      </c>
    </row>
    <row r="357" spans="1:39" s="19" customFormat="1" ht="11.5" customHeight="1" x14ac:dyDescent="0.2">
      <c r="A357" s="5" t="s">
        <v>1297</v>
      </c>
      <c r="B357" s="5" t="s">
        <v>1298</v>
      </c>
      <c r="C357" s="5" t="s">
        <v>44</v>
      </c>
      <c r="D357" s="194">
        <v>4158</v>
      </c>
      <c r="E357" s="197">
        <v>40158</v>
      </c>
      <c r="F357" s="19" t="s">
        <v>239</v>
      </c>
      <c r="G357" s="5" t="s">
        <v>236</v>
      </c>
      <c r="H357" s="27">
        <v>131337</v>
      </c>
      <c r="I357" s="110">
        <v>50</v>
      </c>
      <c r="J357" s="111" t="s">
        <v>6551</v>
      </c>
      <c r="K357" s="112">
        <v>0</v>
      </c>
      <c r="L357" s="112" t="s">
        <v>6551</v>
      </c>
      <c r="M357" s="112">
        <v>409569</v>
      </c>
      <c r="N357" s="112" t="s">
        <v>6551</v>
      </c>
      <c r="O357" s="112">
        <v>1923745</v>
      </c>
      <c r="P357" s="112" t="s">
        <v>6551</v>
      </c>
      <c r="Q357" s="112">
        <v>1600809</v>
      </c>
      <c r="R357" s="112" t="s">
        <v>6551</v>
      </c>
      <c r="S357" s="112">
        <v>322936</v>
      </c>
      <c r="T357" s="112" t="s">
        <v>6551</v>
      </c>
      <c r="U357" s="112">
        <v>110335</v>
      </c>
      <c r="V357" s="112" t="s">
        <v>6551</v>
      </c>
      <c r="W357" s="112">
        <v>96571</v>
      </c>
      <c r="X357" s="112" t="s">
        <v>6551</v>
      </c>
      <c r="Y357" s="112">
        <v>13764</v>
      </c>
      <c r="Z357" s="112" t="s">
        <v>6551</v>
      </c>
      <c r="AA357" s="112">
        <v>0</v>
      </c>
      <c r="AB357" s="112" t="s">
        <v>6551</v>
      </c>
      <c r="AC357" s="112">
        <v>0</v>
      </c>
      <c r="AD357" s="112" t="s">
        <v>6551</v>
      </c>
      <c r="AE357" s="112">
        <v>0</v>
      </c>
      <c r="AF357" s="112" t="s">
        <v>6551</v>
      </c>
      <c r="AG357" s="112">
        <v>0</v>
      </c>
      <c r="AH357" s="112" t="s">
        <v>6551</v>
      </c>
      <c r="AI357" s="112">
        <v>437939</v>
      </c>
      <c r="AJ357" s="112" t="s">
        <v>6551</v>
      </c>
      <c r="AK357" s="112">
        <v>4034590</v>
      </c>
      <c r="AL357" s="113" t="s">
        <v>6551</v>
      </c>
      <c r="AM357" s="113" t="str">
        <f t="shared" si="5"/>
        <v>No</v>
      </c>
    </row>
    <row r="358" spans="1:39" s="19" customFormat="1" ht="11.5" customHeight="1" x14ac:dyDescent="0.2">
      <c r="A358" s="5" t="s">
        <v>1492</v>
      </c>
      <c r="B358" s="5" t="s">
        <v>427</v>
      </c>
      <c r="C358" s="5" t="s">
        <v>44</v>
      </c>
      <c r="D358" s="194">
        <v>4179</v>
      </c>
      <c r="E358" s="197">
        <v>40179</v>
      </c>
      <c r="F358" s="19" t="s">
        <v>1493</v>
      </c>
      <c r="G358" s="5" t="s">
        <v>236</v>
      </c>
      <c r="H358" s="27">
        <v>5502379</v>
      </c>
      <c r="I358" s="110">
        <v>50</v>
      </c>
      <c r="J358" s="111" t="s">
        <v>6551</v>
      </c>
      <c r="K358" s="112">
        <v>0</v>
      </c>
      <c r="L358" s="112" t="s">
        <v>6551</v>
      </c>
      <c r="M358" s="112">
        <v>1638246</v>
      </c>
      <c r="N358" s="112" t="s">
        <v>6551</v>
      </c>
      <c r="O358" s="112">
        <v>1705892</v>
      </c>
      <c r="P358" s="112" t="s">
        <v>6551</v>
      </c>
      <c r="Q358" s="112">
        <v>1580592</v>
      </c>
      <c r="R358" s="112" t="s">
        <v>6551</v>
      </c>
      <c r="S358" s="112">
        <v>125300</v>
      </c>
      <c r="T358" s="112" t="s">
        <v>6551</v>
      </c>
      <c r="U358" s="112">
        <v>136144</v>
      </c>
      <c r="V358" s="112" t="s">
        <v>6551</v>
      </c>
      <c r="W358" s="112">
        <v>128895</v>
      </c>
      <c r="X358" s="112" t="s">
        <v>6551</v>
      </c>
      <c r="Y358" s="112">
        <v>7249</v>
      </c>
      <c r="Z358" s="112" t="s">
        <v>6551</v>
      </c>
      <c r="AA358" s="112">
        <v>0</v>
      </c>
      <c r="AB358" s="112" t="s">
        <v>6551</v>
      </c>
      <c r="AC358" s="112">
        <v>0</v>
      </c>
      <c r="AD358" s="112" t="s">
        <v>6551</v>
      </c>
      <c r="AE358" s="112">
        <v>0</v>
      </c>
      <c r="AF358" s="112" t="s">
        <v>6551</v>
      </c>
      <c r="AG358" s="112">
        <v>0</v>
      </c>
      <c r="AH358" s="112" t="s">
        <v>6551</v>
      </c>
      <c r="AI358" s="112">
        <v>2023622</v>
      </c>
      <c r="AJ358" s="112" t="s">
        <v>6551</v>
      </c>
      <c r="AK358" s="112">
        <v>7503440</v>
      </c>
      <c r="AL358" s="113" t="s">
        <v>6551</v>
      </c>
      <c r="AM358" s="113" t="str">
        <f t="shared" si="5"/>
        <v>No</v>
      </c>
    </row>
    <row r="359" spans="1:39" s="19" customFormat="1" ht="11.5" customHeight="1" x14ac:dyDescent="0.2">
      <c r="A359" s="5" t="s">
        <v>658</v>
      </c>
      <c r="B359" s="5" t="s">
        <v>659</v>
      </c>
      <c r="C359" s="5" t="s">
        <v>117</v>
      </c>
      <c r="D359" s="194">
        <v>5099</v>
      </c>
      <c r="E359" s="197">
        <v>50099</v>
      </c>
      <c r="F359" s="19" t="s">
        <v>239</v>
      </c>
      <c r="G359" s="5" t="s">
        <v>236</v>
      </c>
      <c r="H359" s="27">
        <v>102852</v>
      </c>
      <c r="I359" s="110">
        <v>50</v>
      </c>
      <c r="J359" s="111" t="s">
        <v>6551</v>
      </c>
      <c r="K359" s="112">
        <v>0</v>
      </c>
      <c r="L359" s="112" t="s">
        <v>6551</v>
      </c>
      <c r="M359" s="112">
        <v>720580</v>
      </c>
      <c r="N359" s="112" t="s">
        <v>6551</v>
      </c>
      <c r="O359" s="112">
        <v>1695740</v>
      </c>
      <c r="P359" s="112" t="s">
        <v>6551</v>
      </c>
      <c r="Q359" s="112">
        <v>1304503</v>
      </c>
      <c r="R359" s="112" t="s">
        <v>6551</v>
      </c>
      <c r="S359" s="112">
        <v>391237</v>
      </c>
      <c r="T359" s="112" t="s">
        <v>6551</v>
      </c>
      <c r="U359" s="112">
        <v>97685</v>
      </c>
      <c r="V359" s="112" t="s">
        <v>6551</v>
      </c>
      <c r="W359" s="112">
        <v>85314</v>
      </c>
      <c r="X359" s="112" t="s">
        <v>6551</v>
      </c>
      <c r="Y359" s="112">
        <v>12371</v>
      </c>
      <c r="Z359" s="112" t="s">
        <v>6551</v>
      </c>
      <c r="AA359" s="112">
        <v>0</v>
      </c>
      <c r="AB359" s="112" t="s">
        <v>6551</v>
      </c>
      <c r="AC359" s="112">
        <v>0</v>
      </c>
      <c r="AD359" s="112" t="s">
        <v>6551</v>
      </c>
      <c r="AE359" s="112">
        <v>0</v>
      </c>
      <c r="AF359" s="112" t="s">
        <v>6551</v>
      </c>
      <c r="AG359" s="112">
        <v>0</v>
      </c>
      <c r="AH359" s="112" t="s">
        <v>6551</v>
      </c>
      <c r="AI359" s="112">
        <v>940074</v>
      </c>
      <c r="AJ359" s="112" t="s">
        <v>6551</v>
      </c>
      <c r="AK359" s="112">
        <v>2693697</v>
      </c>
      <c r="AL359" s="113" t="s">
        <v>6551</v>
      </c>
      <c r="AM359" s="113" t="str">
        <f t="shared" si="5"/>
        <v>No</v>
      </c>
    </row>
    <row r="360" spans="1:39" s="19" customFormat="1" ht="11.5" customHeight="1" x14ac:dyDescent="0.2">
      <c r="A360" s="5" t="s">
        <v>520</v>
      </c>
      <c r="B360" s="5" t="s">
        <v>521</v>
      </c>
      <c r="C360" s="5" t="s">
        <v>26</v>
      </c>
      <c r="D360" s="194">
        <v>9042</v>
      </c>
      <c r="E360" s="197">
        <v>90042</v>
      </c>
      <c r="F360" s="19" t="s">
        <v>239</v>
      </c>
      <c r="G360" s="5" t="s">
        <v>236</v>
      </c>
      <c r="H360" s="27">
        <v>12150996</v>
      </c>
      <c r="I360" s="110">
        <v>50</v>
      </c>
      <c r="J360" s="111" t="s">
        <v>6551</v>
      </c>
      <c r="K360" s="112">
        <v>0</v>
      </c>
      <c r="L360" s="112" t="s">
        <v>6551</v>
      </c>
      <c r="M360" s="112">
        <v>1636631</v>
      </c>
      <c r="N360" s="112" t="s">
        <v>6551</v>
      </c>
      <c r="O360" s="112">
        <v>1803906</v>
      </c>
      <c r="P360" s="112" t="s">
        <v>6551</v>
      </c>
      <c r="Q360" s="112">
        <v>1702541</v>
      </c>
      <c r="R360" s="112" t="s">
        <v>6551</v>
      </c>
      <c r="S360" s="112">
        <v>101365</v>
      </c>
      <c r="T360" s="112" t="s">
        <v>6551</v>
      </c>
      <c r="U360" s="112">
        <v>147439</v>
      </c>
      <c r="V360" s="112" t="s">
        <v>6551</v>
      </c>
      <c r="W360" s="112">
        <v>141880</v>
      </c>
      <c r="X360" s="112" t="s">
        <v>6551</v>
      </c>
      <c r="Y360" s="112">
        <v>5559</v>
      </c>
      <c r="Z360" s="112" t="s">
        <v>6551</v>
      </c>
      <c r="AA360" s="112">
        <v>0</v>
      </c>
      <c r="AB360" s="112" t="s">
        <v>6551</v>
      </c>
      <c r="AC360" s="112">
        <v>0</v>
      </c>
      <c r="AD360" s="112" t="s">
        <v>6551</v>
      </c>
      <c r="AE360" s="112">
        <v>0</v>
      </c>
      <c r="AF360" s="112" t="s">
        <v>6551</v>
      </c>
      <c r="AG360" s="112">
        <v>0</v>
      </c>
      <c r="AH360" s="112" t="s">
        <v>6551</v>
      </c>
      <c r="AI360" s="112">
        <v>3713734</v>
      </c>
      <c r="AJ360" s="112" t="s">
        <v>6551</v>
      </c>
      <c r="AK360" s="112">
        <v>13319083</v>
      </c>
      <c r="AL360" s="113" t="s">
        <v>6551</v>
      </c>
      <c r="AM360" s="113" t="str">
        <f t="shared" si="5"/>
        <v>No</v>
      </c>
    </row>
    <row r="361" spans="1:39" s="19" customFormat="1" ht="11.5" customHeight="1" x14ac:dyDescent="0.2">
      <c r="A361" s="5" t="s">
        <v>4303</v>
      </c>
      <c r="B361" s="5" t="s">
        <v>4304</v>
      </c>
      <c r="C361" s="5" t="s">
        <v>98</v>
      </c>
      <c r="D361" s="194" t="s">
        <v>4305</v>
      </c>
      <c r="E361" s="197" t="s">
        <v>4306</v>
      </c>
      <c r="F361" s="19" t="s">
        <v>305</v>
      </c>
      <c r="G361" s="5" t="s">
        <v>287</v>
      </c>
      <c r="H361" s="27">
        <v>0</v>
      </c>
      <c r="I361" s="110">
        <v>50</v>
      </c>
      <c r="J361" s="111" t="s">
        <v>6551</v>
      </c>
      <c r="K361" s="112">
        <v>0</v>
      </c>
      <c r="L361" s="112" t="s">
        <v>6551</v>
      </c>
      <c r="M361" s="112">
        <v>0</v>
      </c>
      <c r="N361" s="112" t="s">
        <v>6551</v>
      </c>
      <c r="O361" s="112">
        <v>0</v>
      </c>
      <c r="P361" s="112" t="s">
        <v>6551</v>
      </c>
      <c r="Q361" s="112">
        <v>1598715</v>
      </c>
      <c r="R361" s="112" t="s">
        <v>6551</v>
      </c>
      <c r="S361" s="112">
        <v>0</v>
      </c>
      <c r="T361" s="112" t="s">
        <v>6551</v>
      </c>
      <c r="U361" s="112">
        <v>0</v>
      </c>
      <c r="V361" s="112" t="s">
        <v>6551</v>
      </c>
      <c r="W361" s="112">
        <v>66249</v>
      </c>
      <c r="X361" s="112" t="s">
        <v>6551</v>
      </c>
      <c r="Y361" s="112">
        <v>0</v>
      </c>
      <c r="Z361" s="112" t="s">
        <v>6551</v>
      </c>
      <c r="AA361" s="112">
        <v>0</v>
      </c>
      <c r="AB361" s="112" t="s">
        <v>6551</v>
      </c>
      <c r="AC361" s="112">
        <v>0</v>
      </c>
      <c r="AD361" s="112" t="s">
        <v>6551</v>
      </c>
      <c r="AE361" s="112">
        <v>0</v>
      </c>
      <c r="AF361" s="112" t="s">
        <v>6551</v>
      </c>
      <c r="AG361" s="112">
        <v>0</v>
      </c>
      <c r="AH361" s="112" t="s">
        <v>6551</v>
      </c>
      <c r="AI361" s="112">
        <v>132279</v>
      </c>
      <c r="AJ361" s="112" t="s">
        <v>6551</v>
      </c>
      <c r="AK361" s="112">
        <v>0</v>
      </c>
      <c r="AL361" s="113" t="s">
        <v>6551</v>
      </c>
      <c r="AM361" s="113" t="str">
        <f t="shared" si="5"/>
        <v>No</v>
      </c>
    </row>
    <row r="362" spans="1:39" s="19" customFormat="1" ht="11.5" customHeight="1" x14ac:dyDescent="0.2">
      <c r="A362" s="5" t="s">
        <v>4110</v>
      </c>
      <c r="B362" s="5" t="s">
        <v>4111</v>
      </c>
      <c r="C362" s="5" t="s">
        <v>108</v>
      </c>
      <c r="D362" s="194" t="s">
        <v>4112</v>
      </c>
      <c r="E362" s="197" t="s">
        <v>4113</v>
      </c>
      <c r="F362" s="19" t="s">
        <v>712</v>
      </c>
      <c r="G362" s="5" t="s">
        <v>287</v>
      </c>
      <c r="H362" s="27">
        <v>0</v>
      </c>
      <c r="I362" s="110">
        <v>50</v>
      </c>
      <c r="J362" s="111" t="s">
        <v>6551</v>
      </c>
      <c r="K362" s="112">
        <v>0</v>
      </c>
      <c r="L362" s="112" t="s">
        <v>6551</v>
      </c>
      <c r="M362" s="112">
        <v>0</v>
      </c>
      <c r="N362" s="112" t="s">
        <v>6551</v>
      </c>
      <c r="O362" s="112">
        <v>0</v>
      </c>
      <c r="P362" s="112" t="s">
        <v>6551</v>
      </c>
      <c r="Q362" s="112">
        <v>528935</v>
      </c>
      <c r="R362" s="112" t="s">
        <v>6551</v>
      </c>
      <c r="S362" s="112">
        <v>0</v>
      </c>
      <c r="T362" s="112" t="s">
        <v>6551</v>
      </c>
      <c r="U362" s="112">
        <v>0</v>
      </c>
      <c r="V362" s="112" t="s">
        <v>6551</v>
      </c>
      <c r="W362" s="112">
        <v>36807</v>
      </c>
      <c r="X362" s="112" t="s">
        <v>6551</v>
      </c>
      <c r="Y362" s="112">
        <v>0</v>
      </c>
      <c r="Z362" s="112" t="s">
        <v>6551</v>
      </c>
      <c r="AA362" s="112">
        <v>0</v>
      </c>
      <c r="AB362" s="112" t="s">
        <v>6551</v>
      </c>
      <c r="AC362" s="112">
        <v>0</v>
      </c>
      <c r="AD362" s="112" t="s">
        <v>6551</v>
      </c>
      <c r="AE362" s="112">
        <v>0</v>
      </c>
      <c r="AF362" s="112" t="s">
        <v>6551</v>
      </c>
      <c r="AG362" s="112">
        <v>0</v>
      </c>
      <c r="AH362" s="112" t="s">
        <v>6551</v>
      </c>
      <c r="AI362" s="112">
        <v>108801</v>
      </c>
      <c r="AJ362" s="112" t="s">
        <v>6551</v>
      </c>
      <c r="AK362" s="112">
        <v>0</v>
      </c>
      <c r="AL362" s="113" t="s">
        <v>6551</v>
      </c>
      <c r="AM362" s="113" t="str">
        <f t="shared" si="5"/>
        <v>No</v>
      </c>
    </row>
    <row r="363" spans="1:39" s="19" customFormat="1" ht="11.5" customHeight="1" x14ac:dyDescent="0.2">
      <c r="A363" s="5" t="s">
        <v>341</v>
      </c>
      <c r="B363" s="5" t="s">
        <v>342</v>
      </c>
      <c r="C363" s="5" t="s">
        <v>105</v>
      </c>
      <c r="D363" s="194">
        <v>4141</v>
      </c>
      <c r="E363" s="197">
        <v>40141</v>
      </c>
      <c r="F363" s="19" t="s">
        <v>242</v>
      </c>
      <c r="G363" s="5" t="s">
        <v>236</v>
      </c>
      <c r="H363" s="27">
        <v>549777</v>
      </c>
      <c r="I363" s="110">
        <v>49</v>
      </c>
      <c r="J363" s="111" t="s">
        <v>6551</v>
      </c>
      <c r="K363" s="112">
        <v>0</v>
      </c>
      <c r="L363" s="112" t="s">
        <v>6551</v>
      </c>
      <c r="M363" s="112">
        <v>1596804</v>
      </c>
      <c r="N363" s="112" t="s">
        <v>6551</v>
      </c>
      <c r="O363" s="112">
        <v>2337246</v>
      </c>
      <c r="P363" s="112" t="s">
        <v>6551</v>
      </c>
      <c r="Q363" s="112">
        <v>2184394</v>
      </c>
      <c r="R363" s="112" t="s">
        <v>6551</v>
      </c>
      <c r="S363" s="112">
        <v>152852</v>
      </c>
      <c r="T363" s="112" t="s">
        <v>6551</v>
      </c>
      <c r="U363" s="112">
        <v>181414</v>
      </c>
      <c r="V363" s="112" t="s">
        <v>6551</v>
      </c>
      <c r="W363" s="112">
        <v>173231</v>
      </c>
      <c r="X363" s="112" t="s">
        <v>6551</v>
      </c>
      <c r="Y363" s="112">
        <v>8183</v>
      </c>
      <c r="Z363" s="112" t="s">
        <v>6551</v>
      </c>
      <c r="AA363" s="112">
        <v>0</v>
      </c>
      <c r="AB363" s="112" t="s">
        <v>6551</v>
      </c>
      <c r="AC363" s="112">
        <v>0</v>
      </c>
      <c r="AD363" s="112" t="s">
        <v>6551</v>
      </c>
      <c r="AE363" s="112">
        <v>0</v>
      </c>
      <c r="AF363" s="112" t="s">
        <v>6551</v>
      </c>
      <c r="AG363" s="112">
        <v>0</v>
      </c>
      <c r="AH363" s="112" t="s">
        <v>6551</v>
      </c>
      <c r="AI363" s="112">
        <v>2117302</v>
      </c>
      <c r="AJ363" s="112" t="s">
        <v>6551</v>
      </c>
      <c r="AK363" s="112">
        <v>5478239</v>
      </c>
      <c r="AL363" s="113" t="s">
        <v>6551</v>
      </c>
      <c r="AM363" s="113" t="str">
        <f t="shared" si="5"/>
        <v>No</v>
      </c>
    </row>
    <row r="364" spans="1:39" s="19" customFormat="1" ht="11.5" customHeight="1" x14ac:dyDescent="0.2">
      <c r="A364" s="5" t="s">
        <v>6349</v>
      </c>
      <c r="B364" s="5" t="s">
        <v>1437</v>
      </c>
      <c r="C364" s="5" t="s">
        <v>79</v>
      </c>
      <c r="D364" s="194">
        <v>4172</v>
      </c>
      <c r="E364" s="197">
        <v>40172</v>
      </c>
      <c r="F364" s="19" t="s">
        <v>242</v>
      </c>
      <c r="G364" s="5" t="s">
        <v>236</v>
      </c>
      <c r="H364" s="27">
        <v>212195</v>
      </c>
      <c r="I364" s="110">
        <v>49</v>
      </c>
      <c r="J364" s="111" t="s">
        <v>6551</v>
      </c>
      <c r="K364" s="112">
        <v>0</v>
      </c>
      <c r="L364" s="112" t="s">
        <v>6551</v>
      </c>
      <c r="M364" s="112">
        <v>254948</v>
      </c>
      <c r="N364" s="112" t="s">
        <v>6551</v>
      </c>
      <c r="O364" s="112">
        <v>1171438</v>
      </c>
      <c r="P364" s="112" t="s">
        <v>6551</v>
      </c>
      <c r="Q364" s="112">
        <v>1030993</v>
      </c>
      <c r="R364" s="112" t="s">
        <v>6551</v>
      </c>
      <c r="S364" s="112">
        <v>140445</v>
      </c>
      <c r="T364" s="112" t="s">
        <v>6551</v>
      </c>
      <c r="U364" s="112">
        <v>72233</v>
      </c>
      <c r="V364" s="112" t="s">
        <v>6551</v>
      </c>
      <c r="W364" s="112">
        <v>65927</v>
      </c>
      <c r="X364" s="112" t="s">
        <v>6551</v>
      </c>
      <c r="Y364" s="112">
        <v>6306</v>
      </c>
      <c r="Z364" s="112" t="s">
        <v>6551</v>
      </c>
      <c r="AA364" s="112">
        <v>0</v>
      </c>
      <c r="AB364" s="112" t="s">
        <v>6551</v>
      </c>
      <c r="AC364" s="112">
        <v>0</v>
      </c>
      <c r="AD364" s="112" t="s">
        <v>6551</v>
      </c>
      <c r="AE364" s="112">
        <v>0</v>
      </c>
      <c r="AF364" s="112" t="s">
        <v>6551</v>
      </c>
      <c r="AG364" s="112">
        <v>0</v>
      </c>
      <c r="AH364" s="112" t="s">
        <v>6551</v>
      </c>
      <c r="AI364" s="112">
        <v>224542</v>
      </c>
      <c r="AJ364" s="112" t="s">
        <v>6551</v>
      </c>
      <c r="AK364" s="112">
        <v>1841403</v>
      </c>
      <c r="AL364" s="113" t="s">
        <v>6551</v>
      </c>
      <c r="AM364" s="113" t="str">
        <f t="shared" si="5"/>
        <v>No</v>
      </c>
    </row>
    <row r="365" spans="1:39" s="19" customFormat="1" ht="11.5" customHeight="1" x14ac:dyDescent="0.2">
      <c r="A365" s="5" t="s">
        <v>1100</v>
      </c>
      <c r="B365" s="5" t="s">
        <v>1101</v>
      </c>
      <c r="C365" s="5" t="s">
        <v>37</v>
      </c>
      <c r="D365" s="194">
        <v>8011</v>
      </c>
      <c r="E365" s="197">
        <v>80011</v>
      </c>
      <c r="F365" s="19" t="s">
        <v>239</v>
      </c>
      <c r="G365" s="5" t="s">
        <v>236</v>
      </c>
      <c r="H365" s="27">
        <v>264465</v>
      </c>
      <c r="I365" s="110">
        <v>49</v>
      </c>
      <c r="J365" s="111" t="s">
        <v>6551</v>
      </c>
      <c r="K365" s="112">
        <v>0</v>
      </c>
      <c r="L365" s="112" t="s">
        <v>6551</v>
      </c>
      <c r="M365" s="112">
        <v>1496075</v>
      </c>
      <c r="N365" s="112" t="s">
        <v>6551</v>
      </c>
      <c r="O365" s="112">
        <v>1618139</v>
      </c>
      <c r="P365" s="112" t="s">
        <v>6551</v>
      </c>
      <c r="Q365" s="112">
        <v>1706151</v>
      </c>
      <c r="R365" s="112" t="s">
        <v>123</v>
      </c>
      <c r="S365" s="112">
        <v>122064</v>
      </c>
      <c r="T365" s="112" t="s">
        <v>6551</v>
      </c>
      <c r="U365" s="112">
        <v>124184</v>
      </c>
      <c r="V365" s="112" t="s">
        <v>6551</v>
      </c>
      <c r="W365" s="112">
        <v>137071</v>
      </c>
      <c r="X365" s="112" t="s">
        <v>6551</v>
      </c>
      <c r="Y365" s="112">
        <v>5338</v>
      </c>
      <c r="Z365" s="112" t="s">
        <v>6551</v>
      </c>
      <c r="AA365" s="112">
        <v>0</v>
      </c>
      <c r="AB365" s="112" t="s">
        <v>6551</v>
      </c>
      <c r="AC365" s="112">
        <v>0</v>
      </c>
      <c r="AD365" s="112" t="s">
        <v>6551</v>
      </c>
      <c r="AE365" s="112">
        <v>0</v>
      </c>
      <c r="AF365" s="112" t="s">
        <v>6551</v>
      </c>
      <c r="AG365" s="112">
        <v>0</v>
      </c>
      <c r="AH365" s="112" t="s">
        <v>6551</v>
      </c>
      <c r="AI365" s="112">
        <v>3297091</v>
      </c>
      <c r="AJ365" s="112" t="s">
        <v>6551</v>
      </c>
      <c r="AK365" s="112">
        <v>9439371</v>
      </c>
      <c r="AL365" s="113" t="s">
        <v>6551</v>
      </c>
      <c r="AM365" s="113" t="str">
        <f t="shared" si="5"/>
        <v>No</v>
      </c>
    </row>
    <row r="366" spans="1:39" s="19" customFormat="1" ht="11.5" customHeight="1" x14ac:dyDescent="0.2">
      <c r="A366" s="5" t="s">
        <v>622</v>
      </c>
      <c r="B366" s="5" t="s">
        <v>623</v>
      </c>
      <c r="C366" s="5" t="s">
        <v>26</v>
      </c>
      <c r="D366" s="194">
        <v>9039</v>
      </c>
      <c r="E366" s="197">
        <v>90039</v>
      </c>
      <c r="F366" s="19" t="s">
        <v>239</v>
      </c>
      <c r="G366" s="19" t="s">
        <v>236</v>
      </c>
      <c r="H366" s="27">
        <v>12150996</v>
      </c>
      <c r="I366" s="110">
        <v>49</v>
      </c>
      <c r="J366" s="19" t="s">
        <v>6551</v>
      </c>
      <c r="K366" s="112">
        <v>0</v>
      </c>
      <c r="L366" s="112" t="s">
        <v>6551</v>
      </c>
      <c r="M366" s="112">
        <v>1601660</v>
      </c>
      <c r="N366" s="112" t="s">
        <v>6551</v>
      </c>
      <c r="O366" s="112">
        <v>1768978</v>
      </c>
      <c r="P366" s="112" t="s">
        <v>6551</v>
      </c>
      <c r="Q366" s="112">
        <v>1625379</v>
      </c>
      <c r="R366" s="112" t="s">
        <v>6551</v>
      </c>
      <c r="S366" s="112">
        <v>152539</v>
      </c>
      <c r="T366" s="112" t="s">
        <v>6551</v>
      </c>
      <c r="U366" s="112">
        <v>164966</v>
      </c>
      <c r="V366" s="112" t="s">
        <v>6551</v>
      </c>
      <c r="W366" s="112">
        <v>156076</v>
      </c>
      <c r="X366" s="112" t="s">
        <v>6551</v>
      </c>
      <c r="Y366" s="112">
        <v>9573</v>
      </c>
      <c r="Z366" s="112" t="s">
        <v>6551</v>
      </c>
      <c r="AA366" s="112">
        <v>0</v>
      </c>
      <c r="AB366" s="112" t="s">
        <v>6551</v>
      </c>
      <c r="AC366" s="112">
        <v>0</v>
      </c>
      <c r="AD366" s="112" t="s">
        <v>6551</v>
      </c>
      <c r="AE366" s="112">
        <v>0</v>
      </c>
      <c r="AF366" s="112" t="s">
        <v>6551</v>
      </c>
      <c r="AG366" s="112">
        <v>0</v>
      </c>
      <c r="AH366" s="112" t="s">
        <v>6551</v>
      </c>
      <c r="AI366" s="112">
        <v>6229085</v>
      </c>
      <c r="AJ366" s="112" t="s">
        <v>6551</v>
      </c>
      <c r="AK366" s="112">
        <v>20685082</v>
      </c>
      <c r="AL366" s="113" t="s">
        <v>6551</v>
      </c>
      <c r="AM366" s="113" t="str">
        <f t="shared" si="5"/>
        <v>No</v>
      </c>
    </row>
    <row r="367" spans="1:39" s="19" customFormat="1" ht="11.5" customHeight="1" x14ac:dyDescent="0.2">
      <c r="A367" s="5" t="s">
        <v>1171</v>
      </c>
      <c r="B367" s="5" t="s">
        <v>1172</v>
      </c>
      <c r="C367" s="5" t="s">
        <v>26</v>
      </c>
      <c r="D367" s="194">
        <v>9090</v>
      </c>
      <c r="E367" s="197">
        <v>90090</v>
      </c>
      <c r="F367" s="19" t="s">
        <v>242</v>
      </c>
      <c r="G367" s="19" t="s">
        <v>236</v>
      </c>
      <c r="H367" s="27">
        <v>1723634</v>
      </c>
      <c r="I367" s="110">
        <v>49</v>
      </c>
      <c r="J367" s="19" t="s">
        <v>6551</v>
      </c>
      <c r="K367" s="112">
        <v>0</v>
      </c>
      <c r="L367" s="112" t="s">
        <v>6551</v>
      </c>
      <c r="M367" s="112">
        <v>2008592</v>
      </c>
      <c r="N367" s="112" t="s">
        <v>6551</v>
      </c>
      <c r="O367" s="112">
        <v>2687730</v>
      </c>
      <c r="P367" s="112" t="s">
        <v>6551</v>
      </c>
      <c r="Q367" s="112">
        <v>2300221</v>
      </c>
      <c r="R367" s="112" t="s">
        <v>6551</v>
      </c>
      <c r="S367" s="112">
        <v>387509</v>
      </c>
      <c r="T367" s="112" t="s">
        <v>6551</v>
      </c>
      <c r="U367" s="112">
        <v>133435</v>
      </c>
      <c r="V367" s="112" t="s">
        <v>6551</v>
      </c>
      <c r="W367" s="112">
        <v>115776</v>
      </c>
      <c r="X367" s="112" t="s">
        <v>6551</v>
      </c>
      <c r="Y367" s="112">
        <v>17659</v>
      </c>
      <c r="Z367" s="112" t="s">
        <v>6551</v>
      </c>
      <c r="AA367" s="112">
        <v>0</v>
      </c>
      <c r="AB367" s="112" t="s">
        <v>6551</v>
      </c>
      <c r="AC367" s="112">
        <v>0</v>
      </c>
      <c r="AD367" s="112" t="s">
        <v>6551</v>
      </c>
      <c r="AE367" s="112">
        <v>0</v>
      </c>
      <c r="AF367" s="112" t="s">
        <v>6551</v>
      </c>
      <c r="AG367" s="112">
        <v>0</v>
      </c>
      <c r="AH367" s="112" t="s">
        <v>6551</v>
      </c>
      <c r="AI367" s="112">
        <v>1646058</v>
      </c>
      <c r="AJ367" s="112" t="s">
        <v>6551</v>
      </c>
      <c r="AK367" s="112">
        <v>17140859</v>
      </c>
      <c r="AL367" s="19" t="s">
        <v>6551</v>
      </c>
      <c r="AM367" s="113" t="str">
        <f t="shared" si="5"/>
        <v>No</v>
      </c>
    </row>
    <row r="368" spans="1:39" s="19" customFormat="1" ht="11.5" customHeight="1" x14ac:dyDescent="0.2">
      <c r="A368" s="5" t="s">
        <v>1624</v>
      </c>
      <c r="B368" s="5" t="s">
        <v>1625</v>
      </c>
      <c r="C368" s="5" t="s">
        <v>20</v>
      </c>
      <c r="D368" s="194">
        <v>9233</v>
      </c>
      <c r="E368" s="197">
        <v>90233</v>
      </c>
      <c r="F368" s="19" t="s">
        <v>242</v>
      </c>
      <c r="G368" s="19" t="s">
        <v>236</v>
      </c>
      <c r="H368" s="27">
        <v>135267</v>
      </c>
      <c r="I368" s="110">
        <v>49</v>
      </c>
      <c r="J368" s="19" t="s">
        <v>6551</v>
      </c>
      <c r="K368" s="112">
        <v>0</v>
      </c>
      <c r="L368" s="112" t="s">
        <v>6551</v>
      </c>
      <c r="M368" s="112">
        <v>841000</v>
      </c>
      <c r="N368" s="112" t="s">
        <v>6551</v>
      </c>
      <c r="O368" s="112">
        <v>1133776</v>
      </c>
      <c r="P368" s="112" t="s">
        <v>6551</v>
      </c>
      <c r="Q368" s="112">
        <v>1015512</v>
      </c>
      <c r="R368" s="112" t="s">
        <v>6551</v>
      </c>
      <c r="S368" s="112">
        <v>118264</v>
      </c>
      <c r="T368" s="112" t="s">
        <v>6551</v>
      </c>
      <c r="U368" s="112">
        <v>50729</v>
      </c>
      <c r="V368" s="112" t="s">
        <v>6551</v>
      </c>
      <c r="W368" s="112">
        <v>44665</v>
      </c>
      <c r="X368" s="112" t="s">
        <v>6551</v>
      </c>
      <c r="Y368" s="112">
        <v>6064</v>
      </c>
      <c r="Z368" s="112" t="s">
        <v>6551</v>
      </c>
      <c r="AA368" s="112">
        <v>0</v>
      </c>
      <c r="AB368" s="112" t="s">
        <v>6551</v>
      </c>
      <c r="AC368" s="112">
        <v>0</v>
      </c>
      <c r="AD368" s="112" t="s">
        <v>6551</v>
      </c>
      <c r="AE368" s="112">
        <v>0</v>
      </c>
      <c r="AF368" s="112" t="s">
        <v>6551</v>
      </c>
      <c r="AG368" s="112">
        <v>0</v>
      </c>
      <c r="AH368" s="112" t="s">
        <v>6551</v>
      </c>
      <c r="AI368" s="112">
        <v>496441</v>
      </c>
      <c r="AJ368" s="112" t="s">
        <v>6551</v>
      </c>
      <c r="AK368" s="112">
        <v>5845457</v>
      </c>
      <c r="AL368" s="19" t="s">
        <v>6551</v>
      </c>
      <c r="AM368" s="113" t="str">
        <f t="shared" si="5"/>
        <v>No</v>
      </c>
    </row>
    <row r="369" spans="1:39" s="19" customFormat="1" ht="11.5" customHeight="1" x14ac:dyDescent="0.2">
      <c r="A369" s="5" t="s">
        <v>5833</v>
      </c>
      <c r="B369" s="5" t="s">
        <v>5834</v>
      </c>
      <c r="C369" s="5" t="s">
        <v>113</v>
      </c>
      <c r="D369" s="194" t="s">
        <v>5835</v>
      </c>
      <c r="E369" s="197" t="s">
        <v>5836</v>
      </c>
      <c r="F369" s="19" t="s">
        <v>239</v>
      </c>
      <c r="G369" s="5" t="s">
        <v>287</v>
      </c>
      <c r="H369" s="27">
        <v>0</v>
      </c>
      <c r="I369" s="110">
        <v>49</v>
      </c>
      <c r="J369" s="111" t="s">
        <v>6551</v>
      </c>
      <c r="K369" s="112">
        <v>0</v>
      </c>
      <c r="L369" s="112" t="s">
        <v>6551</v>
      </c>
      <c r="M369" s="112">
        <v>0</v>
      </c>
      <c r="N369" s="112" t="s">
        <v>6551</v>
      </c>
      <c r="O369" s="112">
        <v>0</v>
      </c>
      <c r="P369" s="112" t="s">
        <v>6551</v>
      </c>
      <c r="Q369" s="112">
        <v>1564641</v>
      </c>
      <c r="R369" s="112" t="s">
        <v>6551</v>
      </c>
      <c r="S369" s="112">
        <v>0</v>
      </c>
      <c r="T369" s="112" t="s">
        <v>6551</v>
      </c>
      <c r="U369" s="112">
        <v>0</v>
      </c>
      <c r="V369" s="112" t="s">
        <v>6551</v>
      </c>
      <c r="W369" s="112">
        <v>68002</v>
      </c>
      <c r="X369" s="112" t="s">
        <v>6551</v>
      </c>
      <c r="Y369" s="112">
        <v>0</v>
      </c>
      <c r="Z369" s="112" t="s">
        <v>6551</v>
      </c>
      <c r="AA369" s="112">
        <v>0</v>
      </c>
      <c r="AB369" s="112" t="s">
        <v>6551</v>
      </c>
      <c r="AC369" s="112">
        <v>0</v>
      </c>
      <c r="AD369" s="112" t="s">
        <v>6551</v>
      </c>
      <c r="AE369" s="112">
        <v>0</v>
      </c>
      <c r="AF369" s="112" t="s">
        <v>6551</v>
      </c>
      <c r="AG369" s="112">
        <v>0</v>
      </c>
      <c r="AH369" s="112" t="s">
        <v>6551</v>
      </c>
      <c r="AI369" s="112">
        <v>829003</v>
      </c>
      <c r="AJ369" s="112" t="s">
        <v>6551</v>
      </c>
      <c r="AK369" s="112">
        <v>0</v>
      </c>
      <c r="AL369" s="113" t="s">
        <v>6551</v>
      </c>
      <c r="AM369" s="113" t="str">
        <f t="shared" si="5"/>
        <v>No</v>
      </c>
    </row>
    <row r="370" spans="1:39" s="19" customFormat="1" ht="11.5" customHeight="1" x14ac:dyDescent="0.2">
      <c r="A370" s="5" t="s">
        <v>2312</v>
      </c>
      <c r="B370" s="5" t="s">
        <v>2313</v>
      </c>
      <c r="C370" s="5" t="s">
        <v>100</v>
      </c>
      <c r="D370" s="194" t="s">
        <v>2314</v>
      </c>
      <c r="E370" s="197" t="s">
        <v>2315</v>
      </c>
      <c r="F370" s="19" t="s">
        <v>242</v>
      </c>
      <c r="G370" s="5" t="s">
        <v>287</v>
      </c>
      <c r="H370" s="27">
        <v>0</v>
      </c>
      <c r="I370" s="110">
        <v>49</v>
      </c>
      <c r="J370" s="111" t="s">
        <v>6551</v>
      </c>
      <c r="K370" s="112">
        <v>0</v>
      </c>
      <c r="L370" s="112" t="s">
        <v>6551</v>
      </c>
      <c r="M370" s="112">
        <v>0</v>
      </c>
      <c r="N370" s="112" t="s">
        <v>6551</v>
      </c>
      <c r="O370" s="112">
        <v>0</v>
      </c>
      <c r="P370" s="112" t="s">
        <v>6551</v>
      </c>
      <c r="Q370" s="112">
        <v>1436590</v>
      </c>
      <c r="R370" s="112" t="s">
        <v>6551</v>
      </c>
      <c r="S370" s="112">
        <v>0</v>
      </c>
      <c r="T370" s="112" t="s">
        <v>6551</v>
      </c>
      <c r="U370" s="112">
        <v>0</v>
      </c>
      <c r="V370" s="112" t="s">
        <v>6551</v>
      </c>
      <c r="W370" s="112">
        <v>108818</v>
      </c>
      <c r="X370" s="112" t="s">
        <v>6551</v>
      </c>
      <c r="Y370" s="112">
        <v>0</v>
      </c>
      <c r="Z370" s="112" t="s">
        <v>6551</v>
      </c>
      <c r="AA370" s="112">
        <v>0</v>
      </c>
      <c r="AB370" s="112" t="s">
        <v>6551</v>
      </c>
      <c r="AC370" s="112">
        <v>0</v>
      </c>
      <c r="AD370" s="112" t="s">
        <v>6551</v>
      </c>
      <c r="AE370" s="112">
        <v>0</v>
      </c>
      <c r="AF370" s="112" t="s">
        <v>6551</v>
      </c>
      <c r="AG370" s="112">
        <v>0</v>
      </c>
      <c r="AH370" s="112" t="s">
        <v>6551</v>
      </c>
      <c r="AI370" s="112">
        <v>435126</v>
      </c>
      <c r="AJ370" s="112" t="s">
        <v>6551</v>
      </c>
      <c r="AK370" s="112">
        <v>0</v>
      </c>
      <c r="AL370" s="113" t="s">
        <v>6551</v>
      </c>
      <c r="AM370" s="113" t="str">
        <f t="shared" si="5"/>
        <v>No</v>
      </c>
    </row>
    <row r="371" spans="1:39" s="19" customFormat="1" ht="11.5" customHeight="1" x14ac:dyDescent="0.2">
      <c r="A371" s="5" t="s">
        <v>3173</v>
      </c>
      <c r="B371" s="5" t="s">
        <v>1082</v>
      </c>
      <c r="C371" s="5" t="s">
        <v>77</v>
      </c>
      <c r="D371" s="194" t="s">
        <v>3174</v>
      </c>
      <c r="E371" s="197" t="s">
        <v>3175</v>
      </c>
      <c r="F371" s="19" t="s">
        <v>305</v>
      </c>
      <c r="G371" s="5" t="s">
        <v>287</v>
      </c>
      <c r="H371" s="27">
        <v>0</v>
      </c>
      <c r="I371" s="110">
        <v>49</v>
      </c>
      <c r="J371" s="111" t="s">
        <v>6551</v>
      </c>
      <c r="K371" s="112">
        <v>0</v>
      </c>
      <c r="L371" s="112" t="s">
        <v>6551</v>
      </c>
      <c r="M371" s="112">
        <v>0</v>
      </c>
      <c r="N371" s="112" t="s">
        <v>6551</v>
      </c>
      <c r="O371" s="112">
        <v>0</v>
      </c>
      <c r="P371" s="112" t="s">
        <v>6551</v>
      </c>
      <c r="Q371" s="112">
        <v>2678611</v>
      </c>
      <c r="R371" s="112" t="s">
        <v>6551</v>
      </c>
      <c r="S371" s="112">
        <v>0</v>
      </c>
      <c r="T371" s="112" t="s">
        <v>6551</v>
      </c>
      <c r="U371" s="112">
        <v>0</v>
      </c>
      <c r="V371" s="112" t="s">
        <v>6551</v>
      </c>
      <c r="W371" s="112">
        <v>91258</v>
      </c>
      <c r="X371" s="112" t="s">
        <v>6551</v>
      </c>
      <c r="Y371" s="112">
        <v>0</v>
      </c>
      <c r="Z371" s="112" t="s">
        <v>6551</v>
      </c>
      <c r="AA371" s="112">
        <v>0</v>
      </c>
      <c r="AB371" s="112" t="s">
        <v>6551</v>
      </c>
      <c r="AC371" s="112">
        <v>0</v>
      </c>
      <c r="AD371" s="112" t="s">
        <v>6551</v>
      </c>
      <c r="AE371" s="112">
        <v>0</v>
      </c>
      <c r="AF371" s="112" t="s">
        <v>6551</v>
      </c>
      <c r="AG371" s="112">
        <v>0</v>
      </c>
      <c r="AH371" s="112" t="s">
        <v>6551</v>
      </c>
      <c r="AI371" s="112">
        <v>132779</v>
      </c>
      <c r="AJ371" s="112" t="s">
        <v>6551</v>
      </c>
      <c r="AK371" s="112">
        <v>0</v>
      </c>
      <c r="AL371" s="113" t="s">
        <v>6551</v>
      </c>
      <c r="AM371" s="113" t="str">
        <f t="shared" si="5"/>
        <v>No</v>
      </c>
    </row>
    <row r="372" spans="1:39" s="19" customFormat="1" ht="11.5" customHeight="1" x14ac:dyDescent="0.2">
      <c r="A372" s="5" t="s">
        <v>834</v>
      </c>
      <c r="B372" s="5" t="s">
        <v>835</v>
      </c>
      <c r="C372" s="5" t="s">
        <v>15</v>
      </c>
      <c r="D372" s="194">
        <v>4043</v>
      </c>
      <c r="E372" s="197">
        <v>40043</v>
      </c>
      <c r="F372" s="19" t="s">
        <v>239</v>
      </c>
      <c r="G372" s="5" t="s">
        <v>236</v>
      </c>
      <c r="H372" s="27">
        <v>326183</v>
      </c>
      <c r="I372" s="110">
        <v>48</v>
      </c>
      <c r="J372" s="111" t="s">
        <v>6551</v>
      </c>
      <c r="K372" s="112">
        <v>0</v>
      </c>
      <c r="L372" s="112" t="s">
        <v>6551</v>
      </c>
      <c r="M372" s="112">
        <v>1445983</v>
      </c>
      <c r="N372" s="112" t="s">
        <v>6551</v>
      </c>
      <c r="O372" s="112">
        <v>2156273</v>
      </c>
      <c r="P372" s="112" t="s">
        <v>6551</v>
      </c>
      <c r="Q372" s="112">
        <v>2028756</v>
      </c>
      <c r="R372" s="112" t="s">
        <v>6551</v>
      </c>
      <c r="S372" s="112">
        <v>127517</v>
      </c>
      <c r="T372" s="112" t="s">
        <v>6551</v>
      </c>
      <c r="U372" s="112">
        <v>154372</v>
      </c>
      <c r="V372" s="112" t="s">
        <v>6551</v>
      </c>
      <c r="W372" s="112">
        <v>143457</v>
      </c>
      <c r="X372" s="112" t="s">
        <v>6551</v>
      </c>
      <c r="Y372" s="112">
        <v>10915</v>
      </c>
      <c r="Z372" s="112" t="s">
        <v>6551</v>
      </c>
      <c r="AA372" s="112">
        <v>0</v>
      </c>
      <c r="AB372" s="112" t="s">
        <v>6551</v>
      </c>
      <c r="AC372" s="112">
        <v>0</v>
      </c>
      <c r="AD372" s="112" t="s">
        <v>6551</v>
      </c>
      <c r="AE372" s="112">
        <v>0</v>
      </c>
      <c r="AF372" s="112" t="s">
        <v>6551</v>
      </c>
      <c r="AG372" s="112">
        <v>0</v>
      </c>
      <c r="AH372" s="112" t="s">
        <v>6551</v>
      </c>
      <c r="AI372" s="112">
        <v>1220867</v>
      </c>
      <c r="AJ372" s="112" t="s">
        <v>6551</v>
      </c>
      <c r="AK372" s="112">
        <v>8271541</v>
      </c>
      <c r="AL372" s="113" t="s">
        <v>6551</v>
      </c>
      <c r="AM372" s="113" t="str">
        <f t="shared" si="5"/>
        <v>No</v>
      </c>
    </row>
    <row r="373" spans="1:39" s="19" customFormat="1" ht="11.5" customHeight="1" x14ac:dyDescent="0.2">
      <c r="A373" s="5" t="s">
        <v>1033</v>
      </c>
      <c r="B373" s="5" t="s">
        <v>727</v>
      </c>
      <c r="C373" s="5" t="s">
        <v>58</v>
      </c>
      <c r="D373" s="194">
        <v>5052</v>
      </c>
      <c r="E373" s="197">
        <v>50052</v>
      </c>
      <c r="F373" s="19" t="s">
        <v>242</v>
      </c>
      <c r="G373" s="5" t="s">
        <v>236</v>
      </c>
      <c r="H373" s="27">
        <v>278165</v>
      </c>
      <c r="I373" s="110">
        <v>48</v>
      </c>
      <c r="J373" s="111" t="s">
        <v>6551</v>
      </c>
      <c r="K373" s="112">
        <v>0</v>
      </c>
      <c r="L373" s="112" t="s">
        <v>6551</v>
      </c>
      <c r="M373" s="112">
        <v>1271620</v>
      </c>
      <c r="N373" s="112" t="s">
        <v>6551</v>
      </c>
      <c r="O373" s="112">
        <v>1707021</v>
      </c>
      <c r="P373" s="112" t="s">
        <v>6551</v>
      </c>
      <c r="Q373" s="112">
        <v>1598594</v>
      </c>
      <c r="R373" s="112" t="s">
        <v>6551</v>
      </c>
      <c r="S373" s="112">
        <v>108427</v>
      </c>
      <c r="T373" s="112" t="s">
        <v>6551</v>
      </c>
      <c r="U373" s="112">
        <v>125683</v>
      </c>
      <c r="V373" s="112" t="s">
        <v>6551</v>
      </c>
      <c r="W373" s="112">
        <v>117062</v>
      </c>
      <c r="X373" s="112" t="s">
        <v>6551</v>
      </c>
      <c r="Y373" s="112">
        <v>8621</v>
      </c>
      <c r="Z373" s="112" t="s">
        <v>6551</v>
      </c>
      <c r="AA373" s="112">
        <v>0</v>
      </c>
      <c r="AB373" s="112" t="s">
        <v>6551</v>
      </c>
      <c r="AC373" s="112">
        <v>0</v>
      </c>
      <c r="AD373" s="112" t="s">
        <v>6551</v>
      </c>
      <c r="AE373" s="112">
        <v>0</v>
      </c>
      <c r="AF373" s="112" t="s">
        <v>6551</v>
      </c>
      <c r="AG373" s="112">
        <v>0</v>
      </c>
      <c r="AH373" s="112" t="s">
        <v>6551</v>
      </c>
      <c r="AI373" s="112">
        <v>1940020</v>
      </c>
      <c r="AJ373" s="112" t="s">
        <v>6551</v>
      </c>
      <c r="AK373" s="112">
        <v>6040514</v>
      </c>
      <c r="AL373" s="113" t="s">
        <v>6551</v>
      </c>
      <c r="AM373" s="113" t="str">
        <f t="shared" si="5"/>
        <v>No</v>
      </c>
    </row>
    <row r="374" spans="1:39" s="19" customFormat="1" ht="11.5" customHeight="1" x14ac:dyDescent="0.2">
      <c r="A374" s="5" t="s">
        <v>1146</v>
      </c>
      <c r="B374" s="5" t="s">
        <v>1147</v>
      </c>
      <c r="C374" s="5" t="s">
        <v>26</v>
      </c>
      <c r="D374" s="194">
        <v>9159</v>
      </c>
      <c r="E374" s="197">
        <v>90159</v>
      </c>
      <c r="F374" s="19" t="s">
        <v>242</v>
      </c>
      <c r="G374" s="5" t="s">
        <v>236</v>
      </c>
      <c r="H374" s="27">
        <v>3281212</v>
      </c>
      <c r="I374" s="110">
        <v>48</v>
      </c>
      <c r="J374" s="111" t="s">
        <v>6551</v>
      </c>
      <c r="K374" s="112">
        <v>0</v>
      </c>
      <c r="L374" s="112" t="s">
        <v>6551</v>
      </c>
      <c r="M374" s="112">
        <v>1502634</v>
      </c>
      <c r="N374" s="112" t="s">
        <v>6551</v>
      </c>
      <c r="O374" s="112">
        <v>1841757</v>
      </c>
      <c r="P374" s="112" t="s">
        <v>6551</v>
      </c>
      <c r="Q374" s="112">
        <v>1697138</v>
      </c>
      <c r="R374" s="112" t="s">
        <v>6551</v>
      </c>
      <c r="S374" s="112">
        <v>144619</v>
      </c>
      <c r="T374" s="112" t="s">
        <v>6551</v>
      </c>
      <c r="U374" s="112">
        <v>100909</v>
      </c>
      <c r="V374" s="112" t="s">
        <v>6551</v>
      </c>
      <c r="W374" s="112">
        <v>93997</v>
      </c>
      <c r="X374" s="112" t="s">
        <v>6551</v>
      </c>
      <c r="Y374" s="112">
        <v>6912</v>
      </c>
      <c r="Z374" s="112" t="s">
        <v>6551</v>
      </c>
      <c r="AA374" s="112">
        <v>0</v>
      </c>
      <c r="AB374" s="112" t="s">
        <v>6551</v>
      </c>
      <c r="AC374" s="112">
        <v>0</v>
      </c>
      <c r="AD374" s="112" t="s">
        <v>6551</v>
      </c>
      <c r="AE374" s="112">
        <v>0</v>
      </c>
      <c r="AF374" s="112" t="s">
        <v>6551</v>
      </c>
      <c r="AG374" s="112">
        <v>0</v>
      </c>
      <c r="AH374" s="112" t="s">
        <v>6551</v>
      </c>
      <c r="AI374" s="112">
        <v>1338004</v>
      </c>
      <c r="AJ374" s="112" t="s">
        <v>6551</v>
      </c>
      <c r="AK374" s="112">
        <v>12796627</v>
      </c>
      <c r="AL374" s="113" t="s">
        <v>6551</v>
      </c>
      <c r="AM374" s="113" t="str">
        <f t="shared" si="5"/>
        <v>No</v>
      </c>
    </row>
    <row r="375" spans="1:39" s="19" customFormat="1" ht="11.5" customHeight="1" x14ac:dyDescent="0.2">
      <c r="A375" s="5" t="s">
        <v>1274</v>
      </c>
      <c r="B375" s="5" t="s">
        <v>1182</v>
      </c>
      <c r="C375" s="5" t="s">
        <v>91</v>
      </c>
      <c r="D375" s="194">
        <v>9242</v>
      </c>
      <c r="E375" s="197">
        <v>90242</v>
      </c>
      <c r="F375" s="19" t="s">
        <v>305</v>
      </c>
      <c r="G375" s="5" t="s">
        <v>236</v>
      </c>
      <c r="H375" s="27">
        <v>1886011</v>
      </c>
      <c r="I375" s="110">
        <v>48</v>
      </c>
      <c r="J375" s="111" t="s">
        <v>6551</v>
      </c>
      <c r="K375" s="112">
        <v>0</v>
      </c>
      <c r="L375" s="112" t="s">
        <v>6551</v>
      </c>
      <c r="M375" s="112">
        <v>1766980</v>
      </c>
      <c r="N375" s="112" t="s">
        <v>6551</v>
      </c>
      <c r="O375" s="112">
        <v>1778660</v>
      </c>
      <c r="P375" s="112" t="s">
        <v>6551</v>
      </c>
      <c r="Q375" s="112">
        <v>1766718</v>
      </c>
      <c r="R375" s="112" t="s">
        <v>6551</v>
      </c>
      <c r="S375" s="112">
        <v>11942</v>
      </c>
      <c r="T375" s="112" t="s">
        <v>6551</v>
      </c>
      <c r="U375" s="112">
        <v>149762</v>
      </c>
      <c r="V375" s="112" t="s">
        <v>6551</v>
      </c>
      <c r="W375" s="112">
        <v>147978</v>
      </c>
      <c r="X375" s="112" t="s">
        <v>6551</v>
      </c>
      <c r="Y375" s="112">
        <v>1784</v>
      </c>
      <c r="Z375" s="112" t="s">
        <v>6551</v>
      </c>
      <c r="AA375" s="112">
        <v>444665</v>
      </c>
      <c r="AB375" s="112" t="s">
        <v>6551</v>
      </c>
      <c r="AC375" s="112">
        <v>441680</v>
      </c>
      <c r="AD375" s="112" t="s">
        <v>6551</v>
      </c>
      <c r="AE375" s="112">
        <v>37440</v>
      </c>
      <c r="AF375" s="112" t="s">
        <v>6551</v>
      </c>
      <c r="AG375" s="112">
        <v>36994</v>
      </c>
      <c r="AH375" s="112" t="s">
        <v>6551</v>
      </c>
      <c r="AI375" s="112">
        <v>5082158</v>
      </c>
      <c r="AJ375" s="112" t="s">
        <v>6551</v>
      </c>
      <c r="AK375" s="112">
        <v>9964849</v>
      </c>
      <c r="AL375" s="113" t="s">
        <v>6551</v>
      </c>
      <c r="AM375" s="113" t="str">
        <f t="shared" si="5"/>
        <v>No</v>
      </c>
    </row>
    <row r="376" spans="1:39" s="19" customFormat="1" ht="11.5" customHeight="1" x14ac:dyDescent="0.2">
      <c r="A376" s="5" t="s">
        <v>2192</v>
      </c>
      <c r="B376" s="5" t="s">
        <v>2193</v>
      </c>
      <c r="C376" s="5" t="s">
        <v>110</v>
      </c>
      <c r="D376" s="194" t="s">
        <v>2194</v>
      </c>
      <c r="E376" s="197" t="s">
        <v>2195</v>
      </c>
      <c r="F376" s="19" t="s">
        <v>256</v>
      </c>
      <c r="G376" s="5" t="s">
        <v>287</v>
      </c>
      <c r="H376" s="27">
        <v>0</v>
      </c>
      <c r="I376" s="110">
        <v>48</v>
      </c>
      <c r="J376" s="111" t="s">
        <v>6551</v>
      </c>
      <c r="K376" s="112">
        <v>0</v>
      </c>
      <c r="L376" s="112" t="s">
        <v>6551</v>
      </c>
      <c r="M376" s="112">
        <v>0</v>
      </c>
      <c r="N376" s="112" t="s">
        <v>6551</v>
      </c>
      <c r="O376" s="112">
        <v>0</v>
      </c>
      <c r="P376" s="112" t="s">
        <v>6551</v>
      </c>
      <c r="Q376" s="112">
        <v>879116</v>
      </c>
      <c r="R376" s="112" t="s">
        <v>6551</v>
      </c>
      <c r="S376" s="112">
        <v>0</v>
      </c>
      <c r="T376" s="112" t="s">
        <v>6551</v>
      </c>
      <c r="U376" s="112">
        <v>0</v>
      </c>
      <c r="V376" s="112" t="s">
        <v>6551</v>
      </c>
      <c r="W376" s="112">
        <v>52649</v>
      </c>
      <c r="X376" s="112" t="s">
        <v>6551</v>
      </c>
      <c r="Y376" s="112">
        <v>0</v>
      </c>
      <c r="Z376" s="112" t="s">
        <v>6551</v>
      </c>
      <c r="AA376" s="112">
        <v>0</v>
      </c>
      <c r="AB376" s="112" t="s">
        <v>6551</v>
      </c>
      <c r="AC376" s="112">
        <v>0</v>
      </c>
      <c r="AD376" s="112" t="s">
        <v>6551</v>
      </c>
      <c r="AE376" s="112">
        <v>0</v>
      </c>
      <c r="AF376" s="112" t="s">
        <v>6551</v>
      </c>
      <c r="AG376" s="112">
        <v>0</v>
      </c>
      <c r="AH376" s="112" t="s">
        <v>6551</v>
      </c>
      <c r="AI376" s="112">
        <v>77816</v>
      </c>
      <c r="AJ376" s="112" t="s">
        <v>6551</v>
      </c>
      <c r="AK376" s="112">
        <v>0</v>
      </c>
      <c r="AL376" s="113" t="s">
        <v>6551</v>
      </c>
      <c r="AM376" s="113" t="str">
        <f t="shared" si="5"/>
        <v>No</v>
      </c>
    </row>
    <row r="377" spans="1:39" s="19" customFormat="1" ht="11.5" customHeight="1" x14ac:dyDescent="0.2">
      <c r="A377" s="5" t="s">
        <v>2646</v>
      </c>
      <c r="B377" s="5" t="s">
        <v>2647</v>
      </c>
      <c r="C377" s="5" t="s">
        <v>63</v>
      </c>
      <c r="D377" s="194" t="s">
        <v>2648</v>
      </c>
      <c r="E377" s="197" t="s">
        <v>2649</v>
      </c>
      <c r="F377" s="19" t="s">
        <v>242</v>
      </c>
      <c r="G377" s="5" t="s">
        <v>287</v>
      </c>
      <c r="H377" s="27">
        <v>0</v>
      </c>
      <c r="I377" s="110">
        <v>48</v>
      </c>
      <c r="J377" s="111" t="s">
        <v>6551</v>
      </c>
      <c r="K377" s="112">
        <v>0</v>
      </c>
      <c r="L377" s="112" t="s">
        <v>6551</v>
      </c>
      <c r="M377" s="112">
        <v>0</v>
      </c>
      <c r="N377" s="112" t="s">
        <v>6551</v>
      </c>
      <c r="O377" s="112">
        <v>0</v>
      </c>
      <c r="P377" s="112" t="s">
        <v>6551</v>
      </c>
      <c r="Q377" s="112">
        <v>1407167</v>
      </c>
      <c r="R377" s="112" t="s">
        <v>6551</v>
      </c>
      <c r="S377" s="112">
        <v>0</v>
      </c>
      <c r="T377" s="112" t="s">
        <v>6551</v>
      </c>
      <c r="U377" s="112">
        <v>0</v>
      </c>
      <c r="V377" s="112" t="s">
        <v>6551</v>
      </c>
      <c r="W377" s="112">
        <v>66536</v>
      </c>
      <c r="X377" s="112" t="s">
        <v>6551</v>
      </c>
      <c r="Y377" s="112">
        <v>0</v>
      </c>
      <c r="Z377" s="112" t="s">
        <v>6551</v>
      </c>
      <c r="AA377" s="112">
        <v>0</v>
      </c>
      <c r="AB377" s="112" t="s">
        <v>6551</v>
      </c>
      <c r="AC377" s="112">
        <v>0</v>
      </c>
      <c r="AD377" s="112" t="s">
        <v>6551</v>
      </c>
      <c r="AE377" s="112">
        <v>0</v>
      </c>
      <c r="AF377" s="112" t="s">
        <v>6551</v>
      </c>
      <c r="AG377" s="112">
        <v>0</v>
      </c>
      <c r="AH377" s="112" t="s">
        <v>6551</v>
      </c>
      <c r="AI377" s="112">
        <v>235839</v>
      </c>
      <c r="AJ377" s="112" t="s">
        <v>6551</v>
      </c>
      <c r="AK377" s="112">
        <v>0</v>
      </c>
      <c r="AL377" s="113" t="s">
        <v>6551</v>
      </c>
      <c r="AM377" s="113" t="str">
        <f t="shared" si="5"/>
        <v>No</v>
      </c>
    </row>
    <row r="378" spans="1:39" s="19" customFormat="1" ht="11.5" customHeight="1" x14ac:dyDescent="0.2">
      <c r="A378" s="5" t="s">
        <v>2764</v>
      </c>
      <c r="B378" s="5" t="s">
        <v>729</v>
      </c>
      <c r="C378" s="5" t="s">
        <v>79</v>
      </c>
      <c r="D378" s="194" t="s">
        <v>2765</v>
      </c>
      <c r="E378" s="197" t="s">
        <v>2766</v>
      </c>
      <c r="F378" s="19" t="s">
        <v>242</v>
      </c>
      <c r="G378" s="19" t="s">
        <v>287</v>
      </c>
      <c r="H378" s="27">
        <v>0</v>
      </c>
      <c r="I378" s="110">
        <v>48</v>
      </c>
      <c r="J378" s="19" t="s">
        <v>6551</v>
      </c>
      <c r="K378" s="112">
        <v>0</v>
      </c>
      <c r="L378" s="112" t="s">
        <v>6551</v>
      </c>
      <c r="M378" s="112">
        <v>0</v>
      </c>
      <c r="N378" s="112" t="s">
        <v>6551</v>
      </c>
      <c r="O378" s="112">
        <v>0</v>
      </c>
      <c r="P378" s="112" t="s">
        <v>6551</v>
      </c>
      <c r="Q378" s="112">
        <v>2239780</v>
      </c>
      <c r="R378" s="112" t="s">
        <v>6551</v>
      </c>
      <c r="S378" s="112">
        <v>0</v>
      </c>
      <c r="T378" s="112" t="s">
        <v>6551</v>
      </c>
      <c r="U378" s="112">
        <v>0</v>
      </c>
      <c r="V378" s="112" t="s">
        <v>6551</v>
      </c>
      <c r="W378" s="112">
        <v>121953</v>
      </c>
      <c r="X378" s="112" t="s">
        <v>6551</v>
      </c>
      <c r="Y378" s="112">
        <v>0</v>
      </c>
      <c r="Z378" s="112" t="s">
        <v>6551</v>
      </c>
      <c r="AA378" s="112">
        <v>0</v>
      </c>
      <c r="AB378" s="112" t="s">
        <v>6551</v>
      </c>
      <c r="AC378" s="112">
        <v>0</v>
      </c>
      <c r="AD378" s="112" t="s">
        <v>6551</v>
      </c>
      <c r="AE378" s="112">
        <v>0</v>
      </c>
      <c r="AF378" s="112" t="s">
        <v>6551</v>
      </c>
      <c r="AG378" s="112">
        <v>0</v>
      </c>
      <c r="AH378" s="112" t="s">
        <v>6551</v>
      </c>
      <c r="AI378" s="112">
        <v>188231</v>
      </c>
      <c r="AJ378" s="112" t="s">
        <v>6551</v>
      </c>
      <c r="AK378" s="112">
        <v>0</v>
      </c>
      <c r="AL378" s="113" t="s">
        <v>6551</v>
      </c>
      <c r="AM378" s="113" t="str">
        <f t="shared" si="5"/>
        <v>No</v>
      </c>
    </row>
    <row r="379" spans="1:39" s="19" customFormat="1" ht="11.5" customHeight="1" x14ac:dyDescent="0.2">
      <c r="A379" s="5" t="s">
        <v>4233</v>
      </c>
      <c r="B379" s="5" t="s">
        <v>3899</v>
      </c>
      <c r="C379" s="5" t="s">
        <v>8</v>
      </c>
      <c r="D379" s="194" t="s">
        <v>4234</v>
      </c>
      <c r="E379" s="197" t="s">
        <v>4235</v>
      </c>
      <c r="F379" s="19" t="s">
        <v>305</v>
      </c>
      <c r="G379" s="19" t="s">
        <v>287</v>
      </c>
      <c r="H379" s="27">
        <v>0</v>
      </c>
      <c r="I379" s="110">
        <v>48</v>
      </c>
      <c r="J379" s="19" t="s">
        <v>6551</v>
      </c>
      <c r="K379" s="112">
        <v>0</v>
      </c>
      <c r="L379" s="112" t="s">
        <v>6551</v>
      </c>
      <c r="M379" s="112">
        <v>0</v>
      </c>
      <c r="N379" s="112" t="s">
        <v>6551</v>
      </c>
      <c r="O379" s="112">
        <v>0</v>
      </c>
      <c r="P379" s="112" t="s">
        <v>6551</v>
      </c>
      <c r="Q379" s="112">
        <v>749357</v>
      </c>
      <c r="R379" s="112" t="s">
        <v>6551</v>
      </c>
      <c r="S379" s="112">
        <v>0</v>
      </c>
      <c r="T379" s="112" t="s">
        <v>6551</v>
      </c>
      <c r="U379" s="112">
        <v>0</v>
      </c>
      <c r="V379" s="112" t="s">
        <v>6551</v>
      </c>
      <c r="W379" s="112">
        <v>86200</v>
      </c>
      <c r="X379" s="112" t="s">
        <v>6551</v>
      </c>
      <c r="Y379" s="112">
        <v>0</v>
      </c>
      <c r="Z379" s="112" t="s">
        <v>6551</v>
      </c>
      <c r="AA379" s="112">
        <v>0</v>
      </c>
      <c r="AB379" s="112" t="s">
        <v>6551</v>
      </c>
      <c r="AC379" s="112">
        <v>0</v>
      </c>
      <c r="AD379" s="112" t="s">
        <v>6551</v>
      </c>
      <c r="AE379" s="112">
        <v>0</v>
      </c>
      <c r="AF379" s="112" t="s">
        <v>6551</v>
      </c>
      <c r="AG379" s="112">
        <v>0</v>
      </c>
      <c r="AH379" s="112" t="s">
        <v>6551</v>
      </c>
      <c r="AI379" s="112">
        <v>137980</v>
      </c>
      <c r="AJ379" s="112" t="s">
        <v>6551</v>
      </c>
      <c r="AK379" s="112">
        <v>0</v>
      </c>
      <c r="AL379" s="19" t="s">
        <v>6551</v>
      </c>
      <c r="AM379" s="113" t="str">
        <f t="shared" si="5"/>
        <v>No</v>
      </c>
    </row>
    <row r="380" spans="1:39" s="19" customFormat="1" ht="11.5" customHeight="1" x14ac:dyDescent="0.2">
      <c r="A380" s="5" t="s">
        <v>424</v>
      </c>
      <c r="B380" s="5" t="s">
        <v>425</v>
      </c>
      <c r="C380" s="5" t="s">
        <v>92</v>
      </c>
      <c r="D380" s="194">
        <v>2003</v>
      </c>
      <c r="E380" s="197">
        <v>20003</v>
      </c>
      <c r="F380" s="19" t="s">
        <v>239</v>
      </c>
      <c r="G380" s="19" t="s">
        <v>236</v>
      </c>
      <c r="H380" s="27">
        <v>158084</v>
      </c>
      <c r="I380" s="110">
        <v>47</v>
      </c>
      <c r="J380" s="19" t="s">
        <v>6551</v>
      </c>
      <c r="K380" s="112">
        <v>0</v>
      </c>
      <c r="L380" s="112" t="s">
        <v>6551</v>
      </c>
      <c r="M380" s="112">
        <v>1191278</v>
      </c>
      <c r="N380" s="112" t="s">
        <v>6551</v>
      </c>
      <c r="O380" s="112">
        <v>1906077</v>
      </c>
      <c r="P380" s="112" t="s">
        <v>6551</v>
      </c>
      <c r="Q380" s="112">
        <v>1682314</v>
      </c>
      <c r="R380" s="112" t="s">
        <v>6551</v>
      </c>
      <c r="S380" s="112">
        <v>223763</v>
      </c>
      <c r="T380" s="112" t="s">
        <v>6551</v>
      </c>
      <c r="U380" s="112">
        <v>148419</v>
      </c>
      <c r="V380" s="112" t="s">
        <v>6551</v>
      </c>
      <c r="W380" s="112">
        <v>139832</v>
      </c>
      <c r="X380" s="112" t="s">
        <v>6551</v>
      </c>
      <c r="Y380" s="112">
        <v>8587</v>
      </c>
      <c r="Z380" s="112" t="s">
        <v>6551</v>
      </c>
      <c r="AA380" s="112">
        <v>0</v>
      </c>
      <c r="AB380" s="112" t="s">
        <v>6551</v>
      </c>
      <c r="AC380" s="112">
        <v>0</v>
      </c>
      <c r="AD380" s="112" t="s">
        <v>6551</v>
      </c>
      <c r="AE380" s="112">
        <v>0</v>
      </c>
      <c r="AF380" s="112" t="s">
        <v>6551</v>
      </c>
      <c r="AG380" s="112">
        <v>0</v>
      </c>
      <c r="AH380" s="112" t="s">
        <v>6551</v>
      </c>
      <c r="AI380" s="112">
        <v>2366948</v>
      </c>
      <c r="AJ380" s="112" t="s">
        <v>6551</v>
      </c>
      <c r="AK380" s="112">
        <v>8758600</v>
      </c>
      <c r="AL380" s="19" t="s">
        <v>6551</v>
      </c>
      <c r="AM380" s="113" t="str">
        <f t="shared" si="5"/>
        <v>No</v>
      </c>
    </row>
    <row r="381" spans="1:39" s="19" customFormat="1" ht="11.5" customHeight="1" x14ac:dyDescent="0.2">
      <c r="A381" s="5" t="s">
        <v>1576</v>
      </c>
      <c r="B381" s="5" t="s">
        <v>1577</v>
      </c>
      <c r="C381" s="5" t="s">
        <v>84</v>
      </c>
      <c r="D381" s="194">
        <v>2204</v>
      </c>
      <c r="E381" s="197">
        <v>20204</v>
      </c>
      <c r="F381" s="19" t="s">
        <v>305</v>
      </c>
      <c r="G381" s="5" t="s">
        <v>236</v>
      </c>
      <c r="H381" s="27">
        <v>5441567</v>
      </c>
      <c r="I381" s="110">
        <v>47</v>
      </c>
      <c r="J381" s="111" t="s">
        <v>6551</v>
      </c>
      <c r="K381" s="112">
        <v>0</v>
      </c>
      <c r="L381" s="112" t="s">
        <v>6551</v>
      </c>
      <c r="M381" s="112">
        <v>0</v>
      </c>
      <c r="N381" s="112" t="s">
        <v>6551</v>
      </c>
      <c r="O381" s="112">
        <v>1070079</v>
      </c>
      <c r="P381" s="112" t="s">
        <v>6551</v>
      </c>
      <c r="Q381" s="112">
        <v>451038</v>
      </c>
      <c r="R381" s="112" t="s">
        <v>6551</v>
      </c>
      <c r="S381" s="112">
        <v>619041</v>
      </c>
      <c r="T381" s="112" t="s">
        <v>6551</v>
      </c>
      <c r="U381" s="112">
        <v>63339</v>
      </c>
      <c r="V381" s="112" t="s">
        <v>6551</v>
      </c>
      <c r="W381" s="112">
        <v>27400</v>
      </c>
      <c r="X381" s="112" t="s">
        <v>6551</v>
      </c>
      <c r="Y381" s="112">
        <v>35939</v>
      </c>
      <c r="Z381" s="112" t="s">
        <v>6551</v>
      </c>
      <c r="AA381" s="112">
        <v>0</v>
      </c>
      <c r="AB381" s="112" t="s">
        <v>6551</v>
      </c>
      <c r="AC381" s="112">
        <v>0</v>
      </c>
      <c r="AD381" s="112" t="s">
        <v>6551</v>
      </c>
      <c r="AE381" s="112">
        <v>0</v>
      </c>
      <c r="AF381" s="112" t="s">
        <v>6551</v>
      </c>
      <c r="AG381" s="112">
        <v>0</v>
      </c>
      <c r="AH381" s="112" t="s">
        <v>6551</v>
      </c>
      <c r="AI381" s="112">
        <v>165558</v>
      </c>
      <c r="AJ381" s="112" t="s">
        <v>6551</v>
      </c>
      <c r="AK381" s="112">
        <v>905704</v>
      </c>
      <c r="AL381" s="113" t="s">
        <v>6551</v>
      </c>
      <c r="AM381" s="113" t="str">
        <f t="shared" si="5"/>
        <v>No</v>
      </c>
    </row>
    <row r="382" spans="1:39" s="19" customFormat="1" ht="11.5" customHeight="1" x14ac:dyDescent="0.2">
      <c r="A382" s="5" t="s">
        <v>2992</v>
      </c>
      <c r="B382" s="5" t="s">
        <v>443</v>
      </c>
      <c r="C382" s="5" t="s">
        <v>79</v>
      </c>
      <c r="D382" s="194" t="s">
        <v>2993</v>
      </c>
      <c r="E382" s="197">
        <v>40222</v>
      </c>
      <c r="F382" s="19" t="s">
        <v>239</v>
      </c>
      <c r="G382" s="5" t="s">
        <v>236</v>
      </c>
      <c r="H382" s="27">
        <v>884891</v>
      </c>
      <c r="I382" s="110">
        <v>47</v>
      </c>
      <c r="J382" s="111" t="s">
        <v>6551</v>
      </c>
      <c r="K382" s="112">
        <v>0</v>
      </c>
      <c r="L382" s="112" t="s">
        <v>6551</v>
      </c>
      <c r="M382" s="112">
        <v>0</v>
      </c>
      <c r="N382" s="112" t="s">
        <v>6551</v>
      </c>
      <c r="O382" s="112">
        <v>2341152</v>
      </c>
      <c r="P382" s="112" t="s">
        <v>122</v>
      </c>
      <c r="Q382" s="112">
        <v>2341152</v>
      </c>
      <c r="R382" s="112" t="s">
        <v>122</v>
      </c>
      <c r="S382" s="112">
        <v>0</v>
      </c>
      <c r="T382" s="112" t="s">
        <v>6551</v>
      </c>
      <c r="U382" s="112">
        <v>104805</v>
      </c>
      <c r="V382" s="112" t="s">
        <v>122</v>
      </c>
      <c r="W382" s="112">
        <v>104805</v>
      </c>
      <c r="X382" s="112" t="s">
        <v>122</v>
      </c>
      <c r="Y382" s="112">
        <v>0</v>
      </c>
      <c r="Z382" s="112" t="s">
        <v>6551</v>
      </c>
      <c r="AA382" s="112">
        <v>0</v>
      </c>
      <c r="AB382" s="112" t="s">
        <v>6551</v>
      </c>
      <c r="AC382" s="112">
        <v>0</v>
      </c>
      <c r="AD382" s="112" t="s">
        <v>6551</v>
      </c>
      <c r="AE382" s="112">
        <v>0</v>
      </c>
      <c r="AF382" s="112" t="s">
        <v>6551</v>
      </c>
      <c r="AG382" s="112">
        <v>0</v>
      </c>
      <c r="AH382" s="112" t="s">
        <v>6551</v>
      </c>
      <c r="AI382" s="112">
        <v>178407</v>
      </c>
      <c r="AJ382" s="112" t="s">
        <v>6551</v>
      </c>
      <c r="AK382" s="112">
        <v>2341152</v>
      </c>
      <c r="AL382" s="113" t="s">
        <v>122</v>
      </c>
      <c r="AM382" s="113" t="str">
        <f t="shared" si="5"/>
        <v>Yes</v>
      </c>
    </row>
    <row r="383" spans="1:39" s="19" customFormat="1" ht="11.5" customHeight="1" x14ac:dyDescent="0.2">
      <c r="A383" s="5" t="s">
        <v>768</v>
      </c>
      <c r="B383" s="5" t="s">
        <v>769</v>
      </c>
      <c r="C383" s="5" t="s">
        <v>117</v>
      </c>
      <c r="D383" s="194">
        <v>5003</v>
      </c>
      <c r="E383" s="197">
        <v>50003</v>
      </c>
      <c r="F383" s="19" t="s">
        <v>239</v>
      </c>
      <c r="G383" s="5" t="s">
        <v>236</v>
      </c>
      <c r="H383" s="27">
        <v>124064</v>
      </c>
      <c r="I383" s="110">
        <v>47</v>
      </c>
      <c r="J383" s="111" t="s">
        <v>6551</v>
      </c>
      <c r="K383" s="112">
        <v>0</v>
      </c>
      <c r="L383" s="112" t="s">
        <v>6551</v>
      </c>
      <c r="M383" s="112">
        <v>0</v>
      </c>
      <c r="N383" s="112" t="s">
        <v>6551</v>
      </c>
      <c r="O383" s="112">
        <v>1070624</v>
      </c>
      <c r="P383" s="112" t="s">
        <v>6551</v>
      </c>
      <c r="Q383" s="112">
        <v>969470</v>
      </c>
      <c r="R383" s="112" t="s">
        <v>6551</v>
      </c>
      <c r="S383" s="112">
        <v>101154</v>
      </c>
      <c r="T383" s="112" t="s">
        <v>6551</v>
      </c>
      <c r="U383" s="112">
        <v>85246</v>
      </c>
      <c r="V383" s="112" t="s">
        <v>6551</v>
      </c>
      <c r="W383" s="112">
        <v>77245</v>
      </c>
      <c r="X383" s="112" t="s">
        <v>6551</v>
      </c>
      <c r="Y383" s="112">
        <v>8001</v>
      </c>
      <c r="Z383" s="112" t="s">
        <v>6551</v>
      </c>
      <c r="AA383" s="112">
        <v>17303</v>
      </c>
      <c r="AB383" s="112" t="s">
        <v>6551</v>
      </c>
      <c r="AC383" s="112">
        <v>17233</v>
      </c>
      <c r="AD383" s="112" t="s">
        <v>6551</v>
      </c>
      <c r="AE383" s="112">
        <v>2582</v>
      </c>
      <c r="AF383" s="112" t="s">
        <v>6551</v>
      </c>
      <c r="AG383" s="112">
        <v>2420</v>
      </c>
      <c r="AH383" s="112" t="s">
        <v>6551</v>
      </c>
      <c r="AI383" s="112">
        <v>1316838</v>
      </c>
      <c r="AJ383" s="112" t="s">
        <v>6551</v>
      </c>
      <c r="AK383" s="112">
        <v>4413118</v>
      </c>
      <c r="AL383" s="113" t="s">
        <v>6551</v>
      </c>
      <c r="AM383" s="113" t="str">
        <f t="shared" si="5"/>
        <v>No</v>
      </c>
    </row>
    <row r="384" spans="1:39" s="19" customFormat="1" ht="11.5" customHeight="1" x14ac:dyDescent="0.2">
      <c r="A384" s="5" t="s">
        <v>982</v>
      </c>
      <c r="B384" s="5" t="s">
        <v>983</v>
      </c>
      <c r="C384" s="5" t="s">
        <v>57</v>
      </c>
      <c r="D384" s="194">
        <v>5058</v>
      </c>
      <c r="E384" s="197">
        <v>50058</v>
      </c>
      <c r="F384" s="19" t="s">
        <v>242</v>
      </c>
      <c r="G384" s="5" t="s">
        <v>236</v>
      </c>
      <c r="H384" s="27">
        <v>296863</v>
      </c>
      <c r="I384" s="110">
        <v>47</v>
      </c>
      <c r="J384" s="111" t="s">
        <v>6551</v>
      </c>
      <c r="K384" s="112">
        <v>0</v>
      </c>
      <c r="L384" s="112" t="s">
        <v>6551</v>
      </c>
      <c r="M384" s="112">
        <v>1261634</v>
      </c>
      <c r="N384" s="112" t="s">
        <v>6551</v>
      </c>
      <c r="O384" s="112">
        <v>2044789</v>
      </c>
      <c r="P384" s="112" t="s">
        <v>6551</v>
      </c>
      <c r="Q384" s="112">
        <v>1960946</v>
      </c>
      <c r="R384" s="112" t="s">
        <v>6551</v>
      </c>
      <c r="S384" s="112">
        <v>83843</v>
      </c>
      <c r="T384" s="112" t="s">
        <v>6551</v>
      </c>
      <c r="U384" s="112">
        <v>150211</v>
      </c>
      <c r="V384" s="112" t="s">
        <v>6551</v>
      </c>
      <c r="W384" s="112">
        <v>145683</v>
      </c>
      <c r="X384" s="112" t="s">
        <v>6551</v>
      </c>
      <c r="Y384" s="112">
        <v>4528</v>
      </c>
      <c r="Z384" s="112" t="s">
        <v>6551</v>
      </c>
      <c r="AA384" s="112">
        <v>0</v>
      </c>
      <c r="AB384" s="112" t="s">
        <v>6551</v>
      </c>
      <c r="AC384" s="112">
        <v>0</v>
      </c>
      <c r="AD384" s="112" t="s">
        <v>6551</v>
      </c>
      <c r="AE384" s="112">
        <v>0</v>
      </c>
      <c r="AF384" s="112" t="s">
        <v>6551</v>
      </c>
      <c r="AG384" s="112">
        <v>0</v>
      </c>
      <c r="AH384" s="112" t="s">
        <v>6551</v>
      </c>
      <c r="AI384" s="112">
        <v>1835797</v>
      </c>
      <c r="AJ384" s="112" t="s">
        <v>6551</v>
      </c>
      <c r="AK384" s="112">
        <v>8220887</v>
      </c>
      <c r="AL384" s="113" t="s">
        <v>6551</v>
      </c>
      <c r="AM384" s="113" t="str">
        <f t="shared" si="5"/>
        <v>No</v>
      </c>
    </row>
    <row r="385" spans="1:39" s="19" customFormat="1" ht="11.5" customHeight="1" x14ac:dyDescent="0.2">
      <c r="A385" s="5" t="s">
        <v>1127</v>
      </c>
      <c r="B385" s="5" t="s">
        <v>1128</v>
      </c>
      <c r="C385" s="5" t="s">
        <v>26</v>
      </c>
      <c r="D385" s="194">
        <v>9164</v>
      </c>
      <c r="E385" s="197">
        <v>90164</v>
      </c>
      <c r="F385" s="19" t="s">
        <v>242</v>
      </c>
      <c r="G385" s="5" t="s">
        <v>236</v>
      </c>
      <c r="H385" s="27">
        <v>367260</v>
      </c>
      <c r="I385" s="110">
        <v>47</v>
      </c>
      <c r="J385" s="111" t="s">
        <v>6551</v>
      </c>
      <c r="K385" s="112">
        <v>0</v>
      </c>
      <c r="L385" s="112" t="s">
        <v>6551</v>
      </c>
      <c r="M385" s="112">
        <v>1604478</v>
      </c>
      <c r="N385" s="112" t="s">
        <v>6551</v>
      </c>
      <c r="O385" s="112">
        <v>2283167</v>
      </c>
      <c r="P385" s="112" t="s">
        <v>6551</v>
      </c>
      <c r="Q385" s="112">
        <v>1909054</v>
      </c>
      <c r="R385" s="112" t="s">
        <v>6551</v>
      </c>
      <c r="S385" s="112">
        <v>374113</v>
      </c>
      <c r="T385" s="112" t="s">
        <v>6551</v>
      </c>
      <c r="U385" s="112">
        <v>100541</v>
      </c>
      <c r="V385" s="112" t="s">
        <v>6551</v>
      </c>
      <c r="W385" s="112">
        <v>87453</v>
      </c>
      <c r="X385" s="112" t="s">
        <v>6551</v>
      </c>
      <c r="Y385" s="112">
        <v>13088</v>
      </c>
      <c r="Z385" s="112" t="s">
        <v>6551</v>
      </c>
      <c r="AA385" s="112">
        <v>0</v>
      </c>
      <c r="AB385" s="112" t="s">
        <v>6551</v>
      </c>
      <c r="AC385" s="112">
        <v>0</v>
      </c>
      <c r="AD385" s="112" t="s">
        <v>6551</v>
      </c>
      <c r="AE385" s="112">
        <v>0</v>
      </c>
      <c r="AF385" s="112" t="s">
        <v>6551</v>
      </c>
      <c r="AG385" s="112">
        <v>0</v>
      </c>
      <c r="AH385" s="112" t="s">
        <v>6551</v>
      </c>
      <c r="AI385" s="112">
        <v>933999</v>
      </c>
      <c r="AJ385" s="112" t="s">
        <v>6551</v>
      </c>
      <c r="AK385" s="112">
        <v>9600427</v>
      </c>
      <c r="AL385" s="113" t="s">
        <v>123</v>
      </c>
      <c r="AM385" s="113" t="str">
        <f t="shared" si="5"/>
        <v>No</v>
      </c>
    </row>
    <row r="386" spans="1:39" s="19" customFormat="1" ht="11.5" customHeight="1" x14ac:dyDescent="0.2">
      <c r="A386" s="5" t="s">
        <v>1284</v>
      </c>
      <c r="B386" s="5" t="s">
        <v>1285</v>
      </c>
      <c r="C386" s="5" t="s">
        <v>26</v>
      </c>
      <c r="D386" s="194">
        <v>9208</v>
      </c>
      <c r="E386" s="197">
        <v>90208</v>
      </c>
      <c r="F386" s="19" t="s">
        <v>334</v>
      </c>
      <c r="G386" s="5" t="s">
        <v>236</v>
      </c>
      <c r="H386" s="27">
        <v>98176</v>
      </c>
      <c r="I386" s="110">
        <v>47</v>
      </c>
      <c r="J386" s="111" t="s">
        <v>6551</v>
      </c>
      <c r="K386" s="112">
        <v>0</v>
      </c>
      <c r="L386" s="112" t="s">
        <v>6551</v>
      </c>
      <c r="M386" s="112">
        <v>1103727</v>
      </c>
      <c r="N386" s="112" t="s">
        <v>6551</v>
      </c>
      <c r="O386" s="112">
        <v>1685781</v>
      </c>
      <c r="P386" s="112" t="s">
        <v>6551</v>
      </c>
      <c r="Q386" s="112">
        <v>1520997</v>
      </c>
      <c r="R386" s="112" t="s">
        <v>6551</v>
      </c>
      <c r="S386" s="112">
        <v>164784</v>
      </c>
      <c r="T386" s="112" t="s">
        <v>6551</v>
      </c>
      <c r="U386" s="112">
        <v>132812</v>
      </c>
      <c r="V386" s="112" t="s">
        <v>6551</v>
      </c>
      <c r="W386" s="112">
        <v>121714</v>
      </c>
      <c r="X386" s="112" t="s">
        <v>6551</v>
      </c>
      <c r="Y386" s="112">
        <v>11098</v>
      </c>
      <c r="Z386" s="112" t="s">
        <v>6551</v>
      </c>
      <c r="AA386" s="112">
        <v>0</v>
      </c>
      <c r="AB386" s="112" t="s">
        <v>6551</v>
      </c>
      <c r="AC386" s="112">
        <v>0</v>
      </c>
      <c r="AD386" s="112" t="s">
        <v>6551</v>
      </c>
      <c r="AE386" s="112">
        <v>0</v>
      </c>
      <c r="AF386" s="112" t="s">
        <v>6551</v>
      </c>
      <c r="AG386" s="112">
        <v>0</v>
      </c>
      <c r="AH386" s="112" t="s">
        <v>6551</v>
      </c>
      <c r="AI386" s="112">
        <v>1508745</v>
      </c>
      <c r="AJ386" s="112" t="s">
        <v>6551</v>
      </c>
      <c r="AK386" s="112">
        <v>8444491</v>
      </c>
      <c r="AL386" s="113" t="s">
        <v>6551</v>
      </c>
      <c r="AM386" s="113" t="str">
        <f t="shared" ref="AM386:AM449" si="6">IF(OR(J386="Q",L386="Q",N386="Q",P386="Q",R386="Q",T386="Q",V386="Q",X386="Q",Z386="Q",AB386="Q",AD386="Q",AF386="Q",AH386="Q",AJ386="Q",AL386="Q"),"Yes","No")</f>
        <v>No</v>
      </c>
    </row>
    <row r="387" spans="1:39" s="19" customFormat="1" ht="11.5" customHeight="1" x14ac:dyDescent="0.2">
      <c r="A387" s="5" t="s">
        <v>4229</v>
      </c>
      <c r="B387" s="5" t="s">
        <v>4230</v>
      </c>
      <c r="C387" s="5" t="s">
        <v>108</v>
      </c>
      <c r="D387" s="194" t="s">
        <v>4231</v>
      </c>
      <c r="E387" s="197" t="s">
        <v>4232</v>
      </c>
      <c r="F387" s="19" t="s">
        <v>334</v>
      </c>
      <c r="G387" s="5" t="s">
        <v>287</v>
      </c>
      <c r="H387" s="27">
        <v>0</v>
      </c>
      <c r="I387" s="110">
        <v>47</v>
      </c>
      <c r="J387" s="111" t="s">
        <v>6551</v>
      </c>
      <c r="K387" s="112">
        <v>0</v>
      </c>
      <c r="L387" s="112" t="s">
        <v>6551</v>
      </c>
      <c r="M387" s="112">
        <v>0</v>
      </c>
      <c r="N387" s="112" t="s">
        <v>6551</v>
      </c>
      <c r="O387" s="112">
        <v>0</v>
      </c>
      <c r="P387" s="112" t="s">
        <v>6551</v>
      </c>
      <c r="Q387" s="112">
        <v>1091129</v>
      </c>
      <c r="R387" s="112" t="s">
        <v>6551</v>
      </c>
      <c r="S387" s="112">
        <v>0</v>
      </c>
      <c r="T387" s="112" t="s">
        <v>6551</v>
      </c>
      <c r="U387" s="112">
        <v>0</v>
      </c>
      <c r="V387" s="112" t="s">
        <v>6551</v>
      </c>
      <c r="W387" s="112">
        <v>58673</v>
      </c>
      <c r="X387" s="112" t="s">
        <v>6551</v>
      </c>
      <c r="Y387" s="112">
        <v>0</v>
      </c>
      <c r="Z387" s="112" t="s">
        <v>6551</v>
      </c>
      <c r="AA387" s="112">
        <v>0</v>
      </c>
      <c r="AB387" s="112" t="s">
        <v>6551</v>
      </c>
      <c r="AC387" s="112">
        <v>0</v>
      </c>
      <c r="AD387" s="112" t="s">
        <v>6551</v>
      </c>
      <c r="AE387" s="112">
        <v>0</v>
      </c>
      <c r="AF387" s="112" t="s">
        <v>6551</v>
      </c>
      <c r="AG387" s="112">
        <v>0</v>
      </c>
      <c r="AH387" s="112" t="s">
        <v>6551</v>
      </c>
      <c r="AI387" s="112">
        <v>95172</v>
      </c>
      <c r="AJ387" s="112" t="s">
        <v>6551</v>
      </c>
      <c r="AK387" s="112">
        <v>0</v>
      </c>
      <c r="AL387" s="113" t="s">
        <v>6551</v>
      </c>
      <c r="AM387" s="113" t="str">
        <f t="shared" si="6"/>
        <v>No</v>
      </c>
    </row>
    <row r="388" spans="1:39" s="19" customFormat="1" ht="11.5" customHeight="1" x14ac:dyDescent="0.2">
      <c r="A388" s="5" t="s">
        <v>4849</v>
      </c>
      <c r="B388" s="5" t="s">
        <v>4850</v>
      </c>
      <c r="C388" s="5" t="s">
        <v>54</v>
      </c>
      <c r="D388" s="194" t="s">
        <v>4851</v>
      </c>
      <c r="E388" s="197" t="s">
        <v>4852</v>
      </c>
      <c r="F388" s="19" t="s">
        <v>305</v>
      </c>
      <c r="G388" s="5" t="s">
        <v>287</v>
      </c>
      <c r="H388" s="27">
        <v>0</v>
      </c>
      <c r="I388" s="110">
        <v>47</v>
      </c>
      <c r="J388" s="111" t="s">
        <v>6551</v>
      </c>
      <c r="K388" s="112">
        <v>0</v>
      </c>
      <c r="L388" s="112" t="s">
        <v>6551</v>
      </c>
      <c r="M388" s="112">
        <v>0</v>
      </c>
      <c r="N388" s="112" t="s">
        <v>6551</v>
      </c>
      <c r="O388" s="112">
        <v>0</v>
      </c>
      <c r="P388" s="112" t="s">
        <v>6551</v>
      </c>
      <c r="Q388" s="112">
        <v>1239849</v>
      </c>
      <c r="R388" s="112" t="s">
        <v>6551</v>
      </c>
      <c r="S388" s="112">
        <v>0</v>
      </c>
      <c r="T388" s="112" t="s">
        <v>6551</v>
      </c>
      <c r="U388" s="112">
        <v>0</v>
      </c>
      <c r="V388" s="112" t="s">
        <v>6551</v>
      </c>
      <c r="W388" s="112">
        <v>100968</v>
      </c>
      <c r="X388" s="112" t="s">
        <v>6551</v>
      </c>
      <c r="Y388" s="112">
        <v>0</v>
      </c>
      <c r="Z388" s="112" t="s">
        <v>6551</v>
      </c>
      <c r="AA388" s="112">
        <v>0</v>
      </c>
      <c r="AB388" s="112" t="s">
        <v>6551</v>
      </c>
      <c r="AC388" s="112">
        <v>0</v>
      </c>
      <c r="AD388" s="112" t="s">
        <v>6551</v>
      </c>
      <c r="AE388" s="112">
        <v>0</v>
      </c>
      <c r="AF388" s="112" t="s">
        <v>6551</v>
      </c>
      <c r="AG388" s="112">
        <v>0</v>
      </c>
      <c r="AH388" s="112" t="s">
        <v>6551</v>
      </c>
      <c r="AI388" s="112">
        <v>183614</v>
      </c>
      <c r="AJ388" s="112" t="s">
        <v>6551</v>
      </c>
      <c r="AK388" s="112">
        <v>0</v>
      </c>
      <c r="AL388" s="113" t="s">
        <v>6551</v>
      </c>
      <c r="AM388" s="113" t="str">
        <f t="shared" si="6"/>
        <v>No</v>
      </c>
    </row>
    <row r="389" spans="1:39" s="19" customFormat="1" ht="11.5" customHeight="1" x14ac:dyDescent="0.2">
      <c r="A389" s="5" t="s">
        <v>3234</v>
      </c>
      <c r="B389" s="5" t="s">
        <v>3235</v>
      </c>
      <c r="C389" s="5" t="s">
        <v>57</v>
      </c>
      <c r="D389" s="194" t="s">
        <v>3236</v>
      </c>
      <c r="E389" s="197" t="s">
        <v>3237</v>
      </c>
      <c r="F389" s="19" t="s">
        <v>239</v>
      </c>
      <c r="G389" s="5" t="s">
        <v>287</v>
      </c>
      <c r="H389" s="27">
        <v>0</v>
      </c>
      <c r="I389" s="110">
        <v>46</v>
      </c>
      <c r="J389" s="111" t="s">
        <v>6551</v>
      </c>
      <c r="K389" s="112">
        <v>0</v>
      </c>
      <c r="L389" s="112" t="s">
        <v>6551</v>
      </c>
      <c r="M389" s="112">
        <v>0</v>
      </c>
      <c r="N389" s="112" t="s">
        <v>6551</v>
      </c>
      <c r="O389" s="112">
        <v>0</v>
      </c>
      <c r="P389" s="112" t="s">
        <v>6551</v>
      </c>
      <c r="Q389" s="112">
        <v>745303</v>
      </c>
      <c r="R389" s="112" t="s">
        <v>6551</v>
      </c>
      <c r="S389" s="112">
        <v>0</v>
      </c>
      <c r="T389" s="112" t="s">
        <v>6551</v>
      </c>
      <c r="U389" s="112">
        <v>0</v>
      </c>
      <c r="V389" s="112" t="s">
        <v>6551</v>
      </c>
      <c r="W389" s="112">
        <v>65704</v>
      </c>
      <c r="X389" s="112" t="s">
        <v>6551</v>
      </c>
      <c r="Y389" s="112">
        <v>0</v>
      </c>
      <c r="Z389" s="112" t="s">
        <v>6551</v>
      </c>
      <c r="AA389" s="112">
        <v>0</v>
      </c>
      <c r="AB389" s="112" t="s">
        <v>6551</v>
      </c>
      <c r="AC389" s="112">
        <v>0</v>
      </c>
      <c r="AD389" s="112" t="s">
        <v>6551</v>
      </c>
      <c r="AE389" s="112">
        <v>0</v>
      </c>
      <c r="AF389" s="112" t="s">
        <v>6551</v>
      </c>
      <c r="AG389" s="112">
        <v>0</v>
      </c>
      <c r="AH389" s="112" t="s">
        <v>6551</v>
      </c>
      <c r="AI389" s="112">
        <v>1836648</v>
      </c>
      <c r="AJ389" s="112" t="s">
        <v>6551</v>
      </c>
      <c r="AK389" s="112">
        <v>0</v>
      </c>
      <c r="AL389" s="113" t="s">
        <v>6551</v>
      </c>
      <c r="AM389" s="113" t="str">
        <f t="shared" si="6"/>
        <v>No</v>
      </c>
    </row>
    <row r="390" spans="1:39" s="19" customFormat="1" ht="11.5" customHeight="1" x14ac:dyDescent="0.2">
      <c r="A390" s="5" t="s">
        <v>5312</v>
      </c>
      <c r="B390" s="5" t="s">
        <v>5313</v>
      </c>
      <c r="C390" s="5" t="s">
        <v>78</v>
      </c>
      <c r="D390" s="194" t="s">
        <v>5314</v>
      </c>
      <c r="E390" s="197" t="s">
        <v>5315</v>
      </c>
      <c r="F390" s="19" t="s">
        <v>1645</v>
      </c>
      <c r="G390" s="19" t="s">
        <v>287</v>
      </c>
      <c r="H390" s="27">
        <v>0</v>
      </c>
      <c r="I390" s="110">
        <v>46</v>
      </c>
      <c r="J390" s="19" t="s">
        <v>6551</v>
      </c>
      <c r="K390" s="112">
        <v>0</v>
      </c>
      <c r="L390" s="112" t="s">
        <v>6551</v>
      </c>
      <c r="M390" s="112">
        <v>0</v>
      </c>
      <c r="N390" s="112" t="s">
        <v>6551</v>
      </c>
      <c r="O390" s="112">
        <v>0</v>
      </c>
      <c r="P390" s="112" t="s">
        <v>6551</v>
      </c>
      <c r="Q390" s="112">
        <v>300900</v>
      </c>
      <c r="R390" s="112" t="s">
        <v>6551</v>
      </c>
      <c r="S390" s="112">
        <v>0</v>
      </c>
      <c r="T390" s="112" t="s">
        <v>6551</v>
      </c>
      <c r="U390" s="112">
        <v>0</v>
      </c>
      <c r="V390" s="112" t="s">
        <v>6551</v>
      </c>
      <c r="W390" s="112">
        <v>21504</v>
      </c>
      <c r="X390" s="112" t="s">
        <v>6551</v>
      </c>
      <c r="Y390" s="112">
        <v>0</v>
      </c>
      <c r="Z390" s="112" t="s">
        <v>6551</v>
      </c>
      <c r="AA390" s="112">
        <v>0</v>
      </c>
      <c r="AB390" s="112" t="s">
        <v>6551</v>
      </c>
      <c r="AC390" s="112">
        <v>0</v>
      </c>
      <c r="AD390" s="112" t="s">
        <v>6551</v>
      </c>
      <c r="AE390" s="112">
        <v>0</v>
      </c>
      <c r="AF390" s="112" t="s">
        <v>6551</v>
      </c>
      <c r="AG390" s="112">
        <v>0</v>
      </c>
      <c r="AH390" s="112" t="s">
        <v>6551</v>
      </c>
      <c r="AI390" s="112">
        <v>93707</v>
      </c>
      <c r="AJ390" s="112" t="s">
        <v>122</v>
      </c>
      <c r="AK390" s="112">
        <v>0</v>
      </c>
      <c r="AL390" s="113" t="s">
        <v>6551</v>
      </c>
      <c r="AM390" s="113" t="str">
        <f t="shared" si="6"/>
        <v>Yes</v>
      </c>
    </row>
    <row r="391" spans="1:39" s="19" customFormat="1" ht="11.5" customHeight="1" x14ac:dyDescent="0.2">
      <c r="A391" s="5" t="s">
        <v>115</v>
      </c>
      <c r="B391" s="5" t="s">
        <v>292</v>
      </c>
      <c r="C391" s="5" t="s">
        <v>113</v>
      </c>
      <c r="D391" s="194">
        <v>43</v>
      </c>
      <c r="E391" s="197">
        <v>43</v>
      </c>
      <c r="F391" s="19" t="s">
        <v>242</v>
      </c>
      <c r="G391" s="19" t="s">
        <v>236</v>
      </c>
      <c r="H391" s="27">
        <v>67227</v>
      </c>
      <c r="I391" s="110">
        <v>45</v>
      </c>
      <c r="J391" s="19" t="s">
        <v>6551</v>
      </c>
      <c r="K391" s="112">
        <v>0</v>
      </c>
      <c r="L391" s="112" t="s">
        <v>6551</v>
      </c>
      <c r="M391" s="112">
        <v>1689024</v>
      </c>
      <c r="N391" s="112" t="s">
        <v>6551</v>
      </c>
      <c r="O391" s="112">
        <v>2047030</v>
      </c>
      <c r="P391" s="112" t="s">
        <v>6551</v>
      </c>
      <c r="Q391" s="112">
        <v>1918219</v>
      </c>
      <c r="R391" s="112" t="s">
        <v>6551</v>
      </c>
      <c r="S391" s="112">
        <v>128811</v>
      </c>
      <c r="T391" s="112" t="s">
        <v>6551</v>
      </c>
      <c r="U391" s="112">
        <v>105637</v>
      </c>
      <c r="V391" s="112" t="s">
        <v>6551</v>
      </c>
      <c r="W391" s="112">
        <v>98606</v>
      </c>
      <c r="X391" s="112" t="s">
        <v>6551</v>
      </c>
      <c r="Y391" s="112">
        <v>7031</v>
      </c>
      <c r="Z391" s="112" t="s">
        <v>6551</v>
      </c>
      <c r="AA391" s="112">
        <v>0</v>
      </c>
      <c r="AB391" s="112" t="s">
        <v>6551</v>
      </c>
      <c r="AC391" s="112">
        <v>0</v>
      </c>
      <c r="AD391" s="112" t="s">
        <v>6551</v>
      </c>
      <c r="AE391" s="112">
        <v>0</v>
      </c>
      <c r="AF391" s="112" t="s">
        <v>6551</v>
      </c>
      <c r="AG391" s="112">
        <v>0</v>
      </c>
      <c r="AH391" s="112" t="s">
        <v>6551</v>
      </c>
      <c r="AI391" s="112">
        <v>1063333</v>
      </c>
      <c r="AJ391" s="112" t="s">
        <v>6551</v>
      </c>
      <c r="AK391" s="112">
        <v>12434588</v>
      </c>
      <c r="AL391" s="19" t="s">
        <v>6551</v>
      </c>
      <c r="AM391" s="113" t="str">
        <f t="shared" si="6"/>
        <v>No</v>
      </c>
    </row>
    <row r="392" spans="1:39" s="19" customFormat="1" ht="11.5" customHeight="1" x14ac:dyDescent="0.2">
      <c r="A392" s="5" t="s">
        <v>811</v>
      </c>
      <c r="B392" s="5" t="s">
        <v>812</v>
      </c>
      <c r="C392" s="5" t="s">
        <v>44</v>
      </c>
      <c r="D392" s="194">
        <v>4026</v>
      </c>
      <c r="E392" s="197">
        <v>40026</v>
      </c>
      <c r="F392" s="19" t="s">
        <v>239</v>
      </c>
      <c r="G392" s="19" t="s">
        <v>236</v>
      </c>
      <c r="H392" s="27">
        <v>643260</v>
      </c>
      <c r="I392" s="110">
        <v>45</v>
      </c>
      <c r="J392" s="19" t="s">
        <v>6551</v>
      </c>
      <c r="K392" s="112">
        <v>0</v>
      </c>
      <c r="L392" s="112" t="s">
        <v>6551</v>
      </c>
      <c r="M392" s="112">
        <v>1379883</v>
      </c>
      <c r="N392" s="112" t="s">
        <v>6551</v>
      </c>
      <c r="O392" s="112">
        <v>2144802</v>
      </c>
      <c r="P392" s="112" t="s">
        <v>6551</v>
      </c>
      <c r="Q392" s="112">
        <v>1966141</v>
      </c>
      <c r="R392" s="112" t="s">
        <v>6551</v>
      </c>
      <c r="S392" s="112">
        <v>178661</v>
      </c>
      <c r="T392" s="112" t="s">
        <v>6551</v>
      </c>
      <c r="U392" s="112">
        <v>158621</v>
      </c>
      <c r="V392" s="112" t="s">
        <v>6551</v>
      </c>
      <c r="W392" s="112">
        <v>140109</v>
      </c>
      <c r="X392" s="112" t="s">
        <v>6551</v>
      </c>
      <c r="Y392" s="112">
        <v>18512</v>
      </c>
      <c r="Z392" s="112" t="s">
        <v>6551</v>
      </c>
      <c r="AA392" s="112">
        <v>0</v>
      </c>
      <c r="AB392" s="112" t="s">
        <v>6551</v>
      </c>
      <c r="AC392" s="112">
        <v>0</v>
      </c>
      <c r="AD392" s="112" t="s">
        <v>6551</v>
      </c>
      <c r="AE392" s="112">
        <v>0</v>
      </c>
      <c r="AF392" s="112" t="s">
        <v>6551</v>
      </c>
      <c r="AG392" s="112">
        <v>0</v>
      </c>
      <c r="AH392" s="112" t="s">
        <v>6551</v>
      </c>
      <c r="AI392" s="112">
        <v>1862306</v>
      </c>
      <c r="AJ392" s="112" t="s">
        <v>6551</v>
      </c>
      <c r="AK392" s="112">
        <v>8318739</v>
      </c>
      <c r="AL392" s="19" t="s">
        <v>6551</v>
      </c>
      <c r="AM392" s="113" t="str">
        <f t="shared" si="6"/>
        <v>No</v>
      </c>
    </row>
    <row r="393" spans="1:39" s="19" customFormat="1" ht="11.5" customHeight="1" x14ac:dyDescent="0.2">
      <c r="A393" s="5" t="s">
        <v>49</v>
      </c>
      <c r="B393" s="5" t="s">
        <v>1195</v>
      </c>
      <c r="C393" s="5" t="s">
        <v>44</v>
      </c>
      <c r="D393" s="194">
        <v>4128</v>
      </c>
      <c r="E393" s="197">
        <v>40128</v>
      </c>
      <c r="F393" s="19" t="s">
        <v>239</v>
      </c>
      <c r="G393" s="5" t="s">
        <v>236</v>
      </c>
      <c r="H393" s="27">
        <v>191917</v>
      </c>
      <c r="I393" s="110">
        <v>45</v>
      </c>
      <c r="J393" s="111" t="s">
        <v>6551</v>
      </c>
      <c r="K393" s="112">
        <v>0</v>
      </c>
      <c r="L393" s="112" t="s">
        <v>6551</v>
      </c>
      <c r="M393" s="112">
        <v>407416</v>
      </c>
      <c r="N393" s="112" t="s">
        <v>6551</v>
      </c>
      <c r="O393" s="112">
        <v>1271492</v>
      </c>
      <c r="P393" s="112" t="s">
        <v>122</v>
      </c>
      <c r="Q393" s="112">
        <v>1122913</v>
      </c>
      <c r="R393" s="112" t="s">
        <v>122</v>
      </c>
      <c r="S393" s="112">
        <v>148579</v>
      </c>
      <c r="T393" s="112" t="s">
        <v>6551</v>
      </c>
      <c r="U393" s="112">
        <v>85122</v>
      </c>
      <c r="V393" s="112" t="s">
        <v>122</v>
      </c>
      <c r="W393" s="112">
        <v>77524</v>
      </c>
      <c r="X393" s="112" t="s">
        <v>122</v>
      </c>
      <c r="Y393" s="112">
        <v>7598</v>
      </c>
      <c r="Z393" s="112" t="s">
        <v>6551</v>
      </c>
      <c r="AA393" s="112">
        <v>0</v>
      </c>
      <c r="AB393" s="112" t="s">
        <v>6551</v>
      </c>
      <c r="AC393" s="112">
        <v>0</v>
      </c>
      <c r="AD393" s="112" t="s">
        <v>6551</v>
      </c>
      <c r="AE393" s="112">
        <v>0</v>
      </c>
      <c r="AF393" s="112" t="s">
        <v>6551</v>
      </c>
      <c r="AG393" s="112">
        <v>0</v>
      </c>
      <c r="AH393" s="112" t="s">
        <v>6551</v>
      </c>
      <c r="AI393" s="112">
        <v>230626</v>
      </c>
      <c r="AJ393" s="112" t="s">
        <v>6551</v>
      </c>
      <c r="AK393" s="112">
        <v>1345702</v>
      </c>
      <c r="AL393" s="113" t="s">
        <v>6551</v>
      </c>
      <c r="AM393" s="113" t="str">
        <f t="shared" si="6"/>
        <v>Yes</v>
      </c>
    </row>
    <row r="394" spans="1:39" s="19" customFormat="1" ht="11.5" customHeight="1" x14ac:dyDescent="0.2">
      <c r="A394" s="5" t="s">
        <v>804</v>
      </c>
      <c r="B394" s="5" t="s">
        <v>805</v>
      </c>
      <c r="C394" s="5" t="s">
        <v>108</v>
      </c>
      <c r="D394" s="194">
        <v>6090</v>
      </c>
      <c r="E394" s="197">
        <v>60090</v>
      </c>
      <c r="F394" s="19" t="s">
        <v>334</v>
      </c>
      <c r="G394" s="5" t="s">
        <v>236</v>
      </c>
      <c r="H394" s="27">
        <v>728825</v>
      </c>
      <c r="I394" s="110">
        <v>45</v>
      </c>
      <c r="J394" s="111" t="s">
        <v>6551</v>
      </c>
      <c r="K394" s="112">
        <v>0</v>
      </c>
      <c r="L394" s="112" t="s">
        <v>6551</v>
      </c>
      <c r="M394" s="112">
        <v>1961163</v>
      </c>
      <c r="N394" s="112" t="s">
        <v>6551</v>
      </c>
      <c r="O394" s="112">
        <v>1816681</v>
      </c>
      <c r="P394" s="112" t="s">
        <v>6551</v>
      </c>
      <c r="Q394" s="112">
        <v>1661664</v>
      </c>
      <c r="R394" s="112" t="s">
        <v>6551</v>
      </c>
      <c r="S394" s="112">
        <v>155017</v>
      </c>
      <c r="T394" s="112" t="s">
        <v>6551</v>
      </c>
      <c r="U394" s="112">
        <v>95069</v>
      </c>
      <c r="V394" s="112" t="s">
        <v>6551</v>
      </c>
      <c r="W394" s="112">
        <v>86918</v>
      </c>
      <c r="X394" s="112" t="s">
        <v>6551</v>
      </c>
      <c r="Y394" s="112">
        <v>8151</v>
      </c>
      <c r="Z394" s="112" t="s">
        <v>6551</v>
      </c>
      <c r="AA394" s="112">
        <v>0</v>
      </c>
      <c r="AB394" s="112" t="s">
        <v>6551</v>
      </c>
      <c r="AC394" s="112">
        <v>0</v>
      </c>
      <c r="AD394" s="112" t="s">
        <v>6551</v>
      </c>
      <c r="AE394" s="112">
        <v>0</v>
      </c>
      <c r="AF394" s="112" t="s">
        <v>6551</v>
      </c>
      <c r="AG394" s="112">
        <v>0</v>
      </c>
      <c r="AH394" s="112" t="s">
        <v>6551</v>
      </c>
      <c r="AI394" s="112">
        <v>499318</v>
      </c>
      <c r="AJ394" s="112" t="s">
        <v>6551</v>
      </c>
      <c r="AK394" s="112">
        <v>0</v>
      </c>
      <c r="AL394" s="113" t="s">
        <v>123</v>
      </c>
      <c r="AM394" s="113" t="str">
        <f t="shared" si="6"/>
        <v>No</v>
      </c>
    </row>
    <row r="395" spans="1:39" s="19" customFormat="1" ht="11.5" customHeight="1" x14ac:dyDescent="0.2">
      <c r="A395" s="5" t="s">
        <v>1978</v>
      </c>
      <c r="B395" s="5" t="s">
        <v>1979</v>
      </c>
      <c r="C395" s="5" t="s">
        <v>65</v>
      </c>
      <c r="D395" s="194" t="s">
        <v>1980</v>
      </c>
      <c r="E395" s="197" t="s">
        <v>1981</v>
      </c>
      <c r="F395" s="19" t="s">
        <v>242</v>
      </c>
      <c r="G395" s="5" t="s">
        <v>287</v>
      </c>
      <c r="H395" s="27">
        <v>0</v>
      </c>
      <c r="I395" s="110">
        <v>45</v>
      </c>
      <c r="J395" s="111" t="s">
        <v>6551</v>
      </c>
      <c r="K395" s="112">
        <v>0</v>
      </c>
      <c r="L395" s="112" t="s">
        <v>6551</v>
      </c>
      <c r="M395" s="112">
        <v>0</v>
      </c>
      <c r="N395" s="112" t="s">
        <v>6551</v>
      </c>
      <c r="O395" s="112">
        <v>0</v>
      </c>
      <c r="P395" s="112" t="s">
        <v>6551</v>
      </c>
      <c r="Q395" s="112">
        <v>572871</v>
      </c>
      <c r="R395" s="112" t="s">
        <v>6551</v>
      </c>
      <c r="S395" s="112">
        <v>0</v>
      </c>
      <c r="T395" s="112" t="s">
        <v>6551</v>
      </c>
      <c r="U395" s="112">
        <v>0</v>
      </c>
      <c r="V395" s="112" t="s">
        <v>6551</v>
      </c>
      <c r="W395" s="112">
        <v>37736</v>
      </c>
      <c r="X395" s="112" t="s">
        <v>6551</v>
      </c>
      <c r="Y395" s="112">
        <v>0</v>
      </c>
      <c r="Z395" s="112" t="s">
        <v>6551</v>
      </c>
      <c r="AA395" s="112">
        <v>0</v>
      </c>
      <c r="AB395" s="112" t="s">
        <v>6551</v>
      </c>
      <c r="AC395" s="112">
        <v>0</v>
      </c>
      <c r="AD395" s="112" t="s">
        <v>6551</v>
      </c>
      <c r="AE395" s="112">
        <v>0</v>
      </c>
      <c r="AF395" s="112" t="s">
        <v>6551</v>
      </c>
      <c r="AG395" s="112">
        <v>0</v>
      </c>
      <c r="AH395" s="112" t="s">
        <v>6551</v>
      </c>
      <c r="AI395" s="112">
        <v>180403</v>
      </c>
      <c r="AJ395" s="112" t="s">
        <v>6551</v>
      </c>
      <c r="AK395" s="112">
        <v>0</v>
      </c>
      <c r="AL395" s="113" t="s">
        <v>6551</v>
      </c>
      <c r="AM395" s="113" t="str">
        <f t="shared" si="6"/>
        <v>No</v>
      </c>
    </row>
    <row r="396" spans="1:39" s="19" customFormat="1" ht="11.5" customHeight="1" x14ac:dyDescent="0.2">
      <c r="A396" s="5" t="s">
        <v>6337</v>
      </c>
      <c r="B396" s="5" t="s">
        <v>6490</v>
      </c>
      <c r="C396" s="5" t="s">
        <v>92</v>
      </c>
      <c r="D396" s="194" t="s">
        <v>2073</v>
      </c>
      <c r="E396" s="197" t="s">
        <v>2074</v>
      </c>
      <c r="F396" s="19" t="s">
        <v>242</v>
      </c>
      <c r="G396" s="5" t="s">
        <v>287</v>
      </c>
      <c r="H396" s="27">
        <v>0</v>
      </c>
      <c r="I396" s="110">
        <v>45</v>
      </c>
      <c r="J396" s="111" t="s">
        <v>6551</v>
      </c>
      <c r="K396" s="112">
        <v>0</v>
      </c>
      <c r="L396" s="112" t="s">
        <v>6551</v>
      </c>
      <c r="M396" s="112">
        <v>0</v>
      </c>
      <c r="N396" s="112" t="s">
        <v>6551</v>
      </c>
      <c r="O396" s="112">
        <v>0</v>
      </c>
      <c r="P396" s="112" t="s">
        <v>6551</v>
      </c>
      <c r="Q396" s="112">
        <v>863781</v>
      </c>
      <c r="R396" s="112" t="s">
        <v>6551</v>
      </c>
      <c r="S396" s="112">
        <v>0</v>
      </c>
      <c r="T396" s="112" t="s">
        <v>6551</v>
      </c>
      <c r="U396" s="112">
        <v>0</v>
      </c>
      <c r="V396" s="112" t="s">
        <v>6551</v>
      </c>
      <c r="W396" s="112">
        <v>62505</v>
      </c>
      <c r="X396" s="112" t="s">
        <v>6551</v>
      </c>
      <c r="Y396" s="112">
        <v>0</v>
      </c>
      <c r="Z396" s="112" t="s">
        <v>6551</v>
      </c>
      <c r="AA396" s="112">
        <v>0</v>
      </c>
      <c r="AB396" s="112" t="s">
        <v>6551</v>
      </c>
      <c r="AC396" s="112">
        <v>0</v>
      </c>
      <c r="AD396" s="112" t="s">
        <v>6551</v>
      </c>
      <c r="AE396" s="112">
        <v>0</v>
      </c>
      <c r="AF396" s="112" t="s">
        <v>6551</v>
      </c>
      <c r="AG396" s="112">
        <v>0</v>
      </c>
      <c r="AH396" s="112" t="s">
        <v>6551</v>
      </c>
      <c r="AI396" s="112">
        <v>193680</v>
      </c>
      <c r="AJ396" s="112" t="s">
        <v>6551</v>
      </c>
      <c r="AK396" s="112">
        <v>0</v>
      </c>
      <c r="AL396" s="113" t="s">
        <v>6551</v>
      </c>
      <c r="AM396" s="113" t="str">
        <f t="shared" si="6"/>
        <v>No</v>
      </c>
    </row>
    <row r="397" spans="1:39" s="19" customFormat="1" ht="11.5" customHeight="1" x14ac:dyDescent="0.2">
      <c r="A397" s="5" t="s">
        <v>2171</v>
      </c>
      <c r="B397" s="5" t="s">
        <v>2172</v>
      </c>
      <c r="C397" s="5" t="s">
        <v>110</v>
      </c>
      <c r="D397" s="194" t="s">
        <v>2173</v>
      </c>
      <c r="E397" s="197" t="s">
        <v>2174</v>
      </c>
      <c r="F397" s="19" t="s">
        <v>242</v>
      </c>
      <c r="G397" s="5" t="s">
        <v>287</v>
      </c>
      <c r="H397" s="27">
        <v>0</v>
      </c>
      <c r="I397" s="110">
        <v>45</v>
      </c>
      <c r="J397" s="111" t="s">
        <v>6551</v>
      </c>
      <c r="K397" s="112">
        <v>0</v>
      </c>
      <c r="L397" s="112" t="s">
        <v>6551</v>
      </c>
      <c r="M397" s="112">
        <v>0</v>
      </c>
      <c r="N397" s="112" t="s">
        <v>6551</v>
      </c>
      <c r="O397" s="112">
        <v>0</v>
      </c>
      <c r="P397" s="112" t="s">
        <v>6551</v>
      </c>
      <c r="Q397" s="112">
        <v>552717</v>
      </c>
      <c r="R397" s="112" t="s">
        <v>6551</v>
      </c>
      <c r="S397" s="112">
        <v>0</v>
      </c>
      <c r="T397" s="112" t="s">
        <v>6551</v>
      </c>
      <c r="U397" s="112">
        <v>0</v>
      </c>
      <c r="V397" s="112" t="s">
        <v>6551</v>
      </c>
      <c r="W397" s="112">
        <v>46231</v>
      </c>
      <c r="X397" s="112" t="s">
        <v>6551</v>
      </c>
      <c r="Y397" s="112">
        <v>0</v>
      </c>
      <c r="Z397" s="112" t="s">
        <v>6551</v>
      </c>
      <c r="AA397" s="112">
        <v>0</v>
      </c>
      <c r="AB397" s="112" t="s">
        <v>6551</v>
      </c>
      <c r="AC397" s="112">
        <v>0</v>
      </c>
      <c r="AD397" s="112" t="s">
        <v>6551</v>
      </c>
      <c r="AE397" s="112">
        <v>0</v>
      </c>
      <c r="AF397" s="112" t="s">
        <v>6551</v>
      </c>
      <c r="AG397" s="112">
        <v>0</v>
      </c>
      <c r="AH397" s="112" t="s">
        <v>6551</v>
      </c>
      <c r="AI397" s="112">
        <v>169600</v>
      </c>
      <c r="AJ397" s="112" t="s">
        <v>6551</v>
      </c>
      <c r="AK397" s="112">
        <v>0</v>
      </c>
      <c r="AL397" s="113" t="s">
        <v>6551</v>
      </c>
      <c r="AM397" s="113" t="str">
        <f t="shared" si="6"/>
        <v>No</v>
      </c>
    </row>
    <row r="398" spans="1:39" s="19" customFormat="1" ht="11.5" customHeight="1" x14ac:dyDescent="0.2">
      <c r="A398" s="5" t="s">
        <v>2398</v>
      </c>
      <c r="B398" s="5" t="s">
        <v>2399</v>
      </c>
      <c r="C398" s="5" t="s">
        <v>15</v>
      </c>
      <c r="D398" s="194" t="s">
        <v>2400</v>
      </c>
      <c r="E398" s="197" t="s">
        <v>2401</v>
      </c>
      <c r="F398" s="19" t="s">
        <v>239</v>
      </c>
      <c r="G398" s="5" t="s">
        <v>287</v>
      </c>
      <c r="H398" s="27">
        <v>0</v>
      </c>
      <c r="I398" s="110">
        <v>45</v>
      </c>
      <c r="J398" s="111" t="s">
        <v>6551</v>
      </c>
      <c r="K398" s="112">
        <v>0</v>
      </c>
      <c r="L398" s="112" t="s">
        <v>6551</v>
      </c>
      <c r="M398" s="112">
        <v>0</v>
      </c>
      <c r="N398" s="112" t="s">
        <v>6551</v>
      </c>
      <c r="O398" s="112">
        <v>0</v>
      </c>
      <c r="P398" s="112" t="s">
        <v>6551</v>
      </c>
      <c r="Q398" s="112">
        <v>741355</v>
      </c>
      <c r="R398" s="112" t="s">
        <v>6551</v>
      </c>
      <c r="S398" s="112">
        <v>0</v>
      </c>
      <c r="T398" s="112" t="s">
        <v>6551</v>
      </c>
      <c r="U398" s="112">
        <v>0</v>
      </c>
      <c r="V398" s="112" t="s">
        <v>6551</v>
      </c>
      <c r="W398" s="112">
        <v>37492</v>
      </c>
      <c r="X398" s="112" t="s">
        <v>6551</v>
      </c>
      <c r="Y398" s="112">
        <v>0</v>
      </c>
      <c r="Z398" s="112" t="s">
        <v>6551</v>
      </c>
      <c r="AA398" s="112">
        <v>0</v>
      </c>
      <c r="AB398" s="112" t="s">
        <v>6551</v>
      </c>
      <c r="AC398" s="112">
        <v>0</v>
      </c>
      <c r="AD398" s="112" t="s">
        <v>6551</v>
      </c>
      <c r="AE398" s="112">
        <v>0</v>
      </c>
      <c r="AF398" s="112" t="s">
        <v>6551</v>
      </c>
      <c r="AG398" s="112">
        <v>0</v>
      </c>
      <c r="AH398" s="112" t="s">
        <v>6551</v>
      </c>
      <c r="AI398" s="112">
        <v>331209</v>
      </c>
      <c r="AJ398" s="112" t="s">
        <v>6551</v>
      </c>
      <c r="AK398" s="112">
        <v>0</v>
      </c>
      <c r="AL398" s="113" t="s">
        <v>6551</v>
      </c>
      <c r="AM398" s="113" t="str">
        <f t="shared" si="6"/>
        <v>No</v>
      </c>
    </row>
    <row r="399" spans="1:39" s="19" customFormat="1" ht="11.5" customHeight="1" x14ac:dyDescent="0.2">
      <c r="A399" s="5" t="s">
        <v>5621</v>
      </c>
      <c r="B399" s="5" t="s">
        <v>688</v>
      </c>
      <c r="C399" s="5" t="s">
        <v>26</v>
      </c>
      <c r="D399" s="194" t="s">
        <v>5622</v>
      </c>
      <c r="E399" s="197" t="s">
        <v>5623</v>
      </c>
      <c r="F399" s="19" t="s">
        <v>239</v>
      </c>
      <c r="G399" s="5" t="s">
        <v>287</v>
      </c>
      <c r="H399" s="27">
        <v>0</v>
      </c>
      <c r="I399" s="110">
        <v>45</v>
      </c>
      <c r="J399" s="111" t="s">
        <v>6551</v>
      </c>
      <c r="K399" s="112">
        <v>0</v>
      </c>
      <c r="L399" s="112" t="s">
        <v>6551</v>
      </c>
      <c r="M399" s="112">
        <v>0</v>
      </c>
      <c r="N399" s="112" t="s">
        <v>6551</v>
      </c>
      <c r="O399" s="112">
        <v>0</v>
      </c>
      <c r="P399" s="112" t="s">
        <v>6551</v>
      </c>
      <c r="Q399" s="112">
        <v>2283884</v>
      </c>
      <c r="R399" s="112" t="s">
        <v>6551</v>
      </c>
      <c r="S399" s="112">
        <v>0</v>
      </c>
      <c r="T399" s="112" t="s">
        <v>6551</v>
      </c>
      <c r="U399" s="112">
        <v>0</v>
      </c>
      <c r="V399" s="112" t="s">
        <v>6551</v>
      </c>
      <c r="W399" s="112">
        <v>96022</v>
      </c>
      <c r="X399" s="112" t="s">
        <v>6551</v>
      </c>
      <c r="Y399" s="112">
        <v>0</v>
      </c>
      <c r="Z399" s="112" t="s">
        <v>6551</v>
      </c>
      <c r="AA399" s="112">
        <v>0</v>
      </c>
      <c r="AB399" s="112" t="s">
        <v>6551</v>
      </c>
      <c r="AC399" s="112">
        <v>0</v>
      </c>
      <c r="AD399" s="112" t="s">
        <v>6551</v>
      </c>
      <c r="AE399" s="112">
        <v>0</v>
      </c>
      <c r="AF399" s="112" t="s">
        <v>6551</v>
      </c>
      <c r="AG399" s="112">
        <v>0</v>
      </c>
      <c r="AH399" s="112" t="s">
        <v>6551</v>
      </c>
      <c r="AI399" s="112">
        <v>596902</v>
      </c>
      <c r="AJ399" s="112" t="s">
        <v>6551</v>
      </c>
      <c r="AK399" s="112">
        <v>0</v>
      </c>
      <c r="AL399" s="113" t="s">
        <v>6551</v>
      </c>
      <c r="AM399" s="113" t="str">
        <f t="shared" si="6"/>
        <v>No</v>
      </c>
    </row>
    <row r="400" spans="1:39" s="19" customFormat="1" ht="11.5" customHeight="1" x14ac:dyDescent="0.2">
      <c r="A400" s="5" t="s">
        <v>651</v>
      </c>
      <c r="B400" s="5" t="s">
        <v>560</v>
      </c>
      <c r="C400" s="5" t="s">
        <v>92</v>
      </c>
      <c r="D400" s="194">
        <v>2010</v>
      </c>
      <c r="E400" s="197">
        <v>20010</v>
      </c>
      <c r="F400" s="19" t="s">
        <v>239</v>
      </c>
      <c r="G400" s="5" t="s">
        <v>236</v>
      </c>
      <c r="H400" s="27">
        <v>423566</v>
      </c>
      <c r="I400" s="110">
        <v>44</v>
      </c>
      <c r="J400" s="111" t="s">
        <v>6551</v>
      </c>
      <c r="K400" s="112">
        <v>0</v>
      </c>
      <c r="L400" s="112" t="s">
        <v>6551</v>
      </c>
      <c r="M400" s="112">
        <v>909680</v>
      </c>
      <c r="N400" s="112" t="s">
        <v>6551</v>
      </c>
      <c r="O400" s="112">
        <v>1184432</v>
      </c>
      <c r="P400" s="112" t="s">
        <v>6551</v>
      </c>
      <c r="Q400" s="112">
        <v>1043867</v>
      </c>
      <c r="R400" s="112" t="s">
        <v>6551</v>
      </c>
      <c r="S400" s="112">
        <v>140565</v>
      </c>
      <c r="T400" s="112" t="s">
        <v>6551</v>
      </c>
      <c r="U400" s="112">
        <v>65373</v>
      </c>
      <c r="V400" s="112" t="s">
        <v>6551</v>
      </c>
      <c r="W400" s="112">
        <v>53102</v>
      </c>
      <c r="X400" s="112" t="s">
        <v>6551</v>
      </c>
      <c r="Y400" s="112">
        <v>12271</v>
      </c>
      <c r="Z400" s="112" t="s">
        <v>6551</v>
      </c>
      <c r="AA400" s="112">
        <v>0</v>
      </c>
      <c r="AB400" s="112" t="s">
        <v>6551</v>
      </c>
      <c r="AC400" s="112">
        <v>0</v>
      </c>
      <c r="AD400" s="112" t="s">
        <v>6551</v>
      </c>
      <c r="AE400" s="112">
        <v>0</v>
      </c>
      <c r="AF400" s="112" t="s">
        <v>6551</v>
      </c>
      <c r="AG400" s="112">
        <v>0</v>
      </c>
      <c r="AH400" s="112" t="s">
        <v>6551</v>
      </c>
      <c r="AI400" s="112">
        <v>496776</v>
      </c>
      <c r="AJ400" s="112" t="s">
        <v>6551</v>
      </c>
      <c r="AK400" s="112">
        <v>2921886</v>
      </c>
      <c r="AL400" s="113" t="s">
        <v>6551</v>
      </c>
      <c r="AM400" s="113" t="str">
        <f t="shared" si="6"/>
        <v>No</v>
      </c>
    </row>
    <row r="401" spans="1:39" s="19" customFormat="1" ht="11.5" customHeight="1" x14ac:dyDescent="0.2">
      <c r="A401" s="5" t="s">
        <v>1060</v>
      </c>
      <c r="B401" s="5" t="s">
        <v>1061</v>
      </c>
      <c r="C401" s="5" t="s">
        <v>92</v>
      </c>
      <c r="D401" s="194">
        <v>2099</v>
      </c>
      <c r="E401" s="197">
        <v>20099</v>
      </c>
      <c r="F401" s="19" t="s">
        <v>242</v>
      </c>
      <c r="G401" s="5" t="s">
        <v>236</v>
      </c>
      <c r="H401" s="27">
        <v>18351295</v>
      </c>
      <c r="I401" s="110">
        <v>44</v>
      </c>
      <c r="J401" s="111" t="s">
        <v>6551</v>
      </c>
      <c r="K401" s="112">
        <v>0</v>
      </c>
      <c r="L401" s="112" t="s">
        <v>6551</v>
      </c>
      <c r="M401" s="112">
        <v>2583068</v>
      </c>
      <c r="N401" s="112" t="s">
        <v>6551</v>
      </c>
      <c r="O401" s="112">
        <v>2802105</v>
      </c>
      <c r="P401" s="112" t="s">
        <v>6551</v>
      </c>
      <c r="Q401" s="112">
        <v>2575713</v>
      </c>
      <c r="R401" s="112" t="s">
        <v>6551</v>
      </c>
      <c r="S401" s="112">
        <v>226392</v>
      </c>
      <c r="T401" s="112" t="s">
        <v>6551</v>
      </c>
      <c r="U401" s="112">
        <v>175164</v>
      </c>
      <c r="V401" s="112" t="s">
        <v>6551</v>
      </c>
      <c r="W401" s="112">
        <v>165378</v>
      </c>
      <c r="X401" s="112" t="s">
        <v>6551</v>
      </c>
      <c r="Y401" s="112">
        <v>9786</v>
      </c>
      <c r="Z401" s="112" t="s">
        <v>6551</v>
      </c>
      <c r="AA401" s="112">
        <v>700526</v>
      </c>
      <c r="AB401" s="112" t="s">
        <v>6551</v>
      </c>
      <c r="AC401" s="112">
        <v>643928</v>
      </c>
      <c r="AD401" s="112" t="s">
        <v>6551</v>
      </c>
      <c r="AE401" s="112">
        <v>43797</v>
      </c>
      <c r="AF401" s="112" t="s">
        <v>6551</v>
      </c>
      <c r="AG401" s="112">
        <v>41341</v>
      </c>
      <c r="AH401" s="112" t="s">
        <v>6551</v>
      </c>
      <c r="AI401" s="112">
        <v>8557009</v>
      </c>
      <c r="AJ401" s="112" t="s">
        <v>6551</v>
      </c>
      <c r="AK401" s="112">
        <v>53632893</v>
      </c>
      <c r="AL401" s="113" t="s">
        <v>6551</v>
      </c>
      <c r="AM401" s="113" t="str">
        <f t="shared" si="6"/>
        <v>No</v>
      </c>
    </row>
    <row r="402" spans="1:39" s="19" customFormat="1" ht="11.5" customHeight="1" x14ac:dyDescent="0.2">
      <c r="A402" s="5" t="s">
        <v>1161</v>
      </c>
      <c r="B402" s="5" t="s">
        <v>1162</v>
      </c>
      <c r="C402" s="5" t="s">
        <v>79</v>
      </c>
      <c r="D402" s="194">
        <v>4006</v>
      </c>
      <c r="E402" s="197">
        <v>40006</v>
      </c>
      <c r="F402" s="19" t="s">
        <v>242</v>
      </c>
      <c r="G402" s="19" t="s">
        <v>236</v>
      </c>
      <c r="H402" s="27">
        <v>219957</v>
      </c>
      <c r="I402" s="110">
        <v>44</v>
      </c>
      <c r="J402" s="19" t="s">
        <v>6551</v>
      </c>
      <c r="K402" s="112">
        <v>0</v>
      </c>
      <c r="L402" s="112" t="s">
        <v>6551</v>
      </c>
      <c r="M402" s="112">
        <v>1228510</v>
      </c>
      <c r="N402" s="112" t="s">
        <v>6551</v>
      </c>
      <c r="O402" s="112">
        <v>1793212</v>
      </c>
      <c r="P402" s="112" t="s">
        <v>6551</v>
      </c>
      <c r="Q402" s="112">
        <v>1734405</v>
      </c>
      <c r="R402" s="112" t="s">
        <v>6551</v>
      </c>
      <c r="S402" s="112">
        <v>58807</v>
      </c>
      <c r="T402" s="112" t="s">
        <v>6551</v>
      </c>
      <c r="U402" s="112">
        <v>117992</v>
      </c>
      <c r="V402" s="112" t="s">
        <v>6551</v>
      </c>
      <c r="W402" s="112">
        <v>111171</v>
      </c>
      <c r="X402" s="112" t="s">
        <v>6551</v>
      </c>
      <c r="Y402" s="112">
        <v>6821</v>
      </c>
      <c r="Z402" s="112" t="s">
        <v>6551</v>
      </c>
      <c r="AA402" s="112">
        <v>0</v>
      </c>
      <c r="AB402" s="112" t="s">
        <v>6551</v>
      </c>
      <c r="AC402" s="112">
        <v>0</v>
      </c>
      <c r="AD402" s="112" t="s">
        <v>6551</v>
      </c>
      <c r="AE402" s="112">
        <v>0</v>
      </c>
      <c r="AF402" s="112" t="s">
        <v>6551</v>
      </c>
      <c r="AG402" s="112">
        <v>0</v>
      </c>
      <c r="AH402" s="112" t="s">
        <v>6551</v>
      </c>
      <c r="AI402" s="112">
        <v>1542494</v>
      </c>
      <c r="AJ402" s="112" t="s">
        <v>6551</v>
      </c>
      <c r="AK402" s="112">
        <v>6457603</v>
      </c>
      <c r="AL402" s="113" t="s">
        <v>6551</v>
      </c>
      <c r="AM402" s="113" t="str">
        <f t="shared" si="6"/>
        <v>No</v>
      </c>
    </row>
    <row r="403" spans="1:39" s="19" customFormat="1" ht="11.5" customHeight="1" x14ac:dyDescent="0.2">
      <c r="A403" s="5" t="s">
        <v>1165</v>
      </c>
      <c r="B403" s="5" t="s">
        <v>1166</v>
      </c>
      <c r="C403" s="5" t="s">
        <v>15</v>
      </c>
      <c r="D403" s="194">
        <v>4103</v>
      </c>
      <c r="E403" s="197">
        <v>40103</v>
      </c>
      <c r="F403" s="19" t="s">
        <v>334</v>
      </c>
      <c r="G403" s="19" t="s">
        <v>236</v>
      </c>
      <c r="H403" s="27">
        <v>68781</v>
      </c>
      <c r="I403" s="110">
        <v>44</v>
      </c>
      <c r="J403" s="19" t="s">
        <v>6551</v>
      </c>
      <c r="K403" s="112">
        <v>0</v>
      </c>
      <c r="L403" s="112" t="s">
        <v>6551</v>
      </c>
      <c r="M403" s="112">
        <v>0</v>
      </c>
      <c r="N403" s="112" t="s">
        <v>6551</v>
      </c>
      <c r="O403" s="112">
        <v>1044518</v>
      </c>
      <c r="P403" s="112" t="s">
        <v>6551</v>
      </c>
      <c r="Q403" s="112">
        <v>1244830</v>
      </c>
      <c r="R403" s="112" t="s">
        <v>6551</v>
      </c>
      <c r="S403" s="112">
        <v>51160</v>
      </c>
      <c r="T403" s="112" t="s">
        <v>6551</v>
      </c>
      <c r="U403" s="112">
        <v>65070</v>
      </c>
      <c r="V403" s="112" t="s">
        <v>6551</v>
      </c>
      <c r="W403" s="112">
        <v>74736</v>
      </c>
      <c r="X403" s="112" t="s">
        <v>6551</v>
      </c>
      <c r="Y403" s="112">
        <v>6051</v>
      </c>
      <c r="Z403" s="112" t="s">
        <v>6551</v>
      </c>
      <c r="AA403" s="112">
        <v>0</v>
      </c>
      <c r="AB403" s="112" t="s">
        <v>6551</v>
      </c>
      <c r="AC403" s="112">
        <v>0</v>
      </c>
      <c r="AD403" s="112" t="s">
        <v>6551</v>
      </c>
      <c r="AE403" s="112">
        <v>0</v>
      </c>
      <c r="AF403" s="112" t="s">
        <v>6551</v>
      </c>
      <c r="AG403" s="112">
        <v>0</v>
      </c>
      <c r="AH403" s="112" t="s">
        <v>6551</v>
      </c>
      <c r="AI403" s="112">
        <v>135889</v>
      </c>
      <c r="AJ403" s="112" t="s">
        <v>6551</v>
      </c>
      <c r="AK403" s="112">
        <v>2766913</v>
      </c>
      <c r="AL403" s="19" t="s">
        <v>6551</v>
      </c>
      <c r="AM403" s="113" t="str">
        <f t="shared" si="6"/>
        <v>No</v>
      </c>
    </row>
    <row r="404" spans="1:39" s="19" customFormat="1" ht="11.5" customHeight="1" x14ac:dyDescent="0.2">
      <c r="A404" s="5" t="s">
        <v>757</v>
      </c>
      <c r="B404" s="5" t="s">
        <v>758</v>
      </c>
      <c r="C404" s="5" t="s">
        <v>64</v>
      </c>
      <c r="D404" s="194">
        <v>6088</v>
      </c>
      <c r="E404" s="197">
        <v>60088</v>
      </c>
      <c r="F404" s="19" t="s">
        <v>239</v>
      </c>
      <c r="G404" s="19" t="s">
        <v>236</v>
      </c>
      <c r="H404" s="27">
        <v>899703</v>
      </c>
      <c r="I404" s="110">
        <v>44</v>
      </c>
      <c r="J404" s="19" t="s">
        <v>6551</v>
      </c>
      <c r="K404" s="112">
        <v>0</v>
      </c>
      <c r="L404" s="112" t="s">
        <v>6551</v>
      </c>
      <c r="M404" s="112">
        <v>1370324</v>
      </c>
      <c r="N404" s="112" t="s">
        <v>6551</v>
      </c>
      <c r="O404" s="112">
        <v>1950919</v>
      </c>
      <c r="P404" s="112" t="s">
        <v>6551</v>
      </c>
      <c r="Q404" s="112">
        <v>1753680</v>
      </c>
      <c r="R404" s="112" t="s">
        <v>6551</v>
      </c>
      <c r="S404" s="112">
        <v>197239</v>
      </c>
      <c r="T404" s="112" t="s">
        <v>6551</v>
      </c>
      <c r="U404" s="112">
        <v>142605</v>
      </c>
      <c r="V404" s="112" t="s">
        <v>6551</v>
      </c>
      <c r="W404" s="112">
        <v>131537</v>
      </c>
      <c r="X404" s="112" t="s">
        <v>6551</v>
      </c>
      <c r="Y404" s="112">
        <v>11068</v>
      </c>
      <c r="Z404" s="112" t="s">
        <v>6551</v>
      </c>
      <c r="AA404" s="112">
        <v>0</v>
      </c>
      <c r="AB404" s="112" t="s">
        <v>6551</v>
      </c>
      <c r="AC404" s="112">
        <v>0</v>
      </c>
      <c r="AD404" s="112" t="s">
        <v>6551</v>
      </c>
      <c r="AE404" s="112">
        <v>0</v>
      </c>
      <c r="AF404" s="112" t="s">
        <v>6551</v>
      </c>
      <c r="AG404" s="112">
        <v>0</v>
      </c>
      <c r="AH404" s="112" t="s">
        <v>6551</v>
      </c>
      <c r="AI404" s="112">
        <v>2171067</v>
      </c>
      <c r="AJ404" s="112" t="s">
        <v>6551</v>
      </c>
      <c r="AK404" s="112">
        <v>11306488</v>
      </c>
      <c r="AL404" s="19" t="s">
        <v>6551</v>
      </c>
      <c r="AM404" s="113" t="str">
        <f t="shared" si="6"/>
        <v>No</v>
      </c>
    </row>
    <row r="405" spans="1:39" s="19" customFormat="1" ht="11.5" customHeight="1" x14ac:dyDescent="0.2">
      <c r="A405" s="5" t="s">
        <v>1277</v>
      </c>
      <c r="B405" s="5" t="s">
        <v>569</v>
      </c>
      <c r="C405" s="5" t="s">
        <v>26</v>
      </c>
      <c r="D405" s="194">
        <v>9206</v>
      </c>
      <c r="E405" s="197">
        <v>90206</v>
      </c>
      <c r="F405" s="19" t="s">
        <v>242</v>
      </c>
      <c r="G405" s="5" t="s">
        <v>236</v>
      </c>
      <c r="H405" s="27">
        <v>59219</v>
      </c>
      <c r="I405" s="110">
        <v>44</v>
      </c>
      <c r="J405" s="111" t="s">
        <v>6551</v>
      </c>
      <c r="K405" s="112">
        <v>0</v>
      </c>
      <c r="L405" s="112" t="s">
        <v>6551</v>
      </c>
      <c r="M405" s="112">
        <v>1332727</v>
      </c>
      <c r="N405" s="112" t="s">
        <v>6551</v>
      </c>
      <c r="O405" s="112">
        <v>2268294</v>
      </c>
      <c r="P405" s="112" t="s">
        <v>6551</v>
      </c>
      <c r="Q405" s="112">
        <v>1897869</v>
      </c>
      <c r="R405" s="112" t="s">
        <v>6551</v>
      </c>
      <c r="S405" s="112">
        <v>370425</v>
      </c>
      <c r="T405" s="112" t="s">
        <v>6551</v>
      </c>
      <c r="U405" s="112">
        <v>106700</v>
      </c>
      <c r="V405" s="112" t="s">
        <v>6551</v>
      </c>
      <c r="W405" s="112">
        <v>87936</v>
      </c>
      <c r="X405" s="112" t="s">
        <v>6551</v>
      </c>
      <c r="Y405" s="112">
        <v>18764</v>
      </c>
      <c r="Z405" s="112" t="s">
        <v>6551</v>
      </c>
      <c r="AA405" s="112">
        <v>0</v>
      </c>
      <c r="AB405" s="112" t="s">
        <v>6551</v>
      </c>
      <c r="AC405" s="112">
        <v>0</v>
      </c>
      <c r="AD405" s="112" t="s">
        <v>6551</v>
      </c>
      <c r="AE405" s="112">
        <v>0</v>
      </c>
      <c r="AF405" s="112" t="s">
        <v>6551</v>
      </c>
      <c r="AG405" s="112">
        <v>0</v>
      </c>
      <c r="AH405" s="112" t="s">
        <v>6551</v>
      </c>
      <c r="AI405" s="112">
        <v>1170714</v>
      </c>
      <c r="AJ405" s="112" t="s">
        <v>6551</v>
      </c>
      <c r="AK405" s="112">
        <v>14466383</v>
      </c>
      <c r="AL405" s="113" t="s">
        <v>6551</v>
      </c>
      <c r="AM405" s="113" t="str">
        <f t="shared" si="6"/>
        <v>No</v>
      </c>
    </row>
    <row r="406" spans="1:39" s="19" customFormat="1" ht="11.5" customHeight="1" x14ac:dyDescent="0.2">
      <c r="A406" s="5" t="s">
        <v>2469</v>
      </c>
      <c r="B406" s="5" t="s">
        <v>2470</v>
      </c>
      <c r="C406" s="5" t="s">
        <v>105</v>
      </c>
      <c r="D406" s="194" t="s">
        <v>2471</v>
      </c>
      <c r="E406" s="197" t="s">
        <v>2472</v>
      </c>
      <c r="F406" s="19" t="s">
        <v>239</v>
      </c>
      <c r="G406" s="5" t="s">
        <v>287</v>
      </c>
      <c r="H406" s="27">
        <v>0</v>
      </c>
      <c r="I406" s="110">
        <v>44</v>
      </c>
      <c r="J406" s="111" t="s">
        <v>6551</v>
      </c>
      <c r="K406" s="112">
        <v>0</v>
      </c>
      <c r="L406" s="112" t="s">
        <v>6551</v>
      </c>
      <c r="M406" s="112">
        <v>0</v>
      </c>
      <c r="N406" s="112" t="s">
        <v>6551</v>
      </c>
      <c r="O406" s="112">
        <v>0</v>
      </c>
      <c r="P406" s="112" t="s">
        <v>6551</v>
      </c>
      <c r="Q406" s="112">
        <v>1071225</v>
      </c>
      <c r="R406" s="112" t="s">
        <v>6551</v>
      </c>
      <c r="S406" s="112">
        <v>0</v>
      </c>
      <c r="T406" s="112" t="s">
        <v>6551</v>
      </c>
      <c r="U406" s="112">
        <v>0</v>
      </c>
      <c r="V406" s="112" t="s">
        <v>6551</v>
      </c>
      <c r="W406" s="112">
        <v>68493</v>
      </c>
      <c r="X406" s="112" t="s">
        <v>6551</v>
      </c>
      <c r="Y406" s="112">
        <v>0</v>
      </c>
      <c r="Z406" s="112" t="s">
        <v>6551</v>
      </c>
      <c r="AA406" s="112">
        <v>0</v>
      </c>
      <c r="AB406" s="112" t="s">
        <v>6551</v>
      </c>
      <c r="AC406" s="112">
        <v>0</v>
      </c>
      <c r="AD406" s="112" t="s">
        <v>6551</v>
      </c>
      <c r="AE406" s="112">
        <v>0</v>
      </c>
      <c r="AF406" s="112" t="s">
        <v>6551</v>
      </c>
      <c r="AG406" s="112">
        <v>0</v>
      </c>
      <c r="AH406" s="112" t="s">
        <v>6551</v>
      </c>
      <c r="AI406" s="112">
        <v>185667</v>
      </c>
      <c r="AJ406" s="112" t="s">
        <v>6551</v>
      </c>
      <c r="AK406" s="112">
        <v>0</v>
      </c>
      <c r="AL406" s="113" t="s">
        <v>6551</v>
      </c>
      <c r="AM406" s="113" t="str">
        <f t="shared" si="6"/>
        <v>No</v>
      </c>
    </row>
    <row r="407" spans="1:39" s="19" customFormat="1" ht="11.5" customHeight="1" x14ac:dyDescent="0.2">
      <c r="A407" s="5" t="s">
        <v>4101</v>
      </c>
      <c r="B407" s="5" t="s">
        <v>1727</v>
      </c>
      <c r="C407" s="5" t="s">
        <v>90</v>
      </c>
      <c r="D407" s="194" t="s">
        <v>4102</v>
      </c>
      <c r="E407" s="197" t="s">
        <v>4103</v>
      </c>
      <c r="F407" s="19" t="s">
        <v>242</v>
      </c>
      <c r="G407" s="5" t="s">
        <v>287</v>
      </c>
      <c r="H407" s="27">
        <v>0</v>
      </c>
      <c r="I407" s="110">
        <v>44</v>
      </c>
      <c r="J407" s="111" t="s">
        <v>6551</v>
      </c>
      <c r="K407" s="112">
        <v>0</v>
      </c>
      <c r="L407" s="112" t="s">
        <v>6551</v>
      </c>
      <c r="M407" s="112">
        <v>0</v>
      </c>
      <c r="N407" s="112" t="s">
        <v>6551</v>
      </c>
      <c r="O407" s="112">
        <v>0</v>
      </c>
      <c r="P407" s="112" t="s">
        <v>6551</v>
      </c>
      <c r="Q407" s="112">
        <v>1106597</v>
      </c>
      <c r="R407" s="112" t="s">
        <v>6551</v>
      </c>
      <c r="S407" s="112">
        <v>0</v>
      </c>
      <c r="T407" s="112" t="s">
        <v>6551</v>
      </c>
      <c r="U407" s="112">
        <v>0</v>
      </c>
      <c r="V407" s="112" t="s">
        <v>6551</v>
      </c>
      <c r="W407" s="112">
        <v>43804</v>
      </c>
      <c r="X407" s="112" t="s">
        <v>6551</v>
      </c>
      <c r="Y407" s="112">
        <v>0</v>
      </c>
      <c r="Z407" s="112" t="s">
        <v>6551</v>
      </c>
      <c r="AA407" s="112">
        <v>0</v>
      </c>
      <c r="AB407" s="112" t="s">
        <v>6551</v>
      </c>
      <c r="AC407" s="112">
        <v>0</v>
      </c>
      <c r="AD407" s="112" t="s">
        <v>6551</v>
      </c>
      <c r="AE407" s="112">
        <v>0</v>
      </c>
      <c r="AF407" s="112" t="s">
        <v>6551</v>
      </c>
      <c r="AG407" s="112">
        <v>0</v>
      </c>
      <c r="AH407" s="112" t="s">
        <v>6551</v>
      </c>
      <c r="AI407" s="112">
        <v>197213</v>
      </c>
      <c r="AJ407" s="112" t="s">
        <v>6551</v>
      </c>
      <c r="AK407" s="112">
        <v>0</v>
      </c>
      <c r="AL407" s="113" t="s">
        <v>6551</v>
      </c>
      <c r="AM407" s="113" t="str">
        <f t="shared" si="6"/>
        <v>No</v>
      </c>
    </row>
    <row r="408" spans="1:39" s="19" customFormat="1" ht="11.5" customHeight="1" x14ac:dyDescent="0.2">
      <c r="A408" s="5" t="s">
        <v>4337</v>
      </c>
      <c r="B408" s="5" t="s">
        <v>4338</v>
      </c>
      <c r="C408" s="5" t="s">
        <v>98</v>
      </c>
      <c r="D408" s="194" t="s">
        <v>4339</v>
      </c>
      <c r="E408" s="197" t="s">
        <v>4340</v>
      </c>
      <c r="F408" s="19" t="s">
        <v>305</v>
      </c>
      <c r="G408" s="5" t="s">
        <v>287</v>
      </c>
      <c r="H408" s="27">
        <v>0</v>
      </c>
      <c r="I408" s="110">
        <v>44</v>
      </c>
      <c r="J408" s="111" t="s">
        <v>6551</v>
      </c>
      <c r="K408" s="112">
        <v>0</v>
      </c>
      <c r="L408" s="112" t="s">
        <v>6551</v>
      </c>
      <c r="M408" s="112">
        <v>0</v>
      </c>
      <c r="N408" s="112" t="s">
        <v>6551</v>
      </c>
      <c r="O408" s="112">
        <v>0</v>
      </c>
      <c r="P408" s="112" t="s">
        <v>6551</v>
      </c>
      <c r="Q408" s="112">
        <v>953674</v>
      </c>
      <c r="R408" s="112" t="s">
        <v>6551</v>
      </c>
      <c r="S408" s="112">
        <v>0</v>
      </c>
      <c r="T408" s="112" t="s">
        <v>6551</v>
      </c>
      <c r="U408" s="112">
        <v>0</v>
      </c>
      <c r="V408" s="112" t="s">
        <v>6551</v>
      </c>
      <c r="W408" s="112">
        <v>46493</v>
      </c>
      <c r="X408" s="112" t="s">
        <v>6551</v>
      </c>
      <c r="Y408" s="112">
        <v>0</v>
      </c>
      <c r="Z408" s="112" t="s">
        <v>6551</v>
      </c>
      <c r="AA408" s="112">
        <v>0</v>
      </c>
      <c r="AB408" s="112" t="s">
        <v>6551</v>
      </c>
      <c r="AC408" s="112">
        <v>0</v>
      </c>
      <c r="AD408" s="112" t="s">
        <v>6551</v>
      </c>
      <c r="AE408" s="112">
        <v>0</v>
      </c>
      <c r="AF408" s="112" t="s">
        <v>6551</v>
      </c>
      <c r="AG408" s="112">
        <v>0</v>
      </c>
      <c r="AH408" s="112" t="s">
        <v>6551</v>
      </c>
      <c r="AI408" s="112">
        <v>55637</v>
      </c>
      <c r="AJ408" s="112" t="s">
        <v>6551</v>
      </c>
      <c r="AK408" s="112">
        <v>0</v>
      </c>
      <c r="AL408" s="113" t="s">
        <v>6551</v>
      </c>
      <c r="AM408" s="113" t="str">
        <f t="shared" si="6"/>
        <v>No</v>
      </c>
    </row>
    <row r="409" spans="1:39" s="19" customFormat="1" ht="11.5" customHeight="1" x14ac:dyDescent="0.2">
      <c r="A409" s="5" t="s">
        <v>5348</v>
      </c>
      <c r="B409" s="5" t="s">
        <v>5349</v>
      </c>
      <c r="C409" s="5" t="s">
        <v>78</v>
      </c>
      <c r="D409" s="194" t="s">
        <v>5350</v>
      </c>
      <c r="E409" s="197" t="s">
        <v>5351</v>
      </c>
      <c r="F409" s="19" t="s">
        <v>239</v>
      </c>
      <c r="G409" s="5" t="s">
        <v>287</v>
      </c>
      <c r="H409" s="27">
        <v>0</v>
      </c>
      <c r="I409" s="110">
        <v>44</v>
      </c>
      <c r="J409" s="111" t="s">
        <v>6551</v>
      </c>
      <c r="K409" s="112">
        <v>0</v>
      </c>
      <c r="L409" s="112" t="s">
        <v>6551</v>
      </c>
      <c r="M409" s="112">
        <v>0</v>
      </c>
      <c r="N409" s="112" t="s">
        <v>6551</v>
      </c>
      <c r="O409" s="112">
        <v>0</v>
      </c>
      <c r="P409" s="112" t="s">
        <v>6551</v>
      </c>
      <c r="Q409" s="112">
        <v>570850</v>
      </c>
      <c r="R409" s="112" t="s">
        <v>6551</v>
      </c>
      <c r="S409" s="112">
        <v>0</v>
      </c>
      <c r="T409" s="112" t="s">
        <v>6551</v>
      </c>
      <c r="U409" s="112">
        <v>0</v>
      </c>
      <c r="V409" s="112" t="s">
        <v>6551</v>
      </c>
      <c r="W409" s="112">
        <v>64660</v>
      </c>
      <c r="X409" s="112" t="s">
        <v>122</v>
      </c>
      <c r="Y409" s="112">
        <v>0</v>
      </c>
      <c r="Z409" s="112" t="s">
        <v>6551</v>
      </c>
      <c r="AA409" s="112">
        <v>0</v>
      </c>
      <c r="AB409" s="112" t="s">
        <v>6551</v>
      </c>
      <c r="AC409" s="112">
        <v>0</v>
      </c>
      <c r="AD409" s="112" t="s">
        <v>6551</v>
      </c>
      <c r="AE409" s="112">
        <v>0</v>
      </c>
      <c r="AF409" s="112" t="s">
        <v>6551</v>
      </c>
      <c r="AG409" s="112">
        <v>0</v>
      </c>
      <c r="AH409" s="112" t="s">
        <v>6551</v>
      </c>
      <c r="AI409" s="112">
        <v>320515</v>
      </c>
      <c r="AJ409" s="112" t="s">
        <v>122</v>
      </c>
      <c r="AK409" s="112">
        <v>0</v>
      </c>
      <c r="AL409" s="113" t="s">
        <v>6551</v>
      </c>
      <c r="AM409" s="113" t="str">
        <f t="shared" si="6"/>
        <v>Yes</v>
      </c>
    </row>
    <row r="410" spans="1:39" s="19" customFormat="1" ht="11.5" customHeight="1" x14ac:dyDescent="0.2">
      <c r="A410" s="5" t="s">
        <v>5627</v>
      </c>
      <c r="B410" s="5" t="s">
        <v>1453</v>
      </c>
      <c r="C410" s="5" t="s">
        <v>26</v>
      </c>
      <c r="D410" s="194" t="s">
        <v>5628</v>
      </c>
      <c r="E410" s="197" t="s">
        <v>5629</v>
      </c>
      <c r="F410" s="19" t="s">
        <v>242</v>
      </c>
      <c r="G410" s="5" t="s">
        <v>287</v>
      </c>
      <c r="H410" s="27">
        <v>0</v>
      </c>
      <c r="I410" s="110">
        <v>44</v>
      </c>
      <c r="J410" s="111" t="s">
        <v>6551</v>
      </c>
      <c r="K410" s="112">
        <v>0</v>
      </c>
      <c r="L410" s="112" t="s">
        <v>6551</v>
      </c>
      <c r="M410" s="112">
        <v>0</v>
      </c>
      <c r="N410" s="112" t="s">
        <v>6551</v>
      </c>
      <c r="O410" s="112">
        <v>0</v>
      </c>
      <c r="P410" s="112" t="s">
        <v>6551</v>
      </c>
      <c r="Q410" s="112">
        <v>863687</v>
      </c>
      <c r="R410" s="112" t="s">
        <v>6551</v>
      </c>
      <c r="S410" s="112">
        <v>0</v>
      </c>
      <c r="T410" s="112" t="s">
        <v>6551</v>
      </c>
      <c r="U410" s="112">
        <v>0</v>
      </c>
      <c r="V410" s="112" t="s">
        <v>6551</v>
      </c>
      <c r="W410" s="112">
        <v>53477</v>
      </c>
      <c r="X410" s="112" t="s">
        <v>6551</v>
      </c>
      <c r="Y410" s="112">
        <v>0</v>
      </c>
      <c r="Z410" s="112" t="s">
        <v>6551</v>
      </c>
      <c r="AA410" s="112">
        <v>0</v>
      </c>
      <c r="AB410" s="112" t="s">
        <v>6551</v>
      </c>
      <c r="AC410" s="112">
        <v>0</v>
      </c>
      <c r="AD410" s="112" t="s">
        <v>6551</v>
      </c>
      <c r="AE410" s="112">
        <v>0</v>
      </c>
      <c r="AF410" s="112" t="s">
        <v>6551</v>
      </c>
      <c r="AG410" s="112">
        <v>0</v>
      </c>
      <c r="AH410" s="112" t="s">
        <v>6551</v>
      </c>
      <c r="AI410" s="112">
        <v>975097</v>
      </c>
      <c r="AJ410" s="112" t="s">
        <v>6551</v>
      </c>
      <c r="AK410" s="112">
        <v>0</v>
      </c>
      <c r="AL410" s="113" t="s">
        <v>6551</v>
      </c>
      <c r="AM410" s="113" t="str">
        <f t="shared" si="6"/>
        <v>No</v>
      </c>
    </row>
    <row r="411" spans="1:39" s="19" customFormat="1" ht="11.5" customHeight="1" x14ac:dyDescent="0.2">
      <c r="A411" s="5" t="s">
        <v>606</v>
      </c>
      <c r="B411" s="5" t="s">
        <v>607</v>
      </c>
      <c r="C411" s="5" t="s">
        <v>39</v>
      </c>
      <c r="D411" s="194">
        <v>1102</v>
      </c>
      <c r="E411" s="197">
        <v>10102</v>
      </c>
      <c r="F411" s="19" t="s">
        <v>235</v>
      </c>
      <c r="G411" s="5" t="s">
        <v>236</v>
      </c>
      <c r="H411" s="27">
        <v>924859</v>
      </c>
      <c r="I411" s="110">
        <v>43</v>
      </c>
      <c r="J411" s="111" t="s">
        <v>6551</v>
      </c>
      <c r="K411" s="112">
        <v>0</v>
      </c>
      <c r="L411" s="112" t="s">
        <v>6551</v>
      </c>
      <c r="M411" s="112">
        <v>2331655</v>
      </c>
      <c r="N411" s="112" t="s">
        <v>6551</v>
      </c>
      <c r="O411" s="112">
        <v>2946944</v>
      </c>
      <c r="P411" s="112" t="s">
        <v>6551</v>
      </c>
      <c r="Q411" s="112">
        <v>2263394</v>
      </c>
      <c r="R411" s="112" t="s">
        <v>6551</v>
      </c>
      <c r="S411" s="112">
        <v>683550</v>
      </c>
      <c r="T411" s="112" t="s">
        <v>6551</v>
      </c>
      <c r="U411" s="112">
        <v>80665</v>
      </c>
      <c r="V411" s="112" t="s">
        <v>6551</v>
      </c>
      <c r="W411" s="112">
        <v>55744</v>
      </c>
      <c r="X411" s="112" t="s">
        <v>6551</v>
      </c>
      <c r="Y411" s="112">
        <v>24921</v>
      </c>
      <c r="Z411" s="112" t="s">
        <v>6551</v>
      </c>
      <c r="AA411" s="112">
        <v>607000</v>
      </c>
      <c r="AB411" s="112" t="s">
        <v>6551</v>
      </c>
      <c r="AC411" s="112">
        <v>490316</v>
      </c>
      <c r="AD411" s="112" t="s">
        <v>6551</v>
      </c>
      <c r="AE411" s="112">
        <v>13360</v>
      </c>
      <c r="AF411" s="112" t="s">
        <v>6551</v>
      </c>
      <c r="AG411" s="112">
        <v>10953</v>
      </c>
      <c r="AH411" s="112" t="s">
        <v>6551</v>
      </c>
      <c r="AI411" s="112">
        <v>1116832</v>
      </c>
      <c r="AJ411" s="112" t="s">
        <v>6551</v>
      </c>
      <c r="AK411" s="112">
        <v>26173557</v>
      </c>
      <c r="AL411" s="113" t="s">
        <v>6551</v>
      </c>
      <c r="AM411" s="113" t="str">
        <f t="shared" si="6"/>
        <v>No</v>
      </c>
    </row>
    <row r="412" spans="1:39" s="19" customFormat="1" ht="11.5" customHeight="1" x14ac:dyDescent="0.2">
      <c r="A412" s="5" t="s">
        <v>324</v>
      </c>
      <c r="B412" s="5" t="s">
        <v>325</v>
      </c>
      <c r="C412" s="5" t="s">
        <v>110</v>
      </c>
      <c r="D412" s="194">
        <v>3091</v>
      </c>
      <c r="E412" s="197">
        <v>30091</v>
      </c>
      <c r="F412" s="19" t="s">
        <v>239</v>
      </c>
      <c r="G412" s="5" t="s">
        <v>236</v>
      </c>
      <c r="H412" s="27">
        <v>88542</v>
      </c>
      <c r="I412" s="110">
        <v>43</v>
      </c>
      <c r="J412" s="111" t="s">
        <v>6551</v>
      </c>
      <c r="K412" s="112">
        <v>0</v>
      </c>
      <c r="L412" s="112" t="s">
        <v>6551</v>
      </c>
      <c r="M412" s="112">
        <v>783257</v>
      </c>
      <c r="N412" s="112" t="s">
        <v>6551</v>
      </c>
      <c r="O412" s="112">
        <v>1051093</v>
      </c>
      <c r="P412" s="112" t="s">
        <v>6551</v>
      </c>
      <c r="Q412" s="112">
        <v>938336</v>
      </c>
      <c r="R412" s="112" t="s">
        <v>6551</v>
      </c>
      <c r="S412" s="112">
        <v>112757</v>
      </c>
      <c r="T412" s="112" t="s">
        <v>6551</v>
      </c>
      <c r="U412" s="112">
        <v>104096</v>
      </c>
      <c r="V412" s="112" t="s">
        <v>6551</v>
      </c>
      <c r="W412" s="112">
        <v>96570</v>
      </c>
      <c r="X412" s="112" t="s">
        <v>6551</v>
      </c>
      <c r="Y412" s="112">
        <v>7526</v>
      </c>
      <c r="Z412" s="112" t="s">
        <v>6551</v>
      </c>
      <c r="AA412" s="112">
        <v>0</v>
      </c>
      <c r="AB412" s="112" t="s">
        <v>6551</v>
      </c>
      <c r="AC412" s="112">
        <v>0</v>
      </c>
      <c r="AD412" s="112" t="s">
        <v>6551</v>
      </c>
      <c r="AE412" s="112">
        <v>0</v>
      </c>
      <c r="AF412" s="112" t="s">
        <v>6551</v>
      </c>
      <c r="AG412" s="112">
        <v>0</v>
      </c>
      <c r="AH412" s="112" t="s">
        <v>6551</v>
      </c>
      <c r="AI412" s="112">
        <v>3733082</v>
      </c>
      <c r="AJ412" s="112" t="s">
        <v>6551</v>
      </c>
      <c r="AK412" s="112">
        <v>6698527</v>
      </c>
      <c r="AL412" s="113" t="s">
        <v>6551</v>
      </c>
      <c r="AM412" s="113" t="str">
        <f t="shared" si="6"/>
        <v>No</v>
      </c>
    </row>
    <row r="413" spans="1:39" s="19" customFormat="1" ht="11.5" customHeight="1" x14ac:dyDescent="0.2">
      <c r="A413" s="5" t="s">
        <v>1012</v>
      </c>
      <c r="B413" s="5" t="s">
        <v>1013</v>
      </c>
      <c r="C413" s="5" t="s">
        <v>105</v>
      </c>
      <c r="D413" s="194">
        <v>4100</v>
      </c>
      <c r="E413" s="197">
        <v>40100</v>
      </c>
      <c r="F413" s="19" t="s">
        <v>242</v>
      </c>
      <c r="G413" s="5" t="s">
        <v>236</v>
      </c>
      <c r="H413" s="27">
        <v>73107</v>
      </c>
      <c r="I413" s="110">
        <v>43</v>
      </c>
      <c r="J413" s="111" t="s">
        <v>6551</v>
      </c>
      <c r="K413" s="112">
        <v>0</v>
      </c>
      <c r="L413" s="112" t="s">
        <v>6551</v>
      </c>
      <c r="M413" s="112">
        <v>567248</v>
      </c>
      <c r="N413" s="112" t="s">
        <v>6551</v>
      </c>
      <c r="O413" s="112">
        <v>871660</v>
      </c>
      <c r="P413" s="112" t="s">
        <v>6551</v>
      </c>
      <c r="Q413" s="112">
        <v>795676</v>
      </c>
      <c r="R413" s="112" t="s">
        <v>6551</v>
      </c>
      <c r="S413" s="112">
        <v>75984</v>
      </c>
      <c r="T413" s="112" t="s">
        <v>6551</v>
      </c>
      <c r="U413" s="112">
        <v>49096</v>
      </c>
      <c r="V413" s="112" t="s">
        <v>6551</v>
      </c>
      <c r="W413" s="112">
        <v>39181</v>
      </c>
      <c r="X413" s="112" t="s">
        <v>6551</v>
      </c>
      <c r="Y413" s="112">
        <v>9915</v>
      </c>
      <c r="Z413" s="112" t="s">
        <v>6551</v>
      </c>
      <c r="AA413" s="112">
        <v>0</v>
      </c>
      <c r="AB413" s="112" t="s">
        <v>6551</v>
      </c>
      <c r="AC413" s="112">
        <v>0</v>
      </c>
      <c r="AD413" s="112" t="s">
        <v>6551</v>
      </c>
      <c r="AE413" s="112">
        <v>0</v>
      </c>
      <c r="AF413" s="112" t="s">
        <v>6551</v>
      </c>
      <c r="AG413" s="112">
        <v>0</v>
      </c>
      <c r="AH413" s="112" t="s">
        <v>6551</v>
      </c>
      <c r="AI413" s="112">
        <v>207598</v>
      </c>
      <c r="AJ413" s="112" t="s">
        <v>6551</v>
      </c>
      <c r="AK413" s="112">
        <v>2710031</v>
      </c>
      <c r="AL413" s="113" t="s">
        <v>6551</v>
      </c>
      <c r="AM413" s="113" t="str">
        <f t="shared" si="6"/>
        <v>No</v>
      </c>
    </row>
    <row r="414" spans="1:39" s="19" customFormat="1" ht="11.5" customHeight="1" x14ac:dyDescent="0.2">
      <c r="A414" s="5" t="s">
        <v>290</v>
      </c>
      <c r="B414" s="5" t="s">
        <v>291</v>
      </c>
      <c r="C414" s="5" t="s">
        <v>96</v>
      </c>
      <c r="D414" s="194">
        <v>5166</v>
      </c>
      <c r="E414" s="197">
        <v>50166</v>
      </c>
      <c r="F414" s="19" t="s">
        <v>239</v>
      </c>
      <c r="G414" s="19" t="s">
        <v>236</v>
      </c>
      <c r="H414" s="27">
        <v>1624827</v>
      </c>
      <c r="I414" s="110">
        <v>43</v>
      </c>
      <c r="J414" s="19" t="s">
        <v>6551</v>
      </c>
      <c r="K414" s="112">
        <v>0</v>
      </c>
      <c r="L414" s="112" t="s">
        <v>6551</v>
      </c>
      <c r="M414" s="112">
        <v>139713</v>
      </c>
      <c r="N414" s="112" t="s">
        <v>6551</v>
      </c>
      <c r="O414" s="112">
        <v>1361825</v>
      </c>
      <c r="P414" s="112" t="s">
        <v>6551</v>
      </c>
      <c r="Q414" s="112">
        <v>1028023</v>
      </c>
      <c r="R414" s="112" t="s">
        <v>6551</v>
      </c>
      <c r="S414" s="112">
        <v>333802</v>
      </c>
      <c r="T414" s="112" t="s">
        <v>6551</v>
      </c>
      <c r="U414" s="112">
        <v>76099</v>
      </c>
      <c r="V414" s="112" t="s">
        <v>6551</v>
      </c>
      <c r="W414" s="112">
        <v>59731</v>
      </c>
      <c r="X414" s="112" t="s">
        <v>6551</v>
      </c>
      <c r="Y414" s="112">
        <v>16368</v>
      </c>
      <c r="Z414" s="112" t="s">
        <v>6551</v>
      </c>
      <c r="AA414" s="112">
        <v>0</v>
      </c>
      <c r="AB414" s="112" t="s">
        <v>6551</v>
      </c>
      <c r="AC414" s="112">
        <v>0</v>
      </c>
      <c r="AD414" s="112" t="s">
        <v>6551</v>
      </c>
      <c r="AE414" s="112">
        <v>0</v>
      </c>
      <c r="AF414" s="112" t="s">
        <v>6551</v>
      </c>
      <c r="AG414" s="112">
        <v>0</v>
      </c>
      <c r="AH414" s="112" t="s">
        <v>6551</v>
      </c>
      <c r="AI414" s="112">
        <v>146668</v>
      </c>
      <c r="AJ414" s="112" t="s">
        <v>6551</v>
      </c>
      <c r="AK414" s="112">
        <v>1879758</v>
      </c>
      <c r="AL414" s="113" t="s">
        <v>6551</v>
      </c>
      <c r="AM414" s="113" t="str">
        <f t="shared" si="6"/>
        <v>No</v>
      </c>
    </row>
    <row r="415" spans="1:39" s="19" customFormat="1" ht="11.5" customHeight="1" x14ac:dyDescent="0.2">
      <c r="A415" s="5" t="s">
        <v>6446</v>
      </c>
      <c r="B415" s="5" t="s">
        <v>557</v>
      </c>
      <c r="C415" s="5" t="s">
        <v>26</v>
      </c>
      <c r="D415" s="194">
        <v>9088</v>
      </c>
      <c r="E415" s="197">
        <v>90088</v>
      </c>
      <c r="F415" s="19" t="s">
        <v>242</v>
      </c>
      <c r="G415" s="19" t="s">
        <v>236</v>
      </c>
      <c r="H415" s="27">
        <v>83913</v>
      </c>
      <c r="I415" s="110">
        <v>43</v>
      </c>
      <c r="J415" s="19" t="s">
        <v>6551</v>
      </c>
      <c r="K415" s="112">
        <v>0</v>
      </c>
      <c r="L415" s="112" t="s">
        <v>6551</v>
      </c>
      <c r="M415" s="112">
        <v>1478945</v>
      </c>
      <c r="N415" s="112" t="s">
        <v>6551</v>
      </c>
      <c r="O415" s="112">
        <v>1868460</v>
      </c>
      <c r="P415" s="112" t="s">
        <v>6551</v>
      </c>
      <c r="Q415" s="112">
        <v>1757134</v>
      </c>
      <c r="R415" s="112" t="s">
        <v>6551</v>
      </c>
      <c r="S415" s="112">
        <v>111326</v>
      </c>
      <c r="T415" s="112" t="s">
        <v>6551</v>
      </c>
      <c r="U415" s="112">
        <v>137352</v>
      </c>
      <c r="V415" s="112" t="s">
        <v>6551</v>
      </c>
      <c r="W415" s="112">
        <v>110786</v>
      </c>
      <c r="X415" s="112" t="s">
        <v>6551</v>
      </c>
      <c r="Y415" s="112">
        <v>26566</v>
      </c>
      <c r="Z415" s="112" t="s">
        <v>6551</v>
      </c>
      <c r="AA415" s="112">
        <v>0</v>
      </c>
      <c r="AB415" s="112" t="s">
        <v>6551</v>
      </c>
      <c r="AC415" s="112">
        <v>0</v>
      </c>
      <c r="AD415" s="112" t="s">
        <v>6551</v>
      </c>
      <c r="AE415" s="112">
        <v>0</v>
      </c>
      <c r="AF415" s="112" t="s">
        <v>6551</v>
      </c>
      <c r="AG415" s="112">
        <v>0</v>
      </c>
      <c r="AH415" s="112" t="s">
        <v>6551</v>
      </c>
      <c r="AI415" s="112">
        <v>941747</v>
      </c>
      <c r="AJ415" s="112" t="s">
        <v>6551</v>
      </c>
      <c r="AK415" s="112">
        <v>8614345</v>
      </c>
      <c r="AL415" s="19" t="s">
        <v>6551</v>
      </c>
      <c r="AM415" s="113" t="str">
        <f t="shared" si="6"/>
        <v>No</v>
      </c>
    </row>
    <row r="416" spans="1:39" s="19" customFormat="1" ht="11.5" customHeight="1" x14ac:dyDescent="0.2">
      <c r="A416" s="5" t="s">
        <v>2226</v>
      </c>
      <c r="B416" s="5" t="s">
        <v>2227</v>
      </c>
      <c r="C416" s="5" t="s">
        <v>100</v>
      </c>
      <c r="D416" s="194" t="s">
        <v>2228</v>
      </c>
      <c r="E416" s="197" t="s">
        <v>2229</v>
      </c>
      <c r="F416" s="19" t="s">
        <v>242</v>
      </c>
      <c r="G416" s="19" t="s">
        <v>287</v>
      </c>
      <c r="H416" s="27">
        <v>0</v>
      </c>
      <c r="I416" s="110">
        <v>43</v>
      </c>
      <c r="J416" s="19" t="s">
        <v>6551</v>
      </c>
      <c r="K416" s="112">
        <v>0</v>
      </c>
      <c r="L416" s="112" t="s">
        <v>6551</v>
      </c>
      <c r="M416" s="112">
        <v>0</v>
      </c>
      <c r="N416" s="112" t="s">
        <v>6551</v>
      </c>
      <c r="O416" s="112">
        <v>0</v>
      </c>
      <c r="P416" s="112" t="s">
        <v>6551</v>
      </c>
      <c r="Q416" s="112">
        <v>1109260</v>
      </c>
      <c r="R416" s="112" t="s">
        <v>6551</v>
      </c>
      <c r="S416" s="112">
        <v>0</v>
      </c>
      <c r="T416" s="112" t="s">
        <v>6551</v>
      </c>
      <c r="U416" s="112">
        <v>0</v>
      </c>
      <c r="V416" s="112" t="s">
        <v>6551</v>
      </c>
      <c r="W416" s="112">
        <v>55002</v>
      </c>
      <c r="X416" s="112" t="s">
        <v>6551</v>
      </c>
      <c r="Y416" s="112">
        <v>0</v>
      </c>
      <c r="Z416" s="112" t="s">
        <v>6551</v>
      </c>
      <c r="AA416" s="112">
        <v>0</v>
      </c>
      <c r="AB416" s="112" t="s">
        <v>6551</v>
      </c>
      <c r="AC416" s="112">
        <v>0</v>
      </c>
      <c r="AD416" s="112" t="s">
        <v>6551</v>
      </c>
      <c r="AE416" s="112">
        <v>0</v>
      </c>
      <c r="AF416" s="112" t="s">
        <v>6551</v>
      </c>
      <c r="AG416" s="112">
        <v>0</v>
      </c>
      <c r="AH416" s="112" t="s">
        <v>6551</v>
      </c>
      <c r="AI416" s="112">
        <v>593430</v>
      </c>
      <c r="AJ416" s="112" t="s">
        <v>6551</v>
      </c>
      <c r="AK416" s="112">
        <v>0</v>
      </c>
      <c r="AL416" s="19" t="s">
        <v>6551</v>
      </c>
      <c r="AM416" s="113" t="str">
        <f t="shared" si="6"/>
        <v>No</v>
      </c>
    </row>
    <row r="417" spans="1:39" s="19" customFormat="1" ht="11.5" customHeight="1" x14ac:dyDescent="0.2">
      <c r="A417" s="5" t="s">
        <v>2998</v>
      </c>
      <c r="B417" s="5" t="s">
        <v>2999</v>
      </c>
      <c r="C417" s="5" t="s">
        <v>79</v>
      </c>
      <c r="D417" s="194" t="s">
        <v>3000</v>
      </c>
      <c r="E417" s="197" t="s">
        <v>3001</v>
      </c>
      <c r="F417" s="19" t="s">
        <v>305</v>
      </c>
      <c r="G417" s="5" t="s">
        <v>287</v>
      </c>
      <c r="H417" s="27">
        <v>0</v>
      </c>
      <c r="I417" s="110">
        <v>43</v>
      </c>
      <c r="J417" s="111" t="s">
        <v>6551</v>
      </c>
      <c r="K417" s="112">
        <v>0</v>
      </c>
      <c r="L417" s="112" t="s">
        <v>6551</v>
      </c>
      <c r="M417" s="112">
        <v>0</v>
      </c>
      <c r="N417" s="112" t="s">
        <v>6551</v>
      </c>
      <c r="O417" s="112">
        <v>0</v>
      </c>
      <c r="P417" s="112" t="s">
        <v>6551</v>
      </c>
      <c r="Q417" s="112">
        <v>1762625</v>
      </c>
      <c r="R417" s="112" t="s">
        <v>6551</v>
      </c>
      <c r="S417" s="112">
        <v>0</v>
      </c>
      <c r="T417" s="112" t="s">
        <v>6551</v>
      </c>
      <c r="U417" s="112">
        <v>0</v>
      </c>
      <c r="V417" s="112" t="s">
        <v>6551</v>
      </c>
      <c r="W417" s="112">
        <v>101489</v>
      </c>
      <c r="X417" s="112" t="s">
        <v>6551</v>
      </c>
      <c r="Y417" s="112">
        <v>0</v>
      </c>
      <c r="Z417" s="112" t="s">
        <v>6551</v>
      </c>
      <c r="AA417" s="112">
        <v>0</v>
      </c>
      <c r="AB417" s="112" t="s">
        <v>6551</v>
      </c>
      <c r="AC417" s="112">
        <v>0</v>
      </c>
      <c r="AD417" s="112" t="s">
        <v>6551</v>
      </c>
      <c r="AE417" s="112">
        <v>0</v>
      </c>
      <c r="AF417" s="112" t="s">
        <v>6551</v>
      </c>
      <c r="AG417" s="112">
        <v>0</v>
      </c>
      <c r="AH417" s="112" t="s">
        <v>6551</v>
      </c>
      <c r="AI417" s="112">
        <v>104413</v>
      </c>
      <c r="AJ417" s="112" t="s">
        <v>6551</v>
      </c>
      <c r="AK417" s="112">
        <v>0</v>
      </c>
      <c r="AL417" s="113" t="s">
        <v>6551</v>
      </c>
      <c r="AM417" s="113" t="str">
        <f t="shared" si="6"/>
        <v>No</v>
      </c>
    </row>
    <row r="418" spans="1:39" s="19" customFormat="1" ht="11.5" customHeight="1" x14ac:dyDescent="0.2">
      <c r="A418" s="5" t="s">
        <v>3781</v>
      </c>
      <c r="B418" s="5" t="s">
        <v>752</v>
      </c>
      <c r="C418" s="5" t="s">
        <v>57</v>
      </c>
      <c r="D418" s="194" t="s">
        <v>3782</v>
      </c>
      <c r="E418" s="197" t="s">
        <v>3783</v>
      </c>
      <c r="F418" s="19" t="s">
        <v>242</v>
      </c>
      <c r="G418" s="5" t="s">
        <v>287</v>
      </c>
      <c r="H418" s="27">
        <v>0</v>
      </c>
      <c r="I418" s="110">
        <v>43</v>
      </c>
      <c r="J418" s="111" t="s">
        <v>6551</v>
      </c>
      <c r="K418" s="112">
        <v>0</v>
      </c>
      <c r="L418" s="112" t="s">
        <v>6551</v>
      </c>
      <c r="M418" s="112">
        <v>0</v>
      </c>
      <c r="N418" s="112" t="s">
        <v>6551</v>
      </c>
      <c r="O418" s="112">
        <v>0</v>
      </c>
      <c r="P418" s="112" t="s">
        <v>6551</v>
      </c>
      <c r="Q418" s="112">
        <v>932876</v>
      </c>
      <c r="R418" s="112" t="s">
        <v>6551</v>
      </c>
      <c r="S418" s="112">
        <v>0</v>
      </c>
      <c r="T418" s="112" t="s">
        <v>6551</v>
      </c>
      <c r="U418" s="112">
        <v>0</v>
      </c>
      <c r="V418" s="112" t="s">
        <v>6551</v>
      </c>
      <c r="W418" s="112">
        <v>54624</v>
      </c>
      <c r="X418" s="112" t="s">
        <v>6551</v>
      </c>
      <c r="Y418" s="112">
        <v>0</v>
      </c>
      <c r="Z418" s="112" t="s">
        <v>6551</v>
      </c>
      <c r="AA418" s="112">
        <v>0</v>
      </c>
      <c r="AB418" s="112" t="s">
        <v>6551</v>
      </c>
      <c r="AC418" s="112">
        <v>0</v>
      </c>
      <c r="AD418" s="112" t="s">
        <v>6551</v>
      </c>
      <c r="AE418" s="112">
        <v>0</v>
      </c>
      <c r="AF418" s="112" t="s">
        <v>6551</v>
      </c>
      <c r="AG418" s="112">
        <v>0</v>
      </c>
      <c r="AH418" s="112" t="s">
        <v>6551</v>
      </c>
      <c r="AI418" s="112">
        <v>172000</v>
      </c>
      <c r="AJ418" s="112" t="s">
        <v>6551</v>
      </c>
      <c r="AK418" s="112">
        <v>0</v>
      </c>
      <c r="AL418" s="113" t="s">
        <v>6551</v>
      </c>
      <c r="AM418" s="113" t="str">
        <f t="shared" si="6"/>
        <v>No</v>
      </c>
    </row>
    <row r="419" spans="1:39" s="19" customFormat="1" ht="11.5" customHeight="1" x14ac:dyDescent="0.2">
      <c r="A419" s="5" t="s">
        <v>4284</v>
      </c>
      <c r="B419" s="5" t="s">
        <v>4285</v>
      </c>
      <c r="C419" s="5" t="s">
        <v>98</v>
      </c>
      <c r="D419" s="194" t="s">
        <v>4286</v>
      </c>
      <c r="E419" s="197" t="s">
        <v>4287</v>
      </c>
      <c r="F419" s="19" t="s">
        <v>305</v>
      </c>
      <c r="G419" s="5" t="s">
        <v>287</v>
      </c>
      <c r="H419" s="27">
        <v>0</v>
      </c>
      <c r="I419" s="110">
        <v>43</v>
      </c>
      <c r="J419" s="111" t="s">
        <v>6551</v>
      </c>
      <c r="K419" s="112">
        <v>0</v>
      </c>
      <c r="L419" s="112" t="s">
        <v>6551</v>
      </c>
      <c r="M419" s="112">
        <v>0</v>
      </c>
      <c r="N419" s="112" t="s">
        <v>6551</v>
      </c>
      <c r="O419" s="112">
        <v>0</v>
      </c>
      <c r="P419" s="112" t="s">
        <v>6551</v>
      </c>
      <c r="Q419" s="112">
        <v>831394</v>
      </c>
      <c r="R419" s="112" t="s">
        <v>6551</v>
      </c>
      <c r="S419" s="112">
        <v>0</v>
      </c>
      <c r="T419" s="112" t="s">
        <v>6551</v>
      </c>
      <c r="U419" s="112">
        <v>0</v>
      </c>
      <c r="V419" s="112" t="s">
        <v>6551</v>
      </c>
      <c r="W419" s="112">
        <v>48166</v>
      </c>
      <c r="X419" s="112" t="s">
        <v>6551</v>
      </c>
      <c r="Y419" s="112">
        <v>0</v>
      </c>
      <c r="Z419" s="112" t="s">
        <v>6551</v>
      </c>
      <c r="AA419" s="112">
        <v>0</v>
      </c>
      <c r="AB419" s="112" t="s">
        <v>6551</v>
      </c>
      <c r="AC419" s="112">
        <v>0</v>
      </c>
      <c r="AD419" s="112" t="s">
        <v>6551</v>
      </c>
      <c r="AE419" s="112">
        <v>0</v>
      </c>
      <c r="AF419" s="112" t="s">
        <v>6551</v>
      </c>
      <c r="AG419" s="112">
        <v>0</v>
      </c>
      <c r="AH419" s="112" t="s">
        <v>6551</v>
      </c>
      <c r="AI419" s="112">
        <v>159377</v>
      </c>
      <c r="AJ419" s="112" t="s">
        <v>6551</v>
      </c>
      <c r="AK419" s="112">
        <v>0</v>
      </c>
      <c r="AL419" s="113" t="s">
        <v>6551</v>
      </c>
      <c r="AM419" s="113" t="str">
        <f t="shared" si="6"/>
        <v>No</v>
      </c>
    </row>
    <row r="420" spans="1:39" s="19" customFormat="1" ht="11.5" customHeight="1" x14ac:dyDescent="0.2">
      <c r="A420" s="5" t="s">
        <v>611</v>
      </c>
      <c r="B420" s="5" t="s">
        <v>609</v>
      </c>
      <c r="C420" s="5" t="s">
        <v>39</v>
      </c>
      <c r="D420" s="194">
        <v>1056</v>
      </c>
      <c r="E420" s="197">
        <v>10056</v>
      </c>
      <c r="F420" s="19" t="s">
        <v>235</v>
      </c>
      <c r="G420" s="5" t="s">
        <v>236</v>
      </c>
      <c r="H420" s="27">
        <v>923311</v>
      </c>
      <c r="I420" s="110">
        <v>42</v>
      </c>
      <c r="J420" s="111" t="s">
        <v>6551</v>
      </c>
      <c r="K420" s="112">
        <v>0</v>
      </c>
      <c r="L420" s="112" t="s">
        <v>6551</v>
      </c>
      <c r="M420" s="112">
        <v>1497236</v>
      </c>
      <c r="N420" s="112" t="s">
        <v>6551</v>
      </c>
      <c r="O420" s="112">
        <v>1567915</v>
      </c>
      <c r="P420" s="112" t="s">
        <v>6551</v>
      </c>
      <c r="Q420" s="112">
        <v>1495568</v>
      </c>
      <c r="R420" s="112" t="s">
        <v>6551</v>
      </c>
      <c r="S420" s="112">
        <v>72347</v>
      </c>
      <c r="T420" s="112" t="s">
        <v>6551</v>
      </c>
      <c r="U420" s="112">
        <v>141035</v>
      </c>
      <c r="V420" s="112" t="s">
        <v>6551</v>
      </c>
      <c r="W420" s="112">
        <v>136825</v>
      </c>
      <c r="X420" s="112" t="s">
        <v>6551</v>
      </c>
      <c r="Y420" s="112">
        <v>4210</v>
      </c>
      <c r="Z420" s="112" t="s">
        <v>6551</v>
      </c>
      <c r="AA420" s="112">
        <v>0</v>
      </c>
      <c r="AB420" s="112" t="s">
        <v>6551</v>
      </c>
      <c r="AC420" s="112">
        <v>0</v>
      </c>
      <c r="AD420" s="112" t="s">
        <v>6551</v>
      </c>
      <c r="AE420" s="112">
        <v>0</v>
      </c>
      <c r="AF420" s="112" t="s">
        <v>6551</v>
      </c>
      <c r="AG420" s="112">
        <v>0</v>
      </c>
      <c r="AH420" s="112" t="s">
        <v>6551</v>
      </c>
      <c r="AI420" s="112">
        <v>3445079</v>
      </c>
      <c r="AJ420" s="112" t="s">
        <v>6551</v>
      </c>
      <c r="AK420" s="112">
        <v>12123288</v>
      </c>
      <c r="AL420" s="113" t="s">
        <v>6551</v>
      </c>
      <c r="AM420" s="113" t="str">
        <f t="shared" si="6"/>
        <v>No</v>
      </c>
    </row>
    <row r="421" spans="1:39" s="19" customFormat="1" ht="11.5" customHeight="1" x14ac:dyDescent="0.2">
      <c r="A421" s="5" t="s">
        <v>736</v>
      </c>
      <c r="B421" s="5" t="s">
        <v>737</v>
      </c>
      <c r="C421" s="5" t="s">
        <v>66</v>
      </c>
      <c r="D421" s="194">
        <v>3048</v>
      </c>
      <c r="E421" s="197">
        <v>30048</v>
      </c>
      <c r="F421" s="19" t="s">
        <v>239</v>
      </c>
      <c r="G421" s="5" t="s">
        <v>236</v>
      </c>
      <c r="H421" s="27">
        <v>2203663</v>
      </c>
      <c r="I421" s="110">
        <v>42</v>
      </c>
      <c r="J421" s="111" t="s">
        <v>6551</v>
      </c>
      <c r="K421" s="112">
        <v>0</v>
      </c>
      <c r="L421" s="112" t="s">
        <v>6551</v>
      </c>
      <c r="M421" s="112">
        <v>1311101</v>
      </c>
      <c r="N421" s="112" t="s">
        <v>6551</v>
      </c>
      <c r="O421" s="112">
        <v>2240205</v>
      </c>
      <c r="P421" s="112" t="s">
        <v>6551</v>
      </c>
      <c r="Q421" s="112">
        <v>2047517</v>
      </c>
      <c r="R421" s="112" t="s">
        <v>6551</v>
      </c>
      <c r="S421" s="112">
        <v>271451</v>
      </c>
      <c r="T421" s="112" t="s">
        <v>6551</v>
      </c>
      <c r="U421" s="112">
        <v>137895</v>
      </c>
      <c r="V421" s="112" t="s">
        <v>6551</v>
      </c>
      <c r="W421" s="112">
        <v>125585</v>
      </c>
      <c r="X421" s="112" t="s">
        <v>6551</v>
      </c>
      <c r="Y421" s="112">
        <v>18122</v>
      </c>
      <c r="Z421" s="112" t="s">
        <v>6551</v>
      </c>
      <c r="AA421" s="112">
        <v>0</v>
      </c>
      <c r="AB421" s="112" t="s">
        <v>6551</v>
      </c>
      <c r="AC421" s="112">
        <v>0</v>
      </c>
      <c r="AD421" s="112" t="s">
        <v>6551</v>
      </c>
      <c r="AE421" s="112">
        <v>0</v>
      </c>
      <c r="AF421" s="112" t="s">
        <v>6551</v>
      </c>
      <c r="AG421" s="112">
        <v>0</v>
      </c>
      <c r="AH421" s="112" t="s">
        <v>6551</v>
      </c>
      <c r="AI421" s="112">
        <v>1159976</v>
      </c>
      <c r="AJ421" s="112" t="s">
        <v>6551</v>
      </c>
      <c r="AK421" s="112">
        <v>10646848</v>
      </c>
      <c r="AL421" s="113" t="s">
        <v>6551</v>
      </c>
      <c r="AM421" s="113" t="str">
        <f t="shared" si="6"/>
        <v>No</v>
      </c>
    </row>
    <row r="422" spans="1:39" s="19" customFormat="1" ht="11.5" customHeight="1" x14ac:dyDescent="0.2">
      <c r="A422" s="5" t="s">
        <v>904</v>
      </c>
      <c r="B422" s="5" t="s">
        <v>905</v>
      </c>
      <c r="C422" s="5" t="s">
        <v>15</v>
      </c>
      <c r="D422" s="194">
        <v>4068</v>
      </c>
      <c r="E422" s="197">
        <v>40068</v>
      </c>
      <c r="F422" s="19" t="s">
        <v>334</v>
      </c>
      <c r="G422" s="5" t="s">
        <v>236</v>
      </c>
      <c r="H422" s="27">
        <v>77074</v>
      </c>
      <c r="I422" s="110">
        <v>42</v>
      </c>
      <c r="J422" s="111" t="s">
        <v>6551</v>
      </c>
      <c r="K422" s="112">
        <v>0</v>
      </c>
      <c r="L422" s="112" t="s">
        <v>6551</v>
      </c>
      <c r="M422" s="112">
        <v>0</v>
      </c>
      <c r="N422" s="112" t="s">
        <v>6551</v>
      </c>
      <c r="O422" s="112">
        <v>480488</v>
      </c>
      <c r="P422" s="112" t="s">
        <v>6551</v>
      </c>
      <c r="Q422" s="112">
        <v>414661</v>
      </c>
      <c r="R422" s="112" t="s">
        <v>6551</v>
      </c>
      <c r="S422" s="112">
        <v>65827</v>
      </c>
      <c r="T422" s="112" t="s">
        <v>6551</v>
      </c>
      <c r="U422" s="112">
        <v>35090</v>
      </c>
      <c r="V422" s="112" t="s">
        <v>6551</v>
      </c>
      <c r="W422" s="112">
        <v>32528</v>
      </c>
      <c r="X422" s="112" t="s">
        <v>6551</v>
      </c>
      <c r="Y422" s="112">
        <v>2562</v>
      </c>
      <c r="Z422" s="112" t="s">
        <v>6551</v>
      </c>
      <c r="AA422" s="112">
        <v>0</v>
      </c>
      <c r="AB422" s="112" t="s">
        <v>6551</v>
      </c>
      <c r="AC422" s="112">
        <v>0</v>
      </c>
      <c r="AD422" s="112" t="s">
        <v>6551</v>
      </c>
      <c r="AE422" s="112">
        <v>0</v>
      </c>
      <c r="AF422" s="112" t="s">
        <v>6551</v>
      </c>
      <c r="AG422" s="112">
        <v>0</v>
      </c>
      <c r="AH422" s="112" t="s">
        <v>6551</v>
      </c>
      <c r="AI422" s="112">
        <v>95322</v>
      </c>
      <c r="AJ422" s="112" t="s">
        <v>6551</v>
      </c>
      <c r="AK422" s="112">
        <v>914138</v>
      </c>
      <c r="AL422" s="113" t="s">
        <v>6551</v>
      </c>
      <c r="AM422" s="113" t="str">
        <f t="shared" si="6"/>
        <v>No</v>
      </c>
    </row>
    <row r="423" spans="1:39" s="19" customFormat="1" ht="11.5" customHeight="1" x14ac:dyDescent="0.2">
      <c r="A423" s="5" t="s">
        <v>6355</v>
      </c>
      <c r="B423" s="5" t="s">
        <v>1045</v>
      </c>
      <c r="C423" s="5" t="s">
        <v>105</v>
      </c>
      <c r="D423" s="194"/>
      <c r="E423" s="197">
        <v>40244</v>
      </c>
      <c r="F423" s="19" t="s">
        <v>712</v>
      </c>
      <c r="G423" s="5" t="s">
        <v>236</v>
      </c>
      <c r="H423" s="27">
        <v>180786</v>
      </c>
      <c r="I423" s="110">
        <v>42</v>
      </c>
      <c r="J423" s="111" t="s">
        <v>6551</v>
      </c>
      <c r="K423" s="112">
        <v>0</v>
      </c>
      <c r="L423" s="112" t="s">
        <v>6551</v>
      </c>
      <c r="M423" s="112">
        <v>0</v>
      </c>
      <c r="N423" s="112" t="s">
        <v>6551</v>
      </c>
      <c r="O423" s="112">
        <v>2039395</v>
      </c>
      <c r="P423" s="112" t="s">
        <v>6551</v>
      </c>
      <c r="Q423" s="112">
        <v>1585617</v>
      </c>
      <c r="R423" s="112" t="s">
        <v>6551</v>
      </c>
      <c r="S423" s="112">
        <v>453778</v>
      </c>
      <c r="T423" s="112" t="s">
        <v>6551</v>
      </c>
      <c r="U423" s="112">
        <v>104777</v>
      </c>
      <c r="V423" s="112" t="s">
        <v>6551</v>
      </c>
      <c r="W423" s="112">
        <v>90793</v>
      </c>
      <c r="X423" s="112" t="s">
        <v>6551</v>
      </c>
      <c r="Y423" s="112">
        <v>13984</v>
      </c>
      <c r="Z423" s="112" t="s">
        <v>6551</v>
      </c>
      <c r="AA423" s="112">
        <v>0</v>
      </c>
      <c r="AB423" s="112" t="s">
        <v>6551</v>
      </c>
      <c r="AC423" s="112">
        <v>0</v>
      </c>
      <c r="AD423" s="112" t="s">
        <v>6551</v>
      </c>
      <c r="AE423" s="112">
        <v>0</v>
      </c>
      <c r="AF423" s="112" t="s">
        <v>6551</v>
      </c>
      <c r="AG423" s="112">
        <v>0</v>
      </c>
      <c r="AH423" s="112" t="s">
        <v>6551</v>
      </c>
      <c r="AI423" s="112">
        <v>141727</v>
      </c>
      <c r="AJ423" s="112" t="s">
        <v>6551</v>
      </c>
      <c r="AK423" s="112">
        <v>2252674</v>
      </c>
      <c r="AL423" s="113" t="s">
        <v>6551</v>
      </c>
      <c r="AM423" s="113" t="str">
        <f t="shared" si="6"/>
        <v>No</v>
      </c>
    </row>
    <row r="424" spans="1:39" s="19" customFormat="1" ht="11.5" customHeight="1" x14ac:dyDescent="0.2">
      <c r="A424" s="5" t="s">
        <v>676</v>
      </c>
      <c r="B424" s="5" t="s">
        <v>677</v>
      </c>
      <c r="C424" s="5" t="s">
        <v>58</v>
      </c>
      <c r="D424" s="194">
        <v>5044</v>
      </c>
      <c r="E424" s="197">
        <v>50044</v>
      </c>
      <c r="F424" s="19" t="s">
        <v>242</v>
      </c>
      <c r="G424" s="5" t="s">
        <v>236</v>
      </c>
      <c r="H424" s="27">
        <v>313492</v>
      </c>
      <c r="I424" s="110">
        <v>42</v>
      </c>
      <c r="J424" s="111" t="s">
        <v>6551</v>
      </c>
      <c r="K424" s="112">
        <v>0</v>
      </c>
      <c r="L424" s="112" t="s">
        <v>6551</v>
      </c>
      <c r="M424" s="112">
        <v>1457953</v>
      </c>
      <c r="N424" s="112" t="s">
        <v>6551</v>
      </c>
      <c r="O424" s="112">
        <v>1919364</v>
      </c>
      <c r="P424" s="112" t="s">
        <v>6551</v>
      </c>
      <c r="Q424" s="112">
        <v>1790166</v>
      </c>
      <c r="R424" s="112" t="s">
        <v>122</v>
      </c>
      <c r="S424" s="112">
        <v>129198</v>
      </c>
      <c r="T424" s="112" t="s">
        <v>6551</v>
      </c>
      <c r="U424" s="112">
        <v>136207</v>
      </c>
      <c r="V424" s="112" t="s">
        <v>6551</v>
      </c>
      <c r="W424" s="112">
        <v>127294</v>
      </c>
      <c r="X424" s="112" t="s">
        <v>122</v>
      </c>
      <c r="Y424" s="112">
        <v>8913</v>
      </c>
      <c r="Z424" s="112" t="s">
        <v>6551</v>
      </c>
      <c r="AA424" s="112">
        <v>0</v>
      </c>
      <c r="AB424" s="112" t="s">
        <v>6551</v>
      </c>
      <c r="AC424" s="112">
        <v>0</v>
      </c>
      <c r="AD424" s="112" t="s">
        <v>6551</v>
      </c>
      <c r="AE424" s="112">
        <v>0</v>
      </c>
      <c r="AF424" s="112" t="s">
        <v>6551</v>
      </c>
      <c r="AG424" s="112">
        <v>0</v>
      </c>
      <c r="AH424" s="112" t="s">
        <v>6551</v>
      </c>
      <c r="AI424" s="112">
        <v>1969599</v>
      </c>
      <c r="AJ424" s="112" t="s">
        <v>6551</v>
      </c>
      <c r="AK424" s="112">
        <v>6931973</v>
      </c>
      <c r="AL424" s="113" t="s">
        <v>122</v>
      </c>
      <c r="AM424" s="113" t="str">
        <f t="shared" si="6"/>
        <v>Yes</v>
      </c>
    </row>
    <row r="425" spans="1:39" s="19" customFormat="1" ht="11.5" customHeight="1" x14ac:dyDescent="0.2">
      <c r="A425" s="5" t="s">
        <v>563</v>
      </c>
      <c r="B425" s="5" t="s">
        <v>387</v>
      </c>
      <c r="C425" s="5" t="s">
        <v>73</v>
      </c>
      <c r="D425" s="194">
        <v>5092</v>
      </c>
      <c r="E425" s="197">
        <v>50092</v>
      </c>
      <c r="F425" s="19" t="s">
        <v>239</v>
      </c>
      <c r="G425" s="5" t="s">
        <v>236</v>
      </c>
      <c r="H425" s="27">
        <v>107677</v>
      </c>
      <c r="I425" s="110">
        <v>42</v>
      </c>
      <c r="J425" s="111" t="s">
        <v>6551</v>
      </c>
      <c r="K425" s="112">
        <v>0</v>
      </c>
      <c r="L425" s="112" t="s">
        <v>6551</v>
      </c>
      <c r="M425" s="112">
        <v>972749</v>
      </c>
      <c r="N425" s="112" t="s">
        <v>6551</v>
      </c>
      <c r="O425" s="112">
        <v>1528630</v>
      </c>
      <c r="P425" s="112" t="s">
        <v>6551</v>
      </c>
      <c r="Q425" s="112">
        <v>1356234</v>
      </c>
      <c r="R425" s="112" t="s">
        <v>6551</v>
      </c>
      <c r="S425" s="112">
        <v>172396</v>
      </c>
      <c r="T425" s="112" t="s">
        <v>6551</v>
      </c>
      <c r="U425" s="112">
        <v>100275</v>
      </c>
      <c r="V425" s="112" t="s">
        <v>6551</v>
      </c>
      <c r="W425" s="112">
        <v>87270</v>
      </c>
      <c r="X425" s="112" t="s">
        <v>6551</v>
      </c>
      <c r="Y425" s="112">
        <v>13005</v>
      </c>
      <c r="Z425" s="112" t="s">
        <v>6551</v>
      </c>
      <c r="AA425" s="112">
        <v>0</v>
      </c>
      <c r="AB425" s="112" t="s">
        <v>6551</v>
      </c>
      <c r="AC425" s="112">
        <v>0</v>
      </c>
      <c r="AD425" s="112" t="s">
        <v>6551</v>
      </c>
      <c r="AE425" s="112">
        <v>0</v>
      </c>
      <c r="AF425" s="112" t="s">
        <v>6551</v>
      </c>
      <c r="AG425" s="112">
        <v>0</v>
      </c>
      <c r="AH425" s="112" t="s">
        <v>6551</v>
      </c>
      <c r="AI425" s="112">
        <v>1746642</v>
      </c>
      <c r="AJ425" s="112" t="s">
        <v>6551</v>
      </c>
      <c r="AK425" s="112">
        <v>6233552</v>
      </c>
      <c r="AL425" s="113" t="s">
        <v>6551</v>
      </c>
      <c r="AM425" s="113" t="str">
        <f t="shared" si="6"/>
        <v>No</v>
      </c>
    </row>
    <row r="426" spans="1:39" s="19" customFormat="1" ht="11.5" customHeight="1" x14ac:dyDescent="0.2">
      <c r="A426" s="5" t="s">
        <v>1029</v>
      </c>
      <c r="B426" s="5" t="s">
        <v>1030</v>
      </c>
      <c r="C426" s="5" t="s">
        <v>106</v>
      </c>
      <c r="D426" s="194">
        <v>8002</v>
      </c>
      <c r="E426" s="197">
        <v>80002</v>
      </c>
      <c r="F426" s="19" t="s">
        <v>302</v>
      </c>
      <c r="G426" s="19" t="s">
        <v>236</v>
      </c>
      <c r="H426" s="27">
        <v>156777</v>
      </c>
      <c r="I426" s="110">
        <v>42</v>
      </c>
      <c r="J426" s="19" t="s">
        <v>6551</v>
      </c>
      <c r="K426" s="112">
        <v>0</v>
      </c>
      <c r="L426" s="112" t="s">
        <v>6551</v>
      </c>
      <c r="M426" s="112">
        <v>750316</v>
      </c>
      <c r="N426" s="112" t="s">
        <v>6551</v>
      </c>
      <c r="O426" s="112">
        <v>1379922</v>
      </c>
      <c r="P426" s="112" t="s">
        <v>6551</v>
      </c>
      <c r="Q426" s="112">
        <v>1360872</v>
      </c>
      <c r="R426" s="112" t="s">
        <v>6551</v>
      </c>
      <c r="S426" s="112">
        <v>19050</v>
      </c>
      <c r="T426" s="112" t="s">
        <v>6551</v>
      </c>
      <c r="U426" s="112">
        <v>116088</v>
      </c>
      <c r="V426" s="112" t="s">
        <v>6551</v>
      </c>
      <c r="W426" s="112">
        <v>114887</v>
      </c>
      <c r="X426" s="112" t="s">
        <v>6551</v>
      </c>
      <c r="Y426" s="112">
        <v>1201</v>
      </c>
      <c r="Z426" s="112" t="s">
        <v>6551</v>
      </c>
      <c r="AA426" s="112">
        <v>0</v>
      </c>
      <c r="AB426" s="112" t="s">
        <v>6551</v>
      </c>
      <c r="AC426" s="112">
        <v>0</v>
      </c>
      <c r="AD426" s="112" t="s">
        <v>6551</v>
      </c>
      <c r="AE426" s="112">
        <v>0</v>
      </c>
      <c r="AF426" s="112" t="s">
        <v>6551</v>
      </c>
      <c r="AG426" s="112">
        <v>0</v>
      </c>
      <c r="AH426" s="112" t="s">
        <v>6551</v>
      </c>
      <c r="AI426" s="112">
        <v>1006502</v>
      </c>
      <c r="AJ426" s="112" t="s">
        <v>6551</v>
      </c>
      <c r="AK426" s="112">
        <v>4749240</v>
      </c>
      <c r="AL426" s="113" t="s">
        <v>6551</v>
      </c>
      <c r="AM426" s="113" t="str">
        <f t="shared" si="6"/>
        <v>No</v>
      </c>
    </row>
    <row r="427" spans="1:39" s="19" customFormat="1" ht="11.5" customHeight="1" x14ac:dyDescent="0.2">
      <c r="A427" s="5" t="s">
        <v>518</v>
      </c>
      <c r="B427" s="5" t="s">
        <v>519</v>
      </c>
      <c r="C427" s="5" t="s">
        <v>26</v>
      </c>
      <c r="D427" s="194">
        <v>9092</v>
      </c>
      <c r="E427" s="197">
        <v>90092</v>
      </c>
      <c r="F427" s="19" t="s">
        <v>239</v>
      </c>
      <c r="G427" s="19" t="s">
        <v>236</v>
      </c>
      <c r="H427" s="27">
        <v>133683</v>
      </c>
      <c r="I427" s="110">
        <v>42</v>
      </c>
      <c r="J427" s="19" t="s">
        <v>6551</v>
      </c>
      <c r="K427" s="112">
        <v>0</v>
      </c>
      <c r="L427" s="112" t="s">
        <v>6551</v>
      </c>
      <c r="M427" s="112">
        <v>1633828</v>
      </c>
      <c r="N427" s="112" t="s">
        <v>6551</v>
      </c>
      <c r="O427" s="112">
        <v>1997435</v>
      </c>
      <c r="P427" s="112" t="s">
        <v>6551</v>
      </c>
      <c r="Q427" s="112">
        <v>1853569</v>
      </c>
      <c r="R427" s="112" t="s">
        <v>6551</v>
      </c>
      <c r="S427" s="112">
        <v>143866</v>
      </c>
      <c r="T427" s="112" t="s">
        <v>6551</v>
      </c>
      <c r="U427" s="112">
        <v>99515</v>
      </c>
      <c r="V427" s="112" t="s">
        <v>6551</v>
      </c>
      <c r="W427" s="112">
        <v>93477</v>
      </c>
      <c r="X427" s="112" t="s">
        <v>6551</v>
      </c>
      <c r="Y427" s="112">
        <v>6038</v>
      </c>
      <c r="Z427" s="112" t="s">
        <v>6551</v>
      </c>
      <c r="AA427" s="112">
        <v>0</v>
      </c>
      <c r="AB427" s="112" t="s">
        <v>6551</v>
      </c>
      <c r="AC427" s="112">
        <v>0</v>
      </c>
      <c r="AD427" s="112" t="s">
        <v>6551</v>
      </c>
      <c r="AE427" s="112">
        <v>0</v>
      </c>
      <c r="AF427" s="112" t="s">
        <v>6551</v>
      </c>
      <c r="AG427" s="112">
        <v>0</v>
      </c>
      <c r="AH427" s="112" t="s">
        <v>6551</v>
      </c>
      <c r="AI427" s="112">
        <v>1096323</v>
      </c>
      <c r="AJ427" s="112" t="s">
        <v>6551</v>
      </c>
      <c r="AK427" s="112">
        <v>9108935</v>
      </c>
      <c r="AL427" s="19" t="s">
        <v>6551</v>
      </c>
      <c r="AM427" s="113" t="str">
        <f t="shared" si="6"/>
        <v>No</v>
      </c>
    </row>
    <row r="428" spans="1:39" s="19" customFormat="1" ht="11.5" customHeight="1" x14ac:dyDescent="0.2">
      <c r="A428" s="5" t="s">
        <v>3090</v>
      </c>
      <c r="B428" s="5" t="s">
        <v>1227</v>
      </c>
      <c r="C428" s="5" t="s">
        <v>63</v>
      </c>
      <c r="D428" s="194" t="s">
        <v>3091</v>
      </c>
      <c r="E428" s="197" t="s">
        <v>3092</v>
      </c>
      <c r="F428" s="19" t="s">
        <v>305</v>
      </c>
      <c r="G428" s="19" t="s">
        <v>287</v>
      </c>
      <c r="H428" s="27">
        <v>0</v>
      </c>
      <c r="I428" s="110">
        <v>42</v>
      </c>
      <c r="J428" s="19" t="s">
        <v>6551</v>
      </c>
      <c r="K428" s="112">
        <v>27</v>
      </c>
      <c r="L428" s="112" t="s">
        <v>6551</v>
      </c>
      <c r="M428" s="112">
        <v>0</v>
      </c>
      <c r="N428" s="112" t="s">
        <v>6551</v>
      </c>
      <c r="O428" s="112">
        <v>0</v>
      </c>
      <c r="P428" s="112" t="s">
        <v>6551</v>
      </c>
      <c r="Q428" s="112">
        <v>1699812</v>
      </c>
      <c r="R428" s="112" t="s">
        <v>6551</v>
      </c>
      <c r="S428" s="112">
        <v>0</v>
      </c>
      <c r="T428" s="112" t="s">
        <v>6551</v>
      </c>
      <c r="U428" s="112">
        <v>0</v>
      </c>
      <c r="V428" s="112" t="s">
        <v>6551</v>
      </c>
      <c r="W428" s="112">
        <v>72541</v>
      </c>
      <c r="X428" s="112" t="s">
        <v>6551</v>
      </c>
      <c r="Y428" s="112">
        <v>0</v>
      </c>
      <c r="Z428" s="112" t="s">
        <v>6551</v>
      </c>
      <c r="AA428" s="112">
        <v>0</v>
      </c>
      <c r="AB428" s="112" t="s">
        <v>6551</v>
      </c>
      <c r="AC428" s="112">
        <v>0</v>
      </c>
      <c r="AD428" s="112" t="s">
        <v>6551</v>
      </c>
      <c r="AE428" s="112">
        <v>0</v>
      </c>
      <c r="AF428" s="112" t="s">
        <v>6551</v>
      </c>
      <c r="AG428" s="112">
        <v>0</v>
      </c>
      <c r="AH428" s="112" t="s">
        <v>6551</v>
      </c>
      <c r="AI428" s="112">
        <v>126280</v>
      </c>
      <c r="AJ428" s="112" t="s">
        <v>6551</v>
      </c>
      <c r="AK428" s="112">
        <v>0</v>
      </c>
      <c r="AL428" s="19" t="s">
        <v>6551</v>
      </c>
      <c r="AM428" s="113" t="str">
        <f t="shared" si="6"/>
        <v>No</v>
      </c>
    </row>
    <row r="429" spans="1:39" s="19" customFormat="1" ht="11.5" customHeight="1" x14ac:dyDescent="0.2">
      <c r="A429" s="5" t="s">
        <v>986</v>
      </c>
      <c r="B429" s="5" t="s">
        <v>987</v>
      </c>
      <c r="C429" s="5" t="s">
        <v>99</v>
      </c>
      <c r="D429" s="194">
        <v>34</v>
      </c>
      <c r="E429" s="197">
        <v>34</v>
      </c>
      <c r="F429" s="19" t="s">
        <v>242</v>
      </c>
      <c r="G429" s="5" t="s">
        <v>236</v>
      </c>
      <c r="H429" s="27">
        <v>154081</v>
      </c>
      <c r="I429" s="110">
        <v>41</v>
      </c>
      <c r="J429" s="111" t="s">
        <v>6551</v>
      </c>
      <c r="K429" s="112">
        <v>0</v>
      </c>
      <c r="L429" s="112" t="s">
        <v>6551</v>
      </c>
      <c r="M429" s="112">
        <v>754590</v>
      </c>
      <c r="N429" s="112" t="s">
        <v>6551</v>
      </c>
      <c r="O429" s="112">
        <v>1326650</v>
      </c>
      <c r="P429" s="112" t="s">
        <v>6551</v>
      </c>
      <c r="Q429" s="112">
        <v>1257423</v>
      </c>
      <c r="R429" s="112" t="s">
        <v>6551</v>
      </c>
      <c r="S429" s="112">
        <v>69227</v>
      </c>
      <c r="T429" s="112" t="s">
        <v>6551</v>
      </c>
      <c r="U429" s="112">
        <v>92441</v>
      </c>
      <c r="V429" s="112" t="s">
        <v>6551</v>
      </c>
      <c r="W429" s="112">
        <v>88112</v>
      </c>
      <c r="X429" s="112" t="s">
        <v>6551</v>
      </c>
      <c r="Y429" s="112">
        <v>4329</v>
      </c>
      <c r="Z429" s="112" t="s">
        <v>6551</v>
      </c>
      <c r="AA429" s="112">
        <v>0</v>
      </c>
      <c r="AB429" s="112" t="s">
        <v>6551</v>
      </c>
      <c r="AC429" s="112">
        <v>0</v>
      </c>
      <c r="AD429" s="112" t="s">
        <v>6551</v>
      </c>
      <c r="AE429" s="112">
        <v>0</v>
      </c>
      <c r="AF429" s="112" t="s">
        <v>6551</v>
      </c>
      <c r="AG429" s="112">
        <v>0</v>
      </c>
      <c r="AH429" s="112" t="s">
        <v>6551</v>
      </c>
      <c r="AI429" s="112">
        <v>1367861</v>
      </c>
      <c r="AJ429" s="112" t="s">
        <v>6551</v>
      </c>
      <c r="AK429" s="112">
        <v>7759821</v>
      </c>
      <c r="AL429" s="113" t="s">
        <v>6551</v>
      </c>
      <c r="AM429" s="113" t="str">
        <f t="shared" si="6"/>
        <v>No</v>
      </c>
    </row>
    <row r="430" spans="1:39" s="19" customFormat="1" ht="11.5" customHeight="1" x14ac:dyDescent="0.2">
      <c r="A430" s="5" t="s">
        <v>1676</v>
      </c>
      <c r="B430" s="5" t="s">
        <v>1677</v>
      </c>
      <c r="C430" s="5" t="s">
        <v>99</v>
      </c>
      <c r="D430" s="194">
        <v>57</v>
      </c>
      <c r="E430" s="197">
        <v>57</v>
      </c>
      <c r="F430" s="19" t="s">
        <v>334</v>
      </c>
      <c r="G430" s="5" t="s">
        <v>236</v>
      </c>
      <c r="H430" s="27">
        <v>83794</v>
      </c>
      <c r="I430" s="110">
        <v>41</v>
      </c>
      <c r="J430" s="111" t="s">
        <v>6551</v>
      </c>
      <c r="K430" s="112">
        <v>0</v>
      </c>
      <c r="L430" s="112" t="s">
        <v>6551</v>
      </c>
      <c r="M430" s="112">
        <v>642077</v>
      </c>
      <c r="N430" s="112" t="s">
        <v>6551</v>
      </c>
      <c r="O430" s="112">
        <v>979360</v>
      </c>
      <c r="P430" s="112" t="s">
        <v>6551</v>
      </c>
      <c r="Q430" s="112">
        <v>903141</v>
      </c>
      <c r="R430" s="112" t="s">
        <v>6551</v>
      </c>
      <c r="S430" s="112">
        <v>76219</v>
      </c>
      <c r="T430" s="112" t="s">
        <v>6551</v>
      </c>
      <c r="U430" s="112">
        <v>65580</v>
      </c>
      <c r="V430" s="112" t="s">
        <v>6551</v>
      </c>
      <c r="W430" s="112">
        <v>59053</v>
      </c>
      <c r="X430" s="112" t="s">
        <v>6551</v>
      </c>
      <c r="Y430" s="112">
        <v>6527</v>
      </c>
      <c r="Z430" s="112" t="s">
        <v>6551</v>
      </c>
      <c r="AA430" s="112">
        <v>0</v>
      </c>
      <c r="AB430" s="112" t="s">
        <v>6551</v>
      </c>
      <c r="AC430" s="112">
        <v>0</v>
      </c>
      <c r="AD430" s="112" t="s">
        <v>6551</v>
      </c>
      <c r="AE430" s="112">
        <v>0</v>
      </c>
      <c r="AF430" s="112" t="s">
        <v>6551</v>
      </c>
      <c r="AG430" s="112">
        <v>0</v>
      </c>
      <c r="AH430" s="112" t="s">
        <v>6551</v>
      </c>
      <c r="AI430" s="112">
        <v>604387</v>
      </c>
      <c r="AJ430" s="112" t="s">
        <v>6551</v>
      </c>
      <c r="AK430" s="112">
        <v>3464185</v>
      </c>
      <c r="AL430" s="113" t="s">
        <v>6551</v>
      </c>
      <c r="AM430" s="113" t="str">
        <f t="shared" si="6"/>
        <v>No</v>
      </c>
    </row>
    <row r="431" spans="1:39" s="19" customFormat="1" ht="11.5" customHeight="1" x14ac:dyDescent="0.2">
      <c r="A431" s="5" t="s">
        <v>1138</v>
      </c>
      <c r="B431" s="5" t="s">
        <v>1139</v>
      </c>
      <c r="C431" s="5" t="s">
        <v>117</v>
      </c>
      <c r="D431" s="194">
        <v>5096</v>
      </c>
      <c r="E431" s="197">
        <v>50096</v>
      </c>
      <c r="F431" s="19" t="s">
        <v>239</v>
      </c>
      <c r="G431" s="5" t="s">
        <v>236</v>
      </c>
      <c r="H431" s="27">
        <v>1376476</v>
      </c>
      <c r="I431" s="110">
        <v>41</v>
      </c>
      <c r="J431" s="111" t="s">
        <v>6551</v>
      </c>
      <c r="K431" s="112">
        <v>0</v>
      </c>
      <c r="L431" s="112" t="s">
        <v>6551</v>
      </c>
      <c r="M431" s="112">
        <v>1234511</v>
      </c>
      <c r="N431" s="112" t="s">
        <v>6551</v>
      </c>
      <c r="O431" s="112">
        <v>1555061</v>
      </c>
      <c r="P431" s="112" t="s">
        <v>6551</v>
      </c>
      <c r="Q431" s="112">
        <v>1320668</v>
      </c>
      <c r="R431" s="112" t="s">
        <v>6551</v>
      </c>
      <c r="S431" s="112">
        <v>234393</v>
      </c>
      <c r="T431" s="112" t="s">
        <v>6551</v>
      </c>
      <c r="U431" s="112">
        <v>95120</v>
      </c>
      <c r="V431" s="112" t="s">
        <v>6551</v>
      </c>
      <c r="W431" s="112">
        <v>84662</v>
      </c>
      <c r="X431" s="112" t="s">
        <v>6551</v>
      </c>
      <c r="Y431" s="112">
        <v>10458</v>
      </c>
      <c r="Z431" s="112" t="s">
        <v>6551</v>
      </c>
      <c r="AA431" s="112">
        <v>0</v>
      </c>
      <c r="AB431" s="112" t="s">
        <v>6551</v>
      </c>
      <c r="AC431" s="112">
        <v>0</v>
      </c>
      <c r="AD431" s="112" t="s">
        <v>6551</v>
      </c>
      <c r="AE431" s="112">
        <v>0</v>
      </c>
      <c r="AF431" s="112" t="s">
        <v>6551</v>
      </c>
      <c r="AG431" s="112">
        <v>0</v>
      </c>
      <c r="AH431" s="112" t="s">
        <v>6551</v>
      </c>
      <c r="AI431" s="112">
        <v>1116971</v>
      </c>
      <c r="AJ431" s="112" t="s">
        <v>6551</v>
      </c>
      <c r="AK431" s="112">
        <v>6962635</v>
      </c>
      <c r="AL431" s="113" t="s">
        <v>6551</v>
      </c>
      <c r="AM431" s="113" t="str">
        <f t="shared" si="6"/>
        <v>No</v>
      </c>
    </row>
    <row r="432" spans="1:39" s="19" customFormat="1" ht="11.5" customHeight="1" x14ac:dyDescent="0.2">
      <c r="A432" s="5" t="s">
        <v>1096</v>
      </c>
      <c r="B432" s="5" t="s">
        <v>1097</v>
      </c>
      <c r="C432" s="5" t="s">
        <v>61</v>
      </c>
      <c r="D432" s="194">
        <v>7014</v>
      </c>
      <c r="E432" s="197">
        <v>70014</v>
      </c>
      <c r="F432" s="19" t="s">
        <v>242</v>
      </c>
      <c r="G432" s="5" t="s">
        <v>236</v>
      </c>
      <c r="H432" s="27">
        <v>150003</v>
      </c>
      <c r="I432" s="110">
        <v>41</v>
      </c>
      <c r="J432" s="111" t="s">
        <v>6551</v>
      </c>
      <c r="K432" s="112">
        <v>0</v>
      </c>
      <c r="L432" s="112" t="s">
        <v>6551</v>
      </c>
      <c r="M432" s="112">
        <v>811591</v>
      </c>
      <c r="N432" s="112" t="s">
        <v>6551</v>
      </c>
      <c r="O432" s="112">
        <v>1087729</v>
      </c>
      <c r="P432" s="112" t="s">
        <v>6551</v>
      </c>
      <c r="Q432" s="112">
        <v>1120950</v>
      </c>
      <c r="R432" s="112" t="s">
        <v>6551</v>
      </c>
      <c r="S432" s="112">
        <v>61764</v>
      </c>
      <c r="T432" s="112" t="s">
        <v>6551</v>
      </c>
      <c r="U432" s="112">
        <v>74624</v>
      </c>
      <c r="V432" s="112" t="s">
        <v>6551</v>
      </c>
      <c r="W432" s="112">
        <v>75325</v>
      </c>
      <c r="X432" s="112" t="s">
        <v>6551</v>
      </c>
      <c r="Y432" s="112">
        <v>3690</v>
      </c>
      <c r="Z432" s="112" t="s">
        <v>6551</v>
      </c>
      <c r="AA432" s="112">
        <v>0</v>
      </c>
      <c r="AB432" s="112" t="s">
        <v>6551</v>
      </c>
      <c r="AC432" s="112">
        <v>0</v>
      </c>
      <c r="AD432" s="112" t="s">
        <v>6551</v>
      </c>
      <c r="AE432" s="112">
        <v>0</v>
      </c>
      <c r="AF432" s="112" t="s">
        <v>6551</v>
      </c>
      <c r="AG432" s="112">
        <v>0</v>
      </c>
      <c r="AH432" s="112" t="s">
        <v>6551</v>
      </c>
      <c r="AI432" s="112">
        <v>1261320</v>
      </c>
      <c r="AJ432" s="112" t="s">
        <v>6551</v>
      </c>
      <c r="AK432" s="112">
        <v>5850888</v>
      </c>
      <c r="AL432" s="113" t="s">
        <v>6551</v>
      </c>
      <c r="AM432" s="113" t="str">
        <f t="shared" si="6"/>
        <v>No</v>
      </c>
    </row>
    <row r="433" spans="1:39" s="19" customFormat="1" ht="11.5" customHeight="1" x14ac:dyDescent="0.2">
      <c r="A433" s="5" t="s">
        <v>587</v>
      </c>
      <c r="B433" s="5" t="s">
        <v>588</v>
      </c>
      <c r="C433" s="5" t="s">
        <v>26</v>
      </c>
      <c r="D433" s="194">
        <v>9091</v>
      </c>
      <c r="E433" s="197">
        <v>90091</v>
      </c>
      <c r="F433" s="19" t="s">
        <v>239</v>
      </c>
      <c r="G433" s="5" t="s">
        <v>236</v>
      </c>
      <c r="H433" s="27">
        <v>219454</v>
      </c>
      <c r="I433" s="110">
        <v>41</v>
      </c>
      <c r="J433" s="111" t="s">
        <v>6551</v>
      </c>
      <c r="K433" s="112">
        <v>0</v>
      </c>
      <c r="L433" s="112" t="s">
        <v>6551</v>
      </c>
      <c r="M433" s="112">
        <v>1672600</v>
      </c>
      <c r="N433" s="112" t="s">
        <v>6551</v>
      </c>
      <c r="O433" s="112">
        <v>1894124</v>
      </c>
      <c r="P433" s="112" t="s">
        <v>6551</v>
      </c>
      <c r="Q433" s="112">
        <v>1825808</v>
      </c>
      <c r="R433" s="112" t="s">
        <v>6551</v>
      </c>
      <c r="S433" s="112">
        <v>68316</v>
      </c>
      <c r="T433" s="112" t="s">
        <v>6551</v>
      </c>
      <c r="U433" s="112">
        <v>132217</v>
      </c>
      <c r="V433" s="112" t="s">
        <v>6551</v>
      </c>
      <c r="W433" s="112">
        <v>127601</v>
      </c>
      <c r="X433" s="112" t="s">
        <v>6551</v>
      </c>
      <c r="Y433" s="112">
        <v>4616</v>
      </c>
      <c r="Z433" s="112" t="s">
        <v>6551</v>
      </c>
      <c r="AA433" s="112">
        <v>0</v>
      </c>
      <c r="AB433" s="112" t="s">
        <v>6551</v>
      </c>
      <c r="AC433" s="112">
        <v>0</v>
      </c>
      <c r="AD433" s="112" t="s">
        <v>6551</v>
      </c>
      <c r="AE433" s="112">
        <v>0</v>
      </c>
      <c r="AF433" s="112" t="s">
        <v>6551</v>
      </c>
      <c r="AG433" s="112">
        <v>0</v>
      </c>
      <c r="AH433" s="112" t="s">
        <v>6551</v>
      </c>
      <c r="AI433" s="112">
        <v>1718155</v>
      </c>
      <c r="AJ433" s="112" t="s">
        <v>6551</v>
      </c>
      <c r="AK433" s="112">
        <v>8900320</v>
      </c>
      <c r="AL433" s="113" t="s">
        <v>6551</v>
      </c>
      <c r="AM433" s="113" t="str">
        <f t="shared" si="6"/>
        <v>No</v>
      </c>
    </row>
    <row r="434" spans="1:39" s="19" customFormat="1" ht="11.5" customHeight="1" x14ac:dyDescent="0.2">
      <c r="A434" s="5" t="s">
        <v>1897</v>
      </c>
      <c r="B434" s="5" t="s">
        <v>1898</v>
      </c>
      <c r="C434" s="5" t="s">
        <v>112</v>
      </c>
      <c r="D434" s="194" t="s">
        <v>1899</v>
      </c>
      <c r="E434" s="197" t="s">
        <v>1900</v>
      </c>
      <c r="F434" s="19" t="s">
        <v>305</v>
      </c>
      <c r="G434" s="5" t="s">
        <v>287</v>
      </c>
      <c r="H434" s="27">
        <v>0</v>
      </c>
      <c r="I434" s="110">
        <v>41</v>
      </c>
      <c r="J434" s="111" t="s">
        <v>6551</v>
      </c>
      <c r="K434" s="112">
        <v>0</v>
      </c>
      <c r="L434" s="112" t="s">
        <v>6551</v>
      </c>
      <c r="M434" s="112">
        <v>0</v>
      </c>
      <c r="N434" s="112" t="s">
        <v>6551</v>
      </c>
      <c r="O434" s="112">
        <v>0</v>
      </c>
      <c r="P434" s="112" t="s">
        <v>6551</v>
      </c>
      <c r="Q434" s="112">
        <v>345058</v>
      </c>
      <c r="R434" s="112" t="s">
        <v>6551</v>
      </c>
      <c r="S434" s="112">
        <v>0</v>
      </c>
      <c r="T434" s="112" t="s">
        <v>6551</v>
      </c>
      <c r="U434" s="112">
        <v>0</v>
      </c>
      <c r="V434" s="112" t="s">
        <v>6551</v>
      </c>
      <c r="W434" s="112">
        <v>19773</v>
      </c>
      <c r="X434" s="112" t="s">
        <v>6551</v>
      </c>
      <c r="Y434" s="112">
        <v>0</v>
      </c>
      <c r="Z434" s="112" t="s">
        <v>6551</v>
      </c>
      <c r="AA434" s="112">
        <v>0</v>
      </c>
      <c r="AB434" s="112" t="s">
        <v>6551</v>
      </c>
      <c r="AC434" s="112">
        <v>0</v>
      </c>
      <c r="AD434" s="112" t="s">
        <v>6551</v>
      </c>
      <c r="AE434" s="112">
        <v>0</v>
      </c>
      <c r="AF434" s="112" t="s">
        <v>6551</v>
      </c>
      <c r="AG434" s="112">
        <v>0</v>
      </c>
      <c r="AH434" s="112" t="s">
        <v>6551</v>
      </c>
      <c r="AI434" s="112">
        <v>282828</v>
      </c>
      <c r="AJ434" s="112" t="s">
        <v>6551</v>
      </c>
      <c r="AK434" s="112">
        <v>0</v>
      </c>
      <c r="AL434" s="113" t="s">
        <v>6551</v>
      </c>
      <c r="AM434" s="113" t="str">
        <f t="shared" si="6"/>
        <v>No</v>
      </c>
    </row>
    <row r="435" spans="1:39" s="19" customFormat="1" ht="11.5" customHeight="1" x14ac:dyDescent="0.2">
      <c r="A435" s="5" t="s">
        <v>1815</v>
      </c>
      <c r="B435" s="5" t="s">
        <v>1816</v>
      </c>
      <c r="C435" s="5" t="s">
        <v>44</v>
      </c>
      <c r="D435" s="194" t="s">
        <v>1817</v>
      </c>
      <c r="E435" s="197" t="s">
        <v>1818</v>
      </c>
      <c r="F435" s="19" t="s">
        <v>305</v>
      </c>
      <c r="G435" s="5" t="s">
        <v>287</v>
      </c>
      <c r="H435" s="27">
        <v>530290</v>
      </c>
      <c r="I435" s="110">
        <v>41</v>
      </c>
      <c r="J435" s="111" t="s">
        <v>6551</v>
      </c>
      <c r="K435" s="112">
        <v>0</v>
      </c>
      <c r="L435" s="112" t="s">
        <v>6551</v>
      </c>
      <c r="M435" s="112">
        <v>0</v>
      </c>
      <c r="N435" s="112" t="s">
        <v>6551</v>
      </c>
      <c r="O435" s="112">
        <v>0</v>
      </c>
      <c r="P435" s="112" t="s">
        <v>6551</v>
      </c>
      <c r="Q435" s="112">
        <v>967261</v>
      </c>
      <c r="R435" s="112" t="s">
        <v>6551</v>
      </c>
      <c r="S435" s="112">
        <v>0</v>
      </c>
      <c r="T435" s="112" t="s">
        <v>6551</v>
      </c>
      <c r="U435" s="112">
        <v>0</v>
      </c>
      <c r="V435" s="112" t="s">
        <v>6551</v>
      </c>
      <c r="W435" s="112">
        <v>72560</v>
      </c>
      <c r="X435" s="112" t="s">
        <v>6551</v>
      </c>
      <c r="Y435" s="112">
        <v>0</v>
      </c>
      <c r="Z435" s="112" t="s">
        <v>6551</v>
      </c>
      <c r="AA435" s="112">
        <v>0</v>
      </c>
      <c r="AB435" s="112" t="s">
        <v>6551</v>
      </c>
      <c r="AC435" s="112">
        <v>0</v>
      </c>
      <c r="AD435" s="112" t="s">
        <v>6551</v>
      </c>
      <c r="AE435" s="112">
        <v>0</v>
      </c>
      <c r="AF435" s="112" t="s">
        <v>6551</v>
      </c>
      <c r="AG435" s="112">
        <v>0</v>
      </c>
      <c r="AH435" s="112" t="s">
        <v>6551</v>
      </c>
      <c r="AI435" s="112">
        <v>81983</v>
      </c>
      <c r="AJ435" s="112" t="s">
        <v>6551</v>
      </c>
      <c r="AK435" s="112">
        <v>0</v>
      </c>
      <c r="AL435" s="113" t="s">
        <v>6551</v>
      </c>
      <c r="AM435" s="113" t="str">
        <f t="shared" si="6"/>
        <v>No</v>
      </c>
    </row>
    <row r="436" spans="1:39" s="19" customFormat="1" ht="11.5" customHeight="1" x14ac:dyDescent="0.2">
      <c r="A436" s="5" t="s">
        <v>2546</v>
      </c>
      <c r="B436" s="5" t="s">
        <v>711</v>
      </c>
      <c r="C436" s="5" t="s">
        <v>63</v>
      </c>
      <c r="D436" s="194" t="s">
        <v>2547</v>
      </c>
      <c r="E436" s="197" t="s">
        <v>2548</v>
      </c>
      <c r="F436" s="19" t="s">
        <v>305</v>
      </c>
      <c r="G436" s="5" t="s">
        <v>287</v>
      </c>
      <c r="H436" s="27">
        <v>0</v>
      </c>
      <c r="I436" s="110">
        <v>41</v>
      </c>
      <c r="J436" s="111" t="s">
        <v>6551</v>
      </c>
      <c r="K436" s="112">
        <v>0</v>
      </c>
      <c r="L436" s="112" t="s">
        <v>6551</v>
      </c>
      <c r="M436" s="112">
        <v>0</v>
      </c>
      <c r="N436" s="112" t="s">
        <v>6551</v>
      </c>
      <c r="O436" s="112">
        <v>0</v>
      </c>
      <c r="P436" s="112" t="s">
        <v>6551</v>
      </c>
      <c r="Q436" s="112">
        <v>639000</v>
      </c>
      <c r="R436" s="112" t="s">
        <v>6551</v>
      </c>
      <c r="S436" s="112">
        <v>0</v>
      </c>
      <c r="T436" s="112" t="s">
        <v>6551</v>
      </c>
      <c r="U436" s="112">
        <v>0</v>
      </c>
      <c r="V436" s="112" t="s">
        <v>6551</v>
      </c>
      <c r="W436" s="112">
        <v>50338</v>
      </c>
      <c r="X436" s="112" t="s">
        <v>6551</v>
      </c>
      <c r="Y436" s="112">
        <v>0</v>
      </c>
      <c r="Z436" s="112" t="s">
        <v>6551</v>
      </c>
      <c r="AA436" s="112">
        <v>0</v>
      </c>
      <c r="AB436" s="112" t="s">
        <v>6551</v>
      </c>
      <c r="AC436" s="112">
        <v>0</v>
      </c>
      <c r="AD436" s="112" t="s">
        <v>6551</v>
      </c>
      <c r="AE436" s="112">
        <v>0</v>
      </c>
      <c r="AF436" s="112" t="s">
        <v>6551</v>
      </c>
      <c r="AG436" s="112">
        <v>0</v>
      </c>
      <c r="AH436" s="112" t="s">
        <v>6551</v>
      </c>
      <c r="AI436" s="112">
        <v>205570</v>
      </c>
      <c r="AJ436" s="112" t="s">
        <v>6551</v>
      </c>
      <c r="AK436" s="112">
        <v>0</v>
      </c>
      <c r="AL436" s="113" t="s">
        <v>6551</v>
      </c>
      <c r="AM436" s="113" t="str">
        <f t="shared" si="6"/>
        <v>No</v>
      </c>
    </row>
    <row r="437" spans="1:39" s="19" customFormat="1" ht="11.5" customHeight="1" x14ac:dyDescent="0.2">
      <c r="A437" s="5" t="s">
        <v>3272</v>
      </c>
      <c r="B437" s="5" t="s">
        <v>2478</v>
      </c>
      <c r="C437" s="5" t="s">
        <v>71</v>
      </c>
      <c r="D437" s="194" t="s">
        <v>3273</v>
      </c>
      <c r="E437" s="197" t="s">
        <v>3274</v>
      </c>
      <c r="F437" s="19" t="s">
        <v>239</v>
      </c>
      <c r="G437" s="5" t="s">
        <v>287</v>
      </c>
      <c r="H437" s="27">
        <v>0</v>
      </c>
      <c r="I437" s="110">
        <v>41</v>
      </c>
      <c r="J437" s="111" t="s">
        <v>6551</v>
      </c>
      <c r="K437" s="112">
        <v>0</v>
      </c>
      <c r="L437" s="112" t="s">
        <v>6551</v>
      </c>
      <c r="M437" s="112">
        <v>0</v>
      </c>
      <c r="N437" s="112" t="s">
        <v>6551</v>
      </c>
      <c r="O437" s="112">
        <v>0</v>
      </c>
      <c r="P437" s="112" t="s">
        <v>6551</v>
      </c>
      <c r="Q437" s="112">
        <v>1348235</v>
      </c>
      <c r="R437" s="112" t="s">
        <v>6551</v>
      </c>
      <c r="S437" s="112">
        <v>0</v>
      </c>
      <c r="T437" s="112" t="s">
        <v>6551</v>
      </c>
      <c r="U437" s="112">
        <v>0</v>
      </c>
      <c r="V437" s="112" t="s">
        <v>6551</v>
      </c>
      <c r="W437" s="112">
        <v>96873</v>
      </c>
      <c r="X437" s="112" t="s">
        <v>6551</v>
      </c>
      <c r="Y437" s="112">
        <v>0</v>
      </c>
      <c r="Z437" s="112" t="s">
        <v>6551</v>
      </c>
      <c r="AA437" s="112">
        <v>0</v>
      </c>
      <c r="AB437" s="112" t="s">
        <v>6551</v>
      </c>
      <c r="AC437" s="112">
        <v>0</v>
      </c>
      <c r="AD437" s="112" t="s">
        <v>6551</v>
      </c>
      <c r="AE437" s="112">
        <v>0</v>
      </c>
      <c r="AF437" s="112" t="s">
        <v>6551</v>
      </c>
      <c r="AG437" s="112">
        <v>0</v>
      </c>
      <c r="AH437" s="112" t="s">
        <v>6551</v>
      </c>
      <c r="AI437" s="112">
        <v>606687</v>
      </c>
      <c r="AJ437" s="112" t="s">
        <v>6551</v>
      </c>
      <c r="AK437" s="112">
        <v>0</v>
      </c>
      <c r="AL437" s="113" t="s">
        <v>6551</v>
      </c>
      <c r="AM437" s="113" t="str">
        <f t="shared" si="6"/>
        <v>No</v>
      </c>
    </row>
    <row r="438" spans="1:39" s="19" customFormat="1" ht="11.5" customHeight="1" x14ac:dyDescent="0.2">
      <c r="A438" s="5" t="s">
        <v>6427</v>
      </c>
      <c r="B438" s="5" t="s">
        <v>5447</v>
      </c>
      <c r="C438" s="5" t="s">
        <v>37</v>
      </c>
      <c r="D438" s="194" t="s">
        <v>5448</v>
      </c>
      <c r="E438" s="197" t="s">
        <v>5449</v>
      </c>
      <c r="F438" s="19" t="s">
        <v>305</v>
      </c>
      <c r="G438" s="19" t="s">
        <v>287</v>
      </c>
      <c r="H438" s="27">
        <v>0</v>
      </c>
      <c r="I438" s="110">
        <v>41</v>
      </c>
      <c r="J438" s="19" t="s">
        <v>6551</v>
      </c>
      <c r="K438" s="112">
        <v>0</v>
      </c>
      <c r="L438" s="112" t="s">
        <v>6551</v>
      </c>
      <c r="M438" s="112">
        <v>0</v>
      </c>
      <c r="N438" s="112" t="s">
        <v>6551</v>
      </c>
      <c r="O438" s="112">
        <v>0</v>
      </c>
      <c r="P438" s="112" t="s">
        <v>6551</v>
      </c>
      <c r="Q438" s="112">
        <v>587569</v>
      </c>
      <c r="R438" s="112" t="s">
        <v>6551</v>
      </c>
      <c r="S438" s="112">
        <v>0</v>
      </c>
      <c r="T438" s="112" t="s">
        <v>6551</v>
      </c>
      <c r="U438" s="112">
        <v>0</v>
      </c>
      <c r="V438" s="112" t="s">
        <v>6551</v>
      </c>
      <c r="W438" s="112">
        <v>65962</v>
      </c>
      <c r="X438" s="112" t="s">
        <v>6551</v>
      </c>
      <c r="Y438" s="112">
        <v>0</v>
      </c>
      <c r="Z438" s="112" t="s">
        <v>6551</v>
      </c>
      <c r="AA438" s="112">
        <v>0</v>
      </c>
      <c r="AB438" s="112" t="s">
        <v>6551</v>
      </c>
      <c r="AC438" s="112">
        <v>0</v>
      </c>
      <c r="AD438" s="112" t="s">
        <v>6551</v>
      </c>
      <c r="AE438" s="112">
        <v>0</v>
      </c>
      <c r="AF438" s="112" t="s">
        <v>6551</v>
      </c>
      <c r="AG438" s="112">
        <v>0</v>
      </c>
      <c r="AH438" s="112" t="s">
        <v>6551</v>
      </c>
      <c r="AI438" s="112">
        <v>136452</v>
      </c>
      <c r="AJ438" s="112" t="s">
        <v>6551</v>
      </c>
      <c r="AK438" s="112">
        <v>0</v>
      </c>
      <c r="AL438" s="113" t="s">
        <v>6551</v>
      </c>
      <c r="AM438" s="113" t="str">
        <f t="shared" si="6"/>
        <v>No</v>
      </c>
    </row>
    <row r="439" spans="1:39" s="19" customFormat="1" ht="11.5" customHeight="1" x14ac:dyDescent="0.2">
      <c r="A439" s="5" t="s">
        <v>933</v>
      </c>
      <c r="B439" s="5" t="s">
        <v>625</v>
      </c>
      <c r="C439" s="5" t="s">
        <v>100</v>
      </c>
      <c r="D439" s="194">
        <v>3057</v>
      </c>
      <c r="E439" s="197">
        <v>30057</v>
      </c>
      <c r="F439" s="19" t="s">
        <v>235</v>
      </c>
      <c r="G439" s="19" t="s">
        <v>236</v>
      </c>
      <c r="H439" s="27">
        <v>5441567</v>
      </c>
      <c r="I439" s="110">
        <v>40</v>
      </c>
      <c r="J439" s="19" t="s">
        <v>6551</v>
      </c>
      <c r="K439" s="112">
        <v>0</v>
      </c>
      <c r="L439" s="112" t="s">
        <v>6551</v>
      </c>
      <c r="M439" s="112">
        <v>4254082</v>
      </c>
      <c r="N439" s="112" t="s">
        <v>6551</v>
      </c>
      <c r="O439" s="112">
        <v>4230547</v>
      </c>
      <c r="P439" s="112" t="s">
        <v>6551</v>
      </c>
      <c r="Q439" s="112">
        <v>4230547</v>
      </c>
      <c r="R439" s="112" t="s">
        <v>6551</v>
      </c>
      <c r="S439" s="112">
        <v>0</v>
      </c>
      <c r="T439" s="112" t="s">
        <v>6551</v>
      </c>
      <c r="U439" s="112">
        <v>70781</v>
      </c>
      <c r="V439" s="112" t="s">
        <v>6551</v>
      </c>
      <c r="W439" s="112">
        <v>70781</v>
      </c>
      <c r="X439" s="112" t="s">
        <v>6551</v>
      </c>
      <c r="Y439" s="112">
        <v>0</v>
      </c>
      <c r="Z439" s="112" t="s">
        <v>6551</v>
      </c>
      <c r="AA439" s="112">
        <v>846109</v>
      </c>
      <c r="AB439" s="112" t="s">
        <v>6551</v>
      </c>
      <c r="AC439" s="112">
        <v>846109</v>
      </c>
      <c r="AD439" s="112" t="s">
        <v>6551</v>
      </c>
      <c r="AE439" s="112">
        <v>14156</v>
      </c>
      <c r="AF439" s="112" t="s">
        <v>6551</v>
      </c>
      <c r="AG439" s="112">
        <v>14156</v>
      </c>
      <c r="AH439" s="112" t="s">
        <v>6551</v>
      </c>
      <c r="AI439" s="112">
        <v>1360737</v>
      </c>
      <c r="AJ439" s="112" t="s">
        <v>6551</v>
      </c>
      <c r="AK439" s="112">
        <v>119508127</v>
      </c>
      <c r="AL439" s="19" t="s">
        <v>6551</v>
      </c>
      <c r="AM439" s="113" t="str">
        <f t="shared" si="6"/>
        <v>No</v>
      </c>
    </row>
    <row r="440" spans="1:39" s="19" customFormat="1" ht="11.5" customHeight="1" x14ac:dyDescent="0.2">
      <c r="A440" s="5" t="s">
        <v>2199</v>
      </c>
      <c r="B440" s="5" t="s">
        <v>2200</v>
      </c>
      <c r="C440" s="5" t="s">
        <v>100</v>
      </c>
      <c r="D440" s="194" t="s">
        <v>2201</v>
      </c>
      <c r="E440" s="197">
        <v>30137</v>
      </c>
      <c r="F440" s="19" t="s">
        <v>242</v>
      </c>
      <c r="G440" s="19" t="s">
        <v>236</v>
      </c>
      <c r="H440" s="27">
        <v>54316</v>
      </c>
      <c r="I440" s="110">
        <v>40</v>
      </c>
      <c r="J440" s="19" t="s">
        <v>6551</v>
      </c>
      <c r="K440" s="112">
        <v>0</v>
      </c>
      <c r="L440" s="112" t="s">
        <v>6551</v>
      </c>
      <c r="M440" s="112">
        <v>508385</v>
      </c>
      <c r="N440" s="112" t="s">
        <v>6551</v>
      </c>
      <c r="O440" s="112">
        <v>1494347</v>
      </c>
      <c r="P440" s="112" t="s">
        <v>6551</v>
      </c>
      <c r="Q440" s="112">
        <v>1363601</v>
      </c>
      <c r="R440" s="112" t="s">
        <v>6551</v>
      </c>
      <c r="S440" s="112">
        <v>171969</v>
      </c>
      <c r="T440" s="112" t="s">
        <v>6551</v>
      </c>
      <c r="U440" s="112">
        <v>78349</v>
      </c>
      <c r="V440" s="112" t="s">
        <v>6551</v>
      </c>
      <c r="W440" s="112">
        <v>61392</v>
      </c>
      <c r="X440" s="112" t="s">
        <v>6551</v>
      </c>
      <c r="Y440" s="112">
        <v>18255</v>
      </c>
      <c r="Z440" s="112" t="s">
        <v>6551</v>
      </c>
      <c r="AA440" s="112">
        <v>0</v>
      </c>
      <c r="AB440" s="112" t="s">
        <v>6551</v>
      </c>
      <c r="AC440" s="112">
        <v>0</v>
      </c>
      <c r="AD440" s="112" t="s">
        <v>6551</v>
      </c>
      <c r="AE440" s="112">
        <v>0</v>
      </c>
      <c r="AF440" s="112" t="s">
        <v>6551</v>
      </c>
      <c r="AG440" s="112">
        <v>0</v>
      </c>
      <c r="AH440" s="112" t="s">
        <v>6551</v>
      </c>
      <c r="AI440" s="112">
        <v>314853</v>
      </c>
      <c r="AJ440" s="112" t="s">
        <v>6551</v>
      </c>
      <c r="AK440" s="112">
        <v>3459326</v>
      </c>
      <c r="AL440" s="19" t="s">
        <v>123</v>
      </c>
      <c r="AM440" s="113" t="str">
        <f t="shared" si="6"/>
        <v>No</v>
      </c>
    </row>
    <row r="441" spans="1:39" s="19" customFormat="1" ht="11.5" customHeight="1" x14ac:dyDescent="0.2">
      <c r="A441" s="5" t="s">
        <v>1432</v>
      </c>
      <c r="B441" s="5" t="s">
        <v>773</v>
      </c>
      <c r="C441" s="5" t="s">
        <v>107</v>
      </c>
      <c r="D441" s="194">
        <v>4171</v>
      </c>
      <c r="E441" s="197">
        <v>40171</v>
      </c>
      <c r="F441" s="19" t="s">
        <v>239</v>
      </c>
      <c r="G441" s="5" t="s">
        <v>236</v>
      </c>
      <c r="H441" s="27">
        <v>558696</v>
      </c>
      <c r="I441" s="110">
        <v>40</v>
      </c>
      <c r="J441" s="111" t="s">
        <v>6551</v>
      </c>
      <c r="K441" s="112">
        <v>0</v>
      </c>
      <c r="L441" s="112" t="s">
        <v>6551</v>
      </c>
      <c r="M441" s="112">
        <v>0</v>
      </c>
      <c r="N441" s="112" t="s">
        <v>6551</v>
      </c>
      <c r="O441" s="112">
        <v>1610470</v>
      </c>
      <c r="P441" s="112" t="s">
        <v>6551</v>
      </c>
      <c r="Q441" s="112">
        <v>1435726</v>
      </c>
      <c r="R441" s="112" t="s">
        <v>6551</v>
      </c>
      <c r="S441" s="112">
        <v>174744</v>
      </c>
      <c r="T441" s="112" t="s">
        <v>6551</v>
      </c>
      <c r="U441" s="112">
        <v>77456</v>
      </c>
      <c r="V441" s="112" t="s">
        <v>6551</v>
      </c>
      <c r="W441" s="112">
        <v>67268</v>
      </c>
      <c r="X441" s="112" t="s">
        <v>6551</v>
      </c>
      <c r="Y441" s="112">
        <v>10188</v>
      </c>
      <c r="Z441" s="112" t="s">
        <v>6551</v>
      </c>
      <c r="AA441" s="112">
        <v>0</v>
      </c>
      <c r="AB441" s="112" t="s">
        <v>6551</v>
      </c>
      <c r="AC441" s="112">
        <v>0</v>
      </c>
      <c r="AD441" s="112" t="s">
        <v>6551</v>
      </c>
      <c r="AE441" s="112">
        <v>0</v>
      </c>
      <c r="AF441" s="112" t="s">
        <v>6551</v>
      </c>
      <c r="AG441" s="112">
        <v>0</v>
      </c>
      <c r="AH441" s="112" t="s">
        <v>6551</v>
      </c>
      <c r="AI441" s="112">
        <v>159464</v>
      </c>
      <c r="AJ441" s="112" t="s">
        <v>6551</v>
      </c>
      <c r="AK441" s="112">
        <v>2038332</v>
      </c>
      <c r="AL441" s="113" t="s">
        <v>6551</v>
      </c>
      <c r="AM441" s="113" t="str">
        <f t="shared" si="6"/>
        <v>No</v>
      </c>
    </row>
    <row r="442" spans="1:39" s="19" customFormat="1" ht="11.5" customHeight="1" x14ac:dyDescent="0.2">
      <c r="A442" s="5" t="s">
        <v>1199</v>
      </c>
      <c r="B442" s="5" t="s">
        <v>363</v>
      </c>
      <c r="C442" s="5" t="s">
        <v>71</v>
      </c>
      <c r="D442" s="194">
        <v>5158</v>
      </c>
      <c r="E442" s="197">
        <v>50158</v>
      </c>
      <c r="F442" s="19" t="s">
        <v>19</v>
      </c>
      <c r="G442" s="5" t="s">
        <v>236</v>
      </c>
      <c r="H442" s="27">
        <v>306022</v>
      </c>
      <c r="I442" s="110">
        <v>40</v>
      </c>
      <c r="J442" s="111" t="s">
        <v>6551</v>
      </c>
      <c r="K442" s="112">
        <v>0</v>
      </c>
      <c r="L442" s="112" t="s">
        <v>6551</v>
      </c>
      <c r="M442" s="112">
        <v>1078699</v>
      </c>
      <c r="N442" s="112" t="s">
        <v>6551</v>
      </c>
      <c r="O442" s="112">
        <v>1230442</v>
      </c>
      <c r="P442" s="112" t="s">
        <v>6551</v>
      </c>
      <c r="Q442" s="112">
        <v>1070328</v>
      </c>
      <c r="R442" s="112" t="s">
        <v>6551</v>
      </c>
      <c r="S442" s="112">
        <v>160114</v>
      </c>
      <c r="T442" s="112" t="s">
        <v>6551</v>
      </c>
      <c r="U442" s="112">
        <v>125450</v>
      </c>
      <c r="V442" s="112" t="s">
        <v>6551</v>
      </c>
      <c r="W442" s="112">
        <v>110279</v>
      </c>
      <c r="X442" s="112" t="s">
        <v>6551</v>
      </c>
      <c r="Y442" s="112">
        <v>15171</v>
      </c>
      <c r="Z442" s="112" t="s">
        <v>6551</v>
      </c>
      <c r="AA442" s="112">
        <v>0</v>
      </c>
      <c r="AB442" s="112" t="s">
        <v>6551</v>
      </c>
      <c r="AC442" s="112">
        <v>0</v>
      </c>
      <c r="AD442" s="112" t="s">
        <v>6551</v>
      </c>
      <c r="AE442" s="112">
        <v>0</v>
      </c>
      <c r="AF442" s="112" t="s">
        <v>6551</v>
      </c>
      <c r="AG442" s="112">
        <v>0</v>
      </c>
      <c r="AH442" s="112" t="s">
        <v>6551</v>
      </c>
      <c r="AI442" s="112">
        <v>7256729</v>
      </c>
      <c r="AJ442" s="112" t="s">
        <v>6551</v>
      </c>
      <c r="AK442" s="112">
        <v>17809326</v>
      </c>
      <c r="AL442" s="113" t="s">
        <v>6551</v>
      </c>
      <c r="AM442" s="113" t="str">
        <f t="shared" si="6"/>
        <v>No</v>
      </c>
    </row>
    <row r="443" spans="1:39" s="19" customFormat="1" ht="11.5" customHeight="1" x14ac:dyDescent="0.2">
      <c r="A443" s="5" t="s">
        <v>1301</v>
      </c>
      <c r="B443" s="5" t="s">
        <v>1302</v>
      </c>
      <c r="C443" s="5" t="s">
        <v>108</v>
      </c>
      <c r="D443" s="194">
        <v>6103</v>
      </c>
      <c r="E443" s="197">
        <v>60103</v>
      </c>
      <c r="F443" s="19" t="s">
        <v>239</v>
      </c>
      <c r="G443" s="5" t="s">
        <v>236</v>
      </c>
      <c r="H443" s="27">
        <v>4944332</v>
      </c>
      <c r="I443" s="110">
        <v>40</v>
      </c>
      <c r="J443" s="111" t="s">
        <v>6551</v>
      </c>
      <c r="K443" s="112">
        <v>0</v>
      </c>
      <c r="L443" s="112" t="s">
        <v>6551</v>
      </c>
      <c r="M443" s="112">
        <v>584162</v>
      </c>
      <c r="N443" s="112" t="s">
        <v>6551</v>
      </c>
      <c r="O443" s="112">
        <v>2006912</v>
      </c>
      <c r="P443" s="112" t="s">
        <v>6551</v>
      </c>
      <c r="Q443" s="112">
        <v>1620947</v>
      </c>
      <c r="R443" s="112" t="s">
        <v>6551</v>
      </c>
      <c r="S443" s="112">
        <v>385965</v>
      </c>
      <c r="T443" s="112" t="s">
        <v>6551</v>
      </c>
      <c r="U443" s="112">
        <v>93752</v>
      </c>
      <c r="V443" s="112" t="s">
        <v>6551</v>
      </c>
      <c r="W443" s="112">
        <v>76957</v>
      </c>
      <c r="X443" s="112" t="s">
        <v>6551</v>
      </c>
      <c r="Y443" s="112">
        <v>16795</v>
      </c>
      <c r="Z443" s="112" t="s">
        <v>6551</v>
      </c>
      <c r="AA443" s="112">
        <v>0</v>
      </c>
      <c r="AB443" s="112" t="s">
        <v>6551</v>
      </c>
      <c r="AC443" s="112">
        <v>0</v>
      </c>
      <c r="AD443" s="112" t="s">
        <v>6551</v>
      </c>
      <c r="AE443" s="112">
        <v>0</v>
      </c>
      <c r="AF443" s="112" t="s">
        <v>6551</v>
      </c>
      <c r="AG443" s="112">
        <v>0</v>
      </c>
      <c r="AH443" s="112" t="s">
        <v>6551</v>
      </c>
      <c r="AI443" s="112">
        <v>382742</v>
      </c>
      <c r="AJ443" s="112" t="s">
        <v>6551</v>
      </c>
      <c r="AK443" s="112">
        <v>6716703</v>
      </c>
      <c r="AL443" s="113" t="s">
        <v>123</v>
      </c>
      <c r="AM443" s="113" t="str">
        <f t="shared" si="6"/>
        <v>No</v>
      </c>
    </row>
    <row r="444" spans="1:39" s="19" customFormat="1" ht="11.5" customHeight="1" x14ac:dyDescent="0.2">
      <c r="A444" s="5" t="s">
        <v>4319</v>
      </c>
      <c r="B444" s="5" t="s">
        <v>4320</v>
      </c>
      <c r="C444" s="5" t="s">
        <v>108</v>
      </c>
      <c r="D444" s="194">
        <v>6130</v>
      </c>
      <c r="E444" s="197">
        <v>60130</v>
      </c>
      <c r="F444" s="19" t="s">
        <v>239</v>
      </c>
      <c r="G444" s="5" t="s">
        <v>236</v>
      </c>
      <c r="H444" s="27">
        <v>1758210</v>
      </c>
      <c r="I444" s="110">
        <v>40</v>
      </c>
      <c r="J444" s="111" t="s">
        <v>6551</v>
      </c>
      <c r="K444" s="112">
        <v>0</v>
      </c>
      <c r="L444" s="112" t="s">
        <v>6551</v>
      </c>
      <c r="M444" s="112">
        <v>0</v>
      </c>
      <c r="N444" s="112" t="s">
        <v>6551</v>
      </c>
      <c r="O444" s="112">
        <v>1304779</v>
      </c>
      <c r="P444" s="112" t="s">
        <v>6551</v>
      </c>
      <c r="Q444" s="112">
        <v>969085</v>
      </c>
      <c r="R444" s="112" t="s">
        <v>6551</v>
      </c>
      <c r="S444" s="112">
        <v>335694</v>
      </c>
      <c r="T444" s="112" t="s">
        <v>6551</v>
      </c>
      <c r="U444" s="112">
        <v>78962</v>
      </c>
      <c r="V444" s="112" t="s">
        <v>6551</v>
      </c>
      <c r="W444" s="112">
        <v>55929</v>
      </c>
      <c r="X444" s="112" t="s">
        <v>6551</v>
      </c>
      <c r="Y444" s="112">
        <v>23033</v>
      </c>
      <c r="Z444" s="112" t="s">
        <v>6551</v>
      </c>
      <c r="AA444" s="112">
        <v>0</v>
      </c>
      <c r="AB444" s="112" t="s">
        <v>6551</v>
      </c>
      <c r="AC444" s="112">
        <v>0</v>
      </c>
      <c r="AD444" s="112" t="s">
        <v>6551</v>
      </c>
      <c r="AE444" s="112">
        <v>0</v>
      </c>
      <c r="AF444" s="112" t="s">
        <v>6551</v>
      </c>
      <c r="AG444" s="112">
        <v>0</v>
      </c>
      <c r="AH444" s="112" t="s">
        <v>6551</v>
      </c>
      <c r="AI444" s="112">
        <v>111145</v>
      </c>
      <c r="AJ444" s="112" t="s">
        <v>6551</v>
      </c>
      <c r="AK444" s="112">
        <v>1533260</v>
      </c>
      <c r="AL444" s="113" t="s">
        <v>6551</v>
      </c>
      <c r="AM444" s="113" t="str">
        <f t="shared" si="6"/>
        <v>No</v>
      </c>
    </row>
    <row r="445" spans="1:39" s="19" customFormat="1" ht="11.5" customHeight="1" x14ac:dyDescent="0.2">
      <c r="A445" s="5" t="s">
        <v>1684</v>
      </c>
      <c r="B445" s="5" t="s">
        <v>1685</v>
      </c>
      <c r="C445" s="5" t="s">
        <v>26</v>
      </c>
      <c r="D445" s="194">
        <v>9232</v>
      </c>
      <c r="E445" s="197">
        <v>90232</v>
      </c>
      <c r="F445" s="19" t="s">
        <v>239</v>
      </c>
      <c r="G445" s="5" t="s">
        <v>236</v>
      </c>
      <c r="H445" s="27">
        <v>165074</v>
      </c>
      <c r="I445" s="110">
        <v>40</v>
      </c>
      <c r="J445" s="111" t="s">
        <v>6551</v>
      </c>
      <c r="K445" s="112">
        <v>0</v>
      </c>
      <c r="L445" s="112" t="s">
        <v>6551</v>
      </c>
      <c r="M445" s="112">
        <v>1645261</v>
      </c>
      <c r="N445" s="112" t="s">
        <v>6551</v>
      </c>
      <c r="O445" s="112">
        <v>1967789</v>
      </c>
      <c r="P445" s="112" t="s">
        <v>6551</v>
      </c>
      <c r="Q445" s="112">
        <v>1842875</v>
      </c>
      <c r="R445" s="112" t="s">
        <v>6551</v>
      </c>
      <c r="S445" s="112">
        <v>124914</v>
      </c>
      <c r="T445" s="112" t="s">
        <v>6551</v>
      </c>
      <c r="U445" s="112">
        <v>108368</v>
      </c>
      <c r="V445" s="112" t="s">
        <v>6551</v>
      </c>
      <c r="W445" s="112">
        <v>102124</v>
      </c>
      <c r="X445" s="112" t="s">
        <v>6551</v>
      </c>
      <c r="Y445" s="112">
        <v>6244</v>
      </c>
      <c r="Z445" s="112" t="s">
        <v>6551</v>
      </c>
      <c r="AA445" s="112">
        <v>0</v>
      </c>
      <c r="AB445" s="112" t="s">
        <v>6551</v>
      </c>
      <c r="AC445" s="112">
        <v>0</v>
      </c>
      <c r="AD445" s="112" t="s">
        <v>6551</v>
      </c>
      <c r="AE445" s="112">
        <v>0</v>
      </c>
      <c r="AF445" s="112" t="s">
        <v>6551</v>
      </c>
      <c r="AG445" s="112">
        <v>0</v>
      </c>
      <c r="AH445" s="112" t="s">
        <v>6551</v>
      </c>
      <c r="AI445" s="112">
        <v>1483826</v>
      </c>
      <c r="AJ445" s="112" t="s">
        <v>6551</v>
      </c>
      <c r="AK445" s="112">
        <v>11187635</v>
      </c>
      <c r="AL445" s="113" t="s">
        <v>6551</v>
      </c>
      <c r="AM445" s="113" t="str">
        <f t="shared" si="6"/>
        <v>No</v>
      </c>
    </row>
    <row r="446" spans="1:39" s="19" customFormat="1" ht="11.5" customHeight="1" x14ac:dyDescent="0.2">
      <c r="A446" s="5" t="s">
        <v>6332</v>
      </c>
      <c r="B446" s="5" t="s">
        <v>6487</v>
      </c>
      <c r="C446" s="5" t="s">
        <v>92</v>
      </c>
      <c r="D446" s="194" t="s">
        <v>2038</v>
      </c>
      <c r="E446" s="197" t="s">
        <v>2039</v>
      </c>
      <c r="F446" s="19" t="s">
        <v>239</v>
      </c>
      <c r="G446" s="5" t="s">
        <v>287</v>
      </c>
      <c r="H446" s="27">
        <v>0</v>
      </c>
      <c r="I446" s="110">
        <v>40</v>
      </c>
      <c r="J446" s="111" t="s">
        <v>6551</v>
      </c>
      <c r="K446" s="112">
        <v>0</v>
      </c>
      <c r="L446" s="112" t="s">
        <v>6551</v>
      </c>
      <c r="M446" s="112">
        <v>0</v>
      </c>
      <c r="N446" s="112" t="s">
        <v>6551</v>
      </c>
      <c r="O446" s="112">
        <v>0</v>
      </c>
      <c r="P446" s="112" t="s">
        <v>6551</v>
      </c>
      <c r="Q446" s="112">
        <v>1057582</v>
      </c>
      <c r="R446" s="112" t="s">
        <v>6551</v>
      </c>
      <c r="S446" s="112">
        <v>0</v>
      </c>
      <c r="T446" s="112" t="s">
        <v>6551</v>
      </c>
      <c r="U446" s="112">
        <v>0</v>
      </c>
      <c r="V446" s="112" t="s">
        <v>6551</v>
      </c>
      <c r="W446" s="112">
        <v>53741</v>
      </c>
      <c r="X446" s="112" t="s">
        <v>6551</v>
      </c>
      <c r="Y446" s="112">
        <v>0</v>
      </c>
      <c r="Z446" s="112" t="s">
        <v>6551</v>
      </c>
      <c r="AA446" s="112">
        <v>0</v>
      </c>
      <c r="AB446" s="112" t="s">
        <v>6551</v>
      </c>
      <c r="AC446" s="112">
        <v>0</v>
      </c>
      <c r="AD446" s="112" t="s">
        <v>6551</v>
      </c>
      <c r="AE446" s="112">
        <v>0</v>
      </c>
      <c r="AF446" s="112" t="s">
        <v>6551</v>
      </c>
      <c r="AG446" s="112">
        <v>0</v>
      </c>
      <c r="AH446" s="112" t="s">
        <v>6551</v>
      </c>
      <c r="AI446" s="112">
        <v>175608</v>
      </c>
      <c r="AJ446" s="112" t="s">
        <v>6551</v>
      </c>
      <c r="AK446" s="112">
        <v>0</v>
      </c>
      <c r="AL446" s="113" t="s">
        <v>6551</v>
      </c>
      <c r="AM446" s="113" t="str">
        <f t="shared" si="6"/>
        <v>No</v>
      </c>
    </row>
    <row r="447" spans="1:39" s="19" customFormat="1" ht="11.5" customHeight="1" x14ac:dyDescent="0.2">
      <c r="A447" s="5" t="s">
        <v>2265</v>
      </c>
      <c r="B447" s="5" t="s">
        <v>375</v>
      </c>
      <c r="C447" s="5" t="s">
        <v>100</v>
      </c>
      <c r="D447" s="194" t="s">
        <v>2266</v>
      </c>
      <c r="E447" s="197" t="s">
        <v>2267</v>
      </c>
      <c r="F447" s="19" t="s">
        <v>242</v>
      </c>
      <c r="G447" s="5" t="s">
        <v>287</v>
      </c>
      <c r="H447" s="27">
        <v>0</v>
      </c>
      <c r="I447" s="110">
        <v>40</v>
      </c>
      <c r="J447" s="111" t="s">
        <v>6551</v>
      </c>
      <c r="K447" s="112">
        <v>0</v>
      </c>
      <c r="L447" s="112" t="s">
        <v>6551</v>
      </c>
      <c r="M447" s="112">
        <v>0</v>
      </c>
      <c r="N447" s="112" t="s">
        <v>6551</v>
      </c>
      <c r="O447" s="112">
        <v>0</v>
      </c>
      <c r="P447" s="112" t="s">
        <v>6551</v>
      </c>
      <c r="Q447" s="112">
        <v>1553569</v>
      </c>
      <c r="R447" s="112" t="s">
        <v>6551</v>
      </c>
      <c r="S447" s="112">
        <v>0</v>
      </c>
      <c r="T447" s="112" t="s">
        <v>6551</v>
      </c>
      <c r="U447" s="112">
        <v>0</v>
      </c>
      <c r="V447" s="112" t="s">
        <v>6551</v>
      </c>
      <c r="W447" s="112">
        <v>66185</v>
      </c>
      <c r="X447" s="112" t="s">
        <v>6551</v>
      </c>
      <c r="Y447" s="112">
        <v>0</v>
      </c>
      <c r="Z447" s="112" t="s">
        <v>6551</v>
      </c>
      <c r="AA447" s="112">
        <v>0</v>
      </c>
      <c r="AB447" s="112" t="s">
        <v>6551</v>
      </c>
      <c r="AC447" s="112">
        <v>0</v>
      </c>
      <c r="AD447" s="112" t="s">
        <v>6551</v>
      </c>
      <c r="AE447" s="112">
        <v>0</v>
      </c>
      <c r="AF447" s="112" t="s">
        <v>6551</v>
      </c>
      <c r="AG447" s="112">
        <v>0</v>
      </c>
      <c r="AH447" s="112" t="s">
        <v>6551</v>
      </c>
      <c r="AI447" s="112">
        <v>218047</v>
      </c>
      <c r="AJ447" s="112" t="s">
        <v>6551</v>
      </c>
      <c r="AK447" s="112">
        <v>0</v>
      </c>
      <c r="AL447" s="113" t="s">
        <v>6551</v>
      </c>
      <c r="AM447" s="113" t="str">
        <f t="shared" si="6"/>
        <v>No</v>
      </c>
    </row>
    <row r="448" spans="1:39" s="19" customFormat="1" ht="11.5" customHeight="1" x14ac:dyDescent="0.2">
      <c r="A448" s="5" t="s">
        <v>6034</v>
      </c>
      <c r="B448" s="5" t="s">
        <v>6035</v>
      </c>
      <c r="C448" s="5" t="s">
        <v>15</v>
      </c>
      <c r="D448" s="194"/>
      <c r="E448" s="197" t="s">
        <v>6036</v>
      </c>
      <c r="F448" s="19" t="s">
        <v>305</v>
      </c>
      <c r="G448" s="5" t="s">
        <v>287</v>
      </c>
      <c r="H448" s="27">
        <v>0</v>
      </c>
      <c r="I448" s="110">
        <v>40</v>
      </c>
      <c r="J448" s="111" t="s">
        <v>6551</v>
      </c>
      <c r="K448" s="112">
        <v>0</v>
      </c>
      <c r="L448" s="112" t="s">
        <v>6551</v>
      </c>
      <c r="M448" s="112">
        <v>0</v>
      </c>
      <c r="N448" s="112" t="s">
        <v>6551</v>
      </c>
      <c r="O448" s="112">
        <v>0</v>
      </c>
      <c r="P448" s="112" t="s">
        <v>6551</v>
      </c>
      <c r="Q448" s="112">
        <v>1129642</v>
      </c>
      <c r="R448" s="112" t="s">
        <v>6551</v>
      </c>
      <c r="S448" s="112">
        <v>0</v>
      </c>
      <c r="T448" s="112" t="s">
        <v>6551</v>
      </c>
      <c r="U448" s="112">
        <v>0</v>
      </c>
      <c r="V448" s="112" t="s">
        <v>6551</v>
      </c>
      <c r="W448" s="112">
        <v>62968</v>
      </c>
      <c r="X448" s="112" t="s">
        <v>6551</v>
      </c>
      <c r="Y448" s="112">
        <v>0</v>
      </c>
      <c r="Z448" s="112" t="s">
        <v>6551</v>
      </c>
      <c r="AA448" s="112">
        <v>0</v>
      </c>
      <c r="AB448" s="112" t="s">
        <v>6551</v>
      </c>
      <c r="AC448" s="112">
        <v>0</v>
      </c>
      <c r="AD448" s="112" t="s">
        <v>6551</v>
      </c>
      <c r="AE448" s="112">
        <v>0</v>
      </c>
      <c r="AF448" s="112" t="s">
        <v>6551</v>
      </c>
      <c r="AG448" s="112">
        <v>0</v>
      </c>
      <c r="AH448" s="112" t="s">
        <v>6551</v>
      </c>
      <c r="AI448" s="112">
        <v>575101</v>
      </c>
      <c r="AJ448" s="112" t="s">
        <v>6551</v>
      </c>
      <c r="AK448" s="112">
        <v>0</v>
      </c>
      <c r="AL448" s="113" t="s">
        <v>6551</v>
      </c>
      <c r="AM448" s="113" t="str">
        <f t="shared" si="6"/>
        <v>No</v>
      </c>
    </row>
    <row r="449" spans="1:39" s="19" customFormat="1" ht="11.5" customHeight="1" x14ac:dyDescent="0.2">
      <c r="A449" s="5" t="s">
        <v>4097</v>
      </c>
      <c r="B449" s="5" t="s">
        <v>4098</v>
      </c>
      <c r="C449" s="5" t="s">
        <v>8</v>
      </c>
      <c r="D449" s="194" t="s">
        <v>4099</v>
      </c>
      <c r="E449" s="197" t="s">
        <v>4100</v>
      </c>
      <c r="F449" s="19" t="s">
        <v>305</v>
      </c>
      <c r="G449" s="5" t="s">
        <v>287</v>
      </c>
      <c r="H449" s="27">
        <v>0</v>
      </c>
      <c r="I449" s="110">
        <v>40</v>
      </c>
      <c r="J449" s="111" t="s">
        <v>6551</v>
      </c>
      <c r="K449" s="112">
        <v>0</v>
      </c>
      <c r="L449" s="112" t="s">
        <v>6551</v>
      </c>
      <c r="M449" s="112">
        <v>0</v>
      </c>
      <c r="N449" s="112" t="s">
        <v>6551</v>
      </c>
      <c r="O449" s="112">
        <v>0</v>
      </c>
      <c r="P449" s="112" t="s">
        <v>6551</v>
      </c>
      <c r="Q449" s="112">
        <v>1363853</v>
      </c>
      <c r="R449" s="112" t="s">
        <v>6551</v>
      </c>
      <c r="S449" s="112">
        <v>0</v>
      </c>
      <c r="T449" s="112" t="s">
        <v>6551</v>
      </c>
      <c r="U449" s="112">
        <v>0</v>
      </c>
      <c r="V449" s="112" t="s">
        <v>6551</v>
      </c>
      <c r="W449" s="112">
        <v>59048</v>
      </c>
      <c r="X449" s="112" t="s">
        <v>6551</v>
      </c>
      <c r="Y449" s="112">
        <v>0</v>
      </c>
      <c r="Z449" s="112" t="s">
        <v>6551</v>
      </c>
      <c r="AA449" s="112">
        <v>0</v>
      </c>
      <c r="AB449" s="112" t="s">
        <v>6551</v>
      </c>
      <c r="AC449" s="112">
        <v>0</v>
      </c>
      <c r="AD449" s="112" t="s">
        <v>6551</v>
      </c>
      <c r="AE449" s="112">
        <v>0</v>
      </c>
      <c r="AF449" s="112" t="s">
        <v>6551</v>
      </c>
      <c r="AG449" s="112">
        <v>0</v>
      </c>
      <c r="AH449" s="112" t="s">
        <v>6551</v>
      </c>
      <c r="AI449" s="112">
        <v>87454</v>
      </c>
      <c r="AJ449" s="112" t="s">
        <v>6551</v>
      </c>
      <c r="AK449" s="112">
        <v>0</v>
      </c>
      <c r="AL449" s="113" t="s">
        <v>6551</v>
      </c>
      <c r="AM449" s="113" t="str">
        <f t="shared" si="6"/>
        <v>No</v>
      </c>
    </row>
    <row r="450" spans="1:39" s="19" customFormat="1" ht="11.5" customHeight="1" x14ac:dyDescent="0.2">
      <c r="A450" s="5" t="s">
        <v>5007</v>
      </c>
      <c r="B450" s="5" t="s">
        <v>4623</v>
      </c>
      <c r="C450" s="5" t="s">
        <v>54</v>
      </c>
      <c r="D450" s="194" t="s">
        <v>5008</v>
      </c>
      <c r="E450" s="197" t="s">
        <v>5009</v>
      </c>
      <c r="F450" s="19" t="s">
        <v>242</v>
      </c>
      <c r="G450" s="19" t="s">
        <v>287</v>
      </c>
      <c r="H450" s="27">
        <v>0</v>
      </c>
      <c r="I450" s="110">
        <v>40</v>
      </c>
      <c r="J450" s="19" t="s">
        <v>6551</v>
      </c>
      <c r="K450" s="112">
        <v>0</v>
      </c>
      <c r="L450" s="112" t="s">
        <v>6551</v>
      </c>
      <c r="M450" s="112">
        <v>0</v>
      </c>
      <c r="N450" s="112" t="s">
        <v>6551</v>
      </c>
      <c r="O450" s="112">
        <v>0</v>
      </c>
      <c r="P450" s="112" t="s">
        <v>6551</v>
      </c>
      <c r="Q450" s="112">
        <v>775217</v>
      </c>
      <c r="R450" s="112" t="s">
        <v>6551</v>
      </c>
      <c r="S450" s="112">
        <v>0</v>
      </c>
      <c r="T450" s="112" t="s">
        <v>6551</v>
      </c>
      <c r="U450" s="112">
        <v>0</v>
      </c>
      <c r="V450" s="112" t="s">
        <v>6551</v>
      </c>
      <c r="W450" s="112">
        <v>43984</v>
      </c>
      <c r="X450" s="112" t="s">
        <v>6551</v>
      </c>
      <c r="Y450" s="112">
        <v>0</v>
      </c>
      <c r="Z450" s="112" t="s">
        <v>6551</v>
      </c>
      <c r="AA450" s="112">
        <v>0</v>
      </c>
      <c r="AB450" s="112" t="s">
        <v>6551</v>
      </c>
      <c r="AC450" s="112">
        <v>0</v>
      </c>
      <c r="AD450" s="112" t="s">
        <v>6551</v>
      </c>
      <c r="AE450" s="112">
        <v>0</v>
      </c>
      <c r="AF450" s="112" t="s">
        <v>6551</v>
      </c>
      <c r="AG450" s="112">
        <v>0</v>
      </c>
      <c r="AH450" s="112" t="s">
        <v>6551</v>
      </c>
      <c r="AI450" s="112">
        <v>169790</v>
      </c>
      <c r="AJ450" s="112" t="s">
        <v>6551</v>
      </c>
      <c r="AK450" s="112">
        <v>0</v>
      </c>
      <c r="AL450" s="113" t="s">
        <v>6551</v>
      </c>
      <c r="AM450" s="113" t="str">
        <f t="shared" ref="AM450:AM513" si="7">IF(OR(J450="Q",L450="Q",N450="Q",P450="Q",R450="Q",T450="Q",V450="Q",X450="Q",Z450="Q",AB450="Q",AD450="Q",AF450="Q",AH450="Q",AJ450="Q",AL450="Q"),"Yes","No")</f>
        <v>No</v>
      </c>
    </row>
    <row r="451" spans="1:39" s="19" customFormat="1" ht="11.5" customHeight="1" x14ac:dyDescent="0.2">
      <c r="A451" s="5" t="s">
        <v>4716</v>
      </c>
      <c r="B451" s="5" t="s">
        <v>4717</v>
      </c>
      <c r="C451" s="5" t="s">
        <v>61</v>
      </c>
      <c r="D451" s="194" t="s">
        <v>4718</v>
      </c>
      <c r="E451" s="197" t="s">
        <v>4719</v>
      </c>
      <c r="F451" s="19" t="s">
        <v>305</v>
      </c>
      <c r="G451" s="19" t="s">
        <v>287</v>
      </c>
      <c r="H451" s="27">
        <v>0</v>
      </c>
      <c r="I451" s="110">
        <v>40</v>
      </c>
      <c r="J451" s="19" t="s">
        <v>6551</v>
      </c>
      <c r="K451" s="112">
        <v>0</v>
      </c>
      <c r="L451" s="112" t="s">
        <v>6551</v>
      </c>
      <c r="M451" s="112">
        <v>0</v>
      </c>
      <c r="N451" s="112" t="s">
        <v>6551</v>
      </c>
      <c r="O451" s="112">
        <v>0</v>
      </c>
      <c r="P451" s="112" t="s">
        <v>6551</v>
      </c>
      <c r="Q451" s="112">
        <v>733628</v>
      </c>
      <c r="R451" s="112" t="s">
        <v>6551</v>
      </c>
      <c r="S451" s="112">
        <v>0</v>
      </c>
      <c r="T451" s="112" t="s">
        <v>6551</v>
      </c>
      <c r="U451" s="112">
        <v>0</v>
      </c>
      <c r="V451" s="112" t="s">
        <v>6551</v>
      </c>
      <c r="W451" s="112">
        <v>47003</v>
      </c>
      <c r="X451" s="112" t="s">
        <v>6551</v>
      </c>
      <c r="Y451" s="112">
        <v>0</v>
      </c>
      <c r="Z451" s="112" t="s">
        <v>6551</v>
      </c>
      <c r="AA451" s="112">
        <v>0</v>
      </c>
      <c r="AB451" s="112" t="s">
        <v>6551</v>
      </c>
      <c r="AC451" s="112">
        <v>0</v>
      </c>
      <c r="AD451" s="112" t="s">
        <v>6551</v>
      </c>
      <c r="AE451" s="112">
        <v>0</v>
      </c>
      <c r="AF451" s="112" t="s">
        <v>6551</v>
      </c>
      <c r="AG451" s="112">
        <v>0</v>
      </c>
      <c r="AH451" s="112" t="s">
        <v>6551</v>
      </c>
      <c r="AI451" s="112">
        <v>311898</v>
      </c>
      <c r="AJ451" s="112" t="s">
        <v>6551</v>
      </c>
      <c r="AK451" s="112">
        <v>0</v>
      </c>
      <c r="AL451" s="19" t="s">
        <v>6551</v>
      </c>
      <c r="AM451" s="113" t="str">
        <f t="shared" si="7"/>
        <v>No</v>
      </c>
    </row>
    <row r="452" spans="1:39" s="19" customFormat="1" ht="11.5" customHeight="1" x14ac:dyDescent="0.2">
      <c r="A452" s="5" t="s">
        <v>5687</v>
      </c>
      <c r="B452" s="5" t="s">
        <v>5688</v>
      </c>
      <c r="C452" s="5" t="s">
        <v>91</v>
      </c>
      <c r="D452" s="194" t="s">
        <v>5689</v>
      </c>
      <c r="E452" s="197" t="s">
        <v>5690</v>
      </c>
      <c r="F452" s="19" t="s">
        <v>239</v>
      </c>
      <c r="G452" s="19" t="s">
        <v>287</v>
      </c>
      <c r="H452" s="27">
        <v>0</v>
      </c>
      <c r="I452" s="110">
        <v>40</v>
      </c>
      <c r="J452" s="19" t="s">
        <v>6551</v>
      </c>
      <c r="K452" s="112">
        <v>0</v>
      </c>
      <c r="L452" s="112" t="s">
        <v>6551</v>
      </c>
      <c r="M452" s="112">
        <v>0</v>
      </c>
      <c r="N452" s="112" t="s">
        <v>6551</v>
      </c>
      <c r="O452" s="112">
        <v>0</v>
      </c>
      <c r="P452" s="112" t="s">
        <v>6551</v>
      </c>
      <c r="Q452" s="112">
        <v>763438</v>
      </c>
      <c r="R452" s="112" t="s">
        <v>6551</v>
      </c>
      <c r="S452" s="112">
        <v>0</v>
      </c>
      <c r="T452" s="112" t="s">
        <v>6551</v>
      </c>
      <c r="U452" s="112">
        <v>0</v>
      </c>
      <c r="V452" s="112" t="s">
        <v>6551</v>
      </c>
      <c r="W452" s="112">
        <v>51486</v>
      </c>
      <c r="X452" s="112" t="s">
        <v>6551</v>
      </c>
      <c r="Y452" s="112">
        <v>0</v>
      </c>
      <c r="Z452" s="112" t="s">
        <v>6551</v>
      </c>
      <c r="AA452" s="112">
        <v>0</v>
      </c>
      <c r="AB452" s="112" t="s">
        <v>6551</v>
      </c>
      <c r="AC452" s="112">
        <v>0</v>
      </c>
      <c r="AD452" s="112" t="s">
        <v>6551</v>
      </c>
      <c r="AE452" s="112">
        <v>0</v>
      </c>
      <c r="AF452" s="112" t="s">
        <v>6551</v>
      </c>
      <c r="AG452" s="112">
        <v>0</v>
      </c>
      <c r="AH452" s="112" t="s">
        <v>6551</v>
      </c>
      <c r="AI452" s="112">
        <v>642589</v>
      </c>
      <c r="AJ452" s="112" t="s">
        <v>6551</v>
      </c>
      <c r="AK452" s="112">
        <v>0</v>
      </c>
      <c r="AL452" s="19" t="s">
        <v>6551</v>
      </c>
      <c r="AM452" s="113" t="str">
        <f t="shared" si="7"/>
        <v>No</v>
      </c>
    </row>
    <row r="453" spans="1:39" s="19" customFormat="1" ht="11.5" customHeight="1" x14ac:dyDescent="0.2">
      <c r="A453" s="5" t="s">
        <v>233</v>
      </c>
      <c r="B453" s="5" t="s">
        <v>234</v>
      </c>
      <c r="C453" s="5" t="s">
        <v>7</v>
      </c>
      <c r="D453" s="194">
        <v>41</v>
      </c>
      <c r="E453" s="197">
        <v>41</v>
      </c>
      <c r="F453" s="19" t="s">
        <v>235</v>
      </c>
      <c r="G453" s="5" t="s">
        <v>236</v>
      </c>
      <c r="H453" s="27">
        <v>251243</v>
      </c>
      <c r="I453" s="110">
        <v>39</v>
      </c>
      <c r="J453" s="111" t="s">
        <v>6551</v>
      </c>
      <c r="K453" s="112">
        <v>0</v>
      </c>
      <c r="L453" s="112" t="s">
        <v>6551</v>
      </c>
      <c r="M453" s="112">
        <v>1063975</v>
      </c>
      <c r="N453" s="112" t="s">
        <v>6551</v>
      </c>
      <c r="O453" s="112">
        <v>1061704</v>
      </c>
      <c r="P453" s="112" t="s">
        <v>6551</v>
      </c>
      <c r="Q453" s="112">
        <v>1060672</v>
      </c>
      <c r="R453" s="112" t="s">
        <v>6551</v>
      </c>
      <c r="S453" s="112">
        <v>1032</v>
      </c>
      <c r="T453" s="112" t="s">
        <v>6551</v>
      </c>
      <c r="U453" s="112">
        <v>38903</v>
      </c>
      <c r="V453" s="112" t="s">
        <v>6551</v>
      </c>
      <c r="W453" s="112">
        <v>38865</v>
      </c>
      <c r="X453" s="112" t="s">
        <v>6551</v>
      </c>
      <c r="Y453" s="112">
        <v>38</v>
      </c>
      <c r="Z453" s="112" t="s">
        <v>6551</v>
      </c>
      <c r="AA453" s="112">
        <v>176963</v>
      </c>
      <c r="AB453" s="112" t="s">
        <v>6551</v>
      </c>
      <c r="AC453" s="112">
        <v>176738</v>
      </c>
      <c r="AD453" s="112" t="s">
        <v>6551</v>
      </c>
      <c r="AE453" s="112">
        <v>6675</v>
      </c>
      <c r="AF453" s="112" t="s">
        <v>6551</v>
      </c>
      <c r="AG453" s="112">
        <v>6666</v>
      </c>
      <c r="AH453" s="112" t="s">
        <v>6551</v>
      </c>
      <c r="AI453" s="112">
        <v>178350</v>
      </c>
      <c r="AJ453" s="112" t="s">
        <v>6551</v>
      </c>
      <c r="AK453" s="112">
        <v>21842570</v>
      </c>
      <c r="AL453" s="113" t="s">
        <v>6551</v>
      </c>
      <c r="AM453" s="113" t="str">
        <f t="shared" si="7"/>
        <v>No</v>
      </c>
    </row>
    <row r="454" spans="1:39" s="19" customFormat="1" ht="11.5" customHeight="1" x14ac:dyDescent="0.2">
      <c r="A454" s="5" t="s">
        <v>734</v>
      </c>
      <c r="B454" s="5" t="s">
        <v>735</v>
      </c>
      <c r="C454" s="5" t="s">
        <v>39</v>
      </c>
      <c r="D454" s="194">
        <v>1051</v>
      </c>
      <c r="E454" s="197">
        <v>10051</v>
      </c>
      <c r="F454" s="19" t="s">
        <v>242</v>
      </c>
      <c r="G454" s="5" t="s">
        <v>236</v>
      </c>
      <c r="H454" s="27">
        <v>168136</v>
      </c>
      <c r="I454" s="110">
        <v>39</v>
      </c>
      <c r="J454" s="111" t="s">
        <v>6551</v>
      </c>
      <c r="K454" s="112">
        <v>0</v>
      </c>
      <c r="L454" s="112" t="s">
        <v>6551</v>
      </c>
      <c r="M454" s="112">
        <v>945559</v>
      </c>
      <c r="N454" s="112" t="s">
        <v>6551</v>
      </c>
      <c r="O454" s="112">
        <v>1685769</v>
      </c>
      <c r="P454" s="112" t="s">
        <v>6551</v>
      </c>
      <c r="Q454" s="112">
        <v>1506921</v>
      </c>
      <c r="R454" s="112" t="s">
        <v>6551</v>
      </c>
      <c r="S454" s="112">
        <v>178848</v>
      </c>
      <c r="T454" s="112" t="s">
        <v>6551</v>
      </c>
      <c r="U454" s="112">
        <v>98617</v>
      </c>
      <c r="V454" s="112" t="s">
        <v>6551</v>
      </c>
      <c r="W454" s="112">
        <v>89484</v>
      </c>
      <c r="X454" s="112" t="s">
        <v>6551</v>
      </c>
      <c r="Y454" s="112">
        <v>9133</v>
      </c>
      <c r="Z454" s="112" t="s">
        <v>6551</v>
      </c>
      <c r="AA454" s="112">
        <v>0</v>
      </c>
      <c r="AB454" s="112" t="s">
        <v>6551</v>
      </c>
      <c r="AC454" s="112">
        <v>0</v>
      </c>
      <c r="AD454" s="112" t="s">
        <v>6551</v>
      </c>
      <c r="AE454" s="112">
        <v>0</v>
      </c>
      <c r="AF454" s="112" t="s">
        <v>6551</v>
      </c>
      <c r="AG454" s="112">
        <v>0</v>
      </c>
      <c r="AH454" s="112" t="s">
        <v>6551</v>
      </c>
      <c r="AI454" s="112">
        <v>881062</v>
      </c>
      <c r="AJ454" s="112" t="s">
        <v>6551</v>
      </c>
      <c r="AK454" s="112">
        <v>6858995</v>
      </c>
      <c r="AL454" s="113" t="s">
        <v>6551</v>
      </c>
      <c r="AM454" s="113" t="str">
        <f t="shared" si="7"/>
        <v>No</v>
      </c>
    </row>
    <row r="455" spans="1:39" s="19" customFormat="1" ht="11.5" customHeight="1" x14ac:dyDescent="0.2">
      <c r="A455" s="5" t="s">
        <v>388</v>
      </c>
      <c r="B455" s="5" t="s">
        <v>389</v>
      </c>
      <c r="C455" s="5" t="s">
        <v>117</v>
      </c>
      <c r="D455" s="194">
        <v>5006</v>
      </c>
      <c r="E455" s="197">
        <v>50006</v>
      </c>
      <c r="F455" s="19" t="s">
        <v>239</v>
      </c>
      <c r="G455" s="5" t="s">
        <v>236</v>
      </c>
      <c r="H455" s="27">
        <v>133700</v>
      </c>
      <c r="I455" s="110">
        <v>39</v>
      </c>
      <c r="J455" s="111" t="s">
        <v>6551</v>
      </c>
      <c r="K455" s="112">
        <v>0</v>
      </c>
      <c r="L455" s="112" t="s">
        <v>6551</v>
      </c>
      <c r="M455" s="112">
        <v>1171261</v>
      </c>
      <c r="N455" s="112" t="s">
        <v>6551</v>
      </c>
      <c r="O455" s="112">
        <v>1377091</v>
      </c>
      <c r="P455" s="112" t="s">
        <v>6551</v>
      </c>
      <c r="Q455" s="112">
        <v>1292841</v>
      </c>
      <c r="R455" s="112" t="s">
        <v>6551</v>
      </c>
      <c r="S455" s="112">
        <v>84250</v>
      </c>
      <c r="T455" s="112" t="s">
        <v>6551</v>
      </c>
      <c r="U455" s="112">
        <v>106124</v>
      </c>
      <c r="V455" s="112" t="s">
        <v>6551</v>
      </c>
      <c r="W455" s="112">
        <v>96471</v>
      </c>
      <c r="X455" s="112" t="s">
        <v>6551</v>
      </c>
      <c r="Y455" s="112">
        <v>9653</v>
      </c>
      <c r="Z455" s="112" t="s">
        <v>6551</v>
      </c>
      <c r="AA455" s="112">
        <v>0</v>
      </c>
      <c r="AB455" s="112" t="s">
        <v>6551</v>
      </c>
      <c r="AC455" s="112">
        <v>0</v>
      </c>
      <c r="AD455" s="112" t="s">
        <v>6551</v>
      </c>
      <c r="AE455" s="112">
        <v>0</v>
      </c>
      <c r="AF455" s="112" t="s">
        <v>6551</v>
      </c>
      <c r="AG455" s="112">
        <v>0</v>
      </c>
      <c r="AH455" s="112" t="s">
        <v>6551</v>
      </c>
      <c r="AI455" s="112">
        <v>1364547</v>
      </c>
      <c r="AJ455" s="112" t="s">
        <v>6551</v>
      </c>
      <c r="AK455" s="112">
        <v>6092407</v>
      </c>
      <c r="AL455" s="113" t="s">
        <v>6551</v>
      </c>
      <c r="AM455" s="113" t="str">
        <f t="shared" si="7"/>
        <v>No</v>
      </c>
    </row>
    <row r="456" spans="1:39" s="19" customFormat="1" ht="11.5" customHeight="1" x14ac:dyDescent="0.2">
      <c r="A456" s="5" t="s">
        <v>1109</v>
      </c>
      <c r="B456" s="5" t="s">
        <v>1110</v>
      </c>
      <c r="C456" s="5" t="s">
        <v>90</v>
      </c>
      <c r="D456" s="194">
        <v>6077</v>
      </c>
      <c r="E456" s="197">
        <v>60077</v>
      </c>
      <c r="F456" s="19" t="s">
        <v>239</v>
      </c>
      <c r="G456" s="5" t="s">
        <v>236</v>
      </c>
      <c r="H456" s="27">
        <v>89284</v>
      </c>
      <c r="I456" s="110">
        <v>39</v>
      </c>
      <c r="J456" s="111" t="s">
        <v>6551</v>
      </c>
      <c r="K456" s="112">
        <v>0</v>
      </c>
      <c r="L456" s="112" t="s">
        <v>6551</v>
      </c>
      <c r="M456" s="112">
        <v>828588</v>
      </c>
      <c r="N456" s="112" t="s">
        <v>6551</v>
      </c>
      <c r="O456" s="112">
        <v>1158517</v>
      </c>
      <c r="P456" s="112" t="s">
        <v>6551</v>
      </c>
      <c r="Q456" s="112">
        <v>1088583</v>
      </c>
      <c r="R456" s="112" t="s">
        <v>6551</v>
      </c>
      <c r="S456" s="112">
        <v>69934</v>
      </c>
      <c r="T456" s="112" t="s">
        <v>6551</v>
      </c>
      <c r="U456" s="112">
        <v>107727</v>
      </c>
      <c r="V456" s="112" t="s">
        <v>6551</v>
      </c>
      <c r="W456" s="112">
        <v>100438</v>
      </c>
      <c r="X456" s="112" t="s">
        <v>6551</v>
      </c>
      <c r="Y456" s="112">
        <v>7289</v>
      </c>
      <c r="Z456" s="112" t="s">
        <v>6551</v>
      </c>
      <c r="AA456" s="112">
        <v>0</v>
      </c>
      <c r="AB456" s="112" t="s">
        <v>6551</v>
      </c>
      <c r="AC456" s="112">
        <v>0</v>
      </c>
      <c r="AD456" s="112" t="s">
        <v>6551</v>
      </c>
      <c r="AE456" s="112">
        <v>0</v>
      </c>
      <c r="AF456" s="112" t="s">
        <v>6551</v>
      </c>
      <c r="AG456" s="112">
        <v>0</v>
      </c>
      <c r="AH456" s="112" t="s">
        <v>6551</v>
      </c>
      <c r="AI456" s="112">
        <v>1139336</v>
      </c>
      <c r="AJ456" s="112" t="s">
        <v>6551</v>
      </c>
      <c r="AK456" s="112">
        <v>4642036</v>
      </c>
      <c r="AL456" s="113" t="s">
        <v>6551</v>
      </c>
      <c r="AM456" s="113" t="str">
        <f t="shared" si="7"/>
        <v>No</v>
      </c>
    </row>
    <row r="457" spans="1:39" s="19" customFormat="1" ht="11.5" customHeight="1" x14ac:dyDescent="0.2">
      <c r="A457" s="5" t="s">
        <v>6447</v>
      </c>
      <c r="B457" s="5" t="s">
        <v>1149</v>
      </c>
      <c r="C457" s="5" t="s">
        <v>26</v>
      </c>
      <c r="D457" s="194">
        <v>9196</v>
      </c>
      <c r="E457" s="197">
        <v>90196</v>
      </c>
      <c r="F457" s="19" t="s">
        <v>239</v>
      </c>
      <c r="G457" s="5" t="s">
        <v>236</v>
      </c>
      <c r="H457" s="27">
        <v>1723634</v>
      </c>
      <c r="I457" s="110">
        <v>39</v>
      </c>
      <c r="J457" s="111" t="s">
        <v>6551</v>
      </c>
      <c r="K457" s="112">
        <v>0</v>
      </c>
      <c r="L457" s="112" t="s">
        <v>6551</v>
      </c>
      <c r="M457" s="112">
        <v>1216611</v>
      </c>
      <c r="N457" s="112" t="s">
        <v>6551</v>
      </c>
      <c r="O457" s="112">
        <v>1750287</v>
      </c>
      <c r="P457" s="112" t="s">
        <v>6551</v>
      </c>
      <c r="Q457" s="112">
        <v>1565836</v>
      </c>
      <c r="R457" s="112" t="s">
        <v>6551</v>
      </c>
      <c r="S457" s="112">
        <v>190719</v>
      </c>
      <c r="T457" s="112" t="s">
        <v>6551</v>
      </c>
      <c r="U457" s="112">
        <v>80836</v>
      </c>
      <c r="V457" s="112" t="s">
        <v>6551</v>
      </c>
      <c r="W457" s="112">
        <v>74764</v>
      </c>
      <c r="X457" s="112" t="s">
        <v>6551</v>
      </c>
      <c r="Y457" s="112">
        <v>6245</v>
      </c>
      <c r="Z457" s="112" t="s">
        <v>6551</v>
      </c>
      <c r="AA457" s="112">
        <v>0</v>
      </c>
      <c r="AB457" s="112" t="s">
        <v>6551</v>
      </c>
      <c r="AC457" s="112">
        <v>0</v>
      </c>
      <c r="AD457" s="112" t="s">
        <v>6551</v>
      </c>
      <c r="AE457" s="112">
        <v>0</v>
      </c>
      <c r="AF457" s="112" t="s">
        <v>6551</v>
      </c>
      <c r="AG457" s="112">
        <v>0</v>
      </c>
      <c r="AH457" s="112" t="s">
        <v>6551</v>
      </c>
      <c r="AI457" s="112">
        <v>785088</v>
      </c>
      <c r="AJ457" s="112" t="s">
        <v>6551</v>
      </c>
      <c r="AK457" s="112">
        <v>8526476</v>
      </c>
      <c r="AL457" s="113" t="s">
        <v>6551</v>
      </c>
      <c r="AM457" s="113" t="str">
        <f t="shared" si="7"/>
        <v>No</v>
      </c>
    </row>
    <row r="458" spans="1:39" s="19" customFormat="1" ht="11.5" customHeight="1" x14ac:dyDescent="0.2">
      <c r="A458" s="5" t="s">
        <v>1901</v>
      </c>
      <c r="B458" s="5" t="s">
        <v>1902</v>
      </c>
      <c r="C458" s="5" t="s">
        <v>65</v>
      </c>
      <c r="D458" s="194" t="s">
        <v>1903</v>
      </c>
      <c r="E458" s="197" t="s">
        <v>1904</v>
      </c>
      <c r="F458" s="19" t="s">
        <v>242</v>
      </c>
      <c r="G458" s="5" t="s">
        <v>287</v>
      </c>
      <c r="H458" s="27">
        <v>0</v>
      </c>
      <c r="I458" s="110">
        <v>39</v>
      </c>
      <c r="J458" s="111" t="s">
        <v>6551</v>
      </c>
      <c r="K458" s="112">
        <v>0</v>
      </c>
      <c r="L458" s="112" t="s">
        <v>6551</v>
      </c>
      <c r="M458" s="112">
        <v>0</v>
      </c>
      <c r="N458" s="112" t="s">
        <v>6551</v>
      </c>
      <c r="O458" s="112">
        <v>0</v>
      </c>
      <c r="P458" s="112" t="s">
        <v>6551</v>
      </c>
      <c r="Q458" s="112">
        <v>1185001</v>
      </c>
      <c r="R458" s="112" t="s">
        <v>6551</v>
      </c>
      <c r="S458" s="112">
        <v>0</v>
      </c>
      <c r="T458" s="112" t="s">
        <v>6551</v>
      </c>
      <c r="U458" s="112">
        <v>0</v>
      </c>
      <c r="V458" s="112" t="s">
        <v>6551</v>
      </c>
      <c r="W458" s="112">
        <v>71699</v>
      </c>
      <c r="X458" s="112" t="s">
        <v>6551</v>
      </c>
      <c r="Y458" s="112">
        <v>0</v>
      </c>
      <c r="Z458" s="112" t="s">
        <v>6551</v>
      </c>
      <c r="AA458" s="112">
        <v>0</v>
      </c>
      <c r="AB458" s="112" t="s">
        <v>6551</v>
      </c>
      <c r="AC458" s="112">
        <v>0</v>
      </c>
      <c r="AD458" s="112" t="s">
        <v>6551</v>
      </c>
      <c r="AE458" s="112">
        <v>0</v>
      </c>
      <c r="AF458" s="112" t="s">
        <v>6551</v>
      </c>
      <c r="AG458" s="112">
        <v>0</v>
      </c>
      <c r="AH458" s="112" t="s">
        <v>6551</v>
      </c>
      <c r="AI458" s="112">
        <v>1306704</v>
      </c>
      <c r="AJ458" s="112" t="s">
        <v>6551</v>
      </c>
      <c r="AK458" s="112">
        <v>0</v>
      </c>
      <c r="AL458" s="113" t="s">
        <v>6551</v>
      </c>
      <c r="AM458" s="113" t="str">
        <f t="shared" si="7"/>
        <v>No</v>
      </c>
    </row>
    <row r="459" spans="1:39" s="19" customFormat="1" ht="11.5" customHeight="1" x14ac:dyDescent="0.2">
      <c r="A459" s="5" t="s">
        <v>6320</v>
      </c>
      <c r="B459" s="5" t="s">
        <v>1969</v>
      </c>
      <c r="C459" s="5" t="s">
        <v>70</v>
      </c>
      <c r="D459" s="194" t="s">
        <v>1970</v>
      </c>
      <c r="E459" s="197" t="s">
        <v>1971</v>
      </c>
      <c r="F459" s="19" t="s">
        <v>305</v>
      </c>
      <c r="G459" s="5" t="s">
        <v>287</v>
      </c>
      <c r="H459" s="27">
        <v>0</v>
      </c>
      <c r="I459" s="110">
        <v>39</v>
      </c>
      <c r="J459" s="111" t="s">
        <v>6551</v>
      </c>
      <c r="K459" s="112">
        <v>0</v>
      </c>
      <c r="L459" s="112" t="s">
        <v>6551</v>
      </c>
      <c r="M459" s="112">
        <v>0</v>
      </c>
      <c r="N459" s="112" t="s">
        <v>6551</v>
      </c>
      <c r="O459" s="112">
        <v>0</v>
      </c>
      <c r="P459" s="112" t="s">
        <v>6551</v>
      </c>
      <c r="Q459" s="112">
        <v>1087613</v>
      </c>
      <c r="R459" s="112" t="s">
        <v>6551</v>
      </c>
      <c r="S459" s="112">
        <v>0</v>
      </c>
      <c r="T459" s="112" t="s">
        <v>6551</v>
      </c>
      <c r="U459" s="112">
        <v>0</v>
      </c>
      <c r="V459" s="112" t="s">
        <v>6551</v>
      </c>
      <c r="W459" s="112">
        <v>42042</v>
      </c>
      <c r="X459" s="112" t="s">
        <v>6551</v>
      </c>
      <c r="Y459" s="112">
        <v>0</v>
      </c>
      <c r="Z459" s="112" t="s">
        <v>6551</v>
      </c>
      <c r="AA459" s="112">
        <v>0</v>
      </c>
      <c r="AB459" s="112" t="s">
        <v>6551</v>
      </c>
      <c r="AC459" s="112">
        <v>0</v>
      </c>
      <c r="AD459" s="112" t="s">
        <v>6551</v>
      </c>
      <c r="AE459" s="112">
        <v>0</v>
      </c>
      <c r="AF459" s="112" t="s">
        <v>6551</v>
      </c>
      <c r="AG459" s="112">
        <v>0</v>
      </c>
      <c r="AH459" s="112" t="s">
        <v>6551</v>
      </c>
      <c r="AI459" s="112">
        <v>57097</v>
      </c>
      <c r="AJ459" s="112" t="s">
        <v>6551</v>
      </c>
      <c r="AK459" s="112">
        <v>0</v>
      </c>
      <c r="AL459" s="113" t="s">
        <v>6551</v>
      </c>
      <c r="AM459" s="113" t="str">
        <f t="shared" si="7"/>
        <v>No</v>
      </c>
    </row>
    <row r="460" spans="1:39" s="19" customFormat="1" ht="11.5" customHeight="1" x14ac:dyDescent="0.2">
      <c r="A460" s="5" t="s">
        <v>6360</v>
      </c>
      <c r="B460" s="5" t="s">
        <v>1259</v>
      </c>
      <c r="C460" s="5" t="s">
        <v>44</v>
      </c>
      <c r="D460" s="194" t="s">
        <v>6359</v>
      </c>
      <c r="E460" s="197" t="s">
        <v>6358</v>
      </c>
      <c r="F460" s="19" t="s">
        <v>305</v>
      </c>
      <c r="G460" s="5" t="s">
        <v>287</v>
      </c>
      <c r="H460" s="27">
        <v>0</v>
      </c>
      <c r="I460" s="110">
        <v>39</v>
      </c>
      <c r="J460" s="111" t="s">
        <v>6551</v>
      </c>
      <c r="K460" s="112">
        <v>0</v>
      </c>
      <c r="L460" s="112" t="s">
        <v>6551</v>
      </c>
      <c r="M460" s="112">
        <v>0</v>
      </c>
      <c r="N460" s="112" t="s">
        <v>6551</v>
      </c>
      <c r="O460" s="112">
        <v>0</v>
      </c>
      <c r="P460" s="112" t="s">
        <v>6551</v>
      </c>
      <c r="Q460" s="112">
        <v>1412774</v>
      </c>
      <c r="R460" s="112" t="s">
        <v>123</v>
      </c>
      <c r="S460" s="112">
        <v>0</v>
      </c>
      <c r="T460" s="112" t="s">
        <v>6551</v>
      </c>
      <c r="U460" s="112">
        <v>0</v>
      </c>
      <c r="V460" s="112" t="s">
        <v>6551</v>
      </c>
      <c r="W460" s="112">
        <v>65142</v>
      </c>
      <c r="X460" s="112" t="s">
        <v>123</v>
      </c>
      <c r="Y460" s="112">
        <v>0</v>
      </c>
      <c r="Z460" s="112" t="s">
        <v>6551</v>
      </c>
      <c r="AA460" s="112">
        <v>0</v>
      </c>
      <c r="AB460" s="112" t="s">
        <v>6551</v>
      </c>
      <c r="AC460" s="112">
        <v>0</v>
      </c>
      <c r="AD460" s="112" t="s">
        <v>6551</v>
      </c>
      <c r="AE460" s="112">
        <v>0</v>
      </c>
      <c r="AF460" s="112" t="s">
        <v>6551</v>
      </c>
      <c r="AG460" s="112">
        <v>0</v>
      </c>
      <c r="AH460" s="112" t="s">
        <v>6551</v>
      </c>
      <c r="AI460" s="112">
        <v>59507</v>
      </c>
      <c r="AJ460" s="112" t="s">
        <v>6551</v>
      </c>
      <c r="AK460" s="112">
        <v>0</v>
      </c>
      <c r="AL460" s="113" t="s">
        <v>6551</v>
      </c>
      <c r="AM460" s="113" t="str">
        <f t="shared" si="7"/>
        <v>No</v>
      </c>
    </row>
    <row r="461" spans="1:39" s="19" customFormat="1" ht="11.5" customHeight="1" x14ac:dyDescent="0.2">
      <c r="A461" s="5" t="s">
        <v>4159</v>
      </c>
      <c r="B461" s="5" t="s">
        <v>4160</v>
      </c>
      <c r="C461" s="5" t="s">
        <v>98</v>
      </c>
      <c r="D461" s="194" t="s">
        <v>4161</v>
      </c>
      <c r="E461" s="197" t="s">
        <v>4162</v>
      </c>
      <c r="F461" s="19" t="s">
        <v>19</v>
      </c>
      <c r="G461" s="5" t="s">
        <v>287</v>
      </c>
      <c r="H461" s="27">
        <v>0</v>
      </c>
      <c r="I461" s="110">
        <v>39</v>
      </c>
      <c r="J461" s="111" t="s">
        <v>6551</v>
      </c>
      <c r="K461" s="112">
        <v>0</v>
      </c>
      <c r="L461" s="112" t="s">
        <v>6551</v>
      </c>
      <c r="M461" s="112">
        <v>0</v>
      </c>
      <c r="N461" s="112" t="s">
        <v>6551</v>
      </c>
      <c r="O461" s="112">
        <v>0</v>
      </c>
      <c r="P461" s="112" t="s">
        <v>6551</v>
      </c>
      <c r="Q461" s="112">
        <v>685835</v>
      </c>
      <c r="R461" s="112" t="s">
        <v>6551</v>
      </c>
      <c r="S461" s="112">
        <v>0</v>
      </c>
      <c r="T461" s="112" t="s">
        <v>6551</v>
      </c>
      <c r="U461" s="112">
        <v>0</v>
      </c>
      <c r="V461" s="112" t="s">
        <v>6551</v>
      </c>
      <c r="W461" s="112">
        <v>46704</v>
      </c>
      <c r="X461" s="112" t="s">
        <v>6551</v>
      </c>
      <c r="Y461" s="112">
        <v>0</v>
      </c>
      <c r="Z461" s="112" t="s">
        <v>6551</v>
      </c>
      <c r="AA461" s="112">
        <v>0</v>
      </c>
      <c r="AB461" s="112" t="s">
        <v>6551</v>
      </c>
      <c r="AC461" s="112">
        <v>0</v>
      </c>
      <c r="AD461" s="112" t="s">
        <v>6551</v>
      </c>
      <c r="AE461" s="112">
        <v>0</v>
      </c>
      <c r="AF461" s="112" t="s">
        <v>6551</v>
      </c>
      <c r="AG461" s="112">
        <v>0</v>
      </c>
      <c r="AH461" s="112" t="s">
        <v>6551</v>
      </c>
      <c r="AI461" s="112">
        <v>675707</v>
      </c>
      <c r="AJ461" s="112" t="s">
        <v>6551</v>
      </c>
      <c r="AK461" s="112">
        <v>0</v>
      </c>
      <c r="AL461" s="113" t="s">
        <v>6551</v>
      </c>
      <c r="AM461" s="113" t="str">
        <f t="shared" si="7"/>
        <v>No</v>
      </c>
    </row>
    <row r="462" spans="1:39" s="19" customFormat="1" ht="11.5" customHeight="1" x14ac:dyDescent="0.2">
      <c r="A462" s="5" t="s">
        <v>1581</v>
      </c>
      <c r="B462" s="5" t="s">
        <v>1582</v>
      </c>
      <c r="C462" s="5" t="s">
        <v>84</v>
      </c>
      <c r="D462" s="194">
        <v>2199</v>
      </c>
      <c r="E462" s="197">
        <v>20199</v>
      </c>
      <c r="F462" s="19" t="s">
        <v>239</v>
      </c>
      <c r="G462" s="19" t="s">
        <v>236</v>
      </c>
      <c r="H462" s="27">
        <v>248402</v>
      </c>
      <c r="I462" s="110">
        <v>38</v>
      </c>
      <c r="J462" s="19" t="s">
        <v>6551</v>
      </c>
      <c r="K462" s="112">
        <v>0</v>
      </c>
      <c r="L462" s="112" t="s">
        <v>6551</v>
      </c>
      <c r="M462" s="112">
        <v>0</v>
      </c>
      <c r="N462" s="112" t="s">
        <v>6551</v>
      </c>
      <c r="O462" s="112">
        <v>678371</v>
      </c>
      <c r="P462" s="112" t="s">
        <v>6551</v>
      </c>
      <c r="Q462" s="112">
        <v>492525</v>
      </c>
      <c r="R462" s="112" t="s">
        <v>6551</v>
      </c>
      <c r="S462" s="112">
        <v>185846</v>
      </c>
      <c r="T462" s="112" t="s">
        <v>6551</v>
      </c>
      <c r="U462" s="112">
        <v>46852</v>
      </c>
      <c r="V462" s="112" t="s">
        <v>6551</v>
      </c>
      <c r="W462" s="112">
        <v>33548</v>
      </c>
      <c r="X462" s="112" t="s">
        <v>6551</v>
      </c>
      <c r="Y462" s="112">
        <v>13304</v>
      </c>
      <c r="Z462" s="112" t="s">
        <v>6551</v>
      </c>
      <c r="AA462" s="112">
        <v>0</v>
      </c>
      <c r="AB462" s="112" t="s">
        <v>6551</v>
      </c>
      <c r="AC462" s="112">
        <v>0</v>
      </c>
      <c r="AD462" s="112" t="s">
        <v>6551</v>
      </c>
      <c r="AE462" s="112">
        <v>0</v>
      </c>
      <c r="AF462" s="112" t="s">
        <v>6551</v>
      </c>
      <c r="AG462" s="112">
        <v>0</v>
      </c>
      <c r="AH462" s="112" t="s">
        <v>6551</v>
      </c>
      <c r="AI462" s="112">
        <v>113254</v>
      </c>
      <c r="AJ462" s="112" t="s">
        <v>6551</v>
      </c>
      <c r="AK462" s="112">
        <v>863304</v>
      </c>
      <c r="AL462" s="113" t="s">
        <v>6551</v>
      </c>
      <c r="AM462" s="113" t="str">
        <f t="shared" si="7"/>
        <v>No</v>
      </c>
    </row>
    <row r="463" spans="1:39" s="19" customFormat="1" ht="11.5" customHeight="1" x14ac:dyDescent="0.2">
      <c r="A463" s="5" t="s">
        <v>386</v>
      </c>
      <c r="B463" s="5" t="s">
        <v>387</v>
      </c>
      <c r="C463" s="5" t="s">
        <v>100</v>
      </c>
      <c r="D463" s="194">
        <v>3023</v>
      </c>
      <c r="E463" s="197">
        <v>30023</v>
      </c>
      <c r="F463" s="19" t="s">
        <v>242</v>
      </c>
      <c r="G463" s="19" t="s">
        <v>236</v>
      </c>
      <c r="H463" s="27">
        <v>1733853</v>
      </c>
      <c r="I463" s="110">
        <v>38</v>
      </c>
      <c r="J463" s="19" t="s">
        <v>6551</v>
      </c>
      <c r="K463" s="112">
        <v>0</v>
      </c>
      <c r="L463" s="112" t="s">
        <v>6551</v>
      </c>
      <c r="M463" s="112">
        <v>780698</v>
      </c>
      <c r="N463" s="112" t="s">
        <v>6551</v>
      </c>
      <c r="O463" s="112">
        <v>1598458</v>
      </c>
      <c r="P463" s="112" t="s">
        <v>6551</v>
      </c>
      <c r="Q463" s="112">
        <v>1262871</v>
      </c>
      <c r="R463" s="112" t="s">
        <v>6551</v>
      </c>
      <c r="S463" s="112">
        <v>335587</v>
      </c>
      <c r="T463" s="112" t="s">
        <v>6551</v>
      </c>
      <c r="U463" s="112">
        <v>88853</v>
      </c>
      <c r="V463" s="112" t="s">
        <v>6551</v>
      </c>
      <c r="W463" s="112">
        <v>78744</v>
      </c>
      <c r="X463" s="112" t="s">
        <v>6551</v>
      </c>
      <c r="Y463" s="112">
        <v>10109</v>
      </c>
      <c r="Z463" s="112" t="s">
        <v>6551</v>
      </c>
      <c r="AA463" s="112">
        <v>0</v>
      </c>
      <c r="AB463" s="112" t="s">
        <v>6551</v>
      </c>
      <c r="AC463" s="112">
        <v>0</v>
      </c>
      <c r="AD463" s="112" t="s">
        <v>6551</v>
      </c>
      <c r="AE463" s="112">
        <v>0</v>
      </c>
      <c r="AF463" s="112" t="s">
        <v>6551</v>
      </c>
      <c r="AG463" s="112">
        <v>0</v>
      </c>
      <c r="AH463" s="112" t="s">
        <v>6551</v>
      </c>
      <c r="AI463" s="112">
        <v>983820</v>
      </c>
      <c r="AJ463" s="112" t="s">
        <v>6551</v>
      </c>
      <c r="AK463" s="112">
        <v>10522987</v>
      </c>
      <c r="AL463" s="19" t="s">
        <v>6551</v>
      </c>
      <c r="AM463" s="113" t="str">
        <f t="shared" si="7"/>
        <v>No</v>
      </c>
    </row>
    <row r="464" spans="1:39" s="19" customFormat="1" ht="11.5" customHeight="1" x14ac:dyDescent="0.2">
      <c r="A464" s="5" t="s">
        <v>1222</v>
      </c>
      <c r="B464" s="5" t="s">
        <v>1223</v>
      </c>
      <c r="C464" s="5" t="s">
        <v>110</v>
      </c>
      <c r="D464" s="194">
        <v>3094</v>
      </c>
      <c r="E464" s="197">
        <v>30094</v>
      </c>
      <c r="F464" s="19" t="s">
        <v>239</v>
      </c>
      <c r="G464" s="19" t="s">
        <v>236</v>
      </c>
      <c r="H464" s="27">
        <v>66784</v>
      </c>
      <c r="I464" s="110">
        <v>38</v>
      </c>
      <c r="J464" s="19" t="s">
        <v>6551</v>
      </c>
      <c r="K464" s="112">
        <v>0</v>
      </c>
      <c r="L464" s="112" t="s">
        <v>6551</v>
      </c>
      <c r="M464" s="112">
        <v>616758</v>
      </c>
      <c r="N464" s="112" t="s">
        <v>6551</v>
      </c>
      <c r="O464" s="112">
        <v>766767</v>
      </c>
      <c r="P464" s="112" t="s">
        <v>6551</v>
      </c>
      <c r="Q464" s="112">
        <v>732554</v>
      </c>
      <c r="R464" s="112" t="s">
        <v>6551</v>
      </c>
      <c r="S464" s="112">
        <v>34213</v>
      </c>
      <c r="T464" s="112" t="s">
        <v>6551</v>
      </c>
      <c r="U464" s="112">
        <v>74522</v>
      </c>
      <c r="V464" s="112" t="s">
        <v>6551</v>
      </c>
      <c r="W464" s="112">
        <v>72565</v>
      </c>
      <c r="X464" s="112" t="s">
        <v>6551</v>
      </c>
      <c r="Y464" s="112">
        <v>1957</v>
      </c>
      <c r="Z464" s="112" t="s">
        <v>6551</v>
      </c>
      <c r="AA464" s="112">
        <v>0</v>
      </c>
      <c r="AB464" s="112" t="s">
        <v>6551</v>
      </c>
      <c r="AC464" s="112">
        <v>0</v>
      </c>
      <c r="AD464" s="112" t="s">
        <v>6551</v>
      </c>
      <c r="AE464" s="112">
        <v>0</v>
      </c>
      <c r="AF464" s="112" t="s">
        <v>6551</v>
      </c>
      <c r="AG464" s="112">
        <v>0</v>
      </c>
      <c r="AH464" s="112" t="s">
        <v>6551</v>
      </c>
      <c r="AI464" s="112">
        <v>2820419</v>
      </c>
      <c r="AJ464" s="112" t="s">
        <v>6551</v>
      </c>
      <c r="AK464" s="112">
        <v>5082028</v>
      </c>
      <c r="AL464" s="19" t="s">
        <v>6551</v>
      </c>
      <c r="AM464" s="113" t="str">
        <f t="shared" si="7"/>
        <v>No</v>
      </c>
    </row>
    <row r="465" spans="1:39" s="19" customFormat="1" ht="11.5" customHeight="1" x14ac:dyDescent="0.2">
      <c r="A465" s="5" t="s">
        <v>669</v>
      </c>
      <c r="B465" s="5" t="s">
        <v>670</v>
      </c>
      <c r="C465" s="5" t="s">
        <v>79</v>
      </c>
      <c r="D465" s="194">
        <v>4009</v>
      </c>
      <c r="E465" s="197">
        <v>40009</v>
      </c>
      <c r="F465" s="19" t="s">
        <v>239</v>
      </c>
      <c r="G465" s="5" t="s">
        <v>236</v>
      </c>
      <c r="H465" s="27">
        <v>310282</v>
      </c>
      <c r="I465" s="110">
        <v>38</v>
      </c>
      <c r="J465" s="111" t="s">
        <v>6551</v>
      </c>
      <c r="K465" s="112">
        <v>0</v>
      </c>
      <c r="L465" s="112" t="s">
        <v>6551</v>
      </c>
      <c r="M465" s="112">
        <v>1108644</v>
      </c>
      <c r="N465" s="112" t="s">
        <v>6551</v>
      </c>
      <c r="O465" s="112">
        <v>1646864</v>
      </c>
      <c r="P465" s="112" t="s">
        <v>6551</v>
      </c>
      <c r="Q465" s="112">
        <v>1550618</v>
      </c>
      <c r="R465" s="112" t="s">
        <v>6551</v>
      </c>
      <c r="S465" s="112">
        <v>96246</v>
      </c>
      <c r="T465" s="112" t="s">
        <v>6551</v>
      </c>
      <c r="U465" s="112">
        <v>125303</v>
      </c>
      <c r="V465" s="112" t="s">
        <v>6551</v>
      </c>
      <c r="W465" s="112">
        <v>115220</v>
      </c>
      <c r="X465" s="112" t="s">
        <v>6551</v>
      </c>
      <c r="Y465" s="112">
        <v>10083</v>
      </c>
      <c r="Z465" s="112" t="s">
        <v>6551</v>
      </c>
      <c r="AA465" s="112">
        <v>0</v>
      </c>
      <c r="AB465" s="112" t="s">
        <v>6551</v>
      </c>
      <c r="AC465" s="112">
        <v>0</v>
      </c>
      <c r="AD465" s="112" t="s">
        <v>6551</v>
      </c>
      <c r="AE465" s="112">
        <v>0</v>
      </c>
      <c r="AF465" s="112" t="s">
        <v>6551</v>
      </c>
      <c r="AG465" s="112">
        <v>0</v>
      </c>
      <c r="AH465" s="112" t="s">
        <v>6551</v>
      </c>
      <c r="AI465" s="112">
        <v>1637634</v>
      </c>
      <c r="AJ465" s="112" t="s">
        <v>6551</v>
      </c>
      <c r="AK465" s="112">
        <v>7856755</v>
      </c>
      <c r="AL465" s="113" t="s">
        <v>6551</v>
      </c>
      <c r="AM465" s="113" t="str">
        <f t="shared" si="7"/>
        <v>No</v>
      </c>
    </row>
    <row r="466" spans="1:39" s="19" customFormat="1" ht="11.5" customHeight="1" x14ac:dyDescent="0.2">
      <c r="A466" s="5" t="s">
        <v>779</v>
      </c>
      <c r="B466" s="5" t="s">
        <v>780</v>
      </c>
      <c r="C466" s="5" t="s">
        <v>44</v>
      </c>
      <c r="D466" s="194">
        <v>4031</v>
      </c>
      <c r="E466" s="197">
        <v>40031</v>
      </c>
      <c r="F466" s="19" t="s">
        <v>242</v>
      </c>
      <c r="G466" s="5" t="s">
        <v>236</v>
      </c>
      <c r="H466" s="27">
        <v>262596</v>
      </c>
      <c r="I466" s="110">
        <v>38</v>
      </c>
      <c r="J466" s="111" t="s">
        <v>6551</v>
      </c>
      <c r="K466" s="112">
        <v>0</v>
      </c>
      <c r="L466" s="112" t="s">
        <v>6551</v>
      </c>
      <c r="M466" s="112">
        <v>1164431</v>
      </c>
      <c r="N466" s="112" t="s">
        <v>6551</v>
      </c>
      <c r="O466" s="112">
        <v>1537199</v>
      </c>
      <c r="P466" s="112" t="s">
        <v>6551</v>
      </c>
      <c r="Q466" s="112">
        <v>1430970</v>
      </c>
      <c r="R466" s="112" t="s">
        <v>6551</v>
      </c>
      <c r="S466" s="112">
        <v>106229</v>
      </c>
      <c r="T466" s="112" t="s">
        <v>6551</v>
      </c>
      <c r="U466" s="112">
        <v>109025</v>
      </c>
      <c r="V466" s="112" t="s">
        <v>6551</v>
      </c>
      <c r="W466" s="112">
        <v>103492</v>
      </c>
      <c r="X466" s="112" t="s">
        <v>6551</v>
      </c>
      <c r="Y466" s="112">
        <v>5533</v>
      </c>
      <c r="Z466" s="112" t="s">
        <v>6551</v>
      </c>
      <c r="AA466" s="112">
        <v>0</v>
      </c>
      <c r="AB466" s="112" t="s">
        <v>6551</v>
      </c>
      <c r="AC466" s="112">
        <v>0</v>
      </c>
      <c r="AD466" s="112" t="s">
        <v>6551</v>
      </c>
      <c r="AE466" s="112">
        <v>0</v>
      </c>
      <c r="AF466" s="112" t="s">
        <v>6551</v>
      </c>
      <c r="AG466" s="112">
        <v>0</v>
      </c>
      <c r="AH466" s="112" t="s">
        <v>6551</v>
      </c>
      <c r="AI466" s="112">
        <v>1424965</v>
      </c>
      <c r="AJ466" s="112" t="s">
        <v>6551</v>
      </c>
      <c r="AK466" s="112">
        <v>8458715</v>
      </c>
      <c r="AL466" s="113" t="s">
        <v>6551</v>
      </c>
      <c r="AM466" s="113" t="str">
        <f t="shared" si="7"/>
        <v>No</v>
      </c>
    </row>
    <row r="467" spans="1:39" s="19" customFormat="1" ht="11.5" customHeight="1" x14ac:dyDescent="0.2">
      <c r="A467" s="5" t="s">
        <v>1845</v>
      </c>
      <c r="B467" s="5" t="s">
        <v>1846</v>
      </c>
      <c r="C467" s="5" t="s">
        <v>79</v>
      </c>
      <c r="D467" s="194">
        <v>4224</v>
      </c>
      <c r="E467" s="197">
        <v>40224</v>
      </c>
      <c r="F467" s="19" t="s">
        <v>239</v>
      </c>
      <c r="G467" s="5" t="s">
        <v>236</v>
      </c>
      <c r="H467" s="27">
        <v>280648</v>
      </c>
      <c r="I467" s="110">
        <v>38</v>
      </c>
      <c r="J467" s="111" t="s">
        <v>6551</v>
      </c>
      <c r="K467" s="112">
        <v>0</v>
      </c>
      <c r="L467" s="112" t="s">
        <v>6551</v>
      </c>
      <c r="M467" s="112">
        <v>138739</v>
      </c>
      <c r="N467" s="112" t="s">
        <v>6551</v>
      </c>
      <c r="O467" s="112">
        <v>1483076</v>
      </c>
      <c r="P467" s="112" t="s">
        <v>6551</v>
      </c>
      <c r="Q467" s="112">
        <v>1218648</v>
      </c>
      <c r="R467" s="112" t="s">
        <v>6551</v>
      </c>
      <c r="S467" s="112">
        <v>264428</v>
      </c>
      <c r="T467" s="112" t="s">
        <v>6551</v>
      </c>
      <c r="U467" s="112">
        <v>79428</v>
      </c>
      <c r="V467" s="112" t="s">
        <v>6551</v>
      </c>
      <c r="W467" s="112">
        <v>63496</v>
      </c>
      <c r="X467" s="112" t="s">
        <v>6551</v>
      </c>
      <c r="Y467" s="112">
        <v>15932</v>
      </c>
      <c r="Z467" s="112" t="s">
        <v>6551</v>
      </c>
      <c r="AA467" s="112">
        <v>0</v>
      </c>
      <c r="AB467" s="112" t="s">
        <v>6551</v>
      </c>
      <c r="AC467" s="112">
        <v>0</v>
      </c>
      <c r="AD467" s="112" t="s">
        <v>6551</v>
      </c>
      <c r="AE467" s="112">
        <v>0</v>
      </c>
      <c r="AF467" s="112" t="s">
        <v>6551</v>
      </c>
      <c r="AG467" s="112">
        <v>0</v>
      </c>
      <c r="AH467" s="112" t="s">
        <v>6551</v>
      </c>
      <c r="AI467" s="112">
        <v>165382</v>
      </c>
      <c r="AJ467" s="112" t="s">
        <v>6551</v>
      </c>
      <c r="AK467" s="112">
        <v>1798195</v>
      </c>
      <c r="AL467" s="113" t="s">
        <v>6551</v>
      </c>
      <c r="AM467" s="113" t="str">
        <f t="shared" si="7"/>
        <v>No</v>
      </c>
    </row>
    <row r="468" spans="1:39" s="19" customFormat="1" ht="11.5" customHeight="1" x14ac:dyDescent="0.2">
      <c r="A468" s="5" t="s">
        <v>715</v>
      </c>
      <c r="B468" s="5" t="s">
        <v>716</v>
      </c>
      <c r="C468" s="5" t="s">
        <v>117</v>
      </c>
      <c r="D468" s="194">
        <v>5002</v>
      </c>
      <c r="E468" s="197">
        <v>50002</v>
      </c>
      <c r="F468" s="19" t="s">
        <v>239</v>
      </c>
      <c r="G468" s="5" t="s">
        <v>236</v>
      </c>
      <c r="H468" s="27">
        <v>206520</v>
      </c>
      <c r="I468" s="110">
        <v>38</v>
      </c>
      <c r="J468" s="111" t="s">
        <v>6551</v>
      </c>
      <c r="K468" s="112">
        <v>0</v>
      </c>
      <c r="L468" s="112" t="s">
        <v>6551</v>
      </c>
      <c r="M468" s="112">
        <v>1163008</v>
      </c>
      <c r="N468" s="112" t="s">
        <v>6551</v>
      </c>
      <c r="O468" s="112">
        <v>1510563</v>
      </c>
      <c r="P468" s="112" t="s">
        <v>6551</v>
      </c>
      <c r="Q468" s="112">
        <v>1428566</v>
      </c>
      <c r="R468" s="112" t="s">
        <v>6551</v>
      </c>
      <c r="S468" s="112">
        <v>81997</v>
      </c>
      <c r="T468" s="112" t="s">
        <v>6551</v>
      </c>
      <c r="U468" s="112">
        <v>103310</v>
      </c>
      <c r="V468" s="112" t="s">
        <v>6551</v>
      </c>
      <c r="W468" s="112">
        <v>99012</v>
      </c>
      <c r="X468" s="112" t="s">
        <v>6551</v>
      </c>
      <c r="Y468" s="112">
        <v>4298</v>
      </c>
      <c r="Z468" s="112" t="s">
        <v>6551</v>
      </c>
      <c r="AA468" s="112">
        <v>0</v>
      </c>
      <c r="AB468" s="112" t="s">
        <v>6551</v>
      </c>
      <c r="AC468" s="112">
        <v>0</v>
      </c>
      <c r="AD468" s="112" t="s">
        <v>6551</v>
      </c>
      <c r="AE468" s="112">
        <v>0</v>
      </c>
      <c r="AF468" s="112" t="s">
        <v>6551</v>
      </c>
      <c r="AG468" s="112">
        <v>0</v>
      </c>
      <c r="AH468" s="112" t="s">
        <v>6551</v>
      </c>
      <c r="AI468" s="112">
        <v>1444464</v>
      </c>
      <c r="AJ468" s="112" t="s">
        <v>6551</v>
      </c>
      <c r="AK468" s="112">
        <v>4209257</v>
      </c>
      <c r="AL468" s="113" t="s">
        <v>6551</v>
      </c>
      <c r="AM468" s="113" t="str">
        <f t="shared" si="7"/>
        <v>No</v>
      </c>
    </row>
    <row r="469" spans="1:39" s="19" customFormat="1" ht="11.5" customHeight="1" x14ac:dyDescent="0.2">
      <c r="A469" s="5" t="s">
        <v>842</v>
      </c>
      <c r="B469" s="5" t="s">
        <v>843</v>
      </c>
      <c r="C469" s="5" t="s">
        <v>58</v>
      </c>
      <c r="D469" s="194">
        <v>5043</v>
      </c>
      <c r="E469" s="197">
        <v>50043</v>
      </c>
      <c r="F469" s="19" t="s">
        <v>239</v>
      </c>
      <c r="G469" s="5" t="s">
        <v>236</v>
      </c>
      <c r="H469" s="27">
        <v>229351</v>
      </c>
      <c r="I469" s="110">
        <v>38</v>
      </c>
      <c r="J469" s="111" t="s">
        <v>6551</v>
      </c>
      <c r="K469" s="112">
        <v>0</v>
      </c>
      <c r="L469" s="112" t="s">
        <v>6551</v>
      </c>
      <c r="M469" s="112">
        <v>0</v>
      </c>
      <c r="N469" s="112" t="s">
        <v>6551</v>
      </c>
      <c r="O469" s="112">
        <v>1672639</v>
      </c>
      <c r="P469" s="112" t="s">
        <v>6551</v>
      </c>
      <c r="Q469" s="112">
        <v>1625485</v>
      </c>
      <c r="R469" s="112" t="s">
        <v>6551</v>
      </c>
      <c r="S469" s="112">
        <v>47154</v>
      </c>
      <c r="T469" s="112" t="s">
        <v>6551</v>
      </c>
      <c r="U469" s="112">
        <v>129892</v>
      </c>
      <c r="V469" s="112" t="s">
        <v>6551</v>
      </c>
      <c r="W469" s="112">
        <v>121626</v>
      </c>
      <c r="X469" s="112" t="s">
        <v>6551</v>
      </c>
      <c r="Y469" s="112">
        <v>8266</v>
      </c>
      <c r="Z469" s="112" t="s">
        <v>6551</v>
      </c>
      <c r="AA469" s="112">
        <v>0</v>
      </c>
      <c r="AB469" s="112" t="s">
        <v>6551</v>
      </c>
      <c r="AC469" s="112">
        <v>0</v>
      </c>
      <c r="AD469" s="112" t="s">
        <v>6551</v>
      </c>
      <c r="AE469" s="112">
        <v>0</v>
      </c>
      <c r="AF469" s="112" t="s">
        <v>6551</v>
      </c>
      <c r="AG469" s="112">
        <v>0</v>
      </c>
      <c r="AH469" s="112" t="s">
        <v>6551</v>
      </c>
      <c r="AI469" s="112">
        <v>2025495</v>
      </c>
      <c r="AJ469" s="112" t="s">
        <v>6551</v>
      </c>
      <c r="AK469" s="112">
        <v>7657578</v>
      </c>
      <c r="AL469" s="113" t="s">
        <v>6551</v>
      </c>
      <c r="AM469" s="113" t="str">
        <f t="shared" si="7"/>
        <v>No</v>
      </c>
    </row>
    <row r="470" spans="1:39" s="19" customFormat="1" ht="11.5" customHeight="1" x14ac:dyDescent="0.2">
      <c r="A470" s="5" t="s">
        <v>407</v>
      </c>
      <c r="B470" s="5" t="s">
        <v>408</v>
      </c>
      <c r="C470" s="5" t="s">
        <v>58</v>
      </c>
      <c r="D470" s="194">
        <v>5110</v>
      </c>
      <c r="E470" s="197">
        <v>50110</v>
      </c>
      <c r="F470" s="19" t="s">
        <v>242</v>
      </c>
      <c r="G470" s="5" t="s">
        <v>236</v>
      </c>
      <c r="H470" s="27">
        <v>108657</v>
      </c>
      <c r="I470" s="110">
        <v>38</v>
      </c>
      <c r="J470" s="111" t="s">
        <v>6551</v>
      </c>
      <c r="K470" s="112">
        <v>0</v>
      </c>
      <c r="L470" s="112" t="s">
        <v>6551</v>
      </c>
      <c r="M470" s="112">
        <v>1006407</v>
      </c>
      <c r="N470" s="112" t="s">
        <v>6551</v>
      </c>
      <c r="O470" s="112">
        <v>1193807</v>
      </c>
      <c r="P470" s="112" t="s">
        <v>6551</v>
      </c>
      <c r="Q470" s="112">
        <v>1134020</v>
      </c>
      <c r="R470" s="112" t="s">
        <v>6551</v>
      </c>
      <c r="S470" s="112">
        <v>59787</v>
      </c>
      <c r="T470" s="112" t="s">
        <v>6551</v>
      </c>
      <c r="U470" s="112">
        <v>114076</v>
      </c>
      <c r="V470" s="112" t="s">
        <v>6551</v>
      </c>
      <c r="W470" s="112">
        <v>110500</v>
      </c>
      <c r="X470" s="112" t="s">
        <v>6551</v>
      </c>
      <c r="Y470" s="112">
        <v>3576</v>
      </c>
      <c r="Z470" s="112" t="s">
        <v>6551</v>
      </c>
      <c r="AA470" s="112">
        <v>0</v>
      </c>
      <c r="AB470" s="112" t="s">
        <v>6551</v>
      </c>
      <c r="AC470" s="112">
        <v>0</v>
      </c>
      <c r="AD470" s="112" t="s">
        <v>6551</v>
      </c>
      <c r="AE470" s="112">
        <v>0</v>
      </c>
      <c r="AF470" s="112" t="s">
        <v>6551</v>
      </c>
      <c r="AG470" s="112">
        <v>0</v>
      </c>
      <c r="AH470" s="112" t="s">
        <v>6551</v>
      </c>
      <c r="AI470" s="112">
        <v>3527733</v>
      </c>
      <c r="AJ470" s="112" t="s">
        <v>6551</v>
      </c>
      <c r="AK470" s="112">
        <v>7404898</v>
      </c>
      <c r="AL470" s="113" t="s">
        <v>6551</v>
      </c>
      <c r="AM470" s="113" t="str">
        <f t="shared" si="7"/>
        <v>No</v>
      </c>
    </row>
    <row r="471" spans="1:39" s="19" customFormat="1" ht="11.5" customHeight="1" x14ac:dyDescent="0.2">
      <c r="A471" s="5" t="s">
        <v>251</v>
      </c>
      <c r="B471" s="5" t="s">
        <v>252</v>
      </c>
      <c r="C471" s="5" t="s">
        <v>96</v>
      </c>
      <c r="D471" s="194">
        <v>5157</v>
      </c>
      <c r="E471" s="197">
        <v>50157</v>
      </c>
      <c r="F471" s="19" t="s">
        <v>242</v>
      </c>
      <c r="G471" s="5" t="s">
        <v>236</v>
      </c>
      <c r="H471" s="27">
        <v>1624827</v>
      </c>
      <c r="I471" s="110">
        <v>38</v>
      </c>
      <c r="J471" s="111" t="s">
        <v>6551</v>
      </c>
      <c r="K471" s="112">
        <v>0</v>
      </c>
      <c r="L471" s="112" t="s">
        <v>6551</v>
      </c>
      <c r="M471" s="112">
        <v>485822</v>
      </c>
      <c r="N471" s="112" t="s">
        <v>6551</v>
      </c>
      <c r="O471" s="112">
        <v>1046042</v>
      </c>
      <c r="P471" s="112" t="s">
        <v>6551</v>
      </c>
      <c r="Q471" s="112">
        <v>900661</v>
      </c>
      <c r="R471" s="112" t="s">
        <v>6551</v>
      </c>
      <c r="S471" s="112">
        <v>145381</v>
      </c>
      <c r="T471" s="112" t="s">
        <v>6551</v>
      </c>
      <c r="U471" s="112">
        <v>83089</v>
      </c>
      <c r="V471" s="112" t="s">
        <v>6551</v>
      </c>
      <c r="W471" s="112">
        <v>68278</v>
      </c>
      <c r="X471" s="112" t="s">
        <v>6551</v>
      </c>
      <c r="Y471" s="112">
        <v>14811</v>
      </c>
      <c r="Z471" s="112" t="s">
        <v>6551</v>
      </c>
      <c r="AA471" s="112">
        <v>0</v>
      </c>
      <c r="AB471" s="112" t="s">
        <v>6551</v>
      </c>
      <c r="AC471" s="112">
        <v>0</v>
      </c>
      <c r="AD471" s="112" t="s">
        <v>6551</v>
      </c>
      <c r="AE471" s="112">
        <v>0</v>
      </c>
      <c r="AF471" s="112" t="s">
        <v>6551</v>
      </c>
      <c r="AG471" s="112">
        <v>0</v>
      </c>
      <c r="AH471" s="112" t="s">
        <v>6551</v>
      </c>
      <c r="AI471" s="112">
        <v>527127</v>
      </c>
      <c r="AJ471" s="112" t="s">
        <v>6551</v>
      </c>
      <c r="AK471" s="112">
        <v>2891623</v>
      </c>
      <c r="AL471" s="113" t="s">
        <v>6551</v>
      </c>
      <c r="AM471" s="113" t="str">
        <f t="shared" si="7"/>
        <v>No</v>
      </c>
    </row>
    <row r="472" spans="1:39" s="19" customFormat="1" ht="11.5" customHeight="1" x14ac:dyDescent="0.2">
      <c r="A472" s="5" t="s">
        <v>281</v>
      </c>
      <c r="B472" s="5" t="s">
        <v>282</v>
      </c>
      <c r="C472" s="5" t="s">
        <v>96</v>
      </c>
      <c r="D472" s="194">
        <v>5163</v>
      </c>
      <c r="E472" s="197">
        <v>50163</v>
      </c>
      <c r="F472" s="19" t="s">
        <v>239</v>
      </c>
      <c r="G472" s="5" t="s">
        <v>236</v>
      </c>
      <c r="H472" s="27">
        <v>76068</v>
      </c>
      <c r="I472" s="110">
        <v>38</v>
      </c>
      <c r="J472" s="111" t="s">
        <v>6551</v>
      </c>
      <c r="K472" s="112">
        <v>0</v>
      </c>
      <c r="L472" s="112" t="s">
        <v>6551</v>
      </c>
      <c r="M472" s="112">
        <v>0</v>
      </c>
      <c r="N472" s="112" t="s">
        <v>6551</v>
      </c>
      <c r="O472" s="112">
        <v>1986206</v>
      </c>
      <c r="P472" s="112" t="s">
        <v>6551</v>
      </c>
      <c r="Q472" s="112">
        <v>1698818</v>
      </c>
      <c r="R472" s="112" t="s">
        <v>6551</v>
      </c>
      <c r="S472" s="112">
        <v>287388</v>
      </c>
      <c r="T472" s="112" t="s">
        <v>6551</v>
      </c>
      <c r="U472" s="112">
        <v>94125</v>
      </c>
      <c r="V472" s="112" t="s">
        <v>6551</v>
      </c>
      <c r="W472" s="112">
        <v>82997</v>
      </c>
      <c r="X472" s="112" t="s">
        <v>6551</v>
      </c>
      <c r="Y472" s="112">
        <v>11128</v>
      </c>
      <c r="Z472" s="112" t="s">
        <v>6551</v>
      </c>
      <c r="AA472" s="112">
        <v>0</v>
      </c>
      <c r="AB472" s="112" t="s">
        <v>6551</v>
      </c>
      <c r="AC472" s="112">
        <v>0</v>
      </c>
      <c r="AD472" s="112" t="s">
        <v>6551</v>
      </c>
      <c r="AE472" s="112">
        <v>0</v>
      </c>
      <c r="AF472" s="112" t="s">
        <v>6551</v>
      </c>
      <c r="AG472" s="112">
        <v>0</v>
      </c>
      <c r="AH472" s="112" t="s">
        <v>6551</v>
      </c>
      <c r="AI472" s="112">
        <v>148771</v>
      </c>
      <c r="AJ472" s="112" t="s">
        <v>6551</v>
      </c>
      <c r="AK472" s="112">
        <v>1683014</v>
      </c>
      <c r="AL472" s="113" t="s">
        <v>6551</v>
      </c>
      <c r="AM472" s="113" t="str">
        <f t="shared" si="7"/>
        <v>No</v>
      </c>
    </row>
    <row r="473" spans="1:39" s="19" customFormat="1" ht="11.5" customHeight="1" x14ac:dyDescent="0.2">
      <c r="A473" s="5" t="s">
        <v>1632</v>
      </c>
      <c r="B473" s="5" t="s">
        <v>633</v>
      </c>
      <c r="C473" s="5" t="s">
        <v>54</v>
      </c>
      <c r="D473" s="194">
        <v>7049</v>
      </c>
      <c r="E473" s="197">
        <v>70049</v>
      </c>
      <c r="F473" s="19" t="s">
        <v>305</v>
      </c>
      <c r="G473" s="5" t="s">
        <v>236</v>
      </c>
      <c r="H473" s="27">
        <v>280051</v>
      </c>
      <c r="I473" s="110">
        <v>38</v>
      </c>
      <c r="J473" s="111" t="s">
        <v>6551</v>
      </c>
      <c r="K473" s="112">
        <v>0</v>
      </c>
      <c r="L473" s="112" t="s">
        <v>6551</v>
      </c>
      <c r="M473" s="112">
        <v>30226</v>
      </c>
      <c r="N473" s="112" t="s">
        <v>6551</v>
      </c>
      <c r="O473" s="112">
        <v>840931</v>
      </c>
      <c r="P473" s="112" t="s">
        <v>6551</v>
      </c>
      <c r="Q473" s="112">
        <v>619665</v>
      </c>
      <c r="R473" s="112" t="s">
        <v>6551</v>
      </c>
      <c r="S473" s="112">
        <v>221266</v>
      </c>
      <c r="T473" s="112" t="s">
        <v>6551</v>
      </c>
      <c r="U473" s="112">
        <v>56319</v>
      </c>
      <c r="V473" s="112" t="s">
        <v>6551</v>
      </c>
      <c r="W473" s="112">
        <v>43750</v>
      </c>
      <c r="X473" s="112" t="s">
        <v>6551</v>
      </c>
      <c r="Y473" s="112">
        <v>12569</v>
      </c>
      <c r="Z473" s="112" t="s">
        <v>6551</v>
      </c>
      <c r="AA473" s="112">
        <v>0</v>
      </c>
      <c r="AB473" s="112" t="s">
        <v>6551</v>
      </c>
      <c r="AC473" s="112">
        <v>0</v>
      </c>
      <c r="AD473" s="112" t="s">
        <v>6551</v>
      </c>
      <c r="AE473" s="112">
        <v>0</v>
      </c>
      <c r="AF473" s="112" t="s">
        <v>6551</v>
      </c>
      <c r="AG473" s="112">
        <v>0</v>
      </c>
      <c r="AH473" s="112" t="s">
        <v>6551</v>
      </c>
      <c r="AI473" s="112">
        <v>173479</v>
      </c>
      <c r="AJ473" s="112" t="s">
        <v>6551</v>
      </c>
      <c r="AK473" s="112">
        <v>1556707</v>
      </c>
      <c r="AL473" s="113" t="s">
        <v>6551</v>
      </c>
      <c r="AM473" s="113" t="str">
        <f t="shared" si="7"/>
        <v>No</v>
      </c>
    </row>
    <row r="474" spans="1:39" s="19" customFormat="1" ht="11.5" customHeight="1" x14ac:dyDescent="0.2">
      <c r="A474" s="5" t="s">
        <v>1088</v>
      </c>
      <c r="B474" s="5" t="s">
        <v>1089</v>
      </c>
      <c r="C474" s="5" t="s">
        <v>120</v>
      </c>
      <c r="D474" s="194">
        <v>3002</v>
      </c>
      <c r="E474" s="197">
        <v>30002</v>
      </c>
      <c r="F474" s="19" t="s">
        <v>242</v>
      </c>
      <c r="G474" s="19" t="s">
        <v>236</v>
      </c>
      <c r="H474" s="27">
        <v>202637</v>
      </c>
      <c r="I474" s="110">
        <v>37</v>
      </c>
      <c r="J474" s="19" t="s">
        <v>6551</v>
      </c>
      <c r="K474" s="112">
        <v>0</v>
      </c>
      <c r="L474" s="112" t="s">
        <v>6551</v>
      </c>
      <c r="M474" s="112">
        <v>1003559</v>
      </c>
      <c r="N474" s="112" t="s">
        <v>6551</v>
      </c>
      <c r="O474" s="112">
        <v>1404356</v>
      </c>
      <c r="P474" s="112" t="s">
        <v>6551</v>
      </c>
      <c r="Q474" s="112">
        <v>1311875</v>
      </c>
      <c r="R474" s="112" t="s">
        <v>6551</v>
      </c>
      <c r="S474" s="112">
        <v>92481</v>
      </c>
      <c r="T474" s="112" t="s">
        <v>6551</v>
      </c>
      <c r="U474" s="112">
        <v>82086</v>
      </c>
      <c r="V474" s="112" t="s">
        <v>6551</v>
      </c>
      <c r="W474" s="112">
        <v>77429</v>
      </c>
      <c r="X474" s="112" t="s">
        <v>6551</v>
      </c>
      <c r="Y474" s="112">
        <v>4657</v>
      </c>
      <c r="Z474" s="112" t="s">
        <v>6551</v>
      </c>
      <c r="AA474" s="112">
        <v>0</v>
      </c>
      <c r="AB474" s="112" t="s">
        <v>6551</v>
      </c>
      <c r="AC474" s="112">
        <v>0</v>
      </c>
      <c r="AD474" s="112" t="s">
        <v>6551</v>
      </c>
      <c r="AE474" s="112">
        <v>0</v>
      </c>
      <c r="AF474" s="112" t="s">
        <v>6551</v>
      </c>
      <c r="AG474" s="112">
        <v>0</v>
      </c>
      <c r="AH474" s="112" t="s">
        <v>6551</v>
      </c>
      <c r="AI474" s="112">
        <v>940182</v>
      </c>
      <c r="AJ474" s="112" t="s">
        <v>6551</v>
      </c>
      <c r="AK474" s="112">
        <v>5221711</v>
      </c>
      <c r="AL474" s="113" t="s">
        <v>6551</v>
      </c>
      <c r="AM474" s="113" t="str">
        <f t="shared" si="7"/>
        <v>No</v>
      </c>
    </row>
    <row r="475" spans="1:39" s="19" customFormat="1" ht="11.5" customHeight="1" x14ac:dyDescent="0.2">
      <c r="A475" s="5" t="s">
        <v>705</v>
      </c>
      <c r="B475" s="5" t="s">
        <v>706</v>
      </c>
      <c r="C475" s="5" t="s">
        <v>110</v>
      </c>
      <c r="D475" s="194">
        <v>3008</v>
      </c>
      <c r="E475" s="197">
        <v>30008</v>
      </c>
      <c r="F475" s="19" t="s">
        <v>242</v>
      </c>
      <c r="G475" s="19" t="s">
        <v>236</v>
      </c>
      <c r="H475" s="27">
        <v>116636</v>
      </c>
      <c r="I475" s="110">
        <v>37</v>
      </c>
      <c r="J475" s="19" t="s">
        <v>6551</v>
      </c>
      <c r="K475" s="112">
        <v>0</v>
      </c>
      <c r="L475" s="112" t="s">
        <v>6551</v>
      </c>
      <c r="M475" s="112">
        <v>964920</v>
      </c>
      <c r="N475" s="112" t="s">
        <v>6551</v>
      </c>
      <c r="O475" s="112">
        <v>1317043</v>
      </c>
      <c r="P475" s="112" t="s">
        <v>122</v>
      </c>
      <c r="Q475" s="112">
        <v>1122384</v>
      </c>
      <c r="R475" s="112" t="s">
        <v>122</v>
      </c>
      <c r="S475" s="112">
        <v>194659</v>
      </c>
      <c r="T475" s="112" t="s">
        <v>6551</v>
      </c>
      <c r="U475" s="112">
        <v>106318</v>
      </c>
      <c r="V475" s="112" t="s">
        <v>6551</v>
      </c>
      <c r="W475" s="112">
        <v>102626</v>
      </c>
      <c r="X475" s="112" t="s">
        <v>6551</v>
      </c>
      <c r="Y475" s="112">
        <v>3692</v>
      </c>
      <c r="Z475" s="112" t="s">
        <v>6551</v>
      </c>
      <c r="AA475" s="112">
        <v>0</v>
      </c>
      <c r="AB475" s="112" t="s">
        <v>6551</v>
      </c>
      <c r="AC475" s="112">
        <v>0</v>
      </c>
      <c r="AD475" s="112" t="s">
        <v>6551</v>
      </c>
      <c r="AE475" s="112">
        <v>0</v>
      </c>
      <c r="AF475" s="112" t="s">
        <v>6551</v>
      </c>
      <c r="AG475" s="112">
        <v>0</v>
      </c>
      <c r="AH475" s="112" t="s">
        <v>6551</v>
      </c>
      <c r="AI475" s="112">
        <v>2873257</v>
      </c>
      <c r="AJ475" s="112" t="s">
        <v>6551</v>
      </c>
      <c r="AK475" s="112">
        <v>9719085</v>
      </c>
      <c r="AL475" s="19" t="s">
        <v>123</v>
      </c>
      <c r="AM475" s="113" t="str">
        <f t="shared" si="7"/>
        <v>Yes</v>
      </c>
    </row>
    <row r="476" spans="1:39" s="19" customFormat="1" ht="11.5" customHeight="1" x14ac:dyDescent="0.2">
      <c r="A476" s="5" t="s">
        <v>753</v>
      </c>
      <c r="B476" s="5" t="s">
        <v>754</v>
      </c>
      <c r="C476" s="5" t="s">
        <v>110</v>
      </c>
      <c r="D476" s="194">
        <v>3076</v>
      </c>
      <c r="E476" s="197">
        <v>30076</v>
      </c>
      <c r="F476" s="19" t="s">
        <v>242</v>
      </c>
      <c r="G476" s="19" t="s">
        <v>236</v>
      </c>
      <c r="H476" s="27">
        <v>75689</v>
      </c>
      <c r="I476" s="110">
        <v>37</v>
      </c>
      <c r="J476" s="19" t="s">
        <v>6551</v>
      </c>
      <c r="K476" s="112">
        <v>0</v>
      </c>
      <c r="L476" s="112" t="s">
        <v>6551</v>
      </c>
      <c r="M476" s="112">
        <v>1241645</v>
      </c>
      <c r="N476" s="112" t="s">
        <v>6551</v>
      </c>
      <c r="O476" s="112">
        <v>1326091</v>
      </c>
      <c r="P476" s="112" t="s">
        <v>6551</v>
      </c>
      <c r="Q476" s="112">
        <v>1239596</v>
      </c>
      <c r="R476" s="112" t="s">
        <v>6551</v>
      </c>
      <c r="S476" s="112">
        <v>86495</v>
      </c>
      <c r="T476" s="112" t="s">
        <v>6551</v>
      </c>
      <c r="U476" s="112">
        <v>92266</v>
      </c>
      <c r="V476" s="112" t="s">
        <v>6551</v>
      </c>
      <c r="W476" s="112">
        <v>84481</v>
      </c>
      <c r="X476" s="112" t="s">
        <v>6551</v>
      </c>
      <c r="Y476" s="112">
        <v>7785</v>
      </c>
      <c r="Z476" s="112" t="s">
        <v>6551</v>
      </c>
      <c r="AA476" s="112">
        <v>0</v>
      </c>
      <c r="AB476" s="112" t="s">
        <v>6551</v>
      </c>
      <c r="AC476" s="112">
        <v>0</v>
      </c>
      <c r="AD476" s="112" t="s">
        <v>6551</v>
      </c>
      <c r="AE476" s="112">
        <v>0</v>
      </c>
      <c r="AF476" s="112" t="s">
        <v>6551</v>
      </c>
      <c r="AG476" s="112">
        <v>0</v>
      </c>
      <c r="AH476" s="112" t="s">
        <v>6551</v>
      </c>
      <c r="AI476" s="112">
        <v>2517115</v>
      </c>
      <c r="AJ476" s="112" t="s">
        <v>6551</v>
      </c>
      <c r="AK476" s="112">
        <v>6842469</v>
      </c>
      <c r="AL476" s="19" t="s">
        <v>6551</v>
      </c>
      <c r="AM476" s="113" t="str">
        <f t="shared" si="7"/>
        <v>No</v>
      </c>
    </row>
    <row r="477" spans="1:39" s="19" customFormat="1" ht="11.5" customHeight="1" x14ac:dyDescent="0.2">
      <c r="A477" s="5" t="s">
        <v>564</v>
      </c>
      <c r="B477" s="5" t="s">
        <v>565</v>
      </c>
      <c r="C477" s="5" t="s">
        <v>50</v>
      </c>
      <c r="D477" s="194">
        <v>4058</v>
      </c>
      <c r="E477" s="197">
        <v>40058</v>
      </c>
      <c r="F477" s="19" t="s">
        <v>239</v>
      </c>
      <c r="G477" s="5" t="s">
        <v>236</v>
      </c>
      <c r="H477" s="27">
        <v>60851</v>
      </c>
      <c r="I477" s="110">
        <v>37</v>
      </c>
      <c r="J477" s="111" t="s">
        <v>6551</v>
      </c>
      <c r="K477" s="112">
        <v>0</v>
      </c>
      <c r="L477" s="112" t="s">
        <v>6551</v>
      </c>
      <c r="M477" s="112">
        <v>505206</v>
      </c>
      <c r="N477" s="112" t="s">
        <v>6551</v>
      </c>
      <c r="O477" s="112">
        <v>647415</v>
      </c>
      <c r="P477" s="112" t="s">
        <v>6551</v>
      </c>
      <c r="Q477" s="112">
        <v>614038</v>
      </c>
      <c r="R477" s="112" t="s">
        <v>6551</v>
      </c>
      <c r="S477" s="112">
        <v>33377</v>
      </c>
      <c r="T477" s="112" t="s">
        <v>6551</v>
      </c>
      <c r="U477" s="112">
        <v>44103</v>
      </c>
      <c r="V477" s="112" t="s">
        <v>6551</v>
      </c>
      <c r="W477" s="112">
        <v>42282</v>
      </c>
      <c r="X477" s="112" t="s">
        <v>6551</v>
      </c>
      <c r="Y477" s="112">
        <v>1821</v>
      </c>
      <c r="Z477" s="112" t="s">
        <v>6551</v>
      </c>
      <c r="AA477" s="112">
        <v>0</v>
      </c>
      <c r="AB477" s="112" t="s">
        <v>6551</v>
      </c>
      <c r="AC477" s="112">
        <v>0</v>
      </c>
      <c r="AD477" s="112" t="s">
        <v>6551</v>
      </c>
      <c r="AE477" s="112">
        <v>0</v>
      </c>
      <c r="AF477" s="112" t="s">
        <v>6551</v>
      </c>
      <c r="AG477" s="112">
        <v>0</v>
      </c>
      <c r="AH477" s="112" t="s">
        <v>6551</v>
      </c>
      <c r="AI477" s="112">
        <v>1110249</v>
      </c>
      <c r="AJ477" s="112" t="s">
        <v>6551</v>
      </c>
      <c r="AK477" s="112">
        <v>5123725</v>
      </c>
      <c r="AL477" s="113" t="s">
        <v>6551</v>
      </c>
      <c r="AM477" s="113" t="str">
        <f t="shared" si="7"/>
        <v>No</v>
      </c>
    </row>
    <row r="478" spans="1:39" s="19" customFormat="1" ht="11.5" customHeight="1" x14ac:dyDescent="0.2">
      <c r="A478" s="5" t="s">
        <v>1193</v>
      </c>
      <c r="B478" s="5" t="s">
        <v>1194</v>
      </c>
      <c r="C478" s="5" t="s">
        <v>44</v>
      </c>
      <c r="D478" s="194">
        <v>4127</v>
      </c>
      <c r="E478" s="197">
        <v>40127</v>
      </c>
      <c r="F478" s="19" t="s">
        <v>239</v>
      </c>
      <c r="G478" s="5" t="s">
        <v>236</v>
      </c>
      <c r="H478" s="27">
        <v>201289</v>
      </c>
      <c r="I478" s="110">
        <v>37</v>
      </c>
      <c r="J478" s="111" t="s">
        <v>6551</v>
      </c>
      <c r="K478" s="112">
        <v>0</v>
      </c>
      <c r="L478" s="112" t="s">
        <v>6551</v>
      </c>
      <c r="M478" s="112">
        <v>358747</v>
      </c>
      <c r="N478" s="112" t="s">
        <v>6551</v>
      </c>
      <c r="O478" s="112">
        <v>1021498</v>
      </c>
      <c r="P478" s="112" t="s">
        <v>6551</v>
      </c>
      <c r="Q478" s="112">
        <v>876323</v>
      </c>
      <c r="R478" s="112" t="s">
        <v>6551</v>
      </c>
      <c r="S478" s="112">
        <v>145175</v>
      </c>
      <c r="T478" s="112" t="s">
        <v>6551</v>
      </c>
      <c r="U478" s="112">
        <v>75092</v>
      </c>
      <c r="V478" s="112" t="s">
        <v>6551</v>
      </c>
      <c r="W478" s="112">
        <v>59181</v>
      </c>
      <c r="X478" s="112" t="s">
        <v>6551</v>
      </c>
      <c r="Y478" s="112">
        <v>15911</v>
      </c>
      <c r="Z478" s="112" t="s">
        <v>6551</v>
      </c>
      <c r="AA478" s="112">
        <v>0</v>
      </c>
      <c r="AB478" s="112" t="s">
        <v>6551</v>
      </c>
      <c r="AC478" s="112">
        <v>0</v>
      </c>
      <c r="AD478" s="112" t="s">
        <v>6551</v>
      </c>
      <c r="AE478" s="112">
        <v>0</v>
      </c>
      <c r="AF478" s="112" t="s">
        <v>6551</v>
      </c>
      <c r="AG478" s="112">
        <v>0</v>
      </c>
      <c r="AH478" s="112" t="s">
        <v>6551</v>
      </c>
      <c r="AI478" s="112">
        <v>269829</v>
      </c>
      <c r="AJ478" s="112" t="s">
        <v>6551</v>
      </c>
      <c r="AK478" s="112">
        <v>2221917</v>
      </c>
      <c r="AL478" s="113" t="s">
        <v>6551</v>
      </c>
      <c r="AM478" s="113" t="str">
        <f t="shared" si="7"/>
        <v>No</v>
      </c>
    </row>
    <row r="479" spans="1:39" s="19" customFormat="1" ht="11.5" customHeight="1" x14ac:dyDescent="0.2">
      <c r="A479" s="5" t="s">
        <v>6356</v>
      </c>
      <c r="B479" s="5" t="s">
        <v>3082</v>
      </c>
      <c r="C479" s="5" t="s">
        <v>44</v>
      </c>
      <c r="D479" s="194"/>
      <c r="E479" s="197">
        <v>40245</v>
      </c>
      <c r="F479" s="19" t="s">
        <v>305</v>
      </c>
      <c r="G479" s="5" t="s">
        <v>236</v>
      </c>
      <c r="H479" s="27">
        <v>1065219</v>
      </c>
      <c r="I479" s="110">
        <v>37</v>
      </c>
      <c r="J479" s="111" t="s">
        <v>6551</v>
      </c>
      <c r="K479" s="112">
        <v>0</v>
      </c>
      <c r="L479" s="112" t="s">
        <v>6551</v>
      </c>
      <c r="M479" s="112">
        <v>269058</v>
      </c>
      <c r="N479" s="112" t="s">
        <v>6551</v>
      </c>
      <c r="O479" s="112">
        <v>1136055</v>
      </c>
      <c r="P479" s="112" t="s">
        <v>6551</v>
      </c>
      <c r="Q479" s="112">
        <v>1013387</v>
      </c>
      <c r="R479" s="112" t="s">
        <v>6551</v>
      </c>
      <c r="S479" s="112">
        <v>122668</v>
      </c>
      <c r="T479" s="112" t="s">
        <v>6551</v>
      </c>
      <c r="U479" s="112">
        <v>63306</v>
      </c>
      <c r="V479" s="112" t="s">
        <v>6551</v>
      </c>
      <c r="W479" s="112">
        <v>52238</v>
      </c>
      <c r="X479" s="112" t="s">
        <v>6551</v>
      </c>
      <c r="Y479" s="112">
        <v>11068</v>
      </c>
      <c r="Z479" s="112" t="s">
        <v>6551</v>
      </c>
      <c r="AA479" s="112">
        <v>0</v>
      </c>
      <c r="AB479" s="112" t="s">
        <v>6551</v>
      </c>
      <c r="AC479" s="112">
        <v>0</v>
      </c>
      <c r="AD479" s="112" t="s">
        <v>6551</v>
      </c>
      <c r="AE479" s="112">
        <v>0</v>
      </c>
      <c r="AF479" s="112" t="s">
        <v>6551</v>
      </c>
      <c r="AG479" s="112">
        <v>0</v>
      </c>
      <c r="AH479" s="112" t="s">
        <v>6551</v>
      </c>
      <c r="AI479" s="112">
        <v>135458</v>
      </c>
      <c r="AJ479" s="112" t="s">
        <v>6551</v>
      </c>
      <c r="AK479" s="112">
        <v>2088119</v>
      </c>
      <c r="AL479" s="113" t="s">
        <v>6551</v>
      </c>
      <c r="AM479" s="113" t="str">
        <f t="shared" si="7"/>
        <v>No</v>
      </c>
    </row>
    <row r="480" spans="1:39" s="19" customFormat="1" ht="11.5" customHeight="1" x14ac:dyDescent="0.2">
      <c r="A480" s="5" t="s">
        <v>409</v>
      </c>
      <c r="B480" s="5" t="s">
        <v>410</v>
      </c>
      <c r="C480" s="5" t="s">
        <v>57</v>
      </c>
      <c r="D480" s="194">
        <v>5047</v>
      </c>
      <c r="E480" s="197">
        <v>50047</v>
      </c>
      <c r="F480" s="19" t="s">
        <v>242</v>
      </c>
      <c r="G480" s="5" t="s">
        <v>236</v>
      </c>
      <c r="H480" s="27">
        <v>132600</v>
      </c>
      <c r="I480" s="110">
        <v>37</v>
      </c>
      <c r="J480" s="111" t="s">
        <v>6551</v>
      </c>
      <c r="K480" s="112">
        <v>0</v>
      </c>
      <c r="L480" s="112" t="s">
        <v>6551</v>
      </c>
      <c r="M480" s="112">
        <v>1260688</v>
      </c>
      <c r="N480" s="112" t="s">
        <v>6551</v>
      </c>
      <c r="O480" s="112">
        <v>1695971</v>
      </c>
      <c r="P480" s="112" t="s">
        <v>6551</v>
      </c>
      <c r="Q480" s="112">
        <v>1607674</v>
      </c>
      <c r="R480" s="112" t="s">
        <v>6551</v>
      </c>
      <c r="S480" s="112">
        <v>88297</v>
      </c>
      <c r="T480" s="112" t="s">
        <v>6551</v>
      </c>
      <c r="U480" s="112">
        <v>124199</v>
      </c>
      <c r="V480" s="112" t="s">
        <v>6551</v>
      </c>
      <c r="W480" s="112">
        <v>117331</v>
      </c>
      <c r="X480" s="112" t="s">
        <v>6551</v>
      </c>
      <c r="Y480" s="112">
        <v>6868</v>
      </c>
      <c r="Z480" s="112" t="s">
        <v>6551</v>
      </c>
      <c r="AA480" s="112">
        <v>0</v>
      </c>
      <c r="AB480" s="112" t="s">
        <v>6551</v>
      </c>
      <c r="AC480" s="112">
        <v>0</v>
      </c>
      <c r="AD480" s="112" t="s">
        <v>6551</v>
      </c>
      <c r="AE480" s="112">
        <v>0</v>
      </c>
      <c r="AF480" s="112" t="s">
        <v>6551</v>
      </c>
      <c r="AG480" s="112">
        <v>0</v>
      </c>
      <c r="AH480" s="112" t="s">
        <v>6551</v>
      </c>
      <c r="AI480" s="112">
        <v>2728811</v>
      </c>
      <c r="AJ480" s="112" t="s">
        <v>6551</v>
      </c>
      <c r="AK480" s="112">
        <v>7835454</v>
      </c>
      <c r="AL480" s="113" t="s">
        <v>6551</v>
      </c>
      <c r="AM480" s="113" t="str">
        <f t="shared" si="7"/>
        <v>No</v>
      </c>
    </row>
    <row r="481" spans="1:39" s="19" customFormat="1" ht="11.5" customHeight="1" x14ac:dyDescent="0.2">
      <c r="A481" s="5" t="s">
        <v>288</v>
      </c>
      <c r="B481" s="5" t="s">
        <v>289</v>
      </c>
      <c r="C481" s="5" t="s">
        <v>96</v>
      </c>
      <c r="D481" s="194">
        <v>5165</v>
      </c>
      <c r="E481" s="197">
        <v>50165</v>
      </c>
      <c r="F481" s="19" t="s">
        <v>239</v>
      </c>
      <c r="G481" s="5" t="s">
        <v>236</v>
      </c>
      <c r="H481" s="27">
        <v>724091</v>
      </c>
      <c r="I481" s="110">
        <v>37</v>
      </c>
      <c r="J481" s="111" t="s">
        <v>6551</v>
      </c>
      <c r="K481" s="112">
        <v>0</v>
      </c>
      <c r="L481" s="112" t="s">
        <v>6551</v>
      </c>
      <c r="M481" s="112">
        <v>0</v>
      </c>
      <c r="N481" s="112" t="s">
        <v>6551</v>
      </c>
      <c r="O481" s="112">
        <v>1224135</v>
      </c>
      <c r="P481" s="112" t="s">
        <v>6551</v>
      </c>
      <c r="Q481" s="112">
        <v>971336</v>
      </c>
      <c r="R481" s="112" t="s">
        <v>6551</v>
      </c>
      <c r="S481" s="112">
        <v>252799</v>
      </c>
      <c r="T481" s="112" t="s">
        <v>6551</v>
      </c>
      <c r="U481" s="112">
        <v>63602</v>
      </c>
      <c r="V481" s="112" t="s">
        <v>6551</v>
      </c>
      <c r="W481" s="112">
        <v>50921</v>
      </c>
      <c r="X481" s="112" t="s">
        <v>6551</v>
      </c>
      <c r="Y481" s="112">
        <v>12681</v>
      </c>
      <c r="Z481" s="112" t="s">
        <v>6551</v>
      </c>
      <c r="AA481" s="112">
        <v>0</v>
      </c>
      <c r="AB481" s="112" t="s">
        <v>6551</v>
      </c>
      <c r="AC481" s="112">
        <v>0</v>
      </c>
      <c r="AD481" s="112" t="s">
        <v>6551</v>
      </c>
      <c r="AE481" s="112">
        <v>0</v>
      </c>
      <c r="AF481" s="112" t="s">
        <v>6551</v>
      </c>
      <c r="AG481" s="112">
        <v>0</v>
      </c>
      <c r="AH481" s="112" t="s">
        <v>6551</v>
      </c>
      <c r="AI481" s="112">
        <v>181054</v>
      </c>
      <c r="AJ481" s="112" t="s">
        <v>6551</v>
      </c>
      <c r="AK481" s="112">
        <v>1994115</v>
      </c>
      <c r="AL481" s="113" t="s">
        <v>6551</v>
      </c>
      <c r="AM481" s="113" t="str">
        <f t="shared" si="7"/>
        <v>No</v>
      </c>
    </row>
    <row r="482" spans="1:39" s="19" customFormat="1" ht="11.5" customHeight="1" x14ac:dyDescent="0.2">
      <c r="A482" s="5" t="s">
        <v>1341</v>
      </c>
      <c r="B482" s="5" t="s">
        <v>1342</v>
      </c>
      <c r="C482" s="5" t="s">
        <v>117</v>
      </c>
      <c r="D482" s="194" t="s">
        <v>1343</v>
      </c>
      <c r="E482" s="197">
        <v>55228</v>
      </c>
      <c r="F482" s="19" t="s">
        <v>166</v>
      </c>
      <c r="G482" s="5" t="s">
        <v>6120</v>
      </c>
      <c r="H482" s="27">
        <v>0</v>
      </c>
      <c r="I482" s="110">
        <v>37</v>
      </c>
      <c r="J482" s="111" t="s">
        <v>6551</v>
      </c>
      <c r="K482" s="112">
        <v>0</v>
      </c>
      <c r="L482" s="112" t="s">
        <v>6551</v>
      </c>
      <c r="M482" s="112">
        <v>0</v>
      </c>
      <c r="N482" s="112" t="s">
        <v>6551</v>
      </c>
      <c r="O482" s="112">
        <v>0</v>
      </c>
      <c r="P482" s="112" t="s">
        <v>6551</v>
      </c>
      <c r="Q482" s="112">
        <v>1647720</v>
      </c>
      <c r="R482" s="112" t="s">
        <v>6551</v>
      </c>
      <c r="S482" s="112">
        <v>0</v>
      </c>
      <c r="T482" s="112" t="s">
        <v>6551</v>
      </c>
      <c r="U482" s="112">
        <v>0</v>
      </c>
      <c r="V482" s="112" t="s">
        <v>6551</v>
      </c>
      <c r="W482" s="112">
        <v>70755</v>
      </c>
      <c r="X482" s="112" t="s">
        <v>6551</v>
      </c>
      <c r="Y482" s="112">
        <v>0</v>
      </c>
      <c r="Z482" s="112" t="s">
        <v>6551</v>
      </c>
      <c r="AA482" s="112">
        <v>0</v>
      </c>
      <c r="AB482" s="112" t="s">
        <v>6551</v>
      </c>
      <c r="AC482" s="112">
        <v>0</v>
      </c>
      <c r="AD482" s="112" t="s">
        <v>6551</v>
      </c>
      <c r="AE482" s="112">
        <v>0</v>
      </c>
      <c r="AF482" s="112" t="s">
        <v>6551</v>
      </c>
      <c r="AG482" s="112">
        <v>0</v>
      </c>
      <c r="AH482" s="112" t="s">
        <v>6551</v>
      </c>
      <c r="AI482" s="112">
        <v>157373</v>
      </c>
      <c r="AJ482" s="112" t="s">
        <v>6551</v>
      </c>
      <c r="AK482" s="112">
        <v>0</v>
      </c>
      <c r="AL482" s="113" t="s">
        <v>6551</v>
      </c>
      <c r="AM482" s="113" t="str">
        <f t="shared" si="7"/>
        <v>No</v>
      </c>
    </row>
    <row r="483" spans="1:39" s="19" customFormat="1" ht="11.5" customHeight="1" x14ac:dyDescent="0.2">
      <c r="A483" s="5" t="s">
        <v>600</v>
      </c>
      <c r="B483" s="5" t="s">
        <v>342</v>
      </c>
      <c r="C483" s="5" t="s">
        <v>76</v>
      </c>
      <c r="D483" s="194">
        <v>7016</v>
      </c>
      <c r="E483" s="197">
        <v>70016</v>
      </c>
      <c r="F483" s="19" t="s">
        <v>239</v>
      </c>
      <c r="G483" s="5" t="s">
        <v>236</v>
      </c>
      <c r="H483" s="27">
        <v>124748</v>
      </c>
      <c r="I483" s="110">
        <v>37</v>
      </c>
      <c r="J483" s="111" t="s">
        <v>6551</v>
      </c>
      <c r="K483" s="112">
        <v>0</v>
      </c>
      <c r="L483" s="112" t="s">
        <v>6551</v>
      </c>
      <c r="M483" s="112">
        <v>794588</v>
      </c>
      <c r="N483" s="112" t="s">
        <v>6551</v>
      </c>
      <c r="O483" s="112">
        <v>1241278</v>
      </c>
      <c r="P483" s="112" t="s">
        <v>6551</v>
      </c>
      <c r="Q483" s="112">
        <v>1084148</v>
      </c>
      <c r="R483" s="112" t="s">
        <v>6551</v>
      </c>
      <c r="S483" s="112">
        <v>157130</v>
      </c>
      <c r="T483" s="112" t="s">
        <v>122</v>
      </c>
      <c r="U483" s="112">
        <v>105060</v>
      </c>
      <c r="V483" s="112" t="s">
        <v>6551</v>
      </c>
      <c r="W483" s="112">
        <v>100000</v>
      </c>
      <c r="X483" s="112" t="s">
        <v>6551</v>
      </c>
      <c r="Y483" s="112">
        <v>5060</v>
      </c>
      <c r="Z483" s="112" t="s">
        <v>122</v>
      </c>
      <c r="AA483" s="112">
        <v>0</v>
      </c>
      <c r="AB483" s="112" t="s">
        <v>6551</v>
      </c>
      <c r="AC483" s="112">
        <v>0</v>
      </c>
      <c r="AD483" s="112" t="s">
        <v>6551</v>
      </c>
      <c r="AE483" s="112">
        <v>0</v>
      </c>
      <c r="AF483" s="112" t="s">
        <v>6551</v>
      </c>
      <c r="AG483" s="112">
        <v>0</v>
      </c>
      <c r="AH483" s="112" t="s">
        <v>6551</v>
      </c>
      <c r="AI483" s="112">
        <v>1700228</v>
      </c>
      <c r="AJ483" s="112" t="s">
        <v>6551</v>
      </c>
      <c r="AK483" s="112">
        <v>4944512</v>
      </c>
      <c r="AL483" s="113" t="s">
        <v>6551</v>
      </c>
      <c r="AM483" s="113" t="str">
        <f t="shared" si="7"/>
        <v>Yes</v>
      </c>
    </row>
    <row r="484" spans="1:39" s="19" customFormat="1" ht="11.5" customHeight="1" x14ac:dyDescent="0.2">
      <c r="A484" s="5" t="s">
        <v>6321</v>
      </c>
      <c r="B484" s="5" t="s">
        <v>1905</v>
      </c>
      <c r="C484" s="5" t="s">
        <v>70</v>
      </c>
      <c r="D484" s="194" t="s">
        <v>1986</v>
      </c>
      <c r="E484" s="197" t="s">
        <v>1987</v>
      </c>
      <c r="F484" s="19" t="s">
        <v>305</v>
      </c>
      <c r="G484" s="5" t="s">
        <v>287</v>
      </c>
      <c r="H484" s="27">
        <v>0</v>
      </c>
      <c r="I484" s="110">
        <v>37</v>
      </c>
      <c r="J484" s="111" t="s">
        <v>6551</v>
      </c>
      <c r="K484" s="112">
        <v>0</v>
      </c>
      <c r="L484" s="112" t="s">
        <v>6551</v>
      </c>
      <c r="M484" s="112">
        <v>0</v>
      </c>
      <c r="N484" s="112" t="s">
        <v>6551</v>
      </c>
      <c r="O484" s="112">
        <v>0</v>
      </c>
      <c r="P484" s="112" t="s">
        <v>6551</v>
      </c>
      <c r="Q484" s="112">
        <v>606429</v>
      </c>
      <c r="R484" s="112" t="s">
        <v>6551</v>
      </c>
      <c r="S484" s="112">
        <v>0</v>
      </c>
      <c r="T484" s="112" t="s">
        <v>6551</v>
      </c>
      <c r="U484" s="112">
        <v>0</v>
      </c>
      <c r="V484" s="112" t="s">
        <v>6551</v>
      </c>
      <c r="W484" s="112">
        <v>37504</v>
      </c>
      <c r="X484" s="112" t="s">
        <v>6551</v>
      </c>
      <c r="Y484" s="112">
        <v>0</v>
      </c>
      <c r="Z484" s="112" t="s">
        <v>6551</v>
      </c>
      <c r="AA484" s="112">
        <v>0</v>
      </c>
      <c r="AB484" s="112" t="s">
        <v>6551</v>
      </c>
      <c r="AC484" s="112">
        <v>0</v>
      </c>
      <c r="AD484" s="112" t="s">
        <v>6551</v>
      </c>
      <c r="AE484" s="112">
        <v>0</v>
      </c>
      <c r="AF484" s="112" t="s">
        <v>6551</v>
      </c>
      <c r="AG484" s="112">
        <v>0</v>
      </c>
      <c r="AH484" s="112" t="s">
        <v>6551</v>
      </c>
      <c r="AI484" s="112">
        <v>562210</v>
      </c>
      <c r="AJ484" s="112" t="s">
        <v>6551</v>
      </c>
      <c r="AK484" s="112">
        <v>0</v>
      </c>
      <c r="AL484" s="113" t="s">
        <v>6551</v>
      </c>
      <c r="AM484" s="113" t="str">
        <f t="shared" si="7"/>
        <v>No</v>
      </c>
    </row>
    <row r="485" spans="1:39" s="19" customFormat="1" ht="11.5" customHeight="1" x14ac:dyDescent="0.2">
      <c r="A485" s="5" t="s">
        <v>2271</v>
      </c>
      <c r="B485" s="5" t="s">
        <v>2272</v>
      </c>
      <c r="C485" s="5" t="s">
        <v>110</v>
      </c>
      <c r="D485" s="194" t="s">
        <v>2273</v>
      </c>
      <c r="E485" s="197" t="s">
        <v>2274</v>
      </c>
      <c r="F485" s="19" t="s">
        <v>1645</v>
      </c>
      <c r="G485" s="5" t="s">
        <v>287</v>
      </c>
      <c r="H485" s="27">
        <v>0</v>
      </c>
      <c r="I485" s="110">
        <v>37</v>
      </c>
      <c r="J485" s="111" t="s">
        <v>6551</v>
      </c>
      <c r="K485" s="112">
        <v>0</v>
      </c>
      <c r="L485" s="112" t="s">
        <v>6551</v>
      </c>
      <c r="M485" s="112">
        <v>0</v>
      </c>
      <c r="N485" s="112" t="s">
        <v>6551</v>
      </c>
      <c r="O485" s="112">
        <v>0</v>
      </c>
      <c r="P485" s="112" t="s">
        <v>6551</v>
      </c>
      <c r="Q485" s="112">
        <v>848282</v>
      </c>
      <c r="R485" s="112" t="s">
        <v>6551</v>
      </c>
      <c r="S485" s="112">
        <v>0</v>
      </c>
      <c r="T485" s="112" t="s">
        <v>6551</v>
      </c>
      <c r="U485" s="112">
        <v>0</v>
      </c>
      <c r="V485" s="112" t="s">
        <v>6551</v>
      </c>
      <c r="W485" s="112">
        <v>39725</v>
      </c>
      <c r="X485" s="112" t="s">
        <v>6551</v>
      </c>
      <c r="Y485" s="112">
        <v>0</v>
      </c>
      <c r="Z485" s="112" t="s">
        <v>6551</v>
      </c>
      <c r="AA485" s="112">
        <v>0</v>
      </c>
      <c r="AB485" s="112" t="s">
        <v>6551</v>
      </c>
      <c r="AC485" s="112">
        <v>0</v>
      </c>
      <c r="AD485" s="112" t="s">
        <v>6551</v>
      </c>
      <c r="AE485" s="112">
        <v>0</v>
      </c>
      <c r="AF485" s="112" t="s">
        <v>6551</v>
      </c>
      <c r="AG485" s="112">
        <v>0</v>
      </c>
      <c r="AH485" s="112" t="s">
        <v>6551</v>
      </c>
      <c r="AI485" s="112">
        <v>164746</v>
      </c>
      <c r="AJ485" s="112" t="s">
        <v>6551</v>
      </c>
      <c r="AK485" s="112">
        <v>0</v>
      </c>
      <c r="AL485" s="113" t="s">
        <v>6551</v>
      </c>
      <c r="AM485" s="113" t="str">
        <f t="shared" si="7"/>
        <v>No</v>
      </c>
    </row>
    <row r="486" spans="1:39" s="19" customFormat="1" ht="11.5" customHeight="1" x14ac:dyDescent="0.2">
      <c r="A486" s="5" t="s">
        <v>2523</v>
      </c>
      <c r="B486" s="5" t="s">
        <v>2524</v>
      </c>
      <c r="C486" s="5" t="s">
        <v>63</v>
      </c>
      <c r="D486" s="194" t="s">
        <v>2525</v>
      </c>
      <c r="E486" s="197" t="s">
        <v>2526</v>
      </c>
      <c r="F486" s="19" t="s">
        <v>305</v>
      </c>
      <c r="G486" s="19" t="s">
        <v>287</v>
      </c>
      <c r="H486" s="27">
        <v>0</v>
      </c>
      <c r="I486" s="110">
        <v>37</v>
      </c>
      <c r="J486" s="19" t="s">
        <v>6551</v>
      </c>
      <c r="K486" s="112">
        <v>0</v>
      </c>
      <c r="L486" s="112" t="s">
        <v>6551</v>
      </c>
      <c r="M486" s="112">
        <v>0</v>
      </c>
      <c r="N486" s="112" t="s">
        <v>6551</v>
      </c>
      <c r="O486" s="112">
        <v>0</v>
      </c>
      <c r="P486" s="112" t="s">
        <v>6551</v>
      </c>
      <c r="Q486" s="112">
        <v>1024603</v>
      </c>
      <c r="R486" s="112" t="s">
        <v>6551</v>
      </c>
      <c r="S486" s="112">
        <v>0</v>
      </c>
      <c r="T486" s="112" t="s">
        <v>6551</v>
      </c>
      <c r="U486" s="112">
        <v>0</v>
      </c>
      <c r="V486" s="112" t="s">
        <v>6551</v>
      </c>
      <c r="W486" s="112">
        <v>54217</v>
      </c>
      <c r="X486" s="112" t="s">
        <v>6551</v>
      </c>
      <c r="Y486" s="112">
        <v>0</v>
      </c>
      <c r="Z486" s="112" t="s">
        <v>6551</v>
      </c>
      <c r="AA486" s="112">
        <v>0</v>
      </c>
      <c r="AB486" s="112" t="s">
        <v>6551</v>
      </c>
      <c r="AC486" s="112">
        <v>0</v>
      </c>
      <c r="AD486" s="112" t="s">
        <v>6551</v>
      </c>
      <c r="AE486" s="112">
        <v>0</v>
      </c>
      <c r="AF486" s="112" t="s">
        <v>6551</v>
      </c>
      <c r="AG486" s="112">
        <v>0</v>
      </c>
      <c r="AH486" s="112" t="s">
        <v>6551</v>
      </c>
      <c r="AI486" s="112">
        <v>33025</v>
      </c>
      <c r="AJ486" s="112" t="s">
        <v>6551</v>
      </c>
      <c r="AK486" s="112">
        <v>0</v>
      </c>
      <c r="AL486" s="113" t="s">
        <v>6551</v>
      </c>
      <c r="AM486" s="113" t="str">
        <f t="shared" si="7"/>
        <v>No</v>
      </c>
    </row>
    <row r="487" spans="1:39" s="19" customFormat="1" ht="11.5" customHeight="1" x14ac:dyDescent="0.2">
      <c r="A487" s="5" t="s">
        <v>3543</v>
      </c>
      <c r="B487" s="5" t="s">
        <v>408</v>
      </c>
      <c r="C487" s="5" t="s">
        <v>57</v>
      </c>
      <c r="D487" s="194" t="s">
        <v>3544</v>
      </c>
      <c r="E487" s="197" t="s">
        <v>3545</v>
      </c>
      <c r="F487" s="19" t="s">
        <v>239</v>
      </c>
      <c r="G487" s="19" t="s">
        <v>287</v>
      </c>
      <c r="H487" s="27">
        <v>0</v>
      </c>
      <c r="I487" s="110">
        <v>37</v>
      </c>
      <c r="J487" s="19" t="s">
        <v>6551</v>
      </c>
      <c r="K487" s="112">
        <v>0</v>
      </c>
      <c r="L487" s="112" t="s">
        <v>6551</v>
      </c>
      <c r="M487" s="112">
        <v>0</v>
      </c>
      <c r="N487" s="112" t="s">
        <v>6551</v>
      </c>
      <c r="O487" s="112">
        <v>0</v>
      </c>
      <c r="P487" s="112" t="s">
        <v>6551</v>
      </c>
      <c r="Q487" s="112">
        <v>808080</v>
      </c>
      <c r="R487" s="112" t="s">
        <v>6551</v>
      </c>
      <c r="S487" s="112">
        <v>0</v>
      </c>
      <c r="T487" s="112" t="s">
        <v>6551</v>
      </c>
      <c r="U487" s="112">
        <v>0</v>
      </c>
      <c r="V487" s="112" t="s">
        <v>6551</v>
      </c>
      <c r="W487" s="112">
        <v>43432</v>
      </c>
      <c r="X487" s="112" t="s">
        <v>6551</v>
      </c>
      <c r="Y487" s="112">
        <v>0</v>
      </c>
      <c r="Z487" s="112" t="s">
        <v>6551</v>
      </c>
      <c r="AA487" s="112">
        <v>0</v>
      </c>
      <c r="AB487" s="112" t="s">
        <v>6551</v>
      </c>
      <c r="AC487" s="112">
        <v>0</v>
      </c>
      <c r="AD487" s="112" t="s">
        <v>6551</v>
      </c>
      <c r="AE487" s="112">
        <v>0</v>
      </c>
      <c r="AF487" s="112" t="s">
        <v>6551</v>
      </c>
      <c r="AG487" s="112">
        <v>0</v>
      </c>
      <c r="AH487" s="112" t="s">
        <v>6551</v>
      </c>
      <c r="AI487" s="112">
        <v>124497</v>
      </c>
      <c r="AJ487" s="112" t="s">
        <v>6551</v>
      </c>
      <c r="AK487" s="112">
        <v>0</v>
      </c>
      <c r="AL487" s="19" t="s">
        <v>6551</v>
      </c>
      <c r="AM487" s="113" t="str">
        <f t="shared" si="7"/>
        <v>No</v>
      </c>
    </row>
    <row r="488" spans="1:39" s="19" customFormat="1" ht="11.5" customHeight="1" x14ac:dyDescent="0.2">
      <c r="A488" s="5" t="s">
        <v>5443</v>
      </c>
      <c r="B488" s="5" t="s">
        <v>5444</v>
      </c>
      <c r="C488" s="5" t="s">
        <v>109</v>
      </c>
      <c r="D488" s="194" t="s">
        <v>5445</v>
      </c>
      <c r="E488" s="197" t="s">
        <v>5446</v>
      </c>
      <c r="F488" s="19" t="s">
        <v>239</v>
      </c>
      <c r="G488" s="19" t="s">
        <v>287</v>
      </c>
      <c r="H488" s="27">
        <v>0</v>
      </c>
      <c r="I488" s="110">
        <v>37</v>
      </c>
      <c r="J488" s="19" t="s">
        <v>6551</v>
      </c>
      <c r="K488" s="112">
        <v>0</v>
      </c>
      <c r="L488" s="112" t="s">
        <v>6551</v>
      </c>
      <c r="M488" s="112">
        <v>0</v>
      </c>
      <c r="N488" s="112" t="s">
        <v>6551</v>
      </c>
      <c r="O488" s="112">
        <v>0</v>
      </c>
      <c r="P488" s="112" t="s">
        <v>6551</v>
      </c>
      <c r="Q488" s="112">
        <v>1183345</v>
      </c>
      <c r="R488" s="112" t="s">
        <v>6551</v>
      </c>
      <c r="S488" s="112">
        <v>0</v>
      </c>
      <c r="T488" s="112" t="s">
        <v>6551</v>
      </c>
      <c r="U488" s="112">
        <v>0</v>
      </c>
      <c r="V488" s="112" t="s">
        <v>6551</v>
      </c>
      <c r="W488" s="112">
        <v>83927</v>
      </c>
      <c r="X488" s="112" t="s">
        <v>6551</v>
      </c>
      <c r="Y488" s="112">
        <v>0</v>
      </c>
      <c r="Z488" s="112" t="s">
        <v>6551</v>
      </c>
      <c r="AA488" s="112">
        <v>0</v>
      </c>
      <c r="AB488" s="112" t="s">
        <v>6551</v>
      </c>
      <c r="AC488" s="112">
        <v>0</v>
      </c>
      <c r="AD488" s="112" t="s">
        <v>6551</v>
      </c>
      <c r="AE488" s="112">
        <v>0</v>
      </c>
      <c r="AF488" s="112" t="s">
        <v>6551</v>
      </c>
      <c r="AG488" s="112">
        <v>0</v>
      </c>
      <c r="AH488" s="112" t="s">
        <v>6551</v>
      </c>
      <c r="AI488" s="112">
        <v>1863790</v>
      </c>
      <c r="AJ488" s="112" t="s">
        <v>6551</v>
      </c>
      <c r="AK488" s="112">
        <v>0</v>
      </c>
      <c r="AL488" s="19" t="s">
        <v>6551</v>
      </c>
      <c r="AM488" s="113" t="str">
        <f t="shared" si="7"/>
        <v>No</v>
      </c>
    </row>
    <row r="489" spans="1:39" s="19" customFormat="1" ht="11.5" customHeight="1" x14ac:dyDescent="0.2">
      <c r="A489" s="5" t="s">
        <v>1798</v>
      </c>
      <c r="B489" s="5" t="s">
        <v>1799</v>
      </c>
      <c r="C489" s="5" t="s">
        <v>53</v>
      </c>
      <c r="D489" s="194" t="s">
        <v>1800</v>
      </c>
      <c r="E489" s="197" t="s">
        <v>1801</v>
      </c>
      <c r="F489" s="19" t="s">
        <v>239</v>
      </c>
      <c r="G489" s="5" t="s">
        <v>287</v>
      </c>
      <c r="H489" s="27">
        <v>55934</v>
      </c>
      <c r="I489" s="110">
        <v>37</v>
      </c>
      <c r="J489" s="111" t="s">
        <v>6551</v>
      </c>
      <c r="K489" s="112">
        <v>0</v>
      </c>
      <c r="L489" s="112" t="s">
        <v>6551</v>
      </c>
      <c r="M489" s="112">
        <v>0</v>
      </c>
      <c r="N489" s="112" t="s">
        <v>6551</v>
      </c>
      <c r="O489" s="112">
        <v>0</v>
      </c>
      <c r="P489" s="112" t="s">
        <v>6551</v>
      </c>
      <c r="Q489" s="112">
        <v>1838891</v>
      </c>
      <c r="R489" s="112" t="s">
        <v>6551</v>
      </c>
      <c r="S489" s="112">
        <v>0</v>
      </c>
      <c r="T489" s="112" t="s">
        <v>6551</v>
      </c>
      <c r="U489" s="112">
        <v>0</v>
      </c>
      <c r="V489" s="112" t="s">
        <v>6551</v>
      </c>
      <c r="W489" s="112">
        <v>81120</v>
      </c>
      <c r="X489" s="112" t="s">
        <v>6551</v>
      </c>
      <c r="Y489" s="112">
        <v>0</v>
      </c>
      <c r="Z489" s="112" t="s">
        <v>6551</v>
      </c>
      <c r="AA489" s="112">
        <v>0</v>
      </c>
      <c r="AB489" s="112" t="s">
        <v>6551</v>
      </c>
      <c r="AC489" s="112">
        <v>0</v>
      </c>
      <c r="AD489" s="112" t="s">
        <v>6551</v>
      </c>
      <c r="AE489" s="112">
        <v>0</v>
      </c>
      <c r="AF489" s="112" t="s">
        <v>6551</v>
      </c>
      <c r="AG489" s="112">
        <v>0</v>
      </c>
      <c r="AH489" s="112" t="s">
        <v>6551</v>
      </c>
      <c r="AI489" s="112">
        <v>874015</v>
      </c>
      <c r="AJ489" s="112" t="s">
        <v>6551</v>
      </c>
      <c r="AK489" s="112">
        <v>0</v>
      </c>
      <c r="AL489" s="113" t="s">
        <v>6551</v>
      </c>
      <c r="AM489" s="113" t="str">
        <f t="shared" si="7"/>
        <v>No</v>
      </c>
    </row>
    <row r="490" spans="1:39" s="19" customFormat="1" ht="11.5" customHeight="1" x14ac:dyDescent="0.2">
      <c r="A490" s="5" t="s">
        <v>330</v>
      </c>
      <c r="B490" s="5" t="s">
        <v>331</v>
      </c>
      <c r="C490" s="5" t="s">
        <v>44</v>
      </c>
      <c r="D490" s="194">
        <v>4140</v>
      </c>
      <c r="E490" s="197">
        <v>40140</v>
      </c>
      <c r="F490" s="19" t="s">
        <v>239</v>
      </c>
      <c r="G490" s="5" t="s">
        <v>236</v>
      </c>
      <c r="H490" s="27">
        <v>310298</v>
      </c>
      <c r="I490" s="110">
        <v>36</v>
      </c>
      <c r="J490" s="111" t="s">
        <v>6551</v>
      </c>
      <c r="K490" s="112">
        <v>0</v>
      </c>
      <c r="L490" s="112" t="s">
        <v>6551</v>
      </c>
      <c r="M490" s="112">
        <v>1320633</v>
      </c>
      <c r="N490" s="112" t="s">
        <v>6551</v>
      </c>
      <c r="O490" s="112">
        <v>2526340</v>
      </c>
      <c r="P490" s="112" t="s">
        <v>6551</v>
      </c>
      <c r="Q490" s="112">
        <v>2273241</v>
      </c>
      <c r="R490" s="112" t="s">
        <v>6551</v>
      </c>
      <c r="S490" s="112">
        <v>253099</v>
      </c>
      <c r="T490" s="112" t="s">
        <v>6551</v>
      </c>
      <c r="U490" s="112">
        <v>132833</v>
      </c>
      <c r="V490" s="112" t="s">
        <v>6551</v>
      </c>
      <c r="W490" s="112">
        <v>122069</v>
      </c>
      <c r="X490" s="112" t="s">
        <v>6551</v>
      </c>
      <c r="Y490" s="112">
        <v>10764</v>
      </c>
      <c r="Z490" s="112" t="s">
        <v>6551</v>
      </c>
      <c r="AA490" s="112">
        <v>0</v>
      </c>
      <c r="AB490" s="112" t="s">
        <v>6551</v>
      </c>
      <c r="AC490" s="112">
        <v>0</v>
      </c>
      <c r="AD490" s="112" t="s">
        <v>6551</v>
      </c>
      <c r="AE490" s="112">
        <v>0</v>
      </c>
      <c r="AF490" s="112" t="s">
        <v>6551</v>
      </c>
      <c r="AG490" s="112">
        <v>0</v>
      </c>
      <c r="AH490" s="112" t="s">
        <v>6551</v>
      </c>
      <c r="AI490" s="112">
        <v>1187405</v>
      </c>
      <c r="AJ490" s="112" t="s">
        <v>6551</v>
      </c>
      <c r="AK490" s="112">
        <v>10504755</v>
      </c>
      <c r="AL490" s="113" t="s">
        <v>6551</v>
      </c>
      <c r="AM490" s="113" t="str">
        <f t="shared" si="7"/>
        <v>No</v>
      </c>
    </row>
    <row r="491" spans="1:39" s="19" customFormat="1" ht="11.5" customHeight="1" x14ac:dyDescent="0.2">
      <c r="A491" s="5" t="s">
        <v>879</v>
      </c>
      <c r="B491" s="5" t="s">
        <v>880</v>
      </c>
      <c r="C491" s="5" t="s">
        <v>58</v>
      </c>
      <c r="D491" s="194">
        <v>5054</v>
      </c>
      <c r="E491" s="197">
        <v>50054</v>
      </c>
      <c r="F491" s="19" t="s">
        <v>239</v>
      </c>
      <c r="G491" s="5" t="s">
        <v>236</v>
      </c>
      <c r="H491" s="27">
        <v>90580</v>
      </c>
      <c r="I491" s="110">
        <v>36</v>
      </c>
      <c r="J491" s="111" t="s">
        <v>6551</v>
      </c>
      <c r="K491" s="112">
        <v>0</v>
      </c>
      <c r="L491" s="112" t="s">
        <v>6551</v>
      </c>
      <c r="M491" s="112">
        <v>817331</v>
      </c>
      <c r="N491" s="112" t="s">
        <v>6551</v>
      </c>
      <c r="O491" s="112">
        <v>1164088</v>
      </c>
      <c r="P491" s="112" t="s">
        <v>6551</v>
      </c>
      <c r="Q491" s="112">
        <v>1058275</v>
      </c>
      <c r="R491" s="112" t="s">
        <v>6551</v>
      </c>
      <c r="S491" s="112">
        <v>105813</v>
      </c>
      <c r="T491" s="112" t="s">
        <v>6551</v>
      </c>
      <c r="U491" s="112">
        <v>85203</v>
      </c>
      <c r="V491" s="112" t="s">
        <v>6551</v>
      </c>
      <c r="W491" s="112">
        <v>78414</v>
      </c>
      <c r="X491" s="112" t="s">
        <v>6551</v>
      </c>
      <c r="Y491" s="112">
        <v>6789</v>
      </c>
      <c r="Z491" s="112" t="s">
        <v>6551</v>
      </c>
      <c r="AA491" s="112">
        <v>0</v>
      </c>
      <c r="AB491" s="112" t="s">
        <v>6551</v>
      </c>
      <c r="AC491" s="112">
        <v>0</v>
      </c>
      <c r="AD491" s="112" t="s">
        <v>6551</v>
      </c>
      <c r="AE491" s="112">
        <v>0</v>
      </c>
      <c r="AF491" s="112" t="s">
        <v>6551</v>
      </c>
      <c r="AG491" s="112">
        <v>0</v>
      </c>
      <c r="AH491" s="112" t="s">
        <v>6551</v>
      </c>
      <c r="AI491" s="112">
        <v>1902051</v>
      </c>
      <c r="AJ491" s="112" t="s">
        <v>6551</v>
      </c>
      <c r="AK491" s="112">
        <v>5736677</v>
      </c>
      <c r="AL491" s="113" t="s">
        <v>6551</v>
      </c>
      <c r="AM491" s="113" t="str">
        <f t="shared" si="7"/>
        <v>No</v>
      </c>
    </row>
    <row r="492" spans="1:39" s="19" customFormat="1" ht="11.5" customHeight="1" x14ac:dyDescent="0.2">
      <c r="A492" s="5" t="s">
        <v>667</v>
      </c>
      <c r="B492" s="5" t="s">
        <v>668</v>
      </c>
      <c r="C492" s="5" t="s">
        <v>80</v>
      </c>
      <c r="D492" s="194">
        <v>8003</v>
      </c>
      <c r="E492" s="197">
        <v>80003</v>
      </c>
      <c r="F492" s="19" t="s">
        <v>239</v>
      </c>
      <c r="G492" s="5" t="s">
        <v>236</v>
      </c>
      <c r="H492" s="27">
        <v>176676</v>
      </c>
      <c r="I492" s="110">
        <v>36</v>
      </c>
      <c r="J492" s="111" t="s">
        <v>6551</v>
      </c>
      <c r="K492" s="112">
        <v>0</v>
      </c>
      <c r="L492" s="112" t="s">
        <v>6551</v>
      </c>
      <c r="M492" s="112">
        <v>951603</v>
      </c>
      <c r="N492" s="112" t="s">
        <v>6551</v>
      </c>
      <c r="O492" s="112">
        <v>1319820</v>
      </c>
      <c r="P492" s="112" t="s">
        <v>6551</v>
      </c>
      <c r="Q492" s="112">
        <v>1274246</v>
      </c>
      <c r="R492" s="112" t="s">
        <v>6551</v>
      </c>
      <c r="S492" s="112">
        <v>45574</v>
      </c>
      <c r="T492" s="112" t="s">
        <v>6551</v>
      </c>
      <c r="U492" s="112">
        <v>106596</v>
      </c>
      <c r="V492" s="112" t="s">
        <v>6551</v>
      </c>
      <c r="W492" s="112">
        <v>101486</v>
      </c>
      <c r="X492" s="112" t="s">
        <v>6551</v>
      </c>
      <c r="Y492" s="112">
        <v>5110</v>
      </c>
      <c r="Z492" s="112" t="s">
        <v>6551</v>
      </c>
      <c r="AA492" s="112">
        <v>0</v>
      </c>
      <c r="AB492" s="112" t="s">
        <v>6551</v>
      </c>
      <c r="AC492" s="112">
        <v>0</v>
      </c>
      <c r="AD492" s="112" t="s">
        <v>6551</v>
      </c>
      <c r="AE492" s="112">
        <v>0</v>
      </c>
      <c r="AF492" s="112" t="s">
        <v>6551</v>
      </c>
      <c r="AG492" s="112">
        <v>0</v>
      </c>
      <c r="AH492" s="112" t="s">
        <v>6551</v>
      </c>
      <c r="AI492" s="112">
        <v>1679355</v>
      </c>
      <c r="AJ492" s="112" t="s">
        <v>6551</v>
      </c>
      <c r="AK492" s="112">
        <v>6098331</v>
      </c>
      <c r="AL492" s="113" t="s">
        <v>6551</v>
      </c>
      <c r="AM492" s="113" t="str">
        <f t="shared" si="7"/>
        <v>No</v>
      </c>
    </row>
    <row r="493" spans="1:39" s="19" customFormat="1" ht="11.5" customHeight="1" x14ac:dyDescent="0.2">
      <c r="A493" s="5" t="s">
        <v>1118</v>
      </c>
      <c r="B493" s="5" t="s">
        <v>635</v>
      </c>
      <c r="C493" s="5" t="s">
        <v>26</v>
      </c>
      <c r="D493" s="194">
        <v>9142</v>
      </c>
      <c r="E493" s="197">
        <v>90142</v>
      </c>
      <c r="F493" s="19" t="s">
        <v>19</v>
      </c>
      <c r="G493" s="5" t="s">
        <v>236</v>
      </c>
      <c r="H493" s="27">
        <v>72794</v>
      </c>
      <c r="I493" s="110">
        <v>36</v>
      </c>
      <c r="J493" s="111" t="s">
        <v>6551</v>
      </c>
      <c r="K493" s="112">
        <v>0</v>
      </c>
      <c r="L493" s="112" t="s">
        <v>6551</v>
      </c>
      <c r="M493" s="112">
        <v>885778</v>
      </c>
      <c r="N493" s="112" t="s">
        <v>6551</v>
      </c>
      <c r="O493" s="112">
        <v>937358</v>
      </c>
      <c r="P493" s="112" t="s">
        <v>6551</v>
      </c>
      <c r="Q493" s="112">
        <v>867402</v>
      </c>
      <c r="R493" s="112" t="s">
        <v>6551</v>
      </c>
      <c r="S493" s="112">
        <v>69956</v>
      </c>
      <c r="T493" s="112" t="s">
        <v>6551</v>
      </c>
      <c r="U493" s="112">
        <v>89301</v>
      </c>
      <c r="V493" s="112" t="s">
        <v>6551</v>
      </c>
      <c r="W493" s="112">
        <v>83997</v>
      </c>
      <c r="X493" s="112" t="s">
        <v>6551</v>
      </c>
      <c r="Y493" s="112">
        <v>5304</v>
      </c>
      <c r="Z493" s="112" t="s">
        <v>6551</v>
      </c>
      <c r="AA493" s="112">
        <v>0</v>
      </c>
      <c r="AB493" s="112" t="s">
        <v>6551</v>
      </c>
      <c r="AC493" s="112">
        <v>0</v>
      </c>
      <c r="AD493" s="112" t="s">
        <v>6551</v>
      </c>
      <c r="AE493" s="112">
        <v>0</v>
      </c>
      <c r="AF493" s="112" t="s">
        <v>6551</v>
      </c>
      <c r="AG493" s="112">
        <v>0</v>
      </c>
      <c r="AH493" s="112" t="s">
        <v>6551</v>
      </c>
      <c r="AI493" s="112">
        <v>3972587</v>
      </c>
      <c r="AJ493" s="112" t="s">
        <v>6551</v>
      </c>
      <c r="AK493" s="112">
        <v>8553956</v>
      </c>
      <c r="AL493" s="113" t="s">
        <v>6551</v>
      </c>
      <c r="AM493" s="113" t="str">
        <f t="shared" si="7"/>
        <v>No</v>
      </c>
    </row>
    <row r="494" spans="1:39" s="19" customFormat="1" ht="11.5" customHeight="1" x14ac:dyDescent="0.2">
      <c r="A494" s="5" t="s">
        <v>2268</v>
      </c>
      <c r="B494" s="5" t="s">
        <v>2257</v>
      </c>
      <c r="C494" s="5" t="s">
        <v>110</v>
      </c>
      <c r="D494" s="194" t="s">
        <v>2269</v>
      </c>
      <c r="E494" s="197" t="s">
        <v>2270</v>
      </c>
      <c r="F494" s="19" t="s">
        <v>305</v>
      </c>
      <c r="G494" s="5" t="s">
        <v>287</v>
      </c>
      <c r="H494" s="27">
        <v>0</v>
      </c>
      <c r="I494" s="110">
        <v>36</v>
      </c>
      <c r="J494" s="111" t="s">
        <v>6551</v>
      </c>
      <c r="K494" s="112">
        <v>0</v>
      </c>
      <c r="L494" s="112" t="s">
        <v>6551</v>
      </c>
      <c r="M494" s="112">
        <v>0</v>
      </c>
      <c r="N494" s="112" t="s">
        <v>6551</v>
      </c>
      <c r="O494" s="112">
        <v>0</v>
      </c>
      <c r="P494" s="112" t="s">
        <v>6551</v>
      </c>
      <c r="Q494" s="112">
        <v>1181988</v>
      </c>
      <c r="R494" s="112" t="s">
        <v>6551</v>
      </c>
      <c r="S494" s="112">
        <v>0</v>
      </c>
      <c r="T494" s="112" t="s">
        <v>6551</v>
      </c>
      <c r="U494" s="112">
        <v>0</v>
      </c>
      <c r="V494" s="112" t="s">
        <v>6551</v>
      </c>
      <c r="W494" s="112">
        <v>53967</v>
      </c>
      <c r="X494" s="112" t="s">
        <v>6551</v>
      </c>
      <c r="Y494" s="112">
        <v>0</v>
      </c>
      <c r="Z494" s="112" t="s">
        <v>6551</v>
      </c>
      <c r="AA494" s="112">
        <v>0</v>
      </c>
      <c r="AB494" s="112" t="s">
        <v>6551</v>
      </c>
      <c r="AC494" s="112">
        <v>0</v>
      </c>
      <c r="AD494" s="112" t="s">
        <v>6551</v>
      </c>
      <c r="AE494" s="112">
        <v>0</v>
      </c>
      <c r="AF494" s="112" t="s">
        <v>6551</v>
      </c>
      <c r="AG494" s="112">
        <v>0</v>
      </c>
      <c r="AH494" s="112" t="s">
        <v>6551</v>
      </c>
      <c r="AI494" s="112">
        <v>142949</v>
      </c>
      <c r="AJ494" s="112" t="s">
        <v>6551</v>
      </c>
      <c r="AK494" s="112">
        <v>0</v>
      </c>
      <c r="AL494" s="113" t="s">
        <v>6551</v>
      </c>
      <c r="AM494" s="113" t="str">
        <f t="shared" si="7"/>
        <v>No</v>
      </c>
    </row>
    <row r="495" spans="1:39" s="19" customFormat="1" ht="11.5" customHeight="1" x14ac:dyDescent="0.2">
      <c r="A495" s="5" t="s">
        <v>2509</v>
      </c>
      <c r="B495" s="5" t="s">
        <v>2510</v>
      </c>
      <c r="C495" s="5" t="s">
        <v>15</v>
      </c>
      <c r="D495" s="194" t="s">
        <v>2511</v>
      </c>
      <c r="E495" s="197" t="s">
        <v>2512</v>
      </c>
      <c r="F495" s="19" t="s">
        <v>239</v>
      </c>
      <c r="G495" s="5" t="s">
        <v>287</v>
      </c>
      <c r="H495" s="27">
        <v>0</v>
      </c>
      <c r="I495" s="110">
        <v>36</v>
      </c>
      <c r="J495" s="111" t="s">
        <v>6551</v>
      </c>
      <c r="K495" s="112">
        <v>0</v>
      </c>
      <c r="L495" s="112" t="s">
        <v>6551</v>
      </c>
      <c r="M495" s="112">
        <v>0</v>
      </c>
      <c r="N495" s="112" t="s">
        <v>6551</v>
      </c>
      <c r="O495" s="112">
        <v>0</v>
      </c>
      <c r="P495" s="112" t="s">
        <v>6551</v>
      </c>
      <c r="Q495" s="112">
        <v>484233</v>
      </c>
      <c r="R495" s="112" t="s">
        <v>6551</v>
      </c>
      <c r="S495" s="112">
        <v>0</v>
      </c>
      <c r="T495" s="112" t="s">
        <v>6551</v>
      </c>
      <c r="U495" s="112">
        <v>0</v>
      </c>
      <c r="V495" s="112" t="s">
        <v>6551</v>
      </c>
      <c r="W495" s="112">
        <v>33817</v>
      </c>
      <c r="X495" s="112" t="s">
        <v>6551</v>
      </c>
      <c r="Y495" s="112">
        <v>0</v>
      </c>
      <c r="Z495" s="112" t="s">
        <v>6551</v>
      </c>
      <c r="AA495" s="112">
        <v>0</v>
      </c>
      <c r="AB495" s="112" t="s">
        <v>6551</v>
      </c>
      <c r="AC495" s="112">
        <v>0</v>
      </c>
      <c r="AD495" s="112" t="s">
        <v>6551</v>
      </c>
      <c r="AE495" s="112">
        <v>0</v>
      </c>
      <c r="AF495" s="112" t="s">
        <v>6551</v>
      </c>
      <c r="AG495" s="112">
        <v>0</v>
      </c>
      <c r="AH495" s="112" t="s">
        <v>6551</v>
      </c>
      <c r="AI495" s="112">
        <v>80650</v>
      </c>
      <c r="AJ495" s="112" t="s">
        <v>6551</v>
      </c>
      <c r="AK495" s="112">
        <v>0</v>
      </c>
      <c r="AL495" s="113" t="s">
        <v>6551</v>
      </c>
      <c r="AM495" s="113" t="str">
        <f t="shared" si="7"/>
        <v>No</v>
      </c>
    </row>
    <row r="496" spans="1:39" s="19" customFormat="1" ht="11.5" customHeight="1" x14ac:dyDescent="0.2">
      <c r="A496" s="5" t="s">
        <v>3230</v>
      </c>
      <c r="B496" s="5" t="s">
        <v>3231</v>
      </c>
      <c r="C496" s="5" t="s">
        <v>73</v>
      </c>
      <c r="D496" s="194" t="s">
        <v>3232</v>
      </c>
      <c r="E496" s="197" t="s">
        <v>3233</v>
      </c>
      <c r="F496" s="19" t="s">
        <v>242</v>
      </c>
      <c r="G496" s="5" t="s">
        <v>287</v>
      </c>
      <c r="H496" s="27">
        <v>0</v>
      </c>
      <c r="I496" s="110">
        <v>36</v>
      </c>
      <c r="J496" s="111" t="s">
        <v>6551</v>
      </c>
      <c r="K496" s="112">
        <v>0</v>
      </c>
      <c r="L496" s="112" t="s">
        <v>6551</v>
      </c>
      <c r="M496" s="112">
        <v>0</v>
      </c>
      <c r="N496" s="112" t="s">
        <v>6551</v>
      </c>
      <c r="O496" s="112">
        <v>0</v>
      </c>
      <c r="P496" s="112" t="s">
        <v>6551</v>
      </c>
      <c r="Q496" s="112">
        <v>585892</v>
      </c>
      <c r="R496" s="112" t="s">
        <v>6551</v>
      </c>
      <c r="S496" s="112">
        <v>0</v>
      </c>
      <c r="T496" s="112" t="s">
        <v>6551</v>
      </c>
      <c r="U496" s="112">
        <v>0</v>
      </c>
      <c r="V496" s="112" t="s">
        <v>6551</v>
      </c>
      <c r="W496" s="112">
        <v>48587</v>
      </c>
      <c r="X496" s="112" t="s">
        <v>6551</v>
      </c>
      <c r="Y496" s="112">
        <v>0</v>
      </c>
      <c r="Z496" s="112" t="s">
        <v>6551</v>
      </c>
      <c r="AA496" s="112">
        <v>0</v>
      </c>
      <c r="AB496" s="112" t="s">
        <v>6551</v>
      </c>
      <c r="AC496" s="112">
        <v>0</v>
      </c>
      <c r="AD496" s="112" t="s">
        <v>6551</v>
      </c>
      <c r="AE496" s="112">
        <v>0</v>
      </c>
      <c r="AF496" s="112" t="s">
        <v>6551</v>
      </c>
      <c r="AG496" s="112">
        <v>0</v>
      </c>
      <c r="AH496" s="112" t="s">
        <v>6551</v>
      </c>
      <c r="AI496" s="112">
        <v>157002</v>
      </c>
      <c r="AJ496" s="112" t="s">
        <v>6551</v>
      </c>
      <c r="AK496" s="112">
        <v>0</v>
      </c>
      <c r="AL496" s="113" t="s">
        <v>6551</v>
      </c>
      <c r="AM496" s="113" t="str">
        <f t="shared" si="7"/>
        <v>No</v>
      </c>
    </row>
    <row r="497" spans="1:39" s="19" customFormat="1" ht="11.5" customHeight="1" x14ac:dyDescent="0.2">
      <c r="A497" s="5" t="s">
        <v>3981</v>
      </c>
      <c r="B497" s="5" t="s">
        <v>3982</v>
      </c>
      <c r="C497" s="5" t="s">
        <v>96</v>
      </c>
      <c r="D497" s="194" t="s">
        <v>3983</v>
      </c>
      <c r="E497" s="197" t="s">
        <v>3984</v>
      </c>
      <c r="F497" s="19" t="s">
        <v>239</v>
      </c>
      <c r="G497" s="5" t="s">
        <v>287</v>
      </c>
      <c r="H497" s="27">
        <v>0</v>
      </c>
      <c r="I497" s="110">
        <v>36</v>
      </c>
      <c r="J497" s="111" t="s">
        <v>6551</v>
      </c>
      <c r="K497" s="112">
        <v>0</v>
      </c>
      <c r="L497" s="112" t="s">
        <v>6551</v>
      </c>
      <c r="M497" s="112">
        <v>0</v>
      </c>
      <c r="N497" s="112" t="s">
        <v>6551</v>
      </c>
      <c r="O497" s="112">
        <v>0</v>
      </c>
      <c r="P497" s="112" t="s">
        <v>6551</v>
      </c>
      <c r="Q497" s="112">
        <v>961174</v>
      </c>
      <c r="R497" s="112" t="s">
        <v>6551</v>
      </c>
      <c r="S497" s="112">
        <v>0</v>
      </c>
      <c r="T497" s="112" t="s">
        <v>6551</v>
      </c>
      <c r="U497" s="112">
        <v>0</v>
      </c>
      <c r="V497" s="112" t="s">
        <v>6551</v>
      </c>
      <c r="W497" s="112">
        <v>51831</v>
      </c>
      <c r="X497" s="112" t="s">
        <v>6551</v>
      </c>
      <c r="Y497" s="112">
        <v>0</v>
      </c>
      <c r="Z497" s="112" t="s">
        <v>6551</v>
      </c>
      <c r="AA497" s="112">
        <v>0</v>
      </c>
      <c r="AB497" s="112" t="s">
        <v>6551</v>
      </c>
      <c r="AC497" s="112">
        <v>0</v>
      </c>
      <c r="AD497" s="112" t="s">
        <v>6551</v>
      </c>
      <c r="AE497" s="112">
        <v>0</v>
      </c>
      <c r="AF497" s="112" t="s">
        <v>6551</v>
      </c>
      <c r="AG497" s="112">
        <v>0</v>
      </c>
      <c r="AH497" s="112" t="s">
        <v>6551</v>
      </c>
      <c r="AI497" s="112">
        <v>132080</v>
      </c>
      <c r="AJ497" s="112" t="s">
        <v>6551</v>
      </c>
      <c r="AK497" s="112">
        <v>0</v>
      </c>
      <c r="AL497" s="113" t="s">
        <v>6551</v>
      </c>
      <c r="AM497" s="113" t="str">
        <f t="shared" si="7"/>
        <v>No</v>
      </c>
    </row>
    <row r="498" spans="1:39" s="19" customFormat="1" ht="11.5" customHeight="1" x14ac:dyDescent="0.2">
      <c r="A498" s="5" t="s">
        <v>4665</v>
      </c>
      <c r="B498" s="5" t="s">
        <v>1028</v>
      </c>
      <c r="C498" s="5" t="s">
        <v>54</v>
      </c>
      <c r="D498" s="194" t="s">
        <v>4666</v>
      </c>
      <c r="E498" s="197" t="s">
        <v>4667</v>
      </c>
      <c r="F498" s="19" t="s">
        <v>305</v>
      </c>
      <c r="G498" s="19" t="s">
        <v>287</v>
      </c>
      <c r="H498" s="27">
        <v>0</v>
      </c>
      <c r="I498" s="110">
        <v>36</v>
      </c>
      <c r="J498" s="19" t="s">
        <v>6551</v>
      </c>
      <c r="K498" s="112">
        <v>0</v>
      </c>
      <c r="L498" s="112" t="s">
        <v>6551</v>
      </c>
      <c r="M498" s="112">
        <v>0</v>
      </c>
      <c r="N498" s="112" t="s">
        <v>6551</v>
      </c>
      <c r="O498" s="112">
        <v>0</v>
      </c>
      <c r="P498" s="112" t="s">
        <v>6551</v>
      </c>
      <c r="Q498" s="112">
        <v>941452</v>
      </c>
      <c r="R498" s="112" t="s">
        <v>6551</v>
      </c>
      <c r="S498" s="112">
        <v>0</v>
      </c>
      <c r="T498" s="112" t="s">
        <v>6551</v>
      </c>
      <c r="U498" s="112">
        <v>0</v>
      </c>
      <c r="V498" s="112" t="s">
        <v>6551</v>
      </c>
      <c r="W498" s="112">
        <v>75829</v>
      </c>
      <c r="X498" s="112" t="s">
        <v>6551</v>
      </c>
      <c r="Y498" s="112">
        <v>0</v>
      </c>
      <c r="Z498" s="112" t="s">
        <v>6551</v>
      </c>
      <c r="AA498" s="112">
        <v>0</v>
      </c>
      <c r="AB498" s="112" t="s">
        <v>6551</v>
      </c>
      <c r="AC498" s="112">
        <v>0</v>
      </c>
      <c r="AD498" s="112" t="s">
        <v>6551</v>
      </c>
      <c r="AE498" s="112">
        <v>0</v>
      </c>
      <c r="AF498" s="112" t="s">
        <v>6551</v>
      </c>
      <c r="AG498" s="112">
        <v>0</v>
      </c>
      <c r="AH498" s="112" t="s">
        <v>6551</v>
      </c>
      <c r="AI498" s="112">
        <v>181415</v>
      </c>
      <c r="AJ498" s="112" t="s">
        <v>6551</v>
      </c>
      <c r="AK498" s="112">
        <v>0</v>
      </c>
      <c r="AL498" s="113" t="s">
        <v>6551</v>
      </c>
      <c r="AM498" s="113" t="str">
        <f t="shared" si="7"/>
        <v>No</v>
      </c>
    </row>
    <row r="499" spans="1:39" s="19" customFormat="1" ht="11.5" customHeight="1" x14ac:dyDescent="0.2">
      <c r="A499" s="5" t="s">
        <v>5236</v>
      </c>
      <c r="B499" s="5" t="s">
        <v>5237</v>
      </c>
      <c r="C499" s="5" t="s">
        <v>78</v>
      </c>
      <c r="D499" s="194" t="s">
        <v>5238</v>
      </c>
      <c r="E499" s="197" t="s">
        <v>5239</v>
      </c>
      <c r="F499" s="19" t="s">
        <v>239</v>
      </c>
      <c r="G499" s="19" t="s">
        <v>287</v>
      </c>
      <c r="H499" s="27">
        <v>0</v>
      </c>
      <c r="I499" s="110">
        <v>36</v>
      </c>
      <c r="J499" s="19" t="s">
        <v>122</v>
      </c>
      <c r="K499" s="112">
        <v>0</v>
      </c>
      <c r="L499" s="112" t="s">
        <v>6551</v>
      </c>
      <c r="M499" s="112">
        <v>0</v>
      </c>
      <c r="N499" s="112" t="s">
        <v>6551</v>
      </c>
      <c r="O499" s="112">
        <v>0</v>
      </c>
      <c r="P499" s="112" t="s">
        <v>6551</v>
      </c>
      <c r="Q499" s="112">
        <v>266626</v>
      </c>
      <c r="R499" s="112" t="s">
        <v>122</v>
      </c>
      <c r="S499" s="112">
        <v>0</v>
      </c>
      <c r="T499" s="112" t="s">
        <v>6551</v>
      </c>
      <c r="U499" s="112">
        <v>0</v>
      </c>
      <c r="V499" s="112" t="s">
        <v>6551</v>
      </c>
      <c r="W499" s="112">
        <v>19759</v>
      </c>
      <c r="X499" s="112" t="s">
        <v>122</v>
      </c>
      <c r="Y499" s="112">
        <v>0</v>
      </c>
      <c r="Z499" s="112" t="s">
        <v>6551</v>
      </c>
      <c r="AA499" s="112">
        <v>0</v>
      </c>
      <c r="AB499" s="112" t="s">
        <v>6551</v>
      </c>
      <c r="AC499" s="112">
        <v>0</v>
      </c>
      <c r="AD499" s="112" t="s">
        <v>6551</v>
      </c>
      <c r="AE499" s="112">
        <v>0</v>
      </c>
      <c r="AF499" s="112" t="s">
        <v>6551</v>
      </c>
      <c r="AG499" s="112">
        <v>0</v>
      </c>
      <c r="AH499" s="112" t="s">
        <v>6551</v>
      </c>
      <c r="AI499" s="112">
        <v>193433</v>
      </c>
      <c r="AJ499" s="112" t="s">
        <v>122</v>
      </c>
      <c r="AK499" s="112">
        <v>0</v>
      </c>
      <c r="AL499" s="19" t="s">
        <v>6551</v>
      </c>
      <c r="AM499" s="113" t="str">
        <f t="shared" si="7"/>
        <v>Yes</v>
      </c>
    </row>
    <row r="500" spans="1:39" s="19" customFormat="1" ht="11.5" customHeight="1" x14ac:dyDescent="0.2">
      <c r="A500" s="5" t="s">
        <v>1430</v>
      </c>
      <c r="B500" s="5" t="s">
        <v>404</v>
      </c>
      <c r="C500" s="5" t="s">
        <v>15</v>
      </c>
      <c r="D500" s="194">
        <v>4169</v>
      </c>
      <c r="E500" s="197">
        <v>40169</v>
      </c>
      <c r="F500" s="19" t="s">
        <v>334</v>
      </c>
      <c r="G500" s="19" t="s">
        <v>236</v>
      </c>
      <c r="H500" s="27">
        <v>749495</v>
      </c>
      <c r="I500" s="110">
        <v>35</v>
      </c>
      <c r="J500" s="19" t="s">
        <v>6551</v>
      </c>
      <c r="K500" s="112">
        <v>0</v>
      </c>
      <c r="L500" s="112" t="s">
        <v>6551</v>
      </c>
      <c r="M500" s="112">
        <v>0</v>
      </c>
      <c r="N500" s="112" t="s">
        <v>6551</v>
      </c>
      <c r="O500" s="112">
        <v>867428</v>
      </c>
      <c r="P500" s="112" t="s">
        <v>6551</v>
      </c>
      <c r="Q500" s="112">
        <v>867428</v>
      </c>
      <c r="R500" s="112" t="s">
        <v>6551</v>
      </c>
      <c r="S500" s="112">
        <v>0</v>
      </c>
      <c r="T500" s="112" t="s">
        <v>6551</v>
      </c>
      <c r="U500" s="112">
        <v>17907</v>
      </c>
      <c r="V500" s="112" t="s">
        <v>6551</v>
      </c>
      <c r="W500" s="112">
        <v>17907</v>
      </c>
      <c r="X500" s="112" t="s">
        <v>6551</v>
      </c>
      <c r="Y500" s="112">
        <v>0</v>
      </c>
      <c r="Z500" s="112" t="s">
        <v>6551</v>
      </c>
      <c r="AA500" s="112">
        <v>0</v>
      </c>
      <c r="AB500" s="112" t="s">
        <v>6551</v>
      </c>
      <c r="AC500" s="112">
        <v>0</v>
      </c>
      <c r="AD500" s="112" t="s">
        <v>6551</v>
      </c>
      <c r="AE500" s="112">
        <v>0</v>
      </c>
      <c r="AF500" s="112" t="s">
        <v>6551</v>
      </c>
      <c r="AG500" s="112">
        <v>0</v>
      </c>
      <c r="AH500" s="112" t="s">
        <v>6551</v>
      </c>
      <c r="AI500" s="112">
        <v>84860</v>
      </c>
      <c r="AJ500" s="112" t="s">
        <v>6551</v>
      </c>
      <c r="AK500" s="112">
        <v>4485449</v>
      </c>
      <c r="AL500" s="19" t="s">
        <v>6551</v>
      </c>
      <c r="AM500" s="113" t="str">
        <f t="shared" si="7"/>
        <v>No</v>
      </c>
    </row>
    <row r="501" spans="1:39" s="19" customFormat="1" ht="11.5" customHeight="1" x14ac:dyDescent="0.2">
      <c r="A501" s="5" t="s">
        <v>637</v>
      </c>
      <c r="B501" s="5" t="s">
        <v>638</v>
      </c>
      <c r="C501" s="5" t="s">
        <v>57</v>
      </c>
      <c r="D501" s="194">
        <v>5061</v>
      </c>
      <c r="E501" s="197">
        <v>50061</v>
      </c>
      <c r="F501" s="19" t="s">
        <v>239</v>
      </c>
      <c r="G501" s="5" t="s">
        <v>236</v>
      </c>
      <c r="H501" s="27">
        <v>93863</v>
      </c>
      <c r="I501" s="110">
        <v>35</v>
      </c>
      <c r="J501" s="111" t="s">
        <v>6551</v>
      </c>
      <c r="K501" s="112">
        <v>0</v>
      </c>
      <c r="L501" s="112" t="s">
        <v>6551</v>
      </c>
      <c r="M501" s="112">
        <v>969571</v>
      </c>
      <c r="N501" s="112" t="s">
        <v>6551</v>
      </c>
      <c r="O501" s="112">
        <v>1124841</v>
      </c>
      <c r="P501" s="112" t="s">
        <v>6551</v>
      </c>
      <c r="Q501" s="112">
        <v>1136544</v>
      </c>
      <c r="R501" s="112" t="s">
        <v>6551</v>
      </c>
      <c r="S501" s="112">
        <v>41751</v>
      </c>
      <c r="T501" s="112" t="s">
        <v>6551</v>
      </c>
      <c r="U501" s="112">
        <v>81516</v>
      </c>
      <c r="V501" s="112" t="s">
        <v>6551</v>
      </c>
      <c r="W501" s="112">
        <v>81415</v>
      </c>
      <c r="X501" s="112" t="s">
        <v>6551</v>
      </c>
      <c r="Y501" s="112">
        <v>3364</v>
      </c>
      <c r="Z501" s="112" t="s">
        <v>6551</v>
      </c>
      <c r="AA501" s="112">
        <v>0</v>
      </c>
      <c r="AB501" s="112" t="s">
        <v>6551</v>
      </c>
      <c r="AC501" s="112">
        <v>0</v>
      </c>
      <c r="AD501" s="112" t="s">
        <v>6551</v>
      </c>
      <c r="AE501" s="112">
        <v>0</v>
      </c>
      <c r="AF501" s="112" t="s">
        <v>6551</v>
      </c>
      <c r="AG501" s="112">
        <v>0</v>
      </c>
      <c r="AH501" s="112" t="s">
        <v>6551</v>
      </c>
      <c r="AI501" s="112">
        <v>1484841</v>
      </c>
      <c r="AJ501" s="112" t="s">
        <v>6551</v>
      </c>
      <c r="AK501" s="112">
        <v>4301499</v>
      </c>
      <c r="AL501" s="113" t="s">
        <v>6551</v>
      </c>
      <c r="AM501" s="113" t="str">
        <f t="shared" si="7"/>
        <v>No</v>
      </c>
    </row>
    <row r="502" spans="1:39" s="19" customFormat="1" ht="11.5" customHeight="1" x14ac:dyDescent="0.2">
      <c r="A502" s="5" t="s">
        <v>6369</v>
      </c>
      <c r="B502" s="5" t="s">
        <v>6369</v>
      </c>
      <c r="C502" s="5" t="s">
        <v>73</v>
      </c>
      <c r="D502" s="194">
        <v>5219</v>
      </c>
      <c r="E502" s="197">
        <v>50516</v>
      </c>
      <c r="F502" s="19" t="s">
        <v>239</v>
      </c>
      <c r="G502" s="5" t="s">
        <v>236</v>
      </c>
      <c r="H502" s="27">
        <v>2650890</v>
      </c>
      <c r="I502" s="110">
        <v>35</v>
      </c>
      <c r="J502" s="111" t="s">
        <v>6551</v>
      </c>
      <c r="K502" s="112">
        <v>0</v>
      </c>
      <c r="L502" s="112" t="s">
        <v>6551</v>
      </c>
      <c r="M502" s="112">
        <v>454899</v>
      </c>
      <c r="N502" s="112" t="s">
        <v>6551</v>
      </c>
      <c r="O502" s="112">
        <v>1117690</v>
      </c>
      <c r="P502" s="112" t="s">
        <v>6551</v>
      </c>
      <c r="Q502" s="112">
        <v>642160</v>
      </c>
      <c r="R502" s="112" t="s">
        <v>6551</v>
      </c>
      <c r="S502" s="112">
        <v>475530</v>
      </c>
      <c r="T502" s="112" t="s">
        <v>6551</v>
      </c>
      <c r="U502" s="112">
        <v>53728</v>
      </c>
      <c r="V502" s="112" t="s">
        <v>6551</v>
      </c>
      <c r="W502" s="112">
        <v>35858</v>
      </c>
      <c r="X502" s="112" t="s">
        <v>6551</v>
      </c>
      <c r="Y502" s="112">
        <v>17870</v>
      </c>
      <c r="Z502" s="112" t="s">
        <v>6551</v>
      </c>
      <c r="AA502" s="112">
        <v>0</v>
      </c>
      <c r="AB502" s="112" t="s">
        <v>6551</v>
      </c>
      <c r="AC502" s="112">
        <v>0</v>
      </c>
      <c r="AD502" s="112" t="s">
        <v>6551</v>
      </c>
      <c r="AE502" s="112">
        <v>0</v>
      </c>
      <c r="AF502" s="112" t="s">
        <v>6551</v>
      </c>
      <c r="AG502" s="112">
        <v>0</v>
      </c>
      <c r="AH502" s="112" t="s">
        <v>6551</v>
      </c>
      <c r="AI502" s="112">
        <v>500928</v>
      </c>
      <c r="AJ502" s="112" t="s">
        <v>6551</v>
      </c>
      <c r="AK502" s="112">
        <v>7067066</v>
      </c>
      <c r="AL502" s="113" t="s">
        <v>6551</v>
      </c>
      <c r="AM502" s="113" t="str">
        <f t="shared" si="7"/>
        <v>No</v>
      </c>
    </row>
    <row r="503" spans="1:39" s="19" customFormat="1" ht="11.5" customHeight="1" x14ac:dyDescent="0.2">
      <c r="A503" s="5" t="s">
        <v>1085</v>
      </c>
      <c r="B503" s="5" t="s">
        <v>1086</v>
      </c>
      <c r="C503" s="5" t="s">
        <v>108</v>
      </c>
      <c r="D503" s="194">
        <v>6082</v>
      </c>
      <c r="E503" s="197">
        <v>60082</v>
      </c>
      <c r="F503" s="19" t="s">
        <v>242</v>
      </c>
      <c r="G503" s="5" t="s">
        <v>236</v>
      </c>
      <c r="H503" s="27">
        <v>106383</v>
      </c>
      <c r="I503" s="110">
        <v>35</v>
      </c>
      <c r="J503" s="111" t="s">
        <v>6551</v>
      </c>
      <c r="K503" s="112">
        <v>0</v>
      </c>
      <c r="L503" s="112" t="s">
        <v>6551</v>
      </c>
      <c r="M503" s="112">
        <v>707882</v>
      </c>
      <c r="N503" s="112" t="s">
        <v>6551</v>
      </c>
      <c r="O503" s="112">
        <v>970833</v>
      </c>
      <c r="P503" s="112" t="s">
        <v>6551</v>
      </c>
      <c r="Q503" s="112">
        <v>1068375</v>
      </c>
      <c r="R503" s="112" t="s">
        <v>6551</v>
      </c>
      <c r="S503" s="112">
        <v>149792</v>
      </c>
      <c r="T503" s="112" t="s">
        <v>6551</v>
      </c>
      <c r="U503" s="112">
        <v>51349</v>
      </c>
      <c r="V503" s="112" t="s">
        <v>6551</v>
      </c>
      <c r="W503" s="112">
        <v>53253</v>
      </c>
      <c r="X503" s="112" t="s">
        <v>6551</v>
      </c>
      <c r="Y503" s="112">
        <v>7037</v>
      </c>
      <c r="Z503" s="112" t="s">
        <v>6551</v>
      </c>
      <c r="AA503" s="112">
        <v>0</v>
      </c>
      <c r="AB503" s="112" t="s">
        <v>6551</v>
      </c>
      <c r="AC503" s="112">
        <v>0</v>
      </c>
      <c r="AD503" s="112" t="s">
        <v>6551</v>
      </c>
      <c r="AE503" s="112">
        <v>0</v>
      </c>
      <c r="AF503" s="112" t="s">
        <v>6551</v>
      </c>
      <c r="AG503" s="112">
        <v>0</v>
      </c>
      <c r="AH503" s="112" t="s">
        <v>6551</v>
      </c>
      <c r="AI503" s="112">
        <v>340065</v>
      </c>
      <c r="AJ503" s="112" t="s">
        <v>6551</v>
      </c>
      <c r="AK503" s="112">
        <v>2718070</v>
      </c>
      <c r="AL503" s="113" t="s">
        <v>6551</v>
      </c>
      <c r="AM503" s="113" t="str">
        <f t="shared" si="7"/>
        <v>No</v>
      </c>
    </row>
    <row r="504" spans="1:39" s="19" customFormat="1" ht="11.5" customHeight="1" x14ac:dyDescent="0.2">
      <c r="A504" s="5" t="s">
        <v>328</v>
      </c>
      <c r="B504" s="5" t="s">
        <v>329</v>
      </c>
      <c r="C504" s="5" t="s">
        <v>26</v>
      </c>
      <c r="D504" s="194">
        <v>9193</v>
      </c>
      <c r="E504" s="197">
        <v>90193</v>
      </c>
      <c r="F504" s="19" t="s">
        <v>239</v>
      </c>
      <c r="G504" s="5" t="s">
        <v>236</v>
      </c>
      <c r="H504" s="27">
        <v>2956746</v>
      </c>
      <c r="I504" s="110">
        <v>35</v>
      </c>
      <c r="J504" s="111" t="s">
        <v>6551</v>
      </c>
      <c r="K504" s="112">
        <v>0</v>
      </c>
      <c r="L504" s="112" t="s">
        <v>6551</v>
      </c>
      <c r="M504" s="112">
        <v>610648</v>
      </c>
      <c r="N504" s="112" t="s">
        <v>6551</v>
      </c>
      <c r="O504" s="112">
        <v>706426</v>
      </c>
      <c r="P504" s="112" t="s">
        <v>6551</v>
      </c>
      <c r="Q504" s="112">
        <v>633336</v>
      </c>
      <c r="R504" s="112" t="s">
        <v>6551</v>
      </c>
      <c r="S504" s="112">
        <v>73090</v>
      </c>
      <c r="T504" s="112" t="s">
        <v>6551</v>
      </c>
      <c r="U504" s="112">
        <v>64509</v>
      </c>
      <c r="V504" s="112" t="s">
        <v>6551</v>
      </c>
      <c r="W504" s="112">
        <v>60905</v>
      </c>
      <c r="X504" s="112" t="s">
        <v>6551</v>
      </c>
      <c r="Y504" s="112">
        <v>3604</v>
      </c>
      <c r="Z504" s="112" t="s">
        <v>6551</v>
      </c>
      <c r="AA504" s="112">
        <v>0</v>
      </c>
      <c r="AB504" s="112" t="s">
        <v>6551</v>
      </c>
      <c r="AC504" s="112">
        <v>0</v>
      </c>
      <c r="AD504" s="112" t="s">
        <v>6551</v>
      </c>
      <c r="AE504" s="112">
        <v>0</v>
      </c>
      <c r="AF504" s="112" t="s">
        <v>6551</v>
      </c>
      <c r="AG504" s="112">
        <v>0</v>
      </c>
      <c r="AH504" s="112" t="s">
        <v>6551</v>
      </c>
      <c r="AI504" s="112">
        <v>1740875</v>
      </c>
      <c r="AJ504" s="112" t="s">
        <v>6551</v>
      </c>
      <c r="AK504" s="112">
        <v>6476014</v>
      </c>
      <c r="AL504" s="113" t="s">
        <v>6551</v>
      </c>
      <c r="AM504" s="113" t="str">
        <f t="shared" si="7"/>
        <v>No</v>
      </c>
    </row>
    <row r="505" spans="1:39" s="19" customFormat="1" ht="11.5" customHeight="1" x14ac:dyDescent="0.2">
      <c r="A505" s="5" t="s">
        <v>6315</v>
      </c>
      <c r="B505" s="5" t="s">
        <v>1905</v>
      </c>
      <c r="C505" s="5" t="s">
        <v>70</v>
      </c>
      <c r="D505" s="194" t="s">
        <v>1906</v>
      </c>
      <c r="E505" s="197" t="s">
        <v>1907</v>
      </c>
      <c r="F505" s="19" t="s">
        <v>305</v>
      </c>
      <c r="G505" s="5" t="s">
        <v>287</v>
      </c>
      <c r="H505" s="27">
        <v>0</v>
      </c>
      <c r="I505" s="110">
        <v>35</v>
      </c>
      <c r="J505" s="111" t="s">
        <v>6551</v>
      </c>
      <c r="K505" s="112">
        <v>151</v>
      </c>
      <c r="L505" s="112" t="s">
        <v>6551</v>
      </c>
      <c r="M505" s="112">
        <v>0</v>
      </c>
      <c r="N505" s="112" t="s">
        <v>6551</v>
      </c>
      <c r="O505" s="112">
        <v>0</v>
      </c>
      <c r="P505" s="112" t="s">
        <v>6551</v>
      </c>
      <c r="Q505" s="112">
        <v>1065455</v>
      </c>
      <c r="R505" s="112" t="s">
        <v>6551</v>
      </c>
      <c r="S505" s="112">
        <v>0</v>
      </c>
      <c r="T505" s="112" t="s">
        <v>6551</v>
      </c>
      <c r="U505" s="112">
        <v>0</v>
      </c>
      <c r="V505" s="112" t="s">
        <v>6551</v>
      </c>
      <c r="W505" s="112">
        <v>30441</v>
      </c>
      <c r="X505" s="112" t="s">
        <v>6551</v>
      </c>
      <c r="Y505" s="112">
        <v>0</v>
      </c>
      <c r="Z505" s="112" t="s">
        <v>6551</v>
      </c>
      <c r="AA505" s="112">
        <v>0</v>
      </c>
      <c r="AB505" s="112" t="s">
        <v>6551</v>
      </c>
      <c r="AC505" s="112">
        <v>0</v>
      </c>
      <c r="AD505" s="112" t="s">
        <v>6551</v>
      </c>
      <c r="AE505" s="112">
        <v>0</v>
      </c>
      <c r="AF505" s="112" t="s">
        <v>6551</v>
      </c>
      <c r="AG505" s="112">
        <v>0</v>
      </c>
      <c r="AH505" s="112" t="s">
        <v>6551</v>
      </c>
      <c r="AI505" s="112">
        <v>54179</v>
      </c>
      <c r="AJ505" s="112" t="s">
        <v>6551</v>
      </c>
      <c r="AK505" s="112">
        <v>0</v>
      </c>
      <c r="AL505" s="113" t="s">
        <v>6551</v>
      </c>
      <c r="AM505" s="113" t="str">
        <f t="shared" si="7"/>
        <v>No</v>
      </c>
    </row>
    <row r="506" spans="1:39" s="19" customFormat="1" ht="11.5" customHeight="1" x14ac:dyDescent="0.2">
      <c r="A506" s="5" t="s">
        <v>2242</v>
      </c>
      <c r="B506" s="5" t="s">
        <v>2243</v>
      </c>
      <c r="C506" s="5" t="s">
        <v>66</v>
      </c>
      <c r="D506" s="194" t="s">
        <v>2244</v>
      </c>
      <c r="E506" s="197" t="s">
        <v>2245</v>
      </c>
      <c r="F506" s="19" t="s">
        <v>239</v>
      </c>
      <c r="G506" s="5" t="s">
        <v>287</v>
      </c>
      <c r="H506" s="27">
        <v>0</v>
      </c>
      <c r="I506" s="110">
        <v>35</v>
      </c>
      <c r="J506" s="111" t="s">
        <v>6551</v>
      </c>
      <c r="K506" s="112">
        <v>0</v>
      </c>
      <c r="L506" s="112" t="s">
        <v>6551</v>
      </c>
      <c r="M506" s="112">
        <v>0</v>
      </c>
      <c r="N506" s="112" t="s">
        <v>6551</v>
      </c>
      <c r="O506" s="112">
        <v>0</v>
      </c>
      <c r="P506" s="112" t="s">
        <v>6551</v>
      </c>
      <c r="Q506" s="112">
        <v>470313</v>
      </c>
      <c r="R506" s="112" t="s">
        <v>6551</v>
      </c>
      <c r="S506" s="112">
        <v>0</v>
      </c>
      <c r="T506" s="112" t="s">
        <v>6551</v>
      </c>
      <c r="U506" s="112">
        <v>0</v>
      </c>
      <c r="V506" s="112" t="s">
        <v>6551</v>
      </c>
      <c r="W506" s="112">
        <v>29779</v>
      </c>
      <c r="X506" s="112" t="s">
        <v>6551</v>
      </c>
      <c r="Y506" s="112">
        <v>0</v>
      </c>
      <c r="Z506" s="112" t="s">
        <v>6551</v>
      </c>
      <c r="AA506" s="112">
        <v>0</v>
      </c>
      <c r="AB506" s="112" t="s">
        <v>6551</v>
      </c>
      <c r="AC506" s="112">
        <v>0</v>
      </c>
      <c r="AD506" s="112" t="s">
        <v>6551</v>
      </c>
      <c r="AE506" s="112">
        <v>0</v>
      </c>
      <c r="AF506" s="112" t="s">
        <v>6551</v>
      </c>
      <c r="AG506" s="112">
        <v>0</v>
      </c>
      <c r="AH506" s="112" t="s">
        <v>6551</v>
      </c>
      <c r="AI506" s="112">
        <v>94397</v>
      </c>
      <c r="AJ506" s="112" t="s">
        <v>6551</v>
      </c>
      <c r="AK506" s="112">
        <v>0</v>
      </c>
      <c r="AL506" s="113" t="s">
        <v>6551</v>
      </c>
      <c r="AM506" s="113" t="str">
        <f t="shared" si="7"/>
        <v>No</v>
      </c>
    </row>
    <row r="507" spans="1:39" s="19" customFormat="1" ht="11.5" customHeight="1" x14ac:dyDescent="0.2">
      <c r="A507" s="5" t="s">
        <v>2880</v>
      </c>
      <c r="B507" s="5" t="s">
        <v>2881</v>
      </c>
      <c r="C507" s="5" t="s">
        <v>44</v>
      </c>
      <c r="D507" s="194" t="s">
        <v>2882</v>
      </c>
      <c r="E507" s="197" t="s">
        <v>2883</v>
      </c>
      <c r="F507" s="19" t="s">
        <v>256</v>
      </c>
      <c r="G507" s="5" t="s">
        <v>287</v>
      </c>
      <c r="H507" s="27">
        <v>0</v>
      </c>
      <c r="I507" s="110">
        <v>35</v>
      </c>
      <c r="J507" s="111" t="s">
        <v>6551</v>
      </c>
      <c r="K507" s="112">
        <v>0</v>
      </c>
      <c r="L507" s="112" t="s">
        <v>6551</v>
      </c>
      <c r="M507" s="112">
        <v>0</v>
      </c>
      <c r="N507" s="112" t="s">
        <v>6551</v>
      </c>
      <c r="O507" s="112">
        <v>0</v>
      </c>
      <c r="P507" s="112" t="s">
        <v>6551</v>
      </c>
      <c r="Q507" s="112">
        <v>992910</v>
      </c>
      <c r="R507" s="112" t="s">
        <v>6551</v>
      </c>
      <c r="S507" s="112">
        <v>0</v>
      </c>
      <c r="T507" s="112" t="s">
        <v>6551</v>
      </c>
      <c r="U507" s="112">
        <v>0</v>
      </c>
      <c r="V507" s="112" t="s">
        <v>6551</v>
      </c>
      <c r="W507" s="112">
        <v>18115</v>
      </c>
      <c r="X507" s="112" t="s">
        <v>6551</v>
      </c>
      <c r="Y507" s="112">
        <v>0</v>
      </c>
      <c r="Z507" s="112" t="s">
        <v>6551</v>
      </c>
      <c r="AA507" s="112">
        <v>0</v>
      </c>
      <c r="AB507" s="112" t="s">
        <v>6551</v>
      </c>
      <c r="AC507" s="112">
        <v>0</v>
      </c>
      <c r="AD507" s="112" t="s">
        <v>6551</v>
      </c>
      <c r="AE507" s="112">
        <v>0</v>
      </c>
      <c r="AF507" s="112" t="s">
        <v>6551</v>
      </c>
      <c r="AG507" s="112">
        <v>0</v>
      </c>
      <c r="AH507" s="112" t="s">
        <v>6551</v>
      </c>
      <c r="AI507" s="112">
        <v>107947</v>
      </c>
      <c r="AJ507" s="112" t="s">
        <v>6551</v>
      </c>
      <c r="AK507" s="112">
        <v>0</v>
      </c>
      <c r="AL507" s="113" t="s">
        <v>6551</v>
      </c>
      <c r="AM507" s="113" t="str">
        <f t="shared" si="7"/>
        <v>No</v>
      </c>
    </row>
    <row r="508" spans="1:39" s="19" customFormat="1" ht="11.5" customHeight="1" x14ac:dyDescent="0.2">
      <c r="A508" s="5" t="s">
        <v>2663</v>
      </c>
      <c r="B508" s="5" t="s">
        <v>2664</v>
      </c>
      <c r="C508" s="5" t="s">
        <v>107</v>
      </c>
      <c r="D508" s="194" t="s">
        <v>2665</v>
      </c>
      <c r="E508" s="197" t="s">
        <v>2666</v>
      </c>
      <c r="F508" s="19" t="s">
        <v>242</v>
      </c>
      <c r="G508" s="5" t="s">
        <v>287</v>
      </c>
      <c r="H508" s="27">
        <v>0</v>
      </c>
      <c r="I508" s="110">
        <v>35</v>
      </c>
      <c r="J508" s="111" t="s">
        <v>6551</v>
      </c>
      <c r="K508" s="112">
        <v>0</v>
      </c>
      <c r="L508" s="112" t="s">
        <v>6551</v>
      </c>
      <c r="M508" s="112">
        <v>0</v>
      </c>
      <c r="N508" s="112" t="s">
        <v>6551</v>
      </c>
      <c r="O508" s="112">
        <v>0</v>
      </c>
      <c r="P508" s="112" t="s">
        <v>6551</v>
      </c>
      <c r="Q508" s="112">
        <v>1176815</v>
      </c>
      <c r="R508" s="112" t="s">
        <v>6551</v>
      </c>
      <c r="S508" s="112">
        <v>0</v>
      </c>
      <c r="T508" s="112" t="s">
        <v>6551</v>
      </c>
      <c r="U508" s="112">
        <v>0</v>
      </c>
      <c r="V508" s="112" t="s">
        <v>6551</v>
      </c>
      <c r="W508" s="112">
        <v>58923</v>
      </c>
      <c r="X508" s="112" t="s">
        <v>6551</v>
      </c>
      <c r="Y508" s="112">
        <v>0</v>
      </c>
      <c r="Z508" s="112" t="s">
        <v>6551</v>
      </c>
      <c r="AA508" s="112">
        <v>0</v>
      </c>
      <c r="AB508" s="112" t="s">
        <v>6551</v>
      </c>
      <c r="AC508" s="112">
        <v>0</v>
      </c>
      <c r="AD508" s="112" t="s">
        <v>6551</v>
      </c>
      <c r="AE508" s="112">
        <v>0</v>
      </c>
      <c r="AF508" s="112" t="s">
        <v>6551</v>
      </c>
      <c r="AG508" s="112">
        <v>0</v>
      </c>
      <c r="AH508" s="112" t="s">
        <v>6551</v>
      </c>
      <c r="AI508" s="112">
        <v>61889</v>
      </c>
      <c r="AJ508" s="112" t="s">
        <v>6551</v>
      </c>
      <c r="AK508" s="112">
        <v>0</v>
      </c>
      <c r="AL508" s="113" t="s">
        <v>6551</v>
      </c>
      <c r="AM508" s="113" t="str">
        <f t="shared" si="7"/>
        <v>No</v>
      </c>
    </row>
    <row r="509" spans="1:39" s="19" customFormat="1" ht="11.5" customHeight="1" x14ac:dyDescent="0.2">
      <c r="A509" s="5" t="s">
        <v>160</v>
      </c>
      <c r="B509" s="5" t="s">
        <v>357</v>
      </c>
      <c r="C509" s="5" t="s">
        <v>100</v>
      </c>
      <c r="D509" s="194">
        <v>3011</v>
      </c>
      <c r="E509" s="197">
        <v>30011</v>
      </c>
      <c r="F509" s="19" t="s">
        <v>242</v>
      </c>
      <c r="G509" s="5" t="s">
        <v>236</v>
      </c>
      <c r="H509" s="27">
        <v>79930</v>
      </c>
      <c r="I509" s="110">
        <v>34</v>
      </c>
      <c r="J509" s="111" t="s">
        <v>6551</v>
      </c>
      <c r="K509" s="112">
        <v>0</v>
      </c>
      <c r="L509" s="112" t="s">
        <v>6551</v>
      </c>
      <c r="M509" s="112">
        <v>520058</v>
      </c>
      <c r="N509" s="112" t="s">
        <v>6551</v>
      </c>
      <c r="O509" s="112">
        <v>574475</v>
      </c>
      <c r="P509" s="112" t="s">
        <v>6551</v>
      </c>
      <c r="Q509" s="112">
        <v>547451</v>
      </c>
      <c r="R509" s="112" t="s">
        <v>6551</v>
      </c>
      <c r="S509" s="112">
        <v>27024</v>
      </c>
      <c r="T509" s="112" t="s">
        <v>6551</v>
      </c>
      <c r="U509" s="112">
        <v>48781</v>
      </c>
      <c r="V509" s="112" t="s">
        <v>6551</v>
      </c>
      <c r="W509" s="112">
        <v>44013</v>
      </c>
      <c r="X509" s="112" t="s">
        <v>6551</v>
      </c>
      <c r="Y509" s="112">
        <v>4768</v>
      </c>
      <c r="Z509" s="112" t="s">
        <v>6551</v>
      </c>
      <c r="AA509" s="112">
        <v>0</v>
      </c>
      <c r="AB509" s="112" t="s">
        <v>6551</v>
      </c>
      <c r="AC509" s="112">
        <v>0</v>
      </c>
      <c r="AD509" s="112" t="s">
        <v>6551</v>
      </c>
      <c r="AE509" s="112">
        <v>0</v>
      </c>
      <c r="AF509" s="112" t="s">
        <v>6551</v>
      </c>
      <c r="AG509" s="112">
        <v>0</v>
      </c>
      <c r="AH509" s="112" t="s">
        <v>6551</v>
      </c>
      <c r="AI509" s="112">
        <v>585457</v>
      </c>
      <c r="AJ509" s="112" t="s">
        <v>6551</v>
      </c>
      <c r="AK509" s="112">
        <v>1750258</v>
      </c>
      <c r="AL509" s="113" t="s">
        <v>6551</v>
      </c>
      <c r="AM509" s="113" t="str">
        <f t="shared" si="7"/>
        <v>No</v>
      </c>
    </row>
    <row r="510" spans="1:39" s="19" customFormat="1" ht="11.5" customHeight="1" x14ac:dyDescent="0.2">
      <c r="A510" s="5" t="s">
        <v>68</v>
      </c>
      <c r="B510" s="5" t="s">
        <v>680</v>
      </c>
      <c r="C510" s="5" t="s">
        <v>66</v>
      </c>
      <c r="D510" s="194">
        <v>3072</v>
      </c>
      <c r="E510" s="197">
        <v>30072</v>
      </c>
      <c r="F510" s="19" t="s">
        <v>239</v>
      </c>
      <c r="G510" s="19" t="s">
        <v>236</v>
      </c>
      <c r="H510" s="27">
        <v>141576</v>
      </c>
      <c r="I510" s="110">
        <v>34</v>
      </c>
      <c r="J510" s="19" t="s">
        <v>6551</v>
      </c>
      <c r="K510" s="112">
        <v>0</v>
      </c>
      <c r="L510" s="112" t="s">
        <v>6551</v>
      </c>
      <c r="M510" s="112">
        <v>646066</v>
      </c>
      <c r="N510" s="112" t="s">
        <v>6551</v>
      </c>
      <c r="O510" s="112">
        <v>1274663</v>
      </c>
      <c r="P510" s="112" t="s">
        <v>6551</v>
      </c>
      <c r="Q510" s="112">
        <v>1108172</v>
      </c>
      <c r="R510" s="112" t="s">
        <v>6551</v>
      </c>
      <c r="S510" s="112">
        <v>166491</v>
      </c>
      <c r="T510" s="112" t="s">
        <v>6551</v>
      </c>
      <c r="U510" s="112">
        <v>86323</v>
      </c>
      <c r="V510" s="112" t="s">
        <v>6551</v>
      </c>
      <c r="W510" s="112">
        <v>78604</v>
      </c>
      <c r="X510" s="112" t="s">
        <v>6551</v>
      </c>
      <c r="Y510" s="112">
        <v>7719</v>
      </c>
      <c r="Z510" s="112" t="s">
        <v>6551</v>
      </c>
      <c r="AA510" s="112">
        <v>0</v>
      </c>
      <c r="AB510" s="112" t="s">
        <v>6551</v>
      </c>
      <c r="AC510" s="112">
        <v>0</v>
      </c>
      <c r="AD510" s="112" t="s">
        <v>6551</v>
      </c>
      <c r="AE510" s="112">
        <v>0</v>
      </c>
      <c r="AF510" s="112" t="s">
        <v>6551</v>
      </c>
      <c r="AG510" s="112">
        <v>0</v>
      </c>
      <c r="AH510" s="112" t="s">
        <v>6551</v>
      </c>
      <c r="AI510" s="112">
        <v>761098</v>
      </c>
      <c r="AJ510" s="112" t="s">
        <v>6551</v>
      </c>
      <c r="AK510" s="112">
        <v>3851094</v>
      </c>
      <c r="AL510" s="113" t="s">
        <v>6551</v>
      </c>
      <c r="AM510" s="113" t="str">
        <f t="shared" si="7"/>
        <v>No</v>
      </c>
    </row>
    <row r="511" spans="1:39" s="19" customFormat="1" ht="11.5" customHeight="1" x14ac:dyDescent="0.2">
      <c r="A511" s="5" t="s">
        <v>1486</v>
      </c>
      <c r="B511" s="5" t="s">
        <v>1487</v>
      </c>
      <c r="C511" s="5" t="s">
        <v>44</v>
      </c>
      <c r="D511" s="194">
        <v>4185</v>
      </c>
      <c r="E511" s="197">
        <v>40185</v>
      </c>
      <c r="F511" s="19" t="s">
        <v>334</v>
      </c>
      <c r="G511" s="19" t="s">
        <v>236</v>
      </c>
      <c r="H511" s="27">
        <v>143280</v>
      </c>
      <c r="I511" s="110">
        <v>34</v>
      </c>
      <c r="J511" s="19" t="s">
        <v>6551</v>
      </c>
      <c r="K511" s="112">
        <v>0</v>
      </c>
      <c r="L511" s="112" t="s">
        <v>6551</v>
      </c>
      <c r="M511" s="112">
        <v>523312</v>
      </c>
      <c r="N511" s="112" t="s">
        <v>6551</v>
      </c>
      <c r="O511" s="112">
        <v>973347</v>
      </c>
      <c r="P511" s="112" t="s">
        <v>6551</v>
      </c>
      <c r="Q511" s="112">
        <v>913435</v>
      </c>
      <c r="R511" s="112" t="s">
        <v>6551</v>
      </c>
      <c r="S511" s="112">
        <v>59912</v>
      </c>
      <c r="T511" s="112" t="s">
        <v>6551</v>
      </c>
      <c r="U511" s="112">
        <v>78935</v>
      </c>
      <c r="V511" s="112" t="s">
        <v>6551</v>
      </c>
      <c r="W511" s="112">
        <v>69514</v>
      </c>
      <c r="X511" s="112" t="s">
        <v>6551</v>
      </c>
      <c r="Y511" s="112">
        <v>9421</v>
      </c>
      <c r="Z511" s="112" t="s">
        <v>6551</v>
      </c>
      <c r="AA511" s="112">
        <v>0</v>
      </c>
      <c r="AB511" s="112" t="s">
        <v>6551</v>
      </c>
      <c r="AC511" s="112">
        <v>0</v>
      </c>
      <c r="AD511" s="112" t="s">
        <v>6551</v>
      </c>
      <c r="AE511" s="112">
        <v>0</v>
      </c>
      <c r="AF511" s="112" t="s">
        <v>6551</v>
      </c>
      <c r="AG511" s="112">
        <v>0</v>
      </c>
      <c r="AH511" s="112" t="s">
        <v>6551</v>
      </c>
      <c r="AI511" s="112">
        <v>749039</v>
      </c>
      <c r="AJ511" s="112" t="s">
        <v>6551</v>
      </c>
      <c r="AK511" s="112">
        <v>3023093</v>
      </c>
      <c r="AL511" s="19" t="s">
        <v>6551</v>
      </c>
      <c r="AM511" s="113" t="str">
        <f t="shared" si="7"/>
        <v>No</v>
      </c>
    </row>
    <row r="512" spans="1:39" s="19" customFormat="1" ht="11.5" customHeight="1" x14ac:dyDescent="0.2">
      <c r="A512" s="5" t="s">
        <v>1177</v>
      </c>
      <c r="B512" s="5" t="s">
        <v>1178</v>
      </c>
      <c r="C512" s="5" t="s">
        <v>26</v>
      </c>
      <c r="D512" s="194">
        <v>9061</v>
      </c>
      <c r="E512" s="197">
        <v>90061</v>
      </c>
      <c r="F512" s="19" t="s">
        <v>242</v>
      </c>
      <c r="G512" s="19" t="s">
        <v>236</v>
      </c>
      <c r="H512" s="27">
        <v>116719</v>
      </c>
      <c r="I512" s="110">
        <v>34</v>
      </c>
      <c r="J512" s="19" t="s">
        <v>6551</v>
      </c>
      <c r="K512" s="112">
        <v>0</v>
      </c>
      <c r="L512" s="112" t="s">
        <v>6551</v>
      </c>
      <c r="M512" s="112">
        <v>886006</v>
      </c>
      <c r="N512" s="112" t="s">
        <v>6551</v>
      </c>
      <c r="O512" s="112">
        <v>1449045</v>
      </c>
      <c r="P512" s="112" t="s">
        <v>6551</v>
      </c>
      <c r="Q512" s="112">
        <v>1205361</v>
      </c>
      <c r="R512" s="112" t="s">
        <v>6551</v>
      </c>
      <c r="S512" s="112">
        <v>243684</v>
      </c>
      <c r="T512" s="112" t="s">
        <v>6551</v>
      </c>
      <c r="U512" s="112">
        <v>91542</v>
      </c>
      <c r="V512" s="112" t="s">
        <v>6551</v>
      </c>
      <c r="W512" s="112">
        <v>82047</v>
      </c>
      <c r="X512" s="112" t="s">
        <v>6551</v>
      </c>
      <c r="Y512" s="112">
        <v>9495</v>
      </c>
      <c r="Z512" s="112" t="s">
        <v>6551</v>
      </c>
      <c r="AA512" s="112">
        <v>0</v>
      </c>
      <c r="AB512" s="112" t="s">
        <v>6551</v>
      </c>
      <c r="AC512" s="112">
        <v>0</v>
      </c>
      <c r="AD512" s="112" t="s">
        <v>6551</v>
      </c>
      <c r="AE512" s="112">
        <v>0</v>
      </c>
      <c r="AF512" s="112" t="s">
        <v>6551</v>
      </c>
      <c r="AG512" s="112">
        <v>0</v>
      </c>
      <c r="AH512" s="112" t="s">
        <v>6551</v>
      </c>
      <c r="AI512" s="112">
        <v>1296622</v>
      </c>
      <c r="AJ512" s="112" t="s">
        <v>6551</v>
      </c>
      <c r="AK512" s="112">
        <v>9708405</v>
      </c>
      <c r="AL512" s="19" t="s">
        <v>6551</v>
      </c>
      <c r="AM512" s="113" t="str">
        <f t="shared" si="7"/>
        <v>No</v>
      </c>
    </row>
    <row r="513" spans="1:39" s="19" customFormat="1" ht="11.5" customHeight="1" x14ac:dyDescent="0.2">
      <c r="A513" s="5" t="s">
        <v>5814</v>
      </c>
      <c r="B513" s="5" t="s">
        <v>5761</v>
      </c>
      <c r="C513" s="5" t="s">
        <v>113</v>
      </c>
      <c r="D513" s="194" t="s">
        <v>5815</v>
      </c>
      <c r="E513" s="197" t="s">
        <v>5816</v>
      </c>
      <c r="F513" s="19" t="s">
        <v>242</v>
      </c>
      <c r="G513" s="5" t="s">
        <v>287</v>
      </c>
      <c r="H513" s="27">
        <v>0</v>
      </c>
      <c r="I513" s="110">
        <v>34</v>
      </c>
      <c r="J513" s="111" t="s">
        <v>6551</v>
      </c>
      <c r="K513" s="112">
        <v>0</v>
      </c>
      <c r="L513" s="112" t="s">
        <v>6551</v>
      </c>
      <c r="M513" s="112">
        <v>0</v>
      </c>
      <c r="N513" s="112" t="s">
        <v>6551</v>
      </c>
      <c r="O513" s="112">
        <v>0</v>
      </c>
      <c r="P513" s="112" t="s">
        <v>6551</v>
      </c>
      <c r="Q513" s="112">
        <v>1247350</v>
      </c>
      <c r="R513" s="112" t="s">
        <v>6551</v>
      </c>
      <c r="S513" s="112">
        <v>0</v>
      </c>
      <c r="T513" s="112" t="s">
        <v>6551</v>
      </c>
      <c r="U513" s="112">
        <v>0</v>
      </c>
      <c r="V513" s="112" t="s">
        <v>6551</v>
      </c>
      <c r="W513" s="112">
        <v>43697</v>
      </c>
      <c r="X513" s="112" t="s">
        <v>6551</v>
      </c>
      <c r="Y513" s="112">
        <v>0</v>
      </c>
      <c r="Z513" s="112" t="s">
        <v>6551</v>
      </c>
      <c r="AA513" s="112">
        <v>0</v>
      </c>
      <c r="AB513" s="112" t="s">
        <v>6551</v>
      </c>
      <c r="AC513" s="112">
        <v>0</v>
      </c>
      <c r="AD513" s="112" t="s">
        <v>6551</v>
      </c>
      <c r="AE513" s="112">
        <v>0</v>
      </c>
      <c r="AF513" s="112" t="s">
        <v>6551</v>
      </c>
      <c r="AG513" s="112">
        <v>0</v>
      </c>
      <c r="AH513" s="112" t="s">
        <v>6551</v>
      </c>
      <c r="AI513" s="112">
        <v>286210</v>
      </c>
      <c r="AJ513" s="112" t="s">
        <v>6551</v>
      </c>
      <c r="AK513" s="112">
        <v>0</v>
      </c>
      <c r="AL513" s="113" t="s">
        <v>6551</v>
      </c>
      <c r="AM513" s="113" t="str">
        <f t="shared" si="7"/>
        <v>No</v>
      </c>
    </row>
    <row r="514" spans="1:39" s="19" customFormat="1" ht="11.5" customHeight="1" x14ac:dyDescent="0.2">
      <c r="A514" s="5" t="s">
        <v>6330</v>
      </c>
      <c r="B514" s="5" t="s">
        <v>2031</v>
      </c>
      <c r="C514" s="5" t="s">
        <v>92</v>
      </c>
      <c r="D514" s="194" t="s">
        <v>2018</v>
      </c>
      <c r="E514" s="197" t="s">
        <v>2019</v>
      </c>
      <c r="F514" s="19" t="s">
        <v>239</v>
      </c>
      <c r="G514" s="5" t="s">
        <v>287</v>
      </c>
      <c r="H514" s="27">
        <v>0</v>
      </c>
      <c r="I514" s="110">
        <v>34</v>
      </c>
      <c r="J514" s="111" t="s">
        <v>6551</v>
      </c>
      <c r="K514" s="112">
        <v>0</v>
      </c>
      <c r="L514" s="112" t="s">
        <v>6551</v>
      </c>
      <c r="M514" s="112">
        <v>0</v>
      </c>
      <c r="N514" s="112" t="s">
        <v>6551</v>
      </c>
      <c r="O514" s="112">
        <v>0</v>
      </c>
      <c r="P514" s="112" t="s">
        <v>6551</v>
      </c>
      <c r="Q514" s="112">
        <v>468586</v>
      </c>
      <c r="R514" s="112" t="s">
        <v>6551</v>
      </c>
      <c r="S514" s="112">
        <v>0</v>
      </c>
      <c r="T514" s="112" t="s">
        <v>6551</v>
      </c>
      <c r="U514" s="112">
        <v>0</v>
      </c>
      <c r="V514" s="112" t="s">
        <v>6551</v>
      </c>
      <c r="W514" s="112">
        <v>23389</v>
      </c>
      <c r="X514" s="112" t="s">
        <v>6551</v>
      </c>
      <c r="Y514" s="112">
        <v>0</v>
      </c>
      <c r="Z514" s="112" t="s">
        <v>6551</v>
      </c>
      <c r="AA514" s="112">
        <v>0</v>
      </c>
      <c r="AB514" s="112" t="s">
        <v>6551</v>
      </c>
      <c r="AC514" s="112">
        <v>0</v>
      </c>
      <c r="AD514" s="112" t="s">
        <v>6551</v>
      </c>
      <c r="AE514" s="112">
        <v>0</v>
      </c>
      <c r="AF514" s="112" t="s">
        <v>6551</v>
      </c>
      <c r="AG514" s="112">
        <v>0</v>
      </c>
      <c r="AH514" s="112" t="s">
        <v>6551</v>
      </c>
      <c r="AI514" s="112">
        <v>73467</v>
      </c>
      <c r="AJ514" s="112" t="s">
        <v>6551</v>
      </c>
      <c r="AK514" s="112">
        <v>0</v>
      </c>
      <c r="AL514" s="113" t="s">
        <v>6551</v>
      </c>
      <c r="AM514" s="113" t="str">
        <f t="shared" ref="AM514:AM577" si="8">IF(OR(J514="Q",L514="Q",N514="Q",P514="Q",R514="Q",T514="Q",V514="Q",X514="Q",Z514="Q",AB514="Q",AD514="Q",AF514="Q",AH514="Q",AJ514="Q",AL514="Q"),"Yes","No")</f>
        <v>No</v>
      </c>
    </row>
    <row r="515" spans="1:39" s="19" customFormat="1" ht="11.5" customHeight="1" x14ac:dyDescent="0.2">
      <c r="A515" s="5" t="s">
        <v>3557</v>
      </c>
      <c r="B515" s="5" t="s">
        <v>1246</v>
      </c>
      <c r="C515" s="5" t="s">
        <v>58</v>
      </c>
      <c r="D515" s="194" t="s">
        <v>3558</v>
      </c>
      <c r="E515" s="197" t="s">
        <v>3559</v>
      </c>
      <c r="F515" s="19" t="s">
        <v>305</v>
      </c>
      <c r="G515" s="5" t="s">
        <v>287</v>
      </c>
      <c r="H515" s="27">
        <v>0</v>
      </c>
      <c r="I515" s="110">
        <v>34</v>
      </c>
      <c r="J515" s="111" t="s">
        <v>6551</v>
      </c>
      <c r="K515" s="112">
        <v>0</v>
      </c>
      <c r="L515" s="112" t="s">
        <v>6551</v>
      </c>
      <c r="M515" s="112">
        <v>0</v>
      </c>
      <c r="N515" s="112" t="s">
        <v>6551</v>
      </c>
      <c r="O515" s="112">
        <v>0</v>
      </c>
      <c r="P515" s="112" t="s">
        <v>6551</v>
      </c>
      <c r="Q515" s="112">
        <v>620948</v>
      </c>
      <c r="R515" s="112" t="s">
        <v>6551</v>
      </c>
      <c r="S515" s="112">
        <v>0</v>
      </c>
      <c r="T515" s="112" t="s">
        <v>6551</v>
      </c>
      <c r="U515" s="112">
        <v>0</v>
      </c>
      <c r="V515" s="112" t="s">
        <v>6551</v>
      </c>
      <c r="W515" s="112">
        <v>59821</v>
      </c>
      <c r="X515" s="112" t="s">
        <v>6551</v>
      </c>
      <c r="Y515" s="112">
        <v>0</v>
      </c>
      <c r="Z515" s="112" t="s">
        <v>6551</v>
      </c>
      <c r="AA515" s="112">
        <v>0</v>
      </c>
      <c r="AB515" s="112" t="s">
        <v>6551</v>
      </c>
      <c r="AC515" s="112">
        <v>0</v>
      </c>
      <c r="AD515" s="112" t="s">
        <v>6551</v>
      </c>
      <c r="AE515" s="112">
        <v>0</v>
      </c>
      <c r="AF515" s="112" t="s">
        <v>6551</v>
      </c>
      <c r="AG515" s="112">
        <v>0</v>
      </c>
      <c r="AH515" s="112" t="s">
        <v>6551</v>
      </c>
      <c r="AI515" s="112">
        <v>103312</v>
      </c>
      <c r="AJ515" s="112" t="s">
        <v>6551</v>
      </c>
      <c r="AK515" s="112">
        <v>0</v>
      </c>
      <c r="AL515" s="113" t="s">
        <v>6551</v>
      </c>
      <c r="AM515" s="113" t="str">
        <f t="shared" si="8"/>
        <v>No</v>
      </c>
    </row>
    <row r="516" spans="1:39" s="19" customFormat="1" ht="11.5" customHeight="1" x14ac:dyDescent="0.2">
      <c r="A516" s="5" t="s">
        <v>4421</v>
      </c>
      <c r="B516" s="5" t="s">
        <v>4422</v>
      </c>
      <c r="C516" s="5" t="s">
        <v>98</v>
      </c>
      <c r="D516" s="194" t="s">
        <v>4423</v>
      </c>
      <c r="E516" s="197" t="s">
        <v>4424</v>
      </c>
      <c r="F516" s="19" t="s">
        <v>305</v>
      </c>
      <c r="G516" s="5" t="s">
        <v>287</v>
      </c>
      <c r="H516" s="27">
        <v>0</v>
      </c>
      <c r="I516" s="110">
        <v>34</v>
      </c>
      <c r="J516" s="111" t="s">
        <v>6551</v>
      </c>
      <c r="K516" s="112">
        <v>0</v>
      </c>
      <c r="L516" s="112" t="s">
        <v>6551</v>
      </c>
      <c r="M516" s="112">
        <v>0</v>
      </c>
      <c r="N516" s="112" t="s">
        <v>6551</v>
      </c>
      <c r="O516" s="112">
        <v>0</v>
      </c>
      <c r="P516" s="112" t="s">
        <v>6551</v>
      </c>
      <c r="Q516" s="112">
        <v>691374</v>
      </c>
      <c r="R516" s="112" t="s">
        <v>6551</v>
      </c>
      <c r="S516" s="112">
        <v>0</v>
      </c>
      <c r="T516" s="112" t="s">
        <v>6551</v>
      </c>
      <c r="U516" s="112">
        <v>0</v>
      </c>
      <c r="V516" s="112" t="s">
        <v>6551</v>
      </c>
      <c r="W516" s="112">
        <v>53042</v>
      </c>
      <c r="X516" s="112" t="s">
        <v>6551</v>
      </c>
      <c r="Y516" s="112">
        <v>0</v>
      </c>
      <c r="Z516" s="112" t="s">
        <v>6551</v>
      </c>
      <c r="AA516" s="112">
        <v>0</v>
      </c>
      <c r="AB516" s="112" t="s">
        <v>6551</v>
      </c>
      <c r="AC516" s="112">
        <v>0</v>
      </c>
      <c r="AD516" s="112" t="s">
        <v>6551</v>
      </c>
      <c r="AE516" s="112">
        <v>0</v>
      </c>
      <c r="AF516" s="112" t="s">
        <v>6551</v>
      </c>
      <c r="AG516" s="112">
        <v>0</v>
      </c>
      <c r="AH516" s="112" t="s">
        <v>6551</v>
      </c>
      <c r="AI516" s="112">
        <v>160901</v>
      </c>
      <c r="AJ516" s="112" t="s">
        <v>6551</v>
      </c>
      <c r="AK516" s="112">
        <v>0</v>
      </c>
      <c r="AL516" s="113" t="s">
        <v>6551</v>
      </c>
      <c r="AM516" s="113" t="str">
        <f t="shared" si="8"/>
        <v>No</v>
      </c>
    </row>
    <row r="517" spans="1:39" s="19" customFormat="1" ht="11.5" customHeight="1" x14ac:dyDescent="0.2">
      <c r="A517" s="5" t="s">
        <v>1249</v>
      </c>
      <c r="B517" s="5" t="s">
        <v>443</v>
      </c>
      <c r="C517" s="5" t="s">
        <v>79</v>
      </c>
      <c r="D517" s="194">
        <v>4147</v>
      </c>
      <c r="E517" s="197">
        <v>40147</v>
      </c>
      <c r="F517" s="19" t="s">
        <v>19</v>
      </c>
      <c r="G517" s="5" t="s">
        <v>236</v>
      </c>
      <c r="H517" s="27">
        <v>884891</v>
      </c>
      <c r="I517" s="110">
        <v>33</v>
      </c>
      <c r="J517" s="111" t="s">
        <v>6551</v>
      </c>
      <c r="K517" s="112">
        <v>0</v>
      </c>
      <c r="L517" s="112" t="s">
        <v>6551</v>
      </c>
      <c r="M517" s="112">
        <v>765785</v>
      </c>
      <c r="N517" s="112" t="s">
        <v>6551</v>
      </c>
      <c r="O517" s="112">
        <v>779985</v>
      </c>
      <c r="P517" s="112" t="s">
        <v>6551</v>
      </c>
      <c r="Q517" s="112">
        <v>728930</v>
      </c>
      <c r="R517" s="112" t="s">
        <v>6551</v>
      </c>
      <c r="S517" s="112">
        <v>51055</v>
      </c>
      <c r="T517" s="112" t="s">
        <v>6551</v>
      </c>
      <c r="U517" s="112">
        <v>75430</v>
      </c>
      <c r="V517" s="112" t="s">
        <v>6551</v>
      </c>
      <c r="W517" s="112">
        <v>72237</v>
      </c>
      <c r="X517" s="112" t="s">
        <v>6551</v>
      </c>
      <c r="Y517" s="112">
        <v>3193</v>
      </c>
      <c r="Z517" s="112" t="s">
        <v>6551</v>
      </c>
      <c r="AA517" s="112">
        <v>0</v>
      </c>
      <c r="AB517" s="112" t="s">
        <v>6551</v>
      </c>
      <c r="AC517" s="112">
        <v>0</v>
      </c>
      <c r="AD517" s="112" t="s">
        <v>6551</v>
      </c>
      <c r="AE517" s="112">
        <v>0</v>
      </c>
      <c r="AF517" s="112" t="s">
        <v>6551</v>
      </c>
      <c r="AG517" s="112">
        <v>0</v>
      </c>
      <c r="AH517" s="112" t="s">
        <v>6551</v>
      </c>
      <c r="AI517" s="112">
        <v>3149045</v>
      </c>
      <c r="AJ517" s="112" t="s">
        <v>6551</v>
      </c>
      <c r="AK517" s="112">
        <v>5206083</v>
      </c>
      <c r="AL517" s="113" t="s">
        <v>6551</v>
      </c>
      <c r="AM517" s="113" t="str">
        <f t="shared" si="8"/>
        <v>No</v>
      </c>
    </row>
    <row r="518" spans="1:39" s="19" customFormat="1" ht="11.5" customHeight="1" x14ac:dyDescent="0.2">
      <c r="A518" s="5" t="s">
        <v>69</v>
      </c>
      <c r="B518" s="5" t="s">
        <v>1202</v>
      </c>
      <c r="C518" s="5" t="s">
        <v>117</v>
      </c>
      <c r="D518" s="194">
        <v>5160</v>
      </c>
      <c r="E518" s="197">
        <v>50160</v>
      </c>
      <c r="F518" s="19" t="s">
        <v>239</v>
      </c>
      <c r="G518" s="5" t="s">
        <v>236</v>
      </c>
      <c r="H518" s="27">
        <v>1376476</v>
      </c>
      <c r="I518" s="110">
        <v>33</v>
      </c>
      <c r="J518" s="111" t="s">
        <v>6551</v>
      </c>
      <c r="K518" s="112">
        <v>0</v>
      </c>
      <c r="L518" s="112" t="s">
        <v>6551</v>
      </c>
      <c r="M518" s="112">
        <v>263675</v>
      </c>
      <c r="N518" s="112" t="s">
        <v>6551</v>
      </c>
      <c r="O518" s="112">
        <v>1782462</v>
      </c>
      <c r="P518" s="112" t="s">
        <v>6551</v>
      </c>
      <c r="Q518" s="112">
        <v>1397504</v>
      </c>
      <c r="R518" s="112" t="s">
        <v>6551</v>
      </c>
      <c r="S518" s="112">
        <v>384958</v>
      </c>
      <c r="T518" s="112" t="s">
        <v>6551</v>
      </c>
      <c r="U518" s="112">
        <v>77562</v>
      </c>
      <c r="V518" s="112" t="s">
        <v>6551</v>
      </c>
      <c r="W518" s="112">
        <v>64259</v>
      </c>
      <c r="X518" s="112" t="s">
        <v>6551</v>
      </c>
      <c r="Y518" s="112">
        <v>13303</v>
      </c>
      <c r="Z518" s="112" t="s">
        <v>6551</v>
      </c>
      <c r="AA518" s="112">
        <v>0</v>
      </c>
      <c r="AB518" s="112" t="s">
        <v>6551</v>
      </c>
      <c r="AC518" s="112">
        <v>0</v>
      </c>
      <c r="AD518" s="112" t="s">
        <v>6551</v>
      </c>
      <c r="AE518" s="112">
        <v>0</v>
      </c>
      <c r="AF518" s="112" t="s">
        <v>6551</v>
      </c>
      <c r="AG518" s="112">
        <v>0</v>
      </c>
      <c r="AH518" s="112" t="s">
        <v>6551</v>
      </c>
      <c r="AI518" s="112">
        <v>196563</v>
      </c>
      <c r="AJ518" s="112" t="s">
        <v>6551</v>
      </c>
      <c r="AK518" s="112">
        <v>4190162</v>
      </c>
      <c r="AL518" s="113" t="s">
        <v>6551</v>
      </c>
      <c r="AM518" s="113" t="str">
        <f t="shared" si="8"/>
        <v>No</v>
      </c>
    </row>
    <row r="519" spans="1:39" s="19" customFormat="1" ht="11.5" customHeight="1" x14ac:dyDescent="0.2">
      <c r="A519" s="5" t="s">
        <v>505</v>
      </c>
      <c r="B519" s="5" t="s">
        <v>506</v>
      </c>
      <c r="C519" s="5" t="s">
        <v>108</v>
      </c>
      <c r="D519" s="194">
        <v>6014</v>
      </c>
      <c r="E519" s="197">
        <v>60014</v>
      </c>
      <c r="F519" s="19" t="s">
        <v>239</v>
      </c>
      <c r="G519" s="5" t="s">
        <v>236</v>
      </c>
      <c r="H519" s="27">
        <v>217585</v>
      </c>
      <c r="I519" s="110">
        <v>33</v>
      </c>
      <c r="J519" s="111" t="s">
        <v>6551</v>
      </c>
      <c r="K519" s="112">
        <v>0</v>
      </c>
      <c r="L519" s="112" t="s">
        <v>6551</v>
      </c>
      <c r="M519" s="112">
        <v>1589528</v>
      </c>
      <c r="N519" s="112" t="s">
        <v>6551</v>
      </c>
      <c r="O519" s="112">
        <v>1734119</v>
      </c>
      <c r="P519" s="112" t="s">
        <v>6551</v>
      </c>
      <c r="Q519" s="112">
        <v>1631954</v>
      </c>
      <c r="R519" s="112" t="s">
        <v>6551</v>
      </c>
      <c r="S519" s="112">
        <v>102165</v>
      </c>
      <c r="T519" s="112" t="s">
        <v>6551</v>
      </c>
      <c r="U519" s="112">
        <v>110312</v>
      </c>
      <c r="V519" s="112" t="s">
        <v>6551</v>
      </c>
      <c r="W519" s="112">
        <v>104022</v>
      </c>
      <c r="X519" s="112" t="s">
        <v>6551</v>
      </c>
      <c r="Y519" s="112">
        <v>6290</v>
      </c>
      <c r="Z519" s="112" t="s">
        <v>6551</v>
      </c>
      <c r="AA519" s="112">
        <v>0</v>
      </c>
      <c r="AB519" s="112" t="s">
        <v>6551</v>
      </c>
      <c r="AC519" s="112">
        <v>0</v>
      </c>
      <c r="AD519" s="112" t="s">
        <v>6551</v>
      </c>
      <c r="AE519" s="112">
        <v>0</v>
      </c>
      <c r="AF519" s="112" t="s">
        <v>6551</v>
      </c>
      <c r="AG519" s="112">
        <v>0</v>
      </c>
      <c r="AH519" s="112" t="s">
        <v>6551</v>
      </c>
      <c r="AI519" s="112">
        <v>1547187</v>
      </c>
      <c r="AJ519" s="112" t="s">
        <v>6551</v>
      </c>
      <c r="AK519" s="112">
        <v>11310432</v>
      </c>
      <c r="AL519" s="113" t="s">
        <v>6551</v>
      </c>
      <c r="AM519" s="113" t="str">
        <f t="shared" si="8"/>
        <v>No</v>
      </c>
    </row>
    <row r="520" spans="1:39" s="19" customFormat="1" ht="11.5" customHeight="1" x14ac:dyDescent="0.2">
      <c r="A520" s="5" t="s">
        <v>570</v>
      </c>
      <c r="B520" s="5" t="s">
        <v>571</v>
      </c>
      <c r="C520" s="5" t="s">
        <v>26</v>
      </c>
      <c r="D520" s="194">
        <v>9017</v>
      </c>
      <c r="E520" s="197">
        <v>90017</v>
      </c>
      <c r="F520" s="19" t="s">
        <v>239</v>
      </c>
      <c r="G520" s="5" t="s">
        <v>236</v>
      </c>
      <c r="H520" s="27">
        <v>308231</v>
      </c>
      <c r="I520" s="110">
        <v>33</v>
      </c>
      <c r="J520" s="111" t="s">
        <v>6551</v>
      </c>
      <c r="K520" s="112">
        <v>0</v>
      </c>
      <c r="L520" s="112" t="s">
        <v>6551</v>
      </c>
      <c r="M520" s="112">
        <v>953165</v>
      </c>
      <c r="N520" s="112" t="s">
        <v>6551</v>
      </c>
      <c r="O520" s="112">
        <v>1273341</v>
      </c>
      <c r="P520" s="112" t="s">
        <v>6551</v>
      </c>
      <c r="Q520" s="112">
        <v>1223803</v>
      </c>
      <c r="R520" s="112" t="s">
        <v>6551</v>
      </c>
      <c r="S520" s="112">
        <v>49538</v>
      </c>
      <c r="T520" s="112" t="s">
        <v>6551</v>
      </c>
      <c r="U520" s="112">
        <v>105561</v>
      </c>
      <c r="V520" s="112" t="s">
        <v>6551</v>
      </c>
      <c r="W520" s="112">
        <v>103411</v>
      </c>
      <c r="X520" s="112" t="s">
        <v>6551</v>
      </c>
      <c r="Y520" s="112">
        <v>2150</v>
      </c>
      <c r="Z520" s="112" t="s">
        <v>6551</v>
      </c>
      <c r="AA520" s="112">
        <v>0</v>
      </c>
      <c r="AB520" s="112" t="s">
        <v>6551</v>
      </c>
      <c r="AC520" s="112">
        <v>0</v>
      </c>
      <c r="AD520" s="112" t="s">
        <v>6551</v>
      </c>
      <c r="AE520" s="112">
        <v>0</v>
      </c>
      <c r="AF520" s="112" t="s">
        <v>6551</v>
      </c>
      <c r="AG520" s="112">
        <v>0</v>
      </c>
      <c r="AH520" s="112" t="s">
        <v>6551</v>
      </c>
      <c r="AI520" s="112">
        <v>2241679</v>
      </c>
      <c r="AJ520" s="112" t="s">
        <v>6551</v>
      </c>
      <c r="AK520" s="112">
        <v>6507719</v>
      </c>
      <c r="AL520" s="113" t="s">
        <v>6551</v>
      </c>
      <c r="AM520" s="113" t="str">
        <f t="shared" si="8"/>
        <v>No</v>
      </c>
    </row>
    <row r="521" spans="1:39" s="19" customFormat="1" ht="11.5" customHeight="1" x14ac:dyDescent="0.2">
      <c r="A521" s="5" t="s">
        <v>24</v>
      </c>
      <c r="B521" s="5" t="s">
        <v>1548</v>
      </c>
      <c r="C521" s="5" t="s">
        <v>20</v>
      </c>
      <c r="D521" s="194">
        <v>9228</v>
      </c>
      <c r="E521" s="197">
        <v>90228</v>
      </c>
      <c r="F521" s="19" t="s">
        <v>302</v>
      </c>
      <c r="G521" s="5" t="s">
        <v>236</v>
      </c>
      <c r="H521" s="27">
        <v>843168</v>
      </c>
      <c r="I521" s="110">
        <v>33</v>
      </c>
      <c r="J521" s="111" t="s">
        <v>6551</v>
      </c>
      <c r="K521" s="112">
        <v>0</v>
      </c>
      <c r="L521" s="112" t="s">
        <v>6551</v>
      </c>
      <c r="M521" s="112">
        <v>0</v>
      </c>
      <c r="N521" s="112" t="s">
        <v>6551</v>
      </c>
      <c r="O521" s="112">
        <v>710931</v>
      </c>
      <c r="P521" s="112" t="s">
        <v>6551</v>
      </c>
      <c r="Q521" s="112">
        <v>710931</v>
      </c>
      <c r="R521" s="112" t="s">
        <v>6551</v>
      </c>
      <c r="S521" s="112">
        <v>0</v>
      </c>
      <c r="T521" s="112" t="s">
        <v>6551</v>
      </c>
      <c r="U521" s="112">
        <v>14886</v>
      </c>
      <c r="V521" s="112" t="s">
        <v>6551</v>
      </c>
      <c r="W521" s="112">
        <v>14886</v>
      </c>
      <c r="X521" s="112" t="s">
        <v>6551</v>
      </c>
      <c r="Y521" s="112">
        <v>0</v>
      </c>
      <c r="Z521" s="112" t="s">
        <v>6551</v>
      </c>
      <c r="AA521" s="112">
        <v>0</v>
      </c>
      <c r="AB521" s="112" t="s">
        <v>6551</v>
      </c>
      <c r="AC521" s="112">
        <v>0</v>
      </c>
      <c r="AD521" s="112" t="s">
        <v>6551</v>
      </c>
      <c r="AE521" s="112">
        <v>0</v>
      </c>
      <c r="AF521" s="112" t="s">
        <v>6551</v>
      </c>
      <c r="AG521" s="112">
        <v>0</v>
      </c>
      <c r="AH521" s="112" t="s">
        <v>6551</v>
      </c>
      <c r="AI521" s="112">
        <v>79387</v>
      </c>
      <c r="AJ521" s="112" t="s">
        <v>6551</v>
      </c>
      <c r="AK521" s="112">
        <v>3830823</v>
      </c>
      <c r="AL521" s="113" t="s">
        <v>6551</v>
      </c>
      <c r="AM521" s="113" t="str">
        <f t="shared" si="8"/>
        <v>No</v>
      </c>
    </row>
    <row r="522" spans="1:39" s="19" customFormat="1" ht="11.5" customHeight="1" x14ac:dyDescent="0.2">
      <c r="A522" s="5" t="s">
        <v>2090</v>
      </c>
      <c r="B522" s="5" t="s">
        <v>2017</v>
      </c>
      <c r="C522" s="5" t="s">
        <v>92</v>
      </c>
      <c r="D522" s="194" t="s">
        <v>2091</v>
      </c>
      <c r="E522" s="197" t="s">
        <v>2092</v>
      </c>
      <c r="F522" s="19" t="s">
        <v>242</v>
      </c>
      <c r="G522" s="19" t="s">
        <v>287</v>
      </c>
      <c r="H522" s="27">
        <v>0</v>
      </c>
      <c r="I522" s="110">
        <v>33</v>
      </c>
      <c r="J522" s="19" t="s">
        <v>6551</v>
      </c>
      <c r="K522" s="112">
        <v>0</v>
      </c>
      <c r="L522" s="112" t="s">
        <v>6551</v>
      </c>
      <c r="M522" s="112">
        <v>0</v>
      </c>
      <c r="N522" s="112" t="s">
        <v>6551</v>
      </c>
      <c r="O522" s="112">
        <v>0</v>
      </c>
      <c r="P522" s="112" t="s">
        <v>6551</v>
      </c>
      <c r="Q522" s="112">
        <v>1075812</v>
      </c>
      <c r="R522" s="112" t="s">
        <v>6551</v>
      </c>
      <c r="S522" s="112">
        <v>0</v>
      </c>
      <c r="T522" s="112" t="s">
        <v>6551</v>
      </c>
      <c r="U522" s="112">
        <v>0</v>
      </c>
      <c r="V522" s="112" t="s">
        <v>6551</v>
      </c>
      <c r="W522" s="112">
        <v>55548</v>
      </c>
      <c r="X522" s="112" t="s">
        <v>6551</v>
      </c>
      <c r="Y522" s="112">
        <v>0</v>
      </c>
      <c r="Z522" s="112" t="s">
        <v>6551</v>
      </c>
      <c r="AA522" s="112">
        <v>0</v>
      </c>
      <c r="AB522" s="112" t="s">
        <v>6551</v>
      </c>
      <c r="AC522" s="112">
        <v>0</v>
      </c>
      <c r="AD522" s="112" t="s">
        <v>6551</v>
      </c>
      <c r="AE522" s="112">
        <v>0</v>
      </c>
      <c r="AF522" s="112" t="s">
        <v>6551</v>
      </c>
      <c r="AG522" s="112">
        <v>0</v>
      </c>
      <c r="AH522" s="112" t="s">
        <v>6551</v>
      </c>
      <c r="AI522" s="112">
        <v>206445</v>
      </c>
      <c r="AJ522" s="112" t="s">
        <v>6551</v>
      </c>
      <c r="AK522" s="112">
        <v>0</v>
      </c>
      <c r="AL522" s="113" t="s">
        <v>6551</v>
      </c>
      <c r="AM522" s="113" t="str">
        <f t="shared" si="8"/>
        <v>No</v>
      </c>
    </row>
    <row r="523" spans="1:39" s="19" customFormat="1" ht="11.5" customHeight="1" x14ac:dyDescent="0.2">
      <c r="A523" s="5" t="s">
        <v>3002</v>
      </c>
      <c r="B523" s="5" t="s">
        <v>3003</v>
      </c>
      <c r="C523" s="5" t="s">
        <v>107</v>
      </c>
      <c r="D523" s="194" t="s">
        <v>3004</v>
      </c>
      <c r="E523" s="197" t="s">
        <v>3005</v>
      </c>
      <c r="F523" s="19" t="s">
        <v>239</v>
      </c>
      <c r="G523" s="19" t="s">
        <v>287</v>
      </c>
      <c r="H523" s="27">
        <v>0</v>
      </c>
      <c r="I523" s="110">
        <v>33</v>
      </c>
      <c r="J523" s="19" t="s">
        <v>6551</v>
      </c>
      <c r="K523" s="112">
        <v>0</v>
      </c>
      <c r="L523" s="112" t="s">
        <v>6551</v>
      </c>
      <c r="M523" s="112">
        <v>0</v>
      </c>
      <c r="N523" s="112" t="s">
        <v>6551</v>
      </c>
      <c r="O523" s="112">
        <v>0</v>
      </c>
      <c r="P523" s="112" t="s">
        <v>6551</v>
      </c>
      <c r="Q523" s="112">
        <v>539260</v>
      </c>
      <c r="R523" s="112" t="s">
        <v>6551</v>
      </c>
      <c r="S523" s="112">
        <v>0</v>
      </c>
      <c r="T523" s="112" t="s">
        <v>6551</v>
      </c>
      <c r="U523" s="112">
        <v>0</v>
      </c>
      <c r="V523" s="112" t="s">
        <v>6551</v>
      </c>
      <c r="W523" s="112">
        <v>44307</v>
      </c>
      <c r="X523" s="112" t="s">
        <v>6551</v>
      </c>
      <c r="Y523" s="112">
        <v>0</v>
      </c>
      <c r="Z523" s="112" t="s">
        <v>6551</v>
      </c>
      <c r="AA523" s="112">
        <v>0</v>
      </c>
      <c r="AB523" s="112" t="s">
        <v>6551</v>
      </c>
      <c r="AC523" s="112">
        <v>0</v>
      </c>
      <c r="AD523" s="112" t="s">
        <v>6551</v>
      </c>
      <c r="AE523" s="112">
        <v>0</v>
      </c>
      <c r="AF523" s="112" t="s">
        <v>6551</v>
      </c>
      <c r="AG523" s="112">
        <v>0</v>
      </c>
      <c r="AH523" s="112" t="s">
        <v>6551</v>
      </c>
      <c r="AI523" s="112">
        <v>2287113</v>
      </c>
      <c r="AJ523" s="112" t="s">
        <v>6551</v>
      </c>
      <c r="AK523" s="112">
        <v>0</v>
      </c>
      <c r="AL523" s="19" t="s">
        <v>6551</v>
      </c>
      <c r="AM523" s="113" t="str">
        <f t="shared" si="8"/>
        <v>No</v>
      </c>
    </row>
    <row r="524" spans="1:39" s="19" customFormat="1" ht="11.5" customHeight="1" x14ac:dyDescent="0.2">
      <c r="A524" s="5" t="s">
        <v>3238</v>
      </c>
      <c r="B524" s="5" t="s">
        <v>3239</v>
      </c>
      <c r="C524" s="5" t="s">
        <v>71</v>
      </c>
      <c r="D524" s="194" t="s">
        <v>3240</v>
      </c>
      <c r="E524" s="197" t="s">
        <v>3241</v>
      </c>
      <c r="F524" s="19" t="s">
        <v>242</v>
      </c>
      <c r="G524" s="19" t="s">
        <v>287</v>
      </c>
      <c r="H524" s="27">
        <v>0</v>
      </c>
      <c r="I524" s="110">
        <v>33</v>
      </c>
      <c r="J524" s="19" t="s">
        <v>6551</v>
      </c>
      <c r="K524" s="112">
        <v>0</v>
      </c>
      <c r="L524" s="112" t="s">
        <v>6551</v>
      </c>
      <c r="M524" s="112">
        <v>0</v>
      </c>
      <c r="N524" s="112" t="s">
        <v>6551</v>
      </c>
      <c r="O524" s="112">
        <v>0</v>
      </c>
      <c r="P524" s="112" t="s">
        <v>6551</v>
      </c>
      <c r="Q524" s="112">
        <v>563929</v>
      </c>
      <c r="R524" s="112" t="s">
        <v>6551</v>
      </c>
      <c r="S524" s="112">
        <v>0</v>
      </c>
      <c r="T524" s="112" t="s">
        <v>6551</v>
      </c>
      <c r="U524" s="112">
        <v>0</v>
      </c>
      <c r="V524" s="112" t="s">
        <v>6551</v>
      </c>
      <c r="W524" s="112">
        <v>33712</v>
      </c>
      <c r="X524" s="112" t="s">
        <v>6551</v>
      </c>
      <c r="Y524" s="112">
        <v>0</v>
      </c>
      <c r="Z524" s="112" t="s">
        <v>6551</v>
      </c>
      <c r="AA524" s="112">
        <v>0</v>
      </c>
      <c r="AB524" s="112" t="s">
        <v>6551</v>
      </c>
      <c r="AC524" s="112">
        <v>0</v>
      </c>
      <c r="AD524" s="112" t="s">
        <v>6551</v>
      </c>
      <c r="AE524" s="112">
        <v>0</v>
      </c>
      <c r="AF524" s="112" t="s">
        <v>6551</v>
      </c>
      <c r="AG524" s="112">
        <v>0</v>
      </c>
      <c r="AH524" s="112" t="s">
        <v>6551</v>
      </c>
      <c r="AI524" s="112">
        <v>147109</v>
      </c>
      <c r="AJ524" s="112" t="s">
        <v>6551</v>
      </c>
      <c r="AK524" s="112">
        <v>0</v>
      </c>
      <c r="AL524" s="19" t="s">
        <v>6551</v>
      </c>
      <c r="AM524" s="113" t="str">
        <f t="shared" si="8"/>
        <v>No</v>
      </c>
    </row>
    <row r="525" spans="1:39" s="19" customFormat="1" ht="11.5" customHeight="1" x14ac:dyDescent="0.2">
      <c r="A525" s="5" t="s">
        <v>94</v>
      </c>
      <c r="B525" s="5" t="s">
        <v>268</v>
      </c>
      <c r="C525" s="5" t="s">
        <v>92</v>
      </c>
      <c r="D525" s="194">
        <v>2135</v>
      </c>
      <c r="E525" s="197">
        <v>20135</v>
      </c>
      <c r="F525" s="19" t="s">
        <v>256</v>
      </c>
      <c r="G525" s="5" t="s">
        <v>236</v>
      </c>
      <c r="H525" s="27">
        <v>18351295</v>
      </c>
      <c r="I525" s="110">
        <v>32</v>
      </c>
      <c r="J525" s="111" t="s">
        <v>6551</v>
      </c>
      <c r="K525" s="112">
        <v>0</v>
      </c>
      <c r="L525" s="112" t="s">
        <v>6551</v>
      </c>
      <c r="M525" s="112">
        <v>1105825</v>
      </c>
      <c r="N525" s="112" t="s">
        <v>6551</v>
      </c>
      <c r="O525" s="112">
        <v>1183908</v>
      </c>
      <c r="P525" s="112" t="s">
        <v>6551</v>
      </c>
      <c r="Q525" s="112">
        <v>1101868</v>
      </c>
      <c r="R525" s="112" t="s">
        <v>6551</v>
      </c>
      <c r="S525" s="112">
        <v>82040</v>
      </c>
      <c r="T525" s="112" t="s">
        <v>6551</v>
      </c>
      <c r="U525" s="112">
        <v>48984</v>
      </c>
      <c r="V525" s="112" t="s">
        <v>6551</v>
      </c>
      <c r="W525" s="112">
        <v>47009</v>
      </c>
      <c r="X525" s="112" t="s">
        <v>6551</v>
      </c>
      <c r="Y525" s="112">
        <v>1975</v>
      </c>
      <c r="Z525" s="112" t="s">
        <v>6551</v>
      </c>
      <c r="AA525" s="112">
        <v>0</v>
      </c>
      <c r="AB525" s="112" t="s">
        <v>6551</v>
      </c>
      <c r="AC525" s="112">
        <v>0</v>
      </c>
      <c r="AD525" s="112" t="s">
        <v>6551</v>
      </c>
      <c r="AE525" s="112">
        <v>0</v>
      </c>
      <c r="AF525" s="112" t="s">
        <v>6551</v>
      </c>
      <c r="AG525" s="112">
        <v>0</v>
      </c>
      <c r="AH525" s="112" t="s">
        <v>6551</v>
      </c>
      <c r="AI525" s="112">
        <v>627744</v>
      </c>
      <c r="AJ525" s="112" t="s">
        <v>6551</v>
      </c>
      <c r="AK525" s="112">
        <v>25172534</v>
      </c>
      <c r="AL525" s="113" t="s">
        <v>6551</v>
      </c>
      <c r="AM525" s="113" t="str">
        <f t="shared" si="8"/>
        <v>No</v>
      </c>
    </row>
    <row r="526" spans="1:39" s="19" customFormat="1" ht="11.5" customHeight="1" x14ac:dyDescent="0.2">
      <c r="A526" s="5" t="s">
        <v>16</v>
      </c>
      <c r="B526" s="5" t="s">
        <v>527</v>
      </c>
      <c r="C526" s="5" t="s">
        <v>15</v>
      </c>
      <c r="D526" s="194">
        <v>4071</v>
      </c>
      <c r="E526" s="197">
        <v>40071</v>
      </c>
      <c r="F526" s="19" t="s">
        <v>239</v>
      </c>
      <c r="G526" s="5" t="s">
        <v>236</v>
      </c>
      <c r="H526" s="27">
        <v>286692</v>
      </c>
      <c r="I526" s="110">
        <v>32</v>
      </c>
      <c r="J526" s="111" t="s">
        <v>6551</v>
      </c>
      <c r="K526" s="112">
        <v>0</v>
      </c>
      <c r="L526" s="112" t="s">
        <v>6551</v>
      </c>
      <c r="M526" s="112">
        <v>601966</v>
      </c>
      <c r="N526" s="112" t="s">
        <v>6551</v>
      </c>
      <c r="O526" s="112">
        <v>1094962</v>
      </c>
      <c r="P526" s="112" t="s">
        <v>6551</v>
      </c>
      <c r="Q526" s="112">
        <v>1047329</v>
      </c>
      <c r="R526" s="112" t="s">
        <v>6551</v>
      </c>
      <c r="S526" s="112">
        <v>47633</v>
      </c>
      <c r="T526" s="112" t="s">
        <v>6551</v>
      </c>
      <c r="U526" s="112">
        <v>76962</v>
      </c>
      <c r="V526" s="112" t="s">
        <v>6551</v>
      </c>
      <c r="W526" s="112">
        <v>72813</v>
      </c>
      <c r="X526" s="112" t="s">
        <v>6551</v>
      </c>
      <c r="Y526" s="112">
        <v>4149</v>
      </c>
      <c r="Z526" s="112" t="s">
        <v>6551</v>
      </c>
      <c r="AA526" s="112">
        <v>0</v>
      </c>
      <c r="AB526" s="112" t="s">
        <v>6551</v>
      </c>
      <c r="AC526" s="112">
        <v>0</v>
      </c>
      <c r="AD526" s="112" t="s">
        <v>6551</v>
      </c>
      <c r="AE526" s="112">
        <v>0</v>
      </c>
      <c r="AF526" s="112" t="s">
        <v>6551</v>
      </c>
      <c r="AG526" s="112">
        <v>0</v>
      </c>
      <c r="AH526" s="112" t="s">
        <v>6551</v>
      </c>
      <c r="AI526" s="112">
        <v>708523</v>
      </c>
      <c r="AJ526" s="112" t="s">
        <v>6551</v>
      </c>
      <c r="AK526" s="112">
        <v>3912830</v>
      </c>
      <c r="AL526" s="113" t="s">
        <v>6551</v>
      </c>
      <c r="AM526" s="113" t="str">
        <f t="shared" si="8"/>
        <v>No</v>
      </c>
    </row>
    <row r="527" spans="1:39" s="19" customFormat="1" ht="11.5" customHeight="1" x14ac:dyDescent="0.2">
      <c r="A527" s="5" t="s">
        <v>432</v>
      </c>
      <c r="B527" s="5" t="s">
        <v>433</v>
      </c>
      <c r="C527" s="5" t="s">
        <v>44</v>
      </c>
      <c r="D527" s="194">
        <v>4097</v>
      </c>
      <c r="E527" s="197">
        <v>40097</v>
      </c>
      <c r="F527" s="19" t="s">
        <v>302</v>
      </c>
      <c r="G527" s="5" t="s">
        <v>236</v>
      </c>
      <c r="H527" s="27">
        <v>376047</v>
      </c>
      <c r="I527" s="110">
        <v>32</v>
      </c>
      <c r="J527" s="111" t="s">
        <v>6551</v>
      </c>
      <c r="K527" s="112">
        <v>0</v>
      </c>
      <c r="L527" s="112" t="s">
        <v>6551</v>
      </c>
      <c r="M527" s="112">
        <v>316285</v>
      </c>
      <c r="N527" s="112" t="s">
        <v>6551</v>
      </c>
      <c r="O527" s="112">
        <v>889584</v>
      </c>
      <c r="P527" s="112" t="s">
        <v>6551</v>
      </c>
      <c r="Q527" s="112">
        <v>806877</v>
      </c>
      <c r="R527" s="112" t="s">
        <v>6551</v>
      </c>
      <c r="S527" s="112">
        <v>82707</v>
      </c>
      <c r="T527" s="112" t="s">
        <v>6551</v>
      </c>
      <c r="U527" s="112">
        <v>61100</v>
      </c>
      <c r="V527" s="112" t="s">
        <v>6551</v>
      </c>
      <c r="W527" s="112">
        <v>55176</v>
      </c>
      <c r="X527" s="112" t="s">
        <v>6551</v>
      </c>
      <c r="Y527" s="112">
        <v>5924</v>
      </c>
      <c r="Z527" s="112" t="s">
        <v>6551</v>
      </c>
      <c r="AA527" s="112">
        <v>0</v>
      </c>
      <c r="AB527" s="112" t="s">
        <v>6551</v>
      </c>
      <c r="AC527" s="112">
        <v>0</v>
      </c>
      <c r="AD527" s="112" t="s">
        <v>6551</v>
      </c>
      <c r="AE527" s="112">
        <v>0</v>
      </c>
      <c r="AF527" s="112" t="s">
        <v>6551</v>
      </c>
      <c r="AG527" s="112">
        <v>0</v>
      </c>
      <c r="AH527" s="112" t="s">
        <v>6551</v>
      </c>
      <c r="AI527" s="112">
        <v>287341</v>
      </c>
      <c r="AJ527" s="112" t="s">
        <v>6551</v>
      </c>
      <c r="AK527" s="112">
        <v>2945576</v>
      </c>
      <c r="AL527" s="113" t="s">
        <v>6551</v>
      </c>
      <c r="AM527" s="113" t="str">
        <f t="shared" si="8"/>
        <v>No</v>
      </c>
    </row>
    <row r="528" spans="1:39" s="19" customFormat="1" ht="11.5" customHeight="1" x14ac:dyDescent="0.2">
      <c r="A528" s="5" t="s">
        <v>45</v>
      </c>
      <c r="B528" s="5" t="s">
        <v>1196</v>
      </c>
      <c r="C528" s="5" t="s">
        <v>44</v>
      </c>
      <c r="D528" s="194">
        <v>4129</v>
      </c>
      <c r="E528" s="197">
        <v>40129</v>
      </c>
      <c r="F528" s="19" t="s">
        <v>239</v>
      </c>
      <c r="G528" s="5" t="s">
        <v>236</v>
      </c>
      <c r="H528" s="27">
        <v>169541</v>
      </c>
      <c r="I528" s="110">
        <v>32</v>
      </c>
      <c r="J528" s="111" t="s">
        <v>6551</v>
      </c>
      <c r="K528" s="112">
        <v>0</v>
      </c>
      <c r="L528" s="112" t="s">
        <v>6551</v>
      </c>
      <c r="M528" s="112">
        <v>0</v>
      </c>
      <c r="N528" s="112" t="s">
        <v>6551</v>
      </c>
      <c r="O528" s="112">
        <v>780416</v>
      </c>
      <c r="P528" s="112" t="s">
        <v>6551</v>
      </c>
      <c r="Q528" s="112">
        <v>733119</v>
      </c>
      <c r="R528" s="112" t="s">
        <v>6551</v>
      </c>
      <c r="S528" s="112">
        <v>47297</v>
      </c>
      <c r="T528" s="112" t="s">
        <v>6551</v>
      </c>
      <c r="U528" s="112">
        <v>52052</v>
      </c>
      <c r="V528" s="112" t="s">
        <v>6551</v>
      </c>
      <c r="W528" s="112">
        <v>45679</v>
      </c>
      <c r="X528" s="112" t="s">
        <v>6551</v>
      </c>
      <c r="Y528" s="112">
        <v>6373</v>
      </c>
      <c r="Z528" s="112" t="s">
        <v>6551</v>
      </c>
      <c r="AA528" s="112">
        <v>0</v>
      </c>
      <c r="AB528" s="112" t="s">
        <v>6551</v>
      </c>
      <c r="AC528" s="112">
        <v>0</v>
      </c>
      <c r="AD528" s="112" t="s">
        <v>6551</v>
      </c>
      <c r="AE528" s="112">
        <v>0</v>
      </c>
      <c r="AF528" s="112" t="s">
        <v>6551</v>
      </c>
      <c r="AG528" s="112">
        <v>0</v>
      </c>
      <c r="AH528" s="112" t="s">
        <v>6551</v>
      </c>
      <c r="AI528" s="112">
        <v>100791</v>
      </c>
      <c r="AJ528" s="112" t="s">
        <v>6551</v>
      </c>
      <c r="AK528" s="112">
        <v>1651947</v>
      </c>
      <c r="AL528" s="113" t="s">
        <v>6551</v>
      </c>
      <c r="AM528" s="113" t="str">
        <f t="shared" si="8"/>
        <v>No</v>
      </c>
    </row>
    <row r="529" spans="1:39" s="19" customFormat="1" ht="11.5" customHeight="1" x14ac:dyDescent="0.2">
      <c r="A529" s="5" t="s">
        <v>118</v>
      </c>
      <c r="B529" s="5" t="s">
        <v>920</v>
      </c>
      <c r="C529" s="5" t="s">
        <v>117</v>
      </c>
      <c r="D529" s="194">
        <v>5009</v>
      </c>
      <c r="E529" s="197">
        <v>50009</v>
      </c>
      <c r="F529" s="19" t="s">
        <v>239</v>
      </c>
      <c r="G529" s="5" t="s">
        <v>236</v>
      </c>
      <c r="H529" s="27">
        <v>74495</v>
      </c>
      <c r="I529" s="110">
        <v>32</v>
      </c>
      <c r="J529" s="111" t="s">
        <v>6551</v>
      </c>
      <c r="K529" s="112">
        <v>0</v>
      </c>
      <c r="L529" s="112" t="s">
        <v>6551</v>
      </c>
      <c r="M529" s="112">
        <v>568206</v>
      </c>
      <c r="N529" s="112" t="s">
        <v>6551</v>
      </c>
      <c r="O529" s="112">
        <v>573352</v>
      </c>
      <c r="P529" s="112" t="s">
        <v>6551</v>
      </c>
      <c r="Q529" s="112">
        <v>962107</v>
      </c>
      <c r="R529" s="112" t="s">
        <v>6551</v>
      </c>
      <c r="S529" s="112">
        <v>21044</v>
      </c>
      <c r="T529" s="112" t="s">
        <v>6551</v>
      </c>
      <c r="U529" s="112">
        <v>38799</v>
      </c>
      <c r="V529" s="112" t="s">
        <v>6551</v>
      </c>
      <c r="W529" s="112">
        <v>64935</v>
      </c>
      <c r="X529" s="112" t="s">
        <v>6551</v>
      </c>
      <c r="Y529" s="112">
        <v>994</v>
      </c>
      <c r="Z529" s="112" t="s">
        <v>6551</v>
      </c>
      <c r="AA529" s="112">
        <v>0</v>
      </c>
      <c r="AB529" s="112" t="s">
        <v>6551</v>
      </c>
      <c r="AC529" s="112">
        <v>0</v>
      </c>
      <c r="AD529" s="112" t="s">
        <v>6551</v>
      </c>
      <c r="AE529" s="112">
        <v>0</v>
      </c>
      <c r="AF529" s="112" t="s">
        <v>6551</v>
      </c>
      <c r="AG529" s="112">
        <v>0</v>
      </c>
      <c r="AH529" s="112" t="s">
        <v>6551</v>
      </c>
      <c r="AI529" s="112">
        <v>990439</v>
      </c>
      <c r="AJ529" s="112" t="s">
        <v>6551</v>
      </c>
      <c r="AK529" s="112">
        <v>3098295</v>
      </c>
      <c r="AL529" s="113" t="s">
        <v>6551</v>
      </c>
      <c r="AM529" s="113" t="str">
        <f t="shared" si="8"/>
        <v>No</v>
      </c>
    </row>
    <row r="530" spans="1:39" s="19" customFormat="1" ht="11.5" customHeight="1" x14ac:dyDescent="0.2">
      <c r="A530" s="5" t="s">
        <v>992</v>
      </c>
      <c r="B530" s="5" t="s">
        <v>993</v>
      </c>
      <c r="C530" s="5" t="s">
        <v>71</v>
      </c>
      <c r="D530" s="194">
        <v>5039</v>
      </c>
      <c r="E530" s="197">
        <v>50039</v>
      </c>
      <c r="F530" s="19" t="s">
        <v>242</v>
      </c>
      <c r="G530" s="5" t="s">
        <v>236</v>
      </c>
      <c r="H530" s="27">
        <v>126265</v>
      </c>
      <c r="I530" s="110">
        <v>32</v>
      </c>
      <c r="J530" s="111" t="s">
        <v>6551</v>
      </c>
      <c r="K530" s="112">
        <v>0</v>
      </c>
      <c r="L530" s="112" t="s">
        <v>6551</v>
      </c>
      <c r="M530" s="112">
        <v>0</v>
      </c>
      <c r="N530" s="112" t="s">
        <v>122</v>
      </c>
      <c r="O530" s="112">
        <v>980070</v>
      </c>
      <c r="P530" s="112" t="s">
        <v>6551</v>
      </c>
      <c r="Q530" s="112">
        <v>803985</v>
      </c>
      <c r="R530" s="112" t="s">
        <v>6551</v>
      </c>
      <c r="S530" s="112">
        <v>176085</v>
      </c>
      <c r="T530" s="112" t="s">
        <v>6551</v>
      </c>
      <c r="U530" s="112">
        <v>63609</v>
      </c>
      <c r="V530" s="112" t="s">
        <v>6551</v>
      </c>
      <c r="W530" s="112">
        <v>52416</v>
      </c>
      <c r="X530" s="112" t="s">
        <v>6551</v>
      </c>
      <c r="Y530" s="112">
        <v>11193</v>
      </c>
      <c r="Z530" s="112" t="s">
        <v>6551</v>
      </c>
      <c r="AA530" s="112">
        <v>0</v>
      </c>
      <c r="AB530" s="112" t="s">
        <v>6551</v>
      </c>
      <c r="AC530" s="112">
        <v>0</v>
      </c>
      <c r="AD530" s="112" t="s">
        <v>6551</v>
      </c>
      <c r="AE530" s="112">
        <v>0</v>
      </c>
      <c r="AF530" s="112" t="s">
        <v>6551</v>
      </c>
      <c r="AG530" s="112">
        <v>0</v>
      </c>
      <c r="AH530" s="112" t="s">
        <v>6551</v>
      </c>
      <c r="AI530" s="112">
        <v>1097460</v>
      </c>
      <c r="AJ530" s="112" t="s">
        <v>6551</v>
      </c>
      <c r="AK530" s="112">
        <v>0</v>
      </c>
      <c r="AL530" s="113" t="s">
        <v>123</v>
      </c>
      <c r="AM530" s="113" t="str">
        <f t="shared" si="8"/>
        <v>Yes</v>
      </c>
    </row>
    <row r="531" spans="1:39" s="19" customFormat="1" ht="11.5" customHeight="1" x14ac:dyDescent="0.2">
      <c r="A531" s="5" t="s">
        <v>60</v>
      </c>
      <c r="B531" s="5" t="s">
        <v>900</v>
      </c>
      <c r="C531" s="5" t="s">
        <v>58</v>
      </c>
      <c r="D531" s="194">
        <v>5103</v>
      </c>
      <c r="E531" s="197">
        <v>50103</v>
      </c>
      <c r="F531" s="19" t="s">
        <v>239</v>
      </c>
      <c r="G531" s="5" t="s">
        <v>236</v>
      </c>
      <c r="H531" s="27">
        <v>8608208</v>
      </c>
      <c r="I531" s="110">
        <v>32</v>
      </c>
      <c r="J531" s="111" t="s">
        <v>6551</v>
      </c>
      <c r="K531" s="112">
        <v>0</v>
      </c>
      <c r="L531" s="112" t="s">
        <v>6551</v>
      </c>
      <c r="M531" s="112">
        <v>0</v>
      </c>
      <c r="N531" s="112" t="s">
        <v>6551</v>
      </c>
      <c r="O531" s="112">
        <v>129374</v>
      </c>
      <c r="P531" s="112" t="s">
        <v>6551</v>
      </c>
      <c r="Q531" s="112">
        <v>230097</v>
      </c>
      <c r="R531" s="112" t="s">
        <v>6551</v>
      </c>
      <c r="S531" s="112">
        <v>15848</v>
      </c>
      <c r="T531" s="112" t="s">
        <v>6551</v>
      </c>
      <c r="U531" s="112">
        <v>9455</v>
      </c>
      <c r="V531" s="112" t="s">
        <v>6551</v>
      </c>
      <c r="W531" s="112">
        <v>19131</v>
      </c>
      <c r="X531" s="112" t="s">
        <v>6551</v>
      </c>
      <c r="Y531" s="112">
        <v>1663</v>
      </c>
      <c r="Z531" s="112" t="s">
        <v>6551</v>
      </c>
      <c r="AA531" s="112">
        <v>0</v>
      </c>
      <c r="AB531" s="112" t="s">
        <v>6551</v>
      </c>
      <c r="AC531" s="112">
        <v>0</v>
      </c>
      <c r="AD531" s="112" t="s">
        <v>6551</v>
      </c>
      <c r="AE531" s="112">
        <v>0</v>
      </c>
      <c r="AF531" s="112" t="s">
        <v>6551</v>
      </c>
      <c r="AG531" s="112">
        <v>0</v>
      </c>
      <c r="AH531" s="112" t="s">
        <v>6551</v>
      </c>
      <c r="AI531" s="112">
        <v>43714</v>
      </c>
      <c r="AJ531" s="112" t="s">
        <v>6551</v>
      </c>
      <c r="AK531" s="112">
        <v>423121</v>
      </c>
      <c r="AL531" s="113" t="s">
        <v>123</v>
      </c>
      <c r="AM531" s="113" t="str">
        <f t="shared" si="8"/>
        <v>No</v>
      </c>
    </row>
    <row r="532" spans="1:39" s="19" customFormat="1" ht="11.5" customHeight="1" x14ac:dyDescent="0.2">
      <c r="A532" s="5" t="s">
        <v>6398</v>
      </c>
      <c r="B532" s="5" t="s">
        <v>6523</v>
      </c>
      <c r="C532" s="5" t="s">
        <v>108</v>
      </c>
      <c r="D532" s="194">
        <v>6134</v>
      </c>
      <c r="E532" s="197">
        <v>60134</v>
      </c>
      <c r="F532" s="19" t="s">
        <v>239</v>
      </c>
      <c r="G532" s="5" t="s">
        <v>236</v>
      </c>
      <c r="H532" s="27">
        <v>239938</v>
      </c>
      <c r="I532" s="110">
        <v>32</v>
      </c>
      <c r="J532" s="111" t="s">
        <v>6551</v>
      </c>
      <c r="K532" s="112">
        <v>0</v>
      </c>
      <c r="L532" s="112" t="s">
        <v>6551</v>
      </c>
      <c r="M532" s="112">
        <v>1335163</v>
      </c>
      <c r="N532" s="112" t="s">
        <v>6551</v>
      </c>
      <c r="O532" s="112">
        <v>1335878</v>
      </c>
      <c r="P532" s="112" t="s">
        <v>6551</v>
      </c>
      <c r="Q532" s="112">
        <v>1334197</v>
      </c>
      <c r="R532" s="112" t="s">
        <v>6551</v>
      </c>
      <c r="S532" s="112">
        <v>1681</v>
      </c>
      <c r="T532" s="112" t="s">
        <v>6551</v>
      </c>
      <c r="U532" s="112">
        <v>36370</v>
      </c>
      <c r="V532" s="112" t="s">
        <v>6551</v>
      </c>
      <c r="W532" s="112">
        <v>36324</v>
      </c>
      <c r="X532" s="112" t="s">
        <v>6551</v>
      </c>
      <c r="Y532" s="112">
        <v>46</v>
      </c>
      <c r="Z532" s="112" t="s">
        <v>6551</v>
      </c>
      <c r="AA532" s="112">
        <v>0</v>
      </c>
      <c r="AB532" s="112" t="s">
        <v>6551</v>
      </c>
      <c r="AC532" s="112">
        <v>0</v>
      </c>
      <c r="AD532" s="112" t="s">
        <v>6551</v>
      </c>
      <c r="AE532" s="112">
        <v>0</v>
      </c>
      <c r="AF532" s="112" t="s">
        <v>6551</v>
      </c>
      <c r="AG532" s="112">
        <v>0</v>
      </c>
      <c r="AH532" s="112" t="s">
        <v>6551</v>
      </c>
      <c r="AI532" s="112">
        <v>636471</v>
      </c>
      <c r="AJ532" s="112" t="s">
        <v>6551</v>
      </c>
      <c r="AK532" s="112">
        <v>21976724</v>
      </c>
      <c r="AL532" s="113" t="s">
        <v>6551</v>
      </c>
      <c r="AM532" s="113" t="str">
        <f t="shared" si="8"/>
        <v>No</v>
      </c>
    </row>
    <row r="533" spans="1:39" s="19" customFormat="1" ht="11.5" customHeight="1" x14ac:dyDescent="0.2">
      <c r="A533" s="5" t="s">
        <v>2112</v>
      </c>
      <c r="B533" s="5" t="s">
        <v>2113</v>
      </c>
      <c r="C533" s="5" t="s">
        <v>92</v>
      </c>
      <c r="D533" s="194" t="s">
        <v>2114</v>
      </c>
      <c r="E533" s="197" t="s">
        <v>2115</v>
      </c>
      <c r="F533" s="19" t="s">
        <v>242</v>
      </c>
      <c r="G533" s="5" t="s">
        <v>287</v>
      </c>
      <c r="H533" s="27">
        <v>0</v>
      </c>
      <c r="I533" s="110">
        <v>32</v>
      </c>
      <c r="J533" s="111" t="s">
        <v>6551</v>
      </c>
      <c r="K533" s="112">
        <v>0</v>
      </c>
      <c r="L533" s="112" t="s">
        <v>6551</v>
      </c>
      <c r="M533" s="112">
        <v>0</v>
      </c>
      <c r="N533" s="112" t="s">
        <v>6551</v>
      </c>
      <c r="O533" s="112">
        <v>0</v>
      </c>
      <c r="P533" s="112" t="s">
        <v>6551</v>
      </c>
      <c r="Q533" s="112">
        <v>828009</v>
      </c>
      <c r="R533" s="112" t="s">
        <v>6551</v>
      </c>
      <c r="S533" s="112">
        <v>0</v>
      </c>
      <c r="T533" s="112" t="s">
        <v>6551</v>
      </c>
      <c r="U533" s="112">
        <v>0</v>
      </c>
      <c r="V533" s="112" t="s">
        <v>6551</v>
      </c>
      <c r="W533" s="112">
        <v>40098</v>
      </c>
      <c r="X533" s="112" t="s">
        <v>6551</v>
      </c>
      <c r="Y533" s="112">
        <v>0</v>
      </c>
      <c r="Z533" s="112" t="s">
        <v>6551</v>
      </c>
      <c r="AA533" s="112">
        <v>0</v>
      </c>
      <c r="AB533" s="112" t="s">
        <v>6551</v>
      </c>
      <c r="AC533" s="112">
        <v>0</v>
      </c>
      <c r="AD533" s="112" t="s">
        <v>6551</v>
      </c>
      <c r="AE533" s="112">
        <v>0</v>
      </c>
      <c r="AF533" s="112" t="s">
        <v>6551</v>
      </c>
      <c r="AG533" s="112">
        <v>0</v>
      </c>
      <c r="AH533" s="112" t="s">
        <v>6551</v>
      </c>
      <c r="AI533" s="112">
        <v>236048</v>
      </c>
      <c r="AJ533" s="112" t="s">
        <v>6551</v>
      </c>
      <c r="AK533" s="112">
        <v>0</v>
      </c>
      <c r="AL533" s="113" t="s">
        <v>6551</v>
      </c>
      <c r="AM533" s="113" t="str">
        <f t="shared" si="8"/>
        <v>No</v>
      </c>
    </row>
    <row r="534" spans="1:39" s="19" customFormat="1" ht="11.5" customHeight="1" x14ac:dyDescent="0.2">
      <c r="A534" s="5" t="s">
        <v>2297</v>
      </c>
      <c r="B534" s="5" t="s">
        <v>1556</v>
      </c>
      <c r="C534" s="5" t="s">
        <v>66</v>
      </c>
      <c r="D534" s="194" t="s">
        <v>2298</v>
      </c>
      <c r="E534" s="197" t="s">
        <v>2299</v>
      </c>
      <c r="F534" s="19" t="s">
        <v>239</v>
      </c>
      <c r="G534" s="19" t="s">
        <v>287</v>
      </c>
      <c r="H534" s="27">
        <v>0</v>
      </c>
      <c r="I534" s="110">
        <v>32</v>
      </c>
      <c r="J534" s="19" t="s">
        <v>6551</v>
      </c>
      <c r="K534" s="112">
        <v>0</v>
      </c>
      <c r="L534" s="112" t="s">
        <v>6551</v>
      </c>
      <c r="M534" s="112">
        <v>0</v>
      </c>
      <c r="N534" s="112" t="s">
        <v>6551</v>
      </c>
      <c r="O534" s="112">
        <v>0</v>
      </c>
      <c r="P534" s="112" t="s">
        <v>6551</v>
      </c>
      <c r="Q534" s="112">
        <v>677863</v>
      </c>
      <c r="R534" s="112" t="s">
        <v>6551</v>
      </c>
      <c r="S534" s="112">
        <v>0</v>
      </c>
      <c r="T534" s="112" t="s">
        <v>6551</v>
      </c>
      <c r="U534" s="112">
        <v>0</v>
      </c>
      <c r="V534" s="112" t="s">
        <v>6551</v>
      </c>
      <c r="W534" s="112">
        <v>40802</v>
      </c>
      <c r="X534" s="112" t="s">
        <v>6551</v>
      </c>
      <c r="Y534" s="112">
        <v>0</v>
      </c>
      <c r="Z534" s="112" t="s">
        <v>6551</v>
      </c>
      <c r="AA534" s="112">
        <v>0</v>
      </c>
      <c r="AB534" s="112" t="s">
        <v>6551</v>
      </c>
      <c r="AC534" s="112">
        <v>0</v>
      </c>
      <c r="AD534" s="112" t="s">
        <v>6551</v>
      </c>
      <c r="AE534" s="112">
        <v>0</v>
      </c>
      <c r="AF534" s="112" t="s">
        <v>6551</v>
      </c>
      <c r="AG534" s="112">
        <v>0</v>
      </c>
      <c r="AH534" s="112" t="s">
        <v>6551</v>
      </c>
      <c r="AI534" s="112">
        <v>110099</v>
      </c>
      <c r="AJ534" s="112" t="s">
        <v>6551</v>
      </c>
      <c r="AK534" s="112">
        <v>0</v>
      </c>
      <c r="AL534" s="113" t="s">
        <v>6551</v>
      </c>
      <c r="AM534" s="113" t="str">
        <f t="shared" si="8"/>
        <v>No</v>
      </c>
    </row>
    <row r="535" spans="1:39" s="19" customFormat="1" ht="11.5" customHeight="1" x14ac:dyDescent="0.2">
      <c r="A535" s="5" t="s">
        <v>3643</v>
      </c>
      <c r="B535" s="5" t="s">
        <v>3644</v>
      </c>
      <c r="C535" s="5" t="s">
        <v>71</v>
      </c>
      <c r="D535" s="194" t="s">
        <v>3645</v>
      </c>
      <c r="E535" s="197" t="s">
        <v>3646</v>
      </c>
      <c r="F535" s="19" t="s">
        <v>239</v>
      </c>
      <c r="G535" s="19" t="s">
        <v>287</v>
      </c>
      <c r="H535" s="27">
        <v>0</v>
      </c>
      <c r="I535" s="110">
        <v>32</v>
      </c>
      <c r="J535" s="19" t="s">
        <v>6551</v>
      </c>
      <c r="K535" s="112">
        <v>0</v>
      </c>
      <c r="L535" s="112" t="s">
        <v>6551</v>
      </c>
      <c r="M535" s="112">
        <v>0</v>
      </c>
      <c r="N535" s="112" t="s">
        <v>6551</v>
      </c>
      <c r="O535" s="112">
        <v>0</v>
      </c>
      <c r="P535" s="112" t="s">
        <v>6551</v>
      </c>
      <c r="Q535" s="112">
        <v>1347572</v>
      </c>
      <c r="R535" s="112" t="s">
        <v>6551</v>
      </c>
      <c r="S535" s="112">
        <v>0</v>
      </c>
      <c r="T535" s="112" t="s">
        <v>6551</v>
      </c>
      <c r="U535" s="112">
        <v>0</v>
      </c>
      <c r="V535" s="112" t="s">
        <v>6551</v>
      </c>
      <c r="W535" s="112">
        <v>63394</v>
      </c>
      <c r="X535" s="112" t="s">
        <v>6551</v>
      </c>
      <c r="Y535" s="112">
        <v>0</v>
      </c>
      <c r="Z535" s="112" t="s">
        <v>6551</v>
      </c>
      <c r="AA535" s="112">
        <v>0</v>
      </c>
      <c r="AB535" s="112" t="s">
        <v>6551</v>
      </c>
      <c r="AC535" s="112">
        <v>0</v>
      </c>
      <c r="AD535" s="112" t="s">
        <v>6551</v>
      </c>
      <c r="AE535" s="112">
        <v>0</v>
      </c>
      <c r="AF535" s="112" t="s">
        <v>6551</v>
      </c>
      <c r="AG535" s="112">
        <v>0</v>
      </c>
      <c r="AH535" s="112" t="s">
        <v>6551</v>
      </c>
      <c r="AI535" s="112">
        <v>361630</v>
      </c>
      <c r="AJ535" s="112" t="s">
        <v>6551</v>
      </c>
      <c r="AK535" s="112">
        <v>0</v>
      </c>
      <c r="AL535" s="19" t="s">
        <v>6551</v>
      </c>
      <c r="AM535" s="113" t="str">
        <f t="shared" si="8"/>
        <v>No</v>
      </c>
    </row>
    <row r="536" spans="1:39" s="19" customFormat="1" ht="11.5" customHeight="1" x14ac:dyDescent="0.2">
      <c r="A536" s="5" t="s">
        <v>4151</v>
      </c>
      <c r="B536" s="5" t="s">
        <v>4152</v>
      </c>
      <c r="C536" s="5" t="s">
        <v>108</v>
      </c>
      <c r="D536" s="194" t="s">
        <v>4153</v>
      </c>
      <c r="E536" s="197" t="s">
        <v>4154</v>
      </c>
      <c r="F536" s="19" t="s">
        <v>712</v>
      </c>
      <c r="G536" s="19" t="s">
        <v>287</v>
      </c>
      <c r="H536" s="27">
        <v>0</v>
      </c>
      <c r="I536" s="110">
        <v>32</v>
      </c>
      <c r="J536" s="19" t="s">
        <v>6551</v>
      </c>
      <c r="K536" s="112">
        <v>0</v>
      </c>
      <c r="L536" s="112" t="s">
        <v>6551</v>
      </c>
      <c r="M536" s="112">
        <v>0</v>
      </c>
      <c r="N536" s="112" t="s">
        <v>6551</v>
      </c>
      <c r="O536" s="112">
        <v>0</v>
      </c>
      <c r="P536" s="112" t="s">
        <v>6551</v>
      </c>
      <c r="Q536" s="112">
        <v>360160</v>
      </c>
      <c r="R536" s="112" t="s">
        <v>6551</v>
      </c>
      <c r="S536" s="112">
        <v>0</v>
      </c>
      <c r="T536" s="112" t="s">
        <v>6551</v>
      </c>
      <c r="U536" s="112">
        <v>0</v>
      </c>
      <c r="V536" s="112" t="s">
        <v>6551</v>
      </c>
      <c r="W536" s="112">
        <v>17353</v>
      </c>
      <c r="X536" s="112" t="s">
        <v>6551</v>
      </c>
      <c r="Y536" s="112">
        <v>0</v>
      </c>
      <c r="Z536" s="112" t="s">
        <v>6551</v>
      </c>
      <c r="AA536" s="112">
        <v>0</v>
      </c>
      <c r="AB536" s="112" t="s">
        <v>6551</v>
      </c>
      <c r="AC536" s="112">
        <v>0</v>
      </c>
      <c r="AD536" s="112" t="s">
        <v>6551</v>
      </c>
      <c r="AE536" s="112">
        <v>0</v>
      </c>
      <c r="AF536" s="112" t="s">
        <v>6551</v>
      </c>
      <c r="AG536" s="112">
        <v>0</v>
      </c>
      <c r="AH536" s="112" t="s">
        <v>6551</v>
      </c>
      <c r="AI536" s="112">
        <v>79143</v>
      </c>
      <c r="AJ536" s="112" t="s">
        <v>6551</v>
      </c>
      <c r="AK536" s="112">
        <v>0</v>
      </c>
      <c r="AL536" s="19" t="s">
        <v>6551</v>
      </c>
      <c r="AM536" s="113" t="str">
        <f t="shared" si="8"/>
        <v>No</v>
      </c>
    </row>
    <row r="537" spans="1:39" s="19" customFormat="1" ht="11.5" customHeight="1" x14ac:dyDescent="0.2">
      <c r="A537" s="5" t="s">
        <v>4822</v>
      </c>
      <c r="B537" s="5" t="s">
        <v>4823</v>
      </c>
      <c r="C537" s="5" t="s">
        <v>54</v>
      </c>
      <c r="D537" s="194" t="s">
        <v>4824</v>
      </c>
      <c r="E537" s="197" t="s">
        <v>4825</v>
      </c>
      <c r="F537" s="19" t="s">
        <v>242</v>
      </c>
      <c r="G537" s="5" t="s">
        <v>287</v>
      </c>
      <c r="H537" s="27">
        <v>0</v>
      </c>
      <c r="I537" s="110">
        <v>32</v>
      </c>
      <c r="J537" s="111" t="s">
        <v>6551</v>
      </c>
      <c r="K537" s="112">
        <v>0</v>
      </c>
      <c r="L537" s="112" t="s">
        <v>6551</v>
      </c>
      <c r="M537" s="112">
        <v>0</v>
      </c>
      <c r="N537" s="112" t="s">
        <v>6551</v>
      </c>
      <c r="O537" s="112">
        <v>0</v>
      </c>
      <c r="P537" s="112" t="s">
        <v>6551</v>
      </c>
      <c r="Q537" s="112">
        <v>1167431</v>
      </c>
      <c r="R537" s="112" t="s">
        <v>6551</v>
      </c>
      <c r="S537" s="112">
        <v>0</v>
      </c>
      <c r="T537" s="112" t="s">
        <v>6551</v>
      </c>
      <c r="U537" s="112">
        <v>0</v>
      </c>
      <c r="V537" s="112" t="s">
        <v>6551</v>
      </c>
      <c r="W537" s="112">
        <v>77823</v>
      </c>
      <c r="X537" s="112" t="s">
        <v>6551</v>
      </c>
      <c r="Y537" s="112">
        <v>0</v>
      </c>
      <c r="Z537" s="112" t="s">
        <v>6551</v>
      </c>
      <c r="AA537" s="112">
        <v>0</v>
      </c>
      <c r="AB537" s="112" t="s">
        <v>6551</v>
      </c>
      <c r="AC537" s="112">
        <v>0</v>
      </c>
      <c r="AD537" s="112" t="s">
        <v>6551</v>
      </c>
      <c r="AE537" s="112">
        <v>0</v>
      </c>
      <c r="AF537" s="112" t="s">
        <v>6551</v>
      </c>
      <c r="AG537" s="112">
        <v>0</v>
      </c>
      <c r="AH537" s="112" t="s">
        <v>6551</v>
      </c>
      <c r="AI537" s="112">
        <v>415595</v>
      </c>
      <c r="AJ537" s="112" t="s">
        <v>6551</v>
      </c>
      <c r="AK537" s="112">
        <v>0</v>
      </c>
      <c r="AL537" s="113" t="s">
        <v>6551</v>
      </c>
      <c r="AM537" s="113" t="str">
        <f t="shared" si="8"/>
        <v>No</v>
      </c>
    </row>
    <row r="538" spans="1:39" s="19" customFormat="1" ht="11.5" customHeight="1" x14ac:dyDescent="0.2">
      <c r="A538" s="5" t="s">
        <v>5045</v>
      </c>
      <c r="B538" s="5" t="s">
        <v>4593</v>
      </c>
      <c r="C538" s="5" t="s">
        <v>54</v>
      </c>
      <c r="D538" s="194" t="s">
        <v>5046</v>
      </c>
      <c r="E538" s="197" t="s">
        <v>5047</v>
      </c>
      <c r="F538" s="19" t="s">
        <v>242</v>
      </c>
      <c r="G538" s="5" t="s">
        <v>287</v>
      </c>
      <c r="H538" s="27">
        <v>0</v>
      </c>
      <c r="I538" s="110">
        <v>32</v>
      </c>
      <c r="J538" s="111" t="s">
        <v>6551</v>
      </c>
      <c r="K538" s="112">
        <v>0</v>
      </c>
      <c r="L538" s="112" t="s">
        <v>6551</v>
      </c>
      <c r="M538" s="112">
        <v>0</v>
      </c>
      <c r="N538" s="112" t="s">
        <v>6551</v>
      </c>
      <c r="O538" s="112">
        <v>0</v>
      </c>
      <c r="P538" s="112" t="s">
        <v>6551</v>
      </c>
      <c r="Q538" s="112">
        <v>365954</v>
      </c>
      <c r="R538" s="112" t="s">
        <v>6551</v>
      </c>
      <c r="S538" s="112">
        <v>0</v>
      </c>
      <c r="T538" s="112" t="s">
        <v>6551</v>
      </c>
      <c r="U538" s="112">
        <v>0</v>
      </c>
      <c r="V538" s="112" t="s">
        <v>6551</v>
      </c>
      <c r="W538" s="112">
        <v>32068</v>
      </c>
      <c r="X538" s="112" t="s">
        <v>6551</v>
      </c>
      <c r="Y538" s="112">
        <v>0</v>
      </c>
      <c r="Z538" s="112" t="s">
        <v>6551</v>
      </c>
      <c r="AA538" s="112">
        <v>0</v>
      </c>
      <c r="AB538" s="112" t="s">
        <v>6551</v>
      </c>
      <c r="AC538" s="112">
        <v>0</v>
      </c>
      <c r="AD538" s="112" t="s">
        <v>6551</v>
      </c>
      <c r="AE538" s="112">
        <v>0</v>
      </c>
      <c r="AF538" s="112" t="s">
        <v>6551</v>
      </c>
      <c r="AG538" s="112">
        <v>0</v>
      </c>
      <c r="AH538" s="112" t="s">
        <v>6551</v>
      </c>
      <c r="AI538" s="112">
        <v>193651</v>
      </c>
      <c r="AJ538" s="112" t="s">
        <v>6551</v>
      </c>
      <c r="AK538" s="112">
        <v>0</v>
      </c>
      <c r="AL538" s="113" t="s">
        <v>6551</v>
      </c>
      <c r="AM538" s="113" t="str">
        <f t="shared" si="8"/>
        <v>No</v>
      </c>
    </row>
    <row r="539" spans="1:39" s="19" customFormat="1" ht="11.5" customHeight="1" x14ac:dyDescent="0.2">
      <c r="A539" s="5" t="s">
        <v>306</v>
      </c>
      <c r="B539" s="5" t="s">
        <v>307</v>
      </c>
      <c r="C539" s="5" t="s">
        <v>100</v>
      </c>
      <c r="D539" s="194">
        <v>3087</v>
      </c>
      <c r="E539" s="197">
        <v>30087</v>
      </c>
      <c r="F539" s="19" t="s">
        <v>239</v>
      </c>
      <c r="G539" s="5" t="s">
        <v>236</v>
      </c>
      <c r="H539" s="27">
        <v>51370</v>
      </c>
      <c r="I539" s="110">
        <v>31</v>
      </c>
      <c r="J539" s="111" t="s">
        <v>6551</v>
      </c>
      <c r="K539" s="112">
        <v>0</v>
      </c>
      <c r="L539" s="112" t="s">
        <v>6551</v>
      </c>
      <c r="M539" s="112">
        <v>538286</v>
      </c>
      <c r="N539" s="112" t="s">
        <v>6551</v>
      </c>
      <c r="O539" s="112">
        <v>1387905</v>
      </c>
      <c r="P539" s="112" t="s">
        <v>6551</v>
      </c>
      <c r="Q539" s="112">
        <v>1217997</v>
      </c>
      <c r="R539" s="112" t="s">
        <v>6551</v>
      </c>
      <c r="S539" s="112">
        <v>169908</v>
      </c>
      <c r="T539" s="112" t="s">
        <v>6551</v>
      </c>
      <c r="U539" s="112">
        <v>71522</v>
      </c>
      <c r="V539" s="112" t="s">
        <v>6551</v>
      </c>
      <c r="W539" s="112">
        <v>61541</v>
      </c>
      <c r="X539" s="112" t="s">
        <v>6551</v>
      </c>
      <c r="Y539" s="112">
        <v>9981</v>
      </c>
      <c r="Z539" s="112" t="s">
        <v>6551</v>
      </c>
      <c r="AA539" s="112">
        <v>0</v>
      </c>
      <c r="AB539" s="112" t="s">
        <v>6551</v>
      </c>
      <c r="AC539" s="112">
        <v>0</v>
      </c>
      <c r="AD539" s="112" t="s">
        <v>6551</v>
      </c>
      <c r="AE539" s="112">
        <v>0</v>
      </c>
      <c r="AF539" s="112" t="s">
        <v>6551</v>
      </c>
      <c r="AG539" s="112">
        <v>0</v>
      </c>
      <c r="AH539" s="112" t="s">
        <v>6551</v>
      </c>
      <c r="AI539" s="112">
        <v>289222</v>
      </c>
      <c r="AJ539" s="112" t="s">
        <v>6551</v>
      </c>
      <c r="AK539" s="112">
        <v>2889657</v>
      </c>
      <c r="AL539" s="113" t="s">
        <v>6551</v>
      </c>
      <c r="AM539" s="113" t="str">
        <f t="shared" si="8"/>
        <v>No</v>
      </c>
    </row>
    <row r="540" spans="1:39" s="19" customFormat="1" ht="11.5" customHeight="1" x14ac:dyDescent="0.2">
      <c r="A540" s="5" t="s">
        <v>401</v>
      </c>
      <c r="B540" s="5" t="s">
        <v>402</v>
      </c>
      <c r="C540" s="5" t="s">
        <v>78</v>
      </c>
      <c r="D540" s="194">
        <v>8004</v>
      </c>
      <c r="E540" s="197">
        <v>80004</v>
      </c>
      <c r="F540" s="19" t="s">
        <v>239</v>
      </c>
      <c r="G540" s="5" t="s">
        <v>236</v>
      </c>
      <c r="H540" s="27">
        <v>114773</v>
      </c>
      <c r="I540" s="110">
        <v>31</v>
      </c>
      <c r="J540" s="111" t="s">
        <v>6551</v>
      </c>
      <c r="K540" s="112">
        <v>0</v>
      </c>
      <c r="L540" s="112" t="s">
        <v>6551</v>
      </c>
      <c r="M540" s="112">
        <v>562730</v>
      </c>
      <c r="N540" s="112" t="s">
        <v>6551</v>
      </c>
      <c r="O540" s="112">
        <v>792483</v>
      </c>
      <c r="P540" s="112" t="s">
        <v>6551</v>
      </c>
      <c r="Q540" s="112">
        <v>700757</v>
      </c>
      <c r="R540" s="112" t="s">
        <v>6551</v>
      </c>
      <c r="S540" s="112">
        <v>91726</v>
      </c>
      <c r="T540" s="112" t="s">
        <v>6551</v>
      </c>
      <c r="U540" s="112">
        <v>63846</v>
      </c>
      <c r="V540" s="112" t="s">
        <v>6551</v>
      </c>
      <c r="W540" s="112">
        <v>50748</v>
      </c>
      <c r="X540" s="112" t="s">
        <v>6551</v>
      </c>
      <c r="Y540" s="112">
        <v>13098</v>
      </c>
      <c r="Z540" s="112" t="s">
        <v>6551</v>
      </c>
      <c r="AA540" s="112">
        <v>0</v>
      </c>
      <c r="AB540" s="112" t="s">
        <v>6551</v>
      </c>
      <c r="AC540" s="112">
        <v>0</v>
      </c>
      <c r="AD540" s="112" t="s">
        <v>6551</v>
      </c>
      <c r="AE540" s="112">
        <v>0</v>
      </c>
      <c r="AF540" s="112" t="s">
        <v>6551</v>
      </c>
      <c r="AG540" s="112">
        <v>0</v>
      </c>
      <c r="AH540" s="112" t="s">
        <v>6551</v>
      </c>
      <c r="AI540" s="112">
        <v>597314</v>
      </c>
      <c r="AJ540" s="112" t="s">
        <v>6551</v>
      </c>
      <c r="AK540" s="112">
        <v>2140895</v>
      </c>
      <c r="AL540" s="113" t="s">
        <v>6551</v>
      </c>
      <c r="AM540" s="113" t="str">
        <f t="shared" si="8"/>
        <v>No</v>
      </c>
    </row>
    <row r="541" spans="1:39" s="19" customFormat="1" ht="11.5" customHeight="1" x14ac:dyDescent="0.2">
      <c r="A541" s="5" t="s">
        <v>3133</v>
      </c>
      <c r="B541" s="5" t="s">
        <v>2037</v>
      </c>
      <c r="C541" s="5" t="s">
        <v>63</v>
      </c>
      <c r="D541" s="194" t="s">
        <v>3134</v>
      </c>
      <c r="E541" s="197" t="s">
        <v>3135</v>
      </c>
      <c r="F541" s="19" t="s">
        <v>239</v>
      </c>
      <c r="G541" s="5" t="s">
        <v>287</v>
      </c>
      <c r="H541" s="27">
        <v>0</v>
      </c>
      <c r="I541" s="110">
        <v>31</v>
      </c>
      <c r="J541" s="111" t="s">
        <v>6551</v>
      </c>
      <c r="K541" s="112">
        <v>0</v>
      </c>
      <c r="L541" s="112" t="s">
        <v>6551</v>
      </c>
      <c r="M541" s="112">
        <v>0</v>
      </c>
      <c r="N541" s="112" t="s">
        <v>6551</v>
      </c>
      <c r="O541" s="112">
        <v>0</v>
      </c>
      <c r="P541" s="112" t="s">
        <v>6551</v>
      </c>
      <c r="Q541" s="112">
        <v>1134731</v>
      </c>
      <c r="R541" s="112" t="s">
        <v>6551</v>
      </c>
      <c r="S541" s="112">
        <v>0</v>
      </c>
      <c r="T541" s="112" t="s">
        <v>6551</v>
      </c>
      <c r="U541" s="112">
        <v>0</v>
      </c>
      <c r="V541" s="112" t="s">
        <v>6551</v>
      </c>
      <c r="W541" s="112">
        <v>77867</v>
      </c>
      <c r="X541" s="112" t="s">
        <v>6551</v>
      </c>
      <c r="Y541" s="112">
        <v>0</v>
      </c>
      <c r="Z541" s="112" t="s">
        <v>6551</v>
      </c>
      <c r="AA541" s="112">
        <v>0</v>
      </c>
      <c r="AB541" s="112" t="s">
        <v>6551</v>
      </c>
      <c r="AC541" s="112">
        <v>0</v>
      </c>
      <c r="AD541" s="112" t="s">
        <v>6551</v>
      </c>
      <c r="AE541" s="112">
        <v>0</v>
      </c>
      <c r="AF541" s="112" t="s">
        <v>6551</v>
      </c>
      <c r="AG541" s="112">
        <v>0</v>
      </c>
      <c r="AH541" s="112" t="s">
        <v>6551</v>
      </c>
      <c r="AI541" s="112">
        <v>104611</v>
      </c>
      <c r="AJ541" s="112" t="s">
        <v>6551</v>
      </c>
      <c r="AK541" s="112">
        <v>0</v>
      </c>
      <c r="AL541" s="113" t="s">
        <v>6551</v>
      </c>
      <c r="AM541" s="113" t="str">
        <f t="shared" si="8"/>
        <v>No</v>
      </c>
    </row>
    <row r="542" spans="1:39" s="19" customFormat="1" ht="11.5" customHeight="1" x14ac:dyDescent="0.2">
      <c r="A542" s="5" t="s">
        <v>4143</v>
      </c>
      <c r="B542" s="5" t="s">
        <v>4144</v>
      </c>
      <c r="C542" s="5" t="s">
        <v>108</v>
      </c>
      <c r="D542" s="194" t="s">
        <v>4145</v>
      </c>
      <c r="E542" s="197" t="s">
        <v>4146</v>
      </c>
      <c r="F542" s="19" t="s">
        <v>334</v>
      </c>
      <c r="G542" s="5" t="s">
        <v>287</v>
      </c>
      <c r="H542" s="27">
        <v>0</v>
      </c>
      <c r="I542" s="110">
        <v>31</v>
      </c>
      <c r="J542" s="111" t="s">
        <v>6551</v>
      </c>
      <c r="K542" s="112">
        <v>0</v>
      </c>
      <c r="L542" s="112" t="s">
        <v>6551</v>
      </c>
      <c r="M542" s="112">
        <v>0</v>
      </c>
      <c r="N542" s="112" t="s">
        <v>6551</v>
      </c>
      <c r="O542" s="112">
        <v>0</v>
      </c>
      <c r="P542" s="112" t="s">
        <v>6551</v>
      </c>
      <c r="Q542" s="112">
        <v>489962</v>
      </c>
      <c r="R542" s="112" t="s">
        <v>6551</v>
      </c>
      <c r="S542" s="112">
        <v>0</v>
      </c>
      <c r="T542" s="112" t="s">
        <v>6551</v>
      </c>
      <c r="U542" s="112">
        <v>0</v>
      </c>
      <c r="V542" s="112" t="s">
        <v>6551</v>
      </c>
      <c r="W542" s="112">
        <v>29580</v>
      </c>
      <c r="X542" s="112" t="s">
        <v>6551</v>
      </c>
      <c r="Y542" s="112">
        <v>0</v>
      </c>
      <c r="Z542" s="112" t="s">
        <v>6551</v>
      </c>
      <c r="AA542" s="112">
        <v>0</v>
      </c>
      <c r="AB542" s="112" t="s">
        <v>6551</v>
      </c>
      <c r="AC542" s="112">
        <v>0</v>
      </c>
      <c r="AD542" s="112" t="s">
        <v>6551</v>
      </c>
      <c r="AE542" s="112">
        <v>0</v>
      </c>
      <c r="AF542" s="112" t="s">
        <v>6551</v>
      </c>
      <c r="AG542" s="112">
        <v>0</v>
      </c>
      <c r="AH542" s="112" t="s">
        <v>6551</v>
      </c>
      <c r="AI542" s="112">
        <v>64104</v>
      </c>
      <c r="AJ542" s="112" t="s">
        <v>6551</v>
      </c>
      <c r="AK542" s="112">
        <v>0</v>
      </c>
      <c r="AL542" s="113" t="s">
        <v>6551</v>
      </c>
      <c r="AM542" s="113" t="str">
        <f t="shared" si="8"/>
        <v>No</v>
      </c>
    </row>
    <row r="543" spans="1:39" s="19" customFormat="1" ht="11.5" customHeight="1" x14ac:dyDescent="0.2">
      <c r="A543" s="5" t="s">
        <v>5117</v>
      </c>
      <c r="B543" s="5" t="s">
        <v>5118</v>
      </c>
      <c r="C543" s="5" t="s">
        <v>80</v>
      </c>
      <c r="D543" s="194" t="s">
        <v>5119</v>
      </c>
      <c r="E543" s="197" t="s">
        <v>5120</v>
      </c>
      <c r="F543" s="19" t="s">
        <v>305</v>
      </c>
      <c r="G543" s="5" t="s">
        <v>287</v>
      </c>
      <c r="H543" s="27">
        <v>0</v>
      </c>
      <c r="I543" s="110">
        <v>31</v>
      </c>
      <c r="J543" s="111" t="s">
        <v>6551</v>
      </c>
      <c r="K543" s="112">
        <v>0</v>
      </c>
      <c r="L543" s="112" t="s">
        <v>6551</v>
      </c>
      <c r="M543" s="112">
        <v>0</v>
      </c>
      <c r="N543" s="112" t="s">
        <v>6551</v>
      </c>
      <c r="O543" s="112">
        <v>0</v>
      </c>
      <c r="P543" s="112" t="s">
        <v>6551</v>
      </c>
      <c r="Q543" s="112">
        <v>646947</v>
      </c>
      <c r="R543" s="112" t="s">
        <v>6551</v>
      </c>
      <c r="S543" s="112">
        <v>0</v>
      </c>
      <c r="T543" s="112" t="s">
        <v>6551</v>
      </c>
      <c r="U543" s="112">
        <v>0</v>
      </c>
      <c r="V543" s="112" t="s">
        <v>6551</v>
      </c>
      <c r="W543" s="112">
        <v>53659</v>
      </c>
      <c r="X543" s="112" t="s">
        <v>123</v>
      </c>
      <c r="Y543" s="112">
        <v>0</v>
      </c>
      <c r="Z543" s="112" t="s">
        <v>6551</v>
      </c>
      <c r="AA543" s="112">
        <v>0</v>
      </c>
      <c r="AB543" s="112" t="s">
        <v>6551</v>
      </c>
      <c r="AC543" s="112">
        <v>0</v>
      </c>
      <c r="AD543" s="112" t="s">
        <v>6551</v>
      </c>
      <c r="AE543" s="112">
        <v>0</v>
      </c>
      <c r="AF543" s="112" t="s">
        <v>6551</v>
      </c>
      <c r="AG543" s="112">
        <v>0</v>
      </c>
      <c r="AH543" s="112" t="s">
        <v>6551</v>
      </c>
      <c r="AI543" s="112">
        <v>103897</v>
      </c>
      <c r="AJ543" s="112" t="s">
        <v>6551</v>
      </c>
      <c r="AK543" s="112">
        <v>0</v>
      </c>
      <c r="AL543" s="113" t="s">
        <v>6551</v>
      </c>
      <c r="AM543" s="113" t="str">
        <f t="shared" si="8"/>
        <v>No</v>
      </c>
    </row>
    <row r="544" spans="1:39" s="19" customFormat="1" ht="11.5" customHeight="1" x14ac:dyDescent="0.2">
      <c r="A544" s="5" t="s">
        <v>5683</v>
      </c>
      <c r="B544" s="5" t="s">
        <v>5684</v>
      </c>
      <c r="C544" s="5" t="s">
        <v>26</v>
      </c>
      <c r="D544" s="194" t="s">
        <v>5685</v>
      </c>
      <c r="E544" s="197" t="s">
        <v>5686</v>
      </c>
      <c r="F544" s="19" t="s">
        <v>242</v>
      </c>
      <c r="G544" s="5" t="s">
        <v>287</v>
      </c>
      <c r="H544" s="27">
        <v>0</v>
      </c>
      <c r="I544" s="110">
        <v>31</v>
      </c>
      <c r="J544" s="111" t="s">
        <v>6551</v>
      </c>
      <c r="K544" s="112">
        <v>0</v>
      </c>
      <c r="L544" s="112" t="s">
        <v>6551</v>
      </c>
      <c r="M544" s="112">
        <v>0</v>
      </c>
      <c r="N544" s="112" t="s">
        <v>6551</v>
      </c>
      <c r="O544" s="112">
        <v>0</v>
      </c>
      <c r="P544" s="112" t="s">
        <v>6551</v>
      </c>
      <c r="Q544" s="112">
        <v>757666</v>
      </c>
      <c r="R544" s="112" t="s">
        <v>6551</v>
      </c>
      <c r="S544" s="112">
        <v>0</v>
      </c>
      <c r="T544" s="112" t="s">
        <v>6551</v>
      </c>
      <c r="U544" s="112">
        <v>0</v>
      </c>
      <c r="V544" s="112" t="s">
        <v>6551</v>
      </c>
      <c r="W544" s="112">
        <v>35239</v>
      </c>
      <c r="X544" s="112" t="s">
        <v>6551</v>
      </c>
      <c r="Y544" s="112">
        <v>0</v>
      </c>
      <c r="Z544" s="112" t="s">
        <v>6551</v>
      </c>
      <c r="AA544" s="112">
        <v>0</v>
      </c>
      <c r="AB544" s="112" t="s">
        <v>6551</v>
      </c>
      <c r="AC544" s="112">
        <v>0</v>
      </c>
      <c r="AD544" s="112" t="s">
        <v>6551</v>
      </c>
      <c r="AE544" s="112">
        <v>0</v>
      </c>
      <c r="AF544" s="112" t="s">
        <v>6551</v>
      </c>
      <c r="AG544" s="112">
        <v>0</v>
      </c>
      <c r="AH544" s="112" t="s">
        <v>6551</v>
      </c>
      <c r="AI544" s="112">
        <v>329218</v>
      </c>
      <c r="AJ544" s="112" t="s">
        <v>6551</v>
      </c>
      <c r="AK544" s="112">
        <v>0</v>
      </c>
      <c r="AL544" s="113" t="s">
        <v>6551</v>
      </c>
      <c r="AM544" s="113" t="str">
        <f t="shared" si="8"/>
        <v>No</v>
      </c>
    </row>
    <row r="545" spans="1:39" s="19" customFormat="1" ht="11.5" customHeight="1" x14ac:dyDescent="0.2">
      <c r="A545" s="5" t="s">
        <v>1173</v>
      </c>
      <c r="B545" s="5" t="s">
        <v>1174</v>
      </c>
      <c r="C545" s="5" t="s">
        <v>70</v>
      </c>
      <c r="D545" s="194">
        <v>1099</v>
      </c>
      <c r="E545" s="197">
        <v>10099</v>
      </c>
      <c r="F545" s="19" t="s">
        <v>305</v>
      </c>
      <c r="G545" s="5" t="s">
        <v>6120</v>
      </c>
      <c r="H545" s="27">
        <v>88200</v>
      </c>
      <c r="I545" s="110">
        <v>30</v>
      </c>
      <c r="J545" s="111" t="s">
        <v>6551</v>
      </c>
      <c r="K545" s="112">
        <v>0</v>
      </c>
      <c r="L545" s="112" t="s">
        <v>6551</v>
      </c>
      <c r="M545" s="112">
        <v>0</v>
      </c>
      <c r="N545" s="112" t="s">
        <v>6551</v>
      </c>
      <c r="O545" s="112">
        <v>0</v>
      </c>
      <c r="P545" s="112" t="s">
        <v>6551</v>
      </c>
      <c r="Q545" s="112">
        <v>481733</v>
      </c>
      <c r="R545" s="112" t="s">
        <v>6551</v>
      </c>
      <c r="S545" s="112">
        <v>0</v>
      </c>
      <c r="T545" s="112" t="s">
        <v>6551</v>
      </c>
      <c r="U545" s="112">
        <v>0</v>
      </c>
      <c r="V545" s="112" t="s">
        <v>6551</v>
      </c>
      <c r="W545" s="112">
        <v>53233</v>
      </c>
      <c r="X545" s="112" t="s">
        <v>6551</v>
      </c>
      <c r="Y545" s="112">
        <v>0</v>
      </c>
      <c r="Z545" s="112" t="s">
        <v>6551</v>
      </c>
      <c r="AA545" s="112">
        <v>0</v>
      </c>
      <c r="AB545" s="112" t="s">
        <v>6551</v>
      </c>
      <c r="AC545" s="112">
        <v>0</v>
      </c>
      <c r="AD545" s="112" t="s">
        <v>6551</v>
      </c>
      <c r="AE545" s="112">
        <v>0</v>
      </c>
      <c r="AF545" s="112" t="s">
        <v>6551</v>
      </c>
      <c r="AG545" s="112">
        <v>0</v>
      </c>
      <c r="AH545" s="112" t="s">
        <v>6551</v>
      </c>
      <c r="AI545" s="112">
        <v>147234</v>
      </c>
      <c r="AJ545" s="112" t="s">
        <v>6551</v>
      </c>
      <c r="AK545" s="112">
        <v>0</v>
      </c>
      <c r="AL545" s="113" t="s">
        <v>6551</v>
      </c>
      <c r="AM545" s="113" t="str">
        <f t="shared" si="8"/>
        <v>No</v>
      </c>
    </row>
    <row r="546" spans="1:39" s="19" customFormat="1" ht="11.5" customHeight="1" x14ac:dyDescent="0.2">
      <c r="A546" s="5" t="s">
        <v>1271</v>
      </c>
      <c r="B546" s="5" t="s">
        <v>431</v>
      </c>
      <c r="C546" s="5" t="s">
        <v>92</v>
      </c>
      <c r="D546" s="194">
        <v>2185</v>
      </c>
      <c r="E546" s="197">
        <v>20185</v>
      </c>
      <c r="F546" s="19" t="s">
        <v>396</v>
      </c>
      <c r="G546" s="19" t="s">
        <v>236</v>
      </c>
      <c r="H546" s="27">
        <v>117328</v>
      </c>
      <c r="I546" s="110">
        <v>30</v>
      </c>
      <c r="J546" s="19" t="s">
        <v>6551</v>
      </c>
      <c r="K546" s="112">
        <v>0</v>
      </c>
      <c r="L546" s="112" t="s">
        <v>6551</v>
      </c>
      <c r="M546" s="112">
        <v>986648</v>
      </c>
      <c r="N546" s="112" t="s">
        <v>6551</v>
      </c>
      <c r="O546" s="112">
        <v>1198494</v>
      </c>
      <c r="P546" s="112" t="s">
        <v>6551</v>
      </c>
      <c r="Q546" s="112">
        <v>1111538</v>
      </c>
      <c r="R546" s="112" t="s">
        <v>6551</v>
      </c>
      <c r="S546" s="112">
        <v>86956</v>
      </c>
      <c r="T546" s="112" t="s">
        <v>6551</v>
      </c>
      <c r="U546" s="112">
        <v>98428</v>
      </c>
      <c r="V546" s="112" t="s">
        <v>6551</v>
      </c>
      <c r="W546" s="112">
        <v>93137</v>
      </c>
      <c r="X546" s="112" t="s">
        <v>6551</v>
      </c>
      <c r="Y546" s="112">
        <v>5291</v>
      </c>
      <c r="Z546" s="112" t="s">
        <v>6551</v>
      </c>
      <c r="AA546" s="112">
        <v>0</v>
      </c>
      <c r="AB546" s="112" t="s">
        <v>6551</v>
      </c>
      <c r="AC546" s="112">
        <v>0</v>
      </c>
      <c r="AD546" s="112" t="s">
        <v>6551</v>
      </c>
      <c r="AE546" s="112">
        <v>0</v>
      </c>
      <c r="AF546" s="112" t="s">
        <v>6551</v>
      </c>
      <c r="AG546" s="112">
        <v>0</v>
      </c>
      <c r="AH546" s="112" t="s">
        <v>6551</v>
      </c>
      <c r="AI546" s="112">
        <v>1314656</v>
      </c>
      <c r="AJ546" s="112" t="s">
        <v>6551</v>
      </c>
      <c r="AK546" s="112">
        <v>4602275</v>
      </c>
      <c r="AL546" s="113" t="s">
        <v>6551</v>
      </c>
      <c r="AM546" s="113" t="str">
        <f t="shared" si="8"/>
        <v>No</v>
      </c>
    </row>
    <row r="547" spans="1:39" s="19" customFormat="1" ht="11.5" customHeight="1" x14ac:dyDescent="0.2">
      <c r="A547" s="5" t="s">
        <v>528</v>
      </c>
      <c r="B547" s="5" t="s">
        <v>529</v>
      </c>
      <c r="C547" s="5" t="s">
        <v>77</v>
      </c>
      <c r="D547" s="194">
        <v>4015</v>
      </c>
      <c r="E547" s="197">
        <v>40015</v>
      </c>
      <c r="F547" s="19" t="s">
        <v>239</v>
      </c>
      <c r="G547" s="19" t="s">
        <v>236</v>
      </c>
      <c r="H547" s="27">
        <v>351478</v>
      </c>
      <c r="I547" s="110">
        <v>30</v>
      </c>
      <c r="J547" s="19" t="s">
        <v>6551</v>
      </c>
      <c r="K547" s="112">
        <v>0</v>
      </c>
      <c r="L547" s="112" t="s">
        <v>6551</v>
      </c>
      <c r="M547" s="112">
        <v>747150</v>
      </c>
      <c r="N547" s="112" t="s">
        <v>6551</v>
      </c>
      <c r="O547" s="112">
        <v>1133516</v>
      </c>
      <c r="P547" s="112" t="s">
        <v>6551</v>
      </c>
      <c r="Q547" s="112">
        <v>1066496</v>
      </c>
      <c r="R547" s="112" t="s">
        <v>6551</v>
      </c>
      <c r="S547" s="112">
        <v>67020</v>
      </c>
      <c r="T547" s="112" t="s">
        <v>6551</v>
      </c>
      <c r="U547" s="112">
        <v>84086</v>
      </c>
      <c r="V547" s="112" t="s">
        <v>6551</v>
      </c>
      <c r="W547" s="112">
        <v>74270</v>
      </c>
      <c r="X547" s="112" t="s">
        <v>6551</v>
      </c>
      <c r="Y547" s="112">
        <v>9816</v>
      </c>
      <c r="Z547" s="112" t="s">
        <v>6551</v>
      </c>
      <c r="AA547" s="112">
        <v>0</v>
      </c>
      <c r="AB547" s="112" t="s">
        <v>6551</v>
      </c>
      <c r="AC547" s="112">
        <v>0</v>
      </c>
      <c r="AD547" s="112" t="s">
        <v>6551</v>
      </c>
      <c r="AE547" s="112">
        <v>0</v>
      </c>
      <c r="AF547" s="112" t="s">
        <v>6551</v>
      </c>
      <c r="AG547" s="112">
        <v>0</v>
      </c>
      <c r="AH547" s="112" t="s">
        <v>6551</v>
      </c>
      <c r="AI547" s="112">
        <v>646577</v>
      </c>
      <c r="AJ547" s="112" t="s">
        <v>6551</v>
      </c>
      <c r="AK547" s="112">
        <v>1126743</v>
      </c>
      <c r="AL547" s="19" t="s">
        <v>6551</v>
      </c>
      <c r="AM547" s="113" t="str">
        <f t="shared" si="8"/>
        <v>No</v>
      </c>
    </row>
    <row r="548" spans="1:39" s="19" customFormat="1" ht="11.5" customHeight="1" x14ac:dyDescent="0.2">
      <c r="A548" s="5" t="s">
        <v>1183</v>
      </c>
      <c r="B548" s="5" t="s">
        <v>638</v>
      </c>
      <c r="C548" s="5" t="s">
        <v>15</v>
      </c>
      <c r="D548" s="194">
        <v>4111</v>
      </c>
      <c r="E548" s="197">
        <v>40111</v>
      </c>
      <c r="F548" s="19" t="s">
        <v>239</v>
      </c>
      <c r="G548" s="19" t="s">
        <v>6120</v>
      </c>
      <c r="H548" s="27">
        <v>70436</v>
      </c>
      <c r="I548" s="110">
        <v>30</v>
      </c>
      <c r="J548" s="19" t="s">
        <v>6551</v>
      </c>
      <c r="K548" s="112">
        <v>0</v>
      </c>
      <c r="L548" s="112" t="s">
        <v>6551</v>
      </c>
      <c r="M548" s="112">
        <v>0</v>
      </c>
      <c r="N548" s="112" t="s">
        <v>6551</v>
      </c>
      <c r="O548" s="112">
        <v>0</v>
      </c>
      <c r="P548" s="112" t="s">
        <v>6551</v>
      </c>
      <c r="Q548" s="112">
        <v>480480</v>
      </c>
      <c r="R548" s="112" t="s">
        <v>6551</v>
      </c>
      <c r="S548" s="112">
        <v>0</v>
      </c>
      <c r="T548" s="112" t="s">
        <v>6551</v>
      </c>
      <c r="U548" s="112">
        <v>0</v>
      </c>
      <c r="V548" s="112" t="s">
        <v>6551</v>
      </c>
      <c r="W548" s="112">
        <v>38438</v>
      </c>
      <c r="X548" s="112" t="s">
        <v>6551</v>
      </c>
      <c r="Y548" s="112">
        <v>0</v>
      </c>
      <c r="Z548" s="112" t="s">
        <v>6551</v>
      </c>
      <c r="AA548" s="112">
        <v>0</v>
      </c>
      <c r="AB548" s="112" t="s">
        <v>6551</v>
      </c>
      <c r="AC548" s="112">
        <v>0</v>
      </c>
      <c r="AD548" s="112" t="s">
        <v>6551</v>
      </c>
      <c r="AE548" s="112">
        <v>0</v>
      </c>
      <c r="AF548" s="112" t="s">
        <v>6551</v>
      </c>
      <c r="AG548" s="112">
        <v>0</v>
      </c>
      <c r="AH548" s="112" t="s">
        <v>6551</v>
      </c>
      <c r="AI548" s="112">
        <v>120738</v>
      </c>
      <c r="AJ548" s="112" t="s">
        <v>6551</v>
      </c>
      <c r="AK548" s="112">
        <v>0</v>
      </c>
      <c r="AL548" s="19" t="s">
        <v>6551</v>
      </c>
      <c r="AM548" s="113" t="str">
        <f t="shared" si="8"/>
        <v>No</v>
      </c>
    </row>
    <row r="549" spans="1:39" s="19" customFormat="1" ht="11.5" customHeight="1" x14ac:dyDescent="0.2">
      <c r="A549" s="5" t="s">
        <v>1544</v>
      </c>
      <c r="B549" s="5" t="s">
        <v>1545</v>
      </c>
      <c r="C549" s="5" t="s">
        <v>197</v>
      </c>
      <c r="D549" s="194">
        <v>4188</v>
      </c>
      <c r="E549" s="197">
        <v>40188</v>
      </c>
      <c r="F549" s="19" t="s">
        <v>235</v>
      </c>
      <c r="G549" s="5" t="s">
        <v>6120</v>
      </c>
      <c r="H549" s="27">
        <v>106405</v>
      </c>
      <c r="I549" s="110">
        <v>30</v>
      </c>
      <c r="J549" s="111" t="s">
        <v>6551</v>
      </c>
      <c r="K549" s="112">
        <v>0</v>
      </c>
      <c r="L549" s="112" t="s">
        <v>6551</v>
      </c>
      <c r="M549" s="112">
        <v>0</v>
      </c>
      <c r="N549" s="112" t="s">
        <v>6551</v>
      </c>
      <c r="O549" s="112">
        <v>0</v>
      </c>
      <c r="P549" s="112" t="s">
        <v>6551</v>
      </c>
      <c r="Q549" s="112">
        <v>586631</v>
      </c>
      <c r="R549" s="112" t="s">
        <v>122</v>
      </c>
      <c r="S549" s="112">
        <v>0</v>
      </c>
      <c r="T549" s="112" t="s">
        <v>6551</v>
      </c>
      <c r="U549" s="112">
        <v>0</v>
      </c>
      <c r="V549" s="112" t="s">
        <v>6551</v>
      </c>
      <c r="W549" s="112">
        <v>48865</v>
      </c>
      <c r="X549" s="112" t="s">
        <v>6551</v>
      </c>
      <c r="Y549" s="112">
        <v>0</v>
      </c>
      <c r="Z549" s="112" t="s">
        <v>6551</v>
      </c>
      <c r="AA549" s="112">
        <v>0</v>
      </c>
      <c r="AB549" s="112" t="s">
        <v>6551</v>
      </c>
      <c r="AC549" s="112">
        <v>0</v>
      </c>
      <c r="AD549" s="112" t="s">
        <v>6551</v>
      </c>
      <c r="AE549" s="112">
        <v>0</v>
      </c>
      <c r="AF549" s="112" t="s">
        <v>6551</v>
      </c>
      <c r="AG549" s="112">
        <v>0</v>
      </c>
      <c r="AH549" s="112" t="s">
        <v>6551</v>
      </c>
      <c r="AI549" s="112">
        <v>333383</v>
      </c>
      <c r="AJ549" s="112" t="s">
        <v>6551</v>
      </c>
      <c r="AK549" s="112">
        <v>0</v>
      </c>
      <c r="AL549" s="113" t="s">
        <v>6551</v>
      </c>
      <c r="AM549" s="113" t="str">
        <f t="shared" si="8"/>
        <v>Yes</v>
      </c>
    </row>
    <row r="550" spans="1:39" s="19" customFormat="1" ht="11.5" customHeight="1" x14ac:dyDescent="0.2">
      <c r="A550" s="5" t="s">
        <v>1851</v>
      </c>
      <c r="B550" s="5" t="s">
        <v>476</v>
      </c>
      <c r="C550" s="5" t="s">
        <v>79</v>
      </c>
      <c r="D550" s="194">
        <v>4228</v>
      </c>
      <c r="E550" s="197">
        <v>40228</v>
      </c>
      <c r="F550" s="19" t="s">
        <v>239</v>
      </c>
      <c r="G550" s="5" t="s">
        <v>6120</v>
      </c>
      <c r="H550" s="27">
        <v>1249442</v>
      </c>
      <c r="I550" s="110">
        <v>30</v>
      </c>
      <c r="J550" s="111" t="s">
        <v>6551</v>
      </c>
      <c r="K550" s="112">
        <v>0</v>
      </c>
      <c r="L550" s="112" t="s">
        <v>6551</v>
      </c>
      <c r="M550" s="112">
        <v>0</v>
      </c>
      <c r="N550" s="112" t="s">
        <v>6551</v>
      </c>
      <c r="O550" s="112">
        <v>0</v>
      </c>
      <c r="P550" s="112" t="s">
        <v>6551</v>
      </c>
      <c r="Q550" s="112">
        <v>2485633</v>
      </c>
      <c r="R550" s="112" t="s">
        <v>6551</v>
      </c>
      <c r="S550" s="112">
        <v>0</v>
      </c>
      <c r="T550" s="112" t="s">
        <v>6551</v>
      </c>
      <c r="U550" s="112">
        <v>0</v>
      </c>
      <c r="V550" s="112" t="s">
        <v>6551</v>
      </c>
      <c r="W550" s="112">
        <v>155515</v>
      </c>
      <c r="X550" s="112" t="s">
        <v>6551</v>
      </c>
      <c r="Y550" s="112">
        <v>0</v>
      </c>
      <c r="Z550" s="112" t="s">
        <v>6551</v>
      </c>
      <c r="AA550" s="112">
        <v>0</v>
      </c>
      <c r="AB550" s="112" t="s">
        <v>6551</v>
      </c>
      <c r="AC550" s="112">
        <v>0</v>
      </c>
      <c r="AD550" s="112" t="s">
        <v>6551</v>
      </c>
      <c r="AE550" s="112">
        <v>0</v>
      </c>
      <c r="AF550" s="112" t="s">
        <v>6551</v>
      </c>
      <c r="AG550" s="112">
        <v>0</v>
      </c>
      <c r="AH550" s="112" t="s">
        <v>6551</v>
      </c>
      <c r="AI550" s="112">
        <v>340101</v>
      </c>
      <c r="AJ550" s="112" t="s">
        <v>6551</v>
      </c>
      <c r="AK550" s="112">
        <v>0</v>
      </c>
      <c r="AL550" s="113" t="s">
        <v>6551</v>
      </c>
      <c r="AM550" s="113" t="str">
        <f t="shared" si="8"/>
        <v>No</v>
      </c>
    </row>
    <row r="551" spans="1:39" s="19" customFormat="1" ht="11.5" customHeight="1" x14ac:dyDescent="0.2">
      <c r="A551" s="5" t="s">
        <v>1865</v>
      </c>
      <c r="B551" s="5" t="s">
        <v>1174</v>
      </c>
      <c r="C551" s="5" t="s">
        <v>44</v>
      </c>
      <c r="D551" s="194">
        <v>4232</v>
      </c>
      <c r="E551" s="197">
        <v>40232</v>
      </c>
      <c r="F551" s="19" t="s">
        <v>235</v>
      </c>
      <c r="G551" s="5" t="s">
        <v>236</v>
      </c>
      <c r="H551" s="27">
        <v>1510516</v>
      </c>
      <c r="I551" s="110">
        <v>30</v>
      </c>
      <c r="J551" s="111" t="s">
        <v>6551</v>
      </c>
      <c r="K551" s="112">
        <v>0</v>
      </c>
      <c r="L551" s="112" t="s">
        <v>6551</v>
      </c>
      <c r="M551" s="112">
        <v>637185</v>
      </c>
      <c r="N551" s="112" t="s">
        <v>6551</v>
      </c>
      <c r="O551" s="112">
        <v>643821</v>
      </c>
      <c r="P551" s="112" t="s">
        <v>6551</v>
      </c>
      <c r="Q551" s="112">
        <v>636033</v>
      </c>
      <c r="R551" s="112" t="s">
        <v>6551</v>
      </c>
      <c r="S551" s="112">
        <v>7788</v>
      </c>
      <c r="T551" s="112" t="s">
        <v>6551</v>
      </c>
      <c r="U551" s="112">
        <v>23144</v>
      </c>
      <c r="V551" s="112" t="s">
        <v>6551</v>
      </c>
      <c r="W551" s="112">
        <v>20648</v>
      </c>
      <c r="X551" s="112" t="s">
        <v>6551</v>
      </c>
      <c r="Y551" s="112">
        <v>2496</v>
      </c>
      <c r="Z551" s="112" t="s">
        <v>6551</v>
      </c>
      <c r="AA551" s="112">
        <v>284317</v>
      </c>
      <c r="AB551" s="112" t="s">
        <v>6551</v>
      </c>
      <c r="AC551" s="112">
        <v>279449</v>
      </c>
      <c r="AD551" s="112" t="s">
        <v>6551</v>
      </c>
      <c r="AE551" s="112">
        <v>10013</v>
      </c>
      <c r="AF551" s="112" t="s">
        <v>6551</v>
      </c>
      <c r="AG551" s="112">
        <v>8796</v>
      </c>
      <c r="AH551" s="112" t="s">
        <v>6551</v>
      </c>
      <c r="AI551" s="112">
        <v>959037</v>
      </c>
      <c r="AJ551" s="112" t="s">
        <v>6551</v>
      </c>
      <c r="AK551" s="112">
        <v>14058081</v>
      </c>
      <c r="AL551" s="113" t="s">
        <v>6551</v>
      </c>
      <c r="AM551" s="113" t="str">
        <f t="shared" si="8"/>
        <v>No</v>
      </c>
    </row>
    <row r="552" spans="1:39" s="19" customFormat="1" ht="11.5" customHeight="1" x14ac:dyDescent="0.2">
      <c r="A552" s="5" t="s">
        <v>775</v>
      </c>
      <c r="B552" s="5" t="s">
        <v>776</v>
      </c>
      <c r="C552" s="5" t="s">
        <v>117</v>
      </c>
      <c r="D552" s="194">
        <v>5004</v>
      </c>
      <c r="E552" s="197">
        <v>50004</v>
      </c>
      <c r="F552" s="19" t="s">
        <v>239</v>
      </c>
      <c r="G552" s="5" t="s">
        <v>236</v>
      </c>
      <c r="H552" s="27">
        <v>100868</v>
      </c>
      <c r="I552" s="110">
        <v>30</v>
      </c>
      <c r="J552" s="111" t="s">
        <v>6551</v>
      </c>
      <c r="K552" s="112">
        <v>0</v>
      </c>
      <c r="L552" s="112" t="s">
        <v>6551</v>
      </c>
      <c r="M552" s="112">
        <v>797503</v>
      </c>
      <c r="N552" s="112" t="s">
        <v>6551</v>
      </c>
      <c r="O552" s="112">
        <v>1193270</v>
      </c>
      <c r="P552" s="112" t="s">
        <v>6551</v>
      </c>
      <c r="Q552" s="112">
        <v>1136698</v>
      </c>
      <c r="R552" s="112" t="s">
        <v>6551</v>
      </c>
      <c r="S552" s="112">
        <v>56572</v>
      </c>
      <c r="T552" s="112" t="s">
        <v>6551</v>
      </c>
      <c r="U552" s="112">
        <v>84307</v>
      </c>
      <c r="V552" s="112" t="s">
        <v>6551</v>
      </c>
      <c r="W552" s="112">
        <v>80624</v>
      </c>
      <c r="X552" s="112" t="s">
        <v>6551</v>
      </c>
      <c r="Y552" s="112">
        <v>3683</v>
      </c>
      <c r="Z552" s="112" t="s">
        <v>6551</v>
      </c>
      <c r="AA552" s="112">
        <v>0</v>
      </c>
      <c r="AB552" s="112" t="s">
        <v>6551</v>
      </c>
      <c r="AC552" s="112">
        <v>0</v>
      </c>
      <c r="AD552" s="112" t="s">
        <v>6551</v>
      </c>
      <c r="AE552" s="112">
        <v>0</v>
      </c>
      <c r="AF552" s="112" t="s">
        <v>6551</v>
      </c>
      <c r="AG552" s="112">
        <v>0</v>
      </c>
      <c r="AH552" s="112" t="s">
        <v>6551</v>
      </c>
      <c r="AI552" s="112">
        <v>1128992</v>
      </c>
      <c r="AJ552" s="112" t="s">
        <v>6551</v>
      </c>
      <c r="AK552" s="112">
        <v>3595382</v>
      </c>
      <c r="AL552" s="113" t="s">
        <v>6551</v>
      </c>
      <c r="AM552" s="113" t="str">
        <f t="shared" si="8"/>
        <v>No</v>
      </c>
    </row>
    <row r="553" spans="1:39" s="19" customFormat="1" ht="11.5" customHeight="1" x14ac:dyDescent="0.2">
      <c r="A553" s="5" t="s">
        <v>1203</v>
      </c>
      <c r="B553" s="5" t="s">
        <v>1204</v>
      </c>
      <c r="C553" s="5" t="s">
        <v>117</v>
      </c>
      <c r="D553" s="194">
        <v>5161</v>
      </c>
      <c r="E553" s="197">
        <v>50161</v>
      </c>
      <c r="F553" s="19" t="s">
        <v>239</v>
      </c>
      <c r="G553" s="5" t="s">
        <v>236</v>
      </c>
      <c r="H553" s="27">
        <v>1376476</v>
      </c>
      <c r="I553" s="110">
        <v>30</v>
      </c>
      <c r="J553" s="111" t="s">
        <v>6551</v>
      </c>
      <c r="K553" s="112">
        <v>0</v>
      </c>
      <c r="L553" s="112" t="s">
        <v>6551</v>
      </c>
      <c r="M553" s="112">
        <v>181044</v>
      </c>
      <c r="N553" s="112" t="s">
        <v>6551</v>
      </c>
      <c r="O553" s="112">
        <v>1422208</v>
      </c>
      <c r="P553" s="112" t="s">
        <v>6551</v>
      </c>
      <c r="Q553" s="112">
        <v>1244577</v>
      </c>
      <c r="R553" s="112" t="s">
        <v>6551</v>
      </c>
      <c r="S553" s="112">
        <v>177631</v>
      </c>
      <c r="T553" s="112" t="s">
        <v>6551</v>
      </c>
      <c r="U553" s="112">
        <v>64636</v>
      </c>
      <c r="V553" s="112" t="s">
        <v>6551</v>
      </c>
      <c r="W553" s="112">
        <v>58240</v>
      </c>
      <c r="X553" s="112" t="s">
        <v>6551</v>
      </c>
      <c r="Y553" s="112">
        <v>6396</v>
      </c>
      <c r="Z553" s="112" t="s">
        <v>6551</v>
      </c>
      <c r="AA553" s="112">
        <v>0</v>
      </c>
      <c r="AB553" s="112" t="s">
        <v>6551</v>
      </c>
      <c r="AC553" s="112">
        <v>0</v>
      </c>
      <c r="AD553" s="112" t="s">
        <v>6551</v>
      </c>
      <c r="AE553" s="112">
        <v>0</v>
      </c>
      <c r="AF553" s="112" t="s">
        <v>6551</v>
      </c>
      <c r="AG553" s="112">
        <v>0</v>
      </c>
      <c r="AH553" s="112" t="s">
        <v>6551</v>
      </c>
      <c r="AI553" s="112">
        <v>201051</v>
      </c>
      <c r="AJ553" s="112" t="s">
        <v>6551</v>
      </c>
      <c r="AK553" s="112">
        <v>2764927</v>
      </c>
      <c r="AL553" s="113" t="s">
        <v>6551</v>
      </c>
      <c r="AM553" s="113" t="str">
        <f t="shared" si="8"/>
        <v>No</v>
      </c>
    </row>
    <row r="554" spans="1:39" s="19" customFormat="1" ht="11.5" customHeight="1" x14ac:dyDescent="0.2">
      <c r="A554" s="5" t="s">
        <v>1315</v>
      </c>
      <c r="B554" s="5" t="s">
        <v>1316</v>
      </c>
      <c r="C554" s="5" t="s">
        <v>98</v>
      </c>
      <c r="D554" s="194" t="s">
        <v>1317</v>
      </c>
      <c r="E554" s="197">
        <v>60002</v>
      </c>
      <c r="F554" s="19" t="s">
        <v>166</v>
      </c>
      <c r="G554" s="5" t="s">
        <v>6120</v>
      </c>
      <c r="H554" s="27">
        <v>0</v>
      </c>
      <c r="I554" s="110">
        <v>30</v>
      </c>
      <c r="J554" s="111" t="s">
        <v>6551</v>
      </c>
      <c r="K554" s="112">
        <v>0</v>
      </c>
      <c r="L554" s="112" t="s">
        <v>6551</v>
      </c>
      <c r="M554" s="112">
        <v>0</v>
      </c>
      <c r="N554" s="112" t="s">
        <v>6551</v>
      </c>
      <c r="O554" s="112">
        <v>0</v>
      </c>
      <c r="P554" s="112" t="s">
        <v>6551</v>
      </c>
      <c r="Q554" s="112">
        <v>795917</v>
      </c>
      <c r="R554" s="112" t="s">
        <v>6551</v>
      </c>
      <c r="S554" s="112">
        <v>0</v>
      </c>
      <c r="T554" s="112" t="s">
        <v>6551</v>
      </c>
      <c r="U554" s="112">
        <v>0</v>
      </c>
      <c r="V554" s="112" t="s">
        <v>6551</v>
      </c>
      <c r="W554" s="112">
        <v>34897</v>
      </c>
      <c r="X554" s="112" t="s">
        <v>6551</v>
      </c>
      <c r="Y554" s="112">
        <v>0</v>
      </c>
      <c r="Z554" s="112" t="s">
        <v>6551</v>
      </c>
      <c r="AA554" s="112">
        <v>0</v>
      </c>
      <c r="AB554" s="112" t="s">
        <v>6551</v>
      </c>
      <c r="AC554" s="112">
        <v>0</v>
      </c>
      <c r="AD554" s="112" t="s">
        <v>6551</v>
      </c>
      <c r="AE554" s="112">
        <v>0</v>
      </c>
      <c r="AF554" s="112" t="s">
        <v>6551</v>
      </c>
      <c r="AG554" s="112">
        <v>0</v>
      </c>
      <c r="AH554" s="112" t="s">
        <v>6551</v>
      </c>
      <c r="AI554" s="112">
        <v>45335</v>
      </c>
      <c r="AJ554" s="112" t="s">
        <v>6551</v>
      </c>
      <c r="AK554" s="112">
        <v>0</v>
      </c>
      <c r="AL554" s="113" t="s">
        <v>6551</v>
      </c>
      <c r="AM554" s="113" t="str">
        <f t="shared" si="8"/>
        <v>No</v>
      </c>
    </row>
    <row r="555" spans="1:39" s="19" customFormat="1" ht="11.5" customHeight="1" x14ac:dyDescent="0.2">
      <c r="A555" s="5" t="s">
        <v>671</v>
      </c>
      <c r="B555" s="5" t="s">
        <v>672</v>
      </c>
      <c r="C555" s="5" t="s">
        <v>54</v>
      </c>
      <c r="D555" s="194">
        <v>7008</v>
      </c>
      <c r="E555" s="197">
        <v>70008</v>
      </c>
      <c r="F555" s="19" t="s">
        <v>239</v>
      </c>
      <c r="G555" s="5" t="s">
        <v>236</v>
      </c>
      <c r="H555" s="27">
        <v>177844</v>
      </c>
      <c r="I555" s="110">
        <v>30</v>
      </c>
      <c r="J555" s="111" t="s">
        <v>6551</v>
      </c>
      <c r="K555" s="112">
        <v>0</v>
      </c>
      <c r="L555" s="112" t="s">
        <v>6551</v>
      </c>
      <c r="M555" s="112">
        <v>997583</v>
      </c>
      <c r="N555" s="112" t="s">
        <v>6551</v>
      </c>
      <c r="O555" s="112">
        <v>1277018</v>
      </c>
      <c r="P555" s="112" t="s">
        <v>6551</v>
      </c>
      <c r="Q555" s="112">
        <v>1226432</v>
      </c>
      <c r="R555" s="112" t="s">
        <v>6551</v>
      </c>
      <c r="S555" s="112">
        <v>50586</v>
      </c>
      <c r="T555" s="112" t="s">
        <v>6551</v>
      </c>
      <c r="U555" s="112">
        <v>86810</v>
      </c>
      <c r="V555" s="112" t="s">
        <v>6551</v>
      </c>
      <c r="W555" s="112">
        <v>84700</v>
      </c>
      <c r="X555" s="112" t="s">
        <v>6551</v>
      </c>
      <c r="Y555" s="112">
        <v>2110</v>
      </c>
      <c r="Z555" s="112" t="s">
        <v>6551</v>
      </c>
      <c r="AA555" s="112">
        <v>0</v>
      </c>
      <c r="AB555" s="112" t="s">
        <v>6551</v>
      </c>
      <c r="AC555" s="112">
        <v>0</v>
      </c>
      <c r="AD555" s="112" t="s">
        <v>6551</v>
      </c>
      <c r="AE555" s="112">
        <v>0</v>
      </c>
      <c r="AF555" s="112" t="s">
        <v>6551</v>
      </c>
      <c r="AG555" s="112">
        <v>0</v>
      </c>
      <c r="AH555" s="112" t="s">
        <v>6551</v>
      </c>
      <c r="AI555" s="112">
        <v>1417549</v>
      </c>
      <c r="AJ555" s="112" t="s">
        <v>6551</v>
      </c>
      <c r="AK555" s="112">
        <v>6642319</v>
      </c>
      <c r="AL555" s="113" t="s">
        <v>6551</v>
      </c>
      <c r="AM555" s="113" t="str">
        <f t="shared" si="8"/>
        <v>No</v>
      </c>
    </row>
    <row r="556" spans="1:39" s="19" customFormat="1" ht="11.5" customHeight="1" x14ac:dyDescent="0.2">
      <c r="A556" s="5" t="s">
        <v>1090</v>
      </c>
      <c r="B556" s="5" t="s">
        <v>1091</v>
      </c>
      <c r="C556" s="5" t="s">
        <v>26</v>
      </c>
      <c r="D556" s="194">
        <v>9165</v>
      </c>
      <c r="E556" s="197">
        <v>90165</v>
      </c>
      <c r="F556" s="19" t="s">
        <v>239</v>
      </c>
      <c r="G556" s="5" t="s">
        <v>6120</v>
      </c>
      <c r="H556" s="27">
        <v>214811</v>
      </c>
      <c r="I556" s="110">
        <v>30</v>
      </c>
      <c r="J556" s="111" t="s">
        <v>6551</v>
      </c>
      <c r="K556" s="112">
        <v>0</v>
      </c>
      <c r="L556" s="112" t="s">
        <v>6551</v>
      </c>
      <c r="M556" s="112">
        <v>0</v>
      </c>
      <c r="N556" s="112" t="s">
        <v>6551</v>
      </c>
      <c r="O556" s="112">
        <v>0</v>
      </c>
      <c r="P556" s="112" t="s">
        <v>6551</v>
      </c>
      <c r="Q556" s="112">
        <v>1114248</v>
      </c>
      <c r="R556" s="112" t="s">
        <v>6551</v>
      </c>
      <c r="S556" s="112">
        <v>0</v>
      </c>
      <c r="T556" s="112" t="s">
        <v>6551</v>
      </c>
      <c r="U556" s="112">
        <v>0</v>
      </c>
      <c r="V556" s="112" t="s">
        <v>6551</v>
      </c>
      <c r="W556" s="112">
        <v>72280</v>
      </c>
      <c r="X556" s="112" t="s">
        <v>6551</v>
      </c>
      <c r="Y556" s="112">
        <v>0</v>
      </c>
      <c r="Z556" s="112" t="s">
        <v>6551</v>
      </c>
      <c r="AA556" s="112">
        <v>0</v>
      </c>
      <c r="AB556" s="112" t="s">
        <v>6551</v>
      </c>
      <c r="AC556" s="112">
        <v>0</v>
      </c>
      <c r="AD556" s="112" t="s">
        <v>6551</v>
      </c>
      <c r="AE556" s="112">
        <v>0</v>
      </c>
      <c r="AF556" s="112" t="s">
        <v>6551</v>
      </c>
      <c r="AG556" s="112">
        <v>0</v>
      </c>
      <c r="AH556" s="112" t="s">
        <v>6551</v>
      </c>
      <c r="AI556" s="112">
        <v>399049</v>
      </c>
      <c r="AJ556" s="112" t="s">
        <v>6551</v>
      </c>
      <c r="AK556" s="112">
        <v>0</v>
      </c>
      <c r="AL556" s="113" t="s">
        <v>6551</v>
      </c>
      <c r="AM556" s="113" t="str">
        <f t="shared" si="8"/>
        <v>No</v>
      </c>
    </row>
    <row r="557" spans="1:39" s="19" customFormat="1" ht="11.5" customHeight="1" x14ac:dyDescent="0.2">
      <c r="A557" s="5" t="s">
        <v>1638</v>
      </c>
      <c r="B557" s="5" t="s">
        <v>1639</v>
      </c>
      <c r="C557" s="5" t="s">
        <v>26</v>
      </c>
      <c r="D557" s="194">
        <v>9229</v>
      </c>
      <c r="E557" s="197">
        <v>90229</v>
      </c>
      <c r="F557" s="19" t="s">
        <v>242</v>
      </c>
      <c r="G557" s="5" t="s">
        <v>6120</v>
      </c>
      <c r="H557" s="27">
        <v>1723634</v>
      </c>
      <c r="I557" s="110">
        <v>30</v>
      </c>
      <c r="J557" s="111" t="s">
        <v>6551</v>
      </c>
      <c r="K557" s="112">
        <v>0</v>
      </c>
      <c r="L557" s="112" t="s">
        <v>6551</v>
      </c>
      <c r="M557" s="112">
        <v>0</v>
      </c>
      <c r="N557" s="112" t="s">
        <v>6551</v>
      </c>
      <c r="O557" s="112">
        <v>0</v>
      </c>
      <c r="P557" s="112" t="s">
        <v>6551</v>
      </c>
      <c r="Q557" s="112">
        <v>977774</v>
      </c>
      <c r="R557" s="112" t="s">
        <v>6551</v>
      </c>
      <c r="S557" s="112">
        <v>0</v>
      </c>
      <c r="T557" s="112" t="s">
        <v>6551</v>
      </c>
      <c r="U557" s="112">
        <v>0</v>
      </c>
      <c r="V557" s="112" t="s">
        <v>6551</v>
      </c>
      <c r="W557" s="112">
        <v>44947</v>
      </c>
      <c r="X557" s="112" t="s">
        <v>6551</v>
      </c>
      <c r="Y557" s="112">
        <v>0</v>
      </c>
      <c r="Z557" s="112" t="s">
        <v>6551</v>
      </c>
      <c r="AA557" s="112">
        <v>0</v>
      </c>
      <c r="AB557" s="112" t="s">
        <v>6551</v>
      </c>
      <c r="AC557" s="112">
        <v>0</v>
      </c>
      <c r="AD557" s="112" t="s">
        <v>6551</v>
      </c>
      <c r="AE557" s="112">
        <v>0</v>
      </c>
      <c r="AF557" s="112" t="s">
        <v>6551</v>
      </c>
      <c r="AG557" s="112">
        <v>0</v>
      </c>
      <c r="AH557" s="112" t="s">
        <v>6551</v>
      </c>
      <c r="AI557" s="112">
        <v>374317</v>
      </c>
      <c r="AJ557" s="112" t="s">
        <v>6551</v>
      </c>
      <c r="AK557" s="112">
        <v>0</v>
      </c>
      <c r="AL557" s="113" t="s">
        <v>6551</v>
      </c>
      <c r="AM557" s="113" t="str">
        <f t="shared" si="8"/>
        <v>No</v>
      </c>
    </row>
    <row r="558" spans="1:39" s="19" customFormat="1" ht="11.5" customHeight="1" x14ac:dyDescent="0.2">
      <c r="A558" s="5" t="s">
        <v>2275</v>
      </c>
      <c r="B558" s="5" t="s">
        <v>2276</v>
      </c>
      <c r="C558" s="5" t="s">
        <v>100</v>
      </c>
      <c r="D558" s="194" t="s">
        <v>2277</v>
      </c>
      <c r="E558" s="197" t="s">
        <v>2278</v>
      </c>
      <c r="F558" s="19" t="s">
        <v>242</v>
      </c>
      <c r="G558" s="19" t="s">
        <v>287</v>
      </c>
      <c r="H558" s="27">
        <v>0</v>
      </c>
      <c r="I558" s="110">
        <v>30</v>
      </c>
      <c r="J558" s="19" t="s">
        <v>6551</v>
      </c>
      <c r="K558" s="112">
        <v>0</v>
      </c>
      <c r="L558" s="112" t="s">
        <v>6551</v>
      </c>
      <c r="M558" s="112">
        <v>0</v>
      </c>
      <c r="N558" s="112" t="s">
        <v>6551</v>
      </c>
      <c r="O558" s="112">
        <v>0</v>
      </c>
      <c r="P558" s="112" t="s">
        <v>6551</v>
      </c>
      <c r="Q558" s="112">
        <v>652133</v>
      </c>
      <c r="R558" s="112" t="s">
        <v>6551</v>
      </c>
      <c r="S558" s="112">
        <v>0</v>
      </c>
      <c r="T558" s="112" t="s">
        <v>6551</v>
      </c>
      <c r="U558" s="112">
        <v>0</v>
      </c>
      <c r="V558" s="112" t="s">
        <v>6551</v>
      </c>
      <c r="W558" s="112">
        <v>43613</v>
      </c>
      <c r="X558" s="112" t="s">
        <v>6551</v>
      </c>
      <c r="Y558" s="112">
        <v>0</v>
      </c>
      <c r="Z558" s="112" t="s">
        <v>6551</v>
      </c>
      <c r="AA558" s="112">
        <v>0</v>
      </c>
      <c r="AB558" s="112" t="s">
        <v>6551</v>
      </c>
      <c r="AC558" s="112">
        <v>0</v>
      </c>
      <c r="AD558" s="112" t="s">
        <v>6551</v>
      </c>
      <c r="AE558" s="112">
        <v>0</v>
      </c>
      <c r="AF558" s="112" t="s">
        <v>6551</v>
      </c>
      <c r="AG558" s="112">
        <v>0</v>
      </c>
      <c r="AH558" s="112" t="s">
        <v>6551</v>
      </c>
      <c r="AI558" s="112">
        <v>464040</v>
      </c>
      <c r="AJ558" s="112" t="s">
        <v>6551</v>
      </c>
      <c r="AK558" s="112">
        <v>0</v>
      </c>
      <c r="AL558" s="113" t="s">
        <v>6551</v>
      </c>
      <c r="AM558" s="113" t="str">
        <f t="shared" si="8"/>
        <v>No</v>
      </c>
    </row>
    <row r="559" spans="1:39" s="19" customFormat="1" ht="11.5" customHeight="1" x14ac:dyDescent="0.2">
      <c r="A559" s="5" t="s">
        <v>2888</v>
      </c>
      <c r="B559" s="5" t="s">
        <v>2889</v>
      </c>
      <c r="C559" s="5" t="s">
        <v>63</v>
      </c>
      <c r="D559" s="194" t="s">
        <v>2890</v>
      </c>
      <c r="E559" s="197" t="s">
        <v>2891</v>
      </c>
      <c r="F559" s="19" t="s">
        <v>305</v>
      </c>
      <c r="G559" s="19" t="s">
        <v>287</v>
      </c>
      <c r="H559" s="27">
        <v>0</v>
      </c>
      <c r="I559" s="110">
        <v>30</v>
      </c>
      <c r="J559" s="19" t="s">
        <v>6551</v>
      </c>
      <c r="K559" s="112">
        <v>0</v>
      </c>
      <c r="L559" s="112" t="s">
        <v>6551</v>
      </c>
      <c r="M559" s="112">
        <v>0</v>
      </c>
      <c r="N559" s="112" t="s">
        <v>6551</v>
      </c>
      <c r="O559" s="112">
        <v>0</v>
      </c>
      <c r="P559" s="112" t="s">
        <v>6551</v>
      </c>
      <c r="Q559" s="112">
        <v>412157</v>
      </c>
      <c r="R559" s="112" t="s">
        <v>6551</v>
      </c>
      <c r="S559" s="112">
        <v>0</v>
      </c>
      <c r="T559" s="112" t="s">
        <v>6551</v>
      </c>
      <c r="U559" s="112">
        <v>0</v>
      </c>
      <c r="V559" s="112" t="s">
        <v>6551</v>
      </c>
      <c r="W559" s="112">
        <v>30594</v>
      </c>
      <c r="X559" s="112" t="s">
        <v>6551</v>
      </c>
      <c r="Y559" s="112">
        <v>0</v>
      </c>
      <c r="Z559" s="112" t="s">
        <v>6551</v>
      </c>
      <c r="AA559" s="112">
        <v>0</v>
      </c>
      <c r="AB559" s="112" t="s">
        <v>6551</v>
      </c>
      <c r="AC559" s="112">
        <v>0</v>
      </c>
      <c r="AD559" s="112" t="s">
        <v>6551</v>
      </c>
      <c r="AE559" s="112">
        <v>0</v>
      </c>
      <c r="AF559" s="112" t="s">
        <v>6551</v>
      </c>
      <c r="AG559" s="112">
        <v>0</v>
      </c>
      <c r="AH559" s="112" t="s">
        <v>6551</v>
      </c>
      <c r="AI559" s="112">
        <v>19807</v>
      </c>
      <c r="AJ559" s="112" t="s">
        <v>6551</v>
      </c>
      <c r="AK559" s="112">
        <v>0</v>
      </c>
      <c r="AL559" s="19" t="s">
        <v>6551</v>
      </c>
      <c r="AM559" s="113" t="str">
        <f t="shared" si="8"/>
        <v>No</v>
      </c>
    </row>
    <row r="560" spans="1:39" s="19" customFormat="1" ht="11.5" customHeight="1" x14ac:dyDescent="0.2">
      <c r="A560" s="5" t="s">
        <v>2730</v>
      </c>
      <c r="B560" s="5" t="s">
        <v>2731</v>
      </c>
      <c r="C560" s="5" t="s">
        <v>77</v>
      </c>
      <c r="D560" s="194" t="s">
        <v>2732</v>
      </c>
      <c r="E560" s="197" t="s">
        <v>2733</v>
      </c>
      <c r="F560" s="19" t="s">
        <v>305</v>
      </c>
      <c r="G560" s="19" t="s">
        <v>287</v>
      </c>
      <c r="H560" s="27">
        <v>0</v>
      </c>
      <c r="I560" s="110">
        <v>30</v>
      </c>
      <c r="J560" s="19" t="s">
        <v>6551</v>
      </c>
      <c r="K560" s="112">
        <v>0</v>
      </c>
      <c r="L560" s="112" t="s">
        <v>6551</v>
      </c>
      <c r="M560" s="112">
        <v>0</v>
      </c>
      <c r="N560" s="112" t="s">
        <v>6551</v>
      </c>
      <c r="O560" s="112">
        <v>0</v>
      </c>
      <c r="P560" s="112" t="s">
        <v>6551</v>
      </c>
      <c r="Q560" s="112">
        <v>786771</v>
      </c>
      <c r="R560" s="112" t="s">
        <v>6551</v>
      </c>
      <c r="S560" s="112">
        <v>0</v>
      </c>
      <c r="T560" s="112" t="s">
        <v>6551</v>
      </c>
      <c r="U560" s="112">
        <v>0</v>
      </c>
      <c r="V560" s="112" t="s">
        <v>6551</v>
      </c>
      <c r="W560" s="112">
        <v>53575</v>
      </c>
      <c r="X560" s="112" t="s">
        <v>6551</v>
      </c>
      <c r="Y560" s="112">
        <v>0</v>
      </c>
      <c r="Z560" s="112" t="s">
        <v>6551</v>
      </c>
      <c r="AA560" s="112">
        <v>0</v>
      </c>
      <c r="AB560" s="112" t="s">
        <v>6551</v>
      </c>
      <c r="AC560" s="112">
        <v>0</v>
      </c>
      <c r="AD560" s="112" t="s">
        <v>6551</v>
      </c>
      <c r="AE560" s="112">
        <v>0</v>
      </c>
      <c r="AF560" s="112" t="s">
        <v>6551</v>
      </c>
      <c r="AG560" s="112">
        <v>0</v>
      </c>
      <c r="AH560" s="112" t="s">
        <v>6551</v>
      </c>
      <c r="AI560" s="112">
        <v>89754</v>
      </c>
      <c r="AJ560" s="112" t="s">
        <v>6551</v>
      </c>
      <c r="AK560" s="112">
        <v>0</v>
      </c>
      <c r="AL560" s="19" t="s">
        <v>6551</v>
      </c>
      <c r="AM560" s="113" t="str">
        <f t="shared" si="8"/>
        <v>No</v>
      </c>
    </row>
    <row r="561" spans="1:39" s="19" customFormat="1" ht="11.5" customHeight="1" x14ac:dyDescent="0.2">
      <c r="A561" s="5" t="s">
        <v>4028</v>
      </c>
      <c r="B561" s="5" t="s">
        <v>4029</v>
      </c>
      <c r="C561" s="5" t="s">
        <v>57</v>
      </c>
      <c r="D561" s="194" t="s">
        <v>4030</v>
      </c>
      <c r="E561" s="197" t="s">
        <v>4031</v>
      </c>
      <c r="F561" s="19" t="s">
        <v>239</v>
      </c>
      <c r="G561" s="5" t="s">
        <v>287</v>
      </c>
      <c r="H561" s="27">
        <v>0</v>
      </c>
      <c r="I561" s="110">
        <v>30</v>
      </c>
      <c r="J561" s="111" t="s">
        <v>6551</v>
      </c>
      <c r="K561" s="112">
        <v>0</v>
      </c>
      <c r="L561" s="112" t="s">
        <v>6551</v>
      </c>
      <c r="M561" s="112">
        <v>0</v>
      </c>
      <c r="N561" s="112" t="s">
        <v>6551</v>
      </c>
      <c r="O561" s="112">
        <v>0</v>
      </c>
      <c r="P561" s="112" t="s">
        <v>6551</v>
      </c>
      <c r="Q561" s="112">
        <v>441161</v>
      </c>
      <c r="R561" s="112" t="s">
        <v>6551</v>
      </c>
      <c r="S561" s="112">
        <v>0</v>
      </c>
      <c r="T561" s="112" t="s">
        <v>6551</v>
      </c>
      <c r="U561" s="112">
        <v>0</v>
      </c>
      <c r="V561" s="112" t="s">
        <v>6551</v>
      </c>
      <c r="W561" s="112">
        <v>36400</v>
      </c>
      <c r="X561" s="112" t="s">
        <v>6551</v>
      </c>
      <c r="Y561" s="112">
        <v>0</v>
      </c>
      <c r="Z561" s="112" t="s">
        <v>6551</v>
      </c>
      <c r="AA561" s="112">
        <v>0</v>
      </c>
      <c r="AB561" s="112" t="s">
        <v>6551</v>
      </c>
      <c r="AC561" s="112">
        <v>0</v>
      </c>
      <c r="AD561" s="112" t="s">
        <v>6551</v>
      </c>
      <c r="AE561" s="112">
        <v>0</v>
      </c>
      <c r="AF561" s="112" t="s">
        <v>6551</v>
      </c>
      <c r="AG561" s="112">
        <v>0</v>
      </c>
      <c r="AH561" s="112" t="s">
        <v>6551</v>
      </c>
      <c r="AI561" s="112">
        <v>68328</v>
      </c>
      <c r="AJ561" s="112" t="s">
        <v>6551</v>
      </c>
      <c r="AK561" s="112">
        <v>0</v>
      </c>
      <c r="AL561" s="113" t="s">
        <v>6551</v>
      </c>
      <c r="AM561" s="113" t="str">
        <f t="shared" si="8"/>
        <v>No</v>
      </c>
    </row>
    <row r="562" spans="1:39" s="19" customFormat="1" ht="11.5" customHeight="1" x14ac:dyDescent="0.2">
      <c r="A562" s="5" t="s">
        <v>3816</v>
      </c>
      <c r="B562" s="5" t="s">
        <v>3817</v>
      </c>
      <c r="C562" s="5" t="s">
        <v>71</v>
      </c>
      <c r="D562" s="194" t="s">
        <v>3818</v>
      </c>
      <c r="E562" s="197" t="s">
        <v>3819</v>
      </c>
      <c r="F562" s="19" t="s">
        <v>239</v>
      </c>
      <c r="G562" s="5" t="s">
        <v>287</v>
      </c>
      <c r="H562" s="27">
        <v>0</v>
      </c>
      <c r="I562" s="110">
        <v>30</v>
      </c>
      <c r="J562" s="111" t="s">
        <v>6551</v>
      </c>
      <c r="K562" s="112">
        <v>0</v>
      </c>
      <c r="L562" s="112" t="s">
        <v>6551</v>
      </c>
      <c r="M562" s="112">
        <v>0</v>
      </c>
      <c r="N562" s="112" t="s">
        <v>6551</v>
      </c>
      <c r="O562" s="112">
        <v>0</v>
      </c>
      <c r="P562" s="112" t="s">
        <v>6551</v>
      </c>
      <c r="Q562" s="112">
        <v>921353</v>
      </c>
      <c r="R562" s="112" t="s">
        <v>6551</v>
      </c>
      <c r="S562" s="112">
        <v>0</v>
      </c>
      <c r="T562" s="112" t="s">
        <v>6551</v>
      </c>
      <c r="U562" s="112">
        <v>0</v>
      </c>
      <c r="V562" s="112" t="s">
        <v>6551</v>
      </c>
      <c r="W562" s="112">
        <v>46375</v>
      </c>
      <c r="X562" s="112" t="s">
        <v>6551</v>
      </c>
      <c r="Y562" s="112">
        <v>0</v>
      </c>
      <c r="Z562" s="112" t="s">
        <v>6551</v>
      </c>
      <c r="AA562" s="112">
        <v>0</v>
      </c>
      <c r="AB562" s="112" t="s">
        <v>6551</v>
      </c>
      <c r="AC562" s="112">
        <v>0</v>
      </c>
      <c r="AD562" s="112" t="s">
        <v>6551</v>
      </c>
      <c r="AE562" s="112">
        <v>0</v>
      </c>
      <c r="AF562" s="112" t="s">
        <v>6551</v>
      </c>
      <c r="AG562" s="112">
        <v>0</v>
      </c>
      <c r="AH562" s="112" t="s">
        <v>6551</v>
      </c>
      <c r="AI562" s="112">
        <v>376847</v>
      </c>
      <c r="AJ562" s="112" t="s">
        <v>6551</v>
      </c>
      <c r="AK562" s="112">
        <v>0</v>
      </c>
      <c r="AL562" s="113" t="s">
        <v>6551</v>
      </c>
      <c r="AM562" s="113" t="str">
        <f t="shared" si="8"/>
        <v>No</v>
      </c>
    </row>
    <row r="563" spans="1:39" s="19" customFormat="1" ht="11.5" customHeight="1" x14ac:dyDescent="0.2">
      <c r="A563" s="5" t="s">
        <v>3898</v>
      </c>
      <c r="B563" s="5" t="s">
        <v>3899</v>
      </c>
      <c r="C563" s="5" t="s">
        <v>71</v>
      </c>
      <c r="D563" s="194" t="s">
        <v>3900</v>
      </c>
      <c r="E563" s="197" t="s">
        <v>3901</v>
      </c>
      <c r="F563" s="19" t="s">
        <v>242</v>
      </c>
      <c r="G563" s="5" t="s">
        <v>287</v>
      </c>
      <c r="H563" s="27">
        <v>0</v>
      </c>
      <c r="I563" s="110">
        <v>30</v>
      </c>
      <c r="J563" s="111" t="s">
        <v>6551</v>
      </c>
      <c r="K563" s="112">
        <v>0</v>
      </c>
      <c r="L563" s="112" t="s">
        <v>6551</v>
      </c>
      <c r="M563" s="112">
        <v>0</v>
      </c>
      <c r="N563" s="112" t="s">
        <v>6551</v>
      </c>
      <c r="O563" s="112">
        <v>0</v>
      </c>
      <c r="P563" s="112" t="s">
        <v>6551</v>
      </c>
      <c r="Q563" s="112">
        <v>605941</v>
      </c>
      <c r="R563" s="112" t="s">
        <v>6551</v>
      </c>
      <c r="S563" s="112">
        <v>0</v>
      </c>
      <c r="T563" s="112" t="s">
        <v>6551</v>
      </c>
      <c r="U563" s="112">
        <v>0</v>
      </c>
      <c r="V563" s="112" t="s">
        <v>6551</v>
      </c>
      <c r="W563" s="112">
        <v>30228</v>
      </c>
      <c r="X563" s="112" t="s">
        <v>6551</v>
      </c>
      <c r="Y563" s="112">
        <v>0</v>
      </c>
      <c r="Z563" s="112" t="s">
        <v>6551</v>
      </c>
      <c r="AA563" s="112">
        <v>0</v>
      </c>
      <c r="AB563" s="112" t="s">
        <v>6551</v>
      </c>
      <c r="AC563" s="112">
        <v>0</v>
      </c>
      <c r="AD563" s="112" t="s">
        <v>6551</v>
      </c>
      <c r="AE563" s="112">
        <v>0</v>
      </c>
      <c r="AF563" s="112" t="s">
        <v>6551</v>
      </c>
      <c r="AG563" s="112">
        <v>0</v>
      </c>
      <c r="AH563" s="112" t="s">
        <v>6551</v>
      </c>
      <c r="AI563" s="112">
        <v>112384</v>
      </c>
      <c r="AJ563" s="112" t="s">
        <v>6551</v>
      </c>
      <c r="AK563" s="112">
        <v>0</v>
      </c>
      <c r="AL563" s="113" t="s">
        <v>6551</v>
      </c>
      <c r="AM563" s="113" t="str">
        <f t="shared" si="8"/>
        <v>No</v>
      </c>
    </row>
    <row r="564" spans="1:39" s="19" customFormat="1" ht="11.5" customHeight="1" x14ac:dyDescent="0.2">
      <c r="A564" s="5" t="s">
        <v>5240</v>
      </c>
      <c r="B564" s="5" t="s">
        <v>5241</v>
      </c>
      <c r="C564" s="5" t="s">
        <v>106</v>
      </c>
      <c r="D564" s="194" t="s">
        <v>5242</v>
      </c>
      <c r="E564" s="197" t="s">
        <v>5243</v>
      </c>
      <c r="F564" s="19" t="s">
        <v>305</v>
      </c>
      <c r="G564" s="5" t="s">
        <v>287</v>
      </c>
      <c r="H564" s="27">
        <v>0</v>
      </c>
      <c r="I564" s="110">
        <v>30</v>
      </c>
      <c r="J564" s="111" t="s">
        <v>6551</v>
      </c>
      <c r="K564" s="112">
        <v>0</v>
      </c>
      <c r="L564" s="112" t="s">
        <v>6551</v>
      </c>
      <c r="M564" s="112">
        <v>0</v>
      </c>
      <c r="N564" s="112" t="s">
        <v>6551</v>
      </c>
      <c r="O564" s="112">
        <v>0</v>
      </c>
      <c r="P564" s="112" t="s">
        <v>6551</v>
      </c>
      <c r="Q564" s="112">
        <v>446929</v>
      </c>
      <c r="R564" s="112" t="s">
        <v>6551</v>
      </c>
      <c r="S564" s="112">
        <v>0</v>
      </c>
      <c r="T564" s="112" t="s">
        <v>6551</v>
      </c>
      <c r="U564" s="112">
        <v>0</v>
      </c>
      <c r="V564" s="112" t="s">
        <v>6551</v>
      </c>
      <c r="W564" s="112">
        <v>33479</v>
      </c>
      <c r="X564" s="112" t="s">
        <v>6551</v>
      </c>
      <c r="Y564" s="112">
        <v>0</v>
      </c>
      <c r="Z564" s="112" t="s">
        <v>6551</v>
      </c>
      <c r="AA564" s="112">
        <v>0</v>
      </c>
      <c r="AB564" s="112" t="s">
        <v>6551</v>
      </c>
      <c r="AC564" s="112">
        <v>0</v>
      </c>
      <c r="AD564" s="112" t="s">
        <v>6551</v>
      </c>
      <c r="AE564" s="112">
        <v>0</v>
      </c>
      <c r="AF564" s="112" t="s">
        <v>6551</v>
      </c>
      <c r="AG564" s="112">
        <v>0</v>
      </c>
      <c r="AH564" s="112" t="s">
        <v>6551</v>
      </c>
      <c r="AI564" s="112">
        <v>115216</v>
      </c>
      <c r="AJ564" s="112" t="s">
        <v>6551</v>
      </c>
      <c r="AK564" s="112">
        <v>0</v>
      </c>
      <c r="AL564" s="113" t="s">
        <v>6551</v>
      </c>
      <c r="AM564" s="113" t="str">
        <f t="shared" si="8"/>
        <v>No</v>
      </c>
    </row>
    <row r="565" spans="1:39" s="19" customFormat="1" ht="11.5" customHeight="1" x14ac:dyDescent="0.2">
      <c r="A565" s="5" t="s">
        <v>5377</v>
      </c>
      <c r="B565" s="5" t="s">
        <v>5378</v>
      </c>
      <c r="C565" s="5" t="s">
        <v>106</v>
      </c>
      <c r="D565" s="194" t="s">
        <v>5379</v>
      </c>
      <c r="E565" s="197" t="s">
        <v>5380</v>
      </c>
      <c r="F565" s="19" t="s">
        <v>305</v>
      </c>
      <c r="G565" s="5" t="s">
        <v>287</v>
      </c>
      <c r="H565" s="27">
        <v>0</v>
      </c>
      <c r="I565" s="110">
        <v>30</v>
      </c>
      <c r="J565" s="111" t="s">
        <v>6551</v>
      </c>
      <c r="K565" s="112">
        <v>0</v>
      </c>
      <c r="L565" s="112" t="s">
        <v>6551</v>
      </c>
      <c r="M565" s="112">
        <v>0</v>
      </c>
      <c r="N565" s="112" t="s">
        <v>6551</v>
      </c>
      <c r="O565" s="112">
        <v>0</v>
      </c>
      <c r="P565" s="112" t="s">
        <v>6551</v>
      </c>
      <c r="Q565" s="112">
        <v>483047</v>
      </c>
      <c r="R565" s="112" t="s">
        <v>6551</v>
      </c>
      <c r="S565" s="112">
        <v>0</v>
      </c>
      <c r="T565" s="112" t="s">
        <v>6551</v>
      </c>
      <c r="U565" s="112">
        <v>0</v>
      </c>
      <c r="V565" s="112" t="s">
        <v>6551</v>
      </c>
      <c r="W565" s="112">
        <v>32569</v>
      </c>
      <c r="X565" s="112" t="s">
        <v>6551</v>
      </c>
      <c r="Y565" s="112">
        <v>0</v>
      </c>
      <c r="Z565" s="112" t="s">
        <v>6551</v>
      </c>
      <c r="AA565" s="112">
        <v>0</v>
      </c>
      <c r="AB565" s="112" t="s">
        <v>6551</v>
      </c>
      <c r="AC565" s="112">
        <v>0</v>
      </c>
      <c r="AD565" s="112" t="s">
        <v>6551</v>
      </c>
      <c r="AE565" s="112">
        <v>0</v>
      </c>
      <c r="AF565" s="112" t="s">
        <v>6551</v>
      </c>
      <c r="AG565" s="112">
        <v>0</v>
      </c>
      <c r="AH565" s="112" t="s">
        <v>6551</v>
      </c>
      <c r="AI565" s="112">
        <v>95503</v>
      </c>
      <c r="AJ565" s="112" t="s">
        <v>6551</v>
      </c>
      <c r="AK565" s="112">
        <v>0</v>
      </c>
      <c r="AL565" s="113" t="s">
        <v>6551</v>
      </c>
      <c r="AM565" s="113" t="str">
        <f t="shared" si="8"/>
        <v>No</v>
      </c>
    </row>
    <row r="566" spans="1:39" s="19" customFormat="1" ht="11.5" customHeight="1" x14ac:dyDescent="0.2">
      <c r="A566" s="5" t="s">
        <v>1148</v>
      </c>
      <c r="B566" s="5" t="s">
        <v>1149</v>
      </c>
      <c r="C566" s="5" t="s">
        <v>70</v>
      </c>
      <c r="D566" s="194">
        <v>1098</v>
      </c>
      <c r="E566" s="197">
        <v>10098</v>
      </c>
      <c r="F566" s="19" t="s">
        <v>305</v>
      </c>
      <c r="G566" s="5" t="s">
        <v>6120</v>
      </c>
      <c r="H566" s="27">
        <v>59397</v>
      </c>
      <c r="I566" s="110">
        <v>29</v>
      </c>
      <c r="J566" s="111" t="s">
        <v>6551</v>
      </c>
      <c r="K566" s="112">
        <v>0</v>
      </c>
      <c r="L566" s="112" t="s">
        <v>6551</v>
      </c>
      <c r="M566" s="112">
        <v>0</v>
      </c>
      <c r="N566" s="112" t="s">
        <v>6551</v>
      </c>
      <c r="O566" s="112">
        <v>0</v>
      </c>
      <c r="P566" s="112" t="s">
        <v>6551</v>
      </c>
      <c r="Q566" s="112">
        <v>540940</v>
      </c>
      <c r="R566" s="112" t="s">
        <v>6551</v>
      </c>
      <c r="S566" s="112">
        <v>0</v>
      </c>
      <c r="T566" s="112" t="s">
        <v>6551</v>
      </c>
      <c r="U566" s="112">
        <v>0</v>
      </c>
      <c r="V566" s="112" t="s">
        <v>6551</v>
      </c>
      <c r="W566" s="112">
        <v>45754</v>
      </c>
      <c r="X566" s="112" t="s">
        <v>6551</v>
      </c>
      <c r="Y566" s="112">
        <v>0</v>
      </c>
      <c r="Z566" s="112" t="s">
        <v>6551</v>
      </c>
      <c r="AA566" s="112">
        <v>0</v>
      </c>
      <c r="AB566" s="112" t="s">
        <v>6551</v>
      </c>
      <c r="AC566" s="112">
        <v>0</v>
      </c>
      <c r="AD566" s="112" t="s">
        <v>6551</v>
      </c>
      <c r="AE566" s="112">
        <v>0</v>
      </c>
      <c r="AF566" s="112" t="s">
        <v>6551</v>
      </c>
      <c r="AG566" s="112">
        <v>0</v>
      </c>
      <c r="AH566" s="112" t="s">
        <v>6551</v>
      </c>
      <c r="AI566" s="112">
        <v>277489</v>
      </c>
      <c r="AJ566" s="112" t="s">
        <v>6551</v>
      </c>
      <c r="AK566" s="112">
        <v>0</v>
      </c>
      <c r="AL566" s="113" t="s">
        <v>6551</v>
      </c>
      <c r="AM566" s="113" t="str">
        <f t="shared" si="8"/>
        <v>No</v>
      </c>
    </row>
    <row r="567" spans="1:39" s="19" customFormat="1" ht="11.5" customHeight="1" x14ac:dyDescent="0.2">
      <c r="A567" s="5" t="s">
        <v>892</v>
      </c>
      <c r="B567" s="5" t="s">
        <v>839</v>
      </c>
      <c r="C567" s="5" t="s">
        <v>92</v>
      </c>
      <c r="D567" s="194">
        <v>2082</v>
      </c>
      <c r="E567" s="197">
        <v>20082</v>
      </c>
      <c r="F567" s="19" t="s">
        <v>239</v>
      </c>
      <c r="G567" s="5" t="s">
        <v>236</v>
      </c>
      <c r="H567" s="27">
        <v>18351295</v>
      </c>
      <c r="I567" s="110">
        <v>29</v>
      </c>
      <c r="J567" s="111" t="s">
        <v>6551</v>
      </c>
      <c r="K567" s="112">
        <v>0</v>
      </c>
      <c r="L567" s="112" t="s">
        <v>6551</v>
      </c>
      <c r="M567" s="112">
        <v>804607</v>
      </c>
      <c r="N567" s="112" t="s">
        <v>6551</v>
      </c>
      <c r="O567" s="112">
        <v>1469909</v>
      </c>
      <c r="P567" s="112" t="s">
        <v>6551</v>
      </c>
      <c r="Q567" s="112">
        <v>793265</v>
      </c>
      <c r="R567" s="112" t="s">
        <v>6551</v>
      </c>
      <c r="S567" s="112">
        <v>676644</v>
      </c>
      <c r="T567" s="112" t="s">
        <v>6551</v>
      </c>
      <c r="U567" s="112">
        <v>53630</v>
      </c>
      <c r="V567" s="112" t="s">
        <v>6551</v>
      </c>
      <c r="W567" s="112">
        <v>41337</v>
      </c>
      <c r="X567" s="112" t="s">
        <v>6551</v>
      </c>
      <c r="Y567" s="112">
        <v>12293</v>
      </c>
      <c r="Z567" s="112" t="s">
        <v>6551</v>
      </c>
      <c r="AA567" s="112">
        <v>0</v>
      </c>
      <c r="AB567" s="112" t="s">
        <v>6551</v>
      </c>
      <c r="AC567" s="112">
        <v>0</v>
      </c>
      <c r="AD567" s="112" t="s">
        <v>6551</v>
      </c>
      <c r="AE567" s="112">
        <v>0</v>
      </c>
      <c r="AF567" s="112" t="s">
        <v>6551</v>
      </c>
      <c r="AG567" s="112">
        <v>0</v>
      </c>
      <c r="AH567" s="112" t="s">
        <v>6551</v>
      </c>
      <c r="AI567" s="112">
        <v>22523853</v>
      </c>
      <c r="AJ567" s="112" t="s">
        <v>6551</v>
      </c>
      <c r="AK567" s="112">
        <v>118511913</v>
      </c>
      <c r="AL567" s="113" t="s">
        <v>6551</v>
      </c>
      <c r="AM567" s="113" t="str">
        <f t="shared" si="8"/>
        <v>No</v>
      </c>
    </row>
    <row r="568" spans="1:39" s="19" customFormat="1" ht="11.5" customHeight="1" x14ac:dyDescent="0.2">
      <c r="A568" s="5" t="s">
        <v>6340</v>
      </c>
      <c r="B568" s="5" t="s">
        <v>1219</v>
      </c>
      <c r="C568" s="5" t="s">
        <v>66</v>
      </c>
      <c r="D568" s="194">
        <v>3092</v>
      </c>
      <c r="E568" s="197">
        <v>30092</v>
      </c>
      <c r="F568" s="19" t="s">
        <v>239</v>
      </c>
      <c r="G568" s="5" t="s">
        <v>6120</v>
      </c>
      <c r="H568" s="27">
        <v>72714</v>
      </c>
      <c r="I568" s="110">
        <v>29</v>
      </c>
      <c r="J568" s="111" t="s">
        <v>6551</v>
      </c>
      <c r="K568" s="112">
        <v>0</v>
      </c>
      <c r="L568" s="112" t="s">
        <v>6551</v>
      </c>
      <c r="M568" s="112">
        <v>0</v>
      </c>
      <c r="N568" s="112" t="s">
        <v>6551</v>
      </c>
      <c r="O568" s="112">
        <v>0</v>
      </c>
      <c r="P568" s="112" t="s">
        <v>6551</v>
      </c>
      <c r="Q568" s="112">
        <v>528142</v>
      </c>
      <c r="R568" s="112" t="s">
        <v>6551</v>
      </c>
      <c r="S568" s="112">
        <v>0</v>
      </c>
      <c r="T568" s="112" t="s">
        <v>6551</v>
      </c>
      <c r="U568" s="112">
        <v>0</v>
      </c>
      <c r="V568" s="112" t="s">
        <v>6551</v>
      </c>
      <c r="W568" s="112">
        <v>36583</v>
      </c>
      <c r="X568" s="112" t="s">
        <v>6551</v>
      </c>
      <c r="Y568" s="112">
        <v>0</v>
      </c>
      <c r="Z568" s="112" t="s">
        <v>6551</v>
      </c>
      <c r="AA568" s="112">
        <v>0</v>
      </c>
      <c r="AB568" s="112" t="s">
        <v>6551</v>
      </c>
      <c r="AC568" s="112">
        <v>0</v>
      </c>
      <c r="AD568" s="112" t="s">
        <v>6551</v>
      </c>
      <c r="AE568" s="112">
        <v>0</v>
      </c>
      <c r="AF568" s="112" t="s">
        <v>6551</v>
      </c>
      <c r="AG568" s="112">
        <v>0</v>
      </c>
      <c r="AH568" s="112" t="s">
        <v>6551</v>
      </c>
      <c r="AI568" s="112">
        <v>114001</v>
      </c>
      <c r="AJ568" s="112" t="s">
        <v>123</v>
      </c>
      <c r="AK568" s="112">
        <v>0</v>
      </c>
      <c r="AL568" s="113" t="s">
        <v>6551</v>
      </c>
      <c r="AM568" s="113" t="str">
        <f t="shared" si="8"/>
        <v>No</v>
      </c>
    </row>
    <row r="569" spans="1:39" s="19" customFormat="1" ht="11.5" customHeight="1" x14ac:dyDescent="0.2">
      <c r="A569" s="5" t="s">
        <v>1210</v>
      </c>
      <c r="B569" s="5" t="s">
        <v>1211</v>
      </c>
      <c r="C569" s="5" t="s">
        <v>15</v>
      </c>
      <c r="D569" s="194">
        <v>4073</v>
      </c>
      <c r="E569" s="197">
        <v>40073</v>
      </c>
      <c r="F569" s="19" t="s">
        <v>334</v>
      </c>
      <c r="G569" s="5" t="s">
        <v>6120</v>
      </c>
      <c r="H569" s="27">
        <v>74741</v>
      </c>
      <c r="I569" s="110">
        <v>29</v>
      </c>
      <c r="J569" s="111" t="s">
        <v>6551</v>
      </c>
      <c r="K569" s="112">
        <v>0</v>
      </c>
      <c r="L569" s="112" t="s">
        <v>6551</v>
      </c>
      <c r="M569" s="112">
        <v>0</v>
      </c>
      <c r="N569" s="112" t="s">
        <v>6551</v>
      </c>
      <c r="O569" s="112">
        <v>0</v>
      </c>
      <c r="P569" s="112" t="s">
        <v>6551</v>
      </c>
      <c r="Q569" s="112">
        <v>620167</v>
      </c>
      <c r="R569" s="112" t="s">
        <v>6551</v>
      </c>
      <c r="S569" s="112">
        <v>0</v>
      </c>
      <c r="T569" s="112" t="s">
        <v>6551</v>
      </c>
      <c r="U569" s="112">
        <v>0</v>
      </c>
      <c r="V569" s="112" t="s">
        <v>6551</v>
      </c>
      <c r="W569" s="112">
        <v>39053</v>
      </c>
      <c r="X569" s="112" t="s">
        <v>6551</v>
      </c>
      <c r="Y569" s="112">
        <v>0</v>
      </c>
      <c r="Z569" s="112" t="s">
        <v>6551</v>
      </c>
      <c r="AA569" s="112">
        <v>0</v>
      </c>
      <c r="AB569" s="112" t="s">
        <v>6551</v>
      </c>
      <c r="AC569" s="112">
        <v>0</v>
      </c>
      <c r="AD569" s="112" t="s">
        <v>6551</v>
      </c>
      <c r="AE569" s="112">
        <v>0</v>
      </c>
      <c r="AF569" s="112" t="s">
        <v>6551</v>
      </c>
      <c r="AG569" s="112">
        <v>0</v>
      </c>
      <c r="AH569" s="112" t="s">
        <v>6551</v>
      </c>
      <c r="AI569" s="112">
        <v>115035</v>
      </c>
      <c r="AJ569" s="112" t="s">
        <v>6551</v>
      </c>
      <c r="AK569" s="112">
        <v>0</v>
      </c>
      <c r="AL569" s="113" t="s">
        <v>6551</v>
      </c>
      <c r="AM569" s="113" t="str">
        <f t="shared" si="8"/>
        <v>No</v>
      </c>
    </row>
    <row r="570" spans="1:39" s="19" customFormat="1" ht="11.5" customHeight="1" x14ac:dyDescent="0.2">
      <c r="A570" s="5" t="s">
        <v>1606</v>
      </c>
      <c r="B570" s="5" t="s">
        <v>1607</v>
      </c>
      <c r="C570" s="5" t="s">
        <v>77</v>
      </c>
      <c r="D570" s="194" t="s">
        <v>1608</v>
      </c>
      <c r="E570" s="197">
        <v>44925</v>
      </c>
      <c r="F570" s="19" t="s">
        <v>166</v>
      </c>
      <c r="G570" s="19" t="s">
        <v>6120</v>
      </c>
      <c r="H570" s="27">
        <v>0</v>
      </c>
      <c r="I570" s="110">
        <v>29</v>
      </c>
      <c r="J570" s="19" t="s">
        <v>6551</v>
      </c>
      <c r="K570" s="112">
        <v>0</v>
      </c>
      <c r="L570" s="112" t="s">
        <v>6551</v>
      </c>
      <c r="M570" s="112">
        <v>0</v>
      </c>
      <c r="N570" s="112" t="s">
        <v>6551</v>
      </c>
      <c r="O570" s="112">
        <v>0</v>
      </c>
      <c r="P570" s="112" t="s">
        <v>6551</v>
      </c>
      <c r="Q570" s="112">
        <v>960168</v>
      </c>
      <c r="R570" s="112" t="s">
        <v>6551</v>
      </c>
      <c r="S570" s="112">
        <v>0</v>
      </c>
      <c r="T570" s="112" t="s">
        <v>6551</v>
      </c>
      <c r="U570" s="112">
        <v>0</v>
      </c>
      <c r="V570" s="112" t="s">
        <v>6551</v>
      </c>
      <c r="W570" s="112">
        <v>30993</v>
      </c>
      <c r="X570" s="112" t="s">
        <v>6551</v>
      </c>
      <c r="Y570" s="112">
        <v>0</v>
      </c>
      <c r="Z570" s="112" t="s">
        <v>6551</v>
      </c>
      <c r="AA570" s="112">
        <v>0</v>
      </c>
      <c r="AB570" s="112" t="s">
        <v>6551</v>
      </c>
      <c r="AC570" s="112">
        <v>0</v>
      </c>
      <c r="AD570" s="112" t="s">
        <v>6551</v>
      </c>
      <c r="AE570" s="112">
        <v>0</v>
      </c>
      <c r="AF570" s="112" t="s">
        <v>6551</v>
      </c>
      <c r="AG570" s="112">
        <v>0</v>
      </c>
      <c r="AH570" s="112" t="s">
        <v>6551</v>
      </c>
      <c r="AI570" s="112">
        <v>62785</v>
      </c>
      <c r="AJ570" s="112" t="s">
        <v>6551</v>
      </c>
      <c r="AK570" s="112">
        <v>0</v>
      </c>
      <c r="AL570" s="113" t="s">
        <v>6551</v>
      </c>
      <c r="AM570" s="113" t="str">
        <f t="shared" si="8"/>
        <v>No</v>
      </c>
    </row>
    <row r="571" spans="1:39" s="19" customFormat="1" ht="11.5" customHeight="1" x14ac:dyDescent="0.2">
      <c r="A571" s="5" t="s">
        <v>353</v>
      </c>
      <c r="B571" s="5" t="s">
        <v>354</v>
      </c>
      <c r="C571" s="5" t="s">
        <v>96</v>
      </c>
      <c r="D571" s="194">
        <v>5093</v>
      </c>
      <c r="E571" s="197">
        <v>50093</v>
      </c>
      <c r="F571" s="19" t="s">
        <v>242</v>
      </c>
      <c r="G571" s="19" t="s">
        <v>6120</v>
      </c>
      <c r="H571" s="27">
        <v>72852</v>
      </c>
      <c r="I571" s="110">
        <v>29</v>
      </c>
      <c r="J571" s="19" t="s">
        <v>6551</v>
      </c>
      <c r="K571" s="112">
        <v>0</v>
      </c>
      <c r="L571" s="112" t="s">
        <v>6551</v>
      </c>
      <c r="M571" s="112">
        <v>0</v>
      </c>
      <c r="N571" s="112" t="s">
        <v>6551</v>
      </c>
      <c r="O571" s="112">
        <v>0</v>
      </c>
      <c r="P571" s="112" t="s">
        <v>6551</v>
      </c>
      <c r="Q571" s="112">
        <v>726500</v>
      </c>
      <c r="R571" s="112" t="s">
        <v>6551</v>
      </c>
      <c r="S571" s="112">
        <v>0</v>
      </c>
      <c r="T571" s="112" t="s">
        <v>6551</v>
      </c>
      <c r="U571" s="112">
        <v>0</v>
      </c>
      <c r="V571" s="112" t="s">
        <v>6551</v>
      </c>
      <c r="W571" s="112">
        <v>55791</v>
      </c>
      <c r="X571" s="112" t="s">
        <v>6551</v>
      </c>
      <c r="Y571" s="112">
        <v>0</v>
      </c>
      <c r="Z571" s="112" t="s">
        <v>6551</v>
      </c>
      <c r="AA571" s="112">
        <v>0</v>
      </c>
      <c r="AB571" s="112" t="s">
        <v>6551</v>
      </c>
      <c r="AC571" s="112">
        <v>0</v>
      </c>
      <c r="AD571" s="112" t="s">
        <v>6551</v>
      </c>
      <c r="AE571" s="112">
        <v>0</v>
      </c>
      <c r="AF571" s="112" t="s">
        <v>6551</v>
      </c>
      <c r="AG571" s="112">
        <v>0</v>
      </c>
      <c r="AH571" s="112" t="s">
        <v>6551</v>
      </c>
      <c r="AI571" s="112">
        <v>425827</v>
      </c>
      <c r="AJ571" s="112" t="s">
        <v>6551</v>
      </c>
      <c r="AK571" s="112">
        <v>0</v>
      </c>
      <c r="AL571" s="19" t="s">
        <v>6551</v>
      </c>
      <c r="AM571" s="113" t="str">
        <f t="shared" si="8"/>
        <v>No</v>
      </c>
    </row>
    <row r="572" spans="1:39" s="19" customFormat="1" ht="11.5" customHeight="1" x14ac:dyDescent="0.2">
      <c r="A572" s="5" t="s">
        <v>535</v>
      </c>
      <c r="B572" s="5" t="s">
        <v>536</v>
      </c>
      <c r="C572" s="5" t="s">
        <v>58</v>
      </c>
      <c r="D572" s="194">
        <v>5145</v>
      </c>
      <c r="E572" s="197">
        <v>50145</v>
      </c>
      <c r="F572" s="19" t="s">
        <v>239</v>
      </c>
      <c r="G572" s="19" t="s">
        <v>236</v>
      </c>
      <c r="H572" s="27">
        <v>62182</v>
      </c>
      <c r="I572" s="110">
        <v>29</v>
      </c>
      <c r="J572" s="19" t="s">
        <v>6551</v>
      </c>
      <c r="K572" s="112">
        <v>0</v>
      </c>
      <c r="L572" s="112" t="s">
        <v>6551</v>
      </c>
      <c r="M572" s="112">
        <v>138478</v>
      </c>
      <c r="N572" s="112" t="s">
        <v>6551</v>
      </c>
      <c r="O572" s="112">
        <v>490466</v>
      </c>
      <c r="P572" s="112" t="s">
        <v>6551</v>
      </c>
      <c r="Q572" s="112">
        <v>445327</v>
      </c>
      <c r="R572" s="112" t="s">
        <v>6551</v>
      </c>
      <c r="S572" s="112">
        <v>45139</v>
      </c>
      <c r="T572" s="112" t="s">
        <v>6551</v>
      </c>
      <c r="U572" s="112">
        <v>44366</v>
      </c>
      <c r="V572" s="112" t="s">
        <v>6551</v>
      </c>
      <c r="W572" s="112">
        <v>39265</v>
      </c>
      <c r="X572" s="112" t="s">
        <v>6551</v>
      </c>
      <c r="Y572" s="112">
        <v>5101</v>
      </c>
      <c r="Z572" s="112" t="s">
        <v>6551</v>
      </c>
      <c r="AA572" s="112">
        <v>0</v>
      </c>
      <c r="AB572" s="112" t="s">
        <v>6551</v>
      </c>
      <c r="AC572" s="112">
        <v>0</v>
      </c>
      <c r="AD572" s="112" t="s">
        <v>6551</v>
      </c>
      <c r="AE572" s="112">
        <v>0</v>
      </c>
      <c r="AF572" s="112" t="s">
        <v>6551</v>
      </c>
      <c r="AG572" s="112">
        <v>0</v>
      </c>
      <c r="AH572" s="112" t="s">
        <v>6551</v>
      </c>
      <c r="AI572" s="112">
        <v>490790</v>
      </c>
      <c r="AJ572" s="112" t="s">
        <v>6551</v>
      </c>
      <c r="AK572" s="112">
        <v>2054355</v>
      </c>
      <c r="AL572" s="19" t="s">
        <v>6551</v>
      </c>
      <c r="AM572" s="113" t="str">
        <f t="shared" si="8"/>
        <v>No</v>
      </c>
    </row>
    <row r="573" spans="1:39" s="19" customFormat="1" ht="11.5" customHeight="1" x14ac:dyDescent="0.2">
      <c r="A573" s="5" t="s">
        <v>1578</v>
      </c>
      <c r="B573" s="5" t="s">
        <v>460</v>
      </c>
      <c r="C573" s="5" t="s">
        <v>96</v>
      </c>
      <c r="D573" s="194">
        <v>5191</v>
      </c>
      <c r="E573" s="197">
        <v>50191</v>
      </c>
      <c r="F573" s="19" t="s">
        <v>334</v>
      </c>
      <c r="G573" s="5" t="s">
        <v>236</v>
      </c>
      <c r="H573" s="27">
        <v>1368035</v>
      </c>
      <c r="I573" s="110">
        <v>29</v>
      </c>
      <c r="J573" s="111" t="s">
        <v>6551</v>
      </c>
      <c r="K573" s="112">
        <v>0</v>
      </c>
      <c r="L573" s="112" t="s">
        <v>6551</v>
      </c>
      <c r="M573" s="112">
        <v>0</v>
      </c>
      <c r="N573" s="112" t="s">
        <v>6551</v>
      </c>
      <c r="O573" s="112">
        <v>646804</v>
      </c>
      <c r="P573" s="112" t="s">
        <v>6551</v>
      </c>
      <c r="Q573" s="112">
        <v>646804</v>
      </c>
      <c r="R573" s="112" t="s">
        <v>6551</v>
      </c>
      <c r="S573" s="112">
        <v>0</v>
      </c>
      <c r="T573" s="112" t="s">
        <v>6551</v>
      </c>
      <c r="U573" s="112">
        <v>13345</v>
      </c>
      <c r="V573" s="112" t="s">
        <v>6551</v>
      </c>
      <c r="W573" s="112">
        <v>13345</v>
      </c>
      <c r="X573" s="112" t="s">
        <v>6551</v>
      </c>
      <c r="Y573" s="112">
        <v>0</v>
      </c>
      <c r="Z573" s="112" t="s">
        <v>6551</v>
      </c>
      <c r="AA573" s="112">
        <v>0</v>
      </c>
      <c r="AB573" s="112" t="s">
        <v>6551</v>
      </c>
      <c r="AC573" s="112">
        <v>0</v>
      </c>
      <c r="AD573" s="112" t="s">
        <v>6551</v>
      </c>
      <c r="AE573" s="112">
        <v>0</v>
      </c>
      <c r="AF573" s="112" t="s">
        <v>6551</v>
      </c>
      <c r="AG573" s="112">
        <v>0</v>
      </c>
      <c r="AH573" s="112" t="s">
        <v>6551</v>
      </c>
      <c r="AI573" s="112">
        <v>76104</v>
      </c>
      <c r="AJ573" s="112" t="s">
        <v>6551</v>
      </c>
      <c r="AK573" s="112">
        <v>3682276</v>
      </c>
      <c r="AL573" s="113" t="s">
        <v>6551</v>
      </c>
      <c r="AM573" s="113" t="str">
        <f t="shared" si="8"/>
        <v>No</v>
      </c>
    </row>
    <row r="574" spans="1:39" s="19" customFormat="1" ht="11.5" customHeight="1" x14ac:dyDescent="0.2">
      <c r="A574" s="5" t="s">
        <v>1825</v>
      </c>
      <c r="B574" s="5" t="s">
        <v>745</v>
      </c>
      <c r="C574" s="5" t="s">
        <v>58</v>
      </c>
      <c r="D574" s="194">
        <v>5209</v>
      </c>
      <c r="E574" s="197">
        <v>50209</v>
      </c>
      <c r="F574" s="19" t="s">
        <v>242</v>
      </c>
      <c r="G574" s="5" t="s">
        <v>6120</v>
      </c>
      <c r="H574" s="27">
        <v>1487483</v>
      </c>
      <c r="I574" s="110">
        <v>29</v>
      </c>
      <c r="J574" s="111" t="s">
        <v>6551</v>
      </c>
      <c r="K574" s="112">
        <v>0</v>
      </c>
      <c r="L574" s="112" t="s">
        <v>6551</v>
      </c>
      <c r="M574" s="112">
        <v>0</v>
      </c>
      <c r="N574" s="112" t="s">
        <v>6551</v>
      </c>
      <c r="O574" s="112">
        <v>0</v>
      </c>
      <c r="P574" s="112" t="s">
        <v>6551</v>
      </c>
      <c r="Q574" s="112">
        <v>592258</v>
      </c>
      <c r="R574" s="112" t="s">
        <v>6551</v>
      </c>
      <c r="S574" s="112">
        <v>0</v>
      </c>
      <c r="T574" s="112" t="s">
        <v>6551</v>
      </c>
      <c r="U574" s="112">
        <v>0</v>
      </c>
      <c r="V574" s="112" t="s">
        <v>6551</v>
      </c>
      <c r="W574" s="112">
        <v>15420</v>
      </c>
      <c r="X574" s="112" t="s">
        <v>6551</v>
      </c>
      <c r="Y574" s="112">
        <v>0</v>
      </c>
      <c r="Z574" s="112" t="s">
        <v>6551</v>
      </c>
      <c r="AA574" s="112">
        <v>0</v>
      </c>
      <c r="AB574" s="112" t="s">
        <v>6551</v>
      </c>
      <c r="AC574" s="112">
        <v>0</v>
      </c>
      <c r="AD574" s="112" t="s">
        <v>6551</v>
      </c>
      <c r="AE574" s="112">
        <v>0</v>
      </c>
      <c r="AF574" s="112" t="s">
        <v>6551</v>
      </c>
      <c r="AG574" s="112">
        <v>0</v>
      </c>
      <c r="AH574" s="112" t="s">
        <v>6551</v>
      </c>
      <c r="AI574" s="112">
        <v>111535</v>
      </c>
      <c r="AJ574" s="112" t="s">
        <v>6551</v>
      </c>
      <c r="AK574" s="112">
        <v>0</v>
      </c>
      <c r="AL574" s="113" t="s">
        <v>6551</v>
      </c>
      <c r="AM574" s="113" t="str">
        <f t="shared" si="8"/>
        <v>No</v>
      </c>
    </row>
    <row r="575" spans="1:39" s="19" customFormat="1" ht="11.5" customHeight="1" x14ac:dyDescent="0.2">
      <c r="A575" s="5" t="s">
        <v>343</v>
      </c>
      <c r="B575" s="5" t="s">
        <v>344</v>
      </c>
      <c r="C575" s="5" t="s">
        <v>108</v>
      </c>
      <c r="D575" s="194">
        <v>6040</v>
      </c>
      <c r="E575" s="197">
        <v>60040</v>
      </c>
      <c r="F575" s="19" t="s">
        <v>239</v>
      </c>
      <c r="G575" s="5" t="s">
        <v>6120</v>
      </c>
      <c r="H575" s="27">
        <v>110421</v>
      </c>
      <c r="I575" s="110">
        <v>29</v>
      </c>
      <c r="J575" s="111" t="s">
        <v>6551</v>
      </c>
      <c r="K575" s="112">
        <v>0</v>
      </c>
      <c r="L575" s="112" t="s">
        <v>6551</v>
      </c>
      <c r="M575" s="112">
        <v>0</v>
      </c>
      <c r="N575" s="112" t="s">
        <v>6551</v>
      </c>
      <c r="O575" s="112">
        <v>0</v>
      </c>
      <c r="P575" s="112" t="s">
        <v>6551</v>
      </c>
      <c r="Q575" s="112">
        <v>954498</v>
      </c>
      <c r="R575" s="112" t="s">
        <v>6551</v>
      </c>
      <c r="S575" s="112">
        <v>0</v>
      </c>
      <c r="T575" s="112" t="s">
        <v>6551</v>
      </c>
      <c r="U575" s="112">
        <v>0</v>
      </c>
      <c r="V575" s="112" t="s">
        <v>6551</v>
      </c>
      <c r="W575" s="112">
        <v>65964</v>
      </c>
      <c r="X575" s="112" t="s">
        <v>6551</v>
      </c>
      <c r="Y575" s="112">
        <v>0</v>
      </c>
      <c r="Z575" s="112" t="s">
        <v>6551</v>
      </c>
      <c r="AA575" s="112">
        <v>0</v>
      </c>
      <c r="AB575" s="112" t="s">
        <v>6551</v>
      </c>
      <c r="AC575" s="112">
        <v>0</v>
      </c>
      <c r="AD575" s="112" t="s">
        <v>6551</v>
      </c>
      <c r="AE575" s="112">
        <v>0</v>
      </c>
      <c r="AF575" s="112" t="s">
        <v>6551</v>
      </c>
      <c r="AG575" s="112">
        <v>0</v>
      </c>
      <c r="AH575" s="112" t="s">
        <v>6551</v>
      </c>
      <c r="AI575" s="112">
        <v>593169</v>
      </c>
      <c r="AJ575" s="112" t="s">
        <v>6551</v>
      </c>
      <c r="AK575" s="112">
        <v>0</v>
      </c>
      <c r="AL575" s="113" t="s">
        <v>6551</v>
      </c>
      <c r="AM575" s="113" t="str">
        <f t="shared" si="8"/>
        <v>No</v>
      </c>
    </row>
    <row r="576" spans="1:39" s="19" customFormat="1" ht="11.5" customHeight="1" x14ac:dyDescent="0.2">
      <c r="A576" s="5" t="s">
        <v>1120</v>
      </c>
      <c r="B576" s="5" t="s">
        <v>749</v>
      </c>
      <c r="C576" s="5" t="s">
        <v>54</v>
      </c>
      <c r="D576" s="194">
        <v>7019</v>
      </c>
      <c r="E576" s="197">
        <v>70019</v>
      </c>
      <c r="F576" s="19" t="s">
        <v>19</v>
      </c>
      <c r="G576" s="5" t="s">
        <v>236</v>
      </c>
      <c r="H576" s="27">
        <v>106621</v>
      </c>
      <c r="I576" s="110">
        <v>29</v>
      </c>
      <c r="J576" s="111" t="s">
        <v>6551</v>
      </c>
      <c r="K576" s="112">
        <v>0</v>
      </c>
      <c r="L576" s="112" t="s">
        <v>6551</v>
      </c>
      <c r="M576" s="112">
        <v>709719</v>
      </c>
      <c r="N576" s="112" t="s">
        <v>6551</v>
      </c>
      <c r="O576" s="112">
        <v>781758</v>
      </c>
      <c r="P576" s="112" t="s">
        <v>6551</v>
      </c>
      <c r="Q576" s="112">
        <v>754991</v>
      </c>
      <c r="R576" s="112" t="s">
        <v>6551</v>
      </c>
      <c r="S576" s="112">
        <v>26767</v>
      </c>
      <c r="T576" s="112" t="s">
        <v>6551</v>
      </c>
      <c r="U576" s="112">
        <v>79894</v>
      </c>
      <c r="V576" s="112" t="s">
        <v>6551</v>
      </c>
      <c r="W576" s="112">
        <v>78532</v>
      </c>
      <c r="X576" s="112" t="s">
        <v>6551</v>
      </c>
      <c r="Y576" s="112">
        <v>1362</v>
      </c>
      <c r="Z576" s="112" t="s">
        <v>6551</v>
      </c>
      <c r="AA576" s="112">
        <v>0</v>
      </c>
      <c r="AB576" s="112" t="s">
        <v>6551</v>
      </c>
      <c r="AC576" s="112">
        <v>0</v>
      </c>
      <c r="AD576" s="112" t="s">
        <v>6551</v>
      </c>
      <c r="AE576" s="112">
        <v>0</v>
      </c>
      <c r="AF576" s="112" t="s">
        <v>6551</v>
      </c>
      <c r="AG576" s="112">
        <v>0</v>
      </c>
      <c r="AH576" s="112" t="s">
        <v>6551</v>
      </c>
      <c r="AI576" s="112">
        <v>4490796</v>
      </c>
      <c r="AJ576" s="112" t="s">
        <v>6551</v>
      </c>
      <c r="AK576" s="112">
        <v>6217254</v>
      </c>
      <c r="AL576" s="113" t="s">
        <v>6551</v>
      </c>
      <c r="AM576" s="113" t="str">
        <f t="shared" si="8"/>
        <v>No</v>
      </c>
    </row>
    <row r="577" spans="1:39" s="19" customFormat="1" ht="11.5" customHeight="1" x14ac:dyDescent="0.2">
      <c r="A577" s="5" t="s">
        <v>1781</v>
      </c>
      <c r="B577" s="5" t="s">
        <v>1780</v>
      </c>
      <c r="C577" s="5" t="s">
        <v>76</v>
      </c>
      <c r="D577" s="194">
        <v>7051</v>
      </c>
      <c r="E577" s="197">
        <v>70051</v>
      </c>
      <c r="F577" s="19" t="s">
        <v>242</v>
      </c>
      <c r="G577" s="5" t="s">
        <v>6120</v>
      </c>
      <c r="H577" s="27">
        <v>52900</v>
      </c>
      <c r="I577" s="110">
        <v>29</v>
      </c>
      <c r="J577" s="111" t="s">
        <v>6551</v>
      </c>
      <c r="K577" s="112">
        <v>0</v>
      </c>
      <c r="L577" s="112" t="s">
        <v>6551</v>
      </c>
      <c r="M577" s="112">
        <v>0</v>
      </c>
      <c r="N577" s="112" t="s">
        <v>6551</v>
      </c>
      <c r="O577" s="112">
        <v>0</v>
      </c>
      <c r="P577" s="112" t="s">
        <v>6551</v>
      </c>
      <c r="Q577" s="112">
        <v>1266848</v>
      </c>
      <c r="R577" s="112" t="s">
        <v>6551</v>
      </c>
      <c r="S577" s="112">
        <v>0</v>
      </c>
      <c r="T577" s="112" t="s">
        <v>6551</v>
      </c>
      <c r="U577" s="112">
        <v>0</v>
      </c>
      <c r="V577" s="112" t="s">
        <v>6551</v>
      </c>
      <c r="W577" s="112">
        <v>72274</v>
      </c>
      <c r="X577" s="112" t="s">
        <v>6551</v>
      </c>
      <c r="Y577" s="112">
        <v>0</v>
      </c>
      <c r="Z577" s="112" t="s">
        <v>6551</v>
      </c>
      <c r="AA577" s="112">
        <v>0</v>
      </c>
      <c r="AB577" s="112" t="s">
        <v>6551</v>
      </c>
      <c r="AC577" s="112">
        <v>0</v>
      </c>
      <c r="AD577" s="112" t="s">
        <v>6551</v>
      </c>
      <c r="AE577" s="112">
        <v>0</v>
      </c>
      <c r="AF577" s="112" t="s">
        <v>6551</v>
      </c>
      <c r="AG577" s="112">
        <v>0</v>
      </c>
      <c r="AH577" s="112" t="s">
        <v>6551</v>
      </c>
      <c r="AI577" s="112">
        <v>180731</v>
      </c>
      <c r="AJ577" s="112" t="s">
        <v>6551</v>
      </c>
      <c r="AK577" s="112">
        <v>0</v>
      </c>
      <c r="AL577" s="113" t="s">
        <v>6551</v>
      </c>
      <c r="AM577" s="113" t="str">
        <f t="shared" si="8"/>
        <v>No</v>
      </c>
    </row>
    <row r="578" spans="1:39" s="19" customFormat="1" ht="11.5" customHeight="1" x14ac:dyDescent="0.2">
      <c r="A578" s="5" t="s">
        <v>963</v>
      </c>
      <c r="B578" s="5" t="s">
        <v>964</v>
      </c>
      <c r="C578" s="5" t="s">
        <v>26</v>
      </c>
      <c r="D578" s="194">
        <v>9093</v>
      </c>
      <c r="E578" s="197">
        <v>90093</v>
      </c>
      <c r="F578" s="19" t="s">
        <v>242</v>
      </c>
      <c r="G578" s="5" t="s">
        <v>236</v>
      </c>
      <c r="H578" s="27">
        <v>117731</v>
      </c>
      <c r="I578" s="110">
        <v>29</v>
      </c>
      <c r="J578" s="111" t="s">
        <v>6551</v>
      </c>
      <c r="K578" s="112">
        <v>0</v>
      </c>
      <c r="L578" s="112" t="s">
        <v>6551</v>
      </c>
      <c r="M578" s="112">
        <v>660002</v>
      </c>
      <c r="N578" s="112" t="s">
        <v>6551</v>
      </c>
      <c r="O578" s="112">
        <v>1014701</v>
      </c>
      <c r="P578" s="112" t="s">
        <v>6551</v>
      </c>
      <c r="Q578" s="112">
        <v>952129</v>
      </c>
      <c r="R578" s="112" t="s">
        <v>6551</v>
      </c>
      <c r="S578" s="112">
        <v>62572</v>
      </c>
      <c r="T578" s="112" t="s">
        <v>6551</v>
      </c>
      <c r="U578" s="112">
        <v>63930</v>
      </c>
      <c r="V578" s="112" t="s">
        <v>6551</v>
      </c>
      <c r="W578" s="112">
        <v>59454</v>
      </c>
      <c r="X578" s="112" t="s">
        <v>6551</v>
      </c>
      <c r="Y578" s="112">
        <v>4476</v>
      </c>
      <c r="Z578" s="112" t="s">
        <v>6551</v>
      </c>
      <c r="AA578" s="112">
        <v>0</v>
      </c>
      <c r="AB578" s="112" t="s">
        <v>6551</v>
      </c>
      <c r="AC578" s="112">
        <v>0</v>
      </c>
      <c r="AD578" s="112" t="s">
        <v>6551</v>
      </c>
      <c r="AE578" s="112">
        <v>0</v>
      </c>
      <c r="AF578" s="112" t="s">
        <v>6551</v>
      </c>
      <c r="AG578" s="112">
        <v>0</v>
      </c>
      <c r="AH578" s="112" t="s">
        <v>6551</v>
      </c>
      <c r="AI578" s="112">
        <v>799363</v>
      </c>
      <c r="AJ578" s="112" t="s">
        <v>6551</v>
      </c>
      <c r="AK578" s="112">
        <v>5146516</v>
      </c>
      <c r="AL578" s="113" t="s">
        <v>6551</v>
      </c>
      <c r="AM578" s="113" t="str">
        <f t="shared" ref="AM578:AM641" si="9">IF(OR(J578="Q",L578="Q",N578="Q",P578="Q",R578="Q",T578="Q",V578="Q",X578="Q",Z578="Q",AB578="Q",AD578="Q",AF578="Q",AH578="Q",AJ578="Q",AL578="Q"),"Yes","No")</f>
        <v>No</v>
      </c>
    </row>
    <row r="579" spans="1:39" s="19" customFormat="1" ht="11.5" customHeight="1" x14ac:dyDescent="0.2">
      <c r="A579" s="5" t="s">
        <v>2009</v>
      </c>
      <c r="B579" s="5" t="s">
        <v>2010</v>
      </c>
      <c r="C579" s="5" t="s">
        <v>84</v>
      </c>
      <c r="D579" s="194" t="s">
        <v>2011</v>
      </c>
      <c r="E579" s="197" t="s">
        <v>2012</v>
      </c>
      <c r="F579" s="19" t="s">
        <v>242</v>
      </c>
      <c r="G579" s="5" t="s">
        <v>287</v>
      </c>
      <c r="H579" s="27">
        <v>0</v>
      </c>
      <c r="I579" s="110">
        <v>29</v>
      </c>
      <c r="J579" s="111" t="s">
        <v>6551</v>
      </c>
      <c r="K579" s="112">
        <v>0</v>
      </c>
      <c r="L579" s="112" t="s">
        <v>6551</v>
      </c>
      <c r="M579" s="112">
        <v>0</v>
      </c>
      <c r="N579" s="112" t="s">
        <v>6551</v>
      </c>
      <c r="O579" s="112">
        <v>0</v>
      </c>
      <c r="P579" s="112" t="s">
        <v>6551</v>
      </c>
      <c r="Q579" s="112">
        <v>575184</v>
      </c>
      <c r="R579" s="112" t="s">
        <v>6551</v>
      </c>
      <c r="S579" s="112">
        <v>0</v>
      </c>
      <c r="T579" s="112" t="s">
        <v>6551</v>
      </c>
      <c r="U579" s="112">
        <v>0</v>
      </c>
      <c r="V579" s="112" t="s">
        <v>6551</v>
      </c>
      <c r="W579" s="112">
        <v>64767</v>
      </c>
      <c r="X579" s="112" t="s">
        <v>6551</v>
      </c>
      <c r="Y579" s="112">
        <v>0</v>
      </c>
      <c r="Z579" s="112" t="s">
        <v>6551</v>
      </c>
      <c r="AA579" s="112">
        <v>0</v>
      </c>
      <c r="AB579" s="112" t="s">
        <v>6551</v>
      </c>
      <c r="AC579" s="112">
        <v>0</v>
      </c>
      <c r="AD579" s="112" t="s">
        <v>6551</v>
      </c>
      <c r="AE579" s="112">
        <v>0</v>
      </c>
      <c r="AF579" s="112" t="s">
        <v>6551</v>
      </c>
      <c r="AG579" s="112">
        <v>0</v>
      </c>
      <c r="AH579" s="112" t="s">
        <v>6551</v>
      </c>
      <c r="AI579" s="112">
        <v>135616</v>
      </c>
      <c r="AJ579" s="112" t="s">
        <v>6551</v>
      </c>
      <c r="AK579" s="112">
        <v>0</v>
      </c>
      <c r="AL579" s="113" t="s">
        <v>6551</v>
      </c>
      <c r="AM579" s="113" t="str">
        <f t="shared" si="9"/>
        <v>No</v>
      </c>
    </row>
    <row r="580" spans="1:39" s="19" customFormat="1" ht="11.5" customHeight="1" x14ac:dyDescent="0.2">
      <c r="A580" s="5" t="s">
        <v>2181</v>
      </c>
      <c r="B580" s="5" t="s">
        <v>6496</v>
      </c>
      <c r="C580" s="5" t="s">
        <v>100</v>
      </c>
      <c r="D580" s="194" t="s">
        <v>2182</v>
      </c>
      <c r="E580" s="197" t="s">
        <v>2183</v>
      </c>
      <c r="F580" s="19" t="s">
        <v>242</v>
      </c>
      <c r="G580" s="5" t="s">
        <v>287</v>
      </c>
      <c r="H580" s="27">
        <v>0</v>
      </c>
      <c r="I580" s="110">
        <v>29</v>
      </c>
      <c r="J580" s="111" t="s">
        <v>6551</v>
      </c>
      <c r="K580" s="112">
        <v>0</v>
      </c>
      <c r="L580" s="112" t="s">
        <v>6551</v>
      </c>
      <c r="M580" s="112">
        <v>0</v>
      </c>
      <c r="N580" s="112" t="s">
        <v>6551</v>
      </c>
      <c r="O580" s="112">
        <v>0</v>
      </c>
      <c r="P580" s="112" t="s">
        <v>6551</v>
      </c>
      <c r="Q580" s="112">
        <v>664512</v>
      </c>
      <c r="R580" s="112" t="s">
        <v>6551</v>
      </c>
      <c r="S580" s="112">
        <v>0</v>
      </c>
      <c r="T580" s="112" t="s">
        <v>6551</v>
      </c>
      <c r="U580" s="112">
        <v>0</v>
      </c>
      <c r="V580" s="112" t="s">
        <v>6551</v>
      </c>
      <c r="W580" s="112">
        <v>39041</v>
      </c>
      <c r="X580" s="112" t="s">
        <v>6551</v>
      </c>
      <c r="Y580" s="112">
        <v>0</v>
      </c>
      <c r="Z580" s="112" t="s">
        <v>6551</v>
      </c>
      <c r="AA580" s="112">
        <v>0</v>
      </c>
      <c r="AB580" s="112" t="s">
        <v>6551</v>
      </c>
      <c r="AC580" s="112">
        <v>0</v>
      </c>
      <c r="AD580" s="112" t="s">
        <v>6551</v>
      </c>
      <c r="AE580" s="112">
        <v>0</v>
      </c>
      <c r="AF580" s="112" t="s">
        <v>6551</v>
      </c>
      <c r="AG580" s="112">
        <v>0</v>
      </c>
      <c r="AH580" s="112" t="s">
        <v>6551</v>
      </c>
      <c r="AI580" s="112">
        <v>281518</v>
      </c>
      <c r="AJ580" s="112" t="s">
        <v>6551</v>
      </c>
      <c r="AK580" s="112">
        <v>0</v>
      </c>
      <c r="AL580" s="113" t="s">
        <v>6551</v>
      </c>
      <c r="AM580" s="113" t="str">
        <f t="shared" si="9"/>
        <v>No</v>
      </c>
    </row>
    <row r="581" spans="1:39" s="19" customFormat="1" ht="11.5" customHeight="1" x14ac:dyDescent="0.2">
      <c r="A581" s="5" t="s">
        <v>4462</v>
      </c>
      <c r="B581" s="5" t="s">
        <v>847</v>
      </c>
      <c r="C581" s="5" t="s">
        <v>54</v>
      </c>
      <c r="D581" s="194" t="s">
        <v>4463</v>
      </c>
      <c r="E581" s="197" t="s">
        <v>4464</v>
      </c>
      <c r="F581" s="19" t="s">
        <v>242</v>
      </c>
      <c r="G581" s="5" t="s">
        <v>287</v>
      </c>
      <c r="H581" s="27">
        <v>0</v>
      </c>
      <c r="I581" s="110">
        <v>29</v>
      </c>
      <c r="J581" s="111" t="s">
        <v>6551</v>
      </c>
      <c r="K581" s="112">
        <v>0</v>
      </c>
      <c r="L581" s="112" t="s">
        <v>6551</v>
      </c>
      <c r="M581" s="112">
        <v>0</v>
      </c>
      <c r="N581" s="112" t="s">
        <v>6551</v>
      </c>
      <c r="O581" s="112">
        <v>0</v>
      </c>
      <c r="P581" s="112" t="s">
        <v>6551</v>
      </c>
      <c r="Q581" s="112">
        <v>475090</v>
      </c>
      <c r="R581" s="112" t="s">
        <v>6551</v>
      </c>
      <c r="S581" s="112">
        <v>0</v>
      </c>
      <c r="T581" s="112" t="s">
        <v>6551</v>
      </c>
      <c r="U581" s="112">
        <v>0</v>
      </c>
      <c r="V581" s="112" t="s">
        <v>6551</v>
      </c>
      <c r="W581" s="112">
        <v>25411</v>
      </c>
      <c r="X581" s="112" t="s">
        <v>6551</v>
      </c>
      <c r="Y581" s="112">
        <v>0</v>
      </c>
      <c r="Z581" s="112" t="s">
        <v>6551</v>
      </c>
      <c r="AA581" s="112">
        <v>0</v>
      </c>
      <c r="AB581" s="112" t="s">
        <v>6551</v>
      </c>
      <c r="AC581" s="112">
        <v>0</v>
      </c>
      <c r="AD581" s="112" t="s">
        <v>6551</v>
      </c>
      <c r="AE581" s="112">
        <v>0</v>
      </c>
      <c r="AF581" s="112" t="s">
        <v>6551</v>
      </c>
      <c r="AG581" s="112">
        <v>0</v>
      </c>
      <c r="AH581" s="112" t="s">
        <v>6551</v>
      </c>
      <c r="AI581" s="112">
        <v>160649</v>
      </c>
      <c r="AJ581" s="112" t="s">
        <v>6551</v>
      </c>
      <c r="AK581" s="112">
        <v>0</v>
      </c>
      <c r="AL581" s="113" t="s">
        <v>6551</v>
      </c>
      <c r="AM581" s="113" t="str">
        <f t="shared" si="9"/>
        <v>No</v>
      </c>
    </row>
    <row r="582" spans="1:39" s="19" customFormat="1" ht="11.5" customHeight="1" x14ac:dyDescent="0.2">
      <c r="A582" s="5" t="s">
        <v>6425</v>
      </c>
      <c r="B582" s="5" t="s">
        <v>5194</v>
      </c>
      <c r="C582" s="5" t="s">
        <v>37</v>
      </c>
      <c r="D582" s="194" t="s">
        <v>5195</v>
      </c>
      <c r="E582" s="197" t="s">
        <v>5196</v>
      </c>
      <c r="F582" s="19" t="s">
        <v>239</v>
      </c>
      <c r="G582" s="19" t="s">
        <v>287</v>
      </c>
      <c r="H582" s="27">
        <v>0</v>
      </c>
      <c r="I582" s="110">
        <v>29</v>
      </c>
      <c r="J582" s="19" t="s">
        <v>6551</v>
      </c>
      <c r="K582" s="112">
        <v>0</v>
      </c>
      <c r="L582" s="112" t="s">
        <v>6551</v>
      </c>
      <c r="M582" s="112">
        <v>0</v>
      </c>
      <c r="N582" s="112" t="s">
        <v>6551</v>
      </c>
      <c r="O582" s="112">
        <v>0</v>
      </c>
      <c r="P582" s="112" t="s">
        <v>6551</v>
      </c>
      <c r="Q582" s="112">
        <v>1542956</v>
      </c>
      <c r="R582" s="112" t="s">
        <v>6551</v>
      </c>
      <c r="S582" s="112">
        <v>0</v>
      </c>
      <c r="T582" s="112" t="s">
        <v>6551</v>
      </c>
      <c r="U582" s="112">
        <v>0</v>
      </c>
      <c r="V582" s="112" t="s">
        <v>6551</v>
      </c>
      <c r="W582" s="112">
        <v>83395</v>
      </c>
      <c r="X582" s="112" t="s">
        <v>122</v>
      </c>
      <c r="Y582" s="112">
        <v>0</v>
      </c>
      <c r="Z582" s="112" t="s">
        <v>6551</v>
      </c>
      <c r="AA582" s="112">
        <v>0</v>
      </c>
      <c r="AB582" s="112" t="s">
        <v>6551</v>
      </c>
      <c r="AC582" s="112">
        <v>0</v>
      </c>
      <c r="AD582" s="112" t="s">
        <v>6551</v>
      </c>
      <c r="AE582" s="112">
        <v>0</v>
      </c>
      <c r="AF582" s="112" t="s">
        <v>6551</v>
      </c>
      <c r="AG582" s="112">
        <v>0</v>
      </c>
      <c r="AH582" s="112" t="s">
        <v>6551</v>
      </c>
      <c r="AI582" s="112">
        <v>1917793</v>
      </c>
      <c r="AJ582" s="112" t="s">
        <v>122</v>
      </c>
      <c r="AK582" s="112">
        <v>0</v>
      </c>
      <c r="AL582" s="113" t="s">
        <v>6551</v>
      </c>
      <c r="AM582" s="113" t="str">
        <f t="shared" si="9"/>
        <v>Yes</v>
      </c>
    </row>
    <row r="583" spans="1:39" s="19" customFormat="1" ht="11.5" customHeight="1" x14ac:dyDescent="0.2">
      <c r="A583" s="5" t="s">
        <v>6290</v>
      </c>
      <c r="B583" s="5" t="s">
        <v>6260</v>
      </c>
      <c r="C583" s="5" t="s">
        <v>2</v>
      </c>
      <c r="D583" s="194">
        <v>22</v>
      </c>
      <c r="E583" s="197">
        <v>22</v>
      </c>
      <c r="F583" s="19" t="s">
        <v>239</v>
      </c>
      <c r="G583" s="19" t="s">
        <v>6120</v>
      </c>
      <c r="H583" s="27">
        <v>69809</v>
      </c>
      <c r="I583" s="110">
        <v>28</v>
      </c>
      <c r="J583" s="19" t="s">
        <v>6551</v>
      </c>
      <c r="K583" s="112">
        <v>0</v>
      </c>
      <c r="L583" s="112" t="s">
        <v>6551</v>
      </c>
      <c r="M583" s="112">
        <v>0</v>
      </c>
      <c r="N583" s="112" t="s">
        <v>6551</v>
      </c>
      <c r="O583" s="112">
        <v>0</v>
      </c>
      <c r="P583" s="112" t="s">
        <v>6551</v>
      </c>
      <c r="Q583" s="112">
        <v>770856</v>
      </c>
      <c r="R583" s="112" t="s">
        <v>6551</v>
      </c>
      <c r="S583" s="112">
        <v>0</v>
      </c>
      <c r="T583" s="112" t="s">
        <v>6551</v>
      </c>
      <c r="U583" s="112">
        <v>0</v>
      </c>
      <c r="V583" s="112" t="s">
        <v>6551</v>
      </c>
      <c r="W583" s="112">
        <v>50604</v>
      </c>
      <c r="X583" s="112" t="s">
        <v>6551</v>
      </c>
      <c r="Y583" s="112">
        <v>0</v>
      </c>
      <c r="Z583" s="112" t="s">
        <v>6551</v>
      </c>
      <c r="AA583" s="112">
        <v>0</v>
      </c>
      <c r="AB583" s="112" t="s">
        <v>6551</v>
      </c>
      <c r="AC583" s="112">
        <v>0</v>
      </c>
      <c r="AD583" s="112" t="s">
        <v>6551</v>
      </c>
      <c r="AE583" s="112">
        <v>0</v>
      </c>
      <c r="AF583" s="112" t="s">
        <v>6551</v>
      </c>
      <c r="AG583" s="112">
        <v>0</v>
      </c>
      <c r="AH583" s="112" t="s">
        <v>6551</v>
      </c>
      <c r="AI583" s="112">
        <v>335268</v>
      </c>
      <c r="AJ583" s="112" t="s">
        <v>6551</v>
      </c>
      <c r="AK583" s="112">
        <v>0</v>
      </c>
      <c r="AL583" s="19" t="s">
        <v>6551</v>
      </c>
      <c r="AM583" s="113" t="str">
        <f t="shared" si="9"/>
        <v>No</v>
      </c>
    </row>
    <row r="584" spans="1:39" s="19" customFormat="1" ht="11.5" customHeight="1" x14ac:dyDescent="0.2">
      <c r="A584" s="5" t="s">
        <v>1579</v>
      </c>
      <c r="B584" s="5" t="s">
        <v>1580</v>
      </c>
      <c r="C584" s="5" t="s">
        <v>84</v>
      </c>
      <c r="D584" s="194">
        <v>2197</v>
      </c>
      <c r="E584" s="197">
        <v>20197</v>
      </c>
      <c r="F584" s="19" t="s">
        <v>305</v>
      </c>
      <c r="G584" s="19" t="s">
        <v>6120</v>
      </c>
      <c r="H584" s="27">
        <v>18351295</v>
      </c>
      <c r="I584" s="110">
        <v>28</v>
      </c>
      <c r="J584" s="19" t="s">
        <v>6551</v>
      </c>
      <c r="K584" s="112">
        <v>0</v>
      </c>
      <c r="L584" s="112" t="s">
        <v>6551</v>
      </c>
      <c r="M584" s="112">
        <v>0</v>
      </c>
      <c r="N584" s="112" t="s">
        <v>6551</v>
      </c>
      <c r="O584" s="112">
        <v>0</v>
      </c>
      <c r="P584" s="112" t="s">
        <v>6551</v>
      </c>
      <c r="Q584" s="112">
        <v>319762</v>
      </c>
      <c r="R584" s="112" t="s">
        <v>6551</v>
      </c>
      <c r="S584" s="112">
        <v>0</v>
      </c>
      <c r="T584" s="112" t="s">
        <v>6551</v>
      </c>
      <c r="U584" s="112">
        <v>0</v>
      </c>
      <c r="V584" s="112" t="s">
        <v>6551</v>
      </c>
      <c r="W584" s="112">
        <v>24064</v>
      </c>
      <c r="X584" s="112" t="s">
        <v>6551</v>
      </c>
      <c r="Y584" s="112">
        <v>0</v>
      </c>
      <c r="Z584" s="112" t="s">
        <v>6551</v>
      </c>
      <c r="AA584" s="112">
        <v>0</v>
      </c>
      <c r="AB584" s="112" t="s">
        <v>6551</v>
      </c>
      <c r="AC584" s="112">
        <v>0</v>
      </c>
      <c r="AD584" s="112" t="s">
        <v>6551</v>
      </c>
      <c r="AE584" s="112">
        <v>0</v>
      </c>
      <c r="AF584" s="112" t="s">
        <v>6551</v>
      </c>
      <c r="AG584" s="112">
        <v>0</v>
      </c>
      <c r="AH584" s="112" t="s">
        <v>6551</v>
      </c>
      <c r="AI584" s="112">
        <v>188231</v>
      </c>
      <c r="AJ584" s="112" t="s">
        <v>6551</v>
      </c>
      <c r="AK584" s="112">
        <v>0</v>
      </c>
      <c r="AL584" s="19" t="s">
        <v>6551</v>
      </c>
      <c r="AM584" s="113" t="str">
        <f t="shared" si="9"/>
        <v>No</v>
      </c>
    </row>
    <row r="585" spans="1:39" s="19" customFormat="1" ht="11.5" customHeight="1" x14ac:dyDescent="0.2">
      <c r="A585" s="5" t="s">
        <v>6325</v>
      </c>
      <c r="B585" s="5" t="s">
        <v>947</v>
      </c>
      <c r="C585" s="5" t="s">
        <v>84</v>
      </c>
      <c r="D585" s="194">
        <v>2219</v>
      </c>
      <c r="E585" s="197">
        <v>20219</v>
      </c>
      <c r="F585" s="19" t="s">
        <v>256</v>
      </c>
      <c r="G585" s="5" t="s">
        <v>6120</v>
      </c>
      <c r="H585" s="27">
        <v>18351295</v>
      </c>
      <c r="I585" s="110">
        <v>28</v>
      </c>
      <c r="J585" s="111" t="s">
        <v>6551</v>
      </c>
      <c r="K585" s="112">
        <v>0</v>
      </c>
      <c r="L585" s="112" t="s">
        <v>6551</v>
      </c>
      <c r="M585" s="112">
        <v>0</v>
      </c>
      <c r="N585" s="112" t="s">
        <v>6551</v>
      </c>
      <c r="O585" s="112">
        <v>0</v>
      </c>
      <c r="P585" s="112" t="s">
        <v>6551</v>
      </c>
      <c r="Q585" s="112">
        <v>776886</v>
      </c>
      <c r="R585" s="112" t="s">
        <v>6551</v>
      </c>
      <c r="S585" s="112">
        <v>0</v>
      </c>
      <c r="T585" s="112" t="s">
        <v>6551</v>
      </c>
      <c r="U585" s="112">
        <v>0</v>
      </c>
      <c r="V585" s="112" t="s">
        <v>6551</v>
      </c>
      <c r="W585" s="112">
        <v>110853</v>
      </c>
      <c r="X585" s="112" t="s">
        <v>6551</v>
      </c>
      <c r="Y585" s="112">
        <v>0</v>
      </c>
      <c r="Z585" s="112" t="s">
        <v>6551</v>
      </c>
      <c r="AA585" s="112">
        <v>0</v>
      </c>
      <c r="AB585" s="112" t="s">
        <v>6551</v>
      </c>
      <c r="AC585" s="112">
        <v>0</v>
      </c>
      <c r="AD585" s="112" t="s">
        <v>6551</v>
      </c>
      <c r="AE585" s="112">
        <v>0</v>
      </c>
      <c r="AF585" s="112" t="s">
        <v>6551</v>
      </c>
      <c r="AG585" s="112">
        <v>0</v>
      </c>
      <c r="AH585" s="112" t="s">
        <v>6551</v>
      </c>
      <c r="AI585" s="112">
        <v>4615557</v>
      </c>
      <c r="AJ585" s="112" t="s">
        <v>6551</v>
      </c>
      <c r="AK585" s="112">
        <v>0</v>
      </c>
      <c r="AL585" s="113" t="s">
        <v>6551</v>
      </c>
      <c r="AM585" s="113" t="str">
        <f t="shared" si="9"/>
        <v>No</v>
      </c>
    </row>
    <row r="586" spans="1:39" s="19" customFormat="1" ht="11.5" customHeight="1" x14ac:dyDescent="0.2">
      <c r="A586" s="5" t="s">
        <v>652</v>
      </c>
      <c r="B586" s="5" t="s">
        <v>653</v>
      </c>
      <c r="C586" s="5" t="s">
        <v>15</v>
      </c>
      <c r="D586" s="194">
        <v>4064</v>
      </c>
      <c r="E586" s="197">
        <v>40064</v>
      </c>
      <c r="F586" s="19" t="s">
        <v>334</v>
      </c>
      <c r="G586" s="5" t="s">
        <v>6120</v>
      </c>
      <c r="H586" s="27">
        <v>79796</v>
      </c>
      <c r="I586" s="110">
        <v>28</v>
      </c>
      <c r="J586" s="111" t="s">
        <v>6551</v>
      </c>
      <c r="K586" s="112">
        <v>0</v>
      </c>
      <c r="L586" s="112" t="s">
        <v>6551</v>
      </c>
      <c r="M586" s="112">
        <v>0</v>
      </c>
      <c r="N586" s="112" t="s">
        <v>6551</v>
      </c>
      <c r="O586" s="112">
        <v>0</v>
      </c>
      <c r="P586" s="112" t="s">
        <v>6551</v>
      </c>
      <c r="Q586" s="112">
        <v>634525</v>
      </c>
      <c r="R586" s="112" t="s">
        <v>6551</v>
      </c>
      <c r="S586" s="112">
        <v>0</v>
      </c>
      <c r="T586" s="112" t="s">
        <v>6551</v>
      </c>
      <c r="U586" s="112">
        <v>0</v>
      </c>
      <c r="V586" s="112" t="s">
        <v>6551</v>
      </c>
      <c r="W586" s="112">
        <v>52103</v>
      </c>
      <c r="X586" s="112" t="s">
        <v>6551</v>
      </c>
      <c r="Y586" s="112">
        <v>0</v>
      </c>
      <c r="Z586" s="112" t="s">
        <v>6551</v>
      </c>
      <c r="AA586" s="112">
        <v>0</v>
      </c>
      <c r="AB586" s="112" t="s">
        <v>6551</v>
      </c>
      <c r="AC586" s="112">
        <v>0</v>
      </c>
      <c r="AD586" s="112" t="s">
        <v>6551</v>
      </c>
      <c r="AE586" s="112">
        <v>0</v>
      </c>
      <c r="AF586" s="112" t="s">
        <v>6551</v>
      </c>
      <c r="AG586" s="112">
        <v>0</v>
      </c>
      <c r="AH586" s="112" t="s">
        <v>6551</v>
      </c>
      <c r="AI586" s="112">
        <v>291218</v>
      </c>
      <c r="AJ586" s="112" t="s">
        <v>6551</v>
      </c>
      <c r="AK586" s="112">
        <v>0</v>
      </c>
      <c r="AL586" s="113" t="s">
        <v>6551</v>
      </c>
      <c r="AM586" s="113" t="str">
        <f t="shared" si="9"/>
        <v>No</v>
      </c>
    </row>
    <row r="587" spans="1:39" s="19" customFormat="1" ht="11.5" customHeight="1" x14ac:dyDescent="0.2">
      <c r="A587" s="5" t="s">
        <v>742</v>
      </c>
      <c r="B587" s="5" t="s">
        <v>743</v>
      </c>
      <c r="C587" s="5" t="s">
        <v>44</v>
      </c>
      <c r="D587" s="194">
        <v>4104</v>
      </c>
      <c r="E587" s="197">
        <v>40104</v>
      </c>
      <c r="F587" s="19" t="s">
        <v>239</v>
      </c>
      <c r="G587" s="5" t="s">
        <v>236</v>
      </c>
      <c r="H587" s="27">
        <v>149422</v>
      </c>
      <c r="I587" s="110">
        <v>28</v>
      </c>
      <c r="J587" s="111" t="s">
        <v>6551</v>
      </c>
      <c r="K587" s="112">
        <v>0</v>
      </c>
      <c r="L587" s="112" t="s">
        <v>6551</v>
      </c>
      <c r="M587" s="112">
        <v>1147991</v>
      </c>
      <c r="N587" s="112" t="s">
        <v>6551</v>
      </c>
      <c r="O587" s="112">
        <v>1809335</v>
      </c>
      <c r="P587" s="112" t="s">
        <v>6551</v>
      </c>
      <c r="Q587" s="112">
        <v>1700162</v>
      </c>
      <c r="R587" s="112" t="s">
        <v>6551</v>
      </c>
      <c r="S587" s="112">
        <v>109173</v>
      </c>
      <c r="T587" s="112" t="s">
        <v>6551</v>
      </c>
      <c r="U587" s="112">
        <v>101481</v>
      </c>
      <c r="V587" s="112" t="s">
        <v>6551</v>
      </c>
      <c r="W587" s="112">
        <v>91403</v>
      </c>
      <c r="X587" s="112" t="s">
        <v>6551</v>
      </c>
      <c r="Y587" s="112">
        <v>10078</v>
      </c>
      <c r="Z587" s="112" t="s">
        <v>6551</v>
      </c>
      <c r="AA587" s="112">
        <v>0</v>
      </c>
      <c r="AB587" s="112" t="s">
        <v>6551</v>
      </c>
      <c r="AC587" s="112">
        <v>0</v>
      </c>
      <c r="AD587" s="112" t="s">
        <v>6551</v>
      </c>
      <c r="AE587" s="112">
        <v>0</v>
      </c>
      <c r="AF587" s="112" t="s">
        <v>6551</v>
      </c>
      <c r="AG587" s="112">
        <v>0</v>
      </c>
      <c r="AH587" s="112" t="s">
        <v>6551</v>
      </c>
      <c r="AI587" s="112">
        <v>1464881</v>
      </c>
      <c r="AJ587" s="112" t="s">
        <v>6551</v>
      </c>
      <c r="AK587" s="112">
        <v>7884691</v>
      </c>
      <c r="AL587" s="113" t="s">
        <v>6551</v>
      </c>
      <c r="AM587" s="113" t="str">
        <f t="shared" si="9"/>
        <v>No</v>
      </c>
    </row>
    <row r="588" spans="1:39" s="19" customFormat="1" ht="11.5" customHeight="1" x14ac:dyDescent="0.2">
      <c r="A588" s="5" t="s">
        <v>261</v>
      </c>
      <c r="B588" s="5" t="s">
        <v>262</v>
      </c>
      <c r="C588" s="5" t="s">
        <v>50</v>
      </c>
      <c r="D588" s="194">
        <v>4130</v>
      </c>
      <c r="E588" s="197">
        <v>40130</v>
      </c>
      <c r="F588" s="19" t="s">
        <v>242</v>
      </c>
      <c r="G588" s="5" t="s">
        <v>6120</v>
      </c>
      <c r="H588" s="27">
        <v>137570</v>
      </c>
      <c r="I588" s="110">
        <v>28</v>
      </c>
      <c r="J588" s="111" t="s">
        <v>6551</v>
      </c>
      <c r="K588" s="112">
        <v>0</v>
      </c>
      <c r="L588" s="112" t="s">
        <v>6551</v>
      </c>
      <c r="M588" s="112">
        <v>0</v>
      </c>
      <c r="N588" s="112" t="s">
        <v>6551</v>
      </c>
      <c r="O588" s="112">
        <v>0</v>
      </c>
      <c r="P588" s="112" t="s">
        <v>6551</v>
      </c>
      <c r="Q588" s="112">
        <v>1731545</v>
      </c>
      <c r="R588" s="112" t="s">
        <v>6551</v>
      </c>
      <c r="S588" s="112">
        <v>0</v>
      </c>
      <c r="T588" s="112" t="s">
        <v>6551</v>
      </c>
      <c r="U588" s="112">
        <v>0</v>
      </c>
      <c r="V588" s="112" t="s">
        <v>6551</v>
      </c>
      <c r="W588" s="112">
        <v>103029</v>
      </c>
      <c r="X588" s="112" t="s">
        <v>6551</v>
      </c>
      <c r="Y588" s="112">
        <v>0</v>
      </c>
      <c r="Z588" s="112" t="s">
        <v>6551</v>
      </c>
      <c r="AA588" s="112">
        <v>0</v>
      </c>
      <c r="AB588" s="112" t="s">
        <v>6551</v>
      </c>
      <c r="AC588" s="112">
        <v>0</v>
      </c>
      <c r="AD588" s="112" t="s">
        <v>6551</v>
      </c>
      <c r="AE588" s="112">
        <v>0</v>
      </c>
      <c r="AF588" s="112" t="s">
        <v>6551</v>
      </c>
      <c r="AG588" s="112">
        <v>0</v>
      </c>
      <c r="AH588" s="112" t="s">
        <v>6551</v>
      </c>
      <c r="AI588" s="112">
        <v>1023460</v>
      </c>
      <c r="AJ588" s="112" t="s">
        <v>6551</v>
      </c>
      <c r="AK588" s="112">
        <v>0</v>
      </c>
      <c r="AL588" s="113" t="s">
        <v>6551</v>
      </c>
      <c r="AM588" s="113" t="str">
        <f t="shared" si="9"/>
        <v>No</v>
      </c>
    </row>
    <row r="589" spans="1:39" s="19" customFormat="1" ht="11.5" customHeight="1" x14ac:dyDescent="0.2">
      <c r="A589" s="5" t="s">
        <v>1811</v>
      </c>
      <c r="B589" s="5" t="s">
        <v>1812</v>
      </c>
      <c r="C589" s="5" t="s">
        <v>79</v>
      </c>
      <c r="D589" s="194">
        <v>4205</v>
      </c>
      <c r="E589" s="197">
        <v>40205</v>
      </c>
      <c r="F589" s="19" t="s">
        <v>239</v>
      </c>
      <c r="G589" s="5" t="s">
        <v>6120</v>
      </c>
      <c r="H589" s="27">
        <v>1249442</v>
      </c>
      <c r="I589" s="110">
        <v>28</v>
      </c>
      <c r="J589" s="111" t="s">
        <v>6551</v>
      </c>
      <c r="K589" s="112">
        <v>0</v>
      </c>
      <c r="L589" s="112" t="s">
        <v>6551</v>
      </c>
      <c r="M589" s="112">
        <v>0</v>
      </c>
      <c r="N589" s="112" t="s">
        <v>6551</v>
      </c>
      <c r="O589" s="112">
        <v>0</v>
      </c>
      <c r="P589" s="112" t="s">
        <v>6551</v>
      </c>
      <c r="Q589" s="112">
        <v>785144</v>
      </c>
      <c r="R589" s="112" t="s">
        <v>6551</v>
      </c>
      <c r="S589" s="112">
        <v>0</v>
      </c>
      <c r="T589" s="112" t="s">
        <v>6551</v>
      </c>
      <c r="U589" s="112">
        <v>0</v>
      </c>
      <c r="V589" s="112" t="s">
        <v>6551</v>
      </c>
      <c r="W589" s="112">
        <v>48578</v>
      </c>
      <c r="X589" s="112" t="s">
        <v>6551</v>
      </c>
      <c r="Y589" s="112">
        <v>0</v>
      </c>
      <c r="Z589" s="112" t="s">
        <v>6551</v>
      </c>
      <c r="AA589" s="112">
        <v>0</v>
      </c>
      <c r="AB589" s="112" t="s">
        <v>6551</v>
      </c>
      <c r="AC589" s="112">
        <v>0</v>
      </c>
      <c r="AD589" s="112" t="s">
        <v>6551</v>
      </c>
      <c r="AE589" s="112">
        <v>0</v>
      </c>
      <c r="AF589" s="112" t="s">
        <v>6551</v>
      </c>
      <c r="AG589" s="112">
        <v>0</v>
      </c>
      <c r="AH589" s="112" t="s">
        <v>6551</v>
      </c>
      <c r="AI589" s="112">
        <v>82509</v>
      </c>
      <c r="AJ589" s="112" t="s">
        <v>6551</v>
      </c>
      <c r="AK589" s="112">
        <v>0</v>
      </c>
      <c r="AL589" s="113" t="s">
        <v>6551</v>
      </c>
      <c r="AM589" s="113" t="str">
        <f t="shared" si="9"/>
        <v>No</v>
      </c>
    </row>
    <row r="590" spans="1:39" s="19" customFormat="1" ht="11.5" customHeight="1" x14ac:dyDescent="0.2">
      <c r="A590" s="5" t="s">
        <v>172</v>
      </c>
      <c r="B590" s="5" t="s">
        <v>1843</v>
      </c>
      <c r="C590" s="5" t="s">
        <v>79</v>
      </c>
      <c r="D590" s="194">
        <v>4221</v>
      </c>
      <c r="E590" s="197">
        <v>40221</v>
      </c>
      <c r="F590" s="19" t="s">
        <v>239</v>
      </c>
      <c r="G590" s="5" t="s">
        <v>6120</v>
      </c>
      <c r="H590" s="27">
        <v>169495</v>
      </c>
      <c r="I590" s="110">
        <v>28</v>
      </c>
      <c r="J590" s="111" t="s">
        <v>6551</v>
      </c>
      <c r="K590" s="112">
        <v>0</v>
      </c>
      <c r="L590" s="112" t="s">
        <v>6551</v>
      </c>
      <c r="M590" s="112">
        <v>0</v>
      </c>
      <c r="N590" s="112" t="s">
        <v>6551</v>
      </c>
      <c r="O590" s="112">
        <v>0</v>
      </c>
      <c r="P590" s="112" t="s">
        <v>6551</v>
      </c>
      <c r="Q590" s="112">
        <v>535667</v>
      </c>
      <c r="R590" s="112" t="s">
        <v>6551</v>
      </c>
      <c r="S590" s="112">
        <v>0</v>
      </c>
      <c r="T590" s="112" t="s">
        <v>6551</v>
      </c>
      <c r="U590" s="112">
        <v>0</v>
      </c>
      <c r="V590" s="112" t="s">
        <v>6551</v>
      </c>
      <c r="W590" s="112">
        <v>28534</v>
      </c>
      <c r="X590" s="112" t="s">
        <v>6551</v>
      </c>
      <c r="Y590" s="112">
        <v>0</v>
      </c>
      <c r="Z590" s="112" t="s">
        <v>6551</v>
      </c>
      <c r="AA590" s="112">
        <v>0</v>
      </c>
      <c r="AB590" s="112" t="s">
        <v>6551</v>
      </c>
      <c r="AC590" s="112">
        <v>0</v>
      </c>
      <c r="AD590" s="112" t="s">
        <v>6551</v>
      </c>
      <c r="AE590" s="112">
        <v>0</v>
      </c>
      <c r="AF590" s="112" t="s">
        <v>6551</v>
      </c>
      <c r="AG590" s="112">
        <v>0</v>
      </c>
      <c r="AH590" s="112" t="s">
        <v>6551</v>
      </c>
      <c r="AI590" s="112">
        <v>133970</v>
      </c>
      <c r="AJ590" s="112" t="s">
        <v>6551</v>
      </c>
      <c r="AK590" s="112">
        <v>0</v>
      </c>
      <c r="AL590" s="113" t="s">
        <v>6551</v>
      </c>
      <c r="AM590" s="113" t="str">
        <f t="shared" si="9"/>
        <v>No</v>
      </c>
    </row>
    <row r="591" spans="1:39" s="19" customFormat="1" ht="11.5" customHeight="1" x14ac:dyDescent="0.2">
      <c r="A591" s="5" t="s">
        <v>119</v>
      </c>
      <c r="B591" s="5" t="s">
        <v>1020</v>
      </c>
      <c r="C591" s="5" t="s">
        <v>117</v>
      </c>
      <c r="D591" s="194">
        <v>5088</v>
      </c>
      <c r="E591" s="197">
        <v>50088</v>
      </c>
      <c r="F591" s="19" t="s">
        <v>239</v>
      </c>
      <c r="G591" s="5" t="s">
        <v>236</v>
      </c>
      <c r="H591" s="27">
        <v>71313</v>
      </c>
      <c r="I591" s="110">
        <v>28</v>
      </c>
      <c r="J591" s="111" t="s">
        <v>6551</v>
      </c>
      <c r="K591" s="112">
        <v>0</v>
      </c>
      <c r="L591" s="112" t="s">
        <v>6551</v>
      </c>
      <c r="M591" s="112">
        <v>636078</v>
      </c>
      <c r="N591" s="112" t="s">
        <v>6551</v>
      </c>
      <c r="O591" s="112">
        <v>782475</v>
      </c>
      <c r="P591" s="112" t="s">
        <v>6551</v>
      </c>
      <c r="Q591" s="112">
        <v>752814</v>
      </c>
      <c r="R591" s="112" t="s">
        <v>6551</v>
      </c>
      <c r="S591" s="112">
        <v>29661</v>
      </c>
      <c r="T591" s="112" t="s">
        <v>6551</v>
      </c>
      <c r="U591" s="112">
        <v>57824</v>
      </c>
      <c r="V591" s="112" t="s">
        <v>6551</v>
      </c>
      <c r="W591" s="112">
        <v>54745</v>
      </c>
      <c r="X591" s="112" t="s">
        <v>6551</v>
      </c>
      <c r="Y591" s="112">
        <v>3079</v>
      </c>
      <c r="Z591" s="112" t="s">
        <v>6551</v>
      </c>
      <c r="AA591" s="112">
        <v>0</v>
      </c>
      <c r="AB591" s="112" t="s">
        <v>6551</v>
      </c>
      <c r="AC591" s="112">
        <v>0</v>
      </c>
      <c r="AD591" s="112" t="s">
        <v>6551</v>
      </c>
      <c r="AE591" s="112">
        <v>0</v>
      </c>
      <c r="AF591" s="112" t="s">
        <v>6551</v>
      </c>
      <c r="AG591" s="112">
        <v>0</v>
      </c>
      <c r="AH591" s="112" t="s">
        <v>6551</v>
      </c>
      <c r="AI591" s="112">
        <v>573257</v>
      </c>
      <c r="AJ591" s="112" t="s">
        <v>6551</v>
      </c>
      <c r="AK591" s="112">
        <v>1629579</v>
      </c>
      <c r="AL591" s="113" t="s">
        <v>6551</v>
      </c>
      <c r="AM591" s="113" t="str">
        <f t="shared" si="9"/>
        <v>No</v>
      </c>
    </row>
    <row r="592" spans="1:39" s="19" customFormat="1" ht="11.5" customHeight="1" x14ac:dyDescent="0.2">
      <c r="A592" s="5" t="s">
        <v>1236</v>
      </c>
      <c r="B592" s="5" t="s">
        <v>1237</v>
      </c>
      <c r="C592" s="5" t="s">
        <v>117</v>
      </c>
      <c r="D592" s="194">
        <v>5171</v>
      </c>
      <c r="E592" s="197">
        <v>50171</v>
      </c>
      <c r="F592" s="19" t="s">
        <v>239</v>
      </c>
      <c r="G592" s="5" t="s">
        <v>6120</v>
      </c>
      <c r="H592" s="27">
        <v>54901</v>
      </c>
      <c r="I592" s="110">
        <v>28</v>
      </c>
      <c r="J592" s="111" t="s">
        <v>6551</v>
      </c>
      <c r="K592" s="112">
        <v>0</v>
      </c>
      <c r="L592" s="112" t="s">
        <v>6551</v>
      </c>
      <c r="M592" s="112">
        <v>0</v>
      </c>
      <c r="N592" s="112" t="s">
        <v>6551</v>
      </c>
      <c r="O592" s="112">
        <v>0</v>
      </c>
      <c r="P592" s="112" t="s">
        <v>6551</v>
      </c>
      <c r="Q592" s="112">
        <v>362782</v>
      </c>
      <c r="R592" s="112" t="s">
        <v>6551</v>
      </c>
      <c r="S592" s="112">
        <v>0</v>
      </c>
      <c r="T592" s="112" t="s">
        <v>6551</v>
      </c>
      <c r="U592" s="112">
        <v>0</v>
      </c>
      <c r="V592" s="112" t="s">
        <v>6551</v>
      </c>
      <c r="W592" s="112">
        <v>28804</v>
      </c>
      <c r="X592" s="112" t="s">
        <v>6551</v>
      </c>
      <c r="Y592" s="112">
        <v>0</v>
      </c>
      <c r="Z592" s="112" t="s">
        <v>6551</v>
      </c>
      <c r="AA592" s="112">
        <v>0</v>
      </c>
      <c r="AB592" s="112" t="s">
        <v>6551</v>
      </c>
      <c r="AC592" s="112">
        <v>0</v>
      </c>
      <c r="AD592" s="112" t="s">
        <v>6551</v>
      </c>
      <c r="AE592" s="112">
        <v>0</v>
      </c>
      <c r="AF592" s="112" t="s">
        <v>6551</v>
      </c>
      <c r="AG592" s="112">
        <v>0</v>
      </c>
      <c r="AH592" s="112" t="s">
        <v>6551</v>
      </c>
      <c r="AI592" s="112">
        <v>206193</v>
      </c>
      <c r="AJ592" s="112" t="s">
        <v>6551</v>
      </c>
      <c r="AK592" s="112">
        <v>0</v>
      </c>
      <c r="AL592" s="113" t="s">
        <v>6551</v>
      </c>
      <c r="AM592" s="113" t="str">
        <f t="shared" si="9"/>
        <v>No</v>
      </c>
    </row>
    <row r="593" spans="1:39" s="19" customFormat="1" ht="11.5" customHeight="1" x14ac:dyDescent="0.2">
      <c r="A593" s="5" t="s">
        <v>1863</v>
      </c>
      <c r="B593" s="5" t="s">
        <v>1854</v>
      </c>
      <c r="C593" s="5" t="s">
        <v>57</v>
      </c>
      <c r="D593" s="194">
        <v>5215</v>
      </c>
      <c r="E593" s="197">
        <v>50215</v>
      </c>
      <c r="F593" s="19" t="s">
        <v>305</v>
      </c>
      <c r="G593" s="5" t="s">
        <v>6120</v>
      </c>
      <c r="H593" s="27">
        <v>68545</v>
      </c>
      <c r="I593" s="110">
        <v>28</v>
      </c>
      <c r="J593" s="111" t="s">
        <v>6551</v>
      </c>
      <c r="K593" s="112">
        <v>0</v>
      </c>
      <c r="L593" s="112" t="s">
        <v>6551</v>
      </c>
      <c r="M593" s="112">
        <v>0</v>
      </c>
      <c r="N593" s="112" t="s">
        <v>6551</v>
      </c>
      <c r="O593" s="112">
        <v>0</v>
      </c>
      <c r="P593" s="112" t="s">
        <v>6551</v>
      </c>
      <c r="Q593" s="112">
        <v>615850</v>
      </c>
      <c r="R593" s="112" t="s">
        <v>6551</v>
      </c>
      <c r="S593" s="112">
        <v>0</v>
      </c>
      <c r="T593" s="112" t="s">
        <v>6551</v>
      </c>
      <c r="U593" s="112">
        <v>0</v>
      </c>
      <c r="V593" s="112" t="s">
        <v>6551</v>
      </c>
      <c r="W593" s="112">
        <v>57913</v>
      </c>
      <c r="X593" s="112" t="s">
        <v>6551</v>
      </c>
      <c r="Y593" s="112">
        <v>0</v>
      </c>
      <c r="Z593" s="112" t="s">
        <v>6551</v>
      </c>
      <c r="AA593" s="112">
        <v>0</v>
      </c>
      <c r="AB593" s="112" t="s">
        <v>6551</v>
      </c>
      <c r="AC593" s="112">
        <v>0</v>
      </c>
      <c r="AD593" s="112" t="s">
        <v>6551</v>
      </c>
      <c r="AE593" s="112">
        <v>0</v>
      </c>
      <c r="AF593" s="112" t="s">
        <v>6551</v>
      </c>
      <c r="AG593" s="112">
        <v>0</v>
      </c>
      <c r="AH593" s="112" t="s">
        <v>6551</v>
      </c>
      <c r="AI593" s="112">
        <v>247241</v>
      </c>
      <c r="AJ593" s="112" t="s">
        <v>6551</v>
      </c>
      <c r="AK593" s="112">
        <v>0</v>
      </c>
      <c r="AL593" s="113" t="s">
        <v>6551</v>
      </c>
      <c r="AM593" s="113" t="str">
        <f t="shared" si="9"/>
        <v>No</v>
      </c>
    </row>
    <row r="594" spans="1:39" s="19" customFormat="1" ht="11.5" customHeight="1" x14ac:dyDescent="0.2">
      <c r="A594" s="5" t="s">
        <v>721</v>
      </c>
      <c r="B594" s="5" t="s">
        <v>248</v>
      </c>
      <c r="C594" s="5" t="s">
        <v>108</v>
      </c>
      <c r="D594" s="194">
        <v>6041</v>
      </c>
      <c r="E594" s="197">
        <v>60041</v>
      </c>
      <c r="F594" s="19" t="s">
        <v>239</v>
      </c>
      <c r="G594" s="19" t="s">
        <v>236</v>
      </c>
      <c r="H594" s="27">
        <v>5121892</v>
      </c>
      <c r="I594" s="110">
        <v>28</v>
      </c>
      <c r="J594" s="19" t="s">
        <v>6551</v>
      </c>
      <c r="K594" s="112">
        <v>0</v>
      </c>
      <c r="L594" s="112" t="s">
        <v>6551</v>
      </c>
      <c r="M594" s="112">
        <v>69529</v>
      </c>
      <c r="N594" s="112" t="s">
        <v>6551</v>
      </c>
      <c r="O594" s="112">
        <v>547466</v>
      </c>
      <c r="P594" s="112" t="s">
        <v>6551</v>
      </c>
      <c r="Q594" s="112">
        <v>928194</v>
      </c>
      <c r="R594" s="112" t="s">
        <v>123</v>
      </c>
      <c r="S594" s="112">
        <v>74039</v>
      </c>
      <c r="T594" s="112" t="s">
        <v>6551</v>
      </c>
      <c r="U594" s="112">
        <v>35891</v>
      </c>
      <c r="V594" s="112" t="s">
        <v>6551</v>
      </c>
      <c r="W594" s="112">
        <v>57344</v>
      </c>
      <c r="X594" s="112" t="s">
        <v>123</v>
      </c>
      <c r="Y594" s="112">
        <v>3412</v>
      </c>
      <c r="Z594" s="112" t="s">
        <v>6551</v>
      </c>
      <c r="AA594" s="112">
        <v>0</v>
      </c>
      <c r="AB594" s="112" t="s">
        <v>6551</v>
      </c>
      <c r="AC594" s="112">
        <v>0</v>
      </c>
      <c r="AD594" s="112" t="s">
        <v>6551</v>
      </c>
      <c r="AE594" s="112">
        <v>0</v>
      </c>
      <c r="AF594" s="112" t="s">
        <v>6551</v>
      </c>
      <c r="AG594" s="112">
        <v>0</v>
      </c>
      <c r="AH594" s="112" t="s">
        <v>6551</v>
      </c>
      <c r="AI594" s="112">
        <v>193903</v>
      </c>
      <c r="AJ594" s="112" t="s">
        <v>123</v>
      </c>
      <c r="AK594" s="112">
        <v>1432831</v>
      </c>
      <c r="AL594" s="113" t="s">
        <v>123</v>
      </c>
      <c r="AM594" s="113" t="str">
        <f t="shared" si="9"/>
        <v>No</v>
      </c>
    </row>
    <row r="595" spans="1:39" s="19" customFormat="1" ht="11.5" customHeight="1" x14ac:dyDescent="0.2">
      <c r="A595" s="5" t="s">
        <v>601</v>
      </c>
      <c r="B595" s="5" t="s">
        <v>602</v>
      </c>
      <c r="C595" s="5" t="s">
        <v>8</v>
      </c>
      <c r="D595" s="194">
        <v>6072</v>
      </c>
      <c r="E595" s="197">
        <v>60072</v>
      </c>
      <c r="F595" s="19" t="s">
        <v>242</v>
      </c>
      <c r="G595" s="19" t="s">
        <v>236</v>
      </c>
      <c r="H595" s="27">
        <v>295083</v>
      </c>
      <c r="I595" s="110">
        <v>28</v>
      </c>
      <c r="J595" s="19" t="s">
        <v>6551</v>
      </c>
      <c r="K595" s="112">
        <v>0</v>
      </c>
      <c r="L595" s="112" t="s">
        <v>6551</v>
      </c>
      <c r="M595" s="112">
        <v>890271</v>
      </c>
      <c r="N595" s="112" t="s">
        <v>6551</v>
      </c>
      <c r="O595" s="112">
        <v>1277350</v>
      </c>
      <c r="P595" s="112" t="s">
        <v>6551</v>
      </c>
      <c r="Q595" s="112">
        <v>1159901</v>
      </c>
      <c r="R595" s="112" t="s">
        <v>6551</v>
      </c>
      <c r="S595" s="112">
        <v>117449</v>
      </c>
      <c r="T595" s="112" t="s">
        <v>6551</v>
      </c>
      <c r="U595" s="112">
        <v>74804</v>
      </c>
      <c r="V595" s="112" t="s">
        <v>6551</v>
      </c>
      <c r="W595" s="112">
        <v>69142</v>
      </c>
      <c r="X595" s="112" t="s">
        <v>6551</v>
      </c>
      <c r="Y595" s="112">
        <v>5662</v>
      </c>
      <c r="Z595" s="112" t="s">
        <v>6551</v>
      </c>
      <c r="AA595" s="112">
        <v>0</v>
      </c>
      <c r="AB595" s="112" t="s">
        <v>6551</v>
      </c>
      <c r="AC595" s="112">
        <v>0</v>
      </c>
      <c r="AD595" s="112" t="s">
        <v>6551</v>
      </c>
      <c r="AE595" s="112">
        <v>0</v>
      </c>
      <c r="AF595" s="112" t="s">
        <v>6551</v>
      </c>
      <c r="AG595" s="112">
        <v>0</v>
      </c>
      <c r="AH595" s="112" t="s">
        <v>6551</v>
      </c>
      <c r="AI595" s="112">
        <v>317448</v>
      </c>
      <c r="AJ595" s="112" t="s">
        <v>6551</v>
      </c>
      <c r="AK595" s="112">
        <v>2245790</v>
      </c>
      <c r="AL595" s="19" t="s">
        <v>6551</v>
      </c>
      <c r="AM595" s="113" t="str">
        <f t="shared" si="9"/>
        <v>No</v>
      </c>
    </row>
    <row r="596" spans="1:39" s="19" customFormat="1" ht="11.5" customHeight="1" x14ac:dyDescent="0.2">
      <c r="A596" s="5" t="s">
        <v>332</v>
      </c>
      <c r="B596" s="5" t="s">
        <v>333</v>
      </c>
      <c r="C596" s="5" t="s">
        <v>108</v>
      </c>
      <c r="D596" s="194">
        <v>6095</v>
      </c>
      <c r="E596" s="197">
        <v>60095</v>
      </c>
      <c r="F596" s="19" t="s">
        <v>334</v>
      </c>
      <c r="G596" s="19" t="s">
        <v>6120</v>
      </c>
      <c r="H596" s="27">
        <v>63683</v>
      </c>
      <c r="I596" s="110">
        <v>28</v>
      </c>
      <c r="J596" s="19" t="s">
        <v>6551</v>
      </c>
      <c r="K596" s="112">
        <v>0</v>
      </c>
      <c r="L596" s="112" t="s">
        <v>6551</v>
      </c>
      <c r="M596" s="112">
        <v>0</v>
      </c>
      <c r="N596" s="112" t="s">
        <v>6551</v>
      </c>
      <c r="O596" s="112">
        <v>0</v>
      </c>
      <c r="P596" s="112" t="s">
        <v>6551</v>
      </c>
      <c r="Q596" s="112">
        <v>898170</v>
      </c>
      <c r="R596" s="112" t="s">
        <v>6551</v>
      </c>
      <c r="S596" s="112">
        <v>0</v>
      </c>
      <c r="T596" s="112" t="s">
        <v>6551</v>
      </c>
      <c r="U596" s="112">
        <v>0</v>
      </c>
      <c r="V596" s="112" t="s">
        <v>6551</v>
      </c>
      <c r="W596" s="112">
        <v>56802</v>
      </c>
      <c r="X596" s="112" t="s">
        <v>6551</v>
      </c>
      <c r="Y596" s="112">
        <v>0</v>
      </c>
      <c r="Z596" s="112" t="s">
        <v>6551</v>
      </c>
      <c r="AA596" s="112">
        <v>0</v>
      </c>
      <c r="AB596" s="112" t="s">
        <v>6551</v>
      </c>
      <c r="AC596" s="112">
        <v>0</v>
      </c>
      <c r="AD596" s="112" t="s">
        <v>6551</v>
      </c>
      <c r="AE596" s="112">
        <v>0</v>
      </c>
      <c r="AF596" s="112" t="s">
        <v>6551</v>
      </c>
      <c r="AG596" s="112">
        <v>0</v>
      </c>
      <c r="AH596" s="112" t="s">
        <v>6551</v>
      </c>
      <c r="AI596" s="112">
        <v>280232</v>
      </c>
      <c r="AJ596" s="112" t="s">
        <v>6551</v>
      </c>
      <c r="AK596" s="112">
        <v>0</v>
      </c>
      <c r="AL596" s="19" t="s">
        <v>6551</v>
      </c>
      <c r="AM596" s="113" t="str">
        <f t="shared" si="9"/>
        <v>No</v>
      </c>
    </row>
    <row r="597" spans="1:39" s="19" customFormat="1" ht="11.5" customHeight="1" x14ac:dyDescent="0.2">
      <c r="A597" s="5" t="s">
        <v>1027</v>
      </c>
      <c r="B597" s="5" t="s">
        <v>1028</v>
      </c>
      <c r="C597" s="5" t="s">
        <v>54</v>
      </c>
      <c r="D597" s="194">
        <v>7012</v>
      </c>
      <c r="E597" s="197">
        <v>70012</v>
      </c>
      <c r="F597" s="19" t="s">
        <v>239</v>
      </c>
      <c r="G597" s="5" t="s">
        <v>236</v>
      </c>
      <c r="H597" s="27">
        <v>106494</v>
      </c>
      <c r="I597" s="110">
        <v>28</v>
      </c>
      <c r="J597" s="111" t="s">
        <v>6551</v>
      </c>
      <c r="K597" s="112">
        <v>0</v>
      </c>
      <c r="L597" s="112" t="s">
        <v>6551</v>
      </c>
      <c r="M597" s="112">
        <v>625557</v>
      </c>
      <c r="N597" s="112" t="s">
        <v>6551</v>
      </c>
      <c r="O597" s="112">
        <v>778661</v>
      </c>
      <c r="P597" s="112" t="s">
        <v>6551</v>
      </c>
      <c r="Q597" s="112">
        <v>757666</v>
      </c>
      <c r="R597" s="112" t="s">
        <v>6551</v>
      </c>
      <c r="S597" s="112">
        <v>20995</v>
      </c>
      <c r="T597" s="112" t="s">
        <v>6551</v>
      </c>
      <c r="U597" s="112">
        <v>59381</v>
      </c>
      <c r="V597" s="112" t="s">
        <v>6551</v>
      </c>
      <c r="W597" s="112">
        <v>57664</v>
      </c>
      <c r="X597" s="112" t="s">
        <v>6551</v>
      </c>
      <c r="Y597" s="112">
        <v>1717</v>
      </c>
      <c r="Z597" s="112" t="s">
        <v>6551</v>
      </c>
      <c r="AA597" s="112">
        <v>0</v>
      </c>
      <c r="AB597" s="112" t="s">
        <v>6551</v>
      </c>
      <c r="AC597" s="112">
        <v>0</v>
      </c>
      <c r="AD597" s="112" t="s">
        <v>6551</v>
      </c>
      <c r="AE597" s="112">
        <v>0</v>
      </c>
      <c r="AF597" s="112" t="s">
        <v>6551</v>
      </c>
      <c r="AG597" s="112">
        <v>0</v>
      </c>
      <c r="AH597" s="112" t="s">
        <v>6551</v>
      </c>
      <c r="AI597" s="112">
        <v>1128272</v>
      </c>
      <c r="AJ597" s="112" t="s">
        <v>6551</v>
      </c>
      <c r="AK597" s="112">
        <v>5283467</v>
      </c>
      <c r="AL597" s="113" t="s">
        <v>6551</v>
      </c>
      <c r="AM597" s="113" t="str">
        <f t="shared" si="9"/>
        <v>No</v>
      </c>
    </row>
    <row r="598" spans="1:39" s="19" customFormat="1" ht="11.5" customHeight="1" x14ac:dyDescent="0.2">
      <c r="A598" s="5" t="s">
        <v>867</v>
      </c>
      <c r="B598" s="5" t="s">
        <v>868</v>
      </c>
      <c r="C598" s="5" t="s">
        <v>78</v>
      </c>
      <c r="D598" s="194">
        <v>8009</v>
      </c>
      <c r="E598" s="197">
        <v>80009</v>
      </c>
      <c r="F598" s="19" t="s">
        <v>242</v>
      </c>
      <c r="G598" s="5" t="s">
        <v>236</v>
      </c>
      <c r="H598" s="27">
        <v>82157</v>
      </c>
      <c r="I598" s="110">
        <v>28</v>
      </c>
      <c r="J598" s="111" t="s">
        <v>6551</v>
      </c>
      <c r="K598" s="112">
        <v>0</v>
      </c>
      <c r="L598" s="112" t="s">
        <v>6551</v>
      </c>
      <c r="M598" s="112">
        <v>630188</v>
      </c>
      <c r="N598" s="112" t="s">
        <v>6551</v>
      </c>
      <c r="O598" s="112">
        <v>803734</v>
      </c>
      <c r="P598" s="112" t="s">
        <v>6551</v>
      </c>
      <c r="Q598" s="112">
        <v>754578</v>
      </c>
      <c r="R598" s="112" t="s">
        <v>6551</v>
      </c>
      <c r="S598" s="112">
        <v>49156</v>
      </c>
      <c r="T598" s="112" t="s">
        <v>6551</v>
      </c>
      <c r="U598" s="112">
        <v>65304</v>
      </c>
      <c r="V598" s="112" t="s">
        <v>6551</v>
      </c>
      <c r="W598" s="112">
        <v>59583</v>
      </c>
      <c r="X598" s="112" t="s">
        <v>6551</v>
      </c>
      <c r="Y598" s="112">
        <v>5721</v>
      </c>
      <c r="Z598" s="112" t="s">
        <v>6551</v>
      </c>
      <c r="AA598" s="112">
        <v>0</v>
      </c>
      <c r="AB598" s="112" t="s">
        <v>6551</v>
      </c>
      <c r="AC598" s="112">
        <v>0</v>
      </c>
      <c r="AD598" s="112" t="s">
        <v>6551</v>
      </c>
      <c r="AE598" s="112">
        <v>0</v>
      </c>
      <c r="AF598" s="112" t="s">
        <v>6551</v>
      </c>
      <c r="AG598" s="112">
        <v>0</v>
      </c>
      <c r="AH598" s="112" t="s">
        <v>6551</v>
      </c>
      <c r="AI598" s="112">
        <v>1095592</v>
      </c>
      <c r="AJ598" s="112" t="s">
        <v>6551</v>
      </c>
      <c r="AK598" s="112">
        <v>2531662</v>
      </c>
      <c r="AL598" s="113" t="s">
        <v>6551</v>
      </c>
      <c r="AM598" s="113" t="str">
        <f t="shared" si="9"/>
        <v>No</v>
      </c>
    </row>
    <row r="599" spans="1:39" s="19" customFormat="1" ht="11.5" customHeight="1" x14ac:dyDescent="0.2">
      <c r="A599" s="5" t="s">
        <v>1010</v>
      </c>
      <c r="B599" s="5" t="s">
        <v>1011</v>
      </c>
      <c r="C599" s="5" t="s">
        <v>26</v>
      </c>
      <c r="D599" s="194">
        <v>9087</v>
      </c>
      <c r="E599" s="197">
        <v>90087</v>
      </c>
      <c r="F599" s="19" t="s">
        <v>239</v>
      </c>
      <c r="G599" s="5" t="s">
        <v>236</v>
      </c>
      <c r="H599" s="27">
        <v>130447</v>
      </c>
      <c r="I599" s="110">
        <v>28</v>
      </c>
      <c r="J599" s="111" t="s">
        <v>6551</v>
      </c>
      <c r="K599" s="112">
        <v>0</v>
      </c>
      <c r="L599" s="112" t="s">
        <v>6551</v>
      </c>
      <c r="M599" s="112">
        <v>867489</v>
      </c>
      <c r="N599" s="112" t="s">
        <v>6551</v>
      </c>
      <c r="O599" s="112">
        <v>1170624</v>
      </c>
      <c r="P599" s="112" t="s">
        <v>6551</v>
      </c>
      <c r="Q599" s="112">
        <v>1075445</v>
      </c>
      <c r="R599" s="112" t="s">
        <v>6551</v>
      </c>
      <c r="S599" s="112">
        <v>95179</v>
      </c>
      <c r="T599" s="112" t="s">
        <v>6551</v>
      </c>
      <c r="U599" s="112">
        <v>75172</v>
      </c>
      <c r="V599" s="112" t="s">
        <v>6551</v>
      </c>
      <c r="W599" s="112">
        <v>69633</v>
      </c>
      <c r="X599" s="112" t="s">
        <v>6551</v>
      </c>
      <c r="Y599" s="112">
        <v>5539</v>
      </c>
      <c r="Z599" s="112" t="s">
        <v>6551</v>
      </c>
      <c r="AA599" s="112">
        <v>0</v>
      </c>
      <c r="AB599" s="112" t="s">
        <v>6551</v>
      </c>
      <c r="AC599" s="112">
        <v>0</v>
      </c>
      <c r="AD599" s="112" t="s">
        <v>6551</v>
      </c>
      <c r="AE599" s="112">
        <v>0</v>
      </c>
      <c r="AF599" s="112" t="s">
        <v>6551</v>
      </c>
      <c r="AG599" s="112">
        <v>0</v>
      </c>
      <c r="AH599" s="112" t="s">
        <v>6551</v>
      </c>
      <c r="AI599" s="112">
        <v>920805</v>
      </c>
      <c r="AJ599" s="112" t="s">
        <v>6551</v>
      </c>
      <c r="AK599" s="112">
        <v>4814295</v>
      </c>
      <c r="AL599" s="113" t="s">
        <v>6551</v>
      </c>
      <c r="AM599" s="113" t="str">
        <f t="shared" si="9"/>
        <v>No</v>
      </c>
    </row>
    <row r="600" spans="1:39" s="19" customFormat="1" ht="11.5" customHeight="1" x14ac:dyDescent="0.2">
      <c r="A600" s="5" t="s">
        <v>1292</v>
      </c>
      <c r="B600" s="5" t="s">
        <v>559</v>
      </c>
      <c r="C600" s="5" t="s">
        <v>20</v>
      </c>
      <c r="D600" s="194">
        <v>9209</v>
      </c>
      <c r="E600" s="197">
        <v>90209</v>
      </c>
      <c r="F600" s="19" t="s">
        <v>712</v>
      </c>
      <c r="G600" s="5" t="s">
        <v>236</v>
      </c>
      <c r="H600" s="27">
        <v>3629114</v>
      </c>
      <c r="I600" s="110">
        <v>28</v>
      </c>
      <c r="J600" s="111" t="s">
        <v>6551</v>
      </c>
      <c r="K600" s="112">
        <v>0</v>
      </c>
      <c r="L600" s="112" t="s">
        <v>6551</v>
      </c>
      <c r="M600" s="112">
        <v>2400676</v>
      </c>
      <c r="N600" s="112" t="s">
        <v>6551</v>
      </c>
      <c r="O600" s="112">
        <v>2518866</v>
      </c>
      <c r="P600" s="112" t="s">
        <v>6551</v>
      </c>
      <c r="Q600" s="112">
        <v>2482556</v>
      </c>
      <c r="R600" s="112" t="s">
        <v>6551</v>
      </c>
      <c r="S600" s="112">
        <v>36310</v>
      </c>
      <c r="T600" s="112" t="s">
        <v>6551</v>
      </c>
      <c r="U600" s="112">
        <v>171780</v>
      </c>
      <c r="V600" s="112" t="s">
        <v>6551</v>
      </c>
      <c r="W600" s="112">
        <v>168556</v>
      </c>
      <c r="X600" s="112" t="s">
        <v>6551</v>
      </c>
      <c r="Y600" s="112">
        <v>3224</v>
      </c>
      <c r="Z600" s="112" t="s">
        <v>6551</v>
      </c>
      <c r="AA600" s="112">
        <v>1099023</v>
      </c>
      <c r="AB600" s="112" t="s">
        <v>6551</v>
      </c>
      <c r="AC600" s="112">
        <v>1083181</v>
      </c>
      <c r="AD600" s="112" t="s">
        <v>6551</v>
      </c>
      <c r="AE600" s="112">
        <v>74950</v>
      </c>
      <c r="AF600" s="112" t="s">
        <v>6551</v>
      </c>
      <c r="AG600" s="112">
        <v>73544</v>
      </c>
      <c r="AH600" s="112" t="s">
        <v>6551</v>
      </c>
      <c r="AI600" s="112">
        <v>14276884</v>
      </c>
      <c r="AJ600" s="112" t="s">
        <v>6551</v>
      </c>
      <c r="AK600" s="112">
        <v>90370466</v>
      </c>
      <c r="AL600" s="113" t="s">
        <v>6551</v>
      </c>
      <c r="AM600" s="113" t="str">
        <f t="shared" si="9"/>
        <v>No</v>
      </c>
    </row>
    <row r="601" spans="1:39" s="19" customFormat="1" ht="11.5" customHeight="1" x14ac:dyDescent="0.2">
      <c r="A601" s="5" t="s">
        <v>5821</v>
      </c>
      <c r="B601" s="5" t="s">
        <v>5822</v>
      </c>
      <c r="C601" s="5" t="s">
        <v>2</v>
      </c>
      <c r="D601" s="194" t="s">
        <v>5823</v>
      </c>
      <c r="E601" s="197" t="s">
        <v>5824</v>
      </c>
      <c r="F601" s="19" t="s">
        <v>242</v>
      </c>
      <c r="G601" s="5" t="s">
        <v>287</v>
      </c>
      <c r="H601" s="27">
        <v>0</v>
      </c>
      <c r="I601" s="110">
        <v>28</v>
      </c>
      <c r="J601" s="111" t="s">
        <v>6551</v>
      </c>
      <c r="K601" s="112">
        <v>0</v>
      </c>
      <c r="L601" s="112" t="s">
        <v>6551</v>
      </c>
      <c r="M601" s="112">
        <v>0</v>
      </c>
      <c r="N601" s="112" t="s">
        <v>6551</v>
      </c>
      <c r="O601" s="112">
        <v>0</v>
      </c>
      <c r="P601" s="112" t="s">
        <v>6551</v>
      </c>
      <c r="Q601" s="112">
        <v>816758</v>
      </c>
      <c r="R601" s="112" t="s">
        <v>6551</v>
      </c>
      <c r="S601" s="112">
        <v>0</v>
      </c>
      <c r="T601" s="112" t="s">
        <v>6551</v>
      </c>
      <c r="U601" s="112">
        <v>0</v>
      </c>
      <c r="V601" s="112" t="s">
        <v>6551</v>
      </c>
      <c r="W601" s="112">
        <v>36808</v>
      </c>
      <c r="X601" s="112" t="s">
        <v>6551</v>
      </c>
      <c r="Y601" s="112">
        <v>0</v>
      </c>
      <c r="Z601" s="112" t="s">
        <v>6551</v>
      </c>
      <c r="AA601" s="112">
        <v>0</v>
      </c>
      <c r="AB601" s="112" t="s">
        <v>6551</v>
      </c>
      <c r="AC601" s="112">
        <v>0</v>
      </c>
      <c r="AD601" s="112" t="s">
        <v>6551</v>
      </c>
      <c r="AE601" s="112">
        <v>0</v>
      </c>
      <c r="AF601" s="112" t="s">
        <v>6551</v>
      </c>
      <c r="AG601" s="112">
        <v>0</v>
      </c>
      <c r="AH601" s="112" t="s">
        <v>6551</v>
      </c>
      <c r="AI601" s="112">
        <v>502876</v>
      </c>
      <c r="AJ601" s="112" t="s">
        <v>6551</v>
      </c>
      <c r="AK601" s="112">
        <v>0</v>
      </c>
      <c r="AL601" s="113" t="s">
        <v>6551</v>
      </c>
      <c r="AM601" s="113" t="str">
        <f t="shared" si="9"/>
        <v>No</v>
      </c>
    </row>
    <row r="602" spans="1:39" s="19" customFormat="1" ht="11.5" customHeight="1" x14ac:dyDescent="0.2">
      <c r="A602" s="5" t="s">
        <v>5915</v>
      </c>
      <c r="B602" s="5" t="s">
        <v>5916</v>
      </c>
      <c r="C602" s="5" t="s">
        <v>99</v>
      </c>
      <c r="D602" s="194" t="s">
        <v>5917</v>
      </c>
      <c r="E602" s="197" t="s">
        <v>5918</v>
      </c>
      <c r="F602" s="19" t="s">
        <v>239</v>
      </c>
      <c r="G602" s="5" t="s">
        <v>287</v>
      </c>
      <c r="H602" s="27">
        <v>0</v>
      </c>
      <c r="I602" s="110">
        <v>28</v>
      </c>
      <c r="J602" s="111" t="s">
        <v>123</v>
      </c>
      <c r="K602" s="112">
        <v>0</v>
      </c>
      <c r="L602" s="112" t="s">
        <v>6551</v>
      </c>
      <c r="M602" s="112">
        <v>0</v>
      </c>
      <c r="N602" s="112" t="s">
        <v>6551</v>
      </c>
      <c r="O602" s="112">
        <v>0</v>
      </c>
      <c r="P602" s="112" t="s">
        <v>6551</v>
      </c>
      <c r="Q602" s="112">
        <v>569140</v>
      </c>
      <c r="R602" s="112" t="s">
        <v>123</v>
      </c>
      <c r="S602" s="112">
        <v>0</v>
      </c>
      <c r="T602" s="112" t="s">
        <v>6551</v>
      </c>
      <c r="U602" s="112">
        <v>0</v>
      </c>
      <c r="V602" s="112" t="s">
        <v>6551</v>
      </c>
      <c r="W602" s="112">
        <v>35632</v>
      </c>
      <c r="X602" s="112" t="s">
        <v>123</v>
      </c>
      <c r="Y602" s="112">
        <v>0</v>
      </c>
      <c r="Z602" s="112" t="s">
        <v>6551</v>
      </c>
      <c r="AA602" s="112">
        <v>0</v>
      </c>
      <c r="AB602" s="112" t="s">
        <v>6551</v>
      </c>
      <c r="AC602" s="112">
        <v>0</v>
      </c>
      <c r="AD602" s="112" t="s">
        <v>6551</v>
      </c>
      <c r="AE602" s="112">
        <v>0</v>
      </c>
      <c r="AF602" s="112" t="s">
        <v>6551</v>
      </c>
      <c r="AG602" s="112">
        <v>0</v>
      </c>
      <c r="AH602" s="112" t="s">
        <v>6551</v>
      </c>
      <c r="AI602" s="112">
        <v>187651</v>
      </c>
      <c r="AJ602" s="112" t="s">
        <v>123</v>
      </c>
      <c r="AK602" s="112">
        <v>0</v>
      </c>
      <c r="AL602" s="113" t="s">
        <v>6551</v>
      </c>
      <c r="AM602" s="113" t="str">
        <f t="shared" si="9"/>
        <v>No</v>
      </c>
    </row>
    <row r="603" spans="1:39" s="19" customFormat="1" ht="11.5" customHeight="1" x14ac:dyDescent="0.2">
      <c r="A603" s="5" t="s">
        <v>6317</v>
      </c>
      <c r="B603" s="5" t="s">
        <v>1935</v>
      </c>
      <c r="C603" s="5" t="s">
        <v>70</v>
      </c>
      <c r="D603" s="194" t="s">
        <v>1936</v>
      </c>
      <c r="E603" s="197" t="s">
        <v>1937</v>
      </c>
      <c r="F603" s="19" t="s">
        <v>305</v>
      </c>
      <c r="G603" s="5" t="s">
        <v>287</v>
      </c>
      <c r="H603" s="27">
        <v>0</v>
      </c>
      <c r="I603" s="110">
        <v>28</v>
      </c>
      <c r="J603" s="111" t="s">
        <v>6551</v>
      </c>
      <c r="K603" s="112">
        <v>0</v>
      </c>
      <c r="L603" s="112" t="s">
        <v>6551</v>
      </c>
      <c r="M603" s="112">
        <v>0</v>
      </c>
      <c r="N603" s="112" t="s">
        <v>6551</v>
      </c>
      <c r="O603" s="112">
        <v>0</v>
      </c>
      <c r="P603" s="112" t="s">
        <v>6551</v>
      </c>
      <c r="Q603" s="112">
        <v>1065050</v>
      </c>
      <c r="R603" s="112" t="s">
        <v>6551</v>
      </c>
      <c r="S603" s="112">
        <v>0</v>
      </c>
      <c r="T603" s="112" t="s">
        <v>6551</v>
      </c>
      <c r="U603" s="112">
        <v>0</v>
      </c>
      <c r="V603" s="112" t="s">
        <v>6551</v>
      </c>
      <c r="W603" s="112">
        <v>51210</v>
      </c>
      <c r="X603" s="112" t="s">
        <v>6551</v>
      </c>
      <c r="Y603" s="112">
        <v>0</v>
      </c>
      <c r="Z603" s="112" t="s">
        <v>6551</v>
      </c>
      <c r="AA603" s="112">
        <v>0</v>
      </c>
      <c r="AB603" s="112" t="s">
        <v>6551</v>
      </c>
      <c r="AC603" s="112">
        <v>0</v>
      </c>
      <c r="AD603" s="112" t="s">
        <v>6551</v>
      </c>
      <c r="AE603" s="112">
        <v>0</v>
      </c>
      <c r="AF603" s="112" t="s">
        <v>6551</v>
      </c>
      <c r="AG603" s="112">
        <v>0</v>
      </c>
      <c r="AH603" s="112" t="s">
        <v>6551</v>
      </c>
      <c r="AI603" s="112">
        <v>196759</v>
      </c>
      <c r="AJ603" s="112" t="s">
        <v>6551</v>
      </c>
      <c r="AK603" s="112">
        <v>0</v>
      </c>
      <c r="AL603" s="113" t="s">
        <v>6551</v>
      </c>
      <c r="AM603" s="113" t="str">
        <f t="shared" si="9"/>
        <v>No</v>
      </c>
    </row>
    <row r="604" spans="1:39" s="19" customFormat="1" ht="11.5" customHeight="1" x14ac:dyDescent="0.2">
      <c r="A604" s="5" t="s">
        <v>2872</v>
      </c>
      <c r="B604" s="5" t="s">
        <v>2873</v>
      </c>
      <c r="C604" s="5" t="s">
        <v>105</v>
      </c>
      <c r="D604" s="194" t="s">
        <v>2874</v>
      </c>
      <c r="E604" s="197" t="s">
        <v>2875</v>
      </c>
      <c r="F604" s="19" t="s">
        <v>242</v>
      </c>
      <c r="G604" s="5" t="s">
        <v>287</v>
      </c>
      <c r="H604" s="27">
        <v>0</v>
      </c>
      <c r="I604" s="110">
        <v>28</v>
      </c>
      <c r="J604" s="111" t="s">
        <v>6551</v>
      </c>
      <c r="K604" s="112">
        <v>0</v>
      </c>
      <c r="L604" s="112" t="s">
        <v>6551</v>
      </c>
      <c r="M604" s="112">
        <v>0</v>
      </c>
      <c r="N604" s="112" t="s">
        <v>6551</v>
      </c>
      <c r="O604" s="112">
        <v>0</v>
      </c>
      <c r="P604" s="112" t="s">
        <v>6551</v>
      </c>
      <c r="Q604" s="112">
        <v>822695</v>
      </c>
      <c r="R604" s="112" t="s">
        <v>6551</v>
      </c>
      <c r="S604" s="112">
        <v>0</v>
      </c>
      <c r="T604" s="112" t="s">
        <v>6551</v>
      </c>
      <c r="U604" s="112">
        <v>0</v>
      </c>
      <c r="V604" s="112" t="s">
        <v>6551</v>
      </c>
      <c r="W604" s="112">
        <v>39555</v>
      </c>
      <c r="X604" s="112" t="s">
        <v>6551</v>
      </c>
      <c r="Y604" s="112">
        <v>0</v>
      </c>
      <c r="Z604" s="112" t="s">
        <v>6551</v>
      </c>
      <c r="AA604" s="112">
        <v>0</v>
      </c>
      <c r="AB604" s="112" t="s">
        <v>6551</v>
      </c>
      <c r="AC604" s="112">
        <v>0</v>
      </c>
      <c r="AD604" s="112" t="s">
        <v>6551</v>
      </c>
      <c r="AE604" s="112">
        <v>0</v>
      </c>
      <c r="AF604" s="112" t="s">
        <v>6551</v>
      </c>
      <c r="AG604" s="112">
        <v>0</v>
      </c>
      <c r="AH604" s="112" t="s">
        <v>6551</v>
      </c>
      <c r="AI604" s="112">
        <v>196206</v>
      </c>
      <c r="AJ604" s="112" t="s">
        <v>6551</v>
      </c>
      <c r="AK604" s="112">
        <v>0</v>
      </c>
      <c r="AL604" s="113" t="s">
        <v>6551</v>
      </c>
      <c r="AM604" s="113" t="str">
        <f t="shared" si="9"/>
        <v>No</v>
      </c>
    </row>
    <row r="605" spans="1:39" s="19" customFormat="1" ht="11.5" customHeight="1" x14ac:dyDescent="0.2">
      <c r="A605" s="5" t="s">
        <v>3909</v>
      </c>
      <c r="B605" s="5" t="s">
        <v>3910</v>
      </c>
      <c r="C605" s="5" t="s">
        <v>71</v>
      </c>
      <c r="D605" s="194" t="s">
        <v>3911</v>
      </c>
      <c r="E605" s="197" t="s">
        <v>3912</v>
      </c>
      <c r="F605" s="19" t="s">
        <v>239</v>
      </c>
      <c r="G605" s="5" t="s">
        <v>287</v>
      </c>
      <c r="H605" s="27">
        <v>0</v>
      </c>
      <c r="I605" s="110">
        <v>28</v>
      </c>
      <c r="J605" s="111" t="s">
        <v>6551</v>
      </c>
      <c r="K605" s="112">
        <v>0</v>
      </c>
      <c r="L605" s="112" t="s">
        <v>6551</v>
      </c>
      <c r="M605" s="112">
        <v>0</v>
      </c>
      <c r="N605" s="112" t="s">
        <v>6551</v>
      </c>
      <c r="O605" s="112">
        <v>0</v>
      </c>
      <c r="P605" s="112" t="s">
        <v>6551</v>
      </c>
      <c r="Q605" s="112">
        <v>540085</v>
      </c>
      <c r="R605" s="112" t="s">
        <v>6551</v>
      </c>
      <c r="S605" s="112">
        <v>0</v>
      </c>
      <c r="T605" s="112" t="s">
        <v>6551</v>
      </c>
      <c r="U605" s="112">
        <v>0</v>
      </c>
      <c r="V605" s="112" t="s">
        <v>6551</v>
      </c>
      <c r="W605" s="112">
        <v>21636</v>
      </c>
      <c r="X605" s="112" t="s">
        <v>6551</v>
      </c>
      <c r="Y605" s="112">
        <v>0</v>
      </c>
      <c r="Z605" s="112" t="s">
        <v>6551</v>
      </c>
      <c r="AA605" s="112">
        <v>0</v>
      </c>
      <c r="AB605" s="112" t="s">
        <v>6551</v>
      </c>
      <c r="AC605" s="112">
        <v>0</v>
      </c>
      <c r="AD605" s="112" t="s">
        <v>6551</v>
      </c>
      <c r="AE605" s="112">
        <v>0</v>
      </c>
      <c r="AF605" s="112" t="s">
        <v>6551</v>
      </c>
      <c r="AG605" s="112">
        <v>0</v>
      </c>
      <c r="AH605" s="112" t="s">
        <v>6551</v>
      </c>
      <c r="AI605" s="112">
        <v>48845</v>
      </c>
      <c r="AJ605" s="112" t="s">
        <v>6551</v>
      </c>
      <c r="AK605" s="112">
        <v>0</v>
      </c>
      <c r="AL605" s="113" t="s">
        <v>6551</v>
      </c>
      <c r="AM605" s="113" t="str">
        <f t="shared" si="9"/>
        <v>No</v>
      </c>
    </row>
    <row r="606" spans="1:39" s="19" customFormat="1" ht="11.5" customHeight="1" x14ac:dyDescent="0.2">
      <c r="A606" s="5" t="s">
        <v>4353</v>
      </c>
      <c r="B606" s="5" t="s">
        <v>1078</v>
      </c>
      <c r="C606" s="5" t="s">
        <v>64</v>
      </c>
      <c r="D606" s="194" t="s">
        <v>4354</v>
      </c>
      <c r="E606" s="197" t="s">
        <v>4355</v>
      </c>
      <c r="F606" s="19" t="s">
        <v>1645</v>
      </c>
      <c r="G606" s="19" t="s">
        <v>287</v>
      </c>
      <c r="H606" s="27">
        <v>0</v>
      </c>
      <c r="I606" s="110">
        <v>28</v>
      </c>
      <c r="J606" s="19" t="s">
        <v>6551</v>
      </c>
      <c r="K606" s="112">
        <v>0</v>
      </c>
      <c r="L606" s="112" t="s">
        <v>6551</v>
      </c>
      <c r="M606" s="112">
        <v>0</v>
      </c>
      <c r="N606" s="112" t="s">
        <v>6551</v>
      </c>
      <c r="O606" s="112">
        <v>0</v>
      </c>
      <c r="P606" s="112" t="s">
        <v>6551</v>
      </c>
      <c r="Q606" s="112">
        <v>462035</v>
      </c>
      <c r="R606" s="112" t="s">
        <v>6551</v>
      </c>
      <c r="S606" s="112">
        <v>0</v>
      </c>
      <c r="T606" s="112" t="s">
        <v>6551</v>
      </c>
      <c r="U606" s="112">
        <v>0</v>
      </c>
      <c r="V606" s="112" t="s">
        <v>6551</v>
      </c>
      <c r="W606" s="112">
        <v>32549</v>
      </c>
      <c r="X606" s="112" t="s">
        <v>6551</v>
      </c>
      <c r="Y606" s="112">
        <v>0</v>
      </c>
      <c r="Z606" s="112" t="s">
        <v>6551</v>
      </c>
      <c r="AA606" s="112">
        <v>0</v>
      </c>
      <c r="AB606" s="112" t="s">
        <v>6551</v>
      </c>
      <c r="AC606" s="112">
        <v>0</v>
      </c>
      <c r="AD606" s="112" t="s">
        <v>6551</v>
      </c>
      <c r="AE606" s="112">
        <v>0</v>
      </c>
      <c r="AF606" s="112" t="s">
        <v>6551</v>
      </c>
      <c r="AG606" s="112">
        <v>0</v>
      </c>
      <c r="AH606" s="112" t="s">
        <v>6551</v>
      </c>
      <c r="AI606" s="112">
        <v>14841</v>
      </c>
      <c r="AJ606" s="112" t="s">
        <v>6551</v>
      </c>
      <c r="AK606" s="112">
        <v>0</v>
      </c>
      <c r="AL606" s="113" t="s">
        <v>6551</v>
      </c>
      <c r="AM606" s="113" t="str">
        <f t="shared" si="9"/>
        <v>No</v>
      </c>
    </row>
    <row r="607" spans="1:39" s="19" customFormat="1" ht="11.5" customHeight="1" x14ac:dyDescent="0.2">
      <c r="A607" s="5" t="s">
        <v>4277</v>
      </c>
      <c r="B607" s="5" t="s">
        <v>4278</v>
      </c>
      <c r="C607" s="5" t="s">
        <v>98</v>
      </c>
      <c r="D607" s="194" t="s">
        <v>4279</v>
      </c>
      <c r="E607" s="197" t="s">
        <v>4280</v>
      </c>
      <c r="F607" s="19" t="s">
        <v>239</v>
      </c>
      <c r="G607" s="19" t="s">
        <v>287</v>
      </c>
      <c r="H607" s="27">
        <v>0</v>
      </c>
      <c r="I607" s="110">
        <v>28</v>
      </c>
      <c r="J607" s="19" t="s">
        <v>6551</v>
      </c>
      <c r="K607" s="112">
        <v>0</v>
      </c>
      <c r="L607" s="112" t="s">
        <v>6551</v>
      </c>
      <c r="M607" s="112">
        <v>0</v>
      </c>
      <c r="N607" s="112" t="s">
        <v>6551</v>
      </c>
      <c r="O607" s="112">
        <v>0</v>
      </c>
      <c r="P607" s="112" t="s">
        <v>6551</v>
      </c>
      <c r="Q607" s="112">
        <v>763273</v>
      </c>
      <c r="R607" s="112" t="s">
        <v>6551</v>
      </c>
      <c r="S607" s="112">
        <v>0</v>
      </c>
      <c r="T607" s="112" t="s">
        <v>6551</v>
      </c>
      <c r="U607" s="112">
        <v>0</v>
      </c>
      <c r="V607" s="112" t="s">
        <v>6551</v>
      </c>
      <c r="W607" s="112">
        <v>53958</v>
      </c>
      <c r="X607" s="112" t="s">
        <v>6551</v>
      </c>
      <c r="Y607" s="112">
        <v>0</v>
      </c>
      <c r="Z607" s="112" t="s">
        <v>6551</v>
      </c>
      <c r="AA607" s="112">
        <v>0</v>
      </c>
      <c r="AB607" s="112" t="s">
        <v>6551</v>
      </c>
      <c r="AC607" s="112">
        <v>0</v>
      </c>
      <c r="AD607" s="112" t="s">
        <v>6551</v>
      </c>
      <c r="AE607" s="112">
        <v>0</v>
      </c>
      <c r="AF607" s="112" t="s">
        <v>6551</v>
      </c>
      <c r="AG607" s="112">
        <v>0</v>
      </c>
      <c r="AH607" s="112" t="s">
        <v>6551</v>
      </c>
      <c r="AI607" s="112">
        <v>106303</v>
      </c>
      <c r="AJ607" s="112" t="s">
        <v>6551</v>
      </c>
      <c r="AK607" s="112">
        <v>0</v>
      </c>
      <c r="AL607" s="19" t="s">
        <v>6551</v>
      </c>
      <c r="AM607" s="113" t="str">
        <f t="shared" si="9"/>
        <v>No</v>
      </c>
    </row>
    <row r="608" spans="1:39" s="19" customFormat="1" ht="11.5" customHeight="1" x14ac:dyDescent="0.2">
      <c r="A608" s="5" t="s">
        <v>6407</v>
      </c>
      <c r="B608" s="5" t="s">
        <v>6524</v>
      </c>
      <c r="C608" s="5" t="s">
        <v>98</v>
      </c>
      <c r="D608" s="194"/>
      <c r="E608" s="197" t="s">
        <v>6406</v>
      </c>
      <c r="F608" s="19" t="s">
        <v>305</v>
      </c>
      <c r="G608" s="19" t="s">
        <v>287</v>
      </c>
      <c r="H608" s="27">
        <v>0</v>
      </c>
      <c r="I608" s="110">
        <v>28</v>
      </c>
      <c r="J608" s="19" t="s">
        <v>6551</v>
      </c>
      <c r="K608" s="112">
        <v>0</v>
      </c>
      <c r="L608" s="112" t="s">
        <v>6551</v>
      </c>
      <c r="M608" s="112">
        <v>0</v>
      </c>
      <c r="N608" s="112" t="s">
        <v>6551</v>
      </c>
      <c r="O608" s="112">
        <v>0</v>
      </c>
      <c r="P608" s="112" t="s">
        <v>6551</v>
      </c>
      <c r="Q608" s="112">
        <v>911488</v>
      </c>
      <c r="R608" s="112" t="s">
        <v>6551</v>
      </c>
      <c r="S608" s="112">
        <v>0</v>
      </c>
      <c r="T608" s="112" t="s">
        <v>6551</v>
      </c>
      <c r="U608" s="112">
        <v>0</v>
      </c>
      <c r="V608" s="112" t="s">
        <v>6551</v>
      </c>
      <c r="W608" s="112">
        <v>37817</v>
      </c>
      <c r="X608" s="112" t="s">
        <v>6551</v>
      </c>
      <c r="Y608" s="112">
        <v>0</v>
      </c>
      <c r="Z608" s="112" t="s">
        <v>6551</v>
      </c>
      <c r="AA608" s="112">
        <v>0</v>
      </c>
      <c r="AB608" s="112" t="s">
        <v>6551</v>
      </c>
      <c r="AC608" s="112">
        <v>0</v>
      </c>
      <c r="AD608" s="112" t="s">
        <v>6551</v>
      </c>
      <c r="AE608" s="112">
        <v>0</v>
      </c>
      <c r="AF608" s="112" t="s">
        <v>6551</v>
      </c>
      <c r="AG608" s="112">
        <v>0</v>
      </c>
      <c r="AH608" s="112" t="s">
        <v>6551</v>
      </c>
      <c r="AI608" s="112">
        <v>25105</v>
      </c>
      <c r="AJ608" s="112" t="s">
        <v>6551</v>
      </c>
      <c r="AK608" s="112">
        <v>0</v>
      </c>
      <c r="AL608" s="19" t="s">
        <v>6551</v>
      </c>
      <c r="AM608" s="113" t="str">
        <f t="shared" si="9"/>
        <v>No</v>
      </c>
    </row>
    <row r="609" spans="1:39" s="19" customFormat="1" ht="11.5" customHeight="1" x14ac:dyDescent="0.2">
      <c r="A609" s="5" t="s">
        <v>176</v>
      </c>
      <c r="B609" s="5" t="s">
        <v>1503</v>
      </c>
      <c r="C609" s="5" t="s">
        <v>83</v>
      </c>
      <c r="D609" s="194">
        <v>1122</v>
      </c>
      <c r="E609" s="197">
        <v>10122</v>
      </c>
      <c r="F609" s="19" t="s">
        <v>256</v>
      </c>
      <c r="G609" s="5" t="s">
        <v>6120</v>
      </c>
      <c r="H609" s="27">
        <v>88200</v>
      </c>
      <c r="I609" s="110">
        <v>27</v>
      </c>
      <c r="J609" s="111" t="s">
        <v>6551</v>
      </c>
      <c r="K609" s="112">
        <v>2</v>
      </c>
      <c r="L609" s="112" t="s">
        <v>6551</v>
      </c>
      <c r="M609" s="112">
        <v>0</v>
      </c>
      <c r="N609" s="112" t="s">
        <v>6551</v>
      </c>
      <c r="O609" s="112">
        <v>0</v>
      </c>
      <c r="P609" s="112" t="s">
        <v>6551</v>
      </c>
      <c r="Q609" s="112">
        <v>2482859</v>
      </c>
      <c r="R609" s="112" t="s">
        <v>6551</v>
      </c>
      <c r="S609" s="112">
        <v>0</v>
      </c>
      <c r="T609" s="112" t="s">
        <v>6551</v>
      </c>
      <c r="U609" s="112">
        <v>0</v>
      </c>
      <c r="V609" s="112" t="s">
        <v>6551</v>
      </c>
      <c r="W609" s="112">
        <v>75603</v>
      </c>
      <c r="X609" s="112" t="s">
        <v>6551</v>
      </c>
      <c r="Y609" s="112">
        <v>0</v>
      </c>
      <c r="Z609" s="112" t="s">
        <v>6551</v>
      </c>
      <c r="AA609" s="112">
        <v>0</v>
      </c>
      <c r="AB609" s="112" t="s">
        <v>6551</v>
      </c>
      <c r="AC609" s="112">
        <v>0</v>
      </c>
      <c r="AD609" s="112" t="s">
        <v>6551</v>
      </c>
      <c r="AE609" s="112">
        <v>0</v>
      </c>
      <c r="AF609" s="112" t="s">
        <v>6551</v>
      </c>
      <c r="AG609" s="112">
        <v>0</v>
      </c>
      <c r="AH609" s="112" t="s">
        <v>6551</v>
      </c>
      <c r="AI609" s="112">
        <v>694518</v>
      </c>
      <c r="AJ609" s="112" t="s">
        <v>6551</v>
      </c>
      <c r="AK609" s="112">
        <v>0</v>
      </c>
      <c r="AL609" s="113" t="s">
        <v>6551</v>
      </c>
      <c r="AM609" s="113" t="str">
        <f t="shared" si="9"/>
        <v>No</v>
      </c>
    </row>
    <row r="610" spans="1:39" s="19" customFormat="1" ht="11.5" customHeight="1" x14ac:dyDescent="0.2">
      <c r="A610" s="5" t="s">
        <v>483</v>
      </c>
      <c r="B610" s="5" t="s">
        <v>484</v>
      </c>
      <c r="C610" s="5" t="s">
        <v>92</v>
      </c>
      <c r="D610" s="194">
        <v>2005</v>
      </c>
      <c r="E610" s="197">
        <v>20005</v>
      </c>
      <c r="F610" s="19" t="s">
        <v>239</v>
      </c>
      <c r="G610" s="5" t="s">
        <v>6120</v>
      </c>
      <c r="H610" s="27">
        <v>67983</v>
      </c>
      <c r="I610" s="110">
        <v>27</v>
      </c>
      <c r="J610" s="111" t="s">
        <v>6551</v>
      </c>
      <c r="K610" s="112">
        <v>0</v>
      </c>
      <c r="L610" s="112" t="s">
        <v>6551</v>
      </c>
      <c r="M610" s="112">
        <v>0</v>
      </c>
      <c r="N610" s="112" t="s">
        <v>6551</v>
      </c>
      <c r="O610" s="112">
        <v>0</v>
      </c>
      <c r="P610" s="112" t="s">
        <v>6551</v>
      </c>
      <c r="Q610" s="112">
        <v>791502</v>
      </c>
      <c r="R610" s="112" t="s">
        <v>6551</v>
      </c>
      <c r="S610" s="112">
        <v>0</v>
      </c>
      <c r="T610" s="112" t="s">
        <v>6551</v>
      </c>
      <c r="U610" s="112">
        <v>0</v>
      </c>
      <c r="V610" s="112" t="s">
        <v>6551</v>
      </c>
      <c r="W610" s="112">
        <v>44428</v>
      </c>
      <c r="X610" s="112" t="s">
        <v>6551</v>
      </c>
      <c r="Y610" s="112">
        <v>0</v>
      </c>
      <c r="Z610" s="112" t="s">
        <v>6551</v>
      </c>
      <c r="AA610" s="112">
        <v>0</v>
      </c>
      <c r="AB610" s="112" t="s">
        <v>6551</v>
      </c>
      <c r="AC610" s="112">
        <v>0</v>
      </c>
      <c r="AD610" s="112" t="s">
        <v>6551</v>
      </c>
      <c r="AE610" s="112">
        <v>0</v>
      </c>
      <c r="AF610" s="112" t="s">
        <v>6551</v>
      </c>
      <c r="AG610" s="112">
        <v>0</v>
      </c>
      <c r="AH610" s="112" t="s">
        <v>6551</v>
      </c>
      <c r="AI610" s="112">
        <v>579378</v>
      </c>
      <c r="AJ610" s="112" t="s">
        <v>6551</v>
      </c>
      <c r="AK610" s="112">
        <v>0</v>
      </c>
      <c r="AL610" s="113" t="s">
        <v>6551</v>
      </c>
      <c r="AM610" s="113" t="str">
        <f t="shared" si="9"/>
        <v>No</v>
      </c>
    </row>
    <row r="611" spans="1:39" s="19" customFormat="1" ht="11.5" customHeight="1" x14ac:dyDescent="0.2">
      <c r="A611" s="5" t="s">
        <v>1754</v>
      </c>
      <c r="B611" s="5" t="s">
        <v>1755</v>
      </c>
      <c r="C611" s="5" t="s">
        <v>84</v>
      </c>
      <c r="D611" s="194">
        <v>2211</v>
      </c>
      <c r="E611" s="197">
        <v>20211</v>
      </c>
      <c r="F611" s="19" t="s">
        <v>239</v>
      </c>
      <c r="G611" s="5" t="s">
        <v>6120</v>
      </c>
      <c r="H611" s="27">
        <v>296668</v>
      </c>
      <c r="I611" s="110">
        <v>27</v>
      </c>
      <c r="J611" s="111" t="s">
        <v>6551</v>
      </c>
      <c r="K611" s="112">
        <v>0</v>
      </c>
      <c r="L611" s="112" t="s">
        <v>6551</v>
      </c>
      <c r="M611" s="112">
        <v>0</v>
      </c>
      <c r="N611" s="112" t="s">
        <v>6551</v>
      </c>
      <c r="O611" s="112">
        <v>0</v>
      </c>
      <c r="P611" s="112" t="s">
        <v>6551</v>
      </c>
      <c r="Q611" s="112">
        <v>440569</v>
      </c>
      <c r="R611" s="112" t="s">
        <v>6551</v>
      </c>
      <c r="S611" s="112">
        <v>0</v>
      </c>
      <c r="T611" s="112" t="s">
        <v>6551</v>
      </c>
      <c r="U611" s="112">
        <v>0</v>
      </c>
      <c r="V611" s="112" t="s">
        <v>6551</v>
      </c>
      <c r="W611" s="112">
        <v>37490</v>
      </c>
      <c r="X611" s="112" t="s">
        <v>6551</v>
      </c>
      <c r="Y611" s="112">
        <v>0</v>
      </c>
      <c r="Z611" s="112" t="s">
        <v>6551</v>
      </c>
      <c r="AA611" s="112">
        <v>0</v>
      </c>
      <c r="AB611" s="112" t="s">
        <v>6551</v>
      </c>
      <c r="AC611" s="112">
        <v>0</v>
      </c>
      <c r="AD611" s="112" t="s">
        <v>6551</v>
      </c>
      <c r="AE611" s="112">
        <v>0</v>
      </c>
      <c r="AF611" s="112" t="s">
        <v>6551</v>
      </c>
      <c r="AG611" s="112">
        <v>0</v>
      </c>
      <c r="AH611" s="112" t="s">
        <v>6551</v>
      </c>
      <c r="AI611" s="112">
        <v>110963</v>
      </c>
      <c r="AJ611" s="112" t="s">
        <v>6551</v>
      </c>
      <c r="AK611" s="112">
        <v>0</v>
      </c>
      <c r="AL611" s="113" t="s">
        <v>6551</v>
      </c>
      <c r="AM611" s="113" t="str">
        <f t="shared" si="9"/>
        <v>No</v>
      </c>
    </row>
    <row r="612" spans="1:39" s="19" customFormat="1" ht="11.5" customHeight="1" x14ac:dyDescent="0.2">
      <c r="A612" s="5" t="s">
        <v>1021</v>
      </c>
      <c r="B612" s="5" t="s">
        <v>1022</v>
      </c>
      <c r="C612" s="5" t="s">
        <v>100</v>
      </c>
      <c r="D612" s="194">
        <v>3055</v>
      </c>
      <c r="E612" s="197">
        <v>30055</v>
      </c>
      <c r="F612" s="19" t="s">
        <v>239</v>
      </c>
      <c r="G612" s="5" t="s">
        <v>236</v>
      </c>
      <c r="H612" s="27">
        <v>387550</v>
      </c>
      <c r="I612" s="110">
        <v>27</v>
      </c>
      <c r="J612" s="111" t="s">
        <v>6551</v>
      </c>
      <c r="K612" s="112">
        <v>0</v>
      </c>
      <c r="L612" s="112" t="s">
        <v>6551</v>
      </c>
      <c r="M612" s="112">
        <v>166738</v>
      </c>
      <c r="N612" s="112" t="s">
        <v>6551</v>
      </c>
      <c r="O612" s="112">
        <v>863378</v>
      </c>
      <c r="P612" s="112" t="s">
        <v>6551</v>
      </c>
      <c r="Q612" s="112">
        <v>787532</v>
      </c>
      <c r="R612" s="112" t="s">
        <v>6551</v>
      </c>
      <c r="S612" s="112">
        <v>75846</v>
      </c>
      <c r="T612" s="112" t="s">
        <v>6551</v>
      </c>
      <c r="U612" s="112">
        <v>57146</v>
      </c>
      <c r="V612" s="112" t="s">
        <v>6551</v>
      </c>
      <c r="W612" s="112">
        <v>55215</v>
      </c>
      <c r="X612" s="112" t="s">
        <v>6551</v>
      </c>
      <c r="Y612" s="112">
        <v>1931</v>
      </c>
      <c r="Z612" s="112" t="s">
        <v>6551</v>
      </c>
      <c r="AA612" s="112">
        <v>0</v>
      </c>
      <c r="AB612" s="112" t="s">
        <v>6551</v>
      </c>
      <c r="AC612" s="112">
        <v>0</v>
      </c>
      <c r="AD612" s="112" t="s">
        <v>6551</v>
      </c>
      <c r="AE612" s="112">
        <v>0</v>
      </c>
      <c r="AF612" s="112" t="s">
        <v>6551</v>
      </c>
      <c r="AG612" s="112">
        <v>0</v>
      </c>
      <c r="AH612" s="112" t="s">
        <v>6551</v>
      </c>
      <c r="AI612" s="112">
        <v>178957</v>
      </c>
      <c r="AJ612" s="112" t="s">
        <v>6551</v>
      </c>
      <c r="AK612" s="112">
        <v>1177839</v>
      </c>
      <c r="AL612" s="113" t="s">
        <v>6551</v>
      </c>
      <c r="AM612" s="113" t="str">
        <f t="shared" si="9"/>
        <v>No</v>
      </c>
    </row>
    <row r="613" spans="1:39" s="19" customFormat="1" ht="11.5" customHeight="1" x14ac:dyDescent="0.2">
      <c r="A613" s="5" t="s">
        <v>314</v>
      </c>
      <c r="B613" s="5" t="s">
        <v>315</v>
      </c>
      <c r="C613" s="5" t="s">
        <v>66</v>
      </c>
      <c r="D613" s="194">
        <v>3088</v>
      </c>
      <c r="E613" s="197">
        <v>30088</v>
      </c>
      <c r="F613" s="19" t="s">
        <v>239</v>
      </c>
      <c r="G613" s="5" t="s">
        <v>236</v>
      </c>
      <c r="H613" s="27">
        <v>109919</v>
      </c>
      <c r="I613" s="110">
        <v>27</v>
      </c>
      <c r="J613" s="111" t="s">
        <v>6551</v>
      </c>
      <c r="K613" s="112">
        <v>0</v>
      </c>
      <c r="L613" s="112" t="s">
        <v>6551</v>
      </c>
      <c r="M613" s="112">
        <v>1235456</v>
      </c>
      <c r="N613" s="112" t="s">
        <v>6551</v>
      </c>
      <c r="O613" s="112">
        <v>1592130</v>
      </c>
      <c r="P613" s="112" t="s">
        <v>6551</v>
      </c>
      <c r="Q613" s="112">
        <v>1489332</v>
      </c>
      <c r="R613" s="112" t="s">
        <v>6551</v>
      </c>
      <c r="S613" s="112">
        <v>102798</v>
      </c>
      <c r="T613" s="112" t="s">
        <v>6551</v>
      </c>
      <c r="U613" s="112">
        <v>88160</v>
      </c>
      <c r="V613" s="112" t="s">
        <v>6551</v>
      </c>
      <c r="W613" s="112">
        <v>83296</v>
      </c>
      <c r="X613" s="112" t="s">
        <v>6551</v>
      </c>
      <c r="Y613" s="112">
        <v>4864</v>
      </c>
      <c r="Z613" s="112" t="s">
        <v>6551</v>
      </c>
      <c r="AA613" s="112">
        <v>0</v>
      </c>
      <c r="AB613" s="112" t="s">
        <v>6551</v>
      </c>
      <c r="AC613" s="112">
        <v>0</v>
      </c>
      <c r="AD613" s="112" t="s">
        <v>6551</v>
      </c>
      <c r="AE613" s="112">
        <v>0</v>
      </c>
      <c r="AF613" s="112" t="s">
        <v>6551</v>
      </c>
      <c r="AG613" s="112">
        <v>0</v>
      </c>
      <c r="AH613" s="112" t="s">
        <v>6551</v>
      </c>
      <c r="AI613" s="112">
        <v>906224</v>
      </c>
      <c r="AJ613" s="112" t="s">
        <v>6551</v>
      </c>
      <c r="AK613" s="112">
        <v>6328032</v>
      </c>
      <c r="AL613" s="113" t="s">
        <v>6551</v>
      </c>
      <c r="AM613" s="113" t="str">
        <f t="shared" si="9"/>
        <v>No</v>
      </c>
    </row>
    <row r="614" spans="1:39" s="19" customFormat="1" ht="11.5" customHeight="1" x14ac:dyDescent="0.2">
      <c r="A614" s="5" t="s">
        <v>877</v>
      </c>
      <c r="B614" s="5" t="s">
        <v>878</v>
      </c>
      <c r="C614" s="5" t="s">
        <v>15</v>
      </c>
      <c r="D614" s="194">
        <v>4044</v>
      </c>
      <c r="E614" s="197">
        <v>40044</v>
      </c>
      <c r="F614" s="19" t="s">
        <v>239</v>
      </c>
      <c r="G614" s="5" t="s">
        <v>236</v>
      </c>
      <c r="H614" s="27">
        <v>263907</v>
      </c>
      <c r="I614" s="110">
        <v>27</v>
      </c>
      <c r="J614" s="111" t="s">
        <v>6551</v>
      </c>
      <c r="K614" s="112">
        <v>0</v>
      </c>
      <c r="L614" s="112" t="s">
        <v>6551</v>
      </c>
      <c r="M614" s="112">
        <v>1068988</v>
      </c>
      <c r="N614" s="112" t="s">
        <v>6551</v>
      </c>
      <c r="O614" s="112">
        <v>1375589</v>
      </c>
      <c r="P614" s="112" t="s">
        <v>6551</v>
      </c>
      <c r="Q614" s="112">
        <v>1328078</v>
      </c>
      <c r="R614" s="112" t="s">
        <v>6551</v>
      </c>
      <c r="S614" s="112">
        <v>47511</v>
      </c>
      <c r="T614" s="112" t="s">
        <v>6551</v>
      </c>
      <c r="U614" s="112">
        <v>88962</v>
      </c>
      <c r="V614" s="112" t="s">
        <v>6551</v>
      </c>
      <c r="W614" s="112">
        <v>85388</v>
      </c>
      <c r="X614" s="112" t="s">
        <v>6551</v>
      </c>
      <c r="Y614" s="112">
        <v>3574</v>
      </c>
      <c r="Z614" s="112" t="s">
        <v>6551</v>
      </c>
      <c r="AA614" s="112">
        <v>0</v>
      </c>
      <c r="AB614" s="112" t="s">
        <v>6551</v>
      </c>
      <c r="AC614" s="112">
        <v>0</v>
      </c>
      <c r="AD614" s="112" t="s">
        <v>6551</v>
      </c>
      <c r="AE614" s="112">
        <v>0</v>
      </c>
      <c r="AF614" s="112" t="s">
        <v>6551</v>
      </c>
      <c r="AG614" s="112">
        <v>0</v>
      </c>
      <c r="AH614" s="112" t="s">
        <v>6551</v>
      </c>
      <c r="AI614" s="112">
        <v>872924</v>
      </c>
      <c r="AJ614" s="112" t="s">
        <v>6551</v>
      </c>
      <c r="AK614" s="112">
        <v>4161623</v>
      </c>
      <c r="AL614" s="113" t="s">
        <v>6551</v>
      </c>
      <c r="AM614" s="113" t="str">
        <f t="shared" si="9"/>
        <v>No</v>
      </c>
    </row>
    <row r="615" spans="1:39" s="19" customFormat="1" ht="11.5" customHeight="1" x14ac:dyDescent="0.2">
      <c r="A615" s="5" t="s">
        <v>759</v>
      </c>
      <c r="B615" s="5" t="s">
        <v>760</v>
      </c>
      <c r="C615" s="5" t="s">
        <v>107</v>
      </c>
      <c r="D615" s="194">
        <v>4054</v>
      </c>
      <c r="E615" s="197">
        <v>40054</v>
      </c>
      <c r="F615" s="19" t="s">
        <v>239</v>
      </c>
      <c r="G615" s="5" t="s">
        <v>6120</v>
      </c>
      <c r="H615" s="27">
        <v>120415</v>
      </c>
      <c r="I615" s="110">
        <v>27</v>
      </c>
      <c r="J615" s="111" t="s">
        <v>6551</v>
      </c>
      <c r="K615" s="112">
        <v>0</v>
      </c>
      <c r="L615" s="112" t="s">
        <v>6551</v>
      </c>
      <c r="M615" s="112">
        <v>0</v>
      </c>
      <c r="N615" s="112" t="s">
        <v>6551</v>
      </c>
      <c r="O615" s="112">
        <v>0</v>
      </c>
      <c r="P615" s="112" t="s">
        <v>6551</v>
      </c>
      <c r="Q615" s="112">
        <v>671471</v>
      </c>
      <c r="R615" s="112" t="s">
        <v>6551</v>
      </c>
      <c r="S615" s="112">
        <v>0</v>
      </c>
      <c r="T615" s="112" t="s">
        <v>6551</v>
      </c>
      <c r="U615" s="112">
        <v>0</v>
      </c>
      <c r="V615" s="112" t="s">
        <v>6551</v>
      </c>
      <c r="W615" s="112">
        <v>56162</v>
      </c>
      <c r="X615" s="112" t="s">
        <v>6551</v>
      </c>
      <c r="Y615" s="112">
        <v>0</v>
      </c>
      <c r="Z615" s="112" t="s">
        <v>6551</v>
      </c>
      <c r="AA615" s="112">
        <v>0</v>
      </c>
      <c r="AB615" s="112" t="s">
        <v>6551</v>
      </c>
      <c r="AC615" s="112">
        <v>0</v>
      </c>
      <c r="AD615" s="112" t="s">
        <v>6551</v>
      </c>
      <c r="AE615" s="112">
        <v>0</v>
      </c>
      <c r="AF615" s="112" t="s">
        <v>6551</v>
      </c>
      <c r="AG615" s="112">
        <v>0</v>
      </c>
      <c r="AH615" s="112" t="s">
        <v>6551</v>
      </c>
      <c r="AI615" s="112">
        <v>661163</v>
      </c>
      <c r="AJ615" s="112" t="s">
        <v>6551</v>
      </c>
      <c r="AK615" s="112">
        <v>0</v>
      </c>
      <c r="AL615" s="113" t="s">
        <v>6551</v>
      </c>
      <c r="AM615" s="113" t="str">
        <f t="shared" si="9"/>
        <v>No</v>
      </c>
    </row>
    <row r="616" spans="1:39" s="19" customFormat="1" ht="11.5" customHeight="1" x14ac:dyDescent="0.2">
      <c r="A616" s="5" t="s">
        <v>1832</v>
      </c>
      <c r="B616" s="5" t="s">
        <v>1833</v>
      </c>
      <c r="C616" s="5" t="s">
        <v>79</v>
      </c>
      <c r="D616" s="194">
        <v>4214</v>
      </c>
      <c r="E616" s="197">
        <v>40214</v>
      </c>
      <c r="F616" s="19" t="s">
        <v>239</v>
      </c>
      <c r="G616" s="5" t="s">
        <v>6120</v>
      </c>
      <c r="H616" s="27">
        <v>214881</v>
      </c>
      <c r="I616" s="110">
        <v>27</v>
      </c>
      <c r="J616" s="111" t="s">
        <v>6551</v>
      </c>
      <c r="K616" s="112">
        <v>0</v>
      </c>
      <c r="L616" s="112" t="s">
        <v>6551</v>
      </c>
      <c r="M616" s="112">
        <v>0</v>
      </c>
      <c r="N616" s="112" t="s">
        <v>6551</v>
      </c>
      <c r="O616" s="112">
        <v>0</v>
      </c>
      <c r="P616" s="112" t="s">
        <v>6551</v>
      </c>
      <c r="Q616" s="112">
        <v>639457</v>
      </c>
      <c r="R616" s="112" t="s">
        <v>6551</v>
      </c>
      <c r="S616" s="112">
        <v>0</v>
      </c>
      <c r="T616" s="112" t="s">
        <v>6551</v>
      </c>
      <c r="U616" s="112">
        <v>0</v>
      </c>
      <c r="V616" s="112" t="s">
        <v>6551</v>
      </c>
      <c r="W616" s="112">
        <v>31857</v>
      </c>
      <c r="X616" s="112" t="s">
        <v>6551</v>
      </c>
      <c r="Y616" s="112">
        <v>0</v>
      </c>
      <c r="Z616" s="112" t="s">
        <v>6551</v>
      </c>
      <c r="AA616" s="112">
        <v>0</v>
      </c>
      <c r="AB616" s="112" t="s">
        <v>6551</v>
      </c>
      <c r="AC616" s="112">
        <v>0</v>
      </c>
      <c r="AD616" s="112" t="s">
        <v>6551</v>
      </c>
      <c r="AE616" s="112">
        <v>0</v>
      </c>
      <c r="AF616" s="112" t="s">
        <v>6551</v>
      </c>
      <c r="AG616" s="112">
        <v>0</v>
      </c>
      <c r="AH616" s="112" t="s">
        <v>6551</v>
      </c>
      <c r="AI616" s="112">
        <v>86926</v>
      </c>
      <c r="AJ616" s="112" t="s">
        <v>6551</v>
      </c>
      <c r="AK616" s="112">
        <v>0</v>
      </c>
      <c r="AL616" s="113" t="s">
        <v>6551</v>
      </c>
      <c r="AM616" s="113" t="str">
        <f t="shared" si="9"/>
        <v>No</v>
      </c>
    </row>
    <row r="617" spans="1:39" s="19" customFormat="1" ht="11.5" customHeight="1" x14ac:dyDescent="0.2">
      <c r="A617" s="5" t="s">
        <v>1847</v>
      </c>
      <c r="B617" s="5" t="s">
        <v>293</v>
      </c>
      <c r="C617" s="5" t="s">
        <v>79</v>
      </c>
      <c r="D617" s="194">
        <v>4225</v>
      </c>
      <c r="E617" s="197">
        <v>40225</v>
      </c>
      <c r="F617" s="19" t="s">
        <v>242</v>
      </c>
      <c r="G617" s="5" t="s">
        <v>6120</v>
      </c>
      <c r="H617" s="27">
        <v>119911</v>
      </c>
      <c r="I617" s="110">
        <v>27</v>
      </c>
      <c r="J617" s="111" t="s">
        <v>6551</v>
      </c>
      <c r="K617" s="112">
        <v>0</v>
      </c>
      <c r="L617" s="112" t="s">
        <v>6551</v>
      </c>
      <c r="M617" s="112">
        <v>0</v>
      </c>
      <c r="N617" s="112" t="s">
        <v>6551</v>
      </c>
      <c r="O617" s="112">
        <v>0</v>
      </c>
      <c r="P617" s="112" t="s">
        <v>6551</v>
      </c>
      <c r="Q617" s="112">
        <v>647527</v>
      </c>
      <c r="R617" s="112" t="s">
        <v>6551</v>
      </c>
      <c r="S617" s="112">
        <v>0</v>
      </c>
      <c r="T617" s="112" t="s">
        <v>6551</v>
      </c>
      <c r="U617" s="112">
        <v>0</v>
      </c>
      <c r="V617" s="112" t="s">
        <v>6551</v>
      </c>
      <c r="W617" s="112">
        <v>45429</v>
      </c>
      <c r="X617" s="112" t="s">
        <v>6551</v>
      </c>
      <c r="Y617" s="112">
        <v>0</v>
      </c>
      <c r="Z617" s="112" t="s">
        <v>6551</v>
      </c>
      <c r="AA617" s="112">
        <v>0</v>
      </c>
      <c r="AB617" s="112" t="s">
        <v>6551</v>
      </c>
      <c r="AC617" s="112">
        <v>0</v>
      </c>
      <c r="AD617" s="112" t="s">
        <v>6551</v>
      </c>
      <c r="AE617" s="112">
        <v>0</v>
      </c>
      <c r="AF617" s="112" t="s">
        <v>6551</v>
      </c>
      <c r="AG617" s="112">
        <v>0</v>
      </c>
      <c r="AH617" s="112" t="s">
        <v>6551</v>
      </c>
      <c r="AI617" s="112">
        <v>67690</v>
      </c>
      <c r="AJ617" s="112" t="s">
        <v>6551</v>
      </c>
      <c r="AK617" s="112">
        <v>0</v>
      </c>
      <c r="AL617" s="113" t="s">
        <v>6551</v>
      </c>
      <c r="AM617" s="113" t="str">
        <f t="shared" si="9"/>
        <v>No</v>
      </c>
    </row>
    <row r="618" spans="1:39" s="19" customFormat="1" ht="11.5" customHeight="1" x14ac:dyDescent="0.2">
      <c r="A618" s="5" t="s">
        <v>785</v>
      </c>
      <c r="B618" s="5" t="s">
        <v>786</v>
      </c>
      <c r="C618" s="5" t="s">
        <v>90</v>
      </c>
      <c r="D618" s="194">
        <v>6049</v>
      </c>
      <c r="E618" s="197">
        <v>60049</v>
      </c>
      <c r="F618" s="19" t="s">
        <v>239</v>
      </c>
      <c r="G618" s="19" t="s">
        <v>6120</v>
      </c>
      <c r="H618" s="27">
        <v>128600</v>
      </c>
      <c r="I618" s="110">
        <v>27</v>
      </c>
      <c r="J618" s="19" t="s">
        <v>6551</v>
      </c>
      <c r="K618" s="112">
        <v>0</v>
      </c>
      <c r="L618" s="112" t="s">
        <v>6551</v>
      </c>
      <c r="M618" s="112">
        <v>0</v>
      </c>
      <c r="N618" s="112" t="s">
        <v>6551</v>
      </c>
      <c r="O618" s="112">
        <v>0</v>
      </c>
      <c r="P618" s="112" t="s">
        <v>6551</v>
      </c>
      <c r="Q618" s="112">
        <v>723445</v>
      </c>
      <c r="R618" s="112" t="s">
        <v>6551</v>
      </c>
      <c r="S618" s="112">
        <v>0</v>
      </c>
      <c r="T618" s="112" t="s">
        <v>6551</v>
      </c>
      <c r="U618" s="112">
        <v>0</v>
      </c>
      <c r="V618" s="112" t="s">
        <v>6551</v>
      </c>
      <c r="W618" s="112">
        <v>60229</v>
      </c>
      <c r="X618" s="112" t="s">
        <v>6551</v>
      </c>
      <c r="Y618" s="112">
        <v>0</v>
      </c>
      <c r="Z618" s="112" t="s">
        <v>6551</v>
      </c>
      <c r="AA618" s="112">
        <v>0</v>
      </c>
      <c r="AB618" s="112" t="s">
        <v>6551</v>
      </c>
      <c r="AC618" s="112">
        <v>0</v>
      </c>
      <c r="AD618" s="112" t="s">
        <v>6551</v>
      </c>
      <c r="AE618" s="112">
        <v>0</v>
      </c>
      <c r="AF618" s="112" t="s">
        <v>6551</v>
      </c>
      <c r="AG618" s="112">
        <v>0</v>
      </c>
      <c r="AH618" s="112" t="s">
        <v>6551</v>
      </c>
      <c r="AI618" s="112">
        <v>793978</v>
      </c>
      <c r="AJ618" s="112" t="s">
        <v>6551</v>
      </c>
      <c r="AK618" s="112">
        <v>0</v>
      </c>
      <c r="AL618" s="113" t="s">
        <v>6551</v>
      </c>
      <c r="AM618" s="113" t="str">
        <f t="shared" si="9"/>
        <v>No</v>
      </c>
    </row>
    <row r="619" spans="1:39" s="19" customFormat="1" ht="11.5" customHeight="1" x14ac:dyDescent="0.2">
      <c r="A619" s="5" t="s">
        <v>846</v>
      </c>
      <c r="B619" s="5" t="s">
        <v>847</v>
      </c>
      <c r="C619" s="5" t="s">
        <v>54</v>
      </c>
      <c r="D619" s="194">
        <v>7013</v>
      </c>
      <c r="E619" s="197">
        <v>70013</v>
      </c>
      <c r="F619" s="19" t="s">
        <v>242</v>
      </c>
      <c r="G619" s="19" t="s">
        <v>6120</v>
      </c>
      <c r="H619" s="27">
        <v>113418</v>
      </c>
      <c r="I619" s="110">
        <v>27</v>
      </c>
      <c r="J619" s="19" t="s">
        <v>6551</v>
      </c>
      <c r="K619" s="112">
        <v>0</v>
      </c>
      <c r="L619" s="112" t="s">
        <v>6551</v>
      </c>
      <c r="M619" s="112">
        <v>0</v>
      </c>
      <c r="N619" s="112" t="s">
        <v>6551</v>
      </c>
      <c r="O619" s="112">
        <v>0</v>
      </c>
      <c r="P619" s="112" t="s">
        <v>6551</v>
      </c>
      <c r="Q619" s="112">
        <v>861879</v>
      </c>
      <c r="R619" s="112" t="s">
        <v>6551</v>
      </c>
      <c r="S619" s="112">
        <v>0</v>
      </c>
      <c r="T619" s="112" t="s">
        <v>6551</v>
      </c>
      <c r="U619" s="112">
        <v>0</v>
      </c>
      <c r="V619" s="112" t="s">
        <v>6551</v>
      </c>
      <c r="W619" s="112">
        <v>58033</v>
      </c>
      <c r="X619" s="112" t="s">
        <v>6551</v>
      </c>
      <c r="Y619" s="112">
        <v>0</v>
      </c>
      <c r="Z619" s="112" t="s">
        <v>6551</v>
      </c>
      <c r="AA619" s="112">
        <v>0</v>
      </c>
      <c r="AB619" s="112" t="s">
        <v>6551</v>
      </c>
      <c r="AC619" s="112">
        <v>0</v>
      </c>
      <c r="AD619" s="112" t="s">
        <v>6551</v>
      </c>
      <c r="AE619" s="112">
        <v>0</v>
      </c>
      <c r="AF619" s="112" t="s">
        <v>6551</v>
      </c>
      <c r="AG619" s="112">
        <v>0</v>
      </c>
      <c r="AH619" s="112" t="s">
        <v>6551</v>
      </c>
      <c r="AI619" s="112">
        <v>496402</v>
      </c>
      <c r="AJ619" s="112" t="s">
        <v>6551</v>
      </c>
      <c r="AK619" s="112">
        <v>0</v>
      </c>
      <c r="AL619" s="19" t="s">
        <v>6551</v>
      </c>
      <c r="AM619" s="113" t="str">
        <f t="shared" si="9"/>
        <v>No</v>
      </c>
    </row>
    <row r="620" spans="1:39" s="19" customFormat="1" ht="11.5" customHeight="1" x14ac:dyDescent="0.2">
      <c r="A620" s="5" t="s">
        <v>1920</v>
      </c>
      <c r="B620" s="5" t="s">
        <v>1921</v>
      </c>
      <c r="C620" s="5" t="s">
        <v>112</v>
      </c>
      <c r="D620" s="194" t="s">
        <v>1922</v>
      </c>
      <c r="E620" s="197" t="s">
        <v>1923</v>
      </c>
      <c r="F620" s="19" t="s">
        <v>305</v>
      </c>
      <c r="G620" s="19" t="s">
        <v>287</v>
      </c>
      <c r="H620" s="27">
        <v>0</v>
      </c>
      <c r="I620" s="110">
        <v>27</v>
      </c>
      <c r="J620" s="19" t="s">
        <v>6551</v>
      </c>
      <c r="K620" s="112">
        <v>0</v>
      </c>
      <c r="L620" s="112" t="s">
        <v>6551</v>
      </c>
      <c r="M620" s="112">
        <v>0</v>
      </c>
      <c r="N620" s="112" t="s">
        <v>6551</v>
      </c>
      <c r="O620" s="112">
        <v>0</v>
      </c>
      <c r="P620" s="112" t="s">
        <v>6551</v>
      </c>
      <c r="Q620" s="112">
        <v>917514</v>
      </c>
      <c r="R620" s="112" t="s">
        <v>6551</v>
      </c>
      <c r="S620" s="112">
        <v>0</v>
      </c>
      <c r="T620" s="112" t="s">
        <v>6551</v>
      </c>
      <c r="U620" s="112">
        <v>0</v>
      </c>
      <c r="V620" s="112" t="s">
        <v>6551</v>
      </c>
      <c r="W620" s="112">
        <v>36101</v>
      </c>
      <c r="X620" s="112" t="s">
        <v>6551</v>
      </c>
      <c r="Y620" s="112">
        <v>0</v>
      </c>
      <c r="Z620" s="112" t="s">
        <v>6551</v>
      </c>
      <c r="AA620" s="112">
        <v>0</v>
      </c>
      <c r="AB620" s="112" t="s">
        <v>6551</v>
      </c>
      <c r="AC620" s="112">
        <v>0</v>
      </c>
      <c r="AD620" s="112" t="s">
        <v>6551</v>
      </c>
      <c r="AE620" s="112">
        <v>0</v>
      </c>
      <c r="AF620" s="112" t="s">
        <v>6551</v>
      </c>
      <c r="AG620" s="112">
        <v>0</v>
      </c>
      <c r="AH620" s="112" t="s">
        <v>6551</v>
      </c>
      <c r="AI620" s="112">
        <v>160974</v>
      </c>
      <c r="AJ620" s="112" t="s">
        <v>6551</v>
      </c>
      <c r="AK620" s="112">
        <v>0</v>
      </c>
      <c r="AL620" s="19" t="s">
        <v>6551</v>
      </c>
      <c r="AM620" s="113" t="str">
        <f t="shared" si="9"/>
        <v>No</v>
      </c>
    </row>
    <row r="621" spans="1:39" s="19" customFormat="1" ht="11.5" customHeight="1" x14ac:dyDescent="0.2">
      <c r="A621" s="5" t="s">
        <v>2372</v>
      </c>
      <c r="B621" s="5" t="s">
        <v>2373</v>
      </c>
      <c r="C621" s="5" t="s">
        <v>44</v>
      </c>
      <c r="D621" s="194" t="s">
        <v>2374</v>
      </c>
      <c r="E621" s="197" t="s">
        <v>2375</v>
      </c>
      <c r="F621" s="19" t="s">
        <v>305</v>
      </c>
      <c r="G621" s="5" t="s">
        <v>287</v>
      </c>
      <c r="H621" s="27">
        <v>0</v>
      </c>
      <c r="I621" s="110">
        <v>27</v>
      </c>
      <c r="J621" s="111" t="s">
        <v>6551</v>
      </c>
      <c r="K621" s="112">
        <v>0</v>
      </c>
      <c r="L621" s="112" t="s">
        <v>6551</v>
      </c>
      <c r="M621" s="112">
        <v>0</v>
      </c>
      <c r="N621" s="112" t="s">
        <v>6551</v>
      </c>
      <c r="O621" s="112">
        <v>0</v>
      </c>
      <c r="P621" s="112" t="s">
        <v>6551</v>
      </c>
      <c r="Q621" s="112">
        <v>751924</v>
      </c>
      <c r="R621" s="112" t="s">
        <v>6551</v>
      </c>
      <c r="S621" s="112">
        <v>0</v>
      </c>
      <c r="T621" s="112" t="s">
        <v>6551</v>
      </c>
      <c r="U621" s="112">
        <v>0</v>
      </c>
      <c r="V621" s="112" t="s">
        <v>6551</v>
      </c>
      <c r="W621" s="112">
        <v>42944</v>
      </c>
      <c r="X621" s="112" t="s">
        <v>6551</v>
      </c>
      <c r="Y621" s="112">
        <v>0</v>
      </c>
      <c r="Z621" s="112" t="s">
        <v>6551</v>
      </c>
      <c r="AA621" s="112">
        <v>0</v>
      </c>
      <c r="AB621" s="112" t="s">
        <v>6551</v>
      </c>
      <c r="AC621" s="112">
        <v>0</v>
      </c>
      <c r="AD621" s="112" t="s">
        <v>6551</v>
      </c>
      <c r="AE621" s="112">
        <v>0</v>
      </c>
      <c r="AF621" s="112" t="s">
        <v>6551</v>
      </c>
      <c r="AG621" s="112">
        <v>0</v>
      </c>
      <c r="AH621" s="112" t="s">
        <v>6551</v>
      </c>
      <c r="AI621" s="112">
        <v>143448</v>
      </c>
      <c r="AJ621" s="112" t="s">
        <v>6551</v>
      </c>
      <c r="AK621" s="112">
        <v>0</v>
      </c>
      <c r="AL621" s="113" t="s">
        <v>6551</v>
      </c>
      <c r="AM621" s="113" t="str">
        <f t="shared" si="9"/>
        <v>No</v>
      </c>
    </row>
    <row r="622" spans="1:39" s="19" customFormat="1" ht="11.5" customHeight="1" x14ac:dyDescent="0.2">
      <c r="A622" s="5" t="s">
        <v>2775</v>
      </c>
      <c r="B622" s="5" t="s">
        <v>2776</v>
      </c>
      <c r="C622" s="5" t="s">
        <v>77</v>
      </c>
      <c r="D622" s="194" t="s">
        <v>2777</v>
      </c>
      <c r="E622" s="197" t="s">
        <v>2778</v>
      </c>
      <c r="F622" s="19" t="s">
        <v>239</v>
      </c>
      <c r="G622" s="5" t="s">
        <v>287</v>
      </c>
      <c r="H622" s="27">
        <v>0</v>
      </c>
      <c r="I622" s="110">
        <v>27</v>
      </c>
      <c r="J622" s="111" t="s">
        <v>6551</v>
      </c>
      <c r="K622" s="112">
        <v>0</v>
      </c>
      <c r="L622" s="112" t="s">
        <v>6551</v>
      </c>
      <c r="M622" s="112">
        <v>0</v>
      </c>
      <c r="N622" s="112" t="s">
        <v>6551</v>
      </c>
      <c r="O622" s="112">
        <v>0</v>
      </c>
      <c r="P622" s="112" t="s">
        <v>6551</v>
      </c>
      <c r="Q622" s="112">
        <v>591579</v>
      </c>
      <c r="R622" s="112" t="s">
        <v>6551</v>
      </c>
      <c r="S622" s="112">
        <v>0</v>
      </c>
      <c r="T622" s="112" t="s">
        <v>6551</v>
      </c>
      <c r="U622" s="112">
        <v>0</v>
      </c>
      <c r="V622" s="112" t="s">
        <v>6551</v>
      </c>
      <c r="W622" s="112">
        <v>39439</v>
      </c>
      <c r="X622" s="112" t="s">
        <v>6551</v>
      </c>
      <c r="Y622" s="112">
        <v>0</v>
      </c>
      <c r="Z622" s="112" t="s">
        <v>6551</v>
      </c>
      <c r="AA622" s="112">
        <v>0</v>
      </c>
      <c r="AB622" s="112" t="s">
        <v>6551</v>
      </c>
      <c r="AC622" s="112">
        <v>0</v>
      </c>
      <c r="AD622" s="112" t="s">
        <v>6551</v>
      </c>
      <c r="AE622" s="112">
        <v>0</v>
      </c>
      <c r="AF622" s="112" t="s">
        <v>6551</v>
      </c>
      <c r="AG622" s="112">
        <v>0</v>
      </c>
      <c r="AH622" s="112" t="s">
        <v>6551</v>
      </c>
      <c r="AI622" s="112">
        <v>1250964</v>
      </c>
      <c r="AJ622" s="112" t="s">
        <v>6551</v>
      </c>
      <c r="AK622" s="112">
        <v>0</v>
      </c>
      <c r="AL622" s="113" t="s">
        <v>6551</v>
      </c>
      <c r="AM622" s="113" t="str">
        <f t="shared" si="9"/>
        <v>No</v>
      </c>
    </row>
    <row r="623" spans="1:39" s="19" customFormat="1" ht="11.5" customHeight="1" x14ac:dyDescent="0.2">
      <c r="A623" s="5" t="s">
        <v>2955</v>
      </c>
      <c r="B623" s="5" t="s">
        <v>2956</v>
      </c>
      <c r="C623" s="5" t="s">
        <v>77</v>
      </c>
      <c r="D623" s="194" t="s">
        <v>2957</v>
      </c>
      <c r="E623" s="197" t="s">
        <v>2958</v>
      </c>
      <c r="F623" s="19" t="s">
        <v>239</v>
      </c>
      <c r="G623" s="5" t="s">
        <v>287</v>
      </c>
      <c r="H623" s="27">
        <v>0</v>
      </c>
      <c r="I623" s="110">
        <v>27</v>
      </c>
      <c r="J623" s="111" t="s">
        <v>6551</v>
      </c>
      <c r="K623" s="112">
        <v>0</v>
      </c>
      <c r="L623" s="112" t="s">
        <v>6551</v>
      </c>
      <c r="M623" s="112">
        <v>0</v>
      </c>
      <c r="N623" s="112" t="s">
        <v>6551</v>
      </c>
      <c r="O623" s="112">
        <v>0</v>
      </c>
      <c r="P623" s="112" t="s">
        <v>6551</v>
      </c>
      <c r="Q623" s="112">
        <v>456111</v>
      </c>
      <c r="R623" s="112" t="s">
        <v>6551</v>
      </c>
      <c r="S623" s="112">
        <v>0</v>
      </c>
      <c r="T623" s="112" t="s">
        <v>6551</v>
      </c>
      <c r="U623" s="112">
        <v>0</v>
      </c>
      <c r="V623" s="112" t="s">
        <v>6551</v>
      </c>
      <c r="W623" s="112">
        <v>22069</v>
      </c>
      <c r="X623" s="112" t="s">
        <v>6551</v>
      </c>
      <c r="Y623" s="112">
        <v>0</v>
      </c>
      <c r="Z623" s="112" t="s">
        <v>6551</v>
      </c>
      <c r="AA623" s="112">
        <v>0</v>
      </c>
      <c r="AB623" s="112" t="s">
        <v>6551</v>
      </c>
      <c r="AC623" s="112">
        <v>0</v>
      </c>
      <c r="AD623" s="112" t="s">
        <v>6551</v>
      </c>
      <c r="AE623" s="112">
        <v>0</v>
      </c>
      <c r="AF623" s="112" t="s">
        <v>6551</v>
      </c>
      <c r="AG623" s="112">
        <v>0</v>
      </c>
      <c r="AH623" s="112" t="s">
        <v>6551</v>
      </c>
      <c r="AI623" s="112">
        <v>62777</v>
      </c>
      <c r="AJ623" s="112" t="s">
        <v>6551</v>
      </c>
      <c r="AK623" s="112">
        <v>0</v>
      </c>
      <c r="AL623" s="113" t="s">
        <v>6551</v>
      </c>
      <c r="AM623" s="113" t="str">
        <f t="shared" si="9"/>
        <v>No</v>
      </c>
    </row>
    <row r="624" spans="1:39" s="19" customFormat="1" ht="11.5" customHeight="1" x14ac:dyDescent="0.2">
      <c r="A624" s="5" t="s">
        <v>2974</v>
      </c>
      <c r="B624" s="5" t="s">
        <v>2975</v>
      </c>
      <c r="C624" s="5" t="s">
        <v>79</v>
      </c>
      <c r="D624" s="194" t="s">
        <v>2976</v>
      </c>
      <c r="E624" s="197" t="s">
        <v>2977</v>
      </c>
      <c r="F624" s="19" t="s">
        <v>242</v>
      </c>
      <c r="G624" s="5" t="s">
        <v>287</v>
      </c>
      <c r="H624" s="27">
        <v>0</v>
      </c>
      <c r="I624" s="110">
        <v>27</v>
      </c>
      <c r="J624" s="111" t="s">
        <v>6551</v>
      </c>
      <c r="K624" s="112">
        <v>0</v>
      </c>
      <c r="L624" s="112" t="s">
        <v>6551</v>
      </c>
      <c r="M624" s="112">
        <v>0</v>
      </c>
      <c r="N624" s="112" t="s">
        <v>6551</v>
      </c>
      <c r="O624" s="112">
        <v>0</v>
      </c>
      <c r="P624" s="112" t="s">
        <v>6551</v>
      </c>
      <c r="Q624" s="112">
        <v>900708</v>
      </c>
      <c r="R624" s="112" t="s">
        <v>6551</v>
      </c>
      <c r="S624" s="112">
        <v>0</v>
      </c>
      <c r="T624" s="112" t="s">
        <v>6551</v>
      </c>
      <c r="U624" s="112">
        <v>0</v>
      </c>
      <c r="V624" s="112" t="s">
        <v>6551</v>
      </c>
      <c r="W624" s="112">
        <v>66456</v>
      </c>
      <c r="X624" s="112" t="s">
        <v>6551</v>
      </c>
      <c r="Y624" s="112">
        <v>0</v>
      </c>
      <c r="Z624" s="112" t="s">
        <v>6551</v>
      </c>
      <c r="AA624" s="112">
        <v>0</v>
      </c>
      <c r="AB624" s="112" t="s">
        <v>6551</v>
      </c>
      <c r="AC624" s="112">
        <v>0</v>
      </c>
      <c r="AD624" s="112" t="s">
        <v>6551</v>
      </c>
      <c r="AE624" s="112">
        <v>0</v>
      </c>
      <c r="AF624" s="112" t="s">
        <v>6551</v>
      </c>
      <c r="AG624" s="112">
        <v>0</v>
      </c>
      <c r="AH624" s="112" t="s">
        <v>6551</v>
      </c>
      <c r="AI624" s="112">
        <v>1829262</v>
      </c>
      <c r="AJ624" s="112" t="s">
        <v>6551</v>
      </c>
      <c r="AK624" s="112">
        <v>0</v>
      </c>
      <c r="AL624" s="113" t="s">
        <v>6551</v>
      </c>
      <c r="AM624" s="113" t="str">
        <f t="shared" si="9"/>
        <v>No</v>
      </c>
    </row>
    <row r="625" spans="1:39" s="19" customFormat="1" ht="11.5" customHeight="1" x14ac:dyDescent="0.2">
      <c r="A625" s="5" t="s">
        <v>4356</v>
      </c>
      <c r="B625" s="5" t="s">
        <v>4357</v>
      </c>
      <c r="C625" s="5" t="s">
        <v>98</v>
      </c>
      <c r="D625" s="194" t="s">
        <v>4358</v>
      </c>
      <c r="E625" s="197" t="s">
        <v>4359</v>
      </c>
      <c r="F625" s="19" t="s">
        <v>305</v>
      </c>
      <c r="G625" s="5" t="s">
        <v>287</v>
      </c>
      <c r="H625" s="27">
        <v>0</v>
      </c>
      <c r="I625" s="110">
        <v>27</v>
      </c>
      <c r="J625" s="111" t="s">
        <v>6551</v>
      </c>
      <c r="K625" s="112">
        <v>0</v>
      </c>
      <c r="L625" s="112" t="s">
        <v>6551</v>
      </c>
      <c r="M625" s="112">
        <v>0</v>
      </c>
      <c r="N625" s="112" t="s">
        <v>6551</v>
      </c>
      <c r="O625" s="112">
        <v>0</v>
      </c>
      <c r="P625" s="112" t="s">
        <v>6551</v>
      </c>
      <c r="Q625" s="112">
        <v>669663</v>
      </c>
      <c r="R625" s="112" t="s">
        <v>6551</v>
      </c>
      <c r="S625" s="112">
        <v>0</v>
      </c>
      <c r="T625" s="112" t="s">
        <v>6551</v>
      </c>
      <c r="U625" s="112">
        <v>0</v>
      </c>
      <c r="V625" s="112" t="s">
        <v>6551</v>
      </c>
      <c r="W625" s="112">
        <v>32039</v>
      </c>
      <c r="X625" s="112" t="s">
        <v>6551</v>
      </c>
      <c r="Y625" s="112">
        <v>0</v>
      </c>
      <c r="Z625" s="112" t="s">
        <v>6551</v>
      </c>
      <c r="AA625" s="112">
        <v>0</v>
      </c>
      <c r="AB625" s="112" t="s">
        <v>6551</v>
      </c>
      <c r="AC625" s="112">
        <v>0</v>
      </c>
      <c r="AD625" s="112" t="s">
        <v>6551</v>
      </c>
      <c r="AE625" s="112">
        <v>0</v>
      </c>
      <c r="AF625" s="112" t="s">
        <v>6551</v>
      </c>
      <c r="AG625" s="112">
        <v>0</v>
      </c>
      <c r="AH625" s="112" t="s">
        <v>6551</v>
      </c>
      <c r="AI625" s="112">
        <v>97294</v>
      </c>
      <c r="AJ625" s="112" t="s">
        <v>6551</v>
      </c>
      <c r="AK625" s="112">
        <v>0</v>
      </c>
      <c r="AL625" s="113" t="s">
        <v>6551</v>
      </c>
      <c r="AM625" s="113" t="str">
        <f t="shared" si="9"/>
        <v>No</v>
      </c>
    </row>
    <row r="626" spans="1:39" s="19" customFormat="1" ht="11.5" customHeight="1" x14ac:dyDescent="0.2">
      <c r="A626" s="5" t="s">
        <v>6044</v>
      </c>
      <c r="B626" s="5" t="s">
        <v>6045</v>
      </c>
      <c r="C626" s="5" t="s">
        <v>37</v>
      </c>
      <c r="D626" s="194"/>
      <c r="E626" s="197" t="s">
        <v>6046</v>
      </c>
      <c r="F626" s="19" t="s">
        <v>305</v>
      </c>
      <c r="G626" s="5" t="s">
        <v>287</v>
      </c>
      <c r="H626" s="27">
        <v>0</v>
      </c>
      <c r="I626" s="110">
        <v>27</v>
      </c>
      <c r="J626" s="111" t="s">
        <v>6551</v>
      </c>
      <c r="K626" s="112">
        <v>0</v>
      </c>
      <c r="L626" s="112" t="s">
        <v>6551</v>
      </c>
      <c r="M626" s="112">
        <v>0</v>
      </c>
      <c r="N626" s="112" t="s">
        <v>6551</v>
      </c>
      <c r="O626" s="112">
        <v>0</v>
      </c>
      <c r="P626" s="112" t="s">
        <v>6551</v>
      </c>
      <c r="Q626" s="112">
        <v>351802</v>
      </c>
      <c r="R626" s="112" t="s">
        <v>6551</v>
      </c>
      <c r="S626" s="112">
        <v>0</v>
      </c>
      <c r="T626" s="112" t="s">
        <v>6551</v>
      </c>
      <c r="U626" s="112">
        <v>0</v>
      </c>
      <c r="V626" s="112" t="s">
        <v>6551</v>
      </c>
      <c r="W626" s="112">
        <v>34316</v>
      </c>
      <c r="X626" s="112" t="s">
        <v>6551</v>
      </c>
      <c r="Y626" s="112">
        <v>0</v>
      </c>
      <c r="Z626" s="112" t="s">
        <v>6551</v>
      </c>
      <c r="AA626" s="112">
        <v>0</v>
      </c>
      <c r="AB626" s="112" t="s">
        <v>6551</v>
      </c>
      <c r="AC626" s="112">
        <v>0</v>
      </c>
      <c r="AD626" s="112" t="s">
        <v>6551</v>
      </c>
      <c r="AE626" s="112">
        <v>0</v>
      </c>
      <c r="AF626" s="112" t="s">
        <v>6551</v>
      </c>
      <c r="AG626" s="112">
        <v>0</v>
      </c>
      <c r="AH626" s="112" t="s">
        <v>6551</v>
      </c>
      <c r="AI626" s="112">
        <v>79785</v>
      </c>
      <c r="AJ626" s="112" t="s">
        <v>6551</v>
      </c>
      <c r="AK626" s="112">
        <v>0</v>
      </c>
      <c r="AL626" s="113" t="s">
        <v>6551</v>
      </c>
      <c r="AM626" s="113" t="str">
        <f t="shared" si="9"/>
        <v>No</v>
      </c>
    </row>
    <row r="627" spans="1:39" s="19" customFormat="1" ht="11.5" customHeight="1" x14ac:dyDescent="0.2">
      <c r="A627" s="5" t="s">
        <v>709</v>
      </c>
      <c r="B627" s="5" t="s">
        <v>452</v>
      </c>
      <c r="C627" s="5" t="s">
        <v>70</v>
      </c>
      <c r="D627" s="194">
        <v>1016</v>
      </c>
      <c r="E627" s="197">
        <v>10016</v>
      </c>
      <c r="F627" s="19" t="s">
        <v>242</v>
      </c>
      <c r="G627" s="5" t="s">
        <v>236</v>
      </c>
      <c r="H627" s="27">
        <v>203914</v>
      </c>
      <c r="I627" s="110">
        <v>26</v>
      </c>
      <c r="J627" s="111" t="s">
        <v>6551</v>
      </c>
      <c r="K627" s="112">
        <v>0</v>
      </c>
      <c r="L627" s="112" t="s">
        <v>6551</v>
      </c>
      <c r="M627" s="112">
        <v>859554</v>
      </c>
      <c r="N627" s="112" t="s">
        <v>6551</v>
      </c>
      <c r="O627" s="112">
        <v>832360</v>
      </c>
      <c r="P627" s="112" t="s">
        <v>6551</v>
      </c>
      <c r="Q627" s="112">
        <v>811450</v>
      </c>
      <c r="R627" s="112" t="s">
        <v>6551</v>
      </c>
      <c r="S627" s="112">
        <v>20910</v>
      </c>
      <c r="T627" s="112" t="s">
        <v>6551</v>
      </c>
      <c r="U627" s="112">
        <v>73722</v>
      </c>
      <c r="V627" s="112" t="s">
        <v>6551</v>
      </c>
      <c r="W627" s="112">
        <v>71845</v>
      </c>
      <c r="X627" s="112" t="s">
        <v>6551</v>
      </c>
      <c r="Y627" s="112">
        <v>1877</v>
      </c>
      <c r="Z627" s="112" t="s">
        <v>6551</v>
      </c>
      <c r="AA627" s="112">
        <v>0</v>
      </c>
      <c r="AB627" s="112" t="s">
        <v>6551</v>
      </c>
      <c r="AC627" s="112">
        <v>0</v>
      </c>
      <c r="AD627" s="112" t="s">
        <v>6551</v>
      </c>
      <c r="AE627" s="112">
        <v>0</v>
      </c>
      <c r="AF627" s="112" t="s">
        <v>6551</v>
      </c>
      <c r="AG627" s="112">
        <v>0</v>
      </c>
      <c r="AH627" s="112" t="s">
        <v>6551</v>
      </c>
      <c r="AI627" s="112">
        <v>1568136</v>
      </c>
      <c r="AJ627" s="112" t="s">
        <v>6551</v>
      </c>
      <c r="AK627" s="112">
        <v>6005961</v>
      </c>
      <c r="AL627" s="113" t="s">
        <v>6551</v>
      </c>
      <c r="AM627" s="113" t="str">
        <f t="shared" si="9"/>
        <v>No</v>
      </c>
    </row>
    <row r="628" spans="1:39" s="19" customFormat="1" ht="11.5" customHeight="1" x14ac:dyDescent="0.2">
      <c r="A628" s="5" t="s">
        <v>296</v>
      </c>
      <c r="B628" s="5" t="s">
        <v>297</v>
      </c>
      <c r="C628" s="5" t="s">
        <v>92</v>
      </c>
      <c r="D628" s="194">
        <v>2177</v>
      </c>
      <c r="E628" s="197">
        <v>20177</v>
      </c>
      <c r="F628" s="19" t="s">
        <v>256</v>
      </c>
      <c r="G628" s="5" t="s">
        <v>236</v>
      </c>
      <c r="H628" s="27">
        <v>18351295</v>
      </c>
      <c r="I628" s="110">
        <v>26</v>
      </c>
      <c r="J628" s="111" t="s">
        <v>6551</v>
      </c>
      <c r="K628" s="112">
        <v>0</v>
      </c>
      <c r="L628" s="112" t="s">
        <v>6551</v>
      </c>
      <c r="M628" s="112">
        <v>2336197</v>
      </c>
      <c r="N628" s="112" t="s">
        <v>6551</v>
      </c>
      <c r="O628" s="112">
        <v>2633993</v>
      </c>
      <c r="P628" s="112" t="s">
        <v>6551</v>
      </c>
      <c r="Q628" s="112">
        <v>2501219</v>
      </c>
      <c r="R628" s="112" t="s">
        <v>6551</v>
      </c>
      <c r="S628" s="112">
        <v>132774</v>
      </c>
      <c r="T628" s="112" t="s">
        <v>122</v>
      </c>
      <c r="U628" s="112">
        <v>61853</v>
      </c>
      <c r="V628" s="112" t="s">
        <v>6551</v>
      </c>
      <c r="W628" s="112">
        <v>58735</v>
      </c>
      <c r="X628" s="112" t="s">
        <v>6551</v>
      </c>
      <c r="Y628" s="112">
        <v>3118</v>
      </c>
      <c r="Z628" s="112" t="s">
        <v>122</v>
      </c>
      <c r="AA628" s="112">
        <v>0</v>
      </c>
      <c r="AB628" s="112" t="s">
        <v>6551</v>
      </c>
      <c r="AC628" s="112">
        <v>0</v>
      </c>
      <c r="AD628" s="112" t="s">
        <v>6551</v>
      </c>
      <c r="AE628" s="112">
        <v>0</v>
      </c>
      <c r="AF628" s="112" t="s">
        <v>6551</v>
      </c>
      <c r="AG628" s="112">
        <v>0</v>
      </c>
      <c r="AH628" s="112" t="s">
        <v>6551</v>
      </c>
      <c r="AI628" s="112">
        <v>605189</v>
      </c>
      <c r="AJ628" s="112" t="s">
        <v>6551</v>
      </c>
      <c r="AK628" s="112">
        <v>49647208</v>
      </c>
      <c r="AL628" s="113" t="s">
        <v>6551</v>
      </c>
      <c r="AM628" s="113" t="str">
        <f t="shared" si="9"/>
        <v>Yes</v>
      </c>
    </row>
    <row r="629" spans="1:39" s="19" customFormat="1" ht="11.5" customHeight="1" x14ac:dyDescent="0.2">
      <c r="A629" s="5" t="s">
        <v>1573</v>
      </c>
      <c r="B629" s="5" t="s">
        <v>1574</v>
      </c>
      <c r="C629" s="5" t="s">
        <v>84</v>
      </c>
      <c r="D629" s="194">
        <v>2195</v>
      </c>
      <c r="E629" s="197">
        <v>20195</v>
      </c>
      <c r="F629" s="19" t="s">
        <v>239</v>
      </c>
      <c r="G629" s="5" t="s">
        <v>6120</v>
      </c>
      <c r="H629" s="27">
        <v>5441567</v>
      </c>
      <c r="I629" s="110">
        <v>26</v>
      </c>
      <c r="J629" s="111" t="s">
        <v>6551</v>
      </c>
      <c r="K629" s="112">
        <v>0</v>
      </c>
      <c r="L629" s="112" t="s">
        <v>6551</v>
      </c>
      <c r="M629" s="112">
        <v>0</v>
      </c>
      <c r="N629" s="112" t="s">
        <v>6551</v>
      </c>
      <c r="O629" s="112">
        <v>0</v>
      </c>
      <c r="P629" s="112" t="s">
        <v>6551</v>
      </c>
      <c r="Q629" s="112">
        <v>337612</v>
      </c>
      <c r="R629" s="112" t="s">
        <v>6551</v>
      </c>
      <c r="S629" s="112">
        <v>0</v>
      </c>
      <c r="T629" s="112" t="s">
        <v>6551</v>
      </c>
      <c r="U629" s="112">
        <v>0</v>
      </c>
      <c r="V629" s="112" t="s">
        <v>6551</v>
      </c>
      <c r="W629" s="112">
        <v>21231</v>
      </c>
      <c r="X629" s="112" t="s">
        <v>6551</v>
      </c>
      <c r="Y629" s="112">
        <v>0</v>
      </c>
      <c r="Z629" s="112" t="s">
        <v>6551</v>
      </c>
      <c r="AA629" s="112">
        <v>0</v>
      </c>
      <c r="AB629" s="112" t="s">
        <v>6551</v>
      </c>
      <c r="AC629" s="112">
        <v>0</v>
      </c>
      <c r="AD629" s="112" t="s">
        <v>6551</v>
      </c>
      <c r="AE629" s="112">
        <v>0</v>
      </c>
      <c r="AF629" s="112" t="s">
        <v>6551</v>
      </c>
      <c r="AG629" s="112">
        <v>0</v>
      </c>
      <c r="AH629" s="112" t="s">
        <v>6551</v>
      </c>
      <c r="AI629" s="112">
        <v>54737</v>
      </c>
      <c r="AJ629" s="112" t="s">
        <v>6551</v>
      </c>
      <c r="AK629" s="112">
        <v>0</v>
      </c>
      <c r="AL629" s="113" t="s">
        <v>6551</v>
      </c>
      <c r="AM629" s="113" t="str">
        <f t="shared" si="9"/>
        <v>No</v>
      </c>
    </row>
    <row r="630" spans="1:39" s="19" customFormat="1" ht="11.5" customHeight="1" x14ac:dyDescent="0.2">
      <c r="A630" s="5" t="s">
        <v>1588</v>
      </c>
      <c r="B630" s="5" t="s">
        <v>1589</v>
      </c>
      <c r="C630" s="5" t="s">
        <v>84</v>
      </c>
      <c r="D630" s="194">
        <v>2203</v>
      </c>
      <c r="E630" s="197">
        <v>20203</v>
      </c>
      <c r="F630" s="19" t="s">
        <v>239</v>
      </c>
      <c r="G630" s="19" t="s">
        <v>6120</v>
      </c>
      <c r="H630" s="27">
        <v>51291</v>
      </c>
      <c r="I630" s="110">
        <v>26</v>
      </c>
      <c r="J630" s="19" t="s">
        <v>6551</v>
      </c>
      <c r="K630" s="112">
        <v>0</v>
      </c>
      <c r="L630" s="112" t="s">
        <v>6551</v>
      </c>
      <c r="M630" s="112">
        <v>0</v>
      </c>
      <c r="N630" s="112" t="s">
        <v>6551</v>
      </c>
      <c r="O630" s="112">
        <v>0</v>
      </c>
      <c r="P630" s="112" t="s">
        <v>6551</v>
      </c>
      <c r="Q630" s="112">
        <v>619097</v>
      </c>
      <c r="R630" s="112" t="s">
        <v>6551</v>
      </c>
      <c r="S630" s="112">
        <v>0</v>
      </c>
      <c r="T630" s="112" t="s">
        <v>6551</v>
      </c>
      <c r="U630" s="112">
        <v>0</v>
      </c>
      <c r="V630" s="112" t="s">
        <v>6551</v>
      </c>
      <c r="W630" s="112">
        <v>44007</v>
      </c>
      <c r="X630" s="112" t="s">
        <v>6551</v>
      </c>
      <c r="Y630" s="112">
        <v>0</v>
      </c>
      <c r="Z630" s="112" t="s">
        <v>6551</v>
      </c>
      <c r="AA630" s="112">
        <v>0</v>
      </c>
      <c r="AB630" s="112" t="s">
        <v>6551</v>
      </c>
      <c r="AC630" s="112">
        <v>0</v>
      </c>
      <c r="AD630" s="112" t="s">
        <v>6551</v>
      </c>
      <c r="AE630" s="112">
        <v>0</v>
      </c>
      <c r="AF630" s="112" t="s">
        <v>6551</v>
      </c>
      <c r="AG630" s="112">
        <v>0</v>
      </c>
      <c r="AH630" s="112" t="s">
        <v>6551</v>
      </c>
      <c r="AI630" s="112">
        <v>117824</v>
      </c>
      <c r="AJ630" s="112" t="s">
        <v>6551</v>
      </c>
      <c r="AK630" s="112">
        <v>0</v>
      </c>
      <c r="AL630" s="113" t="s">
        <v>6551</v>
      </c>
      <c r="AM630" s="113" t="str">
        <f t="shared" si="9"/>
        <v>No</v>
      </c>
    </row>
    <row r="631" spans="1:39" s="19" customFormat="1" ht="11.5" customHeight="1" x14ac:dyDescent="0.2">
      <c r="A631" s="5" t="s">
        <v>1159</v>
      </c>
      <c r="B631" s="5" t="s">
        <v>1160</v>
      </c>
      <c r="C631" s="5" t="s">
        <v>100</v>
      </c>
      <c r="D631" s="194">
        <v>3026</v>
      </c>
      <c r="E631" s="197">
        <v>30026</v>
      </c>
      <c r="F631" s="19" t="s">
        <v>239</v>
      </c>
      <c r="G631" s="19" t="s">
        <v>236</v>
      </c>
      <c r="H631" s="27">
        <v>56142</v>
      </c>
      <c r="I631" s="110">
        <v>26</v>
      </c>
      <c r="J631" s="19" t="s">
        <v>6551</v>
      </c>
      <c r="K631" s="112">
        <v>0</v>
      </c>
      <c r="L631" s="112" t="s">
        <v>6551</v>
      </c>
      <c r="M631" s="112">
        <v>861529</v>
      </c>
      <c r="N631" s="112" t="s">
        <v>6551</v>
      </c>
      <c r="O631" s="112">
        <v>918745</v>
      </c>
      <c r="P631" s="112" t="s">
        <v>6551</v>
      </c>
      <c r="Q631" s="112">
        <v>876200</v>
      </c>
      <c r="R631" s="112" t="s">
        <v>6551</v>
      </c>
      <c r="S631" s="112">
        <v>42545</v>
      </c>
      <c r="T631" s="112" t="s">
        <v>6551</v>
      </c>
      <c r="U631" s="112">
        <v>59347</v>
      </c>
      <c r="V631" s="112" t="s">
        <v>6551</v>
      </c>
      <c r="W631" s="112">
        <v>57354</v>
      </c>
      <c r="X631" s="112" t="s">
        <v>6551</v>
      </c>
      <c r="Y631" s="112">
        <v>1993</v>
      </c>
      <c r="Z631" s="112" t="s">
        <v>6551</v>
      </c>
      <c r="AA631" s="112">
        <v>0</v>
      </c>
      <c r="AB631" s="112" t="s">
        <v>6551</v>
      </c>
      <c r="AC631" s="112">
        <v>0</v>
      </c>
      <c r="AD631" s="112" t="s">
        <v>6551</v>
      </c>
      <c r="AE631" s="112">
        <v>0</v>
      </c>
      <c r="AF631" s="112" t="s">
        <v>6551</v>
      </c>
      <c r="AG631" s="112">
        <v>0</v>
      </c>
      <c r="AH631" s="112" t="s">
        <v>6551</v>
      </c>
      <c r="AI631" s="112">
        <v>1306118</v>
      </c>
      <c r="AJ631" s="112" t="s">
        <v>6551</v>
      </c>
      <c r="AK631" s="112">
        <v>6401671</v>
      </c>
      <c r="AL631" s="19" t="s">
        <v>6551</v>
      </c>
      <c r="AM631" s="113" t="str">
        <f t="shared" si="9"/>
        <v>No</v>
      </c>
    </row>
    <row r="632" spans="1:39" s="19" customFormat="1" ht="11.5" customHeight="1" x14ac:dyDescent="0.2">
      <c r="A632" s="5" t="s">
        <v>722</v>
      </c>
      <c r="B632" s="5" t="s">
        <v>723</v>
      </c>
      <c r="C632" s="5" t="s">
        <v>66</v>
      </c>
      <c r="D632" s="194">
        <v>3074</v>
      </c>
      <c r="E632" s="197">
        <v>30074</v>
      </c>
      <c r="F632" s="19" t="s">
        <v>239</v>
      </c>
      <c r="G632" s="19" t="s">
        <v>6120</v>
      </c>
      <c r="H632" s="27">
        <v>213751</v>
      </c>
      <c r="I632" s="110">
        <v>26</v>
      </c>
      <c r="J632" s="19" t="s">
        <v>6551</v>
      </c>
      <c r="K632" s="112">
        <v>0</v>
      </c>
      <c r="L632" s="112" t="s">
        <v>6551</v>
      </c>
      <c r="M632" s="112">
        <v>0</v>
      </c>
      <c r="N632" s="112" t="s">
        <v>6551</v>
      </c>
      <c r="O632" s="112">
        <v>0</v>
      </c>
      <c r="P632" s="112" t="s">
        <v>6551</v>
      </c>
      <c r="Q632" s="112">
        <v>741767</v>
      </c>
      <c r="R632" s="112" t="s">
        <v>6551</v>
      </c>
      <c r="S632" s="112">
        <v>0</v>
      </c>
      <c r="T632" s="112" t="s">
        <v>6551</v>
      </c>
      <c r="U632" s="112">
        <v>0</v>
      </c>
      <c r="V632" s="112" t="s">
        <v>6551</v>
      </c>
      <c r="W632" s="112">
        <v>42775</v>
      </c>
      <c r="X632" s="112" t="s">
        <v>6551</v>
      </c>
      <c r="Y632" s="112">
        <v>0</v>
      </c>
      <c r="Z632" s="112" t="s">
        <v>6551</v>
      </c>
      <c r="AA632" s="112">
        <v>0</v>
      </c>
      <c r="AB632" s="112" t="s">
        <v>6551</v>
      </c>
      <c r="AC632" s="112">
        <v>0</v>
      </c>
      <c r="AD632" s="112" t="s">
        <v>6551</v>
      </c>
      <c r="AE632" s="112">
        <v>0</v>
      </c>
      <c r="AF632" s="112" t="s">
        <v>6551</v>
      </c>
      <c r="AG632" s="112">
        <v>0</v>
      </c>
      <c r="AH632" s="112" t="s">
        <v>6551</v>
      </c>
      <c r="AI632" s="112">
        <v>365905</v>
      </c>
      <c r="AJ632" s="112" t="s">
        <v>6551</v>
      </c>
      <c r="AK632" s="112">
        <v>0</v>
      </c>
      <c r="AL632" s="19" t="s">
        <v>6551</v>
      </c>
      <c r="AM632" s="113" t="str">
        <f t="shared" si="9"/>
        <v>No</v>
      </c>
    </row>
    <row r="633" spans="1:39" s="19" customFormat="1" ht="11.5" customHeight="1" x14ac:dyDescent="0.2">
      <c r="A633" s="5" t="s">
        <v>1823</v>
      </c>
      <c r="B633" s="5" t="s">
        <v>1824</v>
      </c>
      <c r="C633" s="5" t="s">
        <v>79</v>
      </c>
      <c r="D633" s="194">
        <v>4210</v>
      </c>
      <c r="E633" s="197">
        <v>40210</v>
      </c>
      <c r="F633" s="19" t="s">
        <v>239</v>
      </c>
      <c r="G633" s="5" t="s">
        <v>6120</v>
      </c>
      <c r="H633" s="27">
        <v>50503</v>
      </c>
      <c r="I633" s="110">
        <v>26</v>
      </c>
      <c r="J633" s="111" t="s">
        <v>6551</v>
      </c>
      <c r="K633" s="112">
        <v>0</v>
      </c>
      <c r="L633" s="112" t="s">
        <v>6551</v>
      </c>
      <c r="M633" s="112">
        <v>0</v>
      </c>
      <c r="N633" s="112" t="s">
        <v>6551</v>
      </c>
      <c r="O633" s="112">
        <v>0</v>
      </c>
      <c r="P633" s="112" t="s">
        <v>6551</v>
      </c>
      <c r="Q633" s="112">
        <v>708841</v>
      </c>
      <c r="R633" s="112" t="s">
        <v>6551</v>
      </c>
      <c r="S633" s="112">
        <v>0</v>
      </c>
      <c r="T633" s="112" t="s">
        <v>6551</v>
      </c>
      <c r="U633" s="112">
        <v>0</v>
      </c>
      <c r="V633" s="112" t="s">
        <v>6551</v>
      </c>
      <c r="W633" s="112">
        <v>42624</v>
      </c>
      <c r="X633" s="112" t="s">
        <v>6551</v>
      </c>
      <c r="Y633" s="112">
        <v>0</v>
      </c>
      <c r="Z633" s="112" t="s">
        <v>6551</v>
      </c>
      <c r="AA633" s="112">
        <v>0</v>
      </c>
      <c r="AB633" s="112" t="s">
        <v>6551</v>
      </c>
      <c r="AC633" s="112">
        <v>0</v>
      </c>
      <c r="AD633" s="112" t="s">
        <v>6551</v>
      </c>
      <c r="AE633" s="112">
        <v>0</v>
      </c>
      <c r="AF633" s="112" t="s">
        <v>6551</v>
      </c>
      <c r="AG633" s="112">
        <v>0</v>
      </c>
      <c r="AH633" s="112" t="s">
        <v>6551</v>
      </c>
      <c r="AI633" s="112">
        <v>86927</v>
      </c>
      <c r="AJ633" s="112" t="s">
        <v>6551</v>
      </c>
      <c r="AK633" s="112">
        <v>0</v>
      </c>
      <c r="AL633" s="113" t="s">
        <v>6551</v>
      </c>
      <c r="AM633" s="113" t="str">
        <f t="shared" si="9"/>
        <v>No</v>
      </c>
    </row>
    <row r="634" spans="1:39" s="19" customFormat="1" ht="11.5" customHeight="1" x14ac:dyDescent="0.2">
      <c r="A634" s="5" t="s">
        <v>2814</v>
      </c>
      <c r="B634" s="5" t="s">
        <v>2815</v>
      </c>
      <c r="C634" s="5" t="s">
        <v>44</v>
      </c>
      <c r="D634" s="194" t="s">
        <v>2816</v>
      </c>
      <c r="E634" s="197">
        <v>41068</v>
      </c>
      <c r="F634" s="19" t="s">
        <v>239</v>
      </c>
      <c r="G634" s="5" t="s">
        <v>236</v>
      </c>
      <c r="H634" s="27">
        <v>349064</v>
      </c>
      <c r="I634" s="110">
        <v>26</v>
      </c>
      <c r="J634" s="111" t="s">
        <v>6551</v>
      </c>
      <c r="K634" s="112">
        <v>0</v>
      </c>
      <c r="L634" s="112" t="s">
        <v>6551</v>
      </c>
      <c r="M634" s="112">
        <v>0</v>
      </c>
      <c r="N634" s="112" t="s">
        <v>6551</v>
      </c>
      <c r="O634" s="112">
        <v>736524</v>
      </c>
      <c r="P634" s="112" t="s">
        <v>6551</v>
      </c>
      <c r="Q634" s="112">
        <v>630624</v>
      </c>
      <c r="R634" s="112" t="s">
        <v>6551</v>
      </c>
      <c r="S634" s="112">
        <v>105900</v>
      </c>
      <c r="T634" s="112" t="s">
        <v>6551</v>
      </c>
      <c r="U634" s="112">
        <v>42599</v>
      </c>
      <c r="V634" s="112" t="s">
        <v>6551</v>
      </c>
      <c r="W634" s="112">
        <v>38886</v>
      </c>
      <c r="X634" s="112" t="s">
        <v>6551</v>
      </c>
      <c r="Y634" s="112">
        <v>3713</v>
      </c>
      <c r="Z634" s="112" t="s">
        <v>6551</v>
      </c>
      <c r="AA634" s="112">
        <v>0</v>
      </c>
      <c r="AB634" s="112" t="s">
        <v>6551</v>
      </c>
      <c r="AC634" s="112">
        <v>0</v>
      </c>
      <c r="AD634" s="112" t="s">
        <v>6551</v>
      </c>
      <c r="AE634" s="112">
        <v>0</v>
      </c>
      <c r="AF634" s="112" t="s">
        <v>6551</v>
      </c>
      <c r="AG634" s="112">
        <v>0</v>
      </c>
      <c r="AH634" s="112" t="s">
        <v>6551</v>
      </c>
      <c r="AI634" s="112">
        <v>106669</v>
      </c>
      <c r="AJ634" s="112" t="s">
        <v>6551</v>
      </c>
      <c r="AK634" s="112">
        <v>642596</v>
      </c>
      <c r="AL634" s="113" t="s">
        <v>6551</v>
      </c>
      <c r="AM634" s="113" t="str">
        <f t="shared" si="9"/>
        <v>No</v>
      </c>
    </row>
    <row r="635" spans="1:39" s="19" customFormat="1" ht="11.5" customHeight="1" x14ac:dyDescent="0.2">
      <c r="A635" s="5" t="s">
        <v>1553</v>
      </c>
      <c r="B635" s="5" t="s">
        <v>1554</v>
      </c>
      <c r="C635" s="5" t="s">
        <v>108</v>
      </c>
      <c r="D635" s="194">
        <v>6115</v>
      </c>
      <c r="E635" s="197">
        <v>60115</v>
      </c>
      <c r="F635" s="19" t="s">
        <v>239</v>
      </c>
      <c r="G635" s="5" t="s">
        <v>6120</v>
      </c>
      <c r="H635" s="27">
        <v>5121892</v>
      </c>
      <c r="I635" s="110">
        <v>26</v>
      </c>
      <c r="J635" s="111" t="s">
        <v>6551</v>
      </c>
      <c r="K635" s="112">
        <v>0</v>
      </c>
      <c r="L635" s="112" t="s">
        <v>6551</v>
      </c>
      <c r="M635" s="112">
        <v>0</v>
      </c>
      <c r="N635" s="112" t="s">
        <v>6551</v>
      </c>
      <c r="O635" s="112">
        <v>0</v>
      </c>
      <c r="P635" s="112" t="s">
        <v>6551</v>
      </c>
      <c r="Q635" s="112">
        <v>726256</v>
      </c>
      <c r="R635" s="112" t="s">
        <v>6551</v>
      </c>
      <c r="S635" s="112">
        <v>0</v>
      </c>
      <c r="T635" s="112" t="s">
        <v>6551</v>
      </c>
      <c r="U635" s="112">
        <v>0</v>
      </c>
      <c r="V635" s="112" t="s">
        <v>6551</v>
      </c>
      <c r="W635" s="112">
        <v>38969</v>
      </c>
      <c r="X635" s="112" t="s">
        <v>6551</v>
      </c>
      <c r="Y635" s="112">
        <v>0</v>
      </c>
      <c r="Z635" s="112" t="s">
        <v>6551</v>
      </c>
      <c r="AA635" s="112">
        <v>0</v>
      </c>
      <c r="AB635" s="112" t="s">
        <v>6551</v>
      </c>
      <c r="AC635" s="112">
        <v>0</v>
      </c>
      <c r="AD635" s="112" t="s">
        <v>6551</v>
      </c>
      <c r="AE635" s="112">
        <v>0</v>
      </c>
      <c r="AF635" s="112" t="s">
        <v>6551</v>
      </c>
      <c r="AG635" s="112">
        <v>0</v>
      </c>
      <c r="AH635" s="112" t="s">
        <v>6551</v>
      </c>
      <c r="AI635" s="112">
        <v>78633</v>
      </c>
      <c r="AJ635" s="112" t="s">
        <v>6551</v>
      </c>
      <c r="AK635" s="112">
        <v>0</v>
      </c>
      <c r="AL635" s="113" t="s">
        <v>6551</v>
      </c>
      <c r="AM635" s="113" t="str">
        <f t="shared" si="9"/>
        <v>No</v>
      </c>
    </row>
    <row r="636" spans="1:39" s="19" customFormat="1" ht="11.5" customHeight="1" x14ac:dyDescent="0.2">
      <c r="A636" s="5" t="s">
        <v>1555</v>
      </c>
      <c r="B636" s="5" t="s">
        <v>1556</v>
      </c>
      <c r="C636" s="5" t="s">
        <v>108</v>
      </c>
      <c r="D636" s="194">
        <v>6116</v>
      </c>
      <c r="E636" s="197">
        <v>60116</v>
      </c>
      <c r="F636" s="19" t="s">
        <v>239</v>
      </c>
      <c r="G636" s="5" t="s">
        <v>6120</v>
      </c>
      <c r="H636" s="27">
        <v>366174</v>
      </c>
      <c r="I636" s="110">
        <v>26</v>
      </c>
      <c r="J636" s="111" t="s">
        <v>6551</v>
      </c>
      <c r="K636" s="112">
        <v>0</v>
      </c>
      <c r="L636" s="112" t="s">
        <v>6551</v>
      </c>
      <c r="M636" s="112">
        <v>0</v>
      </c>
      <c r="N636" s="112" t="s">
        <v>6551</v>
      </c>
      <c r="O636" s="112">
        <v>0</v>
      </c>
      <c r="P636" s="112" t="s">
        <v>6551</v>
      </c>
      <c r="Q636" s="112">
        <v>591003</v>
      </c>
      <c r="R636" s="112" t="s">
        <v>6551</v>
      </c>
      <c r="S636" s="112">
        <v>0</v>
      </c>
      <c r="T636" s="112" t="s">
        <v>6551</v>
      </c>
      <c r="U636" s="112">
        <v>0</v>
      </c>
      <c r="V636" s="112" t="s">
        <v>6551</v>
      </c>
      <c r="W636" s="112">
        <v>31450</v>
      </c>
      <c r="X636" s="112" t="s">
        <v>6551</v>
      </c>
      <c r="Y636" s="112">
        <v>0</v>
      </c>
      <c r="Z636" s="112" t="s">
        <v>6551</v>
      </c>
      <c r="AA636" s="112">
        <v>0</v>
      </c>
      <c r="AB636" s="112" t="s">
        <v>6551</v>
      </c>
      <c r="AC636" s="112">
        <v>0</v>
      </c>
      <c r="AD636" s="112" t="s">
        <v>6551</v>
      </c>
      <c r="AE636" s="112">
        <v>0</v>
      </c>
      <c r="AF636" s="112" t="s">
        <v>6551</v>
      </c>
      <c r="AG636" s="112">
        <v>0</v>
      </c>
      <c r="AH636" s="112" t="s">
        <v>6551</v>
      </c>
      <c r="AI636" s="112">
        <v>64837</v>
      </c>
      <c r="AJ636" s="112" t="s">
        <v>6551</v>
      </c>
      <c r="AK636" s="112">
        <v>0</v>
      </c>
      <c r="AL636" s="113" t="s">
        <v>6551</v>
      </c>
      <c r="AM636" s="113" t="str">
        <f t="shared" si="9"/>
        <v>No</v>
      </c>
    </row>
    <row r="637" spans="1:39" s="19" customFormat="1" ht="11.5" customHeight="1" x14ac:dyDescent="0.2">
      <c r="A637" s="5" t="s">
        <v>1465</v>
      </c>
      <c r="B637" s="5" t="s">
        <v>1466</v>
      </c>
      <c r="C637" s="5" t="s">
        <v>98</v>
      </c>
      <c r="D637" s="194" t="s">
        <v>1467</v>
      </c>
      <c r="E637" s="197">
        <v>66170</v>
      </c>
      <c r="F637" s="19" t="s">
        <v>166</v>
      </c>
      <c r="G637" s="5" t="s">
        <v>6120</v>
      </c>
      <c r="H637" s="27">
        <v>0</v>
      </c>
      <c r="I637" s="110">
        <v>26</v>
      </c>
      <c r="J637" s="111" t="s">
        <v>6551</v>
      </c>
      <c r="K637" s="112">
        <v>0</v>
      </c>
      <c r="L637" s="112" t="s">
        <v>6551</v>
      </c>
      <c r="M637" s="112">
        <v>0</v>
      </c>
      <c r="N637" s="112" t="s">
        <v>6551</v>
      </c>
      <c r="O637" s="112">
        <v>0</v>
      </c>
      <c r="P637" s="112" t="s">
        <v>6551</v>
      </c>
      <c r="Q637" s="112">
        <v>358453</v>
      </c>
      <c r="R637" s="112" t="s">
        <v>6551</v>
      </c>
      <c r="S637" s="112">
        <v>0</v>
      </c>
      <c r="T637" s="112" t="s">
        <v>6551</v>
      </c>
      <c r="U637" s="112">
        <v>0</v>
      </c>
      <c r="V637" s="112" t="s">
        <v>6551</v>
      </c>
      <c r="W637" s="112">
        <v>16239</v>
      </c>
      <c r="X637" s="112" t="s">
        <v>6551</v>
      </c>
      <c r="Y637" s="112">
        <v>0</v>
      </c>
      <c r="Z637" s="112" t="s">
        <v>6551</v>
      </c>
      <c r="AA637" s="112">
        <v>0</v>
      </c>
      <c r="AB637" s="112" t="s">
        <v>6551</v>
      </c>
      <c r="AC637" s="112">
        <v>0</v>
      </c>
      <c r="AD637" s="112" t="s">
        <v>6551</v>
      </c>
      <c r="AE637" s="112">
        <v>0</v>
      </c>
      <c r="AF637" s="112" t="s">
        <v>6551</v>
      </c>
      <c r="AG637" s="112">
        <v>0</v>
      </c>
      <c r="AH637" s="112" t="s">
        <v>6551</v>
      </c>
      <c r="AI637" s="112">
        <v>55503</v>
      </c>
      <c r="AJ637" s="112" t="s">
        <v>6551</v>
      </c>
      <c r="AK637" s="112">
        <v>0</v>
      </c>
      <c r="AL637" s="113" t="s">
        <v>6551</v>
      </c>
      <c r="AM637" s="113" t="str">
        <f t="shared" si="9"/>
        <v>No</v>
      </c>
    </row>
    <row r="638" spans="1:39" s="19" customFormat="1" ht="11.5" customHeight="1" x14ac:dyDescent="0.2">
      <c r="A638" s="5" t="s">
        <v>1853</v>
      </c>
      <c r="B638" s="5" t="s">
        <v>1158</v>
      </c>
      <c r="C638" s="5" t="s">
        <v>61</v>
      </c>
      <c r="D638" s="194">
        <v>7054</v>
      </c>
      <c r="E638" s="197">
        <v>70054</v>
      </c>
      <c r="F638" s="19" t="s">
        <v>239</v>
      </c>
      <c r="G638" s="5" t="s">
        <v>6120</v>
      </c>
      <c r="H638" s="27">
        <v>472870</v>
      </c>
      <c r="I638" s="110">
        <v>26</v>
      </c>
      <c r="J638" s="111" t="s">
        <v>6551</v>
      </c>
      <c r="K638" s="112">
        <v>0</v>
      </c>
      <c r="L638" s="112" t="s">
        <v>6551</v>
      </c>
      <c r="M638" s="112">
        <v>0</v>
      </c>
      <c r="N638" s="112" t="s">
        <v>6551</v>
      </c>
      <c r="O638" s="112">
        <v>0</v>
      </c>
      <c r="P638" s="112" t="s">
        <v>6551</v>
      </c>
      <c r="Q638" s="112">
        <v>286830</v>
      </c>
      <c r="R638" s="112" t="s">
        <v>6551</v>
      </c>
      <c r="S638" s="112">
        <v>0</v>
      </c>
      <c r="T638" s="112" t="s">
        <v>6551</v>
      </c>
      <c r="U638" s="112">
        <v>0</v>
      </c>
      <c r="V638" s="112" t="s">
        <v>6551</v>
      </c>
      <c r="W638" s="112">
        <v>7627</v>
      </c>
      <c r="X638" s="112" t="s">
        <v>6551</v>
      </c>
      <c r="Y638" s="112">
        <v>0</v>
      </c>
      <c r="Z638" s="112" t="s">
        <v>6551</v>
      </c>
      <c r="AA638" s="112">
        <v>0</v>
      </c>
      <c r="AB638" s="112" t="s">
        <v>6551</v>
      </c>
      <c r="AC638" s="112">
        <v>0</v>
      </c>
      <c r="AD638" s="112" t="s">
        <v>6551</v>
      </c>
      <c r="AE638" s="112">
        <v>0</v>
      </c>
      <c r="AF638" s="112" t="s">
        <v>6551</v>
      </c>
      <c r="AG638" s="112">
        <v>0</v>
      </c>
      <c r="AH638" s="112" t="s">
        <v>6551</v>
      </c>
      <c r="AI638" s="112">
        <v>19410</v>
      </c>
      <c r="AJ638" s="112" t="s">
        <v>6551</v>
      </c>
      <c r="AK638" s="112">
        <v>0</v>
      </c>
      <c r="AL638" s="113" t="s">
        <v>6551</v>
      </c>
      <c r="AM638" s="113" t="str">
        <f t="shared" si="9"/>
        <v>No</v>
      </c>
    </row>
    <row r="639" spans="1:39" s="19" customFormat="1" ht="11.5" customHeight="1" x14ac:dyDescent="0.2">
      <c r="A639" s="5" t="s">
        <v>907</v>
      </c>
      <c r="B639" s="5" t="s">
        <v>906</v>
      </c>
      <c r="C639" s="5" t="s">
        <v>26</v>
      </c>
      <c r="D639" s="194">
        <v>9022</v>
      </c>
      <c r="E639" s="197">
        <v>90022</v>
      </c>
      <c r="F639" s="19" t="s">
        <v>239</v>
      </c>
      <c r="G639" s="5" t="s">
        <v>236</v>
      </c>
      <c r="H639" s="27">
        <v>12150996</v>
      </c>
      <c r="I639" s="110">
        <v>26</v>
      </c>
      <c r="J639" s="111" t="s">
        <v>6551</v>
      </c>
      <c r="K639" s="112">
        <v>0</v>
      </c>
      <c r="L639" s="112" t="s">
        <v>6551</v>
      </c>
      <c r="M639" s="112">
        <v>896857</v>
      </c>
      <c r="N639" s="112" t="s">
        <v>6551</v>
      </c>
      <c r="O639" s="112">
        <v>969685</v>
      </c>
      <c r="P639" s="112" t="s">
        <v>6551</v>
      </c>
      <c r="Q639" s="112">
        <v>938011</v>
      </c>
      <c r="R639" s="112" t="s">
        <v>6551</v>
      </c>
      <c r="S639" s="112">
        <v>37253</v>
      </c>
      <c r="T639" s="112" t="s">
        <v>6551</v>
      </c>
      <c r="U639" s="112">
        <v>85525</v>
      </c>
      <c r="V639" s="112" t="s">
        <v>6551</v>
      </c>
      <c r="W639" s="112">
        <v>82489</v>
      </c>
      <c r="X639" s="112" t="s">
        <v>6551</v>
      </c>
      <c r="Y639" s="112">
        <v>3414</v>
      </c>
      <c r="Z639" s="112" t="s">
        <v>6551</v>
      </c>
      <c r="AA639" s="112">
        <v>0</v>
      </c>
      <c r="AB639" s="112" t="s">
        <v>6551</v>
      </c>
      <c r="AC639" s="112">
        <v>0</v>
      </c>
      <c r="AD639" s="112" t="s">
        <v>6551</v>
      </c>
      <c r="AE639" s="112">
        <v>0</v>
      </c>
      <c r="AF639" s="112" t="s">
        <v>6551</v>
      </c>
      <c r="AG639" s="112">
        <v>0</v>
      </c>
      <c r="AH639" s="112" t="s">
        <v>6551</v>
      </c>
      <c r="AI639" s="112">
        <v>1552654</v>
      </c>
      <c r="AJ639" s="112" t="s">
        <v>6551</v>
      </c>
      <c r="AK639" s="112">
        <v>5194701</v>
      </c>
      <c r="AL639" s="113" t="s">
        <v>6551</v>
      </c>
      <c r="AM639" s="113" t="str">
        <f t="shared" si="9"/>
        <v>No</v>
      </c>
    </row>
    <row r="640" spans="1:39" s="19" customFormat="1" ht="11.5" customHeight="1" x14ac:dyDescent="0.2">
      <c r="A640" s="5" t="s">
        <v>355</v>
      </c>
      <c r="B640" s="5" t="s">
        <v>356</v>
      </c>
      <c r="C640" s="5" t="s">
        <v>26</v>
      </c>
      <c r="D640" s="194">
        <v>9182</v>
      </c>
      <c r="E640" s="197">
        <v>90182</v>
      </c>
      <c r="F640" s="19" t="s">
        <v>242</v>
      </c>
      <c r="G640" s="5" t="s">
        <v>236</v>
      </c>
      <c r="H640" s="27">
        <v>370583</v>
      </c>
      <c r="I640" s="110">
        <v>26</v>
      </c>
      <c r="J640" s="111" t="s">
        <v>6551</v>
      </c>
      <c r="K640" s="112">
        <v>0</v>
      </c>
      <c r="L640" s="112" t="s">
        <v>6551</v>
      </c>
      <c r="M640" s="112">
        <v>1002885</v>
      </c>
      <c r="N640" s="112" t="s">
        <v>6551</v>
      </c>
      <c r="O640" s="112">
        <v>1044064</v>
      </c>
      <c r="P640" s="112" t="s">
        <v>6551</v>
      </c>
      <c r="Q640" s="112">
        <v>1001858</v>
      </c>
      <c r="R640" s="112" t="s">
        <v>6551</v>
      </c>
      <c r="S640" s="112">
        <v>42206</v>
      </c>
      <c r="T640" s="112" t="s">
        <v>6551</v>
      </c>
      <c r="U640" s="112">
        <v>30845</v>
      </c>
      <c r="V640" s="112" t="s">
        <v>6551</v>
      </c>
      <c r="W640" s="112">
        <v>25062</v>
      </c>
      <c r="X640" s="112" t="s">
        <v>6551</v>
      </c>
      <c r="Y640" s="112">
        <v>5783</v>
      </c>
      <c r="Z640" s="112" t="s">
        <v>6551</v>
      </c>
      <c r="AA640" s="112">
        <v>178200</v>
      </c>
      <c r="AB640" s="112" t="s">
        <v>6551</v>
      </c>
      <c r="AC640" s="112">
        <v>171360</v>
      </c>
      <c r="AD640" s="112" t="s">
        <v>6551</v>
      </c>
      <c r="AE640" s="112">
        <v>5441</v>
      </c>
      <c r="AF640" s="112" t="s">
        <v>6551</v>
      </c>
      <c r="AG640" s="112">
        <v>4430</v>
      </c>
      <c r="AH640" s="112" t="s">
        <v>6551</v>
      </c>
      <c r="AI640" s="112">
        <v>1209755</v>
      </c>
      <c r="AJ640" s="112" t="s">
        <v>6551</v>
      </c>
      <c r="AK640" s="112">
        <v>52241764</v>
      </c>
      <c r="AL640" s="113" t="s">
        <v>6551</v>
      </c>
      <c r="AM640" s="113" t="str">
        <f t="shared" si="9"/>
        <v>No</v>
      </c>
    </row>
    <row r="641" spans="1:39" s="19" customFormat="1" ht="11.5" customHeight="1" x14ac:dyDescent="0.2">
      <c r="A641" s="5" t="s">
        <v>265</v>
      </c>
      <c r="B641" s="5" t="s">
        <v>266</v>
      </c>
      <c r="C641" s="5" t="s">
        <v>20</v>
      </c>
      <c r="D641" s="194">
        <v>9191</v>
      </c>
      <c r="E641" s="197">
        <v>90191</v>
      </c>
      <c r="F641" s="19" t="s">
        <v>239</v>
      </c>
      <c r="G641" s="5" t="s">
        <v>6120</v>
      </c>
      <c r="H641" s="27">
        <v>843168</v>
      </c>
      <c r="I641" s="110">
        <v>26</v>
      </c>
      <c r="J641" s="111" t="s">
        <v>6551</v>
      </c>
      <c r="K641" s="112">
        <v>0</v>
      </c>
      <c r="L641" s="112" t="s">
        <v>6551</v>
      </c>
      <c r="M641" s="112">
        <v>0</v>
      </c>
      <c r="N641" s="112" t="s">
        <v>6551</v>
      </c>
      <c r="O641" s="112">
        <v>0</v>
      </c>
      <c r="P641" s="112" t="s">
        <v>6551</v>
      </c>
      <c r="Q641" s="112">
        <v>392071</v>
      </c>
      <c r="R641" s="112" t="s">
        <v>6551</v>
      </c>
      <c r="S641" s="112">
        <v>0</v>
      </c>
      <c r="T641" s="112" t="s">
        <v>6551</v>
      </c>
      <c r="U641" s="112">
        <v>0</v>
      </c>
      <c r="V641" s="112" t="s">
        <v>6551</v>
      </c>
      <c r="W641" s="112">
        <v>27586</v>
      </c>
      <c r="X641" s="112" t="s">
        <v>6551</v>
      </c>
      <c r="Y641" s="112">
        <v>0</v>
      </c>
      <c r="Z641" s="112" t="s">
        <v>6551</v>
      </c>
      <c r="AA641" s="112">
        <v>0</v>
      </c>
      <c r="AB641" s="112" t="s">
        <v>6551</v>
      </c>
      <c r="AC641" s="112">
        <v>0</v>
      </c>
      <c r="AD641" s="112" t="s">
        <v>6551</v>
      </c>
      <c r="AE641" s="112">
        <v>0</v>
      </c>
      <c r="AF641" s="112" t="s">
        <v>6551</v>
      </c>
      <c r="AG641" s="112">
        <v>0</v>
      </c>
      <c r="AH641" s="112" t="s">
        <v>6551</v>
      </c>
      <c r="AI641" s="112">
        <v>39102</v>
      </c>
      <c r="AJ641" s="112" t="s">
        <v>6551</v>
      </c>
      <c r="AK641" s="112">
        <v>0</v>
      </c>
      <c r="AL641" s="113" t="s">
        <v>6551</v>
      </c>
      <c r="AM641" s="113" t="str">
        <f t="shared" si="9"/>
        <v>No</v>
      </c>
    </row>
    <row r="642" spans="1:39" s="19" customFormat="1" ht="11.5" customHeight="1" x14ac:dyDescent="0.2">
      <c r="A642" s="5" t="s">
        <v>1627</v>
      </c>
      <c r="B642" s="5" t="s">
        <v>1628</v>
      </c>
      <c r="C642" s="5" t="s">
        <v>26</v>
      </c>
      <c r="D642" s="194">
        <v>9226</v>
      </c>
      <c r="E642" s="197">
        <v>90226</v>
      </c>
      <c r="F642" s="19" t="s">
        <v>242</v>
      </c>
      <c r="G642" s="19" t="s">
        <v>236</v>
      </c>
      <c r="H642" s="27">
        <v>107672</v>
      </c>
      <c r="I642" s="110">
        <v>26</v>
      </c>
      <c r="J642" s="19" t="s">
        <v>6551</v>
      </c>
      <c r="K642" s="112">
        <v>0</v>
      </c>
      <c r="L642" s="112" t="s">
        <v>6551</v>
      </c>
      <c r="M642" s="112">
        <v>859824</v>
      </c>
      <c r="N642" s="112" t="s">
        <v>6551</v>
      </c>
      <c r="O642" s="112">
        <v>1360731</v>
      </c>
      <c r="P642" s="112" t="s">
        <v>6551</v>
      </c>
      <c r="Q642" s="112">
        <v>1163097</v>
      </c>
      <c r="R642" s="112" t="s">
        <v>6551</v>
      </c>
      <c r="S642" s="112">
        <v>197634</v>
      </c>
      <c r="T642" s="112" t="s">
        <v>6551</v>
      </c>
      <c r="U642" s="112">
        <v>70769</v>
      </c>
      <c r="V642" s="112" t="s">
        <v>6551</v>
      </c>
      <c r="W642" s="112">
        <v>57630</v>
      </c>
      <c r="X642" s="112" t="s">
        <v>6551</v>
      </c>
      <c r="Y642" s="112">
        <v>13139</v>
      </c>
      <c r="Z642" s="112" t="s">
        <v>6551</v>
      </c>
      <c r="AA642" s="112">
        <v>0</v>
      </c>
      <c r="AB642" s="112" t="s">
        <v>6551</v>
      </c>
      <c r="AC642" s="112">
        <v>0</v>
      </c>
      <c r="AD642" s="112" t="s">
        <v>6551</v>
      </c>
      <c r="AE642" s="112">
        <v>0</v>
      </c>
      <c r="AF642" s="112" t="s">
        <v>6551</v>
      </c>
      <c r="AG642" s="112">
        <v>0</v>
      </c>
      <c r="AH642" s="112" t="s">
        <v>6551</v>
      </c>
      <c r="AI642" s="112">
        <v>899531</v>
      </c>
      <c r="AJ642" s="112" t="s">
        <v>6551</v>
      </c>
      <c r="AK642" s="112">
        <v>9437955</v>
      </c>
      <c r="AL642" s="113" t="s">
        <v>6551</v>
      </c>
      <c r="AM642" s="113" t="str">
        <f t="shared" ref="AM642:AM705" si="10">IF(OR(J642="Q",L642="Q",N642="Q",P642="Q",R642="Q",T642="Q",V642="Q",X642="Q",Z642="Q",AB642="Q",AD642="Q",AF642="Q",AH642="Q",AJ642="Q",AL642="Q"),"Yes","No")</f>
        <v>No</v>
      </c>
    </row>
    <row r="643" spans="1:39" s="19" customFormat="1" ht="11.5" customHeight="1" x14ac:dyDescent="0.2">
      <c r="A643" s="5" t="s">
        <v>1797</v>
      </c>
      <c r="B643" s="5" t="s">
        <v>870</v>
      </c>
      <c r="C643" s="5" t="s">
        <v>26</v>
      </c>
      <c r="D643" s="194">
        <v>9236</v>
      </c>
      <c r="E643" s="197">
        <v>90236</v>
      </c>
      <c r="F643" s="19" t="s">
        <v>242</v>
      </c>
      <c r="G643" s="19" t="s">
        <v>6120</v>
      </c>
      <c r="H643" s="27">
        <v>358172</v>
      </c>
      <c r="I643" s="110">
        <v>26</v>
      </c>
      <c r="J643" s="19" t="s">
        <v>6551</v>
      </c>
      <c r="K643" s="112">
        <v>0</v>
      </c>
      <c r="L643" s="112" t="s">
        <v>6551</v>
      </c>
      <c r="M643" s="112">
        <v>0</v>
      </c>
      <c r="N643" s="112" t="s">
        <v>6551</v>
      </c>
      <c r="O643" s="112">
        <v>0</v>
      </c>
      <c r="P643" s="112" t="s">
        <v>6551</v>
      </c>
      <c r="Q643" s="112">
        <v>1158231</v>
      </c>
      <c r="R643" s="112" t="s">
        <v>6551</v>
      </c>
      <c r="S643" s="112">
        <v>0</v>
      </c>
      <c r="T643" s="112" t="s">
        <v>6551</v>
      </c>
      <c r="U643" s="112">
        <v>0</v>
      </c>
      <c r="V643" s="112" t="s">
        <v>6551</v>
      </c>
      <c r="W643" s="112">
        <v>60413</v>
      </c>
      <c r="X643" s="112" t="s">
        <v>6551</v>
      </c>
      <c r="Y643" s="112">
        <v>0</v>
      </c>
      <c r="Z643" s="112" t="s">
        <v>6551</v>
      </c>
      <c r="AA643" s="112">
        <v>0</v>
      </c>
      <c r="AB643" s="112" t="s">
        <v>6551</v>
      </c>
      <c r="AC643" s="112">
        <v>0</v>
      </c>
      <c r="AD643" s="112" t="s">
        <v>6551</v>
      </c>
      <c r="AE643" s="112">
        <v>0</v>
      </c>
      <c r="AF643" s="112" t="s">
        <v>6551</v>
      </c>
      <c r="AG643" s="112">
        <v>0</v>
      </c>
      <c r="AH643" s="112" t="s">
        <v>6551</v>
      </c>
      <c r="AI643" s="112">
        <v>405140</v>
      </c>
      <c r="AJ643" s="112" t="s">
        <v>6551</v>
      </c>
      <c r="AK643" s="112">
        <v>0</v>
      </c>
      <c r="AL643" s="19" t="s">
        <v>6551</v>
      </c>
      <c r="AM643" s="113" t="str">
        <f t="shared" si="10"/>
        <v>No</v>
      </c>
    </row>
    <row r="644" spans="1:39" s="19" customFormat="1" ht="11.5" customHeight="1" x14ac:dyDescent="0.2">
      <c r="A644" s="5" t="s">
        <v>6268</v>
      </c>
      <c r="B644" s="5" t="s">
        <v>6269</v>
      </c>
      <c r="C644" s="5" t="s">
        <v>112</v>
      </c>
      <c r="D644" s="194" t="s">
        <v>6270</v>
      </c>
      <c r="E644" s="197" t="s">
        <v>6271</v>
      </c>
      <c r="F644" s="19" t="s">
        <v>305</v>
      </c>
      <c r="G644" s="19" t="s">
        <v>287</v>
      </c>
      <c r="H644" s="27">
        <v>0</v>
      </c>
      <c r="I644" s="110">
        <v>26</v>
      </c>
      <c r="J644" s="19" t="s">
        <v>6551</v>
      </c>
      <c r="K644" s="112">
        <v>0</v>
      </c>
      <c r="L644" s="112" t="s">
        <v>6551</v>
      </c>
      <c r="M644" s="112">
        <v>0</v>
      </c>
      <c r="N644" s="112" t="s">
        <v>6551</v>
      </c>
      <c r="O644" s="112">
        <v>0</v>
      </c>
      <c r="P644" s="112" t="s">
        <v>6551</v>
      </c>
      <c r="Q644" s="112">
        <v>514852</v>
      </c>
      <c r="R644" s="112" t="s">
        <v>6551</v>
      </c>
      <c r="S644" s="112">
        <v>0</v>
      </c>
      <c r="T644" s="112" t="s">
        <v>6551</v>
      </c>
      <c r="U644" s="112">
        <v>0</v>
      </c>
      <c r="V644" s="112" t="s">
        <v>6551</v>
      </c>
      <c r="W644" s="112">
        <v>41378</v>
      </c>
      <c r="X644" s="112" t="s">
        <v>6551</v>
      </c>
      <c r="Y644" s="112">
        <v>0</v>
      </c>
      <c r="Z644" s="112" t="s">
        <v>6551</v>
      </c>
      <c r="AA644" s="112">
        <v>0</v>
      </c>
      <c r="AB644" s="112" t="s">
        <v>6551</v>
      </c>
      <c r="AC644" s="112">
        <v>0</v>
      </c>
      <c r="AD644" s="112" t="s">
        <v>6551</v>
      </c>
      <c r="AE644" s="112">
        <v>0</v>
      </c>
      <c r="AF644" s="112" t="s">
        <v>6551</v>
      </c>
      <c r="AG644" s="112">
        <v>0</v>
      </c>
      <c r="AH644" s="112" t="s">
        <v>6551</v>
      </c>
      <c r="AI644" s="112">
        <v>837953</v>
      </c>
      <c r="AJ644" s="112" t="s">
        <v>6551</v>
      </c>
      <c r="AK644" s="112">
        <v>0</v>
      </c>
      <c r="AL644" s="19" t="s">
        <v>6551</v>
      </c>
      <c r="AM644" s="113" t="str">
        <f t="shared" si="10"/>
        <v>No</v>
      </c>
    </row>
    <row r="645" spans="1:39" s="19" customFormat="1" ht="11.5" customHeight="1" x14ac:dyDescent="0.2">
      <c r="A645" s="5" t="s">
        <v>2003</v>
      </c>
      <c r="B645" s="5" t="s">
        <v>1644</v>
      </c>
      <c r="C645" s="5" t="s">
        <v>84</v>
      </c>
      <c r="D645" s="194" t="s">
        <v>2004</v>
      </c>
      <c r="E645" s="197" t="s">
        <v>2005</v>
      </c>
      <c r="F645" s="19" t="s">
        <v>242</v>
      </c>
      <c r="G645" s="5" t="s">
        <v>287</v>
      </c>
      <c r="H645" s="27">
        <v>0</v>
      </c>
      <c r="I645" s="110">
        <v>26</v>
      </c>
      <c r="J645" s="111" t="s">
        <v>6551</v>
      </c>
      <c r="K645" s="112">
        <v>0</v>
      </c>
      <c r="L645" s="112" t="s">
        <v>6551</v>
      </c>
      <c r="M645" s="112">
        <v>0</v>
      </c>
      <c r="N645" s="112" t="s">
        <v>6551</v>
      </c>
      <c r="O645" s="112">
        <v>0</v>
      </c>
      <c r="P645" s="112" t="s">
        <v>6551</v>
      </c>
      <c r="Q645" s="112">
        <v>602944</v>
      </c>
      <c r="R645" s="112" t="s">
        <v>6551</v>
      </c>
      <c r="S645" s="112">
        <v>0</v>
      </c>
      <c r="T645" s="112" t="s">
        <v>6551</v>
      </c>
      <c r="U645" s="112">
        <v>0</v>
      </c>
      <c r="V645" s="112" t="s">
        <v>6551</v>
      </c>
      <c r="W645" s="112">
        <v>35220</v>
      </c>
      <c r="X645" s="112" t="s">
        <v>6551</v>
      </c>
      <c r="Y645" s="112">
        <v>0</v>
      </c>
      <c r="Z645" s="112" t="s">
        <v>6551</v>
      </c>
      <c r="AA645" s="112">
        <v>0</v>
      </c>
      <c r="AB645" s="112" t="s">
        <v>6551</v>
      </c>
      <c r="AC645" s="112">
        <v>0</v>
      </c>
      <c r="AD645" s="112" t="s">
        <v>6551</v>
      </c>
      <c r="AE645" s="112">
        <v>0</v>
      </c>
      <c r="AF645" s="112" t="s">
        <v>6551</v>
      </c>
      <c r="AG645" s="112">
        <v>0</v>
      </c>
      <c r="AH645" s="112" t="s">
        <v>6551</v>
      </c>
      <c r="AI645" s="112">
        <v>139162</v>
      </c>
      <c r="AJ645" s="112" t="s">
        <v>6551</v>
      </c>
      <c r="AK645" s="112">
        <v>0</v>
      </c>
      <c r="AL645" s="113" t="s">
        <v>6551</v>
      </c>
      <c r="AM645" s="113" t="str">
        <f t="shared" si="10"/>
        <v>No</v>
      </c>
    </row>
    <row r="646" spans="1:39" s="19" customFormat="1" ht="11.5" customHeight="1" x14ac:dyDescent="0.2">
      <c r="A646" s="5" t="s">
        <v>3147</v>
      </c>
      <c r="B646" s="5" t="s">
        <v>3148</v>
      </c>
      <c r="C646" s="5" t="s">
        <v>77</v>
      </c>
      <c r="D646" s="194" t="s">
        <v>3149</v>
      </c>
      <c r="E646" s="197" t="s">
        <v>3150</v>
      </c>
      <c r="F646" s="19" t="s">
        <v>305</v>
      </c>
      <c r="G646" s="5" t="s">
        <v>287</v>
      </c>
      <c r="H646" s="27">
        <v>0</v>
      </c>
      <c r="I646" s="110">
        <v>26</v>
      </c>
      <c r="J646" s="111" t="s">
        <v>6551</v>
      </c>
      <c r="K646" s="112">
        <v>0</v>
      </c>
      <c r="L646" s="112" t="s">
        <v>6551</v>
      </c>
      <c r="M646" s="112">
        <v>0</v>
      </c>
      <c r="N646" s="112" t="s">
        <v>6551</v>
      </c>
      <c r="O646" s="112">
        <v>0</v>
      </c>
      <c r="P646" s="112" t="s">
        <v>6551</v>
      </c>
      <c r="Q646" s="112">
        <v>593208</v>
      </c>
      <c r="R646" s="112" t="s">
        <v>6551</v>
      </c>
      <c r="S646" s="112">
        <v>0</v>
      </c>
      <c r="T646" s="112" t="s">
        <v>6551</v>
      </c>
      <c r="U646" s="112">
        <v>0</v>
      </c>
      <c r="V646" s="112" t="s">
        <v>6551</v>
      </c>
      <c r="W646" s="112">
        <v>34427</v>
      </c>
      <c r="X646" s="112" t="s">
        <v>6551</v>
      </c>
      <c r="Y646" s="112">
        <v>0</v>
      </c>
      <c r="Z646" s="112" t="s">
        <v>6551</v>
      </c>
      <c r="AA646" s="112">
        <v>0</v>
      </c>
      <c r="AB646" s="112" t="s">
        <v>6551</v>
      </c>
      <c r="AC646" s="112">
        <v>0</v>
      </c>
      <c r="AD646" s="112" t="s">
        <v>6551</v>
      </c>
      <c r="AE646" s="112">
        <v>0</v>
      </c>
      <c r="AF646" s="112" t="s">
        <v>6551</v>
      </c>
      <c r="AG646" s="112">
        <v>0</v>
      </c>
      <c r="AH646" s="112" t="s">
        <v>6551</v>
      </c>
      <c r="AI646" s="112">
        <v>133044</v>
      </c>
      <c r="AJ646" s="112" t="s">
        <v>6551</v>
      </c>
      <c r="AK646" s="112">
        <v>0</v>
      </c>
      <c r="AL646" s="113" t="s">
        <v>6551</v>
      </c>
      <c r="AM646" s="113" t="str">
        <f t="shared" si="10"/>
        <v>No</v>
      </c>
    </row>
    <row r="647" spans="1:39" s="19" customFormat="1" ht="11.5" customHeight="1" x14ac:dyDescent="0.2">
      <c r="A647" s="5" t="s">
        <v>2438</v>
      </c>
      <c r="B647" s="5" t="s">
        <v>2439</v>
      </c>
      <c r="C647" s="5" t="s">
        <v>79</v>
      </c>
      <c r="D647" s="194" t="s">
        <v>2440</v>
      </c>
      <c r="E647" s="197" t="s">
        <v>2441</v>
      </c>
      <c r="F647" s="19" t="s">
        <v>1645</v>
      </c>
      <c r="G647" s="5" t="s">
        <v>287</v>
      </c>
      <c r="H647" s="27">
        <v>0</v>
      </c>
      <c r="I647" s="110">
        <v>26</v>
      </c>
      <c r="J647" s="111" t="s">
        <v>6551</v>
      </c>
      <c r="K647" s="112">
        <v>0</v>
      </c>
      <c r="L647" s="112" t="s">
        <v>6551</v>
      </c>
      <c r="M647" s="112">
        <v>0</v>
      </c>
      <c r="N647" s="112" t="s">
        <v>6551</v>
      </c>
      <c r="O647" s="112">
        <v>0</v>
      </c>
      <c r="P647" s="112" t="s">
        <v>6551</v>
      </c>
      <c r="Q647" s="112">
        <v>1199633</v>
      </c>
      <c r="R647" s="112" t="s">
        <v>6551</v>
      </c>
      <c r="S647" s="112">
        <v>0</v>
      </c>
      <c r="T647" s="112" t="s">
        <v>6551</v>
      </c>
      <c r="U647" s="112">
        <v>0</v>
      </c>
      <c r="V647" s="112" t="s">
        <v>6551</v>
      </c>
      <c r="W647" s="112">
        <v>63301</v>
      </c>
      <c r="X647" s="112" t="s">
        <v>6551</v>
      </c>
      <c r="Y647" s="112">
        <v>0</v>
      </c>
      <c r="Z647" s="112" t="s">
        <v>6551</v>
      </c>
      <c r="AA647" s="112">
        <v>0</v>
      </c>
      <c r="AB647" s="112" t="s">
        <v>6551</v>
      </c>
      <c r="AC647" s="112">
        <v>0</v>
      </c>
      <c r="AD647" s="112" t="s">
        <v>6551</v>
      </c>
      <c r="AE647" s="112">
        <v>0</v>
      </c>
      <c r="AF647" s="112" t="s">
        <v>6551</v>
      </c>
      <c r="AG647" s="112">
        <v>0</v>
      </c>
      <c r="AH647" s="112" t="s">
        <v>6551</v>
      </c>
      <c r="AI647" s="112">
        <v>101397</v>
      </c>
      <c r="AJ647" s="112" t="s">
        <v>6551</v>
      </c>
      <c r="AK647" s="112">
        <v>0</v>
      </c>
      <c r="AL647" s="113" t="s">
        <v>6551</v>
      </c>
      <c r="AM647" s="113" t="str">
        <f t="shared" si="10"/>
        <v>No</v>
      </c>
    </row>
    <row r="648" spans="1:39" s="19" customFormat="1" ht="11.5" customHeight="1" x14ac:dyDescent="0.2">
      <c r="A648" s="5" t="s">
        <v>6053</v>
      </c>
      <c r="B648" s="5" t="s">
        <v>6054</v>
      </c>
      <c r="C648" s="5" t="s">
        <v>58</v>
      </c>
      <c r="D648" s="194" t="s">
        <v>6055</v>
      </c>
      <c r="E648" s="197" t="s">
        <v>6056</v>
      </c>
      <c r="F648" s="19" t="s">
        <v>334</v>
      </c>
      <c r="G648" s="5" t="s">
        <v>287</v>
      </c>
      <c r="H648" s="27">
        <v>0</v>
      </c>
      <c r="I648" s="110">
        <v>26</v>
      </c>
      <c r="J648" s="111" t="s">
        <v>6551</v>
      </c>
      <c r="K648" s="112">
        <v>0</v>
      </c>
      <c r="L648" s="112" t="s">
        <v>6551</v>
      </c>
      <c r="M648" s="112">
        <v>0</v>
      </c>
      <c r="N648" s="112" t="s">
        <v>6551</v>
      </c>
      <c r="O648" s="112">
        <v>0</v>
      </c>
      <c r="P648" s="112" t="s">
        <v>6551</v>
      </c>
      <c r="Q648" s="112">
        <v>556625</v>
      </c>
      <c r="R648" s="112" t="s">
        <v>6551</v>
      </c>
      <c r="S648" s="112">
        <v>0</v>
      </c>
      <c r="T648" s="112" t="s">
        <v>6551</v>
      </c>
      <c r="U648" s="112">
        <v>0</v>
      </c>
      <c r="V648" s="112" t="s">
        <v>6551</v>
      </c>
      <c r="W648" s="112">
        <v>29230</v>
      </c>
      <c r="X648" s="112" t="s">
        <v>6551</v>
      </c>
      <c r="Y648" s="112">
        <v>0</v>
      </c>
      <c r="Z648" s="112" t="s">
        <v>6551</v>
      </c>
      <c r="AA648" s="112">
        <v>0</v>
      </c>
      <c r="AB648" s="112" t="s">
        <v>6551</v>
      </c>
      <c r="AC648" s="112">
        <v>0</v>
      </c>
      <c r="AD648" s="112" t="s">
        <v>6551</v>
      </c>
      <c r="AE648" s="112">
        <v>0</v>
      </c>
      <c r="AF648" s="112" t="s">
        <v>6551</v>
      </c>
      <c r="AG648" s="112">
        <v>0</v>
      </c>
      <c r="AH648" s="112" t="s">
        <v>6551</v>
      </c>
      <c r="AI648" s="112">
        <v>67269</v>
      </c>
      <c r="AJ648" s="112" t="s">
        <v>6551</v>
      </c>
      <c r="AK648" s="112">
        <v>0</v>
      </c>
      <c r="AL648" s="113" t="s">
        <v>6551</v>
      </c>
      <c r="AM648" s="113" t="str">
        <f t="shared" si="10"/>
        <v>No</v>
      </c>
    </row>
    <row r="649" spans="1:39" s="19" customFormat="1" ht="11.5" customHeight="1" x14ac:dyDescent="0.2">
      <c r="A649" s="5" t="s">
        <v>3467</v>
      </c>
      <c r="B649" s="5" t="s">
        <v>3468</v>
      </c>
      <c r="C649" s="5" t="s">
        <v>71</v>
      </c>
      <c r="D649" s="194" t="s">
        <v>3469</v>
      </c>
      <c r="E649" s="197" t="s">
        <v>3470</v>
      </c>
      <c r="F649" s="19" t="s">
        <v>242</v>
      </c>
      <c r="G649" s="5" t="s">
        <v>287</v>
      </c>
      <c r="H649" s="27">
        <v>0</v>
      </c>
      <c r="I649" s="110">
        <v>26</v>
      </c>
      <c r="J649" s="111" t="s">
        <v>6551</v>
      </c>
      <c r="K649" s="112">
        <v>0</v>
      </c>
      <c r="L649" s="112" t="s">
        <v>6551</v>
      </c>
      <c r="M649" s="112">
        <v>0</v>
      </c>
      <c r="N649" s="112" t="s">
        <v>6551</v>
      </c>
      <c r="O649" s="112">
        <v>0</v>
      </c>
      <c r="P649" s="112" t="s">
        <v>6551</v>
      </c>
      <c r="Q649" s="112">
        <v>515546</v>
      </c>
      <c r="R649" s="112" t="s">
        <v>6551</v>
      </c>
      <c r="S649" s="112">
        <v>0</v>
      </c>
      <c r="T649" s="112" t="s">
        <v>6551</v>
      </c>
      <c r="U649" s="112">
        <v>0</v>
      </c>
      <c r="V649" s="112" t="s">
        <v>6551</v>
      </c>
      <c r="W649" s="112">
        <v>28108</v>
      </c>
      <c r="X649" s="112" t="s">
        <v>6551</v>
      </c>
      <c r="Y649" s="112">
        <v>0</v>
      </c>
      <c r="Z649" s="112" t="s">
        <v>6551</v>
      </c>
      <c r="AA649" s="112">
        <v>0</v>
      </c>
      <c r="AB649" s="112" t="s">
        <v>6551</v>
      </c>
      <c r="AC649" s="112">
        <v>0</v>
      </c>
      <c r="AD649" s="112" t="s">
        <v>6551</v>
      </c>
      <c r="AE649" s="112">
        <v>0</v>
      </c>
      <c r="AF649" s="112" t="s">
        <v>6551</v>
      </c>
      <c r="AG649" s="112">
        <v>0</v>
      </c>
      <c r="AH649" s="112" t="s">
        <v>6551</v>
      </c>
      <c r="AI649" s="112">
        <v>66320</v>
      </c>
      <c r="AJ649" s="112" t="s">
        <v>6551</v>
      </c>
      <c r="AK649" s="112">
        <v>0</v>
      </c>
      <c r="AL649" s="113" t="s">
        <v>6551</v>
      </c>
      <c r="AM649" s="113" t="str">
        <f t="shared" si="10"/>
        <v>No</v>
      </c>
    </row>
    <row r="650" spans="1:39" s="19" customFormat="1" ht="11.5" customHeight="1" x14ac:dyDescent="0.2">
      <c r="A650" s="5" t="s">
        <v>3713</v>
      </c>
      <c r="B650" s="5" t="s">
        <v>3550</v>
      </c>
      <c r="C650" s="5" t="s">
        <v>73</v>
      </c>
      <c r="D650" s="194" t="s">
        <v>3714</v>
      </c>
      <c r="E650" s="197" t="s">
        <v>3715</v>
      </c>
      <c r="F650" s="19" t="s">
        <v>242</v>
      </c>
      <c r="G650" s="5" t="s">
        <v>287</v>
      </c>
      <c r="H650" s="27">
        <v>0</v>
      </c>
      <c r="I650" s="110">
        <v>26</v>
      </c>
      <c r="J650" s="111" t="s">
        <v>6551</v>
      </c>
      <c r="K650" s="112">
        <v>0</v>
      </c>
      <c r="L650" s="112" t="s">
        <v>6551</v>
      </c>
      <c r="M650" s="112">
        <v>0</v>
      </c>
      <c r="N650" s="112" t="s">
        <v>6551</v>
      </c>
      <c r="O650" s="112">
        <v>0</v>
      </c>
      <c r="P650" s="112" t="s">
        <v>6551</v>
      </c>
      <c r="Q650" s="112">
        <v>1020110</v>
      </c>
      <c r="R650" s="112" t="s">
        <v>6551</v>
      </c>
      <c r="S650" s="112">
        <v>0</v>
      </c>
      <c r="T650" s="112" t="s">
        <v>6551</v>
      </c>
      <c r="U650" s="112">
        <v>0</v>
      </c>
      <c r="V650" s="112" t="s">
        <v>6551</v>
      </c>
      <c r="W650" s="112">
        <v>39894</v>
      </c>
      <c r="X650" s="112" t="s">
        <v>6551</v>
      </c>
      <c r="Y650" s="112">
        <v>0</v>
      </c>
      <c r="Z650" s="112" t="s">
        <v>6551</v>
      </c>
      <c r="AA650" s="112">
        <v>0</v>
      </c>
      <c r="AB650" s="112" t="s">
        <v>6551</v>
      </c>
      <c r="AC650" s="112">
        <v>0</v>
      </c>
      <c r="AD650" s="112" t="s">
        <v>6551</v>
      </c>
      <c r="AE650" s="112">
        <v>0</v>
      </c>
      <c r="AF650" s="112" t="s">
        <v>6551</v>
      </c>
      <c r="AG650" s="112">
        <v>0</v>
      </c>
      <c r="AH650" s="112" t="s">
        <v>6551</v>
      </c>
      <c r="AI650" s="112">
        <v>222429</v>
      </c>
      <c r="AJ650" s="112" t="s">
        <v>6551</v>
      </c>
      <c r="AK650" s="112">
        <v>0</v>
      </c>
      <c r="AL650" s="113" t="s">
        <v>6551</v>
      </c>
      <c r="AM650" s="113" t="str">
        <f t="shared" si="10"/>
        <v>No</v>
      </c>
    </row>
    <row r="651" spans="1:39" s="19" customFormat="1" ht="11.5" customHeight="1" x14ac:dyDescent="0.2">
      <c r="A651" s="5" t="s">
        <v>4073</v>
      </c>
      <c r="B651" s="5" t="s">
        <v>4074</v>
      </c>
      <c r="C651" s="5" t="s">
        <v>73</v>
      </c>
      <c r="D651" s="194" t="s">
        <v>4075</v>
      </c>
      <c r="E651" s="197" t="s">
        <v>4076</v>
      </c>
      <c r="F651" s="19" t="s">
        <v>242</v>
      </c>
      <c r="G651" s="5" t="s">
        <v>287</v>
      </c>
      <c r="H651" s="27">
        <v>0</v>
      </c>
      <c r="I651" s="110">
        <v>26</v>
      </c>
      <c r="J651" s="111" t="s">
        <v>6551</v>
      </c>
      <c r="K651" s="112">
        <v>0</v>
      </c>
      <c r="L651" s="112" t="s">
        <v>6551</v>
      </c>
      <c r="M651" s="112">
        <v>0</v>
      </c>
      <c r="N651" s="112" t="s">
        <v>6551</v>
      </c>
      <c r="O651" s="112">
        <v>0</v>
      </c>
      <c r="P651" s="112" t="s">
        <v>6551</v>
      </c>
      <c r="Q651" s="112">
        <v>646886</v>
      </c>
      <c r="R651" s="112" t="s">
        <v>6551</v>
      </c>
      <c r="S651" s="112">
        <v>0</v>
      </c>
      <c r="T651" s="112" t="s">
        <v>6551</v>
      </c>
      <c r="U651" s="112">
        <v>0</v>
      </c>
      <c r="V651" s="112" t="s">
        <v>6551</v>
      </c>
      <c r="W651" s="112">
        <v>46663</v>
      </c>
      <c r="X651" s="112" t="s">
        <v>6551</v>
      </c>
      <c r="Y651" s="112">
        <v>0</v>
      </c>
      <c r="Z651" s="112" t="s">
        <v>6551</v>
      </c>
      <c r="AA651" s="112">
        <v>0</v>
      </c>
      <c r="AB651" s="112" t="s">
        <v>6551</v>
      </c>
      <c r="AC651" s="112">
        <v>0</v>
      </c>
      <c r="AD651" s="112" t="s">
        <v>6551</v>
      </c>
      <c r="AE651" s="112">
        <v>0</v>
      </c>
      <c r="AF651" s="112" t="s">
        <v>6551</v>
      </c>
      <c r="AG651" s="112">
        <v>0</v>
      </c>
      <c r="AH651" s="112" t="s">
        <v>6551</v>
      </c>
      <c r="AI651" s="112">
        <v>294976</v>
      </c>
      <c r="AJ651" s="112" t="s">
        <v>6551</v>
      </c>
      <c r="AK651" s="112">
        <v>0</v>
      </c>
      <c r="AL651" s="113" t="s">
        <v>6551</v>
      </c>
      <c r="AM651" s="113" t="str">
        <f t="shared" si="10"/>
        <v>No</v>
      </c>
    </row>
    <row r="652" spans="1:39" s="19" customFormat="1" ht="11.5" customHeight="1" x14ac:dyDescent="0.2">
      <c r="A652" s="5" t="s">
        <v>3358</v>
      </c>
      <c r="B652" s="5" t="s">
        <v>2431</v>
      </c>
      <c r="C652" s="5" t="s">
        <v>96</v>
      </c>
      <c r="D652" s="194" t="s">
        <v>3359</v>
      </c>
      <c r="E652" s="197" t="s">
        <v>3360</v>
      </c>
      <c r="F652" s="19" t="s">
        <v>239</v>
      </c>
      <c r="G652" s="5" t="s">
        <v>287</v>
      </c>
      <c r="H652" s="27">
        <v>0</v>
      </c>
      <c r="I652" s="110">
        <v>26</v>
      </c>
      <c r="J652" s="111" t="s">
        <v>6551</v>
      </c>
      <c r="K652" s="112">
        <v>0</v>
      </c>
      <c r="L652" s="112" t="s">
        <v>6551</v>
      </c>
      <c r="M652" s="112">
        <v>0</v>
      </c>
      <c r="N652" s="112" t="s">
        <v>6551</v>
      </c>
      <c r="O652" s="112">
        <v>0</v>
      </c>
      <c r="P652" s="112" t="s">
        <v>6551</v>
      </c>
      <c r="Q652" s="112">
        <v>661212</v>
      </c>
      <c r="R652" s="112" t="s">
        <v>6551</v>
      </c>
      <c r="S652" s="112">
        <v>0</v>
      </c>
      <c r="T652" s="112" t="s">
        <v>6551</v>
      </c>
      <c r="U652" s="112">
        <v>0</v>
      </c>
      <c r="V652" s="112" t="s">
        <v>6551</v>
      </c>
      <c r="W652" s="112">
        <v>43784</v>
      </c>
      <c r="X652" s="112" t="s">
        <v>6551</v>
      </c>
      <c r="Y652" s="112">
        <v>0</v>
      </c>
      <c r="Z652" s="112" t="s">
        <v>6551</v>
      </c>
      <c r="AA652" s="112">
        <v>0</v>
      </c>
      <c r="AB652" s="112" t="s">
        <v>6551</v>
      </c>
      <c r="AC652" s="112">
        <v>0</v>
      </c>
      <c r="AD652" s="112" t="s">
        <v>6551</v>
      </c>
      <c r="AE652" s="112">
        <v>0</v>
      </c>
      <c r="AF652" s="112" t="s">
        <v>6551</v>
      </c>
      <c r="AG652" s="112">
        <v>0</v>
      </c>
      <c r="AH652" s="112" t="s">
        <v>6551</v>
      </c>
      <c r="AI652" s="112">
        <v>229475</v>
      </c>
      <c r="AJ652" s="112" t="s">
        <v>6551</v>
      </c>
      <c r="AK652" s="112">
        <v>0</v>
      </c>
      <c r="AL652" s="113" t="s">
        <v>6551</v>
      </c>
      <c r="AM652" s="113" t="str">
        <f t="shared" si="10"/>
        <v>No</v>
      </c>
    </row>
    <row r="653" spans="1:39" s="19" customFormat="1" ht="11.5" customHeight="1" x14ac:dyDescent="0.2">
      <c r="A653" s="5" t="s">
        <v>3422</v>
      </c>
      <c r="B653" s="5" t="s">
        <v>3423</v>
      </c>
      <c r="C653" s="5" t="s">
        <v>96</v>
      </c>
      <c r="D653" s="194" t="s">
        <v>3424</v>
      </c>
      <c r="E653" s="197" t="s">
        <v>3425</v>
      </c>
      <c r="F653" s="19" t="s">
        <v>239</v>
      </c>
      <c r="G653" s="5" t="s">
        <v>287</v>
      </c>
      <c r="H653" s="27">
        <v>0</v>
      </c>
      <c r="I653" s="110">
        <v>26</v>
      </c>
      <c r="J653" s="111" t="s">
        <v>6551</v>
      </c>
      <c r="K653" s="112">
        <v>0</v>
      </c>
      <c r="L653" s="112" t="s">
        <v>6551</v>
      </c>
      <c r="M653" s="112">
        <v>0</v>
      </c>
      <c r="N653" s="112" t="s">
        <v>6551</v>
      </c>
      <c r="O653" s="112">
        <v>0</v>
      </c>
      <c r="P653" s="112" t="s">
        <v>6551</v>
      </c>
      <c r="Q653" s="112">
        <v>701398</v>
      </c>
      <c r="R653" s="112" t="s">
        <v>6551</v>
      </c>
      <c r="S653" s="112">
        <v>0</v>
      </c>
      <c r="T653" s="112" t="s">
        <v>6551</v>
      </c>
      <c r="U653" s="112">
        <v>0</v>
      </c>
      <c r="V653" s="112" t="s">
        <v>6551</v>
      </c>
      <c r="W653" s="112">
        <v>37116</v>
      </c>
      <c r="X653" s="112" t="s">
        <v>6551</v>
      </c>
      <c r="Y653" s="112">
        <v>0</v>
      </c>
      <c r="Z653" s="112" t="s">
        <v>6551</v>
      </c>
      <c r="AA653" s="112">
        <v>0</v>
      </c>
      <c r="AB653" s="112" t="s">
        <v>6551</v>
      </c>
      <c r="AC653" s="112">
        <v>0</v>
      </c>
      <c r="AD653" s="112" t="s">
        <v>6551</v>
      </c>
      <c r="AE653" s="112">
        <v>0</v>
      </c>
      <c r="AF653" s="112" t="s">
        <v>6551</v>
      </c>
      <c r="AG653" s="112">
        <v>0</v>
      </c>
      <c r="AH653" s="112" t="s">
        <v>6551</v>
      </c>
      <c r="AI653" s="112">
        <v>171728</v>
      </c>
      <c r="AJ653" s="112" t="s">
        <v>6551</v>
      </c>
      <c r="AK653" s="112">
        <v>0</v>
      </c>
      <c r="AL653" s="113" t="s">
        <v>6551</v>
      </c>
      <c r="AM653" s="113" t="str">
        <f t="shared" si="10"/>
        <v>No</v>
      </c>
    </row>
    <row r="654" spans="1:39" s="19" customFormat="1" ht="11.5" customHeight="1" x14ac:dyDescent="0.2">
      <c r="A654" s="5" t="s">
        <v>4896</v>
      </c>
      <c r="B654" s="5" t="s">
        <v>1502</v>
      </c>
      <c r="C654" s="5" t="s">
        <v>61</v>
      </c>
      <c r="D654" s="194" t="s">
        <v>4897</v>
      </c>
      <c r="E654" s="197" t="s">
        <v>4898</v>
      </c>
      <c r="F654" s="19" t="s">
        <v>305</v>
      </c>
      <c r="G654" s="19" t="s">
        <v>287</v>
      </c>
      <c r="H654" s="27">
        <v>0</v>
      </c>
      <c r="I654" s="110">
        <v>26</v>
      </c>
      <c r="J654" s="19" t="s">
        <v>6551</v>
      </c>
      <c r="K654" s="112">
        <v>0</v>
      </c>
      <c r="L654" s="112" t="s">
        <v>6551</v>
      </c>
      <c r="M654" s="112">
        <v>0</v>
      </c>
      <c r="N654" s="112" t="s">
        <v>6551</v>
      </c>
      <c r="O654" s="112">
        <v>0</v>
      </c>
      <c r="P654" s="112" t="s">
        <v>6551</v>
      </c>
      <c r="Q654" s="112">
        <v>502944</v>
      </c>
      <c r="R654" s="112" t="s">
        <v>6551</v>
      </c>
      <c r="S654" s="112">
        <v>0</v>
      </c>
      <c r="T654" s="112" t="s">
        <v>6551</v>
      </c>
      <c r="U654" s="112">
        <v>0</v>
      </c>
      <c r="V654" s="112" t="s">
        <v>6551</v>
      </c>
      <c r="W654" s="112">
        <v>33090</v>
      </c>
      <c r="X654" s="112" t="s">
        <v>6551</v>
      </c>
      <c r="Y654" s="112">
        <v>0</v>
      </c>
      <c r="Z654" s="112" t="s">
        <v>6551</v>
      </c>
      <c r="AA654" s="112">
        <v>0</v>
      </c>
      <c r="AB654" s="112" t="s">
        <v>6551</v>
      </c>
      <c r="AC654" s="112">
        <v>0</v>
      </c>
      <c r="AD654" s="112" t="s">
        <v>6551</v>
      </c>
      <c r="AE654" s="112">
        <v>0</v>
      </c>
      <c r="AF654" s="112" t="s">
        <v>6551</v>
      </c>
      <c r="AG654" s="112">
        <v>0</v>
      </c>
      <c r="AH654" s="112" t="s">
        <v>6551</v>
      </c>
      <c r="AI654" s="112">
        <v>39439</v>
      </c>
      <c r="AJ654" s="112" t="s">
        <v>6551</v>
      </c>
      <c r="AK654" s="112">
        <v>0</v>
      </c>
      <c r="AL654" s="113" t="s">
        <v>6551</v>
      </c>
      <c r="AM654" s="113" t="str">
        <f t="shared" si="10"/>
        <v>No</v>
      </c>
    </row>
    <row r="655" spans="1:39" s="19" customFormat="1" ht="11.5" customHeight="1" x14ac:dyDescent="0.2">
      <c r="A655" s="5" t="s">
        <v>1087</v>
      </c>
      <c r="B655" s="5" t="s">
        <v>452</v>
      </c>
      <c r="C655" s="5" t="s">
        <v>70</v>
      </c>
      <c r="D655" s="194">
        <v>1069</v>
      </c>
      <c r="E655" s="197">
        <v>10069</v>
      </c>
      <c r="F655" s="19" t="s">
        <v>305</v>
      </c>
      <c r="G655" s="19" t="s">
        <v>6120</v>
      </c>
      <c r="H655" s="27">
        <v>203914</v>
      </c>
      <c r="I655" s="110">
        <v>25</v>
      </c>
      <c r="J655" s="19" t="s">
        <v>6551</v>
      </c>
      <c r="K655" s="112">
        <v>0</v>
      </c>
      <c r="L655" s="112" t="s">
        <v>6551</v>
      </c>
      <c r="M655" s="112">
        <v>0</v>
      </c>
      <c r="N655" s="112" t="s">
        <v>6551</v>
      </c>
      <c r="O655" s="112">
        <v>0</v>
      </c>
      <c r="P655" s="112" t="s">
        <v>6551</v>
      </c>
      <c r="Q655" s="112">
        <v>488972</v>
      </c>
      <c r="R655" s="112" t="s">
        <v>6551</v>
      </c>
      <c r="S655" s="112">
        <v>0</v>
      </c>
      <c r="T655" s="112" t="s">
        <v>6551</v>
      </c>
      <c r="U655" s="112">
        <v>0</v>
      </c>
      <c r="V655" s="112" t="s">
        <v>6551</v>
      </c>
      <c r="W655" s="112">
        <v>37324</v>
      </c>
      <c r="X655" s="112" t="s">
        <v>6551</v>
      </c>
      <c r="Y655" s="112">
        <v>0</v>
      </c>
      <c r="Z655" s="112" t="s">
        <v>6551</v>
      </c>
      <c r="AA655" s="112">
        <v>0</v>
      </c>
      <c r="AB655" s="112" t="s">
        <v>6551</v>
      </c>
      <c r="AC655" s="112">
        <v>0</v>
      </c>
      <c r="AD655" s="112" t="s">
        <v>6551</v>
      </c>
      <c r="AE655" s="112">
        <v>0</v>
      </c>
      <c r="AF655" s="112" t="s">
        <v>6551</v>
      </c>
      <c r="AG655" s="112">
        <v>0</v>
      </c>
      <c r="AH655" s="112" t="s">
        <v>6551</v>
      </c>
      <c r="AI655" s="112">
        <v>87069</v>
      </c>
      <c r="AJ655" s="112" t="s">
        <v>6551</v>
      </c>
      <c r="AK655" s="112">
        <v>0</v>
      </c>
      <c r="AL655" s="19" t="s">
        <v>6551</v>
      </c>
      <c r="AM655" s="113" t="str">
        <f t="shared" si="10"/>
        <v>No</v>
      </c>
    </row>
    <row r="656" spans="1:39" s="19" customFormat="1" ht="11.5" customHeight="1" x14ac:dyDescent="0.2">
      <c r="A656" s="5" t="s">
        <v>1490</v>
      </c>
      <c r="B656" s="5" t="s">
        <v>650</v>
      </c>
      <c r="C656" s="5" t="s">
        <v>83</v>
      </c>
      <c r="D656" s="194">
        <v>1119</v>
      </c>
      <c r="E656" s="197">
        <v>10119</v>
      </c>
      <c r="F656" s="19" t="s">
        <v>19</v>
      </c>
      <c r="G656" s="19" t="s">
        <v>236</v>
      </c>
      <c r="H656" s="27">
        <v>88087</v>
      </c>
      <c r="I656" s="110">
        <v>25</v>
      </c>
      <c r="J656" s="19" t="s">
        <v>6551</v>
      </c>
      <c r="K656" s="112">
        <v>0</v>
      </c>
      <c r="L656" s="112" t="s">
        <v>6551</v>
      </c>
      <c r="M656" s="112">
        <v>563869</v>
      </c>
      <c r="N656" s="112" t="s">
        <v>6551</v>
      </c>
      <c r="O656" s="112">
        <v>575933</v>
      </c>
      <c r="P656" s="112" t="s">
        <v>6551</v>
      </c>
      <c r="Q656" s="112">
        <v>556103</v>
      </c>
      <c r="R656" s="112" t="s">
        <v>6551</v>
      </c>
      <c r="S656" s="112">
        <v>19830</v>
      </c>
      <c r="T656" s="112" t="s">
        <v>6551</v>
      </c>
      <c r="U656" s="112">
        <v>37011</v>
      </c>
      <c r="V656" s="112" t="s">
        <v>6551</v>
      </c>
      <c r="W656" s="112">
        <v>35375</v>
      </c>
      <c r="X656" s="112" t="s">
        <v>6551</v>
      </c>
      <c r="Y656" s="112">
        <v>1636</v>
      </c>
      <c r="Z656" s="112" t="s">
        <v>6551</v>
      </c>
      <c r="AA656" s="112">
        <v>0</v>
      </c>
      <c r="AB656" s="112" t="s">
        <v>6551</v>
      </c>
      <c r="AC656" s="112">
        <v>0</v>
      </c>
      <c r="AD656" s="112" t="s">
        <v>6551</v>
      </c>
      <c r="AE656" s="112">
        <v>0</v>
      </c>
      <c r="AF656" s="112" t="s">
        <v>6551</v>
      </c>
      <c r="AG656" s="112">
        <v>0</v>
      </c>
      <c r="AH656" s="112" t="s">
        <v>6551</v>
      </c>
      <c r="AI656" s="112">
        <v>1342247</v>
      </c>
      <c r="AJ656" s="112" t="s">
        <v>6551</v>
      </c>
      <c r="AK656" s="112">
        <v>3097360</v>
      </c>
      <c r="AL656" s="19" t="s">
        <v>6551</v>
      </c>
      <c r="AM656" s="113" t="str">
        <f t="shared" si="10"/>
        <v>No</v>
      </c>
    </row>
    <row r="657" spans="1:39" s="19" customFormat="1" ht="11.5" customHeight="1" x14ac:dyDescent="0.2">
      <c r="A657" s="5" t="s">
        <v>1583</v>
      </c>
      <c r="B657" s="5" t="s">
        <v>6554</v>
      </c>
      <c r="C657" s="5" t="s">
        <v>84</v>
      </c>
      <c r="D657" s="194">
        <v>2200</v>
      </c>
      <c r="E657" s="197">
        <v>20200</v>
      </c>
      <c r="F657" s="19" t="s">
        <v>242</v>
      </c>
      <c r="G657" s="5" t="s">
        <v>6120</v>
      </c>
      <c r="H657" s="27">
        <v>248402</v>
      </c>
      <c r="I657" s="110">
        <v>25</v>
      </c>
      <c r="J657" s="111" t="s">
        <v>6551</v>
      </c>
      <c r="K657" s="112">
        <v>0</v>
      </c>
      <c r="L657" s="112" t="s">
        <v>6551</v>
      </c>
      <c r="M657" s="112">
        <v>0</v>
      </c>
      <c r="N657" s="112" t="s">
        <v>6551</v>
      </c>
      <c r="O657" s="112">
        <v>0</v>
      </c>
      <c r="P657" s="112" t="s">
        <v>6551</v>
      </c>
      <c r="Q657" s="112">
        <v>433357</v>
      </c>
      <c r="R657" s="112" t="s">
        <v>6551</v>
      </c>
      <c r="S657" s="112">
        <v>0</v>
      </c>
      <c r="T657" s="112" t="s">
        <v>6551</v>
      </c>
      <c r="U657" s="112">
        <v>0</v>
      </c>
      <c r="V657" s="112" t="s">
        <v>6551</v>
      </c>
      <c r="W657" s="112">
        <v>28842</v>
      </c>
      <c r="X657" s="112" t="s">
        <v>6551</v>
      </c>
      <c r="Y657" s="112">
        <v>0</v>
      </c>
      <c r="Z657" s="112" t="s">
        <v>6551</v>
      </c>
      <c r="AA657" s="112">
        <v>0</v>
      </c>
      <c r="AB657" s="112" t="s">
        <v>6551</v>
      </c>
      <c r="AC657" s="112">
        <v>0</v>
      </c>
      <c r="AD657" s="112" t="s">
        <v>6551</v>
      </c>
      <c r="AE657" s="112">
        <v>0</v>
      </c>
      <c r="AF657" s="112" t="s">
        <v>6551</v>
      </c>
      <c r="AG657" s="112">
        <v>0</v>
      </c>
      <c r="AH657" s="112" t="s">
        <v>6551</v>
      </c>
      <c r="AI657" s="112">
        <v>159446</v>
      </c>
      <c r="AJ657" s="112" t="s">
        <v>6551</v>
      </c>
      <c r="AK657" s="112">
        <v>0</v>
      </c>
      <c r="AL657" s="113" t="s">
        <v>6551</v>
      </c>
      <c r="AM657" s="113" t="str">
        <f t="shared" si="10"/>
        <v>No</v>
      </c>
    </row>
    <row r="658" spans="1:39" s="19" customFormat="1" ht="11.5" customHeight="1" x14ac:dyDescent="0.2">
      <c r="A658" s="5" t="s">
        <v>1752</v>
      </c>
      <c r="B658" s="5" t="s">
        <v>1753</v>
      </c>
      <c r="C658" s="5" t="s">
        <v>84</v>
      </c>
      <c r="D658" s="194">
        <v>2210</v>
      </c>
      <c r="E658" s="197">
        <v>20210</v>
      </c>
      <c r="F658" s="19" t="s">
        <v>239</v>
      </c>
      <c r="G658" s="5" t="s">
        <v>6120</v>
      </c>
      <c r="H658" s="27">
        <v>18351295</v>
      </c>
      <c r="I658" s="110">
        <v>25</v>
      </c>
      <c r="J658" s="111" t="s">
        <v>6551</v>
      </c>
      <c r="K658" s="112">
        <v>0</v>
      </c>
      <c r="L658" s="112" t="s">
        <v>6551</v>
      </c>
      <c r="M658" s="112">
        <v>0</v>
      </c>
      <c r="N658" s="112" t="s">
        <v>6551</v>
      </c>
      <c r="O658" s="112">
        <v>0</v>
      </c>
      <c r="P658" s="112" t="s">
        <v>6551</v>
      </c>
      <c r="Q658" s="112">
        <v>499846</v>
      </c>
      <c r="R658" s="112" t="s">
        <v>6551</v>
      </c>
      <c r="S658" s="112">
        <v>0</v>
      </c>
      <c r="T658" s="112" t="s">
        <v>6551</v>
      </c>
      <c r="U658" s="112">
        <v>0</v>
      </c>
      <c r="V658" s="112" t="s">
        <v>6551</v>
      </c>
      <c r="W658" s="112">
        <v>35385</v>
      </c>
      <c r="X658" s="112" t="s">
        <v>6551</v>
      </c>
      <c r="Y658" s="112">
        <v>0</v>
      </c>
      <c r="Z658" s="112" t="s">
        <v>6551</v>
      </c>
      <c r="AA658" s="112">
        <v>0</v>
      </c>
      <c r="AB658" s="112" t="s">
        <v>6551</v>
      </c>
      <c r="AC658" s="112">
        <v>0</v>
      </c>
      <c r="AD658" s="112" t="s">
        <v>6551</v>
      </c>
      <c r="AE658" s="112">
        <v>0</v>
      </c>
      <c r="AF658" s="112" t="s">
        <v>6551</v>
      </c>
      <c r="AG658" s="112">
        <v>0</v>
      </c>
      <c r="AH658" s="112" t="s">
        <v>6551</v>
      </c>
      <c r="AI658" s="112">
        <v>60785</v>
      </c>
      <c r="AJ658" s="112" t="s">
        <v>6551</v>
      </c>
      <c r="AK658" s="112">
        <v>0</v>
      </c>
      <c r="AL658" s="113" t="s">
        <v>6551</v>
      </c>
      <c r="AM658" s="113" t="str">
        <f t="shared" si="10"/>
        <v>No</v>
      </c>
    </row>
    <row r="659" spans="1:39" s="19" customFormat="1" ht="11.5" customHeight="1" x14ac:dyDescent="0.2">
      <c r="A659" s="5" t="s">
        <v>316</v>
      </c>
      <c r="B659" s="5" t="s">
        <v>317</v>
      </c>
      <c r="C659" s="5" t="s">
        <v>120</v>
      </c>
      <c r="D659" s="194">
        <v>3089</v>
      </c>
      <c r="E659" s="197">
        <v>30089</v>
      </c>
      <c r="F659" s="19" t="s">
        <v>242</v>
      </c>
      <c r="G659" s="5" t="s">
        <v>6120</v>
      </c>
      <c r="H659" s="27">
        <v>70350</v>
      </c>
      <c r="I659" s="110">
        <v>25</v>
      </c>
      <c r="J659" s="111" t="s">
        <v>6551</v>
      </c>
      <c r="K659" s="112">
        <v>0</v>
      </c>
      <c r="L659" s="112" t="s">
        <v>6551</v>
      </c>
      <c r="M659" s="112">
        <v>0</v>
      </c>
      <c r="N659" s="112" t="s">
        <v>6551</v>
      </c>
      <c r="O659" s="112">
        <v>0</v>
      </c>
      <c r="P659" s="112" t="s">
        <v>6551</v>
      </c>
      <c r="Q659" s="112">
        <v>1034512</v>
      </c>
      <c r="R659" s="112" t="s">
        <v>6551</v>
      </c>
      <c r="S659" s="112">
        <v>0</v>
      </c>
      <c r="T659" s="112" t="s">
        <v>6551</v>
      </c>
      <c r="U659" s="112">
        <v>0</v>
      </c>
      <c r="V659" s="112" t="s">
        <v>6551</v>
      </c>
      <c r="W659" s="112">
        <v>55939</v>
      </c>
      <c r="X659" s="112" t="s">
        <v>6551</v>
      </c>
      <c r="Y659" s="112">
        <v>0</v>
      </c>
      <c r="Z659" s="112" t="s">
        <v>6551</v>
      </c>
      <c r="AA659" s="112">
        <v>0</v>
      </c>
      <c r="AB659" s="112" t="s">
        <v>6551</v>
      </c>
      <c r="AC659" s="112">
        <v>0</v>
      </c>
      <c r="AD659" s="112" t="s">
        <v>6551</v>
      </c>
      <c r="AE659" s="112">
        <v>0</v>
      </c>
      <c r="AF659" s="112" t="s">
        <v>6551</v>
      </c>
      <c r="AG659" s="112">
        <v>0</v>
      </c>
      <c r="AH659" s="112" t="s">
        <v>6551</v>
      </c>
      <c r="AI659" s="112">
        <v>1111108</v>
      </c>
      <c r="AJ659" s="112" t="s">
        <v>6551</v>
      </c>
      <c r="AK659" s="112">
        <v>0</v>
      </c>
      <c r="AL659" s="113" t="s">
        <v>6551</v>
      </c>
      <c r="AM659" s="113" t="str">
        <f t="shared" si="10"/>
        <v>No</v>
      </c>
    </row>
    <row r="660" spans="1:39" s="19" customFormat="1" ht="11.5" customHeight="1" x14ac:dyDescent="0.2">
      <c r="A660" s="5" t="s">
        <v>374</v>
      </c>
      <c r="B660" s="5" t="s">
        <v>375</v>
      </c>
      <c r="C660" s="5" t="s">
        <v>50</v>
      </c>
      <c r="D660" s="194">
        <v>4047</v>
      </c>
      <c r="E660" s="197">
        <v>40047</v>
      </c>
      <c r="F660" s="19" t="s">
        <v>239</v>
      </c>
      <c r="G660" s="5" t="s">
        <v>236</v>
      </c>
      <c r="H660" s="27">
        <v>128754</v>
      </c>
      <c r="I660" s="110">
        <v>25</v>
      </c>
      <c r="J660" s="111" t="s">
        <v>6551</v>
      </c>
      <c r="K660" s="112">
        <v>0</v>
      </c>
      <c r="L660" s="112" t="s">
        <v>6551</v>
      </c>
      <c r="M660" s="112">
        <v>761055</v>
      </c>
      <c r="N660" s="112" t="s">
        <v>6551</v>
      </c>
      <c r="O660" s="112">
        <v>878528</v>
      </c>
      <c r="P660" s="112" t="s">
        <v>6551</v>
      </c>
      <c r="Q660" s="112">
        <v>816981</v>
      </c>
      <c r="R660" s="112" t="s">
        <v>6551</v>
      </c>
      <c r="S660" s="112">
        <v>61547</v>
      </c>
      <c r="T660" s="112" t="s">
        <v>6551</v>
      </c>
      <c r="U660" s="112">
        <v>73447</v>
      </c>
      <c r="V660" s="112" t="s">
        <v>6551</v>
      </c>
      <c r="W660" s="112">
        <v>71241</v>
      </c>
      <c r="X660" s="112" t="s">
        <v>6551</v>
      </c>
      <c r="Y660" s="112">
        <v>2206</v>
      </c>
      <c r="Z660" s="112" t="s">
        <v>6551</v>
      </c>
      <c r="AA660" s="112">
        <v>0</v>
      </c>
      <c r="AB660" s="112" t="s">
        <v>6551</v>
      </c>
      <c r="AC660" s="112">
        <v>0</v>
      </c>
      <c r="AD660" s="112" t="s">
        <v>6551</v>
      </c>
      <c r="AE660" s="112">
        <v>0</v>
      </c>
      <c r="AF660" s="112" t="s">
        <v>6551</v>
      </c>
      <c r="AG660" s="112">
        <v>0</v>
      </c>
      <c r="AH660" s="112" t="s">
        <v>6551</v>
      </c>
      <c r="AI660" s="112">
        <v>1562471</v>
      </c>
      <c r="AJ660" s="112" t="s">
        <v>6551</v>
      </c>
      <c r="AK660" s="112">
        <v>4843897</v>
      </c>
      <c r="AL660" s="113" t="s">
        <v>6551</v>
      </c>
      <c r="AM660" s="113" t="str">
        <f t="shared" si="10"/>
        <v>No</v>
      </c>
    </row>
    <row r="661" spans="1:39" s="19" customFormat="1" ht="11.5" customHeight="1" x14ac:dyDescent="0.2">
      <c r="A661" s="5" t="s">
        <v>592</v>
      </c>
      <c r="B661" s="5" t="s">
        <v>593</v>
      </c>
      <c r="C661" s="5" t="s">
        <v>107</v>
      </c>
      <c r="D661" s="194">
        <v>4092</v>
      </c>
      <c r="E661" s="197">
        <v>40092</v>
      </c>
      <c r="F661" s="19" t="s">
        <v>239</v>
      </c>
      <c r="G661" s="5" t="s">
        <v>6120</v>
      </c>
      <c r="H661" s="27">
        <v>158655</v>
      </c>
      <c r="I661" s="110">
        <v>25</v>
      </c>
      <c r="J661" s="111" t="s">
        <v>6551</v>
      </c>
      <c r="K661" s="112">
        <v>0</v>
      </c>
      <c r="L661" s="112" t="s">
        <v>6551</v>
      </c>
      <c r="M661" s="112">
        <v>0</v>
      </c>
      <c r="N661" s="112" t="s">
        <v>6551</v>
      </c>
      <c r="O661" s="112">
        <v>0</v>
      </c>
      <c r="P661" s="112" t="s">
        <v>6551</v>
      </c>
      <c r="Q661" s="112">
        <v>1453571</v>
      </c>
      <c r="R661" s="112" t="s">
        <v>6551</v>
      </c>
      <c r="S661" s="112">
        <v>0</v>
      </c>
      <c r="T661" s="112" t="s">
        <v>6551</v>
      </c>
      <c r="U661" s="112">
        <v>0</v>
      </c>
      <c r="V661" s="112" t="s">
        <v>6551</v>
      </c>
      <c r="W661" s="112">
        <v>87297</v>
      </c>
      <c r="X661" s="112" t="s">
        <v>6551</v>
      </c>
      <c r="Y661" s="112">
        <v>0</v>
      </c>
      <c r="Z661" s="112" t="s">
        <v>6551</v>
      </c>
      <c r="AA661" s="112">
        <v>0</v>
      </c>
      <c r="AB661" s="112" t="s">
        <v>6551</v>
      </c>
      <c r="AC661" s="112">
        <v>0</v>
      </c>
      <c r="AD661" s="112" t="s">
        <v>6551</v>
      </c>
      <c r="AE661" s="112">
        <v>0</v>
      </c>
      <c r="AF661" s="112" t="s">
        <v>6551</v>
      </c>
      <c r="AG661" s="112">
        <v>0</v>
      </c>
      <c r="AH661" s="112" t="s">
        <v>6551</v>
      </c>
      <c r="AI661" s="112">
        <v>725810</v>
      </c>
      <c r="AJ661" s="112" t="s">
        <v>6551</v>
      </c>
      <c r="AK661" s="112">
        <v>0</v>
      </c>
      <c r="AL661" s="113" t="s">
        <v>6551</v>
      </c>
      <c r="AM661" s="113" t="str">
        <f t="shared" si="10"/>
        <v>No</v>
      </c>
    </row>
    <row r="662" spans="1:39" s="19" customFormat="1" ht="11.5" customHeight="1" x14ac:dyDescent="0.2">
      <c r="A662" s="5" t="s">
        <v>259</v>
      </c>
      <c r="B662" s="5" t="s">
        <v>260</v>
      </c>
      <c r="C662" s="5" t="s">
        <v>79</v>
      </c>
      <c r="D662" s="194">
        <v>4131</v>
      </c>
      <c r="E662" s="197">
        <v>40131</v>
      </c>
      <c r="F662" s="19" t="s">
        <v>239</v>
      </c>
      <c r="G662" s="5" t="s">
        <v>6120</v>
      </c>
      <c r="H662" s="27">
        <v>166485</v>
      </c>
      <c r="I662" s="110">
        <v>25</v>
      </c>
      <c r="J662" s="111" t="s">
        <v>6551</v>
      </c>
      <c r="K662" s="112">
        <v>0</v>
      </c>
      <c r="L662" s="112" t="s">
        <v>6551</v>
      </c>
      <c r="M662" s="112">
        <v>0</v>
      </c>
      <c r="N662" s="112" t="s">
        <v>6551</v>
      </c>
      <c r="O662" s="112">
        <v>0</v>
      </c>
      <c r="P662" s="112" t="s">
        <v>6551</v>
      </c>
      <c r="Q662" s="112">
        <v>583413</v>
      </c>
      <c r="R662" s="112" t="s">
        <v>122</v>
      </c>
      <c r="S662" s="112">
        <v>0</v>
      </c>
      <c r="T662" s="112" t="s">
        <v>6551</v>
      </c>
      <c r="U662" s="112">
        <v>0</v>
      </c>
      <c r="V662" s="112" t="s">
        <v>6551</v>
      </c>
      <c r="W662" s="112">
        <v>32058</v>
      </c>
      <c r="X662" s="112" t="s">
        <v>122</v>
      </c>
      <c r="Y662" s="112">
        <v>0</v>
      </c>
      <c r="Z662" s="112" t="s">
        <v>6551</v>
      </c>
      <c r="AA662" s="112">
        <v>0</v>
      </c>
      <c r="AB662" s="112" t="s">
        <v>6551</v>
      </c>
      <c r="AC662" s="112">
        <v>0</v>
      </c>
      <c r="AD662" s="112" t="s">
        <v>6551</v>
      </c>
      <c r="AE662" s="112">
        <v>0</v>
      </c>
      <c r="AF662" s="112" t="s">
        <v>6551</v>
      </c>
      <c r="AG662" s="112">
        <v>0</v>
      </c>
      <c r="AH662" s="112" t="s">
        <v>6551</v>
      </c>
      <c r="AI662" s="112">
        <v>230514</v>
      </c>
      <c r="AJ662" s="112" t="s">
        <v>122</v>
      </c>
      <c r="AK662" s="112">
        <v>0</v>
      </c>
      <c r="AL662" s="113" t="s">
        <v>6551</v>
      </c>
      <c r="AM662" s="113" t="str">
        <f t="shared" si="10"/>
        <v>Yes</v>
      </c>
    </row>
    <row r="663" spans="1:39" s="19" customFormat="1" ht="11.5" customHeight="1" x14ac:dyDescent="0.2">
      <c r="A663" s="5" t="s">
        <v>1224</v>
      </c>
      <c r="B663" s="5" t="s">
        <v>1225</v>
      </c>
      <c r="C663" s="5" t="s">
        <v>79</v>
      </c>
      <c r="D663" s="194">
        <v>4143</v>
      </c>
      <c r="E663" s="197">
        <v>40143</v>
      </c>
      <c r="F663" s="19" t="s">
        <v>239</v>
      </c>
      <c r="G663" s="5" t="s">
        <v>6120</v>
      </c>
      <c r="H663" s="27">
        <v>884891</v>
      </c>
      <c r="I663" s="110">
        <v>25</v>
      </c>
      <c r="J663" s="111" t="s">
        <v>6551</v>
      </c>
      <c r="K663" s="112">
        <v>0</v>
      </c>
      <c r="L663" s="112" t="s">
        <v>6551</v>
      </c>
      <c r="M663" s="112">
        <v>0</v>
      </c>
      <c r="N663" s="112" t="s">
        <v>6551</v>
      </c>
      <c r="O663" s="112">
        <v>0</v>
      </c>
      <c r="P663" s="112" t="s">
        <v>6551</v>
      </c>
      <c r="Q663" s="112">
        <v>899464</v>
      </c>
      <c r="R663" s="112" t="s">
        <v>6551</v>
      </c>
      <c r="S663" s="112">
        <v>0</v>
      </c>
      <c r="T663" s="112" t="s">
        <v>6551</v>
      </c>
      <c r="U663" s="112">
        <v>0</v>
      </c>
      <c r="V663" s="112" t="s">
        <v>6551</v>
      </c>
      <c r="W663" s="112">
        <v>59709</v>
      </c>
      <c r="X663" s="112" t="s">
        <v>6551</v>
      </c>
      <c r="Y663" s="112">
        <v>0</v>
      </c>
      <c r="Z663" s="112" t="s">
        <v>6551</v>
      </c>
      <c r="AA663" s="112">
        <v>0</v>
      </c>
      <c r="AB663" s="112" t="s">
        <v>6551</v>
      </c>
      <c r="AC663" s="112">
        <v>0</v>
      </c>
      <c r="AD663" s="112" t="s">
        <v>6551</v>
      </c>
      <c r="AE663" s="112">
        <v>0</v>
      </c>
      <c r="AF663" s="112" t="s">
        <v>6551</v>
      </c>
      <c r="AG663" s="112">
        <v>0</v>
      </c>
      <c r="AH663" s="112" t="s">
        <v>6551</v>
      </c>
      <c r="AI663" s="112">
        <v>316967</v>
      </c>
      <c r="AJ663" s="112" t="s">
        <v>6551</v>
      </c>
      <c r="AK663" s="112">
        <v>0</v>
      </c>
      <c r="AL663" s="113" t="s">
        <v>6551</v>
      </c>
      <c r="AM663" s="113" t="str">
        <f t="shared" si="10"/>
        <v>No</v>
      </c>
    </row>
    <row r="664" spans="1:39" s="19" customFormat="1" ht="11.5" customHeight="1" x14ac:dyDescent="0.2">
      <c r="A664" s="5" t="s">
        <v>1839</v>
      </c>
      <c r="B664" s="5" t="s">
        <v>554</v>
      </c>
      <c r="C664" s="5" t="s">
        <v>79</v>
      </c>
      <c r="D664" s="194">
        <v>4215</v>
      </c>
      <c r="E664" s="197">
        <v>40215</v>
      </c>
      <c r="F664" s="19" t="s">
        <v>239</v>
      </c>
      <c r="G664" s="5" t="s">
        <v>6120</v>
      </c>
      <c r="H664" s="27">
        <v>1249442</v>
      </c>
      <c r="I664" s="110">
        <v>25</v>
      </c>
      <c r="J664" s="111" t="s">
        <v>6551</v>
      </c>
      <c r="K664" s="112">
        <v>0</v>
      </c>
      <c r="L664" s="112" t="s">
        <v>6551</v>
      </c>
      <c r="M664" s="112">
        <v>0</v>
      </c>
      <c r="N664" s="112" t="s">
        <v>6551</v>
      </c>
      <c r="O664" s="112">
        <v>0</v>
      </c>
      <c r="P664" s="112" t="s">
        <v>6551</v>
      </c>
      <c r="Q664" s="112">
        <v>630739</v>
      </c>
      <c r="R664" s="112" t="s">
        <v>6551</v>
      </c>
      <c r="S664" s="112">
        <v>0</v>
      </c>
      <c r="T664" s="112" t="s">
        <v>6551</v>
      </c>
      <c r="U664" s="112">
        <v>0</v>
      </c>
      <c r="V664" s="112" t="s">
        <v>6551</v>
      </c>
      <c r="W664" s="112">
        <v>37993</v>
      </c>
      <c r="X664" s="112" t="s">
        <v>6551</v>
      </c>
      <c r="Y664" s="112">
        <v>0</v>
      </c>
      <c r="Z664" s="112" t="s">
        <v>6551</v>
      </c>
      <c r="AA664" s="112">
        <v>0</v>
      </c>
      <c r="AB664" s="112" t="s">
        <v>6551</v>
      </c>
      <c r="AC664" s="112">
        <v>0</v>
      </c>
      <c r="AD664" s="112" t="s">
        <v>6551</v>
      </c>
      <c r="AE664" s="112">
        <v>0</v>
      </c>
      <c r="AF664" s="112" t="s">
        <v>6551</v>
      </c>
      <c r="AG664" s="112">
        <v>0</v>
      </c>
      <c r="AH664" s="112" t="s">
        <v>6551</v>
      </c>
      <c r="AI664" s="112">
        <v>77738</v>
      </c>
      <c r="AJ664" s="112" t="s">
        <v>6551</v>
      </c>
      <c r="AK664" s="112">
        <v>0</v>
      </c>
      <c r="AL664" s="113" t="s">
        <v>6551</v>
      </c>
      <c r="AM664" s="113" t="str">
        <f t="shared" si="10"/>
        <v>No</v>
      </c>
    </row>
    <row r="665" spans="1:39" s="19" customFormat="1" ht="11.5" customHeight="1" x14ac:dyDescent="0.2">
      <c r="A665" s="5" t="s">
        <v>1116</v>
      </c>
      <c r="B665" s="5" t="s">
        <v>1117</v>
      </c>
      <c r="C665" s="5" t="s">
        <v>71</v>
      </c>
      <c r="D665" s="194">
        <v>5132</v>
      </c>
      <c r="E665" s="197">
        <v>50132</v>
      </c>
      <c r="F665" s="19" t="s">
        <v>242</v>
      </c>
      <c r="G665" s="5" t="s">
        <v>6120</v>
      </c>
      <c r="H665" s="27">
        <v>61022</v>
      </c>
      <c r="I665" s="110">
        <v>25</v>
      </c>
      <c r="J665" s="111" t="s">
        <v>6551</v>
      </c>
      <c r="K665" s="112">
        <v>0</v>
      </c>
      <c r="L665" s="112" t="s">
        <v>6551</v>
      </c>
      <c r="M665" s="112">
        <v>0</v>
      </c>
      <c r="N665" s="112" t="s">
        <v>6551</v>
      </c>
      <c r="O665" s="112">
        <v>0</v>
      </c>
      <c r="P665" s="112" t="s">
        <v>6551</v>
      </c>
      <c r="Q665" s="112">
        <v>547298</v>
      </c>
      <c r="R665" s="112" t="s">
        <v>6551</v>
      </c>
      <c r="S665" s="112">
        <v>0</v>
      </c>
      <c r="T665" s="112" t="s">
        <v>6551</v>
      </c>
      <c r="U665" s="112">
        <v>0</v>
      </c>
      <c r="V665" s="112" t="s">
        <v>6551</v>
      </c>
      <c r="W665" s="112">
        <v>47991</v>
      </c>
      <c r="X665" s="112" t="s">
        <v>6551</v>
      </c>
      <c r="Y665" s="112">
        <v>0</v>
      </c>
      <c r="Z665" s="112" t="s">
        <v>6551</v>
      </c>
      <c r="AA665" s="112">
        <v>0</v>
      </c>
      <c r="AB665" s="112" t="s">
        <v>6551</v>
      </c>
      <c r="AC665" s="112">
        <v>0</v>
      </c>
      <c r="AD665" s="112" t="s">
        <v>6551</v>
      </c>
      <c r="AE665" s="112">
        <v>0</v>
      </c>
      <c r="AF665" s="112" t="s">
        <v>6551</v>
      </c>
      <c r="AG665" s="112">
        <v>0</v>
      </c>
      <c r="AH665" s="112" t="s">
        <v>6551</v>
      </c>
      <c r="AI665" s="112">
        <v>213377</v>
      </c>
      <c r="AJ665" s="112" t="s">
        <v>6551</v>
      </c>
      <c r="AK665" s="112">
        <v>0</v>
      </c>
      <c r="AL665" s="113" t="s">
        <v>6551</v>
      </c>
      <c r="AM665" s="113" t="str">
        <f t="shared" si="10"/>
        <v>No</v>
      </c>
    </row>
    <row r="666" spans="1:39" s="19" customFormat="1" ht="11.5" customHeight="1" x14ac:dyDescent="0.2">
      <c r="A666" s="5" t="s">
        <v>253</v>
      </c>
      <c r="B666" s="5" t="s">
        <v>254</v>
      </c>
      <c r="C666" s="5" t="s">
        <v>108</v>
      </c>
      <c r="D666" s="194">
        <v>6015</v>
      </c>
      <c r="E666" s="197">
        <v>60015</v>
      </c>
      <c r="F666" s="19" t="s">
        <v>239</v>
      </c>
      <c r="G666" s="19" t="s">
        <v>6120</v>
      </c>
      <c r="H666" s="27">
        <v>0</v>
      </c>
      <c r="I666" s="110">
        <v>25</v>
      </c>
      <c r="J666" s="19" t="s">
        <v>6551</v>
      </c>
      <c r="K666" s="112">
        <v>0</v>
      </c>
      <c r="L666" s="112" t="s">
        <v>6551</v>
      </c>
      <c r="M666" s="112">
        <v>0</v>
      </c>
      <c r="N666" s="112" t="s">
        <v>6551</v>
      </c>
      <c r="O666" s="112">
        <v>0</v>
      </c>
      <c r="P666" s="112" t="s">
        <v>6551</v>
      </c>
      <c r="Q666" s="112">
        <v>883375</v>
      </c>
      <c r="R666" s="112" t="s">
        <v>6551</v>
      </c>
      <c r="S666" s="112">
        <v>0</v>
      </c>
      <c r="T666" s="112" t="s">
        <v>6551</v>
      </c>
      <c r="U666" s="112">
        <v>0</v>
      </c>
      <c r="V666" s="112" t="s">
        <v>6551</v>
      </c>
      <c r="W666" s="112">
        <v>60643</v>
      </c>
      <c r="X666" s="112" t="s">
        <v>6551</v>
      </c>
      <c r="Y666" s="112">
        <v>0</v>
      </c>
      <c r="Z666" s="112" t="s">
        <v>6551</v>
      </c>
      <c r="AA666" s="112">
        <v>0</v>
      </c>
      <c r="AB666" s="112" t="s">
        <v>6551</v>
      </c>
      <c r="AC666" s="112">
        <v>0</v>
      </c>
      <c r="AD666" s="112" t="s">
        <v>6551</v>
      </c>
      <c r="AE666" s="112">
        <v>0</v>
      </c>
      <c r="AF666" s="112" t="s">
        <v>6551</v>
      </c>
      <c r="AG666" s="112">
        <v>0</v>
      </c>
      <c r="AH666" s="112" t="s">
        <v>6551</v>
      </c>
      <c r="AI666" s="112">
        <v>825747</v>
      </c>
      <c r="AJ666" s="112" t="s">
        <v>6551</v>
      </c>
      <c r="AK666" s="112">
        <v>0</v>
      </c>
      <c r="AL666" s="113" t="s">
        <v>6551</v>
      </c>
      <c r="AM666" s="113" t="str">
        <f t="shared" si="10"/>
        <v>No</v>
      </c>
    </row>
    <row r="667" spans="1:39" s="19" customFormat="1" ht="11.5" customHeight="1" x14ac:dyDescent="0.2">
      <c r="A667" s="5" t="s">
        <v>514</v>
      </c>
      <c r="B667" s="5" t="s">
        <v>515</v>
      </c>
      <c r="C667" s="5" t="s">
        <v>54</v>
      </c>
      <c r="D667" s="194">
        <v>7011</v>
      </c>
      <c r="E667" s="197">
        <v>70011</v>
      </c>
      <c r="F667" s="19" t="s">
        <v>239</v>
      </c>
      <c r="G667" s="19" t="s">
        <v>6120</v>
      </c>
      <c r="H667" s="27">
        <v>67818</v>
      </c>
      <c r="I667" s="110">
        <v>25</v>
      </c>
      <c r="J667" s="19" t="s">
        <v>6551</v>
      </c>
      <c r="K667" s="112">
        <v>0</v>
      </c>
      <c r="L667" s="112" t="s">
        <v>6551</v>
      </c>
      <c r="M667" s="112">
        <v>0</v>
      </c>
      <c r="N667" s="112" t="s">
        <v>6551</v>
      </c>
      <c r="O667" s="112">
        <v>0</v>
      </c>
      <c r="P667" s="112" t="s">
        <v>6551</v>
      </c>
      <c r="Q667" s="112">
        <v>805869</v>
      </c>
      <c r="R667" s="112" t="s">
        <v>6551</v>
      </c>
      <c r="S667" s="112">
        <v>0</v>
      </c>
      <c r="T667" s="112" t="s">
        <v>6551</v>
      </c>
      <c r="U667" s="112">
        <v>0</v>
      </c>
      <c r="V667" s="112" t="s">
        <v>6551</v>
      </c>
      <c r="W667" s="112">
        <v>67245</v>
      </c>
      <c r="X667" s="112" t="s">
        <v>6551</v>
      </c>
      <c r="Y667" s="112">
        <v>0</v>
      </c>
      <c r="Z667" s="112" t="s">
        <v>6551</v>
      </c>
      <c r="AA667" s="112">
        <v>0</v>
      </c>
      <c r="AB667" s="112" t="s">
        <v>6551</v>
      </c>
      <c r="AC667" s="112">
        <v>0</v>
      </c>
      <c r="AD667" s="112" t="s">
        <v>6551</v>
      </c>
      <c r="AE667" s="112">
        <v>0</v>
      </c>
      <c r="AF667" s="112" t="s">
        <v>6551</v>
      </c>
      <c r="AG667" s="112">
        <v>0</v>
      </c>
      <c r="AH667" s="112" t="s">
        <v>6551</v>
      </c>
      <c r="AI667" s="112">
        <v>548794</v>
      </c>
      <c r="AJ667" s="112" t="s">
        <v>6551</v>
      </c>
      <c r="AK667" s="112">
        <v>0</v>
      </c>
      <c r="AL667" s="19" t="s">
        <v>6551</v>
      </c>
      <c r="AM667" s="113" t="str">
        <f t="shared" si="10"/>
        <v>No</v>
      </c>
    </row>
    <row r="668" spans="1:39" s="19" customFormat="1" ht="11.5" customHeight="1" x14ac:dyDescent="0.2">
      <c r="A668" s="5" t="s">
        <v>561</v>
      </c>
      <c r="B668" s="5" t="s">
        <v>562</v>
      </c>
      <c r="C668" s="5" t="s">
        <v>26</v>
      </c>
      <c r="D668" s="194">
        <v>9086</v>
      </c>
      <c r="E668" s="197">
        <v>90086</v>
      </c>
      <c r="F668" s="19" t="s">
        <v>239</v>
      </c>
      <c r="G668" s="19" t="s">
        <v>236</v>
      </c>
      <c r="H668" s="27">
        <v>1932666</v>
      </c>
      <c r="I668" s="110">
        <v>25</v>
      </c>
      <c r="J668" s="19" t="s">
        <v>6551</v>
      </c>
      <c r="K668" s="112">
        <v>0</v>
      </c>
      <c r="L668" s="112" t="s">
        <v>6551</v>
      </c>
      <c r="M668" s="112">
        <v>0</v>
      </c>
      <c r="N668" s="112" t="s">
        <v>6551</v>
      </c>
      <c r="O668" s="112">
        <v>746382</v>
      </c>
      <c r="P668" s="112" t="s">
        <v>6551</v>
      </c>
      <c r="Q668" s="112">
        <v>660734</v>
      </c>
      <c r="R668" s="112" t="s">
        <v>6551</v>
      </c>
      <c r="S668" s="112">
        <v>85648</v>
      </c>
      <c r="T668" s="112" t="s">
        <v>6551</v>
      </c>
      <c r="U668" s="112">
        <v>64654</v>
      </c>
      <c r="V668" s="112" t="s">
        <v>6551</v>
      </c>
      <c r="W668" s="112">
        <v>47105</v>
      </c>
      <c r="X668" s="112" t="s">
        <v>6551</v>
      </c>
      <c r="Y668" s="112">
        <v>17549</v>
      </c>
      <c r="Z668" s="112" t="s">
        <v>6551</v>
      </c>
      <c r="AA668" s="112">
        <v>0</v>
      </c>
      <c r="AB668" s="112" t="s">
        <v>6551</v>
      </c>
      <c r="AC668" s="112">
        <v>0</v>
      </c>
      <c r="AD668" s="112" t="s">
        <v>6551</v>
      </c>
      <c r="AE668" s="112">
        <v>0</v>
      </c>
      <c r="AF668" s="112" t="s">
        <v>6551</v>
      </c>
      <c r="AG668" s="112">
        <v>0</v>
      </c>
      <c r="AH668" s="112" t="s">
        <v>6551</v>
      </c>
      <c r="AI668" s="112">
        <v>175329</v>
      </c>
      <c r="AJ668" s="112" t="s">
        <v>6551</v>
      </c>
      <c r="AK668" s="112">
        <v>1343780</v>
      </c>
      <c r="AL668" s="19" t="s">
        <v>6551</v>
      </c>
      <c r="AM668" s="113" t="str">
        <f t="shared" si="10"/>
        <v>No</v>
      </c>
    </row>
    <row r="669" spans="1:39" s="19" customFormat="1" ht="11.5" customHeight="1" x14ac:dyDescent="0.2">
      <c r="A669" s="5" t="s">
        <v>237</v>
      </c>
      <c r="B669" s="5" t="s">
        <v>238</v>
      </c>
      <c r="C669" s="5" t="s">
        <v>26</v>
      </c>
      <c r="D669" s="194">
        <v>9119</v>
      </c>
      <c r="E669" s="197">
        <v>90119</v>
      </c>
      <c r="F669" s="19" t="s">
        <v>239</v>
      </c>
      <c r="G669" s="5" t="s">
        <v>236</v>
      </c>
      <c r="H669" s="27">
        <v>583681</v>
      </c>
      <c r="I669" s="110">
        <v>25</v>
      </c>
      <c r="J669" s="111" t="s">
        <v>6551</v>
      </c>
      <c r="K669" s="112">
        <v>0</v>
      </c>
      <c r="L669" s="112" t="s">
        <v>6551</v>
      </c>
      <c r="M669" s="112">
        <v>243284</v>
      </c>
      <c r="N669" s="112" t="s">
        <v>6551</v>
      </c>
      <c r="O669" s="112">
        <v>259913</v>
      </c>
      <c r="P669" s="112" t="s">
        <v>6551</v>
      </c>
      <c r="Q669" s="112">
        <v>240981</v>
      </c>
      <c r="R669" s="112" t="s">
        <v>6551</v>
      </c>
      <c r="S669" s="112">
        <v>18932</v>
      </c>
      <c r="T669" s="112" t="s">
        <v>6551</v>
      </c>
      <c r="U669" s="112">
        <v>29630</v>
      </c>
      <c r="V669" s="112" t="s">
        <v>6551</v>
      </c>
      <c r="W669" s="112">
        <v>24372</v>
      </c>
      <c r="X669" s="112" t="s">
        <v>6551</v>
      </c>
      <c r="Y669" s="112">
        <v>5258</v>
      </c>
      <c r="Z669" s="112" t="s">
        <v>6551</v>
      </c>
      <c r="AA669" s="112">
        <v>0</v>
      </c>
      <c r="AB669" s="112" t="s">
        <v>6551</v>
      </c>
      <c r="AC669" s="112">
        <v>0</v>
      </c>
      <c r="AD669" s="112" t="s">
        <v>6551</v>
      </c>
      <c r="AE669" s="112">
        <v>0</v>
      </c>
      <c r="AF669" s="112" t="s">
        <v>6551</v>
      </c>
      <c r="AG669" s="112">
        <v>0</v>
      </c>
      <c r="AH669" s="112" t="s">
        <v>6551</v>
      </c>
      <c r="AI669" s="112">
        <v>898233</v>
      </c>
      <c r="AJ669" s="112" t="s">
        <v>6551</v>
      </c>
      <c r="AK669" s="112">
        <v>1958148</v>
      </c>
      <c r="AL669" s="113" t="s">
        <v>6551</v>
      </c>
      <c r="AM669" s="113" t="str">
        <f t="shared" si="10"/>
        <v>No</v>
      </c>
    </row>
    <row r="670" spans="1:39" s="19" customFormat="1" ht="11.5" customHeight="1" x14ac:dyDescent="0.2">
      <c r="A670" s="5" t="s">
        <v>5975</v>
      </c>
      <c r="B670" s="5" t="s">
        <v>5976</v>
      </c>
      <c r="C670" s="5" t="s">
        <v>7</v>
      </c>
      <c r="D670" s="194" t="s">
        <v>5977</v>
      </c>
      <c r="E670" s="197" t="s">
        <v>5978</v>
      </c>
      <c r="F670" s="19" t="s">
        <v>305</v>
      </c>
      <c r="G670" s="5" t="s">
        <v>287</v>
      </c>
      <c r="H670" s="27">
        <v>0</v>
      </c>
      <c r="I670" s="110">
        <v>25</v>
      </c>
      <c r="J670" s="111" t="s">
        <v>6551</v>
      </c>
      <c r="K670" s="112">
        <v>0</v>
      </c>
      <c r="L670" s="112" t="s">
        <v>6551</v>
      </c>
      <c r="M670" s="112">
        <v>0</v>
      </c>
      <c r="N670" s="112" t="s">
        <v>6551</v>
      </c>
      <c r="O670" s="112">
        <v>0</v>
      </c>
      <c r="P670" s="112" t="s">
        <v>6551</v>
      </c>
      <c r="Q670" s="112">
        <v>396806</v>
      </c>
      <c r="R670" s="112" t="s">
        <v>6551</v>
      </c>
      <c r="S670" s="112">
        <v>0</v>
      </c>
      <c r="T670" s="112" t="s">
        <v>6551</v>
      </c>
      <c r="U670" s="112">
        <v>0</v>
      </c>
      <c r="V670" s="112" t="s">
        <v>6551</v>
      </c>
      <c r="W670" s="112">
        <v>18032</v>
      </c>
      <c r="X670" s="112" t="s">
        <v>6551</v>
      </c>
      <c r="Y670" s="112">
        <v>0</v>
      </c>
      <c r="Z670" s="112" t="s">
        <v>6551</v>
      </c>
      <c r="AA670" s="112">
        <v>0</v>
      </c>
      <c r="AB670" s="112" t="s">
        <v>6551</v>
      </c>
      <c r="AC670" s="112">
        <v>0</v>
      </c>
      <c r="AD670" s="112" t="s">
        <v>6551</v>
      </c>
      <c r="AE670" s="112">
        <v>0</v>
      </c>
      <c r="AF670" s="112" t="s">
        <v>6551</v>
      </c>
      <c r="AG670" s="112">
        <v>0</v>
      </c>
      <c r="AH670" s="112" t="s">
        <v>6551</v>
      </c>
      <c r="AI670" s="112">
        <v>41158</v>
      </c>
      <c r="AJ670" s="112" t="s">
        <v>6551</v>
      </c>
      <c r="AK670" s="112">
        <v>0</v>
      </c>
      <c r="AL670" s="113" t="s">
        <v>6551</v>
      </c>
      <c r="AM670" s="113" t="str">
        <f t="shared" si="10"/>
        <v>No</v>
      </c>
    </row>
    <row r="671" spans="1:39" s="19" customFormat="1" ht="11.5" customHeight="1" x14ac:dyDescent="0.2">
      <c r="A671" s="5" t="s">
        <v>2184</v>
      </c>
      <c r="B671" s="5" t="s">
        <v>2185</v>
      </c>
      <c r="C671" s="5" t="s">
        <v>66</v>
      </c>
      <c r="D671" s="194" t="s">
        <v>2186</v>
      </c>
      <c r="E671" s="197" t="s">
        <v>2187</v>
      </c>
      <c r="F671" s="19" t="s">
        <v>239</v>
      </c>
      <c r="G671" s="5" t="s">
        <v>287</v>
      </c>
      <c r="H671" s="27">
        <v>0</v>
      </c>
      <c r="I671" s="110">
        <v>25</v>
      </c>
      <c r="J671" s="111" t="s">
        <v>6551</v>
      </c>
      <c r="K671" s="112">
        <v>0</v>
      </c>
      <c r="L671" s="112" t="s">
        <v>6551</v>
      </c>
      <c r="M671" s="112">
        <v>0</v>
      </c>
      <c r="N671" s="112" t="s">
        <v>6551</v>
      </c>
      <c r="O671" s="112">
        <v>0</v>
      </c>
      <c r="P671" s="112" t="s">
        <v>6551</v>
      </c>
      <c r="Q671" s="112">
        <v>334721</v>
      </c>
      <c r="R671" s="112" t="s">
        <v>6551</v>
      </c>
      <c r="S671" s="112">
        <v>0</v>
      </c>
      <c r="T671" s="112" t="s">
        <v>6551</v>
      </c>
      <c r="U671" s="112">
        <v>0</v>
      </c>
      <c r="V671" s="112" t="s">
        <v>6551</v>
      </c>
      <c r="W671" s="112">
        <v>38026</v>
      </c>
      <c r="X671" s="112" t="s">
        <v>6551</v>
      </c>
      <c r="Y671" s="112">
        <v>0</v>
      </c>
      <c r="Z671" s="112" t="s">
        <v>6551</v>
      </c>
      <c r="AA671" s="112">
        <v>0</v>
      </c>
      <c r="AB671" s="112" t="s">
        <v>6551</v>
      </c>
      <c r="AC671" s="112">
        <v>0</v>
      </c>
      <c r="AD671" s="112" t="s">
        <v>6551</v>
      </c>
      <c r="AE671" s="112">
        <v>0</v>
      </c>
      <c r="AF671" s="112" t="s">
        <v>6551</v>
      </c>
      <c r="AG671" s="112">
        <v>0</v>
      </c>
      <c r="AH671" s="112" t="s">
        <v>6551</v>
      </c>
      <c r="AI671" s="112">
        <v>45890</v>
      </c>
      <c r="AJ671" s="112" t="s">
        <v>6551</v>
      </c>
      <c r="AK671" s="112">
        <v>0</v>
      </c>
      <c r="AL671" s="113" t="s">
        <v>6551</v>
      </c>
      <c r="AM671" s="113" t="str">
        <f t="shared" si="10"/>
        <v>No</v>
      </c>
    </row>
    <row r="672" spans="1:39" s="19" customFormat="1" ht="11.5" customHeight="1" x14ac:dyDescent="0.2">
      <c r="A672" s="5" t="s">
        <v>2293</v>
      </c>
      <c r="B672" s="5" t="s">
        <v>2294</v>
      </c>
      <c r="C672" s="5" t="s">
        <v>100</v>
      </c>
      <c r="D672" s="194" t="s">
        <v>2295</v>
      </c>
      <c r="E672" s="197" t="s">
        <v>2296</v>
      </c>
      <c r="F672" s="19" t="s">
        <v>242</v>
      </c>
      <c r="G672" s="5" t="s">
        <v>287</v>
      </c>
      <c r="H672" s="27">
        <v>0</v>
      </c>
      <c r="I672" s="110">
        <v>25</v>
      </c>
      <c r="J672" s="111" t="s">
        <v>6551</v>
      </c>
      <c r="K672" s="112">
        <v>0</v>
      </c>
      <c r="L672" s="112" t="s">
        <v>6551</v>
      </c>
      <c r="M672" s="112">
        <v>0</v>
      </c>
      <c r="N672" s="112" t="s">
        <v>6551</v>
      </c>
      <c r="O672" s="112">
        <v>0</v>
      </c>
      <c r="P672" s="112" t="s">
        <v>6551</v>
      </c>
      <c r="Q672" s="112">
        <v>467868</v>
      </c>
      <c r="R672" s="112" t="s">
        <v>6551</v>
      </c>
      <c r="S672" s="112">
        <v>0</v>
      </c>
      <c r="T672" s="112" t="s">
        <v>6551</v>
      </c>
      <c r="U672" s="112">
        <v>0</v>
      </c>
      <c r="V672" s="112" t="s">
        <v>6551</v>
      </c>
      <c r="W672" s="112">
        <v>29099</v>
      </c>
      <c r="X672" s="112" t="s">
        <v>6551</v>
      </c>
      <c r="Y672" s="112">
        <v>0</v>
      </c>
      <c r="Z672" s="112" t="s">
        <v>6551</v>
      </c>
      <c r="AA672" s="112">
        <v>0</v>
      </c>
      <c r="AB672" s="112" t="s">
        <v>6551</v>
      </c>
      <c r="AC672" s="112">
        <v>0</v>
      </c>
      <c r="AD672" s="112" t="s">
        <v>6551</v>
      </c>
      <c r="AE672" s="112">
        <v>0</v>
      </c>
      <c r="AF672" s="112" t="s">
        <v>6551</v>
      </c>
      <c r="AG672" s="112">
        <v>0</v>
      </c>
      <c r="AH672" s="112" t="s">
        <v>6551</v>
      </c>
      <c r="AI672" s="112">
        <v>293470</v>
      </c>
      <c r="AJ672" s="112" t="s">
        <v>6551</v>
      </c>
      <c r="AK672" s="112">
        <v>0</v>
      </c>
      <c r="AL672" s="113" t="s">
        <v>6551</v>
      </c>
      <c r="AM672" s="113" t="str">
        <f t="shared" si="10"/>
        <v>No</v>
      </c>
    </row>
    <row r="673" spans="1:39" s="19" customFormat="1" ht="11.5" customHeight="1" x14ac:dyDescent="0.2">
      <c r="A673" s="5" t="s">
        <v>2678</v>
      </c>
      <c r="B673" s="5" t="s">
        <v>2679</v>
      </c>
      <c r="C673" s="5" t="s">
        <v>77</v>
      </c>
      <c r="D673" s="194" t="s">
        <v>2680</v>
      </c>
      <c r="E673" s="197" t="s">
        <v>2681</v>
      </c>
      <c r="F673" s="19" t="s">
        <v>19</v>
      </c>
      <c r="G673" s="5" t="s">
        <v>287</v>
      </c>
      <c r="H673" s="27">
        <v>0</v>
      </c>
      <c r="I673" s="110">
        <v>25</v>
      </c>
      <c r="J673" s="111" t="s">
        <v>6551</v>
      </c>
      <c r="K673" s="112">
        <v>0</v>
      </c>
      <c r="L673" s="112" t="s">
        <v>6551</v>
      </c>
      <c r="M673" s="112">
        <v>0</v>
      </c>
      <c r="N673" s="112" t="s">
        <v>6551</v>
      </c>
      <c r="O673" s="112">
        <v>0</v>
      </c>
      <c r="P673" s="112" t="s">
        <v>6551</v>
      </c>
      <c r="Q673" s="112">
        <v>233646</v>
      </c>
      <c r="R673" s="112" t="s">
        <v>6551</v>
      </c>
      <c r="S673" s="112">
        <v>0</v>
      </c>
      <c r="T673" s="112" t="s">
        <v>6551</v>
      </c>
      <c r="U673" s="112">
        <v>0</v>
      </c>
      <c r="V673" s="112" t="s">
        <v>6551</v>
      </c>
      <c r="W673" s="112">
        <v>7782</v>
      </c>
      <c r="X673" s="112" t="s">
        <v>6551</v>
      </c>
      <c r="Y673" s="112">
        <v>0</v>
      </c>
      <c r="Z673" s="112" t="s">
        <v>6551</v>
      </c>
      <c r="AA673" s="112">
        <v>0</v>
      </c>
      <c r="AB673" s="112" t="s">
        <v>6551</v>
      </c>
      <c r="AC673" s="112">
        <v>0</v>
      </c>
      <c r="AD673" s="112" t="s">
        <v>6551</v>
      </c>
      <c r="AE673" s="112">
        <v>0</v>
      </c>
      <c r="AF673" s="112" t="s">
        <v>6551</v>
      </c>
      <c r="AG673" s="112">
        <v>0</v>
      </c>
      <c r="AH673" s="112" t="s">
        <v>6551</v>
      </c>
      <c r="AI673" s="112">
        <v>34304</v>
      </c>
      <c r="AJ673" s="112" t="s">
        <v>6551</v>
      </c>
      <c r="AK673" s="112">
        <v>0</v>
      </c>
      <c r="AL673" s="113" t="s">
        <v>6551</v>
      </c>
      <c r="AM673" s="113" t="str">
        <f t="shared" si="10"/>
        <v>No</v>
      </c>
    </row>
    <row r="674" spans="1:39" s="19" customFormat="1" ht="11.5" customHeight="1" x14ac:dyDescent="0.2">
      <c r="A674" s="5" t="s">
        <v>3327</v>
      </c>
      <c r="B674" s="5" t="s">
        <v>3328</v>
      </c>
      <c r="C674" s="5" t="s">
        <v>57</v>
      </c>
      <c r="D674" s="194" t="s">
        <v>3329</v>
      </c>
      <c r="E674" s="197" t="s">
        <v>3330</v>
      </c>
      <c r="F674" s="19" t="s">
        <v>239</v>
      </c>
      <c r="G674" s="5" t="s">
        <v>287</v>
      </c>
      <c r="H674" s="27">
        <v>0</v>
      </c>
      <c r="I674" s="110">
        <v>25</v>
      </c>
      <c r="J674" s="111" t="s">
        <v>6551</v>
      </c>
      <c r="K674" s="112">
        <v>0</v>
      </c>
      <c r="L674" s="112" t="s">
        <v>6551</v>
      </c>
      <c r="M674" s="112">
        <v>0</v>
      </c>
      <c r="N674" s="112" t="s">
        <v>6551</v>
      </c>
      <c r="O674" s="112">
        <v>0</v>
      </c>
      <c r="P674" s="112" t="s">
        <v>6551</v>
      </c>
      <c r="Q674" s="112">
        <v>478798</v>
      </c>
      <c r="R674" s="112" t="s">
        <v>6551</v>
      </c>
      <c r="S674" s="112">
        <v>0</v>
      </c>
      <c r="T674" s="112" t="s">
        <v>6551</v>
      </c>
      <c r="U674" s="112">
        <v>0</v>
      </c>
      <c r="V674" s="112" t="s">
        <v>6551</v>
      </c>
      <c r="W674" s="112">
        <v>32564</v>
      </c>
      <c r="X674" s="112" t="s">
        <v>6551</v>
      </c>
      <c r="Y674" s="112">
        <v>0</v>
      </c>
      <c r="Z674" s="112" t="s">
        <v>6551</v>
      </c>
      <c r="AA674" s="112">
        <v>0</v>
      </c>
      <c r="AB674" s="112" t="s">
        <v>6551</v>
      </c>
      <c r="AC674" s="112">
        <v>0</v>
      </c>
      <c r="AD674" s="112" t="s">
        <v>6551</v>
      </c>
      <c r="AE674" s="112">
        <v>0</v>
      </c>
      <c r="AF674" s="112" t="s">
        <v>6551</v>
      </c>
      <c r="AG674" s="112">
        <v>0</v>
      </c>
      <c r="AH674" s="112" t="s">
        <v>6551</v>
      </c>
      <c r="AI674" s="112">
        <v>66824</v>
      </c>
      <c r="AJ674" s="112" t="s">
        <v>6551</v>
      </c>
      <c r="AK674" s="112">
        <v>0</v>
      </c>
      <c r="AL674" s="113" t="s">
        <v>6551</v>
      </c>
      <c r="AM674" s="113" t="str">
        <f t="shared" si="10"/>
        <v>No</v>
      </c>
    </row>
    <row r="675" spans="1:39" s="19" customFormat="1" ht="11.5" customHeight="1" x14ac:dyDescent="0.2">
      <c r="A675" s="5" t="s">
        <v>4056</v>
      </c>
      <c r="B675" s="5" t="s">
        <v>4057</v>
      </c>
      <c r="C675" s="5" t="s">
        <v>73</v>
      </c>
      <c r="D675" s="194" t="s">
        <v>4058</v>
      </c>
      <c r="E675" s="197" t="s">
        <v>4059</v>
      </c>
      <c r="F675" s="19" t="s">
        <v>242</v>
      </c>
      <c r="G675" s="5" t="s">
        <v>287</v>
      </c>
      <c r="H675" s="27">
        <v>0</v>
      </c>
      <c r="I675" s="110">
        <v>25</v>
      </c>
      <c r="J675" s="111" t="s">
        <v>6551</v>
      </c>
      <c r="K675" s="112">
        <v>29</v>
      </c>
      <c r="L675" s="112" t="s">
        <v>6551</v>
      </c>
      <c r="M675" s="112">
        <v>0</v>
      </c>
      <c r="N675" s="112" t="s">
        <v>6551</v>
      </c>
      <c r="O675" s="112">
        <v>0</v>
      </c>
      <c r="P675" s="112" t="s">
        <v>6551</v>
      </c>
      <c r="Q675" s="112">
        <v>427388</v>
      </c>
      <c r="R675" s="112" t="s">
        <v>6551</v>
      </c>
      <c r="S675" s="112">
        <v>0</v>
      </c>
      <c r="T675" s="112" t="s">
        <v>6551</v>
      </c>
      <c r="U675" s="112">
        <v>0</v>
      </c>
      <c r="V675" s="112" t="s">
        <v>6551</v>
      </c>
      <c r="W675" s="112">
        <v>29284</v>
      </c>
      <c r="X675" s="112" t="s">
        <v>6551</v>
      </c>
      <c r="Y675" s="112">
        <v>0</v>
      </c>
      <c r="Z675" s="112" t="s">
        <v>6551</v>
      </c>
      <c r="AA675" s="112">
        <v>0</v>
      </c>
      <c r="AB675" s="112" t="s">
        <v>6551</v>
      </c>
      <c r="AC675" s="112">
        <v>0</v>
      </c>
      <c r="AD675" s="112" t="s">
        <v>6551</v>
      </c>
      <c r="AE675" s="112">
        <v>0</v>
      </c>
      <c r="AF675" s="112" t="s">
        <v>6551</v>
      </c>
      <c r="AG675" s="112">
        <v>0</v>
      </c>
      <c r="AH675" s="112" t="s">
        <v>6551</v>
      </c>
      <c r="AI675" s="112">
        <v>142238</v>
      </c>
      <c r="AJ675" s="112" t="s">
        <v>6551</v>
      </c>
      <c r="AK675" s="112">
        <v>0</v>
      </c>
      <c r="AL675" s="113" t="s">
        <v>6551</v>
      </c>
      <c r="AM675" s="113" t="str">
        <f t="shared" si="10"/>
        <v>No</v>
      </c>
    </row>
    <row r="676" spans="1:39" s="19" customFormat="1" ht="11.5" customHeight="1" x14ac:dyDescent="0.2">
      <c r="A676" s="5" t="s">
        <v>5610</v>
      </c>
      <c r="B676" s="5" t="s">
        <v>588</v>
      </c>
      <c r="C676" s="5" t="s">
        <v>26</v>
      </c>
      <c r="D676" s="194" t="s">
        <v>5611</v>
      </c>
      <c r="E676" s="197" t="s">
        <v>5612</v>
      </c>
      <c r="F676" s="19" t="s">
        <v>239</v>
      </c>
      <c r="G676" s="5" t="s">
        <v>287</v>
      </c>
      <c r="H676" s="27">
        <v>0</v>
      </c>
      <c r="I676" s="110">
        <v>25</v>
      </c>
      <c r="J676" s="111" t="s">
        <v>6551</v>
      </c>
      <c r="K676" s="112">
        <v>29</v>
      </c>
      <c r="L676" s="112" t="s">
        <v>6551</v>
      </c>
      <c r="M676" s="112">
        <v>0</v>
      </c>
      <c r="N676" s="112" t="s">
        <v>6551</v>
      </c>
      <c r="O676" s="112">
        <v>0</v>
      </c>
      <c r="P676" s="112" t="s">
        <v>6551</v>
      </c>
      <c r="Q676" s="112">
        <v>999663</v>
      </c>
      <c r="R676" s="112" t="s">
        <v>6551</v>
      </c>
      <c r="S676" s="112">
        <v>0</v>
      </c>
      <c r="T676" s="112" t="s">
        <v>6551</v>
      </c>
      <c r="U676" s="112">
        <v>0</v>
      </c>
      <c r="V676" s="112" t="s">
        <v>6551</v>
      </c>
      <c r="W676" s="112">
        <v>36985</v>
      </c>
      <c r="X676" s="112" t="s">
        <v>6551</v>
      </c>
      <c r="Y676" s="112">
        <v>0</v>
      </c>
      <c r="Z676" s="112" t="s">
        <v>6551</v>
      </c>
      <c r="AA676" s="112">
        <v>0</v>
      </c>
      <c r="AB676" s="112" t="s">
        <v>6551</v>
      </c>
      <c r="AC676" s="112">
        <v>0</v>
      </c>
      <c r="AD676" s="112" t="s">
        <v>6551</v>
      </c>
      <c r="AE676" s="112">
        <v>0</v>
      </c>
      <c r="AF676" s="112" t="s">
        <v>6551</v>
      </c>
      <c r="AG676" s="112">
        <v>0</v>
      </c>
      <c r="AH676" s="112" t="s">
        <v>6551</v>
      </c>
      <c r="AI676" s="112">
        <v>374312</v>
      </c>
      <c r="AJ676" s="112" t="s">
        <v>6551</v>
      </c>
      <c r="AK676" s="112">
        <v>0</v>
      </c>
      <c r="AL676" s="113" t="s">
        <v>6551</v>
      </c>
      <c r="AM676" s="113" t="str">
        <f t="shared" si="10"/>
        <v>No</v>
      </c>
    </row>
    <row r="677" spans="1:39" s="19" customFormat="1" ht="11.5" customHeight="1" x14ac:dyDescent="0.2">
      <c r="A677" s="5" t="s">
        <v>605</v>
      </c>
      <c r="B677" s="5" t="s">
        <v>548</v>
      </c>
      <c r="C677" s="5" t="s">
        <v>113</v>
      </c>
      <c r="D677" s="194">
        <v>16</v>
      </c>
      <c r="E677" s="197">
        <v>16</v>
      </c>
      <c r="F677" s="19" t="s">
        <v>239</v>
      </c>
      <c r="G677" s="5" t="s">
        <v>236</v>
      </c>
      <c r="H677" s="27">
        <v>63952</v>
      </c>
      <c r="I677" s="110">
        <v>24</v>
      </c>
      <c r="J677" s="111" t="s">
        <v>6551</v>
      </c>
      <c r="K677" s="112">
        <v>0</v>
      </c>
      <c r="L677" s="112" t="s">
        <v>6551</v>
      </c>
      <c r="M677" s="112">
        <v>350531</v>
      </c>
      <c r="N677" s="112" t="s">
        <v>122</v>
      </c>
      <c r="O677" s="112">
        <v>568946</v>
      </c>
      <c r="P677" s="112" t="s">
        <v>6551</v>
      </c>
      <c r="Q677" s="112">
        <v>534451</v>
      </c>
      <c r="R677" s="112" t="s">
        <v>122</v>
      </c>
      <c r="S677" s="112">
        <v>34495</v>
      </c>
      <c r="T677" s="112" t="s">
        <v>122</v>
      </c>
      <c r="U677" s="112">
        <v>52551</v>
      </c>
      <c r="V677" s="112" t="s">
        <v>6551</v>
      </c>
      <c r="W677" s="112">
        <v>46397</v>
      </c>
      <c r="X677" s="112" t="s">
        <v>6551</v>
      </c>
      <c r="Y677" s="112">
        <v>6154</v>
      </c>
      <c r="Z677" s="112" t="s">
        <v>122</v>
      </c>
      <c r="AA677" s="112">
        <v>0</v>
      </c>
      <c r="AB677" s="112" t="s">
        <v>6551</v>
      </c>
      <c r="AC677" s="112">
        <v>0</v>
      </c>
      <c r="AD677" s="112" t="s">
        <v>6551</v>
      </c>
      <c r="AE677" s="112">
        <v>0</v>
      </c>
      <c r="AF677" s="112" t="s">
        <v>6551</v>
      </c>
      <c r="AG677" s="112">
        <v>0</v>
      </c>
      <c r="AH677" s="112" t="s">
        <v>6551</v>
      </c>
      <c r="AI677" s="112">
        <v>484994</v>
      </c>
      <c r="AJ677" s="112" t="s">
        <v>6551</v>
      </c>
      <c r="AK677" s="112">
        <v>1957809</v>
      </c>
      <c r="AL677" s="113" t="s">
        <v>6551</v>
      </c>
      <c r="AM677" s="113" t="str">
        <f t="shared" si="10"/>
        <v>Yes</v>
      </c>
    </row>
    <row r="678" spans="1:39" s="19" customFormat="1" ht="11.5" customHeight="1" x14ac:dyDescent="0.2">
      <c r="A678" s="5" t="s">
        <v>1838</v>
      </c>
      <c r="B678" s="5" t="s">
        <v>456</v>
      </c>
      <c r="C678" s="5" t="s">
        <v>83</v>
      </c>
      <c r="D678" s="194">
        <v>1133</v>
      </c>
      <c r="E678" s="197">
        <v>10133</v>
      </c>
      <c r="F678" s="19" t="s">
        <v>256</v>
      </c>
      <c r="G678" s="19" t="s">
        <v>6120</v>
      </c>
      <c r="H678" s="27">
        <v>4181019</v>
      </c>
      <c r="I678" s="110">
        <v>24</v>
      </c>
      <c r="J678" s="19" t="s">
        <v>6551</v>
      </c>
      <c r="K678" s="112">
        <v>0</v>
      </c>
      <c r="L678" s="112" t="s">
        <v>6551</v>
      </c>
      <c r="M678" s="112">
        <v>0</v>
      </c>
      <c r="N678" s="112" t="s">
        <v>6551</v>
      </c>
      <c r="O678" s="112">
        <v>0</v>
      </c>
      <c r="P678" s="112" t="s">
        <v>6551</v>
      </c>
      <c r="Q678" s="112">
        <v>1232997</v>
      </c>
      <c r="R678" s="112" t="s">
        <v>6551</v>
      </c>
      <c r="S678" s="112">
        <v>0</v>
      </c>
      <c r="T678" s="112" t="s">
        <v>6551</v>
      </c>
      <c r="U678" s="112">
        <v>0</v>
      </c>
      <c r="V678" s="112" t="s">
        <v>6551</v>
      </c>
      <c r="W678" s="112">
        <v>35343</v>
      </c>
      <c r="X678" s="112" t="s">
        <v>6551</v>
      </c>
      <c r="Y678" s="112">
        <v>0</v>
      </c>
      <c r="Z678" s="112" t="s">
        <v>6551</v>
      </c>
      <c r="AA678" s="112">
        <v>0</v>
      </c>
      <c r="AB678" s="112" t="s">
        <v>6551</v>
      </c>
      <c r="AC678" s="112">
        <v>0</v>
      </c>
      <c r="AD678" s="112" t="s">
        <v>6551</v>
      </c>
      <c r="AE678" s="112">
        <v>0</v>
      </c>
      <c r="AF678" s="112" t="s">
        <v>6551</v>
      </c>
      <c r="AG678" s="112">
        <v>0</v>
      </c>
      <c r="AH678" s="112" t="s">
        <v>6551</v>
      </c>
      <c r="AI678" s="112">
        <v>590067</v>
      </c>
      <c r="AJ678" s="112" t="s">
        <v>6551</v>
      </c>
      <c r="AK678" s="112">
        <v>0</v>
      </c>
      <c r="AL678" s="113" t="s">
        <v>6551</v>
      </c>
      <c r="AM678" s="113" t="str">
        <f t="shared" si="10"/>
        <v>No</v>
      </c>
    </row>
    <row r="679" spans="1:39" s="19" customFormat="1" ht="11.5" customHeight="1" x14ac:dyDescent="0.2">
      <c r="A679" s="5" t="s">
        <v>6310</v>
      </c>
      <c r="B679" s="5" t="s">
        <v>6480</v>
      </c>
      <c r="C679" s="5" t="s">
        <v>65</v>
      </c>
      <c r="D679" s="194"/>
      <c r="E679" s="197">
        <v>10183</v>
      </c>
      <c r="F679" s="19" t="s">
        <v>242</v>
      </c>
      <c r="G679" s="19" t="s">
        <v>236</v>
      </c>
      <c r="H679" s="27">
        <v>246695</v>
      </c>
      <c r="I679" s="110">
        <v>24</v>
      </c>
      <c r="J679" s="19" t="s">
        <v>6551</v>
      </c>
      <c r="K679" s="112">
        <v>0</v>
      </c>
      <c r="L679" s="112" t="s">
        <v>6551</v>
      </c>
      <c r="M679" s="112">
        <v>531297</v>
      </c>
      <c r="N679" s="112" t="s">
        <v>6551</v>
      </c>
      <c r="O679" s="112">
        <v>730519</v>
      </c>
      <c r="P679" s="112" t="s">
        <v>122</v>
      </c>
      <c r="Q679" s="112">
        <v>530359</v>
      </c>
      <c r="R679" s="112" t="s">
        <v>122</v>
      </c>
      <c r="S679" s="112">
        <v>200160</v>
      </c>
      <c r="T679" s="112" t="s">
        <v>6551</v>
      </c>
      <c r="U679" s="112">
        <v>80669</v>
      </c>
      <c r="V679" s="112" t="s">
        <v>122</v>
      </c>
      <c r="W679" s="112">
        <v>80304</v>
      </c>
      <c r="X679" s="112" t="s">
        <v>122</v>
      </c>
      <c r="Y679" s="112">
        <v>365</v>
      </c>
      <c r="Z679" s="112" t="s">
        <v>6551</v>
      </c>
      <c r="AA679" s="112">
        <v>0</v>
      </c>
      <c r="AB679" s="112" t="s">
        <v>6551</v>
      </c>
      <c r="AC679" s="112">
        <v>0</v>
      </c>
      <c r="AD679" s="112" t="s">
        <v>6551</v>
      </c>
      <c r="AE679" s="112">
        <v>0</v>
      </c>
      <c r="AF679" s="112" t="s">
        <v>6551</v>
      </c>
      <c r="AG679" s="112">
        <v>0</v>
      </c>
      <c r="AH679" s="112" t="s">
        <v>6551</v>
      </c>
      <c r="AI679" s="112">
        <v>3927497</v>
      </c>
      <c r="AJ679" s="112" t="s">
        <v>6551</v>
      </c>
      <c r="AK679" s="112">
        <v>43015062</v>
      </c>
      <c r="AL679" s="19" t="s">
        <v>6551</v>
      </c>
      <c r="AM679" s="113" t="str">
        <f t="shared" si="10"/>
        <v>Yes</v>
      </c>
    </row>
    <row r="680" spans="1:39" s="19" customFormat="1" ht="11.5" customHeight="1" x14ac:dyDescent="0.2">
      <c r="A680" s="5" t="s">
        <v>477</v>
      </c>
      <c r="B680" s="5" t="s">
        <v>478</v>
      </c>
      <c r="C680" s="5" t="s">
        <v>110</v>
      </c>
      <c r="D680" s="194">
        <v>3036</v>
      </c>
      <c r="E680" s="197">
        <v>30036</v>
      </c>
      <c r="F680" s="19" t="s">
        <v>239</v>
      </c>
      <c r="G680" s="19" t="s">
        <v>6120</v>
      </c>
      <c r="H680" s="27">
        <v>92359</v>
      </c>
      <c r="I680" s="110">
        <v>24</v>
      </c>
      <c r="J680" s="19" t="s">
        <v>6551</v>
      </c>
      <c r="K680" s="112">
        <v>0</v>
      </c>
      <c r="L680" s="112" t="s">
        <v>6551</v>
      </c>
      <c r="M680" s="112">
        <v>0</v>
      </c>
      <c r="N680" s="112" t="s">
        <v>6551</v>
      </c>
      <c r="O680" s="112">
        <v>0</v>
      </c>
      <c r="P680" s="112" t="s">
        <v>6551</v>
      </c>
      <c r="Q680" s="112">
        <v>1043767</v>
      </c>
      <c r="R680" s="112" t="s">
        <v>6551</v>
      </c>
      <c r="S680" s="112">
        <v>0</v>
      </c>
      <c r="T680" s="112" t="s">
        <v>6551</v>
      </c>
      <c r="U680" s="112">
        <v>0</v>
      </c>
      <c r="V680" s="112" t="s">
        <v>6551</v>
      </c>
      <c r="W680" s="112">
        <v>104572</v>
      </c>
      <c r="X680" s="112" t="s">
        <v>6551</v>
      </c>
      <c r="Y680" s="112">
        <v>0</v>
      </c>
      <c r="Z680" s="112" t="s">
        <v>6551</v>
      </c>
      <c r="AA680" s="112">
        <v>0</v>
      </c>
      <c r="AB680" s="112" t="s">
        <v>6551</v>
      </c>
      <c r="AC680" s="112">
        <v>0</v>
      </c>
      <c r="AD680" s="112" t="s">
        <v>6551</v>
      </c>
      <c r="AE680" s="112">
        <v>0</v>
      </c>
      <c r="AF680" s="112" t="s">
        <v>6551</v>
      </c>
      <c r="AG680" s="112">
        <v>0</v>
      </c>
      <c r="AH680" s="112" t="s">
        <v>6551</v>
      </c>
      <c r="AI680" s="112">
        <v>2423740</v>
      </c>
      <c r="AJ680" s="112" t="s">
        <v>6551</v>
      </c>
      <c r="AK680" s="112">
        <v>0</v>
      </c>
      <c r="AL680" s="19" t="s">
        <v>6551</v>
      </c>
      <c r="AM680" s="113" t="str">
        <f t="shared" si="10"/>
        <v>No</v>
      </c>
    </row>
    <row r="681" spans="1:39" s="19" customFormat="1" ht="11.5" customHeight="1" x14ac:dyDescent="0.2">
      <c r="A681" s="5" t="s">
        <v>1226</v>
      </c>
      <c r="B681" s="5" t="s">
        <v>1227</v>
      </c>
      <c r="C681" s="5" t="s">
        <v>100</v>
      </c>
      <c r="D681" s="194">
        <v>3095</v>
      </c>
      <c r="E681" s="197">
        <v>30095</v>
      </c>
      <c r="F681" s="19" t="s">
        <v>242</v>
      </c>
      <c r="G681" s="5" t="s">
        <v>236</v>
      </c>
      <c r="H681" s="27">
        <v>77086</v>
      </c>
      <c r="I681" s="110">
        <v>24</v>
      </c>
      <c r="J681" s="111" t="s">
        <v>6551</v>
      </c>
      <c r="K681" s="112">
        <v>0</v>
      </c>
      <c r="L681" s="112" t="s">
        <v>6551</v>
      </c>
      <c r="M681" s="112">
        <v>498318</v>
      </c>
      <c r="N681" s="112" t="s">
        <v>6551</v>
      </c>
      <c r="O681" s="112">
        <v>777137</v>
      </c>
      <c r="P681" s="112" t="s">
        <v>6551</v>
      </c>
      <c r="Q681" s="112">
        <v>743139</v>
      </c>
      <c r="R681" s="112" t="s">
        <v>6551</v>
      </c>
      <c r="S681" s="112">
        <v>33998</v>
      </c>
      <c r="T681" s="112" t="s">
        <v>6551</v>
      </c>
      <c r="U681" s="112">
        <v>48973</v>
      </c>
      <c r="V681" s="112" t="s">
        <v>6551</v>
      </c>
      <c r="W681" s="112">
        <v>47096</v>
      </c>
      <c r="X681" s="112" t="s">
        <v>6551</v>
      </c>
      <c r="Y681" s="112">
        <v>1877</v>
      </c>
      <c r="Z681" s="112" t="s">
        <v>6551</v>
      </c>
      <c r="AA681" s="112">
        <v>0</v>
      </c>
      <c r="AB681" s="112" t="s">
        <v>6551</v>
      </c>
      <c r="AC681" s="112">
        <v>0</v>
      </c>
      <c r="AD681" s="112" t="s">
        <v>6551</v>
      </c>
      <c r="AE681" s="112">
        <v>0</v>
      </c>
      <c r="AF681" s="112" t="s">
        <v>6551</v>
      </c>
      <c r="AG681" s="112">
        <v>0</v>
      </c>
      <c r="AH681" s="112" t="s">
        <v>6551</v>
      </c>
      <c r="AI681" s="112">
        <v>383393</v>
      </c>
      <c r="AJ681" s="112" t="s">
        <v>6551</v>
      </c>
      <c r="AK681" s="112">
        <v>2468229</v>
      </c>
      <c r="AL681" s="113" t="s">
        <v>6551</v>
      </c>
      <c r="AM681" s="113" t="str">
        <f t="shared" si="10"/>
        <v>No</v>
      </c>
    </row>
    <row r="682" spans="1:39" s="19" customFormat="1" ht="11.5" customHeight="1" x14ac:dyDescent="0.2">
      <c r="A682" s="5" t="s">
        <v>169</v>
      </c>
      <c r="B682" s="5" t="s">
        <v>1751</v>
      </c>
      <c r="C682" s="5" t="s">
        <v>66</v>
      </c>
      <c r="D682" s="194">
        <v>3108</v>
      </c>
      <c r="E682" s="197">
        <v>30108</v>
      </c>
      <c r="F682" s="19" t="s">
        <v>239</v>
      </c>
      <c r="G682" s="5" t="s">
        <v>6120</v>
      </c>
      <c r="H682" s="27">
        <v>5441567</v>
      </c>
      <c r="I682" s="110">
        <v>24</v>
      </c>
      <c r="J682" s="111" t="s">
        <v>6551</v>
      </c>
      <c r="K682" s="112">
        <v>0</v>
      </c>
      <c r="L682" s="112" t="s">
        <v>6551</v>
      </c>
      <c r="M682" s="112">
        <v>0</v>
      </c>
      <c r="N682" s="112" t="s">
        <v>6551</v>
      </c>
      <c r="O682" s="112">
        <v>0</v>
      </c>
      <c r="P682" s="112" t="s">
        <v>6551</v>
      </c>
      <c r="Q682" s="112">
        <v>387387</v>
      </c>
      <c r="R682" s="112" t="s">
        <v>6551</v>
      </c>
      <c r="S682" s="112">
        <v>0</v>
      </c>
      <c r="T682" s="112" t="s">
        <v>6551</v>
      </c>
      <c r="U682" s="112">
        <v>0</v>
      </c>
      <c r="V682" s="112" t="s">
        <v>6551</v>
      </c>
      <c r="W682" s="112">
        <v>20952</v>
      </c>
      <c r="X682" s="112" t="s">
        <v>6551</v>
      </c>
      <c r="Y682" s="112">
        <v>0</v>
      </c>
      <c r="Z682" s="112" t="s">
        <v>6551</v>
      </c>
      <c r="AA682" s="112">
        <v>0</v>
      </c>
      <c r="AB682" s="112" t="s">
        <v>6551</v>
      </c>
      <c r="AC682" s="112">
        <v>0</v>
      </c>
      <c r="AD682" s="112" t="s">
        <v>6551</v>
      </c>
      <c r="AE682" s="112">
        <v>0</v>
      </c>
      <c r="AF682" s="112" t="s">
        <v>6551</v>
      </c>
      <c r="AG682" s="112">
        <v>0</v>
      </c>
      <c r="AH682" s="112" t="s">
        <v>6551</v>
      </c>
      <c r="AI682" s="112">
        <v>99691</v>
      </c>
      <c r="AJ682" s="112" t="s">
        <v>6551</v>
      </c>
      <c r="AK682" s="112">
        <v>0</v>
      </c>
      <c r="AL682" s="113" t="s">
        <v>6551</v>
      </c>
      <c r="AM682" s="113" t="str">
        <f t="shared" si="10"/>
        <v>No</v>
      </c>
    </row>
    <row r="683" spans="1:39" s="19" customFormat="1" ht="11.5" customHeight="1" x14ac:dyDescent="0.2">
      <c r="A683" s="5" t="s">
        <v>566</v>
      </c>
      <c r="B683" s="5" t="s">
        <v>567</v>
      </c>
      <c r="C683" s="5" t="s">
        <v>102</v>
      </c>
      <c r="D683" s="194">
        <v>4112</v>
      </c>
      <c r="E683" s="197">
        <v>40112</v>
      </c>
      <c r="F683" s="19" t="s">
        <v>239</v>
      </c>
      <c r="G683" s="5" t="s">
        <v>6120</v>
      </c>
      <c r="H683" s="27">
        <v>2148346</v>
      </c>
      <c r="I683" s="110">
        <v>24</v>
      </c>
      <c r="J683" s="111" t="s">
        <v>6551</v>
      </c>
      <c r="K683" s="112">
        <v>0</v>
      </c>
      <c r="L683" s="112" t="s">
        <v>6551</v>
      </c>
      <c r="M683" s="112">
        <v>0</v>
      </c>
      <c r="N683" s="112" t="s">
        <v>6551</v>
      </c>
      <c r="O683" s="112">
        <v>0</v>
      </c>
      <c r="P683" s="112" t="s">
        <v>6551</v>
      </c>
      <c r="Q683" s="112">
        <v>246807</v>
      </c>
      <c r="R683" s="112" t="s">
        <v>6551</v>
      </c>
      <c r="S683" s="112">
        <v>0</v>
      </c>
      <c r="T683" s="112" t="s">
        <v>6551</v>
      </c>
      <c r="U683" s="112">
        <v>0</v>
      </c>
      <c r="V683" s="112" t="s">
        <v>6551</v>
      </c>
      <c r="W683" s="112">
        <v>33037</v>
      </c>
      <c r="X683" s="112" t="s">
        <v>6551</v>
      </c>
      <c r="Y683" s="112">
        <v>0</v>
      </c>
      <c r="Z683" s="112" t="s">
        <v>6551</v>
      </c>
      <c r="AA683" s="112">
        <v>0</v>
      </c>
      <c r="AB683" s="112" t="s">
        <v>6551</v>
      </c>
      <c r="AC683" s="112">
        <v>0</v>
      </c>
      <c r="AD683" s="112" t="s">
        <v>6551</v>
      </c>
      <c r="AE683" s="112">
        <v>0</v>
      </c>
      <c r="AF683" s="112" t="s">
        <v>6551</v>
      </c>
      <c r="AG683" s="112">
        <v>0</v>
      </c>
      <c r="AH683" s="112" t="s">
        <v>6551</v>
      </c>
      <c r="AI683" s="112">
        <v>1423517</v>
      </c>
      <c r="AJ683" s="112" t="s">
        <v>6551</v>
      </c>
      <c r="AK683" s="112">
        <v>0</v>
      </c>
      <c r="AL683" s="113" t="s">
        <v>6551</v>
      </c>
      <c r="AM683" s="113" t="str">
        <f t="shared" si="10"/>
        <v>No</v>
      </c>
    </row>
    <row r="684" spans="1:39" s="19" customFormat="1" ht="11.5" customHeight="1" x14ac:dyDescent="0.2">
      <c r="A684" s="5" t="s">
        <v>1189</v>
      </c>
      <c r="B684" s="5" t="s">
        <v>1190</v>
      </c>
      <c r="C684" s="5" t="s">
        <v>102</v>
      </c>
      <c r="D684" s="194">
        <v>4125</v>
      </c>
      <c r="E684" s="197">
        <v>40125</v>
      </c>
      <c r="F684" s="19" t="s">
        <v>239</v>
      </c>
      <c r="G684" s="5" t="s">
        <v>6120</v>
      </c>
      <c r="H684" s="27">
        <v>2148346</v>
      </c>
      <c r="I684" s="110">
        <v>24</v>
      </c>
      <c r="J684" s="111" t="s">
        <v>6551</v>
      </c>
      <c r="K684" s="112">
        <v>0</v>
      </c>
      <c r="L684" s="112" t="s">
        <v>6551</v>
      </c>
      <c r="M684" s="112">
        <v>0</v>
      </c>
      <c r="N684" s="112" t="s">
        <v>6551</v>
      </c>
      <c r="O684" s="112">
        <v>0</v>
      </c>
      <c r="P684" s="112" t="s">
        <v>6551</v>
      </c>
      <c r="Q684" s="112">
        <v>341369</v>
      </c>
      <c r="R684" s="112" t="s">
        <v>122</v>
      </c>
      <c r="S684" s="112">
        <v>0</v>
      </c>
      <c r="T684" s="112" t="s">
        <v>6551</v>
      </c>
      <c r="U684" s="112">
        <v>0</v>
      </c>
      <c r="V684" s="112" t="s">
        <v>6551</v>
      </c>
      <c r="W684" s="112">
        <v>38197</v>
      </c>
      <c r="X684" s="112" t="s">
        <v>122</v>
      </c>
      <c r="Y684" s="112">
        <v>0</v>
      </c>
      <c r="Z684" s="112" t="s">
        <v>6551</v>
      </c>
      <c r="AA684" s="112">
        <v>0</v>
      </c>
      <c r="AB684" s="112" t="s">
        <v>6551</v>
      </c>
      <c r="AC684" s="112">
        <v>0</v>
      </c>
      <c r="AD684" s="112" t="s">
        <v>6551</v>
      </c>
      <c r="AE684" s="112">
        <v>0</v>
      </c>
      <c r="AF684" s="112" t="s">
        <v>6551</v>
      </c>
      <c r="AG684" s="112">
        <v>0</v>
      </c>
      <c r="AH684" s="112" t="s">
        <v>6551</v>
      </c>
      <c r="AI684" s="112">
        <v>792237</v>
      </c>
      <c r="AJ684" s="112" t="s">
        <v>6551</v>
      </c>
      <c r="AK684" s="112">
        <v>0</v>
      </c>
      <c r="AL684" s="113" t="s">
        <v>6551</v>
      </c>
      <c r="AM684" s="113" t="str">
        <f t="shared" si="10"/>
        <v>Yes</v>
      </c>
    </row>
    <row r="685" spans="1:39" s="19" customFormat="1" ht="11.5" customHeight="1" x14ac:dyDescent="0.2">
      <c r="A685" s="5" t="s">
        <v>1813</v>
      </c>
      <c r="B685" s="5" t="s">
        <v>1814</v>
      </c>
      <c r="C685" s="5" t="s">
        <v>105</v>
      </c>
      <c r="D685" s="194">
        <v>4206</v>
      </c>
      <c r="E685" s="197">
        <v>40206</v>
      </c>
      <c r="F685" s="19" t="s">
        <v>242</v>
      </c>
      <c r="G685" s="5" t="s">
        <v>6120</v>
      </c>
      <c r="H685" s="27">
        <v>548404</v>
      </c>
      <c r="I685" s="110">
        <v>24</v>
      </c>
      <c r="J685" s="111" t="s">
        <v>6551</v>
      </c>
      <c r="K685" s="112">
        <v>0</v>
      </c>
      <c r="L685" s="112" t="s">
        <v>6551</v>
      </c>
      <c r="M685" s="112">
        <v>0</v>
      </c>
      <c r="N685" s="112" t="s">
        <v>6551</v>
      </c>
      <c r="O685" s="112">
        <v>0</v>
      </c>
      <c r="P685" s="112" t="s">
        <v>6551</v>
      </c>
      <c r="Q685" s="112">
        <v>1048732</v>
      </c>
      <c r="R685" s="112" t="s">
        <v>6551</v>
      </c>
      <c r="S685" s="112">
        <v>0</v>
      </c>
      <c r="T685" s="112" t="s">
        <v>6551</v>
      </c>
      <c r="U685" s="112">
        <v>0</v>
      </c>
      <c r="V685" s="112" t="s">
        <v>6551</v>
      </c>
      <c r="W685" s="112">
        <v>43952</v>
      </c>
      <c r="X685" s="112" t="s">
        <v>6551</v>
      </c>
      <c r="Y685" s="112">
        <v>0</v>
      </c>
      <c r="Z685" s="112" t="s">
        <v>6551</v>
      </c>
      <c r="AA685" s="112">
        <v>0</v>
      </c>
      <c r="AB685" s="112" t="s">
        <v>6551</v>
      </c>
      <c r="AC685" s="112">
        <v>0</v>
      </c>
      <c r="AD685" s="112" t="s">
        <v>6551</v>
      </c>
      <c r="AE685" s="112">
        <v>0</v>
      </c>
      <c r="AF685" s="112" t="s">
        <v>6551</v>
      </c>
      <c r="AG685" s="112">
        <v>0</v>
      </c>
      <c r="AH685" s="112" t="s">
        <v>6551</v>
      </c>
      <c r="AI685" s="112">
        <v>113571</v>
      </c>
      <c r="AJ685" s="112" t="s">
        <v>6551</v>
      </c>
      <c r="AK685" s="112">
        <v>0</v>
      </c>
      <c r="AL685" s="113" t="s">
        <v>6551</v>
      </c>
      <c r="AM685" s="113" t="str">
        <f t="shared" si="10"/>
        <v>No</v>
      </c>
    </row>
    <row r="686" spans="1:39" s="19" customFormat="1" ht="11.5" customHeight="1" x14ac:dyDescent="0.2">
      <c r="A686" s="5" t="s">
        <v>530</v>
      </c>
      <c r="B686" s="5" t="s">
        <v>529</v>
      </c>
      <c r="C686" s="5" t="s">
        <v>71</v>
      </c>
      <c r="D686" s="194">
        <v>5034</v>
      </c>
      <c r="E686" s="197">
        <v>50034</v>
      </c>
      <c r="F686" s="19" t="s">
        <v>242</v>
      </c>
      <c r="G686" s="5" t="s">
        <v>236</v>
      </c>
      <c r="H686" s="27">
        <v>90057</v>
      </c>
      <c r="I686" s="110">
        <v>24</v>
      </c>
      <c r="J686" s="111" t="s">
        <v>6551</v>
      </c>
      <c r="K686" s="112">
        <v>0</v>
      </c>
      <c r="L686" s="112" t="s">
        <v>6551</v>
      </c>
      <c r="M686" s="112">
        <v>385537</v>
      </c>
      <c r="N686" s="112" t="s">
        <v>6551</v>
      </c>
      <c r="O686" s="112">
        <v>648626</v>
      </c>
      <c r="P686" s="112" t="s">
        <v>6551</v>
      </c>
      <c r="Q686" s="112">
        <v>610623</v>
      </c>
      <c r="R686" s="112" t="s">
        <v>6551</v>
      </c>
      <c r="S686" s="112">
        <v>46950</v>
      </c>
      <c r="T686" s="112" t="s">
        <v>6551</v>
      </c>
      <c r="U686" s="112">
        <v>48370</v>
      </c>
      <c r="V686" s="112" t="s">
        <v>6551</v>
      </c>
      <c r="W686" s="112">
        <v>45049</v>
      </c>
      <c r="X686" s="112" t="s">
        <v>6551</v>
      </c>
      <c r="Y686" s="112">
        <v>4086</v>
      </c>
      <c r="Z686" s="112" t="s">
        <v>6551</v>
      </c>
      <c r="AA686" s="112">
        <v>0</v>
      </c>
      <c r="AB686" s="112" t="s">
        <v>6551</v>
      </c>
      <c r="AC686" s="112">
        <v>0</v>
      </c>
      <c r="AD686" s="112" t="s">
        <v>6551</v>
      </c>
      <c r="AE686" s="112">
        <v>0</v>
      </c>
      <c r="AF686" s="112" t="s">
        <v>6551</v>
      </c>
      <c r="AG686" s="112">
        <v>0</v>
      </c>
      <c r="AH686" s="112" t="s">
        <v>6551</v>
      </c>
      <c r="AI686" s="112">
        <v>588588</v>
      </c>
      <c r="AJ686" s="112" t="s">
        <v>6551</v>
      </c>
      <c r="AK686" s="112">
        <v>1768293</v>
      </c>
      <c r="AL686" s="113" t="s">
        <v>6551</v>
      </c>
      <c r="AM686" s="113" t="str">
        <f t="shared" si="10"/>
        <v>No</v>
      </c>
    </row>
    <row r="687" spans="1:39" s="19" customFormat="1" ht="11.5" customHeight="1" x14ac:dyDescent="0.2">
      <c r="A687" s="5" t="s">
        <v>170</v>
      </c>
      <c r="B687" s="5" t="s">
        <v>1242</v>
      </c>
      <c r="C687" s="5" t="s">
        <v>71</v>
      </c>
      <c r="D687" s="194">
        <v>5208</v>
      </c>
      <c r="E687" s="197">
        <v>50208</v>
      </c>
      <c r="F687" s="19" t="s">
        <v>305</v>
      </c>
      <c r="G687" s="5" t="s">
        <v>6120</v>
      </c>
      <c r="H687" s="27">
        <v>59014</v>
      </c>
      <c r="I687" s="110">
        <v>24</v>
      </c>
      <c r="J687" s="111" t="s">
        <v>6551</v>
      </c>
      <c r="K687" s="112">
        <v>0</v>
      </c>
      <c r="L687" s="112" t="s">
        <v>6551</v>
      </c>
      <c r="M687" s="112">
        <v>0</v>
      </c>
      <c r="N687" s="112" t="s">
        <v>6551</v>
      </c>
      <c r="O687" s="112">
        <v>0</v>
      </c>
      <c r="P687" s="112" t="s">
        <v>6551</v>
      </c>
      <c r="Q687" s="112">
        <v>1090041</v>
      </c>
      <c r="R687" s="112" t="s">
        <v>6551</v>
      </c>
      <c r="S687" s="112">
        <v>0</v>
      </c>
      <c r="T687" s="112" t="s">
        <v>6551</v>
      </c>
      <c r="U687" s="112">
        <v>0</v>
      </c>
      <c r="V687" s="112" t="s">
        <v>6551</v>
      </c>
      <c r="W687" s="112">
        <v>51116</v>
      </c>
      <c r="X687" s="112" t="s">
        <v>6551</v>
      </c>
      <c r="Y687" s="112">
        <v>0</v>
      </c>
      <c r="Z687" s="112" t="s">
        <v>6551</v>
      </c>
      <c r="AA687" s="112">
        <v>0</v>
      </c>
      <c r="AB687" s="112" t="s">
        <v>6551</v>
      </c>
      <c r="AC687" s="112">
        <v>0</v>
      </c>
      <c r="AD687" s="112" t="s">
        <v>6551</v>
      </c>
      <c r="AE687" s="112">
        <v>0</v>
      </c>
      <c r="AF687" s="112" t="s">
        <v>6551</v>
      </c>
      <c r="AG687" s="112">
        <v>0</v>
      </c>
      <c r="AH687" s="112" t="s">
        <v>6551</v>
      </c>
      <c r="AI687" s="112">
        <v>79812</v>
      </c>
      <c r="AJ687" s="112" t="s">
        <v>6551</v>
      </c>
      <c r="AK687" s="112">
        <v>0</v>
      </c>
      <c r="AL687" s="113" t="s">
        <v>6551</v>
      </c>
      <c r="AM687" s="113" t="str">
        <f t="shared" si="10"/>
        <v>No</v>
      </c>
    </row>
    <row r="688" spans="1:39" s="19" customFormat="1" ht="11.5" customHeight="1" x14ac:dyDescent="0.2">
      <c r="A688" s="5" t="s">
        <v>1132</v>
      </c>
      <c r="B688" s="5" t="s">
        <v>1133</v>
      </c>
      <c r="C688" s="5" t="s">
        <v>108</v>
      </c>
      <c r="D688" s="194">
        <v>6012</v>
      </c>
      <c r="E688" s="197">
        <v>60012</v>
      </c>
      <c r="F688" s="19" t="s">
        <v>239</v>
      </c>
      <c r="G688" s="5" t="s">
        <v>236</v>
      </c>
      <c r="H688" s="27">
        <v>172378</v>
      </c>
      <c r="I688" s="110">
        <v>24</v>
      </c>
      <c r="J688" s="111" t="s">
        <v>6551</v>
      </c>
      <c r="K688" s="112">
        <v>0</v>
      </c>
      <c r="L688" s="112" t="s">
        <v>6551</v>
      </c>
      <c r="M688" s="112">
        <v>853427</v>
      </c>
      <c r="N688" s="112" t="s">
        <v>6551</v>
      </c>
      <c r="O688" s="112">
        <v>1188831</v>
      </c>
      <c r="P688" s="112" t="s">
        <v>6551</v>
      </c>
      <c r="Q688" s="112">
        <v>1141278</v>
      </c>
      <c r="R688" s="112" t="s">
        <v>6551</v>
      </c>
      <c r="S688" s="112">
        <v>47553</v>
      </c>
      <c r="T688" s="112" t="s">
        <v>6551</v>
      </c>
      <c r="U688" s="112">
        <v>76837</v>
      </c>
      <c r="V688" s="112" t="s">
        <v>6551</v>
      </c>
      <c r="W688" s="112">
        <v>72135</v>
      </c>
      <c r="X688" s="112" t="s">
        <v>6551</v>
      </c>
      <c r="Y688" s="112">
        <v>4702</v>
      </c>
      <c r="Z688" s="112" t="s">
        <v>6551</v>
      </c>
      <c r="AA688" s="112">
        <v>0</v>
      </c>
      <c r="AB688" s="112" t="s">
        <v>6551</v>
      </c>
      <c r="AC688" s="112">
        <v>0</v>
      </c>
      <c r="AD688" s="112" t="s">
        <v>6551</v>
      </c>
      <c r="AE688" s="112">
        <v>0</v>
      </c>
      <c r="AF688" s="112" t="s">
        <v>6551</v>
      </c>
      <c r="AG688" s="112">
        <v>0</v>
      </c>
      <c r="AH688" s="112" t="s">
        <v>6551</v>
      </c>
      <c r="AI688" s="112">
        <v>1094734</v>
      </c>
      <c r="AJ688" s="112" t="s">
        <v>6551</v>
      </c>
      <c r="AK688" s="112">
        <v>5548810</v>
      </c>
      <c r="AL688" s="113" t="s">
        <v>6551</v>
      </c>
      <c r="AM688" s="113" t="str">
        <f t="shared" si="10"/>
        <v>No</v>
      </c>
    </row>
    <row r="689" spans="1:39" s="19" customFormat="1" ht="11.5" customHeight="1" x14ac:dyDescent="0.2">
      <c r="A689" s="5" t="s">
        <v>1230</v>
      </c>
      <c r="B689" s="5" t="s">
        <v>1231</v>
      </c>
      <c r="C689" s="5" t="s">
        <v>98</v>
      </c>
      <c r="D689" s="194">
        <v>6096</v>
      </c>
      <c r="E689" s="197">
        <v>60096</v>
      </c>
      <c r="F689" s="19" t="s">
        <v>239</v>
      </c>
      <c r="G689" s="5" t="s">
        <v>6120</v>
      </c>
      <c r="H689" s="27">
        <v>103898</v>
      </c>
      <c r="I689" s="110">
        <v>24</v>
      </c>
      <c r="J689" s="111" t="s">
        <v>6551</v>
      </c>
      <c r="K689" s="112">
        <v>0</v>
      </c>
      <c r="L689" s="112" t="s">
        <v>6551</v>
      </c>
      <c r="M689" s="112">
        <v>0</v>
      </c>
      <c r="N689" s="112" t="s">
        <v>6551</v>
      </c>
      <c r="O689" s="112">
        <v>0</v>
      </c>
      <c r="P689" s="112" t="s">
        <v>6551</v>
      </c>
      <c r="Q689" s="112">
        <v>645548</v>
      </c>
      <c r="R689" s="112" t="s">
        <v>6551</v>
      </c>
      <c r="S689" s="112">
        <v>0</v>
      </c>
      <c r="T689" s="112" t="s">
        <v>6551</v>
      </c>
      <c r="U689" s="112">
        <v>0</v>
      </c>
      <c r="V689" s="112" t="s">
        <v>6551</v>
      </c>
      <c r="W689" s="112">
        <v>53999</v>
      </c>
      <c r="X689" s="112" t="s">
        <v>6551</v>
      </c>
      <c r="Y689" s="112">
        <v>0</v>
      </c>
      <c r="Z689" s="112" t="s">
        <v>6551</v>
      </c>
      <c r="AA689" s="112">
        <v>0</v>
      </c>
      <c r="AB689" s="112" t="s">
        <v>6551</v>
      </c>
      <c r="AC689" s="112">
        <v>0</v>
      </c>
      <c r="AD689" s="112" t="s">
        <v>6551</v>
      </c>
      <c r="AE689" s="112">
        <v>0</v>
      </c>
      <c r="AF689" s="112" t="s">
        <v>6551</v>
      </c>
      <c r="AG689" s="112">
        <v>0</v>
      </c>
      <c r="AH689" s="112" t="s">
        <v>6551</v>
      </c>
      <c r="AI689" s="112">
        <v>1043844</v>
      </c>
      <c r="AJ689" s="112" t="s">
        <v>6551</v>
      </c>
      <c r="AK689" s="112">
        <v>0</v>
      </c>
      <c r="AL689" s="113" t="s">
        <v>6551</v>
      </c>
      <c r="AM689" s="113" t="str">
        <f t="shared" si="10"/>
        <v>No</v>
      </c>
    </row>
    <row r="690" spans="1:39" s="19" customFormat="1" ht="11.5" customHeight="1" x14ac:dyDescent="0.2">
      <c r="A690" s="5" t="s">
        <v>492</v>
      </c>
      <c r="B690" s="5" t="s">
        <v>493</v>
      </c>
      <c r="C690" s="5" t="s">
        <v>76</v>
      </c>
      <c r="D690" s="194">
        <v>7003</v>
      </c>
      <c r="E690" s="197">
        <v>70003</v>
      </c>
      <c r="F690" s="19" t="s">
        <v>239</v>
      </c>
      <c r="G690" s="19" t="s">
        <v>236</v>
      </c>
      <c r="H690" s="27">
        <v>273724</v>
      </c>
      <c r="I690" s="110">
        <v>24</v>
      </c>
      <c r="J690" s="19" t="s">
        <v>6551</v>
      </c>
      <c r="K690" s="112">
        <v>0</v>
      </c>
      <c r="L690" s="112" t="s">
        <v>6551</v>
      </c>
      <c r="M690" s="112">
        <v>1064519</v>
      </c>
      <c r="N690" s="112" t="s">
        <v>6551</v>
      </c>
      <c r="O690" s="112">
        <v>1215357</v>
      </c>
      <c r="P690" s="112" t="s">
        <v>6551</v>
      </c>
      <c r="Q690" s="112">
        <v>1185035</v>
      </c>
      <c r="R690" s="112" t="s">
        <v>6551</v>
      </c>
      <c r="S690" s="112">
        <v>30322</v>
      </c>
      <c r="T690" s="112" t="s">
        <v>6551</v>
      </c>
      <c r="U690" s="112">
        <v>87041</v>
      </c>
      <c r="V690" s="112" t="s">
        <v>6551</v>
      </c>
      <c r="W690" s="112">
        <v>83302</v>
      </c>
      <c r="X690" s="112" t="s">
        <v>6551</v>
      </c>
      <c r="Y690" s="112">
        <v>3739</v>
      </c>
      <c r="Z690" s="112" t="s">
        <v>6551</v>
      </c>
      <c r="AA690" s="112">
        <v>0</v>
      </c>
      <c r="AB690" s="112" t="s">
        <v>6551</v>
      </c>
      <c r="AC690" s="112">
        <v>0</v>
      </c>
      <c r="AD690" s="112" t="s">
        <v>6551</v>
      </c>
      <c r="AE690" s="112">
        <v>0</v>
      </c>
      <c r="AF690" s="112" t="s">
        <v>6551</v>
      </c>
      <c r="AG690" s="112">
        <v>0</v>
      </c>
      <c r="AH690" s="112" t="s">
        <v>6551</v>
      </c>
      <c r="AI690" s="112">
        <v>1517812</v>
      </c>
      <c r="AJ690" s="112" t="s">
        <v>6551</v>
      </c>
      <c r="AK690" s="112">
        <v>6600980</v>
      </c>
      <c r="AL690" s="113" t="s">
        <v>6551</v>
      </c>
      <c r="AM690" s="113" t="str">
        <f t="shared" si="10"/>
        <v>No</v>
      </c>
    </row>
    <row r="691" spans="1:39" s="19" customFormat="1" ht="11.5" customHeight="1" x14ac:dyDescent="0.2">
      <c r="A691" s="5" t="s">
        <v>956</v>
      </c>
      <c r="B691" s="5" t="s">
        <v>957</v>
      </c>
      <c r="C691" s="5" t="s">
        <v>37</v>
      </c>
      <c r="D691" s="194">
        <v>8007</v>
      </c>
      <c r="E691" s="197">
        <v>80007</v>
      </c>
      <c r="F691" s="19" t="s">
        <v>239</v>
      </c>
      <c r="G691" s="19" t="s">
        <v>236</v>
      </c>
      <c r="H691" s="27">
        <v>136550</v>
      </c>
      <c r="I691" s="110">
        <v>24</v>
      </c>
      <c r="J691" s="19" t="s">
        <v>6551</v>
      </c>
      <c r="K691" s="112">
        <v>0</v>
      </c>
      <c r="L691" s="112" t="s">
        <v>6551</v>
      </c>
      <c r="M691" s="112">
        <v>535095</v>
      </c>
      <c r="N691" s="112" t="s">
        <v>6551</v>
      </c>
      <c r="O691" s="112">
        <v>880005</v>
      </c>
      <c r="P691" s="112" t="s">
        <v>6551</v>
      </c>
      <c r="Q691" s="112">
        <v>846956</v>
      </c>
      <c r="R691" s="112" t="s">
        <v>6551</v>
      </c>
      <c r="S691" s="112">
        <v>33049</v>
      </c>
      <c r="T691" s="112" t="s">
        <v>6551</v>
      </c>
      <c r="U691" s="112">
        <v>61140</v>
      </c>
      <c r="V691" s="112" t="s">
        <v>6551</v>
      </c>
      <c r="W691" s="112">
        <v>59875</v>
      </c>
      <c r="X691" s="112" t="s">
        <v>6551</v>
      </c>
      <c r="Y691" s="112">
        <v>1265</v>
      </c>
      <c r="Z691" s="112" t="s">
        <v>6551</v>
      </c>
      <c r="AA691" s="112">
        <v>0</v>
      </c>
      <c r="AB691" s="112" t="s">
        <v>6551</v>
      </c>
      <c r="AC691" s="112">
        <v>0</v>
      </c>
      <c r="AD691" s="112" t="s">
        <v>6551</v>
      </c>
      <c r="AE691" s="112">
        <v>0</v>
      </c>
      <c r="AF691" s="112" t="s">
        <v>6551</v>
      </c>
      <c r="AG691" s="112">
        <v>0</v>
      </c>
      <c r="AH691" s="112" t="s">
        <v>6551</v>
      </c>
      <c r="AI691" s="112">
        <v>993404</v>
      </c>
      <c r="AJ691" s="112" t="s">
        <v>6551</v>
      </c>
      <c r="AK691" s="112">
        <v>3143287</v>
      </c>
      <c r="AL691" s="19" t="s">
        <v>123</v>
      </c>
      <c r="AM691" s="113" t="str">
        <f t="shared" si="10"/>
        <v>No</v>
      </c>
    </row>
    <row r="692" spans="1:39" s="19" customFormat="1" ht="11.5" customHeight="1" x14ac:dyDescent="0.2">
      <c r="A692" s="5" t="s">
        <v>405</v>
      </c>
      <c r="B692" s="5" t="s">
        <v>406</v>
      </c>
      <c r="C692" s="5" t="s">
        <v>80</v>
      </c>
      <c r="D692" s="194">
        <v>8019</v>
      </c>
      <c r="E692" s="197">
        <v>80019</v>
      </c>
      <c r="F692" s="19" t="s">
        <v>242</v>
      </c>
      <c r="G692" s="19" t="s">
        <v>6120</v>
      </c>
      <c r="H692" s="27">
        <v>81955</v>
      </c>
      <c r="I692" s="110">
        <v>24</v>
      </c>
      <c r="J692" s="19" t="s">
        <v>6551</v>
      </c>
      <c r="K692" s="112">
        <v>0</v>
      </c>
      <c r="L692" s="112" t="s">
        <v>6551</v>
      </c>
      <c r="M692" s="112">
        <v>0</v>
      </c>
      <c r="N692" s="112" t="s">
        <v>6551</v>
      </c>
      <c r="O692" s="112">
        <v>0</v>
      </c>
      <c r="P692" s="112" t="s">
        <v>6551</v>
      </c>
      <c r="Q692" s="112">
        <v>945137</v>
      </c>
      <c r="R692" s="112" t="s">
        <v>6551</v>
      </c>
      <c r="S692" s="112">
        <v>0</v>
      </c>
      <c r="T692" s="112" t="s">
        <v>6551</v>
      </c>
      <c r="U692" s="112">
        <v>0</v>
      </c>
      <c r="V692" s="112" t="s">
        <v>6551</v>
      </c>
      <c r="W692" s="112">
        <v>66579</v>
      </c>
      <c r="X692" s="112" t="s">
        <v>6551</v>
      </c>
      <c r="Y692" s="112">
        <v>0</v>
      </c>
      <c r="Z692" s="112" t="s">
        <v>6551</v>
      </c>
      <c r="AA692" s="112">
        <v>0</v>
      </c>
      <c r="AB692" s="112" t="s">
        <v>6551</v>
      </c>
      <c r="AC692" s="112">
        <v>0</v>
      </c>
      <c r="AD692" s="112" t="s">
        <v>6551</v>
      </c>
      <c r="AE692" s="112">
        <v>0</v>
      </c>
      <c r="AF692" s="112" t="s">
        <v>6551</v>
      </c>
      <c r="AG692" s="112">
        <v>0</v>
      </c>
      <c r="AH692" s="112" t="s">
        <v>6551</v>
      </c>
      <c r="AI692" s="112">
        <v>295657</v>
      </c>
      <c r="AJ692" s="112" t="s">
        <v>6551</v>
      </c>
      <c r="AK692" s="112">
        <v>0</v>
      </c>
      <c r="AL692" s="19" t="s">
        <v>6551</v>
      </c>
      <c r="AM692" s="113" t="str">
        <f t="shared" si="10"/>
        <v>No</v>
      </c>
    </row>
    <row r="693" spans="1:39" s="19" customFormat="1" ht="11.5" customHeight="1" x14ac:dyDescent="0.2">
      <c r="A693" s="5" t="s">
        <v>1444</v>
      </c>
      <c r="B693" s="5" t="s">
        <v>1445</v>
      </c>
      <c r="C693" s="5" t="s">
        <v>20</v>
      </c>
      <c r="D693" s="194">
        <v>9219</v>
      </c>
      <c r="E693" s="197">
        <v>90219</v>
      </c>
      <c r="F693" s="19" t="s">
        <v>242</v>
      </c>
      <c r="G693" s="5" t="s">
        <v>236</v>
      </c>
      <c r="H693" s="27">
        <v>71957</v>
      </c>
      <c r="I693" s="110">
        <v>24</v>
      </c>
      <c r="J693" s="111" t="s">
        <v>6551</v>
      </c>
      <c r="K693" s="112">
        <v>0</v>
      </c>
      <c r="L693" s="112" t="s">
        <v>6551</v>
      </c>
      <c r="M693" s="112">
        <v>794322</v>
      </c>
      <c r="N693" s="112" t="s">
        <v>6551</v>
      </c>
      <c r="O693" s="112">
        <v>978640</v>
      </c>
      <c r="P693" s="112" t="s">
        <v>6551</v>
      </c>
      <c r="Q693" s="112">
        <v>922505</v>
      </c>
      <c r="R693" s="112" t="s">
        <v>6551</v>
      </c>
      <c r="S693" s="112">
        <v>56135</v>
      </c>
      <c r="T693" s="112" t="s">
        <v>6551</v>
      </c>
      <c r="U693" s="112">
        <v>76222</v>
      </c>
      <c r="V693" s="112" t="s">
        <v>6551</v>
      </c>
      <c r="W693" s="112">
        <v>72803</v>
      </c>
      <c r="X693" s="112" t="s">
        <v>6551</v>
      </c>
      <c r="Y693" s="112">
        <v>3419</v>
      </c>
      <c r="Z693" s="112" t="s">
        <v>6551</v>
      </c>
      <c r="AA693" s="112">
        <v>0</v>
      </c>
      <c r="AB693" s="112" t="s">
        <v>6551</v>
      </c>
      <c r="AC693" s="112">
        <v>0</v>
      </c>
      <c r="AD693" s="112" t="s">
        <v>6551</v>
      </c>
      <c r="AE693" s="112">
        <v>0</v>
      </c>
      <c r="AF693" s="112" t="s">
        <v>6551</v>
      </c>
      <c r="AG693" s="112">
        <v>0</v>
      </c>
      <c r="AH693" s="112" t="s">
        <v>6551</v>
      </c>
      <c r="AI693" s="112">
        <v>1902973</v>
      </c>
      <c r="AJ693" s="112" t="s">
        <v>6551</v>
      </c>
      <c r="AK693" s="112">
        <v>6920771</v>
      </c>
      <c r="AL693" s="113" t="s">
        <v>6551</v>
      </c>
      <c r="AM693" s="113" t="str">
        <f t="shared" si="10"/>
        <v>No</v>
      </c>
    </row>
    <row r="694" spans="1:39" s="19" customFormat="1" ht="11.5" customHeight="1" x14ac:dyDescent="0.2">
      <c r="A694" s="5" t="s">
        <v>5965</v>
      </c>
      <c r="B694" s="5" t="s">
        <v>5966</v>
      </c>
      <c r="C694" s="5" t="s">
        <v>99</v>
      </c>
      <c r="D694" s="194" t="s">
        <v>5967</v>
      </c>
      <c r="E694" s="197" t="s">
        <v>5968</v>
      </c>
      <c r="F694" s="19" t="s">
        <v>239</v>
      </c>
      <c r="G694" s="5" t="s">
        <v>287</v>
      </c>
      <c r="H694" s="27">
        <v>0</v>
      </c>
      <c r="I694" s="110">
        <v>24</v>
      </c>
      <c r="J694" s="111" t="s">
        <v>6551</v>
      </c>
      <c r="K694" s="112">
        <v>0</v>
      </c>
      <c r="L694" s="112" t="s">
        <v>6551</v>
      </c>
      <c r="M694" s="112">
        <v>0</v>
      </c>
      <c r="N694" s="112" t="s">
        <v>6551</v>
      </c>
      <c r="O694" s="112">
        <v>0</v>
      </c>
      <c r="P694" s="112" t="s">
        <v>6551</v>
      </c>
      <c r="Q694" s="112">
        <v>510923</v>
      </c>
      <c r="R694" s="112" t="s">
        <v>6551</v>
      </c>
      <c r="S694" s="112">
        <v>0</v>
      </c>
      <c r="T694" s="112" t="s">
        <v>6551</v>
      </c>
      <c r="U694" s="112">
        <v>0</v>
      </c>
      <c r="V694" s="112" t="s">
        <v>6551</v>
      </c>
      <c r="W694" s="112">
        <v>21020</v>
      </c>
      <c r="X694" s="112" t="s">
        <v>6551</v>
      </c>
      <c r="Y694" s="112">
        <v>0</v>
      </c>
      <c r="Z694" s="112" t="s">
        <v>6551</v>
      </c>
      <c r="AA694" s="112">
        <v>0</v>
      </c>
      <c r="AB694" s="112" t="s">
        <v>6551</v>
      </c>
      <c r="AC694" s="112">
        <v>0</v>
      </c>
      <c r="AD694" s="112" t="s">
        <v>6551</v>
      </c>
      <c r="AE694" s="112">
        <v>0</v>
      </c>
      <c r="AF694" s="112" t="s">
        <v>6551</v>
      </c>
      <c r="AG694" s="112">
        <v>0</v>
      </c>
      <c r="AH694" s="112" t="s">
        <v>6551</v>
      </c>
      <c r="AI694" s="112">
        <v>110234</v>
      </c>
      <c r="AJ694" s="112" t="s">
        <v>6551</v>
      </c>
      <c r="AK694" s="112">
        <v>0</v>
      </c>
      <c r="AL694" s="113" t="s">
        <v>6551</v>
      </c>
      <c r="AM694" s="113" t="str">
        <f t="shared" si="10"/>
        <v>No</v>
      </c>
    </row>
    <row r="695" spans="1:39" s="19" customFormat="1" ht="11.5" customHeight="1" x14ac:dyDescent="0.2">
      <c r="A695" s="5" t="s">
        <v>2779</v>
      </c>
      <c r="B695" s="5" t="s">
        <v>2780</v>
      </c>
      <c r="C695" s="5" t="s">
        <v>63</v>
      </c>
      <c r="D695" s="194" t="s">
        <v>2781</v>
      </c>
      <c r="E695" s="197" t="s">
        <v>2782</v>
      </c>
      <c r="F695" s="19" t="s">
        <v>242</v>
      </c>
      <c r="G695" s="5" t="s">
        <v>287</v>
      </c>
      <c r="H695" s="27">
        <v>0</v>
      </c>
      <c r="I695" s="110">
        <v>24</v>
      </c>
      <c r="J695" s="111" t="s">
        <v>6551</v>
      </c>
      <c r="K695" s="112">
        <v>0</v>
      </c>
      <c r="L695" s="112" t="s">
        <v>6551</v>
      </c>
      <c r="M695" s="112">
        <v>0</v>
      </c>
      <c r="N695" s="112" t="s">
        <v>6551</v>
      </c>
      <c r="O695" s="112">
        <v>0</v>
      </c>
      <c r="P695" s="112" t="s">
        <v>6551</v>
      </c>
      <c r="Q695" s="112">
        <v>544395</v>
      </c>
      <c r="R695" s="112" t="s">
        <v>6551</v>
      </c>
      <c r="S695" s="112">
        <v>0</v>
      </c>
      <c r="T695" s="112" t="s">
        <v>6551</v>
      </c>
      <c r="U695" s="112">
        <v>0</v>
      </c>
      <c r="V695" s="112" t="s">
        <v>6551</v>
      </c>
      <c r="W695" s="112">
        <v>30431</v>
      </c>
      <c r="X695" s="112" t="s">
        <v>6551</v>
      </c>
      <c r="Y695" s="112">
        <v>0</v>
      </c>
      <c r="Z695" s="112" t="s">
        <v>6551</v>
      </c>
      <c r="AA695" s="112">
        <v>0</v>
      </c>
      <c r="AB695" s="112" t="s">
        <v>6551</v>
      </c>
      <c r="AC695" s="112">
        <v>0</v>
      </c>
      <c r="AD695" s="112" t="s">
        <v>6551</v>
      </c>
      <c r="AE695" s="112">
        <v>0</v>
      </c>
      <c r="AF695" s="112" t="s">
        <v>6551</v>
      </c>
      <c r="AG695" s="112">
        <v>0</v>
      </c>
      <c r="AH695" s="112" t="s">
        <v>6551</v>
      </c>
      <c r="AI695" s="112">
        <v>93430</v>
      </c>
      <c r="AJ695" s="112" t="s">
        <v>6551</v>
      </c>
      <c r="AK695" s="112">
        <v>0</v>
      </c>
      <c r="AL695" s="113" t="s">
        <v>6551</v>
      </c>
      <c r="AM695" s="113" t="str">
        <f t="shared" si="10"/>
        <v>No</v>
      </c>
    </row>
    <row r="696" spans="1:39" s="19" customFormat="1" ht="11.5" customHeight="1" x14ac:dyDescent="0.2">
      <c r="A696" s="5" t="s">
        <v>2619</v>
      </c>
      <c r="B696" s="5" t="s">
        <v>2620</v>
      </c>
      <c r="C696" s="5" t="s">
        <v>79</v>
      </c>
      <c r="D696" s="194" t="s">
        <v>2621</v>
      </c>
      <c r="E696" s="197" t="s">
        <v>2622</v>
      </c>
      <c r="F696" s="19" t="s">
        <v>305</v>
      </c>
      <c r="G696" s="5" t="s">
        <v>287</v>
      </c>
      <c r="H696" s="27">
        <v>0</v>
      </c>
      <c r="I696" s="110">
        <v>24</v>
      </c>
      <c r="J696" s="111" t="s">
        <v>6551</v>
      </c>
      <c r="K696" s="112">
        <v>0</v>
      </c>
      <c r="L696" s="112" t="s">
        <v>6551</v>
      </c>
      <c r="M696" s="112">
        <v>0</v>
      </c>
      <c r="N696" s="112" t="s">
        <v>6551</v>
      </c>
      <c r="O696" s="112">
        <v>0</v>
      </c>
      <c r="P696" s="112" t="s">
        <v>6551</v>
      </c>
      <c r="Q696" s="112">
        <v>986268</v>
      </c>
      <c r="R696" s="112" t="s">
        <v>6551</v>
      </c>
      <c r="S696" s="112">
        <v>0</v>
      </c>
      <c r="T696" s="112" t="s">
        <v>6551</v>
      </c>
      <c r="U696" s="112">
        <v>0</v>
      </c>
      <c r="V696" s="112" t="s">
        <v>6551</v>
      </c>
      <c r="W696" s="112">
        <v>43519</v>
      </c>
      <c r="X696" s="112" t="s">
        <v>6551</v>
      </c>
      <c r="Y696" s="112">
        <v>0</v>
      </c>
      <c r="Z696" s="112" t="s">
        <v>6551</v>
      </c>
      <c r="AA696" s="112">
        <v>0</v>
      </c>
      <c r="AB696" s="112" t="s">
        <v>6551</v>
      </c>
      <c r="AC696" s="112">
        <v>0</v>
      </c>
      <c r="AD696" s="112" t="s">
        <v>6551</v>
      </c>
      <c r="AE696" s="112">
        <v>0</v>
      </c>
      <c r="AF696" s="112" t="s">
        <v>6551</v>
      </c>
      <c r="AG696" s="112">
        <v>0</v>
      </c>
      <c r="AH696" s="112" t="s">
        <v>6551</v>
      </c>
      <c r="AI696" s="112">
        <v>71882</v>
      </c>
      <c r="AJ696" s="112" t="s">
        <v>6551</v>
      </c>
      <c r="AK696" s="112">
        <v>0</v>
      </c>
      <c r="AL696" s="113" t="s">
        <v>6551</v>
      </c>
      <c r="AM696" s="113" t="str">
        <f t="shared" si="10"/>
        <v>No</v>
      </c>
    </row>
    <row r="697" spans="1:39" s="19" customFormat="1" ht="11.5" customHeight="1" x14ac:dyDescent="0.2">
      <c r="A697" s="5" t="s">
        <v>3860</v>
      </c>
      <c r="B697" s="5" t="s">
        <v>3861</v>
      </c>
      <c r="C697" s="5" t="s">
        <v>96</v>
      </c>
      <c r="D697" s="194" t="s">
        <v>3862</v>
      </c>
      <c r="E697" s="197" t="s">
        <v>3863</v>
      </c>
      <c r="F697" s="19" t="s">
        <v>239</v>
      </c>
      <c r="G697" s="5" t="s">
        <v>287</v>
      </c>
      <c r="H697" s="27">
        <v>0</v>
      </c>
      <c r="I697" s="110">
        <v>24</v>
      </c>
      <c r="J697" s="111" t="s">
        <v>6551</v>
      </c>
      <c r="K697" s="112">
        <v>0</v>
      </c>
      <c r="L697" s="112" t="s">
        <v>6551</v>
      </c>
      <c r="M697" s="112">
        <v>0</v>
      </c>
      <c r="N697" s="112" t="s">
        <v>6551</v>
      </c>
      <c r="O697" s="112">
        <v>0</v>
      </c>
      <c r="P697" s="112" t="s">
        <v>6551</v>
      </c>
      <c r="Q697" s="112">
        <v>410640</v>
      </c>
      <c r="R697" s="112" t="s">
        <v>6551</v>
      </c>
      <c r="S697" s="112">
        <v>0</v>
      </c>
      <c r="T697" s="112" t="s">
        <v>6551</v>
      </c>
      <c r="U697" s="112">
        <v>0</v>
      </c>
      <c r="V697" s="112" t="s">
        <v>6551</v>
      </c>
      <c r="W697" s="112">
        <v>28911</v>
      </c>
      <c r="X697" s="112" t="s">
        <v>6551</v>
      </c>
      <c r="Y697" s="112">
        <v>0</v>
      </c>
      <c r="Z697" s="112" t="s">
        <v>6551</v>
      </c>
      <c r="AA697" s="112">
        <v>0</v>
      </c>
      <c r="AB697" s="112" t="s">
        <v>6551</v>
      </c>
      <c r="AC697" s="112">
        <v>0</v>
      </c>
      <c r="AD697" s="112" t="s">
        <v>6551</v>
      </c>
      <c r="AE697" s="112">
        <v>0</v>
      </c>
      <c r="AF697" s="112" t="s">
        <v>6551</v>
      </c>
      <c r="AG697" s="112">
        <v>0</v>
      </c>
      <c r="AH697" s="112" t="s">
        <v>6551</v>
      </c>
      <c r="AI697" s="112">
        <v>104979</v>
      </c>
      <c r="AJ697" s="112" t="s">
        <v>6551</v>
      </c>
      <c r="AK697" s="112">
        <v>0</v>
      </c>
      <c r="AL697" s="113" t="s">
        <v>6551</v>
      </c>
      <c r="AM697" s="113" t="str">
        <f t="shared" si="10"/>
        <v>No</v>
      </c>
    </row>
    <row r="698" spans="1:39" s="19" customFormat="1" ht="11.5" customHeight="1" x14ac:dyDescent="0.2">
      <c r="A698" s="5" t="s">
        <v>4442</v>
      </c>
      <c r="B698" s="5" t="s">
        <v>4443</v>
      </c>
      <c r="C698" s="5" t="s">
        <v>108</v>
      </c>
      <c r="D698" s="194" t="s">
        <v>4444</v>
      </c>
      <c r="E698" s="197" t="s">
        <v>4445</v>
      </c>
      <c r="F698" s="19" t="s">
        <v>712</v>
      </c>
      <c r="G698" s="5" t="s">
        <v>287</v>
      </c>
      <c r="H698" s="27">
        <v>0</v>
      </c>
      <c r="I698" s="110">
        <v>24</v>
      </c>
      <c r="J698" s="111" t="s">
        <v>6551</v>
      </c>
      <c r="K698" s="112">
        <v>0</v>
      </c>
      <c r="L698" s="112" t="s">
        <v>6551</v>
      </c>
      <c r="M698" s="112">
        <v>0</v>
      </c>
      <c r="N698" s="112" t="s">
        <v>6551</v>
      </c>
      <c r="O698" s="112">
        <v>0</v>
      </c>
      <c r="P698" s="112" t="s">
        <v>6551</v>
      </c>
      <c r="Q698" s="112">
        <v>278940</v>
      </c>
      <c r="R698" s="112" t="s">
        <v>6551</v>
      </c>
      <c r="S698" s="112">
        <v>0</v>
      </c>
      <c r="T698" s="112" t="s">
        <v>6551</v>
      </c>
      <c r="U698" s="112">
        <v>0</v>
      </c>
      <c r="V698" s="112" t="s">
        <v>6551</v>
      </c>
      <c r="W698" s="112">
        <v>14918</v>
      </c>
      <c r="X698" s="112" t="s">
        <v>6551</v>
      </c>
      <c r="Y698" s="112">
        <v>0</v>
      </c>
      <c r="Z698" s="112" t="s">
        <v>6551</v>
      </c>
      <c r="AA698" s="112">
        <v>0</v>
      </c>
      <c r="AB698" s="112" t="s">
        <v>6551</v>
      </c>
      <c r="AC698" s="112">
        <v>0</v>
      </c>
      <c r="AD698" s="112" t="s">
        <v>6551</v>
      </c>
      <c r="AE698" s="112">
        <v>0</v>
      </c>
      <c r="AF698" s="112" t="s">
        <v>6551</v>
      </c>
      <c r="AG698" s="112">
        <v>0</v>
      </c>
      <c r="AH698" s="112" t="s">
        <v>6551</v>
      </c>
      <c r="AI698" s="112">
        <v>17926</v>
      </c>
      <c r="AJ698" s="112" t="s">
        <v>6551</v>
      </c>
      <c r="AK698" s="112">
        <v>0</v>
      </c>
      <c r="AL698" s="113" t="s">
        <v>6551</v>
      </c>
      <c r="AM698" s="113" t="str">
        <f t="shared" si="10"/>
        <v>No</v>
      </c>
    </row>
    <row r="699" spans="1:39" s="19" customFormat="1" ht="11.5" customHeight="1" x14ac:dyDescent="0.2">
      <c r="A699" s="5" t="s">
        <v>5411</v>
      </c>
      <c r="B699" s="5" t="s">
        <v>5412</v>
      </c>
      <c r="C699" s="5" t="s">
        <v>37</v>
      </c>
      <c r="D699" s="194" t="s">
        <v>5413</v>
      </c>
      <c r="E699" s="197" t="s">
        <v>5414</v>
      </c>
      <c r="F699" s="19" t="s">
        <v>239</v>
      </c>
      <c r="G699" s="5" t="s">
        <v>287</v>
      </c>
      <c r="H699" s="27">
        <v>0</v>
      </c>
      <c r="I699" s="110">
        <v>24</v>
      </c>
      <c r="J699" s="111" t="s">
        <v>6551</v>
      </c>
      <c r="K699" s="112">
        <v>0</v>
      </c>
      <c r="L699" s="112" t="s">
        <v>6551</v>
      </c>
      <c r="M699" s="112">
        <v>0</v>
      </c>
      <c r="N699" s="112" t="s">
        <v>6551</v>
      </c>
      <c r="O699" s="112">
        <v>0</v>
      </c>
      <c r="P699" s="112" t="s">
        <v>6551</v>
      </c>
      <c r="Q699" s="112">
        <v>354416</v>
      </c>
      <c r="R699" s="112" t="s">
        <v>6551</v>
      </c>
      <c r="S699" s="112">
        <v>0</v>
      </c>
      <c r="T699" s="112" t="s">
        <v>6551</v>
      </c>
      <c r="U699" s="112">
        <v>0</v>
      </c>
      <c r="V699" s="112" t="s">
        <v>6551</v>
      </c>
      <c r="W699" s="112">
        <v>34129</v>
      </c>
      <c r="X699" s="112" t="s">
        <v>6551</v>
      </c>
      <c r="Y699" s="112">
        <v>0</v>
      </c>
      <c r="Z699" s="112" t="s">
        <v>6551</v>
      </c>
      <c r="AA699" s="112">
        <v>0</v>
      </c>
      <c r="AB699" s="112" t="s">
        <v>6551</v>
      </c>
      <c r="AC699" s="112">
        <v>0</v>
      </c>
      <c r="AD699" s="112" t="s">
        <v>6551</v>
      </c>
      <c r="AE699" s="112">
        <v>0</v>
      </c>
      <c r="AF699" s="112" t="s">
        <v>6551</v>
      </c>
      <c r="AG699" s="112">
        <v>0</v>
      </c>
      <c r="AH699" s="112" t="s">
        <v>6551</v>
      </c>
      <c r="AI699" s="112">
        <v>551106</v>
      </c>
      <c r="AJ699" s="112" t="s">
        <v>6551</v>
      </c>
      <c r="AK699" s="112">
        <v>0</v>
      </c>
      <c r="AL699" s="113" t="s">
        <v>6551</v>
      </c>
      <c r="AM699" s="113" t="str">
        <f t="shared" si="10"/>
        <v>No</v>
      </c>
    </row>
    <row r="700" spans="1:39" s="19" customFormat="1" ht="11.5" customHeight="1" x14ac:dyDescent="0.2">
      <c r="A700" s="5" t="s">
        <v>5148</v>
      </c>
      <c r="B700" s="5" t="s">
        <v>5149</v>
      </c>
      <c r="C700" s="5" t="s">
        <v>201</v>
      </c>
      <c r="D700" s="194" t="s">
        <v>5150</v>
      </c>
      <c r="E700" s="197" t="s">
        <v>5151</v>
      </c>
      <c r="F700" s="19" t="s">
        <v>242</v>
      </c>
      <c r="G700" s="5" t="s">
        <v>287</v>
      </c>
      <c r="H700" s="27">
        <v>0</v>
      </c>
      <c r="I700" s="110">
        <v>24</v>
      </c>
      <c r="J700" s="111" t="s">
        <v>6551</v>
      </c>
      <c r="K700" s="112">
        <v>0</v>
      </c>
      <c r="L700" s="112" t="s">
        <v>6551</v>
      </c>
      <c r="M700" s="112">
        <v>0</v>
      </c>
      <c r="N700" s="112" t="s">
        <v>6551</v>
      </c>
      <c r="O700" s="112">
        <v>0</v>
      </c>
      <c r="P700" s="112" t="s">
        <v>6551</v>
      </c>
      <c r="Q700" s="112">
        <v>403741</v>
      </c>
      <c r="R700" s="112" t="s">
        <v>6551</v>
      </c>
      <c r="S700" s="112">
        <v>0</v>
      </c>
      <c r="T700" s="112" t="s">
        <v>6551</v>
      </c>
      <c r="U700" s="112">
        <v>0</v>
      </c>
      <c r="V700" s="112" t="s">
        <v>6551</v>
      </c>
      <c r="W700" s="112">
        <v>54426</v>
      </c>
      <c r="X700" s="112" t="s">
        <v>6551</v>
      </c>
      <c r="Y700" s="112">
        <v>0</v>
      </c>
      <c r="Z700" s="112" t="s">
        <v>6551</v>
      </c>
      <c r="AA700" s="112">
        <v>0</v>
      </c>
      <c r="AB700" s="112" t="s">
        <v>6551</v>
      </c>
      <c r="AC700" s="112">
        <v>0</v>
      </c>
      <c r="AD700" s="112" t="s">
        <v>6551</v>
      </c>
      <c r="AE700" s="112">
        <v>0</v>
      </c>
      <c r="AF700" s="112" t="s">
        <v>6551</v>
      </c>
      <c r="AG700" s="112">
        <v>0</v>
      </c>
      <c r="AH700" s="112" t="s">
        <v>6551</v>
      </c>
      <c r="AI700" s="112">
        <v>739628</v>
      </c>
      <c r="AJ700" s="112" t="s">
        <v>6551</v>
      </c>
      <c r="AK700" s="112">
        <v>0</v>
      </c>
      <c r="AL700" s="113" t="s">
        <v>6551</v>
      </c>
      <c r="AM700" s="113" t="str">
        <f t="shared" si="10"/>
        <v>No</v>
      </c>
    </row>
    <row r="701" spans="1:39" s="19" customFormat="1" ht="11.5" customHeight="1" x14ac:dyDescent="0.2">
      <c r="A701" s="5" t="s">
        <v>394</v>
      </c>
      <c r="B701" s="5" t="s">
        <v>395</v>
      </c>
      <c r="C701" s="5" t="s">
        <v>65</v>
      </c>
      <c r="D701" s="194">
        <v>1007</v>
      </c>
      <c r="E701" s="197">
        <v>10007</v>
      </c>
      <c r="F701" s="19" t="s">
        <v>396</v>
      </c>
      <c r="G701" s="5" t="s">
        <v>236</v>
      </c>
      <c r="H701" s="27">
        <v>59124</v>
      </c>
      <c r="I701" s="110">
        <v>23</v>
      </c>
      <c r="J701" s="111" t="s">
        <v>6551</v>
      </c>
      <c r="K701" s="112">
        <v>0</v>
      </c>
      <c r="L701" s="112" t="s">
        <v>6551</v>
      </c>
      <c r="M701" s="112">
        <v>884137</v>
      </c>
      <c r="N701" s="112" t="s">
        <v>6551</v>
      </c>
      <c r="O701" s="112">
        <v>1292531</v>
      </c>
      <c r="P701" s="112" t="s">
        <v>6551</v>
      </c>
      <c r="Q701" s="112">
        <v>1159594</v>
      </c>
      <c r="R701" s="112" t="s">
        <v>6551</v>
      </c>
      <c r="S701" s="112">
        <v>132937</v>
      </c>
      <c r="T701" s="112" t="s">
        <v>6551</v>
      </c>
      <c r="U701" s="112">
        <v>84981</v>
      </c>
      <c r="V701" s="112" t="s">
        <v>6551</v>
      </c>
      <c r="W701" s="112">
        <v>75780</v>
      </c>
      <c r="X701" s="112" t="s">
        <v>6551</v>
      </c>
      <c r="Y701" s="112">
        <v>9201</v>
      </c>
      <c r="Z701" s="112" t="s">
        <v>6551</v>
      </c>
      <c r="AA701" s="112">
        <v>0</v>
      </c>
      <c r="AB701" s="112" t="s">
        <v>6551</v>
      </c>
      <c r="AC701" s="112">
        <v>0</v>
      </c>
      <c r="AD701" s="112" t="s">
        <v>6551</v>
      </c>
      <c r="AE701" s="112">
        <v>0</v>
      </c>
      <c r="AF701" s="112" t="s">
        <v>6551</v>
      </c>
      <c r="AG701" s="112">
        <v>0</v>
      </c>
      <c r="AH701" s="112" t="s">
        <v>6551</v>
      </c>
      <c r="AI701" s="112">
        <v>599719</v>
      </c>
      <c r="AJ701" s="112" t="s">
        <v>6551</v>
      </c>
      <c r="AK701" s="112">
        <v>3683793</v>
      </c>
      <c r="AL701" s="113" t="s">
        <v>6551</v>
      </c>
      <c r="AM701" s="113" t="str">
        <f t="shared" si="10"/>
        <v>No</v>
      </c>
    </row>
    <row r="702" spans="1:39" s="19" customFormat="1" ht="11.5" customHeight="1" x14ac:dyDescent="0.2">
      <c r="A702" s="5" t="s">
        <v>630</v>
      </c>
      <c r="B702" s="5" t="s">
        <v>631</v>
      </c>
      <c r="C702" s="5" t="s">
        <v>39</v>
      </c>
      <c r="D702" s="194">
        <v>1045</v>
      </c>
      <c r="E702" s="197">
        <v>10045</v>
      </c>
      <c r="F702" s="19" t="s">
        <v>302</v>
      </c>
      <c r="G702" s="19" t="s">
        <v>236</v>
      </c>
      <c r="H702" s="27">
        <v>924859</v>
      </c>
      <c r="I702" s="110">
        <v>23</v>
      </c>
      <c r="J702" s="19" t="s">
        <v>6551</v>
      </c>
      <c r="K702" s="112">
        <v>0</v>
      </c>
      <c r="L702" s="112" t="s">
        <v>6551</v>
      </c>
      <c r="M702" s="112">
        <v>675020</v>
      </c>
      <c r="N702" s="112" t="s">
        <v>6551</v>
      </c>
      <c r="O702" s="112">
        <v>827854</v>
      </c>
      <c r="P702" s="112" t="s">
        <v>6551</v>
      </c>
      <c r="Q702" s="112">
        <v>645187</v>
      </c>
      <c r="R702" s="112" t="s">
        <v>6551</v>
      </c>
      <c r="S702" s="112">
        <v>182667</v>
      </c>
      <c r="T702" s="112" t="s">
        <v>6551</v>
      </c>
      <c r="U702" s="112">
        <v>45479</v>
      </c>
      <c r="V702" s="112" t="s">
        <v>6551</v>
      </c>
      <c r="W702" s="112">
        <v>36472</v>
      </c>
      <c r="X702" s="112" t="s">
        <v>6551</v>
      </c>
      <c r="Y702" s="112">
        <v>9007</v>
      </c>
      <c r="Z702" s="112" t="s">
        <v>6551</v>
      </c>
      <c r="AA702" s="112">
        <v>0</v>
      </c>
      <c r="AB702" s="112" t="s">
        <v>6551</v>
      </c>
      <c r="AC702" s="112">
        <v>0</v>
      </c>
      <c r="AD702" s="112" t="s">
        <v>6551</v>
      </c>
      <c r="AE702" s="112">
        <v>0</v>
      </c>
      <c r="AF702" s="112" t="s">
        <v>6551</v>
      </c>
      <c r="AG702" s="112">
        <v>0</v>
      </c>
      <c r="AH702" s="112" t="s">
        <v>6551</v>
      </c>
      <c r="AI702" s="112">
        <v>387900</v>
      </c>
      <c r="AJ702" s="112" t="s">
        <v>6551</v>
      </c>
      <c r="AK702" s="112">
        <v>4939252</v>
      </c>
      <c r="AL702" s="113" t="s">
        <v>6551</v>
      </c>
      <c r="AM702" s="113" t="str">
        <f t="shared" si="10"/>
        <v>No</v>
      </c>
    </row>
    <row r="703" spans="1:39" s="19" customFormat="1" ht="11.5" customHeight="1" x14ac:dyDescent="0.2">
      <c r="A703" s="5" t="s">
        <v>603</v>
      </c>
      <c r="B703" s="5" t="s">
        <v>604</v>
      </c>
      <c r="C703" s="5" t="s">
        <v>84</v>
      </c>
      <c r="D703" s="194">
        <v>2160</v>
      </c>
      <c r="E703" s="197">
        <v>20160</v>
      </c>
      <c r="F703" s="19" t="s">
        <v>256</v>
      </c>
      <c r="G703" s="19" t="s">
        <v>6120</v>
      </c>
      <c r="H703" s="27">
        <v>18351295</v>
      </c>
      <c r="I703" s="110">
        <v>23</v>
      </c>
      <c r="J703" s="19" t="s">
        <v>6551</v>
      </c>
      <c r="K703" s="112">
        <v>0</v>
      </c>
      <c r="L703" s="112" t="s">
        <v>6551</v>
      </c>
      <c r="M703" s="112">
        <v>0</v>
      </c>
      <c r="N703" s="112" t="s">
        <v>6551</v>
      </c>
      <c r="O703" s="112">
        <v>0</v>
      </c>
      <c r="P703" s="112" t="s">
        <v>6551</v>
      </c>
      <c r="Q703" s="112">
        <v>822075</v>
      </c>
      <c r="R703" s="112" t="s">
        <v>6551</v>
      </c>
      <c r="S703" s="112">
        <v>0</v>
      </c>
      <c r="T703" s="112" t="s">
        <v>6551</v>
      </c>
      <c r="U703" s="112">
        <v>0</v>
      </c>
      <c r="V703" s="112" t="s">
        <v>6551</v>
      </c>
      <c r="W703" s="112">
        <v>26094</v>
      </c>
      <c r="X703" s="112" t="s">
        <v>6551</v>
      </c>
      <c r="Y703" s="112">
        <v>0</v>
      </c>
      <c r="Z703" s="112" t="s">
        <v>6551</v>
      </c>
      <c r="AA703" s="112">
        <v>0</v>
      </c>
      <c r="AB703" s="112" t="s">
        <v>6551</v>
      </c>
      <c r="AC703" s="112">
        <v>0</v>
      </c>
      <c r="AD703" s="112" t="s">
        <v>6551</v>
      </c>
      <c r="AE703" s="112">
        <v>0</v>
      </c>
      <c r="AF703" s="112" t="s">
        <v>6551</v>
      </c>
      <c r="AG703" s="112">
        <v>0</v>
      </c>
      <c r="AH703" s="112" t="s">
        <v>6551</v>
      </c>
      <c r="AI703" s="112">
        <v>534692</v>
      </c>
      <c r="AJ703" s="112" t="s">
        <v>6551</v>
      </c>
      <c r="AK703" s="112">
        <v>0</v>
      </c>
      <c r="AL703" s="19" t="s">
        <v>6551</v>
      </c>
      <c r="AM703" s="113" t="str">
        <f t="shared" si="10"/>
        <v>No</v>
      </c>
    </row>
    <row r="704" spans="1:39" s="19" customFormat="1" ht="11.5" customHeight="1" x14ac:dyDescent="0.2">
      <c r="A704" s="5" t="s">
        <v>641</v>
      </c>
      <c r="B704" s="5" t="s">
        <v>460</v>
      </c>
      <c r="C704" s="5" t="s">
        <v>50</v>
      </c>
      <c r="D704" s="194">
        <v>4024</v>
      </c>
      <c r="E704" s="197">
        <v>40024</v>
      </c>
      <c r="F704" s="19" t="s">
        <v>239</v>
      </c>
      <c r="G704" s="19" t="s">
        <v>6120</v>
      </c>
      <c r="H704" s="27">
        <v>253602</v>
      </c>
      <c r="I704" s="110">
        <v>23</v>
      </c>
      <c r="J704" s="19" t="s">
        <v>6551</v>
      </c>
      <c r="K704" s="112">
        <v>0</v>
      </c>
      <c r="L704" s="112" t="s">
        <v>6551</v>
      </c>
      <c r="M704" s="112">
        <v>0</v>
      </c>
      <c r="N704" s="112" t="s">
        <v>6551</v>
      </c>
      <c r="O704" s="112">
        <v>0</v>
      </c>
      <c r="P704" s="112" t="s">
        <v>6551</v>
      </c>
      <c r="Q704" s="112">
        <v>1136814</v>
      </c>
      <c r="R704" s="112" t="s">
        <v>6551</v>
      </c>
      <c r="S704" s="112">
        <v>0</v>
      </c>
      <c r="T704" s="112" t="s">
        <v>6551</v>
      </c>
      <c r="U704" s="112">
        <v>0</v>
      </c>
      <c r="V704" s="112" t="s">
        <v>6551</v>
      </c>
      <c r="W704" s="112">
        <v>84803</v>
      </c>
      <c r="X704" s="112" t="s">
        <v>6551</v>
      </c>
      <c r="Y704" s="112">
        <v>0</v>
      </c>
      <c r="Z704" s="112" t="s">
        <v>6551</v>
      </c>
      <c r="AA704" s="112">
        <v>0</v>
      </c>
      <c r="AB704" s="112" t="s">
        <v>6551</v>
      </c>
      <c r="AC704" s="112">
        <v>0</v>
      </c>
      <c r="AD704" s="112" t="s">
        <v>6551</v>
      </c>
      <c r="AE704" s="112">
        <v>0</v>
      </c>
      <c r="AF704" s="112" t="s">
        <v>6551</v>
      </c>
      <c r="AG704" s="112">
        <v>0</v>
      </c>
      <c r="AH704" s="112" t="s">
        <v>6551</v>
      </c>
      <c r="AI704" s="112">
        <v>1140668</v>
      </c>
      <c r="AJ704" s="112" t="s">
        <v>6551</v>
      </c>
      <c r="AK704" s="112">
        <v>0</v>
      </c>
      <c r="AL704" s="19" t="s">
        <v>6551</v>
      </c>
      <c r="AM704" s="113" t="str">
        <f t="shared" si="10"/>
        <v>No</v>
      </c>
    </row>
    <row r="705" spans="1:39" s="19" customFormat="1" ht="11.5" customHeight="1" x14ac:dyDescent="0.2">
      <c r="A705" s="5" t="s">
        <v>626</v>
      </c>
      <c r="B705" s="5" t="s">
        <v>627</v>
      </c>
      <c r="C705" s="5" t="s">
        <v>15</v>
      </c>
      <c r="D705" s="194">
        <v>4049</v>
      </c>
      <c r="E705" s="197">
        <v>40049</v>
      </c>
      <c r="F705" s="19" t="s">
        <v>239</v>
      </c>
      <c r="G705" s="5" t="s">
        <v>6120</v>
      </c>
      <c r="H705" s="27">
        <v>64172</v>
      </c>
      <c r="I705" s="110">
        <v>23</v>
      </c>
      <c r="J705" s="111" t="s">
        <v>6551</v>
      </c>
      <c r="K705" s="112">
        <v>0</v>
      </c>
      <c r="L705" s="112" t="s">
        <v>6551</v>
      </c>
      <c r="M705" s="112">
        <v>0</v>
      </c>
      <c r="N705" s="112" t="s">
        <v>6551</v>
      </c>
      <c r="O705" s="112">
        <v>0</v>
      </c>
      <c r="P705" s="112" t="s">
        <v>6551</v>
      </c>
      <c r="Q705" s="112">
        <v>333745</v>
      </c>
      <c r="R705" s="112" t="s">
        <v>6551</v>
      </c>
      <c r="S705" s="112">
        <v>0</v>
      </c>
      <c r="T705" s="112" t="s">
        <v>6551</v>
      </c>
      <c r="U705" s="112">
        <v>0</v>
      </c>
      <c r="V705" s="112" t="s">
        <v>6551</v>
      </c>
      <c r="W705" s="112">
        <v>24479</v>
      </c>
      <c r="X705" s="112" t="s">
        <v>6551</v>
      </c>
      <c r="Y705" s="112">
        <v>0</v>
      </c>
      <c r="Z705" s="112" t="s">
        <v>6551</v>
      </c>
      <c r="AA705" s="112">
        <v>0</v>
      </c>
      <c r="AB705" s="112" t="s">
        <v>6551</v>
      </c>
      <c r="AC705" s="112">
        <v>0</v>
      </c>
      <c r="AD705" s="112" t="s">
        <v>6551</v>
      </c>
      <c r="AE705" s="112">
        <v>0</v>
      </c>
      <c r="AF705" s="112" t="s">
        <v>6551</v>
      </c>
      <c r="AG705" s="112">
        <v>0</v>
      </c>
      <c r="AH705" s="112" t="s">
        <v>6551</v>
      </c>
      <c r="AI705" s="112">
        <v>111126</v>
      </c>
      <c r="AJ705" s="112" t="s">
        <v>6551</v>
      </c>
      <c r="AK705" s="112">
        <v>0</v>
      </c>
      <c r="AL705" s="113" t="s">
        <v>6551</v>
      </c>
      <c r="AM705" s="113" t="str">
        <f t="shared" si="10"/>
        <v>No</v>
      </c>
    </row>
    <row r="706" spans="1:39" s="19" customFormat="1" ht="11.5" customHeight="1" x14ac:dyDescent="0.2">
      <c r="A706" s="5" t="s">
        <v>883</v>
      </c>
      <c r="B706" s="5" t="s">
        <v>884</v>
      </c>
      <c r="C706" s="5" t="s">
        <v>102</v>
      </c>
      <c r="D706" s="194">
        <v>4115</v>
      </c>
      <c r="E706" s="197">
        <v>40115</v>
      </c>
      <c r="F706" s="19" t="s">
        <v>239</v>
      </c>
      <c r="G706" s="5" t="s">
        <v>6120</v>
      </c>
      <c r="H706" s="27">
        <v>2148346</v>
      </c>
      <c r="I706" s="110">
        <v>23</v>
      </c>
      <c r="J706" s="111" t="s">
        <v>6551</v>
      </c>
      <c r="K706" s="112">
        <v>13</v>
      </c>
      <c r="L706" s="112" t="s">
        <v>6551</v>
      </c>
      <c r="M706" s="112">
        <v>0</v>
      </c>
      <c r="N706" s="112" t="s">
        <v>6551</v>
      </c>
      <c r="O706" s="112">
        <v>0</v>
      </c>
      <c r="P706" s="112" t="s">
        <v>6551</v>
      </c>
      <c r="Q706" s="112">
        <v>119991</v>
      </c>
      <c r="R706" s="112" t="s">
        <v>6551</v>
      </c>
      <c r="S706" s="112">
        <v>0</v>
      </c>
      <c r="T706" s="112" t="s">
        <v>6551</v>
      </c>
      <c r="U706" s="112">
        <v>0</v>
      </c>
      <c r="V706" s="112" t="s">
        <v>6551</v>
      </c>
      <c r="W706" s="112">
        <v>15593</v>
      </c>
      <c r="X706" s="112" t="s">
        <v>6551</v>
      </c>
      <c r="Y706" s="112">
        <v>0</v>
      </c>
      <c r="Z706" s="112" t="s">
        <v>6551</v>
      </c>
      <c r="AA706" s="112">
        <v>0</v>
      </c>
      <c r="AB706" s="112" t="s">
        <v>6551</v>
      </c>
      <c r="AC706" s="112">
        <v>0</v>
      </c>
      <c r="AD706" s="112" t="s">
        <v>6551</v>
      </c>
      <c r="AE706" s="112">
        <v>0</v>
      </c>
      <c r="AF706" s="112" t="s">
        <v>6551</v>
      </c>
      <c r="AG706" s="112">
        <v>0</v>
      </c>
      <c r="AH706" s="112" t="s">
        <v>6551</v>
      </c>
      <c r="AI706" s="112">
        <v>249944</v>
      </c>
      <c r="AJ706" s="112" t="s">
        <v>6551</v>
      </c>
      <c r="AK706" s="112">
        <v>0</v>
      </c>
      <c r="AL706" s="113" t="s">
        <v>6551</v>
      </c>
      <c r="AM706" s="113" t="str">
        <f t="shared" ref="AM706:AM769" si="11">IF(OR(J706="Q",L706="Q",N706="Q",P706="Q",R706="Q",T706="Q",V706="Q",X706="Q",Z706="Q",AB706="Q",AD706="Q",AF706="Q",AH706="Q",AJ706="Q",AL706="Q"),"Yes","No")</f>
        <v>No</v>
      </c>
    </row>
    <row r="707" spans="1:39" s="19" customFormat="1" ht="11.5" customHeight="1" x14ac:dyDescent="0.2">
      <c r="A707" s="5" t="s">
        <v>1290</v>
      </c>
      <c r="B707" s="5" t="s">
        <v>1291</v>
      </c>
      <c r="C707" s="5" t="s">
        <v>71</v>
      </c>
      <c r="D707" s="194">
        <v>5180</v>
      </c>
      <c r="E707" s="197">
        <v>50180</v>
      </c>
      <c r="F707" s="19" t="s">
        <v>239</v>
      </c>
      <c r="G707" s="5" t="s">
        <v>6120</v>
      </c>
      <c r="H707" s="27">
        <v>119509</v>
      </c>
      <c r="I707" s="110">
        <v>23</v>
      </c>
      <c r="J707" s="111" t="s">
        <v>6551</v>
      </c>
      <c r="K707" s="112">
        <v>0</v>
      </c>
      <c r="L707" s="112" t="s">
        <v>6551</v>
      </c>
      <c r="M707" s="112">
        <v>0</v>
      </c>
      <c r="N707" s="112" t="s">
        <v>6551</v>
      </c>
      <c r="O707" s="112">
        <v>0</v>
      </c>
      <c r="P707" s="112" t="s">
        <v>6551</v>
      </c>
      <c r="Q707" s="112">
        <v>742136</v>
      </c>
      <c r="R707" s="112" t="s">
        <v>6551</v>
      </c>
      <c r="S707" s="112">
        <v>0</v>
      </c>
      <c r="T707" s="112" t="s">
        <v>6551</v>
      </c>
      <c r="U707" s="112">
        <v>0</v>
      </c>
      <c r="V707" s="112" t="s">
        <v>6551</v>
      </c>
      <c r="W707" s="112">
        <v>38861</v>
      </c>
      <c r="X707" s="112" t="s">
        <v>6551</v>
      </c>
      <c r="Y707" s="112">
        <v>0</v>
      </c>
      <c r="Z707" s="112" t="s">
        <v>6551</v>
      </c>
      <c r="AA707" s="112">
        <v>0</v>
      </c>
      <c r="AB707" s="112" t="s">
        <v>6551</v>
      </c>
      <c r="AC707" s="112">
        <v>0</v>
      </c>
      <c r="AD707" s="112" t="s">
        <v>6551</v>
      </c>
      <c r="AE707" s="112">
        <v>0</v>
      </c>
      <c r="AF707" s="112" t="s">
        <v>6551</v>
      </c>
      <c r="AG707" s="112">
        <v>0</v>
      </c>
      <c r="AH707" s="112" t="s">
        <v>6551</v>
      </c>
      <c r="AI707" s="112">
        <v>150284</v>
      </c>
      <c r="AJ707" s="112" t="s">
        <v>6551</v>
      </c>
      <c r="AK707" s="112">
        <v>0</v>
      </c>
      <c r="AL707" s="113" t="s">
        <v>6551</v>
      </c>
      <c r="AM707" s="113" t="str">
        <f t="shared" si="11"/>
        <v>No</v>
      </c>
    </row>
    <row r="708" spans="1:39" s="19" customFormat="1" ht="11.5" customHeight="1" x14ac:dyDescent="0.2">
      <c r="A708" s="5" t="s">
        <v>539</v>
      </c>
      <c r="B708" s="5" t="s">
        <v>540</v>
      </c>
      <c r="C708" s="5" t="s">
        <v>64</v>
      </c>
      <c r="D708" s="194">
        <v>6038</v>
      </c>
      <c r="E708" s="197">
        <v>60038</v>
      </c>
      <c r="F708" s="19" t="s">
        <v>239</v>
      </c>
      <c r="G708" s="5" t="s">
        <v>236</v>
      </c>
      <c r="H708" s="27">
        <v>252720</v>
      </c>
      <c r="I708" s="110">
        <v>23</v>
      </c>
      <c r="J708" s="111" t="s">
        <v>6551</v>
      </c>
      <c r="K708" s="112">
        <v>0</v>
      </c>
      <c r="L708" s="112" t="s">
        <v>6551</v>
      </c>
      <c r="M708" s="112">
        <v>796551</v>
      </c>
      <c r="N708" s="112" t="s">
        <v>6551</v>
      </c>
      <c r="O708" s="112">
        <v>1089759</v>
      </c>
      <c r="P708" s="112" t="s">
        <v>123</v>
      </c>
      <c r="Q708" s="112">
        <v>1002981</v>
      </c>
      <c r="R708" s="112" t="s">
        <v>123</v>
      </c>
      <c r="S708" s="112">
        <v>86778</v>
      </c>
      <c r="T708" s="112" t="s">
        <v>6551</v>
      </c>
      <c r="U708" s="112">
        <v>78558</v>
      </c>
      <c r="V708" s="112" t="s">
        <v>6551</v>
      </c>
      <c r="W708" s="112">
        <v>72270</v>
      </c>
      <c r="X708" s="112" t="s">
        <v>6551</v>
      </c>
      <c r="Y708" s="112">
        <v>6288</v>
      </c>
      <c r="Z708" s="112" t="s">
        <v>6551</v>
      </c>
      <c r="AA708" s="112">
        <v>0</v>
      </c>
      <c r="AB708" s="112" t="s">
        <v>6551</v>
      </c>
      <c r="AC708" s="112">
        <v>0</v>
      </c>
      <c r="AD708" s="112" t="s">
        <v>6551</v>
      </c>
      <c r="AE708" s="112">
        <v>0</v>
      </c>
      <c r="AF708" s="112" t="s">
        <v>6551</v>
      </c>
      <c r="AG708" s="112">
        <v>0</v>
      </c>
      <c r="AH708" s="112" t="s">
        <v>6551</v>
      </c>
      <c r="AI708" s="112">
        <v>1430671</v>
      </c>
      <c r="AJ708" s="112" t="s">
        <v>6551</v>
      </c>
      <c r="AK708" s="112">
        <v>7918330</v>
      </c>
      <c r="AL708" s="113" t="s">
        <v>6551</v>
      </c>
      <c r="AM708" s="113" t="str">
        <f t="shared" si="11"/>
        <v>No</v>
      </c>
    </row>
    <row r="709" spans="1:39" s="19" customFormat="1" ht="11.5" customHeight="1" x14ac:dyDescent="0.2">
      <c r="A709" s="5" t="s">
        <v>1119</v>
      </c>
      <c r="B709" s="5" t="s">
        <v>670</v>
      </c>
      <c r="C709" s="5" t="s">
        <v>8</v>
      </c>
      <c r="D709" s="194">
        <v>6062</v>
      </c>
      <c r="E709" s="197">
        <v>60062</v>
      </c>
      <c r="F709" s="19" t="s">
        <v>19</v>
      </c>
      <c r="G709" s="5" t="s">
        <v>6120</v>
      </c>
      <c r="H709" s="27">
        <v>295083</v>
      </c>
      <c r="I709" s="110">
        <v>23</v>
      </c>
      <c r="J709" s="111" t="s">
        <v>6551</v>
      </c>
      <c r="K709" s="112">
        <v>0</v>
      </c>
      <c r="L709" s="112" t="s">
        <v>6551</v>
      </c>
      <c r="M709" s="112">
        <v>0</v>
      </c>
      <c r="N709" s="112" t="s">
        <v>6551</v>
      </c>
      <c r="O709" s="112">
        <v>0</v>
      </c>
      <c r="P709" s="112" t="s">
        <v>6551</v>
      </c>
      <c r="Q709" s="112">
        <v>517571</v>
      </c>
      <c r="R709" s="112" t="s">
        <v>6551</v>
      </c>
      <c r="S709" s="112">
        <v>0</v>
      </c>
      <c r="T709" s="112" t="s">
        <v>6551</v>
      </c>
      <c r="U709" s="112">
        <v>0</v>
      </c>
      <c r="V709" s="112" t="s">
        <v>6551</v>
      </c>
      <c r="W709" s="112">
        <v>51239</v>
      </c>
      <c r="X709" s="112" t="s">
        <v>6551</v>
      </c>
      <c r="Y709" s="112">
        <v>0</v>
      </c>
      <c r="Z709" s="112" t="s">
        <v>6551</v>
      </c>
      <c r="AA709" s="112">
        <v>0</v>
      </c>
      <c r="AB709" s="112" t="s">
        <v>6551</v>
      </c>
      <c r="AC709" s="112">
        <v>0</v>
      </c>
      <c r="AD709" s="112" t="s">
        <v>6551</v>
      </c>
      <c r="AE709" s="112">
        <v>0</v>
      </c>
      <c r="AF709" s="112" t="s">
        <v>6551</v>
      </c>
      <c r="AG709" s="112">
        <v>0</v>
      </c>
      <c r="AH709" s="112" t="s">
        <v>6551</v>
      </c>
      <c r="AI709" s="112">
        <v>2005266</v>
      </c>
      <c r="AJ709" s="112" t="s">
        <v>6551</v>
      </c>
      <c r="AK709" s="112">
        <v>0</v>
      </c>
      <c r="AL709" s="113" t="s">
        <v>6551</v>
      </c>
      <c r="AM709" s="113" t="str">
        <f t="shared" si="11"/>
        <v>No</v>
      </c>
    </row>
    <row r="710" spans="1:39" s="19" customFormat="1" ht="11.5" customHeight="1" x14ac:dyDescent="0.2">
      <c r="A710" s="5" t="s">
        <v>1442</v>
      </c>
      <c r="B710" s="5" t="s">
        <v>749</v>
      </c>
      <c r="C710" s="5" t="s">
        <v>54</v>
      </c>
      <c r="D710" s="194">
        <v>7045</v>
      </c>
      <c r="E710" s="197">
        <v>70045</v>
      </c>
      <c r="F710" s="19" t="s">
        <v>239</v>
      </c>
      <c r="G710" s="5" t="s">
        <v>236</v>
      </c>
      <c r="H710" s="27">
        <v>106621</v>
      </c>
      <c r="I710" s="110">
        <v>23</v>
      </c>
      <c r="J710" s="111" t="s">
        <v>6551</v>
      </c>
      <c r="K710" s="112">
        <v>0</v>
      </c>
      <c r="L710" s="112" t="s">
        <v>6551</v>
      </c>
      <c r="M710" s="112">
        <v>0</v>
      </c>
      <c r="N710" s="112" t="s">
        <v>6551</v>
      </c>
      <c r="O710" s="112">
        <v>540375</v>
      </c>
      <c r="P710" s="112" t="s">
        <v>6551</v>
      </c>
      <c r="Q710" s="112">
        <v>460057</v>
      </c>
      <c r="R710" s="112" t="s">
        <v>6551</v>
      </c>
      <c r="S710" s="112">
        <v>80318</v>
      </c>
      <c r="T710" s="112" t="s">
        <v>6551</v>
      </c>
      <c r="U710" s="112">
        <v>49724</v>
      </c>
      <c r="V710" s="112" t="s">
        <v>6551</v>
      </c>
      <c r="W710" s="112">
        <v>43377</v>
      </c>
      <c r="X710" s="112" t="s">
        <v>6551</v>
      </c>
      <c r="Y710" s="112">
        <v>6347</v>
      </c>
      <c r="Z710" s="112" t="s">
        <v>6551</v>
      </c>
      <c r="AA710" s="112">
        <v>0</v>
      </c>
      <c r="AB710" s="112" t="s">
        <v>6551</v>
      </c>
      <c r="AC710" s="112">
        <v>0</v>
      </c>
      <c r="AD710" s="112" t="s">
        <v>6551</v>
      </c>
      <c r="AE710" s="112">
        <v>0</v>
      </c>
      <c r="AF710" s="112" t="s">
        <v>6551</v>
      </c>
      <c r="AG710" s="112">
        <v>0</v>
      </c>
      <c r="AH710" s="112" t="s">
        <v>6551</v>
      </c>
      <c r="AI710" s="112">
        <v>132409</v>
      </c>
      <c r="AJ710" s="112" t="s">
        <v>6551</v>
      </c>
      <c r="AK710" s="112">
        <v>600886</v>
      </c>
      <c r="AL710" s="113" t="s">
        <v>6551</v>
      </c>
      <c r="AM710" s="113" t="str">
        <f t="shared" si="11"/>
        <v>No</v>
      </c>
    </row>
    <row r="711" spans="1:39" s="19" customFormat="1" ht="11.5" customHeight="1" x14ac:dyDescent="0.2">
      <c r="A711" s="5" t="s">
        <v>543</v>
      </c>
      <c r="B711" s="5" t="s">
        <v>544</v>
      </c>
      <c r="C711" s="5" t="s">
        <v>26</v>
      </c>
      <c r="D711" s="194">
        <v>9149</v>
      </c>
      <c r="E711" s="197">
        <v>90149</v>
      </c>
      <c r="F711" s="19" t="s">
        <v>239</v>
      </c>
      <c r="G711" s="5" t="s">
        <v>6120</v>
      </c>
      <c r="H711" s="27">
        <v>51509</v>
      </c>
      <c r="I711" s="110">
        <v>23</v>
      </c>
      <c r="J711" s="111" t="s">
        <v>6551</v>
      </c>
      <c r="K711" s="112">
        <v>0</v>
      </c>
      <c r="L711" s="112" t="s">
        <v>6551</v>
      </c>
      <c r="M711" s="112">
        <v>0</v>
      </c>
      <c r="N711" s="112" t="s">
        <v>6551</v>
      </c>
      <c r="O711" s="112">
        <v>0</v>
      </c>
      <c r="P711" s="112" t="s">
        <v>6551</v>
      </c>
      <c r="Q711" s="112">
        <v>635302</v>
      </c>
      <c r="R711" s="112" t="s">
        <v>6551</v>
      </c>
      <c r="S711" s="112">
        <v>0</v>
      </c>
      <c r="T711" s="112" t="s">
        <v>6551</v>
      </c>
      <c r="U711" s="112">
        <v>0</v>
      </c>
      <c r="V711" s="112" t="s">
        <v>6551</v>
      </c>
      <c r="W711" s="112">
        <v>27853</v>
      </c>
      <c r="X711" s="112" t="s">
        <v>6551</v>
      </c>
      <c r="Y711" s="112">
        <v>0</v>
      </c>
      <c r="Z711" s="112" t="s">
        <v>6551</v>
      </c>
      <c r="AA711" s="112">
        <v>0</v>
      </c>
      <c r="AB711" s="112" t="s">
        <v>6551</v>
      </c>
      <c r="AC711" s="112">
        <v>0</v>
      </c>
      <c r="AD711" s="112" t="s">
        <v>6551</v>
      </c>
      <c r="AE711" s="112">
        <v>0</v>
      </c>
      <c r="AF711" s="112" t="s">
        <v>6551</v>
      </c>
      <c r="AG711" s="112">
        <v>0</v>
      </c>
      <c r="AH711" s="112" t="s">
        <v>6551</v>
      </c>
      <c r="AI711" s="112">
        <v>321043</v>
      </c>
      <c r="AJ711" s="112" t="s">
        <v>6551</v>
      </c>
      <c r="AK711" s="112">
        <v>0</v>
      </c>
      <c r="AL711" s="113" t="s">
        <v>6551</v>
      </c>
      <c r="AM711" s="113" t="str">
        <f t="shared" si="11"/>
        <v>No</v>
      </c>
    </row>
    <row r="712" spans="1:39" s="19" customFormat="1" ht="11.5" customHeight="1" x14ac:dyDescent="0.2">
      <c r="A712" s="5" t="s">
        <v>164</v>
      </c>
      <c r="B712" s="5" t="s">
        <v>988</v>
      </c>
      <c r="C712" s="5" t="s">
        <v>26</v>
      </c>
      <c r="D712" s="194">
        <v>9168</v>
      </c>
      <c r="E712" s="197">
        <v>90168</v>
      </c>
      <c r="F712" s="19" t="s">
        <v>239</v>
      </c>
      <c r="G712" s="5" t="s">
        <v>6120</v>
      </c>
      <c r="H712" s="27">
        <v>1723634</v>
      </c>
      <c r="I712" s="110">
        <v>23</v>
      </c>
      <c r="J712" s="111" t="s">
        <v>6551</v>
      </c>
      <c r="K712" s="112">
        <v>0</v>
      </c>
      <c r="L712" s="112" t="s">
        <v>6551</v>
      </c>
      <c r="M712" s="112">
        <v>0</v>
      </c>
      <c r="N712" s="112" t="s">
        <v>6551</v>
      </c>
      <c r="O712" s="112">
        <v>0</v>
      </c>
      <c r="P712" s="112" t="s">
        <v>6551</v>
      </c>
      <c r="Q712" s="112">
        <v>725227</v>
      </c>
      <c r="R712" s="112" t="s">
        <v>6551</v>
      </c>
      <c r="S712" s="112">
        <v>0</v>
      </c>
      <c r="T712" s="112" t="s">
        <v>6551</v>
      </c>
      <c r="U712" s="112">
        <v>0</v>
      </c>
      <c r="V712" s="112" t="s">
        <v>6551</v>
      </c>
      <c r="W712" s="112">
        <v>50862</v>
      </c>
      <c r="X712" s="112" t="s">
        <v>6551</v>
      </c>
      <c r="Y712" s="112">
        <v>0</v>
      </c>
      <c r="Z712" s="112" t="s">
        <v>6551</v>
      </c>
      <c r="AA712" s="112">
        <v>0</v>
      </c>
      <c r="AB712" s="112" t="s">
        <v>6551</v>
      </c>
      <c r="AC712" s="112">
        <v>0</v>
      </c>
      <c r="AD712" s="112" t="s">
        <v>6551</v>
      </c>
      <c r="AE712" s="112">
        <v>0</v>
      </c>
      <c r="AF712" s="112" t="s">
        <v>6551</v>
      </c>
      <c r="AG712" s="112">
        <v>0</v>
      </c>
      <c r="AH712" s="112" t="s">
        <v>6551</v>
      </c>
      <c r="AI712" s="112">
        <v>398302</v>
      </c>
      <c r="AJ712" s="112" t="s">
        <v>6551</v>
      </c>
      <c r="AK712" s="112">
        <v>0</v>
      </c>
      <c r="AL712" s="113" t="s">
        <v>6551</v>
      </c>
      <c r="AM712" s="113" t="str">
        <f t="shared" si="11"/>
        <v>No</v>
      </c>
    </row>
    <row r="713" spans="1:39" s="19" customFormat="1" ht="11.5" customHeight="1" x14ac:dyDescent="0.2">
      <c r="A713" s="5" t="s">
        <v>1790</v>
      </c>
      <c r="B713" s="5" t="s">
        <v>1791</v>
      </c>
      <c r="C713" s="5" t="s">
        <v>39</v>
      </c>
      <c r="D713" s="194" t="s">
        <v>1792</v>
      </c>
      <c r="E713" s="197" t="s">
        <v>1793</v>
      </c>
      <c r="F713" s="19" t="s">
        <v>239</v>
      </c>
      <c r="G713" s="5" t="s">
        <v>287</v>
      </c>
      <c r="H713" s="27">
        <v>924859</v>
      </c>
      <c r="I713" s="110">
        <v>23</v>
      </c>
      <c r="J713" s="111" t="s">
        <v>6551</v>
      </c>
      <c r="K713" s="112">
        <v>3</v>
      </c>
      <c r="L713" s="112" t="s">
        <v>6551</v>
      </c>
      <c r="M713" s="112">
        <v>0</v>
      </c>
      <c r="N713" s="112" t="s">
        <v>6551</v>
      </c>
      <c r="O713" s="112">
        <v>0</v>
      </c>
      <c r="P713" s="112" t="s">
        <v>6551</v>
      </c>
      <c r="Q713" s="112">
        <v>365859</v>
      </c>
      <c r="R713" s="112" t="s">
        <v>6551</v>
      </c>
      <c r="S713" s="112">
        <v>0</v>
      </c>
      <c r="T713" s="112" t="s">
        <v>6551</v>
      </c>
      <c r="U713" s="112">
        <v>0</v>
      </c>
      <c r="V713" s="112" t="s">
        <v>6551</v>
      </c>
      <c r="W713" s="112">
        <v>23267</v>
      </c>
      <c r="X713" s="112" t="s">
        <v>6551</v>
      </c>
      <c r="Y713" s="112">
        <v>0</v>
      </c>
      <c r="Z713" s="112" t="s">
        <v>6551</v>
      </c>
      <c r="AA713" s="112">
        <v>0</v>
      </c>
      <c r="AB713" s="112" t="s">
        <v>6551</v>
      </c>
      <c r="AC713" s="112">
        <v>0</v>
      </c>
      <c r="AD713" s="112" t="s">
        <v>6551</v>
      </c>
      <c r="AE713" s="112">
        <v>0</v>
      </c>
      <c r="AF713" s="112" t="s">
        <v>6551</v>
      </c>
      <c r="AG713" s="112">
        <v>0</v>
      </c>
      <c r="AH713" s="112" t="s">
        <v>6551</v>
      </c>
      <c r="AI713" s="112">
        <v>93801</v>
      </c>
      <c r="AJ713" s="112" t="s">
        <v>6551</v>
      </c>
      <c r="AK713" s="112">
        <v>0</v>
      </c>
      <c r="AL713" s="113" t="s">
        <v>6551</v>
      </c>
      <c r="AM713" s="113" t="str">
        <f t="shared" si="11"/>
        <v>No</v>
      </c>
    </row>
    <row r="714" spans="1:39" s="19" customFormat="1" ht="11.5" customHeight="1" x14ac:dyDescent="0.2">
      <c r="A714" s="5" t="s">
        <v>2052</v>
      </c>
      <c r="B714" s="5" t="s">
        <v>2053</v>
      </c>
      <c r="C714" s="5" t="s">
        <v>84</v>
      </c>
      <c r="D714" s="194" t="s">
        <v>2054</v>
      </c>
      <c r="E714" s="197" t="s">
        <v>2055</v>
      </c>
      <c r="F714" s="19" t="s">
        <v>242</v>
      </c>
      <c r="G714" s="19" t="s">
        <v>287</v>
      </c>
      <c r="H714" s="27">
        <v>0</v>
      </c>
      <c r="I714" s="110">
        <v>23</v>
      </c>
      <c r="J714" s="19" t="s">
        <v>6551</v>
      </c>
      <c r="K714" s="112">
        <v>0</v>
      </c>
      <c r="L714" s="112" t="s">
        <v>6551</v>
      </c>
      <c r="M714" s="112">
        <v>0</v>
      </c>
      <c r="N714" s="112" t="s">
        <v>6551</v>
      </c>
      <c r="O714" s="112">
        <v>0</v>
      </c>
      <c r="P714" s="112" t="s">
        <v>6551</v>
      </c>
      <c r="Q714" s="112">
        <v>556104</v>
      </c>
      <c r="R714" s="112" t="s">
        <v>6551</v>
      </c>
      <c r="S714" s="112">
        <v>0</v>
      </c>
      <c r="T714" s="112" t="s">
        <v>6551</v>
      </c>
      <c r="U714" s="112">
        <v>0</v>
      </c>
      <c r="V714" s="112" t="s">
        <v>6551</v>
      </c>
      <c r="W714" s="112">
        <v>33334</v>
      </c>
      <c r="X714" s="112" t="s">
        <v>6551</v>
      </c>
      <c r="Y714" s="112">
        <v>0</v>
      </c>
      <c r="Z714" s="112" t="s">
        <v>6551</v>
      </c>
      <c r="AA714" s="112">
        <v>0</v>
      </c>
      <c r="AB714" s="112" t="s">
        <v>6551</v>
      </c>
      <c r="AC714" s="112">
        <v>0</v>
      </c>
      <c r="AD714" s="112" t="s">
        <v>6551</v>
      </c>
      <c r="AE714" s="112">
        <v>0</v>
      </c>
      <c r="AF714" s="112" t="s">
        <v>6551</v>
      </c>
      <c r="AG714" s="112">
        <v>0</v>
      </c>
      <c r="AH714" s="112" t="s">
        <v>6551</v>
      </c>
      <c r="AI714" s="112">
        <v>113550</v>
      </c>
      <c r="AJ714" s="112" t="s">
        <v>6551</v>
      </c>
      <c r="AK714" s="112">
        <v>0</v>
      </c>
      <c r="AL714" s="113" t="s">
        <v>6551</v>
      </c>
      <c r="AM714" s="113" t="str">
        <f t="shared" si="11"/>
        <v>No</v>
      </c>
    </row>
    <row r="715" spans="1:39" s="19" customFormat="1" ht="11.5" customHeight="1" x14ac:dyDescent="0.2">
      <c r="A715" s="5" t="s">
        <v>2149</v>
      </c>
      <c r="B715" s="5" t="s">
        <v>348</v>
      </c>
      <c r="C715" s="5" t="s">
        <v>66</v>
      </c>
      <c r="D715" s="194" t="s">
        <v>2150</v>
      </c>
      <c r="E715" s="197" t="s">
        <v>2151</v>
      </c>
      <c r="F715" s="19" t="s">
        <v>239</v>
      </c>
      <c r="G715" s="19" t="s">
        <v>287</v>
      </c>
      <c r="H715" s="27">
        <v>0</v>
      </c>
      <c r="I715" s="110">
        <v>23</v>
      </c>
      <c r="J715" s="19" t="s">
        <v>6551</v>
      </c>
      <c r="K715" s="112">
        <v>0</v>
      </c>
      <c r="L715" s="112" t="s">
        <v>6551</v>
      </c>
      <c r="M715" s="112">
        <v>0</v>
      </c>
      <c r="N715" s="112" t="s">
        <v>6551</v>
      </c>
      <c r="O715" s="112">
        <v>0</v>
      </c>
      <c r="P715" s="112" t="s">
        <v>6551</v>
      </c>
      <c r="Q715" s="112">
        <v>656849</v>
      </c>
      <c r="R715" s="112" t="s">
        <v>6551</v>
      </c>
      <c r="S715" s="112">
        <v>0</v>
      </c>
      <c r="T715" s="112" t="s">
        <v>6551</v>
      </c>
      <c r="U715" s="112">
        <v>0</v>
      </c>
      <c r="V715" s="112" t="s">
        <v>6551</v>
      </c>
      <c r="W715" s="112">
        <v>24100</v>
      </c>
      <c r="X715" s="112" t="s">
        <v>6551</v>
      </c>
      <c r="Y715" s="112">
        <v>0</v>
      </c>
      <c r="Z715" s="112" t="s">
        <v>6551</v>
      </c>
      <c r="AA715" s="112">
        <v>0</v>
      </c>
      <c r="AB715" s="112" t="s">
        <v>6551</v>
      </c>
      <c r="AC715" s="112">
        <v>0</v>
      </c>
      <c r="AD715" s="112" t="s">
        <v>6551</v>
      </c>
      <c r="AE715" s="112">
        <v>0</v>
      </c>
      <c r="AF715" s="112" t="s">
        <v>6551</v>
      </c>
      <c r="AG715" s="112">
        <v>0</v>
      </c>
      <c r="AH715" s="112" t="s">
        <v>6551</v>
      </c>
      <c r="AI715" s="112">
        <v>101648</v>
      </c>
      <c r="AJ715" s="112" t="s">
        <v>6551</v>
      </c>
      <c r="AK715" s="112">
        <v>0</v>
      </c>
      <c r="AL715" s="19" t="s">
        <v>6551</v>
      </c>
      <c r="AM715" s="113" t="str">
        <f t="shared" si="11"/>
        <v>No</v>
      </c>
    </row>
    <row r="716" spans="1:39" s="19" customFormat="1" ht="11.5" customHeight="1" x14ac:dyDescent="0.2">
      <c r="A716" s="5" t="s">
        <v>6379</v>
      </c>
      <c r="B716" s="5" t="s">
        <v>3306</v>
      </c>
      <c r="C716" s="5" t="s">
        <v>58</v>
      </c>
      <c r="D716" s="194" t="s">
        <v>3307</v>
      </c>
      <c r="E716" s="197" t="s">
        <v>3308</v>
      </c>
      <c r="F716" s="19" t="s">
        <v>305</v>
      </c>
      <c r="G716" s="19" t="s">
        <v>287</v>
      </c>
      <c r="H716" s="27">
        <v>0</v>
      </c>
      <c r="I716" s="110">
        <v>23</v>
      </c>
      <c r="J716" s="19" t="s">
        <v>6551</v>
      </c>
      <c r="K716" s="112">
        <v>0</v>
      </c>
      <c r="L716" s="112" t="s">
        <v>6551</v>
      </c>
      <c r="M716" s="112">
        <v>0</v>
      </c>
      <c r="N716" s="112" t="s">
        <v>6551</v>
      </c>
      <c r="O716" s="112">
        <v>0</v>
      </c>
      <c r="P716" s="112" t="s">
        <v>6551</v>
      </c>
      <c r="Q716" s="112">
        <v>859695</v>
      </c>
      <c r="R716" s="112" t="s">
        <v>6551</v>
      </c>
      <c r="S716" s="112">
        <v>0</v>
      </c>
      <c r="T716" s="112" t="s">
        <v>6551</v>
      </c>
      <c r="U716" s="112">
        <v>0</v>
      </c>
      <c r="V716" s="112" t="s">
        <v>6551</v>
      </c>
      <c r="W716" s="112">
        <v>58793</v>
      </c>
      <c r="X716" s="112" t="s">
        <v>6551</v>
      </c>
      <c r="Y716" s="112">
        <v>0</v>
      </c>
      <c r="Z716" s="112" t="s">
        <v>6551</v>
      </c>
      <c r="AA716" s="112">
        <v>0</v>
      </c>
      <c r="AB716" s="112" t="s">
        <v>6551</v>
      </c>
      <c r="AC716" s="112">
        <v>0</v>
      </c>
      <c r="AD716" s="112" t="s">
        <v>6551</v>
      </c>
      <c r="AE716" s="112">
        <v>0</v>
      </c>
      <c r="AF716" s="112" t="s">
        <v>6551</v>
      </c>
      <c r="AG716" s="112">
        <v>0</v>
      </c>
      <c r="AH716" s="112" t="s">
        <v>6551</v>
      </c>
      <c r="AI716" s="112">
        <v>116516</v>
      </c>
      <c r="AJ716" s="112" t="s">
        <v>6551</v>
      </c>
      <c r="AK716" s="112">
        <v>0</v>
      </c>
      <c r="AL716" s="19" t="s">
        <v>6551</v>
      </c>
      <c r="AM716" s="113" t="str">
        <f t="shared" si="11"/>
        <v>No</v>
      </c>
    </row>
    <row r="717" spans="1:39" s="19" customFormat="1" ht="11.5" customHeight="1" x14ac:dyDescent="0.2">
      <c r="A717" s="5" t="s">
        <v>3531</v>
      </c>
      <c r="B717" s="5" t="s">
        <v>3532</v>
      </c>
      <c r="C717" s="5" t="s">
        <v>71</v>
      </c>
      <c r="D717" s="194" t="s">
        <v>3533</v>
      </c>
      <c r="E717" s="197" t="s">
        <v>3534</v>
      </c>
      <c r="F717" s="19" t="s">
        <v>242</v>
      </c>
      <c r="G717" s="5" t="s">
        <v>287</v>
      </c>
      <c r="H717" s="27">
        <v>0</v>
      </c>
      <c r="I717" s="110">
        <v>23</v>
      </c>
      <c r="J717" s="111" t="s">
        <v>6551</v>
      </c>
      <c r="K717" s="112">
        <v>0</v>
      </c>
      <c r="L717" s="112" t="s">
        <v>6551</v>
      </c>
      <c r="M717" s="112">
        <v>0</v>
      </c>
      <c r="N717" s="112" t="s">
        <v>6551</v>
      </c>
      <c r="O717" s="112">
        <v>0</v>
      </c>
      <c r="P717" s="112" t="s">
        <v>6551</v>
      </c>
      <c r="Q717" s="112">
        <v>687982</v>
      </c>
      <c r="R717" s="112" t="s">
        <v>6551</v>
      </c>
      <c r="S717" s="112">
        <v>0</v>
      </c>
      <c r="T717" s="112" t="s">
        <v>6551</v>
      </c>
      <c r="U717" s="112">
        <v>0</v>
      </c>
      <c r="V717" s="112" t="s">
        <v>6551</v>
      </c>
      <c r="W717" s="112">
        <v>41945</v>
      </c>
      <c r="X717" s="112" t="s">
        <v>6551</v>
      </c>
      <c r="Y717" s="112">
        <v>0</v>
      </c>
      <c r="Z717" s="112" t="s">
        <v>6551</v>
      </c>
      <c r="AA717" s="112">
        <v>0</v>
      </c>
      <c r="AB717" s="112" t="s">
        <v>6551</v>
      </c>
      <c r="AC717" s="112">
        <v>0</v>
      </c>
      <c r="AD717" s="112" t="s">
        <v>6551</v>
      </c>
      <c r="AE717" s="112">
        <v>0</v>
      </c>
      <c r="AF717" s="112" t="s">
        <v>6551</v>
      </c>
      <c r="AG717" s="112">
        <v>0</v>
      </c>
      <c r="AH717" s="112" t="s">
        <v>6551</v>
      </c>
      <c r="AI717" s="112">
        <v>170698</v>
      </c>
      <c r="AJ717" s="112" t="s">
        <v>6551</v>
      </c>
      <c r="AK717" s="112">
        <v>0</v>
      </c>
      <c r="AL717" s="113" t="s">
        <v>6551</v>
      </c>
      <c r="AM717" s="113" t="str">
        <f t="shared" si="11"/>
        <v>No</v>
      </c>
    </row>
    <row r="718" spans="1:39" s="19" customFormat="1" ht="11.5" customHeight="1" x14ac:dyDescent="0.2">
      <c r="A718" s="5" t="s">
        <v>3594</v>
      </c>
      <c r="B718" s="5" t="s">
        <v>3595</v>
      </c>
      <c r="C718" s="5" t="s">
        <v>73</v>
      </c>
      <c r="D718" s="194" t="s">
        <v>3596</v>
      </c>
      <c r="E718" s="197" t="s">
        <v>3597</v>
      </c>
      <c r="F718" s="19" t="s">
        <v>242</v>
      </c>
      <c r="G718" s="5" t="s">
        <v>287</v>
      </c>
      <c r="H718" s="27">
        <v>0</v>
      </c>
      <c r="I718" s="110">
        <v>23</v>
      </c>
      <c r="J718" s="111" t="s">
        <v>6551</v>
      </c>
      <c r="K718" s="112">
        <v>0</v>
      </c>
      <c r="L718" s="112" t="s">
        <v>6551</v>
      </c>
      <c r="M718" s="112">
        <v>0</v>
      </c>
      <c r="N718" s="112" t="s">
        <v>6551</v>
      </c>
      <c r="O718" s="112">
        <v>0</v>
      </c>
      <c r="P718" s="112" t="s">
        <v>6551</v>
      </c>
      <c r="Q718" s="112">
        <v>425575</v>
      </c>
      <c r="R718" s="112" t="s">
        <v>6551</v>
      </c>
      <c r="S718" s="112">
        <v>0</v>
      </c>
      <c r="T718" s="112" t="s">
        <v>6551</v>
      </c>
      <c r="U718" s="112">
        <v>0</v>
      </c>
      <c r="V718" s="112" t="s">
        <v>6551</v>
      </c>
      <c r="W718" s="112">
        <v>43065</v>
      </c>
      <c r="X718" s="112" t="s">
        <v>6551</v>
      </c>
      <c r="Y718" s="112">
        <v>0</v>
      </c>
      <c r="Z718" s="112" t="s">
        <v>6551</v>
      </c>
      <c r="AA718" s="112">
        <v>0</v>
      </c>
      <c r="AB718" s="112" t="s">
        <v>6551</v>
      </c>
      <c r="AC718" s="112">
        <v>0</v>
      </c>
      <c r="AD718" s="112" t="s">
        <v>6551</v>
      </c>
      <c r="AE718" s="112">
        <v>0</v>
      </c>
      <c r="AF718" s="112" t="s">
        <v>6551</v>
      </c>
      <c r="AG718" s="112">
        <v>0</v>
      </c>
      <c r="AH718" s="112" t="s">
        <v>6551</v>
      </c>
      <c r="AI718" s="112">
        <v>184637</v>
      </c>
      <c r="AJ718" s="112" t="s">
        <v>6551</v>
      </c>
      <c r="AK718" s="112">
        <v>0</v>
      </c>
      <c r="AL718" s="113" t="s">
        <v>6551</v>
      </c>
      <c r="AM718" s="113" t="str">
        <f t="shared" si="11"/>
        <v>No</v>
      </c>
    </row>
    <row r="719" spans="1:39" s="19" customFormat="1" ht="11.5" customHeight="1" x14ac:dyDescent="0.2">
      <c r="A719" s="5" t="s">
        <v>6393</v>
      </c>
      <c r="B719" s="5" t="s">
        <v>6521</v>
      </c>
      <c r="C719" s="5" t="s">
        <v>73</v>
      </c>
      <c r="D719" s="194"/>
      <c r="E719" s="197" t="s">
        <v>6392</v>
      </c>
      <c r="F719" s="19" t="s">
        <v>242</v>
      </c>
      <c r="G719" s="5" t="s">
        <v>287</v>
      </c>
      <c r="H719" s="27">
        <v>0</v>
      </c>
      <c r="I719" s="110">
        <v>23</v>
      </c>
      <c r="J719" s="111" t="s">
        <v>6551</v>
      </c>
      <c r="K719" s="112">
        <v>0</v>
      </c>
      <c r="L719" s="112" t="s">
        <v>6551</v>
      </c>
      <c r="M719" s="112">
        <v>0</v>
      </c>
      <c r="N719" s="112" t="s">
        <v>6551</v>
      </c>
      <c r="O719" s="112">
        <v>0</v>
      </c>
      <c r="P719" s="112" t="s">
        <v>6551</v>
      </c>
      <c r="Q719" s="112">
        <v>350214</v>
      </c>
      <c r="R719" s="112" t="s">
        <v>6551</v>
      </c>
      <c r="S719" s="112">
        <v>0</v>
      </c>
      <c r="T719" s="112" t="s">
        <v>6551</v>
      </c>
      <c r="U719" s="112">
        <v>0</v>
      </c>
      <c r="V719" s="112" t="s">
        <v>6551</v>
      </c>
      <c r="W719" s="112">
        <v>25443</v>
      </c>
      <c r="X719" s="112" t="s">
        <v>6551</v>
      </c>
      <c r="Y719" s="112">
        <v>0</v>
      </c>
      <c r="Z719" s="112" t="s">
        <v>6551</v>
      </c>
      <c r="AA719" s="112">
        <v>0</v>
      </c>
      <c r="AB719" s="112" t="s">
        <v>6551</v>
      </c>
      <c r="AC719" s="112">
        <v>0</v>
      </c>
      <c r="AD719" s="112" t="s">
        <v>6551</v>
      </c>
      <c r="AE719" s="112">
        <v>0</v>
      </c>
      <c r="AF719" s="112" t="s">
        <v>6551</v>
      </c>
      <c r="AG719" s="112">
        <v>0</v>
      </c>
      <c r="AH719" s="112" t="s">
        <v>6551</v>
      </c>
      <c r="AI719" s="112">
        <v>135127</v>
      </c>
      <c r="AJ719" s="112" t="s">
        <v>6551</v>
      </c>
      <c r="AK719" s="112">
        <v>0</v>
      </c>
      <c r="AL719" s="113" t="s">
        <v>6551</v>
      </c>
      <c r="AM719" s="113" t="str">
        <f t="shared" si="11"/>
        <v>No</v>
      </c>
    </row>
    <row r="720" spans="1:39" s="19" customFormat="1" ht="11.5" customHeight="1" x14ac:dyDescent="0.2">
      <c r="A720" s="5" t="s">
        <v>4106</v>
      </c>
      <c r="B720" s="5" t="s">
        <v>4107</v>
      </c>
      <c r="C720" s="5" t="s">
        <v>108</v>
      </c>
      <c r="D720" s="194" t="s">
        <v>4108</v>
      </c>
      <c r="E720" s="197" t="s">
        <v>4109</v>
      </c>
      <c r="F720" s="19" t="s">
        <v>334</v>
      </c>
      <c r="G720" s="5" t="s">
        <v>287</v>
      </c>
      <c r="H720" s="27">
        <v>0</v>
      </c>
      <c r="I720" s="110">
        <v>23</v>
      </c>
      <c r="J720" s="111" t="s">
        <v>6551</v>
      </c>
      <c r="K720" s="112">
        <v>0</v>
      </c>
      <c r="L720" s="112" t="s">
        <v>6551</v>
      </c>
      <c r="M720" s="112">
        <v>0</v>
      </c>
      <c r="N720" s="112" t="s">
        <v>6551</v>
      </c>
      <c r="O720" s="112">
        <v>0</v>
      </c>
      <c r="P720" s="112" t="s">
        <v>6551</v>
      </c>
      <c r="Q720" s="112">
        <v>808732</v>
      </c>
      <c r="R720" s="112" t="s">
        <v>6551</v>
      </c>
      <c r="S720" s="112">
        <v>0</v>
      </c>
      <c r="T720" s="112" t="s">
        <v>6551</v>
      </c>
      <c r="U720" s="112">
        <v>0</v>
      </c>
      <c r="V720" s="112" t="s">
        <v>6551</v>
      </c>
      <c r="W720" s="112">
        <v>37193</v>
      </c>
      <c r="X720" s="112" t="s">
        <v>6551</v>
      </c>
      <c r="Y720" s="112">
        <v>0</v>
      </c>
      <c r="Z720" s="112" t="s">
        <v>6551</v>
      </c>
      <c r="AA720" s="112">
        <v>0</v>
      </c>
      <c r="AB720" s="112" t="s">
        <v>6551</v>
      </c>
      <c r="AC720" s="112">
        <v>0</v>
      </c>
      <c r="AD720" s="112" t="s">
        <v>6551</v>
      </c>
      <c r="AE720" s="112">
        <v>0</v>
      </c>
      <c r="AF720" s="112" t="s">
        <v>6551</v>
      </c>
      <c r="AG720" s="112">
        <v>0</v>
      </c>
      <c r="AH720" s="112" t="s">
        <v>6551</v>
      </c>
      <c r="AI720" s="112">
        <v>46514</v>
      </c>
      <c r="AJ720" s="112" t="s">
        <v>6551</v>
      </c>
      <c r="AK720" s="112">
        <v>0</v>
      </c>
      <c r="AL720" s="113" t="s">
        <v>6551</v>
      </c>
      <c r="AM720" s="113" t="str">
        <f t="shared" si="11"/>
        <v>No</v>
      </c>
    </row>
    <row r="721" spans="1:39" s="19" customFormat="1" ht="11.5" customHeight="1" x14ac:dyDescent="0.2">
      <c r="A721" s="5" t="s">
        <v>4373</v>
      </c>
      <c r="B721" s="5" t="s">
        <v>4374</v>
      </c>
      <c r="C721" s="5" t="s">
        <v>108</v>
      </c>
      <c r="D721" s="194" t="s">
        <v>4375</v>
      </c>
      <c r="E721" s="197" t="s">
        <v>4376</v>
      </c>
      <c r="F721" s="19" t="s">
        <v>242</v>
      </c>
      <c r="G721" s="5" t="s">
        <v>287</v>
      </c>
      <c r="H721" s="27">
        <v>0</v>
      </c>
      <c r="I721" s="110">
        <v>23</v>
      </c>
      <c r="J721" s="111" t="s">
        <v>6551</v>
      </c>
      <c r="K721" s="112">
        <v>0</v>
      </c>
      <c r="L721" s="112" t="s">
        <v>6551</v>
      </c>
      <c r="M721" s="112">
        <v>0</v>
      </c>
      <c r="N721" s="112" t="s">
        <v>6551</v>
      </c>
      <c r="O721" s="112">
        <v>0</v>
      </c>
      <c r="P721" s="112" t="s">
        <v>6551</v>
      </c>
      <c r="Q721" s="112">
        <v>344654</v>
      </c>
      <c r="R721" s="112" t="s">
        <v>6551</v>
      </c>
      <c r="S721" s="112">
        <v>0</v>
      </c>
      <c r="T721" s="112" t="s">
        <v>6551</v>
      </c>
      <c r="U721" s="112">
        <v>0</v>
      </c>
      <c r="V721" s="112" t="s">
        <v>6551</v>
      </c>
      <c r="W721" s="112">
        <v>28092</v>
      </c>
      <c r="X721" s="112" t="s">
        <v>6551</v>
      </c>
      <c r="Y721" s="112">
        <v>0</v>
      </c>
      <c r="Z721" s="112" t="s">
        <v>6551</v>
      </c>
      <c r="AA721" s="112">
        <v>0</v>
      </c>
      <c r="AB721" s="112" t="s">
        <v>6551</v>
      </c>
      <c r="AC721" s="112">
        <v>0</v>
      </c>
      <c r="AD721" s="112" t="s">
        <v>6551</v>
      </c>
      <c r="AE721" s="112">
        <v>0</v>
      </c>
      <c r="AF721" s="112" t="s">
        <v>6551</v>
      </c>
      <c r="AG721" s="112">
        <v>0</v>
      </c>
      <c r="AH721" s="112" t="s">
        <v>6551</v>
      </c>
      <c r="AI721" s="112">
        <v>73183</v>
      </c>
      <c r="AJ721" s="112" t="s">
        <v>6551</v>
      </c>
      <c r="AK721" s="112">
        <v>0</v>
      </c>
      <c r="AL721" s="113" t="s">
        <v>6551</v>
      </c>
      <c r="AM721" s="113" t="str">
        <f t="shared" si="11"/>
        <v>No</v>
      </c>
    </row>
    <row r="722" spans="1:39" s="19" customFormat="1" ht="11.5" customHeight="1" x14ac:dyDescent="0.2">
      <c r="A722" s="5" t="s">
        <v>4496</v>
      </c>
      <c r="B722" s="5" t="s">
        <v>4497</v>
      </c>
      <c r="C722" s="5" t="s">
        <v>61</v>
      </c>
      <c r="D722" s="194" t="s">
        <v>4498</v>
      </c>
      <c r="E722" s="197" t="s">
        <v>4499</v>
      </c>
      <c r="F722" s="19" t="s">
        <v>305</v>
      </c>
      <c r="G722" s="5" t="s">
        <v>287</v>
      </c>
      <c r="H722" s="27">
        <v>0</v>
      </c>
      <c r="I722" s="110">
        <v>23</v>
      </c>
      <c r="J722" s="111" t="s">
        <v>6551</v>
      </c>
      <c r="K722" s="112">
        <v>0</v>
      </c>
      <c r="L722" s="112" t="s">
        <v>6551</v>
      </c>
      <c r="M722" s="112">
        <v>0</v>
      </c>
      <c r="N722" s="112" t="s">
        <v>6551</v>
      </c>
      <c r="O722" s="112">
        <v>0</v>
      </c>
      <c r="P722" s="112" t="s">
        <v>6551</v>
      </c>
      <c r="Q722" s="112">
        <v>295130</v>
      </c>
      <c r="R722" s="112" t="s">
        <v>6551</v>
      </c>
      <c r="S722" s="112">
        <v>0</v>
      </c>
      <c r="T722" s="112" t="s">
        <v>6551</v>
      </c>
      <c r="U722" s="112">
        <v>0</v>
      </c>
      <c r="V722" s="112" t="s">
        <v>6551</v>
      </c>
      <c r="W722" s="112">
        <v>17119</v>
      </c>
      <c r="X722" s="112" t="s">
        <v>6551</v>
      </c>
      <c r="Y722" s="112">
        <v>0</v>
      </c>
      <c r="Z722" s="112" t="s">
        <v>6551</v>
      </c>
      <c r="AA722" s="112">
        <v>0</v>
      </c>
      <c r="AB722" s="112" t="s">
        <v>6551</v>
      </c>
      <c r="AC722" s="112">
        <v>0</v>
      </c>
      <c r="AD722" s="112" t="s">
        <v>6551</v>
      </c>
      <c r="AE722" s="112">
        <v>0</v>
      </c>
      <c r="AF722" s="112" t="s">
        <v>6551</v>
      </c>
      <c r="AG722" s="112">
        <v>0</v>
      </c>
      <c r="AH722" s="112" t="s">
        <v>6551</v>
      </c>
      <c r="AI722" s="112">
        <v>57413</v>
      </c>
      <c r="AJ722" s="112" t="s">
        <v>6551</v>
      </c>
      <c r="AK722" s="112">
        <v>0</v>
      </c>
      <c r="AL722" s="113" t="s">
        <v>6551</v>
      </c>
      <c r="AM722" s="113" t="str">
        <f t="shared" si="11"/>
        <v>No</v>
      </c>
    </row>
    <row r="723" spans="1:39" s="19" customFormat="1" ht="11.5" customHeight="1" x14ac:dyDescent="0.2">
      <c r="A723" s="5" t="s">
        <v>6426</v>
      </c>
      <c r="B723" s="5" t="s">
        <v>5254</v>
      </c>
      <c r="C723" s="5" t="s">
        <v>37</v>
      </c>
      <c r="D723" s="194" t="s">
        <v>5255</v>
      </c>
      <c r="E723" s="197" t="s">
        <v>5256</v>
      </c>
      <c r="F723" s="19" t="s">
        <v>239</v>
      </c>
      <c r="G723" s="5" t="s">
        <v>287</v>
      </c>
      <c r="H723" s="27">
        <v>0</v>
      </c>
      <c r="I723" s="110">
        <v>23</v>
      </c>
      <c r="J723" s="111" t="s">
        <v>6551</v>
      </c>
      <c r="K723" s="112">
        <v>0</v>
      </c>
      <c r="L723" s="112" t="s">
        <v>6551</v>
      </c>
      <c r="M723" s="112">
        <v>0</v>
      </c>
      <c r="N723" s="112" t="s">
        <v>6551</v>
      </c>
      <c r="O723" s="112">
        <v>0</v>
      </c>
      <c r="P723" s="112" t="s">
        <v>6551</v>
      </c>
      <c r="Q723" s="112">
        <v>617841</v>
      </c>
      <c r="R723" s="112" t="s">
        <v>6551</v>
      </c>
      <c r="S723" s="112">
        <v>0</v>
      </c>
      <c r="T723" s="112" t="s">
        <v>6551</v>
      </c>
      <c r="U723" s="112">
        <v>0</v>
      </c>
      <c r="V723" s="112" t="s">
        <v>6551</v>
      </c>
      <c r="W723" s="112">
        <v>44227</v>
      </c>
      <c r="X723" s="112" t="s">
        <v>6551</v>
      </c>
      <c r="Y723" s="112">
        <v>0</v>
      </c>
      <c r="Z723" s="112" t="s">
        <v>6551</v>
      </c>
      <c r="AA723" s="112">
        <v>0</v>
      </c>
      <c r="AB723" s="112" t="s">
        <v>6551</v>
      </c>
      <c r="AC723" s="112">
        <v>0</v>
      </c>
      <c r="AD723" s="112" t="s">
        <v>6551</v>
      </c>
      <c r="AE723" s="112">
        <v>0</v>
      </c>
      <c r="AF723" s="112" t="s">
        <v>6551</v>
      </c>
      <c r="AG723" s="112">
        <v>0</v>
      </c>
      <c r="AH723" s="112" t="s">
        <v>6551</v>
      </c>
      <c r="AI723" s="112">
        <v>1069606</v>
      </c>
      <c r="AJ723" s="112" t="s">
        <v>6551</v>
      </c>
      <c r="AK723" s="112">
        <v>0</v>
      </c>
      <c r="AL723" s="113" t="s">
        <v>6551</v>
      </c>
      <c r="AM723" s="113" t="str">
        <f t="shared" si="11"/>
        <v>No</v>
      </c>
    </row>
    <row r="724" spans="1:39" s="19" customFormat="1" ht="11.5" customHeight="1" x14ac:dyDescent="0.2">
      <c r="A724" s="5" t="s">
        <v>1477</v>
      </c>
      <c r="B724" s="5" t="s">
        <v>248</v>
      </c>
      <c r="C724" s="5" t="s">
        <v>113</v>
      </c>
      <c r="D724" s="194" t="s">
        <v>1478</v>
      </c>
      <c r="E724" s="197">
        <v>17</v>
      </c>
      <c r="F724" s="19" t="s">
        <v>166</v>
      </c>
      <c r="G724" s="5" t="s">
        <v>6120</v>
      </c>
      <c r="H724" s="27">
        <v>0</v>
      </c>
      <c r="I724" s="110">
        <v>22</v>
      </c>
      <c r="J724" s="111" t="s">
        <v>6551</v>
      </c>
      <c r="K724" s="112">
        <v>0</v>
      </c>
      <c r="L724" s="112" t="s">
        <v>6551</v>
      </c>
      <c r="M724" s="112">
        <v>0</v>
      </c>
      <c r="N724" s="112" t="s">
        <v>6551</v>
      </c>
      <c r="O724" s="112">
        <v>0</v>
      </c>
      <c r="P724" s="112" t="s">
        <v>6551</v>
      </c>
      <c r="Q724" s="112">
        <v>248296</v>
      </c>
      <c r="R724" s="112" t="s">
        <v>6551</v>
      </c>
      <c r="S724" s="112">
        <v>0</v>
      </c>
      <c r="T724" s="112" t="s">
        <v>6551</v>
      </c>
      <c r="U724" s="112">
        <v>0</v>
      </c>
      <c r="V724" s="112" t="s">
        <v>6551</v>
      </c>
      <c r="W724" s="112">
        <v>7308</v>
      </c>
      <c r="X724" s="112" t="s">
        <v>6551</v>
      </c>
      <c r="Y724" s="112">
        <v>0</v>
      </c>
      <c r="Z724" s="112" t="s">
        <v>6551</v>
      </c>
      <c r="AA724" s="112">
        <v>0</v>
      </c>
      <c r="AB724" s="112" t="s">
        <v>6551</v>
      </c>
      <c r="AC724" s="112">
        <v>0</v>
      </c>
      <c r="AD724" s="112" t="s">
        <v>6551</v>
      </c>
      <c r="AE724" s="112">
        <v>0</v>
      </c>
      <c r="AF724" s="112" t="s">
        <v>6551</v>
      </c>
      <c r="AG724" s="112">
        <v>0</v>
      </c>
      <c r="AH724" s="112" t="s">
        <v>6551</v>
      </c>
      <c r="AI724" s="112">
        <v>29176</v>
      </c>
      <c r="AJ724" s="112" t="s">
        <v>6551</v>
      </c>
      <c r="AK724" s="112">
        <v>0</v>
      </c>
      <c r="AL724" s="113" t="s">
        <v>6551</v>
      </c>
      <c r="AM724" s="113" t="str">
        <f t="shared" si="11"/>
        <v>No</v>
      </c>
    </row>
    <row r="725" spans="1:39" s="19" customFormat="1" ht="11.5" customHeight="1" x14ac:dyDescent="0.2">
      <c r="A725" s="5" t="s">
        <v>1805</v>
      </c>
      <c r="B725" s="5" t="s">
        <v>1806</v>
      </c>
      <c r="C725" s="5" t="s">
        <v>113</v>
      </c>
      <c r="D725" s="194">
        <v>64</v>
      </c>
      <c r="E725" s="197">
        <v>64</v>
      </c>
      <c r="F725" s="19" t="s">
        <v>242</v>
      </c>
      <c r="G725" s="5" t="s">
        <v>6120</v>
      </c>
      <c r="H725" s="27">
        <v>55805</v>
      </c>
      <c r="I725" s="110">
        <v>22</v>
      </c>
      <c r="J725" s="111" t="s">
        <v>6551</v>
      </c>
      <c r="K725" s="112">
        <v>0</v>
      </c>
      <c r="L725" s="112" t="s">
        <v>6551</v>
      </c>
      <c r="M725" s="112">
        <v>0</v>
      </c>
      <c r="N725" s="112" t="s">
        <v>6551</v>
      </c>
      <c r="O725" s="112">
        <v>0</v>
      </c>
      <c r="P725" s="112" t="s">
        <v>6551</v>
      </c>
      <c r="Q725" s="112">
        <v>563736</v>
      </c>
      <c r="R725" s="112" t="s">
        <v>6551</v>
      </c>
      <c r="S725" s="112">
        <v>0</v>
      </c>
      <c r="T725" s="112" t="s">
        <v>6551</v>
      </c>
      <c r="U725" s="112">
        <v>0</v>
      </c>
      <c r="V725" s="112" t="s">
        <v>6551</v>
      </c>
      <c r="W725" s="112">
        <v>44000</v>
      </c>
      <c r="X725" s="112" t="s">
        <v>6551</v>
      </c>
      <c r="Y725" s="112">
        <v>0</v>
      </c>
      <c r="Z725" s="112" t="s">
        <v>6551</v>
      </c>
      <c r="AA725" s="112">
        <v>0</v>
      </c>
      <c r="AB725" s="112" t="s">
        <v>6551</v>
      </c>
      <c r="AC725" s="112">
        <v>0</v>
      </c>
      <c r="AD725" s="112" t="s">
        <v>6551</v>
      </c>
      <c r="AE725" s="112">
        <v>0</v>
      </c>
      <c r="AF725" s="112" t="s">
        <v>6551</v>
      </c>
      <c r="AG725" s="112">
        <v>0</v>
      </c>
      <c r="AH725" s="112" t="s">
        <v>6551</v>
      </c>
      <c r="AI725" s="112">
        <v>764147</v>
      </c>
      <c r="AJ725" s="112" t="s">
        <v>6551</v>
      </c>
      <c r="AK725" s="112">
        <v>0</v>
      </c>
      <c r="AL725" s="113" t="s">
        <v>6551</v>
      </c>
      <c r="AM725" s="113" t="str">
        <f t="shared" si="11"/>
        <v>No</v>
      </c>
    </row>
    <row r="726" spans="1:39" s="19" customFormat="1" ht="11.5" customHeight="1" x14ac:dyDescent="0.2">
      <c r="A726" s="5" t="s">
        <v>298</v>
      </c>
      <c r="B726" s="5" t="s">
        <v>299</v>
      </c>
      <c r="C726" s="5" t="s">
        <v>92</v>
      </c>
      <c r="D726" s="194">
        <v>2178</v>
      </c>
      <c r="E726" s="197">
        <v>20178</v>
      </c>
      <c r="F726" s="19" t="s">
        <v>239</v>
      </c>
      <c r="G726" s="19" t="s">
        <v>236</v>
      </c>
      <c r="H726" s="27">
        <v>423566</v>
      </c>
      <c r="I726" s="110">
        <v>22</v>
      </c>
      <c r="J726" s="19" t="s">
        <v>6551</v>
      </c>
      <c r="K726" s="112">
        <v>0</v>
      </c>
      <c r="L726" s="112" t="s">
        <v>6551</v>
      </c>
      <c r="M726" s="112">
        <v>931851</v>
      </c>
      <c r="N726" s="112" t="s">
        <v>6551</v>
      </c>
      <c r="O726" s="112">
        <v>1085291</v>
      </c>
      <c r="P726" s="112" t="s">
        <v>6551</v>
      </c>
      <c r="Q726" s="112">
        <v>1019072</v>
      </c>
      <c r="R726" s="112" t="s">
        <v>6551</v>
      </c>
      <c r="S726" s="112">
        <v>66219</v>
      </c>
      <c r="T726" s="112" t="s">
        <v>6551</v>
      </c>
      <c r="U726" s="112">
        <v>65683</v>
      </c>
      <c r="V726" s="112" t="s">
        <v>6551</v>
      </c>
      <c r="W726" s="112">
        <v>62780</v>
      </c>
      <c r="X726" s="112" t="s">
        <v>6551</v>
      </c>
      <c r="Y726" s="112">
        <v>2903</v>
      </c>
      <c r="Z726" s="112" t="s">
        <v>6551</v>
      </c>
      <c r="AA726" s="112">
        <v>0</v>
      </c>
      <c r="AB726" s="112" t="s">
        <v>6551</v>
      </c>
      <c r="AC726" s="112">
        <v>0</v>
      </c>
      <c r="AD726" s="112" t="s">
        <v>6551</v>
      </c>
      <c r="AE726" s="112">
        <v>0</v>
      </c>
      <c r="AF726" s="112" t="s">
        <v>6551</v>
      </c>
      <c r="AG726" s="112">
        <v>0</v>
      </c>
      <c r="AH726" s="112" t="s">
        <v>6551</v>
      </c>
      <c r="AI726" s="112">
        <v>430293</v>
      </c>
      <c r="AJ726" s="112" t="s">
        <v>6551</v>
      </c>
      <c r="AK726" s="112">
        <v>4412219</v>
      </c>
      <c r="AL726" s="113" t="s">
        <v>6551</v>
      </c>
      <c r="AM726" s="113" t="str">
        <f t="shared" si="11"/>
        <v>No</v>
      </c>
    </row>
    <row r="727" spans="1:39" s="19" customFormat="1" ht="11.5" customHeight="1" x14ac:dyDescent="0.2">
      <c r="A727" s="5" t="s">
        <v>720</v>
      </c>
      <c r="B727" s="5" t="s">
        <v>719</v>
      </c>
      <c r="C727" s="5" t="s">
        <v>105</v>
      </c>
      <c r="D727" s="194">
        <v>4053</v>
      </c>
      <c r="E727" s="197">
        <v>40053</v>
      </c>
      <c r="F727" s="19" t="s">
        <v>242</v>
      </c>
      <c r="G727" s="19" t="s">
        <v>236</v>
      </c>
      <c r="H727" s="27">
        <v>400492</v>
      </c>
      <c r="I727" s="110">
        <v>22</v>
      </c>
      <c r="J727" s="19" t="s">
        <v>6551</v>
      </c>
      <c r="K727" s="112">
        <v>0</v>
      </c>
      <c r="L727" s="112" t="s">
        <v>6551</v>
      </c>
      <c r="M727" s="112">
        <v>1135819</v>
      </c>
      <c r="N727" s="112" t="s">
        <v>6551</v>
      </c>
      <c r="O727" s="112">
        <v>1231827</v>
      </c>
      <c r="P727" s="112" t="s">
        <v>6551</v>
      </c>
      <c r="Q727" s="112">
        <v>1211441</v>
      </c>
      <c r="R727" s="112" t="s">
        <v>6551</v>
      </c>
      <c r="S727" s="112">
        <v>20386</v>
      </c>
      <c r="T727" s="112" t="s">
        <v>6551</v>
      </c>
      <c r="U727" s="112">
        <v>72252</v>
      </c>
      <c r="V727" s="112" t="s">
        <v>6551</v>
      </c>
      <c r="W727" s="112">
        <v>71257</v>
      </c>
      <c r="X727" s="112" t="s">
        <v>6551</v>
      </c>
      <c r="Y727" s="112">
        <v>995</v>
      </c>
      <c r="Z727" s="112" t="s">
        <v>6551</v>
      </c>
      <c r="AA727" s="112">
        <v>0</v>
      </c>
      <c r="AB727" s="112" t="s">
        <v>6551</v>
      </c>
      <c r="AC727" s="112">
        <v>0</v>
      </c>
      <c r="AD727" s="112" t="s">
        <v>6551</v>
      </c>
      <c r="AE727" s="112">
        <v>0</v>
      </c>
      <c r="AF727" s="112" t="s">
        <v>6551</v>
      </c>
      <c r="AG727" s="112">
        <v>0</v>
      </c>
      <c r="AH727" s="112" t="s">
        <v>6551</v>
      </c>
      <c r="AI727" s="112">
        <v>1084682</v>
      </c>
      <c r="AJ727" s="112" t="s">
        <v>6551</v>
      </c>
      <c r="AK727" s="112">
        <v>5551714</v>
      </c>
      <c r="AL727" s="19" t="s">
        <v>6551</v>
      </c>
      <c r="AM727" s="113" t="str">
        <f t="shared" si="11"/>
        <v>No</v>
      </c>
    </row>
    <row r="728" spans="1:39" s="19" customFormat="1" ht="11.5" customHeight="1" x14ac:dyDescent="0.2">
      <c r="A728" s="5" t="s">
        <v>984</v>
      </c>
      <c r="B728" s="5" t="s">
        <v>985</v>
      </c>
      <c r="C728" s="5" t="s">
        <v>79</v>
      </c>
      <c r="D728" s="194">
        <v>4096</v>
      </c>
      <c r="E728" s="197">
        <v>40096</v>
      </c>
      <c r="F728" s="19" t="s">
        <v>239</v>
      </c>
      <c r="G728" s="19" t="s">
        <v>6120</v>
      </c>
      <c r="H728" s="27">
        <v>68243</v>
      </c>
      <c r="I728" s="110">
        <v>22</v>
      </c>
      <c r="J728" s="19" t="s">
        <v>6551</v>
      </c>
      <c r="K728" s="112">
        <v>0</v>
      </c>
      <c r="L728" s="112" t="s">
        <v>6551</v>
      </c>
      <c r="M728" s="112">
        <v>0</v>
      </c>
      <c r="N728" s="112" t="s">
        <v>6551</v>
      </c>
      <c r="O728" s="112">
        <v>0</v>
      </c>
      <c r="P728" s="112" t="s">
        <v>6551</v>
      </c>
      <c r="Q728" s="112">
        <v>1520340</v>
      </c>
      <c r="R728" s="112" t="s">
        <v>6551</v>
      </c>
      <c r="S728" s="112">
        <v>0</v>
      </c>
      <c r="T728" s="112" t="s">
        <v>6551</v>
      </c>
      <c r="U728" s="112">
        <v>0</v>
      </c>
      <c r="V728" s="112" t="s">
        <v>6551</v>
      </c>
      <c r="W728" s="112">
        <v>75384</v>
      </c>
      <c r="X728" s="112" t="s">
        <v>6551</v>
      </c>
      <c r="Y728" s="112">
        <v>0</v>
      </c>
      <c r="Z728" s="112" t="s">
        <v>6551</v>
      </c>
      <c r="AA728" s="112">
        <v>0</v>
      </c>
      <c r="AB728" s="112" t="s">
        <v>6551</v>
      </c>
      <c r="AC728" s="112">
        <v>0</v>
      </c>
      <c r="AD728" s="112" t="s">
        <v>6551</v>
      </c>
      <c r="AE728" s="112">
        <v>0</v>
      </c>
      <c r="AF728" s="112" t="s">
        <v>6551</v>
      </c>
      <c r="AG728" s="112">
        <v>0</v>
      </c>
      <c r="AH728" s="112" t="s">
        <v>6551</v>
      </c>
      <c r="AI728" s="112">
        <v>390047</v>
      </c>
      <c r="AJ728" s="112" t="s">
        <v>6551</v>
      </c>
      <c r="AK728" s="112">
        <v>0</v>
      </c>
      <c r="AL728" s="19" t="s">
        <v>6551</v>
      </c>
      <c r="AM728" s="113" t="str">
        <f t="shared" si="11"/>
        <v>No</v>
      </c>
    </row>
    <row r="729" spans="1:39" s="19" customFormat="1" ht="11.5" customHeight="1" x14ac:dyDescent="0.2">
      <c r="A729" s="5" t="s">
        <v>1819</v>
      </c>
      <c r="B729" s="5" t="s">
        <v>1820</v>
      </c>
      <c r="C729" s="5" t="s">
        <v>105</v>
      </c>
      <c r="D729" s="194">
        <v>4208</v>
      </c>
      <c r="E729" s="197">
        <v>40208</v>
      </c>
      <c r="F729" s="19" t="s">
        <v>239</v>
      </c>
      <c r="G729" s="5" t="s">
        <v>6120</v>
      </c>
      <c r="H729" s="27">
        <v>400492</v>
      </c>
      <c r="I729" s="110">
        <v>22</v>
      </c>
      <c r="J729" s="111" t="s">
        <v>6551</v>
      </c>
      <c r="K729" s="112">
        <v>0</v>
      </c>
      <c r="L729" s="112" t="s">
        <v>6551</v>
      </c>
      <c r="M729" s="112">
        <v>0</v>
      </c>
      <c r="N729" s="112" t="s">
        <v>6551</v>
      </c>
      <c r="O729" s="112">
        <v>0</v>
      </c>
      <c r="P729" s="112" t="s">
        <v>6551</v>
      </c>
      <c r="Q729" s="112">
        <v>582678</v>
      </c>
      <c r="R729" s="112" t="s">
        <v>6551</v>
      </c>
      <c r="S729" s="112">
        <v>0</v>
      </c>
      <c r="T729" s="112" t="s">
        <v>6551</v>
      </c>
      <c r="U729" s="112">
        <v>0</v>
      </c>
      <c r="V729" s="112" t="s">
        <v>6551</v>
      </c>
      <c r="W729" s="112">
        <v>47595</v>
      </c>
      <c r="X729" s="112" t="s">
        <v>6551</v>
      </c>
      <c r="Y729" s="112">
        <v>0</v>
      </c>
      <c r="Z729" s="112" t="s">
        <v>6551</v>
      </c>
      <c r="AA729" s="112">
        <v>0</v>
      </c>
      <c r="AB729" s="112" t="s">
        <v>6551</v>
      </c>
      <c r="AC729" s="112">
        <v>0</v>
      </c>
      <c r="AD729" s="112" t="s">
        <v>6551</v>
      </c>
      <c r="AE729" s="112">
        <v>0</v>
      </c>
      <c r="AF729" s="112" t="s">
        <v>6551</v>
      </c>
      <c r="AG729" s="112">
        <v>0</v>
      </c>
      <c r="AH729" s="112" t="s">
        <v>6551</v>
      </c>
      <c r="AI729" s="112">
        <v>1742463</v>
      </c>
      <c r="AJ729" s="112" t="s">
        <v>6551</v>
      </c>
      <c r="AK729" s="112">
        <v>0</v>
      </c>
      <c r="AL729" s="113" t="s">
        <v>6551</v>
      </c>
      <c r="AM729" s="113" t="str">
        <f t="shared" si="11"/>
        <v>No</v>
      </c>
    </row>
    <row r="730" spans="1:39" s="19" customFormat="1" ht="11.5" customHeight="1" x14ac:dyDescent="0.2">
      <c r="A730" s="5" t="s">
        <v>887</v>
      </c>
      <c r="B730" s="5" t="s">
        <v>888</v>
      </c>
      <c r="C730" s="5" t="s">
        <v>71</v>
      </c>
      <c r="D730" s="194">
        <v>5037</v>
      </c>
      <c r="E730" s="197">
        <v>50037</v>
      </c>
      <c r="F730" s="19" t="s">
        <v>239</v>
      </c>
      <c r="G730" s="5" t="s">
        <v>6120</v>
      </c>
      <c r="H730" s="27">
        <v>161280</v>
      </c>
      <c r="I730" s="110">
        <v>22</v>
      </c>
      <c r="J730" s="111" t="s">
        <v>6551</v>
      </c>
      <c r="K730" s="112">
        <v>0</v>
      </c>
      <c r="L730" s="112" t="s">
        <v>6551</v>
      </c>
      <c r="M730" s="112">
        <v>0</v>
      </c>
      <c r="N730" s="112" t="s">
        <v>6551</v>
      </c>
      <c r="O730" s="112">
        <v>0</v>
      </c>
      <c r="P730" s="112" t="s">
        <v>6551</v>
      </c>
      <c r="Q730" s="112">
        <v>849739</v>
      </c>
      <c r="R730" s="112" t="s">
        <v>6551</v>
      </c>
      <c r="S730" s="112">
        <v>0</v>
      </c>
      <c r="T730" s="112" t="s">
        <v>6551</v>
      </c>
      <c r="U730" s="112">
        <v>0</v>
      </c>
      <c r="V730" s="112" t="s">
        <v>6551</v>
      </c>
      <c r="W730" s="112">
        <v>58528</v>
      </c>
      <c r="X730" s="112" t="s">
        <v>6551</v>
      </c>
      <c r="Y730" s="112">
        <v>0</v>
      </c>
      <c r="Z730" s="112" t="s">
        <v>6551</v>
      </c>
      <c r="AA730" s="112">
        <v>0</v>
      </c>
      <c r="AB730" s="112" t="s">
        <v>6551</v>
      </c>
      <c r="AC730" s="112">
        <v>0</v>
      </c>
      <c r="AD730" s="112" t="s">
        <v>6551</v>
      </c>
      <c r="AE730" s="112">
        <v>0</v>
      </c>
      <c r="AF730" s="112" t="s">
        <v>6551</v>
      </c>
      <c r="AG730" s="112">
        <v>0</v>
      </c>
      <c r="AH730" s="112" t="s">
        <v>6551</v>
      </c>
      <c r="AI730" s="112">
        <v>652037</v>
      </c>
      <c r="AJ730" s="112" t="s">
        <v>6551</v>
      </c>
      <c r="AK730" s="112">
        <v>0</v>
      </c>
      <c r="AL730" s="113" t="s">
        <v>6551</v>
      </c>
      <c r="AM730" s="113" t="str">
        <f t="shared" si="11"/>
        <v>No</v>
      </c>
    </row>
    <row r="731" spans="1:39" s="19" customFormat="1" ht="11.5" customHeight="1" x14ac:dyDescent="0.2">
      <c r="A731" s="5" t="s">
        <v>1241</v>
      </c>
      <c r="B731" s="5" t="s">
        <v>1242</v>
      </c>
      <c r="C731" s="5" t="s">
        <v>108</v>
      </c>
      <c r="D731" s="194">
        <v>6097</v>
      </c>
      <c r="E731" s="197">
        <v>60097</v>
      </c>
      <c r="F731" s="19" t="s">
        <v>239</v>
      </c>
      <c r="G731" s="5" t="s">
        <v>6120</v>
      </c>
      <c r="H731" s="27">
        <v>126405</v>
      </c>
      <c r="I731" s="110">
        <v>22</v>
      </c>
      <c r="J731" s="111" t="s">
        <v>6551</v>
      </c>
      <c r="K731" s="112">
        <v>0</v>
      </c>
      <c r="L731" s="112" t="s">
        <v>6551</v>
      </c>
      <c r="M731" s="112">
        <v>0</v>
      </c>
      <c r="N731" s="112" t="s">
        <v>6551</v>
      </c>
      <c r="O731" s="112">
        <v>0</v>
      </c>
      <c r="P731" s="112" t="s">
        <v>6551</v>
      </c>
      <c r="Q731" s="112">
        <v>853192</v>
      </c>
      <c r="R731" s="112" t="s">
        <v>6551</v>
      </c>
      <c r="S731" s="112">
        <v>0</v>
      </c>
      <c r="T731" s="112" t="s">
        <v>6551</v>
      </c>
      <c r="U731" s="112">
        <v>0</v>
      </c>
      <c r="V731" s="112" t="s">
        <v>6551</v>
      </c>
      <c r="W731" s="112">
        <v>55339</v>
      </c>
      <c r="X731" s="112" t="s">
        <v>6551</v>
      </c>
      <c r="Y731" s="112">
        <v>0</v>
      </c>
      <c r="Z731" s="112" t="s">
        <v>6551</v>
      </c>
      <c r="AA731" s="112">
        <v>0</v>
      </c>
      <c r="AB731" s="112" t="s">
        <v>6551</v>
      </c>
      <c r="AC731" s="112">
        <v>0</v>
      </c>
      <c r="AD731" s="112" t="s">
        <v>6551</v>
      </c>
      <c r="AE731" s="112">
        <v>0</v>
      </c>
      <c r="AF731" s="112" t="s">
        <v>6551</v>
      </c>
      <c r="AG731" s="112">
        <v>0</v>
      </c>
      <c r="AH731" s="112" t="s">
        <v>6551</v>
      </c>
      <c r="AI731" s="112">
        <v>375133</v>
      </c>
      <c r="AJ731" s="112" t="s">
        <v>6551</v>
      </c>
      <c r="AK731" s="112">
        <v>0</v>
      </c>
      <c r="AL731" s="113" t="s">
        <v>6551</v>
      </c>
      <c r="AM731" s="113" t="str">
        <f t="shared" si="11"/>
        <v>No</v>
      </c>
    </row>
    <row r="732" spans="1:39" s="19" customFormat="1" ht="11.5" customHeight="1" x14ac:dyDescent="0.2">
      <c r="A732" s="5" t="s">
        <v>1440</v>
      </c>
      <c r="B732" s="5" t="s">
        <v>1441</v>
      </c>
      <c r="C732" s="5" t="s">
        <v>64</v>
      </c>
      <c r="D732" s="194">
        <v>6109</v>
      </c>
      <c r="E732" s="197">
        <v>60109</v>
      </c>
      <c r="F732" s="19" t="s">
        <v>239</v>
      </c>
      <c r="G732" s="5" t="s">
        <v>6120</v>
      </c>
      <c r="H732" s="27">
        <v>91151</v>
      </c>
      <c r="I732" s="110">
        <v>22</v>
      </c>
      <c r="J732" s="111" t="s">
        <v>6551</v>
      </c>
      <c r="K732" s="112">
        <v>0</v>
      </c>
      <c r="L732" s="112" t="s">
        <v>6551</v>
      </c>
      <c r="M732" s="112">
        <v>0</v>
      </c>
      <c r="N732" s="112" t="s">
        <v>6551</v>
      </c>
      <c r="O732" s="112">
        <v>0</v>
      </c>
      <c r="P732" s="112" t="s">
        <v>6551</v>
      </c>
      <c r="Q732" s="112">
        <v>514291</v>
      </c>
      <c r="R732" s="112" t="s">
        <v>6551</v>
      </c>
      <c r="S732" s="112">
        <v>0</v>
      </c>
      <c r="T732" s="112" t="s">
        <v>6551</v>
      </c>
      <c r="U732" s="112">
        <v>0</v>
      </c>
      <c r="V732" s="112" t="s">
        <v>6551</v>
      </c>
      <c r="W732" s="112">
        <v>29898</v>
      </c>
      <c r="X732" s="112" t="s">
        <v>6551</v>
      </c>
      <c r="Y732" s="112">
        <v>0</v>
      </c>
      <c r="Z732" s="112" t="s">
        <v>6551</v>
      </c>
      <c r="AA732" s="112">
        <v>0</v>
      </c>
      <c r="AB732" s="112" t="s">
        <v>6551</v>
      </c>
      <c r="AC732" s="112">
        <v>0</v>
      </c>
      <c r="AD732" s="112" t="s">
        <v>6551</v>
      </c>
      <c r="AE732" s="112">
        <v>0</v>
      </c>
      <c r="AF732" s="112" t="s">
        <v>6551</v>
      </c>
      <c r="AG732" s="112">
        <v>0</v>
      </c>
      <c r="AH732" s="112" t="s">
        <v>6551</v>
      </c>
      <c r="AI732" s="112">
        <v>72545</v>
      </c>
      <c r="AJ732" s="112" t="s">
        <v>6551</v>
      </c>
      <c r="AK732" s="112">
        <v>0</v>
      </c>
      <c r="AL732" s="113" t="s">
        <v>6551</v>
      </c>
      <c r="AM732" s="113" t="str">
        <f t="shared" si="11"/>
        <v>No</v>
      </c>
    </row>
    <row r="733" spans="1:39" s="19" customFormat="1" ht="11.5" customHeight="1" x14ac:dyDescent="0.2">
      <c r="A733" s="5" t="s">
        <v>1401</v>
      </c>
      <c r="B733" s="5" t="s">
        <v>1402</v>
      </c>
      <c r="C733" s="5" t="s">
        <v>109</v>
      </c>
      <c r="D733" s="194">
        <v>8028</v>
      </c>
      <c r="E733" s="197">
        <v>80028</v>
      </c>
      <c r="F733" s="19" t="s">
        <v>242</v>
      </c>
      <c r="G733" s="5" t="s">
        <v>236</v>
      </c>
      <c r="H733" s="27">
        <v>94983</v>
      </c>
      <c r="I733" s="110">
        <v>22</v>
      </c>
      <c r="J733" s="111" t="s">
        <v>6551</v>
      </c>
      <c r="K733" s="112">
        <v>0</v>
      </c>
      <c r="L733" s="112" t="s">
        <v>6551</v>
      </c>
      <c r="M733" s="112">
        <v>808601</v>
      </c>
      <c r="N733" s="112" t="s">
        <v>6551</v>
      </c>
      <c r="O733" s="112">
        <v>970311</v>
      </c>
      <c r="P733" s="112" t="s">
        <v>6551</v>
      </c>
      <c r="Q733" s="112">
        <v>932263</v>
      </c>
      <c r="R733" s="112" t="s">
        <v>6551</v>
      </c>
      <c r="S733" s="112">
        <v>38048</v>
      </c>
      <c r="T733" s="112" t="s">
        <v>6551</v>
      </c>
      <c r="U733" s="112">
        <v>67338</v>
      </c>
      <c r="V733" s="112" t="s">
        <v>6551</v>
      </c>
      <c r="W733" s="112">
        <v>63872</v>
      </c>
      <c r="X733" s="112" t="s">
        <v>6551</v>
      </c>
      <c r="Y733" s="112">
        <v>3466</v>
      </c>
      <c r="Z733" s="112" t="s">
        <v>6551</v>
      </c>
      <c r="AA733" s="112">
        <v>0</v>
      </c>
      <c r="AB733" s="112" t="s">
        <v>6551</v>
      </c>
      <c r="AC733" s="112">
        <v>0</v>
      </c>
      <c r="AD733" s="112" t="s">
        <v>6551</v>
      </c>
      <c r="AE733" s="112">
        <v>0</v>
      </c>
      <c r="AF733" s="112" t="s">
        <v>6551</v>
      </c>
      <c r="AG733" s="112">
        <v>0</v>
      </c>
      <c r="AH733" s="112" t="s">
        <v>6551</v>
      </c>
      <c r="AI733" s="112">
        <v>1875884</v>
      </c>
      <c r="AJ733" s="112" t="s">
        <v>6551</v>
      </c>
      <c r="AK733" s="112">
        <v>6333996</v>
      </c>
      <c r="AL733" s="113" t="s">
        <v>6551</v>
      </c>
      <c r="AM733" s="113" t="str">
        <f t="shared" si="11"/>
        <v>No</v>
      </c>
    </row>
    <row r="734" spans="1:39" s="19" customFormat="1" ht="11.5" customHeight="1" x14ac:dyDescent="0.2">
      <c r="A734" s="5" t="s">
        <v>1383</v>
      </c>
      <c r="B734" s="5" t="s">
        <v>1384</v>
      </c>
      <c r="C734" s="5" t="s">
        <v>78</v>
      </c>
      <c r="D734" s="194" t="s">
        <v>1385</v>
      </c>
      <c r="E734" s="197">
        <v>88134</v>
      </c>
      <c r="F734" s="19" t="s">
        <v>166</v>
      </c>
      <c r="G734" s="5" t="s">
        <v>6120</v>
      </c>
      <c r="H734" s="27">
        <v>0</v>
      </c>
      <c r="I734" s="110">
        <v>22</v>
      </c>
      <c r="J734" s="111" t="s">
        <v>6551</v>
      </c>
      <c r="K734" s="112">
        <v>0</v>
      </c>
      <c r="L734" s="112" t="s">
        <v>6551</v>
      </c>
      <c r="M734" s="112">
        <v>0</v>
      </c>
      <c r="N734" s="112" t="s">
        <v>6551</v>
      </c>
      <c r="O734" s="112">
        <v>0</v>
      </c>
      <c r="P734" s="112" t="s">
        <v>6551</v>
      </c>
      <c r="Q734" s="112">
        <v>727823</v>
      </c>
      <c r="R734" s="112" t="s">
        <v>123</v>
      </c>
      <c r="S734" s="112">
        <v>0</v>
      </c>
      <c r="T734" s="112" t="s">
        <v>6551</v>
      </c>
      <c r="U734" s="112">
        <v>0</v>
      </c>
      <c r="V734" s="112" t="s">
        <v>6551</v>
      </c>
      <c r="W734" s="112">
        <v>30436</v>
      </c>
      <c r="X734" s="112" t="s">
        <v>123</v>
      </c>
      <c r="Y734" s="112">
        <v>0</v>
      </c>
      <c r="Z734" s="112" t="s">
        <v>6551</v>
      </c>
      <c r="AA734" s="112">
        <v>0</v>
      </c>
      <c r="AB734" s="112" t="s">
        <v>6551</v>
      </c>
      <c r="AC734" s="112">
        <v>0</v>
      </c>
      <c r="AD734" s="112" t="s">
        <v>6551</v>
      </c>
      <c r="AE734" s="112">
        <v>0</v>
      </c>
      <c r="AF734" s="112" t="s">
        <v>6551</v>
      </c>
      <c r="AG734" s="112">
        <v>0</v>
      </c>
      <c r="AH734" s="112" t="s">
        <v>6551</v>
      </c>
      <c r="AI734" s="112">
        <v>28126</v>
      </c>
      <c r="AJ734" s="112" t="s">
        <v>6551</v>
      </c>
      <c r="AK734" s="112">
        <v>0</v>
      </c>
      <c r="AL734" s="113" t="s">
        <v>6551</v>
      </c>
      <c r="AM734" s="113" t="str">
        <f t="shared" si="11"/>
        <v>No</v>
      </c>
    </row>
    <row r="735" spans="1:39" s="19" customFormat="1" ht="11.5" customHeight="1" x14ac:dyDescent="0.2">
      <c r="A735" s="5" t="s">
        <v>5864</v>
      </c>
      <c r="B735" s="5" t="s">
        <v>5865</v>
      </c>
      <c r="C735" s="5" t="s">
        <v>7</v>
      </c>
      <c r="D735" s="194" t="s">
        <v>5866</v>
      </c>
      <c r="E735" s="197" t="s">
        <v>5867</v>
      </c>
      <c r="F735" s="19" t="s">
        <v>305</v>
      </c>
      <c r="G735" s="5" t="s">
        <v>287</v>
      </c>
      <c r="H735" s="27">
        <v>0</v>
      </c>
      <c r="I735" s="110">
        <v>22</v>
      </c>
      <c r="J735" s="111" t="s">
        <v>6551</v>
      </c>
      <c r="K735" s="112">
        <v>0</v>
      </c>
      <c r="L735" s="112" t="s">
        <v>6551</v>
      </c>
      <c r="M735" s="112">
        <v>0</v>
      </c>
      <c r="N735" s="112" t="s">
        <v>6551</v>
      </c>
      <c r="O735" s="112">
        <v>0</v>
      </c>
      <c r="P735" s="112" t="s">
        <v>6551</v>
      </c>
      <c r="Q735" s="112">
        <v>261528</v>
      </c>
      <c r="R735" s="112" t="s">
        <v>6551</v>
      </c>
      <c r="S735" s="112">
        <v>0</v>
      </c>
      <c r="T735" s="112" t="s">
        <v>6551</v>
      </c>
      <c r="U735" s="112">
        <v>0</v>
      </c>
      <c r="V735" s="112" t="s">
        <v>6551</v>
      </c>
      <c r="W735" s="112">
        <v>12982</v>
      </c>
      <c r="X735" s="112" t="s">
        <v>6551</v>
      </c>
      <c r="Y735" s="112">
        <v>0</v>
      </c>
      <c r="Z735" s="112" t="s">
        <v>6551</v>
      </c>
      <c r="AA735" s="112">
        <v>0</v>
      </c>
      <c r="AB735" s="112" t="s">
        <v>6551</v>
      </c>
      <c r="AC735" s="112">
        <v>0</v>
      </c>
      <c r="AD735" s="112" t="s">
        <v>6551</v>
      </c>
      <c r="AE735" s="112">
        <v>0</v>
      </c>
      <c r="AF735" s="112" t="s">
        <v>6551</v>
      </c>
      <c r="AG735" s="112">
        <v>0</v>
      </c>
      <c r="AH735" s="112" t="s">
        <v>6551</v>
      </c>
      <c r="AI735" s="112">
        <v>23609</v>
      </c>
      <c r="AJ735" s="112" t="s">
        <v>6551</v>
      </c>
      <c r="AK735" s="112">
        <v>0</v>
      </c>
      <c r="AL735" s="113" t="s">
        <v>6551</v>
      </c>
      <c r="AM735" s="113" t="str">
        <f t="shared" si="11"/>
        <v>No</v>
      </c>
    </row>
    <row r="736" spans="1:39" s="19" customFormat="1" ht="11.5" customHeight="1" x14ac:dyDescent="0.2">
      <c r="A736" s="5" t="s">
        <v>6363</v>
      </c>
      <c r="B736" s="5" t="s">
        <v>2821</v>
      </c>
      <c r="C736" s="5" t="s">
        <v>44</v>
      </c>
      <c r="D736" s="194" t="s">
        <v>6362</v>
      </c>
      <c r="E736" s="197" t="s">
        <v>6361</v>
      </c>
      <c r="F736" s="19" t="s">
        <v>239</v>
      </c>
      <c r="G736" s="5" t="s">
        <v>287</v>
      </c>
      <c r="H736" s="27">
        <v>0</v>
      </c>
      <c r="I736" s="110">
        <v>22</v>
      </c>
      <c r="J736" s="111" t="s">
        <v>6551</v>
      </c>
      <c r="K736" s="112">
        <v>0</v>
      </c>
      <c r="L736" s="112" t="s">
        <v>6551</v>
      </c>
      <c r="M736" s="112">
        <v>0</v>
      </c>
      <c r="N736" s="112" t="s">
        <v>6551</v>
      </c>
      <c r="O736" s="112">
        <v>0</v>
      </c>
      <c r="P736" s="112" t="s">
        <v>6551</v>
      </c>
      <c r="Q736" s="112">
        <v>135097</v>
      </c>
      <c r="R736" s="112" t="s">
        <v>6551</v>
      </c>
      <c r="S736" s="112">
        <v>0</v>
      </c>
      <c r="T736" s="112" t="s">
        <v>6551</v>
      </c>
      <c r="U736" s="112">
        <v>0</v>
      </c>
      <c r="V736" s="112" t="s">
        <v>6551</v>
      </c>
      <c r="W736" s="112">
        <v>48137</v>
      </c>
      <c r="X736" s="112" t="s">
        <v>6551</v>
      </c>
      <c r="Y736" s="112">
        <v>0</v>
      </c>
      <c r="Z736" s="112" t="s">
        <v>6551</v>
      </c>
      <c r="AA736" s="112">
        <v>0</v>
      </c>
      <c r="AB736" s="112" t="s">
        <v>6551</v>
      </c>
      <c r="AC736" s="112">
        <v>0</v>
      </c>
      <c r="AD736" s="112" t="s">
        <v>6551</v>
      </c>
      <c r="AE736" s="112">
        <v>0</v>
      </c>
      <c r="AF736" s="112" t="s">
        <v>6551</v>
      </c>
      <c r="AG736" s="112">
        <v>0</v>
      </c>
      <c r="AH736" s="112" t="s">
        <v>6551</v>
      </c>
      <c r="AI736" s="112">
        <v>24822</v>
      </c>
      <c r="AJ736" s="112" t="s">
        <v>6551</v>
      </c>
      <c r="AK736" s="112">
        <v>0</v>
      </c>
      <c r="AL736" s="113" t="s">
        <v>6551</v>
      </c>
      <c r="AM736" s="113" t="str">
        <f t="shared" si="11"/>
        <v>No</v>
      </c>
    </row>
    <row r="737" spans="1:39" s="19" customFormat="1" ht="11.5" customHeight="1" x14ac:dyDescent="0.2">
      <c r="A737" s="5" t="s">
        <v>2749</v>
      </c>
      <c r="B737" s="5" t="s">
        <v>2750</v>
      </c>
      <c r="C737" s="5" t="s">
        <v>77</v>
      </c>
      <c r="D737" s="194" t="s">
        <v>2751</v>
      </c>
      <c r="E737" s="197" t="s">
        <v>2752</v>
      </c>
      <c r="F737" s="19" t="s">
        <v>305</v>
      </c>
      <c r="G737" s="5" t="s">
        <v>287</v>
      </c>
      <c r="H737" s="27">
        <v>0</v>
      </c>
      <c r="I737" s="110">
        <v>22</v>
      </c>
      <c r="J737" s="111" t="s">
        <v>6551</v>
      </c>
      <c r="K737" s="112">
        <v>0</v>
      </c>
      <c r="L737" s="112" t="s">
        <v>6551</v>
      </c>
      <c r="M737" s="112">
        <v>0</v>
      </c>
      <c r="N737" s="112" t="s">
        <v>6551</v>
      </c>
      <c r="O737" s="112">
        <v>0</v>
      </c>
      <c r="P737" s="112" t="s">
        <v>6551</v>
      </c>
      <c r="Q737" s="112">
        <v>726092</v>
      </c>
      <c r="R737" s="112" t="s">
        <v>6551</v>
      </c>
      <c r="S737" s="112">
        <v>0</v>
      </c>
      <c r="T737" s="112" t="s">
        <v>6551</v>
      </c>
      <c r="U737" s="112">
        <v>0</v>
      </c>
      <c r="V737" s="112" t="s">
        <v>6551</v>
      </c>
      <c r="W737" s="112">
        <v>52536</v>
      </c>
      <c r="X737" s="112" t="s">
        <v>6551</v>
      </c>
      <c r="Y737" s="112">
        <v>0</v>
      </c>
      <c r="Z737" s="112" t="s">
        <v>6551</v>
      </c>
      <c r="AA737" s="112">
        <v>0</v>
      </c>
      <c r="AB737" s="112" t="s">
        <v>6551</v>
      </c>
      <c r="AC737" s="112">
        <v>0</v>
      </c>
      <c r="AD737" s="112" t="s">
        <v>6551</v>
      </c>
      <c r="AE737" s="112">
        <v>0</v>
      </c>
      <c r="AF737" s="112" t="s">
        <v>6551</v>
      </c>
      <c r="AG737" s="112">
        <v>0</v>
      </c>
      <c r="AH737" s="112" t="s">
        <v>6551</v>
      </c>
      <c r="AI737" s="112">
        <v>93109</v>
      </c>
      <c r="AJ737" s="112" t="s">
        <v>6551</v>
      </c>
      <c r="AK737" s="112">
        <v>0</v>
      </c>
      <c r="AL737" s="113" t="s">
        <v>6551</v>
      </c>
      <c r="AM737" s="113" t="str">
        <f t="shared" si="11"/>
        <v>No</v>
      </c>
    </row>
    <row r="738" spans="1:39" s="19" customFormat="1" ht="11.5" customHeight="1" x14ac:dyDescent="0.2">
      <c r="A738" s="5" t="s">
        <v>3492</v>
      </c>
      <c r="B738" s="5" t="s">
        <v>3493</v>
      </c>
      <c r="C738" s="5" t="s">
        <v>58</v>
      </c>
      <c r="D738" s="194" t="s">
        <v>3494</v>
      </c>
      <c r="E738" s="197" t="s">
        <v>3495</v>
      </c>
      <c r="F738" s="19" t="s">
        <v>305</v>
      </c>
      <c r="G738" s="19" t="s">
        <v>287</v>
      </c>
      <c r="H738" s="27">
        <v>0</v>
      </c>
      <c r="I738" s="110">
        <v>22</v>
      </c>
      <c r="J738" s="19" t="s">
        <v>6551</v>
      </c>
      <c r="K738" s="112">
        <v>0</v>
      </c>
      <c r="L738" s="112" t="s">
        <v>6551</v>
      </c>
      <c r="M738" s="112">
        <v>0</v>
      </c>
      <c r="N738" s="112" t="s">
        <v>6551</v>
      </c>
      <c r="O738" s="112">
        <v>0</v>
      </c>
      <c r="P738" s="112" t="s">
        <v>6551</v>
      </c>
      <c r="Q738" s="112">
        <v>676890</v>
      </c>
      <c r="R738" s="112" t="s">
        <v>6551</v>
      </c>
      <c r="S738" s="112">
        <v>0</v>
      </c>
      <c r="T738" s="112" t="s">
        <v>6551</v>
      </c>
      <c r="U738" s="112">
        <v>0</v>
      </c>
      <c r="V738" s="112" t="s">
        <v>6551</v>
      </c>
      <c r="W738" s="112">
        <v>38038</v>
      </c>
      <c r="X738" s="112" t="s">
        <v>6551</v>
      </c>
      <c r="Y738" s="112">
        <v>0</v>
      </c>
      <c r="Z738" s="112" t="s">
        <v>6551</v>
      </c>
      <c r="AA738" s="112">
        <v>0</v>
      </c>
      <c r="AB738" s="112" t="s">
        <v>6551</v>
      </c>
      <c r="AC738" s="112">
        <v>0</v>
      </c>
      <c r="AD738" s="112" t="s">
        <v>6551</v>
      </c>
      <c r="AE738" s="112">
        <v>0</v>
      </c>
      <c r="AF738" s="112" t="s">
        <v>6551</v>
      </c>
      <c r="AG738" s="112">
        <v>0</v>
      </c>
      <c r="AH738" s="112" t="s">
        <v>6551</v>
      </c>
      <c r="AI738" s="112">
        <v>83834</v>
      </c>
      <c r="AJ738" s="112" t="s">
        <v>6551</v>
      </c>
      <c r="AK738" s="112">
        <v>0</v>
      </c>
      <c r="AL738" s="113" t="s">
        <v>6551</v>
      </c>
      <c r="AM738" s="113" t="str">
        <f t="shared" si="11"/>
        <v>No</v>
      </c>
    </row>
    <row r="739" spans="1:39" s="19" customFormat="1" ht="11.5" customHeight="1" x14ac:dyDescent="0.2">
      <c r="A739" s="5" t="s">
        <v>3265</v>
      </c>
      <c r="B739" s="5" t="s">
        <v>3266</v>
      </c>
      <c r="C739" s="5" t="s">
        <v>71</v>
      </c>
      <c r="D739" s="194" t="s">
        <v>3267</v>
      </c>
      <c r="E739" s="197" t="s">
        <v>3268</v>
      </c>
      <c r="F739" s="19" t="s">
        <v>239</v>
      </c>
      <c r="G739" s="19" t="s">
        <v>287</v>
      </c>
      <c r="H739" s="27">
        <v>0</v>
      </c>
      <c r="I739" s="110">
        <v>22</v>
      </c>
      <c r="J739" s="19" t="s">
        <v>6551</v>
      </c>
      <c r="K739" s="112">
        <v>0</v>
      </c>
      <c r="L739" s="112" t="s">
        <v>6551</v>
      </c>
      <c r="M739" s="112">
        <v>0</v>
      </c>
      <c r="N739" s="112" t="s">
        <v>6551</v>
      </c>
      <c r="O739" s="112">
        <v>0</v>
      </c>
      <c r="P739" s="112" t="s">
        <v>6551</v>
      </c>
      <c r="Q739" s="112">
        <v>683815</v>
      </c>
      <c r="R739" s="112" t="s">
        <v>6551</v>
      </c>
      <c r="S739" s="112">
        <v>0</v>
      </c>
      <c r="T739" s="112" t="s">
        <v>6551</v>
      </c>
      <c r="U739" s="112">
        <v>0</v>
      </c>
      <c r="V739" s="112" t="s">
        <v>6551</v>
      </c>
      <c r="W739" s="112">
        <v>33828</v>
      </c>
      <c r="X739" s="112" t="s">
        <v>6551</v>
      </c>
      <c r="Y739" s="112">
        <v>0</v>
      </c>
      <c r="Z739" s="112" t="s">
        <v>6551</v>
      </c>
      <c r="AA739" s="112">
        <v>0</v>
      </c>
      <c r="AB739" s="112" t="s">
        <v>6551</v>
      </c>
      <c r="AC739" s="112">
        <v>0</v>
      </c>
      <c r="AD739" s="112" t="s">
        <v>6551</v>
      </c>
      <c r="AE739" s="112">
        <v>0</v>
      </c>
      <c r="AF739" s="112" t="s">
        <v>6551</v>
      </c>
      <c r="AG739" s="112">
        <v>0</v>
      </c>
      <c r="AH739" s="112" t="s">
        <v>6551</v>
      </c>
      <c r="AI739" s="112">
        <v>155236</v>
      </c>
      <c r="AJ739" s="112" t="s">
        <v>6551</v>
      </c>
      <c r="AK739" s="112">
        <v>0</v>
      </c>
      <c r="AL739" s="19" t="s">
        <v>6551</v>
      </c>
      <c r="AM739" s="113" t="str">
        <f t="shared" si="11"/>
        <v>No</v>
      </c>
    </row>
    <row r="740" spans="1:39" s="19" customFormat="1" ht="11.5" customHeight="1" x14ac:dyDescent="0.2">
      <c r="A740" s="5" t="s">
        <v>3850</v>
      </c>
      <c r="B740" s="5" t="s">
        <v>3851</v>
      </c>
      <c r="C740" s="5" t="s">
        <v>71</v>
      </c>
      <c r="D740" s="194" t="s">
        <v>3852</v>
      </c>
      <c r="E740" s="197" t="s">
        <v>3853</v>
      </c>
      <c r="F740" s="19" t="s">
        <v>239</v>
      </c>
      <c r="G740" s="19" t="s">
        <v>287</v>
      </c>
      <c r="H740" s="27">
        <v>0</v>
      </c>
      <c r="I740" s="110">
        <v>22</v>
      </c>
      <c r="J740" s="19" t="s">
        <v>6551</v>
      </c>
      <c r="K740" s="112">
        <v>0</v>
      </c>
      <c r="L740" s="112" t="s">
        <v>6551</v>
      </c>
      <c r="M740" s="112">
        <v>0</v>
      </c>
      <c r="N740" s="112" t="s">
        <v>6551</v>
      </c>
      <c r="O740" s="112">
        <v>0</v>
      </c>
      <c r="P740" s="112" t="s">
        <v>6551</v>
      </c>
      <c r="Q740" s="112">
        <v>818474</v>
      </c>
      <c r="R740" s="112" t="s">
        <v>6551</v>
      </c>
      <c r="S740" s="112">
        <v>0</v>
      </c>
      <c r="T740" s="112" t="s">
        <v>6551</v>
      </c>
      <c r="U740" s="112">
        <v>0</v>
      </c>
      <c r="V740" s="112" t="s">
        <v>6551</v>
      </c>
      <c r="W740" s="112">
        <v>39807</v>
      </c>
      <c r="X740" s="112" t="s">
        <v>6551</v>
      </c>
      <c r="Y740" s="112">
        <v>0</v>
      </c>
      <c r="Z740" s="112" t="s">
        <v>6551</v>
      </c>
      <c r="AA740" s="112">
        <v>0</v>
      </c>
      <c r="AB740" s="112" t="s">
        <v>6551</v>
      </c>
      <c r="AC740" s="112">
        <v>0</v>
      </c>
      <c r="AD740" s="112" t="s">
        <v>6551</v>
      </c>
      <c r="AE740" s="112">
        <v>0</v>
      </c>
      <c r="AF740" s="112" t="s">
        <v>6551</v>
      </c>
      <c r="AG740" s="112">
        <v>0</v>
      </c>
      <c r="AH740" s="112" t="s">
        <v>6551</v>
      </c>
      <c r="AI740" s="112">
        <v>86083</v>
      </c>
      <c r="AJ740" s="112" t="s">
        <v>6551</v>
      </c>
      <c r="AK740" s="112">
        <v>0</v>
      </c>
      <c r="AL740" s="19" t="s">
        <v>6551</v>
      </c>
      <c r="AM740" s="113" t="str">
        <f t="shared" si="11"/>
        <v>No</v>
      </c>
    </row>
    <row r="741" spans="1:39" s="19" customFormat="1" ht="11.5" customHeight="1" x14ac:dyDescent="0.2">
      <c r="A741" s="5" t="s">
        <v>4003</v>
      </c>
      <c r="B741" s="5" t="s">
        <v>4004</v>
      </c>
      <c r="C741" s="5" t="s">
        <v>73</v>
      </c>
      <c r="D741" s="194" t="s">
        <v>4005</v>
      </c>
      <c r="E741" s="197" t="s">
        <v>4006</v>
      </c>
      <c r="F741" s="19" t="s">
        <v>242</v>
      </c>
      <c r="G741" s="5" t="s">
        <v>287</v>
      </c>
      <c r="H741" s="27">
        <v>0</v>
      </c>
      <c r="I741" s="110">
        <v>22</v>
      </c>
      <c r="J741" s="111" t="s">
        <v>6551</v>
      </c>
      <c r="K741" s="112">
        <v>0</v>
      </c>
      <c r="L741" s="112" t="s">
        <v>6551</v>
      </c>
      <c r="M741" s="112">
        <v>0</v>
      </c>
      <c r="N741" s="112" t="s">
        <v>6551</v>
      </c>
      <c r="O741" s="112">
        <v>0</v>
      </c>
      <c r="P741" s="112" t="s">
        <v>6551</v>
      </c>
      <c r="Q741" s="112">
        <v>287212</v>
      </c>
      <c r="R741" s="112" t="s">
        <v>6551</v>
      </c>
      <c r="S741" s="112">
        <v>0</v>
      </c>
      <c r="T741" s="112" t="s">
        <v>6551</v>
      </c>
      <c r="U741" s="112">
        <v>0</v>
      </c>
      <c r="V741" s="112" t="s">
        <v>6551</v>
      </c>
      <c r="W741" s="112">
        <v>21636</v>
      </c>
      <c r="X741" s="112" t="s">
        <v>6551</v>
      </c>
      <c r="Y741" s="112">
        <v>0</v>
      </c>
      <c r="Z741" s="112" t="s">
        <v>6551</v>
      </c>
      <c r="AA741" s="112">
        <v>0</v>
      </c>
      <c r="AB741" s="112" t="s">
        <v>6551</v>
      </c>
      <c r="AC741" s="112">
        <v>0</v>
      </c>
      <c r="AD741" s="112" t="s">
        <v>6551</v>
      </c>
      <c r="AE741" s="112">
        <v>0</v>
      </c>
      <c r="AF741" s="112" t="s">
        <v>6551</v>
      </c>
      <c r="AG741" s="112">
        <v>0</v>
      </c>
      <c r="AH741" s="112" t="s">
        <v>6551</v>
      </c>
      <c r="AI741" s="112">
        <v>110206</v>
      </c>
      <c r="AJ741" s="112" t="s">
        <v>6551</v>
      </c>
      <c r="AK741" s="112">
        <v>0</v>
      </c>
      <c r="AL741" s="113" t="s">
        <v>6551</v>
      </c>
      <c r="AM741" s="113" t="str">
        <f t="shared" si="11"/>
        <v>No</v>
      </c>
    </row>
    <row r="742" spans="1:39" s="19" customFormat="1" ht="11.5" customHeight="1" x14ac:dyDescent="0.2">
      <c r="A742" s="5" t="s">
        <v>3751</v>
      </c>
      <c r="B742" s="5" t="s">
        <v>367</v>
      </c>
      <c r="C742" s="5" t="s">
        <v>96</v>
      </c>
      <c r="D742" s="194" t="s">
        <v>3752</v>
      </c>
      <c r="E742" s="197" t="s">
        <v>3753</v>
      </c>
      <c r="F742" s="19" t="s">
        <v>239</v>
      </c>
      <c r="G742" s="5" t="s">
        <v>287</v>
      </c>
      <c r="H742" s="27">
        <v>0</v>
      </c>
      <c r="I742" s="110">
        <v>22</v>
      </c>
      <c r="J742" s="111" t="s">
        <v>6551</v>
      </c>
      <c r="K742" s="112">
        <v>0</v>
      </c>
      <c r="L742" s="112" t="s">
        <v>6551</v>
      </c>
      <c r="M742" s="112">
        <v>0</v>
      </c>
      <c r="N742" s="112" t="s">
        <v>6551</v>
      </c>
      <c r="O742" s="112">
        <v>0</v>
      </c>
      <c r="P742" s="112" t="s">
        <v>6551</v>
      </c>
      <c r="Q742" s="112">
        <v>562003</v>
      </c>
      <c r="R742" s="112" t="s">
        <v>6551</v>
      </c>
      <c r="S742" s="112">
        <v>0</v>
      </c>
      <c r="T742" s="112" t="s">
        <v>6551</v>
      </c>
      <c r="U742" s="112">
        <v>0</v>
      </c>
      <c r="V742" s="112" t="s">
        <v>6551</v>
      </c>
      <c r="W742" s="112">
        <v>34647</v>
      </c>
      <c r="X742" s="112" t="s">
        <v>6551</v>
      </c>
      <c r="Y742" s="112">
        <v>0</v>
      </c>
      <c r="Z742" s="112" t="s">
        <v>6551</v>
      </c>
      <c r="AA742" s="112">
        <v>0</v>
      </c>
      <c r="AB742" s="112" t="s">
        <v>6551</v>
      </c>
      <c r="AC742" s="112">
        <v>0</v>
      </c>
      <c r="AD742" s="112" t="s">
        <v>6551</v>
      </c>
      <c r="AE742" s="112">
        <v>0</v>
      </c>
      <c r="AF742" s="112" t="s">
        <v>6551</v>
      </c>
      <c r="AG742" s="112">
        <v>0</v>
      </c>
      <c r="AH742" s="112" t="s">
        <v>6551</v>
      </c>
      <c r="AI742" s="112">
        <v>111787</v>
      </c>
      <c r="AJ742" s="112" t="s">
        <v>6551</v>
      </c>
      <c r="AK742" s="112">
        <v>0</v>
      </c>
      <c r="AL742" s="113" t="s">
        <v>6551</v>
      </c>
      <c r="AM742" s="113" t="str">
        <f t="shared" si="11"/>
        <v>No</v>
      </c>
    </row>
    <row r="743" spans="1:39" s="19" customFormat="1" ht="11.5" customHeight="1" x14ac:dyDescent="0.2">
      <c r="A743" s="5" t="s">
        <v>6394</v>
      </c>
      <c r="B743" s="5" t="s">
        <v>3839</v>
      </c>
      <c r="C743" s="5" t="s">
        <v>96</v>
      </c>
      <c r="D743" s="194" t="s">
        <v>3840</v>
      </c>
      <c r="E743" s="197" t="s">
        <v>3841</v>
      </c>
      <c r="F743" s="19" t="s">
        <v>239</v>
      </c>
      <c r="G743" s="5" t="s">
        <v>287</v>
      </c>
      <c r="H743" s="27">
        <v>0</v>
      </c>
      <c r="I743" s="110">
        <v>22</v>
      </c>
      <c r="J743" s="111" t="s">
        <v>6551</v>
      </c>
      <c r="K743" s="112">
        <v>0</v>
      </c>
      <c r="L743" s="112" t="s">
        <v>6551</v>
      </c>
      <c r="M743" s="112">
        <v>0</v>
      </c>
      <c r="N743" s="112" t="s">
        <v>6551</v>
      </c>
      <c r="O743" s="112">
        <v>0</v>
      </c>
      <c r="P743" s="112" t="s">
        <v>6551</v>
      </c>
      <c r="Q743" s="112">
        <v>440591</v>
      </c>
      <c r="R743" s="112" t="s">
        <v>6551</v>
      </c>
      <c r="S743" s="112">
        <v>0</v>
      </c>
      <c r="T743" s="112" t="s">
        <v>6551</v>
      </c>
      <c r="U743" s="112">
        <v>0</v>
      </c>
      <c r="V743" s="112" t="s">
        <v>6551</v>
      </c>
      <c r="W743" s="112">
        <v>20847</v>
      </c>
      <c r="X743" s="112" t="s">
        <v>6551</v>
      </c>
      <c r="Y743" s="112">
        <v>0</v>
      </c>
      <c r="Z743" s="112" t="s">
        <v>6551</v>
      </c>
      <c r="AA743" s="112">
        <v>0</v>
      </c>
      <c r="AB743" s="112" t="s">
        <v>6551</v>
      </c>
      <c r="AC743" s="112">
        <v>0</v>
      </c>
      <c r="AD743" s="112" t="s">
        <v>6551</v>
      </c>
      <c r="AE743" s="112">
        <v>0</v>
      </c>
      <c r="AF743" s="112" t="s">
        <v>6551</v>
      </c>
      <c r="AG743" s="112">
        <v>0</v>
      </c>
      <c r="AH743" s="112" t="s">
        <v>6551</v>
      </c>
      <c r="AI743" s="112">
        <v>40847</v>
      </c>
      <c r="AJ743" s="112" t="s">
        <v>6551</v>
      </c>
      <c r="AK743" s="112">
        <v>0</v>
      </c>
      <c r="AL743" s="113" t="s">
        <v>6551</v>
      </c>
      <c r="AM743" s="113" t="str">
        <f t="shared" si="11"/>
        <v>No</v>
      </c>
    </row>
    <row r="744" spans="1:39" s="19" customFormat="1" ht="11.5" customHeight="1" x14ac:dyDescent="0.2">
      <c r="A744" s="5" t="s">
        <v>4307</v>
      </c>
      <c r="B744" s="5" t="s">
        <v>4308</v>
      </c>
      <c r="C744" s="5" t="s">
        <v>90</v>
      </c>
      <c r="D744" s="194" t="s">
        <v>4309</v>
      </c>
      <c r="E744" s="197" t="s">
        <v>4310</v>
      </c>
      <c r="F744" s="19" t="s">
        <v>239</v>
      </c>
      <c r="G744" s="5" t="s">
        <v>287</v>
      </c>
      <c r="H744" s="27">
        <v>0</v>
      </c>
      <c r="I744" s="110">
        <v>22</v>
      </c>
      <c r="J744" s="111" t="s">
        <v>6551</v>
      </c>
      <c r="K744" s="112">
        <v>0</v>
      </c>
      <c r="L744" s="112" t="s">
        <v>6551</v>
      </c>
      <c r="M744" s="112">
        <v>0</v>
      </c>
      <c r="N744" s="112" t="s">
        <v>6551</v>
      </c>
      <c r="O744" s="112">
        <v>0</v>
      </c>
      <c r="P744" s="112" t="s">
        <v>6551</v>
      </c>
      <c r="Q744" s="112">
        <v>614163</v>
      </c>
      <c r="R744" s="112" t="s">
        <v>6551</v>
      </c>
      <c r="S744" s="112">
        <v>0</v>
      </c>
      <c r="T744" s="112" t="s">
        <v>6551</v>
      </c>
      <c r="U744" s="112">
        <v>0</v>
      </c>
      <c r="V744" s="112" t="s">
        <v>6551</v>
      </c>
      <c r="W744" s="112">
        <v>30844</v>
      </c>
      <c r="X744" s="112" t="s">
        <v>6551</v>
      </c>
      <c r="Y744" s="112">
        <v>0</v>
      </c>
      <c r="Z744" s="112" t="s">
        <v>6551</v>
      </c>
      <c r="AA744" s="112">
        <v>0</v>
      </c>
      <c r="AB744" s="112" t="s">
        <v>6551</v>
      </c>
      <c r="AC744" s="112">
        <v>0</v>
      </c>
      <c r="AD744" s="112" t="s">
        <v>6551</v>
      </c>
      <c r="AE744" s="112">
        <v>0</v>
      </c>
      <c r="AF744" s="112" t="s">
        <v>6551</v>
      </c>
      <c r="AG744" s="112">
        <v>0</v>
      </c>
      <c r="AH744" s="112" t="s">
        <v>6551</v>
      </c>
      <c r="AI744" s="112">
        <v>538613</v>
      </c>
      <c r="AJ744" s="112" t="s">
        <v>6551</v>
      </c>
      <c r="AK744" s="112">
        <v>0</v>
      </c>
      <c r="AL744" s="113" t="s">
        <v>6551</v>
      </c>
      <c r="AM744" s="113" t="str">
        <f t="shared" si="11"/>
        <v>No</v>
      </c>
    </row>
    <row r="745" spans="1:39" s="19" customFormat="1" ht="11.5" customHeight="1" x14ac:dyDescent="0.2">
      <c r="A745" s="5" t="s">
        <v>4936</v>
      </c>
      <c r="B745" s="5" t="s">
        <v>4937</v>
      </c>
      <c r="C745" s="5" t="s">
        <v>54</v>
      </c>
      <c r="D745" s="194" t="s">
        <v>4938</v>
      </c>
      <c r="E745" s="197" t="s">
        <v>4939</v>
      </c>
      <c r="F745" s="19" t="s">
        <v>305</v>
      </c>
      <c r="G745" s="5" t="s">
        <v>287</v>
      </c>
      <c r="H745" s="27">
        <v>0</v>
      </c>
      <c r="I745" s="110">
        <v>22</v>
      </c>
      <c r="J745" s="111" t="s">
        <v>6551</v>
      </c>
      <c r="K745" s="112">
        <v>0</v>
      </c>
      <c r="L745" s="112" t="s">
        <v>6551</v>
      </c>
      <c r="M745" s="112">
        <v>0</v>
      </c>
      <c r="N745" s="112" t="s">
        <v>6551</v>
      </c>
      <c r="O745" s="112">
        <v>0</v>
      </c>
      <c r="P745" s="112" t="s">
        <v>6551</v>
      </c>
      <c r="Q745" s="112">
        <v>444960</v>
      </c>
      <c r="R745" s="112" t="s">
        <v>6551</v>
      </c>
      <c r="S745" s="112">
        <v>0</v>
      </c>
      <c r="T745" s="112" t="s">
        <v>6551</v>
      </c>
      <c r="U745" s="112">
        <v>0</v>
      </c>
      <c r="V745" s="112" t="s">
        <v>6551</v>
      </c>
      <c r="W745" s="112">
        <v>41680</v>
      </c>
      <c r="X745" s="112" t="s">
        <v>6551</v>
      </c>
      <c r="Y745" s="112">
        <v>0</v>
      </c>
      <c r="Z745" s="112" t="s">
        <v>6551</v>
      </c>
      <c r="AA745" s="112">
        <v>0</v>
      </c>
      <c r="AB745" s="112" t="s">
        <v>6551</v>
      </c>
      <c r="AC745" s="112">
        <v>0</v>
      </c>
      <c r="AD745" s="112" t="s">
        <v>6551</v>
      </c>
      <c r="AE745" s="112">
        <v>0</v>
      </c>
      <c r="AF745" s="112" t="s">
        <v>6551</v>
      </c>
      <c r="AG745" s="112">
        <v>0</v>
      </c>
      <c r="AH745" s="112" t="s">
        <v>6551</v>
      </c>
      <c r="AI745" s="112">
        <v>143299</v>
      </c>
      <c r="AJ745" s="112" t="s">
        <v>6551</v>
      </c>
      <c r="AK745" s="112">
        <v>0</v>
      </c>
      <c r="AL745" s="113" t="s">
        <v>6551</v>
      </c>
      <c r="AM745" s="113" t="str">
        <f t="shared" si="11"/>
        <v>No</v>
      </c>
    </row>
    <row r="746" spans="1:39" s="19" customFormat="1" ht="11.5" customHeight="1" x14ac:dyDescent="0.2">
      <c r="A746" s="5" t="s">
        <v>5479</v>
      </c>
      <c r="B746" s="5" t="s">
        <v>5480</v>
      </c>
      <c r="C746" s="5" t="s">
        <v>80</v>
      </c>
      <c r="D746" s="194" t="s">
        <v>5481</v>
      </c>
      <c r="E746" s="197" t="s">
        <v>5482</v>
      </c>
      <c r="F746" s="19" t="s">
        <v>305</v>
      </c>
      <c r="G746" s="5" t="s">
        <v>287</v>
      </c>
      <c r="H746" s="27">
        <v>0</v>
      </c>
      <c r="I746" s="110">
        <v>22</v>
      </c>
      <c r="J746" s="111" t="s">
        <v>6551</v>
      </c>
      <c r="K746" s="112">
        <v>0</v>
      </c>
      <c r="L746" s="112" t="s">
        <v>6551</v>
      </c>
      <c r="M746" s="112">
        <v>0</v>
      </c>
      <c r="N746" s="112" t="s">
        <v>6551</v>
      </c>
      <c r="O746" s="112">
        <v>0</v>
      </c>
      <c r="P746" s="112" t="s">
        <v>6551</v>
      </c>
      <c r="Q746" s="112">
        <v>372884</v>
      </c>
      <c r="R746" s="112" t="s">
        <v>6551</v>
      </c>
      <c r="S746" s="112">
        <v>0</v>
      </c>
      <c r="T746" s="112" t="s">
        <v>6551</v>
      </c>
      <c r="U746" s="112">
        <v>0</v>
      </c>
      <c r="V746" s="112" t="s">
        <v>6551</v>
      </c>
      <c r="W746" s="112">
        <v>29495</v>
      </c>
      <c r="X746" s="112" t="s">
        <v>6551</v>
      </c>
      <c r="Y746" s="112">
        <v>0</v>
      </c>
      <c r="Z746" s="112" t="s">
        <v>6551</v>
      </c>
      <c r="AA746" s="112">
        <v>0</v>
      </c>
      <c r="AB746" s="112" t="s">
        <v>6551</v>
      </c>
      <c r="AC746" s="112">
        <v>0</v>
      </c>
      <c r="AD746" s="112" t="s">
        <v>6551</v>
      </c>
      <c r="AE746" s="112">
        <v>0</v>
      </c>
      <c r="AF746" s="112" t="s">
        <v>6551</v>
      </c>
      <c r="AG746" s="112">
        <v>0</v>
      </c>
      <c r="AH746" s="112" t="s">
        <v>6551</v>
      </c>
      <c r="AI746" s="112">
        <v>79674</v>
      </c>
      <c r="AJ746" s="112" t="s">
        <v>6551</v>
      </c>
      <c r="AK746" s="112">
        <v>0</v>
      </c>
      <c r="AL746" s="113" t="s">
        <v>6551</v>
      </c>
      <c r="AM746" s="113" t="str">
        <f t="shared" si="11"/>
        <v>No</v>
      </c>
    </row>
    <row r="747" spans="1:39" s="19" customFormat="1" ht="11.5" customHeight="1" x14ac:dyDescent="0.2">
      <c r="A747" s="5" t="s">
        <v>5257</v>
      </c>
      <c r="B747" s="5" t="s">
        <v>5258</v>
      </c>
      <c r="C747" s="5" t="s">
        <v>106</v>
      </c>
      <c r="D747" s="194" t="s">
        <v>5259</v>
      </c>
      <c r="E747" s="197" t="s">
        <v>5260</v>
      </c>
      <c r="F747" s="19" t="s">
        <v>305</v>
      </c>
      <c r="G747" s="5" t="s">
        <v>287</v>
      </c>
      <c r="H747" s="27">
        <v>0</v>
      </c>
      <c r="I747" s="110">
        <v>22</v>
      </c>
      <c r="J747" s="111" t="s">
        <v>6551</v>
      </c>
      <c r="K747" s="112">
        <v>0</v>
      </c>
      <c r="L747" s="112" t="s">
        <v>6551</v>
      </c>
      <c r="M747" s="112">
        <v>0</v>
      </c>
      <c r="N747" s="112" t="s">
        <v>6551</v>
      </c>
      <c r="O747" s="112">
        <v>0</v>
      </c>
      <c r="P747" s="112" t="s">
        <v>6551</v>
      </c>
      <c r="Q747" s="112">
        <v>393350</v>
      </c>
      <c r="R747" s="112" t="s">
        <v>6551</v>
      </c>
      <c r="S747" s="112">
        <v>0</v>
      </c>
      <c r="T747" s="112" t="s">
        <v>6551</v>
      </c>
      <c r="U747" s="112">
        <v>0</v>
      </c>
      <c r="V747" s="112" t="s">
        <v>6551</v>
      </c>
      <c r="W747" s="112">
        <v>26920</v>
      </c>
      <c r="X747" s="112" t="s">
        <v>6551</v>
      </c>
      <c r="Y747" s="112">
        <v>0</v>
      </c>
      <c r="Z747" s="112" t="s">
        <v>6551</v>
      </c>
      <c r="AA747" s="112">
        <v>0</v>
      </c>
      <c r="AB747" s="112" t="s">
        <v>6551</v>
      </c>
      <c r="AC747" s="112">
        <v>0</v>
      </c>
      <c r="AD747" s="112" t="s">
        <v>6551</v>
      </c>
      <c r="AE747" s="112">
        <v>0</v>
      </c>
      <c r="AF747" s="112" t="s">
        <v>6551</v>
      </c>
      <c r="AG747" s="112">
        <v>0</v>
      </c>
      <c r="AH747" s="112" t="s">
        <v>6551</v>
      </c>
      <c r="AI747" s="112">
        <v>118790</v>
      </c>
      <c r="AJ747" s="112" t="s">
        <v>6551</v>
      </c>
      <c r="AK747" s="112">
        <v>0</v>
      </c>
      <c r="AL747" s="113" t="s">
        <v>6551</v>
      </c>
      <c r="AM747" s="113" t="str">
        <f t="shared" si="11"/>
        <v>No</v>
      </c>
    </row>
    <row r="748" spans="1:39" s="19" customFormat="1" ht="11.5" customHeight="1" x14ac:dyDescent="0.2">
      <c r="A748" s="5" t="s">
        <v>5607</v>
      </c>
      <c r="B748" s="5" t="s">
        <v>588</v>
      </c>
      <c r="C748" s="5" t="s">
        <v>26</v>
      </c>
      <c r="D748" s="194" t="s">
        <v>5608</v>
      </c>
      <c r="E748" s="197" t="s">
        <v>5609</v>
      </c>
      <c r="F748" s="19" t="s">
        <v>242</v>
      </c>
      <c r="G748" s="5" t="s">
        <v>287</v>
      </c>
      <c r="H748" s="27">
        <v>0</v>
      </c>
      <c r="I748" s="110">
        <v>22</v>
      </c>
      <c r="J748" s="111" t="s">
        <v>6551</v>
      </c>
      <c r="K748" s="112">
        <v>0</v>
      </c>
      <c r="L748" s="112" t="s">
        <v>6551</v>
      </c>
      <c r="M748" s="112">
        <v>0</v>
      </c>
      <c r="N748" s="112" t="s">
        <v>6551</v>
      </c>
      <c r="O748" s="112">
        <v>0</v>
      </c>
      <c r="P748" s="112" t="s">
        <v>6551</v>
      </c>
      <c r="Q748" s="112">
        <v>896625</v>
      </c>
      <c r="R748" s="112" t="s">
        <v>6551</v>
      </c>
      <c r="S748" s="112">
        <v>0</v>
      </c>
      <c r="T748" s="112" t="s">
        <v>6551</v>
      </c>
      <c r="U748" s="112">
        <v>0</v>
      </c>
      <c r="V748" s="112" t="s">
        <v>6551</v>
      </c>
      <c r="W748" s="112">
        <v>43774</v>
      </c>
      <c r="X748" s="112" t="s">
        <v>6551</v>
      </c>
      <c r="Y748" s="112">
        <v>0</v>
      </c>
      <c r="Z748" s="112" t="s">
        <v>6551</v>
      </c>
      <c r="AA748" s="112">
        <v>0</v>
      </c>
      <c r="AB748" s="112" t="s">
        <v>6551</v>
      </c>
      <c r="AC748" s="112">
        <v>0</v>
      </c>
      <c r="AD748" s="112" t="s">
        <v>6551</v>
      </c>
      <c r="AE748" s="112">
        <v>0</v>
      </c>
      <c r="AF748" s="112" t="s">
        <v>6551</v>
      </c>
      <c r="AG748" s="112">
        <v>0</v>
      </c>
      <c r="AH748" s="112" t="s">
        <v>6551</v>
      </c>
      <c r="AI748" s="112">
        <v>334291</v>
      </c>
      <c r="AJ748" s="112" t="s">
        <v>6551</v>
      </c>
      <c r="AK748" s="112">
        <v>0</v>
      </c>
      <c r="AL748" s="113" t="s">
        <v>6551</v>
      </c>
      <c r="AM748" s="113" t="str">
        <f t="shared" si="11"/>
        <v>No</v>
      </c>
    </row>
    <row r="749" spans="1:39" s="19" customFormat="1" ht="11.5" customHeight="1" x14ac:dyDescent="0.2">
      <c r="A749" s="5" t="s">
        <v>1859</v>
      </c>
      <c r="B749" s="5" t="s">
        <v>1217</v>
      </c>
      <c r="C749" s="5" t="s">
        <v>99</v>
      </c>
      <c r="D749" s="194">
        <v>65</v>
      </c>
      <c r="E749" s="197">
        <v>65</v>
      </c>
      <c r="F749" s="19" t="s">
        <v>239</v>
      </c>
      <c r="G749" s="5" t="s">
        <v>6120</v>
      </c>
      <c r="H749" s="27">
        <v>62433</v>
      </c>
      <c r="I749" s="110">
        <v>21</v>
      </c>
      <c r="J749" s="111" t="s">
        <v>6551</v>
      </c>
      <c r="K749" s="112">
        <v>1</v>
      </c>
      <c r="L749" s="112" t="s">
        <v>6551</v>
      </c>
      <c r="M749" s="112">
        <v>0</v>
      </c>
      <c r="N749" s="112" t="s">
        <v>6551</v>
      </c>
      <c r="O749" s="112">
        <v>0</v>
      </c>
      <c r="P749" s="112" t="s">
        <v>6551</v>
      </c>
      <c r="Q749" s="112">
        <v>395279</v>
      </c>
      <c r="R749" s="112" t="s">
        <v>6551</v>
      </c>
      <c r="S749" s="112">
        <v>0</v>
      </c>
      <c r="T749" s="112" t="s">
        <v>6551</v>
      </c>
      <c r="U749" s="112">
        <v>0</v>
      </c>
      <c r="V749" s="112" t="s">
        <v>6551</v>
      </c>
      <c r="W749" s="112">
        <v>30438</v>
      </c>
      <c r="X749" s="112" t="s">
        <v>6551</v>
      </c>
      <c r="Y749" s="112">
        <v>0</v>
      </c>
      <c r="Z749" s="112" t="s">
        <v>6551</v>
      </c>
      <c r="AA749" s="112">
        <v>0</v>
      </c>
      <c r="AB749" s="112" t="s">
        <v>6551</v>
      </c>
      <c r="AC749" s="112">
        <v>0</v>
      </c>
      <c r="AD749" s="112" t="s">
        <v>6551</v>
      </c>
      <c r="AE749" s="112">
        <v>0</v>
      </c>
      <c r="AF749" s="112" t="s">
        <v>6551</v>
      </c>
      <c r="AG749" s="112">
        <v>0</v>
      </c>
      <c r="AH749" s="112" t="s">
        <v>6551</v>
      </c>
      <c r="AI749" s="112">
        <v>85238</v>
      </c>
      <c r="AJ749" s="112" t="s">
        <v>6551</v>
      </c>
      <c r="AK749" s="112">
        <v>0</v>
      </c>
      <c r="AL749" s="113" t="s">
        <v>6551</v>
      </c>
      <c r="AM749" s="113" t="str">
        <f t="shared" si="11"/>
        <v>No</v>
      </c>
    </row>
    <row r="750" spans="1:39" s="19" customFormat="1" ht="11.5" customHeight="1" x14ac:dyDescent="0.2">
      <c r="A750" s="5" t="s">
        <v>240</v>
      </c>
      <c r="B750" s="5" t="s">
        <v>241</v>
      </c>
      <c r="C750" s="5" t="s">
        <v>39</v>
      </c>
      <c r="D750" s="194">
        <v>1040</v>
      </c>
      <c r="E750" s="197">
        <v>10040</v>
      </c>
      <c r="F750" s="19" t="s">
        <v>242</v>
      </c>
      <c r="G750" s="19" t="s">
        <v>236</v>
      </c>
      <c r="H750" s="27">
        <v>209190</v>
      </c>
      <c r="I750" s="110">
        <v>21</v>
      </c>
      <c r="J750" s="19" t="s">
        <v>6551</v>
      </c>
      <c r="K750" s="112">
        <v>0</v>
      </c>
      <c r="L750" s="112" t="s">
        <v>6551</v>
      </c>
      <c r="M750" s="112">
        <v>979489</v>
      </c>
      <c r="N750" s="112" t="s">
        <v>6551</v>
      </c>
      <c r="O750" s="112">
        <v>1160702</v>
      </c>
      <c r="P750" s="112" t="s">
        <v>6551</v>
      </c>
      <c r="Q750" s="112">
        <v>1032723</v>
      </c>
      <c r="R750" s="112" t="s">
        <v>6551</v>
      </c>
      <c r="S750" s="112">
        <v>127979</v>
      </c>
      <c r="T750" s="112" t="s">
        <v>6551</v>
      </c>
      <c r="U750" s="112">
        <v>74350</v>
      </c>
      <c r="V750" s="112" t="s">
        <v>6551</v>
      </c>
      <c r="W750" s="112">
        <v>67399</v>
      </c>
      <c r="X750" s="112" t="s">
        <v>6551</v>
      </c>
      <c r="Y750" s="112">
        <v>6951</v>
      </c>
      <c r="Z750" s="112" t="s">
        <v>6551</v>
      </c>
      <c r="AA750" s="112">
        <v>0</v>
      </c>
      <c r="AB750" s="112" t="s">
        <v>6551</v>
      </c>
      <c r="AC750" s="112">
        <v>0</v>
      </c>
      <c r="AD750" s="112" t="s">
        <v>6551</v>
      </c>
      <c r="AE750" s="112">
        <v>0</v>
      </c>
      <c r="AF750" s="112" t="s">
        <v>6551</v>
      </c>
      <c r="AG750" s="112">
        <v>0</v>
      </c>
      <c r="AH750" s="112" t="s">
        <v>6551</v>
      </c>
      <c r="AI750" s="112">
        <v>1154639</v>
      </c>
      <c r="AJ750" s="112" t="s">
        <v>6551</v>
      </c>
      <c r="AK750" s="112">
        <v>6218897</v>
      </c>
      <c r="AL750" s="113" t="s">
        <v>6551</v>
      </c>
      <c r="AM750" s="113" t="str">
        <f t="shared" si="11"/>
        <v>No</v>
      </c>
    </row>
    <row r="751" spans="1:39" s="19" customFormat="1" ht="11.5" customHeight="1" x14ac:dyDescent="0.2">
      <c r="A751" s="5" t="s">
        <v>740</v>
      </c>
      <c r="B751" s="5" t="s">
        <v>741</v>
      </c>
      <c r="C751" s="5" t="s">
        <v>92</v>
      </c>
      <c r="D751" s="194">
        <v>2071</v>
      </c>
      <c r="E751" s="197">
        <v>20071</v>
      </c>
      <c r="F751" s="19" t="s">
        <v>239</v>
      </c>
      <c r="G751" s="19" t="s">
        <v>236</v>
      </c>
      <c r="H751" s="27">
        <v>18351295</v>
      </c>
      <c r="I751" s="110">
        <v>21</v>
      </c>
      <c r="J751" s="19" t="s">
        <v>6551</v>
      </c>
      <c r="K751" s="112">
        <v>0</v>
      </c>
      <c r="L751" s="112" t="s">
        <v>6551</v>
      </c>
      <c r="M751" s="112">
        <v>374729</v>
      </c>
      <c r="N751" s="112" t="s">
        <v>6551</v>
      </c>
      <c r="O751" s="112">
        <v>643921</v>
      </c>
      <c r="P751" s="112" t="s">
        <v>6551</v>
      </c>
      <c r="Q751" s="112">
        <v>594673</v>
      </c>
      <c r="R751" s="112" t="s">
        <v>6551</v>
      </c>
      <c r="S751" s="112">
        <v>49248</v>
      </c>
      <c r="T751" s="112" t="s">
        <v>6551</v>
      </c>
      <c r="U751" s="112">
        <v>44439</v>
      </c>
      <c r="V751" s="112" t="s">
        <v>6551</v>
      </c>
      <c r="W751" s="112">
        <v>41087</v>
      </c>
      <c r="X751" s="112" t="s">
        <v>6551</v>
      </c>
      <c r="Y751" s="112">
        <v>3352</v>
      </c>
      <c r="Z751" s="112" t="s">
        <v>6551</v>
      </c>
      <c r="AA751" s="112">
        <v>0</v>
      </c>
      <c r="AB751" s="112" t="s">
        <v>6551</v>
      </c>
      <c r="AC751" s="112">
        <v>0</v>
      </c>
      <c r="AD751" s="112" t="s">
        <v>6551</v>
      </c>
      <c r="AE751" s="112">
        <v>0</v>
      </c>
      <c r="AF751" s="112" t="s">
        <v>6551</v>
      </c>
      <c r="AG751" s="112">
        <v>0</v>
      </c>
      <c r="AH751" s="112" t="s">
        <v>6551</v>
      </c>
      <c r="AI751" s="112">
        <v>194698</v>
      </c>
      <c r="AJ751" s="112" t="s">
        <v>6551</v>
      </c>
      <c r="AK751" s="112">
        <v>815531</v>
      </c>
      <c r="AL751" s="19" t="s">
        <v>6551</v>
      </c>
      <c r="AM751" s="113" t="str">
        <f t="shared" si="11"/>
        <v>No</v>
      </c>
    </row>
    <row r="752" spans="1:39" s="19" customFormat="1" ht="11.5" customHeight="1" x14ac:dyDescent="0.2">
      <c r="A752" s="5" t="s">
        <v>1688</v>
      </c>
      <c r="B752" s="5" t="s">
        <v>1689</v>
      </c>
      <c r="C752" s="5" t="s">
        <v>84</v>
      </c>
      <c r="D752" s="194">
        <v>2212</v>
      </c>
      <c r="E752" s="197">
        <v>20212</v>
      </c>
      <c r="F752" s="19" t="s">
        <v>239</v>
      </c>
      <c r="G752" s="19" t="s">
        <v>6120</v>
      </c>
      <c r="H752" s="27">
        <v>18351295</v>
      </c>
      <c r="I752" s="110">
        <v>21</v>
      </c>
      <c r="J752" s="19" t="s">
        <v>6551</v>
      </c>
      <c r="K752" s="112">
        <v>0</v>
      </c>
      <c r="L752" s="112" t="s">
        <v>6551</v>
      </c>
      <c r="M752" s="112">
        <v>0</v>
      </c>
      <c r="N752" s="112" t="s">
        <v>6551</v>
      </c>
      <c r="O752" s="112">
        <v>0</v>
      </c>
      <c r="P752" s="112" t="s">
        <v>6551</v>
      </c>
      <c r="Q752" s="112">
        <v>621619</v>
      </c>
      <c r="R752" s="112" t="s">
        <v>6551</v>
      </c>
      <c r="S752" s="112">
        <v>0</v>
      </c>
      <c r="T752" s="112" t="s">
        <v>6551</v>
      </c>
      <c r="U752" s="112">
        <v>0</v>
      </c>
      <c r="V752" s="112" t="s">
        <v>6551</v>
      </c>
      <c r="W752" s="112">
        <v>35732</v>
      </c>
      <c r="X752" s="112" t="s">
        <v>6551</v>
      </c>
      <c r="Y752" s="112">
        <v>0</v>
      </c>
      <c r="Z752" s="112" t="s">
        <v>6551</v>
      </c>
      <c r="AA752" s="112">
        <v>0</v>
      </c>
      <c r="AB752" s="112" t="s">
        <v>6551</v>
      </c>
      <c r="AC752" s="112">
        <v>0</v>
      </c>
      <c r="AD752" s="112" t="s">
        <v>6551</v>
      </c>
      <c r="AE752" s="112">
        <v>0</v>
      </c>
      <c r="AF752" s="112" t="s">
        <v>6551</v>
      </c>
      <c r="AG752" s="112">
        <v>0</v>
      </c>
      <c r="AH752" s="112" t="s">
        <v>6551</v>
      </c>
      <c r="AI752" s="112">
        <v>144290</v>
      </c>
      <c r="AJ752" s="112" t="s">
        <v>6551</v>
      </c>
      <c r="AK752" s="112">
        <v>0</v>
      </c>
      <c r="AL752" s="19" t="s">
        <v>6551</v>
      </c>
      <c r="AM752" s="113" t="str">
        <f t="shared" si="11"/>
        <v>No</v>
      </c>
    </row>
    <row r="753" spans="1:39" s="19" customFormat="1" ht="11.5" customHeight="1" x14ac:dyDescent="0.2">
      <c r="A753" s="5" t="s">
        <v>1452</v>
      </c>
      <c r="B753" s="5" t="s">
        <v>1412</v>
      </c>
      <c r="C753" s="5" t="s">
        <v>107</v>
      </c>
      <c r="D753" s="194">
        <v>4178</v>
      </c>
      <c r="E753" s="197">
        <v>40178</v>
      </c>
      <c r="F753" s="19" t="s">
        <v>302</v>
      </c>
      <c r="G753" s="5" t="s">
        <v>236</v>
      </c>
      <c r="H753" s="27">
        <v>969587</v>
      </c>
      <c r="I753" s="110">
        <v>21</v>
      </c>
      <c r="J753" s="111" t="s">
        <v>6551</v>
      </c>
      <c r="K753" s="112">
        <v>0</v>
      </c>
      <c r="L753" s="112" t="s">
        <v>6551</v>
      </c>
      <c r="M753" s="112">
        <v>0</v>
      </c>
      <c r="N753" s="112" t="s">
        <v>6551</v>
      </c>
      <c r="O753" s="112">
        <v>428955</v>
      </c>
      <c r="P753" s="112" t="s">
        <v>6551</v>
      </c>
      <c r="Q753" s="112">
        <v>428955</v>
      </c>
      <c r="R753" s="112" t="s">
        <v>6551</v>
      </c>
      <c r="S753" s="112">
        <v>0</v>
      </c>
      <c r="T753" s="112" t="s">
        <v>6551</v>
      </c>
      <c r="U753" s="112">
        <v>9633</v>
      </c>
      <c r="V753" s="112" t="s">
        <v>6551</v>
      </c>
      <c r="W753" s="112">
        <v>9633</v>
      </c>
      <c r="X753" s="112" t="s">
        <v>6551</v>
      </c>
      <c r="Y753" s="112">
        <v>0</v>
      </c>
      <c r="Z753" s="112" t="s">
        <v>6551</v>
      </c>
      <c r="AA753" s="112">
        <v>0</v>
      </c>
      <c r="AB753" s="112" t="s">
        <v>6551</v>
      </c>
      <c r="AC753" s="112">
        <v>0</v>
      </c>
      <c r="AD753" s="112" t="s">
        <v>6551</v>
      </c>
      <c r="AE753" s="112">
        <v>0</v>
      </c>
      <c r="AF753" s="112" t="s">
        <v>6551</v>
      </c>
      <c r="AG753" s="112">
        <v>0</v>
      </c>
      <c r="AH753" s="112" t="s">
        <v>6551</v>
      </c>
      <c r="AI753" s="112">
        <v>73182</v>
      </c>
      <c r="AJ753" s="112" t="s">
        <v>6551</v>
      </c>
      <c r="AK753" s="112">
        <v>3072006</v>
      </c>
      <c r="AL753" s="113" t="s">
        <v>6551</v>
      </c>
      <c r="AM753" s="113" t="str">
        <f t="shared" si="11"/>
        <v>No</v>
      </c>
    </row>
    <row r="754" spans="1:39" s="19" customFormat="1" ht="11.5" customHeight="1" x14ac:dyDescent="0.2">
      <c r="A754" s="5" t="s">
        <v>1495</v>
      </c>
      <c r="B754" s="5" t="s">
        <v>1496</v>
      </c>
      <c r="C754" s="5" t="s">
        <v>50</v>
      </c>
      <c r="D754" s="194">
        <v>4181</v>
      </c>
      <c r="E754" s="197">
        <v>40181</v>
      </c>
      <c r="F754" s="19" t="s">
        <v>239</v>
      </c>
      <c r="G754" s="5" t="s">
        <v>6120</v>
      </c>
      <c r="H754" s="27">
        <v>4515419</v>
      </c>
      <c r="I754" s="110">
        <v>21</v>
      </c>
      <c r="J754" s="111" t="s">
        <v>6551</v>
      </c>
      <c r="K754" s="112">
        <v>0</v>
      </c>
      <c r="L754" s="112" t="s">
        <v>6551</v>
      </c>
      <c r="M754" s="112">
        <v>0</v>
      </c>
      <c r="N754" s="112" t="s">
        <v>6551</v>
      </c>
      <c r="O754" s="112">
        <v>0</v>
      </c>
      <c r="P754" s="112" t="s">
        <v>6551</v>
      </c>
      <c r="Q754" s="112">
        <v>510031</v>
      </c>
      <c r="R754" s="112" t="s">
        <v>6551</v>
      </c>
      <c r="S754" s="112">
        <v>0</v>
      </c>
      <c r="T754" s="112" t="s">
        <v>6551</v>
      </c>
      <c r="U754" s="112">
        <v>0</v>
      </c>
      <c r="V754" s="112" t="s">
        <v>6551</v>
      </c>
      <c r="W754" s="112">
        <v>39410</v>
      </c>
      <c r="X754" s="112" t="s">
        <v>6551</v>
      </c>
      <c r="Y754" s="112">
        <v>0</v>
      </c>
      <c r="Z754" s="112" t="s">
        <v>6551</v>
      </c>
      <c r="AA754" s="112">
        <v>0</v>
      </c>
      <c r="AB754" s="112" t="s">
        <v>6551</v>
      </c>
      <c r="AC754" s="112">
        <v>0</v>
      </c>
      <c r="AD754" s="112" t="s">
        <v>6551</v>
      </c>
      <c r="AE754" s="112">
        <v>0</v>
      </c>
      <c r="AF754" s="112" t="s">
        <v>6551</v>
      </c>
      <c r="AG754" s="112">
        <v>0</v>
      </c>
      <c r="AH754" s="112" t="s">
        <v>6551</v>
      </c>
      <c r="AI754" s="112">
        <v>88127</v>
      </c>
      <c r="AJ754" s="112" t="s">
        <v>6551</v>
      </c>
      <c r="AK754" s="112">
        <v>0</v>
      </c>
      <c r="AL754" s="113" t="s">
        <v>6551</v>
      </c>
      <c r="AM754" s="113" t="str">
        <f t="shared" si="11"/>
        <v>No</v>
      </c>
    </row>
    <row r="755" spans="1:39" s="19" customFormat="1" ht="11.5" customHeight="1" x14ac:dyDescent="0.2">
      <c r="A755" s="5" t="s">
        <v>380</v>
      </c>
      <c r="B755" s="5" t="s">
        <v>381</v>
      </c>
      <c r="C755" s="5" t="s">
        <v>71</v>
      </c>
      <c r="D755" s="194">
        <v>5030</v>
      </c>
      <c r="E755" s="197">
        <v>50030</v>
      </c>
      <c r="F755" s="19" t="s">
        <v>239</v>
      </c>
      <c r="G755" s="5" t="s">
        <v>6120</v>
      </c>
      <c r="H755" s="27">
        <v>78393</v>
      </c>
      <c r="I755" s="110">
        <v>21</v>
      </c>
      <c r="J755" s="111" t="s">
        <v>6551</v>
      </c>
      <c r="K755" s="112">
        <v>0</v>
      </c>
      <c r="L755" s="112" t="s">
        <v>6551</v>
      </c>
      <c r="M755" s="112">
        <v>0</v>
      </c>
      <c r="N755" s="112" t="s">
        <v>6551</v>
      </c>
      <c r="O755" s="112">
        <v>0</v>
      </c>
      <c r="P755" s="112" t="s">
        <v>6551</v>
      </c>
      <c r="Q755" s="112">
        <v>536558</v>
      </c>
      <c r="R755" s="112" t="s">
        <v>6551</v>
      </c>
      <c r="S755" s="112">
        <v>0</v>
      </c>
      <c r="T755" s="112" t="s">
        <v>6551</v>
      </c>
      <c r="U755" s="112">
        <v>0</v>
      </c>
      <c r="V755" s="112" t="s">
        <v>6551</v>
      </c>
      <c r="W755" s="112">
        <v>40706</v>
      </c>
      <c r="X755" s="112" t="s">
        <v>6551</v>
      </c>
      <c r="Y755" s="112">
        <v>0</v>
      </c>
      <c r="Z755" s="112" t="s">
        <v>6551</v>
      </c>
      <c r="AA755" s="112">
        <v>0</v>
      </c>
      <c r="AB755" s="112" t="s">
        <v>6551</v>
      </c>
      <c r="AC755" s="112">
        <v>0</v>
      </c>
      <c r="AD755" s="112" t="s">
        <v>6551</v>
      </c>
      <c r="AE755" s="112">
        <v>0</v>
      </c>
      <c r="AF755" s="112" t="s">
        <v>6551</v>
      </c>
      <c r="AG755" s="112">
        <v>0</v>
      </c>
      <c r="AH755" s="112" t="s">
        <v>6551</v>
      </c>
      <c r="AI755" s="112">
        <v>539247</v>
      </c>
      <c r="AJ755" s="112" t="s">
        <v>6551</v>
      </c>
      <c r="AK755" s="112">
        <v>0</v>
      </c>
      <c r="AL755" s="113" t="s">
        <v>6551</v>
      </c>
      <c r="AM755" s="113" t="str">
        <f t="shared" si="11"/>
        <v>No</v>
      </c>
    </row>
    <row r="756" spans="1:39" s="19" customFormat="1" ht="11.5" customHeight="1" x14ac:dyDescent="0.2">
      <c r="A756" s="5" t="s">
        <v>1140</v>
      </c>
      <c r="B756" s="5" t="s">
        <v>1141</v>
      </c>
      <c r="C756" s="5" t="s">
        <v>117</v>
      </c>
      <c r="D756" s="194">
        <v>5091</v>
      </c>
      <c r="E756" s="197">
        <v>50091</v>
      </c>
      <c r="F756" s="19" t="s">
        <v>239</v>
      </c>
      <c r="G756" s="5" t="s">
        <v>6120</v>
      </c>
      <c r="H756" s="27">
        <v>74632</v>
      </c>
      <c r="I756" s="110">
        <v>21</v>
      </c>
      <c r="J756" s="111" t="s">
        <v>6551</v>
      </c>
      <c r="K756" s="112">
        <v>0</v>
      </c>
      <c r="L756" s="112" t="s">
        <v>6551</v>
      </c>
      <c r="M756" s="112">
        <v>0</v>
      </c>
      <c r="N756" s="112" t="s">
        <v>6551</v>
      </c>
      <c r="O756" s="112">
        <v>0</v>
      </c>
      <c r="P756" s="112" t="s">
        <v>6551</v>
      </c>
      <c r="Q756" s="112">
        <v>382375</v>
      </c>
      <c r="R756" s="112" t="s">
        <v>6551</v>
      </c>
      <c r="S756" s="112">
        <v>0</v>
      </c>
      <c r="T756" s="112" t="s">
        <v>6551</v>
      </c>
      <c r="U756" s="112">
        <v>0</v>
      </c>
      <c r="V756" s="112" t="s">
        <v>6551</v>
      </c>
      <c r="W756" s="112">
        <v>27606</v>
      </c>
      <c r="X756" s="112" t="s">
        <v>6551</v>
      </c>
      <c r="Y756" s="112">
        <v>0</v>
      </c>
      <c r="Z756" s="112" t="s">
        <v>6551</v>
      </c>
      <c r="AA756" s="112">
        <v>0</v>
      </c>
      <c r="AB756" s="112" t="s">
        <v>6551</v>
      </c>
      <c r="AC756" s="112">
        <v>0</v>
      </c>
      <c r="AD756" s="112" t="s">
        <v>6551</v>
      </c>
      <c r="AE756" s="112">
        <v>0</v>
      </c>
      <c r="AF756" s="112" t="s">
        <v>6551</v>
      </c>
      <c r="AG756" s="112">
        <v>0</v>
      </c>
      <c r="AH756" s="112" t="s">
        <v>6551</v>
      </c>
      <c r="AI756" s="112">
        <v>579548</v>
      </c>
      <c r="AJ756" s="112" t="s">
        <v>6551</v>
      </c>
      <c r="AK756" s="112">
        <v>0</v>
      </c>
      <c r="AL756" s="113" t="s">
        <v>6551</v>
      </c>
      <c r="AM756" s="113" t="str">
        <f t="shared" si="11"/>
        <v>No</v>
      </c>
    </row>
    <row r="757" spans="1:39" s="19" customFormat="1" ht="11.5" customHeight="1" x14ac:dyDescent="0.2">
      <c r="A757" s="5" t="s">
        <v>1433</v>
      </c>
      <c r="B757" s="5" t="s">
        <v>1434</v>
      </c>
      <c r="C757" s="5" t="s">
        <v>71</v>
      </c>
      <c r="D757" s="194">
        <v>5184</v>
      </c>
      <c r="E757" s="197">
        <v>50184</v>
      </c>
      <c r="F757" s="19" t="s">
        <v>242</v>
      </c>
      <c r="G757" s="5" t="s">
        <v>236</v>
      </c>
      <c r="H757" s="27">
        <v>99941</v>
      </c>
      <c r="I757" s="110">
        <v>21</v>
      </c>
      <c r="J757" s="111" t="s">
        <v>6551</v>
      </c>
      <c r="K757" s="112">
        <v>0</v>
      </c>
      <c r="L757" s="112" t="s">
        <v>6551</v>
      </c>
      <c r="M757" s="112">
        <v>404303</v>
      </c>
      <c r="N757" s="112" t="s">
        <v>6551</v>
      </c>
      <c r="O757" s="112">
        <v>838020</v>
      </c>
      <c r="P757" s="112" t="s">
        <v>6551</v>
      </c>
      <c r="Q757" s="112">
        <v>795853</v>
      </c>
      <c r="R757" s="112" t="s">
        <v>6551</v>
      </c>
      <c r="S757" s="112">
        <v>42167</v>
      </c>
      <c r="T757" s="112" t="s">
        <v>6551</v>
      </c>
      <c r="U757" s="112">
        <v>70879</v>
      </c>
      <c r="V757" s="112" t="s">
        <v>6551</v>
      </c>
      <c r="W757" s="112">
        <v>68265</v>
      </c>
      <c r="X757" s="112" t="s">
        <v>6551</v>
      </c>
      <c r="Y757" s="112">
        <v>2614</v>
      </c>
      <c r="Z757" s="112" t="s">
        <v>6551</v>
      </c>
      <c r="AA757" s="112">
        <v>0</v>
      </c>
      <c r="AB757" s="112" t="s">
        <v>6551</v>
      </c>
      <c r="AC757" s="112">
        <v>0</v>
      </c>
      <c r="AD757" s="112" t="s">
        <v>6551</v>
      </c>
      <c r="AE757" s="112">
        <v>0</v>
      </c>
      <c r="AF757" s="112" t="s">
        <v>6551</v>
      </c>
      <c r="AG757" s="112">
        <v>0</v>
      </c>
      <c r="AH757" s="112" t="s">
        <v>6551</v>
      </c>
      <c r="AI757" s="112">
        <v>459777</v>
      </c>
      <c r="AJ757" s="112" t="s">
        <v>6551</v>
      </c>
      <c r="AK757" s="112">
        <v>1968295</v>
      </c>
      <c r="AL757" s="113" t="s">
        <v>6551</v>
      </c>
      <c r="AM757" s="113" t="str">
        <f t="shared" si="11"/>
        <v>No</v>
      </c>
    </row>
    <row r="758" spans="1:39" s="19" customFormat="1" ht="11.5" customHeight="1" x14ac:dyDescent="0.2">
      <c r="A758" s="5" t="s">
        <v>1674</v>
      </c>
      <c r="B758" s="5" t="s">
        <v>1675</v>
      </c>
      <c r="C758" s="5" t="s">
        <v>96</v>
      </c>
      <c r="D758" s="194">
        <v>5197</v>
      </c>
      <c r="E758" s="197">
        <v>50197</v>
      </c>
      <c r="F758" s="19" t="s">
        <v>239</v>
      </c>
      <c r="G758" s="5" t="s">
        <v>236</v>
      </c>
      <c r="H758" s="27">
        <v>387550</v>
      </c>
      <c r="I758" s="110">
        <v>21</v>
      </c>
      <c r="J758" s="111" t="s">
        <v>6551</v>
      </c>
      <c r="K758" s="112">
        <v>0</v>
      </c>
      <c r="L758" s="112" t="s">
        <v>6551</v>
      </c>
      <c r="M758" s="112">
        <v>0</v>
      </c>
      <c r="N758" s="112" t="s">
        <v>6551</v>
      </c>
      <c r="O758" s="112">
        <v>822240</v>
      </c>
      <c r="P758" s="112" t="s">
        <v>6551</v>
      </c>
      <c r="Q758" s="112">
        <v>755683</v>
      </c>
      <c r="R758" s="112" t="s">
        <v>6551</v>
      </c>
      <c r="S758" s="112">
        <v>66557</v>
      </c>
      <c r="T758" s="112" t="s">
        <v>6551</v>
      </c>
      <c r="U758" s="112">
        <v>41796</v>
      </c>
      <c r="V758" s="112" t="s">
        <v>6551</v>
      </c>
      <c r="W758" s="112">
        <v>38924</v>
      </c>
      <c r="X758" s="112" t="s">
        <v>6551</v>
      </c>
      <c r="Y758" s="112">
        <v>2872</v>
      </c>
      <c r="Z758" s="112" t="s">
        <v>6551</v>
      </c>
      <c r="AA758" s="112">
        <v>0</v>
      </c>
      <c r="AB758" s="112" t="s">
        <v>6551</v>
      </c>
      <c r="AC758" s="112">
        <v>0</v>
      </c>
      <c r="AD758" s="112" t="s">
        <v>6551</v>
      </c>
      <c r="AE758" s="112">
        <v>0</v>
      </c>
      <c r="AF758" s="112" t="s">
        <v>6551</v>
      </c>
      <c r="AG758" s="112">
        <v>0</v>
      </c>
      <c r="AH758" s="112" t="s">
        <v>6551</v>
      </c>
      <c r="AI758" s="112">
        <v>54621</v>
      </c>
      <c r="AJ758" s="112" t="s">
        <v>6551</v>
      </c>
      <c r="AK758" s="112">
        <v>685475</v>
      </c>
      <c r="AL758" s="113" t="s">
        <v>6551</v>
      </c>
      <c r="AM758" s="113" t="str">
        <f t="shared" si="11"/>
        <v>No</v>
      </c>
    </row>
    <row r="759" spans="1:39" s="19" customFormat="1" ht="11.5" customHeight="1" x14ac:dyDescent="0.2">
      <c r="A759" s="5" t="s">
        <v>1435</v>
      </c>
      <c r="B759" s="5" t="s">
        <v>849</v>
      </c>
      <c r="C759" s="5" t="s">
        <v>108</v>
      </c>
      <c r="D759" s="194">
        <v>6108</v>
      </c>
      <c r="E759" s="197">
        <v>60108</v>
      </c>
      <c r="F759" s="19" t="s">
        <v>239</v>
      </c>
      <c r="G759" s="5" t="s">
        <v>6120</v>
      </c>
      <c r="H759" s="27">
        <v>4944332</v>
      </c>
      <c r="I759" s="110">
        <v>21</v>
      </c>
      <c r="J759" s="111" t="s">
        <v>6551</v>
      </c>
      <c r="K759" s="112">
        <v>0</v>
      </c>
      <c r="L759" s="112" t="s">
        <v>6551</v>
      </c>
      <c r="M759" s="112">
        <v>0</v>
      </c>
      <c r="N759" s="112" t="s">
        <v>6551</v>
      </c>
      <c r="O759" s="112">
        <v>0</v>
      </c>
      <c r="P759" s="112" t="s">
        <v>6551</v>
      </c>
      <c r="Q759" s="112">
        <v>915808</v>
      </c>
      <c r="R759" s="112" t="s">
        <v>6551</v>
      </c>
      <c r="S759" s="112">
        <v>0</v>
      </c>
      <c r="T759" s="112" t="s">
        <v>6551</v>
      </c>
      <c r="U759" s="112">
        <v>0</v>
      </c>
      <c r="V759" s="112" t="s">
        <v>6551</v>
      </c>
      <c r="W759" s="112">
        <v>79197</v>
      </c>
      <c r="X759" s="112" t="s">
        <v>6551</v>
      </c>
      <c r="Y759" s="112">
        <v>0</v>
      </c>
      <c r="Z759" s="112" t="s">
        <v>6551</v>
      </c>
      <c r="AA759" s="112">
        <v>0</v>
      </c>
      <c r="AB759" s="112" t="s">
        <v>6551</v>
      </c>
      <c r="AC759" s="112">
        <v>0</v>
      </c>
      <c r="AD759" s="112" t="s">
        <v>6551</v>
      </c>
      <c r="AE759" s="112">
        <v>0</v>
      </c>
      <c r="AF759" s="112" t="s">
        <v>6551</v>
      </c>
      <c r="AG759" s="112">
        <v>0</v>
      </c>
      <c r="AH759" s="112" t="s">
        <v>6551</v>
      </c>
      <c r="AI759" s="112">
        <v>193454</v>
      </c>
      <c r="AJ759" s="112" t="s">
        <v>6551</v>
      </c>
      <c r="AK759" s="112">
        <v>0</v>
      </c>
      <c r="AL759" s="113" t="s">
        <v>6551</v>
      </c>
      <c r="AM759" s="113" t="str">
        <f t="shared" si="11"/>
        <v>No</v>
      </c>
    </row>
    <row r="760" spans="1:39" s="19" customFormat="1" ht="11.5" customHeight="1" x14ac:dyDescent="0.2">
      <c r="A760" s="5" t="s">
        <v>748</v>
      </c>
      <c r="B760" s="5" t="s">
        <v>749</v>
      </c>
      <c r="C760" s="5" t="s">
        <v>54</v>
      </c>
      <c r="D760" s="194">
        <v>7018</v>
      </c>
      <c r="E760" s="197">
        <v>70018</v>
      </c>
      <c r="F760" s="19" t="s">
        <v>239</v>
      </c>
      <c r="G760" s="5" t="s">
        <v>236</v>
      </c>
      <c r="H760" s="27">
        <v>106621</v>
      </c>
      <c r="I760" s="110">
        <v>21</v>
      </c>
      <c r="J760" s="111" t="s">
        <v>6551</v>
      </c>
      <c r="K760" s="112">
        <v>0</v>
      </c>
      <c r="L760" s="112" t="s">
        <v>6551</v>
      </c>
      <c r="M760" s="112">
        <v>710903</v>
      </c>
      <c r="N760" s="112" t="s">
        <v>6551</v>
      </c>
      <c r="O760" s="112">
        <v>745372</v>
      </c>
      <c r="P760" s="112" t="s">
        <v>6551</v>
      </c>
      <c r="Q760" s="112">
        <v>707362</v>
      </c>
      <c r="R760" s="112" t="s">
        <v>6551</v>
      </c>
      <c r="S760" s="112">
        <v>38010</v>
      </c>
      <c r="T760" s="112" t="s">
        <v>6551</v>
      </c>
      <c r="U760" s="112">
        <v>56546</v>
      </c>
      <c r="V760" s="112" t="s">
        <v>6551</v>
      </c>
      <c r="W760" s="112">
        <v>53845</v>
      </c>
      <c r="X760" s="112" t="s">
        <v>6551</v>
      </c>
      <c r="Y760" s="112">
        <v>2701</v>
      </c>
      <c r="Z760" s="112" t="s">
        <v>6551</v>
      </c>
      <c r="AA760" s="112">
        <v>0</v>
      </c>
      <c r="AB760" s="112" t="s">
        <v>6551</v>
      </c>
      <c r="AC760" s="112">
        <v>0</v>
      </c>
      <c r="AD760" s="112" t="s">
        <v>6551</v>
      </c>
      <c r="AE760" s="112">
        <v>0</v>
      </c>
      <c r="AF760" s="112" t="s">
        <v>6551</v>
      </c>
      <c r="AG760" s="112">
        <v>0</v>
      </c>
      <c r="AH760" s="112" t="s">
        <v>6551</v>
      </c>
      <c r="AI760" s="112">
        <v>1902226</v>
      </c>
      <c r="AJ760" s="112" t="s">
        <v>6551</v>
      </c>
      <c r="AK760" s="112">
        <v>4046778</v>
      </c>
      <c r="AL760" s="113" t="s">
        <v>6551</v>
      </c>
      <c r="AM760" s="113" t="str">
        <f t="shared" si="11"/>
        <v>No</v>
      </c>
    </row>
    <row r="761" spans="1:39" s="19" customFormat="1" ht="11.5" customHeight="1" x14ac:dyDescent="0.2">
      <c r="A761" s="5" t="s">
        <v>174</v>
      </c>
      <c r="B761" s="5" t="s">
        <v>668</v>
      </c>
      <c r="C761" s="5" t="s">
        <v>80</v>
      </c>
      <c r="D761" s="194">
        <v>8110</v>
      </c>
      <c r="E761" s="197">
        <v>80110</v>
      </c>
      <c r="F761" s="19" t="s">
        <v>239</v>
      </c>
      <c r="G761" s="5" t="s">
        <v>6120</v>
      </c>
      <c r="H761" s="27">
        <v>176676</v>
      </c>
      <c r="I761" s="110">
        <v>21</v>
      </c>
      <c r="J761" s="111" t="s">
        <v>6551</v>
      </c>
      <c r="K761" s="112">
        <v>0</v>
      </c>
      <c r="L761" s="112" t="s">
        <v>6551</v>
      </c>
      <c r="M761" s="112">
        <v>0</v>
      </c>
      <c r="N761" s="112" t="s">
        <v>6551</v>
      </c>
      <c r="O761" s="112">
        <v>0</v>
      </c>
      <c r="P761" s="112" t="s">
        <v>6551</v>
      </c>
      <c r="Q761" s="112">
        <v>425417</v>
      </c>
      <c r="R761" s="112" t="s">
        <v>6551</v>
      </c>
      <c r="S761" s="112">
        <v>0</v>
      </c>
      <c r="T761" s="112" t="s">
        <v>6551</v>
      </c>
      <c r="U761" s="112">
        <v>0</v>
      </c>
      <c r="V761" s="112" t="s">
        <v>6551</v>
      </c>
      <c r="W761" s="112">
        <v>36690</v>
      </c>
      <c r="X761" s="112" t="s">
        <v>6551</v>
      </c>
      <c r="Y761" s="112">
        <v>0</v>
      </c>
      <c r="Z761" s="112" t="s">
        <v>6551</v>
      </c>
      <c r="AA761" s="112">
        <v>0</v>
      </c>
      <c r="AB761" s="112" t="s">
        <v>6551</v>
      </c>
      <c r="AC761" s="112">
        <v>0</v>
      </c>
      <c r="AD761" s="112" t="s">
        <v>6551</v>
      </c>
      <c r="AE761" s="112">
        <v>0</v>
      </c>
      <c r="AF761" s="112" t="s">
        <v>6551</v>
      </c>
      <c r="AG761" s="112">
        <v>0</v>
      </c>
      <c r="AH761" s="112" t="s">
        <v>6551</v>
      </c>
      <c r="AI761" s="112">
        <v>74814</v>
      </c>
      <c r="AJ761" s="112" t="s">
        <v>6551</v>
      </c>
      <c r="AK761" s="112">
        <v>0</v>
      </c>
      <c r="AL761" s="113" t="s">
        <v>6551</v>
      </c>
      <c r="AM761" s="113" t="str">
        <f t="shared" si="11"/>
        <v>No</v>
      </c>
    </row>
    <row r="762" spans="1:39" s="19" customFormat="1" ht="11.5" customHeight="1" x14ac:dyDescent="0.2">
      <c r="A762" s="5" t="s">
        <v>163</v>
      </c>
      <c r="B762" s="5" t="s">
        <v>1864</v>
      </c>
      <c r="C762" s="5" t="s">
        <v>26</v>
      </c>
      <c r="D762" s="194">
        <v>9243</v>
      </c>
      <c r="E762" s="197">
        <v>90243</v>
      </c>
      <c r="F762" s="19" t="s">
        <v>305</v>
      </c>
      <c r="G762" s="19" t="s">
        <v>6120</v>
      </c>
      <c r="H762" s="27">
        <v>195861</v>
      </c>
      <c r="I762" s="110">
        <v>21</v>
      </c>
      <c r="J762" s="19" t="s">
        <v>6551</v>
      </c>
      <c r="K762" s="112">
        <v>0</v>
      </c>
      <c r="L762" s="112" t="s">
        <v>6551</v>
      </c>
      <c r="M762" s="112">
        <v>0</v>
      </c>
      <c r="N762" s="112" t="s">
        <v>6551</v>
      </c>
      <c r="O762" s="112">
        <v>0</v>
      </c>
      <c r="P762" s="112" t="s">
        <v>6551</v>
      </c>
      <c r="Q762" s="112">
        <v>325760</v>
      </c>
      <c r="R762" s="112" t="s">
        <v>6551</v>
      </c>
      <c r="S762" s="112">
        <v>0</v>
      </c>
      <c r="T762" s="112" t="s">
        <v>6551</v>
      </c>
      <c r="U762" s="112">
        <v>0</v>
      </c>
      <c r="V762" s="112" t="s">
        <v>6551</v>
      </c>
      <c r="W762" s="112">
        <v>26881</v>
      </c>
      <c r="X762" s="112" t="s">
        <v>6551</v>
      </c>
      <c r="Y762" s="112">
        <v>0</v>
      </c>
      <c r="Z762" s="112" t="s">
        <v>6551</v>
      </c>
      <c r="AA762" s="112">
        <v>0</v>
      </c>
      <c r="AB762" s="112" t="s">
        <v>6551</v>
      </c>
      <c r="AC762" s="112">
        <v>0</v>
      </c>
      <c r="AD762" s="112" t="s">
        <v>6551</v>
      </c>
      <c r="AE762" s="112">
        <v>0</v>
      </c>
      <c r="AF762" s="112" t="s">
        <v>6551</v>
      </c>
      <c r="AG762" s="112">
        <v>0</v>
      </c>
      <c r="AH762" s="112" t="s">
        <v>6551</v>
      </c>
      <c r="AI762" s="112">
        <v>58356</v>
      </c>
      <c r="AJ762" s="112" t="s">
        <v>6551</v>
      </c>
      <c r="AK762" s="112">
        <v>0</v>
      </c>
      <c r="AL762" s="113" t="s">
        <v>6551</v>
      </c>
      <c r="AM762" s="113" t="str">
        <f t="shared" si="11"/>
        <v>No</v>
      </c>
    </row>
    <row r="763" spans="1:39" s="19" customFormat="1" ht="11.5" customHeight="1" x14ac:dyDescent="0.2">
      <c r="A763" s="5" t="s">
        <v>5957</v>
      </c>
      <c r="B763" s="5" t="s">
        <v>5958</v>
      </c>
      <c r="C763" s="5" t="s">
        <v>2</v>
      </c>
      <c r="D763" s="194" t="s">
        <v>5959</v>
      </c>
      <c r="E763" s="197" t="s">
        <v>5960</v>
      </c>
      <c r="F763" s="19" t="s">
        <v>305</v>
      </c>
      <c r="G763" s="19" t="s">
        <v>287</v>
      </c>
      <c r="H763" s="27">
        <v>0</v>
      </c>
      <c r="I763" s="110">
        <v>21</v>
      </c>
      <c r="J763" s="19" t="s">
        <v>6551</v>
      </c>
      <c r="K763" s="112">
        <v>0</v>
      </c>
      <c r="L763" s="112" t="s">
        <v>6551</v>
      </c>
      <c r="M763" s="112">
        <v>0</v>
      </c>
      <c r="N763" s="112" t="s">
        <v>6551</v>
      </c>
      <c r="O763" s="112">
        <v>0</v>
      </c>
      <c r="P763" s="112" t="s">
        <v>6551</v>
      </c>
      <c r="Q763" s="112">
        <v>662333</v>
      </c>
      <c r="R763" s="112" t="s">
        <v>6551</v>
      </c>
      <c r="S763" s="112">
        <v>0</v>
      </c>
      <c r="T763" s="112" t="s">
        <v>6551</v>
      </c>
      <c r="U763" s="112">
        <v>0</v>
      </c>
      <c r="V763" s="112" t="s">
        <v>6551</v>
      </c>
      <c r="W763" s="112">
        <v>40200</v>
      </c>
      <c r="X763" s="112" t="s">
        <v>6551</v>
      </c>
      <c r="Y763" s="112">
        <v>0</v>
      </c>
      <c r="Z763" s="112" t="s">
        <v>6551</v>
      </c>
      <c r="AA763" s="112">
        <v>0</v>
      </c>
      <c r="AB763" s="112" t="s">
        <v>6551</v>
      </c>
      <c r="AC763" s="112">
        <v>0</v>
      </c>
      <c r="AD763" s="112" t="s">
        <v>6551</v>
      </c>
      <c r="AE763" s="112">
        <v>0</v>
      </c>
      <c r="AF763" s="112" t="s">
        <v>6551</v>
      </c>
      <c r="AG763" s="112">
        <v>0</v>
      </c>
      <c r="AH763" s="112" t="s">
        <v>6551</v>
      </c>
      <c r="AI763" s="112">
        <v>202821</v>
      </c>
      <c r="AJ763" s="112" t="s">
        <v>6551</v>
      </c>
      <c r="AK763" s="112">
        <v>0</v>
      </c>
      <c r="AL763" s="19" t="s">
        <v>6551</v>
      </c>
      <c r="AM763" s="113" t="str">
        <f t="shared" si="11"/>
        <v>No</v>
      </c>
    </row>
    <row r="764" spans="1:39" s="19" customFormat="1" ht="11.5" customHeight="1" x14ac:dyDescent="0.2">
      <c r="A764" s="5" t="s">
        <v>5840</v>
      </c>
      <c r="B764" s="5" t="s">
        <v>5841</v>
      </c>
      <c r="C764" s="5" t="s">
        <v>113</v>
      </c>
      <c r="D764" s="194" t="s">
        <v>5842</v>
      </c>
      <c r="E764" s="197" t="s">
        <v>5843</v>
      </c>
      <c r="F764" s="19" t="s">
        <v>242</v>
      </c>
      <c r="G764" s="19" t="s">
        <v>287</v>
      </c>
      <c r="H764" s="27">
        <v>0</v>
      </c>
      <c r="I764" s="110">
        <v>21</v>
      </c>
      <c r="J764" s="19" t="s">
        <v>6551</v>
      </c>
      <c r="K764" s="112">
        <v>0</v>
      </c>
      <c r="L764" s="112" t="s">
        <v>6551</v>
      </c>
      <c r="M764" s="112">
        <v>0</v>
      </c>
      <c r="N764" s="112" t="s">
        <v>6551</v>
      </c>
      <c r="O764" s="112">
        <v>0</v>
      </c>
      <c r="P764" s="112" t="s">
        <v>6551</v>
      </c>
      <c r="Q764" s="112">
        <v>698765</v>
      </c>
      <c r="R764" s="112" t="s">
        <v>6551</v>
      </c>
      <c r="S764" s="112">
        <v>0</v>
      </c>
      <c r="T764" s="112" t="s">
        <v>6551</v>
      </c>
      <c r="U764" s="112">
        <v>0</v>
      </c>
      <c r="V764" s="112" t="s">
        <v>6551</v>
      </c>
      <c r="W764" s="112">
        <v>26455</v>
      </c>
      <c r="X764" s="112" t="s">
        <v>123</v>
      </c>
      <c r="Y764" s="112">
        <v>0</v>
      </c>
      <c r="Z764" s="112" t="s">
        <v>6551</v>
      </c>
      <c r="AA764" s="112">
        <v>0</v>
      </c>
      <c r="AB764" s="112" t="s">
        <v>6551</v>
      </c>
      <c r="AC764" s="112">
        <v>0</v>
      </c>
      <c r="AD764" s="112" t="s">
        <v>6551</v>
      </c>
      <c r="AE764" s="112">
        <v>0</v>
      </c>
      <c r="AF764" s="112" t="s">
        <v>6551</v>
      </c>
      <c r="AG764" s="112">
        <v>0</v>
      </c>
      <c r="AH764" s="112" t="s">
        <v>6551</v>
      </c>
      <c r="AI764" s="112">
        <v>287636</v>
      </c>
      <c r="AJ764" s="112" t="s">
        <v>6551</v>
      </c>
      <c r="AK764" s="112">
        <v>0</v>
      </c>
      <c r="AL764" s="19" t="s">
        <v>6551</v>
      </c>
      <c r="AM764" s="113" t="str">
        <f t="shared" si="11"/>
        <v>No</v>
      </c>
    </row>
    <row r="765" spans="1:39" s="19" customFormat="1" ht="11.5" customHeight="1" x14ac:dyDescent="0.2">
      <c r="A765" s="5" t="s">
        <v>2222</v>
      </c>
      <c r="B765" s="5" t="s">
        <v>2223</v>
      </c>
      <c r="C765" s="5" t="s">
        <v>120</v>
      </c>
      <c r="D765" s="194" t="s">
        <v>2224</v>
      </c>
      <c r="E765" s="197" t="s">
        <v>2225</v>
      </c>
      <c r="F765" s="19" t="s">
        <v>242</v>
      </c>
      <c r="G765" s="5" t="s">
        <v>287</v>
      </c>
      <c r="H765" s="27">
        <v>0</v>
      </c>
      <c r="I765" s="110">
        <v>21</v>
      </c>
      <c r="J765" s="111" t="s">
        <v>6551</v>
      </c>
      <c r="K765" s="112">
        <v>0</v>
      </c>
      <c r="L765" s="112" t="s">
        <v>6551</v>
      </c>
      <c r="M765" s="112">
        <v>0</v>
      </c>
      <c r="N765" s="112" t="s">
        <v>6551</v>
      </c>
      <c r="O765" s="112">
        <v>0</v>
      </c>
      <c r="P765" s="112" t="s">
        <v>6551</v>
      </c>
      <c r="Q765" s="112">
        <v>537330</v>
      </c>
      <c r="R765" s="112" t="s">
        <v>123</v>
      </c>
      <c r="S765" s="112">
        <v>0</v>
      </c>
      <c r="T765" s="112" t="s">
        <v>6551</v>
      </c>
      <c r="U765" s="112">
        <v>0</v>
      </c>
      <c r="V765" s="112" t="s">
        <v>6551</v>
      </c>
      <c r="W765" s="112">
        <v>20960</v>
      </c>
      <c r="X765" s="112" t="s">
        <v>123</v>
      </c>
      <c r="Y765" s="112">
        <v>0</v>
      </c>
      <c r="Z765" s="112" t="s">
        <v>6551</v>
      </c>
      <c r="AA765" s="112">
        <v>0</v>
      </c>
      <c r="AB765" s="112" t="s">
        <v>6551</v>
      </c>
      <c r="AC765" s="112">
        <v>0</v>
      </c>
      <c r="AD765" s="112" t="s">
        <v>6551</v>
      </c>
      <c r="AE765" s="112">
        <v>0</v>
      </c>
      <c r="AF765" s="112" t="s">
        <v>6551</v>
      </c>
      <c r="AG765" s="112">
        <v>0</v>
      </c>
      <c r="AH765" s="112" t="s">
        <v>6551</v>
      </c>
      <c r="AI765" s="112">
        <v>216680</v>
      </c>
      <c r="AJ765" s="112" t="s">
        <v>6551</v>
      </c>
      <c r="AK765" s="112">
        <v>0</v>
      </c>
      <c r="AL765" s="113" t="s">
        <v>6551</v>
      </c>
      <c r="AM765" s="113" t="str">
        <f t="shared" si="11"/>
        <v>No</v>
      </c>
    </row>
    <row r="766" spans="1:39" s="19" customFormat="1" ht="11.5" customHeight="1" x14ac:dyDescent="0.2">
      <c r="A766" s="5" t="s">
        <v>3071</v>
      </c>
      <c r="B766" s="5" t="s">
        <v>3072</v>
      </c>
      <c r="C766" s="5" t="s">
        <v>44</v>
      </c>
      <c r="D766" s="194" t="s">
        <v>3073</v>
      </c>
      <c r="E766" s="197" t="s">
        <v>3074</v>
      </c>
      <c r="F766" s="19" t="s">
        <v>239</v>
      </c>
      <c r="G766" s="5" t="s">
        <v>287</v>
      </c>
      <c r="H766" s="27">
        <v>0</v>
      </c>
      <c r="I766" s="110">
        <v>21</v>
      </c>
      <c r="J766" s="111" t="s">
        <v>6551</v>
      </c>
      <c r="K766" s="112">
        <v>0</v>
      </c>
      <c r="L766" s="112" t="s">
        <v>6551</v>
      </c>
      <c r="M766" s="112">
        <v>0</v>
      </c>
      <c r="N766" s="112" t="s">
        <v>6551</v>
      </c>
      <c r="O766" s="112">
        <v>0</v>
      </c>
      <c r="P766" s="112" t="s">
        <v>6551</v>
      </c>
      <c r="Q766" s="112">
        <v>665441</v>
      </c>
      <c r="R766" s="112" t="s">
        <v>123</v>
      </c>
      <c r="S766" s="112">
        <v>0</v>
      </c>
      <c r="T766" s="112" t="s">
        <v>6551</v>
      </c>
      <c r="U766" s="112">
        <v>0</v>
      </c>
      <c r="V766" s="112" t="s">
        <v>6551</v>
      </c>
      <c r="W766" s="112">
        <v>31965</v>
      </c>
      <c r="X766" s="112" t="s">
        <v>123</v>
      </c>
      <c r="Y766" s="112">
        <v>0</v>
      </c>
      <c r="Z766" s="112" t="s">
        <v>6551</v>
      </c>
      <c r="AA766" s="112">
        <v>0</v>
      </c>
      <c r="AB766" s="112" t="s">
        <v>6551</v>
      </c>
      <c r="AC766" s="112">
        <v>0</v>
      </c>
      <c r="AD766" s="112" t="s">
        <v>6551</v>
      </c>
      <c r="AE766" s="112">
        <v>0</v>
      </c>
      <c r="AF766" s="112" t="s">
        <v>6551</v>
      </c>
      <c r="AG766" s="112">
        <v>0</v>
      </c>
      <c r="AH766" s="112" t="s">
        <v>6551</v>
      </c>
      <c r="AI766" s="112">
        <v>93039</v>
      </c>
      <c r="AJ766" s="112" t="s">
        <v>6551</v>
      </c>
      <c r="AK766" s="112">
        <v>0</v>
      </c>
      <c r="AL766" s="113" t="s">
        <v>6551</v>
      </c>
      <c r="AM766" s="113" t="str">
        <f t="shared" si="11"/>
        <v>No</v>
      </c>
    </row>
    <row r="767" spans="1:39" s="19" customFormat="1" ht="11.5" customHeight="1" x14ac:dyDescent="0.2">
      <c r="A767" s="5" t="s">
        <v>3292</v>
      </c>
      <c r="B767" s="5" t="s">
        <v>3293</v>
      </c>
      <c r="C767" s="5" t="s">
        <v>57</v>
      </c>
      <c r="D767" s="194" t="s">
        <v>3294</v>
      </c>
      <c r="E767" s="197" t="s">
        <v>3295</v>
      </c>
      <c r="F767" s="19" t="s">
        <v>239</v>
      </c>
      <c r="G767" s="5" t="s">
        <v>287</v>
      </c>
      <c r="H767" s="27">
        <v>0</v>
      </c>
      <c r="I767" s="110">
        <v>21</v>
      </c>
      <c r="J767" s="111" t="s">
        <v>6551</v>
      </c>
      <c r="K767" s="112">
        <v>0</v>
      </c>
      <c r="L767" s="112" t="s">
        <v>6551</v>
      </c>
      <c r="M767" s="112">
        <v>0</v>
      </c>
      <c r="N767" s="112" t="s">
        <v>6551</v>
      </c>
      <c r="O767" s="112">
        <v>0</v>
      </c>
      <c r="P767" s="112" t="s">
        <v>6551</v>
      </c>
      <c r="Q767" s="112">
        <v>528451</v>
      </c>
      <c r="R767" s="112" t="s">
        <v>6551</v>
      </c>
      <c r="S767" s="112">
        <v>0</v>
      </c>
      <c r="T767" s="112" t="s">
        <v>6551</v>
      </c>
      <c r="U767" s="112">
        <v>0</v>
      </c>
      <c r="V767" s="112" t="s">
        <v>6551</v>
      </c>
      <c r="W767" s="112">
        <v>35506</v>
      </c>
      <c r="X767" s="112" t="s">
        <v>6551</v>
      </c>
      <c r="Y767" s="112">
        <v>0</v>
      </c>
      <c r="Z767" s="112" t="s">
        <v>6551</v>
      </c>
      <c r="AA767" s="112">
        <v>0</v>
      </c>
      <c r="AB767" s="112" t="s">
        <v>6551</v>
      </c>
      <c r="AC767" s="112">
        <v>0</v>
      </c>
      <c r="AD767" s="112" t="s">
        <v>6551</v>
      </c>
      <c r="AE767" s="112">
        <v>0</v>
      </c>
      <c r="AF767" s="112" t="s">
        <v>6551</v>
      </c>
      <c r="AG767" s="112">
        <v>0</v>
      </c>
      <c r="AH767" s="112" t="s">
        <v>6551</v>
      </c>
      <c r="AI767" s="112">
        <v>61337</v>
      </c>
      <c r="AJ767" s="112" t="s">
        <v>6551</v>
      </c>
      <c r="AK767" s="112">
        <v>0</v>
      </c>
      <c r="AL767" s="113" t="s">
        <v>6551</v>
      </c>
      <c r="AM767" s="113" t="str">
        <f t="shared" si="11"/>
        <v>No</v>
      </c>
    </row>
    <row r="768" spans="1:39" s="19" customFormat="1" ht="11.5" customHeight="1" x14ac:dyDescent="0.2">
      <c r="A768" s="5" t="s">
        <v>3373</v>
      </c>
      <c r="B768" s="5" t="s">
        <v>3374</v>
      </c>
      <c r="C768" s="5" t="s">
        <v>58</v>
      </c>
      <c r="D768" s="194" t="s">
        <v>3375</v>
      </c>
      <c r="E768" s="197" t="s">
        <v>3376</v>
      </c>
      <c r="F768" s="19" t="s">
        <v>305</v>
      </c>
      <c r="G768" s="5" t="s">
        <v>287</v>
      </c>
      <c r="H768" s="27">
        <v>0</v>
      </c>
      <c r="I768" s="110">
        <v>21</v>
      </c>
      <c r="J768" s="111" t="s">
        <v>6551</v>
      </c>
      <c r="K768" s="112">
        <v>0</v>
      </c>
      <c r="L768" s="112" t="s">
        <v>6551</v>
      </c>
      <c r="M768" s="112">
        <v>0</v>
      </c>
      <c r="N768" s="112" t="s">
        <v>6551</v>
      </c>
      <c r="O768" s="112">
        <v>0</v>
      </c>
      <c r="P768" s="112" t="s">
        <v>6551</v>
      </c>
      <c r="Q768" s="112">
        <v>708712</v>
      </c>
      <c r="R768" s="112" t="s">
        <v>6551</v>
      </c>
      <c r="S768" s="112">
        <v>0</v>
      </c>
      <c r="T768" s="112" t="s">
        <v>6551</v>
      </c>
      <c r="U768" s="112">
        <v>0</v>
      </c>
      <c r="V768" s="112" t="s">
        <v>6551</v>
      </c>
      <c r="W768" s="112">
        <v>56539</v>
      </c>
      <c r="X768" s="112" t="s">
        <v>6551</v>
      </c>
      <c r="Y768" s="112">
        <v>0</v>
      </c>
      <c r="Z768" s="112" t="s">
        <v>6551</v>
      </c>
      <c r="AA768" s="112">
        <v>0</v>
      </c>
      <c r="AB768" s="112" t="s">
        <v>6551</v>
      </c>
      <c r="AC768" s="112">
        <v>0</v>
      </c>
      <c r="AD768" s="112" t="s">
        <v>6551</v>
      </c>
      <c r="AE768" s="112">
        <v>0</v>
      </c>
      <c r="AF768" s="112" t="s">
        <v>6551</v>
      </c>
      <c r="AG768" s="112">
        <v>0</v>
      </c>
      <c r="AH768" s="112" t="s">
        <v>6551</v>
      </c>
      <c r="AI768" s="112">
        <v>160277</v>
      </c>
      <c r="AJ768" s="112" t="s">
        <v>6551</v>
      </c>
      <c r="AK768" s="112">
        <v>0</v>
      </c>
      <c r="AL768" s="113" t="s">
        <v>6551</v>
      </c>
      <c r="AM768" s="113" t="str">
        <f t="shared" si="11"/>
        <v>No</v>
      </c>
    </row>
    <row r="769" spans="1:39" s="19" customFormat="1" ht="11.5" customHeight="1" x14ac:dyDescent="0.2">
      <c r="A769" s="5" t="s">
        <v>3317</v>
      </c>
      <c r="B769" s="5" t="s">
        <v>476</v>
      </c>
      <c r="C769" s="5" t="s">
        <v>71</v>
      </c>
      <c r="D769" s="194" t="s">
        <v>3318</v>
      </c>
      <c r="E769" s="197" t="s">
        <v>3319</v>
      </c>
      <c r="F769" s="19" t="s">
        <v>239</v>
      </c>
      <c r="G769" s="5" t="s">
        <v>287</v>
      </c>
      <c r="H769" s="27">
        <v>300032</v>
      </c>
      <c r="I769" s="110">
        <v>21</v>
      </c>
      <c r="J769" s="111" t="s">
        <v>6551</v>
      </c>
      <c r="K769" s="112">
        <v>0</v>
      </c>
      <c r="L769" s="112" t="s">
        <v>6551</v>
      </c>
      <c r="M769" s="112">
        <v>0</v>
      </c>
      <c r="N769" s="112" t="s">
        <v>6551</v>
      </c>
      <c r="O769" s="112">
        <v>0</v>
      </c>
      <c r="P769" s="112" t="s">
        <v>6551</v>
      </c>
      <c r="Q769" s="112">
        <v>787688</v>
      </c>
      <c r="R769" s="112" t="s">
        <v>6551</v>
      </c>
      <c r="S769" s="112">
        <v>0</v>
      </c>
      <c r="T769" s="112" t="s">
        <v>6551</v>
      </c>
      <c r="U769" s="112">
        <v>0</v>
      </c>
      <c r="V769" s="112" t="s">
        <v>6551</v>
      </c>
      <c r="W769" s="112">
        <v>42891</v>
      </c>
      <c r="X769" s="112" t="s">
        <v>6551</v>
      </c>
      <c r="Y769" s="112">
        <v>0</v>
      </c>
      <c r="Z769" s="112" t="s">
        <v>6551</v>
      </c>
      <c r="AA769" s="112">
        <v>0</v>
      </c>
      <c r="AB769" s="112" t="s">
        <v>6551</v>
      </c>
      <c r="AC769" s="112">
        <v>0</v>
      </c>
      <c r="AD769" s="112" t="s">
        <v>6551</v>
      </c>
      <c r="AE769" s="112">
        <v>0</v>
      </c>
      <c r="AF769" s="112" t="s">
        <v>6551</v>
      </c>
      <c r="AG769" s="112">
        <v>0</v>
      </c>
      <c r="AH769" s="112" t="s">
        <v>6551</v>
      </c>
      <c r="AI769" s="112">
        <v>136701</v>
      </c>
      <c r="AJ769" s="112" t="s">
        <v>6551</v>
      </c>
      <c r="AK769" s="112">
        <v>0</v>
      </c>
      <c r="AL769" s="113" t="s">
        <v>6551</v>
      </c>
      <c r="AM769" s="113" t="str">
        <f t="shared" si="11"/>
        <v>No</v>
      </c>
    </row>
    <row r="770" spans="1:39" s="19" customFormat="1" ht="11.5" customHeight="1" x14ac:dyDescent="0.2">
      <c r="A770" s="5" t="s">
        <v>3639</v>
      </c>
      <c r="B770" s="5" t="s">
        <v>3640</v>
      </c>
      <c r="C770" s="5" t="s">
        <v>71</v>
      </c>
      <c r="D770" s="194" t="s">
        <v>3641</v>
      </c>
      <c r="E770" s="197" t="s">
        <v>3642</v>
      </c>
      <c r="F770" s="19" t="s">
        <v>239</v>
      </c>
      <c r="G770" s="5" t="s">
        <v>287</v>
      </c>
      <c r="H770" s="27">
        <v>0</v>
      </c>
      <c r="I770" s="110">
        <v>21</v>
      </c>
      <c r="J770" s="111" t="s">
        <v>6551</v>
      </c>
      <c r="K770" s="112">
        <v>0</v>
      </c>
      <c r="L770" s="112" t="s">
        <v>6551</v>
      </c>
      <c r="M770" s="112">
        <v>0</v>
      </c>
      <c r="N770" s="112" t="s">
        <v>6551</v>
      </c>
      <c r="O770" s="112">
        <v>0</v>
      </c>
      <c r="P770" s="112" t="s">
        <v>6551</v>
      </c>
      <c r="Q770" s="112">
        <v>492184</v>
      </c>
      <c r="R770" s="112" t="s">
        <v>6551</v>
      </c>
      <c r="S770" s="112">
        <v>0</v>
      </c>
      <c r="T770" s="112" t="s">
        <v>6551</v>
      </c>
      <c r="U770" s="112">
        <v>0</v>
      </c>
      <c r="V770" s="112" t="s">
        <v>6551</v>
      </c>
      <c r="W770" s="112">
        <v>29613</v>
      </c>
      <c r="X770" s="112" t="s">
        <v>6551</v>
      </c>
      <c r="Y770" s="112">
        <v>0</v>
      </c>
      <c r="Z770" s="112" t="s">
        <v>6551</v>
      </c>
      <c r="AA770" s="112">
        <v>0</v>
      </c>
      <c r="AB770" s="112" t="s">
        <v>6551</v>
      </c>
      <c r="AC770" s="112">
        <v>0</v>
      </c>
      <c r="AD770" s="112" t="s">
        <v>6551</v>
      </c>
      <c r="AE770" s="112">
        <v>0</v>
      </c>
      <c r="AF770" s="112" t="s">
        <v>6551</v>
      </c>
      <c r="AG770" s="112">
        <v>0</v>
      </c>
      <c r="AH770" s="112" t="s">
        <v>6551</v>
      </c>
      <c r="AI770" s="112">
        <v>137043</v>
      </c>
      <c r="AJ770" s="112" t="s">
        <v>6551</v>
      </c>
      <c r="AK770" s="112">
        <v>0</v>
      </c>
      <c r="AL770" s="113" t="s">
        <v>6551</v>
      </c>
      <c r="AM770" s="113" t="str">
        <f t="shared" ref="AM770:AM833" si="12">IF(OR(J770="Q",L770="Q",N770="Q",P770="Q",R770="Q",T770="Q",V770="Q",X770="Q",Z770="Q",AB770="Q",AD770="Q",AF770="Q",AH770="Q",AJ770="Q",AL770="Q"),"Yes","No")</f>
        <v>No</v>
      </c>
    </row>
    <row r="771" spans="1:39" s="19" customFormat="1" ht="11.5" customHeight="1" x14ac:dyDescent="0.2">
      <c r="A771" s="5" t="s">
        <v>3655</v>
      </c>
      <c r="B771" s="5" t="s">
        <v>3656</v>
      </c>
      <c r="C771" s="5" t="s">
        <v>71</v>
      </c>
      <c r="D771" s="194" t="s">
        <v>3657</v>
      </c>
      <c r="E771" s="197" t="s">
        <v>3658</v>
      </c>
      <c r="F771" s="19" t="s">
        <v>242</v>
      </c>
      <c r="G771" s="5" t="s">
        <v>287</v>
      </c>
      <c r="H771" s="27">
        <v>0</v>
      </c>
      <c r="I771" s="110">
        <v>21</v>
      </c>
      <c r="J771" s="111" t="s">
        <v>6551</v>
      </c>
      <c r="K771" s="112">
        <v>0</v>
      </c>
      <c r="L771" s="112" t="s">
        <v>6551</v>
      </c>
      <c r="M771" s="112">
        <v>0</v>
      </c>
      <c r="N771" s="112" t="s">
        <v>6551</v>
      </c>
      <c r="O771" s="112">
        <v>0</v>
      </c>
      <c r="P771" s="112" t="s">
        <v>6551</v>
      </c>
      <c r="Q771" s="112">
        <v>618501</v>
      </c>
      <c r="R771" s="112" t="s">
        <v>6551</v>
      </c>
      <c r="S771" s="112">
        <v>0</v>
      </c>
      <c r="T771" s="112" t="s">
        <v>6551</v>
      </c>
      <c r="U771" s="112">
        <v>0</v>
      </c>
      <c r="V771" s="112" t="s">
        <v>6551</v>
      </c>
      <c r="W771" s="112">
        <v>35155</v>
      </c>
      <c r="X771" s="112" t="s">
        <v>6551</v>
      </c>
      <c r="Y771" s="112">
        <v>0</v>
      </c>
      <c r="Z771" s="112" t="s">
        <v>6551</v>
      </c>
      <c r="AA771" s="112">
        <v>0</v>
      </c>
      <c r="AB771" s="112" t="s">
        <v>6551</v>
      </c>
      <c r="AC771" s="112">
        <v>0</v>
      </c>
      <c r="AD771" s="112" t="s">
        <v>6551</v>
      </c>
      <c r="AE771" s="112">
        <v>0</v>
      </c>
      <c r="AF771" s="112" t="s">
        <v>6551</v>
      </c>
      <c r="AG771" s="112">
        <v>0</v>
      </c>
      <c r="AH771" s="112" t="s">
        <v>6551</v>
      </c>
      <c r="AI771" s="112">
        <v>116072</v>
      </c>
      <c r="AJ771" s="112" t="s">
        <v>6551</v>
      </c>
      <c r="AK771" s="112">
        <v>0</v>
      </c>
      <c r="AL771" s="113" t="s">
        <v>6551</v>
      </c>
      <c r="AM771" s="113" t="str">
        <f t="shared" si="12"/>
        <v>No</v>
      </c>
    </row>
    <row r="772" spans="1:39" s="19" customFormat="1" ht="11.5" customHeight="1" x14ac:dyDescent="0.2">
      <c r="A772" s="5" t="s">
        <v>4492</v>
      </c>
      <c r="B772" s="5" t="s">
        <v>4493</v>
      </c>
      <c r="C772" s="5" t="s">
        <v>81</v>
      </c>
      <c r="D772" s="194" t="s">
        <v>4494</v>
      </c>
      <c r="E772" s="197" t="s">
        <v>4495</v>
      </c>
      <c r="F772" s="19" t="s">
        <v>305</v>
      </c>
      <c r="G772" s="5" t="s">
        <v>287</v>
      </c>
      <c r="H772" s="27">
        <v>0</v>
      </c>
      <c r="I772" s="110">
        <v>21</v>
      </c>
      <c r="J772" s="111" t="s">
        <v>6551</v>
      </c>
      <c r="K772" s="112">
        <v>0</v>
      </c>
      <c r="L772" s="112" t="s">
        <v>6551</v>
      </c>
      <c r="M772" s="112">
        <v>0</v>
      </c>
      <c r="N772" s="112" t="s">
        <v>6551</v>
      </c>
      <c r="O772" s="112">
        <v>0</v>
      </c>
      <c r="P772" s="112" t="s">
        <v>6551</v>
      </c>
      <c r="Q772" s="112">
        <v>172307</v>
      </c>
      <c r="R772" s="112" t="s">
        <v>6551</v>
      </c>
      <c r="S772" s="112">
        <v>0</v>
      </c>
      <c r="T772" s="112" t="s">
        <v>6551</v>
      </c>
      <c r="U772" s="112">
        <v>0</v>
      </c>
      <c r="V772" s="112" t="s">
        <v>6551</v>
      </c>
      <c r="W772" s="112">
        <v>18638</v>
      </c>
      <c r="X772" s="112" t="s">
        <v>6551</v>
      </c>
      <c r="Y772" s="112">
        <v>0</v>
      </c>
      <c r="Z772" s="112" t="s">
        <v>6551</v>
      </c>
      <c r="AA772" s="112">
        <v>0</v>
      </c>
      <c r="AB772" s="112" t="s">
        <v>6551</v>
      </c>
      <c r="AC772" s="112">
        <v>0</v>
      </c>
      <c r="AD772" s="112" t="s">
        <v>6551</v>
      </c>
      <c r="AE772" s="112">
        <v>0</v>
      </c>
      <c r="AF772" s="112" t="s">
        <v>6551</v>
      </c>
      <c r="AG772" s="112">
        <v>0</v>
      </c>
      <c r="AH772" s="112" t="s">
        <v>6551</v>
      </c>
      <c r="AI772" s="112">
        <v>55150</v>
      </c>
      <c r="AJ772" s="112" t="s">
        <v>6551</v>
      </c>
      <c r="AK772" s="112">
        <v>0</v>
      </c>
      <c r="AL772" s="113" t="s">
        <v>6551</v>
      </c>
      <c r="AM772" s="113" t="str">
        <f t="shared" si="12"/>
        <v>No</v>
      </c>
    </row>
    <row r="773" spans="1:39" s="19" customFormat="1" ht="11.5" customHeight="1" x14ac:dyDescent="0.2">
      <c r="A773" s="5" t="s">
        <v>5613</v>
      </c>
      <c r="B773" s="5" t="s">
        <v>5614</v>
      </c>
      <c r="C773" s="5" t="s">
        <v>26</v>
      </c>
      <c r="D773" s="194" t="s">
        <v>5615</v>
      </c>
      <c r="E773" s="197" t="s">
        <v>5616</v>
      </c>
      <c r="F773" s="19" t="s">
        <v>242</v>
      </c>
      <c r="G773" s="5" t="s">
        <v>287</v>
      </c>
      <c r="H773" s="27">
        <v>0</v>
      </c>
      <c r="I773" s="110">
        <v>21</v>
      </c>
      <c r="J773" s="111" t="s">
        <v>6551</v>
      </c>
      <c r="K773" s="112">
        <v>0</v>
      </c>
      <c r="L773" s="112" t="s">
        <v>6551</v>
      </c>
      <c r="M773" s="112">
        <v>0</v>
      </c>
      <c r="N773" s="112" t="s">
        <v>6551</v>
      </c>
      <c r="O773" s="112">
        <v>0</v>
      </c>
      <c r="P773" s="112" t="s">
        <v>6551</v>
      </c>
      <c r="Q773" s="112">
        <v>364266</v>
      </c>
      <c r="R773" s="112" t="s">
        <v>6551</v>
      </c>
      <c r="S773" s="112">
        <v>0</v>
      </c>
      <c r="T773" s="112" t="s">
        <v>6551</v>
      </c>
      <c r="U773" s="112">
        <v>0</v>
      </c>
      <c r="V773" s="112" t="s">
        <v>6551</v>
      </c>
      <c r="W773" s="112">
        <v>22660</v>
      </c>
      <c r="X773" s="112" t="s">
        <v>6551</v>
      </c>
      <c r="Y773" s="112">
        <v>0</v>
      </c>
      <c r="Z773" s="112" t="s">
        <v>6551</v>
      </c>
      <c r="AA773" s="112">
        <v>0</v>
      </c>
      <c r="AB773" s="112" t="s">
        <v>6551</v>
      </c>
      <c r="AC773" s="112">
        <v>0</v>
      </c>
      <c r="AD773" s="112" t="s">
        <v>6551</v>
      </c>
      <c r="AE773" s="112">
        <v>0</v>
      </c>
      <c r="AF773" s="112" t="s">
        <v>6551</v>
      </c>
      <c r="AG773" s="112">
        <v>0</v>
      </c>
      <c r="AH773" s="112" t="s">
        <v>6551</v>
      </c>
      <c r="AI773" s="112">
        <v>120915</v>
      </c>
      <c r="AJ773" s="112" t="s">
        <v>6551</v>
      </c>
      <c r="AK773" s="112">
        <v>0</v>
      </c>
      <c r="AL773" s="113" t="s">
        <v>6551</v>
      </c>
      <c r="AM773" s="113" t="str">
        <f t="shared" si="12"/>
        <v>No</v>
      </c>
    </row>
    <row r="774" spans="1:39" s="19" customFormat="1" ht="11.5" customHeight="1" x14ac:dyDescent="0.2">
      <c r="A774" s="5" t="s">
        <v>1258</v>
      </c>
      <c r="B774" s="5" t="s">
        <v>452</v>
      </c>
      <c r="C774" s="5" t="s">
        <v>70</v>
      </c>
      <c r="D774" s="194">
        <v>1115</v>
      </c>
      <c r="E774" s="197">
        <v>10115</v>
      </c>
      <c r="F774" s="19" t="s">
        <v>242</v>
      </c>
      <c r="G774" s="19" t="s">
        <v>236</v>
      </c>
      <c r="H774" s="27">
        <v>203914</v>
      </c>
      <c r="I774" s="110">
        <v>20</v>
      </c>
      <c r="J774" s="19" t="s">
        <v>6551</v>
      </c>
      <c r="K774" s="112">
        <v>0</v>
      </c>
      <c r="L774" s="112" t="s">
        <v>6551</v>
      </c>
      <c r="M774" s="112">
        <v>2029675</v>
      </c>
      <c r="N774" s="112" t="s">
        <v>6551</v>
      </c>
      <c r="O774" s="112">
        <v>1845354</v>
      </c>
      <c r="P774" s="112" t="s">
        <v>6551</v>
      </c>
      <c r="Q774" s="112">
        <v>1751240</v>
      </c>
      <c r="R774" s="112" t="s">
        <v>6551</v>
      </c>
      <c r="S774" s="112">
        <v>94114</v>
      </c>
      <c r="T774" s="112" t="s">
        <v>6551</v>
      </c>
      <c r="U774" s="112">
        <v>65068</v>
      </c>
      <c r="V774" s="112" t="s">
        <v>6551</v>
      </c>
      <c r="W774" s="112">
        <v>62321</v>
      </c>
      <c r="X774" s="112" t="s">
        <v>6551</v>
      </c>
      <c r="Y774" s="112">
        <v>2747</v>
      </c>
      <c r="Z774" s="112" t="s">
        <v>6551</v>
      </c>
      <c r="AA774" s="112">
        <v>400245</v>
      </c>
      <c r="AB774" s="112" t="s">
        <v>6551</v>
      </c>
      <c r="AC774" s="112">
        <v>381068</v>
      </c>
      <c r="AD774" s="112" t="s">
        <v>6551</v>
      </c>
      <c r="AE774" s="112">
        <v>15719</v>
      </c>
      <c r="AF774" s="112" t="s">
        <v>6551</v>
      </c>
      <c r="AG774" s="112">
        <v>15126</v>
      </c>
      <c r="AH774" s="112" t="s">
        <v>6551</v>
      </c>
      <c r="AI774" s="112">
        <v>438364</v>
      </c>
      <c r="AJ774" s="112" t="s">
        <v>6551</v>
      </c>
      <c r="AK774" s="112">
        <v>36313048</v>
      </c>
      <c r="AL774" s="113" t="s">
        <v>6551</v>
      </c>
      <c r="AM774" s="113" t="str">
        <f t="shared" si="12"/>
        <v>No</v>
      </c>
    </row>
    <row r="775" spans="1:39" s="19" customFormat="1" ht="11.5" customHeight="1" x14ac:dyDescent="0.2">
      <c r="A775" s="5" t="s">
        <v>1569</v>
      </c>
      <c r="B775" s="5" t="s">
        <v>1570</v>
      </c>
      <c r="C775" s="5" t="s">
        <v>84</v>
      </c>
      <c r="D775" s="194">
        <v>2193</v>
      </c>
      <c r="E775" s="197">
        <v>20193</v>
      </c>
      <c r="F775" s="19" t="s">
        <v>239</v>
      </c>
      <c r="G775" s="19" t="s">
        <v>236</v>
      </c>
      <c r="H775" s="27">
        <v>5441567</v>
      </c>
      <c r="I775" s="110">
        <v>20</v>
      </c>
      <c r="J775" s="19" t="s">
        <v>6551</v>
      </c>
      <c r="K775" s="112">
        <v>0</v>
      </c>
      <c r="L775" s="112" t="s">
        <v>6551</v>
      </c>
      <c r="M775" s="112">
        <v>0</v>
      </c>
      <c r="N775" s="112" t="s">
        <v>6551</v>
      </c>
      <c r="O775" s="112">
        <v>525243</v>
      </c>
      <c r="P775" s="112" t="s">
        <v>6551</v>
      </c>
      <c r="Q775" s="112">
        <v>444046</v>
      </c>
      <c r="R775" s="112" t="s">
        <v>6551</v>
      </c>
      <c r="S775" s="112">
        <v>81197</v>
      </c>
      <c r="T775" s="112" t="s">
        <v>6551</v>
      </c>
      <c r="U775" s="112">
        <v>35553</v>
      </c>
      <c r="V775" s="112" t="s">
        <v>6551</v>
      </c>
      <c r="W775" s="112">
        <v>31251</v>
      </c>
      <c r="X775" s="112" t="s">
        <v>6551</v>
      </c>
      <c r="Y775" s="112">
        <v>4302</v>
      </c>
      <c r="Z775" s="112" t="s">
        <v>6551</v>
      </c>
      <c r="AA775" s="112">
        <v>0</v>
      </c>
      <c r="AB775" s="112" t="s">
        <v>6551</v>
      </c>
      <c r="AC775" s="112">
        <v>0</v>
      </c>
      <c r="AD775" s="112" t="s">
        <v>6551</v>
      </c>
      <c r="AE775" s="112">
        <v>0</v>
      </c>
      <c r="AF775" s="112" t="s">
        <v>6551</v>
      </c>
      <c r="AG775" s="112">
        <v>0</v>
      </c>
      <c r="AH775" s="112" t="s">
        <v>6551</v>
      </c>
      <c r="AI775" s="112">
        <v>75198</v>
      </c>
      <c r="AJ775" s="112" t="s">
        <v>6551</v>
      </c>
      <c r="AK775" s="112">
        <v>465676</v>
      </c>
      <c r="AL775" s="19" t="s">
        <v>6551</v>
      </c>
      <c r="AM775" s="113" t="str">
        <f t="shared" si="12"/>
        <v>No</v>
      </c>
    </row>
    <row r="776" spans="1:39" s="19" customFormat="1" ht="11.5" customHeight="1" x14ac:dyDescent="0.2">
      <c r="A776" s="5" t="s">
        <v>272</v>
      </c>
      <c r="B776" s="5" t="s">
        <v>273</v>
      </c>
      <c r="C776" s="5" t="s">
        <v>110</v>
      </c>
      <c r="D776" s="194">
        <v>3079</v>
      </c>
      <c r="E776" s="197">
        <v>30079</v>
      </c>
      <c r="F776" s="19" t="s">
        <v>239</v>
      </c>
      <c r="G776" s="19" t="s">
        <v>6120</v>
      </c>
      <c r="H776" s="27">
        <v>141238</v>
      </c>
      <c r="I776" s="110">
        <v>20</v>
      </c>
      <c r="J776" s="19" t="s">
        <v>6551</v>
      </c>
      <c r="K776" s="112">
        <v>0</v>
      </c>
      <c r="L776" s="112" t="s">
        <v>6551</v>
      </c>
      <c r="M776" s="112">
        <v>0</v>
      </c>
      <c r="N776" s="112" t="s">
        <v>6551</v>
      </c>
      <c r="O776" s="112">
        <v>0</v>
      </c>
      <c r="P776" s="112" t="s">
        <v>6551</v>
      </c>
      <c r="Q776" s="112">
        <v>775529</v>
      </c>
      <c r="R776" s="112" t="s">
        <v>6551</v>
      </c>
      <c r="S776" s="112">
        <v>0</v>
      </c>
      <c r="T776" s="112" t="s">
        <v>6551</v>
      </c>
      <c r="U776" s="112">
        <v>0</v>
      </c>
      <c r="V776" s="112" t="s">
        <v>6551</v>
      </c>
      <c r="W776" s="112">
        <v>51843</v>
      </c>
      <c r="X776" s="112" t="s">
        <v>6551</v>
      </c>
      <c r="Y776" s="112">
        <v>0</v>
      </c>
      <c r="Z776" s="112" t="s">
        <v>6551</v>
      </c>
      <c r="AA776" s="112">
        <v>0</v>
      </c>
      <c r="AB776" s="112" t="s">
        <v>6551</v>
      </c>
      <c r="AC776" s="112">
        <v>0</v>
      </c>
      <c r="AD776" s="112" t="s">
        <v>6551</v>
      </c>
      <c r="AE776" s="112">
        <v>0</v>
      </c>
      <c r="AF776" s="112" t="s">
        <v>6551</v>
      </c>
      <c r="AG776" s="112">
        <v>0</v>
      </c>
      <c r="AH776" s="112" t="s">
        <v>6551</v>
      </c>
      <c r="AI776" s="112">
        <v>477172</v>
      </c>
      <c r="AJ776" s="112" t="s">
        <v>6551</v>
      </c>
      <c r="AK776" s="112">
        <v>0</v>
      </c>
      <c r="AL776" s="19" t="s">
        <v>6551</v>
      </c>
      <c r="AM776" s="113" t="str">
        <f t="shared" si="12"/>
        <v>No</v>
      </c>
    </row>
    <row r="777" spans="1:39" s="19" customFormat="1" ht="11.5" customHeight="1" x14ac:dyDescent="0.2">
      <c r="A777" s="5" t="s">
        <v>1197</v>
      </c>
      <c r="B777" s="5" t="s">
        <v>1198</v>
      </c>
      <c r="C777" s="5" t="s">
        <v>79</v>
      </c>
      <c r="D777" s="194">
        <v>4132</v>
      </c>
      <c r="E777" s="197">
        <v>40132</v>
      </c>
      <c r="F777" s="19" t="s">
        <v>242</v>
      </c>
      <c r="G777" s="5" t="s">
        <v>6120</v>
      </c>
      <c r="H777" s="27">
        <v>61054</v>
      </c>
      <c r="I777" s="110">
        <v>20</v>
      </c>
      <c r="J777" s="111" t="s">
        <v>6551</v>
      </c>
      <c r="K777" s="112">
        <v>0</v>
      </c>
      <c r="L777" s="112" t="s">
        <v>6551</v>
      </c>
      <c r="M777" s="112">
        <v>0</v>
      </c>
      <c r="N777" s="112" t="s">
        <v>6551</v>
      </c>
      <c r="O777" s="112">
        <v>0</v>
      </c>
      <c r="P777" s="112" t="s">
        <v>6551</v>
      </c>
      <c r="Q777" s="112">
        <v>722888</v>
      </c>
      <c r="R777" s="112" t="s">
        <v>6551</v>
      </c>
      <c r="S777" s="112">
        <v>0</v>
      </c>
      <c r="T777" s="112" t="s">
        <v>6551</v>
      </c>
      <c r="U777" s="112">
        <v>0</v>
      </c>
      <c r="V777" s="112" t="s">
        <v>6551</v>
      </c>
      <c r="W777" s="112">
        <v>44868</v>
      </c>
      <c r="X777" s="112" t="s">
        <v>6551</v>
      </c>
      <c r="Y777" s="112">
        <v>0</v>
      </c>
      <c r="Z777" s="112" t="s">
        <v>6551</v>
      </c>
      <c r="AA777" s="112">
        <v>0</v>
      </c>
      <c r="AB777" s="112" t="s">
        <v>6551</v>
      </c>
      <c r="AC777" s="112">
        <v>0</v>
      </c>
      <c r="AD777" s="112" t="s">
        <v>6551</v>
      </c>
      <c r="AE777" s="112">
        <v>0</v>
      </c>
      <c r="AF777" s="112" t="s">
        <v>6551</v>
      </c>
      <c r="AG777" s="112">
        <v>0</v>
      </c>
      <c r="AH777" s="112" t="s">
        <v>6551</v>
      </c>
      <c r="AI777" s="112">
        <v>266772</v>
      </c>
      <c r="AJ777" s="112" t="s">
        <v>6551</v>
      </c>
      <c r="AK777" s="112">
        <v>0</v>
      </c>
      <c r="AL777" s="113" t="s">
        <v>6551</v>
      </c>
      <c r="AM777" s="113" t="str">
        <f t="shared" si="12"/>
        <v>No</v>
      </c>
    </row>
    <row r="778" spans="1:39" s="19" customFormat="1" ht="11.5" customHeight="1" x14ac:dyDescent="0.2">
      <c r="A778" s="5" t="s">
        <v>335</v>
      </c>
      <c r="B778" s="5" t="s">
        <v>336</v>
      </c>
      <c r="C778" s="5" t="s">
        <v>79</v>
      </c>
      <c r="D778" s="194">
        <v>4133</v>
      </c>
      <c r="E778" s="197">
        <v>40133</v>
      </c>
      <c r="F778" s="19" t="s">
        <v>239</v>
      </c>
      <c r="G778" s="5" t="s">
        <v>6120</v>
      </c>
      <c r="H778" s="27">
        <v>311810</v>
      </c>
      <c r="I778" s="110">
        <v>20</v>
      </c>
      <c r="J778" s="111" t="s">
        <v>6551</v>
      </c>
      <c r="K778" s="112">
        <v>272</v>
      </c>
      <c r="L778" s="112" t="s">
        <v>6551</v>
      </c>
      <c r="M778" s="112">
        <v>0</v>
      </c>
      <c r="N778" s="112" t="s">
        <v>6551</v>
      </c>
      <c r="O778" s="112">
        <v>0</v>
      </c>
      <c r="P778" s="112" t="s">
        <v>6551</v>
      </c>
      <c r="Q778" s="112">
        <v>400069</v>
      </c>
      <c r="R778" s="112" t="s">
        <v>6551</v>
      </c>
      <c r="S778" s="112">
        <v>0</v>
      </c>
      <c r="T778" s="112" t="s">
        <v>6551</v>
      </c>
      <c r="U778" s="112">
        <v>0</v>
      </c>
      <c r="V778" s="112" t="s">
        <v>6551</v>
      </c>
      <c r="W778" s="112">
        <v>22191</v>
      </c>
      <c r="X778" s="112" t="s">
        <v>6551</v>
      </c>
      <c r="Y778" s="112">
        <v>0</v>
      </c>
      <c r="Z778" s="112" t="s">
        <v>6551</v>
      </c>
      <c r="AA778" s="112">
        <v>0</v>
      </c>
      <c r="AB778" s="112" t="s">
        <v>6551</v>
      </c>
      <c r="AC778" s="112">
        <v>0</v>
      </c>
      <c r="AD778" s="112" t="s">
        <v>6551</v>
      </c>
      <c r="AE778" s="112">
        <v>0</v>
      </c>
      <c r="AF778" s="112" t="s">
        <v>6551</v>
      </c>
      <c r="AG778" s="112">
        <v>0</v>
      </c>
      <c r="AH778" s="112" t="s">
        <v>6551</v>
      </c>
      <c r="AI778" s="112">
        <v>148338</v>
      </c>
      <c r="AJ778" s="112" t="s">
        <v>6551</v>
      </c>
      <c r="AK778" s="112">
        <v>0</v>
      </c>
      <c r="AL778" s="113" t="s">
        <v>6551</v>
      </c>
      <c r="AM778" s="113" t="str">
        <f t="shared" si="12"/>
        <v>No</v>
      </c>
    </row>
    <row r="779" spans="1:39" s="19" customFormat="1" ht="11.5" customHeight="1" x14ac:dyDescent="0.2">
      <c r="A779" s="5" t="s">
        <v>685</v>
      </c>
      <c r="B779" s="5" t="s">
        <v>686</v>
      </c>
      <c r="C779" s="5" t="s">
        <v>58</v>
      </c>
      <c r="D779" s="194">
        <v>5045</v>
      </c>
      <c r="E779" s="197">
        <v>50045</v>
      </c>
      <c r="F779" s="19" t="s">
        <v>239</v>
      </c>
      <c r="G779" s="5" t="s">
        <v>236</v>
      </c>
      <c r="H779" s="27">
        <v>8608208</v>
      </c>
      <c r="I779" s="110">
        <v>20</v>
      </c>
      <c r="J779" s="111" t="s">
        <v>6551</v>
      </c>
      <c r="K779" s="112">
        <v>0</v>
      </c>
      <c r="L779" s="112" t="s">
        <v>6551</v>
      </c>
      <c r="M779" s="112">
        <v>806467</v>
      </c>
      <c r="N779" s="112" t="s">
        <v>6551</v>
      </c>
      <c r="O779" s="112">
        <v>936562</v>
      </c>
      <c r="P779" s="112" t="s">
        <v>6551</v>
      </c>
      <c r="Q779" s="112">
        <v>887617</v>
      </c>
      <c r="R779" s="112" t="s">
        <v>6551</v>
      </c>
      <c r="S779" s="112">
        <v>48945</v>
      </c>
      <c r="T779" s="112" t="s">
        <v>6551</v>
      </c>
      <c r="U779" s="112">
        <v>65355</v>
      </c>
      <c r="V779" s="112" t="s">
        <v>6551</v>
      </c>
      <c r="W779" s="112">
        <v>63503</v>
      </c>
      <c r="X779" s="112" t="s">
        <v>6551</v>
      </c>
      <c r="Y779" s="112">
        <v>1852</v>
      </c>
      <c r="Z779" s="112" t="s">
        <v>6551</v>
      </c>
      <c r="AA779" s="112">
        <v>0</v>
      </c>
      <c r="AB779" s="112" t="s">
        <v>6551</v>
      </c>
      <c r="AC779" s="112">
        <v>0</v>
      </c>
      <c r="AD779" s="112" t="s">
        <v>6551</v>
      </c>
      <c r="AE779" s="112">
        <v>0</v>
      </c>
      <c r="AF779" s="112" t="s">
        <v>6551</v>
      </c>
      <c r="AG779" s="112">
        <v>0</v>
      </c>
      <c r="AH779" s="112" t="s">
        <v>6551</v>
      </c>
      <c r="AI779" s="112">
        <v>781654</v>
      </c>
      <c r="AJ779" s="112" t="s">
        <v>6551</v>
      </c>
      <c r="AK779" s="112">
        <v>1049889</v>
      </c>
      <c r="AL779" s="113" t="s">
        <v>6551</v>
      </c>
      <c r="AM779" s="113" t="str">
        <f t="shared" si="12"/>
        <v>No</v>
      </c>
    </row>
    <row r="780" spans="1:39" s="19" customFormat="1" ht="11.5" customHeight="1" x14ac:dyDescent="0.2">
      <c r="A780" s="5" t="s">
        <v>6368</v>
      </c>
      <c r="B780" s="5" t="s">
        <v>837</v>
      </c>
      <c r="C780" s="5" t="s">
        <v>73</v>
      </c>
      <c r="D780" s="194">
        <v>5218</v>
      </c>
      <c r="E780" s="197">
        <v>50515</v>
      </c>
      <c r="F780" s="19" t="s">
        <v>19</v>
      </c>
      <c r="G780" s="5" t="s">
        <v>236</v>
      </c>
      <c r="H780" s="27">
        <v>2650890</v>
      </c>
      <c r="I780" s="110">
        <v>20</v>
      </c>
      <c r="J780" s="111" t="s">
        <v>6551</v>
      </c>
      <c r="K780" s="112">
        <v>0</v>
      </c>
      <c r="L780" s="112" t="s">
        <v>6551</v>
      </c>
      <c r="M780" s="112">
        <v>533232</v>
      </c>
      <c r="N780" s="112" t="s">
        <v>6551</v>
      </c>
      <c r="O780" s="112">
        <v>551370</v>
      </c>
      <c r="P780" s="112" t="s">
        <v>6551</v>
      </c>
      <c r="Q780" s="112">
        <v>529654</v>
      </c>
      <c r="R780" s="112" t="s">
        <v>6551</v>
      </c>
      <c r="S780" s="112">
        <v>21716</v>
      </c>
      <c r="T780" s="112" t="s">
        <v>6551</v>
      </c>
      <c r="U780" s="112">
        <v>48520</v>
      </c>
      <c r="V780" s="112" t="s">
        <v>6551</v>
      </c>
      <c r="W780" s="112">
        <v>46495</v>
      </c>
      <c r="X780" s="112" t="s">
        <v>6551</v>
      </c>
      <c r="Y780" s="112">
        <v>2025</v>
      </c>
      <c r="Z780" s="112" t="s">
        <v>6551</v>
      </c>
      <c r="AA780" s="112">
        <v>0</v>
      </c>
      <c r="AB780" s="112" t="s">
        <v>6551</v>
      </c>
      <c r="AC780" s="112">
        <v>0</v>
      </c>
      <c r="AD780" s="112" t="s">
        <v>6551</v>
      </c>
      <c r="AE780" s="112">
        <v>0</v>
      </c>
      <c r="AF780" s="112" t="s">
        <v>6551</v>
      </c>
      <c r="AG780" s="112">
        <v>0</v>
      </c>
      <c r="AH780" s="112" t="s">
        <v>6551</v>
      </c>
      <c r="AI780" s="112">
        <v>3201892</v>
      </c>
      <c r="AJ780" s="112" t="s">
        <v>6551</v>
      </c>
      <c r="AK780" s="112">
        <v>529654</v>
      </c>
      <c r="AL780" s="113" t="s">
        <v>6551</v>
      </c>
      <c r="AM780" s="113" t="str">
        <f t="shared" si="12"/>
        <v>No</v>
      </c>
    </row>
    <row r="781" spans="1:39" s="19" customFormat="1" ht="11.5" customHeight="1" x14ac:dyDescent="0.2">
      <c r="A781" s="5" t="s">
        <v>358</v>
      </c>
      <c r="B781" s="5" t="s">
        <v>359</v>
      </c>
      <c r="C781" s="5" t="s">
        <v>108</v>
      </c>
      <c r="D781" s="194">
        <v>6001</v>
      </c>
      <c r="E781" s="197">
        <v>60001</v>
      </c>
      <c r="F781" s="19" t="s">
        <v>239</v>
      </c>
      <c r="G781" s="5" t="s">
        <v>6120</v>
      </c>
      <c r="H781" s="27">
        <v>196651</v>
      </c>
      <c r="I781" s="110">
        <v>20</v>
      </c>
      <c r="J781" s="111" t="s">
        <v>6551</v>
      </c>
      <c r="K781" s="112">
        <v>0</v>
      </c>
      <c r="L781" s="112" t="s">
        <v>6551</v>
      </c>
      <c r="M781" s="112">
        <v>0</v>
      </c>
      <c r="N781" s="112" t="s">
        <v>6551</v>
      </c>
      <c r="O781" s="112">
        <v>0</v>
      </c>
      <c r="P781" s="112" t="s">
        <v>6551</v>
      </c>
      <c r="Q781" s="112">
        <v>849755</v>
      </c>
      <c r="R781" s="112" t="s">
        <v>6551</v>
      </c>
      <c r="S781" s="112">
        <v>0</v>
      </c>
      <c r="T781" s="112" t="s">
        <v>6551</v>
      </c>
      <c r="U781" s="112">
        <v>0</v>
      </c>
      <c r="V781" s="112" t="s">
        <v>6551</v>
      </c>
      <c r="W781" s="112">
        <v>57445</v>
      </c>
      <c r="X781" s="112" t="s">
        <v>6551</v>
      </c>
      <c r="Y781" s="112">
        <v>0</v>
      </c>
      <c r="Z781" s="112" t="s">
        <v>6551</v>
      </c>
      <c r="AA781" s="112">
        <v>0</v>
      </c>
      <c r="AB781" s="112" t="s">
        <v>6551</v>
      </c>
      <c r="AC781" s="112">
        <v>0</v>
      </c>
      <c r="AD781" s="112" t="s">
        <v>6551</v>
      </c>
      <c r="AE781" s="112">
        <v>0</v>
      </c>
      <c r="AF781" s="112" t="s">
        <v>6551</v>
      </c>
      <c r="AG781" s="112">
        <v>0</v>
      </c>
      <c r="AH781" s="112" t="s">
        <v>6551</v>
      </c>
      <c r="AI781" s="112">
        <v>367523</v>
      </c>
      <c r="AJ781" s="112" t="s">
        <v>6551</v>
      </c>
      <c r="AK781" s="112">
        <v>0</v>
      </c>
      <c r="AL781" s="113" t="s">
        <v>6551</v>
      </c>
      <c r="AM781" s="113" t="str">
        <f t="shared" si="12"/>
        <v>No</v>
      </c>
    </row>
    <row r="782" spans="1:39" s="19" customFormat="1" ht="11.5" customHeight="1" x14ac:dyDescent="0.2">
      <c r="A782" s="5" t="s">
        <v>1783</v>
      </c>
      <c r="B782" s="5" t="s">
        <v>1784</v>
      </c>
      <c r="C782" s="5" t="s">
        <v>61</v>
      </c>
      <c r="D782" s="194">
        <v>7053</v>
      </c>
      <c r="E782" s="197">
        <v>70053</v>
      </c>
      <c r="F782" s="19" t="s">
        <v>305</v>
      </c>
      <c r="G782" s="5" t="s">
        <v>6120</v>
      </c>
      <c r="H782" s="27">
        <v>54622</v>
      </c>
      <c r="I782" s="110">
        <v>20</v>
      </c>
      <c r="J782" s="111" t="s">
        <v>6551</v>
      </c>
      <c r="K782" s="112">
        <v>0</v>
      </c>
      <c r="L782" s="112" t="s">
        <v>6551</v>
      </c>
      <c r="M782" s="112">
        <v>0</v>
      </c>
      <c r="N782" s="112" t="s">
        <v>6551</v>
      </c>
      <c r="O782" s="112">
        <v>0</v>
      </c>
      <c r="P782" s="112" t="s">
        <v>6551</v>
      </c>
      <c r="Q782" s="112">
        <v>542187</v>
      </c>
      <c r="R782" s="112" t="s">
        <v>6551</v>
      </c>
      <c r="S782" s="112">
        <v>0</v>
      </c>
      <c r="T782" s="112" t="s">
        <v>6551</v>
      </c>
      <c r="U782" s="112">
        <v>0</v>
      </c>
      <c r="V782" s="112" t="s">
        <v>6551</v>
      </c>
      <c r="W782" s="112">
        <v>40293</v>
      </c>
      <c r="X782" s="112" t="s">
        <v>6551</v>
      </c>
      <c r="Y782" s="112">
        <v>0</v>
      </c>
      <c r="Z782" s="112" t="s">
        <v>6551</v>
      </c>
      <c r="AA782" s="112">
        <v>0</v>
      </c>
      <c r="AB782" s="112" t="s">
        <v>6551</v>
      </c>
      <c r="AC782" s="112">
        <v>0</v>
      </c>
      <c r="AD782" s="112" t="s">
        <v>6551</v>
      </c>
      <c r="AE782" s="112">
        <v>0</v>
      </c>
      <c r="AF782" s="112" t="s">
        <v>6551</v>
      </c>
      <c r="AG782" s="112">
        <v>0</v>
      </c>
      <c r="AH782" s="112" t="s">
        <v>6551</v>
      </c>
      <c r="AI782" s="112">
        <v>416986</v>
      </c>
      <c r="AJ782" s="112" t="s">
        <v>6551</v>
      </c>
      <c r="AK782" s="112">
        <v>0</v>
      </c>
      <c r="AL782" s="113" t="s">
        <v>6551</v>
      </c>
      <c r="AM782" s="113" t="str">
        <f t="shared" si="12"/>
        <v>No</v>
      </c>
    </row>
    <row r="783" spans="1:39" s="19" customFormat="1" ht="11.5" customHeight="1" x14ac:dyDescent="0.2">
      <c r="A783" s="5" t="s">
        <v>1179</v>
      </c>
      <c r="B783" s="5" t="s">
        <v>1180</v>
      </c>
      <c r="C783" s="5" t="s">
        <v>78</v>
      </c>
      <c r="D783" s="194">
        <v>8012</v>
      </c>
      <c r="E783" s="197">
        <v>80012</v>
      </c>
      <c r="F783" s="19" t="s">
        <v>242</v>
      </c>
      <c r="G783" s="5" t="s">
        <v>236</v>
      </c>
      <c r="H783" s="27">
        <v>65207</v>
      </c>
      <c r="I783" s="110">
        <v>20</v>
      </c>
      <c r="J783" s="111" t="s">
        <v>6551</v>
      </c>
      <c r="K783" s="112">
        <v>0</v>
      </c>
      <c r="L783" s="112" t="s">
        <v>6551</v>
      </c>
      <c r="M783" s="112">
        <v>418678</v>
      </c>
      <c r="N783" s="112" t="s">
        <v>6551</v>
      </c>
      <c r="O783" s="112">
        <v>619101</v>
      </c>
      <c r="P783" s="112" t="s">
        <v>6551</v>
      </c>
      <c r="Q783" s="112">
        <v>565828</v>
      </c>
      <c r="R783" s="112" t="s">
        <v>6551</v>
      </c>
      <c r="S783" s="112">
        <v>53273</v>
      </c>
      <c r="T783" s="112" t="s">
        <v>6551</v>
      </c>
      <c r="U783" s="112">
        <v>48667</v>
      </c>
      <c r="V783" s="112" t="s">
        <v>6551</v>
      </c>
      <c r="W783" s="112">
        <v>45784</v>
      </c>
      <c r="X783" s="112" t="s">
        <v>6551</v>
      </c>
      <c r="Y783" s="112">
        <v>2883</v>
      </c>
      <c r="Z783" s="112" t="s">
        <v>6551</v>
      </c>
      <c r="AA783" s="112">
        <v>0</v>
      </c>
      <c r="AB783" s="112" t="s">
        <v>6551</v>
      </c>
      <c r="AC783" s="112">
        <v>0</v>
      </c>
      <c r="AD783" s="112" t="s">
        <v>6551</v>
      </c>
      <c r="AE783" s="112">
        <v>0</v>
      </c>
      <c r="AF783" s="112" t="s">
        <v>6551</v>
      </c>
      <c r="AG783" s="112">
        <v>0</v>
      </c>
      <c r="AH783" s="112" t="s">
        <v>6551</v>
      </c>
      <c r="AI783" s="112">
        <v>472321</v>
      </c>
      <c r="AJ783" s="112" t="s">
        <v>6551</v>
      </c>
      <c r="AK783" s="112">
        <v>1432267</v>
      </c>
      <c r="AL783" s="113" t="s">
        <v>6551</v>
      </c>
      <c r="AM783" s="113" t="str">
        <f t="shared" si="12"/>
        <v>No</v>
      </c>
    </row>
    <row r="784" spans="1:39" s="19" customFormat="1" ht="11.5" customHeight="1" x14ac:dyDescent="0.2">
      <c r="A784" s="5" t="s">
        <v>195</v>
      </c>
      <c r="B784" s="5" t="s">
        <v>961</v>
      </c>
      <c r="C784" s="5" t="s">
        <v>106</v>
      </c>
      <c r="D784" s="194">
        <v>8014</v>
      </c>
      <c r="E784" s="197">
        <v>80014</v>
      </c>
      <c r="F784" s="19" t="s">
        <v>239</v>
      </c>
      <c r="G784" s="5" t="s">
        <v>6120</v>
      </c>
      <c r="H784" s="27">
        <v>81251</v>
      </c>
      <c r="I784" s="110">
        <v>20</v>
      </c>
      <c r="J784" s="111" t="s">
        <v>6551</v>
      </c>
      <c r="K784" s="112">
        <v>0</v>
      </c>
      <c r="L784" s="112" t="s">
        <v>6551</v>
      </c>
      <c r="M784" s="112">
        <v>0</v>
      </c>
      <c r="N784" s="112" t="s">
        <v>6551</v>
      </c>
      <c r="O784" s="112">
        <v>0</v>
      </c>
      <c r="P784" s="112" t="s">
        <v>6551</v>
      </c>
      <c r="Q784" s="112">
        <v>558622</v>
      </c>
      <c r="R784" s="112" t="s">
        <v>6551</v>
      </c>
      <c r="S784" s="112">
        <v>0</v>
      </c>
      <c r="T784" s="112" t="s">
        <v>6551</v>
      </c>
      <c r="U784" s="112">
        <v>0</v>
      </c>
      <c r="V784" s="112" t="s">
        <v>6551</v>
      </c>
      <c r="W784" s="112">
        <v>45107</v>
      </c>
      <c r="X784" s="112" t="s">
        <v>6551</v>
      </c>
      <c r="Y784" s="112">
        <v>0</v>
      </c>
      <c r="Z784" s="112" t="s">
        <v>6551</v>
      </c>
      <c r="AA784" s="112">
        <v>0</v>
      </c>
      <c r="AB784" s="112" t="s">
        <v>6551</v>
      </c>
      <c r="AC784" s="112">
        <v>0</v>
      </c>
      <c r="AD784" s="112" t="s">
        <v>6551</v>
      </c>
      <c r="AE784" s="112">
        <v>0</v>
      </c>
      <c r="AF784" s="112" t="s">
        <v>6551</v>
      </c>
      <c r="AG784" s="112">
        <v>0</v>
      </c>
      <c r="AH784" s="112" t="s">
        <v>6551</v>
      </c>
      <c r="AI784" s="112">
        <v>375620</v>
      </c>
      <c r="AJ784" s="112" t="s">
        <v>6551</v>
      </c>
      <c r="AK784" s="112">
        <v>0</v>
      </c>
      <c r="AL784" s="113" t="s">
        <v>6551</v>
      </c>
      <c r="AM784" s="113" t="str">
        <f t="shared" si="12"/>
        <v>No</v>
      </c>
    </row>
    <row r="785" spans="1:39" s="19" customFormat="1" ht="11.5" customHeight="1" x14ac:dyDescent="0.2">
      <c r="A785" s="5" t="s">
        <v>1254</v>
      </c>
      <c r="B785" s="5" t="s">
        <v>1255</v>
      </c>
      <c r="C785" s="5" t="s">
        <v>26</v>
      </c>
      <c r="D785" s="194">
        <v>9200</v>
      </c>
      <c r="E785" s="197">
        <v>90200</v>
      </c>
      <c r="F785" s="19" t="s">
        <v>242</v>
      </c>
      <c r="G785" s="5" t="s">
        <v>236</v>
      </c>
      <c r="H785" s="27">
        <v>87941</v>
      </c>
      <c r="I785" s="110">
        <v>20</v>
      </c>
      <c r="J785" s="111" t="s">
        <v>6551</v>
      </c>
      <c r="K785" s="112">
        <v>0</v>
      </c>
      <c r="L785" s="112" t="s">
        <v>6551</v>
      </c>
      <c r="M785" s="112">
        <v>647972</v>
      </c>
      <c r="N785" s="112" t="s">
        <v>6551</v>
      </c>
      <c r="O785" s="112">
        <v>766828</v>
      </c>
      <c r="P785" s="112" t="s">
        <v>6551</v>
      </c>
      <c r="Q785" s="112">
        <v>741943</v>
      </c>
      <c r="R785" s="112" t="s">
        <v>6551</v>
      </c>
      <c r="S785" s="112">
        <v>24885</v>
      </c>
      <c r="T785" s="112" t="s">
        <v>6551</v>
      </c>
      <c r="U785" s="112">
        <v>51373</v>
      </c>
      <c r="V785" s="112" t="s">
        <v>6551</v>
      </c>
      <c r="W785" s="112">
        <v>49279</v>
      </c>
      <c r="X785" s="112" t="s">
        <v>6551</v>
      </c>
      <c r="Y785" s="112">
        <v>2094</v>
      </c>
      <c r="Z785" s="112" t="s">
        <v>6551</v>
      </c>
      <c r="AA785" s="112">
        <v>0</v>
      </c>
      <c r="AB785" s="112" t="s">
        <v>6551</v>
      </c>
      <c r="AC785" s="112">
        <v>0</v>
      </c>
      <c r="AD785" s="112" t="s">
        <v>6551</v>
      </c>
      <c r="AE785" s="112">
        <v>0</v>
      </c>
      <c r="AF785" s="112" t="s">
        <v>6551</v>
      </c>
      <c r="AG785" s="112">
        <v>0</v>
      </c>
      <c r="AH785" s="112" t="s">
        <v>6551</v>
      </c>
      <c r="AI785" s="112">
        <v>804765</v>
      </c>
      <c r="AJ785" s="112" t="s">
        <v>6551</v>
      </c>
      <c r="AK785" s="112">
        <v>4391637</v>
      </c>
      <c r="AL785" s="113" t="s">
        <v>6551</v>
      </c>
      <c r="AM785" s="113" t="str">
        <f t="shared" si="12"/>
        <v>No</v>
      </c>
    </row>
    <row r="786" spans="1:39" s="19" customFormat="1" ht="11.5" customHeight="1" x14ac:dyDescent="0.2">
      <c r="A786" s="5" t="s">
        <v>2258</v>
      </c>
      <c r="B786" s="5" t="s">
        <v>2259</v>
      </c>
      <c r="C786" s="5" t="s">
        <v>100</v>
      </c>
      <c r="D786" s="194" t="s">
        <v>2260</v>
      </c>
      <c r="E786" s="197" t="s">
        <v>2261</v>
      </c>
      <c r="F786" s="19" t="s">
        <v>239</v>
      </c>
      <c r="G786" s="19" t="s">
        <v>287</v>
      </c>
      <c r="H786" s="27">
        <v>0</v>
      </c>
      <c r="I786" s="110">
        <v>20</v>
      </c>
      <c r="J786" s="19" t="s">
        <v>6551</v>
      </c>
      <c r="K786" s="112">
        <v>0</v>
      </c>
      <c r="L786" s="112" t="s">
        <v>6551</v>
      </c>
      <c r="M786" s="112">
        <v>0</v>
      </c>
      <c r="N786" s="112" t="s">
        <v>6551</v>
      </c>
      <c r="O786" s="112">
        <v>0</v>
      </c>
      <c r="P786" s="112" t="s">
        <v>6551</v>
      </c>
      <c r="Q786" s="112">
        <v>779231</v>
      </c>
      <c r="R786" s="112" t="s">
        <v>6551</v>
      </c>
      <c r="S786" s="112">
        <v>0</v>
      </c>
      <c r="T786" s="112" t="s">
        <v>6551</v>
      </c>
      <c r="U786" s="112">
        <v>0</v>
      </c>
      <c r="V786" s="112" t="s">
        <v>6551</v>
      </c>
      <c r="W786" s="112">
        <v>32854</v>
      </c>
      <c r="X786" s="112" t="s">
        <v>6551</v>
      </c>
      <c r="Y786" s="112">
        <v>0</v>
      </c>
      <c r="Z786" s="112" t="s">
        <v>6551</v>
      </c>
      <c r="AA786" s="112">
        <v>0</v>
      </c>
      <c r="AB786" s="112" t="s">
        <v>6551</v>
      </c>
      <c r="AC786" s="112">
        <v>0</v>
      </c>
      <c r="AD786" s="112" t="s">
        <v>6551</v>
      </c>
      <c r="AE786" s="112">
        <v>0</v>
      </c>
      <c r="AF786" s="112" t="s">
        <v>6551</v>
      </c>
      <c r="AG786" s="112">
        <v>0</v>
      </c>
      <c r="AH786" s="112" t="s">
        <v>6551</v>
      </c>
      <c r="AI786" s="112">
        <v>60323</v>
      </c>
      <c r="AJ786" s="112" t="s">
        <v>6551</v>
      </c>
      <c r="AK786" s="112">
        <v>0</v>
      </c>
      <c r="AL786" s="113" t="s">
        <v>6551</v>
      </c>
      <c r="AM786" s="113" t="str">
        <f t="shared" si="12"/>
        <v>No</v>
      </c>
    </row>
    <row r="787" spans="1:39" s="19" customFormat="1" ht="11.5" customHeight="1" x14ac:dyDescent="0.2">
      <c r="A787" s="5" t="s">
        <v>2308</v>
      </c>
      <c r="B787" s="5" t="s">
        <v>2309</v>
      </c>
      <c r="C787" s="5" t="s">
        <v>100</v>
      </c>
      <c r="D787" s="194" t="s">
        <v>2310</v>
      </c>
      <c r="E787" s="197" t="s">
        <v>2311</v>
      </c>
      <c r="F787" s="19" t="s">
        <v>242</v>
      </c>
      <c r="G787" s="19" t="s">
        <v>287</v>
      </c>
      <c r="H787" s="27">
        <v>0</v>
      </c>
      <c r="I787" s="110">
        <v>20</v>
      </c>
      <c r="J787" s="19" t="s">
        <v>6551</v>
      </c>
      <c r="K787" s="112">
        <v>0</v>
      </c>
      <c r="L787" s="112" t="s">
        <v>6551</v>
      </c>
      <c r="M787" s="112">
        <v>0</v>
      </c>
      <c r="N787" s="112" t="s">
        <v>6551</v>
      </c>
      <c r="O787" s="112">
        <v>0</v>
      </c>
      <c r="P787" s="112" t="s">
        <v>6551</v>
      </c>
      <c r="Q787" s="112">
        <v>433666</v>
      </c>
      <c r="R787" s="112" t="s">
        <v>6551</v>
      </c>
      <c r="S787" s="112">
        <v>0</v>
      </c>
      <c r="T787" s="112" t="s">
        <v>6551</v>
      </c>
      <c r="U787" s="112">
        <v>0</v>
      </c>
      <c r="V787" s="112" t="s">
        <v>6551</v>
      </c>
      <c r="W787" s="112">
        <v>22258</v>
      </c>
      <c r="X787" s="112" t="s">
        <v>6551</v>
      </c>
      <c r="Y787" s="112">
        <v>0</v>
      </c>
      <c r="Z787" s="112" t="s">
        <v>6551</v>
      </c>
      <c r="AA787" s="112">
        <v>0</v>
      </c>
      <c r="AB787" s="112" t="s">
        <v>6551</v>
      </c>
      <c r="AC787" s="112">
        <v>0</v>
      </c>
      <c r="AD787" s="112" t="s">
        <v>6551</v>
      </c>
      <c r="AE787" s="112">
        <v>0</v>
      </c>
      <c r="AF787" s="112" t="s">
        <v>6551</v>
      </c>
      <c r="AG787" s="112">
        <v>0</v>
      </c>
      <c r="AH787" s="112" t="s">
        <v>6551</v>
      </c>
      <c r="AI787" s="112">
        <v>81765</v>
      </c>
      <c r="AJ787" s="112" t="s">
        <v>6551</v>
      </c>
      <c r="AK787" s="112">
        <v>0</v>
      </c>
      <c r="AL787" s="19" t="s">
        <v>6551</v>
      </c>
      <c r="AM787" s="113" t="str">
        <f t="shared" si="12"/>
        <v>No</v>
      </c>
    </row>
    <row r="788" spans="1:39" s="19" customFormat="1" ht="11.5" customHeight="1" x14ac:dyDescent="0.2">
      <c r="A788" s="5" t="s">
        <v>2163</v>
      </c>
      <c r="B788" s="5" t="s">
        <v>2164</v>
      </c>
      <c r="C788" s="5" t="s">
        <v>120</v>
      </c>
      <c r="D788" s="194" t="s">
        <v>2165</v>
      </c>
      <c r="E788" s="197" t="s">
        <v>2166</v>
      </c>
      <c r="F788" s="19" t="s">
        <v>239</v>
      </c>
      <c r="G788" s="19" t="s">
        <v>287</v>
      </c>
      <c r="H788" s="27">
        <v>0</v>
      </c>
      <c r="I788" s="110">
        <v>20</v>
      </c>
      <c r="J788" s="19" t="s">
        <v>6551</v>
      </c>
      <c r="K788" s="112">
        <v>0</v>
      </c>
      <c r="L788" s="112" t="s">
        <v>6551</v>
      </c>
      <c r="M788" s="112">
        <v>0</v>
      </c>
      <c r="N788" s="112" t="s">
        <v>6551</v>
      </c>
      <c r="O788" s="112">
        <v>0</v>
      </c>
      <c r="P788" s="112" t="s">
        <v>6551</v>
      </c>
      <c r="Q788" s="112">
        <v>616248</v>
      </c>
      <c r="R788" s="112" t="s">
        <v>6551</v>
      </c>
      <c r="S788" s="112">
        <v>0</v>
      </c>
      <c r="T788" s="112" t="s">
        <v>6551</v>
      </c>
      <c r="U788" s="112">
        <v>0</v>
      </c>
      <c r="V788" s="112" t="s">
        <v>6551</v>
      </c>
      <c r="W788" s="112">
        <v>35382</v>
      </c>
      <c r="X788" s="112" t="s">
        <v>6551</v>
      </c>
      <c r="Y788" s="112">
        <v>0</v>
      </c>
      <c r="Z788" s="112" t="s">
        <v>6551</v>
      </c>
      <c r="AA788" s="112">
        <v>0</v>
      </c>
      <c r="AB788" s="112" t="s">
        <v>6551</v>
      </c>
      <c r="AC788" s="112">
        <v>0</v>
      </c>
      <c r="AD788" s="112" t="s">
        <v>6551</v>
      </c>
      <c r="AE788" s="112">
        <v>0</v>
      </c>
      <c r="AF788" s="112" t="s">
        <v>6551</v>
      </c>
      <c r="AG788" s="112">
        <v>0</v>
      </c>
      <c r="AH788" s="112" t="s">
        <v>6551</v>
      </c>
      <c r="AI788" s="112">
        <v>224900</v>
      </c>
      <c r="AJ788" s="112" t="s">
        <v>6551</v>
      </c>
      <c r="AK788" s="112">
        <v>0</v>
      </c>
      <c r="AL788" s="19" t="s">
        <v>6551</v>
      </c>
      <c r="AM788" s="113" t="str">
        <f t="shared" si="12"/>
        <v>No</v>
      </c>
    </row>
    <row r="789" spans="1:39" s="19" customFormat="1" ht="11.5" customHeight="1" x14ac:dyDescent="0.2">
      <c r="A789" s="5" t="s">
        <v>2843</v>
      </c>
      <c r="B789" s="5" t="s">
        <v>1584</v>
      </c>
      <c r="C789" s="5" t="s">
        <v>15</v>
      </c>
      <c r="D789" s="194" t="s">
        <v>2844</v>
      </c>
      <c r="E789" s="197" t="s">
        <v>2845</v>
      </c>
      <c r="F789" s="19" t="s">
        <v>334</v>
      </c>
      <c r="G789" s="5" t="s">
        <v>287</v>
      </c>
      <c r="H789" s="27">
        <v>0</v>
      </c>
      <c r="I789" s="110">
        <v>20</v>
      </c>
      <c r="J789" s="111" t="s">
        <v>6551</v>
      </c>
      <c r="K789" s="112">
        <v>0</v>
      </c>
      <c r="L789" s="112" t="s">
        <v>6551</v>
      </c>
      <c r="M789" s="112">
        <v>0</v>
      </c>
      <c r="N789" s="112" t="s">
        <v>6551</v>
      </c>
      <c r="O789" s="112">
        <v>0</v>
      </c>
      <c r="P789" s="112" t="s">
        <v>6551</v>
      </c>
      <c r="Q789" s="112">
        <v>231790</v>
      </c>
      <c r="R789" s="112" t="s">
        <v>6551</v>
      </c>
      <c r="S789" s="112">
        <v>0</v>
      </c>
      <c r="T789" s="112" t="s">
        <v>6551</v>
      </c>
      <c r="U789" s="112">
        <v>0</v>
      </c>
      <c r="V789" s="112" t="s">
        <v>6551</v>
      </c>
      <c r="W789" s="112">
        <v>14292</v>
      </c>
      <c r="X789" s="112" t="s">
        <v>6551</v>
      </c>
      <c r="Y789" s="112">
        <v>0</v>
      </c>
      <c r="Z789" s="112" t="s">
        <v>6551</v>
      </c>
      <c r="AA789" s="112">
        <v>0</v>
      </c>
      <c r="AB789" s="112" t="s">
        <v>6551</v>
      </c>
      <c r="AC789" s="112">
        <v>0</v>
      </c>
      <c r="AD789" s="112" t="s">
        <v>6551</v>
      </c>
      <c r="AE789" s="112">
        <v>0</v>
      </c>
      <c r="AF789" s="112" t="s">
        <v>6551</v>
      </c>
      <c r="AG789" s="112">
        <v>0</v>
      </c>
      <c r="AH789" s="112" t="s">
        <v>6551</v>
      </c>
      <c r="AI789" s="112">
        <v>60370</v>
      </c>
      <c r="AJ789" s="112" t="s">
        <v>6551</v>
      </c>
      <c r="AK789" s="112">
        <v>0</v>
      </c>
      <c r="AL789" s="113" t="s">
        <v>6551</v>
      </c>
      <c r="AM789" s="113" t="str">
        <f t="shared" si="12"/>
        <v>No</v>
      </c>
    </row>
    <row r="790" spans="1:39" s="19" customFormat="1" ht="11.5" customHeight="1" x14ac:dyDescent="0.2">
      <c r="A790" s="5" t="s">
        <v>2376</v>
      </c>
      <c r="B790" s="5" t="s">
        <v>2377</v>
      </c>
      <c r="C790" s="5" t="s">
        <v>79</v>
      </c>
      <c r="D790" s="194" t="s">
        <v>2378</v>
      </c>
      <c r="E790" s="197" t="s">
        <v>2379</v>
      </c>
      <c r="F790" s="19" t="s">
        <v>1645</v>
      </c>
      <c r="G790" s="5" t="s">
        <v>287</v>
      </c>
      <c r="H790" s="27">
        <v>0</v>
      </c>
      <c r="I790" s="110">
        <v>20</v>
      </c>
      <c r="J790" s="111" t="s">
        <v>6551</v>
      </c>
      <c r="K790" s="112">
        <v>0</v>
      </c>
      <c r="L790" s="112" t="s">
        <v>6551</v>
      </c>
      <c r="M790" s="112">
        <v>0</v>
      </c>
      <c r="N790" s="112" t="s">
        <v>6551</v>
      </c>
      <c r="O790" s="112">
        <v>0</v>
      </c>
      <c r="P790" s="112" t="s">
        <v>6551</v>
      </c>
      <c r="Q790" s="112">
        <v>603301</v>
      </c>
      <c r="R790" s="112" t="s">
        <v>6551</v>
      </c>
      <c r="S790" s="112">
        <v>0</v>
      </c>
      <c r="T790" s="112" t="s">
        <v>6551</v>
      </c>
      <c r="U790" s="112">
        <v>0</v>
      </c>
      <c r="V790" s="112" t="s">
        <v>6551</v>
      </c>
      <c r="W790" s="112">
        <v>37789</v>
      </c>
      <c r="X790" s="112" t="s">
        <v>6551</v>
      </c>
      <c r="Y790" s="112">
        <v>0</v>
      </c>
      <c r="Z790" s="112" t="s">
        <v>6551</v>
      </c>
      <c r="AA790" s="112">
        <v>0</v>
      </c>
      <c r="AB790" s="112" t="s">
        <v>6551</v>
      </c>
      <c r="AC790" s="112">
        <v>0</v>
      </c>
      <c r="AD790" s="112" t="s">
        <v>6551</v>
      </c>
      <c r="AE790" s="112">
        <v>0</v>
      </c>
      <c r="AF790" s="112" t="s">
        <v>6551</v>
      </c>
      <c r="AG790" s="112">
        <v>0</v>
      </c>
      <c r="AH790" s="112" t="s">
        <v>6551</v>
      </c>
      <c r="AI790" s="112">
        <v>69922</v>
      </c>
      <c r="AJ790" s="112" t="s">
        <v>6551</v>
      </c>
      <c r="AK790" s="112">
        <v>0</v>
      </c>
      <c r="AL790" s="113" t="s">
        <v>6551</v>
      </c>
      <c r="AM790" s="113" t="str">
        <f t="shared" si="12"/>
        <v>No</v>
      </c>
    </row>
    <row r="791" spans="1:39" s="19" customFormat="1" ht="11.5" customHeight="1" x14ac:dyDescent="0.2">
      <c r="A791" s="5" t="s">
        <v>2925</v>
      </c>
      <c r="B791" s="5" t="s">
        <v>2926</v>
      </c>
      <c r="C791" s="5" t="s">
        <v>79</v>
      </c>
      <c r="D791" s="194" t="s">
        <v>2927</v>
      </c>
      <c r="E791" s="197" t="s">
        <v>2928</v>
      </c>
      <c r="F791" s="19" t="s">
        <v>242</v>
      </c>
      <c r="G791" s="5" t="s">
        <v>287</v>
      </c>
      <c r="H791" s="27">
        <v>0</v>
      </c>
      <c r="I791" s="110">
        <v>20</v>
      </c>
      <c r="J791" s="111" t="s">
        <v>6551</v>
      </c>
      <c r="K791" s="112">
        <v>0</v>
      </c>
      <c r="L791" s="112" t="s">
        <v>6551</v>
      </c>
      <c r="M791" s="112">
        <v>0</v>
      </c>
      <c r="N791" s="112" t="s">
        <v>6551</v>
      </c>
      <c r="O791" s="112">
        <v>0</v>
      </c>
      <c r="P791" s="112" t="s">
        <v>6551</v>
      </c>
      <c r="Q791" s="112">
        <v>869313</v>
      </c>
      <c r="R791" s="112" t="s">
        <v>6551</v>
      </c>
      <c r="S791" s="112">
        <v>0</v>
      </c>
      <c r="T791" s="112" t="s">
        <v>6551</v>
      </c>
      <c r="U791" s="112">
        <v>0</v>
      </c>
      <c r="V791" s="112" t="s">
        <v>6551</v>
      </c>
      <c r="W791" s="112">
        <v>46833</v>
      </c>
      <c r="X791" s="112" t="s">
        <v>6551</v>
      </c>
      <c r="Y791" s="112">
        <v>0</v>
      </c>
      <c r="Z791" s="112" t="s">
        <v>6551</v>
      </c>
      <c r="AA791" s="112">
        <v>0</v>
      </c>
      <c r="AB791" s="112" t="s">
        <v>6551</v>
      </c>
      <c r="AC791" s="112">
        <v>0</v>
      </c>
      <c r="AD791" s="112" t="s">
        <v>6551</v>
      </c>
      <c r="AE791" s="112">
        <v>0</v>
      </c>
      <c r="AF791" s="112" t="s">
        <v>6551</v>
      </c>
      <c r="AG791" s="112">
        <v>0</v>
      </c>
      <c r="AH791" s="112" t="s">
        <v>6551</v>
      </c>
      <c r="AI791" s="112">
        <v>96626</v>
      </c>
      <c r="AJ791" s="112" t="s">
        <v>6551</v>
      </c>
      <c r="AK791" s="112">
        <v>0</v>
      </c>
      <c r="AL791" s="113" t="s">
        <v>6551</v>
      </c>
      <c r="AM791" s="113" t="str">
        <f t="shared" si="12"/>
        <v>No</v>
      </c>
    </row>
    <row r="792" spans="1:39" s="19" customFormat="1" ht="11.5" customHeight="1" x14ac:dyDescent="0.2">
      <c r="A792" s="5" t="s">
        <v>3195</v>
      </c>
      <c r="B792" s="5" t="s">
        <v>3196</v>
      </c>
      <c r="C792" s="5" t="s">
        <v>57</v>
      </c>
      <c r="D792" s="194" t="s">
        <v>3197</v>
      </c>
      <c r="E792" s="197" t="s">
        <v>3198</v>
      </c>
      <c r="F792" s="19" t="s">
        <v>239</v>
      </c>
      <c r="G792" s="5" t="s">
        <v>287</v>
      </c>
      <c r="H792" s="27">
        <v>0</v>
      </c>
      <c r="I792" s="110">
        <v>20</v>
      </c>
      <c r="J792" s="111" t="s">
        <v>6551</v>
      </c>
      <c r="K792" s="112">
        <v>0</v>
      </c>
      <c r="L792" s="112" t="s">
        <v>6551</v>
      </c>
      <c r="M792" s="112">
        <v>0</v>
      </c>
      <c r="N792" s="112" t="s">
        <v>6551</v>
      </c>
      <c r="O792" s="112">
        <v>0</v>
      </c>
      <c r="P792" s="112" t="s">
        <v>6551</v>
      </c>
      <c r="Q792" s="112">
        <v>421215</v>
      </c>
      <c r="R792" s="112" t="s">
        <v>6551</v>
      </c>
      <c r="S792" s="112">
        <v>0</v>
      </c>
      <c r="T792" s="112" t="s">
        <v>6551</v>
      </c>
      <c r="U792" s="112">
        <v>0</v>
      </c>
      <c r="V792" s="112" t="s">
        <v>6551</v>
      </c>
      <c r="W792" s="112">
        <v>23000</v>
      </c>
      <c r="X792" s="112" t="s">
        <v>6551</v>
      </c>
      <c r="Y792" s="112">
        <v>0</v>
      </c>
      <c r="Z792" s="112" t="s">
        <v>6551</v>
      </c>
      <c r="AA792" s="112">
        <v>0</v>
      </c>
      <c r="AB792" s="112" t="s">
        <v>6551</v>
      </c>
      <c r="AC792" s="112">
        <v>0</v>
      </c>
      <c r="AD792" s="112" t="s">
        <v>6551</v>
      </c>
      <c r="AE792" s="112">
        <v>0</v>
      </c>
      <c r="AF792" s="112" t="s">
        <v>6551</v>
      </c>
      <c r="AG792" s="112">
        <v>0</v>
      </c>
      <c r="AH792" s="112" t="s">
        <v>6551</v>
      </c>
      <c r="AI792" s="112">
        <v>53900</v>
      </c>
      <c r="AJ792" s="112" t="s">
        <v>6551</v>
      </c>
      <c r="AK792" s="112">
        <v>0</v>
      </c>
      <c r="AL792" s="113" t="s">
        <v>6551</v>
      </c>
      <c r="AM792" s="113" t="str">
        <f t="shared" si="12"/>
        <v>No</v>
      </c>
    </row>
    <row r="793" spans="1:39" s="19" customFormat="1" ht="11.5" customHeight="1" x14ac:dyDescent="0.2">
      <c r="A793" s="5" t="s">
        <v>3051</v>
      </c>
      <c r="B793" s="5" t="s">
        <v>3289</v>
      </c>
      <c r="C793" s="5" t="s">
        <v>57</v>
      </c>
      <c r="D793" s="194" t="s">
        <v>3290</v>
      </c>
      <c r="E793" s="197" t="s">
        <v>3291</v>
      </c>
      <c r="F793" s="19" t="s">
        <v>239</v>
      </c>
      <c r="G793" s="5" t="s">
        <v>287</v>
      </c>
      <c r="H793" s="27">
        <v>0</v>
      </c>
      <c r="I793" s="110">
        <v>20</v>
      </c>
      <c r="J793" s="111" t="s">
        <v>6551</v>
      </c>
      <c r="K793" s="112">
        <v>0</v>
      </c>
      <c r="L793" s="112" t="s">
        <v>6551</v>
      </c>
      <c r="M793" s="112">
        <v>0</v>
      </c>
      <c r="N793" s="112" t="s">
        <v>6551</v>
      </c>
      <c r="O793" s="112">
        <v>0</v>
      </c>
      <c r="P793" s="112" t="s">
        <v>6551</v>
      </c>
      <c r="Q793" s="112">
        <v>412285</v>
      </c>
      <c r="R793" s="112" t="s">
        <v>6551</v>
      </c>
      <c r="S793" s="112">
        <v>0</v>
      </c>
      <c r="T793" s="112" t="s">
        <v>6551</v>
      </c>
      <c r="U793" s="112">
        <v>0</v>
      </c>
      <c r="V793" s="112" t="s">
        <v>6551</v>
      </c>
      <c r="W793" s="112">
        <v>20076</v>
      </c>
      <c r="X793" s="112" t="s">
        <v>6551</v>
      </c>
      <c r="Y793" s="112">
        <v>0</v>
      </c>
      <c r="Z793" s="112" t="s">
        <v>6551</v>
      </c>
      <c r="AA793" s="112">
        <v>0</v>
      </c>
      <c r="AB793" s="112" t="s">
        <v>6551</v>
      </c>
      <c r="AC793" s="112">
        <v>0</v>
      </c>
      <c r="AD793" s="112" t="s">
        <v>6551</v>
      </c>
      <c r="AE793" s="112">
        <v>0</v>
      </c>
      <c r="AF793" s="112" t="s">
        <v>6551</v>
      </c>
      <c r="AG793" s="112">
        <v>0</v>
      </c>
      <c r="AH793" s="112" t="s">
        <v>6551</v>
      </c>
      <c r="AI793" s="112">
        <v>63098</v>
      </c>
      <c r="AJ793" s="112" t="s">
        <v>6551</v>
      </c>
      <c r="AK793" s="112">
        <v>0</v>
      </c>
      <c r="AL793" s="113" t="s">
        <v>6551</v>
      </c>
      <c r="AM793" s="113" t="str">
        <f t="shared" si="12"/>
        <v>No</v>
      </c>
    </row>
    <row r="794" spans="1:39" s="19" customFormat="1" ht="11.5" customHeight="1" x14ac:dyDescent="0.2">
      <c r="A794" s="5" t="s">
        <v>3937</v>
      </c>
      <c r="B794" s="5" t="s">
        <v>1056</v>
      </c>
      <c r="C794" s="5" t="s">
        <v>71</v>
      </c>
      <c r="D794" s="194" t="s">
        <v>3938</v>
      </c>
      <c r="E794" s="197" t="s">
        <v>3939</v>
      </c>
      <c r="F794" s="19" t="s">
        <v>239</v>
      </c>
      <c r="G794" s="5" t="s">
        <v>287</v>
      </c>
      <c r="H794" s="27">
        <v>0</v>
      </c>
      <c r="I794" s="110">
        <v>20</v>
      </c>
      <c r="J794" s="111" t="s">
        <v>6551</v>
      </c>
      <c r="K794" s="112">
        <v>0</v>
      </c>
      <c r="L794" s="112" t="s">
        <v>6551</v>
      </c>
      <c r="M794" s="112">
        <v>0</v>
      </c>
      <c r="N794" s="112" t="s">
        <v>6551</v>
      </c>
      <c r="O794" s="112">
        <v>0</v>
      </c>
      <c r="P794" s="112" t="s">
        <v>6551</v>
      </c>
      <c r="Q794" s="112">
        <v>379303</v>
      </c>
      <c r="R794" s="112" t="s">
        <v>6551</v>
      </c>
      <c r="S794" s="112">
        <v>0</v>
      </c>
      <c r="T794" s="112" t="s">
        <v>6551</v>
      </c>
      <c r="U794" s="112">
        <v>0</v>
      </c>
      <c r="V794" s="112" t="s">
        <v>6551</v>
      </c>
      <c r="W794" s="112">
        <v>17090</v>
      </c>
      <c r="X794" s="112" t="s">
        <v>6551</v>
      </c>
      <c r="Y794" s="112">
        <v>0</v>
      </c>
      <c r="Z794" s="112" t="s">
        <v>6551</v>
      </c>
      <c r="AA794" s="112">
        <v>0</v>
      </c>
      <c r="AB794" s="112" t="s">
        <v>6551</v>
      </c>
      <c r="AC794" s="112">
        <v>0</v>
      </c>
      <c r="AD794" s="112" t="s">
        <v>6551</v>
      </c>
      <c r="AE794" s="112">
        <v>0</v>
      </c>
      <c r="AF794" s="112" t="s">
        <v>6551</v>
      </c>
      <c r="AG794" s="112">
        <v>0</v>
      </c>
      <c r="AH794" s="112" t="s">
        <v>6551</v>
      </c>
      <c r="AI794" s="112">
        <v>56782</v>
      </c>
      <c r="AJ794" s="112" t="s">
        <v>6551</v>
      </c>
      <c r="AK794" s="112">
        <v>0</v>
      </c>
      <c r="AL794" s="113" t="s">
        <v>6551</v>
      </c>
      <c r="AM794" s="113" t="str">
        <f t="shared" si="12"/>
        <v>No</v>
      </c>
    </row>
    <row r="795" spans="1:39" s="19" customFormat="1" ht="11.5" customHeight="1" x14ac:dyDescent="0.2">
      <c r="A795" s="5" t="s">
        <v>3966</v>
      </c>
      <c r="B795" s="5" t="s">
        <v>3967</v>
      </c>
      <c r="C795" s="5" t="s">
        <v>71</v>
      </c>
      <c r="D795" s="194" t="s">
        <v>3968</v>
      </c>
      <c r="E795" s="197" t="s">
        <v>3969</v>
      </c>
      <c r="F795" s="19" t="s">
        <v>239</v>
      </c>
      <c r="G795" s="5" t="s">
        <v>287</v>
      </c>
      <c r="H795" s="27">
        <v>0</v>
      </c>
      <c r="I795" s="110">
        <v>20</v>
      </c>
      <c r="J795" s="111" t="s">
        <v>6551</v>
      </c>
      <c r="K795" s="112">
        <v>0</v>
      </c>
      <c r="L795" s="112" t="s">
        <v>6551</v>
      </c>
      <c r="M795" s="112">
        <v>0</v>
      </c>
      <c r="N795" s="112" t="s">
        <v>6551</v>
      </c>
      <c r="O795" s="112">
        <v>0</v>
      </c>
      <c r="P795" s="112" t="s">
        <v>6551</v>
      </c>
      <c r="Q795" s="112">
        <v>420272</v>
      </c>
      <c r="R795" s="112" t="s">
        <v>6551</v>
      </c>
      <c r="S795" s="112">
        <v>0</v>
      </c>
      <c r="T795" s="112" t="s">
        <v>6551</v>
      </c>
      <c r="U795" s="112">
        <v>0</v>
      </c>
      <c r="V795" s="112" t="s">
        <v>6551</v>
      </c>
      <c r="W795" s="112">
        <v>32327</v>
      </c>
      <c r="X795" s="112" t="s">
        <v>6551</v>
      </c>
      <c r="Y795" s="112">
        <v>0</v>
      </c>
      <c r="Z795" s="112" t="s">
        <v>6551</v>
      </c>
      <c r="AA795" s="112">
        <v>0</v>
      </c>
      <c r="AB795" s="112" t="s">
        <v>6551</v>
      </c>
      <c r="AC795" s="112">
        <v>0</v>
      </c>
      <c r="AD795" s="112" t="s">
        <v>6551</v>
      </c>
      <c r="AE795" s="112">
        <v>0</v>
      </c>
      <c r="AF795" s="112" t="s">
        <v>6551</v>
      </c>
      <c r="AG795" s="112">
        <v>0</v>
      </c>
      <c r="AH795" s="112" t="s">
        <v>6551</v>
      </c>
      <c r="AI795" s="112">
        <v>183694</v>
      </c>
      <c r="AJ795" s="112" t="s">
        <v>6551</v>
      </c>
      <c r="AK795" s="112">
        <v>0</v>
      </c>
      <c r="AL795" s="113" t="s">
        <v>6551</v>
      </c>
      <c r="AM795" s="113" t="str">
        <f t="shared" si="12"/>
        <v>No</v>
      </c>
    </row>
    <row r="796" spans="1:39" s="19" customFormat="1" ht="11.5" customHeight="1" x14ac:dyDescent="0.2">
      <c r="A796" s="5" t="s">
        <v>3886</v>
      </c>
      <c r="B796" s="5" t="s">
        <v>3887</v>
      </c>
      <c r="C796" s="5" t="s">
        <v>73</v>
      </c>
      <c r="D796" s="194" t="s">
        <v>3888</v>
      </c>
      <c r="E796" s="197" t="s">
        <v>3889</v>
      </c>
      <c r="F796" s="19" t="s">
        <v>242</v>
      </c>
      <c r="G796" s="5" t="s">
        <v>287</v>
      </c>
      <c r="H796" s="27">
        <v>0</v>
      </c>
      <c r="I796" s="110">
        <v>20</v>
      </c>
      <c r="J796" s="111" t="s">
        <v>6551</v>
      </c>
      <c r="K796" s="112">
        <v>0</v>
      </c>
      <c r="L796" s="112" t="s">
        <v>6551</v>
      </c>
      <c r="M796" s="112">
        <v>0</v>
      </c>
      <c r="N796" s="112" t="s">
        <v>6551</v>
      </c>
      <c r="O796" s="112">
        <v>0</v>
      </c>
      <c r="P796" s="112" t="s">
        <v>6551</v>
      </c>
      <c r="Q796" s="112">
        <v>489030</v>
      </c>
      <c r="R796" s="112" t="s">
        <v>6551</v>
      </c>
      <c r="S796" s="112">
        <v>0</v>
      </c>
      <c r="T796" s="112" t="s">
        <v>6551</v>
      </c>
      <c r="U796" s="112">
        <v>0</v>
      </c>
      <c r="V796" s="112" t="s">
        <v>6551</v>
      </c>
      <c r="W796" s="112">
        <v>37330</v>
      </c>
      <c r="X796" s="112" t="s">
        <v>6551</v>
      </c>
      <c r="Y796" s="112">
        <v>0</v>
      </c>
      <c r="Z796" s="112" t="s">
        <v>6551</v>
      </c>
      <c r="AA796" s="112">
        <v>0</v>
      </c>
      <c r="AB796" s="112" t="s">
        <v>6551</v>
      </c>
      <c r="AC796" s="112">
        <v>0</v>
      </c>
      <c r="AD796" s="112" t="s">
        <v>6551</v>
      </c>
      <c r="AE796" s="112">
        <v>0</v>
      </c>
      <c r="AF796" s="112" t="s">
        <v>6551</v>
      </c>
      <c r="AG796" s="112">
        <v>0</v>
      </c>
      <c r="AH796" s="112" t="s">
        <v>6551</v>
      </c>
      <c r="AI796" s="112">
        <v>171517</v>
      </c>
      <c r="AJ796" s="112" t="s">
        <v>6551</v>
      </c>
      <c r="AK796" s="112">
        <v>0</v>
      </c>
      <c r="AL796" s="113" t="s">
        <v>6551</v>
      </c>
      <c r="AM796" s="113" t="str">
        <f t="shared" si="12"/>
        <v>No</v>
      </c>
    </row>
    <row r="797" spans="1:39" s="19" customFormat="1" ht="11.5" customHeight="1" x14ac:dyDescent="0.2">
      <c r="A797" s="5" t="s">
        <v>6085</v>
      </c>
      <c r="B797" s="5" t="s">
        <v>6086</v>
      </c>
      <c r="C797" s="5" t="s">
        <v>54</v>
      </c>
      <c r="D797" s="194" t="s">
        <v>4924</v>
      </c>
      <c r="E797" s="197" t="s">
        <v>4925</v>
      </c>
      <c r="F797" s="19" t="s">
        <v>305</v>
      </c>
      <c r="G797" s="5" t="s">
        <v>287</v>
      </c>
      <c r="H797" s="27">
        <v>0</v>
      </c>
      <c r="I797" s="110">
        <v>20</v>
      </c>
      <c r="J797" s="111" t="s">
        <v>6551</v>
      </c>
      <c r="K797" s="112">
        <v>0</v>
      </c>
      <c r="L797" s="112" t="s">
        <v>6551</v>
      </c>
      <c r="M797" s="112">
        <v>0</v>
      </c>
      <c r="N797" s="112" t="s">
        <v>6551</v>
      </c>
      <c r="O797" s="112">
        <v>0</v>
      </c>
      <c r="P797" s="112" t="s">
        <v>6551</v>
      </c>
      <c r="Q797" s="112">
        <v>362258</v>
      </c>
      <c r="R797" s="112" t="s">
        <v>6551</v>
      </c>
      <c r="S797" s="112">
        <v>0</v>
      </c>
      <c r="T797" s="112" t="s">
        <v>6551</v>
      </c>
      <c r="U797" s="112">
        <v>0</v>
      </c>
      <c r="V797" s="112" t="s">
        <v>6551</v>
      </c>
      <c r="W797" s="112">
        <v>20397</v>
      </c>
      <c r="X797" s="112" t="s">
        <v>6551</v>
      </c>
      <c r="Y797" s="112">
        <v>0</v>
      </c>
      <c r="Z797" s="112" t="s">
        <v>6551</v>
      </c>
      <c r="AA797" s="112">
        <v>0</v>
      </c>
      <c r="AB797" s="112" t="s">
        <v>6551</v>
      </c>
      <c r="AC797" s="112">
        <v>0</v>
      </c>
      <c r="AD797" s="112" t="s">
        <v>6551</v>
      </c>
      <c r="AE797" s="112">
        <v>0</v>
      </c>
      <c r="AF797" s="112" t="s">
        <v>6551</v>
      </c>
      <c r="AG797" s="112">
        <v>0</v>
      </c>
      <c r="AH797" s="112" t="s">
        <v>6551</v>
      </c>
      <c r="AI797" s="112">
        <v>142912</v>
      </c>
      <c r="AJ797" s="112" t="s">
        <v>6551</v>
      </c>
      <c r="AK797" s="112">
        <v>0</v>
      </c>
      <c r="AL797" s="113" t="s">
        <v>6551</v>
      </c>
      <c r="AM797" s="113" t="str">
        <f t="shared" si="12"/>
        <v>No</v>
      </c>
    </row>
    <row r="798" spans="1:39" s="19" customFormat="1" ht="11.5" customHeight="1" x14ac:dyDescent="0.2">
      <c r="A798" s="5" t="s">
        <v>4458</v>
      </c>
      <c r="B798" s="5" t="s">
        <v>4459</v>
      </c>
      <c r="C798" s="5" t="s">
        <v>76</v>
      </c>
      <c r="D798" s="194" t="s">
        <v>4460</v>
      </c>
      <c r="E798" s="197" t="s">
        <v>4461</v>
      </c>
      <c r="F798" s="19" t="s">
        <v>305</v>
      </c>
      <c r="G798" s="19" t="s">
        <v>287</v>
      </c>
      <c r="H798" s="27">
        <v>0</v>
      </c>
      <c r="I798" s="110">
        <v>20</v>
      </c>
      <c r="J798" s="19" t="s">
        <v>6551</v>
      </c>
      <c r="K798" s="112">
        <v>0</v>
      </c>
      <c r="L798" s="112" t="s">
        <v>6551</v>
      </c>
      <c r="M798" s="112">
        <v>0</v>
      </c>
      <c r="N798" s="112" t="s">
        <v>6551</v>
      </c>
      <c r="O798" s="112">
        <v>0</v>
      </c>
      <c r="P798" s="112" t="s">
        <v>6551</v>
      </c>
      <c r="Q798" s="112">
        <v>291400</v>
      </c>
      <c r="R798" s="112" t="s">
        <v>6551</v>
      </c>
      <c r="S798" s="112">
        <v>0</v>
      </c>
      <c r="T798" s="112" t="s">
        <v>6551</v>
      </c>
      <c r="U798" s="112">
        <v>0</v>
      </c>
      <c r="V798" s="112" t="s">
        <v>6551</v>
      </c>
      <c r="W798" s="112">
        <v>16165</v>
      </c>
      <c r="X798" s="112" t="s">
        <v>6551</v>
      </c>
      <c r="Y798" s="112">
        <v>0</v>
      </c>
      <c r="Z798" s="112" t="s">
        <v>6551</v>
      </c>
      <c r="AA798" s="112">
        <v>0</v>
      </c>
      <c r="AB798" s="112" t="s">
        <v>6551</v>
      </c>
      <c r="AC798" s="112">
        <v>0</v>
      </c>
      <c r="AD798" s="112" t="s">
        <v>6551</v>
      </c>
      <c r="AE798" s="112">
        <v>0</v>
      </c>
      <c r="AF798" s="112" t="s">
        <v>6551</v>
      </c>
      <c r="AG798" s="112">
        <v>0</v>
      </c>
      <c r="AH798" s="112" t="s">
        <v>6551</v>
      </c>
      <c r="AI798" s="112">
        <v>41686</v>
      </c>
      <c r="AJ798" s="112" t="s">
        <v>6551</v>
      </c>
      <c r="AK798" s="112">
        <v>0</v>
      </c>
      <c r="AL798" s="113" t="s">
        <v>6551</v>
      </c>
      <c r="AM798" s="113" t="str">
        <f t="shared" si="12"/>
        <v>No</v>
      </c>
    </row>
    <row r="799" spans="1:39" s="19" customFormat="1" ht="11.5" customHeight="1" x14ac:dyDescent="0.2">
      <c r="A799" s="5" t="s">
        <v>5979</v>
      </c>
      <c r="B799" s="5" t="s">
        <v>529</v>
      </c>
      <c r="C799" s="5" t="s">
        <v>201</v>
      </c>
      <c r="D799" s="194" t="s">
        <v>5261</v>
      </c>
      <c r="E799" s="197" t="s">
        <v>5262</v>
      </c>
      <c r="F799" s="19" t="s">
        <v>242</v>
      </c>
      <c r="G799" s="19" t="s">
        <v>287</v>
      </c>
      <c r="H799" s="27">
        <v>0</v>
      </c>
      <c r="I799" s="110">
        <v>20</v>
      </c>
      <c r="J799" s="19" t="s">
        <v>6551</v>
      </c>
      <c r="K799" s="112">
        <v>0</v>
      </c>
      <c r="L799" s="112" t="s">
        <v>6551</v>
      </c>
      <c r="M799" s="112">
        <v>0</v>
      </c>
      <c r="N799" s="112" t="s">
        <v>6551</v>
      </c>
      <c r="O799" s="112">
        <v>0</v>
      </c>
      <c r="P799" s="112" t="s">
        <v>6551</v>
      </c>
      <c r="Q799" s="112">
        <v>802616</v>
      </c>
      <c r="R799" s="112" t="s">
        <v>6551</v>
      </c>
      <c r="S799" s="112">
        <v>0</v>
      </c>
      <c r="T799" s="112" t="s">
        <v>6551</v>
      </c>
      <c r="U799" s="112">
        <v>0</v>
      </c>
      <c r="V799" s="112" t="s">
        <v>6551</v>
      </c>
      <c r="W799" s="112">
        <v>43254</v>
      </c>
      <c r="X799" s="112" t="s">
        <v>6551</v>
      </c>
      <c r="Y799" s="112">
        <v>0</v>
      </c>
      <c r="Z799" s="112" t="s">
        <v>6551</v>
      </c>
      <c r="AA799" s="112">
        <v>0</v>
      </c>
      <c r="AB799" s="112" t="s">
        <v>6551</v>
      </c>
      <c r="AC799" s="112">
        <v>0</v>
      </c>
      <c r="AD799" s="112" t="s">
        <v>6551</v>
      </c>
      <c r="AE799" s="112">
        <v>0</v>
      </c>
      <c r="AF799" s="112" t="s">
        <v>6551</v>
      </c>
      <c r="AG799" s="112">
        <v>0</v>
      </c>
      <c r="AH799" s="112" t="s">
        <v>6551</v>
      </c>
      <c r="AI799" s="112">
        <v>954533</v>
      </c>
      <c r="AJ799" s="112" t="s">
        <v>6551</v>
      </c>
      <c r="AK799" s="112">
        <v>0</v>
      </c>
      <c r="AL799" s="19" t="s">
        <v>6551</v>
      </c>
      <c r="AM799" s="113" t="str">
        <f t="shared" si="12"/>
        <v>No</v>
      </c>
    </row>
    <row r="800" spans="1:39" s="19" customFormat="1" ht="11.5" customHeight="1" x14ac:dyDescent="0.2">
      <c r="A800" s="5" t="s">
        <v>1137</v>
      </c>
      <c r="B800" s="5" t="s">
        <v>464</v>
      </c>
      <c r="C800" s="5" t="s">
        <v>113</v>
      </c>
      <c r="D800" s="194">
        <v>35</v>
      </c>
      <c r="E800" s="197">
        <v>35</v>
      </c>
      <c r="F800" s="19" t="s">
        <v>235</v>
      </c>
      <c r="G800" s="19" t="s">
        <v>236</v>
      </c>
      <c r="H800" s="27">
        <v>3059393</v>
      </c>
      <c r="I800" s="110">
        <v>19</v>
      </c>
      <c r="J800" s="19" t="s">
        <v>6551</v>
      </c>
      <c r="K800" s="112">
        <v>0</v>
      </c>
      <c r="L800" s="112" t="s">
        <v>6551</v>
      </c>
      <c r="M800" s="112">
        <v>915205</v>
      </c>
      <c r="N800" s="112" t="s">
        <v>6551</v>
      </c>
      <c r="O800" s="112">
        <v>915295</v>
      </c>
      <c r="P800" s="112" t="s">
        <v>6551</v>
      </c>
      <c r="Q800" s="112">
        <v>911952</v>
      </c>
      <c r="R800" s="112" t="s">
        <v>6551</v>
      </c>
      <c r="S800" s="112">
        <v>3343</v>
      </c>
      <c r="T800" s="112" t="s">
        <v>6551</v>
      </c>
      <c r="U800" s="112">
        <v>127672</v>
      </c>
      <c r="V800" s="112" t="s">
        <v>6551</v>
      </c>
      <c r="W800" s="112">
        <v>127217</v>
      </c>
      <c r="X800" s="112" t="s">
        <v>6551</v>
      </c>
      <c r="Y800" s="112">
        <v>455</v>
      </c>
      <c r="Z800" s="112" t="s">
        <v>6551</v>
      </c>
      <c r="AA800" s="112">
        <v>0</v>
      </c>
      <c r="AB800" s="112" t="s">
        <v>6551</v>
      </c>
      <c r="AC800" s="112">
        <v>0</v>
      </c>
      <c r="AD800" s="112" t="s">
        <v>6551</v>
      </c>
      <c r="AE800" s="112">
        <v>0</v>
      </c>
      <c r="AF800" s="112" t="s">
        <v>6551</v>
      </c>
      <c r="AG800" s="112">
        <v>0</v>
      </c>
      <c r="AH800" s="112" t="s">
        <v>6551</v>
      </c>
      <c r="AI800" s="112">
        <v>23657447</v>
      </c>
      <c r="AJ800" s="112" t="s">
        <v>6551</v>
      </c>
      <c r="AK800" s="112">
        <v>186771769</v>
      </c>
      <c r="AL800" s="19" t="s">
        <v>6551</v>
      </c>
      <c r="AM800" s="113" t="str">
        <f t="shared" si="12"/>
        <v>No</v>
      </c>
    </row>
    <row r="801" spans="1:39" s="19" customFormat="1" ht="11.5" customHeight="1" x14ac:dyDescent="0.2">
      <c r="A801" s="5" t="s">
        <v>243</v>
      </c>
      <c r="B801" s="5" t="s">
        <v>244</v>
      </c>
      <c r="C801" s="5" t="s">
        <v>2</v>
      </c>
      <c r="D801" s="194">
        <v>42</v>
      </c>
      <c r="E801" s="197">
        <v>42</v>
      </c>
      <c r="F801" s="19" t="s">
        <v>242</v>
      </c>
      <c r="G801" s="5" t="s">
        <v>6120</v>
      </c>
      <c r="H801" s="27">
        <v>90733</v>
      </c>
      <c r="I801" s="110">
        <v>19</v>
      </c>
      <c r="J801" s="111" t="s">
        <v>6551</v>
      </c>
      <c r="K801" s="112">
        <v>0</v>
      </c>
      <c r="L801" s="112" t="s">
        <v>6551</v>
      </c>
      <c r="M801" s="112">
        <v>0</v>
      </c>
      <c r="N801" s="112" t="s">
        <v>6551</v>
      </c>
      <c r="O801" s="112">
        <v>0</v>
      </c>
      <c r="P801" s="112" t="s">
        <v>6551</v>
      </c>
      <c r="Q801" s="112">
        <v>639460</v>
      </c>
      <c r="R801" s="112" t="s">
        <v>6551</v>
      </c>
      <c r="S801" s="112">
        <v>0</v>
      </c>
      <c r="T801" s="112" t="s">
        <v>6551</v>
      </c>
      <c r="U801" s="112">
        <v>0</v>
      </c>
      <c r="V801" s="112" t="s">
        <v>6551</v>
      </c>
      <c r="W801" s="112">
        <v>40831</v>
      </c>
      <c r="X801" s="112" t="s">
        <v>6551</v>
      </c>
      <c r="Y801" s="112">
        <v>0</v>
      </c>
      <c r="Z801" s="112" t="s">
        <v>6551</v>
      </c>
      <c r="AA801" s="112">
        <v>0</v>
      </c>
      <c r="AB801" s="112" t="s">
        <v>6551</v>
      </c>
      <c r="AC801" s="112">
        <v>0</v>
      </c>
      <c r="AD801" s="112" t="s">
        <v>6551</v>
      </c>
      <c r="AE801" s="112">
        <v>0</v>
      </c>
      <c r="AF801" s="112" t="s">
        <v>6551</v>
      </c>
      <c r="AG801" s="112">
        <v>0</v>
      </c>
      <c r="AH801" s="112" t="s">
        <v>6551</v>
      </c>
      <c r="AI801" s="112">
        <v>86284</v>
      </c>
      <c r="AJ801" s="112" t="s">
        <v>6551</v>
      </c>
      <c r="AK801" s="112">
        <v>0</v>
      </c>
      <c r="AL801" s="113" t="s">
        <v>6551</v>
      </c>
      <c r="AM801" s="113" t="str">
        <f t="shared" si="12"/>
        <v>No</v>
      </c>
    </row>
    <row r="802" spans="1:39" s="19" customFormat="1" ht="11.5" customHeight="1" x14ac:dyDescent="0.2">
      <c r="A802" s="5" t="s">
        <v>438</v>
      </c>
      <c r="B802" s="5" t="s">
        <v>439</v>
      </c>
      <c r="C802" s="5" t="s">
        <v>65</v>
      </c>
      <c r="D802" s="194">
        <v>1053</v>
      </c>
      <c r="E802" s="197">
        <v>10053</v>
      </c>
      <c r="F802" s="19" t="s">
        <v>242</v>
      </c>
      <c r="G802" s="5" t="s">
        <v>6120</v>
      </c>
      <c r="H802" s="27">
        <v>4181019</v>
      </c>
      <c r="I802" s="110">
        <v>19</v>
      </c>
      <c r="J802" s="111" t="s">
        <v>6551</v>
      </c>
      <c r="K802" s="112">
        <v>0</v>
      </c>
      <c r="L802" s="112" t="s">
        <v>6551</v>
      </c>
      <c r="M802" s="112">
        <v>0</v>
      </c>
      <c r="N802" s="112" t="s">
        <v>6551</v>
      </c>
      <c r="O802" s="112">
        <v>0</v>
      </c>
      <c r="P802" s="112" t="s">
        <v>6551</v>
      </c>
      <c r="Q802" s="112">
        <v>376219</v>
      </c>
      <c r="R802" s="112" t="s">
        <v>6551</v>
      </c>
      <c r="S802" s="112">
        <v>0</v>
      </c>
      <c r="T802" s="112" t="s">
        <v>6551</v>
      </c>
      <c r="U802" s="112">
        <v>0</v>
      </c>
      <c r="V802" s="112" t="s">
        <v>6551</v>
      </c>
      <c r="W802" s="112">
        <v>25997</v>
      </c>
      <c r="X802" s="112" t="s">
        <v>6551</v>
      </c>
      <c r="Y802" s="112">
        <v>0</v>
      </c>
      <c r="Z802" s="112" t="s">
        <v>6551</v>
      </c>
      <c r="AA802" s="112">
        <v>0</v>
      </c>
      <c r="AB802" s="112" t="s">
        <v>6551</v>
      </c>
      <c r="AC802" s="112">
        <v>0</v>
      </c>
      <c r="AD802" s="112" t="s">
        <v>6551</v>
      </c>
      <c r="AE802" s="112">
        <v>0</v>
      </c>
      <c r="AF802" s="112" t="s">
        <v>6551</v>
      </c>
      <c r="AG802" s="112">
        <v>0</v>
      </c>
      <c r="AH802" s="112" t="s">
        <v>6551</v>
      </c>
      <c r="AI802" s="112">
        <v>202006</v>
      </c>
      <c r="AJ802" s="112" t="s">
        <v>6551</v>
      </c>
      <c r="AK802" s="112">
        <v>0</v>
      </c>
      <c r="AL802" s="113" t="s">
        <v>6551</v>
      </c>
      <c r="AM802" s="113" t="str">
        <f t="shared" si="12"/>
        <v>No</v>
      </c>
    </row>
    <row r="803" spans="1:39" s="19" customFormat="1" ht="11.5" customHeight="1" x14ac:dyDescent="0.2">
      <c r="A803" s="5" t="s">
        <v>856</v>
      </c>
      <c r="B803" s="5" t="s">
        <v>857</v>
      </c>
      <c r="C803" s="5" t="s">
        <v>100</v>
      </c>
      <c r="D803" s="194">
        <v>3061</v>
      </c>
      <c r="E803" s="197">
        <v>30061</v>
      </c>
      <c r="F803" s="19" t="s">
        <v>242</v>
      </c>
      <c r="G803" s="5" t="s">
        <v>236</v>
      </c>
      <c r="H803" s="27">
        <v>66086</v>
      </c>
      <c r="I803" s="110">
        <v>19</v>
      </c>
      <c r="J803" s="111" t="s">
        <v>6551</v>
      </c>
      <c r="K803" s="112">
        <v>0</v>
      </c>
      <c r="L803" s="112" t="s">
        <v>6551</v>
      </c>
      <c r="M803" s="112">
        <v>771245</v>
      </c>
      <c r="N803" s="112" t="s">
        <v>6551</v>
      </c>
      <c r="O803" s="112">
        <v>852784</v>
      </c>
      <c r="P803" s="112" t="s">
        <v>6551</v>
      </c>
      <c r="Q803" s="112">
        <v>783445</v>
      </c>
      <c r="R803" s="112" t="s">
        <v>6551</v>
      </c>
      <c r="S803" s="112">
        <v>69339</v>
      </c>
      <c r="T803" s="112" t="s">
        <v>6551</v>
      </c>
      <c r="U803" s="112">
        <v>45737</v>
      </c>
      <c r="V803" s="112" t="s">
        <v>6551</v>
      </c>
      <c r="W803" s="112">
        <v>41652</v>
      </c>
      <c r="X803" s="112" t="s">
        <v>6551</v>
      </c>
      <c r="Y803" s="112">
        <v>4085</v>
      </c>
      <c r="Z803" s="112" t="s">
        <v>6551</v>
      </c>
      <c r="AA803" s="112">
        <v>0</v>
      </c>
      <c r="AB803" s="112" t="s">
        <v>6551</v>
      </c>
      <c r="AC803" s="112">
        <v>0</v>
      </c>
      <c r="AD803" s="112" t="s">
        <v>6551</v>
      </c>
      <c r="AE803" s="112">
        <v>0</v>
      </c>
      <c r="AF803" s="112" t="s">
        <v>6551</v>
      </c>
      <c r="AG803" s="112">
        <v>0</v>
      </c>
      <c r="AH803" s="112" t="s">
        <v>6551</v>
      </c>
      <c r="AI803" s="112">
        <v>327724</v>
      </c>
      <c r="AJ803" s="112" t="s">
        <v>6551</v>
      </c>
      <c r="AK803" s="112">
        <v>4893010</v>
      </c>
      <c r="AL803" s="113" t="s">
        <v>6551</v>
      </c>
      <c r="AM803" s="113" t="str">
        <f t="shared" si="12"/>
        <v>No</v>
      </c>
    </row>
    <row r="804" spans="1:39" s="19" customFormat="1" ht="11.5" customHeight="1" x14ac:dyDescent="0.2">
      <c r="A804" s="5" t="s">
        <v>730</v>
      </c>
      <c r="B804" s="5" t="s">
        <v>731</v>
      </c>
      <c r="C804" s="5" t="s">
        <v>79</v>
      </c>
      <c r="D804" s="194">
        <v>4011</v>
      </c>
      <c r="E804" s="197">
        <v>40011</v>
      </c>
      <c r="F804" s="19" t="s">
        <v>239</v>
      </c>
      <c r="G804" s="5" t="s">
        <v>6120</v>
      </c>
      <c r="H804" s="27">
        <v>166485</v>
      </c>
      <c r="I804" s="110">
        <v>19</v>
      </c>
      <c r="J804" s="111" t="s">
        <v>6551</v>
      </c>
      <c r="K804" s="112">
        <v>0</v>
      </c>
      <c r="L804" s="112" t="s">
        <v>6551</v>
      </c>
      <c r="M804" s="112">
        <v>0</v>
      </c>
      <c r="N804" s="112" t="s">
        <v>6551</v>
      </c>
      <c r="O804" s="112">
        <v>0</v>
      </c>
      <c r="P804" s="112" t="s">
        <v>6551</v>
      </c>
      <c r="Q804" s="112">
        <v>577017</v>
      </c>
      <c r="R804" s="112" t="s">
        <v>6551</v>
      </c>
      <c r="S804" s="112">
        <v>0</v>
      </c>
      <c r="T804" s="112" t="s">
        <v>6551</v>
      </c>
      <c r="U804" s="112">
        <v>0</v>
      </c>
      <c r="V804" s="112" t="s">
        <v>6551</v>
      </c>
      <c r="W804" s="112">
        <v>43504</v>
      </c>
      <c r="X804" s="112" t="s">
        <v>6551</v>
      </c>
      <c r="Y804" s="112">
        <v>0</v>
      </c>
      <c r="Z804" s="112" t="s">
        <v>6551</v>
      </c>
      <c r="AA804" s="112">
        <v>0</v>
      </c>
      <c r="AB804" s="112" t="s">
        <v>6551</v>
      </c>
      <c r="AC804" s="112">
        <v>0</v>
      </c>
      <c r="AD804" s="112" t="s">
        <v>6551</v>
      </c>
      <c r="AE804" s="112">
        <v>0</v>
      </c>
      <c r="AF804" s="112" t="s">
        <v>6551</v>
      </c>
      <c r="AG804" s="112">
        <v>0</v>
      </c>
      <c r="AH804" s="112" t="s">
        <v>6551</v>
      </c>
      <c r="AI804" s="112">
        <v>885991</v>
      </c>
      <c r="AJ804" s="112" t="s">
        <v>6551</v>
      </c>
      <c r="AK804" s="112">
        <v>0</v>
      </c>
      <c r="AL804" s="113" t="s">
        <v>6551</v>
      </c>
      <c r="AM804" s="113" t="str">
        <f t="shared" si="12"/>
        <v>No</v>
      </c>
    </row>
    <row r="805" spans="1:39" s="19" customFormat="1" ht="11.5" customHeight="1" x14ac:dyDescent="0.2">
      <c r="A805" s="5" t="s">
        <v>376</v>
      </c>
      <c r="B805" s="5" t="s">
        <v>377</v>
      </c>
      <c r="C805" s="5" t="s">
        <v>50</v>
      </c>
      <c r="D805" s="194">
        <v>4023</v>
      </c>
      <c r="E805" s="197">
        <v>40023</v>
      </c>
      <c r="F805" s="19" t="s">
        <v>239</v>
      </c>
      <c r="G805" s="5" t="s">
        <v>236</v>
      </c>
      <c r="H805" s="27">
        <v>386787</v>
      </c>
      <c r="I805" s="110">
        <v>19</v>
      </c>
      <c r="J805" s="111" t="s">
        <v>6551</v>
      </c>
      <c r="K805" s="112">
        <v>0</v>
      </c>
      <c r="L805" s="112" t="s">
        <v>6551</v>
      </c>
      <c r="M805" s="112">
        <v>570220</v>
      </c>
      <c r="N805" s="112" t="s">
        <v>6551</v>
      </c>
      <c r="O805" s="112">
        <v>766739</v>
      </c>
      <c r="P805" s="112" t="s">
        <v>6551</v>
      </c>
      <c r="Q805" s="112">
        <v>714089</v>
      </c>
      <c r="R805" s="112" t="s">
        <v>6551</v>
      </c>
      <c r="S805" s="112">
        <v>52650</v>
      </c>
      <c r="T805" s="112" t="s">
        <v>6551</v>
      </c>
      <c r="U805" s="112">
        <v>59834</v>
      </c>
      <c r="V805" s="112" t="s">
        <v>6551</v>
      </c>
      <c r="W805" s="112">
        <v>57306</v>
      </c>
      <c r="X805" s="112" t="s">
        <v>6551</v>
      </c>
      <c r="Y805" s="112">
        <v>2528</v>
      </c>
      <c r="Z805" s="112" t="s">
        <v>6551</v>
      </c>
      <c r="AA805" s="112">
        <v>0</v>
      </c>
      <c r="AB805" s="112" t="s">
        <v>6551</v>
      </c>
      <c r="AC805" s="112">
        <v>0</v>
      </c>
      <c r="AD805" s="112" t="s">
        <v>6551</v>
      </c>
      <c r="AE805" s="112">
        <v>0</v>
      </c>
      <c r="AF805" s="112" t="s">
        <v>6551</v>
      </c>
      <c r="AG805" s="112">
        <v>0</v>
      </c>
      <c r="AH805" s="112" t="s">
        <v>6551</v>
      </c>
      <c r="AI805" s="112">
        <v>809508</v>
      </c>
      <c r="AJ805" s="112" t="s">
        <v>6551</v>
      </c>
      <c r="AK805" s="112">
        <v>2522727</v>
      </c>
      <c r="AL805" s="113" t="s">
        <v>6551</v>
      </c>
      <c r="AM805" s="113" t="str">
        <f t="shared" si="12"/>
        <v>No</v>
      </c>
    </row>
    <row r="806" spans="1:39" s="19" customFormat="1" ht="11.5" customHeight="1" x14ac:dyDescent="0.2">
      <c r="A806" s="5" t="s">
        <v>1448</v>
      </c>
      <c r="B806" s="5" t="s">
        <v>1449</v>
      </c>
      <c r="C806" s="5" t="s">
        <v>102</v>
      </c>
      <c r="D806" s="194">
        <v>4174</v>
      </c>
      <c r="E806" s="197">
        <v>40174</v>
      </c>
      <c r="F806" s="19" t="s">
        <v>239</v>
      </c>
      <c r="G806" s="5" t="s">
        <v>6120</v>
      </c>
      <c r="H806" s="27">
        <v>90899</v>
      </c>
      <c r="I806" s="110">
        <v>19</v>
      </c>
      <c r="J806" s="111" t="s">
        <v>6551</v>
      </c>
      <c r="K806" s="112">
        <v>0</v>
      </c>
      <c r="L806" s="112" t="s">
        <v>6551</v>
      </c>
      <c r="M806" s="112">
        <v>0</v>
      </c>
      <c r="N806" s="112" t="s">
        <v>6551</v>
      </c>
      <c r="O806" s="112">
        <v>0</v>
      </c>
      <c r="P806" s="112" t="s">
        <v>6551</v>
      </c>
      <c r="Q806" s="112">
        <v>302141</v>
      </c>
      <c r="R806" s="112" t="s">
        <v>6551</v>
      </c>
      <c r="S806" s="112">
        <v>0</v>
      </c>
      <c r="T806" s="112" t="s">
        <v>6551</v>
      </c>
      <c r="U806" s="112">
        <v>0</v>
      </c>
      <c r="V806" s="112" t="s">
        <v>6551</v>
      </c>
      <c r="W806" s="112">
        <v>45377</v>
      </c>
      <c r="X806" s="112" t="s">
        <v>6551</v>
      </c>
      <c r="Y806" s="112">
        <v>0</v>
      </c>
      <c r="Z806" s="112" t="s">
        <v>6551</v>
      </c>
      <c r="AA806" s="112">
        <v>0</v>
      </c>
      <c r="AB806" s="112" t="s">
        <v>6551</v>
      </c>
      <c r="AC806" s="112">
        <v>0</v>
      </c>
      <c r="AD806" s="112" t="s">
        <v>6551</v>
      </c>
      <c r="AE806" s="112">
        <v>0</v>
      </c>
      <c r="AF806" s="112" t="s">
        <v>6551</v>
      </c>
      <c r="AG806" s="112">
        <v>0</v>
      </c>
      <c r="AH806" s="112" t="s">
        <v>6551</v>
      </c>
      <c r="AI806" s="112">
        <v>118287</v>
      </c>
      <c r="AJ806" s="112" t="s">
        <v>6551</v>
      </c>
      <c r="AK806" s="112">
        <v>0</v>
      </c>
      <c r="AL806" s="113" t="s">
        <v>6551</v>
      </c>
      <c r="AM806" s="113" t="str">
        <f t="shared" si="12"/>
        <v>No</v>
      </c>
    </row>
    <row r="807" spans="1:39" s="19" customFormat="1" ht="11.5" customHeight="1" x14ac:dyDescent="0.2">
      <c r="A807" s="5" t="s">
        <v>1840</v>
      </c>
      <c r="B807" s="5" t="s">
        <v>1261</v>
      </c>
      <c r="C807" s="5" t="s">
        <v>79</v>
      </c>
      <c r="D807" s="194">
        <v>4217</v>
      </c>
      <c r="E807" s="197">
        <v>40217</v>
      </c>
      <c r="F807" s="19" t="s">
        <v>239</v>
      </c>
      <c r="G807" s="5" t="s">
        <v>6120</v>
      </c>
      <c r="H807" s="27">
        <v>214881</v>
      </c>
      <c r="I807" s="110">
        <v>19</v>
      </c>
      <c r="J807" s="111" t="s">
        <v>6551</v>
      </c>
      <c r="K807" s="112">
        <v>0</v>
      </c>
      <c r="L807" s="112" t="s">
        <v>6551</v>
      </c>
      <c r="M807" s="112">
        <v>0</v>
      </c>
      <c r="N807" s="112" t="s">
        <v>6551</v>
      </c>
      <c r="O807" s="112">
        <v>0</v>
      </c>
      <c r="P807" s="112" t="s">
        <v>6551</v>
      </c>
      <c r="Q807" s="112">
        <v>654003</v>
      </c>
      <c r="R807" s="112" t="s">
        <v>6551</v>
      </c>
      <c r="S807" s="112">
        <v>0</v>
      </c>
      <c r="T807" s="112" t="s">
        <v>6551</v>
      </c>
      <c r="U807" s="112">
        <v>0</v>
      </c>
      <c r="V807" s="112" t="s">
        <v>6551</v>
      </c>
      <c r="W807" s="112">
        <v>35803</v>
      </c>
      <c r="X807" s="112" t="s">
        <v>6551</v>
      </c>
      <c r="Y807" s="112">
        <v>0</v>
      </c>
      <c r="Z807" s="112" t="s">
        <v>6551</v>
      </c>
      <c r="AA807" s="112">
        <v>0</v>
      </c>
      <c r="AB807" s="112" t="s">
        <v>6551</v>
      </c>
      <c r="AC807" s="112">
        <v>0</v>
      </c>
      <c r="AD807" s="112" t="s">
        <v>6551</v>
      </c>
      <c r="AE807" s="112">
        <v>0</v>
      </c>
      <c r="AF807" s="112" t="s">
        <v>6551</v>
      </c>
      <c r="AG807" s="112">
        <v>0</v>
      </c>
      <c r="AH807" s="112" t="s">
        <v>6551</v>
      </c>
      <c r="AI807" s="112">
        <v>89746</v>
      </c>
      <c r="AJ807" s="112" t="s">
        <v>6551</v>
      </c>
      <c r="AK807" s="112">
        <v>0</v>
      </c>
      <c r="AL807" s="113" t="s">
        <v>6551</v>
      </c>
      <c r="AM807" s="113" t="str">
        <f t="shared" si="12"/>
        <v>No</v>
      </c>
    </row>
    <row r="808" spans="1:39" s="19" customFormat="1" ht="11.5" customHeight="1" x14ac:dyDescent="0.2">
      <c r="A808" s="5" t="s">
        <v>1649</v>
      </c>
      <c r="B808" s="5" t="s">
        <v>1650</v>
      </c>
      <c r="C808" s="5" t="s">
        <v>71</v>
      </c>
      <c r="D808" s="194">
        <v>5196</v>
      </c>
      <c r="E808" s="197">
        <v>50196</v>
      </c>
      <c r="F808" s="19" t="s">
        <v>242</v>
      </c>
      <c r="G808" s="5" t="s">
        <v>6120</v>
      </c>
      <c r="H808" s="27">
        <v>161280</v>
      </c>
      <c r="I808" s="110">
        <v>19</v>
      </c>
      <c r="J808" s="111" t="s">
        <v>6551</v>
      </c>
      <c r="K808" s="112">
        <v>0</v>
      </c>
      <c r="L808" s="112" t="s">
        <v>6551</v>
      </c>
      <c r="M808" s="112">
        <v>0</v>
      </c>
      <c r="N808" s="112" t="s">
        <v>6551</v>
      </c>
      <c r="O808" s="112">
        <v>0</v>
      </c>
      <c r="P808" s="112" t="s">
        <v>6551</v>
      </c>
      <c r="Q808" s="112">
        <v>509325</v>
      </c>
      <c r="R808" s="112" t="s">
        <v>6551</v>
      </c>
      <c r="S808" s="112">
        <v>0</v>
      </c>
      <c r="T808" s="112" t="s">
        <v>6551</v>
      </c>
      <c r="U808" s="112">
        <v>0</v>
      </c>
      <c r="V808" s="112" t="s">
        <v>6551</v>
      </c>
      <c r="W808" s="112">
        <v>34780</v>
      </c>
      <c r="X808" s="112" t="s">
        <v>6551</v>
      </c>
      <c r="Y808" s="112">
        <v>0</v>
      </c>
      <c r="Z808" s="112" t="s">
        <v>6551</v>
      </c>
      <c r="AA808" s="112">
        <v>0</v>
      </c>
      <c r="AB808" s="112" t="s">
        <v>6551</v>
      </c>
      <c r="AC808" s="112">
        <v>0</v>
      </c>
      <c r="AD808" s="112" t="s">
        <v>6551</v>
      </c>
      <c r="AE808" s="112">
        <v>0</v>
      </c>
      <c r="AF808" s="112" t="s">
        <v>6551</v>
      </c>
      <c r="AG808" s="112">
        <v>0</v>
      </c>
      <c r="AH808" s="112" t="s">
        <v>6551</v>
      </c>
      <c r="AI808" s="112">
        <v>202933</v>
      </c>
      <c r="AJ808" s="112" t="s">
        <v>6551</v>
      </c>
      <c r="AK808" s="112">
        <v>0</v>
      </c>
      <c r="AL808" s="113" t="s">
        <v>6551</v>
      </c>
      <c r="AM808" s="113" t="str">
        <f t="shared" si="12"/>
        <v>No</v>
      </c>
    </row>
    <row r="809" spans="1:39" s="19" customFormat="1" ht="11.5" customHeight="1" x14ac:dyDescent="0.2">
      <c r="A809" s="5" t="s">
        <v>1772</v>
      </c>
      <c r="B809" s="5" t="s">
        <v>1227</v>
      </c>
      <c r="C809" s="5" t="s">
        <v>96</v>
      </c>
      <c r="D809" s="194">
        <v>5200</v>
      </c>
      <c r="E809" s="197">
        <v>50200</v>
      </c>
      <c r="F809" s="19" t="s">
        <v>239</v>
      </c>
      <c r="G809" s="5" t="s">
        <v>6120</v>
      </c>
      <c r="H809" s="27">
        <v>1624827</v>
      </c>
      <c r="I809" s="110">
        <v>19</v>
      </c>
      <c r="J809" s="111" t="s">
        <v>6551</v>
      </c>
      <c r="K809" s="112">
        <v>0</v>
      </c>
      <c r="L809" s="112" t="s">
        <v>6551</v>
      </c>
      <c r="M809" s="112">
        <v>0</v>
      </c>
      <c r="N809" s="112" t="s">
        <v>6551</v>
      </c>
      <c r="O809" s="112">
        <v>0</v>
      </c>
      <c r="P809" s="112" t="s">
        <v>6551</v>
      </c>
      <c r="Q809" s="112">
        <v>368039</v>
      </c>
      <c r="R809" s="112" t="s">
        <v>6551</v>
      </c>
      <c r="S809" s="112">
        <v>0</v>
      </c>
      <c r="T809" s="112" t="s">
        <v>6551</v>
      </c>
      <c r="U809" s="112">
        <v>0</v>
      </c>
      <c r="V809" s="112" t="s">
        <v>6551</v>
      </c>
      <c r="W809" s="112">
        <v>27943</v>
      </c>
      <c r="X809" s="112" t="s">
        <v>6551</v>
      </c>
      <c r="Y809" s="112">
        <v>0</v>
      </c>
      <c r="Z809" s="112" t="s">
        <v>6551</v>
      </c>
      <c r="AA809" s="112">
        <v>0</v>
      </c>
      <c r="AB809" s="112" t="s">
        <v>6551</v>
      </c>
      <c r="AC809" s="112">
        <v>0</v>
      </c>
      <c r="AD809" s="112" t="s">
        <v>6551</v>
      </c>
      <c r="AE809" s="112">
        <v>0</v>
      </c>
      <c r="AF809" s="112" t="s">
        <v>6551</v>
      </c>
      <c r="AG809" s="112">
        <v>0</v>
      </c>
      <c r="AH809" s="112" t="s">
        <v>6551</v>
      </c>
      <c r="AI809" s="112">
        <v>41764</v>
      </c>
      <c r="AJ809" s="112" t="s">
        <v>6551</v>
      </c>
      <c r="AK809" s="112">
        <v>0</v>
      </c>
      <c r="AL809" s="113" t="s">
        <v>6551</v>
      </c>
      <c r="AM809" s="113" t="str">
        <f t="shared" si="12"/>
        <v>No</v>
      </c>
    </row>
    <row r="810" spans="1:39" s="19" customFormat="1" ht="11.5" customHeight="1" x14ac:dyDescent="0.2">
      <c r="A810" s="5" t="s">
        <v>312</v>
      </c>
      <c r="B810" s="5" t="s">
        <v>313</v>
      </c>
      <c r="C810" s="5" t="s">
        <v>98</v>
      </c>
      <c r="D810" s="194">
        <v>6094</v>
      </c>
      <c r="E810" s="197">
        <v>60094</v>
      </c>
      <c r="F810" s="19" t="s">
        <v>239</v>
      </c>
      <c r="G810" s="19" t="s">
        <v>6120</v>
      </c>
      <c r="H810" s="27">
        <v>94457</v>
      </c>
      <c r="I810" s="110">
        <v>19</v>
      </c>
      <c r="J810" s="19" t="s">
        <v>6551</v>
      </c>
      <c r="K810" s="112">
        <v>0</v>
      </c>
      <c r="L810" s="112" t="s">
        <v>6551</v>
      </c>
      <c r="M810" s="112">
        <v>0</v>
      </c>
      <c r="N810" s="112" t="s">
        <v>6551</v>
      </c>
      <c r="O810" s="112">
        <v>0</v>
      </c>
      <c r="P810" s="112" t="s">
        <v>6551</v>
      </c>
      <c r="Q810" s="112">
        <v>658033</v>
      </c>
      <c r="R810" s="112" t="s">
        <v>6551</v>
      </c>
      <c r="S810" s="112">
        <v>0</v>
      </c>
      <c r="T810" s="112" t="s">
        <v>6551</v>
      </c>
      <c r="U810" s="112">
        <v>0</v>
      </c>
      <c r="V810" s="112" t="s">
        <v>6551</v>
      </c>
      <c r="W810" s="112">
        <v>49713</v>
      </c>
      <c r="X810" s="112" t="s">
        <v>6551</v>
      </c>
      <c r="Y810" s="112">
        <v>0</v>
      </c>
      <c r="Z810" s="112" t="s">
        <v>6551</v>
      </c>
      <c r="AA810" s="112">
        <v>0</v>
      </c>
      <c r="AB810" s="112" t="s">
        <v>6551</v>
      </c>
      <c r="AC810" s="112">
        <v>0</v>
      </c>
      <c r="AD810" s="112" t="s">
        <v>6551</v>
      </c>
      <c r="AE810" s="112">
        <v>0</v>
      </c>
      <c r="AF810" s="112" t="s">
        <v>6551</v>
      </c>
      <c r="AG810" s="112">
        <v>0</v>
      </c>
      <c r="AH810" s="112" t="s">
        <v>6551</v>
      </c>
      <c r="AI810" s="112">
        <v>453148</v>
      </c>
      <c r="AJ810" s="112" t="s">
        <v>6551</v>
      </c>
      <c r="AK810" s="112">
        <v>0</v>
      </c>
      <c r="AL810" s="113" t="s">
        <v>6551</v>
      </c>
      <c r="AM810" s="113" t="str">
        <f t="shared" si="12"/>
        <v>No</v>
      </c>
    </row>
    <row r="811" spans="1:39" s="19" customFormat="1" ht="11.5" customHeight="1" x14ac:dyDescent="0.2">
      <c r="A811" s="5" t="s">
        <v>525</v>
      </c>
      <c r="B811" s="5" t="s">
        <v>526</v>
      </c>
      <c r="C811" s="5" t="s">
        <v>37</v>
      </c>
      <c r="D811" s="194">
        <v>8010</v>
      </c>
      <c r="E811" s="197">
        <v>80010</v>
      </c>
      <c r="F811" s="19" t="s">
        <v>239</v>
      </c>
      <c r="G811" s="19" t="s">
        <v>6120</v>
      </c>
      <c r="H811" s="27">
        <v>117825</v>
      </c>
      <c r="I811" s="110">
        <v>19</v>
      </c>
      <c r="J811" s="19" t="s">
        <v>6551</v>
      </c>
      <c r="K811" s="112">
        <v>0</v>
      </c>
      <c r="L811" s="112" t="s">
        <v>6551</v>
      </c>
      <c r="M811" s="112">
        <v>0</v>
      </c>
      <c r="N811" s="112" t="s">
        <v>6551</v>
      </c>
      <c r="O811" s="112">
        <v>0</v>
      </c>
      <c r="P811" s="112" t="s">
        <v>6551</v>
      </c>
      <c r="Q811" s="112">
        <v>586530</v>
      </c>
      <c r="R811" s="112" t="s">
        <v>6551</v>
      </c>
      <c r="S811" s="112">
        <v>0</v>
      </c>
      <c r="T811" s="112" t="s">
        <v>6551</v>
      </c>
      <c r="U811" s="112">
        <v>0</v>
      </c>
      <c r="V811" s="112" t="s">
        <v>6551</v>
      </c>
      <c r="W811" s="112">
        <v>45467</v>
      </c>
      <c r="X811" s="112" t="s">
        <v>6551</v>
      </c>
      <c r="Y811" s="112">
        <v>0</v>
      </c>
      <c r="Z811" s="112" t="s">
        <v>6551</v>
      </c>
      <c r="AA811" s="112">
        <v>0</v>
      </c>
      <c r="AB811" s="112" t="s">
        <v>6551</v>
      </c>
      <c r="AC811" s="112">
        <v>0</v>
      </c>
      <c r="AD811" s="112" t="s">
        <v>6551</v>
      </c>
      <c r="AE811" s="112">
        <v>0</v>
      </c>
      <c r="AF811" s="112" t="s">
        <v>6551</v>
      </c>
      <c r="AG811" s="112">
        <v>0</v>
      </c>
      <c r="AH811" s="112" t="s">
        <v>6551</v>
      </c>
      <c r="AI811" s="112">
        <v>615365</v>
      </c>
      <c r="AJ811" s="112" t="s">
        <v>6551</v>
      </c>
      <c r="AK811" s="112">
        <v>0</v>
      </c>
      <c r="AL811" s="19" t="s">
        <v>6551</v>
      </c>
      <c r="AM811" s="113" t="str">
        <f t="shared" si="12"/>
        <v>No</v>
      </c>
    </row>
    <row r="812" spans="1:39" s="19" customFormat="1" ht="11.5" customHeight="1" x14ac:dyDescent="0.2">
      <c r="A812" s="5" t="s">
        <v>5852</v>
      </c>
      <c r="B812" s="5" t="s">
        <v>5853</v>
      </c>
      <c r="C812" s="5" t="s">
        <v>99</v>
      </c>
      <c r="D812" s="194" t="s">
        <v>5854</v>
      </c>
      <c r="E812" s="197" t="s">
        <v>5855</v>
      </c>
      <c r="F812" s="19" t="s">
        <v>239</v>
      </c>
      <c r="G812" s="19" t="s">
        <v>287</v>
      </c>
      <c r="H812" s="27">
        <v>0</v>
      </c>
      <c r="I812" s="110">
        <v>19</v>
      </c>
      <c r="J812" s="19" t="s">
        <v>6551</v>
      </c>
      <c r="K812" s="112">
        <v>0</v>
      </c>
      <c r="L812" s="112" t="s">
        <v>6551</v>
      </c>
      <c r="M812" s="112">
        <v>0</v>
      </c>
      <c r="N812" s="112" t="s">
        <v>6551</v>
      </c>
      <c r="O812" s="112">
        <v>0</v>
      </c>
      <c r="P812" s="112" t="s">
        <v>6551</v>
      </c>
      <c r="Q812" s="112">
        <v>669390</v>
      </c>
      <c r="R812" s="112" t="s">
        <v>6551</v>
      </c>
      <c r="S812" s="112">
        <v>0</v>
      </c>
      <c r="T812" s="112" t="s">
        <v>6551</v>
      </c>
      <c r="U812" s="112">
        <v>0</v>
      </c>
      <c r="V812" s="112" t="s">
        <v>6551</v>
      </c>
      <c r="W812" s="112">
        <v>37691</v>
      </c>
      <c r="X812" s="112" t="s">
        <v>6551</v>
      </c>
      <c r="Y812" s="112">
        <v>0</v>
      </c>
      <c r="Z812" s="112" t="s">
        <v>6551</v>
      </c>
      <c r="AA812" s="112">
        <v>0</v>
      </c>
      <c r="AB812" s="112" t="s">
        <v>6551</v>
      </c>
      <c r="AC812" s="112">
        <v>0</v>
      </c>
      <c r="AD812" s="112" t="s">
        <v>6551</v>
      </c>
      <c r="AE812" s="112">
        <v>0</v>
      </c>
      <c r="AF812" s="112" t="s">
        <v>6551</v>
      </c>
      <c r="AG812" s="112">
        <v>0</v>
      </c>
      <c r="AH812" s="112" t="s">
        <v>6551</v>
      </c>
      <c r="AI812" s="112">
        <v>299202</v>
      </c>
      <c r="AJ812" s="112" t="s">
        <v>6551</v>
      </c>
      <c r="AK812" s="112">
        <v>0</v>
      </c>
      <c r="AL812" s="19" t="s">
        <v>6551</v>
      </c>
      <c r="AM812" s="113" t="str">
        <f t="shared" si="12"/>
        <v>No</v>
      </c>
    </row>
    <row r="813" spans="1:39" s="19" customFormat="1" ht="11.5" customHeight="1" x14ac:dyDescent="0.2">
      <c r="A813" s="5" t="s">
        <v>5872</v>
      </c>
      <c r="B813" s="5" t="s">
        <v>5873</v>
      </c>
      <c r="C813" s="5" t="s">
        <v>99</v>
      </c>
      <c r="D813" s="194" t="s">
        <v>5874</v>
      </c>
      <c r="E813" s="197" t="s">
        <v>5875</v>
      </c>
      <c r="F813" s="19" t="s">
        <v>242</v>
      </c>
      <c r="G813" s="5" t="s">
        <v>287</v>
      </c>
      <c r="H813" s="27">
        <v>0</v>
      </c>
      <c r="I813" s="110">
        <v>19</v>
      </c>
      <c r="J813" s="111" t="s">
        <v>6551</v>
      </c>
      <c r="K813" s="112">
        <v>0</v>
      </c>
      <c r="L813" s="112" t="s">
        <v>6551</v>
      </c>
      <c r="M813" s="112">
        <v>0</v>
      </c>
      <c r="N813" s="112" t="s">
        <v>6551</v>
      </c>
      <c r="O813" s="112">
        <v>0</v>
      </c>
      <c r="P813" s="112" t="s">
        <v>6551</v>
      </c>
      <c r="Q813" s="112">
        <v>433351</v>
      </c>
      <c r="R813" s="112" t="s">
        <v>6551</v>
      </c>
      <c r="S813" s="112">
        <v>0</v>
      </c>
      <c r="T813" s="112" t="s">
        <v>6551</v>
      </c>
      <c r="U813" s="112">
        <v>0</v>
      </c>
      <c r="V813" s="112" t="s">
        <v>6551</v>
      </c>
      <c r="W813" s="112">
        <v>21077</v>
      </c>
      <c r="X813" s="112" t="s">
        <v>6551</v>
      </c>
      <c r="Y813" s="112">
        <v>0</v>
      </c>
      <c r="Z813" s="112" t="s">
        <v>6551</v>
      </c>
      <c r="AA813" s="112">
        <v>0</v>
      </c>
      <c r="AB813" s="112" t="s">
        <v>6551</v>
      </c>
      <c r="AC813" s="112">
        <v>0</v>
      </c>
      <c r="AD813" s="112" t="s">
        <v>6551</v>
      </c>
      <c r="AE813" s="112">
        <v>0</v>
      </c>
      <c r="AF813" s="112" t="s">
        <v>6551</v>
      </c>
      <c r="AG813" s="112">
        <v>0</v>
      </c>
      <c r="AH813" s="112" t="s">
        <v>6551</v>
      </c>
      <c r="AI813" s="112">
        <v>203356</v>
      </c>
      <c r="AJ813" s="112" t="s">
        <v>6551</v>
      </c>
      <c r="AK813" s="112">
        <v>0</v>
      </c>
      <c r="AL813" s="113" t="s">
        <v>6551</v>
      </c>
      <c r="AM813" s="113" t="str">
        <f t="shared" si="12"/>
        <v>No</v>
      </c>
    </row>
    <row r="814" spans="1:39" s="19" customFormat="1" ht="11.5" customHeight="1" x14ac:dyDescent="0.2">
      <c r="A814" s="5" t="s">
        <v>5772</v>
      </c>
      <c r="B814" s="5" t="s">
        <v>5773</v>
      </c>
      <c r="C814" s="5" t="s">
        <v>113</v>
      </c>
      <c r="D814" s="194" t="s">
        <v>5774</v>
      </c>
      <c r="E814" s="197" t="s">
        <v>5775</v>
      </c>
      <c r="F814" s="19" t="s">
        <v>242</v>
      </c>
      <c r="G814" s="5" t="s">
        <v>287</v>
      </c>
      <c r="H814" s="27">
        <v>0</v>
      </c>
      <c r="I814" s="110">
        <v>19</v>
      </c>
      <c r="J814" s="111" t="s">
        <v>6551</v>
      </c>
      <c r="K814" s="112">
        <v>0</v>
      </c>
      <c r="L814" s="112" t="s">
        <v>6551</v>
      </c>
      <c r="M814" s="112">
        <v>0</v>
      </c>
      <c r="N814" s="112" t="s">
        <v>6551</v>
      </c>
      <c r="O814" s="112">
        <v>0</v>
      </c>
      <c r="P814" s="112" t="s">
        <v>6551</v>
      </c>
      <c r="Q814" s="112">
        <v>424404</v>
      </c>
      <c r="R814" s="112" t="s">
        <v>6551</v>
      </c>
      <c r="S814" s="112">
        <v>0</v>
      </c>
      <c r="T814" s="112" t="s">
        <v>6551</v>
      </c>
      <c r="U814" s="112">
        <v>0</v>
      </c>
      <c r="V814" s="112" t="s">
        <v>6551</v>
      </c>
      <c r="W814" s="112">
        <v>36165</v>
      </c>
      <c r="X814" s="112" t="s">
        <v>6551</v>
      </c>
      <c r="Y814" s="112">
        <v>0</v>
      </c>
      <c r="Z814" s="112" t="s">
        <v>6551</v>
      </c>
      <c r="AA814" s="112">
        <v>0</v>
      </c>
      <c r="AB814" s="112" t="s">
        <v>6551</v>
      </c>
      <c r="AC814" s="112">
        <v>0</v>
      </c>
      <c r="AD814" s="112" t="s">
        <v>6551</v>
      </c>
      <c r="AE814" s="112">
        <v>0</v>
      </c>
      <c r="AF814" s="112" t="s">
        <v>6551</v>
      </c>
      <c r="AG814" s="112">
        <v>0</v>
      </c>
      <c r="AH814" s="112" t="s">
        <v>6551</v>
      </c>
      <c r="AI814" s="112">
        <v>1381027</v>
      </c>
      <c r="AJ814" s="112" t="s">
        <v>6551</v>
      </c>
      <c r="AK814" s="112">
        <v>0</v>
      </c>
      <c r="AL814" s="113" t="s">
        <v>6551</v>
      </c>
      <c r="AM814" s="113" t="str">
        <f t="shared" si="12"/>
        <v>No</v>
      </c>
    </row>
    <row r="815" spans="1:39" s="19" customFormat="1" ht="11.5" customHeight="1" x14ac:dyDescent="0.2">
      <c r="A815" s="5" t="s">
        <v>6000</v>
      </c>
      <c r="B815" s="5" t="s">
        <v>5914</v>
      </c>
      <c r="C815" s="5" t="s">
        <v>7</v>
      </c>
      <c r="D815" s="194" t="s">
        <v>6001</v>
      </c>
      <c r="E815" s="197" t="s">
        <v>6002</v>
      </c>
      <c r="F815" s="19" t="s">
        <v>239</v>
      </c>
      <c r="G815" s="5" t="s">
        <v>287</v>
      </c>
      <c r="H815" s="27">
        <v>0</v>
      </c>
      <c r="I815" s="110">
        <v>19</v>
      </c>
      <c r="J815" s="111" t="s">
        <v>6551</v>
      </c>
      <c r="K815" s="112">
        <v>0</v>
      </c>
      <c r="L815" s="112" t="s">
        <v>6551</v>
      </c>
      <c r="M815" s="112">
        <v>0</v>
      </c>
      <c r="N815" s="112" t="s">
        <v>6551</v>
      </c>
      <c r="O815" s="112">
        <v>0</v>
      </c>
      <c r="P815" s="112" t="s">
        <v>6551</v>
      </c>
      <c r="Q815" s="112">
        <v>1064405</v>
      </c>
      <c r="R815" s="112" t="s">
        <v>6551</v>
      </c>
      <c r="S815" s="112">
        <v>0</v>
      </c>
      <c r="T815" s="112" t="s">
        <v>6551</v>
      </c>
      <c r="U815" s="112">
        <v>0</v>
      </c>
      <c r="V815" s="112" t="s">
        <v>6551</v>
      </c>
      <c r="W815" s="112">
        <v>82268</v>
      </c>
      <c r="X815" s="112" t="s">
        <v>6551</v>
      </c>
      <c r="Y815" s="112">
        <v>0</v>
      </c>
      <c r="Z815" s="112" t="s">
        <v>6551</v>
      </c>
      <c r="AA815" s="112">
        <v>0</v>
      </c>
      <c r="AB815" s="112" t="s">
        <v>6551</v>
      </c>
      <c r="AC815" s="112">
        <v>0</v>
      </c>
      <c r="AD815" s="112" t="s">
        <v>6551</v>
      </c>
      <c r="AE815" s="112">
        <v>0</v>
      </c>
      <c r="AF815" s="112" t="s">
        <v>6551</v>
      </c>
      <c r="AG815" s="112">
        <v>0</v>
      </c>
      <c r="AH815" s="112" t="s">
        <v>6551</v>
      </c>
      <c r="AI815" s="112">
        <v>1152312</v>
      </c>
      <c r="AJ815" s="112" t="s">
        <v>6551</v>
      </c>
      <c r="AK815" s="112">
        <v>0</v>
      </c>
      <c r="AL815" s="113" t="s">
        <v>6551</v>
      </c>
      <c r="AM815" s="113" t="str">
        <f t="shared" si="12"/>
        <v>No</v>
      </c>
    </row>
    <row r="816" spans="1:39" s="19" customFormat="1" ht="11.5" customHeight="1" x14ac:dyDescent="0.2">
      <c r="A816" s="5" t="s">
        <v>2083</v>
      </c>
      <c r="B816" s="5" t="s">
        <v>2084</v>
      </c>
      <c r="C816" s="5" t="s">
        <v>92</v>
      </c>
      <c r="D816" s="194" t="s">
        <v>2085</v>
      </c>
      <c r="E816" s="197" t="s">
        <v>2086</v>
      </c>
      <c r="F816" s="19" t="s">
        <v>242</v>
      </c>
      <c r="G816" s="5" t="s">
        <v>287</v>
      </c>
      <c r="H816" s="27">
        <v>0</v>
      </c>
      <c r="I816" s="110">
        <v>19</v>
      </c>
      <c r="J816" s="111" t="s">
        <v>6551</v>
      </c>
      <c r="K816" s="112">
        <v>0</v>
      </c>
      <c r="L816" s="112" t="s">
        <v>6551</v>
      </c>
      <c r="M816" s="112">
        <v>0</v>
      </c>
      <c r="N816" s="112" t="s">
        <v>6551</v>
      </c>
      <c r="O816" s="112">
        <v>0</v>
      </c>
      <c r="P816" s="112" t="s">
        <v>6551</v>
      </c>
      <c r="Q816" s="112">
        <v>451889</v>
      </c>
      <c r="R816" s="112" t="s">
        <v>6551</v>
      </c>
      <c r="S816" s="112">
        <v>0</v>
      </c>
      <c r="T816" s="112" t="s">
        <v>6551</v>
      </c>
      <c r="U816" s="112">
        <v>0</v>
      </c>
      <c r="V816" s="112" t="s">
        <v>6551</v>
      </c>
      <c r="W816" s="112">
        <v>23642</v>
      </c>
      <c r="X816" s="112" t="s">
        <v>6551</v>
      </c>
      <c r="Y816" s="112">
        <v>0</v>
      </c>
      <c r="Z816" s="112" t="s">
        <v>6551</v>
      </c>
      <c r="AA816" s="112">
        <v>0</v>
      </c>
      <c r="AB816" s="112" t="s">
        <v>6551</v>
      </c>
      <c r="AC816" s="112">
        <v>0</v>
      </c>
      <c r="AD816" s="112" t="s">
        <v>6551</v>
      </c>
      <c r="AE816" s="112">
        <v>0</v>
      </c>
      <c r="AF816" s="112" t="s">
        <v>6551</v>
      </c>
      <c r="AG816" s="112">
        <v>0</v>
      </c>
      <c r="AH816" s="112" t="s">
        <v>6551</v>
      </c>
      <c r="AI816" s="112">
        <v>205064</v>
      </c>
      <c r="AJ816" s="112" t="s">
        <v>6551</v>
      </c>
      <c r="AK816" s="112">
        <v>0</v>
      </c>
      <c r="AL816" s="113" t="s">
        <v>6551</v>
      </c>
      <c r="AM816" s="113" t="str">
        <f t="shared" si="12"/>
        <v>No</v>
      </c>
    </row>
    <row r="817" spans="1:39" s="19" customFormat="1" ht="11.5" customHeight="1" x14ac:dyDescent="0.2">
      <c r="A817" s="5" t="s">
        <v>2210</v>
      </c>
      <c r="B817" s="5" t="s">
        <v>2211</v>
      </c>
      <c r="C817" s="5" t="s">
        <v>100</v>
      </c>
      <c r="D817" s="194" t="s">
        <v>2212</v>
      </c>
      <c r="E817" s="197" t="s">
        <v>2213</v>
      </c>
      <c r="F817" s="19" t="s">
        <v>242</v>
      </c>
      <c r="G817" s="5" t="s">
        <v>287</v>
      </c>
      <c r="H817" s="27">
        <v>0</v>
      </c>
      <c r="I817" s="110">
        <v>19</v>
      </c>
      <c r="J817" s="111" t="s">
        <v>6551</v>
      </c>
      <c r="K817" s="112">
        <v>0</v>
      </c>
      <c r="L817" s="112" t="s">
        <v>6551</v>
      </c>
      <c r="M817" s="112">
        <v>0</v>
      </c>
      <c r="N817" s="112" t="s">
        <v>6551</v>
      </c>
      <c r="O817" s="112">
        <v>0</v>
      </c>
      <c r="P817" s="112" t="s">
        <v>6551</v>
      </c>
      <c r="Q817" s="112">
        <v>186244</v>
      </c>
      <c r="R817" s="112" t="s">
        <v>6551</v>
      </c>
      <c r="S817" s="112">
        <v>0</v>
      </c>
      <c r="T817" s="112" t="s">
        <v>6551</v>
      </c>
      <c r="U817" s="112">
        <v>0</v>
      </c>
      <c r="V817" s="112" t="s">
        <v>6551</v>
      </c>
      <c r="W817" s="112">
        <v>14611</v>
      </c>
      <c r="X817" s="112" t="s">
        <v>6551</v>
      </c>
      <c r="Y817" s="112">
        <v>0</v>
      </c>
      <c r="Z817" s="112" t="s">
        <v>6551</v>
      </c>
      <c r="AA817" s="112">
        <v>0</v>
      </c>
      <c r="AB817" s="112" t="s">
        <v>6551</v>
      </c>
      <c r="AC817" s="112">
        <v>0</v>
      </c>
      <c r="AD817" s="112" t="s">
        <v>6551</v>
      </c>
      <c r="AE817" s="112">
        <v>0</v>
      </c>
      <c r="AF817" s="112" t="s">
        <v>6551</v>
      </c>
      <c r="AG817" s="112">
        <v>0</v>
      </c>
      <c r="AH817" s="112" t="s">
        <v>6551</v>
      </c>
      <c r="AI817" s="112">
        <v>200293</v>
      </c>
      <c r="AJ817" s="112" t="s">
        <v>6551</v>
      </c>
      <c r="AK817" s="112">
        <v>0</v>
      </c>
      <c r="AL817" s="113" t="s">
        <v>6551</v>
      </c>
      <c r="AM817" s="113" t="str">
        <f t="shared" si="12"/>
        <v>No</v>
      </c>
    </row>
    <row r="818" spans="1:39" s="19" customFormat="1" ht="11.5" customHeight="1" x14ac:dyDescent="0.2">
      <c r="A818" s="5" t="s">
        <v>2300</v>
      </c>
      <c r="B818" s="5" t="s">
        <v>2301</v>
      </c>
      <c r="C818" s="5" t="s">
        <v>120</v>
      </c>
      <c r="D818" s="194" t="s">
        <v>2302</v>
      </c>
      <c r="E818" s="197" t="s">
        <v>2303</v>
      </c>
      <c r="F818" s="19" t="s">
        <v>305</v>
      </c>
      <c r="G818" s="5" t="s">
        <v>287</v>
      </c>
      <c r="H818" s="27">
        <v>0</v>
      </c>
      <c r="I818" s="110">
        <v>19</v>
      </c>
      <c r="J818" s="111" t="s">
        <v>6551</v>
      </c>
      <c r="K818" s="112">
        <v>0</v>
      </c>
      <c r="L818" s="112" t="s">
        <v>6551</v>
      </c>
      <c r="M818" s="112">
        <v>0</v>
      </c>
      <c r="N818" s="112" t="s">
        <v>6551</v>
      </c>
      <c r="O818" s="112">
        <v>0</v>
      </c>
      <c r="P818" s="112" t="s">
        <v>6551</v>
      </c>
      <c r="Q818" s="112">
        <v>232979</v>
      </c>
      <c r="R818" s="112" t="s">
        <v>6551</v>
      </c>
      <c r="S818" s="112">
        <v>0</v>
      </c>
      <c r="T818" s="112" t="s">
        <v>6551</v>
      </c>
      <c r="U818" s="112">
        <v>0</v>
      </c>
      <c r="V818" s="112" t="s">
        <v>6551</v>
      </c>
      <c r="W818" s="112">
        <v>18769</v>
      </c>
      <c r="X818" s="112" t="s">
        <v>6551</v>
      </c>
      <c r="Y818" s="112">
        <v>0</v>
      </c>
      <c r="Z818" s="112" t="s">
        <v>6551</v>
      </c>
      <c r="AA818" s="112">
        <v>0</v>
      </c>
      <c r="AB818" s="112" t="s">
        <v>6551</v>
      </c>
      <c r="AC818" s="112">
        <v>0</v>
      </c>
      <c r="AD818" s="112" t="s">
        <v>6551</v>
      </c>
      <c r="AE818" s="112">
        <v>0</v>
      </c>
      <c r="AF818" s="112" t="s">
        <v>6551</v>
      </c>
      <c r="AG818" s="112">
        <v>0</v>
      </c>
      <c r="AH818" s="112" t="s">
        <v>6551</v>
      </c>
      <c r="AI818" s="112">
        <v>47291</v>
      </c>
      <c r="AJ818" s="112" t="s">
        <v>6551</v>
      </c>
      <c r="AK818" s="112">
        <v>0</v>
      </c>
      <c r="AL818" s="113" t="s">
        <v>6551</v>
      </c>
      <c r="AM818" s="113" t="str">
        <f t="shared" si="12"/>
        <v>No</v>
      </c>
    </row>
    <row r="819" spans="1:39" s="19" customFormat="1" ht="11.5" customHeight="1" x14ac:dyDescent="0.2">
      <c r="A819" s="5" t="s">
        <v>2836</v>
      </c>
      <c r="B819" s="5" t="s">
        <v>1646</v>
      </c>
      <c r="C819" s="5" t="s">
        <v>79</v>
      </c>
      <c r="D819" s="194" t="s">
        <v>2837</v>
      </c>
      <c r="E819" s="197" t="s">
        <v>2838</v>
      </c>
      <c r="F819" s="19" t="s">
        <v>305</v>
      </c>
      <c r="G819" s="5" t="s">
        <v>287</v>
      </c>
      <c r="H819" s="27">
        <v>0</v>
      </c>
      <c r="I819" s="110">
        <v>19</v>
      </c>
      <c r="J819" s="111" t="s">
        <v>6551</v>
      </c>
      <c r="K819" s="112">
        <v>0</v>
      </c>
      <c r="L819" s="112" t="s">
        <v>6551</v>
      </c>
      <c r="M819" s="112">
        <v>0</v>
      </c>
      <c r="N819" s="112" t="s">
        <v>6551</v>
      </c>
      <c r="O819" s="112">
        <v>0</v>
      </c>
      <c r="P819" s="112" t="s">
        <v>6551</v>
      </c>
      <c r="Q819" s="112">
        <v>626637</v>
      </c>
      <c r="R819" s="112" t="s">
        <v>6551</v>
      </c>
      <c r="S819" s="112">
        <v>0</v>
      </c>
      <c r="T819" s="112" t="s">
        <v>6551</v>
      </c>
      <c r="U819" s="112">
        <v>0</v>
      </c>
      <c r="V819" s="112" t="s">
        <v>6551</v>
      </c>
      <c r="W819" s="112">
        <v>41999</v>
      </c>
      <c r="X819" s="112" t="s">
        <v>6551</v>
      </c>
      <c r="Y819" s="112">
        <v>0</v>
      </c>
      <c r="Z819" s="112" t="s">
        <v>6551</v>
      </c>
      <c r="AA819" s="112">
        <v>0</v>
      </c>
      <c r="AB819" s="112" t="s">
        <v>6551</v>
      </c>
      <c r="AC819" s="112">
        <v>0</v>
      </c>
      <c r="AD819" s="112" t="s">
        <v>6551</v>
      </c>
      <c r="AE819" s="112">
        <v>0</v>
      </c>
      <c r="AF819" s="112" t="s">
        <v>6551</v>
      </c>
      <c r="AG819" s="112">
        <v>0</v>
      </c>
      <c r="AH819" s="112" t="s">
        <v>6551</v>
      </c>
      <c r="AI819" s="112">
        <v>63497</v>
      </c>
      <c r="AJ819" s="112" t="s">
        <v>6551</v>
      </c>
      <c r="AK819" s="112">
        <v>0</v>
      </c>
      <c r="AL819" s="113" t="s">
        <v>6551</v>
      </c>
      <c r="AM819" s="113" t="str">
        <f t="shared" si="12"/>
        <v>No</v>
      </c>
    </row>
    <row r="820" spans="1:39" s="19" customFormat="1" ht="11.5" customHeight="1" x14ac:dyDescent="0.2">
      <c r="A820" s="5" t="s">
        <v>2531</v>
      </c>
      <c r="B820" s="5" t="s">
        <v>2532</v>
      </c>
      <c r="C820" s="5" t="s">
        <v>105</v>
      </c>
      <c r="D820" s="194" t="s">
        <v>2533</v>
      </c>
      <c r="E820" s="197" t="s">
        <v>2534</v>
      </c>
      <c r="F820" s="19" t="s">
        <v>1645</v>
      </c>
      <c r="G820" s="5" t="s">
        <v>287</v>
      </c>
      <c r="H820" s="27">
        <v>0</v>
      </c>
      <c r="I820" s="110">
        <v>19</v>
      </c>
      <c r="J820" s="111" t="s">
        <v>6551</v>
      </c>
      <c r="K820" s="112">
        <v>0</v>
      </c>
      <c r="L820" s="112" t="s">
        <v>6551</v>
      </c>
      <c r="M820" s="112">
        <v>0</v>
      </c>
      <c r="N820" s="112" t="s">
        <v>6551</v>
      </c>
      <c r="O820" s="112">
        <v>0</v>
      </c>
      <c r="P820" s="112" t="s">
        <v>6551</v>
      </c>
      <c r="Q820" s="112">
        <v>655349</v>
      </c>
      <c r="R820" s="112" t="s">
        <v>6551</v>
      </c>
      <c r="S820" s="112">
        <v>0</v>
      </c>
      <c r="T820" s="112" t="s">
        <v>6551</v>
      </c>
      <c r="U820" s="112">
        <v>0</v>
      </c>
      <c r="V820" s="112" t="s">
        <v>6551</v>
      </c>
      <c r="W820" s="112">
        <v>30888</v>
      </c>
      <c r="X820" s="112" t="s">
        <v>6551</v>
      </c>
      <c r="Y820" s="112">
        <v>0</v>
      </c>
      <c r="Z820" s="112" t="s">
        <v>6551</v>
      </c>
      <c r="AA820" s="112">
        <v>0</v>
      </c>
      <c r="AB820" s="112" t="s">
        <v>6551</v>
      </c>
      <c r="AC820" s="112">
        <v>0</v>
      </c>
      <c r="AD820" s="112" t="s">
        <v>6551</v>
      </c>
      <c r="AE820" s="112">
        <v>0</v>
      </c>
      <c r="AF820" s="112" t="s">
        <v>6551</v>
      </c>
      <c r="AG820" s="112">
        <v>0</v>
      </c>
      <c r="AH820" s="112" t="s">
        <v>6551</v>
      </c>
      <c r="AI820" s="112">
        <v>48298</v>
      </c>
      <c r="AJ820" s="112" t="s">
        <v>6551</v>
      </c>
      <c r="AK820" s="112">
        <v>0</v>
      </c>
      <c r="AL820" s="113" t="s">
        <v>6551</v>
      </c>
      <c r="AM820" s="113" t="str">
        <f t="shared" si="12"/>
        <v>No</v>
      </c>
    </row>
    <row r="821" spans="1:39" s="19" customFormat="1" ht="11.5" customHeight="1" x14ac:dyDescent="0.2">
      <c r="A821" s="5" t="s">
        <v>3546</v>
      </c>
      <c r="B821" s="5" t="s">
        <v>2800</v>
      </c>
      <c r="C821" s="5" t="s">
        <v>57</v>
      </c>
      <c r="D821" s="194" t="s">
        <v>3547</v>
      </c>
      <c r="E821" s="197" t="s">
        <v>3548</v>
      </c>
      <c r="F821" s="19" t="s">
        <v>239</v>
      </c>
      <c r="G821" s="5" t="s">
        <v>287</v>
      </c>
      <c r="H821" s="27">
        <v>0</v>
      </c>
      <c r="I821" s="110">
        <v>19</v>
      </c>
      <c r="J821" s="111" t="s">
        <v>6551</v>
      </c>
      <c r="K821" s="112">
        <v>0</v>
      </c>
      <c r="L821" s="112" t="s">
        <v>6551</v>
      </c>
      <c r="M821" s="112">
        <v>0</v>
      </c>
      <c r="N821" s="112" t="s">
        <v>6551</v>
      </c>
      <c r="O821" s="112">
        <v>0</v>
      </c>
      <c r="P821" s="112" t="s">
        <v>6551</v>
      </c>
      <c r="Q821" s="112">
        <v>404762</v>
      </c>
      <c r="R821" s="112" t="s">
        <v>6551</v>
      </c>
      <c r="S821" s="112">
        <v>0</v>
      </c>
      <c r="T821" s="112" t="s">
        <v>6551</v>
      </c>
      <c r="U821" s="112">
        <v>0</v>
      </c>
      <c r="V821" s="112" t="s">
        <v>6551</v>
      </c>
      <c r="W821" s="112">
        <v>12043</v>
      </c>
      <c r="X821" s="112" t="s">
        <v>6551</v>
      </c>
      <c r="Y821" s="112">
        <v>0</v>
      </c>
      <c r="Z821" s="112" t="s">
        <v>6551</v>
      </c>
      <c r="AA821" s="112">
        <v>0</v>
      </c>
      <c r="AB821" s="112" t="s">
        <v>6551</v>
      </c>
      <c r="AC821" s="112">
        <v>0</v>
      </c>
      <c r="AD821" s="112" t="s">
        <v>6551</v>
      </c>
      <c r="AE821" s="112">
        <v>0</v>
      </c>
      <c r="AF821" s="112" t="s">
        <v>6551</v>
      </c>
      <c r="AG821" s="112">
        <v>0</v>
      </c>
      <c r="AH821" s="112" t="s">
        <v>6551</v>
      </c>
      <c r="AI821" s="112">
        <v>32842</v>
      </c>
      <c r="AJ821" s="112" t="s">
        <v>6551</v>
      </c>
      <c r="AK821" s="112">
        <v>0</v>
      </c>
      <c r="AL821" s="113" t="s">
        <v>6551</v>
      </c>
      <c r="AM821" s="113" t="str">
        <f t="shared" si="12"/>
        <v>No</v>
      </c>
    </row>
    <row r="822" spans="1:39" s="19" customFormat="1" ht="11.5" customHeight="1" x14ac:dyDescent="0.2">
      <c r="A822" s="5" t="s">
        <v>6383</v>
      </c>
      <c r="B822" s="5" t="s">
        <v>3449</v>
      </c>
      <c r="C822" s="5" t="s">
        <v>58</v>
      </c>
      <c r="D822" s="194" t="s">
        <v>3450</v>
      </c>
      <c r="E822" s="197" t="s">
        <v>3451</v>
      </c>
      <c r="F822" s="19" t="s">
        <v>1645</v>
      </c>
      <c r="G822" s="19" t="s">
        <v>287</v>
      </c>
      <c r="H822" s="27">
        <v>0</v>
      </c>
      <c r="I822" s="110">
        <v>19</v>
      </c>
      <c r="J822" s="19" t="s">
        <v>6551</v>
      </c>
      <c r="K822" s="112">
        <v>0</v>
      </c>
      <c r="L822" s="112" t="s">
        <v>6551</v>
      </c>
      <c r="M822" s="112">
        <v>0</v>
      </c>
      <c r="N822" s="112" t="s">
        <v>6551</v>
      </c>
      <c r="O822" s="112">
        <v>0</v>
      </c>
      <c r="P822" s="112" t="s">
        <v>6551</v>
      </c>
      <c r="Q822" s="112">
        <v>471437</v>
      </c>
      <c r="R822" s="112" t="s">
        <v>6551</v>
      </c>
      <c r="S822" s="112">
        <v>0</v>
      </c>
      <c r="T822" s="112" t="s">
        <v>6551</v>
      </c>
      <c r="U822" s="112">
        <v>0</v>
      </c>
      <c r="V822" s="112" t="s">
        <v>6551</v>
      </c>
      <c r="W822" s="112">
        <v>36389</v>
      </c>
      <c r="X822" s="112" t="s">
        <v>6551</v>
      </c>
      <c r="Y822" s="112">
        <v>0</v>
      </c>
      <c r="Z822" s="112" t="s">
        <v>6551</v>
      </c>
      <c r="AA822" s="112">
        <v>0</v>
      </c>
      <c r="AB822" s="112" t="s">
        <v>6551</v>
      </c>
      <c r="AC822" s="112">
        <v>0</v>
      </c>
      <c r="AD822" s="112" t="s">
        <v>6551</v>
      </c>
      <c r="AE822" s="112">
        <v>0</v>
      </c>
      <c r="AF822" s="112" t="s">
        <v>6551</v>
      </c>
      <c r="AG822" s="112">
        <v>0</v>
      </c>
      <c r="AH822" s="112" t="s">
        <v>6551</v>
      </c>
      <c r="AI822" s="112">
        <v>94462</v>
      </c>
      <c r="AJ822" s="112" t="s">
        <v>6551</v>
      </c>
      <c r="AK822" s="112">
        <v>0</v>
      </c>
      <c r="AL822" s="113" t="s">
        <v>6551</v>
      </c>
      <c r="AM822" s="113" t="str">
        <f t="shared" si="12"/>
        <v>No</v>
      </c>
    </row>
    <row r="823" spans="1:39" s="19" customFormat="1" ht="11.5" customHeight="1" x14ac:dyDescent="0.2">
      <c r="A823" s="5" t="s">
        <v>3678</v>
      </c>
      <c r="B823" s="5" t="s">
        <v>502</v>
      </c>
      <c r="C823" s="5" t="s">
        <v>71</v>
      </c>
      <c r="D823" s="194" t="s">
        <v>3679</v>
      </c>
      <c r="E823" s="197" t="s">
        <v>3680</v>
      </c>
      <c r="F823" s="19" t="s">
        <v>239</v>
      </c>
      <c r="G823" s="19" t="s">
        <v>287</v>
      </c>
      <c r="H823" s="27">
        <v>0</v>
      </c>
      <c r="I823" s="110">
        <v>19</v>
      </c>
      <c r="J823" s="19" t="s">
        <v>6551</v>
      </c>
      <c r="K823" s="112">
        <v>0</v>
      </c>
      <c r="L823" s="112" t="s">
        <v>6551</v>
      </c>
      <c r="M823" s="112">
        <v>0</v>
      </c>
      <c r="N823" s="112" t="s">
        <v>6551</v>
      </c>
      <c r="O823" s="112">
        <v>0</v>
      </c>
      <c r="P823" s="112" t="s">
        <v>6551</v>
      </c>
      <c r="Q823" s="112">
        <v>537631</v>
      </c>
      <c r="R823" s="112" t="s">
        <v>6551</v>
      </c>
      <c r="S823" s="112">
        <v>0</v>
      </c>
      <c r="T823" s="112" t="s">
        <v>6551</v>
      </c>
      <c r="U823" s="112">
        <v>0</v>
      </c>
      <c r="V823" s="112" t="s">
        <v>6551</v>
      </c>
      <c r="W823" s="112">
        <v>34458</v>
      </c>
      <c r="X823" s="112" t="s">
        <v>6551</v>
      </c>
      <c r="Y823" s="112">
        <v>0</v>
      </c>
      <c r="Z823" s="112" t="s">
        <v>6551</v>
      </c>
      <c r="AA823" s="112">
        <v>0</v>
      </c>
      <c r="AB823" s="112" t="s">
        <v>6551</v>
      </c>
      <c r="AC823" s="112">
        <v>0</v>
      </c>
      <c r="AD823" s="112" t="s">
        <v>6551</v>
      </c>
      <c r="AE823" s="112">
        <v>0</v>
      </c>
      <c r="AF823" s="112" t="s">
        <v>6551</v>
      </c>
      <c r="AG823" s="112">
        <v>0</v>
      </c>
      <c r="AH823" s="112" t="s">
        <v>6551</v>
      </c>
      <c r="AI823" s="112">
        <v>93084</v>
      </c>
      <c r="AJ823" s="112" t="s">
        <v>6551</v>
      </c>
      <c r="AK823" s="112">
        <v>0</v>
      </c>
      <c r="AL823" s="19" t="s">
        <v>6551</v>
      </c>
      <c r="AM823" s="113" t="str">
        <f t="shared" si="12"/>
        <v>No</v>
      </c>
    </row>
    <row r="824" spans="1:39" s="19" customFormat="1" ht="11.5" customHeight="1" x14ac:dyDescent="0.2">
      <c r="A824" s="5" t="s">
        <v>3913</v>
      </c>
      <c r="B824" s="5" t="s">
        <v>3914</v>
      </c>
      <c r="C824" s="5" t="s">
        <v>71</v>
      </c>
      <c r="D824" s="194" t="s">
        <v>3915</v>
      </c>
      <c r="E824" s="197" t="s">
        <v>3916</v>
      </c>
      <c r="F824" s="19" t="s">
        <v>242</v>
      </c>
      <c r="G824" s="19" t="s">
        <v>287</v>
      </c>
      <c r="H824" s="27">
        <v>0</v>
      </c>
      <c r="I824" s="110">
        <v>19</v>
      </c>
      <c r="J824" s="19" t="s">
        <v>6551</v>
      </c>
      <c r="K824" s="112">
        <v>0</v>
      </c>
      <c r="L824" s="112" t="s">
        <v>6551</v>
      </c>
      <c r="M824" s="112">
        <v>0</v>
      </c>
      <c r="N824" s="112" t="s">
        <v>6551</v>
      </c>
      <c r="O824" s="112">
        <v>0</v>
      </c>
      <c r="P824" s="112" t="s">
        <v>6551</v>
      </c>
      <c r="Q824" s="112">
        <v>513602</v>
      </c>
      <c r="R824" s="112" t="s">
        <v>6551</v>
      </c>
      <c r="S824" s="112">
        <v>0</v>
      </c>
      <c r="T824" s="112" t="s">
        <v>6551</v>
      </c>
      <c r="U824" s="112">
        <v>0</v>
      </c>
      <c r="V824" s="112" t="s">
        <v>6551</v>
      </c>
      <c r="W824" s="112">
        <v>28306</v>
      </c>
      <c r="X824" s="112" t="s">
        <v>6551</v>
      </c>
      <c r="Y824" s="112">
        <v>0</v>
      </c>
      <c r="Z824" s="112" t="s">
        <v>6551</v>
      </c>
      <c r="AA824" s="112">
        <v>0</v>
      </c>
      <c r="AB824" s="112" t="s">
        <v>6551</v>
      </c>
      <c r="AC824" s="112">
        <v>0</v>
      </c>
      <c r="AD824" s="112" t="s">
        <v>6551</v>
      </c>
      <c r="AE824" s="112">
        <v>0</v>
      </c>
      <c r="AF824" s="112" t="s">
        <v>6551</v>
      </c>
      <c r="AG824" s="112">
        <v>0</v>
      </c>
      <c r="AH824" s="112" t="s">
        <v>6551</v>
      </c>
      <c r="AI824" s="112">
        <v>71954</v>
      </c>
      <c r="AJ824" s="112" t="s">
        <v>6551</v>
      </c>
      <c r="AK824" s="112">
        <v>0</v>
      </c>
      <c r="AL824" s="19" t="s">
        <v>6551</v>
      </c>
      <c r="AM824" s="113" t="str">
        <f t="shared" si="12"/>
        <v>No</v>
      </c>
    </row>
    <row r="825" spans="1:39" s="19" customFormat="1" ht="11.5" customHeight="1" x14ac:dyDescent="0.2">
      <c r="A825" s="5" t="s">
        <v>3921</v>
      </c>
      <c r="B825" s="5" t="s">
        <v>3922</v>
      </c>
      <c r="C825" s="5" t="s">
        <v>71</v>
      </c>
      <c r="D825" s="194" t="s">
        <v>3923</v>
      </c>
      <c r="E825" s="197" t="s">
        <v>3924</v>
      </c>
      <c r="F825" s="19" t="s">
        <v>242</v>
      </c>
      <c r="G825" s="5" t="s">
        <v>287</v>
      </c>
      <c r="H825" s="27">
        <v>0</v>
      </c>
      <c r="I825" s="110">
        <v>19</v>
      </c>
      <c r="J825" s="111" t="s">
        <v>6551</v>
      </c>
      <c r="K825" s="112">
        <v>0</v>
      </c>
      <c r="L825" s="112" t="s">
        <v>6551</v>
      </c>
      <c r="M825" s="112">
        <v>0</v>
      </c>
      <c r="N825" s="112" t="s">
        <v>6551</v>
      </c>
      <c r="O825" s="112">
        <v>0</v>
      </c>
      <c r="P825" s="112" t="s">
        <v>6551</v>
      </c>
      <c r="Q825" s="112">
        <v>413324</v>
      </c>
      <c r="R825" s="112" t="s">
        <v>6551</v>
      </c>
      <c r="S825" s="112">
        <v>0</v>
      </c>
      <c r="T825" s="112" t="s">
        <v>6551</v>
      </c>
      <c r="U825" s="112">
        <v>0</v>
      </c>
      <c r="V825" s="112" t="s">
        <v>6551</v>
      </c>
      <c r="W825" s="112">
        <v>33929</v>
      </c>
      <c r="X825" s="112" t="s">
        <v>6551</v>
      </c>
      <c r="Y825" s="112">
        <v>0</v>
      </c>
      <c r="Z825" s="112" t="s">
        <v>6551</v>
      </c>
      <c r="AA825" s="112">
        <v>0</v>
      </c>
      <c r="AB825" s="112" t="s">
        <v>6551</v>
      </c>
      <c r="AC825" s="112">
        <v>0</v>
      </c>
      <c r="AD825" s="112" t="s">
        <v>6551</v>
      </c>
      <c r="AE825" s="112">
        <v>0</v>
      </c>
      <c r="AF825" s="112" t="s">
        <v>6551</v>
      </c>
      <c r="AG825" s="112">
        <v>0</v>
      </c>
      <c r="AH825" s="112" t="s">
        <v>6551</v>
      </c>
      <c r="AI825" s="112">
        <v>185939</v>
      </c>
      <c r="AJ825" s="112" t="s">
        <v>6551</v>
      </c>
      <c r="AK825" s="112">
        <v>0</v>
      </c>
      <c r="AL825" s="113" t="s">
        <v>6551</v>
      </c>
      <c r="AM825" s="113" t="str">
        <f t="shared" si="12"/>
        <v>No</v>
      </c>
    </row>
    <row r="826" spans="1:39" s="19" customFormat="1" ht="11.5" customHeight="1" x14ac:dyDescent="0.2">
      <c r="A826" s="5" t="s">
        <v>3970</v>
      </c>
      <c r="B826" s="5" t="s">
        <v>2536</v>
      </c>
      <c r="C826" s="5" t="s">
        <v>73</v>
      </c>
      <c r="D826" s="194" t="s">
        <v>3971</v>
      </c>
      <c r="E826" s="197" t="s">
        <v>3972</v>
      </c>
      <c r="F826" s="19" t="s">
        <v>242</v>
      </c>
      <c r="G826" s="5" t="s">
        <v>287</v>
      </c>
      <c r="H826" s="27">
        <v>0</v>
      </c>
      <c r="I826" s="110">
        <v>19</v>
      </c>
      <c r="J826" s="111" t="s">
        <v>6551</v>
      </c>
      <c r="K826" s="112">
        <v>0</v>
      </c>
      <c r="L826" s="112" t="s">
        <v>6551</v>
      </c>
      <c r="M826" s="112">
        <v>0</v>
      </c>
      <c r="N826" s="112" t="s">
        <v>6551</v>
      </c>
      <c r="O826" s="112">
        <v>0</v>
      </c>
      <c r="P826" s="112" t="s">
        <v>6551</v>
      </c>
      <c r="Q826" s="112">
        <v>603653</v>
      </c>
      <c r="R826" s="112" t="s">
        <v>6551</v>
      </c>
      <c r="S826" s="112">
        <v>0</v>
      </c>
      <c r="T826" s="112" t="s">
        <v>6551</v>
      </c>
      <c r="U826" s="112">
        <v>0</v>
      </c>
      <c r="V826" s="112" t="s">
        <v>6551</v>
      </c>
      <c r="W826" s="112">
        <v>31738</v>
      </c>
      <c r="X826" s="112" t="s">
        <v>6551</v>
      </c>
      <c r="Y826" s="112">
        <v>0</v>
      </c>
      <c r="Z826" s="112" t="s">
        <v>6551</v>
      </c>
      <c r="AA826" s="112">
        <v>0</v>
      </c>
      <c r="AB826" s="112" t="s">
        <v>6551</v>
      </c>
      <c r="AC826" s="112">
        <v>0</v>
      </c>
      <c r="AD826" s="112" t="s">
        <v>6551</v>
      </c>
      <c r="AE826" s="112">
        <v>0</v>
      </c>
      <c r="AF826" s="112" t="s">
        <v>6551</v>
      </c>
      <c r="AG826" s="112">
        <v>0</v>
      </c>
      <c r="AH826" s="112" t="s">
        <v>6551</v>
      </c>
      <c r="AI826" s="112">
        <v>154964</v>
      </c>
      <c r="AJ826" s="112" t="s">
        <v>6551</v>
      </c>
      <c r="AK826" s="112">
        <v>0</v>
      </c>
      <c r="AL826" s="113" t="s">
        <v>6551</v>
      </c>
      <c r="AM826" s="113" t="str">
        <f t="shared" si="12"/>
        <v>No</v>
      </c>
    </row>
    <row r="827" spans="1:39" s="19" customFormat="1" ht="11.5" customHeight="1" x14ac:dyDescent="0.2">
      <c r="A827" s="5" t="s">
        <v>4687</v>
      </c>
      <c r="B827" s="5" t="s">
        <v>515</v>
      </c>
      <c r="C827" s="5" t="s">
        <v>54</v>
      </c>
      <c r="D827" s="194" t="s">
        <v>4688</v>
      </c>
      <c r="E827" s="197" t="s">
        <v>4689</v>
      </c>
      <c r="F827" s="19" t="s">
        <v>242</v>
      </c>
      <c r="G827" s="5" t="s">
        <v>287</v>
      </c>
      <c r="H827" s="27">
        <v>0</v>
      </c>
      <c r="I827" s="110">
        <v>19</v>
      </c>
      <c r="J827" s="111" t="s">
        <v>6551</v>
      </c>
      <c r="K827" s="112">
        <v>0</v>
      </c>
      <c r="L827" s="112" t="s">
        <v>6551</v>
      </c>
      <c r="M827" s="112">
        <v>0</v>
      </c>
      <c r="N827" s="112" t="s">
        <v>6551</v>
      </c>
      <c r="O827" s="112">
        <v>0</v>
      </c>
      <c r="P827" s="112" t="s">
        <v>6551</v>
      </c>
      <c r="Q827" s="112">
        <v>385200</v>
      </c>
      <c r="R827" s="112" t="s">
        <v>6551</v>
      </c>
      <c r="S827" s="112">
        <v>0</v>
      </c>
      <c r="T827" s="112" t="s">
        <v>6551</v>
      </c>
      <c r="U827" s="112">
        <v>0</v>
      </c>
      <c r="V827" s="112" t="s">
        <v>6551</v>
      </c>
      <c r="W827" s="112">
        <v>24314</v>
      </c>
      <c r="X827" s="112" t="s">
        <v>6551</v>
      </c>
      <c r="Y827" s="112">
        <v>0</v>
      </c>
      <c r="Z827" s="112" t="s">
        <v>6551</v>
      </c>
      <c r="AA827" s="112">
        <v>0</v>
      </c>
      <c r="AB827" s="112" t="s">
        <v>6551</v>
      </c>
      <c r="AC827" s="112">
        <v>0</v>
      </c>
      <c r="AD827" s="112" t="s">
        <v>6551</v>
      </c>
      <c r="AE827" s="112">
        <v>0</v>
      </c>
      <c r="AF827" s="112" t="s">
        <v>6551</v>
      </c>
      <c r="AG827" s="112">
        <v>0</v>
      </c>
      <c r="AH827" s="112" t="s">
        <v>6551</v>
      </c>
      <c r="AI827" s="112">
        <v>152898</v>
      </c>
      <c r="AJ827" s="112" t="s">
        <v>6551</v>
      </c>
      <c r="AK827" s="112">
        <v>0</v>
      </c>
      <c r="AL827" s="113" t="s">
        <v>6551</v>
      </c>
      <c r="AM827" s="113" t="str">
        <f t="shared" si="12"/>
        <v>No</v>
      </c>
    </row>
    <row r="828" spans="1:39" s="19" customFormat="1" ht="11.5" customHeight="1" x14ac:dyDescent="0.2">
      <c r="A828" s="5" t="s">
        <v>5176</v>
      </c>
      <c r="B828" s="5" t="s">
        <v>5177</v>
      </c>
      <c r="C828" s="5" t="s">
        <v>37</v>
      </c>
      <c r="D828" s="194" t="s">
        <v>5178</v>
      </c>
      <c r="E828" s="197" t="s">
        <v>5179</v>
      </c>
      <c r="F828" s="19" t="s">
        <v>239</v>
      </c>
      <c r="G828" s="5" t="s">
        <v>287</v>
      </c>
      <c r="H828" s="27">
        <v>0</v>
      </c>
      <c r="I828" s="110">
        <v>19</v>
      </c>
      <c r="J828" s="111" t="s">
        <v>6551</v>
      </c>
      <c r="K828" s="112">
        <v>0</v>
      </c>
      <c r="L828" s="112" t="s">
        <v>6551</v>
      </c>
      <c r="M828" s="112">
        <v>0</v>
      </c>
      <c r="N828" s="112" t="s">
        <v>6551</v>
      </c>
      <c r="O828" s="112">
        <v>0</v>
      </c>
      <c r="P828" s="112" t="s">
        <v>6551</v>
      </c>
      <c r="Q828" s="112">
        <v>1567451</v>
      </c>
      <c r="R828" s="112" t="s">
        <v>6551</v>
      </c>
      <c r="S828" s="112">
        <v>0</v>
      </c>
      <c r="T828" s="112" t="s">
        <v>6551</v>
      </c>
      <c r="U828" s="112">
        <v>0</v>
      </c>
      <c r="V828" s="112" t="s">
        <v>6551</v>
      </c>
      <c r="W828" s="112">
        <v>66273</v>
      </c>
      <c r="X828" s="112" t="s">
        <v>6551</v>
      </c>
      <c r="Y828" s="112">
        <v>0</v>
      </c>
      <c r="Z828" s="112" t="s">
        <v>6551</v>
      </c>
      <c r="AA828" s="112">
        <v>0</v>
      </c>
      <c r="AB828" s="112" t="s">
        <v>6551</v>
      </c>
      <c r="AC828" s="112">
        <v>0</v>
      </c>
      <c r="AD828" s="112" t="s">
        <v>6551</v>
      </c>
      <c r="AE828" s="112">
        <v>0</v>
      </c>
      <c r="AF828" s="112" t="s">
        <v>6551</v>
      </c>
      <c r="AG828" s="112">
        <v>0</v>
      </c>
      <c r="AH828" s="112" t="s">
        <v>6551</v>
      </c>
      <c r="AI828" s="112">
        <v>894783</v>
      </c>
      <c r="AJ828" s="112" t="s">
        <v>6551</v>
      </c>
      <c r="AK828" s="112">
        <v>0</v>
      </c>
      <c r="AL828" s="113" t="s">
        <v>6551</v>
      </c>
      <c r="AM828" s="113" t="str">
        <f t="shared" si="12"/>
        <v>No</v>
      </c>
    </row>
    <row r="829" spans="1:39" s="19" customFormat="1" ht="11.5" customHeight="1" x14ac:dyDescent="0.2">
      <c r="A829" s="5" t="s">
        <v>5285</v>
      </c>
      <c r="B829" s="5" t="s">
        <v>868</v>
      </c>
      <c r="C829" s="5" t="s">
        <v>78</v>
      </c>
      <c r="D829" s="194" t="s">
        <v>5286</v>
      </c>
      <c r="E829" s="197" t="s">
        <v>5287</v>
      </c>
      <c r="F829" s="19" t="s">
        <v>239</v>
      </c>
      <c r="G829" s="5" t="s">
        <v>287</v>
      </c>
      <c r="H829" s="27">
        <v>0</v>
      </c>
      <c r="I829" s="110">
        <v>19</v>
      </c>
      <c r="J829" s="111" t="s">
        <v>6551</v>
      </c>
      <c r="K829" s="112">
        <v>0</v>
      </c>
      <c r="L829" s="112" t="s">
        <v>6551</v>
      </c>
      <c r="M829" s="112">
        <v>0</v>
      </c>
      <c r="N829" s="112" t="s">
        <v>6551</v>
      </c>
      <c r="O829" s="112">
        <v>0</v>
      </c>
      <c r="P829" s="112" t="s">
        <v>6551</v>
      </c>
      <c r="Q829" s="112">
        <v>314924</v>
      </c>
      <c r="R829" s="112" t="s">
        <v>6551</v>
      </c>
      <c r="S829" s="112">
        <v>0</v>
      </c>
      <c r="T829" s="112" t="s">
        <v>6551</v>
      </c>
      <c r="U829" s="112">
        <v>0</v>
      </c>
      <c r="V829" s="112" t="s">
        <v>6551</v>
      </c>
      <c r="W829" s="112">
        <v>12544</v>
      </c>
      <c r="X829" s="112" t="s">
        <v>122</v>
      </c>
      <c r="Y829" s="112">
        <v>0</v>
      </c>
      <c r="Z829" s="112" t="s">
        <v>6551</v>
      </c>
      <c r="AA829" s="112">
        <v>0</v>
      </c>
      <c r="AB829" s="112" t="s">
        <v>6551</v>
      </c>
      <c r="AC829" s="112">
        <v>0</v>
      </c>
      <c r="AD829" s="112" t="s">
        <v>6551</v>
      </c>
      <c r="AE829" s="112">
        <v>0</v>
      </c>
      <c r="AF829" s="112" t="s">
        <v>6551</v>
      </c>
      <c r="AG829" s="112">
        <v>0</v>
      </c>
      <c r="AH829" s="112" t="s">
        <v>6551</v>
      </c>
      <c r="AI829" s="112">
        <v>37513</v>
      </c>
      <c r="AJ829" s="112" t="s">
        <v>6551</v>
      </c>
      <c r="AK829" s="112">
        <v>0</v>
      </c>
      <c r="AL829" s="113" t="s">
        <v>6551</v>
      </c>
      <c r="AM829" s="113" t="str">
        <f t="shared" si="12"/>
        <v>Yes</v>
      </c>
    </row>
    <row r="830" spans="1:39" s="19" customFormat="1" ht="11.5" customHeight="1" x14ac:dyDescent="0.2">
      <c r="A830" s="5" t="s">
        <v>5169</v>
      </c>
      <c r="B830" s="5" t="s">
        <v>5170</v>
      </c>
      <c r="C830" s="5" t="s">
        <v>106</v>
      </c>
      <c r="D830" s="194" t="s">
        <v>5171</v>
      </c>
      <c r="E830" s="197" t="s">
        <v>5172</v>
      </c>
      <c r="F830" s="19" t="s">
        <v>305</v>
      </c>
      <c r="G830" s="5" t="s">
        <v>287</v>
      </c>
      <c r="H830" s="27">
        <v>0</v>
      </c>
      <c r="I830" s="110">
        <v>19</v>
      </c>
      <c r="J830" s="111" t="s">
        <v>6551</v>
      </c>
      <c r="K830" s="112">
        <v>0</v>
      </c>
      <c r="L830" s="112" t="s">
        <v>6551</v>
      </c>
      <c r="M830" s="112">
        <v>0</v>
      </c>
      <c r="N830" s="112" t="s">
        <v>6551</v>
      </c>
      <c r="O830" s="112">
        <v>0</v>
      </c>
      <c r="P830" s="112" t="s">
        <v>6551</v>
      </c>
      <c r="Q830" s="112">
        <v>222074</v>
      </c>
      <c r="R830" s="112" t="s">
        <v>6551</v>
      </c>
      <c r="S830" s="112">
        <v>0</v>
      </c>
      <c r="T830" s="112" t="s">
        <v>6551</v>
      </c>
      <c r="U830" s="112">
        <v>0</v>
      </c>
      <c r="V830" s="112" t="s">
        <v>6551</v>
      </c>
      <c r="W830" s="112">
        <v>20378</v>
      </c>
      <c r="X830" s="112" t="s">
        <v>6551</v>
      </c>
      <c r="Y830" s="112">
        <v>0</v>
      </c>
      <c r="Z830" s="112" t="s">
        <v>6551</v>
      </c>
      <c r="AA830" s="112">
        <v>0</v>
      </c>
      <c r="AB830" s="112" t="s">
        <v>6551</v>
      </c>
      <c r="AC830" s="112">
        <v>0</v>
      </c>
      <c r="AD830" s="112" t="s">
        <v>6551</v>
      </c>
      <c r="AE830" s="112">
        <v>0</v>
      </c>
      <c r="AF830" s="112" t="s">
        <v>6551</v>
      </c>
      <c r="AG830" s="112">
        <v>0</v>
      </c>
      <c r="AH830" s="112" t="s">
        <v>6551</v>
      </c>
      <c r="AI830" s="112">
        <v>89841</v>
      </c>
      <c r="AJ830" s="112" t="s">
        <v>6551</v>
      </c>
      <c r="AK830" s="112">
        <v>0</v>
      </c>
      <c r="AL830" s="113" t="s">
        <v>6551</v>
      </c>
      <c r="AM830" s="113" t="str">
        <f t="shared" si="12"/>
        <v>No</v>
      </c>
    </row>
    <row r="831" spans="1:39" s="19" customFormat="1" ht="11.5" customHeight="1" x14ac:dyDescent="0.2">
      <c r="A831" s="5" t="s">
        <v>308</v>
      </c>
      <c r="B831" s="5" t="s">
        <v>309</v>
      </c>
      <c r="C831" s="5" t="s">
        <v>99</v>
      </c>
      <c r="D831" s="194">
        <v>46</v>
      </c>
      <c r="E831" s="197">
        <v>46</v>
      </c>
      <c r="F831" s="19" t="s">
        <v>239</v>
      </c>
      <c r="G831" s="5" t="s">
        <v>6120</v>
      </c>
      <c r="H831" s="27">
        <v>1849898</v>
      </c>
      <c r="I831" s="110">
        <v>18</v>
      </c>
      <c r="J831" s="111" t="s">
        <v>6551</v>
      </c>
      <c r="K831" s="112">
        <v>0</v>
      </c>
      <c r="L831" s="112" t="s">
        <v>6551</v>
      </c>
      <c r="M831" s="112">
        <v>0</v>
      </c>
      <c r="N831" s="112" t="s">
        <v>6551</v>
      </c>
      <c r="O831" s="112">
        <v>0</v>
      </c>
      <c r="P831" s="112" t="s">
        <v>6551</v>
      </c>
      <c r="Q831" s="112">
        <v>617807</v>
      </c>
      <c r="R831" s="112" t="s">
        <v>6551</v>
      </c>
      <c r="S831" s="112">
        <v>0</v>
      </c>
      <c r="T831" s="112" t="s">
        <v>6551</v>
      </c>
      <c r="U831" s="112">
        <v>0</v>
      </c>
      <c r="V831" s="112" t="s">
        <v>6551</v>
      </c>
      <c r="W831" s="112">
        <v>44335</v>
      </c>
      <c r="X831" s="112" t="s">
        <v>6551</v>
      </c>
      <c r="Y831" s="112">
        <v>0</v>
      </c>
      <c r="Z831" s="112" t="s">
        <v>6551</v>
      </c>
      <c r="AA831" s="112">
        <v>0</v>
      </c>
      <c r="AB831" s="112" t="s">
        <v>6551</v>
      </c>
      <c r="AC831" s="112">
        <v>0</v>
      </c>
      <c r="AD831" s="112" t="s">
        <v>6551</v>
      </c>
      <c r="AE831" s="112">
        <v>0</v>
      </c>
      <c r="AF831" s="112" t="s">
        <v>6551</v>
      </c>
      <c r="AG831" s="112">
        <v>0</v>
      </c>
      <c r="AH831" s="112" t="s">
        <v>6551</v>
      </c>
      <c r="AI831" s="112">
        <v>343793</v>
      </c>
      <c r="AJ831" s="112" t="s">
        <v>6551</v>
      </c>
      <c r="AK831" s="112">
        <v>0</v>
      </c>
      <c r="AL831" s="113" t="s">
        <v>6551</v>
      </c>
      <c r="AM831" s="113" t="str">
        <f t="shared" si="12"/>
        <v>No</v>
      </c>
    </row>
    <row r="832" spans="1:39" s="19" customFormat="1" ht="11.5" customHeight="1" x14ac:dyDescent="0.2">
      <c r="A832" s="5" t="s">
        <v>1414</v>
      </c>
      <c r="B832" s="5" t="s">
        <v>1415</v>
      </c>
      <c r="C832" s="5" t="s">
        <v>65</v>
      </c>
      <c r="D832" s="194">
        <v>1117</v>
      </c>
      <c r="E832" s="197">
        <v>10117</v>
      </c>
      <c r="F832" s="19" t="s">
        <v>256</v>
      </c>
      <c r="G832" s="5" t="s">
        <v>236</v>
      </c>
      <c r="H832" s="27">
        <v>4181019</v>
      </c>
      <c r="I832" s="110">
        <v>18</v>
      </c>
      <c r="J832" s="111" t="s">
        <v>6551</v>
      </c>
      <c r="K832" s="112">
        <v>0</v>
      </c>
      <c r="L832" s="112" t="s">
        <v>6551</v>
      </c>
      <c r="M832" s="112">
        <v>999422</v>
      </c>
      <c r="N832" s="112" t="s">
        <v>6551</v>
      </c>
      <c r="O832" s="112">
        <v>1150241</v>
      </c>
      <c r="P832" s="112" t="s">
        <v>6551</v>
      </c>
      <c r="Q832" s="112">
        <v>1103386</v>
      </c>
      <c r="R832" s="112" t="s">
        <v>6551</v>
      </c>
      <c r="S832" s="112">
        <v>46855</v>
      </c>
      <c r="T832" s="112" t="s">
        <v>6551</v>
      </c>
      <c r="U832" s="112">
        <v>30647</v>
      </c>
      <c r="V832" s="112" t="s">
        <v>6551</v>
      </c>
      <c r="W832" s="112">
        <v>29372</v>
      </c>
      <c r="X832" s="112" t="s">
        <v>6551</v>
      </c>
      <c r="Y832" s="112">
        <v>1275</v>
      </c>
      <c r="Z832" s="112" t="s">
        <v>6551</v>
      </c>
      <c r="AA832" s="112">
        <v>0</v>
      </c>
      <c r="AB832" s="112" t="s">
        <v>6551</v>
      </c>
      <c r="AC832" s="112">
        <v>0</v>
      </c>
      <c r="AD832" s="112" t="s">
        <v>6551</v>
      </c>
      <c r="AE832" s="112">
        <v>0</v>
      </c>
      <c r="AF832" s="112" t="s">
        <v>6551</v>
      </c>
      <c r="AG832" s="112">
        <v>0</v>
      </c>
      <c r="AH832" s="112" t="s">
        <v>6551</v>
      </c>
      <c r="AI832" s="112">
        <v>457727</v>
      </c>
      <c r="AJ832" s="112" t="s">
        <v>122</v>
      </c>
      <c r="AK832" s="112">
        <v>29599151</v>
      </c>
      <c r="AL832" s="113" t="s">
        <v>6551</v>
      </c>
      <c r="AM832" s="113" t="str">
        <f t="shared" si="12"/>
        <v>Yes</v>
      </c>
    </row>
    <row r="833" spans="1:39" s="19" customFormat="1" ht="11.5" customHeight="1" x14ac:dyDescent="0.2">
      <c r="A833" s="5" t="s">
        <v>6345</v>
      </c>
      <c r="B833" s="5" t="s">
        <v>6495</v>
      </c>
      <c r="C833" s="5" t="s">
        <v>110</v>
      </c>
      <c r="D833" s="194"/>
      <c r="E833" s="197">
        <v>30200</v>
      </c>
      <c r="F833" s="19" t="s">
        <v>239</v>
      </c>
      <c r="G833" s="5" t="s">
        <v>6120</v>
      </c>
      <c r="H833" s="27">
        <v>88542</v>
      </c>
      <c r="I833" s="110">
        <v>18</v>
      </c>
      <c r="J833" s="111" t="s">
        <v>6551</v>
      </c>
      <c r="K833" s="112">
        <v>0</v>
      </c>
      <c r="L833" s="112" t="s">
        <v>6551</v>
      </c>
      <c r="M833" s="112">
        <v>0</v>
      </c>
      <c r="N833" s="112" t="s">
        <v>6551</v>
      </c>
      <c r="O833" s="112">
        <v>0</v>
      </c>
      <c r="P833" s="112" t="s">
        <v>6551</v>
      </c>
      <c r="Q833" s="112">
        <v>322650</v>
      </c>
      <c r="R833" s="112" t="s">
        <v>6551</v>
      </c>
      <c r="S833" s="112">
        <v>0</v>
      </c>
      <c r="T833" s="112" t="s">
        <v>6551</v>
      </c>
      <c r="U833" s="112">
        <v>0</v>
      </c>
      <c r="V833" s="112" t="s">
        <v>6551</v>
      </c>
      <c r="W833" s="112">
        <v>30011</v>
      </c>
      <c r="X833" s="112" t="s">
        <v>6551</v>
      </c>
      <c r="Y833" s="112">
        <v>0</v>
      </c>
      <c r="Z833" s="112" t="s">
        <v>6551</v>
      </c>
      <c r="AA833" s="112">
        <v>0</v>
      </c>
      <c r="AB833" s="112" t="s">
        <v>6551</v>
      </c>
      <c r="AC833" s="112">
        <v>0</v>
      </c>
      <c r="AD833" s="112" t="s">
        <v>6551</v>
      </c>
      <c r="AE833" s="112">
        <v>0</v>
      </c>
      <c r="AF833" s="112" t="s">
        <v>6551</v>
      </c>
      <c r="AG833" s="112">
        <v>0</v>
      </c>
      <c r="AH833" s="112" t="s">
        <v>6551</v>
      </c>
      <c r="AI833" s="112">
        <v>373965</v>
      </c>
      <c r="AJ833" s="112" t="s">
        <v>6551</v>
      </c>
      <c r="AK833" s="112">
        <v>0</v>
      </c>
      <c r="AL833" s="113" t="s">
        <v>6551</v>
      </c>
      <c r="AM833" s="113" t="str">
        <f t="shared" si="12"/>
        <v>No</v>
      </c>
    </row>
    <row r="834" spans="1:39" s="19" customFormat="1" ht="11.5" customHeight="1" x14ac:dyDescent="0.2">
      <c r="A834" s="5" t="s">
        <v>594</v>
      </c>
      <c r="B834" s="5" t="s">
        <v>595</v>
      </c>
      <c r="C834" s="5" t="s">
        <v>105</v>
      </c>
      <c r="D834" s="194">
        <v>4102</v>
      </c>
      <c r="E834" s="197">
        <v>40102</v>
      </c>
      <c r="F834" s="19" t="s">
        <v>242</v>
      </c>
      <c r="G834" s="19" t="s">
        <v>236</v>
      </c>
      <c r="H834" s="27">
        <v>215304</v>
      </c>
      <c r="I834" s="110">
        <v>18</v>
      </c>
      <c r="J834" s="19" t="s">
        <v>6551</v>
      </c>
      <c r="K834" s="112">
        <v>0</v>
      </c>
      <c r="L834" s="112" t="s">
        <v>6551</v>
      </c>
      <c r="M834" s="112">
        <v>719683</v>
      </c>
      <c r="N834" s="112" t="s">
        <v>6551</v>
      </c>
      <c r="O834" s="112">
        <v>920738</v>
      </c>
      <c r="P834" s="112" t="s">
        <v>6551</v>
      </c>
      <c r="Q834" s="112">
        <v>795067</v>
      </c>
      <c r="R834" s="112" t="s">
        <v>6551</v>
      </c>
      <c r="S834" s="112">
        <v>125671</v>
      </c>
      <c r="T834" s="112" t="s">
        <v>6551</v>
      </c>
      <c r="U834" s="112">
        <v>45993</v>
      </c>
      <c r="V834" s="112" t="s">
        <v>6551</v>
      </c>
      <c r="W834" s="112">
        <v>40868</v>
      </c>
      <c r="X834" s="112" t="s">
        <v>6551</v>
      </c>
      <c r="Y834" s="112">
        <v>5125</v>
      </c>
      <c r="Z834" s="112" t="s">
        <v>6551</v>
      </c>
      <c r="AA834" s="112">
        <v>0</v>
      </c>
      <c r="AB834" s="112" t="s">
        <v>6551</v>
      </c>
      <c r="AC834" s="112">
        <v>0</v>
      </c>
      <c r="AD834" s="112" t="s">
        <v>6551</v>
      </c>
      <c r="AE834" s="112">
        <v>0</v>
      </c>
      <c r="AF834" s="112" t="s">
        <v>6551</v>
      </c>
      <c r="AG834" s="112">
        <v>0</v>
      </c>
      <c r="AH834" s="112" t="s">
        <v>6551</v>
      </c>
      <c r="AI834" s="112">
        <v>412944</v>
      </c>
      <c r="AJ834" s="112" t="s">
        <v>6551</v>
      </c>
      <c r="AK834" s="112">
        <v>75990</v>
      </c>
      <c r="AL834" s="113" t="s">
        <v>122</v>
      </c>
      <c r="AM834" s="113" t="str">
        <f t="shared" ref="AM834:AM897" si="13">IF(OR(J834="Q",L834="Q",N834="Q",P834="Q",R834="Q",T834="Q",V834="Q",X834="Q",Z834="Q",AB834="Q",AD834="Q",AF834="Q",AH834="Q",AJ834="Q",AL834="Q"),"Yes","No")</f>
        <v>Yes</v>
      </c>
    </row>
    <row r="835" spans="1:39" s="19" customFormat="1" ht="11.5" customHeight="1" x14ac:dyDescent="0.2">
      <c r="A835" s="5" t="s">
        <v>1431</v>
      </c>
      <c r="B835" s="5" t="s">
        <v>1082</v>
      </c>
      <c r="C835" s="5" t="s">
        <v>107</v>
      </c>
      <c r="D835" s="194">
        <v>4170</v>
      </c>
      <c r="E835" s="197">
        <v>40170</v>
      </c>
      <c r="F835" s="19" t="s">
        <v>712</v>
      </c>
      <c r="G835" s="19" t="s">
        <v>6120</v>
      </c>
      <c r="H835" s="27">
        <v>66777</v>
      </c>
      <c r="I835" s="110">
        <v>18</v>
      </c>
      <c r="J835" s="19" t="s">
        <v>6551</v>
      </c>
      <c r="K835" s="112">
        <v>0</v>
      </c>
      <c r="L835" s="112" t="s">
        <v>6551</v>
      </c>
      <c r="M835" s="112">
        <v>0</v>
      </c>
      <c r="N835" s="112" t="s">
        <v>6551</v>
      </c>
      <c r="O835" s="112">
        <v>0</v>
      </c>
      <c r="P835" s="112" t="s">
        <v>6551</v>
      </c>
      <c r="Q835" s="112">
        <v>337518</v>
      </c>
      <c r="R835" s="112" t="s">
        <v>6551</v>
      </c>
      <c r="S835" s="112">
        <v>0</v>
      </c>
      <c r="T835" s="112" t="s">
        <v>6551</v>
      </c>
      <c r="U835" s="112">
        <v>0</v>
      </c>
      <c r="V835" s="112" t="s">
        <v>6551</v>
      </c>
      <c r="W835" s="112">
        <v>30141</v>
      </c>
      <c r="X835" s="112" t="s">
        <v>6551</v>
      </c>
      <c r="Y835" s="112">
        <v>0</v>
      </c>
      <c r="Z835" s="112" t="s">
        <v>6551</v>
      </c>
      <c r="AA835" s="112">
        <v>0</v>
      </c>
      <c r="AB835" s="112" t="s">
        <v>6551</v>
      </c>
      <c r="AC835" s="112">
        <v>0</v>
      </c>
      <c r="AD835" s="112" t="s">
        <v>6551</v>
      </c>
      <c r="AE835" s="112">
        <v>0</v>
      </c>
      <c r="AF835" s="112" t="s">
        <v>6551</v>
      </c>
      <c r="AG835" s="112">
        <v>0</v>
      </c>
      <c r="AH835" s="112" t="s">
        <v>6551</v>
      </c>
      <c r="AI835" s="112">
        <v>128155</v>
      </c>
      <c r="AJ835" s="112" t="s">
        <v>6551</v>
      </c>
      <c r="AK835" s="112">
        <v>0</v>
      </c>
      <c r="AL835" s="19" t="s">
        <v>6551</v>
      </c>
      <c r="AM835" s="113" t="str">
        <f t="shared" si="13"/>
        <v>No</v>
      </c>
    </row>
    <row r="836" spans="1:39" s="19" customFormat="1" ht="11.5" customHeight="1" x14ac:dyDescent="0.2">
      <c r="A836" s="5" t="s">
        <v>1680</v>
      </c>
      <c r="B836" s="5" t="s">
        <v>1681</v>
      </c>
      <c r="C836" s="5" t="s">
        <v>96</v>
      </c>
      <c r="D836" s="194">
        <v>5198</v>
      </c>
      <c r="E836" s="197">
        <v>50198</v>
      </c>
      <c r="F836" s="19" t="s">
        <v>239</v>
      </c>
      <c r="G836" s="19" t="s">
        <v>236</v>
      </c>
      <c r="H836" s="27">
        <v>1780673</v>
      </c>
      <c r="I836" s="110">
        <v>18</v>
      </c>
      <c r="J836" s="19" t="s">
        <v>6551</v>
      </c>
      <c r="K836" s="112">
        <v>0</v>
      </c>
      <c r="L836" s="112" t="s">
        <v>6551</v>
      </c>
      <c r="M836" s="112">
        <v>163794</v>
      </c>
      <c r="N836" s="112" t="s">
        <v>6551</v>
      </c>
      <c r="O836" s="112">
        <v>497518</v>
      </c>
      <c r="P836" s="112" t="s">
        <v>6551</v>
      </c>
      <c r="Q836" s="112">
        <v>503389</v>
      </c>
      <c r="R836" s="112" t="s">
        <v>6551</v>
      </c>
      <c r="S836" s="112">
        <v>76622</v>
      </c>
      <c r="T836" s="112" t="s">
        <v>6551</v>
      </c>
      <c r="U836" s="112">
        <v>40937</v>
      </c>
      <c r="V836" s="112" t="s">
        <v>6551</v>
      </c>
      <c r="W836" s="112">
        <v>34896</v>
      </c>
      <c r="X836" s="112" t="s">
        <v>6551</v>
      </c>
      <c r="Y836" s="112">
        <v>9517</v>
      </c>
      <c r="Z836" s="112" t="s">
        <v>6551</v>
      </c>
      <c r="AA836" s="112">
        <v>0</v>
      </c>
      <c r="AB836" s="112" t="s">
        <v>6551</v>
      </c>
      <c r="AC836" s="112">
        <v>0</v>
      </c>
      <c r="AD836" s="112" t="s">
        <v>6551</v>
      </c>
      <c r="AE836" s="112">
        <v>0</v>
      </c>
      <c r="AF836" s="112" t="s">
        <v>6551</v>
      </c>
      <c r="AG836" s="112">
        <v>0</v>
      </c>
      <c r="AH836" s="112" t="s">
        <v>6551</v>
      </c>
      <c r="AI836" s="112">
        <v>67479</v>
      </c>
      <c r="AJ836" s="112" t="s">
        <v>6551</v>
      </c>
      <c r="AK836" s="112">
        <v>555121</v>
      </c>
      <c r="AL836" s="19" t="s">
        <v>6551</v>
      </c>
      <c r="AM836" s="113" t="str">
        <f t="shared" si="13"/>
        <v>No</v>
      </c>
    </row>
    <row r="837" spans="1:39" s="19" customFormat="1" ht="11.5" customHeight="1" x14ac:dyDescent="0.2">
      <c r="A837" s="5" t="s">
        <v>1424</v>
      </c>
      <c r="B837" s="5" t="s">
        <v>1425</v>
      </c>
      <c r="C837" s="5" t="s">
        <v>98</v>
      </c>
      <c r="D837" s="194" t="s">
        <v>1426</v>
      </c>
      <c r="E837" s="197">
        <v>60003</v>
      </c>
      <c r="F837" s="19" t="s">
        <v>166</v>
      </c>
      <c r="G837" s="5" t="s">
        <v>6120</v>
      </c>
      <c r="H837" s="27">
        <v>0</v>
      </c>
      <c r="I837" s="110">
        <v>18</v>
      </c>
      <c r="J837" s="111" t="s">
        <v>6551</v>
      </c>
      <c r="K837" s="112">
        <v>0</v>
      </c>
      <c r="L837" s="112" t="s">
        <v>6551</v>
      </c>
      <c r="M837" s="112">
        <v>0</v>
      </c>
      <c r="N837" s="112" t="s">
        <v>6551</v>
      </c>
      <c r="O837" s="112">
        <v>0</v>
      </c>
      <c r="P837" s="112" t="s">
        <v>6551</v>
      </c>
      <c r="Q837" s="112">
        <v>814914</v>
      </c>
      <c r="R837" s="112" t="s">
        <v>6551</v>
      </c>
      <c r="S837" s="112">
        <v>0</v>
      </c>
      <c r="T837" s="112" t="s">
        <v>6551</v>
      </c>
      <c r="U837" s="112">
        <v>0</v>
      </c>
      <c r="V837" s="112" t="s">
        <v>6551</v>
      </c>
      <c r="W837" s="112">
        <v>17562</v>
      </c>
      <c r="X837" s="112" t="s">
        <v>6551</v>
      </c>
      <c r="Y837" s="112">
        <v>0</v>
      </c>
      <c r="Z837" s="112" t="s">
        <v>6551</v>
      </c>
      <c r="AA837" s="112">
        <v>0</v>
      </c>
      <c r="AB837" s="112" t="s">
        <v>6551</v>
      </c>
      <c r="AC837" s="112">
        <v>0</v>
      </c>
      <c r="AD837" s="112" t="s">
        <v>6551</v>
      </c>
      <c r="AE837" s="112">
        <v>0</v>
      </c>
      <c r="AF837" s="112" t="s">
        <v>6551</v>
      </c>
      <c r="AG837" s="112">
        <v>0</v>
      </c>
      <c r="AH837" s="112" t="s">
        <v>6551</v>
      </c>
      <c r="AI837" s="112">
        <v>33642</v>
      </c>
      <c r="AJ837" s="112" t="s">
        <v>6551</v>
      </c>
      <c r="AK837" s="112">
        <v>0</v>
      </c>
      <c r="AL837" s="113" t="s">
        <v>6551</v>
      </c>
      <c r="AM837" s="113" t="str">
        <f t="shared" si="13"/>
        <v>No</v>
      </c>
    </row>
    <row r="838" spans="1:39" s="19" customFormat="1" ht="11.5" customHeight="1" x14ac:dyDescent="0.2">
      <c r="A838" s="5" t="s">
        <v>384</v>
      </c>
      <c r="B838" s="5" t="s">
        <v>385</v>
      </c>
      <c r="C838" s="5" t="s">
        <v>108</v>
      </c>
      <c r="D838" s="194">
        <v>6016</v>
      </c>
      <c r="E838" s="197">
        <v>60016</v>
      </c>
      <c r="F838" s="19" t="s">
        <v>239</v>
      </c>
      <c r="G838" s="5" t="s">
        <v>236</v>
      </c>
      <c r="H838" s="27">
        <v>147922</v>
      </c>
      <c r="I838" s="110">
        <v>18</v>
      </c>
      <c r="J838" s="111" t="s">
        <v>6551</v>
      </c>
      <c r="K838" s="112">
        <v>0</v>
      </c>
      <c r="L838" s="112" t="s">
        <v>6551</v>
      </c>
      <c r="M838" s="112">
        <v>714611</v>
      </c>
      <c r="N838" s="112" t="s">
        <v>6551</v>
      </c>
      <c r="O838" s="112">
        <v>889446</v>
      </c>
      <c r="P838" s="112" t="s">
        <v>6551</v>
      </c>
      <c r="Q838" s="112">
        <v>814182</v>
      </c>
      <c r="R838" s="112" t="s">
        <v>6551</v>
      </c>
      <c r="S838" s="112">
        <v>75264</v>
      </c>
      <c r="T838" s="112" t="s">
        <v>6551</v>
      </c>
      <c r="U838" s="112">
        <v>75081</v>
      </c>
      <c r="V838" s="112" t="s">
        <v>6551</v>
      </c>
      <c r="W838" s="112">
        <v>60520</v>
      </c>
      <c r="X838" s="112" t="s">
        <v>6551</v>
      </c>
      <c r="Y838" s="112">
        <v>14561</v>
      </c>
      <c r="Z838" s="112" t="s">
        <v>6551</v>
      </c>
      <c r="AA838" s="112">
        <v>0</v>
      </c>
      <c r="AB838" s="112" t="s">
        <v>6551</v>
      </c>
      <c r="AC838" s="112">
        <v>0</v>
      </c>
      <c r="AD838" s="112" t="s">
        <v>6551</v>
      </c>
      <c r="AE838" s="112">
        <v>0</v>
      </c>
      <c r="AF838" s="112" t="s">
        <v>6551</v>
      </c>
      <c r="AG838" s="112">
        <v>0</v>
      </c>
      <c r="AH838" s="112" t="s">
        <v>6551</v>
      </c>
      <c r="AI838" s="112">
        <v>551403</v>
      </c>
      <c r="AJ838" s="112" t="s">
        <v>6551</v>
      </c>
      <c r="AK838" s="112">
        <v>2049490</v>
      </c>
      <c r="AL838" s="113" t="s">
        <v>122</v>
      </c>
      <c r="AM838" s="113" t="str">
        <f t="shared" si="13"/>
        <v>Yes</v>
      </c>
    </row>
    <row r="839" spans="1:39" s="19" customFormat="1" ht="11.5" customHeight="1" x14ac:dyDescent="0.2">
      <c r="A839" s="5" t="s">
        <v>632</v>
      </c>
      <c r="B839" s="5" t="s">
        <v>633</v>
      </c>
      <c r="C839" s="5" t="s">
        <v>54</v>
      </c>
      <c r="D839" s="194">
        <v>7009</v>
      </c>
      <c r="E839" s="197">
        <v>70009</v>
      </c>
      <c r="F839" s="19" t="s">
        <v>239</v>
      </c>
      <c r="G839" s="5" t="s">
        <v>6120</v>
      </c>
      <c r="H839" s="27">
        <v>280051</v>
      </c>
      <c r="I839" s="110">
        <v>18</v>
      </c>
      <c r="J839" s="111" t="s">
        <v>6551</v>
      </c>
      <c r="K839" s="112">
        <v>1</v>
      </c>
      <c r="L839" s="112" t="s">
        <v>6551</v>
      </c>
      <c r="M839" s="112">
        <v>0</v>
      </c>
      <c r="N839" s="112" t="s">
        <v>6551</v>
      </c>
      <c r="O839" s="112">
        <v>0</v>
      </c>
      <c r="P839" s="112" t="s">
        <v>6551</v>
      </c>
      <c r="Q839" s="112">
        <v>725353</v>
      </c>
      <c r="R839" s="112" t="s">
        <v>6551</v>
      </c>
      <c r="S839" s="112">
        <v>0</v>
      </c>
      <c r="T839" s="112" t="s">
        <v>6551</v>
      </c>
      <c r="U839" s="112">
        <v>0</v>
      </c>
      <c r="V839" s="112" t="s">
        <v>6551</v>
      </c>
      <c r="W839" s="112">
        <v>56624</v>
      </c>
      <c r="X839" s="112" t="s">
        <v>6551</v>
      </c>
      <c r="Y839" s="112">
        <v>0</v>
      </c>
      <c r="Z839" s="112" t="s">
        <v>6551</v>
      </c>
      <c r="AA839" s="112">
        <v>0</v>
      </c>
      <c r="AB839" s="112" t="s">
        <v>6551</v>
      </c>
      <c r="AC839" s="112">
        <v>0</v>
      </c>
      <c r="AD839" s="112" t="s">
        <v>6551</v>
      </c>
      <c r="AE839" s="112">
        <v>0</v>
      </c>
      <c r="AF839" s="112" t="s">
        <v>6551</v>
      </c>
      <c r="AG839" s="112">
        <v>0</v>
      </c>
      <c r="AH839" s="112" t="s">
        <v>6551</v>
      </c>
      <c r="AI839" s="112">
        <v>1503419</v>
      </c>
      <c r="AJ839" s="112" t="s">
        <v>6551</v>
      </c>
      <c r="AK839" s="112">
        <v>0</v>
      </c>
      <c r="AL839" s="113" t="s">
        <v>6551</v>
      </c>
      <c r="AM839" s="113" t="str">
        <f t="shared" si="13"/>
        <v>No</v>
      </c>
    </row>
    <row r="840" spans="1:39" s="19" customFormat="1" ht="11.5" customHeight="1" x14ac:dyDescent="0.2">
      <c r="A840" s="5" t="s">
        <v>691</v>
      </c>
      <c r="B840" s="5" t="s">
        <v>692</v>
      </c>
      <c r="C840" s="5" t="s">
        <v>80</v>
      </c>
      <c r="D840" s="194">
        <v>8008</v>
      </c>
      <c r="E840" s="197">
        <v>80008</v>
      </c>
      <c r="F840" s="19" t="s">
        <v>239</v>
      </c>
      <c r="G840" s="5" t="s">
        <v>236</v>
      </c>
      <c r="H840" s="27">
        <v>61270</v>
      </c>
      <c r="I840" s="110">
        <v>18</v>
      </c>
      <c r="J840" s="111" t="s">
        <v>6551</v>
      </c>
      <c r="K840" s="112">
        <v>0</v>
      </c>
      <c r="L840" s="112" t="s">
        <v>6551</v>
      </c>
      <c r="M840" s="112">
        <v>343408</v>
      </c>
      <c r="N840" s="112" t="s">
        <v>6551</v>
      </c>
      <c r="O840" s="112">
        <v>605700</v>
      </c>
      <c r="P840" s="112" t="s">
        <v>6551</v>
      </c>
      <c r="Q840" s="112">
        <v>542713</v>
      </c>
      <c r="R840" s="112" t="s">
        <v>6551</v>
      </c>
      <c r="S840" s="112">
        <v>62987</v>
      </c>
      <c r="T840" s="112" t="s">
        <v>6551</v>
      </c>
      <c r="U840" s="112">
        <v>47619</v>
      </c>
      <c r="V840" s="112" t="s">
        <v>6551</v>
      </c>
      <c r="W840" s="112">
        <v>44487</v>
      </c>
      <c r="X840" s="112" t="s">
        <v>6551</v>
      </c>
      <c r="Y840" s="112">
        <v>3132</v>
      </c>
      <c r="Z840" s="112" t="s">
        <v>6551</v>
      </c>
      <c r="AA840" s="112">
        <v>0</v>
      </c>
      <c r="AB840" s="112" t="s">
        <v>6551</v>
      </c>
      <c r="AC840" s="112">
        <v>0</v>
      </c>
      <c r="AD840" s="112" t="s">
        <v>6551</v>
      </c>
      <c r="AE840" s="112">
        <v>0</v>
      </c>
      <c r="AF840" s="112" t="s">
        <v>6551</v>
      </c>
      <c r="AG840" s="112">
        <v>0</v>
      </c>
      <c r="AH840" s="112" t="s">
        <v>6551</v>
      </c>
      <c r="AI840" s="112">
        <v>391400</v>
      </c>
      <c r="AJ840" s="112" t="s">
        <v>6551</v>
      </c>
      <c r="AK840" s="112">
        <v>1391904</v>
      </c>
      <c r="AL840" s="113" t="s">
        <v>6551</v>
      </c>
      <c r="AM840" s="113" t="str">
        <f t="shared" si="13"/>
        <v>No</v>
      </c>
    </row>
    <row r="841" spans="1:39" s="19" customFormat="1" ht="11.5" customHeight="1" x14ac:dyDescent="0.2">
      <c r="A841" s="5" t="s">
        <v>21</v>
      </c>
      <c r="B841" s="5" t="s">
        <v>522</v>
      </c>
      <c r="C841" s="5" t="s">
        <v>20</v>
      </c>
      <c r="D841" s="194">
        <v>9034</v>
      </c>
      <c r="E841" s="197">
        <v>90034</v>
      </c>
      <c r="F841" s="19" t="s">
        <v>239</v>
      </c>
      <c r="G841" s="5" t="s">
        <v>236</v>
      </c>
      <c r="H841" s="27">
        <v>3629114</v>
      </c>
      <c r="I841" s="110">
        <v>18</v>
      </c>
      <c r="J841" s="111" t="s">
        <v>6551</v>
      </c>
      <c r="K841" s="112">
        <v>0</v>
      </c>
      <c r="L841" s="112" t="s">
        <v>6551</v>
      </c>
      <c r="M841" s="112">
        <v>103733</v>
      </c>
      <c r="N841" s="112" t="s">
        <v>6551</v>
      </c>
      <c r="O841" s="112">
        <v>466503</v>
      </c>
      <c r="P841" s="112" t="s">
        <v>6551</v>
      </c>
      <c r="Q841" s="112">
        <v>429258</v>
      </c>
      <c r="R841" s="112" t="s">
        <v>6551</v>
      </c>
      <c r="S841" s="112">
        <v>37245</v>
      </c>
      <c r="T841" s="112" t="s">
        <v>6551</v>
      </c>
      <c r="U841" s="112">
        <v>40023</v>
      </c>
      <c r="V841" s="112" t="s">
        <v>6551</v>
      </c>
      <c r="W841" s="112">
        <v>36887</v>
      </c>
      <c r="X841" s="112" t="s">
        <v>6551</v>
      </c>
      <c r="Y841" s="112">
        <v>3136</v>
      </c>
      <c r="Z841" s="112" t="s">
        <v>6551</v>
      </c>
      <c r="AA841" s="112">
        <v>0</v>
      </c>
      <c r="AB841" s="112" t="s">
        <v>6551</v>
      </c>
      <c r="AC841" s="112">
        <v>0</v>
      </c>
      <c r="AD841" s="112" t="s">
        <v>6551</v>
      </c>
      <c r="AE841" s="112">
        <v>0</v>
      </c>
      <c r="AF841" s="112" t="s">
        <v>6551</v>
      </c>
      <c r="AG841" s="112">
        <v>0</v>
      </c>
      <c r="AH841" s="112" t="s">
        <v>6551</v>
      </c>
      <c r="AI841" s="112">
        <v>180846</v>
      </c>
      <c r="AJ841" s="112" t="s">
        <v>6551</v>
      </c>
      <c r="AK841" s="112">
        <v>562182</v>
      </c>
      <c r="AL841" s="113" t="s">
        <v>6551</v>
      </c>
      <c r="AM841" s="113" t="str">
        <f t="shared" si="13"/>
        <v>No</v>
      </c>
    </row>
    <row r="842" spans="1:39" s="19" customFormat="1" ht="11.5" customHeight="1" x14ac:dyDescent="0.2">
      <c r="A842" s="5" t="s">
        <v>572</v>
      </c>
      <c r="B842" s="5" t="s">
        <v>573</v>
      </c>
      <c r="C842" s="5" t="s">
        <v>20</v>
      </c>
      <c r="D842" s="194">
        <v>9131</v>
      </c>
      <c r="E842" s="197">
        <v>90131</v>
      </c>
      <c r="F842" s="19" t="s">
        <v>239</v>
      </c>
      <c r="G842" s="5" t="s">
        <v>236</v>
      </c>
      <c r="H842" s="27">
        <v>3629114</v>
      </c>
      <c r="I842" s="110">
        <v>18</v>
      </c>
      <c r="J842" s="111" t="s">
        <v>6551</v>
      </c>
      <c r="K842" s="112">
        <v>0</v>
      </c>
      <c r="L842" s="112" t="s">
        <v>6551</v>
      </c>
      <c r="M842" s="112">
        <v>631772</v>
      </c>
      <c r="N842" s="112" t="s">
        <v>6551</v>
      </c>
      <c r="O842" s="112">
        <v>683037</v>
      </c>
      <c r="P842" s="112" t="s">
        <v>6551</v>
      </c>
      <c r="Q842" s="112">
        <v>631772</v>
      </c>
      <c r="R842" s="112" t="s">
        <v>6551</v>
      </c>
      <c r="S842" s="112">
        <v>51265</v>
      </c>
      <c r="T842" s="112" t="s">
        <v>122</v>
      </c>
      <c r="U842" s="112">
        <v>72365</v>
      </c>
      <c r="V842" s="112" t="s">
        <v>6551</v>
      </c>
      <c r="W842" s="112">
        <v>59377</v>
      </c>
      <c r="X842" s="112" t="s">
        <v>6551</v>
      </c>
      <c r="Y842" s="112">
        <v>12988</v>
      </c>
      <c r="Z842" s="112" t="s">
        <v>6551</v>
      </c>
      <c r="AA842" s="112">
        <v>0</v>
      </c>
      <c r="AB842" s="112" t="s">
        <v>6551</v>
      </c>
      <c r="AC842" s="112">
        <v>0</v>
      </c>
      <c r="AD842" s="112" t="s">
        <v>6551</v>
      </c>
      <c r="AE842" s="112">
        <v>0</v>
      </c>
      <c r="AF842" s="112" t="s">
        <v>6551</v>
      </c>
      <c r="AG842" s="112">
        <v>0</v>
      </c>
      <c r="AH842" s="112" t="s">
        <v>6551</v>
      </c>
      <c r="AI842" s="112">
        <v>880728</v>
      </c>
      <c r="AJ842" s="112" t="s">
        <v>6551</v>
      </c>
      <c r="AK842" s="112">
        <v>0</v>
      </c>
      <c r="AL842" s="113" t="s">
        <v>6551</v>
      </c>
      <c r="AM842" s="113" t="str">
        <f t="shared" si="13"/>
        <v>Yes</v>
      </c>
    </row>
    <row r="843" spans="1:39" s="19" customFormat="1" ht="11.5" customHeight="1" x14ac:dyDescent="0.2">
      <c r="A843" s="5" t="s">
        <v>583</v>
      </c>
      <c r="B843" s="5" t="s">
        <v>584</v>
      </c>
      <c r="C843" s="5" t="s">
        <v>26</v>
      </c>
      <c r="D843" s="194">
        <v>9161</v>
      </c>
      <c r="E843" s="197">
        <v>90161</v>
      </c>
      <c r="F843" s="19" t="s">
        <v>239</v>
      </c>
      <c r="G843" s="5" t="s">
        <v>6120</v>
      </c>
      <c r="H843" s="27">
        <v>3281212</v>
      </c>
      <c r="I843" s="110">
        <v>18</v>
      </c>
      <c r="J843" s="111" t="s">
        <v>6551</v>
      </c>
      <c r="K843" s="112">
        <v>0</v>
      </c>
      <c r="L843" s="112" t="s">
        <v>6551</v>
      </c>
      <c r="M843" s="112">
        <v>0</v>
      </c>
      <c r="N843" s="112" t="s">
        <v>6551</v>
      </c>
      <c r="O843" s="112">
        <v>0</v>
      </c>
      <c r="P843" s="112" t="s">
        <v>6551</v>
      </c>
      <c r="Q843" s="112">
        <v>569912</v>
      </c>
      <c r="R843" s="112" t="s">
        <v>6551</v>
      </c>
      <c r="S843" s="112">
        <v>0</v>
      </c>
      <c r="T843" s="112" t="s">
        <v>6551</v>
      </c>
      <c r="U843" s="112">
        <v>0</v>
      </c>
      <c r="V843" s="112" t="s">
        <v>6551</v>
      </c>
      <c r="W843" s="112">
        <v>45300</v>
      </c>
      <c r="X843" s="112" t="s">
        <v>6551</v>
      </c>
      <c r="Y843" s="112">
        <v>0</v>
      </c>
      <c r="Z843" s="112" t="s">
        <v>6551</v>
      </c>
      <c r="AA843" s="112">
        <v>0</v>
      </c>
      <c r="AB843" s="112" t="s">
        <v>6551</v>
      </c>
      <c r="AC843" s="112">
        <v>0</v>
      </c>
      <c r="AD843" s="112" t="s">
        <v>6551</v>
      </c>
      <c r="AE843" s="112">
        <v>0</v>
      </c>
      <c r="AF843" s="112" t="s">
        <v>6551</v>
      </c>
      <c r="AG843" s="112">
        <v>0</v>
      </c>
      <c r="AH843" s="112" t="s">
        <v>6551</v>
      </c>
      <c r="AI843" s="112">
        <v>354635</v>
      </c>
      <c r="AJ843" s="112" t="s">
        <v>6551</v>
      </c>
      <c r="AK843" s="112">
        <v>0</v>
      </c>
      <c r="AL843" s="113" t="s">
        <v>6551</v>
      </c>
      <c r="AM843" s="113" t="str">
        <f t="shared" si="13"/>
        <v>No</v>
      </c>
    </row>
    <row r="844" spans="1:39" s="19" customFormat="1" ht="11.5" customHeight="1" x14ac:dyDescent="0.2">
      <c r="A844" s="5" t="s">
        <v>5780</v>
      </c>
      <c r="B844" s="5" t="s">
        <v>1170</v>
      </c>
      <c r="C844" s="5" t="s">
        <v>113</v>
      </c>
      <c r="D844" s="194" t="s">
        <v>5781</v>
      </c>
      <c r="E844" s="197" t="s">
        <v>5782</v>
      </c>
      <c r="F844" s="19" t="s">
        <v>305</v>
      </c>
      <c r="G844" s="5" t="s">
        <v>287</v>
      </c>
      <c r="H844" s="27">
        <v>0</v>
      </c>
      <c r="I844" s="110">
        <v>18</v>
      </c>
      <c r="J844" s="111" t="s">
        <v>6551</v>
      </c>
      <c r="K844" s="112">
        <v>0</v>
      </c>
      <c r="L844" s="112" t="s">
        <v>6551</v>
      </c>
      <c r="M844" s="112">
        <v>0</v>
      </c>
      <c r="N844" s="112" t="s">
        <v>6551</v>
      </c>
      <c r="O844" s="112">
        <v>0</v>
      </c>
      <c r="P844" s="112" t="s">
        <v>6551</v>
      </c>
      <c r="Q844" s="112">
        <v>504988</v>
      </c>
      <c r="R844" s="112" t="s">
        <v>6551</v>
      </c>
      <c r="S844" s="112">
        <v>0</v>
      </c>
      <c r="T844" s="112" t="s">
        <v>6551</v>
      </c>
      <c r="U844" s="112">
        <v>0</v>
      </c>
      <c r="V844" s="112" t="s">
        <v>6551</v>
      </c>
      <c r="W844" s="112">
        <v>26024</v>
      </c>
      <c r="X844" s="112" t="s">
        <v>6551</v>
      </c>
      <c r="Y844" s="112">
        <v>0</v>
      </c>
      <c r="Z844" s="112" t="s">
        <v>6551</v>
      </c>
      <c r="AA844" s="112">
        <v>0</v>
      </c>
      <c r="AB844" s="112" t="s">
        <v>6551</v>
      </c>
      <c r="AC844" s="112">
        <v>0</v>
      </c>
      <c r="AD844" s="112" t="s">
        <v>6551</v>
      </c>
      <c r="AE844" s="112">
        <v>0</v>
      </c>
      <c r="AF844" s="112" t="s">
        <v>6551</v>
      </c>
      <c r="AG844" s="112">
        <v>0</v>
      </c>
      <c r="AH844" s="112" t="s">
        <v>6551</v>
      </c>
      <c r="AI844" s="112">
        <v>73109</v>
      </c>
      <c r="AJ844" s="112" t="s">
        <v>6551</v>
      </c>
      <c r="AK844" s="112">
        <v>0</v>
      </c>
      <c r="AL844" s="113" t="s">
        <v>6551</v>
      </c>
      <c r="AM844" s="113" t="str">
        <f t="shared" si="13"/>
        <v>No</v>
      </c>
    </row>
    <row r="845" spans="1:39" s="19" customFormat="1" ht="11.5" customHeight="1" x14ac:dyDescent="0.2">
      <c r="A845" s="5" t="s">
        <v>6336</v>
      </c>
      <c r="B845" s="5" t="s">
        <v>2069</v>
      </c>
      <c r="C845" s="5" t="s">
        <v>92</v>
      </c>
      <c r="D845" s="194" t="s">
        <v>2070</v>
      </c>
      <c r="E845" s="197" t="s">
        <v>2071</v>
      </c>
      <c r="F845" s="19" t="s">
        <v>239</v>
      </c>
      <c r="G845" s="5" t="s">
        <v>287</v>
      </c>
      <c r="H845" s="27">
        <v>0</v>
      </c>
      <c r="I845" s="110">
        <v>18</v>
      </c>
      <c r="J845" s="111" t="s">
        <v>6551</v>
      </c>
      <c r="K845" s="112">
        <v>0</v>
      </c>
      <c r="L845" s="112" t="s">
        <v>6551</v>
      </c>
      <c r="M845" s="112">
        <v>0</v>
      </c>
      <c r="N845" s="112" t="s">
        <v>6551</v>
      </c>
      <c r="O845" s="112">
        <v>0</v>
      </c>
      <c r="P845" s="112" t="s">
        <v>6551</v>
      </c>
      <c r="Q845" s="112">
        <v>396977</v>
      </c>
      <c r="R845" s="112" t="s">
        <v>6551</v>
      </c>
      <c r="S845" s="112">
        <v>0</v>
      </c>
      <c r="T845" s="112" t="s">
        <v>6551</v>
      </c>
      <c r="U845" s="112">
        <v>0</v>
      </c>
      <c r="V845" s="112" t="s">
        <v>6551</v>
      </c>
      <c r="W845" s="112">
        <v>26432</v>
      </c>
      <c r="X845" s="112" t="s">
        <v>6551</v>
      </c>
      <c r="Y845" s="112">
        <v>0</v>
      </c>
      <c r="Z845" s="112" t="s">
        <v>6551</v>
      </c>
      <c r="AA845" s="112">
        <v>0</v>
      </c>
      <c r="AB845" s="112" t="s">
        <v>6551</v>
      </c>
      <c r="AC845" s="112">
        <v>0</v>
      </c>
      <c r="AD845" s="112" t="s">
        <v>6551</v>
      </c>
      <c r="AE845" s="112">
        <v>0</v>
      </c>
      <c r="AF845" s="112" t="s">
        <v>6551</v>
      </c>
      <c r="AG845" s="112">
        <v>0</v>
      </c>
      <c r="AH845" s="112" t="s">
        <v>6551</v>
      </c>
      <c r="AI845" s="112">
        <v>179238</v>
      </c>
      <c r="AJ845" s="112" t="s">
        <v>6551</v>
      </c>
      <c r="AK845" s="112">
        <v>0</v>
      </c>
      <c r="AL845" s="113" t="s">
        <v>6551</v>
      </c>
      <c r="AM845" s="113" t="str">
        <f t="shared" si="13"/>
        <v>No</v>
      </c>
    </row>
    <row r="846" spans="1:39" s="19" customFormat="1" ht="11.5" customHeight="1" x14ac:dyDescent="0.2">
      <c r="A846" s="5" t="s">
        <v>2188</v>
      </c>
      <c r="B846" s="5" t="s">
        <v>2189</v>
      </c>
      <c r="C846" s="5" t="s">
        <v>66</v>
      </c>
      <c r="D846" s="194" t="s">
        <v>2190</v>
      </c>
      <c r="E846" s="197" t="s">
        <v>2191</v>
      </c>
      <c r="F846" s="19" t="s">
        <v>239</v>
      </c>
      <c r="G846" s="19" t="s">
        <v>287</v>
      </c>
      <c r="H846" s="27">
        <v>0</v>
      </c>
      <c r="I846" s="110">
        <v>18</v>
      </c>
      <c r="J846" s="19" t="s">
        <v>6551</v>
      </c>
      <c r="K846" s="112">
        <v>0</v>
      </c>
      <c r="L846" s="112" t="s">
        <v>6551</v>
      </c>
      <c r="M846" s="112">
        <v>0</v>
      </c>
      <c r="N846" s="112" t="s">
        <v>6551</v>
      </c>
      <c r="O846" s="112">
        <v>0</v>
      </c>
      <c r="P846" s="112" t="s">
        <v>6551</v>
      </c>
      <c r="Q846" s="112">
        <v>551478</v>
      </c>
      <c r="R846" s="112" t="s">
        <v>6551</v>
      </c>
      <c r="S846" s="112">
        <v>0</v>
      </c>
      <c r="T846" s="112" t="s">
        <v>6551</v>
      </c>
      <c r="U846" s="112">
        <v>0</v>
      </c>
      <c r="V846" s="112" t="s">
        <v>6551</v>
      </c>
      <c r="W846" s="112">
        <v>30194</v>
      </c>
      <c r="X846" s="112" t="s">
        <v>6551</v>
      </c>
      <c r="Y846" s="112">
        <v>0</v>
      </c>
      <c r="Z846" s="112" t="s">
        <v>6551</v>
      </c>
      <c r="AA846" s="112">
        <v>0</v>
      </c>
      <c r="AB846" s="112" t="s">
        <v>6551</v>
      </c>
      <c r="AC846" s="112">
        <v>0</v>
      </c>
      <c r="AD846" s="112" t="s">
        <v>6551</v>
      </c>
      <c r="AE846" s="112">
        <v>0</v>
      </c>
      <c r="AF846" s="112" t="s">
        <v>6551</v>
      </c>
      <c r="AG846" s="112">
        <v>0</v>
      </c>
      <c r="AH846" s="112" t="s">
        <v>6551</v>
      </c>
      <c r="AI846" s="112">
        <v>114125</v>
      </c>
      <c r="AJ846" s="112" t="s">
        <v>6551</v>
      </c>
      <c r="AK846" s="112">
        <v>0</v>
      </c>
      <c r="AL846" s="113" t="s">
        <v>6551</v>
      </c>
      <c r="AM846" s="113" t="str">
        <f t="shared" si="13"/>
        <v>No</v>
      </c>
    </row>
    <row r="847" spans="1:39" s="19" customFormat="1" ht="11.5" customHeight="1" x14ac:dyDescent="0.2">
      <c r="A847" s="5" t="s">
        <v>2262</v>
      </c>
      <c r="B847" s="5" t="s">
        <v>1412</v>
      </c>
      <c r="C847" s="5" t="s">
        <v>100</v>
      </c>
      <c r="D847" s="194" t="s">
        <v>2263</v>
      </c>
      <c r="E847" s="197" t="s">
        <v>2264</v>
      </c>
      <c r="F847" s="19" t="s">
        <v>242</v>
      </c>
      <c r="G847" s="19" t="s">
        <v>287</v>
      </c>
      <c r="H847" s="27">
        <v>0</v>
      </c>
      <c r="I847" s="110">
        <v>18</v>
      </c>
      <c r="J847" s="19" t="s">
        <v>6551</v>
      </c>
      <c r="K847" s="112">
        <v>0</v>
      </c>
      <c r="L847" s="112" t="s">
        <v>6551</v>
      </c>
      <c r="M847" s="112">
        <v>0</v>
      </c>
      <c r="N847" s="112" t="s">
        <v>6551</v>
      </c>
      <c r="O847" s="112">
        <v>0</v>
      </c>
      <c r="P847" s="112" t="s">
        <v>6551</v>
      </c>
      <c r="Q847" s="112">
        <v>439799</v>
      </c>
      <c r="R847" s="112" t="s">
        <v>6551</v>
      </c>
      <c r="S847" s="112">
        <v>0</v>
      </c>
      <c r="T847" s="112" t="s">
        <v>6551</v>
      </c>
      <c r="U847" s="112">
        <v>0</v>
      </c>
      <c r="V847" s="112" t="s">
        <v>6551</v>
      </c>
      <c r="W847" s="112">
        <v>31048</v>
      </c>
      <c r="X847" s="112" t="s">
        <v>6551</v>
      </c>
      <c r="Y847" s="112">
        <v>0</v>
      </c>
      <c r="Z847" s="112" t="s">
        <v>6551</v>
      </c>
      <c r="AA847" s="112">
        <v>0</v>
      </c>
      <c r="AB847" s="112" t="s">
        <v>6551</v>
      </c>
      <c r="AC847" s="112">
        <v>0</v>
      </c>
      <c r="AD847" s="112" t="s">
        <v>6551</v>
      </c>
      <c r="AE847" s="112">
        <v>0</v>
      </c>
      <c r="AF847" s="112" t="s">
        <v>6551</v>
      </c>
      <c r="AG847" s="112">
        <v>0</v>
      </c>
      <c r="AH847" s="112" t="s">
        <v>6551</v>
      </c>
      <c r="AI847" s="112">
        <v>91003</v>
      </c>
      <c r="AJ847" s="112" t="s">
        <v>6551</v>
      </c>
      <c r="AK847" s="112">
        <v>0</v>
      </c>
      <c r="AL847" s="19" t="s">
        <v>6551</v>
      </c>
      <c r="AM847" s="113" t="str">
        <f t="shared" si="13"/>
        <v>No</v>
      </c>
    </row>
    <row r="848" spans="1:39" s="19" customFormat="1" ht="11.5" customHeight="1" x14ac:dyDescent="0.2">
      <c r="A848" s="5" t="s">
        <v>2196</v>
      </c>
      <c r="B848" s="5" t="s">
        <v>935</v>
      </c>
      <c r="C848" s="5" t="s">
        <v>120</v>
      </c>
      <c r="D848" s="194" t="s">
        <v>2197</v>
      </c>
      <c r="E848" s="197" t="s">
        <v>2198</v>
      </c>
      <c r="F848" s="19" t="s">
        <v>242</v>
      </c>
      <c r="G848" s="19" t="s">
        <v>287</v>
      </c>
      <c r="H848" s="27">
        <v>0</v>
      </c>
      <c r="I848" s="110">
        <v>18</v>
      </c>
      <c r="J848" s="19" t="s">
        <v>6551</v>
      </c>
      <c r="K848" s="112">
        <v>0</v>
      </c>
      <c r="L848" s="112" t="s">
        <v>6551</v>
      </c>
      <c r="M848" s="112">
        <v>0</v>
      </c>
      <c r="N848" s="112" t="s">
        <v>6551</v>
      </c>
      <c r="O848" s="112">
        <v>0</v>
      </c>
      <c r="P848" s="112" t="s">
        <v>6551</v>
      </c>
      <c r="Q848" s="112">
        <v>588904</v>
      </c>
      <c r="R848" s="112" t="s">
        <v>123</v>
      </c>
      <c r="S848" s="112">
        <v>0</v>
      </c>
      <c r="T848" s="112" t="s">
        <v>6551</v>
      </c>
      <c r="U848" s="112">
        <v>0</v>
      </c>
      <c r="V848" s="112" t="s">
        <v>6551</v>
      </c>
      <c r="W848" s="112">
        <v>25789</v>
      </c>
      <c r="X848" s="112" t="s">
        <v>123</v>
      </c>
      <c r="Y848" s="112">
        <v>0</v>
      </c>
      <c r="Z848" s="112" t="s">
        <v>6551</v>
      </c>
      <c r="AA848" s="112">
        <v>0</v>
      </c>
      <c r="AB848" s="112" t="s">
        <v>6551</v>
      </c>
      <c r="AC848" s="112">
        <v>0</v>
      </c>
      <c r="AD848" s="112" t="s">
        <v>6551</v>
      </c>
      <c r="AE848" s="112">
        <v>0</v>
      </c>
      <c r="AF848" s="112" t="s">
        <v>6551</v>
      </c>
      <c r="AG848" s="112">
        <v>0</v>
      </c>
      <c r="AH848" s="112" t="s">
        <v>6551</v>
      </c>
      <c r="AI848" s="112">
        <v>101533</v>
      </c>
      <c r="AJ848" s="112" t="s">
        <v>6551</v>
      </c>
      <c r="AK848" s="112">
        <v>0</v>
      </c>
      <c r="AL848" s="19" t="s">
        <v>6551</v>
      </c>
      <c r="AM848" s="113" t="str">
        <f t="shared" si="13"/>
        <v>No</v>
      </c>
    </row>
    <row r="849" spans="1:39" s="19" customFormat="1" ht="11.5" customHeight="1" x14ac:dyDescent="0.2">
      <c r="A849" s="5" t="s">
        <v>2282</v>
      </c>
      <c r="B849" s="5" t="s">
        <v>1089</v>
      </c>
      <c r="C849" s="5" t="s">
        <v>120</v>
      </c>
      <c r="D849" s="194" t="s">
        <v>2283</v>
      </c>
      <c r="E849" s="197" t="s">
        <v>2284</v>
      </c>
      <c r="F849" s="19" t="s">
        <v>305</v>
      </c>
      <c r="G849" s="5" t="s">
        <v>287</v>
      </c>
      <c r="H849" s="27">
        <v>0</v>
      </c>
      <c r="I849" s="110">
        <v>18</v>
      </c>
      <c r="J849" s="111" t="s">
        <v>6551</v>
      </c>
      <c r="K849" s="112">
        <v>0</v>
      </c>
      <c r="L849" s="112" t="s">
        <v>6551</v>
      </c>
      <c r="M849" s="112">
        <v>0</v>
      </c>
      <c r="N849" s="112" t="s">
        <v>6551</v>
      </c>
      <c r="O849" s="112">
        <v>0</v>
      </c>
      <c r="P849" s="112" t="s">
        <v>6551</v>
      </c>
      <c r="Q849" s="112">
        <v>384825</v>
      </c>
      <c r="R849" s="112" t="s">
        <v>123</v>
      </c>
      <c r="S849" s="112">
        <v>0</v>
      </c>
      <c r="T849" s="112" t="s">
        <v>6551</v>
      </c>
      <c r="U849" s="112">
        <v>0</v>
      </c>
      <c r="V849" s="112" t="s">
        <v>6551</v>
      </c>
      <c r="W849" s="112">
        <v>23146</v>
      </c>
      <c r="X849" s="112" t="s">
        <v>123</v>
      </c>
      <c r="Y849" s="112">
        <v>0</v>
      </c>
      <c r="Z849" s="112" t="s">
        <v>6551</v>
      </c>
      <c r="AA849" s="112">
        <v>0</v>
      </c>
      <c r="AB849" s="112" t="s">
        <v>6551</v>
      </c>
      <c r="AC849" s="112">
        <v>0</v>
      </c>
      <c r="AD849" s="112" t="s">
        <v>6551</v>
      </c>
      <c r="AE849" s="112">
        <v>0</v>
      </c>
      <c r="AF849" s="112" t="s">
        <v>6551</v>
      </c>
      <c r="AG849" s="112">
        <v>0</v>
      </c>
      <c r="AH849" s="112" t="s">
        <v>6551</v>
      </c>
      <c r="AI849" s="112">
        <v>31559</v>
      </c>
      <c r="AJ849" s="112" t="s">
        <v>6551</v>
      </c>
      <c r="AK849" s="112">
        <v>0</v>
      </c>
      <c r="AL849" s="113" t="s">
        <v>6551</v>
      </c>
      <c r="AM849" s="113" t="str">
        <f t="shared" si="13"/>
        <v>No</v>
      </c>
    </row>
    <row r="850" spans="1:39" s="19" customFormat="1" ht="11.5" customHeight="1" x14ac:dyDescent="0.2">
      <c r="A850" s="5" t="s">
        <v>2603</v>
      </c>
      <c r="B850" s="5" t="s">
        <v>2604</v>
      </c>
      <c r="C850" s="5" t="s">
        <v>44</v>
      </c>
      <c r="D850" s="194" t="s">
        <v>2605</v>
      </c>
      <c r="E850" s="197" t="s">
        <v>2606</v>
      </c>
      <c r="F850" s="19" t="s">
        <v>239</v>
      </c>
      <c r="G850" s="5" t="s">
        <v>287</v>
      </c>
      <c r="H850" s="27">
        <v>0</v>
      </c>
      <c r="I850" s="110">
        <v>18</v>
      </c>
      <c r="J850" s="111" t="s">
        <v>6551</v>
      </c>
      <c r="K850" s="112">
        <v>0</v>
      </c>
      <c r="L850" s="112" t="s">
        <v>6551</v>
      </c>
      <c r="M850" s="112">
        <v>0</v>
      </c>
      <c r="N850" s="112" t="s">
        <v>6551</v>
      </c>
      <c r="O850" s="112">
        <v>0</v>
      </c>
      <c r="P850" s="112" t="s">
        <v>6551</v>
      </c>
      <c r="Q850" s="112">
        <v>504775</v>
      </c>
      <c r="R850" s="112" t="s">
        <v>6551</v>
      </c>
      <c r="S850" s="112">
        <v>0</v>
      </c>
      <c r="T850" s="112" t="s">
        <v>6551</v>
      </c>
      <c r="U850" s="112">
        <v>0</v>
      </c>
      <c r="V850" s="112" t="s">
        <v>6551</v>
      </c>
      <c r="W850" s="112">
        <v>24778</v>
      </c>
      <c r="X850" s="112" t="s">
        <v>6551</v>
      </c>
      <c r="Y850" s="112">
        <v>0</v>
      </c>
      <c r="Z850" s="112" t="s">
        <v>6551</v>
      </c>
      <c r="AA850" s="112">
        <v>0</v>
      </c>
      <c r="AB850" s="112" t="s">
        <v>6551</v>
      </c>
      <c r="AC850" s="112">
        <v>0</v>
      </c>
      <c r="AD850" s="112" t="s">
        <v>6551</v>
      </c>
      <c r="AE850" s="112">
        <v>0</v>
      </c>
      <c r="AF850" s="112" t="s">
        <v>6551</v>
      </c>
      <c r="AG850" s="112">
        <v>0</v>
      </c>
      <c r="AH850" s="112" t="s">
        <v>6551</v>
      </c>
      <c r="AI850" s="112">
        <v>78275</v>
      </c>
      <c r="AJ850" s="112" t="s">
        <v>6551</v>
      </c>
      <c r="AK850" s="112">
        <v>0</v>
      </c>
      <c r="AL850" s="113" t="s">
        <v>6551</v>
      </c>
      <c r="AM850" s="113" t="str">
        <f t="shared" si="13"/>
        <v>No</v>
      </c>
    </row>
    <row r="851" spans="1:39" s="19" customFormat="1" ht="11.5" customHeight="1" x14ac:dyDescent="0.2">
      <c r="A851" s="5" t="s">
        <v>2937</v>
      </c>
      <c r="B851" s="5" t="s">
        <v>2938</v>
      </c>
      <c r="C851" s="5" t="s">
        <v>44</v>
      </c>
      <c r="D851" s="194" t="s">
        <v>2939</v>
      </c>
      <c r="E851" s="197" t="s">
        <v>2940</v>
      </c>
      <c r="F851" s="19" t="s">
        <v>1645</v>
      </c>
      <c r="G851" s="5" t="s">
        <v>287</v>
      </c>
      <c r="H851" s="27">
        <v>0</v>
      </c>
      <c r="I851" s="110">
        <v>18</v>
      </c>
      <c r="J851" s="111" t="s">
        <v>6551</v>
      </c>
      <c r="K851" s="112">
        <v>0</v>
      </c>
      <c r="L851" s="112" t="s">
        <v>6551</v>
      </c>
      <c r="M851" s="112">
        <v>0</v>
      </c>
      <c r="N851" s="112" t="s">
        <v>6551</v>
      </c>
      <c r="O851" s="112">
        <v>0</v>
      </c>
      <c r="P851" s="112" t="s">
        <v>6551</v>
      </c>
      <c r="Q851" s="112">
        <v>404125</v>
      </c>
      <c r="R851" s="112" t="s">
        <v>6551</v>
      </c>
      <c r="S851" s="112">
        <v>0</v>
      </c>
      <c r="T851" s="112" t="s">
        <v>6551</v>
      </c>
      <c r="U851" s="112">
        <v>0</v>
      </c>
      <c r="V851" s="112" t="s">
        <v>6551</v>
      </c>
      <c r="W851" s="112">
        <v>27772</v>
      </c>
      <c r="X851" s="112" t="s">
        <v>6551</v>
      </c>
      <c r="Y851" s="112">
        <v>0</v>
      </c>
      <c r="Z851" s="112" t="s">
        <v>6551</v>
      </c>
      <c r="AA851" s="112">
        <v>0</v>
      </c>
      <c r="AB851" s="112" t="s">
        <v>6551</v>
      </c>
      <c r="AC851" s="112">
        <v>0</v>
      </c>
      <c r="AD851" s="112" t="s">
        <v>6551</v>
      </c>
      <c r="AE851" s="112">
        <v>0</v>
      </c>
      <c r="AF851" s="112" t="s">
        <v>6551</v>
      </c>
      <c r="AG851" s="112">
        <v>0</v>
      </c>
      <c r="AH851" s="112" t="s">
        <v>6551</v>
      </c>
      <c r="AI851" s="112">
        <v>47998</v>
      </c>
      <c r="AJ851" s="112" t="s">
        <v>6551</v>
      </c>
      <c r="AK851" s="112">
        <v>0</v>
      </c>
      <c r="AL851" s="113" t="s">
        <v>6551</v>
      </c>
      <c r="AM851" s="113" t="str">
        <f t="shared" si="13"/>
        <v>No</v>
      </c>
    </row>
    <row r="852" spans="1:39" s="19" customFormat="1" ht="11.5" customHeight="1" x14ac:dyDescent="0.2">
      <c r="A852" s="5" t="s">
        <v>2876</v>
      </c>
      <c r="B852" s="5" t="s">
        <v>2877</v>
      </c>
      <c r="C852" s="5" t="s">
        <v>63</v>
      </c>
      <c r="D852" s="194" t="s">
        <v>2878</v>
      </c>
      <c r="E852" s="197" t="s">
        <v>2879</v>
      </c>
      <c r="F852" s="19" t="s">
        <v>305</v>
      </c>
      <c r="G852" s="5" t="s">
        <v>287</v>
      </c>
      <c r="H852" s="27">
        <v>0</v>
      </c>
      <c r="I852" s="110">
        <v>18</v>
      </c>
      <c r="J852" s="111" t="s">
        <v>6551</v>
      </c>
      <c r="K852" s="112">
        <v>0</v>
      </c>
      <c r="L852" s="112" t="s">
        <v>6551</v>
      </c>
      <c r="M852" s="112">
        <v>0</v>
      </c>
      <c r="N852" s="112" t="s">
        <v>6551</v>
      </c>
      <c r="O852" s="112">
        <v>0</v>
      </c>
      <c r="P852" s="112" t="s">
        <v>6551</v>
      </c>
      <c r="Q852" s="112">
        <v>341151</v>
      </c>
      <c r="R852" s="112" t="s">
        <v>6551</v>
      </c>
      <c r="S852" s="112">
        <v>0</v>
      </c>
      <c r="T852" s="112" t="s">
        <v>6551</v>
      </c>
      <c r="U852" s="112">
        <v>0</v>
      </c>
      <c r="V852" s="112" t="s">
        <v>6551</v>
      </c>
      <c r="W852" s="112">
        <v>21580</v>
      </c>
      <c r="X852" s="112" t="s">
        <v>6551</v>
      </c>
      <c r="Y852" s="112">
        <v>0</v>
      </c>
      <c r="Z852" s="112" t="s">
        <v>6551</v>
      </c>
      <c r="AA852" s="112">
        <v>0</v>
      </c>
      <c r="AB852" s="112" t="s">
        <v>6551</v>
      </c>
      <c r="AC852" s="112">
        <v>0</v>
      </c>
      <c r="AD852" s="112" t="s">
        <v>6551</v>
      </c>
      <c r="AE852" s="112">
        <v>0</v>
      </c>
      <c r="AF852" s="112" t="s">
        <v>6551</v>
      </c>
      <c r="AG852" s="112">
        <v>0</v>
      </c>
      <c r="AH852" s="112" t="s">
        <v>6551</v>
      </c>
      <c r="AI852" s="112">
        <v>51235</v>
      </c>
      <c r="AJ852" s="112" t="s">
        <v>6551</v>
      </c>
      <c r="AK852" s="112">
        <v>0</v>
      </c>
      <c r="AL852" s="113" t="s">
        <v>6551</v>
      </c>
      <c r="AM852" s="113" t="str">
        <f t="shared" si="13"/>
        <v>No</v>
      </c>
    </row>
    <row r="853" spans="1:39" s="19" customFormat="1" ht="11.5" customHeight="1" x14ac:dyDescent="0.2">
      <c r="A853" s="5" t="s">
        <v>2884</v>
      </c>
      <c r="B853" s="5" t="s">
        <v>2885</v>
      </c>
      <c r="C853" s="5" t="s">
        <v>77</v>
      </c>
      <c r="D853" s="194" t="s">
        <v>2886</v>
      </c>
      <c r="E853" s="197" t="s">
        <v>2887</v>
      </c>
      <c r="F853" s="19" t="s">
        <v>305</v>
      </c>
      <c r="G853" s="5" t="s">
        <v>287</v>
      </c>
      <c r="H853" s="27">
        <v>0</v>
      </c>
      <c r="I853" s="110">
        <v>18</v>
      </c>
      <c r="J853" s="111" t="s">
        <v>6551</v>
      </c>
      <c r="K853" s="112">
        <v>0</v>
      </c>
      <c r="L853" s="112" t="s">
        <v>6551</v>
      </c>
      <c r="M853" s="112">
        <v>0</v>
      </c>
      <c r="N853" s="112" t="s">
        <v>6551</v>
      </c>
      <c r="O853" s="112">
        <v>0</v>
      </c>
      <c r="P853" s="112" t="s">
        <v>6551</v>
      </c>
      <c r="Q853" s="112">
        <v>534590</v>
      </c>
      <c r="R853" s="112" t="s">
        <v>6551</v>
      </c>
      <c r="S853" s="112">
        <v>0</v>
      </c>
      <c r="T853" s="112" t="s">
        <v>6551</v>
      </c>
      <c r="U853" s="112">
        <v>0</v>
      </c>
      <c r="V853" s="112" t="s">
        <v>6551</v>
      </c>
      <c r="W853" s="112">
        <v>14813</v>
      </c>
      <c r="X853" s="112" t="s">
        <v>6551</v>
      </c>
      <c r="Y853" s="112">
        <v>0</v>
      </c>
      <c r="Z853" s="112" t="s">
        <v>6551</v>
      </c>
      <c r="AA853" s="112">
        <v>0</v>
      </c>
      <c r="AB853" s="112" t="s">
        <v>6551</v>
      </c>
      <c r="AC853" s="112">
        <v>0</v>
      </c>
      <c r="AD853" s="112" t="s">
        <v>6551</v>
      </c>
      <c r="AE853" s="112">
        <v>0</v>
      </c>
      <c r="AF853" s="112" t="s">
        <v>6551</v>
      </c>
      <c r="AG853" s="112">
        <v>0</v>
      </c>
      <c r="AH853" s="112" t="s">
        <v>6551</v>
      </c>
      <c r="AI853" s="112">
        <v>73048</v>
      </c>
      <c r="AJ853" s="112" t="s">
        <v>6551</v>
      </c>
      <c r="AK853" s="112">
        <v>0</v>
      </c>
      <c r="AL853" s="113" t="s">
        <v>6551</v>
      </c>
      <c r="AM853" s="113" t="str">
        <f t="shared" si="13"/>
        <v>No</v>
      </c>
    </row>
    <row r="854" spans="1:39" s="19" customFormat="1" ht="11.5" customHeight="1" x14ac:dyDescent="0.2">
      <c r="A854" s="5" t="s">
        <v>2368</v>
      </c>
      <c r="B854" s="5" t="s">
        <v>2369</v>
      </c>
      <c r="C854" s="5" t="s">
        <v>79</v>
      </c>
      <c r="D854" s="194" t="s">
        <v>2370</v>
      </c>
      <c r="E854" s="197" t="s">
        <v>2371</v>
      </c>
      <c r="F854" s="19" t="s">
        <v>242</v>
      </c>
      <c r="G854" s="5" t="s">
        <v>287</v>
      </c>
      <c r="H854" s="27">
        <v>0</v>
      </c>
      <c r="I854" s="110">
        <v>18</v>
      </c>
      <c r="J854" s="111" t="s">
        <v>6551</v>
      </c>
      <c r="K854" s="112">
        <v>0</v>
      </c>
      <c r="L854" s="112" t="s">
        <v>6551</v>
      </c>
      <c r="M854" s="112">
        <v>0</v>
      </c>
      <c r="N854" s="112" t="s">
        <v>6551</v>
      </c>
      <c r="O854" s="112">
        <v>0</v>
      </c>
      <c r="P854" s="112" t="s">
        <v>6551</v>
      </c>
      <c r="Q854" s="112">
        <v>561559</v>
      </c>
      <c r="R854" s="112" t="s">
        <v>6551</v>
      </c>
      <c r="S854" s="112">
        <v>0</v>
      </c>
      <c r="T854" s="112" t="s">
        <v>6551</v>
      </c>
      <c r="U854" s="112">
        <v>0</v>
      </c>
      <c r="V854" s="112" t="s">
        <v>6551</v>
      </c>
      <c r="W854" s="112">
        <v>33596</v>
      </c>
      <c r="X854" s="112" t="s">
        <v>6551</v>
      </c>
      <c r="Y854" s="112">
        <v>0</v>
      </c>
      <c r="Z854" s="112" t="s">
        <v>6551</v>
      </c>
      <c r="AA854" s="112">
        <v>0</v>
      </c>
      <c r="AB854" s="112" t="s">
        <v>6551</v>
      </c>
      <c r="AC854" s="112">
        <v>0</v>
      </c>
      <c r="AD854" s="112" t="s">
        <v>6551</v>
      </c>
      <c r="AE854" s="112">
        <v>0</v>
      </c>
      <c r="AF854" s="112" t="s">
        <v>6551</v>
      </c>
      <c r="AG854" s="112">
        <v>0</v>
      </c>
      <c r="AH854" s="112" t="s">
        <v>6551</v>
      </c>
      <c r="AI854" s="112">
        <v>58912</v>
      </c>
      <c r="AJ854" s="112" t="s">
        <v>6551</v>
      </c>
      <c r="AK854" s="112">
        <v>0</v>
      </c>
      <c r="AL854" s="113" t="s">
        <v>6551</v>
      </c>
      <c r="AM854" s="113" t="str">
        <f t="shared" si="13"/>
        <v>No</v>
      </c>
    </row>
    <row r="855" spans="1:39" s="19" customFormat="1" ht="11.5" customHeight="1" x14ac:dyDescent="0.2">
      <c r="A855" s="5" t="s">
        <v>2402</v>
      </c>
      <c r="B855" s="5" t="s">
        <v>2403</v>
      </c>
      <c r="C855" s="5" t="s">
        <v>79</v>
      </c>
      <c r="D855" s="194" t="s">
        <v>2404</v>
      </c>
      <c r="E855" s="197" t="s">
        <v>2405</v>
      </c>
      <c r="F855" s="19" t="s">
        <v>239</v>
      </c>
      <c r="G855" s="5" t="s">
        <v>287</v>
      </c>
      <c r="H855" s="27">
        <v>0</v>
      </c>
      <c r="I855" s="110">
        <v>18</v>
      </c>
      <c r="J855" s="111" t="s">
        <v>6551</v>
      </c>
      <c r="K855" s="112">
        <v>0</v>
      </c>
      <c r="L855" s="112" t="s">
        <v>6551</v>
      </c>
      <c r="M855" s="112">
        <v>0</v>
      </c>
      <c r="N855" s="112" t="s">
        <v>6551</v>
      </c>
      <c r="O855" s="112">
        <v>0</v>
      </c>
      <c r="P855" s="112" t="s">
        <v>6551</v>
      </c>
      <c r="Q855" s="112">
        <v>843270</v>
      </c>
      <c r="R855" s="112" t="s">
        <v>6551</v>
      </c>
      <c r="S855" s="112">
        <v>0</v>
      </c>
      <c r="T855" s="112" t="s">
        <v>6551</v>
      </c>
      <c r="U855" s="112">
        <v>0</v>
      </c>
      <c r="V855" s="112" t="s">
        <v>6551</v>
      </c>
      <c r="W855" s="112">
        <v>50326</v>
      </c>
      <c r="X855" s="112" t="s">
        <v>6551</v>
      </c>
      <c r="Y855" s="112">
        <v>0</v>
      </c>
      <c r="Z855" s="112" t="s">
        <v>6551</v>
      </c>
      <c r="AA855" s="112">
        <v>0</v>
      </c>
      <c r="AB855" s="112" t="s">
        <v>6551</v>
      </c>
      <c r="AC855" s="112">
        <v>0</v>
      </c>
      <c r="AD855" s="112" t="s">
        <v>6551</v>
      </c>
      <c r="AE855" s="112">
        <v>0</v>
      </c>
      <c r="AF855" s="112" t="s">
        <v>6551</v>
      </c>
      <c r="AG855" s="112">
        <v>0</v>
      </c>
      <c r="AH855" s="112" t="s">
        <v>6551</v>
      </c>
      <c r="AI855" s="112">
        <v>84649</v>
      </c>
      <c r="AJ855" s="112" t="s">
        <v>6551</v>
      </c>
      <c r="AK855" s="112">
        <v>0</v>
      </c>
      <c r="AL855" s="113" t="s">
        <v>6551</v>
      </c>
      <c r="AM855" s="113" t="str">
        <f t="shared" si="13"/>
        <v>No</v>
      </c>
    </row>
    <row r="856" spans="1:39" s="19" customFormat="1" ht="11.5" customHeight="1" x14ac:dyDescent="0.2">
      <c r="A856" s="5" t="s">
        <v>2671</v>
      </c>
      <c r="B856" s="5" t="s">
        <v>2672</v>
      </c>
      <c r="C856" s="5" t="s">
        <v>105</v>
      </c>
      <c r="D856" s="194" t="s">
        <v>2673</v>
      </c>
      <c r="E856" s="197" t="s">
        <v>2674</v>
      </c>
      <c r="F856" s="19" t="s">
        <v>1645</v>
      </c>
      <c r="G856" s="5" t="s">
        <v>287</v>
      </c>
      <c r="H856" s="27">
        <v>0</v>
      </c>
      <c r="I856" s="110">
        <v>18</v>
      </c>
      <c r="J856" s="111" t="s">
        <v>6551</v>
      </c>
      <c r="K856" s="112">
        <v>0</v>
      </c>
      <c r="L856" s="112" t="s">
        <v>6551</v>
      </c>
      <c r="M856" s="112">
        <v>0</v>
      </c>
      <c r="N856" s="112" t="s">
        <v>6551</v>
      </c>
      <c r="O856" s="112">
        <v>0</v>
      </c>
      <c r="P856" s="112" t="s">
        <v>6551</v>
      </c>
      <c r="Q856" s="112">
        <v>460969</v>
      </c>
      <c r="R856" s="112" t="s">
        <v>6551</v>
      </c>
      <c r="S856" s="112">
        <v>0</v>
      </c>
      <c r="T856" s="112" t="s">
        <v>6551</v>
      </c>
      <c r="U856" s="112">
        <v>0</v>
      </c>
      <c r="V856" s="112" t="s">
        <v>6551</v>
      </c>
      <c r="W856" s="112">
        <v>25417</v>
      </c>
      <c r="X856" s="112" t="s">
        <v>6551</v>
      </c>
      <c r="Y856" s="112">
        <v>0</v>
      </c>
      <c r="Z856" s="112" t="s">
        <v>6551</v>
      </c>
      <c r="AA856" s="112">
        <v>0</v>
      </c>
      <c r="AB856" s="112" t="s">
        <v>6551</v>
      </c>
      <c r="AC856" s="112">
        <v>0</v>
      </c>
      <c r="AD856" s="112" t="s">
        <v>6551</v>
      </c>
      <c r="AE856" s="112">
        <v>0</v>
      </c>
      <c r="AF856" s="112" t="s">
        <v>6551</v>
      </c>
      <c r="AG856" s="112">
        <v>0</v>
      </c>
      <c r="AH856" s="112" t="s">
        <v>6551</v>
      </c>
      <c r="AI856" s="112">
        <v>52275</v>
      </c>
      <c r="AJ856" s="112" t="s">
        <v>6551</v>
      </c>
      <c r="AK856" s="112">
        <v>0</v>
      </c>
      <c r="AL856" s="113" t="s">
        <v>6551</v>
      </c>
      <c r="AM856" s="113" t="str">
        <f t="shared" si="13"/>
        <v>No</v>
      </c>
    </row>
    <row r="857" spans="1:39" s="19" customFormat="1" ht="11.5" customHeight="1" x14ac:dyDescent="0.2">
      <c r="A857" s="5" t="s">
        <v>3799</v>
      </c>
      <c r="B857" s="5" t="s">
        <v>3800</v>
      </c>
      <c r="C857" s="5" t="s">
        <v>57</v>
      </c>
      <c r="D857" s="194" t="s">
        <v>3801</v>
      </c>
      <c r="E857" s="197" t="s">
        <v>3802</v>
      </c>
      <c r="F857" s="19" t="s">
        <v>239</v>
      </c>
      <c r="G857" s="5" t="s">
        <v>287</v>
      </c>
      <c r="H857" s="27">
        <v>0</v>
      </c>
      <c r="I857" s="110">
        <v>18</v>
      </c>
      <c r="J857" s="111" t="s">
        <v>6551</v>
      </c>
      <c r="K857" s="112">
        <v>0</v>
      </c>
      <c r="L857" s="112" t="s">
        <v>6551</v>
      </c>
      <c r="M857" s="112">
        <v>0</v>
      </c>
      <c r="N857" s="112" t="s">
        <v>6551</v>
      </c>
      <c r="O857" s="112">
        <v>0</v>
      </c>
      <c r="P857" s="112" t="s">
        <v>6551</v>
      </c>
      <c r="Q857" s="112">
        <v>457298</v>
      </c>
      <c r="R857" s="112" t="s">
        <v>6551</v>
      </c>
      <c r="S857" s="112">
        <v>0</v>
      </c>
      <c r="T857" s="112" t="s">
        <v>6551</v>
      </c>
      <c r="U857" s="112">
        <v>0</v>
      </c>
      <c r="V857" s="112" t="s">
        <v>6551</v>
      </c>
      <c r="W857" s="112">
        <v>16776</v>
      </c>
      <c r="X857" s="112" t="s">
        <v>6551</v>
      </c>
      <c r="Y857" s="112">
        <v>0</v>
      </c>
      <c r="Z857" s="112" t="s">
        <v>6551</v>
      </c>
      <c r="AA857" s="112">
        <v>0</v>
      </c>
      <c r="AB857" s="112" t="s">
        <v>6551</v>
      </c>
      <c r="AC857" s="112">
        <v>0</v>
      </c>
      <c r="AD857" s="112" t="s">
        <v>6551</v>
      </c>
      <c r="AE857" s="112">
        <v>0</v>
      </c>
      <c r="AF857" s="112" t="s">
        <v>6551</v>
      </c>
      <c r="AG857" s="112">
        <v>0</v>
      </c>
      <c r="AH857" s="112" t="s">
        <v>6551</v>
      </c>
      <c r="AI857" s="112">
        <v>35371</v>
      </c>
      <c r="AJ857" s="112" t="s">
        <v>6551</v>
      </c>
      <c r="AK857" s="112">
        <v>0</v>
      </c>
      <c r="AL857" s="113" t="s">
        <v>6551</v>
      </c>
      <c r="AM857" s="113" t="str">
        <f t="shared" si="13"/>
        <v>No</v>
      </c>
    </row>
    <row r="858" spans="1:39" s="19" customFormat="1" ht="11.5" customHeight="1" x14ac:dyDescent="0.2">
      <c r="A858" s="5" t="s">
        <v>6384</v>
      </c>
      <c r="B858" s="5" t="s">
        <v>3575</v>
      </c>
      <c r="C858" s="5" t="s">
        <v>58</v>
      </c>
      <c r="D858" s="194" t="s">
        <v>3576</v>
      </c>
      <c r="E858" s="197" t="s">
        <v>3577</v>
      </c>
      <c r="F858" s="19" t="s">
        <v>305</v>
      </c>
      <c r="G858" s="19" t="s">
        <v>287</v>
      </c>
      <c r="H858" s="27">
        <v>0</v>
      </c>
      <c r="I858" s="110">
        <v>18</v>
      </c>
      <c r="J858" s="19" t="s">
        <v>6551</v>
      </c>
      <c r="K858" s="112">
        <v>0</v>
      </c>
      <c r="L858" s="112" t="s">
        <v>6551</v>
      </c>
      <c r="M858" s="112">
        <v>0</v>
      </c>
      <c r="N858" s="112" t="s">
        <v>6551</v>
      </c>
      <c r="O858" s="112">
        <v>0</v>
      </c>
      <c r="P858" s="112" t="s">
        <v>6551</v>
      </c>
      <c r="Q858" s="112">
        <v>449407</v>
      </c>
      <c r="R858" s="112" t="s">
        <v>6551</v>
      </c>
      <c r="S858" s="112">
        <v>0</v>
      </c>
      <c r="T858" s="112" t="s">
        <v>6551</v>
      </c>
      <c r="U858" s="112">
        <v>0</v>
      </c>
      <c r="V858" s="112" t="s">
        <v>6551</v>
      </c>
      <c r="W858" s="112">
        <v>18472</v>
      </c>
      <c r="X858" s="112" t="s">
        <v>6551</v>
      </c>
      <c r="Y858" s="112">
        <v>0</v>
      </c>
      <c r="Z858" s="112" t="s">
        <v>6551</v>
      </c>
      <c r="AA858" s="112">
        <v>0</v>
      </c>
      <c r="AB858" s="112" t="s">
        <v>6551</v>
      </c>
      <c r="AC858" s="112">
        <v>0</v>
      </c>
      <c r="AD858" s="112" t="s">
        <v>6551</v>
      </c>
      <c r="AE858" s="112">
        <v>0</v>
      </c>
      <c r="AF858" s="112" t="s">
        <v>6551</v>
      </c>
      <c r="AG858" s="112">
        <v>0</v>
      </c>
      <c r="AH858" s="112" t="s">
        <v>6551</v>
      </c>
      <c r="AI858" s="112">
        <v>42081</v>
      </c>
      <c r="AJ858" s="112" t="s">
        <v>6551</v>
      </c>
      <c r="AK858" s="112">
        <v>0</v>
      </c>
      <c r="AL858" s="113" t="s">
        <v>6551</v>
      </c>
      <c r="AM858" s="113" t="str">
        <f t="shared" si="13"/>
        <v>No</v>
      </c>
    </row>
    <row r="859" spans="1:39" s="19" customFormat="1" ht="11.5" customHeight="1" x14ac:dyDescent="0.2">
      <c r="A859" s="5" t="s">
        <v>3586</v>
      </c>
      <c r="B859" s="5" t="s">
        <v>3587</v>
      </c>
      <c r="C859" s="5" t="s">
        <v>58</v>
      </c>
      <c r="D859" s="194" t="s">
        <v>3588</v>
      </c>
      <c r="E859" s="197" t="s">
        <v>3589</v>
      </c>
      <c r="F859" s="19" t="s">
        <v>305</v>
      </c>
      <c r="G859" s="19" t="s">
        <v>287</v>
      </c>
      <c r="H859" s="27">
        <v>0</v>
      </c>
      <c r="I859" s="110">
        <v>18</v>
      </c>
      <c r="J859" s="19" t="s">
        <v>6551</v>
      </c>
      <c r="K859" s="112">
        <v>0</v>
      </c>
      <c r="L859" s="112" t="s">
        <v>6551</v>
      </c>
      <c r="M859" s="112">
        <v>0</v>
      </c>
      <c r="N859" s="112" t="s">
        <v>6551</v>
      </c>
      <c r="O859" s="112">
        <v>0</v>
      </c>
      <c r="P859" s="112" t="s">
        <v>6551</v>
      </c>
      <c r="Q859" s="112">
        <v>405867</v>
      </c>
      <c r="R859" s="112" t="s">
        <v>6551</v>
      </c>
      <c r="S859" s="112">
        <v>0</v>
      </c>
      <c r="T859" s="112" t="s">
        <v>6551</v>
      </c>
      <c r="U859" s="112">
        <v>0</v>
      </c>
      <c r="V859" s="112" t="s">
        <v>6551</v>
      </c>
      <c r="W859" s="112">
        <v>25955</v>
      </c>
      <c r="X859" s="112" t="s">
        <v>6551</v>
      </c>
      <c r="Y859" s="112">
        <v>0</v>
      </c>
      <c r="Z859" s="112" t="s">
        <v>6551</v>
      </c>
      <c r="AA859" s="112">
        <v>0</v>
      </c>
      <c r="AB859" s="112" t="s">
        <v>6551</v>
      </c>
      <c r="AC859" s="112">
        <v>0</v>
      </c>
      <c r="AD859" s="112" t="s">
        <v>6551</v>
      </c>
      <c r="AE859" s="112">
        <v>0</v>
      </c>
      <c r="AF859" s="112" t="s">
        <v>6551</v>
      </c>
      <c r="AG859" s="112">
        <v>0</v>
      </c>
      <c r="AH859" s="112" t="s">
        <v>6551</v>
      </c>
      <c r="AI859" s="112">
        <v>50579</v>
      </c>
      <c r="AJ859" s="112" t="s">
        <v>6551</v>
      </c>
      <c r="AK859" s="112">
        <v>0</v>
      </c>
      <c r="AL859" s="19" t="s">
        <v>6551</v>
      </c>
      <c r="AM859" s="113" t="str">
        <f t="shared" si="13"/>
        <v>No</v>
      </c>
    </row>
    <row r="860" spans="1:39" s="19" customFormat="1" ht="11.5" customHeight="1" x14ac:dyDescent="0.2">
      <c r="A860" s="5" t="s">
        <v>3377</v>
      </c>
      <c r="B860" s="5" t="s">
        <v>3378</v>
      </c>
      <c r="C860" s="5" t="s">
        <v>71</v>
      </c>
      <c r="D860" s="194" t="s">
        <v>3379</v>
      </c>
      <c r="E860" s="197" t="s">
        <v>3380</v>
      </c>
      <c r="F860" s="19" t="s">
        <v>242</v>
      </c>
      <c r="G860" s="19" t="s">
        <v>287</v>
      </c>
      <c r="H860" s="27">
        <v>0</v>
      </c>
      <c r="I860" s="110">
        <v>18</v>
      </c>
      <c r="J860" s="19" t="s">
        <v>6551</v>
      </c>
      <c r="K860" s="112">
        <v>0</v>
      </c>
      <c r="L860" s="112" t="s">
        <v>6551</v>
      </c>
      <c r="M860" s="112">
        <v>0</v>
      </c>
      <c r="N860" s="112" t="s">
        <v>6551</v>
      </c>
      <c r="O860" s="112">
        <v>0</v>
      </c>
      <c r="P860" s="112" t="s">
        <v>6551</v>
      </c>
      <c r="Q860" s="112">
        <v>189630</v>
      </c>
      <c r="R860" s="112" t="s">
        <v>6551</v>
      </c>
      <c r="S860" s="112">
        <v>0</v>
      </c>
      <c r="T860" s="112" t="s">
        <v>6551</v>
      </c>
      <c r="U860" s="112">
        <v>0</v>
      </c>
      <c r="V860" s="112" t="s">
        <v>6551</v>
      </c>
      <c r="W860" s="112">
        <v>9825</v>
      </c>
      <c r="X860" s="112" t="s">
        <v>6551</v>
      </c>
      <c r="Y860" s="112">
        <v>0</v>
      </c>
      <c r="Z860" s="112" t="s">
        <v>6551</v>
      </c>
      <c r="AA860" s="112">
        <v>0</v>
      </c>
      <c r="AB860" s="112" t="s">
        <v>6551</v>
      </c>
      <c r="AC860" s="112">
        <v>0</v>
      </c>
      <c r="AD860" s="112" t="s">
        <v>6551</v>
      </c>
      <c r="AE860" s="112">
        <v>0</v>
      </c>
      <c r="AF860" s="112" t="s">
        <v>6551</v>
      </c>
      <c r="AG860" s="112">
        <v>0</v>
      </c>
      <c r="AH860" s="112" t="s">
        <v>6551</v>
      </c>
      <c r="AI860" s="112">
        <v>102211</v>
      </c>
      <c r="AJ860" s="112" t="s">
        <v>6551</v>
      </c>
      <c r="AK860" s="112">
        <v>0</v>
      </c>
      <c r="AL860" s="19" t="s">
        <v>6551</v>
      </c>
      <c r="AM860" s="113" t="str">
        <f t="shared" si="13"/>
        <v>No</v>
      </c>
    </row>
    <row r="861" spans="1:39" s="19" customFormat="1" ht="11.5" customHeight="1" x14ac:dyDescent="0.2">
      <c r="A861" s="5" t="s">
        <v>3716</v>
      </c>
      <c r="B861" s="5" t="s">
        <v>3717</v>
      </c>
      <c r="C861" s="5" t="s">
        <v>71</v>
      </c>
      <c r="D861" s="194" t="s">
        <v>3718</v>
      </c>
      <c r="E861" s="197" t="s">
        <v>3719</v>
      </c>
      <c r="F861" s="19" t="s">
        <v>239</v>
      </c>
      <c r="G861" s="5" t="s">
        <v>287</v>
      </c>
      <c r="H861" s="27">
        <v>0</v>
      </c>
      <c r="I861" s="110">
        <v>18</v>
      </c>
      <c r="J861" s="111" t="s">
        <v>6551</v>
      </c>
      <c r="K861" s="112">
        <v>0</v>
      </c>
      <c r="L861" s="112" t="s">
        <v>6551</v>
      </c>
      <c r="M861" s="112">
        <v>0</v>
      </c>
      <c r="N861" s="112" t="s">
        <v>6551</v>
      </c>
      <c r="O861" s="112">
        <v>0</v>
      </c>
      <c r="P861" s="112" t="s">
        <v>6551</v>
      </c>
      <c r="Q861" s="112">
        <v>571453</v>
      </c>
      <c r="R861" s="112" t="s">
        <v>6551</v>
      </c>
      <c r="S861" s="112">
        <v>0</v>
      </c>
      <c r="T861" s="112" t="s">
        <v>6551</v>
      </c>
      <c r="U861" s="112">
        <v>0</v>
      </c>
      <c r="V861" s="112" t="s">
        <v>6551</v>
      </c>
      <c r="W861" s="112">
        <v>34131</v>
      </c>
      <c r="X861" s="112" t="s">
        <v>6551</v>
      </c>
      <c r="Y861" s="112">
        <v>0</v>
      </c>
      <c r="Z861" s="112" t="s">
        <v>6551</v>
      </c>
      <c r="AA861" s="112">
        <v>0</v>
      </c>
      <c r="AB861" s="112" t="s">
        <v>6551</v>
      </c>
      <c r="AC861" s="112">
        <v>0</v>
      </c>
      <c r="AD861" s="112" t="s">
        <v>6551</v>
      </c>
      <c r="AE861" s="112">
        <v>0</v>
      </c>
      <c r="AF861" s="112" t="s">
        <v>6551</v>
      </c>
      <c r="AG861" s="112">
        <v>0</v>
      </c>
      <c r="AH861" s="112" t="s">
        <v>6551</v>
      </c>
      <c r="AI861" s="112">
        <v>109921</v>
      </c>
      <c r="AJ861" s="112" t="s">
        <v>6551</v>
      </c>
      <c r="AK861" s="112">
        <v>0</v>
      </c>
      <c r="AL861" s="113" t="s">
        <v>6551</v>
      </c>
      <c r="AM861" s="113" t="str">
        <f t="shared" si="13"/>
        <v>No</v>
      </c>
    </row>
    <row r="862" spans="1:39" s="19" customFormat="1" ht="11.5" customHeight="1" x14ac:dyDescent="0.2">
      <c r="A862" s="5" t="s">
        <v>3842</v>
      </c>
      <c r="B862" s="5" t="s">
        <v>3843</v>
      </c>
      <c r="C862" s="5" t="s">
        <v>96</v>
      </c>
      <c r="D862" s="194" t="s">
        <v>3844</v>
      </c>
      <c r="E862" s="197" t="s">
        <v>3845</v>
      </c>
      <c r="F862" s="19" t="s">
        <v>239</v>
      </c>
      <c r="G862" s="5" t="s">
        <v>287</v>
      </c>
      <c r="H862" s="27">
        <v>0</v>
      </c>
      <c r="I862" s="110">
        <v>18</v>
      </c>
      <c r="J862" s="111" t="s">
        <v>6551</v>
      </c>
      <c r="K862" s="112">
        <v>0</v>
      </c>
      <c r="L862" s="112" t="s">
        <v>6551</v>
      </c>
      <c r="M862" s="112">
        <v>0</v>
      </c>
      <c r="N862" s="112" t="s">
        <v>6551</v>
      </c>
      <c r="O862" s="112">
        <v>0</v>
      </c>
      <c r="P862" s="112" t="s">
        <v>6551</v>
      </c>
      <c r="Q862" s="112">
        <v>318335</v>
      </c>
      <c r="R862" s="112" t="s">
        <v>6551</v>
      </c>
      <c r="S862" s="112">
        <v>0</v>
      </c>
      <c r="T862" s="112" t="s">
        <v>6551</v>
      </c>
      <c r="U862" s="112">
        <v>0</v>
      </c>
      <c r="V862" s="112" t="s">
        <v>6551</v>
      </c>
      <c r="W862" s="112">
        <v>16710</v>
      </c>
      <c r="X862" s="112" t="s">
        <v>6551</v>
      </c>
      <c r="Y862" s="112">
        <v>0</v>
      </c>
      <c r="Z862" s="112" t="s">
        <v>6551</v>
      </c>
      <c r="AA862" s="112">
        <v>0</v>
      </c>
      <c r="AB862" s="112" t="s">
        <v>6551</v>
      </c>
      <c r="AC862" s="112">
        <v>0</v>
      </c>
      <c r="AD862" s="112" t="s">
        <v>6551</v>
      </c>
      <c r="AE862" s="112">
        <v>0</v>
      </c>
      <c r="AF862" s="112" t="s">
        <v>6551</v>
      </c>
      <c r="AG862" s="112">
        <v>0</v>
      </c>
      <c r="AH862" s="112" t="s">
        <v>6551</v>
      </c>
      <c r="AI862" s="112">
        <v>108479</v>
      </c>
      <c r="AJ862" s="112" t="s">
        <v>6551</v>
      </c>
      <c r="AK862" s="112">
        <v>0</v>
      </c>
      <c r="AL862" s="113" t="s">
        <v>6551</v>
      </c>
      <c r="AM862" s="113" t="str">
        <f t="shared" si="13"/>
        <v>No</v>
      </c>
    </row>
    <row r="863" spans="1:39" s="19" customFormat="1" ht="11.5" customHeight="1" x14ac:dyDescent="0.2">
      <c r="A863" s="5" t="s">
        <v>4329</v>
      </c>
      <c r="B863" s="5" t="s">
        <v>4330</v>
      </c>
      <c r="C863" s="5" t="s">
        <v>90</v>
      </c>
      <c r="D863" s="194" t="s">
        <v>4331</v>
      </c>
      <c r="E863" s="197" t="s">
        <v>4332</v>
      </c>
      <c r="F863" s="19" t="s">
        <v>305</v>
      </c>
      <c r="G863" s="5" t="s">
        <v>287</v>
      </c>
      <c r="H863" s="27">
        <v>0</v>
      </c>
      <c r="I863" s="110">
        <v>18</v>
      </c>
      <c r="J863" s="111" t="s">
        <v>6551</v>
      </c>
      <c r="K863" s="112">
        <v>0</v>
      </c>
      <c r="L863" s="112" t="s">
        <v>6551</v>
      </c>
      <c r="M863" s="112">
        <v>0</v>
      </c>
      <c r="N863" s="112" t="s">
        <v>6551</v>
      </c>
      <c r="O863" s="112">
        <v>0</v>
      </c>
      <c r="P863" s="112" t="s">
        <v>6551</v>
      </c>
      <c r="Q863" s="112">
        <v>183876</v>
      </c>
      <c r="R863" s="112" t="s">
        <v>6551</v>
      </c>
      <c r="S863" s="112">
        <v>0</v>
      </c>
      <c r="T863" s="112" t="s">
        <v>6551</v>
      </c>
      <c r="U863" s="112">
        <v>0</v>
      </c>
      <c r="V863" s="112" t="s">
        <v>6551</v>
      </c>
      <c r="W863" s="112">
        <v>10708</v>
      </c>
      <c r="X863" s="112" t="s">
        <v>6551</v>
      </c>
      <c r="Y863" s="112">
        <v>0</v>
      </c>
      <c r="Z863" s="112" t="s">
        <v>6551</v>
      </c>
      <c r="AA863" s="112">
        <v>0</v>
      </c>
      <c r="AB863" s="112" t="s">
        <v>6551</v>
      </c>
      <c r="AC863" s="112">
        <v>0</v>
      </c>
      <c r="AD863" s="112" t="s">
        <v>6551</v>
      </c>
      <c r="AE863" s="112">
        <v>0</v>
      </c>
      <c r="AF863" s="112" t="s">
        <v>6551</v>
      </c>
      <c r="AG863" s="112">
        <v>0</v>
      </c>
      <c r="AH863" s="112" t="s">
        <v>6551</v>
      </c>
      <c r="AI863" s="112">
        <v>107265</v>
      </c>
      <c r="AJ863" s="112" t="s">
        <v>6551</v>
      </c>
      <c r="AK863" s="112">
        <v>0</v>
      </c>
      <c r="AL863" s="113" t="s">
        <v>6551</v>
      </c>
      <c r="AM863" s="113" t="str">
        <f t="shared" si="13"/>
        <v>No</v>
      </c>
    </row>
    <row r="864" spans="1:39" s="19" customFormat="1" ht="11.5" customHeight="1" x14ac:dyDescent="0.2">
      <c r="A864" s="5" t="s">
        <v>4135</v>
      </c>
      <c r="B864" s="5" t="s">
        <v>4136</v>
      </c>
      <c r="C864" s="5" t="s">
        <v>108</v>
      </c>
      <c r="D864" s="194" t="s">
        <v>4137</v>
      </c>
      <c r="E864" s="197" t="s">
        <v>4138</v>
      </c>
      <c r="F864" s="19" t="s">
        <v>239</v>
      </c>
      <c r="G864" s="5" t="s">
        <v>287</v>
      </c>
      <c r="H864" s="27">
        <v>0</v>
      </c>
      <c r="I864" s="110">
        <v>18</v>
      </c>
      <c r="J864" s="111" t="s">
        <v>6551</v>
      </c>
      <c r="K864" s="112">
        <v>0</v>
      </c>
      <c r="L864" s="112" t="s">
        <v>6551</v>
      </c>
      <c r="M864" s="112">
        <v>0</v>
      </c>
      <c r="N864" s="112" t="s">
        <v>6551</v>
      </c>
      <c r="O864" s="112">
        <v>0</v>
      </c>
      <c r="P864" s="112" t="s">
        <v>6551</v>
      </c>
      <c r="Q864" s="112">
        <v>327841</v>
      </c>
      <c r="R864" s="112" t="s">
        <v>6551</v>
      </c>
      <c r="S864" s="112">
        <v>0</v>
      </c>
      <c r="T864" s="112" t="s">
        <v>6551</v>
      </c>
      <c r="U864" s="112">
        <v>0</v>
      </c>
      <c r="V864" s="112" t="s">
        <v>6551</v>
      </c>
      <c r="W864" s="112">
        <v>22766</v>
      </c>
      <c r="X864" s="112" t="s">
        <v>6551</v>
      </c>
      <c r="Y864" s="112">
        <v>0</v>
      </c>
      <c r="Z864" s="112" t="s">
        <v>6551</v>
      </c>
      <c r="AA864" s="112">
        <v>0</v>
      </c>
      <c r="AB864" s="112" t="s">
        <v>6551</v>
      </c>
      <c r="AC864" s="112">
        <v>0</v>
      </c>
      <c r="AD864" s="112" t="s">
        <v>6551</v>
      </c>
      <c r="AE864" s="112">
        <v>0</v>
      </c>
      <c r="AF864" s="112" t="s">
        <v>6551</v>
      </c>
      <c r="AG864" s="112">
        <v>0</v>
      </c>
      <c r="AH864" s="112" t="s">
        <v>6551</v>
      </c>
      <c r="AI864" s="112">
        <v>51021</v>
      </c>
      <c r="AJ864" s="112" t="s">
        <v>6551</v>
      </c>
      <c r="AK864" s="112">
        <v>0</v>
      </c>
      <c r="AL864" s="113" t="s">
        <v>6551</v>
      </c>
      <c r="AM864" s="113" t="str">
        <f t="shared" si="13"/>
        <v>No</v>
      </c>
    </row>
    <row r="865" spans="1:39" s="19" customFormat="1" ht="11.5" customHeight="1" x14ac:dyDescent="0.2">
      <c r="A865" s="5" t="s">
        <v>4802</v>
      </c>
      <c r="B865" s="5" t="s">
        <v>4803</v>
      </c>
      <c r="C865" s="5" t="s">
        <v>61</v>
      </c>
      <c r="D865" s="194" t="s">
        <v>4804</v>
      </c>
      <c r="E865" s="197" t="s">
        <v>4805</v>
      </c>
      <c r="F865" s="19" t="s">
        <v>239</v>
      </c>
      <c r="G865" s="5" t="s">
        <v>287</v>
      </c>
      <c r="H865" s="27">
        <v>0</v>
      </c>
      <c r="I865" s="110">
        <v>18</v>
      </c>
      <c r="J865" s="111" t="s">
        <v>6551</v>
      </c>
      <c r="K865" s="112">
        <v>0</v>
      </c>
      <c r="L865" s="112" t="s">
        <v>6551</v>
      </c>
      <c r="M865" s="112">
        <v>0</v>
      </c>
      <c r="N865" s="112" t="s">
        <v>6551</v>
      </c>
      <c r="O865" s="112">
        <v>0</v>
      </c>
      <c r="P865" s="112" t="s">
        <v>6551</v>
      </c>
      <c r="Q865" s="112">
        <v>860608</v>
      </c>
      <c r="R865" s="112" t="s">
        <v>6551</v>
      </c>
      <c r="S865" s="112">
        <v>0</v>
      </c>
      <c r="T865" s="112" t="s">
        <v>6551</v>
      </c>
      <c r="U865" s="112">
        <v>0</v>
      </c>
      <c r="V865" s="112" t="s">
        <v>6551</v>
      </c>
      <c r="W865" s="112">
        <v>26244</v>
      </c>
      <c r="X865" s="112" t="s">
        <v>6551</v>
      </c>
      <c r="Y865" s="112">
        <v>0</v>
      </c>
      <c r="Z865" s="112" t="s">
        <v>6551</v>
      </c>
      <c r="AA865" s="112">
        <v>0</v>
      </c>
      <c r="AB865" s="112" t="s">
        <v>6551</v>
      </c>
      <c r="AC865" s="112">
        <v>0</v>
      </c>
      <c r="AD865" s="112" t="s">
        <v>6551</v>
      </c>
      <c r="AE865" s="112">
        <v>0</v>
      </c>
      <c r="AF865" s="112" t="s">
        <v>6551</v>
      </c>
      <c r="AG865" s="112">
        <v>0</v>
      </c>
      <c r="AH865" s="112" t="s">
        <v>6551</v>
      </c>
      <c r="AI865" s="112">
        <v>130061</v>
      </c>
      <c r="AJ865" s="112" t="s">
        <v>6551</v>
      </c>
      <c r="AK865" s="112">
        <v>0</v>
      </c>
      <c r="AL865" s="113" t="s">
        <v>6551</v>
      </c>
      <c r="AM865" s="113" t="str">
        <f t="shared" si="13"/>
        <v>No</v>
      </c>
    </row>
    <row r="866" spans="1:39" s="19" customFormat="1" ht="11.5" customHeight="1" x14ac:dyDescent="0.2">
      <c r="A866" s="5" t="s">
        <v>4585</v>
      </c>
      <c r="B866" s="5" t="s">
        <v>711</v>
      </c>
      <c r="C866" s="5" t="s">
        <v>76</v>
      </c>
      <c r="D866" s="194" t="s">
        <v>4586</v>
      </c>
      <c r="E866" s="197" t="s">
        <v>4587</v>
      </c>
      <c r="F866" s="19" t="s">
        <v>305</v>
      </c>
      <c r="G866" s="5" t="s">
        <v>287</v>
      </c>
      <c r="H866" s="27">
        <v>0</v>
      </c>
      <c r="I866" s="110">
        <v>18</v>
      </c>
      <c r="J866" s="111" t="s">
        <v>6551</v>
      </c>
      <c r="K866" s="112">
        <v>0</v>
      </c>
      <c r="L866" s="112" t="s">
        <v>6551</v>
      </c>
      <c r="M866" s="112">
        <v>0</v>
      </c>
      <c r="N866" s="112" t="s">
        <v>6551</v>
      </c>
      <c r="O866" s="112">
        <v>0</v>
      </c>
      <c r="P866" s="112" t="s">
        <v>6551</v>
      </c>
      <c r="Q866" s="112">
        <v>413507</v>
      </c>
      <c r="R866" s="112" t="s">
        <v>6551</v>
      </c>
      <c r="S866" s="112">
        <v>0</v>
      </c>
      <c r="T866" s="112" t="s">
        <v>6551</v>
      </c>
      <c r="U866" s="112">
        <v>0</v>
      </c>
      <c r="V866" s="112" t="s">
        <v>6551</v>
      </c>
      <c r="W866" s="112">
        <v>27611</v>
      </c>
      <c r="X866" s="112" t="s">
        <v>6551</v>
      </c>
      <c r="Y866" s="112">
        <v>0</v>
      </c>
      <c r="Z866" s="112" t="s">
        <v>6551</v>
      </c>
      <c r="AA866" s="112">
        <v>0</v>
      </c>
      <c r="AB866" s="112" t="s">
        <v>6551</v>
      </c>
      <c r="AC866" s="112">
        <v>0</v>
      </c>
      <c r="AD866" s="112" t="s">
        <v>6551</v>
      </c>
      <c r="AE866" s="112">
        <v>0</v>
      </c>
      <c r="AF866" s="112" t="s">
        <v>6551</v>
      </c>
      <c r="AG866" s="112">
        <v>0</v>
      </c>
      <c r="AH866" s="112" t="s">
        <v>6551</v>
      </c>
      <c r="AI866" s="112">
        <v>73133</v>
      </c>
      <c r="AJ866" s="112" t="s">
        <v>6551</v>
      </c>
      <c r="AK866" s="112">
        <v>0</v>
      </c>
      <c r="AL866" s="113" t="s">
        <v>6551</v>
      </c>
      <c r="AM866" s="113" t="str">
        <f t="shared" si="13"/>
        <v>No</v>
      </c>
    </row>
    <row r="867" spans="1:39" s="19" customFormat="1" ht="11.5" customHeight="1" x14ac:dyDescent="0.2">
      <c r="A867" s="5" t="s">
        <v>5030</v>
      </c>
      <c r="B867" s="5" t="s">
        <v>5031</v>
      </c>
      <c r="C867" s="5" t="s">
        <v>76</v>
      </c>
      <c r="D867" s="194" t="s">
        <v>5032</v>
      </c>
      <c r="E867" s="197" t="s">
        <v>5033</v>
      </c>
      <c r="F867" s="19" t="s">
        <v>305</v>
      </c>
      <c r="G867" s="5" t="s">
        <v>287</v>
      </c>
      <c r="H867" s="27">
        <v>0</v>
      </c>
      <c r="I867" s="110">
        <v>18</v>
      </c>
      <c r="J867" s="111" t="s">
        <v>6551</v>
      </c>
      <c r="K867" s="112">
        <v>0</v>
      </c>
      <c r="L867" s="112" t="s">
        <v>6551</v>
      </c>
      <c r="M867" s="112">
        <v>0</v>
      </c>
      <c r="N867" s="112" t="s">
        <v>6551</v>
      </c>
      <c r="O867" s="112">
        <v>0</v>
      </c>
      <c r="P867" s="112" t="s">
        <v>6551</v>
      </c>
      <c r="Q867" s="112">
        <v>488928</v>
      </c>
      <c r="R867" s="112" t="s">
        <v>6551</v>
      </c>
      <c r="S867" s="112">
        <v>0</v>
      </c>
      <c r="T867" s="112" t="s">
        <v>6551</v>
      </c>
      <c r="U867" s="112">
        <v>0</v>
      </c>
      <c r="V867" s="112" t="s">
        <v>6551</v>
      </c>
      <c r="W867" s="112">
        <v>22189</v>
      </c>
      <c r="X867" s="112" t="s">
        <v>6551</v>
      </c>
      <c r="Y867" s="112">
        <v>0</v>
      </c>
      <c r="Z867" s="112" t="s">
        <v>6551</v>
      </c>
      <c r="AA867" s="112">
        <v>0</v>
      </c>
      <c r="AB867" s="112" t="s">
        <v>6551</v>
      </c>
      <c r="AC867" s="112">
        <v>0</v>
      </c>
      <c r="AD867" s="112" t="s">
        <v>6551</v>
      </c>
      <c r="AE867" s="112">
        <v>0</v>
      </c>
      <c r="AF867" s="112" t="s">
        <v>6551</v>
      </c>
      <c r="AG867" s="112">
        <v>0</v>
      </c>
      <c r="AH867" s="112" t="s">
        <v>6551</v>
      </c>
      <c r="AI867" s="112">
        <v>83189</v>
      </c>
      <c r="AJ867" s="112" t="s">
        <v>6551</v>
      </c>
      <c r="AK867" s="112">
        <v>0</v>
      </c>
      <c r="AL867" s="113" t="s">
        <v>6551</v>
      </c>
      <c r="AM867" s="113" t="str">
        <f t="shared" si="13"/>
        <v>No</v>
      </c>
    </row>
    <row r="868" spans="1:39" s="19" customFormat="1" ht="11.5" customHeight="1" x14ac:dyDescent="0.2">
      <c r="A868" s="5" t="s">
        <v>5475</v>
      </c>
      <c r="B868" s="5" t="s">
        <v>5476</v>
      </c>
      <c r="C868" s="5" t="s">
        <v>106</v>
      </c>
      <c r="D868" s="194" t="s">
        <v>5477</v>
      </c>
      <c r="E868" s="197" t="s">
        <v>5478</v>
      </c>
      <c r="F868" s="19" t="s">
        <v>305</v>
      </c>
      <c r="G868" s="5" t="s">
        <v>287</v>
      </c>
      <c r="H868" s="27">
        <v>0</v>
      </c>
      <c r="I868" s="110">
        <v>18</v>
      </c>
      <c r="J868" s="111" t="s">
        <v>6551</v>
      </c>
      <c r="K868" s="112">
        <v>0</v>
      </c>
      <c r="L868" s="112" t="s">
        <v>6551</v>
      </c>
      <c r="M868" s="112">
        <v>0</v>
      </c>
      <c r="N868" s="112" t="s">
        <v>6551</v>
      </c>
      <c r="O868" s="112">
        <v>0</v>
      </c>
      <c r="P868" s="112" t="s">
        <v>6551</v>
      </c>
      <c r="Q868" s="112">
        <v>232245</v>
      </c>
      <c r="R868" s="112" t="s">
        <v>6551</v>
      </c>
      <c r="S868" s="112">
        <v>0</v>
      </c>
      <c r="T868" s="112" t="s">
        <v>6551</v>
      </c>
      <c r="U868" s="112">
        <v>0</v>
      </c>
      <c r="V868" s="112" t="s">
        <v>6551</v>
      </c>
      <c r="W868" s="112">
        <v>18526</v>
      </c>
      <c r="X868" s="112" t="s">
        <v>6551</v>
      </c>
      <c r="Y868" s="112">
        <v>0</v>
      </c>
      <c r="Z868" s="112" t="s">
        <v>6551</v>
      </c>
      <c r="AA868" s="112">
        <v>0</v>
      </c>
      <c r="AB868" s="112" t="s">
        <v>6551</v>
      </c>
      <c r="AC868" s="112">
        <v>0</v>
      </c>
      <c r="AD868" s="112" t="s">
        <v>6551</v>
      </c>
      <c r="AE868" s="112">
        <v>0</v>
      </c>
      <c r="AF868" s="112" t="s">
        <v>6551</v>
      </c>
      <c r="AG868" s="112">
        <v>0</v>
      </c>
      <c r="AH868" s="112" t="s">
        <v>6551</v>
      </c>
      <c r="AI868" s="112">
        <v>80583</v>
      </c>
      <c r="AJ868" s="112" t="s">
        <v>6551</v>
      </c>
      <c r="AK868" s="112">
        <v>0</v>
      </c>
      <c r="AL868" s="113" t="s">
        <v>6551</v>
      </c>
      <c r="AM868" s="113" t="str">
        <f t="shared" si="13"/>
        <v>No</v>
      </c>
    </row>
    <row r="869" spans="1:39" s="19" customFormat="1" ht="11.5" customHeight="1" x14ac:dyDescent="0.2">
      <c r="A869" s="5" t="s">
        <v>5515</v>
      </c>
      <c r="B869" s="5" t="s">
        <v>5516</v>
      </c>
      <c r="C869" s="5" t="s">
        <v>26</v>
      </c>
      <c r="D869" s="194" t="s">
        <v>5517</v>
      </c>
      <c r="E869" s="197" t="s">
        <v>5518</v>
      </c>
      <c r="F869" s="19" t="s">
        <v>242</v>
      </c>
      <c r="G869" s="5" t="s">
        <v>287</v>
      </c>
      <c r="H869" s="27">
        <v>0</v>
      </c>
      <c r="I869" s="110">
        <v>18</v>
      </c>
      <c r="J869" s="111" t="s">
        <v>6551</v>
      </c>
      <c r="K869" s="112">
        <v>0</v>
      </c>
      <c r="L869" s="112" t="s">
        <v>6551</v>
      </c>
      <c r="M869" s="112">
        <v>0</v>
      </c>
      <c r="N869" s="112" t="s">
        <v>6551</v>
      </c>
      <c r="O869" s="112">
        <v>0</v>
      </c>
      <c r="P869" s="112" t="s">
        <v>6551</v>
      </c>
      <c r="Q869" s="112">
        <v>477528</v>
      </c>
      <c r="R869" s="112" t="s">
        <v>6551</v>
      </c>
      <c r="S869" s="112">
        <v>0</v>
      </c>
      <c r="T869" s="112" t="s">
        <v>6551</v>
      </c>
      <c r="U869" s="112">
        <v>0</v>
      </c>
      <c r="V869" s="112" t="s">
        <v>6551</v>
      </c>
      <c r="W869" s="112">
        <v>40602</v>
      </c>
      <c r="X869" s="112" t="s">
        <v>6551</v>
      </c>
      <c r="Y869" s="112">
        <v>0</v>
      </c>
      <c r="Z869" s="112" t="s">
        <v>6551</v>
      </c>
      <c r="AA869" s="112">
        <v>0</v>
      </c>
      <c r="AB869" s="112" t="s">
        <v>6551</v>
      </c>
      <c r="AC869" s="112">
        <v>0</v>
      </c>
      <c r="AD869" s="112" t="s">
        <v>6551</v>
      </c>
      <c r="AE869" s="112">
        <v>0</v>
      </c>
      <c r="AF869" s="112" t="s">
        <v>6551</v>
      </c>
      <c r="AG869" s="112">
        <v>0</v>
      </c>
      <c r="AH869" s="112" t="s">
        <v>6551</v>
      </c>
      <c r="AI869" s="112">
        <v>218790</v>
      </c>
      <c r="AJ869" s="112" t="s">
        <v>6551</v>
      </c>
      <c r="AK869" s="112">
        <v>0</v>
      </c>
      <c r="AL869" s="113" t="s">
        <v>6551</v>
      </c>
      <c r="AM869" s="113" t="str">
        <f t="shared" si="13"/>
        <v>No</v>
      </c>
    </row>
    <row r="870" spans="1:39" s="19" customFormat="1" ht="11.5" customHeight="1" x14ac:dyDescent="0.2">
      <c r="A870" s="5" t="s">
        <v>6454</v>
      </c>
      <c r="B870" s="5" t="s">
        <v>6544</v>
      </c>
      <c r="C870" s="5" t="s">
        <v>26</v>
      </c>
      <c r="D870" s="194" t="s">
        <v>6453</v>
      </c>
      <c r="E870" s="197" t="s">
        <v>6452</v>
      </c>
      <c r="F870" s="19" t="s">
        <v>242</v>
      </c>
      <c r="G870" s="19" t="s">
        <v>287</v>
      </c>
      <c r="H870" s="27">
        <v>0</v>
      </c>
      <c r="I870" s="110">
        <v>18</v>
      </c>
      <c r="J870" s="19" t="s">
        <v>6551</v>
      </c>
      <c r="K870" s="112">
        <v>0</v>
      </c>
      <c r="L870" s="112" t="s">
        <v>6551</v>
      </c>
      <c r="M870" s="112">
        <v>0</v>
      </c>
      <c r="N870" s="112" t="s">
        <v>6551</v>
      </c>
      <c r="O870" s="112">
        <v>0</v>
      </c>
      <c r="P870" s="112" t="s">
        <v>6551</v>
      </c>
      <c r="Q870" s="112">
        <v>690744</v>
      </c>
      <c r="R870" s="112" t="s">
        <v>6551</v>
      </c>
      <c r="S870" s="112">
        <v>0</v>
      </c>
      <c r="T870" s="112" t="s">
        <v>6551</v>
      </c>
      <c r="U870" s="112">
        <v>0</v>
      </c>
      <c r="V870" s="112" t="s">
        <v>6551</v>
      </c>
      <c r="W870" s="112">
        <v>41710</v>
      </c>
      <c r="X870" s="112" t="s">
        <v>6551</v>
      </c>
      <c r="Y870" s="112">
        <v>0</v>
      </c>
      <c r="Z870" s="112" t="s">
        <v>6551</v>
      </c>
      <c r="AA870" s="112">
        <v>0</v>
      </c>
      <c r="AB870" s="112" t="s">
        <v>6551</v>
      </c>
      <c r="AC870" s="112">
        <v>0</v>
      </c>
      <c r="AD870" s="112" t="s">
        <v>6551</v>
      </c>
      <c r="AE870" s="112">
        <v>0</v>
      </c>
      <c r="AF870" s="112" t="s">
        <v>6551</v>
      </c>
      <c r="AG870" s="112">
        <v>0</v>
      </c>
      <c r="AH870" s="112" t="s">
        <v>6551</v>
      </c>
      <c r="AI870" s="112">
        <v>337221</v>
      </c>
      <c r="AJ870" s="112" t="s">
        <v>6551</v>
      </c>
      <c r="AK870" s="112">
        <v>0</v>
      </c>
      <c r="AL870" s="113" t="s">
        <v>6551</v>
      </c>
      <c r="AM870" s="113" t="str">
        <f t="shared" si="13"/>
        <v>No</v>
      </c>
    </row>
    <row r="871" spans="1:39" s="19" customFormat="1" ht="11.5" customHeight="1" x14ac:dyDescent="0.2">
      <c r="A871" s="5" t="s">
        <v>5649</v>
      </c>
      <c r="B871" s="5" t="s">
        <v>5650</v>
      </c>
      <c r="C871" s="5" t="s">
        <v>91</v>
      </c>
      <c r="D871" s="194" t="s">
        <v>5651</v>
      </c>
      <c r="E871" s="197" t="s">
        <v>5652</v>
      </c>
      <c r="F871" s="19" t="s">
        <v>242</v>
      </c>
      <c r="G871" s="19" t="s">
        <v>287</v>
      </c>
      <c r="H871" s="27">
        <v>0</v>
      </c>
      <c r="I871" s="110">
        <v>18</v>
      </c>
      <c r="J871" s="19" t="s">
        <v>6551</v>
      </c>
      <c r="K871" s="112">
        <v>0</v>
      </c>
      <c r="L871" s="112" t="s">
        <v>6551</v>
      </c>
      <c r="M871" s="112">
        <v>0</v>
      </c>
      <c r="N871" s="112" t="s">
        <v>6551</v>
      </c>
      <c r="O871" s="112">
        <v>0</v>
      </c>
      <c r="P871" s="112" t="s">
        <v>6551</v>
      </c>
      <c r="Q871" s="112">
        <v>409498</v>
      </c>
      <c r="R871" s="112" t="s">
        <v>6551</v>
      </c>
      <c r="S871" s="112">
        <v>0</v>
      </c>
      <c r="T871" s="112" t="s">
        <v>6551</v>
      </c>
      <c r="U871" s="112">
        <v>0</v>
      </c>
      <c r="V871" s="112" t="s">
        <v>6551</v>
      </c>
      <c r="W871" s="112">
        <v>23237</v>
      </c>
      <c r="X871" s="112" t="s">
        <v>6551</v>
      </c>
      <c r="Y871" s="112">
        <v>0</v>
      </c>
      <c r="Z871" s="112" t="s">
        <v>6551</v>
      </c>
      <c r="AA871" s="112">
        <v>0</v>
      </c>
      <c r="AB871" s="112" t="s">
        <v>6551</v>
      </c>
      <c r="AC871" s="112">
        <v>0</v>
      </c>
      <c r="AD871" s="112" t="s">
        <v>6551</v>
      </c>
      <c r="AE871" s="112">
        <v>0</v>
      </c>
      <c r="AF871" s="112" t="s">
        <v>6551</v>
      </c>
      <c r="AG871" s="112">
        <v>0</v>
      </c>
      <c r="AH871" s="112" t="s">
        <v>6551</v>
      </c>
      <c r="AI871" s="112">
        <v>370048</v>
      </c>
      <c r="AJ871" s="112" t="s">
        <v>6551</v>
      </c>
      <c r="AK871" s="112">
        <v>0</v>
      </c>
      <c r="AL871" s="19" t="s">
        <v>6551</v>
      </c>
      <c r="AM871" s="113" t="str">
        <f t="shared" si="13"/>
        <v>No</v>
      </c>
    </row>
    <row r="872" spans="1:39" s="19" customFormat="1" ht="11.5" customHeight="1" x14ac:dyDescent="0.2">
      <c r="A872" s="5" t="s">
        <v>277</v>
      </c>
      <c r="B872" s="5" t="s">
        <v>278</v>
      </c>
      <c r="C872" s="5" t="s">
        <v>7</v>
      </c>
      <c r="D872" s="194">
        <v>45</v>
      </c>
      <c r="E872" s="197">
        <v>45</v>
      </c>
      <c r="F872" s="19" t="s">
        <v>239</v>
      </c>
      <c r="G872" s="19" t="s">
        <v>6120</v>
      </c>
      <c r="H872" s="27">
        <v>64513</v>
      </c>
      <c r="I872" s="110">
        <v>17</v>
      </c>
      <c r="J872" s="19" t="s">
        <v>6551</v>
      </c>
      <c r="K872" s="112">
        <v>0</v>
      </c>
      <c r="L872" s="112" t="s">
        <v>6551</v>
      </c>
      <c r="M872" s="112">
        <v>0</v>
      </c>
      <c r="N872" s="112" t="s">
        <v>6551</v>
      </c>
      <c r="O872" s="112">
        <v>0</v>
      </c>
      <c r="P872" s="112" t="s">
        <v>6551</v>
      </c>
      <c r="Q872" s="112">
        <v>780889</v>
      </c>
      <c r="R872" s="112" t="s">
        <v>6551</v>
      </c>
      <c r="S872" s="112">
        <v>0</v>
      </c>
      <c r="T872" s="112" t="s">
        <v>6551</v>
      </c>
      <c r="U872" s="112">
        <v>0</v>
      </c>
      <c r="V872" s="112" t="s">
        <v>6551</v>
      </c>
      <c r="W872" s="112">
        <v>43811</v>
      </c>
      <c r="X872" s="112" t="s">
        <v>6551</v>
      </c>
      <c r="Y872" s="112">
        <v>0</v>
      </c>
      <c r="Z872" s="112" t="s">
        <v>6551</v>
      </c>
      <c r="AA872" s="112">
        <v>0</v>
      </c>
      <c r="AB872" s="112" t="s">
        <v>6551</v>
      </c>
      <c r="AC872" s="112">
        <v>0</v>
      </c>
      <c r="AD872" s="112" t="s">
        <v>6551</v>
      </c>
      <c r="AE872" s="112">
        <v>0</v>
      </c>
      <c r="AF872" s="112" t="s">
        <v>6551</v>
      </c>
      <c r="AG872" s="112">
        <v>0</v>
      </c>
      <c r="AH872" s="112" t="s">
        <v>6551</v>
      </c>
      <c r="AI872" s="112">
        <v>571608</v>
      </c>
      <c r="AJ872" s="112" t="s">
        <v>6551</v>
      </c>
      <c r="AK872" s="112">
        <v>0</v>
      </c>
      <c r="AL872" s="19" t="s">
        <v>6551</v>
      </c>
      <c r="AM872" s="113" t="str">
        <f t="shared" si="13"/>
        <v>No</v>
      </c>
    </row>
    <row r="873" spans="1:39" s="19" customFormat="1" ht="11.5" customHeight="1" x14ac:dyDescent="0.2">
      <c r="A873" s="5" t="s">
        <v>1454</v>
      </c>
      <c r="B873" s="5" t="s">
        <v>1455</v>
      </c>
      <c r="C873" s="5" t="s">
        <v>99</v>
      </c>
      <c r="D873" s="194" t="s">
        <v>1456</v>
      </c>
      <c r="E873" s="197">
        <v>119</v>
      </c>
      <c r="F873" s="19" t="s">
        <v>166</v>
      </c>
      <c r="G873" s="5" t="s">
        <v>6120</v>
      </c>
      <c r="H873" s="27">
        <v>0</v>
      </c>
      <c r="I873" s="110">
        <v>17</v>
      </c>
      <c r="J873" s="111" t="s">
        <v>6551</v>
      </c>
      <c r="K873" s="112">
        <v>0</v>
      </c>
      <c r="L873" s="112" t="s">
        <v>6551</v>
      </c>
      <c r="M873" s="112">
        <v>0</v>
      </c>
      <c r="N873" s="112" t="s">
        <v>6551</v>
      </c>
      <c r="O873" s="112">
        <v>0</v>
      </c>
      <c r="P873" s="112" t="s">
        <v>6551</v>
      </c>
      <c r="Q873" s="112">
        <v>532017</v>
      </c>
      <c r="R873" s="112" t="s">
        <v>6551</v>
      </c>
      <c r="S873" s="112">
        <v>0</v>
      </c>
      <c r="T873" s="112" t="s">
        <v>6551</v>
      </c>
      <c r="U873" s="112">
        <v>0</v>
      </c>
      <c r="V873" s="112" t="s">
        <v>6551</v>
      </c>
      <c r="W873" s="112">
        <v>18191</v>
      </c>
      <c r="X873" s="112" t="s">
        <v>6551</v>
      </c>
      <c r="Y873" s="112">
        <v>0</v>
      </c>
      <c r="Z873" s="112" t="s">
        <v>6551</v>
      </c>
      <c r="AA873" s="112">
        <v>0</v>
      </c>
      <c r="AB873" s="112" t="s">
        <v>6551</v>
      </c>
      <c r="AC873" s="112">
        <v>0</v>
      </c>
      <c r="AD873" s="112" t="s">
        <v>6551</v>
      </c>
      <c r="AE873" s="112">
        <v>0</v>
      </c>
      <c r="AF873" s="112" t="s">
        <v>6551</v>
      </c>
      <c r="AG873" s="112">
        <v>0</v>
      </c>
      <c r="AH873" s="112" t="s">
        <v>6551</v>
      </c>
      <c r="AI873" s="112">
        <v>98843</v>
      </c>
      <c r="AJ873" s="112" t="s">
        <v>6551</v>
      </c>
      <c r="AK873" s="112">
        <v>0</v>
      </c>
      <c r="AL873" s="113" t="s">
        <v>6551</v>
      </c>
      <c r="AM873" s="113" t="str">
        <f t="shared" si="13"/>
        <v>No</v>
      </c>
    </row>
    <row r="874" spans="1:39" s="19" customFormat="1" ht="11.5" customHeight="1" x14ac:dyDescent="0.2">
      <c r="A874" s="5" t="s">
        <v>813</v>
      </c>
      <c r="B874" s="5" t="s">
        <v>814</v>
      </c>
      <c r="C874" s="5" t="s">
        <v>83</v>
      </c>
      <c r="D874" s="194">
        <v>1002</v>
      </c>
      <c r="E874" s="197">
        <v>10002</v>
      </c>
      <c r="F874" s="19" t="s">
        <v>242</v>
      </c>
      <c r="G874" s="5" t="s">
        <v>6120</v>
      </c>
      <c r="H874" s="27">
        <v>158377</v>
      </c>
      <c r="I874" s="110">
        <v>17</v>
      </c>
      <c r="J874" s="111" t="s">
        <v>6551</v>
      </c>
      <c r="K874" s="112">
        <v>0</v>
      </c>
      <c r="L874" s="112" t="s">
        <v>6551</v>
      </c>
      <c r="M874" s="112">
        <v>0</v>
      </c>
      <c r="N874" s="112" t="s">
        <v>6551</v>
      </c>
      <c r="O874" s="112">
        <v>0</v>
      </c>
      <c r="P874" s="112" t="s">
        <v>6551</v>
      </c>
      <c r="Q874" s="112">
        <v>581166</v>
      </c>
      <c r="R874" s="112" t="s">
        <v>6551</v>
      </c>
      <c r="S874" s="112">
        <v>0</v>
      </c>
      <c r="T874" s="112" t="s">
        <v>6551</v>
      </c>
      <c r="U874" s="112">
        <v>0</v>
      </c>
      <c r="V874" s="112" t="s">
        <v>6551</v>
      </c>
      <c r="W874" s="112">
        <v>48294</v>
      </c>
      <c r="X874" s="112" t="s">
        <v>6551</v>
      </c>
      <c r="Y874" s="112">
        <v>0</v>
      </c>
      <c r="Z874" s="112" t="s">
        <v>6551</v>
      </c>
      <c r="AA874" s="112">
        <v>0</v>
      </c>
      <c r="AB874" s="112" t="s">
        <v>6551</v>
      </c>
      <c r="AC874" s="112">
        <v>0</v>
      </c>
      <c r="AD874" s="112" t="s">
        <v>6551</v>
      </c>
      <c r="AE874" s="112">
        <v>0</v>
      </c>
      <c r="AF874" s="112" t="s">
        <v>6551</v>
      </c>
      <c r="AG874" s="112">
        <v>0</v>
      </c>
      <c r="AH874" s="112" t="s">
        <v>6551</v>
      </c>
      <c r="AI874" s="112">
        <v>500575</v>
      </c>
      <c r="AJ874" s="112" t="s">
        <v>6551</v>
      </c>
      <c r="AK874" s="112">
        <v>0</v>
      </c>
      <c r="AL874" s="113" t="s">
        <v>6551</v>
      </c>
      <c r="AM874" s="113" t="str">
        <f t="shared" si="13"/>
        <v>No</v>
      </c>
    </row>
    <row r="875" spans="1:39" s="19" customFormat="1" ht="11.5" customHeight="1" x14ac:dyDescent="0.2">
      <c r="A875" s="5" t="s">
        <v>612</v>
      </c>
      <c r="B875" s="5" t="s">
        <v>613</v>
      </c>
      <c r="C875" s="5" t="s">
        <v>83</v>
      </c>
      <c r="D875" s="194">
        <v>1086</v>
      </c>
      <c r="E875" s="197">
        <v>10086</v>
      </c>
      <c r="F875" s="19" t="s">
        <v>242</v>
      </c>
      <c r="G875" s="5" t="s">
        <v>236</v>
      </c>
      <c r="H875" s="27">
        <v>88087</v>
      </c>
      <c r="I875" s="110">
        <v>17</v>
      </c>
      <c r="J875" s="111" t="s">
        <v>6551</v>
      </c>
      <c r="K875" s="112">
        <v>0</v>
      </c>
      <c r="L875" s="112" t="s">
        <v>6551</v>
      </c>
      <c r="M875" s="112">
        <v>687291</v>
      </c>
      <c r="N875" s="112" t="s">
        <v>6551</v>
      </c>
      <c r="O875" s="112">
        <v>1042295</v>
      </c>
      <c r="P875" s="112" t="s">
        <v>6551</v>
      </c>
      <c r="Q875" s="112">
        <v>862857</v>
      </c>
      <c r="R875" s="112" t="s">
        <v>6551</v>
      </c>
      <c r="S875" s="112">
        <v>179438</v>
      </c>
      <c r="T875" s="112" t="s">
        <v>6551</v>
      </c>
      <c r="U875" s="112">
        <v>62357</v>
      </c>
      <c r="V875" s="112" t="s">
        <v>6551</v>
      </c>
      <c r="W875" s="112">
        <v>55862</v>
      </c>
      <c r="X875" s="112" t="s">
        <v>6551</v>
      </c>
      <c r="Y875" s="112">
        <v>6495</v>
      </c>
      <c r="Z875" s="112" t="s">
        <v>6551</v>
      </c>
      <c r="AA875" s="112">
        <v>0</v>
      </c>
      <c r="AB875" s="112" t="s">
        <v>6551</v>
      </c>
      <c r="AC875" s="112">
        <v>0</v>
      </c>
      <c r="AD875" s="112" t="s">
        <v>6551</v>
      </c>
      <c r="AE875" s="112">
        <v>0</v>
      </c>
      <c r="AF875" s="112" t="s">
        <v>6551</v>
      </c>
      <c r="AG875" s="112">
        <v>0</v>
      </c>
      <c r="AH875" s="112" t="s">
        <v>6551</v>
      </c>
      <c r="AI875" s="112">
        <v>487499</v>
      </c>
      <c r="AJ875" s="112" t="s">
        <v>6551</v>
      </c>
      <c r="AK875" s="112">
        <v>4006426</v>
      </c>
      <c r="AL875" s="113" t="s">
        <v>6551</v>
      </c>
      <c r="AM875" s="113" t="str">
        <f t="shared" si="13"/>
        <v>No</v>
      </c>
    </row>
    <row r="876" spans="1:39" s="19" customFormat="1" ht="11.5" customHeight="1" x14ac:dyDescent="0.2">
      <c r="A876" s="5" t="s">
        <v>322</v>
      </c>
      <c r="B876" s="5" t="s">
        <v>323</v>
      </c>
      <c r="C876" s="5" t="s">
        <v>120</v>
      </c>
      <c r="D876" s="194">
        <v>3090</v>
      </c>
      <c r="E876" s="197">
        <v>30090</v>
      </c>
      <c r="F876" s="19" t="s">
        <v>242</v>
      </c>
      <c r="G876" s="5" t="s">
        <v>6120</v>
      </c>
      <c r="H876" s="27">
        <v>182696</v>
      </c>
      <c r="I876" s="110">
        <v>17</v>
      </c>
      <c r="J876" s="111" t="s">
        <v>6551</v>
      </c>
      <c r="K876" s="112">
        <v>0</v>
      </c>
      <c r="L876" s="112" t="s">
        <v>6551</v>
      </c>
      <c r="M876" s="112">
        <v>0</v>
      </c>
      <c r="N876" s="112" t="s">
        <v>6551</v>
      </c>
      <c r="O876" s="112">
        <v>0</v>
      </c>
      <c r="P876" s="112" t="s">
        <v>6551</v>
      </c>
      <c r="Q876" s="112">
        <v>365093</v>
      </c>
      <c r="R876" s="112" t="s">
        <v>6551</v>
      </c>
      <c r="S876" s="112">
        <v>0</v>
      </c>
      <c r="T876" s="112" t="s">
        <v>6551</v>
      </c>
      <c r="U876" s="112">
        <v>0</v>
      </c>
      <c r="V876" s="112" t="s">
        <v>6551</v>
      </c>
      <c r="W876" s="112">
        <v>21302</v>
      </c>
      <c r="X876" s="112" t="s">
        <v>6551</v>
      </c>
      <c r="Y876" s="112">
        <v>0</v>
      </c>
      <c r="Z876" s="112" t="s">
        <v>6551</v>
      </c>
      <c r="AA876" s="112">
        <v>0</v>
      </c>
      <c r="AB876" s="112" t="s">
        <v>6551</v>
      </c>
      <c r="AC876" s="112">
        <v>0</v>
      </c>
      <c r="AD876" s="112" t="s">
        <v>6551</v>
      </c>
      <c r="AE876" s="112">
        <v>0</v>
      </c>
      <c r="AF876" s="112" t="s">
        <v>6551</v>
      </c>
      <c r="AG876" s="112">
        <v>0</v>
      </c>
      <c r="AH876" s="112" t="s">
        <v>6551</v>
      </c>
      <c r="AI876" s="112">
        <v>180940</v>
      </c>
      <c r="AJ876" s="112" t="s">
        <v>6551</v>
      </c>
      <c r="AK876" s="112">
        <v>0</v>
      </c>
      <c r="AL876" s="113" t="s">
        <v>6551</v>
      </c>
      <c r="AM876" s="113" t="str">
        <f t="shared" si="13"/>
        <v>No</v>
      </c>
    </row>
    <row r="877" spans="1:39" s="19" customFormat="1" ht="11.5" customHeight="1" x14ac:dyDescent="0.2">
      <c r="A877" s="5" t="s">
        <v>929</v>
      </c>
      <c r="B877" s="5" t="s">
        <v>930</v>
      </c>
      <c r="C877" s="5" t="s">
        <v>105</v>
      </c>
      <c r="D877" s="194">
        <v>4056</v>
      </c>
      <c r="E877" s="197">
        <v>40056</v>
      </c>
      <c r="F877" s="19" t="s">
        <v>242</v>
      </c>
      <c r="G877" s="5" t="s">
        <v>6120</v>
      </c>
      <c r="H877" s="27">
        <v>89557</v>
      </c>
      <c r="I877" s="110">
        <v>17</v>
      </c>
      <c r="J877" s="111" t="s">
        <v>6551</v>
      </c>
      <c r="K877" s="112">
        <v>0</v>
      </c>
      <c r="L877" s="112" t="s">
        <v>6551</v>
      </c>
      <c r="M877" s="112">
        <v>0</v>
      </c>
      <c r="N877" s="112" t="s">
        <v>6551</v>
      </c>
      <c r="O877" s="112">
        <v>0</v>
      </c>
      <c r="P877" s="112" t="s">
        <v>6551</v>
      </c>
      <c r="Q877" s="112">
        <v>513359</v>
      </c>
      <c r="R877" s="112" t="s">
        <v>6551</v>
      </c>
      <c r="S877" s="112">
        <v>0</v>
      </c>
      <c r="T877" s="112" t="s">
        <v>6551</v>
      </c>
      <c r="U877" s="112">
        <v>0</v>
      </c>
      <c r="V877" s="112" t="s">
        <v>6551</v>
      </c>
      <c r="W877" s="112">
        <v>32570</v>
      </c>
      <c r="X877" s="112" t="s">
        <v>6551</v>
      </c>
      <c r="Y877" s="112">
        <v>0</v>
      </c>
      <c r="Z877" s="112" t="s">
        <v>6551</v>
      </c>
      <c r="AA877" s="112">
        <v>0</v>
      </c>
      <c r="AB877" s="112" t="s">
        <v>6551</v>
      </c>
      <c r="AC877" s="112">
        <v>0</v>
      </c>
      <c r="AD877" s="112" t="s">
        <v>6551</v>
      </c>
      <c r="AE877" s="112">
        <v>0</v>
      </c>
      <c r="AF877" s="112" t="s">
        <v>6551</v>
      </c>
      <c r="AG877" s="112">
        <v>0</v>
      </c>
      <c r="AH877" s="112" t="s">
        <v>6551</v>
      </c>
      <c r="AI877" s="112">
        <v>239611</v>
      </c>
      <c r="AJ877" s="112" t="s">
        <v>6551</v>
      </c>
      <c r="AK877" s="112">
        <v>0</v>
      </c>
      <c r="AL877" s="113" t="s">
        <v>6551</v>
      </c>
      <c r="AM877" s="113" t="str">
        <f t="shared" si="13"/>
        <v>No</v>
      </c>
    </row>
    <row r="878" spans="1:39" s="19" customFormat="1" ht="11.5" customHeight="1" x14ac:dyDescent="0.2">
      <c r="A878" s="5" t="s">
        <v>1504</v>
      </c>
      <c r="B878" s="5" t="s">
        <v>1505</v>
      </c>
      <c r="C878" s="5" t="s">
        <v>63</v>
      </c>
      <c r="D878" s="194">
        <v>4184</v>
      </c>
      <c r="E878" s="197">
        <v>40184</v>
      </c>
      <c r="F878" s="19" t="s">
        <v>239</v>
      </c>
      <c r="G878" s="5" t="s">
        <v>6120</v>
      </c>
      <c r="H878" s="27">
        <v>78306</v>
      </c>
      <c r="I878" s="110">
        <v>17</v>
      </c>
      <c r="J878" s="111" t="s">
        <v>6551</v>
      </c>
      <c r="K878" s="112">
        <v>39</v>
      </c>
      <c r="L878" s="112" t="s">
        <v>6551</v>
      </c>
      <c r="M878" s="112">
        <v>0</v>
      </c>
      <c r="N878" s="112" t="s">
        <v>6551</v>
      </c>
      <c r="O878" s="112">
        <v>0</v>
      </c>
      <c r="P878" s="112" t="s">
        <v>6551</v>
      </c>
      <c r="Q878" s="112">
        <v>211369</v>
      </c>
      <c r="R878" s="112" t="s">
        <v>6551</v>
      </c>
      <c r="S878" s="112">
        <v>0</v>
      </c>
      <c r="T878" s="112" t="s">
        <v>6551</v>
      </c>
      <c r="U878" s="112">
        <v>0</v>
      </c>
      <c r="V878" s="112" t="s">
        <v>6551</v>
      </c>
      <c r="W878" s="112">
        <v>19026</v>
      </c>
      <c r="X878" s="112" t="s">
        <v>6551</v>
      </c>
      <c r="Y878" s="112">
        <v>0</v>
      </c>
      <c r="Z878" s="112" t="s">
        <v>6551</v>
      </c>
      <c r="AA878" s="112">
        <v>0</v>
      </c>
      <c r="AB878" s="112" t="s">
        <v>6551</v>
      </c>
      <c r="AC878" s="112">
        <v>0</v>
      </c>
      <c r="AD878" s="112" t="s">
        <v>6551</v>
      </c>
      <c r="AE878" s="112">
        <v>0</v>
      </c>
      <c r="AF878" s="112" t="s">
        <v>6551</v>
      </c>
      <c r="AG878" s="112">
        <v>0</v>
      </c>
      <c r="AH878" s="112" t="s">
        <v>6551</v>
      </c>
      <c r="AI878" s="112">
        <v>119824</v>
      </c>
      <c r="AJ878" s="112" t="s">
        <v>6551</v>
      </c>
      <c r="AK878" s="112">
        <v>0</v>
      </c>
      <c r="AL878" s="113" t="s">
        <v>6551</v>
      </c>
      <c r="AM878" s="113" t="str">
        <f t="shared" si="13"/>
        <v>No</v>
      </c>
    </row>
    <row r="879" spans="1:39" s="19" customFormat="1" ht="11.5" customHeight="1" x14ac:dyDescent="0.2">
      <c r="A879" s="5" t="s">
        <v>1848</v>
      </c>
      <c r="B879" s="5" t="s">
        <v>1849</v>
      </c>
      <c r="C879" s="5" t="s">
        <v>79</v>
      </c>
      <c r="D879" s="194">
        <v>4226</v>
      </c>
      <c r="E879" s="197">
        <v>40226</v>
      </c>
      <c r="F879" s="19" t="s">
        <v>305</v>
      </c>
      <c r="G879" s="5" t="s">
        <v>6120</v>
      </c>
      <c r="H879" s="27">
        <v>280648</v>
      </c>
      <c r="I879" s="110">
        <v>17</v>
      </c>
      <c r="J879" s="111" t="s">
        <v>6551</v>
      </c>
      <c r="K879" s="112">
        <v>30</v>
      </c>
      <c r="L879" s="112" t="s">
        <v>6551</v>
      </c>
      <c r="M879" s="112">
        <v>0</v>
      </c>
      <c r="N879" s="112" t="s">
        <v>6551</v>
      </c>
      <c r="O879" s="112">
        <v>0</v>
      </c>
      <c r="P879" s="112" t="s">
        <v>6551</v>
      </c>
      <c r="Q879" s="112">
        <v>283820</v>
      </c>
      <c r="R879" s="112" t="s">
        <v>6551</v>
      </c>
      <c r="S879" s="112">
        <v>0</v>
      </c>
      <c r="T879" s="112" t="s">
        <v>6551</v>
      </c>
      <c r="U879" s="112">
        <v>0</v>
      </c>
      <c r="V879" s="112" t="s">
        <v>6551</v>
      </c>
      <c r="W879" s="112">
        <v>14864</v>
      </c>
      <c r="X879" s="112" t="s">
        <v>6551</v>
      </c>
      <c r="Y879" s="112">
        <v>0</v>
      </c>
      <c r="Z879" s="112" t="s">
        <v>6551</v>
      </c>
      <c r="AA879" s="112">
        <v>0</v>
      </c>
      <c r="AB879" s="112" t="s">
        <v>6551</v>
      </c>
      <c r="AC879" s="112">
        <v>0</v>
      </c>
      <c r="AD879" s="112" t="s">
        <v>6551</v>
      </c>
      <c r="AE879" s="112">
        <v>0</v>
      </c>
      <c r="AF879" s="112" t="s">
        <v>6551</v>
      </c>
      <c r="AG879" s="112">
        <v>0</v>
      </c>
      <c r="AH879" s="112" t="s">
        <v>6551</v>
      </c>
      <c r="AI879" s="112">
        <v>39992</v>
      </c>
      <c r="AJ879" s="112" t="s">
        <v>6551</v>
      </c>
      <c r="AK879" s="112">
        <v>0</v>
      </c>
      <c r="AL879" s="113" t="s">
        <v>6551</v>
      </c>
      <c r="AM879" s="113" t="str">
        <f t="shared" si="13"/>
        <v>No</v>
      </c>
    </row>
    <row r="880" spans="1:39" s="19" customFormat="1" ht="11.5" customHeight="1" x14ac:dyDescent="0.2">
      <c r="A880" s="5" t="s">
        <v>1850</v>
      </c>
      <c r="B880" s="5" t="s">
        <v>752</v>
      </c>
      <c r="C880" s="5" t="s">
        <v>79</v>
      </c>
      <c r="D880" s="194">
        <v>4227</v>
      </c>
      <c r="E880" s="197">
        <v>40227</v>
      </c>
      <c r="F880" s="19" t="s">
        <v>305</v>
      </c>
      <c r="G880" s="5" t="s">
        <v>6120</v>
      </c>
      <c r="H880" s="27">
        <v>105419</v>
      </c>
      <c r="I880" s="110">
        <v>17</v>
      </c>
      <c r="J880" s="111" t="s">
        <v>6551</v>
      </c>
      <c r="K880" s="112">
        <v>0</v>
      </c>
      <c r="L880" s="112" t="s">
        <v>6551</v>
      </c>
      <c r="M880" s="112">
        <v>0</v>
      </c>
      <c r="N880" s="112" t="s">
        <v>6551</v>
      </c>
      <c r="O880" s="112">
        <v>0</v>
      </c>
      <c r="P880" s="112" t="s">
        <v>6551</v>
      </c>
      <c r="Q880" s="112">
        <v>748666</v>
      </c>
      <c r="R880" s="112" t="s">
        <v>6551</v>
      </c>
      <c r="S880" s="112">
        <v>0</v>
      </c>
      <c r="T880" s="112" t="s">
        <v>6551</v>
      </c>
      <c r="U880" s="112">
        <v>0</v>
      </c>
      <c r="V880" s="112" t="s">
        <v>6551</v>
      </c>
      <c r="W880" s="112">
        <v>40569</v>
      </c>
      <c r="X880" s="112" t="s">
        <v>6551</v>
      </c>
      <c r="Y880" s="112">
        <v>0</v>
      </c>
      <c r="Z880" s="112" t="s">
        <v>6551</v>
      </c>
      <c r="AA880" s="112">
        <v>0</v>
      </c>
      <c r="AB880" s="112" t="s">
        <v>6551</v>
      </c>
      <c r="AC880" s="112">
        <v>0</v>
      </c>
      <c r="AD880" s="112" t="s">
        <v>6551</v>
      </c>
      <c r="AE880" s="112">
        <v>0</v>
      </c>
      <c r="AF880" s="112" t="s">
        <v>6551</v>
      </c>
      <c r="AG880" s="112">
        <v>0</v>
      </c>
      <c r="AH880" s="112" t="s">
        <v>6551</v>
      </c>
      <c r="AI880" s="112">
        <v>85054</v>
      </c>
      <c r="AJ880" s="112" t="s">
        <v>6551</v>
      </c>
      <c r="AK880" s="112">
        <v>0</v>
      </c>
      <c r="AL880" s="113" t="s">
        <v>6551</v>
      </c>
      <c r="AM880" s="113" t="str">
        <f t="shared" si="13"/>
        <v>No</v>
      </c>
    </row>
    <row r="881" spans="1:39" s="19" customFormat="1" ht="11.5" customHeight="1" x14ac:dyDescent="0.2">
      <c r="A881" s="5" t="s">
        <v>755</v>
      </c>
      <c r="B881" s="5" t="s">
        <v>756</v>
      </c>
      <c r="C881" s="5" t="s">
        <v>117</v>
      </c>
      <c r="D881" s="194">
        <v>5108</v>
      </c>
      <c r="E881" s="197">
        <v>50108</v>
      </c>
      <c r="F881" s="19" t="s">
        <v>239</v>
      </c>
      <c r="G881" s="5" t="s">
        <v>6120</v>
      </c>
      <c r="H881" s="27">
        <v>69658</v>
      </c>
      <c r="I881" s="110">
        <v>17</v>
      </c>
      <c r="J881" s="111" t="s">
        <v>6551</v>
      </c>
      <c r="K881" s="112">
        <v>0</v>
      </c>
      <c r="L881" s="112" t="s">
        <v>6551</v>
      </c>
      <c r="M881" s="112">
        <v>0</v>
      </c>
      <c r="N881" s="112" t="s">
        <v>6551</v>
      </c>
      <c r="O881" s="112">
        <v>0</v>
      </c>
      <c r="P881" s="112" t="s">
        <v>6551</v>
      </c>
      <c r="Q881" s="112">
        <v>529968</v>
      </c>
      <c r="R881" s="112" t="s">
        <v>6551</v>
      </c>
      <c r="S881" s="112">
        <v>0</v>
      </c>
      <c r="T881" s="112" t="s">
        <v>6551</v>
      </c>
      <c r="U881" s="112">
        <v>0</v>
      </c>
      <c r="V881" s="112" t="s">
        <v>6551</v>
      </c>
      <c r="W881" s="112">
        <v>33027</v>
      </c>
      <c r="X881" s="112" t="s">
        <v>6551</v>
      </c>
      <c r="Y881" s="112">
        <v>0</v>
      </c>
      <c r="Z881" s="112" t="s">
        <v>6551</v>
      </c>
      <c r="AA881" s="112">
        <v>0</v>
      </c>
      <c r="AB881" s="112" t="s">
        <v>6551</v>
      </c>
      <c r="AC881" s="112">
        <v>0</v>
      </c>
      <c r="AD881" s="112" t="s">
        <v>6551</v>
      </c>
      <c r="AE881" s="112">
        <v>0</v>
      </c>
      <c r="AF881" s="112" t="s">
        <v>6551</v>
      </c>
      <c r="AG881" s="112">
        <v>0</v>
      </c>
      <c r="AH881" s="112" t="s">
        <v>6551</v>
      </c>
      <c r="AI881" s="112">
        <v>430860</v>
      </c>
      <c r="AJ881" s="112" t="s">
        <v>6551</v>
      </c>
      <c r="AK881" s="112">
        <v>0</v>
      </c>
      <c r="AL881" s="113" t="s">
        <v>6551</v>
      </c>
      <c r="AM881" s="113" t="str">
        <f t="shared" si="13"/>
        <v>No</v>
      </c>
    </row>
    <row r="882" spans="1:39" s="19" customFormat="1" ht="11.5" customHeight="1" x14ac:dyDescent="0.2">
      <c r="A882" s="5" t="s">
        <v>1200</v>
      </c>
      <c r="B882" s="5" t="s">
        <v>1201</v>
      </c>
      <c r="C882" s="5" t="s">
        <v>57</v>
      </c>
      <c r="D882" s="194">
        <v>5159</v>
      </c>
      <c r="E882" s="197">
        <v>50159</v>
      </c>
      <c r="F882" s="19" t="s">
        <v>239</v>
      </c>
      <c r="G882" s="19" t="s">
        <v>236</v>
      </c>
      <c r="H882" s="27">
        <v>81926</v>
      </c>
      <c r="I882" s="110">
        <v>17</v>
      </c>
      <c r="J882" s="19" t="s">
        <v>6551</v>
      </c>
      <c r="K882" s="112">
        <v>0</v>
      </c>
      <c r="L882" s="112" t="s">
        <v>6551</v>
      </c>
      <c r="M882" s="112">
        <v>1260227</v>
      </c>
      <c r="N882" s="112" t="s">
        <v>6551</v>
      </c>
      <c r="O882" s="112">
        <v>1400813</v>
      </c>
      <c r="P882" s="112" t="s">
        <v>6551</v>
      </c>
      <c r="Q882" s="112">
        <v>1338325</v>
      </c>
      <c r="R882" s="112" t="s">
        <v>6551</v>
      </c>
      <c r="S882" s="112">
        <v>62488</v>
      </c>
      <c r="T882" s="112" t="s">
        <v>6551</v>
      </c>
      <c r="U882" s="112">
        <v>85143</v>
      </c>
      <c r="V882" s="112" t="s">
        <v>6551</v>
      </c>
      <c r="W882" s="112">
        <v>81737</v>
      </c>
      <c r="X882" s="112" t="s">
        <v>6551</v>
      </c>
      <c r="Y882" s="112">
        <v>3406</v>
      </c>
      <c r="Z882" s="112" t="s">
        <v>6551</v>
      </c>
      <c r="AA882" s="112">
        <v>0</v>
      </c>
      <c r="AB882" s="112" t="s">
        <v>6551</v>
      </c>
      <c r="AC882" s="112">
        <v>0</v>
      </c>
      <c r="AD882" s="112" t="s">
        <v>6551</v>
      </c>
      <c r="AE882" s="112">
        <v>0</v>
      </c>
      <c r="AF882" s="112" t="s">
        <v>6551</v>
      </c>
      <c r="AG882" s="112">
        <v>0</v>
      </c>
      <c r="AH882" s="112" t="s">
        <v>6551</v>
      </c>
      <c r="AI882" s="112">
        <v>993296</v>
      </c>
      <c r="AJ882" s="112" t="s">
        <v>6551</v>
      </c>
      <c r="AK882" s="112">
        <v>8322327</v>
      </c>
      <c r="AL882" s="113" t="s">
        <v>6551</v>
      </c>
      <c r="AM882" s="113" t="str">
        <f t="shared" si="13"/>
        <v>No</v>
      </c>
    </row>
    <row r="883" spans="1:39" s="19" customFormat="1" ht="11.5" customHeight="1" x14ac:dyDescent="0.2">
      <c r="A883" s="5" t="s">
        <v>318</v>
      </c>
      <c r="B883" s="5" t="s">
        <v>319</v>
      </c>
      <c r="C883" s="5" t="s">
        <v>96</v>
      </c>
      <c r="D883" s="194">
        <v>5169</v>
      </c>
      <c r="E883" s="197">
        <v>50169</v>
      </c>
      <c r="F883" s="19" t="s">
        <v>239</v>
      </c>
      <c r="G883" s="19" t="s">
        <v>236</v>
      </c>
      <c r="H883" s="27">
        <v>724091</v>
      </c>
      <c r="I883" s="110">
        <v>17</v>
      </c>
      <c r="J883" s="19" t="s">
        <v>6551</v>
      </c>
      <c r="K883" s="112">
        <v>0</v>
      </c>
      <c r="L883" s="112" t="s">
        <v>6551</v>
      </c>
      <c r="M883" s="112">
        <v>0</v>
      </c>
      <c r="N883" s="112" t="s">
        <v>6551</v>
      </c>
      <c r="O883" s="112">
        <v>439179</v>
      </c>
      <c r="P883" s="112" t="s">
        <v>6551</v>
      </c>
      <c r="Q883" s="112">
        <v>360795</v>
      </c>
      <c r="R883" s="112" t="s">
        <v>6551</v>
      </c>
      <c r="S883" s="112">
        <v>78384</v>
      </c>
      <c r="T883" s="112" t="s">
        <v>6551</v>
      </c>
      <c r="U883" s="112">
        <v>25273</v>
      </c>
      <c r="V883" s="112" t="s">
        <v>6551</v>
      </c>
      <c r="W883" s="112">
        <v>19625</v>
      </c>
      <c r="X883" s="112" t="s">
        <v>6551</v>
      </c>
      <c r="Y883" s="112">
        <v>5648</v>
      </c>
      <c r="Z883" s="112" t="s">
        <v>6551</v>
      </c>
      <c r="AA883" s="112">
        <v>0</v>
      </c>
      <c r="AB883" s="112" t="s">
        <v>6551</v>
      </c>
      <c r="AC883" s="112">
        <v>0</v>
      </c>
      <c r="AD883" s="112" t="s">
        <v>6551</v>
      </c>
      <c r="AE883" s="112">
        <v>0</v>
      </c>
      <c r="AF883" s="112" t="s">
        <v>6551</v>
      </c>
      <c r="AG883" s="112">
        <v>0</v>
      </c>
      <c r="AH883" s="112" t="s">
        <v>6551</v>
      </c>
      <c r="AI883" s="112">
        <v>39560</v>
      </c>
      <c r="AJ883" s="112" t="s">
        <v>6551</v>
      </c>
      <c r="AK883" s="112">
        <v>326102</v>
      </c>
      <c r="AL883" s="19" t="s">
        <v>6551</v>
      </c>
      <c r="AM883" s="113" t="str">
        <f t="shared" si="13"/>
        <v>No</v>
      </c>
    </row>
    <row r="884" spans="1:39" s="19" customFormat="1" ht="11.5" customHeight="1" x14ac:dyDescent="0.2">
      <c r="A884" s="5" t="s">
        <v>553</v>
      </c>
      <c r="B884" s="5" t="s">
        <v>554</v>
      </c>
      <c r="C884" s="5" t="s">
        <v>64</v>
      </c>
      <c r="D884" s="194">
        <v>6026</v>
      </c>
      <c r="E884" s="197">
        <v>60026</v>
      </c>
      <c r="F884" s="19" t="s">
        <v>239</v>
      </c>
      <c r="G884" s="19" t="s">
        <v>6120</v>
      </c>
      <c r="H884" s="27">
        <v>116533</v>
      </c>
      <c r="I884" s="110">
        <v>17</v>
      </c>
      <c r="J884" s="19" t="s">
        <v>6551</v>
      </c>
      <c r="K884" s="112">
        <v>0</v>
      </c>
      <c r="L884" s="112" t="s">
        <v>6551</v>
      </c>
      <c r="M884" s="112">
        <v>0</v>
      </c>
      <c r="N884" s="112" t="s">
        <v>6551</v>
      </c>
      <c r="O884" s="112">
        <v>0</v>
      </c>
      <c r="P884" s="112" t="s">
        <v>6551</v>
      </c>
      <c r="Q884" s="112">
        <v>796561</v>
      </c>
      <c r="R884" s="112" t="s">
        <v>6551</v>
      </c>
      <c r="S884" s="112">
        <v>0</v>
      </c>
      <c r="T884" s="112" t="s">
        <v>6551</v>
      </c>
      <c r="U884" s="112">
        <v>0</v>
      </c>
      <c r="V884" s="112" t="s">
        <v>6551</v>
      </c>
      <c r="W884" s="112">
        <v>58492</v>
      </c>
      <c r="X884" s="112" t="s">
        <v>6551</v>
      </c>
      <c r="Y884" s="112">
        <v>0</v>
      </c>
      <c r="Z884" s="112" t="s">
        <v>6551</v>
      </c>
      <c r="AA884" s="112">
        <v>0</v>
      </c>
      <c r="AB884" s="112" t="s">
        <v>6551</v>
      </c>
      <c r="AC884" s="112">
        <v>0</v>
      </c>
      <c r="AD884" s="112" t="s">
        <v>6551</v>
      </c>
      <c r="AE884" s="112">
        <v>0</v>
      </c>
      <c r="AF884" s="112" t="s">
        <v>6551</v>
      </c>
      <c r="AG884" s="112">
        <v>0</v>
      </c>
      <c r="AH884" s="112" t="s">
        <v>6551</v>
      </c>
      <c r="AI884" s="112">
        <v>1131709</v>
      </c>
      <c r="AJ884" s="112" t="s">
        <v>6551</v>
      </c>
      <c r="AK884" s="112">
        <v>0</v>
      </c>
      <c r="AL884" s="19" t="s">
        <v>6551</v>
      </c>
      <c r="AM884" s="113" t="str">
        <f t="shared" si="13"/>
        <v>No</v>
      </c>
    </row>
    <row r="885" spans="1:39" s="19" customFormat="1" ht="11.5" customHeight="1" x14ac:dyDescent="0.2">
      <c r="A885" s="5" t="s">
        <v>1549</v>
      </c>
      <c r="B885" s="5" t="s">
        <v>1550</v>
      </c>
      <c r="C885" s="5" t="s">
        <v>108</v>
      </c>
      <c r="D885" s="194">
        <v>6113</v>
      </c>
      <c r="E885" s="197">
        <v>60113</v>
      </c>
      <c r="F885" s="19" t="s">
        <v>239</v>
      </c>
      <c r="G885" s="5" t="s">
        <v>6120</v>
      </c>
      <c r="H885" s="27">
        <v>5121892</v>
      </c>
      <c r="I885" s="110">
        <v>17</v>
      </c>
      <c r="J885" s="111" t="s">
        <v>6551</v>
      </c>
      <c r="K885" s="112">
        <v>0</v>
      </c>
      <c r="L885" s="112" t="s">
        <v>6551</v>
      </c>
      <c r="M885" s="112">
        <v>0</v>
      </c>
      <c r="N885" s="112" t="s">
        <v>6551</v>
      </c>
      <c r="O885" s="112">
        <v>0</v>
      </c>
      <c r="P885" s="112" t="s">
        <v>6551</v>
      </c>
      <c r="Q885" s="112">
        <v>345160</v>
      </c>
      <c r="R885" s="112" t="s">
        <v>6551</v>
      </c>
      <c r="S885" s="112">
        <v>0</v>
      </c>
      <c r="T885" s="112" t="s">
        <v>6551</v>
      </c>
      <c r="U885" s="112">
        <v>0</v>
      </c>
      <c r="V885" s="112" t="s">
        <v>6551</v>
      </c>
      <c r="W885" s="112">
        <v>20766</v>
      </c>
      <c r="X885" s="112" t="s">
        <v>6551</v>
      </c>
      <c r="Y885" s="112">
        <v>0</v>
      </c>
      <c r="Z885" s="112" t="s">
        <v>6551</v>
      </c>
      <c r="AA885" s="112">
        <v>0</v>
      </c>
      <c r="AB885" s="112" t="s">
        <v>6551</v>
      </c>
      <c r="AC885" s="112">
        <v>0</v>
      </c>
      <c r="AD885" s="112" t="s">
        <v>6551</v>
      </c>
      <c r="AE885" s="112">
        <v>0</v>
      </c>
      <c r="AF885" s="112" t="s">
        <v>6551</v>
      </c>
      <c r="AG885" s="112">
        <v>0</v>
      </c>
      <c r="AH885" s="112" t="s">
        <v>6551</v>
      </c>
      <c r="AI885" s="112">
        <v>37244</v>
      </c>
      <c r="AJ885" s="112" t="s">
        <v>6551</v>
      </c>
      <c r="AK885" s="112">
        <v>0</v>
      </c>
      <c r="AL885" s="113" t="s">
        <v>6551</v>
      </c>
      <c r="AM885" s="113" t="str">
        <f t="shared" si="13"/>
        <v>No</v>
      </c>
    </row>
    <row r="886" spans="1:39" s="19" customFormat="1" ht="11.5" customHeight="1" x14ac:dyDescent="0.2">
      <c r="A886" s="5" t="s">
        <v>326</v>
      </c>
      <c r="B886" s="5" t="s">
        <v>327</v>
      </c>
      <c r="C886" s="5" t="s">
        <v>76</v>
      </c>
      <c r="D886" s="194">
        <v>7043</v>
      </c>
      <c r="E886" s="197">
        <v>70043</v>
      </c>
      <c r="F886" s="19" t="s">
        <v>239</v>
      </c>
      <c r="G886" s="5" t="s">
        <v>6120</v>
      </c>
      <c r="H886" s="27">
        <v>58533</v>
      </c>
      <c r="I886" s="110">
        <v>17</v>
      </c>
      <c r="J886" s="111" t="s">
        <v>6551</v>
      </c>
      <c r="K886" s="112">
        <v>0</v>
      </c>
      <c r="L886" s="112" t="s">
        <v>6551</v>
      </c>
      <c r="M886" s="112">
        <v>0</v>
      </c>
      <c r="N886" s="112" t="s">
        <v>6551</v>
      </c>
      <c r="O886" s="112">
        <v>0</v>
      </c>
      <c r="P886" s="112" t="s">
        <v>6551</v>
      </c>
      <c r="Q886" s="112">
        <v>494176</v>
      </c>
      <c r="R886" s="112" t="s">
        <v>6551</v>
      </c>
      <c r="S886" s="112">
        <v>0</v>
      </c>
      <c r="T886" s="112" t="s">
        <v>6551</v>
      </c>
      <c r="U886" s="112">
        <v>0</v>
      </c>
      <c r="V886" s="112" t="s">
        <v>6551</v>
      </c>
      <c r="W886" s="112">
        <v>32311</v>
      </c>
      <c r="X886" s="112" t="s">
        <v>6551</v>
      </c>
      <c r="Y886" s="112">
        <v>0</v>
      </c>
      <c r="Z886" s="112" t="s">
        <v>6551</v>
      </c>
      <c r="AA886" s="112">
        <v>0</v>
      </c>
      <c r="AB886" s="112" t="s">
        <v>6551</v>
      </c>
      <c r="AC886" s="112">
        <v>0</v>
      </c>
      <c r="AD886" s="112" t="s">
        <v>6551</v>
      </c>
      <c r="AE886" s="112">
        <v>0</v>
      </c>
      <c r="AF886" s="112" t="s">
        <v>6551</v>
      </c>
      <c r="AG886" s="112">
        <v>0</v>
      </c>
      <c r="AH886" s="112" t="s">
        <v>6551</v>
      </c>
      <c r="AI886" s="112">
        <v>313680</v>
      </c>
      <c r="AJ886" s="112" t="s">
        <v>6551</v>
      </c>
      <c r="AK886" s="112">
        <v>0</v>
      </c>
      <c r="AL886" s="113" t="s">
        <v>6551</v>
      </c>
      <c r="AM886" s="113" t="str">
        <f t="shared" si="13"/>
        <v>No</v>
      </c>
    </row>
    <row r="887" spans="1:39" s="19" customFormat="1" ht="11.5" customHeight="1" x14ac:dyDescent="0.2">
      <c r="A887" s="5" t="s">
        <v>1543</v>
      </c>
      <c r="B887" s="5" t="s">
        <v>767</v>
      </c>
      <c r="C887" s="5" t="s">
        <v>61</v>
      </c>
      <c r="D887" s="194">
        <v>7047</v>
      </c>
      <c r="E887" s="197">
        <v>70047</v>
      </c>
      <c r="F887" s="19" t="s">
        <v>239</v>
      </c>
      <c r="G887" s="5" t="s">
        <v>6120</v>
      </c>
      <c r="H887" s="27">
        <v>1519417</v>
      </c>
      <c r="I887" s="110">
        <v>17</v>
      </c>
      <c r="J887" s="111" t="s">
        <v>6551</v>
      </c>
      <c r="K887" s="112">
        <v>0</v>
      </c>
      <c r="L887" s="112" t="s">
        <v>6551</v>
      </c>
      <c r="M887" s="112">
        <v>0</v>
      </c>
      <c r="N887" s="112" t="s">
        <v>6551</v>
      </c>
      <c r="O887" s="112">
        <v>0</v>
      </c>
      <c r="P887" s="112" t="s">
        <v>6551</v>
      </c>
      <c r="Q887" s="112">
        <v>420801</v>
      </c>
      <c r="R887" s="112" t="s">
        <v>6551</v>
      </c>
      <c r="S887" s="112">
        <v>0</v>
      </c>
      <c r="T887" s="112" t="s">
        <v>6551</v>
      </c>
      <c r="U887" s="112">
        <v>0</v>
      </c>
      <c r="V887" s="112" t="s">
        <v>6551</v>
      </c>
      <c r="W887" s="112">
        <v>40876</v>
      </c>
      <c r="X887" s="112" t="s">
        <v>6551</v>
      </c>
      <c r="Y887" s="112">
        <v>0</v>
      </c>
      <c r="Z887" s="112" t="s">
        <v>6551</v>
      </c>
      <c r="AA887" s="112">
        <v>0</v>
      </c>
      <c r="AB887" s="112" t="s">
        <v>6551</v>
      </c>
      <c r="AC887" s="112">
        <v>0</v>
      </c>
      <c r="AD887" s="112" t="s">
        <v>6551</v>
      </c>
      <c r="AE887" s="112">
        <v>0</v>
      </c>
      <c r="AF887" s="112" t="s">
        <v>6551</v>
      </c>
      <c r="AG887" s="112">
        <v>0</v>
      </c>
      <c r="AH887" s="112" t="s">
        <v>6551</v>
      </c>
      <c r="AI887" s="112">
        <v>190821</v>
      </c>
      <c r="AJ887" s="112" t="s">
        <v>6551</v>
      </c>
      <c r="AK887" s="112">
        <v>0</v>
      </c>
      <c r="AL887" s="113" t="s">
        <v>6551</v>
      </c>
      <c r="AM887" s="113" t="str">
        <f t="shared" si="13"/>
        <v>No</v>
      </c>
    </row>
    <row r="888" spans="1:39" s="19" customFormat="1" ht="11.5" customHeight="1" x14ac:dyDescent="0.2">
      <c r="A888" s="5" t="s">
        <v>1952</v>
      </c>
      <c r="B888" s="5" t="s">
        <v>1953</v>
      </c>
      <c r="C888" s="5" t="s">
        <v>65</v>
      </c>
      <c r="D888" s="194" t="s">
        <v>1954</v>
      </c>
      <c r="E888" s="197" t="s">
        <v>1955</v>
      </c>
      <c r="F888" s="19" t="s">
        <v>242</v>
      </c>
      <c r="G888" s="5" t="s">
        <v>287</v>
      </c>
      <c r="H888" s="27">
        <v>0</v>
      </c>
      <c r="I888" s="110">
        <v>17</v>
      </c>
      <c r="J888" s="111" t="s">
        <v>6551</v>
      </c>
      <c r="K888" s="112">
        <v>0</v>
      </c>
      <c r="L888" s="112" t="s">
        <v>6551</v>
      </c>
      <c r="M888" s="112">
        <v>0</v>
      </c>
      <c r="N888" s="112" t="s">
        <v>6551</v>
      </c>
      <c r="O888" s="112">
        <v>0</v>
      </c>
      <c r="P888" s="112" t="s">
        <v>6551</v>
      </c>
      <c r="Q888" s="112">
        <v>197543</v>
      </c>
      <c r="R888" s="112" t="s">
        <v>6551</v>
      </c>
      <c r="S888" s="112">
        <v>0</v>
      </c>
      <c r="T888" s="112" t="s">
        <v>6551</v>
      </c>
      <c r="U888" s="112">
        <v>0</v>
      </c>
      <c r="V888" s="112" t="s">
        <v>6551</v>
      </c>
      <c r="W888" s="112">
        <v>23052</v>
      </c>
      <c r="X888" s="112" t="s">
        <v>6551</v>
      </c>
      <c r="Y888" s="112">
        <v>0</v>
      </c>
      <c r="Z888" s="112" t="s">
        <v>6551</v>
      </c>
      <c r="AA888" s="112">
        <v>0</v>
      </c>
      <c r="AB888" s="112" t="s">
        <v>6551</v>
      </c>
      <c r="AC888" s="112">
        <v>0</v>
      </c>
      <c r="AD888" s="112" t="s">
        <v>6551</v>
      </c>
      <c r="AE888" s="112">
        <v>0</v>
      </c>
      <c r="AF888" s="112" t="s">
        <v>6551</v>
      </c>
      <c r="AG888" s="112">
        <v>0</v>
      </c>
      <c r="AH888" s="112" t="s">
        <v>6551</v>
      </c>
      <c r="AI888" s="112">
        <v>292472</v>
      </c>
      <c r="AJ888" s="112" t="s">
        <v>6551</v>
      </c>
      <c r="AK888" s="112">
        <v>0</v>
      </c>
      <c r="AL888" s="113" t="s">
        <v>6551</v>
      </c>
      <c r="AM888" s="113" t="str">
        <f t="shared" si="13"/>
        <v>No</v>
      </c>
    </row>
    <row r="889" spans="1:39" s="19" customFormat="1" ht="11.5" customHeight="1" x14ac:dyDescent="0.2">
      <c r="A889" s="5" t="s">
        <v>1965</v>
      </c>
      <c r="B889" s="5" t="s">
        <v>1966</v>
      </c>
      <c r="C889" s="5" t="s">
        <v>112</v>
      </c>
      <c r="D889" s="194" t="s">
        <v>1967</v>
      </c>
      <c r="E889" s="197" t="s">
        <v>1968</v>
      </c>
      <c r="F889" s="19" t="s">
        <v>305</v>
      </c>
      <c r="G889" s="5" t="s">
        <v>287</v>
      </c>
      <c r="H889" s="27">
        <v>0</v>
      </c>
      <c r="I889" s="110">
        <v>17</v>
      </c>
      <c r="J889" s="111" t="s">
        <v>6551</v>
      </c>
      <c r="K889" s="112">
        <v>0</v>
      </c>
      <c r="L889" s="112" t="s">
        <v>6551</v>
      </c>
      <c r="M889" s="112">
        <v>0</v>
      </c>
      <c r="N889" s="112" t="s">
        <v>6551</v>
      </c>
      <c r="O889" s="112">
        <v>0</v>
      </c>
      <c r="P889" s="112" t="s">
        <v>6551</v>
      </c>
      <c r="Q889" s="112">
        <v>755978</v>
      </c>
      <c r="R889" s="112" t="s">
        <v>6551</v>
      </c>
      <c r="S889" s="112">
        <v>0</v>
      </c>
      <c r="T889" s="112" t="s">
        <v>6551</v>
      </c>
      <c r="U889" s="112">
        <v>0</v>
      </c>
      <c r="V889" s="112" t="s">
        <v>6551</v>
      </c>
      <c r="W889" s="112">
        <v>27396</v>
      </c>
      <c r="X889" s="112" t="s">
        <v>6551</v>
      </c>
      <c r="Y889" s="112">
        <v>0</v>
      </c>
      <c r="Z889" s="112" t="s">
        <v>6551</v>
      </c>
      <c r="AA889" s="112">
        <v>0</v>
      </c>
      <c r="AB889" s="112" t="s">
        <v>6551</v>
      </c>
      <c r="AC889" s="112">
        <v>0</v>
      </c>
      <c r="AD889" s="112" t="s">
        <v>6551</v>
      </c>
      <c r="AE889" s="112">
        <v>0</v>
      </c>
      <c r="AF889" s="112" t="s">
        <v>6551</v>
      </c>
      <c r="AG889" s="112">
        <v>0</v>
      </c>
      <c r="AH889" s="112" t="s">
        <v>6551</v>
      </c>
      <c r="AI889" s="112">
        <v>67575</v>
      </c>
      <c r="AJ889" s="112" t="s">
        <v>6551</v>
      </c>
      <c r="AK889" s="112">
        <v>0</v>
      </c>
      <c r="AL889" s="113" t="s">
        <v>6551</v>
      </c>
      <c r="AM889" s="113" t="str">
        <f t="shared" si="13"/>
        <v>No</v>
      </c>
    </row>
    <row r="890" spans="1:39" s="19" customFormat="1" ht="11.5" customHeight="1" x14ac:dyDescent="0.2">
      <c r="A890" s="5" t="s">
        <v>2075</v>
      </c>
      <c r="B890" s="5" t="s">
        <v>2076</v>
      </c>
      <c r="C890" s="5" t="s">
        <v>92</v>
      </c>
      <c r="D890" s="194" t="s">
        <v>2077</v>
      </c>
      <c r="E890" s="197" t="s">
        <v>2078</v>
      </c>
      <c r="F890" s="19" t="s">
        <v>239</v>
      </c>
      <c r="G890" s="5" t="s">
        <v>287</v>
      </c>
      <c r="H890" s="27">
        <v>0</v>
      </c>
      <c r="I890" s="110">
        <v>17</v>
      </c>
      <c r="J890" s="111" t="s">
        <v>6551</v>
      </c>
      <c r="K890" s="112">
        <v>0</v>
      </c>
      <c r="L890" s="112" t="s">
        <v>6551</v>
      </c>
      <c r="M890" s="112">
        <v>0</v>
      </c>
      <c r="N890" s="112" t="s">
        <v>6551</v>
      </c>
      <c r="O890" s="112">
        <v>0</v>
      </c>
      <c r="P890" s="112" t="s">
        <v>6551</v>
      </c>
      <c r="Q890" s="112">
        <v>420100</v>
      </c>
      <c r="R890" s="112" t="s">
        <v>6551</v>
      </c>
      <c r="S890" s="112">
        <v>0</v>
      </c>
      <c r="T890" s="112" t="s">
        <v>6551</v>
      </c>
      <c r="U890" s="112">
        <v>0</v>
      </c>
      <c r="V890" s="112" t="s">
        <v>6551</v>
      </c>
      <c r="W890" s="112">
        <v>32568</v>
      </c>
      <c r="X890" s="112" t="s">
        <v>6551</v>
      </c>
      <c r="Y890" s="112">
        <v>0</v>
      </c>
      <c r="Z890" s="112" t="s">
        <v>6551</v>
      </c>
      <c r="AA890" s="112">
        <v>0</v>
      </c>
      <c r="AB890" s="112" t="s">
        <v>6551</v>
      </c>
      <c r="AC890" s="112">
        <v>0</v>
      </c>
      <c r="AD890" s="112" t="s">
        <v>6551</v>
      </c>
      <c r="AE890" s="112">
        <v>0</v>
      </c>
      <c r="AF890" s="112" t="s">
        <v>6551</v>
      </c>
      <c r="AG890" s="112">
        <v>0</v>
      </c>
      <c r="AH890" s="112" t="s">
        <v>6551</v>
      </c>
      <c r="AI890" s="112">
        <v>740443</v>
      </c>
      <c r="AJ890" s="112" t="s">
        <v>6551</v>
      </c>
      <c r="AK890" s="112">
        <v>0</v>
      </c>
      <c r="AL890" s="113" t="s">
        <v>6551</v>
      </c>
      <c r="AM890" s="113" t="str">
        <f t="shared" si="13"/>
        <v>No</v>
      </c>
    </row>
    <row r="891" spans="1:39" s="19" customFormat="1" ht="11.5" customHeight="1" x14ac:dyDescent="0.2">
      <c r="A891" s="5" t="s">
        <v>2156</v>
      </c>
      <c r="B891" s="5" t="s">
        <v>2157</v>
      </c>
      <c r="C891" s="5" t="s">
        <v>120</v>
      </c>
      <c r="D891" s="194" t="s">
        <v>2158</v>
      </c>
      <c r="E891" s="197" t="s">
        <v>2159</v>
      </c>
      <c r="F891" s="19" t="s">
        <v>242</v>
      </c>
      <c r="G891" s="5" t="s">
        <v>287</v>
      </c>
      <c r="H891" s="27">
        <v>0</v>
      </c>
      <c r="I891" s="110">
        <v>17</v>
      </c>
      <c r="J891" s="111" t="s">
        <v>6551</v>
      </c>
      <c r="K891" s="112">
        <v>0</v>
      </c>
      <c r="L891" s="112" t="s">
        <v>6551</v>
      </c>
      <c r="M891" s="112">
        <v>0</v>
      </c>
      <c r="N891" s="112" t="s">
        <v>6551</v>
      </c>
      <c r="O891" s="112">
        <v>0</v>
      </c>
      <c r="P891" s="112" t="s">
        <v>6551</v>
      </c>
      <c r="Q891" s="112">
        <v>653955</v>
      </c>
      <c r="R891" s="112" t="s">
        <v>123</v>
      </c>
      <c r="S891" s="112">
        <v>0</v>
      </c>
      <c r="T891" s="112" t="s">
        <v>6551</v>
      </c>
      <c r="U891" s="112">
        <v>0</v>
      </c>
      <c r="V891" s="112" t="s">
        <v>6551</v>
      </c>
      <c r="W891" s="112">
        <v>40347</v>
      </c>
      <c r="X891" s="112" t="s">
        <v>123</v>
      </c>
      <c r="Y891" s="112">
        <v>0</v>
      </c>
      <c r="Z891" s="112" t="s">
        <v>6551</v>
      </c>
      <c r="AA891" s="112">
        <v>0</v>
      </c>
      <c r="AB891" s="112" t="s">
        <v>6551</v>
      </c>
      <c r="AC891" s="112">
        <v>0</v>
      </c>
      <c r="AD891" s="112" t="s">
        <v>6551</v>
      </c>
      <c r="AE891" s="112">
        <v>0</v>
      </c>
      <c r="AF891" s="112" t="s">
        <v>6551</v>
      </c>
      <c r="AG891" s="112">
        <v>0</v>
      </c>
      <c r="AH891" s="112" t="s">
        <v>6551</v>
      </c>
      <c r="AI891" s="112">
        <v>296075</v>
      </c>
      <c r="AJ891" s="112" t="s">
        <v>6551</v>
      </c>
      <c r="AK891" s="112">
        <v>0</v>
      </c>
      <c r="AL891" s="113" t="s">
        <v>6551</v>
      </c>
      <c r="AM891" s="113" t="str">
        <f t="shared" si="13"/>
        <v>No</v>
      </c>
    </row>
    <row r="892" spans="1:39" s="19" customFormat="1" ht="11.5" customHeight="1" x14ac:dyDescent="0.2">
      <c r="A892" s="5" t="s">
        <v>6348</v>
      </c>
      <c r="B892" s="5" t="s">
        <v>1246</v>
      </c>
      <c r="C892" s="5" t="s">
        <v>110</v>
      </c>
      <c r="D892" s="194">
        <v>3069</v>
      </c>
      <c r="E892" s="197" t="s">
        <v>6347</v>
      </c>
      <c r="F892" s="19" t="s">
        <v>239</v>
      </c>
      <c r="G892" s="5" t="s">
        <v>287</v>
      </c>
      <c r="H892" s="27">
        <v>0</v>
      </c>
      <c r="I892" s="110">
        <v>17</v>
      </c>
      <c r="J892" s="111" t="s">
        <v>6551</v>
      </c>
      <c r="K892" s="112">
        <v>0</v>
      </c>
      <c r="L892" s="112" t="s">
        <v>6551</v>
      </c>
      <c r="M892" s="112">
        <v>0</v>
      </c>
      <c r="N892" s="112" t="s">
        <v>6551</v>
      </c>
      <c r="O892" s="112">
        <v>0</v>
      </c>
      <c r="P892" s="112" t="s">
        <v>6551</v>
      </c>
      <c r="Q892" s="112">
        <v>509676</v>
      </c>
      <c r="R892" s="112" t="s">
        <v>6551</v>
      </c>
      <c r="S892" s="112">
        <v>0</v>
      </c>
      <c r="T892" s="112" t="s">
        <v>6551</v>
      </c>
      <c r="U892" s="112">
        <v>0</v>
      </c>
      <c r="V892" s="112" t="s">
        <v>6551</v>
      </c>
      <c r="W892" s="112">
        <v>32781</v>
      </c>
      <c r="X892" s="112" t="s">
        <v>6551</v>
      </c>
      <c r="Y892" s="112">
        <v>0</v>
      </c>
      <c r="Z892" s="112" t="s">
        <v>6551</v>
      </c>
      <c r="AA892" s="112">
        <v>0</v>
      </c>
      <c r="AB892" s="112" t="s">
        <v>6551</v>
      </c>
      <c r="AC892" s="112">
        <v>0</v>
      </c>
      <c r="AD892" s="112" t="s">
        <v>6551</v>
      </c>
      <c r="AE892" s="112">
        <v>0</v>
      </c>
      <c r="AF892" s="112" t="s">
        <v>6551</v>
      </c>
      <c r="AG892" s="112">
        <v>0</v>
      </c>
      <c r="AH892" s="112" t="s">
        <v>6551</v>
      </c>
      <c r="AI892" s="112">
        <v>401869</v>
      </c>
      <c r="AJ892" s="112" t="s">
        <v>6551</v>
      </c>
      <c r="AK892" s="112">
        <v>0</v>
      </c>
      <c r="AL892" s="113" t="s">
        <v>6551</v>
      </c>
      <c r="AM892" s="113" t="str">
        <f t="shared" si="13"/>
        <v>No</v>
      </c>
    </row>
    <row r="893" spans="1:39" s="19" customFormat="1" ht="11.5" customHeight="1" x14ac:dyDescent="0.2">
      <c r="A893" s="5" t="s">
        <v>2152</v>
      </c>
      <c r="B893" s="5" t="s">
        <v>2153</v>
      </c>
      <c r="C893" s="5" t="s">
        <v>110</v>
      </c>
      <c r="D893" s="194" t="s">
        <v>2154</v>
      </c>
      <c r="E893" s="197" t="s">
        <v>2155</v>
      </c>
      <c r="F893" s="19" t="s">
        <v>305</v>
      </c>
      <c r="G893" s="5" t="s">
        <v>287</v>
      </c>
      <c r="H893" s="27">
        <v>0</v>
      </c>
      <c r="I893" s="110">
        <v>17</v>
      </c>
      <c r="J893" s="111" t="s">
        <v>6551</v>
      </c>
      <c r="K893" s="112">
        <v>0</v>
      </c>
      <c r="L893" s="112" t="s">
        <v>6551</v>
      </c>
      <c r="M893" s="112">
        <v>0</v>
      </c>
      <c r="N893" s="112" t="s">
        <v>6551</v>
      </c>
      <c r="O893" s="112">
        <v>0</v>
      </c>
      <c r="P893" s="112" t="s">
        <v>6551</v>
      </c>
      <c r="Q893" s="112">
        <v>232452</v>
      </c>
      <c r="R893" s="112" t="s">
        <v>6551</v>
      </c>
      <c r="S893" s="112">
        <v>0</v>
      </c>
      <c r="T893" s="112" t="s">
        <v>6551</v>
      </c>
      <c r="U893" s="112">
        <v>0</v>
      </c>
      <c r="V893" s="112" t="s">
        <v>6551</v>
      </c>
      <c r="W893" s="112">
        <v>15213</v>
      </c>
      <c r="X893" s="112" t="s">
        <v>6551</v>
      </c>
      <c r="Y893" s="112">
        <v>0</v>
      </c>
      <c r="Z893" s="112" t="s">
        <v>6551</v>
      </c>
      <c r="AA893" s="112">
        <v>0</v>
      </c>
      <c r="AB893" s="112" t="s">
        <v>6551</v>
      </c>
      <c r="AC893" s="112">
        <v>0</v>
      </c>
      <c r="AD893" s="112" t="s">
        <v>6551</v>
      </c>
      <c r="AE893" s="112">
        <v>0</v>
      </c>
      <c r="AF893" s="112" t="s">
        <v>6551</v>
      </c>
      <c r="AG893" s="112">
        <v>0</v>
      </c>
      <c r="AH893" s="112" t="s">
        <v>6551</v>
      </c>
      <c r="AI893" s="112">
        <v>97534</v>
      </c>
      <c r="AJ893" s="112" t="s">
        <v>6551</v>
      </c>
      <c r="AK893" s="112">
        <v>0</v>
      </c>
      <c r="AL893" s="113" t="s">
        <v>6551</v>
      </c>
      <c r="AM893" s="113" t="str">
        <f t="shared" si="13"/>
        <v>No</v>
      </c>
    </row>
    <row r="894" spans="1:39" s="19" customFormat="1" ht="11.5" customHeight="1" x14ac:dyDescent="0.2">
      <c r="A894" s="5" t="s">
        <v>2230</v>
      </c>
      <c r="B894" s="5" t="s">
        <v>2231</v>
      </c>
      <c r="C894" s="5" t="s">
        <v>110</v>
      </c>
      <c r="D894" s="194" t="s">
        <v>2232</v>
      </c>
      <c r="E894" s="197" t="s">
        <v>2233</v>
      </c>
      <c r="F894" s="19" t="s">
        <v>239</v>
      </c>
      <c r="G894" s="19" t="s">
        <v>287</v>
      </c>
      <c r="H894" s="27">
        <v>0</v>
      </c>
      <c r="I894" s="110">
        <v>17</v>
      </c>
      <c r="J894" s="19" t="s">
        <v>6551</v>
      </c>
      <c r="K894" s="112">
        <v>0</v>
      </c>
      <c r="L894" s="112" t="s">
        <v>6551</v>
      </c>
      <c r="M894" s="112">
        <v>0</v>
      </c>
      <c r="N894" s="112" t="s">
        <v>6551</v>
      </c>
      <c r="O894" s="112">
        <v>0</v>
      </c>
      <c r="P894" s="112" t="s">
        <v>6551</v>
      </c>
      <c r="Q894" s="112">
        <v>370050</v>
      </c>
      <c r="R894" s="112" t="s">
        <v>122</v>
      </c>
      <c r="S894" s="112">
        <v>0</v>
      </c>
      <c r="T894" s="112" t="s">
        <v>6551</v>
      </c>
      <c r="U894" s="112">
        <v>0</v>
      </c>
      <c r="V894" s="112" t="s">
        <v>6551</v>
      </c>
      <c r="W894" s="112">
        <v>18293</v>
      </c>
      <c r="X894" s="112" t="s">
        <v>122</v>
      </c>
      <c r="Y894" s="112">
        <v>0</v>
      </c>
      <c r="Z894" s="112" t="s">
        <v>6551</v>
      </c>
      <c r="AA894" s="112">
        <v>0</v>
      </c>
      <c r="AB894" s="112" t="s">
        <v>6551</v>
      </c>
      <c r="AC894" s="112">
        <v>0</v>
      </c>
      <c r="AD894" s="112" t="s">
        <v>6551</v>
      </c>
      <c r="AE894" s="112">
        <v>0</v>
      </c>
      <c r="AF894" s="112" t="s">
        <v>6551</v>
      </c>
      <c r="AG894" s="112">
        <v>0</v>
      </c>
      <c r="AH894" s="112" t="s">
        <v>6551</v>
      </c>
      <c r="AI894" s="112">
        <v>63411</v>
      </c>
      <c r="AJ894" s="112" t="s">
        <v>6551</v>
      </c>
      <c r="AK894" s="112">
        <v>0</v>
      </c>
      <c r="AL894" s="113" t="s">
        <v>6551</v>
      </c>
      <c r="AM894" s="113" t="str">
        <f t="shared" si="13"/>
        <v>Yes</v>
      </c>
    </row>
    <row r="895" spans="1:39" s="19" customFormat="1" ht="11.5" customHeight="1" x14ac:dyDescent="0.2">
      <c r="A895" s="5" t="s">
        <v>2918</v>
      </c>
      <c r="B895" s="5" t="s">
        <v>2919</v>
      </c>
      <c r="C895" s="5" t="s">
        <v>50</v>
      </c>
      <c r="D895" s="194" t="s">
        <v>2920</v>
      </c>
      <c r="E895" s="197" t="s">
        <v>2921</v>
      </c>
      <c r="F895" s="19" t="s">
        <v>239</v>
      </c>
      <c r="G895" s="19" t="s">
        <v>287</v>
      </c>
      <c r="H895" s="27">
        <v>0</v>
      </c>
      <c r="I895" s="110">
        <v>17</v>
      </c>
      <c r="J895" s="19" t="s">
        <v>6551</v>
      </c>
      <c r="K895" s="112">
        <v>0</v>
      </c>
      <c r="L895" s="112" t="s">
        <v>6551</v>
      </c>
      <c r="M895" s="112">
        <v>0</v>
      </c>
      <c r="N895" s="112" t="s">
        <v>6551</v>
      </c>
      <c r="O895" s="112">
        <v>0</v>
      </c>
      <c r="P895" s="112" t="s">
        <v>6551</v>
      </c>
      <c r="Q895" s="112">
        <v>785212</v>
      </c>
      <c r="R895" s="112" t="s">
        <v>6551</v>
      </c>
      <c r="S895" s="112">
        <v>0</v>
      </c>
      <c r="T895" s="112" t="s">
        <v>6551</v>
      </c>
      <c r="U895" s="112">
        <v>0</v>
      </c>
      <c r="V895" s="112" t="s">
        <v>6551</v>
      </c>
      <c r="W895" s="112">
        <v>33945</v>
      </c>
      <c r="X895" s="112" t="s">
        <v>6551</v>
      </c>
      <c r="Y895" s="112">
        <v>0</v>
      </c>
      <c r="Z895" s="112" t="s">
        <v>6551</v>
      </c>
      <c r="AA895" s="112">
        <v>0</v>
      </c>
      <c r="AB895" s="112" t="s">
        <v>6551</v>
      </c>
      <c r="AC895" s="112">
        <v>0</v>
      </c>
      <c r="AD895" s="112" t="s">
        <v>6551</v>
      </c>
      <c r="AE895" s="112">
        <v>0</v>
      </c>
      <c r="AF895" s="112" t="s">
        <v>6551</v>
      </c>
      <c r="AG895" s="112">
        <v>0</v>
      </c>
      <c r="AH895" s="112" t="s">
        <v>6551</v>
      </c>
      <c r="AI895" s="112">
        <v>33711</v>
      </c>
      <c r="AJ895" s="112" t="s">
        <v>6551</v>
      </c>
      <c r="AK895" s="112">
        <v>0</v>
      </c>
      <c r="AL895" s="19" t="s">
        <v>6551</v>
      </c>
      <c r="AM895" s="113" t="str">
        <f t="shared" si="13"/>
        <v>No</v>
      </c>
    </row>
    <row r="896" spans="1:39" s="19" customFormat="1" ht="11.5" customHeight="1" x14ac:dyDescent="0.2">
      <c r="A896" s="5" t="s">
        <v>3106</v>
      </c>
      <c r="B896" s="5" t="s">
        <v>3107</v>
      </c>
      <c r="C896" s="5" t="s">
        <v>50</v>
      </c>
      <c r="D896" s="194" t="s">
        <v>3108</v>
      </c>
      <c r="E896" s="197" t="s">
        <v>3109</v>
      </c>
      <c r="F896" s="19" t="s">
        <v>239</v>
      </c>
      <c r="G896" s="19" t="s">
        <v>287</v>
      </c>
      <c r="H896" s="27">
        <v>0</v>
      </c>
      <c r="I896" s="110">
        <v>17</v>
      </c>
      <c r="J896" s="19" t="s">
        <v>6551</v>
      </c>
      <c r="K896" s="112">
        <v>0</v>
      </c>
      <c r="L896" s="112" t="s">
        <v>6551</v>
      </c>
      <c r="M896" s="112">
        <v>0</v>
      </c>
      <c r="N896" s="112" t="s">
        <v>6551</v>
      </c>
      <c r="O896" s="112">
        <v>0</v>
      </c>
      <c r="P896" s="112" t="s">
        <v>6551</v>
      </c>
      <c r="Q896" s="112">
        <v>499701</v>
      </c>
      <c r="R896" s="112" t="s">
        <v>6551</v>
      </c>
      <c r="S896" s="112">
        <v>0</v>
      </c>
      <c r="T896" s="112" t="s">
        <v>6551</v>
      </c>
      <c r="U896" s="112">
        <v>0</v>
      </c>
      <c r="V896" s="112" t="s">
        <v>6551</v>
      </c>
      <c r="W896" s="112">
        <v>21919</v>
      </c>
      <c r="X896" s="112" t="s">
        <v>6551</v>
      </c>
      <c r="Y896" s="112">
        <v>0</v>
      </c>
      <c r="Z896" s="112" t="s">
        <v>6551</v>
      </c>
      <c r="AA896" s="112">
        <v>0</v>
      </c>
      <c r="AB896" s="112" t="s">
        <v>6551</v>
      </c>
      <c r="AC896" s="112">
        <v>0</v>
      </c>
      <c r="AD896" s="112" t="s">
        <v>6551</v>
      </c>
      <c r="AE896" s="112">
        <v>0</v>
      </c>
      <c r="AF896" s="112" t="s">
        <v>6551</v>
      </c>
      <c r="AG896" s="112">
        <v>0</v>
      </c>
      <c r="AH896" s="112" t="s">
        <v>6551</v>
      </c>
      <c r="AI896" s="112">
        <v>29975</v>
      </c>
      <c r="AJ896" s="112" t="s">
        <v>6551</v>
      </c>
      <c r="AK896" s="112">
        <v>0</v>
      </c>
      <c r="AL896" s="19" t="s">
        <v>6551</v>
      </c>
      <c r="AM896" s="113" t="str">
        <f t="shared" si="13"/>
        <v>No</v>
      </c>
    </row>
    <row r="897" spans="1:39" s="19" customFormat="1" ht="11.5" customHeight="1" x14ac:dyDescent="0.2">
      <c r="A897" s="5" t="s">
        <v>3155</v>
      </c>
      <c r="B897" s="5" t="s">
        <v>3156</v>
      </c>
      <c r="C897" s="5" t="s">
        <v>50</v>
      </c>
      <c r="D897" s="194" t="s">
        <v>3157</v>
      </c>
      <c r="E897" s="197" t="s">
        <v>3158</v>
      </c>
      <c r="F897" s="19" t="s">
        <v>239</v>
      </c>
      <c r="G897" s="5" t="s">
        <v>287</v>
      </c>
      <c r="H897" s="27">
        <v>0</v>
      </c>
      <c r="I897" s="110">
        <v>17</v>
      </c>
      <c r="J897" s="111" t="s">
        <v>6551</v>
      </c>
      <c r="K897" s="112">
        <v>0</v>
      </c>
      <c r="L897" s="112" t="s">
        <v>6551</v>
      </c>
      <c r="M897" s="112">
        <v>0</v>
      </c>
      <c r="N897" s="112" t="s">
        <v>6551</v>
      </c>
      <c r="O897" s="112">
        <v>0</v>
      </c>
      <c r="P897" s="112" t="s">
        <v>6551</v>
      </c>
      <c r="Q897" s="112">
        <v>496922</v>
      </c>
      <c r="R897" s="112" t="s">
        <v>6551</v>
      </c>
      <c r="S897" s="112">
        <v>0</v>
      </c>
      <c r="T897" s="112" t="s">
        <v>6551</v>
      </c>
      <c r="U897" s="112">
        <v>0</v>
      </c>
      <c r="V897" s="112" t="s">
        <v>6551</v>
      </c>
      <c r="W897" s="112">
        <v>33977</v>
      </c>
      <c r="X897" s="112" t="s">
        <v>6551</v>
      </c>
      <c r="Y897" s="112">
        <v>0</v>
      </c>
      <c r="Z897" s="112" t="s">
        <v>6551</v>
      </c>
      <c r="AA897" s="112">
        <v>0</v>
      </c>
      <c r="AB897" s="112" t="s">
        <v>6551</v>
      </c>
      <c r="AC897" s="112">
        <v>0</v>
      </c>
      <c r="AD897" s="112" t="s">
        <v>6551</v>
      </c>
      <c r="AE897" s="112">
        <v>0</v>
      </c>
      <c r="AF897" s="112" t="s">
        <v>6551</v>
      </c>
      <c r="AG897" s="112">
        <v>0</v>
      </c>
      <c r="AH897" s="112" t="s">
        <v>6551</v>
      </c>
      <c r="AI897" s="112">
        <v>87874</v>
      </c>
      <c r="AJ897" s="112" t="s">
        <v>6551</v>
      </c>
      <c r="AK897" s="112">
        <v>0</v>
      </c>
      <c r="AL897" s="113" t="s">
        <v>6551</v>
      </c>
      <c r="AM897" s="113" t="str">
        <f t="shared" si="13"/>
        <v>No</v>
      </c>
    </row>
    <row r="898" spans="1:39" s="19" customFormat="1" ht="11.5" customHeight="1" x14ac:dyDescent="0.2">
      <c r="A898" s="5" t="s">
        <v>2697</v>
      </c>
      <c r="B898" s="5" t="s">
        <v>2698</v>
      </c>
      <c r="C898" s="5" t="s">
        <v>77</v>
      </c>
      <c r="D898" s="194" t="s">
        <v>2699</v>
      </c>
      <c r="E898" s="197" t="s">
        <v>2700</v>
      </c>
      <c r="F898" s="19" t="s">
        <v>19</v>
      </c>
      <c r="G898" s="5" t="s">
        <v>287</v>
      </c>
      <c r="H898" s="27">
        <v>0</v>
      </c>
      <c r="I898" s="110">
        <v>17</v>
      </c>
      <c r="J898" s="111" t="s">
        <v>6551</v>
      </c>
      <c r="K898" s="112">
        <v>0</v>
      </c>
      <c r="L898" s="112" t="s">
        <v>6551</v>
      </c>
      <c r="M898" s="112">
        <v>0</v>
      </c>
      <c r="N898" s="112" t="s">
        <v>6551</v>
      </c>
      <c r="O898" s="112">
        <v>0</v>
      </c>
      <c r="P898" s="112" t="s">
        <v>6551</v>
      </c>
      <c r="Q898" s="112">
        <v>323079</v>
      </c>
      <c r="R898" s="112" t="s">
        <v>6551</v>
      </c>
      <c r="S898" s="112">
        <v>0</v>
      </c>
      <c r="T898" s="112" t="s">
        <v>6551</v>
      </c>
      <c r="U898" s="112">
        <v>0</v>
      </c>
      <c r="V898" s="112" t="s">
        <v>6551</v>
      </c>
      <c r="W898" s="112">
        <v>32350</v>
      </c>
      <c r="X898" s="112" t="s">
        <v>6551</v>
      </c>
      <c r="Y898" s="112">
        <v>0</v>
      </c>
      <c r="Z898" s="112" t="s">
        <v>6551</v>
      </c>
      <c r="AA898" s="112">
        <v>0</v>
      </c>
      <c r="AB898" s="112" t="s">
        <v>6551</v>
      </c>
      <c r="AC898" s="112">
        <v>0</v>
      </c>
      <c r="AD898" s="112" t="s">
        <v>6551</v>
      </c>
      <c r="AE898" s="112">
        <v>0</v>
      </c>
      <c r="AF898" s="112" t="s">
        <v>6551</v>
      </c>
      <c r="AG898" s="112">
        <v>0</v>
      </c>
      <c r="AH898" s="112" t="s">
        <v>6551</v>
      </c>
      <c r="AI898" s="112">
        <v>709443</v>
      </c>
      <c r="AJ898" s="112" t="s">
        <v>6551</v>
      </c>
      <c r="AK898" s="112">
        <v>0</v>
      </c>
      <c r="AL898" s="113" t="s">
        <v>6551</v>
      </c>
      <c r="AM898" s="113" t="str">
        <f t="shared" ref="AM898:AM961" si="14">IF(OR(J898="Q",L898="Q",N898="Q",P898="Q",R898="Q",T898="Q",V898="Q",X898="Q",Z898="Q",AB898="Q",AD898="Q",AF898="Q",AH898="Q",AJ898="Q",AL898="Q"),"Yes","No")</f>
        <v>No</v>
      </c>
    </row>
    <row r="899" spans="1:39" s="19" customFormat="1" ht="11.5" customHeight="1" x14ac:dyDescent="0.2">
      <c r="A899" s="5" t="s">
        <v>2434</v>
      </c>
      <c r="B899" s="5" t="s">
        <v>2435</v>
      </c>
      <c r="C899" s="5" t="s">
        <v>79</v>
      </c>
      <c r="D899" s="194" t="s">
        <v>2436</v>
      </c>
      <c r="E899" s="197" t="s">
        <v>2437</v>
      </c>
      <c r="F899" s="19" t="s">
        <v>239</v>
      </c>
      <c r="G899" s="5" t="s">
        <v>287</v>
      </c>
      <c r="H899" s="27">
        <v>0</v>
      </c>
      <c r="I899" s="110">
        <v>17</v>
      </c>
      <c r="J899" s="111" t="s">
        <v>6551</v>
      </c>
      <c r="K899" s="112">
        <v>0</v>
      </c>
      <c r="L899" s="112" t="s">
        <v>6551</v>
      </c>
      <c r="M899" s="112">
        <v>0</v>
      </c>
      <c r="N899" s="112" t="s">
        <v>6551</v>
      </c>
      <c r="O899" s="112">
        <v>0</v>
      </c>
      <c r="P899" s="112" t="s">
        <v>6551</v>
      </c>
      <c r="Q899" s="112">
        <v>521126</v>
      </c>
      <c r="R899" s="112" t="s">
        <v>6551</v>
      </c>
      <c r="S899" s="112">
        <v>0</v>
      </c>
      <c r="T899" s="112" t="s">
        <v>6551</v>
      </c>
      <c r="U899" s="112">
        <v>0</v>
      </c>
      <c r="V899" s="112" t="s">
        <v>6551</v>
      </c>
      <c r="W899" s="112">
        <v>32380</v>
      </c>
      <c r="X899" s="112" t="s">
        <v>6551</v>
      </c>
      <c r="Y899" s="112">
        <v>0</v>
      </c>
      <c r="Z899" s="112" t="s">
        <v>6551</v>
      </c>
      <c r="AA899" s="112">
        <v>0</v>
      </c>
      <c r="AB899" s="112" t="s">
        <v>6551</v>
      </c>
      <c r="AC899" s="112">
        <v>0</v>
      </c>
      <c r="AD899" s="112" t="s">
        <v>6551</v>
      </c>
      <c r="AE899" s="112">
        <v>0</v>
      </c>
      <c r="AF899" s="112" t="s">
        <v>6551</v>
      </c>
      <c r="AG899" s="112">
        <v>0</v>
      </c>
      <c r="AH899" s="112" t="s">
        <v>6551</v>
      </c>
      <c r="AI899" s="112">
        <v>64208</v>
      </c>
      <c r="AJ899" s="112" t="s">
        <v>6551</v>
      </c>
      <c r="AK899" s="112">
        <v>0</v>
      </c>
      <c r="AL899" s="113" t="s">
        <v>6551</v>
      </c>
      <c r="AM899" s="113" t="str">
        <f t="shared" si="14"/>
        <v>No</v>
      </c>
    </row>
    <row r="900" spans="1:39" s="19" customFormat="1" ht="11.5" customHeight="1" x14ac:dyDescent="0.2">
      <c r="A900" s="5" t="s">
        <v>2948</v>
      </c>
      <c r="B900" s="5" t="s">
        <v>2949</v>
      </c>
      <c r="C900" s="5" t="s">
        <v>79</v>
      </c>
      <c r="D900" s="194" t="s">
        <v>2950</v>
      </c>
      <c r="E900" s="197" t="s">
        <v>2951</v>
      </c>
      <c r="F900" s="19" t="s">
        <v>239</v>
      </c>
      <c r="G900" s="5" t="s">
        <v>287</v>
      </c>
      <c r="H900" s="27">
        <v>0</v>
      </c>
      <c r="I900" s="110">
        <v>17</v>
      </c>
      <c r="J900" s="111" t="s">
        <v>6551</v>
      </c>
      <c r="K900" s="112">
        <v>0</v>
      </c>
      <c r="L900" s="112" t="s">
        <v>6551</v>
      </c>
      <c r="M900" s="112">
        <v>0</v>
      </c>
      <c r="N900" s="112" t="s">
        <v>6551</v>
      </c>
      <c r="O900" s="112">
        <v>0</v>
      </c>
      <c r="P900" s="112" t="s">
        <v>6551</v>
      </c>
      <c r="Q900" s="112">
        <v>933810</v>
      </c>
      <c r="R900" s="112" t="s">
        <v>6551</v>
      </c>
      <c r="S900" s="112">
        <v>0</v>
      </c>
      <c r="T900" s="112" t="s">
        <v>6551</v>
      </c>
      <c r="U900" s="112">
        <v>0</v>
      </c>
      <c r="V900" s="112" t="s">
        <v>6551</v>
      </c>
      <c r="W900" s="112">
        <v>48345</v>
      </c>
      <c r="X900" s="112" t="s">
        <v>6551</v>
      </c>
      <c r="Y900" s="112">
        <v>0</v>
      </c>
      <c r="Z900" s="112" t="s">
        <v>6551</v>
      </c>
      <c r="AA900" s="112">
        <v>0</v>
      </c>
      <c r="AB900" s="112" t="s">
        <v>6551</v>
      </c>
      <c r="AC900" s="112">
        <v>0</v>
      </c>
      <c r="AD900" s="112" t="s">
        <v>6551</v>
      </c>
      <c r="AE900" s="112">
        <v>0</v>
      </c>
      <c r="AF900" s="112" t="s">
        <v>6551</v>
      </c>
      <c r="AG900" s="112">
        <v>0</v>
      </c>
      <c r="AH900" s="112" t="s">
        <v>6551</v>
      </c>
      <c r="AI900" s="112">
        <v>57397</v>
      </c>
      <c r="AJ900" s="112" t="s">
        <v>6551</v>
      </c>
      <c r="AK900" s="112">
        <v>0</v>
      </c>
      <c r="AL900" s="113" t="s">
        <v>6551</v>
      </c>
      <c r="AM900" s="113" t="str">
        <f t="shared" si="14"/>
        <v>No</v>
      </c>
    </row>
    <row r="901" spans="1:39" s="19" customFormat="1" ht="11.5" customHeight="1" x14ac:dyDescent="0.2">
      <c r="A901" s="5" t="s">
        <v>3313</v>
      </c>
      <c r="B901" s="5" t="s">
        <v>3314</v>
      </c>
      <c r="C901" s="5" t="s">
        <v>57</v>
      </c>
      <c r="D901" s="194" t="s">
        <v>3315</v>
      </c>
      <c r="E901" s="197" t="s">
        <v>3316</v>
      </c>
      <c r="F901" s="19" t="s">
        <v>239</v>
      </c>
      <c r="G901" s="5" t="s">
        <v>287</v>
      </c>
      <c r="H901" s="27">
        <v>0</v>
      </c>
      <c r="I901" s="110">
        <v>17</v>
      </c>
      <c r="J901" s="111" t="s">
        <v>6551</v>
      </c>
      <c r="K901" s="112">
        <v>0</v>
      </c>
      <c r="L901" s="112" t="s">
        <v>6551</v>
      </c>
      <c r="M901" s="112">
        <v>0</v>
      </c>
      <c r="N901" s="112" t="s">
        <v>6551</v>
      </c>
      <c r="O901" s="112">
        <v>0</v>
      </c>
      <c r="P901" s="112" t="s">
        <v>6551</v>
      </c>
      <c r="Q901" s="112">
        <v>656288</v>
      </c>
      <c r="R901" s="112" t="s">
        <v>6551</v>
      </c>
      <c r="S901" s="112">
        <v>0</v>
      </c>
      <c r="T901" s="112" t="s">
        <v>6551</v>
      </c>
      <c r="U901" s="112">
        <v>0</v>
      </c>
      <c r="V901" s="112" t="s">
        <v>6551</v>
      </c>
      <c r="W901" s="112">
        <v>53160</v>
      </c>
      <c r="X901" s="112" t="s">
        <v>6551</v>
      </c>
      <c r="Y901" s="112">
        <v>0</v>
      </c>
      <c r="Z901" s="112" t="s">
        <v>6551</v>
      </c>
      <c r="AA901" s="112">
        <v>0</v>
      </c>
      <c r="AB901" s="112" t="s">
        <v>6551</v>
      </c>
      <c r="AC901" s="112">
        <v>0</v>
      </c>
      <c r="AD901" s="112" t="s">
        <v>6551</v>
      </c>
      <c r="AE901" s="112">
        <v>0</v>
      </c>
      <c r="AF901" s="112" t="s">
        <v>6551</v>
      </c>
      <c r="AG901" s="112">
        <v>0</v>
      </c>
      <c r="AH901" s="112" t="s">
        <v>6551</v>
      </c>
      <c r="AI901" s="112">
        <v>511598</v>
      </c>
      <c r="AJ901" s="112" t="s">
        <v>6551</v>
      </c>
      <c r="AK901" s="112">
        <v>0</v>
      </c>
      <c r="AL901" s="113" t="s">
        <v>6551</v>
      </c>
      <c r="AM901" s="113" t="str">
        <f t="shared" si="14"/>
        <v>No</v>
      </c>
    </row>
    <row r="902" spans="1:39" s="19" customFormat="1" ht="11.5" customHeight="1" x14ac:dyDescent="0.2">
      <c r="A902" s="5" t="s">
        <v>3876</v>
      </c>
      <c r="B902" s="5" t="s">
        <v>474</v>
      </c>
      <c r="C902" s="5" t="s">
        <v>57</v>
      </c>
      <c r="D902" s="194" t="s">
        <v>3877</v>
      </c>
      <c r="E902" s="197" t="s">
        <v>3878</v>
      </c>
      <c r="F902" s="19" t="s">
        <v>239</v>
      </c>
      <c r="G902" s="5" t="s">
        <v>287</v>
      </c>
      <c r="H902" s="27">
        <v>0</v>
      </c>
      <c r="I902" s="110">
        <v>17</v>
      </c>
      <c r="J902" s="111" t="s">
        <v>6551</v>
      </c>
      <c r="K902" s="112">
        <v>8</v>
      </c>
      <c r="L902" s="112" t="s">
        <v>6551</v>
      </c>
      <c r="M902" s="112">
        <v>0</v>
      </c>
      <c r="N902" s="112" t="s">
        <v>6551</v>
      </c>
      <c r="O902" s="112">
        <v>0</v>
      </c>
      <c r="P902" s="112" t="s">
        <v>6551</v>
      </c>
      <c r="Q902" s="112">
        <v>334625</v>
      </c>
      <c r="R902" s="112" t="s">
        <v>123</v>
      </c>
      <c r="S902" s="112">
        <v>0</v>
      </c>
      <c r="T902" s="112" t="s">
        <v>6551</v>
      </c>
      <c r="U902" s="112">
        <v>0</v>
      </c>
      <c r="V902" s="112" t="s">
        <v>6551</v>
      </c>
      <c r="W902" s="112">
        <v>16562</v>
      </c>
      <c r="X902" s="112" t="s">
        <v>123</v>
      </c>
      <c r="Y902" s="112">
        <v>0</v>
      </c>
      <c r="Z902" s="112" t="s">
        <v>6551</v>
      </c>
      <c r="AA902" s="112">
        <v>0</v>
      </c>
      <c r="AB902" s="112" t="s">
        <v>6551</v>
      </c>
      <c r="AC902" s="112">
        <v>0</v>
      </c>
      <c r="AD902" s="112" t="s">
        <v>6551</v>
      </c>
      <c r="AE902" s="112">
        <v>0</v>
      </c>
      <c r="AF902" s="112" t="s">
        <v>6551</v>
      </c>
      <c r="AG902" s="112">
        <v>0</v>
      </c>
      <c r="AH902" s="112" t="s">
        <v>6551</v>
      </c>
      <c r="AI902" s="112">
        <v>67933</v>
      </c>
      <c r="AJ902" s="112" t="s">
        <v>123</v>
      </c>
      <c r="AK902" s="112">
        <v>0</v>
      </c>
      <c r="AL902" s="113" t="s">
        <v>6551</v>
      </c>
      <c r="AM902" s="113" t="str">
        <f t="shared" si="14"/>
        <v>No</v>
      </c>
    </row>
    <row r="903" spans="1:39" s="19" customFormat="1" ht="11.5" customHeight="1" x14ac:dyDescent="0.2">
      <c r="A903" s="5" t="s">
        <v>6387</v>
      </c>
      <c r="B903" s="5" t="s">
        <v>3710</v>
      </c>
      <c r="C903" s="5" t="s">
        <v>58</v>
      </c>
      <c r="D903" s="194" t="s">
        <v>3711</v>
      </c>
      <c r="E903" s="197" t="s">
        <v>3712</v>
      </c>
      <c r="F903" s="19" t="s">
        <v>56</v>
      </c>
      <c r="G903" s="5" t="s">
        <v>287</v>
      </c>
      <c r="H903" s="27">
        <v>0</v>
      </c>
      <c r="I903" s="110">
        <v>17</v>
      </c>
      <c r="J903" s="111" t="s">
        <v>6551</v>
      </c>
      <c r="K903" s="112">
        <v>0</v>
      </c>
      <c r="L903" s="112" t="s">
        <v>6551</v>
      </c>
      <c r="M903" s="112">
        <v>0</v>
      </c>
      <c r="N903" s="112" t="s">
        <v>6551</v>
      </c>
      <c r="O903" s="112">
        <v>0</v>
      </c>
      <c r="P903" s="112" t="s">
        <v>6551</v>
      </c>
      <c r="Q903" s="112">
        <v>328988</v>
      </c>
      <c r="R903" s="112" t="s">
        <v>6551</v>
      </c>
      <c r="S903" s="112">
        <v>0</v>
      </c>
      <c r="T903" s="112" t="s">
        <v>6551</v>
      </c>
      <c r="U903" s="112">
        <v>0</v>
      </c>
      <c r="V903" s="112" t="s">
        <v>6551</v>
      </c>
      <c r="W903" s="112">
        <v>19570</v>
      </c>
      <c r="X903" s="112" t="s">
        <v>6551</v>
      </c>
      <c r="Y903" s="112">
        <v>0</v>
      </c>
      <c r="Z903" s="112" t="s">
        <v>6551</v>
      </c>
      <c r="AA903" s="112">
        <v>0</v>
      </c>
      <c r="AB903" s="112" t="s">
        <v>6551</v>
      </c>
      <c r="AC903" s="112">
        <v>0</v>
      </c>
      <c r="AD903" s="112" t="s">
        <v>6551</v>
      </c>
      <c r="AE903" s="112">
        <v>0</v>
      </c>
      <c r="AF903" s="112" t="s">
        <v>6551</v>
      </c>
      <c r="AG903" s="112">
        <v>0</v>
      </c>
      <c r="AH903" s="112" t="s">
        <v>6551</v>
      </c>
      <c r="AI903" s="112">
        <v>85863</v>
      </c>
      <c r="AJ903" s="112" t="s">
        <v>6551</v>
      </c>
      <c r="AK903" s="112">
        <v>0</v>
      </c>
      <c r="AL903" s="113" t="s">
        <v>6551</v>
      </c>
      <c r="AM903" s="113" t="str">
        <f t="shared" si="14"/>
        <v>No</v>
      </c>
    </row>
    <row r="904" spans="1:39" s="19" customFormat="1" ht="11.5" customHeight="1" x14ac:dyDescent="0.2">
      <c r="A904" s="5" t="s">
        <v>3463</v>
      </c>
      <c r="B904" s="5" t="s">
        <v>3464</v>
      </c>
      <c r="C904" s="5" t="s">
        <v>71</v>
      </c>
      <c r="D904" s="194" t="s">
        <v>3465</v>
      </c>
      <c r="E904" s="197" t="s">
        <v>3466</v>
      </c>
      <c r="F904" s="19" t="s">
        <v>239</v>
      </c>
      <c r="G904" s="5" t="s">
        <v>287</v>
      </c>
      <c r="H904" s="27">
        <v>0</v>
      </c>
      <c r="I904" s="110">
        <v>17</v>
      </c>
      <c r="J904" s="111" t="s">
        <v>6551</v>
      </c>
      <c r="K904" s="112">
        <v>0</v>
      </c>
      <c r="L904" s="112" t="s">
        <v>6551</v>
      </c>
      <c r="M904" s="112">
        <v>0</v>
      </c>
      <c r="N904" s="112" t="s">
        <v>6551</v>
      </c>
      <c r="O904" s="112">
        <v>0</v>
      </c>
      <c r="P904" s="112" t="s">
        <v>6551</v>
      </c>
      <c r="Q904" s="112">
        <v>504410</v>
      </c>
      <c r="R904" s="112" t="s">
        <v>6551</v>
      </c>
      <c r="S904" s="112">
        <v>0</v>
      </c>
      <c r="T904" s="112" t="s">
        <v>6551</v>
      </c>
      <c r="U904" s="112">
        <v>0</v>
      </c>
      <c r="V904" s="112" t="s">
        <v>6551</v>
      </c>
      <c r="W904" s="112">
        <v>30801</v>
      </c>
      <c r="X904" s="112" t="s">
        <v>6551</v>
      </c>
      <c r="Y904" s="112">
        <v>0</v>
      </c>
      <c r="Z904" s="112" t="s">
        <v>6551</v>
      </c>
      <c r="AA904" s="112">
        <v>0</v>
      </c>
      <c r="AB904" s="112" t="s">
        <v>6551</v>
      </c>
      <c r="AC904" s="112">
        <v>0</v>
      </c>
      <c r="AD904" s="112" t="s">
        <v>6551</v>
      </c>
      <c r="AE904" s="112">
        <v>0</v>
      </c>
      <c r="AF904" s="112" t="s">
        <v>6551</v>
      </c>
      <c r="AG904" s="112">
        <v>0</v>
      </c>
      <c r="AH904" s="112" t="s">
        <v>6551</v>
      </c>
      <c r="AI904" s="112">
        <v>113058</v>
      </c>
      <c r="AJ904" s="112" t="s">
        <v>6551</v>
      </c>
      <c r="AK904" s="112">
        <v>0</v>
      </c>
      <c r="AL904" s="113" t="s">
        <v>6551</v>
      </c>
      <c r="AM904" s="113" t="str">
        <f t="shared" si="14"/>
        <v>No</v>
      </c>
    </row>
    <row r="905" spans="1:39" s="19" customFormat="1" ht="11.5" customHeight="1" x14ac:dyDescent="0.2">
      <c r="A905" s="5" t="s">
        <v>4052</v>
      </c>
      <c r="B905" s="5" t="s">
        <v>4053</v>
      </c>
      <c r="C905" s="5" t="s">
        <v>71</v>
      </c>
      <c r="D905" s="194" t="s">
        <v>4054</v>
      </c>
      <c r="E905" s="197" t="s">
        <v>4055</v>
      </c>
      <c r="F905" s="19" t="s">
        <v>239</v>
      </c>
      <c r="G905" s="5" t="s">
        <v>287</v>
      </c>
      <c r="H905" s="27">
        <v>0</v>
      </c>
      <c r="I905" s="110">
        <v>17</v>
      </c>
      <c r="J905" s="111" t="s">
        <v>6551</v>
      </c>
      <c r="K905" s="112">
        <v>0</v>
      </c>
      <c r="L905" s="112" t="s">
        <v>6551</v>
      </c>
      <c r="M905" s="112">
        <v>0</v>
      </c>
      <c r="N905" s="112" t="s">
        <v>6551</v>
      </c>
      <c r="O905" s="112">
        <v>0</v>
      </c>
      <c r="P905" s="112" t="s">
        <v>6551</v>
      </c>
      <c r="Q905" s="112">
        <v>459830</v>
      </c>
      <c r="R905" s="112" t="s">
        <v>6551</v>
      </c>
      <c r="S905" s="112">
        <v>0</v>
      </c>
      <c r="T905" s="112" t="s">
        <v>6551</v>
      </c>
      <c r="U905" s="112">
        <v>0</v>
      </c>
      <c r="V905" s="112" t="s">
        <v>6551</v>
      </c>
      <c r="W905" s="112">
        <v>25096</v>
      </c>
      <c r="X905" s="112" t="s">
        <v>6551</v>
      </c>
      <c r="Y905" s="112">
        <v>0</v>
      </c>
      <c r="Z905" s="112" t="s">
        <v>6551</v>
      </c>
      <c r="AA905" s="112">
        <v>0</v>
      </c>
      <c r="AB905" s="112" t="s">
        <v>6551</v>
      </c>
      <c r="AC905" s="112">
        <v>0</v>
      </c>
      <c r="AD905" s="112" t="s">
        <v>6551</v>
      </c>
      <c r="AE905" s="112">
        <v>0</v>
      </c>
      <c r="AF905" s="112" t="s">
        <v>6551</v>
      </c>
      <c r="AG905" s="112">
        <v>0</v>
      </c>
      <c r="AH905" s="112" t="s">
        <v>6551</v>
      </c>
      <c r="AI905" s="112">
        <v>98249</v>
      </c>
      <c r="AJ905" s="112" t="s">
        <v>6551</v>
      </c>
      <c r="AK905" s="112">
        <v>0</v>
      </c>
      <c r="AL905" s="113" t="s">
        <v>6551</v>
      </c>
      <c r="AM905" s="113" t="str">
        <f t="shared" si="14"/>
        <v>No</v>
      </c>
    </row>
    <row r="906" spans="1:39" s="19" customFormat="1" ht="11.5" customHeight="1" x14ac:dyDescent="0.2">
      <c r="A906" s="5" t="s">
        <v>3500</v>
      </c>
      <c r="B906" s="5" t="s">
        <v>3501</v>
      </c>
      <c r="C906" s="5" t="s">
        <v>96</v>
      </c>
      <c r="D906" s="194" t="s">
        <v>3502</v>
      </c>
      <c r="E906" s="197" t="s">
        <v>3503</v>
      </c>
      <c r="F906" s="19" t="s">
        <v>239</v>
      </c>
      <c r="G906" s="19" t="s">
        <v>287</v>
      </c>
      <c r="H906" s="27">
        <v>0</v>
      </c>
      <c r="I906" s="110">
        <v>17</v>
      </c>
      <c r="J906" s="19" t="s">
        <v>6551</v>
      </c>
      <c r="K906" s="112">
        <v>0</v>
      </c>
      <c r="L906" s="112" t="s">
        <v>6551</v>
      </c>
      <c r="M906" s="112">
        <v>0</v>
      </c>
      <c r="N906" s="112" t="s">
        <v>6551</v>
      </c>
      <c r="O906" s="112">
        <v>0</v>
      </c>
      <c r="P906" s="112" t="s">
        <v>6551</v>
      </c>
      <c r="Q906" s="112">
        <v>421279</v>
      </c>
      <c r="R906" s="112" t="s">
        <v>6551</v>
      </c>
      <c r="S906" s="112">
        <v>0</v>
      </c>
      <c r="T906" s="112" t="s">
        <v>6551</v>
      </c>
      <c r="U906" s="112">
        <v>0</v>
      </c>
      <c r="V906" s="112" t="s">
        <v>6551</v>
      </c>
      <c r="W906" s="112">
        <v>18954</v>
      </c>
      <c r="X906" s="112" t="s">
        <v>6551</v>
      </c>
      <c r="Y906" s="112">
        <v>0</v>
      </c>
      <c r="Z906" s="112" t="s">
        <v>6551</v>
      </c>
      <c r="AA906" s="112">
        <v>0</v>
      </c>
      <c r="AB906" s="112" t="s">
        <v>6551</v>
      </c>
      <c r="AC906" s="112">
        <v>0</v>
      </c>
      <c r="AD906" s="112" t="s">
        <v>6551</v>
      </c>
      <c r="AE906" s="112">
        <v>0</v>
      </c>
      <c r="AF906" s="112" t="s">
        <v>6551</v>
      </c>
      <c r="AG906" s="112">
        <v>0</v>
      </c>
      <c r="AH906" s="112" t="s">
        <v>6551</v>
      </c>
      <c r="AI906" s="112">
        <v>76333</v>
      </c>
      <c r="AJ906" s="112" t="s">
        <v>6551</v>
      </c>
      <c r="AK906" s="112">
        <v>0</v>
      </c>
      <c r="AL906" s="113" t="s">
        <v>6551</v>
      </c>
      <c r="AM906" s="113" t="str">
        <f t="shared" si="14"/>
        <v>No</v>
      </c>
    </row>
    <row r="907" spans="1:39" s="19" customFormat="1" ht="11.5" customHeight="1" x14ac:dyDescent="0.2">
      <c r="A907" s="5" t="s">
        <v>4321</v>
      </c>
      <c r="B907" s="5" t="s">
        <v>4322</v>
      </c>
      <c r="C907" s="5" t="s">
        <v>64</v>
      </c>
      <c r="D907" s="194" t="s">
        <v>4323</v>
      </c>
      <c r="E907" s="197" t="s">
        <v>4324</v>
      </c>
      <c r="F907" s="19" t="s">
        <v>239</v>
      </c>
      <c r="G907" s="19" t="s">
        <v>287</v>
      </c>
      <c r="H907" s="27">
        <v>0</v>
      </c>
      <c r="I907" s="110">
        <v>17</v>
      </c>
      <c r="J907" s="19" t="s">
        <v>6551</v>
      </c>
      <c r="K907" s="112">
        <v>0</v>
      </c>
      <c r="L907" s="112" t="s">
        <v>6551</v>
      </c>
      <c r="M907" s="112">
        <v>0</v>
      </c>
      <c r="N907" s="112" t="s">
        <v>6551</v>
      </c>
      <c r="O907" s="112">
        <v>0</v>
      </c>
      <c r="P907" s="112" t="s">
        <v>6551</v>
      </c>
      <c r="Q907" s="112">
        <v>277319</v>
      </c>
      <c r="R907" s="112" t="s">
        <v>6551</v>
      </c>
      <c r="S907" s="112">
        <v>0</v>
      </c>
      <c r="T907" s="112" t="s">
        <v>6551</v>
      </c>
      <c r="U907" s="112">
        <v>0</v>
      </c>
      <c r="V907" s="112" t="s">
        <v>6551</v>
      </c>
      <c r="W907" s="112">
        <v>13505</v>
      </c>
      <c r="X907" s="112" t="s">
        <v>6551</v>
      </c>
      <c r="Y907" s="112">
        <v>0</v>
      </c>
      <c r="Z907" s="112" t="s">
        <v>6551</v>
      </c>
      <c r="AA907" s="112">
        <v>0</v>
      </c>
      <c r="AB907" s="112" t="s">
        <v>6551</v>
      </c>
      <c r="AC907" s="112">
        <v>0</v>
      </c>
      <c r="AD907" s="112" t="s">
        <v>6551</v>
      </c>
      <c r="AE907" s="112">
        <v>0</v>
      </c>
      <c r="AF907" s="112" t="s">
        <v>6551</v>
      </c>
      <c r="AG907" s="112">
        <v>0</v>
      </c>
      <c r="AH907" s="112" t="s">
        <v>6551</v>
      </c>
      <c r="AI907" s="112">
        <v>56515</v>
      </c>
      <c r="AJ907" s="112" t="s">
        <v>6551</v>
      </c>
      <c r="AK907" s="112">
        <v>0</v>
      </c>
      <c r="AL907" s="19" t="s">
        <v>6551</v>
      </c>
      <c r="AM907" s="113" t="str">
        <f t="shared" si="14"/>
        <v>No</v>
      </c>
    </row>
    <row r="908" spans="1:39" s="19" customFormat="1" ht="11.5" customHeight="1" x14ac:dyDescent="0.2">
      <c r="A908" s="5" t="s">
        <v>4333</v>
      </c>
      <c r="B908" s="5" t="s">
        <v>4334</v>
      </c>
      <c r="C908" s="5" t="s">
        <v>90</v>
      </c>
      <c r="D908" s="194" t="s">
        <v>4335</v>
      </c>
      <c r="E908" s="197" t="s">
        <v>4336</v>
      </c>
      <c r="F908" s="19" t="s">
        <v>239</v>
      </c>
      <c r="G908" s="19" t="s">
        <v>287</v>
      </c>
      <c r="H908" s="27">
        <v>0</v>
      </c>
      <c r="I908" s="110">
        <v>17</v>
      </c>
      <c r="J908" s="19" t="s">
        <v>6551</v>
      </c>
      <c r="K908" s="112">
        <v>0</v>
      </c>
      <c r="L908" s="112" t="s">
        <v>6551</v>
      </c>
      <c r="M908" s="112">
        <v>0</v>
      </c>
      <c r="N908" s="112" t="s">
        <v>6551</v>
      </c>
      <c r="O908" s="112">
        <v>0</v>
      </c>
      <c r="P908" s="112" t="s">
        <v>6551</v>
      </c>
      <c r="Q908" s="112">
        <v>204205</v>
      </c>
      <c r="R908" s="112" t="s">
        <v>6551</v>
      </c>
      <c r="S908" s="112">
        <v>0</v>
      </c>
      <c r="T908" s="112" t="s">
        <v>6551</v>
      </c>
      <c r="U908" s="112">
        <v>0</v>
      </c>
      <c r="V908" s="112" t="s">
        <v>6551</v>
      </c>
      <c r="W908" s="112">
        <v>13424</v>
      </c>
      <c r="X908" s="112" t="s">
        <v>6551</v>
      </c>
      <c r="Y908" s="112">
        <v>0</v>
      </c>
      <c r="Z908" s="112" t="s">
        <v>6551</v>
      </c>
      <c r="AA908" s="112">
        <v>0</v>
      </c>
      <c r="AB908" s="112" t="s">
        <v>6551</v>
      </c>
      <c r="AC908" s="112">
        <v>0</v>
      </c>
      <c r="AD908" s="112" t="s">
        <v>6551</v>
      </c>
      <c r="AE908" s="112">
        <v>0</v>
      </c>
      <c r="AF908" s="112" t="s">
        <v>6551</v>
      </c>
      <c r="AG908" s="112">
        <v>0</v>
      </c>
      <c r="AH908" s="112" t="s">
        <v>6551</v>
      </c>
      <c r="AI908" s="112">
        <v>67616</v>
      </c>
      <c r="AJ908" s="112" t="s">
        <v>6551</v>
      </c>
      <c r="AK908" s="112">
        <v>0</v>
      </c>
      <c r="AL908" s="19" t="s">
        <v>6551</v>
      </c>
      <c r="AM908" s="113" t="str">
        <f t="shared" si="14"/>
        <v>No</v>
      </c>
    </row>
    <row r="909" spans="1:39" s="19" customFormat="1" ht="11.5" customHeight="1" x14ac:dyDescent="0.2">
      <c r="A909" s="5" t="s">
        <v>4592</v>
      </c>
      <c r="B909" s="5" t="s">
        <v>4593</v>
      </c>
      <c r="C909" s="5" t="s">
        <v>54</v>
      </c>
      <c r="D909" s="194" t="s">
        <v>4594</v>
      </c>
      <c r="E909" s="197" t="s">
        <v>4595</v>
      </c>
      <c r="F909" s="19" t="s">
        <v>242</v>
      </c>
      <c r="G909" s="5" t="s">
        <v>287</v>
      </c>
      <c r="H909" s="27">
        <v>0</v>
      </c>
      <c r="I909" s="110">
        <v>17</v>
      </c>
      <c r="J909" s="111" t="s">
        <v>6551</v>
      </c>
      <c r="K909" s="112">
        <v>0</v>
      </c>
      <c r="L909" s="112" t="s">
        <v>6551</v>
      </c>
      <c r="M909" s="112">
        <v>0</v>
      </c>
      <c r="N909" s="112" t="s">
        <v>6551</v>
      </c>
      <c r="O909" s="112">
        <v>0</v>
      </c>
      <c r="P909" s="112" t="s">
        <v>6551</v>
      </c>
      <c r="Q909" s="112">
        <v>246909</v>
      </c>
      <c r="R909" s="112" t="s">
        <v>6551</v>
      </c>
      <c r="S909" s="112">
        <v>0</v>
      </c>
      <c r="T909" s="112" t="s">
        <v>6551</v>
      </c>
      <c r="U909" s="112">
        <v>0</v>
      </c>
      <c r="V909" s="112" t="s">
        <v>6551</v>
      </c>
      <c r="W909" s="112">
        <v>21389</v>
      </c>
      <c r="X909" s="112" t="s">
        <v>6551</v>
      </c>
      <c r="Y909" s="112">
        <v>0</v>
      </c>
      <c r="Z909" s="112" t="s">
        <v>6551</v>
      </c>
      <c r="AA909" s="112">
        <v>0</v>
      </c>
      <c r="AB909" s="112" t="s">
        <v>6551</v>
      </c>
      <c r="AC909" s="112">
        <v>0</v>
      </c>
      <c r="AD909" s="112" t="s">
        <v>6551</v>
      </c>
      <c r="AE909" s="112">
        <v>0</v>
      </c>
      <c r="AF909" s="112" t="s">
        <v>6551</v>
      </c>
      <c r="AG909" s="112">
        <v>0</v>
      </c>
      <c r="AH909" s="112" t="s">
        <v>6551</v>
      </c>
      <c r="AI909" s="112">
        <v>170316</v>
      </c>
      <c r="AJ909" s="112" t="s">
        <v>6551</v>
      </c>
      <c r="AK909" s="112">
        <v>0</v>
      </c>
      <c r="AL909" s="113" t="s">
        <v>6551</v>
      </c>
      <c r="AM909" s="113" t="str">
        <f t="shared" si="14"/>
        <v>No</v>
      </c>
    </row>
    <row r="910" spans="1:39" s="19" customFormat="1" ht="11.5" customHeight="1" x14ac:dyDescent="0.2">
      <c r="A910" s="5" t="s">
        <v>4479</v>
      </c>
      <c r="B910" s="5" t="s">
        <v>1641</v>
      </c>
      <c r="C910" s="5" t="s">
        <v>61</v>
      </c>
      <c r="D910" s="194" t="s">
        <v>4480</v>
      </c>
      <c r="E910" s="197" t="s">
        <v>4481</v>
      </c>
      <c r="F910" s="19" t="s">
        <v>239</v>
      </c>
      <c r="G910" s="5" t="s">
        <v>287</v>
      </c>
      <c r="H910" s="27">
        <v>0</v>
      </c>
      <c r="I910" s="110">
        <v>17</v>
      </c>
      <c r="J910" s="111" t="s">
        <v>6551</v>
      </c>
      <c r="K910" s="112">
        <v>0</v>
      </c>
      <c r="L910" s="112" t="s">
        <v>6551</v>
      </c>
      <c r="M910" s="112">
        <v>0</v>
      </c>
      <c r="N910" s="112" t="s">
        <v>6551</v>
      </c>
      <c r="O910" s="112">
        <v>0</v>
      </c>
      <c r="P910" s="112" t="s">
        <v>6551</v>
      </c>
      <c r="Q910" s="112">
        <v>183024</v>
      </c>
      <c r="R910" s="112" t="s">
        <v>123</v>
      </c>
      <c r="S910" s="112">
        <v>0</v>
      </c>
      <c r="T910" s="112" t="s">
        <v>6551</v>
      </c>
      <c r="U910" s="112">
        <v>0</v>
      </c>
      <c r="V910" s="112" t="s">
        <v>6551</v>
      </c>
      <c r="W910" s="112">
        <v>18238</v>
      </c>
      <c r="X910" s="112" t="s">
        <v>123</v>
      </c>
      <c r="Y910" s="112">
        <v>0</v>
      </c>
      <c r="Z910" s="112" t="s">
        <v>6551</v>
      </c>
      <c r="AA910" s="112">
        <v>0</v>
      </c>
      <c r="AB910" s="112" t="s">
        <v>6551</v>
      </c>
      <c r="AC910" s="112">
        <v>0</v>
      </c>
      <c r="AD910" s="112" t="s">
        <v>6551</v>
      </c>
      <c r="AE910" s="112">
        <v>0</v>
      </c>
      <c r="AF910" s="112" t="s">
        <v>6551</v>
      </c>
      <c r="AG910" s="112">
        <v>0</v>
      </c>
      <c r="AH910" s="112" t="s">
        <v>6551</v>
      </c>
      <c r="AI910" s="112">
        <v>72070</v>
      </c>
      <c r="AJ910" s="112" t="s">
        <v>123</v>
      </c>
      <c r="AK910" s="112">
        <v>0</v>
      </c>
      <c r="AL910" s="113" t="s">
        <v>6551</v>
      </c>
      <c r="AM910" s="113" t="str">
        <f t="shared" si="14"/>
        <v>No</v>
      </c>
    </row>
    <row r="911" spans="1:39" s="19" customFormat="1" ht="11.5" customHeight="1" x14ac:dyDescent="0.2">
      <c r="A911" s="5" t="s">
        <v>5432</v>
      </c>
      <c r="B911" s="5" t="s">
        <v>5433</v>
      </c>
      <c r="C911" s="5" t="s">
        <v>106</v>
      </c>
      <c r="D911" s="194" t="s">
        <v>5434</v>
      </c>
      <c r="E911" s="197" t="s">
        <v>5435</v>
      </c>
      <c r="F911" s="19" t="s">
        <v>305</v>
      </c>
      <c r="G911" s="5" t="s">
        <v>287</v>
      </c>
      <c r="H911" s="27">
        <v>0</v>
      </c>
      <c r="I911" s="110">
        <v>17</v>
      </c>
      <c r="J911" s="111" t="s">
        <v>6551</v>
      </c>
      <c r="K911" s="112">
        <v>0</v>
      </c>
      <c r="L911" s="112" t="s">
        <v>6551</v>
      </c>
      <c r="M911" s="112">
        <v>0</v>
      </c>
      <c r="N911" s="112" t="s">
        <v>6551</v>
      </c>
      <c r="O911" s="112">
        <v>0</v>
      </c>
      <c r="P911" s="112" t="s">
        <v>6551</v>
      </c>
      <c r="Q911" s="112">
        <v>177411</v>
      </c>
      <c r="R911" s="112" t="s">
        <v>6551</v>
      </c>
      <c r="S911" s="112">
        <v>0</v>
      </c>
      <c r="T911" s="112" t="s">
        <v>6551</v>
      </c>
      <c r="U911" s="112">
        <v>0</v>
      </c>
      <c r="V911" s="112" t="s">
        <v>6551</v>
      </c>
      <c r="W911" s="112">
        <v>17594</v>
      </c>
      <c r="X911" s="112" t="s">
        <v>6551</v>
      </c>
      <c r="Y911" s="112">
        <v>0</v>
      </c>
      <c r="Z911" s="112" t="s">
        <v>6551</v>
      </c>
      <c r="AA911" s="112">
        <v>0</v>
      </c>
      <c r="AB911" s="112" t="s">
        <v>6551</v>
      </c>
      <c r="AC911" s="112">
        <v>0</v>
      </c>
      <c r="AD911" s="112" t="s">
        <v>6551</v>
      </c>
      <c r="AE911" s="112">
        <v>0</v>
      </c>
      <c r="AF911" s="112" t="s">
        <v>6551</v>
      </c>
      <c r="AG911" s="112">
        <v>0</v>
      </c>
      <c r="AH911" s="112" t="s">
        <v>6551</v>
      </c>
      <c r="AI911" s="112">
        <v>111744</v>
      </c>
      <c r="AJ911" s="112" t="s">
        <v>6551</v>
      </c>
      <c r="AK911" s="112">
        <v>0</v>
      </c>
      <c r="AL911" s="113" t="s">
        <v>6551</v>
      </c>
      <c r="AM911" s="113" t="str">
        <f t="shared" si="14"/>
        <v>No</v>
      </c>
    </row>
    <row r="912" spans="1:39" s="19" customFormat="1" ht="11.5" customHeight="1" x14ac:dyDescent="0.2">
      <c r="A912" s="5" t="s">
        <v>5559</v>
      </c>
      <c r="B912" s="5" t="s">
        <v>5560</v>
      </c>
      <c r="C912" s="5" t="s">
        <v>91</v>
      </c>
      <c r="D912" s="194" t="s">
        <v>5561</v>
      </c>
      <c r="E912" s="197" t="s">
        <v>5562</v>
      </c>
      <c r="F912" s="19" t="s">
        <v>239</v>
      </c>
      <c r="G912" s="5" t="s">
        <v>287</v>
      </c>
      <c r="H912" s="27">
        <v>0</v>
      </c>
      <c r="I912" s="110">
        <v>17</v>
      </c>
      <c r="J912" s="111" t="s">
        <v>6551</v>
      </c>
      <c r="K912" s="112">
        <v>0</v>
      </c>
      <c r="L912" s="112" t="s">
        <v>6551</v>
      </c>
      <c r="M912" s="112">
        <v>0</v>
      </c>
      <c r="N912" s="112" t="s">
        <v>6551</v>
      </c>
      <c r="O912" s="112">
        <v>0</v>
      </c>
      <c r="P912" s="112" t="s">
        <v>6551</v>
      </c>
      <c r="Q912" s="112">
        <v>143421</v>
      </c>
      <c r="R912" s="112" t="s">
        <v>6551</v>
      </c>
      <c r="S912" s="112">
        <v>0</v>
      </c>
      <c r="T912" s="112" t="s">
        <v>6551</v>
      </c>
      <c r="U912" s="112">
        <v>0</v>
      </c>
      <c r="V912" s="112" t="s">
        <v>6551</v>
      </c>
      <c r="W912" s="112">
        <v>5773</v>
      </c>
      <c r="X912" s="112" t="s">
        <v>6551</v>
      </c>
      <c r="Y912" s="112">
        <v>0</v>
      </c>
      <c r="Z912" s="112" t="s">
        <v>6551</v>
      </c>
      <c r="AA912" s="112">
        <v>0</v>
      </c>
      <c r="AB912" s="112" t="s">
        <v>6551</v>
      </c>
      <c r="AC912" s="112">
        <v>0</v>
      </c>
      <c r="AD912" s="112" t="s">
        <v>6551</v>
      </c>
      <c r="AE912" s="112">
        <v>0</v>
      </c>
      <c r="AF912" s="112" t="s">
        <v>6551</v>
      </c>
      <c r="AG912" s="112">
        <v>0</v>
      </c>
      <c r="AH912" s="112" t="s">
        <v>6551</v>
      </c>
      <c r="AI912" s="112">
        <v>11239</v>
      </c>
      <c r="AJ912" s="112" t="s">
        <v>6551</v>
      </c>
      <c r="AK912" s="112">
        <v>0</v>
      </c>
      <c r="AL912" s="113" t="s">
        <v>6551</v>
      </c>
      <c r="AM912" s="113" t="str">
        <f t="shared" si="14"/>
        <v>No</v>
      </c>
    </row>
    <row r="913" spans="1:39" s="19" customFormat="1" ht="11.5" customHeight="1" x14ac:dyDescent="0.2">
      <c r="A913" s="5" t="s">
        <v>1770</v>
      </c>
      <c r="B913" s="5" t="s">
        <v>1771</v>
      </c>
      <c r="C913" s="5" t="s">
        <v>99</v>
      </c>
      <c r="D913" s="194">
        <v>59</v>
      </c>
      <c r="E913" s="197">
        <v>59</v>
      </c>
      <c r="F913" s="19" t="s">
        <v>239</v>
      </c>
      <c r="G913" s="5" t="s">
        <v>6120</v>
      </c>
      <c r="H913" s="27">
        <v>50520</v>
      </c>
      <c r="I913" s="110">
        <v>16</v>
      </c>
      <c r="J913" s="111" t="s">
        <v>6551</v>
      </c>
      <c r="K913" s="112">
        <v>0</v>
      </c>
      <c r="L913" s="112" t="s">
        <v>6551</v>
      </c>
      <c r="M913" s="112">
        <v>0</v>
      </c>
      <c r="N913" s="112" t="s">
        <v>6551</v>
      </c>
      <c r="O913" s="112">
        <v>0</v>
      </c>
      <c r="P913" s="112" t="s">
        <v>6551</v>
      </c>
      <c r="Q913" s="112">
        <v>458313</v>
      </c>
      <c r="R913" s="112" t="s">
        <v>6551</v>
      </c>
      <c r="S913" s="112">
        <v>0</v>
      </c>
      <c r="T913" s="112" t="s">
        <v>6551</v>
      </c>
      <c r="U913" s="112">
        <v>0</v>
      </c>
      <c r="V913" s="112" t="s">
        <v>6551</v>
      </c>
      <c r="W913" s="112">
        <v>24059</v>
      </c>
      <c r="X913" s="112" t="s">
        <v>6551</v>
      </c>
      <c r="Y913" s="112">
        <v>0</v>
      </c>
      <c r="Z913" s="112" t="s">
        <v>6551</v>
      </c>
      <c r="AA913" s="112">
        <v>0</v>
      </c>
      <c r="AB913" s="112" t="s">
        <v>6551</v>
      </c>
      <c r="AC913" s="112">
        <v>0</v>
      </c>
      <c r="AD913" s="112" t="s">
        <v>6551</v>
      </c>
      <c r="AE913" s="112">
        <v>0</v>
      </c>
      <c r="AF913" s="112" t="s">
        <v>6551</v>
      </c>
      <c r="AG913" s="112">
        <v>0</v>
      </c>
      <c r="AH913" s="112" t="s">
        <v>6551</v>
      </c>
      <c r="AI913" s="112">
        <v>224590</v>
      </c>
      <c r="AJ913" s="112" t="s">
        <v>6551</v>
      </c>
      <c r="AK913" s="112">
        <v>0</v>
      </c>
      <c r="AL913" s="113" t="s">
        <v>6551</v>
      </c>
      <c r="AM913" s="113" t="str">
        <f t="shared" si="14"/>
        <v>No</v>
      </c>
    </row>
    <row r="914" spans="1:39" s="19" customFormat="1" ht="11.5" customHeight="1" x14ac:dyDescent="0.2">
      <c r="A914" s="5" t="s">
        <v>860</v>
      </c>
      <c r="B914" s="5" t="s">
        <v>552</v>
      </c>
      <c r="C914" s="5" t="s">
        <v>39</v>
      </c>
      <c r="D914" s="194">
        <v>1063</v>
      </c>
      <c r="E914" s="197">
        <v>10063</v>
      </c>
      <c r="F914" s="19" t="s">
        <v>242</v>
      </c>
      <c r="G914" s="5" t="s">
        <v>236</v>
      </c>
      <c r="H914" s="27">
        <v>924859</v>
      </c>
      <c r="I914" s="110">
        <v>16</v>
      </c>
      <c r="J914" s="111" t="s">
        <v>6551</v>
      </c>
      <c r="K914" s="112">
        <v>0</v>
      </c>
      <c r="L914" s="112" t="s">
        <v>6551</v>
      </c>
      <c r="M914" s="112">
        <v>384521</v>
      </c>
      <c r="N914" s="112" t="s">
        <v>6551</v>
      </c>
      <c r="O914" s="112">
        <v>577004</v>
      </c>
      <c r="P914" s="112" t="s">
        <v>6551</v>
      </c>
      <c r="Q914" s="112">
        <v>538697</v>
      </c>
      <c r="R914" s="112" t="s">
        <v>6551</v>
      </c>
      <c r="S914" s="112">
        <v>38307</v>
      </c>
      <c r="T914" s="112" t="s">
        <v>6551</v>
      </c>
      <c r="U914" s="112">
        <v>40532</v>
      </c>
      <c r="V914" s="112" t="s">
        <v>6551</v>
      </c>
      <c r="W914" s="112">
        <v>38333</v>
      </c>
      <c r="X914" s="112" t="s">
        <v>6551</v>
      </c>
      <c r="Y914" s="112">
        <v>2199</v>
      </c>
      <c r="Z914" s="112" t="s">
        <v>6551</v>
      </c>
      <c r="AA914" s="112">
        <v>0</v>
      </c>
      <c r="AB914" s="112" t="s">
        <v>6551</v>
      </c>
      <c r="AC914" s="112">
        <v>0</v>
      </c>
      <c r="AD914" s="112" t="s">
        <v>6551</v>
      </c>
      <c r="AE914" s="112">
        <v>0</v>
      </c>
      <c r="AF914" s="112" t="s">
        <v>6551</v>
      </c>
      <c r="AG914" s="112">
        <v>0</v>
      </c>
      <c r="AH914" s="112" t="s">
        <v>6551</v>
      </c>
      <c r="AI914" s="112">
        <v>402716</v>
      </c>
      <c r="AJ914" s="112" t="s">
        <v>6551</v>
      </c>
      <c r="AK914" s="112">
        <v>2415353</v>
      </c>
      <c r="AL914" s="113" t="s">
        <v>6551</v>
      </c>
      <c r="AM914" s="113" t="str">
        <f t="shared" si="14"/>
        <v>No</v>
      </c>
    </row>
    <row r="915" spans="1:39" s="19" customFormat="1" ht="11.5" customHeight="1" x14ac:dyDescent="0.2">
      <c r="A915" s="5" t="s">
        <v>1626</v>
      </c>
      <c r="B915" s="5" t="s">
        <v>1168</v>
      </c>
      <c r="C915" s="5" t="s">
        <v>65</v>
      </c>
      <c r="D915" s="194">
        <v>1126</v>
      </c>
      <c r="E915" s="197">
        <v>10126</v>
      </c>
      <c r="F915" s="19" t="s">
        <v>1493</v>
      </c>
      <c r="G915" s="5" t="s">
        <v>236</v>
      </c>
      <c r="H915" s="27">
        <v>486514</v>
      </c>
      <c r="I915" s="110">
        <v>16</v>
      </c>
      <c r="J915" s="111" t="s">
        <v>6551</v>
      </c>
      <c r="K915" s="112">
        <v>0</v>
      </c>
      <c r="L915" s="112" t="s">
        <v>6551</v>
      </c>
      <c r="M915" s="112">
        <v>10979</v>
      </c>
      <c r="N915" s="112" t="s">
        <v>6551</v>
      </c>
      <c r="O915" s="112">
        <v>268861</v>
      </c>
      <c r="P915" s="112" t="s">
        <v>6551</v>
      </c>
      <c r="Q915" s="112">
        <v>244827</v>
      </c>
      <c r="R915" s="112" t="s">
        <v>6551</v>
      </c>
      <c r="S915" s="112">
        <v>24034</v>
      </c>
      <c r="T915" s="112" t="s">
        <v>6551</v>
      </c>
      <c r="U915" s="112">
        <v>18310</v>
      </c>
      <c r="V915" s="112" t="s">
        <v>6551</v>
      </c>
      <c r="W915" s="112">
        <v>16680</v>
      </c>
      <c r="X915" s="112" t="s">
        <v>6551</v>
      </c>
      <c r="Y915" s="112">
        <v>1630</v>
      </c>
      <c r="Z915" s="112" t="s">
        <v>6551</v>
      </c>
      <c r="AA915" s="112">
        <v>0</v>
      </c>
      <c r="AB915" s="112" t="s">
        <v>6551</v>
      </c>
      <c r="AC915" s="112">
        <v>0</v>
      </c>
      <c r="AD915" s="112" t="s">
        <v>6551</v>
      </c>
      <c r="AE915" s="112">
        <v>0</v>
      </c>
      <c r="AF915" s="112" t="s">
        <v>6551</v>
      </c>
      <c r="AG915" s="112">
        <v>0</v>
      </c>
      <c r="AH915" s="112" t="s">
        <v>6551</v>
      </c>
      <c r="AI915" s="112">
        <v>38705</v>
      </c>
      <c r="AJ915" s="112" t="s">
        <v>6551</v>
      </c>
      <c r="AK915" s="112">
        <v>294257</v>
      </c>
      <c r="AL915" s="113" t="s">
        <v>6551</v>
      </c>
      <c r="AM915" s="113" t="str">
        <f t="shared" si="14"/>
        <v>No</v>
      </c>
    </row>
    <row r="916" spans="1:39" s="19" customFormat="1" ht="11.5" customHeight="1" x14ac:dyDescent="0.2">
      <c r="A916" s="5" t="s">
        <v>1678</v>
      </c>
      <c r="B916" s="5" t="s">
        <v>1679</v>
      </c>
      <c r="C916" s="5" t="s">
        <v>84</v>
      </c>
      <c r="D916" s="194">
        <v>2208</v>
      </c>
      <c r="E916" s="197">
        <v>20208</v>
      </c>
      <c r="F916" s="19" t="s">
        <v>239</v>
      </c>
      <c r="G916" s="5" t="s">
        <v>6120</v>
      </c>
      <c r="H916" s="27">
        <v>5441567</v>
      </c>
      <c r="I916" s="110">
        <v>16</v>
      </c>
      <c r="J916" s="111" t="s">
        <v>6551</v>
      </c>
      <c r="K916" s="112">
        <v>34</v>
      </c>
      <c r="L916" s="112" t="s">
        <v>6551</v>
      </c>
      <c r="M916" s="112">
        <v>0</v>
      </c>
      <c r="N916" s="112" t="s">
        <v>6551</v>
      </c>
      <c r="O916" s="112">
        <v>0</v>
      </c>
      <c r="P916" s="112" t="s">
        <v>6551</v>
      </c>
      <c r="Q916" s="112">
        <v>340146</v>
      </c>
      <c r="R916" s="112" t="s">
        <v>6551</v>
      </c>
      <c r="S916" s="112">
        <v>0</v>
      </c>
      <c r="T916" s="112" t="s">
        <v>6551</v>
      </c>
      <c r="U916" s="112">
        <v>0</v>
      </c>
      <c r="V916" s="112" t="s">
        <v>6551</v>
      </c>
      <c r="W916" s="112">
        <v>18368</v>
      </c>
      <c r="X916" s="112" t="s">
        <v>6551</v>
      </c>
      <c r="Y916" s="112">
        <v>0</v>
      </c>
      <c r="Z916" s="112" t="s">
        <v>6551</v>
      </c>
      <c r="AA916" s="112">
        <v>0</v>
      </c>
      <c r="AB916" s="112" t="s">
        <v>6551</v>
      </c>
      <c r="AC916" s="112">
        <v>0</v>
      </c>
      <c r="AD916" s="112" t="s">
        <v>6551</v>
      </c>
      <c r="AE916" s="112">
        <v>0</v>
      </c>
      <c r="AF916" s="112" t="s">
        <v>6551</v>
      </c>
      <c r="AG916" s="112">
        <v>0</v>
      </c>
      <c r="AH916" s="112" t="s">
        <v>6551</v>
      </c>
      <c r="AI916" s="112">
        <v>98777</v>
      </c>
      <c r="AJ916" s="112" t="s">
        <v>6551</v>
      </c>
      <c r="AK916" s="112">
        <v>0</v>
      </c>
      <c r="AL916" s="113" t="s">
        <v>6551</v>
      </c>
      <c r="AM916" s="113" t="str">
        <f t="shared" si="14"/>
        <v>No</v>
      </c>
    </row>
    <row r="917" spans="1:39" s="19" customFormat="1" ht="11.5" customHeight="1" x14ac:dyDescent="0.2">
      <c r="A917" s="5" t="s">
        <v>858</v>
      </c>
      <c r="B917" s="5" t="s">
        <v>859</v>
      </c>
      <c r="C917" s="5" t="s">
        <v>120</v>
      </c>
      <c r="D917" s="194">
        <v>3003</v>
      </c>
      <c r="E917" s="197">
        <v>30003</v>
      </c>
      <c r="F917" s="19" t="s">
        <v>242</v>
      </c>
      <c r="G917" s="5" t="s">
        <v>6120</v>
      </c>
      <c r="H917" s="27">
        <v>67229</v>
      </c>
      <c r="I917" s="110">
        <v>16</v>
      </c>
      <c r="J917" s="111" t="s">
        <v>6551</v>
      </c>
      <c r="K917" s="112">
        <v>7</v>
      </c>
      <c r="L917" s="112" t="s">
        <v>6551</v>
      </c>
      <c r="M917" s="112">
        <v>0</v>
      </c>
      <c r="N917" s="112" t="s">
        <v>6551</v>
      </c>
      <c r="O917" s="112">
        <v>0</v>
      </c>
      <c r="P917" s="112" t="s">
        <v>6551</v>
      </c>
      <c r="Q917" s="112">
        <v>662645</v>
      </c>
      <c r="R917" s="112" t="s">
        <v>6551</v>
      </c>
      <c r="S917" s="112">
        <v>0</v>
      </c>
      <c r="T917" s="112" t="s">
        <v>6551</v>
      </c>
      <c r="U917" s="112">
        <v>0</v>
      </c>
      <c r="V917" s="112" t="s">
        <v>6551</v>
      </c>
      <c r="W917" s="112">
        <v>42593</v>
      </c>
      <c r="X917" s="112" t="s">
        <v>6551</v>
      </c>
      <c r="Y917" s="112">
        <v>0</v>
      </c>
      <c r="Z917" s="112" t="s">
        <v>6551</v>
      </c>
      <c r="AA917" s="112">
        <v>0</v>
      </c>
      <c r="AB917" s="112" t="s">
        <v>6551</v>
      </c>
      <c r="AC917" s="112">
        <v>0</v>
      </c>
      <c r="AD917" s="112" t="s">
        <v>6551</v>
      </c>
      <c r="AE917" s="112">
        <v>0</v>
      </c>
      <c r="AF917" s="112" t="s">
        <v>6551</v>
      </c>
      <c r="AG917" s="112">
        <v>0</v>
      </c>
      <c r="AH917" s="112" t="s">
        <v>6551</v>
      </c>
      <c r="AI917" s="112">
        <v>541445</v>
      </c>
      <c r="AJ917" s="112" t="s">
        <v>6551</v>
      </c>
      <c r="AK917" s="112">
        <v>0</v>
      </c>
      <c r="AL917" s="113" t="s">
        <v>6551</v>
      </c>
      <c r="AM917" s="113" t="str">
        <f t="shared" si="14"/>
        <v>No</v>
      </c>
    </row>
    <row r="918" spans="1:39" s="19" customFormat="1" ht="11.5" customHeight="1" x14ac:dyDescent="0.2">
      <c r="A918" s="5" t="s">
        <v>934</v>
      </c>
      <c r="B918" s="5" t="s">
        <v>935</v>
      </c>
      <c r="C918" s="5" t="s">
        <v>110</v>
      </c>
      <c r="D918" s="194">
        <v>3009</v>
      </c>
      <c r="E918" s="197">
        <v>30009</v>
      </c>
      <c r="F918" s="19" t="s">
        <v>239</v>
      </c>
      <c r="G918" s="19" t="s">
        <v>6120</v>
      </c>
      <c r="H918" s="27">
        <v>953556</v>
      </c>
      <c r="I918" s="110">
        <v>16</v>
      </c>
      <c r="J918" s="19" t="s">
        <v>6551</v>
      </c>
      <c r="K918" s="112">
        <v>0</v>
      </c>
      <c r="L918" s="112" t="s">
        <v>6551</v>
      </c>
      <c r="M918" s="112">
        <v>0</v>
      </c>
      <c r="N918" s="112" t="s">
        <v>6551</v>
      </c>
      <c r="O918" s="112">
        <v>0</v>
      </c>
      <c r="P918" s="112" t="s">
        <v>6551</v>
      </c>
      <c r="Q918" s="112">
        <v>530009</v>
      </c>
      <c r="R918" s="112" t="s">
        <v>6551</v>
      </c>
      <c r="S918" s="112">
        <v>0</v>
      </c>
      <c r="T918" s="112" t="s">
        <v>6551</v>
      </c>
      <c r="U918" s="112">
        <v>0</v>
      </c>
      <c r="V918" s="112" t="s">
        <v>6551</v>
      </c>
      <c r="W918" s="112">
        <v>50520</v>
      </c>
      <c r="X918" s="112" t="s">
        <v>6551</v>
      </c>
      <c r="Y918" s="112">
        <v>0</v>
      </c>
      <c r="Z918" s="112" t="s">
        <v>6551</v>
      </c>
      <c r="AA918" s="112">
        <v>0</v>
      </c>
      <c r="AB918" s="112" t="s">
        <v>6551</v>
      </c>
      <c r="AC918" s="112">
        <v>0</v>
      </c>
      <c r="AD918" s="112" t="s">
        <v>6551</v>
      </c>
      <c r="AE918" s="112">
        <v>0</v>
      </c>
      <c r="AF918" s="112" t="s">
        <v>6551</v>
      </c>
      <c r="AG918" s="112">
        <v>0</v>
      </c>
      <c r="AH918" s="112" t="s">
        <v>6551</v>
      </c>
      <c r="AI918" s="112">
        <v>405520</v>
      </c>
      <c r="AJ918" s="112" t="s">
        <v>6551</v>
      </c>
      <c r="AK918" s="112">
        <v>0</v>
      </c>
      <c r="AL918" s="113" t="s">
        <v>6551</v>
      </c>
      <c r="AM918" s="113" t="str">
        <f t="shared" si="14"/>
        <v>No</v>
      </c>
    </row>
    <row r="919" spans="1:39" s="19" customFormat="1" ht="11.5" customHeight="1" x14ac:dyDescent="0.2">
      <c r="A919" s="5" t="s">
        <v>910</v>
      </c>
      <c r="B919" s="5" t="s">
        <v>911</v>
      </c>
      <c r="C919" s="5" t="s">
        <v>120</v>
      </c>
      <c r="D919" s="194">
        <v>3035</v>
      </c>
      <c r="E919" s="197">
        <v>30035</v>
      </c>
      <c r="F919" s="19" t="s">
        <v>242</v>
      </c>
      <c r="G919" s="19" t="s">
        <v>236</v>
      </c>
      <c r="H919" s="27">
        <v>81249</v>
      </c>
      <c r="I919" s="110">
        <v>16</v>
      </c>
      <c r="J919" s="19" t="s">
        <v>6551</v>
      </c>
      <c r="K919" s="112">
        <v>0</v>
      </c>
      <c r="L919" s="112" t="s">
        <v>6551</v>
      </c>
      <c r="M919" s="112">
        <v>752173</v>
      </c>
      <c r="N919" s="112" t="s">
        <v>6551</v>
      </c>
      <c r="O919" s="112">
        <v>801799</v>
      </c>
      <c r="P919" s="112" t="s">
        <v>6551</v>
      </c>
      <c r="Q919" s="112">
        <v>780041</v>
      </c>
      <c r="R919" s="112" t="s">
        <v>6551</v>
      </c>
      <c r="S919" s="112">
        <v>21758</v>
      </c>
      <c r="T919" s="112" t="s">
        <v>6551</v>
      </c>
      <c r="U919" s="112">
        <v>58530</v>
      </c>
      <c r="V919" s="112" t="s">
        <v>6551</v>
      </c>
      <c r="W919" s="112">
        <v>57113</v>
      </c>
      <c r="X919" s="112" t="s">
        <v>6551</v>
      </c>
      <c r="Y919" s="112">
        <v>1417</v>
      </c>
      <c r="Z919" s="112" t="s">
        <v>6551</v>
      </c>
      <c r="AA919" s="112">
        <v>0</v>
      </c>
      <c r="AB919" s="112" t="s">
        <v>6551</v>
      </c>
      <c r="AC919" s="112">
        <v>0</v>
      </c>
      <c r="AD919" s="112" t="s">
        <v>6551</v>
      </c>
      <c r="AE919" s="112">
        <v>0</v>
      </c>
      <c r="AF919" s="112" t="s">
        <v>6551</v>
      </c>
      <c r="AG919" s="112">
        <v>0</v>
      </c>
      <c r="AH919" s="112" t="s">
        <v>6551</v>
      </c>
      <c r="AI919" s="112">
        <v>420717</v>
      </c>
      <c r="AJ919" s="112" t="s">
        <v>6551</v>
      </c>
      <c r="AK919" s="112">
        <v>1434241</v>
      </c>
      <c r="AL919" s="19" t="s">
        <v>6551</v>
      </c>
      <c r="AM919" s="113" t="str">
        <f t="shared" si="14"/>
        <v>No</v>
      </c>
    </row>
    <row r="920" spans="1:39" s="19" customFormat="1" ht="11.5" customHeight="1" x14ac:dyDescent="0.2">
      <c r="A920" s="5" t="s">
        <v>1789</v>
      </c>
      <c r="B920" s="5" t="s">
        <v>6209</v>
      </c>
      <c r="C920" s="5" t="s">
        <v>66</v>
      </c>
      <c r="D920" s="194">
        <v>3109</v>
      </c>
      <c r="E920" s="197">
        <v>30109</v>
      </c>
      <c r="F920" s="19" t="s">
        <v>239</v>
      </c>
      <c r="G920" s="19" t="s">
        <v>6120</v>
      </c>
      <c r="H920" s="27">
        <v>58875</v>
      </c>
      <c r="I920" s="110">
        <v>16</v>
      </c>
      <c r="J920" s="19" t="s">
        <v>6551</v>
      </c>
      <c r="K920" s="112">
        <v>0</v>
      </c>
      <c r="L920" s="112" t="s">
        <v>6551</v>
      </c>
      <c r="M920" s="112">
        <v>0</v>
      </c>
      <c r="N920" s="112" t="s">
        <v>6551</v>
      </c>
      <c r="O920" s="112">
        <v>0</v>
      </c>
      <c r="P920" s="112" t="s">
        <v>6551</v>
      </c>
      <c r="Q920" s="112">
        <v>1022062</v>
      </c>
      <c r="R920" s="112" t="s">
        <v>6551</v>
      </c>
      <c r="S920" s="112">
        <v>0</v>
      </c>
      <c r="T920" s="112" t="s">
        <v>6551</v>
      </c>
      <c r="U920" s="112">
        <v>0</v>
      </c>
      <c r="V920" s="112" t="s">
        <v>6551</v>
      </c>
      <c r="W920" s="112">
        <v>48503</v>
      </c>
      <c r="X920" s="112" t="s">
        <v>6551</v>
      </c>
      <c r="Y920" s="112">
        <v>0</v>
      </c>
      <c r="Z920" s="112" t="s">
        <v>6551</v>
      </c>
      <c r="AA920" s="112">
        <v>0</v>
      </c>
      <c r="AB920" s="112" t="s">
        <v>6551</v>
      </c>
      <c r="AC920" s="112">
        <v>0</v>
      </c>
      <c r="AD920" s="112" t="s">
        <v>6551</v>
      </c>
      <c r="AE920" s="112">
        <v>0</v>
      </c>
      <c r="AF920" s="112" t="s">
        <v>6551</v>
      </c>
      <c r="AG920" s="112">
        <v>0</v>
      </c>
      <c r="AH920" s="112" t="s">
        <v>6551</v>
      </c>
      <c r="AI920" s="112">
        <v>361031</v>
      </c>
      <c r="AJ920" s="112" t="s">
        <v>6551</v>
      </c>
      <c r="AK920" s="112">
        <v>0</v>
      </c>
      <c r="AL920" s="19" t="s">
        <v>6551</v>
      </c>
      <c r="AM920" s="113" t="str">
        <f t="shared" si="14"/>
        <v>No</v>
      </c>
    </row>
    <row r="921" spans="1:39" s="19" customFormat="1" ht="11.5" customHeight="1" x14ac:dyDescent="0.2">
      <c r="A921" s="5" t="s">
        <v>370</v>
      </c>
      <c r="B921" s="5" t="s">
        <v>371</v>
      </c>
      <c r="C921" s="5" t="s">
        <v>79</v>
      </c>
      <c r="D921" s="194">
        <v>4005</v>
      </c>
      <c r="E921" s="197">
        <v>40005</v>
      </c>
      <c r="F921" s="19" t="s">
        <v>239</v>
      </c>
      <c r="G921" s="5" t="s">
        <v>236</v>
      </c>
      <c r="H921" s="27">
        <v>280648</v>
      </c>
      <c r="I921" s="110">
        <v>16</v>
      </c>
      <c r="J921" s="111" t="s">
        <v>6551</v>
      </c>
      <c r="K921" s="112">
        <v>0</v>
      </c>
      <c r="L921" s="112" t="s">
        <v>6551</v>
      </c>
      <c r="M921" s="112">
        <v>983883</v>
      </c>
      <c r="N921" s="112" t="s">
        <v>6551</v>
      </c>
      <c r="O921" s="112">
        <v>972979</v>
      </c>
      <c r="P921" s="112" t="s">
        <v>6551</v>
      </c>
      <c r="Q921" s="112">
        <v>949550</v>
      </c>
      <c r="R921" s="112" t="s">
        <v>6551</v>
      </c>
      <c r="S921" s="112">
        <v>23429</v>
      </c>
      <c r="T921" s="112" t="s">
        <v>6551</v>
      </c>
      <c r="U921" s="112">
        <v>68604</v>
      </c>
      <c r="V921" s="112" t="s">
        <v>6551</v>
      </c>
      <c r="W921" s="112">
        <v>64345</v>
      </c>
      <c r="X921" s="112" t="s">
        <v>6551</v>
      </c>
      <c r="Y921" s="112">
        <v>4259</v>
      </c>
      <c r="Z921" s="112" t="s">
        <v>6551</v>
      </c>
      <c r="AA921" s="112">
        <v>0</v>
      </c>
      <c r="AB921" s="112" t="s">
        <v>6551</v>
      </c>
      <c r="AC921" s="112">
        <v>0</v>
      </c>
      <c r="AD921" s="112" t="s">
        <v>6551</v>
      </c>
      <c r="AE921" s="112">
        <v>0</v>
      </c>
      <c r="AF921" s="112" t="s">
        <v>6551</v>
      </c>
      <c r="AG921" s="112">
        <v>0</v>
      </c>
      <c r="AH921" s="112" t="s">
        <v>6551</v>
      </c>
      <c r="AI921" s="112">
        <v>1458306</v>
      </c>
      <c r="AJ921" s="112" t="s">
        <v>6551</v>
      </c>
      <c r="AK921" s="112">
        <v>4681162</v>
      </c>
      <c r="AL921" s="113" t="s">
        <v>6551</v>
      </c>
      <c r="AM921" s="113" t="str">
        <f t="shared" si="14"/>
        <v>No</v>
      </c>
    </row>
    <row r="922" spans="1:39" s="19" customFormat="1" ht="11.5" customHeight="1" x14ac:dyDescent="0.2">
      <c r="A922" s="5" t="s">
        <v>1238</v>
      </c>
      <c r="B922" s="5" t="s">
        <v>684</v>
      </c>
      <c r="C922" s="5" t="s">
        <v>50</v>
      </c>
      <c r="D922" s="194">
        <v>4144</v>
      </c>
      <c r="E922" s="197">
        <v>40144</v>
      </c>
      <c r="F922" s="19" t="s">
        <v>239</v>
      </c>
      <c r="G922" s="5" t="s">
        <v>6120</v>
      </c>
      <c r="H922" s="27">
        <v>130846</v>
      </c>
      <c r="I922" s="110">
        <v>16</v>
      </c>
      <c r="J922" s="111" t="s">
        <v>6551</v>
      </c>
      <c r="K922" s="112">
        <v>0</v>
      </c>
      <c r="L922" s="112" t="s">
        <v>6551</v>
      </c>
      <c r="M922" s="112">
        <v>0</v>
      </c>
      <c r="N922" s="112" t="s">
        <v>6551</v>
      </c>
      <c r="O922" s="112">
        <v>0</v>
      </c>
      <c r="P922" s="112" t="s">
        <v>6551</v>
      </c>
      <c r="Q922" s="112">
        <v>423819</v>
      </c>
      <c r="R922" s="112" t="s">
        <v>6551</v>
      </c>
      <c r="S922" s="112">
        <v>0</v>
      </c>
      <c r="T922" s="112" t="s">
        <v>6551</v>
      </c>
      <c r="U922" s="112">
        <v>0</v>
      </c>
      <c r="V922" s="112" t="s">
        <v>6551</v>
      </c>
      <c r="W922" s="112">
        <v>31176</v>
      </c>
      <c r="X922" s="112" t="s">
        <v>6551</v>
      </c>
      <c r="Y922" s="112">
        <v>0</v>
      </c>
      <c r="Z922" s="112" t="s">
        <v>6551</v>
      </c>
      <c r="AA922" s="112">
        <v>0</v>
      </c>
      <c r="AB922" s="112" t="s">
        <v>6551</v>
      </c>
      <c r="AC922" s="112">
        <v>0</v>
      </c>
      <c r="AD922" s="112" t="s">
        <v>6551</v>
      </c>
      <c r="AE922" s="112">
        <v>0</v>
      </c>
      <c r="AF922" s="112" t="s">
        <v>6551</v>
      </c>
      <c r="AG922" s="112">
        <v>0</v>
      </c>
      <c r="AH922" s="112" t="s">
        <v>6551</v>
      </c>
      <c r="AI922" s="112">
        <v>176564</v>
      </c>
      <c r="AJ922" s="112" t="s">
        <v>6551</v>
      </c>
      <c r="AK922" s="112">
        <v>0</v>
      </c>
      <c r="AL922" s="113" t="s">
        <v>6551</v>
      </c>
      <c r="AM922" s="113" t="str">
        <f t="shared" si="14"/>
        <v>No</v>
      </c>
    </row>
    <row r="923" spans="1:39" s="19" customFormat="1" ht="11.5" customHeight="1" x14ac:dyDescent="0.2">
      <c r="A923" s="5" t="s">
        <v>1842</v>
      </c>
      <c r="B923" s="5" t="s">
        <v>719</v>
      </c>
      <c r="C923" s="5" t="s">
        <v>79</v>
      </c>
      <c r="D923" s="194">
        <v>4220</v>
      </c>
      <c r="E923" s="197">
        <v>40220</v>
      </c>
      <c r="F923" s="19" t="s">
        <v>239</v>
      </c>
      <c r="G923" s="5" t="s">
        <v>6120</v>
      </c>
      <c r="H923" s="27">
        <v>117798</v>
      </c>
      <c r="I923" s="110">
        <v>16</v>
      </c>
      <c r="J923" s="111" t="s">
        <v>6551</v>
      </c>
      <c r="K923" s="112">
        <v>0</v>
      </c>
      <c r="L923" s="112" t="s">
        <v>6551</v>
      </c>
      <c r="M923" s="112">
        <v>0</v>
      </c>
      <c r="N923" s="112" t="s">
        <v>6551</v>
      </c>
      <c r="O923" s="112">
        <v>0</v>
      </c>
      <c r="P923" s="112" t="s">
        <v>6551</v>
      </c>
      <c r="Q923" s="112">
        <v>331510</v>
      </c>
      <c r="R923" s="112" t="s">
        <v>6551</v>
      </c>
      <c r="S923" s="112">
        <v>0</v>
      </c>
      <c r="T923" s="112" t="s">
        <v>6551</v>
      </c>
      <c r="U923" s="112">
        <v>0</v>
      </c>
      <c r="V923" s="112" t="s">
        <v>6551</v>
      </c>
      <c r="W923" s="112">
        <v>23666</v>
      </c>
      <c r="X923" s="112" t="s">
        <v>6551</v>
      </c>
      <c r="Y923" s="112">
        <v>0</v>
      </c>
      <c r="Z923" s="112" t="s">
        <v>6551</v>
      </c>
      <c r="AA923" s="112">
        <v>0</v>
      </c>
      <c r="AB923" s="112" t="s">
        <v>6551</v>
      </c>
      <c r="AC923" s="112">
        <v>0</v>
      </c>
      <c r="AD923" s="112" t="s">
        <v>6551</v>
      </c>
      <c r="AE923" s="112">
        <v>0</v>
      </c>
      <c r="AF923" s="112" t="s">
        <v>6551</v>
      </c>
      <c r="AG923" s="112">
        <v>0</v>
      </c>
      <c r="AH923" s="112" t="s">
        <v>6551</v>
      </c>
      <c r="AI923" s="112">
        <v>37641</v>
      </c>
      <c r="AJ923" s="112" t="s">
        <v>6551</v>
      </c>
      <c r="AK923" s="112">
        <v>0</v>
      </c>
      <c r="AL923" s="113" t="s">
        <v>6551</v>
      </c>
      <c r="AM923" s="113" t="str">
        <f t="shared" si="14"/>
        <v>No</v>
      </c>
    </row>
    <row r="924" spans="1:39" s="19" customFormat="1" ht="11.5" customHeight="1" x14ac:dyDescent="0.2">
      <c r="A924" s="5" t="s">
        <v>194</v>
      </c>
      <c r="B924" s="5" t="s">
        <v>1295</v>
      </c>
      <c r="C924" s="5" t="s">
        <v>105</v>
      </c>
      <c r="D924" s="194">
        <v>4235</v>
      </c>
      <c r="E924" s="197">
        <v>40235</v>
      </c>
      <c r="F924" s="19" t="s">
        <v>1645</v>
      </c>
      <c r="G924" s="5" t="s">
        <v>6120</v>
      </c>
      <c r="H924" s="27">
        <v>386787</v>
      </c>
      <c r="I924" s="110">
        <v>16</v>
      </c>
      <c r="J924" s="111" t="s">
        <v>6551</v>
      </c>
      <c r="K924" s="112">
        <v>0</v>
      </c>
      <c r="L924" s="112" t="s">
        <v>6551</v>
      </c>
      <c r="M924" s="112">
        <v>0</v>
      </c>
      <c r="N924" s="112" t="s">
        <v>6551</v>
      </c>
      <c r="O924" s="112">
        <v>0</v>
      </c>
      <c r="P924" s="112" t="s">
        <v>6551</v>
      </c>
      <c r="Q924" s="112">
        <v>649256</v>
      </c>
      <c r="R924" s="112" t="s">
        <v>6551</v>
      </c>
      <c r="S924" s="112">
        <v>0</v>
      </c>
      <c r="T924" s="112" t="s">
        <v>6551</v>
      </c>
      <c r="U924" s="112">
        <v>0</v>
      </c>
      <c r="V924" s="112" t="s">
        <v>6551</v>
      </c>
      <c r="W924" s="112">
        <v>37632</v>
      </c>
      <c r="X924" s="112" t="s">
        <v>6551</v>
      </c>
      <c r="Y924" s="112">
        <v>0</v>
      </c>
      <c r="Z924" s="112" t="s">
        <v>6551</v>
      </c>
      <c r="AA924" s="112">
        <v>0</v>
      </c>
      <c r="AB924" s="112" t="s">
        <v>6551</v>
      </c>
      <c r="AC924" s="112">
        <v>0</v>
      </c>
      <c r="AD924" s="112" t="s">
        <v>6551</v>
      </c>
      <c r="AE924" s="112">
        <v>0</v>
      </c>
      <c r="AF924" s="112" t="s">
        <v>6551</v>
      </c>
      <c r="AG924" s="112">
        <v>0</v>
      </c>
      <c r="AH924" s="112" t="s">
        <v>6551</v>
      </c>
      <c r="AI924" s="112">
        <v>70246</v>
      </c>
      <c r="AJ924" s="112" t="s">
        <v>6551</v>
      </c>
      <c r="AK924" s="112">
        <v>0</v>
      </c>
      <c r="AL924" s="113" t="s">
        <v>6551</v>
      </c>
      <c r="AM924" s="113" t="str">
        <f t="shared" si="14"/>
        <v>No</v>
      </c>
    </row>
    <row r="925" spans="1:39" s="19" customFormat="1" ht="11.5" customHeight="1" x14ac:dyDescent="0.2">
      <c r="A925" s="5" t="s">
        <v>1881</v>
      </c>
      <c r="B925" s="5" t="s">
        <v>367</v>
      </c>
      <c r="C925" s="5" t="s">
        <v>105</v>
      </c>
      <c r="D925" s="194">
        <v>4237</v>
      </c>
      <c r="E925" s="197">
        <v>40237</v>
      </c>
      <c r="F925" s="19" t="s">
        <v>305</v>
      </c>
      <c r="G925" s="5" t="s">
        <v>6120</v>
      </c>
      <c r="H925" s="27">
        <v>1249442</v>
      </c>
      <c r="I925" s="110">
        <v>16</v>
      </c>
      <c r="J925" s="111" t="s">
        <v>6551</v>
      </c>
      <c r="K925" s="112">
        <v>0</v>
      </c>
      <c r="L925" s="112" t="s">
        <v>6551</v>
      </c>
      <c r="M925" s="112">
        <v>0</v>
      </c>
      <c r="N925" s="112" t="s">
        <v>6551</v>
      </c>
      <c r="O925" s="112">
        <v>0</v>
      </c>
      <c r="P925" s="112" t="s">
        <v>6551</v>
      </c>
      <c r="Q925" s="112">
        <v>376111</v>
      </c>
      <c r="R925" s="112" t="s">
        <v>6551</v>
      </c>
      <c r="S925" s="112">
        <v>0</v>
      </c>
      <c r="T925" s="112" t="s">
        <v>6551</v>
      </c>
      <c r="U925" s="112">
        <v>0</v>
      </c>
      <c r="V925" s="112" t="s">
        <v>6551</v>
      </c>
      <c r="W925" s="112">
        <v>24336</v>
      </c>
      <c r="X925" s="112" t="s">
        <v>6551</v>
      </c>
      <c r="Y925" s="112">
        <v>0</v>
      </c>
      <c r="Z925" s="112" t="s">
        <v>6551</v>
      </c>
      <c r="AA925" s="112">
        <v>0</v>
      </c>
      <c r="AB925" s="112" t="s">
        <v>6551</v>
      </c>
      <c r="AC925" s="112">
        <v>0</v>
      </c>
      <c r="AD925" s="112" t="s">
        <v>6551</v>
      </c>
      <c r="AE925" s="112">
        <v>0</v>
      </c>
      <c r="AF925" s="112" t="s">
        <v>6551</v>
      </c>
      <c r="AG925" s="112">
        <v>0</v>
      </c>
      <c r="AH925" s="112" t="s">
        <v>6551</v>
      </c>
      <c r="AI925" s="112">
        <v>25310</v>
      </c>
      <c r="AJ925" s="112" t="s">
        <v>6551</v>
      </c>
      <c r="AK925" s="112">
        <v>0</v>
      </c>
      <c r="AL925" s="113" t="s">
        <v>6551</v>
      </c>
      <c r="AM925" s="113" t="str">
        <f t="shared" si="14"/>
        <v>No</v>
      </c>
    </row>
    <row r="926" spans="1:39" s="19" customFormat="1" ht="11.5" customHeight="1" x14ac:dyDescent="0.2">
      <c r="A926" s="5" t="s">
        <v>1049</v>
      </c>
      <c r="B926" s="5" t="s">
        <v>493</v>
      </c>
      <c r="C926" s="5" t="s">
        <v>96</v>
      </c>
      <c r="D926" s="194">
        <v>5020</v>
      </c>
      <c r="E926" s="197">
        <v>50020</v>
      </c>
      <c r="F926" s="19" t="s">
        <v>239</v>
      </c>
      <c r="G926" s="5" t="s">
        <v>6120</v>
      </c>
      <c r="H926" s="27">
        <v>85256</v>
      </c>
      <c r="I926" s="110">
        <v>16</v>
      </c>
      <c r="J926" s="111" t="s">
        <v>6551</v>
      </c>
      <c r="K926" s="112">
        <v>0</v>
      </c>
      <c r="L926" s="112" t="s">
        <v>6551</v>
      </c>
      <c r="M926" s="112">
        <v>0</v>
      </c>
      <c r="N926" s="112" t="s">
        <v>6551</v>
      </c>
      <c r="O926" s="112">
        <v>0</v>
      </c>
      <c r="P926" s="112" t="s">
        <v>6551</v>
      </c>
      <c r="Q926" s="112">
        <v>286670</v>
      </c>
      <c r="R926" s="112" t="s">
        <v>6551</v>
      </c>
      <c r="S926" s="112">
        <v>0</v>
      </c>
      <c r="T926" s="112" t="s">
        <v>6551</v>
      </c>
      <c r="U926" s="112">
        <v>0</v>
      </c>
      <c r="V926" s="112" t="s">
        <v>6551</v>
      </c>
      <c r="W926" s="112">
        <v>20455</v>
      </c>
      <c r="X926" s="112" t="s">
        <v>6551</v>
      </c>
      <c r="Y926" s="112">
        <v>0</v>
      </c>
      <c r="Z926" s="112" t="s">
        <v>6551</v>
      </c>
      <c r="AA926" s="112">
        <v>0</v>
      </c>
      <c r="AB926" s="112" t="s">
        <v>6551</v>
      </c>
      <c r="AC926" s="112">
        <v>0</v>
      </c>
      <c r="AD926" s="112" t="s">
        <v>6551</v>
      </c>
      <c r="AE926" s="112">
        <v>0</v>
      </c>
      <c r="AF926" s="112" t="s">
        <v>6551</v>
      </c>
      <c r="AG926" s="112">
        <v>0</v>
      </c>
      <c r="AH926" s="112" t="s">
        <v>6551</v>
      </c>
      <c r="AI926" s="112">
        <v>264014</v>
      </c>
      <c r="AJ926" s="112" t="s">
        <v>6551</v>
      </c>
      <c r="AK926" s="112">
        <v>0</v>
      </c>
      <c r="AL926" s="113" t="s">
        <v>6551</v>
      </c>
      <c r="AM926" s="113" t="str">
        <f t="shared" si="14"/>
        <v>No</v>
      </c>
    </row>
    <row r="927" spans="1:39" s="19" customFormat="1" ht="11.5" customHeight="1" x14ac:dyDescent="0.2">
      <c r="A927" s="5" t="s">
        <v>726</v>
      </c>
      <c r="B927" s="5" t="s">
        <v>727</v>
      </c>
      <c r="C927" s="5" t="s">
        <v>58</v>
      </c>
      <c r="D927" s="194">
        <v>5149</v>
      </c>
      <c r="E927" s="197">
        <v>50149</v>
      </c>
      <c r="F927" s="19" t="s">
        <v>334</v>
      </c>
      <c r="G927" s="5" t="s">
        <v>236</v>
      </c>
      <c r="H927" s="27">
        <v>143592</v>
      </c>
      <c r="I927" s="110">
        <v>16</v>
      </c>
      <c r="J927" s="111" t="s">
        <v>6551</v>
      </c>
      <c r="K927" s="112">
        <v>0</v>
      </c>
      <c r="L927" s="112" t="s">
        <v>6551</v>
      </c>
      <c r="M927" s="112">
        <v>591895</v>
      </c>
      <c r="N927" s="112" t="s">
        <v>6551</v>
      </c>
      <c r="O927" s="112">
        <v>837966</v>
      </c>
      <c r="P927" s="112" t="s">
        <v>6551</v>
      </c>
      <c r="Q927" s="112">
        <v>774355</v>
      </c>
      <c r="R927" s="112" t="s">
        <v>6551</v>
      </c>
      <c r="S927" s="112">
        <v>63611</v>
      </c>
      <c r="T927" s="112" t="s">
        <v>6551</v>
      </c>
      <c r="U927" s="112">
        <v>48815</v>
      </c>
      <c r="V927" s="112" t="s">
        <v>6551</v>
      </c>
      <c r="W927" s="112">
        <v>45674</v>
      </c>
      <c r="X927" s="112" t="s">
        <v>6551</v>
      </c>
      <c r="Y927" s="112">
        <v>3141</v>
      </c>
      <c r="Z927" s="112" t="s">
        <v>6551</v>
      </c>
      <c r="AA927" s="112">
        <v>0</v>
      </c>
      <c r="AB927" s="112" t="s">
        <v>6551</v>
      </c>
      <c r="AC927" s="112">
        <v>0</v>
      </c>
      <c r="AD927" s="112" t="s">
        <v>6551</v>
      </c>
      <c r="AE927" s="112">
        <v>0</v>
      </c>
      <c r="AF927" s="112" t="s">
        <v>6551</v>
      </c>
      <c r="AG927" s="112">
        <v>0</v>
      </c>
      <c r="AH927" s="112" t="s">
        <v>6551</v>
      </c>
      <c r="AI927" s="112">
        <v>453125</v>
      </c>
      <c r="AJ927" s="112" t="s">
        <v>6551</v>
      </c>
      <c r="AK927" s="112">
        <v>2684927</v>
      </c>
      <c r="AL927" s="113" t="s">
        <v>6551</v>
      </c>
      <c r="AM927" s="113" t="str">
        <f t="shared" si="14"/>
        <v>No</v>
      </c>
    </row>
    <row r="928" spans="1:39" s="19" customFormat="1" ht="11.5" customHeight="1" x14ac:dyDescent="0.2">
      <c r="A928" s="5" t="s">
        <v>1055</v>
      </c>
      <c r="B928" s="5" t="s">
        <v>1056</v>
      </c>
      <c r="C928" s="5" t="s">
        <v>76</v>
      </c>
      <c r="D928" s="194">
        <v>7032</v>
      </c>
      <c r="E928" s="197">
        <v>70032</v>
      </c>
      <c r="F928" s="19" t="s">
        <v>239</v>
      </c>
      <c r="G928" s="5" t="s">
        <v>6120</v>
      </c>
      <c r="H928" s="27">
        <v>81176</v>
      </c>
      <c r="I928" s="110">
        <v>16</v>
      </c>
      <c r="J928" s="111" t="s">
        <v>6551</v>
      </c>
      <c r="K928" s="112">
        <v>0</v>
      </c>
      <c r="L928" s="112" t="s">
        <v>6551</v>
      </c>
      <c r="M928" s="112">
        <v>0</v>
      </c>
      <c r="N928" s="112" t="s">
        <v>6551</v>
      </c>
      <c r="O928" s="112">
        <v>0</v>
      </c>
      <c r="P928" s="112" t="s">
        <v>6551</v>
      </c>
      <c r="Q928" s="112">
        <v>731946</v>
      </c>
      <c r="R928" s="112" t="s">
        <v>6551</v>
      </c>
      <c r="S928" s="112">
        <v>0</v>
      </c>
      <c r="T928" s="112" t="s">
        <v>6551</v>
      </c>
      <c r="U928" s="112">
        <v>0</v>
      </c>
      <c r="V928" s="112" t="s">
        <v>6551</v>
      </c>
      <c r="W928" s="112">
        <v>63550</v>
      </c>
      <c r="X928" s="112" t="s">
        <v>6551</v>
      </c>
      <c r="Y928" s="112">
        <v>0</v>
      </c>
      <c r="Z928" s="112" t="s">
        <v>6551</v>
      </c>
      <c r="AA928" s="112">
        <v>0</v>
      </c>
      <c r="AB928" s="112" t="s">
        <v>6551</v>
      </c>
      <c r="AC928" s="112">
        <v>0</v>
      </c>
      <c r="AD928" s="112" t="s">
        <v>6551</v>
      </c>
      <c r="AE928" s="112">
        <v>0</v>
      </c>
      <c r="AF928" s="112" t="s">
        <v>6551</v>
      </c>
      <c r="AG928" s="112">
        <v>0</v>
      </c>
      <c r="AH928" s="112" t="s">
        <v>6551</v>
      </c>
      <c r="AI928" s="112">
        <v>410945</v>
      </c>
      <c r="AJ928" s="112" t="s">
        <v>6551</v>
      </c>
      <c r="AK928" s="112">
        <v>0</v>
      </c>
      <c r="AL928" s="113" t="s">
        <v>6551</v>
      </c>
      <c r="AM928" s="113" t="str">
        <f t="shared" si="14"/>
        <v>No</v>
      </c>
    </row>
    <row r="929" spans="1:39" s="19" customFormat="1" ht="11.5" customHeight="1" x14ac:dyDescent="0.2">
      <c r="A929" s="5" t="s">
        <v>829</v>
      </c>
      <c r="B929" s="5" t="s">
        <v>830</v>
      </c>
      <c r="C929" s="5" t="s">
        <v>37</v>
      </c>
      <c r="D929" s="194">
        <v>8016</v>
      </c>
      <c r="E929" s="197">
        <v>80016</v>
      </c>
      <c r="F929" s="19" t="s">
        <v>239</v>
      </c>
      <c r="G929" s="5" t="s">
        <v>236</v>
      </c>
      <c r="H929" s="27">
        <v>128124</v>
      </c>
      <c r="I929" s="110">
        <v>16</v>
      </c>
      <c r="J929" s="111" t="s">
        <v>6551</v>
      </c>
      <c r="K929" s="112">
        <v>0</v>
      </c>
      <c r="L929" s="112" t="s">
        <v>6551</v>
      </c>
      <c r="M929" s="112">
        <v>829308</v>
      </c>
      <c r="N929" s="112" t="s">
        <v>6551</v>
      </c>
      <c r="O929" s="112">
        <v>1011418</v>
      </c>
      <c r="P929" s="112" t="s">
        <v>6551</v>
      </c>
      <c r="Q929" s="112">
        <v>959088</v>
      </c>
      <c r="R929" s="112" t="s">
        <v>6551</v>
      </c>
      <c r="S929" s="112">
        <v>52330</v>
      </c>
      <c r="T929" s="112" t="s">
        <v>6551</v>
      </c>
      <c r="U929" s="112">
        <v>65324</v>
      </c>
      <c r="V929" s="112" t="s">
        <v>6551</v>
      </c>
      <c r="W929" s="112">
        <v>63079</v>
      </c>
      <c r="X929" s="112" t="s">
        <v>6551</v>
      </c>
      <c r="Y929" s="112">
        <v>2245</v>
      </c>
      <c r="Z929" s="112" t="s">
        <v>6551</v>
      </c>
      <c r="AA929" s="112">
        <v>0</v>
      </c>
      <c r="AB929" s="112" t="s">
        <v>6551</v>
      </c>
      <c r="AC929" s="112">
        <v>0</v>
      </c>
      <c r="AD929" s="112" t="s">
        <v>6551</v>
      </c>
      <c r="AE929" s="112">
        <v>0</v>
      </c>
      <c r="AF929" s="112" t="s">
        <v>6551</v>
      </c>
      <c r="AG929" s="112">
        <v>0</v>
      </c>
      <c r="AH929" s="112" t="s">
        <v>6551</v>
      </c>
      <c r="AI929" s="112">
        <v>831608</v>
      </c>
      <c r="AJ929" s="112" t="s">
        <v>6551</v>
      </c>
      <c r="AK929" s="112">
        <v>3606952</v>
      </c>
      <c r="AL929" s="113" t="s">
        <v>6551</v>
      </c>
      <c r="AM929" s="113" t="str">
        <f t="shared" si="14"/>
        <v>No</v>
      </c>
    </row>
    <row r="930" spans="1:39" s="19" customFormat="1" ht="11.5" customHeight="1" x14ac:dyDescent="0.2">
      <c r="A930" s="5" t="s">
        <v>1398</v>
      </c>
      <c r="B930" s="5" t="s">
        <v>1399</v>
      </c>
      <c r="C930" s="5" t="s">
        <v>20</v>
      </c>
      <c r="D930" s="194" t="s">
        <v>1400</v>
      </c>
      <c r="E930" s="197">
        <v>90005</v>
      </c>
      <c r="F930" s="19" t="s">
        <v>166</v>
      </c>
      <c r="G930" s="19" t="s">
        <v>6120</v>
      </c>
      <c r="H930" s="27">
        <v>0</v>
      </c>
      <c r="I930" s="110">
        <v>16</v>
      </c>
      <c r="J930" s="19" t="s">
        <v>6551</v>
      </c>
      <c r="K930" s="112">
        <v>0</v>
      </c>
      <c r="L930" s="112" t="s">
        <v>6551</v>
      </c>
      <c r="M930" s="112">
        <v>0</v>
      </c>
      <c r="N930" s="112" t="s">
        <v>6551</v>
      </c>
      <c r="O930" s="112">
        <v>0</v>
      </c>
      <c r="P930" s="112" t="s">
        <v>6551</v>
      </c>
      <c r="Q930" s="112">
        <v>756198</v>
      </c>
      <c r="R930" s="112" t="s">
        <v>6551</v>
      </c>
      <c r="S930" s="112">
        <v>0</v>
      </c>
      <c r="T930" s="112" t="s">
        <v>6551</v>
      </c>
      <c r="U930" s="112">
        <v>0</v>
      </c>
      <c r="V930" s="112" t="s">
        <v>6551</v>
      </c>
      <c r="W930" s="112">
        <v>20140</v>
      </c>
      <c r="X930" s="112" t="s">
        <v>6551</v>
      </c>
      <c r="Y930" s="112">
        <v>0</v>
      </c>
      <c r="Z930" s="112" t="s">
        <v>6551</v>
      </c>
      <c r="AA930" s="112">
        <v>0</v>
      </c>
      <c r="AB930" s="112" t="s">
        <v>6551</v>
      </c>
      <c r="AC930" s="112">
        <v>0</v>
      </c>
      <c r="AD930" s="112" t="s">
        <v>6551</v>
      </c>
      <c r="AE930" s="112">
        <v>0</v>
      </c>
      <c r="AF930" s="112" t="s">
        <v>6551</v>
      </c>
      <c r="AG930" s="112">
        <v>0</v>
      </c>
      <c r="AH930" s="112" t="s">
        <v>6551</v>
      </c>
      <c r="AI930" s="112">
        <v>213221</v>
      </c>
      <c r="AJ930" s="112" t="s">
        <v>6551</v>
      </c>
      <c r="AK930" s="112">
        <v>0</v>
      </c>
      <c r="AL930" s="113" t="s">
        <v>6551</v>
      </c>
      <c r="AM930" s="113" t="str">
        <f t="shared" si="14"/>
        <v>No</v>
      </c>
    </row>
    <row r="931" spans="1:39" s="19" customFormat="1" ht="11.5" customHeight="1" x14ac:dyDescent="0.2">
      <c r="A931" s="5" t="s">
        <v>368</v>
      </c>
      <c r="B931" s="5" t="s">
        <v>369</v>
      </c>
      <c r="C931" s="5" t="s">
        <v>26</v>
      </c>
      <c r="D931" s="194">
        <v>9044</v>
      </c>
      <c r="E931" s="197">
        <v>90044</v>
      </c>
      <c r="F931" s="19" t="s">
        <v>239</v>
      </c>
      <c r="G931" s="19" t="s">
        <v>236</v>
      </c>
      <c r="H931" s="27">
        <v>12150996</v>
      </c>
      <c r="I931" s="110">
        <v>16</v>
      </c>
      <c r="J931" s="19" t="s">
        <v>6551</v>
      </c>
      <c r="K931" s="112">
        <v>0</v>
      </c>
      <c r="L931" s="112" t="s">
        <v>6551</v>
      </c>
      <c r="M931" s="112">
        <v>0</v>
      </c>
      <c r="N931" s="112" t="s">
        <v>6551</v>
      </c>
      <c r="O931" s="112">
        <v>252644</v>
      </c>
      <c r="P931" s="112" t="s">
        <v>6551</v>
      </c>
      <c r="Q931" s="112">
        <v>213993</v>
      </c>
      <c r="R931" s="112" t="s">
        <v>6551</v>
      </c>
      <c r="S931" s="112">
        <v>38651</v>
      </c>
      <c r="T931" s="112" t="s">
        <v>6551</v>
      </c>
      <c r="U931" s="112">
        <v>26241</v>
      </c>
      <c r="V931" s="112" t="s">
        <v>6551</v>
      </c>
      <c r="W931" s="112">
        <v>23595</v>
      </c>
      <c r="X931" s="112" t="s">
        <v>6551</v>
      </c>
      <c r="Y931" s="112">
        <v>2646</v>
      </c>
      <c r="Z931" s="112" t="s">
        <v>6551</v>
      </c>
      <c r="AA931" s="112">
        <v>0</v>
      </c>
      <c r="AB931" s="112" t="s">
        <v>6551</v>
      </c>
      <c r="AC931" s="112">
        <v>0</v>
      </c>
      <c r="AD931" s="112" t="s">
        <v>6551</v>
      </c>
      <c r="AE931" s="112">
        <v>0</v>
      </c>
      <c r="AF931" s="112" t="s">
        <v>6551</v>
      </c>
      <c r="AG931" s="112">
        <v>0</v>
      </c>
      <c r="AH931" s="112" t="s">
        <v>6551</v>
      </c>
      <c r="AI931" s="112">
        <v>112398</v>
      </c>
      <c r="AJ931" s="112" t="s">
        <v>6551</v>
      </c>
      <c r="AK931" s="112">
        <v>398555</v>
      </c>
      <c r="AL931" s="19" t="s">
        <v>6551</v>
      </c>
      <c r="AM931" s="113" t="str">
        <f t="shared" si="14"/>
        <v>No</v>
      </c>
    </row>
    <row r="932" spans="1:39" s="19" customFormat="1" ht="11.5" customHeight="1" x14ac:dyDescent="0.2">
      <c r="A932" s="5" t="s">
        <v>1025</v>
      </c>
      <c r="B932" s="5" t="s">
        <v>1026</v>
      </c>
      <c r="C932" s="5" t="s">
        <v>26</v>
      </c>
      <c r="D932" s="194">
        <v>9050</v>
      </c>
      <c r="E932" s="197">
        <v>90050</v>
      </c>
      <c r="F932" s="19" t="s">
        <v>239</v>
      </c>
      <c r="G932" s="19" t="s">
        <v>6120</v>
      </c>
      <c r="H932" s="27">
        <v>125206</v>
      </c>
      <c r="I932" s="110">
        <v>16</v>
      </c>
      <c r="J932" s="19" t="s">
        <v>6551</v>
      </c>
      <c r="K932" s="112">
        <v>0</v>
      </c>
      <c r="L932" s="112" t="s">
        <v>6551</v>
      </c>
      <c r="M932" s="112">
        <v>0</v>
      </c>
      <c r="N932" s="112" t="s">
        <v>6551</v>
      </c>
      <c r="O932" s="112">
        <v>0</v>
      </c>
      <c r="P932" s="112" t="s">
        <v>6551</v>
      </c>
      <c r="Q932" s="112">
        <v>590309</v>
      </c>
      <c r="R932" s="112" t="s">
        <v>123</v>
      </c>
      <c r="S932" s="112">
        <v>0</v>
      </c>
      <c r="T932" s="112" t="s">
        <v>6551</v>
      </c>
      <c r="U932" s="112">
        <v>0</v>
      </c>
      <c r="V932" s="112" t="s">
        <v>6551</v>
      </c>
      <c r="W932" s="112">
        <v>39098</v>
      </c>
      <c r="X932" s="112" t="s">
        <v>6551</v>
      </c>
      <c r="Y932" s="112">
        <v>0</v>
      </c>
      <c r="Z932" s="112" t="s">
        <v>6551</v>
      </c>
      <c r="AA932" s="112">
        <v>0</v>
      </c>
      <c r="AB932" s="112" t="s">
        <v>6551</v>
      </c>
      <c r="AC932" s="112">
        <v>0</v>
      </c>
      <c r="AD932" s="112" t="s">
        <v>6551</v>
      </c>
      <c r="AE932" s="112">
        <v>0</v>
      </c>
      <c r="AF932" s="112" t="s">
        <v>6551</v>
      </c>
      <c r="AG932" s="112">
        <v>0</v>
      </c>
      <c r="AH932" s="112" t="s">
        <v>6551</v>
      </c>
      <c r="AI932" s="112">
        <v>423816</v>
      </c>
      <c r="AJ932" s="112" t="s">
        <v>6551</v>
      </c>
      <c r="AK932" s="112">
        <v>0</v>
      </c>
      <c r="AL932" s="19" t="s">
        <v>6551</v>
      </c>
      <c r="AM932" s="113" t="str">
        <f t="shared" si="14"/>
        <v>No</v>
      </c>
    </row>
    <row r="933" spans="1:39" s="19" customFormat="1" ht="11.5" customHeight="1" x14ac:dyDescent="0.2">
      <c r="A933" s="5" t="s">
        <v>541</v>
      </c>
      <c r="B933" s="5" t="s">
        <v>542</v>
      </c>
      <c r="C933" s="5" t="s">
        <v>26</v>
      </c>
      <c r="D933" s="194">
        <v>9175</v>
      </c>
      <c r="E933" s="197">
        <v>90175</v>
      </c>
      <c r="F933" s="19" t="s">
        <v>239</v>
      </c>
      <c r="G933" s="5" t="s">
        <v>236</v>
      </c>
      <c r="H933" s="27">
        <v>68738</v>
      </c>
      <c r="I933" s="110">
        <v>16</v>
      </c>
      <c r="J933" s="111" t="s">
        <v>6551</v>
      </c>
      <c r="K933" s="112">
        <v>0</v>
      </c>
      <c r="L933" s="112" t="s">
        <v>6551</v>
      </c>
      <c r="M933" s="112">
        <v>246950</v>
      </c>
      <c r="N933" s="112" t="s">
        <v>6551</v>
      </c>
      <c r="O933" s="112">
        <v>370304</v>
      </c>
      <c r="P933" s="112" t="s">
        <v>6551</v>
      </c>
      <c r="Q933" s="112">
        <v>358368</v>
      </c>
      <c r="R933" s="112" t="s">
        <v>6551</v>
      </c>
      <c r="S933" s="112">
        <v>11936</v>
      </c>
      <c r="T933" s="112" t="s">
        <v>6551</v>
      </c>
      <c r="U933" s="112">
        <v>35101</v>
      </c>
      <c r="V933" s="112" t="s">
        <v>6551</v>
      </c>
      <c r="W933" s="112">
        <v>34509</v>
      </c>
      <c r="X933" s="112" t="s">
        <v>6551</v>
      </c>
      <c r="Y933" s="112">
        <v>592</v>
      </c>
      <c r="Z933" s="112" t="s">
        <v>6551</v>
      </c>
      <c r="AA933" s="112">
        <v>0</v>
      </c>
      <c r="AB933" s="112" t="s">
        <v>6551</v>
      </c>
      <c r="AC933" s="112">
        <v>0</v>
      </c>
      <c r="AD933" s="112" t="s">
        <v>6551</v>
      </c>
      <c r="AE933" s="112">
        <v>0</v>
      </c>
      <c r="AF933" s="112" t="s">
        <v>6551</v>
      </c>
      <c r="AG933" s="112">
        <v>0</v>
      </c>
      <c r="AH933" s="112" t="s">
        <v>6551</v>
      </c>
      <c r="AI933" s="112">
        <v>281425</v>
      </c>
      <c r="AJ933" s="112" t="s">
        <v>6551</v>
      </c>
      <c r="AK933" s="112">
        <v>794813</v>
      </c>
      <c r="AL933" s="113" t="s">
        <v>6551</v>
      </c>
      <c r="AM933" s="113" t="str">
        <f t="shared" si="14"/>
        <v>No</v>
      </c>
    </row>
    <row r="934" spans="1:39" s="19" customFormat="1" ht="11.5" customHeight="1" x14ac:dyDescent="0.2">
      <c r="A934" s="5" t="s">
        <v>5899</v>
      </c>
      <c r="B934" s="5" t="s">
        <v>5900</v>
      </c>
      <c r="C934" s="5" t="s">
        <v>99</v>
      </c>
      <c r="D934" s="194" t="s">
        <v>5901</v>
      </c>
      <c r="E934" s="197" t="s">
        <v>5902</v>
      </c>
      <c r="F934" s="19" t="s">
        <v>305</v>
      </c>
      <c r="G934" s="5" t="s">
        <v>287</v>
      </c>
      <c r="H934" s="27">
        <v>0</v>
      </c>
      <c r="I934" s="110">
        <v>16</v>
      </c>
      <c r="J934" s="111" t="s">
        <v>6551</v>
      </c>
      <c r="K934" s="112">
        <v>0</v>
      </c>
      <c r="L934" s="112" t="s">
        <v>6551</v>
      </c>
      <c r="M934" s="112">
        <v>0</v>
      </c>
      <c r="N934" s="112" t="s">
        <v>6551</v>
      </c>
      <c r="O934" s="112">
        <v>0</v>
      </c>
      <c r="P934" s="112" t="s">
        <v>6551</v>
      </c>
      <c r="Q934" s="112">
        <v>507761</v>
      </c>
      <c r="R934" s="112" t="s">
        <v>6551</v>
      </c>
      <c r="S934" s="112">
        <v>0</v>
      </c>
      <c r="T934" s="112" t="s">
        <v>6551</v>
      </c>
      <c r="U934" s="112">
        <v>0</v>
      </c>
      <c r="V934" s="112" t="s">
        <v>6551</v>
      </c>
      <c r="W934" s="112">
        <v>27590</v>
      </c>
      <c r="X934" s="112" t="s">
        <v>6551</v>
      </c>
      <c r="Y934" s="112">
        <v>0</v>
      </c>
      <c r="Z934" s="112" t="s">
        <v>6551</v>
      </c>
      <c r="AA934" s="112">
        <v>0</v>
      </c>
      <c r="AB934" s="112" t="s">
        <v>6551</v>
      </c>
      <c r="AC934" s="112">
        <v>0</v>
      </c>
      <c r="AD934" s="112" t="s">
        <v>6551</v>
      </c>
      <c r="AE934" s="112">
        <v>0</v>
      </c>
      <c r="AF934" s="112" t="s">
        <v>6551</v>
      </c>
      <c r="AG934" s="112">
        <v>0</v>
      </c>
      <c r="AH934" s="112" t="s">
        <v>6551</v>
      </c>
      <c r="AI934" s="112">
        <v>79255</v>
      </c>
      <c r="AJ934" s="112" t="s">
        <v>6551</v>
      </c>
      <c r="AK934" s="112">
        <v>0</v>
      </c>
      <c r="AL934" s="113" t="s">
        <v>6551</v>
      </c>
      <c r="AM934" s="113" t="str">
        <f t="shared" si="14"/>
        <v>No</v>
      </c>
    </row>
    <row r="935" spans="1:39" s="19" customFormat="1" ht="11.5" customHeight="1" x14ac:dyDescent="0.2">
      <c r="A935" s="5" t="s">
        <v>5760</v>
      </c>
      <c r="B935" s="5" t="s">
        <v>5761</v>
      </c>
      <c r="C935" s="5" t="s">
        <v>113</v>
      </c>
      <c r="D935" s="194" t="s">
        <v>5762</v>
      </c>
      <c r="E935" s="197" t="s">
        <v>5763</v>
      </c>
      <c r="F935" s="19" t="s">
        <v>305</v>
      </c>
      <c r="G935" s="5" t="s">
        <v>287</v>
      </c>
      <c r="H935" s="27">
        <v>0</v>
      </c>
      <c r="I935" s="110">
        <v>16</v>
      </c>
      <c r="J935" s="111" t="s">
        <v>6551</v>
      </c>
      <c r="K935" s="112">
        <v>0</v>
      </c>
      <c r="L935" s="112" t="s">
        <v>6551</v>
      </c>
      <c r="M935" s="112">
        <v>0</v>
      </c>
      <c r="N935" s="112" t="s">
        <v>6551</v>
      </c>
      <c r="O935" s="112">
        <v>0</v>
      </c>
      <c r="P935" s="112" t="s">
        <v>6551</v>
      </c>
      <c r="Q935" s="112">
        <v>335631</v>
      </c>
      <c r="R935" s="112" t="s">
        <v>6551</v>
      </c>
      <c r="S935" s="112">
        <v>0</v>
      </c>
      <c r="T935" s="112" t="s">
        <v>6551</v>
      </c>
      <c r="U935" s="112">
        <v>0</v>
      </c>
      <c r="V935" s="112" t="s">
        <v>6551</v>
      </c>
      <c r="W935" s="112">
        <v>17245</v>
      </c>
      <c r="X935" s="112" t="s">
        <v>6551</v>
      </c>
      <c r="Y935" s="112">
        <v>0</v>
      </c>
      <c r="Z935" s="112" t="s">
        <v>6551</v>
      </c>
      <c r="AA935" s="112">
        <v>0</v>
      </c>
      <c r="AB935" s="112" t="s">
        <v>6551</v>
      </c>
      <c r="AC935" s="112">
        <v>0</v>
      </c>
      <c r="AD935" s="112" t="s">
        <v>6551</v>
      </c>
      <c r="AE935" s="112">
        <v>0</v>
      </c>
      <c r="AF935" s="112" t="s">
        <v>6551</v>
      </c>
      <c r="AG935" s="112">
        <v>0</v>
      </c>
      <c r="AH935" s="112" t="s">
        <v>6551</v>
      </c>
      <c r="AI935" s="112">
        <v>28134</v>
      </c>
      <c r="AJ935" s="112" t="s">
        <v>6551</v>
      </c>
      <c r="AK935" s="112">
        <v>0</v>
      </c>
      <c r="AL935" s="113" t="s">
        <v>6551</v>
      </c>
      <c r="AM935" s="113" t="str">
        <f t="shared" si="14"/>
        <v>No</v>
      </c>
    </row>
    <row r="936" spans="1:39" s="19" customFormat="1" ht="11.5" customHeight="1" x14ac:dyDescent="0.2">
      <c r="A936" s="5" t="s">
        <v>6298</v>
      </c>
      <c r="B936" s="5" t="s">
        <v>5877</v>
      </c>
      <c r="C936" s="5" t="s">
        <v>113</v>
      </c>
      <c r="D936" s="194"/>
      <c r="E936" s="197" t="s">
        <v>6297</v>
      </c>
      <c r="F936" s="19" t="s">
        <v>239</v>
      </c>
      <c r="G936" s="5" t="s">
        <v>287</v>
      </c>
      <c r="H936" s="27">
        <v>0</v>
      </c>
      <c r="I936" s="110">
        <v>16</v>
      </c>
      <c r="J936" s="111" t="s">
        <v>6551</v>
      </c>
      <c r="K936" s="112">
        <v>0</v>
      </c>
      <c r="L936" s="112" t="s">
        <v>6551</v>
      </c>
      <c r="M936" s="112">
        <v>0</v>
      </c>
      <c r="N936" s="112" t="s">
        <v>6551</v>
      </c>
      <c r="O936" s="112">
        <v>0</v>
      </c>
      <c r="P936" s="112" t="s">
        <v>6551</v>
      </c>
      <c r="Q936" s="112">
        <v>173051</v>
      </c>
      <c r="R936" s="112" t="s">
        <v>6551</v>
      </c>
      <c r="S936" s="112">
        <v>0</v>
      </c>
      <c r="T936" s="112" t="s">
        <v>6551</v>
      </c>
      <c r="U936" s="112">
        <v>0</v>
      </c>
      <c r="V936" s="112" t="s">
        <v>6551</v>
      </c>
      <c r="W936" s="112">
        <v>12897</v>
      </c>
      <c r="X936" s="112" t="s">
        <v>6551</v>
      </c>
      <c r="Y936" s="112">
        <v>0</v>
      </c>
      <c r="Z936" s="112" t="s">
        <v>6551</v>
      </c>
      <c r="AA936" s="112">
        <v>0</v>
      </c>
      <c r="AB936" s="112" t="s">
        <v>6551</v>
      </c>
      <c r="AC936" s="112">
        <v>0</v>
      </c>
      <c r="AD936" s="112" t="s">
        <v>6551</v>
      </c>
      <c r="AE936" s="112">
        <v>0</v>
      </c>
      <c r="AF936" s="112" t="s">
        <v>6551</v>
      </c>
      <c r="AG936" s="112">
        <v>0</v>
      </c>
      <c r="AH936" s="112" t="s">
        <v>6551</v>
      </c>
      <c r="AI936" s="112">
        <v>42109</v>
      </c>
      <c r="AJ936" s="112" t="s">
        <v>6551</v>
      </c>
      <c r="AK936" s="112">
        <v>0</v>
      </c>
      <c r="AL936" s="113" t="s">
        <v>6551</v>
      </c>
      <c r="AM936" s="113" t="str">
        <f t="shared" si="14"/>
        <v>No</v>
      </c>
    </row>
    <row r="937" spans="1:39" s="19" customFormat="1" ht="11.5" customHeight="1" x14ac:dyDescent="0.2">
      <c r="A937" s="5" t="s">
        <v>6331</v>
      </c>
      <c r="B937" s="5" t="s">
        <v>2027</v>
      </c>
      <c r="C937" s="5" t="s">
        <v>92</v>
      </c>
      <c r="D937" s="194" t="s">
        <v>2028</v>
      </c>
      <c r="E937" s="197" t="s">
        <v>2029</v>
      </c>
      <c r="F937" s="19" t="s">
        <v>239</v>
      </c>
      <c r="G937" s="5" t="s">
        <v>287</v>
      </c>
      <c r="H937" s="27">
        <v>0</v>
      </c>
      <c r="I937" s="110">
        <v>16</v>
      </c>
      <c r="J937" s="111" t="s">
        <v>6551</v>
      </c>
      <c r="K937" s="112">
        <v>0</v>
      </c>
      <c r="L937" s="112" t="s">
        <v>6551</v>
      </c>
      <c r="M937" s="112">
        <v>0</v>
      </c>
      <c r="N937" s="112" t="s">
        <v>6551</v>
      </c>
      <c r="O937" s="112">
        <v>0</v>
      </c>
      <c r="P937" s="112" t="s">
        <v>6551</v>
      </c>
      <c r="Q937" s="112">
        <v>546812</v>
      </c>
      <c r="R937" s="112" t="s">
        <v>6551</v>
      </c>
      <c r="S937" s="112">
        <v>0</v>
      </c>
      <c r="T937" s="112" t="s">
        <v>6551</v>
      </c>
      <c r="U937" s="112">
        <v>0</v>
      </c>
      <c r="V937" s="112" t="s">
        <v>6551</v>
      </c>
      <c r="W937" s="112">
        <v>32175</v>
      </c>
      <c r="X937" s="112" t="s">
        <v>6551</v>
      </c>
      <c r="Y937" s="112">
        <v>0</v>
      </c>
      <c r="Z937" s="112" t="s">
        <v>6551</v>
      </c>
      <c r="AA937" s="112">
        <v>0</v>
      </c>
      <c r="AB937" s="112" t="s">
        <v>6551</v>
      </c>
      <c r="AC937" s="112">
        <v>0</v>
      </c>
      <c r="AD937" s="112" t="s">
        <v>6551</v>
      </c>
      <c r="AE937" s="112">
        <v>0</v>
      </c>
      <c r="AF937" s="112" t="s">
        <v>6551</v>
      </c>
      <c r="AG937" s="112">
        <v>0</v>
      </c>
      <c r="AH937" s="112" t="s">
        <v>6551</v>
      </c>
      <c r="AI937" s="112">
        <v>153275</v>
      </c>
      <c r="AJ937" s="112" t="s">
        <v>6551</v>
      </c>
      <c r="AK937" s="112">
        <v>0</v>
      </c>
      <c r="AL937" s="113" t="s">
        <v>6551</v>
      </c>
      <c r="AM937" s="113" t="str">
        <f t="shared" si="14"/>
        <v>No</v>
      </c>
    </row>
    <row r="938" spans="1:39" s="19" customFormat="1" ht="11.5" customHeight="1" x14ac:dyDescent="0.2">
      <c r="A938" s="5" t="s">
        <v>6334</v>
      </c>
      <c r="B938" s="5" t="s">
        <v>6488</v>
      </c>
      <c r="C938" s="5" t="s">
        <v>92</v>
      </c>
      <c r="D938" s="194" t="s">
        <v>2056</v>
      </c>
      <c r="E938" s="197" t="s">
        <v>2057</v>
      </c>
      <c r="F938" s="19" t="s">
        <v>239</v>
      </c>
      <c r="G938" s="5" t="s">
        <v>287</v>
      </c>
      <c r="H938" s="27">
        <v>0</v>
      </c>
      <c r="I938" s="110">
        <v>16</v>
      </c>
      <c r="J938" s="111" t="s">
        <v>6551</v>
      </c>
      <c r="K938" s="112">
        <v>0</v>
      </c>
      <c r="L938" s="112" t="s">
        <v>6551</v>
      </c>
      <c r="M938" s="112">
        <v>0</v>
      </c>
      <c r="N938" s="112" t="s">
        <v>6551</v>
      </c>
      <c r="O938" s="112">
        <v>0</v>
      </c>
      <c r="P938" s="112" t="s">
        <v>6551</v>
      </c>
      <c r="Q938" s="112">
        <v>454529</v>
      </c>
      <c r="R938" s="112" t="s">
        <v>6551</v>
      </c>
      <c r="S938" s="112">
        <v>0</v>
      </c>
      <c r="T938" s="112" t="s">
        <v>6551</v>
      </c>
      <c r="U938" s="112">
        <v>0</v>
      </c>
      <c r="V938" s="112" t="s">
        <v>6551</v>
      </c>
      <c r="W938" s="112">
        <v>16058</v>
      </c>
      <c r="X938" s="112" t="s">
        <v>6551</v>
      </c>
      <c r="Y938" s="112">
        <v>0</v>
      </c>
      <c r="Z938" s="112" t="s">
        <v>6551</v>
      </c>
      <c r="AA938" s="112">
        <v>0</v>
      </c>
      <c r="AB938" s="112" t="s">
        <v>6551</v>
      </c>
      <c r="AC938" s="112">
        <v>0</v>
      </c>
      <c r="AD938" s="112" t="s">
        <v>6551</v>
      </c>
      <c r="AE938" s="112">
        <v>0</v>
      </c>
      <c r="AF938" s="112" t="s">
        <v>6551</v>
      </c>
      <c r="AG938" s="112">
        <v>0</v>
      </c>
      <c r="AH938" s="112" t="s">
        <v>6551</v>
      </c>
      <c r="AI938" s="112">
        <v>71291</v>
      </c>
      <c r="AJ938" s="112" t="s">
        <v>6551</v>
      </c>
      <c r="AK938" s="112">
        <v>0</v>
      </c>
      <c r="AL938" s="113" t="s">
        <v>6551</v>
      </c>
      <c r="AM938" s="113" t="str">
        <f t="shared" si="14"/>
        <v>No</v>
      </c>
    </row>
    <row r="939" spans="1:39" s="19" customFormat="1" ht="11.5" customHeight="1" x14ac:dyDescent="0.2">
      <c r="A939" s="5" t="s">
        <v>2767</v>
      </c>
      <c r="B939" s="5" t="s">
        <v>2768</v>
      </c>
      <c r="C939" s="5" t="s">
        <v>44</v>
      </c>
      <c r="D939" s="194" t="s">
        <v>2769</v>
      </c>
      <c r="E939" s="197" t="s">
        <v>2770</v>
      </c>
      <c r="F939" s="19" t="s">
        <v>242</v>
      </c>
      <c r="G939" s="5" t="s">
        <v>287</v>
      </c>
      <c r="H939" s="27">
        <v>0</v>
      </c>
      <c r="I939" s="110">
        <v>16</v>
      </c>
      <c r="J939" s="111" t="s">
        <v>6551</v>
      </c>
      <c r="K939" s="112">
        <v>0</v>
      </c>
      <c r="L939" s="112" t="s">
        <v>6551</v>
      </c>
      <c r="M939" s="112">
        <v>0</v>
      </c>
      <c r="N939" s="112" t="s">
        <v>6551</v>
      </c>
      <c r="O939" s="112">
        <v>0</v>
      </c>
      <c r="P939" s="112" t="s">
        <v>6551</v>
      </c>
      <c r="Q939" s="112">
        <v>624787</v>
      </c>
      <c r="R939" s="112" t="s">
        <v>6551</v>
      </c>
      <c r="S939" s="112">
        <v>0</v>
      </c>
      <c r="T939" s="112" t="s">
        <v>6551</v>
      </c>
      <c r="U939" s="112">
        <v>0</v>
      </c>
      <c r="V939" s="112" t="s">
        <v>6551</v>
      </c>
      <c r="W939" s="112">
        <v>23200</v>
      </c>
      <c r="X939" s="112" t="s">
        <v>6551</v>
      </c>
      <c r="Y939" s="112">
        <v>0</v>
      </c>
      <c r="Z939" s="112" t="s">
        <v>6551</v>
      </c>
      <c r="AA939" s="112">
        <v>0</v>
      </c>
      <c r="AB939" s="112" t="s">
        <v>6551</v>
      </c>
      <c r="AC939" s="112">
        <v>0</v>
      </c>
      <c r="AD939" s="112" t="s">
        <v>6551</v>
      </c>
      <c r="AE939" s="112">
        <v>0</v>
      </c>
      <c r="AF939" s="112" t="s">
        <v>6551</v>
      </c>
      <c r="AG939" s="112">
        <v>0</v>
      </c>
      <c r="AH939" s="112" t="s">
        <v>6551</v>
      </c>
      <c r="AI939" s="112">
        <v>30759</v>
      </c>
      <c r="AJ939" s="112" t="s">
        <v>6551</v>
      </c>
      <c r="AK939" s="112">
        <v>0</v>
      </c>
      <c r="AL939" s="113" t="s">
        <v>6551</v>
      </c>
      <c r="AM939" s="113" t="str">
        <f t="shared" si="14"/>
        <v>No</v>
      </c>
    </row>
    <row r="940" spans="1:39" s="19" customFormat="1" ht="11.5" customHeight="1" x14ac:dyDescent="0.2">
      <c r="A940" s="5" t="s">
        <v>3009</v>
      </c>
      <c r="B940" s="5" t="s">
        <v>3010</v>
      </c>
      <c r="C940" s="5" t="s">
        <v>50</v>
      </c>
      <c r="D940" s="194" t="s">
        <v>3011</v>
      </c>
      <c r="E940" s="197" t="s">
        <v>3012</v>
      </c>
      <c r="F940" s="19" t="s">
        <v>239</v>
      </c>
      <c r="G940" s="5" t="s">
        <v>287</v>
      </c>
      <c r="H940" s="27">
        <v>0</v>
      </c>
      <c r="I940" s="110">
        <v>16</v>
      </c>
      <c r="J940" s="111" t="s">
        <v>6551</v>
      </c>
      <c r="K940" s="112">
        <v>0</v>
      </c>
      <c r="L940" s="112" t="s">
        <v>6551</v>
      </c>
      <c r="M940" s="112">
        <v>0</v>
      </c>
      <c r="N940" s="112" t="s">
        <v>6551</v>
      </c>
      <c r="O940" s="112">
        <v>0</v>
      </c>
      <c r="P940" s="112" t="s">
        <v>6551</v>
      </c>
      <c r="Q940" s="112">
        <v>283525</v>
      </c>
      <c r="R940" s="112" t="s">
        <v>6551</v>
      </c>
      <c r="S940" s="112">
        <v>0</v>
      </c>
      <c r="T940" s="112" t="s">
        <v>6551</v>
      </c>
      <c r="U940" s="112">
        <v>0</v>
      </c>
      <c r="V940" s="112" t="s">
        <v>6551</v>
      </c>
      <c r="W940" s="112">
        <v>19341</v>
      </c>
      <c r="X940" s="112" t="s">
        <v>6551</v>
      </c>
      <c r="Y940" s="112">
        <v>0</v>
      </c>
      <c r="Z940" s="112" t="s">
        <v>6551</v>
      </c>
      <c r="AA940" s="112">
        <v>0</v>
      </c>
      <c r="AB940" s="112" t="s">
        <v>6551</v>
      </c>
      <c r="AC940" s="112">
        <v>0</v>
      </c>
      <c r="AD940" s="112" t="s">
        <v>6551</v>
      </c>
      <c r="AE940" s="112">
        <v>0</v>
      </c>
      <c r="AF940" s="112" t="s">
        <v>6551</v>
      </c>
      <c r="AG940" s="112">
        <v>0</v>
      </c>
      <c r="AH940" s="112" t="s">
        <v>6551</v>
      </c>
      <c r="AI940" s="112">
        <v>40265</v>
      </c>
      <c r="AJ940" s="112" t="s">
        <v>6551</v>
      </c>
      <c r="AK940" s="112">
        <v>0</v>
      </c>
      <c r="AL940" s="113" t="s">
        <v>6551</v>
      </c>
      <c r="AM940" s="113" t="str">
        <f t="shared" si="14"/>
        <v>No</v>
      </c>
    </row>
    <row r="941" spans="1:39" s="19" customFormat="1" ht="11.5" customHeight="1" x14ac:dyDescent="0.2">
      <c r="A941" s="5" t="s">
        <v>2556</v>
      </c>
      <c r="B941" s="5" t="s">
        <v>2557</v>
      </c>
      <c r="C941" s="5" t="s">
        <v>79</v>
      </c>
      <c r="D941" s="194" t="s">
        <v>2558</v>
      </c>
      <c r="E941" s="197" t="s">
        <v>2559</v>
      </c>
      <c r="F941" s="19" t="s">
        <v>239</v>
      </c>
      <c r="G941" s="5" t="s">
        <v>287</v>
      </c>
      <c r="H941" s="27">
        <v>0</v>
      </c>
      <c r="I941" s="110">
        <v>16</v>
      </c>
      <c r="J941" s="111" t="s">
        <v>6551</v>
      </c>
      <c r="K941" s="112">
        <v>0</v>
      </c>
      <c r="L941" s="112" t="s">
        <v>6551</v>
      </c>
      <c r="M941" s="112">
        <v>0</v>
      </c>
      <c r="N941" s="112" t="s">
        <v>6551</v>
      </c>
      <c r="O941" s="112">
        <v>0</v>
      </c>
      <c r="P941" s="112" t="s">
        <v>6551</v>
      </c>
      <c r="Q941" s="112">
        <v>498633</v>
      </c>
      <c r="R941" s="112" t="s">
        <v>6551</v>
      </c>
      <c r="S941" s="112">
        <v>0</v>
      </c>
      <c r="T941" s="112" t="s">
        <v>6551</v>
      </c>
      <c r="U941" s="112">
        <v>0</v>
      </c>
      <c r="V941" s="112" t="s">
        <v>6551</v>
      </c>
      <c r="W941" s="112">
        <v>26475</v>
      </c>
      <c r="X941" s="112" t="s">
        <v>6551</v>
      </c>
      <c r="Y941" s="112">
        <v>0</v>
      </c>
      <c r="Z941" s="112" t="s">
        <v>6551</v>
      </c>
      <c r="AA941" s="112">
        <v>0</v>
      </c>
      <c r="AB941" s="112" t="s">
        <v>6551</v>
      </c>
      <c r="AC941" s="112">
        <v>0</v>
      </c>
      <c r="AD941" s="112" t="s">
        <v>6551</v>
      </c>
      <c r="AE941" s="112">
        <v>0</v>
      </c>
      <c r="AF941" s="112" t="s">
        <v>6551</v>
      </c>
      <c r="AG941" s="112">
        <v>0</v>
      </c>
      <c r="AH941" s="112" t="s">
        <v>6551</v>
      </c>
      <c r="AI941" s="112">
        <v>47798</v>
      </c>
      <c r="AJ941" s="112" t="s">
        <v>6551</v>
      </c>
      <c r="AK941" s="112">
        <v>0</v>
      </c>
      <c r="AL941" s="113" t="s">
        <v>6551</v>
      </c>
      <c r="AM941" s="113" t="str">
        <f t="shared" si="14"/>
        <v>No</v>
      </c>
    </row>
    <row r="942" spans="1:39" s="19" customFormat="1" ht="11.5" customHeight="1" x14ac:dyDescent="0.2">
      <c r="A942" s="5" t="s">
        <v>3051</v>
      </c>
      <c r="B942" s="5" t="s">
        <v>1174</v>
      </c>
      <c r="C942" s="5" t="s">
        <v>79</v>
      </c>
      <c r="D942" s="194" t="s">
        <v>3052</v>
      </c>
      <c r="E942" s="197" t="s">
        <v>3053</v>
      </c>
      <c r="F942" s="19" t="s">
        <v>239</v>
      </c>
      <c r="G942" s="19" t="s">
        <v>287</v>
      </c>
      <c r="H942" s="27">
        <v>0</v>
      </c>
      <c r="I942" s="110">
        <v>16</v>
      </c>
      <c r="J942" s="19" t="s">
        <v>6551</v>
      </c>
      <c r="K942" s="112">
        <v>0</v>
      </c>
      <c r="L942" s="112" t="s">
        <v>6551</v>
      </c>
      <c r="M942" s="112">
        <v>0</v>
      </c>
      <c r="N942" s="112" t="s">
        <v>6551</v>
      </c>
      <c r="O942" s="112">
        <v>0</v>
      </c>
      <c r="P942" s="112" t="s">
        <v>6551</v>
      </c>
      <c r="Q942" s="112">
        <v>463725</v>
      </c>
      <c r="R942" s="112" t="s">
        <v>6551</v>
      </c>
      <c r="S942" s="112">
        <v>0</v>
      </c>
      <c r="T942" s="112" t="s">
        <v>6551</v>
      </c>
      <c r="U942" s="112">
        <v>0</v>
      </c>
      <c r="V942" s="112" t="s">
        <v>6551</v>
      </c>
      <c r="W942" s="112">
        <v>29989</v>
      </c>
      <c r="X942" s="112" t="s">
        <v>6551</v>
      </c>
      <c r="Y942" s="112">
        <v>0</v>
      </c>
      <c r="Z942" s="112" t="s">
        <v>6551</v>
      </c>
      <c r="AA942" s="112">
        <v>0</v>
      </c>
      <c r="AB942" s="112" t="s">
        <v>6551</v>
      </c>
      <c r="AC942" s="112">
        <v>0</v>
      </c>
      <c r="AD942" s="112" t="s">
        <v>6551</v>
      </c>
      <c r="AE942" s="112">
        <v>0</v>
      </c>
      <c r="AF942" s="112" t="s">
        <v>6551</v>
      </c>
      <c r="AG942" s="112">
        <v>0</v>
      </c>
      <c r="AH942" s="112" t="s">
        <v>6551</v>
      </c>
      <c r="AI942" s="112">
        <v>63227</v>
      </c>
      <c r="AJ942" s="112" t="s">
        <v>6551</v>
      </c>
      <c r="AK942" s="112">
        <v>0</v>
      </c>
      <c r="AL942" s="113" t="s">
        <v>6551</v>
      </c>
      <c r="AM942" s="113" t="str">
        <f t="shared" si="14"/>
        <v>No</v>
      </c>
    </row>
    <row r="943" spans="1:39" s="19" customFormat="1" ht="11.5" customHeight="1" x14ac:dyDescent="0.2">
      <c r="A943" s="5" t="s">
        <v>2611</v>
      </c>
      <c r="B943" s="5" t="s">
        <v>2612</v>
      </c>
      <c r="C943" s="5" t="s">
        <v>105</v>
      </c>
      <c r="D943" s="194" t="s">
        <v>2613</v>
      </c>
      <c r="E943" s="197" t="s">
        <v>2614</v>
      </c>
      <c r="F943" s="19" t="s">
        <v>239</v>
      </c>
      <c r="G943" s="19" t="s">
        <v>287</v>
      </c>
      <c r="H943" s="27">
        <v>0</v>
      </c>
      <c r="I943" s="110">
        <v>16</v>
      </c>
      <c r="J943" s="19" t="s">
        <v>6551</v>
      </c>
      <c r="K943" s="112">
        <v>0</v>
      </c>
      <c r="L943" s="112" t="s">
        <v>6551</v>
      </c>
      <c r="M943" s="112">
        <v>0</v>
      </c>
      <c r="N943" s="112" t="s">
        <v>6551</v>
      </c>
      <c r="O943" s="112">
        <v>0</v>
      </c>
      <c r="P943" s="112" t="s">
        <v>6551</v>
      </c>
      <c r="Q943" s="112">
        <v>526562</v>
      </c>
      <c r="R943" s="112" t="s">
        <v>6551</v>
      </c>
      <c r="S943" s="112">
        <v>0</v>
      </c>
      <c r="T943" s="112" t="s">
        <v>6551</v>
      </c>
      <c r="U943" s="112">
        <v>0</v>
      </c>
      <c r="V943" s="112" t="s">
        <v>6551</v>
      </c>
      <c r="W943" s="112">
        <v>22065</v>
      </c>
      <c r="X943" s="112" t="s">
        <v>6551</v>
      </c>
      <c r="Y943" s="112">
        <v>0</v>
      </c>
      <c r="Z943" s="112" t="s">
        <v>6551</v>
      </c>
      <c r="AA943" s="112">
        <v>0</v>
      </c>
      <c r="AB943" s="112" t="s">
        <v>6551</v>
      </c>
      <c r="AC943" s="112">
        <v>0</v>
      </c>
      <c r="AD943" s="112" t="s">
        <v>6551</v>
      </c>
      <c r="AE943" s="112">
        <v>0</v>
      </c>
      <c r="AF943" s="112" t="s">
        <v>6551</v>
      </c>
      <c r="AG943" s="112">
        <v>0</v>
      </c>
      <c r="AH943" s="112" t="s">
        <v>6551</v>
      </c>
      <c r="AI943" s="112">
        <v>44820</v>
      </c>
      <c r="AJ943" s="112" t="s">
        <v>6551</v>
      </c>
      <c r="AK943" s="112">
        <v>0</v>
      </c>
      <c r="AL943" s="19" t="s">
        <v>6551</v>
      </c>
      <c r="AM943" s="113" t="str">
        <f t="shared" si="14"/>
        <v>No</v>
      </c>
    </row>
    <row r="944" spans="1:39" s="19" customFormat="1" ht="11.5" customHeight="1" x14ac:dyDescent="0.2">
      <c r="A944" s="5" t="s">
        <v>4048</v>
      </c>
      <c r="B944" s="5" t="s">
        <v>4049</v>
      </c>
      <c r="C944" s="5" t="s">
        <v>57</v>
      </c>
      <c r="D944" s="194" t="s">
        <v>4050</v>
      </c>
      <c r="E944" s="197" t="s">
        <v>4051</v>
      </c>
      <c r="F944" s="19" t="s">
        <v>239</v>
      </c>
      <c r="G944" s="19" t="s">
        <v>287</v>
      </c>
      <c r="H944" s="27">
        <v>0</v>
      </c>
      <c r="I944" s="110">
        <v>16</v>
      </c>
      <c r="J944" s="19" t="s">
        <v>6551</v>
      </c>
      <c r="K944" s="112">
        <v>0</v>
      </c>
      <c r="L944" s="112" t="s">
        <v>6551</v>
      </c>
      <c r="M944" s="112">
        <v>0</v>
      </c>
      <c r="N944" s="112" t="s">
        <v>6551</v>
      </c>
      <c r="O944" s="112">
        <v>0</v>
      </c>
      <c r="P944" s="112" t="s">
        <v>6551</v>
      </c>
      <c r="Q944" s="112">
        <v>325020</v>
      </c>
      <c r="R944" s="112" t="s">
        <v>6551</v>
      </c>
      <c r="S944" s="112">
        <v>0</v>
      </c>
      <c r="T944" s="112" t="s">
        <v>6551</v>
      </c>
      <c r="U944" s="112">
        <v>0</v>
      </c>
      <c r="V944" s="112" t="s">
        <v>6551</v>
      </c>
      <c r="W944" s="112">
        <v>22905</v>
      </c>
      <c r="X944" s="112" t="s">
        <v>6551</v>
      </c>
      <c r="Y944" s="112">
        <v>0</v>
      </c>
      <c r="Z944" s="112" t="s">
        <v>6551</v>
      </c>
      <c r="AA944" s="112">
        <v>0</v>
      </c>
      <c r="AB944" s="112" t="s">
        <v>6551</v>
      </c>
      <c r="AC944" s="112">
        <v>0</v>
      </c>
      <c r="AD944" s="112" t="s">
        <v>6551</v>
      </c>
      <c r="AE944" s="112">
        <v>0</v>
      </c>
      <c r="AF944" s="112" t="s">
        <v>6551</v>
      </c>
      <c r="AG944" s="112">
        <v>0</v>
      </c>
      <c r="AH944" s="112" t="s">
        <v>6551</v>
      </c>
      <c r="AI944" s="112">
        <v>175182</v>
      </c>
      <c r="AJ944" s="112" t="s">
        <v>6551</v>
      </c>
      <c r="AK944" s="112">
        <v>0</v>
      </c>
      <c r="AL944" s="19" t="s">
        <v>6551</v>
      </c>
      <c r="AM944" s="113" t="str">
        <f t="shared" si="14"/>
        <v>No</v>
      </c>
    </row>
    <row r="945" spans="1:39" s="19" customFormat="1" ht="11.5" customHeight="1" x14ac:dyDescent="0.2">
      <c r="A945" s="5" t="s">
        <v>6377</v>
      </c>
      <c r="B945" s="5" t="s">
        <v>1227</v>
      </c>
      <c r="C945" s="5" t="s">
        <v>58</v>
      </c>
      <c r="D945" s="194" t="s">
        <v>3228</v>
      </c>
      <c r="E945" s="197" t="s">
        <v>3229</v>
      </c>
      <c r="F945" s="19" t="s">
        <v>305</v>
      </c>
      <c r="G945" s="5" t="s">
        <v>287</v>
      </c>
      <c r="H945" s="27">
        <v>0</v>
      </c>
      <c r="I945" s="110">
        <v>16</v>
      </c>
      <c r="J945" s="111" t="s">
        <v>6551</v>
      </c>
      <c r="K945" s="112">
        <v>0</v>
      </c>
      <c r="L945" s="112" t="s">
        <v>6551</v>
      </c>
      <c r="M945" s="112">
        <v>0</v>
      </c>
      <c r="N945" s="112" t="s">
        <v>6551</v>
      </c>
      <c r="O945" s="112">
        <v>0</v>
      </c>
      <c r="P945" s="112" t="s">
        <v>6551</v>
      </c>
      <c r="Q945" s="112">
        <v>250770</v>
      </c>
      <c r="R945" s="112" t="s">
        <v>6551</v>
      </c>
      <c r="S945" s="112">
        <v>0</v>
      </c>
      <c r="T945" s="112" t="s">
        <v>6551</v>
      </c>
      <c r="U945" s="112">
        <v>0</v>
      </c>
      <c r="V945" s="112" t="s">
        <v>6551</v>
      </c>
      <c r="W945" s="112">
        <v>20715</v>
      </c>
      <c r="X945" s="112" t="s">
        <v>6551</v>
      </c>
      <c r="Y945" s="112">
        <v>0</v>
      </c>
      <c r="Z945" s="112" t="s">
        <v>6551</v>
      </c>
      <c r="AA945" s="112">
        <v>0</v>
      </c>
      <c r="AB945" s="112" t="s">
        <v>6551</v>
      </c>
      <c r="AC945" s="112">
        <v>0</v>
      </c>
      <c r="AD945" s="112" t="s">
        <v>6551</v>
      </c>
      <c r="AE945" s="112">
        <v>0</v>
      </c>
      <c r="AF945" s="112" t="s">
        <v>6551</v>
      </c>
      <c r="AG945" s="112">
        <v>0</v>
      </c>
      <c r="AH945" s="112" t="s">
        <v>6551</v>
      </c>
      <c r="AI945" s="112">
        <v>25193</v>
      </c>
      <c r="AJ945" s="112" t="s">
        <v>6551</v>
      </c>
      <c r="AK945" s="112">
        <v>0</v>
      </c>
      <c r="AL945" s="113" t="s">
        <v>6551</v>
      </c>
      <c r="AM945" s="113" t="str">
        <f t="shared" si="14"/>
        <v>No</v>
      </c>
    </row>
    <row r="946" spans="1:39" s="19" customFormat="1" ht="11.5" customHeight="1" x14ac:dyDescent="0.2">
      <c r="A946" s="5" t="s">
        <v>3549</v>
      </c>
      <c r="B946" s="5" t="s">
        <v>3550</v>
      </c>
      <c r="C946" s="5" t="s">
        <v>71</v>
      </c>
      <c r="D946" s="194" t="s">
        <v>3551</v>
      </c>
      <c r="E946" s="197" t="s">
        <v>3552</v>
      </c>
      <c r="F946" s="19" t="s">
        <v>239</v>
      </c>
      <c r="G946" s="5" t="s">
        <v>287</v>
      </c>
      <c r="H946" s="27">
        <v>0</v>
      </c>
      <c r="I946" s="110">
        <v>16</v>
      </c>
      <c r="J946" s="111" t="s">
        <v>6551</v>
      </c>
      <c r="K946" s="112">
        <v>0</v>
      </c>
      <c r="L946" s="112" t="s">
        <v>6551</v>
      </c>
      <c r="M946" s="112">
        <v>0</v>
      </c>
      <c r="N946" s="112" t="s">
        <v>6551</v>
      </c>
      <c r="O946" s="112">
        <v>0</v>
      </c>
      <c r="P946" s="112" t="s">
        <v>6551</v>
      </c>
      <c r="Q946" s="112">
        <v>446303</v>
      </c>
      <c r="R946" s="112" t="s">
        <v>6551</v>
      </c>
      <c r="S946" s="112">
        <v>0</v>
      </c>
      <c r="T946" s="112" t="s">
        <v>6551</v>
      </c>
      <c r="U946" s="112">
        <v>0</v>
      </c>
      <c r="V946" s="112" t="s">
        <v>6551</v>
      </c>
      <c r="W946" s="112">
        <v>30599</v>
      </c>
      <c r="X946" s="112" t="s">
        <v>6551</v>
      </c>
      <c r="Y946" s="112">
        <v>0</v>
      </c>
      <c r="Z946" s="112" t="s">
        <v>6551</v>
      </c>
      <c r="AA946" s="112">
        <v>0</v>
      </c>
      <c r="AB946" s="112" t="s">
        <v>6551</v>
      </c>
      <c r="AC946" s="112">
        <v>0</v>
      </c>
      <c r="AD946" s="112" t="s">
        <v>6551</v>
      </c>
      <c r="AE946" s="112">
        <v>0</v>
      </c>
      <c r="AF946" s="112" t="s">
        <v>6551</v>
      </c>
      <c r="AG946" s="112">
        <v>0</v>
      </c>
      <c r="AH946" s="112" t="s">
        <v>6551</v>
      </c>
      <c r="AI946" s="112">
        <v>90580</v>
      </c>
      <c r="AJ946" s="112" t="s">
        <v>6551</v>
      </c>
      <c r="AK946" s="112">
        <v>0</v>
      </c>
      <c r="AL946" s="113" t="s">
        <v>6551</v>
      </c>
      <c r="AM946" s="113" t="str">
        <f t="shared" si="14"/>
        <v>No</v>
      </c>
    </row>
    <row r="947" spans="1:39" s="19" customFormat="1" ht="11.5" customHeight="1" x14ac:dyDescent="0.2">
      <c r="A947" s="5" t="s">
        <v>3572</v>
      </c>
      <c r="B947" s="5" t="s">
        <v>284</v>
      </c>
      <c r="C947" s="5" t="s">
        <v>71</v>
      </c>
      <c r="D947" s="194" t="s">
        <v>3573</v>
      </c>
      <c r="E947" s="197" t="s">
        <v>3574</v>
      </c>
      <c r="F947" s="19" t="s">
        <v>239</v>
      </c>
      <c r="G947" s="5" t="s">
        <v>287</v>
      </c>
      <c r="H947" s="27">
        <v>0</v>
      </c>
      <c r="I947" s="110">
        <v>16</v>
      </c>
      <c r="J947" s="111" t="s">
        <v>6551</v>
      </c>
      <c r="K947" s="112">
        <v>0</v>
      </c>
      <c r="L947" s="112" t="s">
        <v>6551</v>
      </c>
      <c r="M947" s="112">
        <v>0</v>
      </c>
      <c r="N947" s="112" t="s">
        <v>6551</v>
      </c>
      <c r="O947" s="112">
        <v>0</v>
      </c>
      <c r="P947" s="112" t="s">
        <v>6551</v>
      </c>
      <c r="Q947" s="112">
        <v>500336</v>
      </c>
      <c r="R947" s="112" t="s">
        <v>6551</v>
      </c>
      <c r="S947" s="112">
        <v>0</v>
      </c>
      <c r="T947" s="112" t="s">
        <v>6551</v>
      </c>
      <c r="U947" s="112">
        <v>0</v>
      </c>
      <c r="V947" s="112" t="s">
        <v>6551</v>
      </c>
      <c r="W947" s="112">
        <v>24607</v>
      </c>
      <c r="X947" s="112" t="s">
        <v>6551</v>
      </c>
      <c r="Y947" s="112">
        <v>0</v>
      </c>
      <c r="Z947" s="112" t="s">
        <v>6551</v>
      </c>
      <c r="AA947" s="112">
        <v>0</v>
      </c>
      <c r="AB947" s="112" t="s">
        <v>6551</v>
      </c>
      <c r="AC947" s="112">
        <v>0</v>
      </c>
      <c r="AD947" s="112" t="s">
        <v>6551</v>
      </c>
      <c r="AE947" s="112">
        <v>0</v>
      </c>
      <c r="AF947" s="112" t="s">
        <v>6551</v>
      </c>
      <c r="AG947" s="112">
        <v>0</v>
      </c>
      <c r="AH947" s="112" t="s">
        <v>6551</v>
      </c>
      <c r="AI947" s="112">
        <v>121293</v>
      </c>
      <c r="AJ947" s="112" t="s">
        <v>6551</v>
      </c>
      <c r="AK947" s="112">
        <v>0</v>
      </c>
      <c r="AL947" s="113" t="s">
        <v>6551</v>
      </c>
      <c r="AM947" s="113" t="str">
        <f t="shared" si="14"/>
        <v>No</v>
      </c>
    </row>
    <row r="948" spans="1:39" s="19" customFormat="1" ht="11.5" customHeight="1" x14ac:dyDescent="0.2">
      <c r="A948" s="5" t="s">
        <v>3606</v>
      </c>
      <c r="B948" s="5" t="s">
        <v>3607</v>
      </c>
      <c r="C948" s="5" t="s">
        <v>71</v>
      </c>
      <c r="D948" s="194" t="s">
        <v>3608</v>
      </c>
      <c r="E948" s="197" t="s">
        <v>3609</v>
      </c>
      <c r="F948" s="19" t="s">
        <v>242</v>
      </c>
      <c r="G948" s="5" t="s">
        <v>287</v>
      </c>
      <c r="H948" s="27">
        <v>0</v>
      </c>
      <c r="I948" s="110">
        <v>16</v>
      </c>
      <c r="J948" s="111" t="s">
        <v>6551</v>
      </c>
      <c r="K948" s="112">
        <v>0</v>
      </c>
      <c r="L948" s="112" t="s">
        <v>6551</v>
      </c>
      <c r="M948" s="112">
        <v>0</v>
      </c>
      <c r="N948" s="112" t="s">
        <v>6551</v>
      </c>
      <c r="O948" s="112">
        <v>0</v>
      </c>
      <c r="P948" s="112" t="s">
        <v>6551</v>
      </c>
      <c r="Q948" s="112">
        <v>344846</v>
      </c>
      <c r="R948" s="112" t="s">
        <v>6551</v>
      </c>
      <c r="S948" s="112">
        <v>0</v>
      </c>
      <c r="T948" s="112" t="s">
        <v>6551</v>
      </c>
      <c r="U948" s="112">
        <v>0</v>
      </c>
      <c r="V948" s="112" t="s">
        <v>6551</v>
      </c>
      <c r="W948" s="112">
        <v>22913</v>
      </c>
      <c r="X948" s="112" t="s">
        <v>6551</v>
      </c>
      <c r="Y948" s="112">
        <v>0</v>
      </c>
      <c r="Z948" s="112" t="s">
        <v>6551</v>
      </c>
      <c r="AA948" s="112">
        <v>0</v>
      </c>
      <c r="AB948" s="112" t="s">
        <v>6551</v>
      </c>
      <c r="AC948" s="112">
        <v>0</v>
      </c>
      <c r="AD948" s="112" t="s">
        <v>6551</v>
      </c>
      <c r="AE948" s="112">
        <v>0</v>
      </c>
      <c r="AF948" s="112" t="s">
        <v>6551</v>
      </c>
      <c r="AG948" s="112">
        <v>0</v>
      </c>
      <c r="AH948" s="112" t="s">
        <v>6551</v>
      </c>
      <c r="AI948" s="112">
        <v>112532</v>
      </c>
      <c r="AJ948" s="112" t="s">
        <v>6551</v>
      </c>
      <c r="AK948" s="112">
        <v>0</v>
      </c>
      <c r="AL948" s="113" t="s">
        <v>6551</v>
      </c>
      <c r="AM948" s="113" t="str">
        <f t="shared" si="14"/>
        <v>No</v>
      </c>
    </row>
    <row r="949" spans="1:39" s="19" customFormat="1" ht="11.5" customHeight="1" x14ac:dyDescent="0.2">
      <c r="A949" s="5" t="s">
        <v>3331</v>
      </c>
      <c r="B949" s="5" t="s">
        <v>2243</v>
      </c>
      <c r="C949" s="5" t="s">
        <v>73</v>
      </c>
      <c r="D949" s="194" t="s">
        <v>3332</v>
      </c>
      <c r="E949" s="197" t="s">
        <v>3333</v>
      </c>
      <c r="F949" s="19" t="s">
        <v>242</v>
      </c>
      <c r="G949" s="5" t="s">
        <v>287</v>
      </c>
      <c r="H949" s="27">
        <v>0</v>
      </c>
      <c r="I949" s="110">
        <v>16</v>
      </c>
      <c r="J949" s="111" t="s">
        <v>6551</v>
      </c>
      <c r="K949" s="112">
        <v>0</v>
      </c>
      <c r="L949" s="112" t="s">
        <v>6551</v>
      </c>
      <c r="M949" s="112">
        <v>0</v>
      </c>
      <c r="N949" s="112" t="s">
        <v>6551</v>
      </c>
      <c r="O949" s="112">
        <v>0</v>
      </c>
      <c r="P949" s="112" t="s">
        <v>6551</v>
      </c>
      <c r="Q949" s="112">
        <v>416777</v>
      </c>
      <c r="R949" s="112" t="s">
        <v>6551</v>
      </c>
      <c r="S949" s="112">
        <v>0</v>
      </c>
      <c r="T949" s="112" t="s">
        <v>6551</v>
      </c>
      <c r="U949" s="112">
        <v>0</v>
      </c>
      <c r="V949" s="112" t="s">
        <v>6551</v>
      </c>
      <c r="W949" s="112">
        <v>19422</v>
      </c>
      <c r="X949" s="112" t="s">
        <v>6551</v>
      </c>
      <c r="Y949" s="112">
        <v>0</v>
      </c>
      <c r="Z949" s="112" t="s">
        <v>6551</v>
      </c>
      <c r="AA949" s="112">
        <v>0</v>
      </c>
      <c r="AB949" s="112" t="s">
        <v>6551</v>
      </c>
      <c r="AC949" s="112">
        <v>0</v>
      </c>
      <c r="AD949" s="112" t="s">
        <v>6551</v>
      </c>
      <c r="AE949" s="112">
        <v>0</v>
      </c>
      <c r="AF949" s="112" t="s">
        <v>6551</v>
      </c>
      <c r="AG949" s="112">
        <v>0</v>
      </c>
      <c r="AH949" s="112" t="s">
        <v>6551</v>
      </c>
      <c r="AI949" s="112">
        <v>64910</v>
      </c>
      <c r="AJ949" s="112" t="s">
        <v>6551</v>
      </c>
      <c r="AK949" s="112">
        <v>0</v>
      </c>
      <c r="AL949" s="113" t="s">
        <v>6551</v>
      </c>
      <c r="AM949" s="113" t="str">
        <f t="shared" si="14"/>
        <v>No</v>
      </c>
    </row>
    <row r="950" spans="1:39" s="19" customFormat="1" ht="11.5" customHeight="1" x14ac:dyDescent="0.2">
      <c r="A950" s="5" t="s">
        <v>3474</v>
      </c>
      <c r="B950" s="5" t="s">
        <v>1162</v>
      </c>
      <c r="C950" s="5" t="s">
        <v>96</v>
      </c>
      <c r="D950" s="194" t="s">
        <v>3475</v>
      </c>
      <c r="E950" s="197" t="s">
        <v>3476</v>
      </c>
      <c r="F950" s="19" t="s">
        <v>239</v>
      </c>
      <c r="G950" s="5" t="s">
        <v>287</v>
      </c>
      <c r="H950" s="27">
        <v>0</v>
      </c>
      <c r="I950" s="110">
        <v>16</v>
      </c>
      <c r="J950" s="111" t="s">
        <v>6551</v>
      </c>
      <c r="K950" s="112">
        <v>0</v>
      </c>
      <c r="L950" s="112" t="s">
        <v>6551</v>
      </c>
      <c r="M950" s="112">
        <v>0</v>
      </c>
      <c r="N950" s="112" t="s">
        <v>6551</v>
      </c>
      <c r="O950" s="112">
        <v>0</v>
      </c>
      <c r="P950" s="112" t="s">
        <v>6551</v>
      </c>
      <c r="Q950" s="112">
        <v>583187</v>
      </c>
      <c r="R950" s="112" t="s">
        <v>6551</v>
      </c>
      <c r="S950" s="112">
        <v>0</v>
      </c>
      <c r="T950" s="112" t="s">
        <v>6551</v>
      </c>
      <c r="U950" s="112">
        <v>0</v>
      </c>
      <c r="V950" s="112" t="s">
        <v>6551</v>
      </c>
      <c r="W950" s="112">
        <v>40096</v>
      </c>
      <c r="X950" s="112" t="s">
        <v>6551</v>
      </c>
      <c r="Y950" s="112">
        <v>0</v>
      </c>
      <c r="Z950" s="112" t="s">
        <v>6551</v>
      </c>
      <c r="AA950" s="112">
        <v>0</v>
      </c>
      <c r="AB950" s="112" t="s">
        <v>6551</v>
      </c>
      <c r="AC950" s="112">
        <v>0</v>
      </c>
      <c r="AD950" s="112" t="s">
        <v>6551</v>
      </c>
      <c r="AE950" s="112">
        <v>0</v>
      </c>
      <c r="AF950" s="112" t="s">
        <v>6551</v>
      </c>
      <c r="AG950" s="112">
        <v>0</v>
      </c>
      <c r="AH950" s="112" t="s">
        <v>6551</v>
      </c>
      <c r="AI950" s="112">
        <v>218160</v>
      </c>
      <c r="AJ950" s="112" t="s">
        <v>6551</v>
      </c>
      <c r="AK950" s="112">
        <v>0</v>
      </c>
      <c r="AL950" s="113" t="s">
        <v>6551</v>
      </c>
      <c r="AM950" s="113" t="str">
        <f t="shared" si="14"/>
        <v>No</v>
      </c>
    </row>
    <row r="951" spans="1:39" s="19" customFormat="1" ht="11.5" customHeight="1" x14ac:dyDescent="0.2">
      <c r="A951" s="5" t="s">
        <v>3553</v>
      </c>
      <c r="B951" s="5" t="s">
        <v>3554</v>
      </c>
      <c r="C951" s="5" t="s">
        <v>96</v>
      </c>
      <c r="D951" s="194" t="s">
        <v>3555</v>
      </c>
      <c r="E951" s="197" t="s">
        <v>3556</v>
      </c>
      <c r="F951" s="19" t="s">
        <v>239</v>
      </c>
      <c r="G951" s="5" t="s">
        <v>287</v>
      </c>
      <c r="H951" s="27">
        <v>0</v>
      </c>
      <c r="I951" s="110">
        <v>16</v>
      </c>
      <c r="J951" s="111" t="s">
        <v>6551</v>
      </c>
      <c r="K951" s="112">
        <v>0</v>
      </c>
      <c r="L951" s="112" t="s">
        <v>6551</v>
      </c>
      <c r="M951" s="112">
        <v>0</v>
      </c>
      <c r="N951" s="112" t="s">
        <v>6551</v>
      </c>
      <c r="O951" s="112">
        <v>0</v>
      </c>
      <c r="P951" s="112" t="s">
        <v>6551</v>
      </c>
      <c r="Q951" s="112">
        <v>386417</v>
      </c>
      <c r="R951" s="112" t="s">
        <v>6551</v>
      </c>
      <c r="S951" s="112">
        <v>0</v>
      </c>
      <c r="T951" s="112" t="s">
        <v>6551</v>
      </c>
      <c r="U951" s="112">
        <v>0</v>
      </c>
      <c r="V951" s="112" t="s">
        <v>6551</v>
      </c>
      <c r="W951" s="112">
        <v>28606</v>
      </c>
      <c r="X951" s="112" t="s">
        <v>6551</v>
      </c>
      <c r="Y951" s="112">
        <v>0</v>
      </c>
      <c r="Z951" s="112" t="s">
        <v>6551</v>
      </c>
      <c r="AA951" s="112">
        <v>0</v>
      </c>
      <c r="AB951" s="112" t="s">
        <v>6551</v>
      </c>
      <c r="AC951" s="112">
        <v>0</v>
      </c>
      <c r="AD951" s="112" t="s">
        <v>6551</v>
      </c>
      <c r="AE951" s="112">
        <v>0</v>
      </c>
      <c r="AF951" s="112" t="s">
        <v>6551</v>
      </c>
      <c r="AG951" s="112">
        <v>0</v>
      </c>
      <c r="AH951" s="112" t="s">
        <v>6551</v>
      </c>
      <c r="AI951" s="112">
        <v>189558</v>
      </c>
      <c r="AJ951" s="112" t="s">
        <v>6551</v>
      </c>
      <c r="AK951" s="112">
        <v>0</v>
      </c>
      <c r="AL951" s="113" t="s">
        <v>6551</v>
      </c>
      <c r="AM951" s="113" t="str">
        <f t="shared" si="14"/>
        <v>No</v>
      </c>
    </row>
    <row r="952" spans="1:39" s="19" customFormat="1" ht="11.5" customHeight="1" x14ac:dyDescent="0.2">
      <c r="A952" s="5" t="s">
        <v>3560</v>
      </c>
      <c r="B952" s="5" t="s">
        <v>3561</v>
      </c>
      <c r="C952" s="5" t="s">
        <v>96</v>
      </c>
      <c r="D952" s="194" t="s">
        <v>3562</v>
      </c>
      <c r="E952" s="197" t="s">
        <v>3563</v>
      </c>
      <c r="F952" s="19" t="s">
        <v>239</v>
      </c>
      <c r="G952" s="5" t="s">
        <v>287</v>
      </c>
      <c r="H952" s="27">
        <v>0</v>
      </c>
      <c r="I952" s="110">
        <v>16</v>
      </c>
      <c r="J952" s="111" t="s">
        <v>6551</v>
      </c>
      <c r="K952" s="112">
        <v>0</v>
      </c>
      <c r="L952" s="112" t="s">
        <v>6551</v>
      </c>
      <c r="M952" s="112">
        <v>0</v>
      </c>
      <c r="N952" s="112" t="s">
        <v>6551</v>
      </c>
      <c r="O952" s="112">
        <v>0</v>
      </c>
      <c r="P952" s="112" t="s">
        <v>6551</v>
      </c>
      <c r="Q952" s="112">
        <v>678287</v>
      </c>
      <c r="R952" s="112" t="s">
        <v>6551</v>
      </c>
      <c r="S952" s="112">
        <v>0</v>
      </c>
      <c r="T952" s="112" t="s">
        <v>6551</v>
      </c>
      <c r="U952" s="112">
        <v>0</v>
      </c>
      <c r="V952" s="112" t="s">
        <v>6551</v>
      </c>
      <c r="W952" s="112">
        <v>24187</v>
      </c>
      <c r="X952" s="112" t="s">
        <v>6551</v>
      </c>
      <c r="Y952" s="112">
        <v>0</v>
      </c>
      <c r="Z952" s="112" t="s">
        <v>6551</v>
      </c>
      <c r="AA952" s="112">
        <v>0</v>
      </c>
      <c r="AB952" s="112" t="s">
        <v>6551</v>
      </c>
      <c r="AC952" s="112">
        <v>0</v>
      </c>
      <c r="AD952" s="112" t="s">
        <v>6551</v>
      </c>
      <c r="AE952" s="112">
        <v>0</v>
      </c>
      <c r="AF952" s="112" t="s">
        <v>6551</v>
      </c>
      <c r="AG952" s="112">
        <v>0</v>
      </c>
      <c r="AH952" s="112" t="s">
        <v>6551</v>
      </c>
      <c r="AI952" s="112">
        <v>62698</v>
      </c>
      <c r="AJ952" s="112" t="s">
        <v>6551</v>
      </c>
      <c r="AK952" s="112">
        <v>0</v>
      </c>
      <c r="AL952" s="113" t="s">
        <v>6551</v>
      </c>
      <c r="AM952" s="113" t="str">
        <f t="shared" si="14"/>
        <v>No</v>
      </c>
    </row>
    <row r="953" spans="1:39" s="19" customFormat="1" ht="11.5" customHeight="1" x14ac:dyDescent="0.2">
      <c r="A953" s="5" t="s">
        <v>3695</v>
      </c>
      <c r="B953" s="5" t="s">
        <v>2172</v>
      </c>
      <c r="C953" s="5" t="s">
        <v>96</v>
      </c>
      <c r="D953" s="194" t="s">
        <v>3696</v>
      </c>
      <c r="E953" s="197" t="s">
        <v>3697</v>
      </c>
      <c r="F953" s="19" t="s">
        <v>239</v>
      </c>
      <c r="G953" s="5" t="s">
        <v>287</v>
      </c>
      <c r="H953" s="27">
        <v>0</v>
      </c>
      <c r="I953" s="110">
        <v>16</v>
      </c>
      <c r="J953" s="111" t="s">
        <v>6551</v>
      </c>
      <c r="K953" s="112">
        <v>0</v>
      </c>
      <c r="L953" s="112" t="s">
        <v>6551</v>
      </c>
      <c r="M953" s="112">
        <v>0</v>
      </c>
      <c r="N953" s="112" t="s">
        <v>6551</v>
      </c>
      <c r="O953" s="112">
        <v>0</v>
      </c>
      <c r="P953" s="112" t="s">
        <v>6551</v>
      </c>
      <c r="Q953" s="112">
        <v>184865</v>
      </c>
      <c r="R953" s="112" t="s">
        <v>6551</v>
      </c>
      <c r="S953" s="112">
        <v>0</v>
      </c>
      <c r="T953" s="112" t="s">
        <v>6551</v>
      </c>
      <c r="U953" s="112">
        <v>0</v>
      </c>
      <c r="V953" s="112" t="s">
        <v>6551</v>
      </c>
      <c r="W953" s="112">
        <v>18692</v>
      </c>
      <c r="X953" s="112" t="s">
        <v>6551</v>
      </c>
      <c r="Y953" s="112">
        <v>0</v>
      </c>
      <c r="Z953" s="112" t="s">
        <v>6551</v>
      </c>
      <c r="AA953" s="112">
        <v>0</v>
      </c>
      <c r="AB953" s="112" t="s">
        <v>6551</v>
      </c>
      <c r="AC953" s="112">
        <v>0</v>
      </c>
      <c r="AD953" s="112" t="s">
        <v>6551</v>
      </c>
      <c r="AE953" s="112">
        <v>0</v>
      </c>
      <c r="AF953" s="112" t="s">
        <v>6551</v>
      </c>
      <c r="AG953" s="112">
        <v>0</v>
      </c>
      <c r="AH953" s="112" t="s">
        <v>6551</v>
      </c>
      <c r="AI953" s="112">
        <v>267519</v>
      </c>
      <c r="AJ953" s="112" t="s">
        <v>6551</v>
      </c>
      <c r="AK953" s="112">
        <v>0</v>
      </c>
      <c r="AL953" s="113" t="s">
        <v>6551</v>
      </c>
      <c r="AM953" s="113" t="str">
        <f t="shared" si="14"/>
        <v>No</v>
      </c>
    </row>
    <row r="954" spans="1:39" s="19" customFormat="1" ht="11.5" customHeight="1" x14ac:dyDescent="0.2">
      <c r="A954" s="5" t="s">
        <v>2833</v>
      </c>
      <c r="B954" s="5" t="s">
        <v>3803</v>
      </c>
      <c r="C954" s="5" t="s">
        <v>96</v>
      </c>
      <c r="D954" s="194" t="s">
        <v>3804</v>
      </c>
      <c r="E954" s="197" t="s">
        <v>3805</v>
      </c>
      <c r="F954" s="19" t="s">
        <v>239</v>
      </c>
      <c r="G954" s="19" t="s">
        <v>287</v>
      </c>
      <c r="H954" s="27">
        <v>0</v>
      </c>
      <c r="I954" s="110">
        <v>16</v>
      </c>
      <c r="J954" s="19" t="s">
        <v>6551</v>
      </c>
      <c r="K954" s="112">
        <v>0</v>
      </c>
      <c r="L954" s="112" t="s">
        <v>6551</v>
      </c>
      <c r="M954" s="112">
        <v>0</v>
      </c>
      <c r="N954" s="112" t="s">
        <v>6551</v>
      </c>
      <c r="O954" s="112">
        <v>0</v>
      </c>
      <c r="P954" s="112" t="s">
        <v>6551</v>
      </c>
      <c r="Q954" s="112">
        <v>481373</v>
      </c>
      <c r="R954" s="112" t="s">
        <v>6551</v>
      </c>
      <c r="S954" s="112">
        <v>0</v>
      </c>
      <c r="T954" s="112" t="s">
        <v>6551</v>
      </c>
      <c r="U954" s="112">
        <v>0</v>
      </c>
      <c r="V954" s="112" t="s">
        <v>6551</v>
      </c>
      <c r="W954" s="112">
        <v>21829</v>
      </c>
      <c r="X954" s="112" t="s">
        <v>6551</v>
      </c>
      <c r="Y954" s="112">
        <v>0</v>
      </c>
      <c r="Z954" s="112" t="s">
        <v>6551</v>
      </c>
      <c r="AA954" s="112">
        <v>0</v>
      </c>
      <c r="AB954" s="112" t="s">
        <v>6551</v>
      </c>
      <c r="AC954" s="112">
        <v>0</v>
      </c>
      <c r="AD954" s="112" t="s">
        <v>6551</v>
      </c>
      <c r="AE954" s="112">
        <v>0</v>
      </c>
      <c r="AF954" s="112" t="s">
        <v>6551</v>
      </c>
      <c r="AG954" s="112">
        <v>0</v>
      </c>
      <c r="AH954" s="112" t="s">
        <v>6551</v>
      </c>
      <c r="AI954" s="112">
        <v>49472</v>
      </c>
      <c r="AJ954" s="112" t="s">
        <v>6551</v>
      </c>
      <c r="AK954" s="112">
        <v>0</v>
      </c>
      <c r="AL954" s="113" t="s">
        <v>6551</v>
      </c>
      <c r="AM954" s="113" t="str">
        <f t="shared" si="14"/>
        <v>No</v>
      </c>
    </row>
    <row r="955" spans="1:39" s="19" customFormat="1" ht="11.5" customHeight="1" x14ac:dyDescent="0.2">
      <c r="A955" s="5" t="s">
        <v>6395</v>
      </c>
      <c r="B955" s="5" t="s">
        <v>1527</v>
      </c>
      <c r="C955" s="5" t="s">
        <v>117</v>
      </c>
      <c r="D955" s="194" t="s">
        <v>4067</v>
      </c>
      <c r="E955" s="197" t="s">
        <v>4068</v>
      </c>
      <c r="F955" s="19" t="s">
        <v>242</v>
      </c>
      <c r="G955" s="19" t="s">
        <v>287</v>
      </c>
      <c r="H955" s="27">
        <v>0</v>
      </c>
      <c r="I955" s="110">
        <v>16</v>
      </c>
      <c r="J955" s="19" t="s">
        <v>6551</v>
      </c>
      <c r="K955" s="112">
        <v>0</v>
      </c>
      <c r="L955" s="112" t="s">
        <v>6551</v>
      </c>
      <c r="M955" s="112">
        <v>0</v>
      </c>
      <c r="N955" s="112" t="s">
        <v>6551</v>
      </c>
      <c r="O955" s="112">
        <v>0</v>
      </c>
      <c r="P955" s="112" t="s">
        <v>6551</v>
      </c>
      <c r="Q955" s="112">
        <v>709160</v>
      </c>
      <c r="R955" s="112" t="s">
        <v>123</v>
      </c>
      <c r="S955" s="112">
        <v>0</v>
      </c>
      <c r="T955" s="112" t="s">
        <v>6551</v>
      </c>
      <c r="U955" s="112">
        <v>0</v>
      </c>
      <c r="V955" s="112" t="s">
        <v>6551</v>
      </c>
      <c r="W955" s="112">
        <v>37022</v>
      </c>
      <c r="X955" s="112" t="s">
        <v>123</v>
      </c>
      <c r="Y955" s="112">
        <v>0</v>
      </c>
      <c r="Z955" s="112" t="s">
        <v>6551</v>
      </c>
      <c r="AA955" s="112">
        <v>0</v>
      </c>
      <c r="AB955" s="112" t="s">
        <v>6551</v>
      </c>
      <c r="AC955" s="112">
        <v>0</v>
      </c>
      <c r="AD955" s="112" t="s">
        <v>6551</v>
      </c>
      <c r="AE955" s="112">
        <v>0</v>
      </c>
      <c r="AF955" s="112" t="s">
        <v>6551</v>
      </c>
      <c r="AG955" s="112">
        <v>0</v>
      </c>
      <c r="AH955" s="112" t="s">
        <v>6551</v>
      </c>
      <c r="AI955" s="112">
        <v>77578</v>
      </c>
      <c r="AJ955" s="112" t="s">
        <v>123</v>
      </c>
      <c r="AK955" s="112">
        <v>0</v>
      </c>
      <c r="AL955" s="19" t="s">
        <v>6551</v>
      </c>
      <c r="AM955" s="113" t="str">
        <f t="shared" si="14"/>
        <v>No</v>
      </c>
    </row>
    <row r="956" spans="1:39" s="19" customFormat="1" ht="11.5" customHeight="1" x14ac:dyDescent="0.2">
      <c r="A956" s="5" t="s">
        <v>4251</v>
      </c>
      <c r="B956" s="5" t="s">
        <v>4252</v>
      </c>
      <c r="C956" s="5" t="s">
        <v>64</v>
      </c>
      <c r="D956" s="194" t="s">
        <v>4253</v>
      </c>
      <c r="E956" s="197" t="s">
        <v>4254</v>
      </c>
      <c r="F956" s="19" t="s">
        <v>239</v>
      </c>
      <c r="G956" s="19" t="s">
        <v>287</v>
      </c>
      <c r="H956" s="27">
        <v>0</v>
      </c>
      <c r="I956" s="110">
        <v>16</v>
      </c>
      <c r="J956" s="19" t="s">
        <v>6551</v>
      </c>
      <c r="K956" s="112">
        <v>0</v>
      </c>
      <c r="L956" s="112" t="s">
        <v>6551</v>
      </c>
      <c r="M956" s="112">
        <v>0</v>
      </c>
      <c r="N956" s="112" t="s">
        <v>6551</v>
      </c>
      <c r="O956" s="112">
        <v>0</v>
      </c>
      <c r="P956" s="112" t="s">
        <v>6551</v>
      </c>
      <c r="Q956" s="112">
        <v>314686</v>
      </c>
      <c r="R956" s="112" t="s">
        <v>6551</v>
      </c>
      <c r="S956" s="112">
        <v>0</v>
      </c>
      <c r="T956" s="112" t="s">
        <v>6551</v>
      </c>
      <c r="U956" s="112">
        <v>0</v>
      </c>
      <c r="V956" s="112" t="s">
        <v>6551</v>
      </c>
      <c r="W956" s="112">
        <v>14806</v>
      </c>
      <c r="X956" s="112" t="s">
        <v>6551</v>
      </c>
      <c r="Y956" s="112">
        <v>0</v>
      </c>
      <c r="Z956" s="112" t="s">
        <v>6551</v>
      </c>
      <c r="AA956" s="112">
        <v>0</v>
      </c>
      <c r="AB956" s="112" t="s">
        <v>6551</v>
      </c>
      <c r="AC956" s="112">
        <v>0</v>
      </c>
      <c r="AD956" s="112" t="s">
        <v>6551</v>
      </c>
      <c r="AE956" s="112">
        <v>0</v>
      </c>
      <c r="AF956" s="112" t="s">
        <v>6551</v>
      </c>
      <c r="AG956" s="112">
        <v>0</v>
      </c>
      <c r="AH956" s="112" t="s">
        <v>6551</v>
      </c>
      <c r="AI956" s="112">
        <v>35878</v>
      </c>
      <c r="AJ956" s="112" t="s">
        <v>6551</v>
      </c>
      <c r="AK956" s="112">
        <v>0</v>
      </c>
      <c r="AL956" s="19" t="s">
        <v>6551</v>
      </c>
      <c r="AM956" s="113" t="str">
        <f t="shared" si="14"/>
        <v>No</v>
      </c>
    </row>
    <row r="957" spans="1:39" s="19" customFormat="1" ht="11.5" customHeight="1" x14ac:dyDescent="0.2">
      <c r="A957" s="5" t="s">
        <v>4269</v>
      </c>
      <c r="B957" s="5" t="s">
        <v>4270</v>
      </c>
      <c r="C957" s="5" t="s">
        <v>64</v>
      </c>
      <c r="D957" s="194" t="s">
        <v>4271</v>
      </c>
      <c r="E957" s="197" t="s">
        <v>4272</v>
      </c>
      <c r="F957" s="19" t="s">
        <v>1645</v>
      </c>
      <c r="G957" s="5" t="s">
        <v>287</v>
      </c>
      <c r="H957" s="27">
        <v>0</v>
      </c>
      <c r="I957" s="110">
        <v>16</v>
      </c>
      <c r="J957" s="111" t="s">
        <v>6551</v>
      </c>
      <c r="K957" s="112">
        <v>0</v>
      </c>
      <c r="L957" s="112" t="s">
        <v>6551</v>
      </c>
      <c r="M957" s="112">
        <v>0</v>
      </c>
      <c r="N957" s="112" t="s">
        <v>6551</v>
      </c>
      <c r="O957" s="112">
        <v>0</v>
      </c>
      <c r="P957" s="112" t="s">
        <v>6551</v>
      </c>
      <c r="Q957" s="112">
        <v>246324</v>
      </c>
      <c r="R957" s="112" t="s">
        <v>6551</v>
      </c>
      <c r="S957" s="112">
        <v>0</v>
      </c>
      <c r="T957" s="112" t="s">
        <v>6551</v>
      </c>
      <c r="U957" s="112">
        <v>0</v>
      </c>
      <c r="V957" s="112" t="s">
        <v>6551</v>
      </c>
      <c r="W957" s="112">
        <v>11851</v>
      </c>
      <c r="X957" s="112" t="s">
        <v>6551</v>
      </c>
      <c r="Y957" s="112">
        <v>0</v>
      </c>
      <c r="Z957" s="112" t="s">
        <v>6551</v>
      </c>
      <c r="AA957" s="112">
        <v>0</v>
      </c>
      <c r="AB957" s="112" t="s">
        <v>6551</v>
      </c>
      <c r="AC957" s="112">
        <v>0</v>
      </c>
      <c r="AD957" s="112" t="s">
        <v>6551</v>
      </c>
      <c r="AE957" s="112">
        <v>0</v>
      </c>
      <c r="AF957" s="112" t="s">
        <v>6551</v>
      </c>
      <c r="AG957" s="112">
        <v>0</v>
      </c>
      <c r="AH957" s="112" t="s">
        <v>6551</v>
      </c>
      <c r="AI957" s="112">
        <v>35992</v>
      </c>
      <c r="AJ957" s="112" t="s">
        <v>6551</v>
      </c>
      <c r="AK957" s="112">
        <v>0</v>
      </c>
      <c r="AL957" s="113" t="s">
        <v>6551</v>
      </c>
      <c r="AM957" s="113" t="str">
        <f t="shared" si="14"/>
        <v>No</v>
      </c>
    </row>
    <row r="958" spans="1:39" s="19" customFormat="1" ht="11.5" customHeight="1" x14ac:dyDescent="0.2">
      <c r="A958" s="5" t="s">
        <v>4121</v>
      </c>
      <c r="B958" s="5" t="s">
        <v>4122</v>
      </c>
      <c r="C958" s="5" t="s">
        <v>108</v>
      </c>
      <c r="D958" s="194" t="s">
        <v>4123</v>
      </c>
      <c r="E958" s="197" t="s">
        <v>4124</v>
      </c>
      <c r="F958" s="19" t="s">
        <v>242</v>
      </c>
      <c r="G958" s="5" t="s">
        <v>287</v>
      </c>
      <c r="H958" s="27">
        <v>0</v>
      </c>
      <c r="I958" s="110">
        <v>16</v>
      </c>
      <c r="J958" s="111" t="s">
        <v>6551</v>
      </c>
      <c r="K958" s="112">
        <v>0</v>
      </c>
      <c r="L958" s="112" t="s">
        <v>6551</v>
      </c>
      <c r="M958" s="112">
        <v>0</v>
      </c>
      <c r="N958" s="112" t="s">
        <v>6551</v>
      </c>
      <c r="O958" s="112">
        <v>0</v>
      </c>
      <c r="P958" s="112" t="s">
        <v>6551</v>
      </c>
      <c r="Q958" s="112">
        <v>266608</v>
      </c>
      <c r="R958" s="112" t="s">
        <v>6551</v>
      </c>
      <c r="S958" s="112">
        <v>0</v>
      </c>
      <c r="T958" s="112" t="s">
        <v>6551</v>
      </c>
      <c r="U958" s="112">
        <v>0</v>
      </c>
      <c r="V958" s="112" t="s">
        <v>6551</v>
      </c>
      <c r="W958" s="112">
        <v>21687</v>
      </c>
      <c r="X958" s="112" t="s">
        <v>6551</v>
      </c>
      <c r="Y958" s="112">
        <v>0</v>
      </c>
      <c r="Z958" s="112" t="s">
        <v>6551</v>
      </c>
      <c r="AA958" s="112">
        <v>0</v>
      </c>
      <c r="AB958" s="112" t="s">
        <v>6551</v>
      </c>
      <c r="AC958" s="112">
        <v>0</v>
      </c>
      <c r="AD958" s="112" t="s">
        <v>6551</v>
      </c>
      <c r="AE958" s="112">
        <v>0</v>
      </c>
      <c r="AF958" s="112" t="s">
        <v>6551</v>
      </c>
      <c r="AG958" s="112">
        <v>0</v>
      </c>
      <c r="AH958" s="112" t="s">
        <v>6551</v>
      </c>
      <c r="AI958" s="112">
        <v>61494</v>
      </c>
      <c r="AJ958" s="112" t="s">
        <v>6551</v>
      </c>
      <c r="AK958" s="112">
        <v>0</v>
      </c>
      <c r="AL958" s="113" t="s">
        <v>6551</v>
      </c>
      <c r="AM958" s="113" t="str">
        <f t="shared" si="14"/>
        <v>No</v>
      </c>
    </row>
    <row r="959" spans="1:39" s="19" customFormat="1" ht="11.5" customHeight="1" x14ac:dyDescent="0.2">
      <c r="A959" s="5" t="s">
        <v>5197</v>
      </c>
      <c r="B959" s="5" t="s">
        <v>4564</v>
      </c>
      <c r="C959" s="5" t="s">
        <v>37</v>
      </c>
      <c r="D959" s="194" t="s">
        <v>5198</v>
      </c>
      <c r="E959" s="197" t="s">
        <v>5199</v>
      </c>
      <c r="F959" s="19" t="s">
        <v>239</v>
      </c>
      <c r="G959" s="5" t="s">
        <v>287</v>
      </c>
      <c r="H959" s="27">
        <v>0</v>
      </c>
      <c r="I959" s="110">
        <v>16</v>
      </c>
      <c r="J959" s="111" t="s">
        <v>6551</v>
      </c>
      <c r="K959" s="112">
        <v>0</v>
      </c>
      <c r="L959" s="112" t="s">
        <v>6551</v>
      </c>
      <c r="M959" s="112">
        <v>0</v>
      </c>
      <c r="N959" s="112" t="s">
        <v>6551</v>
      </c>
      <c r="O959" s="112">
        <v>0</v>
      </c>
      <c r="P959" s="112" t="s">
        <v>6551</v>
      </c>
      <c r="Q959" s="112">
        <v>86287</v>
      </c>
      <c r="R959" s="112" t="s">
        <v>6551</v>
      </c>
      <c r="S959" s="112">
        <v>0</v>
      </c>
      <c r="T959" s="112" t="s">
        <v>6551</v>
      </c>
      <c r="U959" s="112">
        <v>0</v>
      </c>
      <c r="V959" s="112" t="s">
        <v>6551</v>
      </c>
      <c r="W959" s="112">
        <v>5278</v>
      </c>
      <c r="X959" s="112" t="s">
        <v>6551</v>
      </c>
      <c r="Y959" s="112">
        <v>0</v>
      </c>
      <c r="Z959" s="112" t="s">
        <v>6551</v>
      </c>
      <c r="AA959" s="112">
        <v>0</v>
      </c>
      <c r="AB959" s="112" t="s">
        <v>6551</v>
      </c>
      <c r="AC959" s="112">
        <v>0</v>
      </c>
      <c r="AD959" s="112" t="s">
        <v>6551</v>
      </c>
      <c r="AE959" s="112">
        <v>0</v>
      </c>
      <c r="AF959" s="112" t="s">
        <v>6551</v>
      </c>
      <c r="AG959" s="112">
        <v>0</v>
      </c>
      <c r="AH959" s="112" t="s">
        <v>6551</v>
      </c>
      <c r="AI959" s="112">
        <v>41911</v>
      </c>
      <c r="AJ959" s="112" t="s">
        <v>6551</v>
      </c>
      <c r="AK959" s="112">
        <v>0</v>
      </c>
      <c r="AL959" s="113" t="s">
        <v>6551</v>
      </c>
      <c r="AM959" s="113" t="str">
        <f t="shared" si="14"/>
        <v>No</v>
      </c>
    </row>
    <row r="960" spans="1:39" s="19" customFormat="1" ht="11.5" customHeight="1" x14ac:dyDescent="0.2">
      <c r="A960" s="5" t="s">
        <v>5483</v>
      </c>
      <c r="B960" s="5" t="s">
        <v>5480</v>
      </c>
      <c r="C960" s="5" t="s">
        <v>80</v>
      </c>
      <c r="D960" s="194" t="s">
        <v>5484</v>
      </c>
      <c r="E960" s="197" t="s">
        <v>5485</v>
      </c>
      <c r="F960" s="19" t="s">
        <v>239</v>
      </c>
      <c r="G960" s="5" t="s">
        <v>287</v>
      </c>
      <c r="H960" s="27">
        <v>0</v>
      </c>
      <c r="I960" s="110">
        <v>16</v>
      </c>
      <c r="J960" s="111" t="s">
        <v>6551</v>
      </c>
      <c r="K960" s="112">
        <v>0</v>
      </c>
      <c r="L960" s="112" t="s">
        <v>6551</v>
      </c>
      <c r="M960" s="112">
        <v>0</v>
      </c>
      <c r="N960" s="112" t="s">
        <v>6551</v>
      </c>
      <c r="O960" s="112">
        <v>0</v>
      </c>
      <c r="P960" s="112" t="s">
        <v>6551</v>
      </c>
      <c r="Q960" s="112">
        <v>231130</v>
      </c>
      <c r="R960" s="112" t="s">
        <v>6551</v>
      </c>
      <c r="S960" s="112">
        <v>0</v>
      </c>
      <c r="T960" s="112" t="s">
        <v>6551</v>
      </c>
      <c r="U960" s="112">
        <v>0</v>
      </c>
      <c r="V960" s="112" t="s">
        <v>6551</v>
      </c>
      <c r="W960" s="112">
        <v>20348</v>
      </c>
      <c r="X960" s="112" t="s">
        <v>6551</v>
      </c>
      <c r="Y960" s="112">
        <v>0</v>
      </c>
      <c r="Z960" s="112" t="s">
        <v>6551</v>
      </c>
      <c r="AA960" s="112">
        <v>0</v>
      </c>
      <c r="AB960" s="112" t="s">
        <v>6551</v>
      </c>
      <c r="AC960" s="112">
        <v>0</v>
      </c>
      <c r="AD960" s="112" t="s">
        <v>6551</v>
      </c>
      <c r="AE960" s="112">
        <v>0</v>
      </c>
      <c r="AF960" s="112" t="s">
        <v>6551</v>
      </c>
      <c r="AG960" s="112">
        <v>0</v>
      </c>
      <c r="AH960" s="112" t="s">
        <v>6551</v>
      </c>
      <c r="AI960" s="112">
        <v>124256</v>
      </c>
      <c r="AJ960" s="112" t="s">
        <v>6551</v>
      </c>
      <c r="AK960" s="112">
        <v>0</v>
      </c>
      <c r="AL960" s="113" t="s">
        <v>6551</v>
      </c>
      <c r="AM960" s="113" t="str">
        <f t="shared" si="14"/>
        <v>No</v>
      </c>
    </row>
    <row r="961" spans="1:39" s="19" customFormat="1" ht="11.5" customHeight="1" x14ac:dyDescent="0.2">
      <c r="A961" s="5" t="s">
        <v>5121</v>
      </c>
      <c r="B961" s="5" t="s">
        <v>5122</v>
      </c>
      <c r="C961" s="5" t="s">
        <v>106</v>
      </c>
      <c r="D961" s="194" t="s">
        <v>5123</v>
      </c>
      <c r="E961" s="197" t="s">
        <v>5124</v>
      </c>
      <c r="F961" s="19" t="s">
        <v>239</v>
      </c>
      <c r="G961" s="5" t="s">
        <v>287</v>
      </c>
      <c r="H961" s="27">
        <v>0</v>
      </c>
      <c r="I961" s="110">
        <v>16</v>
      </c>
      <c r="J961" s="111" t="s">
        <v>6551</v>
      </c>
      <c r="K961" s="112">
        <v>0</v>
      </c>
      <c r="L961" s="112" t="s">
        <v>6551</v>
      </c>
      <c r="M961" s="112">
        <v>0</v>
      </c>
      <c r="N961" s="112" t="s">
        <v>6551</v>
      </c>
      <c r="O961" s="112">
        <v>0</v>
      </c>
      <c r="P961" s="112" t="s">
        <v>6551</v>
      </c>
      <c r="Q961" s="112">
        <v>172561</v>
      </c>
      <c r="R961" s="112" t="s">
        <v>6551</v>
      </c>
      <c r="S961" s="112">
        <v>0</v>
      </c>
      <c r="T961" s="112" t="s">
        <v>6551</v>
      </c>
      <c r="U961" s="112">
        <v>0</v>
      </c>
      <c r="V961" s="112" t="s">
        <v>6551</v>
      </c>
      <c r="W961" s="112">
        <v>17136</v>
      </c>
      <c r="X961" s="112" t="s">
        <v>6551</v>
      </c>
      <c r="Y961" s="112">
        <v>0</v>
      </c>
      <c r="Z961" s="112" t="s">
        <v>6551</v>
      </c>
      <c r="AA961" s="112">
        <v>0</v>
      </c>
      <c r="AB961" s="112" t="s">
        <v>6551</v>
      </c>
      <c r="AC961" s="112">
        <v>0</v>
      </c>
      <c r="AD961" s="112" t="s">
        <v>6551</v>
      </c>
      <c r="AE961" s="112">
        <v>0</v>
      </c>
      <c r="AF961" s="112" t="s">
        <v>6551</v>
      </c>
      <c r="AG961" s="112">
        <v>0</v>
      </c>
      <c r="AH961" s="112" t="s">
        <v>6551</v>
      </c>
      <c r="AI961" s="112">
        <v>81616</v>
      </c>
      <c r="AJ961" s="112" t="s">
        <v>6551</v>
      </c>
      <c r="AK961" s="112">
        <v>0</v>
      </c>
      <c r="AL961" s="113" t="s">
        <v>6551</v>
      </c>
      <c r="AM961" s="113" t="str">
        <f t="shared" si="14"/>
        <v>No</v>
      </c>
    </row>
    <row r="962" spans="1:39" s="19" customFormat="1" ht="11.5" customHeight="1" x14ac:dyDescent="0.2">
      <c r="A962" s="5" t="s">
        <v>889</v>
      </c>
      <c r="B962" s="5" t="s">
        <v>890</v>
      </c>
      <c r="C962" s="5" t="s">
        <v>83</v>
      </c>
      <c r="D962" s="194">
        <v>1087</v>
      </c>
      <c r="E962" s="197">
        <v>10087</v>
      </c>
      <c r="F962" s="19" t="s">
        <v>239</v>
      </c>
      <c r="G962" s="5" t="s">
        <v>236</v>
      </c>
      <c r="H962" s="27">
        <v>226400</v>
      </c>
      <c r="I962" s="110">
        <v>15</v>
      </c>
      <c r="J962" s="111" t="s">
        <v>6551</v>
      </c>
      <c r="K962" s="112">
        <v>0</v>
      </c>
      <c r="L962" s="112" t="s">
        <v>6551</v>
      </c>
      <c r="M962" s="112">
        <v>442314</v>
      </c>
      <c r="N962" s="112" t="s">
        <v>6551</v>
      </c>
      <c r="O962" s="112">
        <v>622286</v>
      </c>
      <c r="P962" s="112" t="s">
        <v>6551</v>
      </c>
      <c r="Q962" s="112">
        <v>589586</v>
      </c>
      <c r="R962" s="112" t="s">
        <v>6551</v>
      </c>
      <c r="S962" s="112">
        <v>32700</v>
      </c>
      <c r="T962" s="112" t="s">
        <v>6551</v>
      </c>
      <c r="U962" s="112">
        <v>43288</v>
      </c>
      <c r="V962" s="112" t="s">
        <v>6551</v>
      </c>
      <c r="W962" s="112">
        <v>41748</v>
      </c>
      <c r="X962" s="112" t="s">
        <v>6551</v>
      </c>
      <c r="Y962" s="112">
        <v>1540</v>
      </c>
      <c r="Z962" s="112" t="s">
        <v>6551</v>
      </c>
      <c r="AA962" s="112">
        <v>0</v>
      </c>
      <c r="AB962" s="112" t="s">
        <v>6551</v>
      </c>
      <c r="AC962" s="112">
        <v>0</v>
      </c>
      <c r="AD962" s="112" t="s">
        <v>6551</v>
      </c>
      <c r="AE962" s="112">
        <v>0</v>
      </c>
      <c r="AF962" s="112" t="s">
        <v>6551</v>
      </c>
      <c r="AG962" s="112">
        <v>0</v>
      </c>
      <c r="AH962" s="112" t="s">
        <v>6551</v>
      </c>
      <c r="AI962" s="112">
        <v>514374</v>
      </c>
      <c r="AJ962" s="112" t="s">
        <v>6551</v>
      </c>
      <c r="AK962" s="112">
        <v>2399449</v>
      </c>
      <c r="AL962" s="113" t="s">
        <v>6551</v>
      </c>
      <c r="AM962" s="113" t="str">
        <f t="shared" ref="AM962:AM1025" si="15">IF(OR(J962="Q",L962="Q",N962="Q",P962="Q",R962="Q",T962="Q",V962="Q",X962="Q",Z962="Q",AB962="Q",AD962="Q",AF962="Q",AH962="Q",AJ962="Q",AL962="Q"),"Yes","No")</f>
        <v>No</v>
      </c>
    </row>
    <row r="963" spans="1:39" s="19" customFormat="1" ht="11.5" customHeight="1" x14ac:dyDescent="0.2">
      <c r="A963" s="5" t="s">
        <v>1586</v>
      </c>
      <c r="B963" s="5" t="s">
        <v>1587</v>
      </c>
      <c r="C963" s="5" t="s">
        <v>84</v>
      </c>
      <c r="D963" s="194">
        <v>2202</v>
      </c>
      <c r="E963" s="197">
        <v>20202</v>
      </c>
      <c r="F963" s="19" t="s">
        <v>239</v>
      </c>
      <c r="G963" s="5" t="s">
        <v>6120</v>
      </c>
      <c r="H963" s="27">
        <v>18351295</v>
      </c>
      <c r="I963" s="110">
        <v>15</v>
      </c>
      <c r="J963" s="111" t="s">
        <v>6551</v>
      </c>
      <c r="K963" s="112">
        <v>0</v>
      </c>
      <c r="L963" s="112" t="s">
        <v>6551</v>
      </c>
      <c r="M963" s="112">
        <v>0</v>
      </c>
      <c r="N963" s="112" t="s">
        <v>6551</v>
      </c>
      <c r="O963" s="112">
        <v>0</v>
      </c>
      <c r="P963" s="112" t="s">
        <v>6551</v>
      </c>
      <c r="Q963" s="112">
        <v>280807</v>
      </c>
      <c r="R963" s="112" t="s">
        <v>6551</v>
      </c>
      <c r="S963" s="112">
        <v>0</v>
      </c>
      <c r="T963" s="112" t="s">
        <v>6551</v>
      </c>
      <c r="U963" s="112">
        <v>0</v>
      </c>
      <c r="V963" s="112" t="s">
        <v>6551</v>
      </c>
      <c r="W963" s="112">
        <v>21138</v>
      </c>
      <c r="X963" s="112" t="s">
        <v>6551</v>
      </c>
      <c r="Y963" s="112">
        <v>0</v>
      </c>
      <c r="Z963" s="112" t="s">
        <v>6551</v>
      </c>
      <c r="AA963" s="112">
        <v>0</v>
      </c>
      <c r="AB963" s="112" t="s">
        <v>6551</v>
      </c>
      <c r="AC963" s="112">
        <v>0</v>
      </c>
      <c r="AD963" s="112" t="s">
        <v>6551</v>
      </c>
      <c r="AE963" s="112">
        <v>0</v>
      </c>
      <c r="AF963" s="112" t="s">
        <v>6551</v>
      </c>
      <c r="AG963" s="112">
        <v>0</v>
      </c>
      <c r="AH963" s="112" t="s">
        <v>6551</v>
      </c>
      <c r="AI963" s="112">
        <v>219023</v>
      </c>
      <c r="AJ963" s="112" t="s">
        <v>6551</v>
      </c>
      <c r="AK963" s="112">
        <v>0</v>
      </c>
      <c r="AL963" s="113" t="s">
        <v>6551</v>
      </c>
      <c r="AM963" s="113" t="str">
        <f t="shared" si="15"/>
        <v>No</v>
      </c>
    </row>
    <row r="964" spans="1:39" s="19" customFormat="1" ht="11.5" customHeight="1" x14ac:dyDescent="0.2">
      <c r="A964" s="5" t="s">
        <v>364</v>
      </c>
      <c r="B964" s="5" t="s">
        <v>365</v>
      </c>
      <c r="C964" s="5" t="s">
        <v>66</v>
      </c>
      <c r="D964" s="194">
        <v>3040</v>
      </c>
      <c r="E964" s="197">
        <v>30040</v>
      </c>
      <c r="F964" s="19" t="s">
        <v>239</v>
      </c>
      <c r="G964" s="5" t="s">
        <v>6120</v>
      </c>
      <c r="H964" s="27">
        <v>2203663</v>
      </c>
      <c r="I964" s="110">
        <v>15</v>
      </c>
      <c r="J964" s="111" t="s">
        <v>6551</v>
      </c>
      <c r="K964" s="112">
        <v>0</v>
      </c>
      <c r="L964" s="112" t="s">
        <v>6551</v>
      </c>
      <c r="M964" s="112">
        <v>0</v>
      </c>
      <c r="N964" s="112" t="s">
        <v>6551</v>
      </c>
      <c r="O964" s="112">
        <v>0</v>
      </c>
      <c r="P964" s="112" t="s">
        <v>6551</v>
      </c>
      <c r="Q964" s="112">
        <v>694408</v>
      </c>
      <c r="R964" s="112" t="s">
        <v>6551</v>
      </c>
      <c r="S964" s="112">
        <v>0</v>
      </c>
      <c r="T964" s="112" t="s">
        <v>6551</v>
      </c>
      <c r="U964" s="112">
        <v>0</v>
      </c>
      <c r="V964" s="112" t="s">
        <v>6551</v>
      </c>
      <c r="W964" s="112">
        <v>66879</v>
      </c>
      <c r="X964" s="112" t="s">
        <v>6551</v>
      </c>
      <c r="Y964" s="112">
        <v>0</v>
      </c>
      <c r="Z964" s="112" t="s">
        <v>6551</v>
      </c>
      <c r="AA964" s="112">
        <v>0</v>
      </c>
      <c r="AB964" s="112" t="s">
        <v>6551</v>
      </c>
      <c r="AC964" s="112">
        <v>0</v>
      </c>
      <c r="AD964" s="112" t="s">
        <v>6551</v>
      </c>
      <c r="AE964" s="112">
        <v>0</v>
      </c>
      <c r="AF964" s="112" t="s">
        <v>6551</v>
      </c>
      <c r="AG964" s="112">
        <v>0</v>
      </c>
      <c r="AH964" s="112" t="s">
        <v>6551</v>
      </c>
      <c r="AI964" s="112">
        <v>597359</v>
      </c>
      <c r="AJ964" s="112" t="s">
        <v>6551</v>
      </c>
      <c r="AK964" s="112">
        <v>0</v>
      </c>
      <c r="AL964" s="113" t="s">
        <v>6551</v>
      </c>
      <c r="AM964" s="113" t="str">
        <f t="shared" si="15"/>
        <v>No</v>
      </c>
    </row>
    <row r="965" spans="1:39" s="19" customFormat="1" ht="11.5" customHeight="1" x14ac:dyDescent="0.2">
      <c r="A965" s="5" t="s">
        <v>750</v>
      </c>
      <c r="B965" s="5" t="s">
        <v>529</v>
      </c>
      <c r="C965" s="5" t="s">
        <v>107</v>
      </c>
      <c r="D965" s="194">
        <v>4057</v>
      </c>
      <c r="E965" s="197">
        <v>40057</v>
      </c>
      <c r="F965" s="19" t="s">
        <v>242</v>
      </c>
      <c r="G965" s="5" t="s">
        <v>236</v>
      </c>
      <c r="H965" s="27">
        <v>71880</v>
      </c>
      <c r="I965" s="110">
        <v>15</v>
      </c>
      <c r="J965" s="111" t="s">
        <v>6551</v>
      </c>
      <c r="K965" s="112">
        <v>0</v>
      </c>
      <c r="L965" s="112" t="s">
        <v>6551</v>
      </c>
      <c r="M965" s="112">
        <v>571230</v>
      </c>
      <c r="N965" s="112" t="s">
        <v>6551</v>
      </c>
      <c r="O965" s="112">
        <v>802166</v>
      </c>
      <c r="P965" s="112" t="s">
        <v>6551</v>
      </c>
      <c r="Q965" s="112">
        <v>793738</v>
      </c>
      <c r="R965" s="112" t="s">
        <v>6551</v>
      </c>
      <c r="S965" s="112">
        <v>8428</v>
      </c>
      <c r="T965" s="112" t="s">
        <v>6551</v>
      </c>
      <c r="U965" s="112">
        <v>53810</v>
      </c>
      <c r="V965" s="112" t="s">
        <v>6551</v>
      </c>
      <c r="W965" s="112">
        <v>52567</v>
      </c>
      <c r="X965" s="112" t="s">
        <v>6551</v>
      </c>
      <c r="Y965" s="112">
        <v>1243</v>
      </c>
      <c r="Z965" s="112" t="s">
        <v>6551</v>
      </c>
      <c r="AA965" s="112">
        <v>0</v>
      </c>
      <c r="AB965" s="112" t="s">
        <v>6551</v>
      </c>
      <c r="AC965" s="112">
        <v>0</v>
      </c>
      <c r="AD965" s="112" t="s">
        <v>6551</v>
      </c>
      <c r="AE965" s="112">
        <v>0</v>
      </c>
      <c r="AF965" s="112" t="s">
        <v>6551</v>
      </c>
      <c r="AG965" s="112">
        <v>0</v>
      </c>
      <c r="AH965" s="112" t="s">
        <v>6551</v>
      </c>
      <c r="AI965" s="112">
        <v>591530</v>
      </c>
      <c r="AJ965" s="112" t="s">
        <v>6551</v>
      </c>
      <c r="AK965" s="112">
        <v>3141310</v>
      </c>
      <c r="AL965" s="113" t="s">
        <v>6551</v>
      </c>
      <c r="AM965" s="113" t="str">
        <f t="shared" si="15"/>
        <v>No</v>
      </c>
    </row>
    <row r="966" spans="1:39" s="19" customFormat="1" ht="11.5" customHeight="1" x14ac:dyDescent="0.2">
      <c r="A966" s="5" t="s">
        <v>1288</v>
      </c>
      <c r="B966" s="5" t="s">
        <v>1289</v>
      </c>
      <c r="C966" s="5" t="s">
        <v>44</v>
      </c>
      <c r="D966" s="194">
        <v>4155</v>
      </c>
      <c r="E966" s="197">
        <v>40155</v>
      </c>
      <c r="F966" s="19" t="s">
        <v>239</v>
      </c>
      <c r="G966" s="19" t="s">
        <v>6120</v>
      </c>
      <c r="H966" s="27">
        <v>69173</v>
      </c>
      <c r="I966" s="110">
        <v>15</v>
      </c>
      <c r="J966" s="19" t="s">
        <v>6551</v>
      </c>
      <c r="K966" s="112">
        <v>0</v>
      </c>
      <c r="L966" s="112" t="s">
        <v>6551</v>
      </c>
      <c r="M966" s="112">
        <v>0</v>
      </c>
      <c r="N966" s="112" t="s">
        <v>6551</v>
      </c>
      <c r="O966" s="112">
        <v>0</v>
      </c>
      <c r="P966" s="112" t="s">
        <v>6551</v>
      </c>
      <c r="Q966" s="112">
        <v>612040</v>
      </c>
      <c r="R966" s="112" t="s">
        <v>6551</v>
      </c>
      <c r="S966" s="112">
        <v>0</v>
      </c>
      <c r="T966" s="112" t="s">
        <v>6551</v>
      </c>
      <c r="U966" s="112">
        <v>0</v>
      </c>
      <c r="V966" s="112" t="s">
        <v>6551</v>
      </c>
      <c r="W966" s="112">
        <v>33910</v>
      </c>
      <c r="X966" s="112" t="s">
        <v>6551</v>
      </c>
      <c r="Y966" s="112">
        <v>0</v>
      </c>
      <c r="Z966" s="112" t="s">
        <v>6551</v>
      </c>
      <c r="AA966" s="112">
        <v>0</v>
      </c>
      <c r="AB966" s="112" t="s">
        <v>6551</v>
      </c>
      <c r="AC966" s="112">
        <v>0</v>
      </c>
      <c r="AD966" s="112" t="s">
        <v>6551</v>
      </c>
      <c r="AE966" s="112">
        <v>0</v>
      </c>
      <c r="AF966" s="112" t="s">
        <v>6551</v>
      </c>
      <c r="AG966" s="112">
        <v>0</v>
      </c>
      <c r="AH966" s="112" t="s">
        <v>6551</v>
      </c>
      <c r="AI966" s="112">
        <v>310431</v>
      </c>
      <c r="AJ966" s="112" t="s">
        <v>6551</v>
      </c>
      <c r="AK966" s="112">
        <v>0</v>
      </c>
      <c r="AL966" s="113" t="s">
        <v>6551</v>
      </c>
      <c r="AM966" s="113" t="str">
        <f t="shared" si="15"/>
        <v>No</v>
      </c>
    </row>
    <row r="967" spans="1:39" s="19" customFormat="1" ht="11.5" customHeight="1" x14ac:dyDescent="0.2">
      <c r="A967" s="5" t="s">
        <v>499</v>
      </c>
      <c r="B967" s="5" t="s">
        <v>361</v>
      </c>
      <c r="C967" s="5" t="s">
        <v>58</v>
      </c>
      <c r="D967" s="194">
        <v>5041</v>
      </c>
      <c r="E967" s="197">
        <v>50041</v>
      </c>
      <c r="F967" s="19" t="s">
        <v>239</v>
      </c>
      <c r="G967" s="19" t="s">
        <v>6120</v>
      </c>
      <c r="H967" s="27">
        <v>88133</v>
      </c>
      <c r="I967" s="110">
        <v>15</v>
      </c>
      <c r="J967" s="19" t="s">
        <v>6551</v>
      </c>
      <c r="K967" s="112">
        <v>0</v>
      </c>
      <c r="L967" s="112" t="s">
        <v>6551</v>
      </c>
      <c r="M967" s="112">
        <v>0</v>
      </c>
      <c r="N967" s="112" t="s">
        <v>6551</v>
      </c>
      <c r="O967" s="112">
        <v>0</v>
      </c>
      <c r="P967" s="112" t="s">
        <v>6551</v>
      </c>
      <c r="Q967" s="112">
        <v>438009</v>
      </c>
      <c r="R967" s="112" t="s">
        <v>6551</v>
      </c>
      <c r="S967" s="112">
        <v>0</v>
      </c>
      <c r="T967" s="112" t="s">
        <v>6551</v>
      </c>
      <c r="U967" s="112">
        <v>0</v>
      </c>
      <c r="V967" s="112" t="s">
        <v>6551</v>
      </c>
      <c r="W967" s="112">
        <v>33037</v>
      </c>
      <c r="X967" s="112" t="s">
        <v>6551</v>
      </c>
      <c r="Y967" s="112">
        <v>0</v>
      </c>
      <c r="Z967" s="112" t="s">
        <v>6551</v>
      </c>
      <c r="AA967" s="112">
        <v>0</v>
      </c>
      <c r="AB967" s="112" t="s">
        <v>6551</v>
      </c>
      <c r="AC967" s="112">
        <v>0</v>
      </c>
      <c r="AD967" s="112" t="s">
        <v>6551</v>
      </c>
      <c r="AE967" s="112">
        <v>0</v>
      </c>
      <c r="AF967" s="112" t="s">
        <v>6551</v>
      </c>
      <c r="AG967" s="112">
        <v>0</v>
      </c>
      <c r="AH967" s="112" t="s">
        <v>6551</v>
      </c>
      <c r="AI967" s="112">
        <v>237691</v>
      </c>
      <c r="AJ967" s="112" t="s">
        <v>6551</v>
      </c>
      <c r="AK967" s="112">
        <v>0</v>
      </c>
      <c r="AL967" s="19" t="s">
        <v>6551</v>
      </c>
      <c r="AM967" s="113" t="str">
        <f t="shared" si="15"/>
        <v>No</v>
      </c>
    </row>
    <row r="968" spans="1:39" s="19" customFormat="1" ht="11.5" customHeight="1" x14ac:dyDescent="0.2">
      <c r="A968" s="5" t="s">
        <v>915</v>
      </c>
      <c r="B968" s="5" t="s">
        <v>916</v>
      </c>
      <c r="C968" s="5" t="s">
        <v>58</v>
      </c>
      <c r="D968" s="194">
        <v>5131</v>
      </c>
      <c r="E968" s="197">
        <v>50131</v>
      </c>
      <c r="F968" s="19" t="s">
        <v>305</v>
      </c>
      <c r="G968" s="19" t="s">
        <v>236</v>
      </c>
      <c r="H968" s="27">
        <v>8608208</v>
      </c>
      <c r="I968" s="110">
        <v>15</v>
      </c>
      <c r="J968" s="19" t="s">
        <v>6551</v>
      </c>
      <c r="K968" s="112">
        <v>0</v>
      </c>
      <c r="L968" s="112" t="s">
        <v>6551</v>
      </c>
      <c r="M968" s="112">
        <v>0</v>
      </c>
      <c r="N968" s="112" t="s">
        <v>6551</v>
      </c>
      <c r="O968" s="112">
        <v>404610</v>
      </c>
      <c r="P968" s="112" t="s">
        <v>6551</v>
      </c>
      <c r="Q968" s="112">
        <v>357691</v>
      </c>
      <c r="R968" s="112" t="s">
        <v>6551</v>
      </c>
      <c r="S968" s="112">
        <v>46919</v>
      </c>
      <c r="T968" s="112" t="s">
        <v>6551</v>
      </c>
      <c r="U968" s="112">
        <v>24886</v>
      </c>
      <c r="V968" s="112" t="s">
        <v>6551</v>
      </c>
      <c r="W968" s="112">
        <v>23925</v>
      </c>
      <c r="X968" s="112" t="s">
        <v>6551</v>
      </c>
      <c r="Y968" s="112">
        <v>961</v>
      </c>
      <c r="Z968" s="112" t="s">
        <v>6551</v>
      </c>
      <c r="AA968" s="112">
        <v>0</v>
      </c>
      <c r="AB968" s="112" t="s">
        <v>6551</v>
      </c>
      <c r="AC968" s="112">
        <v>0</v>
      </c>
      <c r="AD968" s="112" t="s">
        <v>6551</v>
      </c>
      <c r="AE968" s="112">
        <v>0</v>
      </c>
      <c r="AF968" s="112" t="s">
        <v>6551</v>
      </c>
      <c r="AG968" s="112">
        <v>0</v>
      </c>
      <c r="AH968" s="112" t="s">
        <v>6551</v>
      </c>
      <c r="AI968" s="112">
        <v>83817</v>
      </c>
      <c r="AJ968" s="112" t="s">
        <v>6551</v>
      </c>
      <c r="AK968" s="112">
        <v>1313998</v>
      </c>
      <c r="AL968" s="19" t="s">
        <v>6551</v>
      </c>
      <c r="AM968" s="113" t="str">
        <f t="shared" si="15"/>
        <v>No</v>
      </c>
    </row>
    <row r="969" spans="1:39" s="19" customFormat="1" ht="11.5" customHeight="1" x14ac:dyDescent="0.2">
      <c r="A969" s="5" t="s">
        <v>1686</v>
      </c>
      <c r="B969" s="5" t="s">
        <v>1687</v>
      </c>
      <c r="C969" s="5" t="s">
        <v>96</v>
      </c>
      <c r="D969" s="194">
        <v>5199</v>
      </c>
      <c r="E969" s="197">
        <v>50199</v>
      </c>
      <c r="F969" s="19" t="s">
        <v>242</v>
      </c>
      <c r="G969" s="5" t="s">
        <v>236</v>
      </c>
      <c r="H969" s="27">
        <v>1368035</v>
      </c>
      <c r="I969" s="110">
        <v>15</v>
      </c>
      <c r="J969" s="111" t="s">
        <v>6551</v>
      </c>
      <c r="K969" s="112">
        <v>0</v>
      </c>
      <c r="L969" s="112" t="s">
        <v>6551</v>
      </c>
      <c r="M969" s="112">
        <v>287060</v>
      </c>
      <c r="N969" s="112" t="s">
        <v>6551</v>
      </c>
      <c r="O969" s="112">
        <v>534657</v>
      </c>
      <c r="P969" s="112" t="s">
        <v>6551</v>
      </c>
      <c r="Q969" s="112">
        <v>463010</v>
      </c>
      <c r="R969" s="112" t="s">
        <v>6551</v>
      </c>
      <c r="S969" s="112">
        <v>71647</v>
      </c>
      <c r="T969" s="112" t="s">
        <v>6551</v>
      </c>
      <c r="U969" s="112">
        <v>33013</v>
      </c>
      <c r="V969" s="112" t="s">
        <v>6551</v>
      </c>
      <c r="W969" s="112">
        <v>29883</v>
      </c>
      <c r="X969" s="112" t="s">
        <v>6551</v>
      </c>
      <c r="Y969" s="112">
        <v>3130</v>
      </c>
      <c r="Z969" s="112" t="s">
        <v>6551</v>
      </c>
      <c r="AA969" s="112">
        <v>0</v>
      </c>
      <c r="AB969" s="112" t="s">
        <v>6551</v>
      </c>
      <c r="AC969" s="112">
        <v>0</v>
      </c>
      <c r="AD969" s="112" t="s">
        <v>6551</v>
      </c>
      <c r="AE969" s="112">
        <v>0</v>
      </c>
      <c r="AF969" s="112" t="s">
        <v>6551</v>
      </c>
      <c r="AG969" s="112">
        <v>0</v>
      </c>
      <c r="AH969" s="112" t="s">
        <v>6551</v>
      </c>
      <c r="AI969" s="112">
        <v>81501</v>
      </c>
      <c r="AJ969" s="112" t="s">
        <v>6551</v>
      </c>
      <c r="AK969" s="112">
        <v>1054784</v>
      </c>
      <c r="AL969" s="113" t="s">
        <v>6551</v>
      </c>
      <c r="AM969" s="113" t="str">
        <f t="shared" si="15"/>
        <v>No</v>
      </c>
    </row>
    <row r="970" spans="1:39" s="19" customFormat="1" ht="11.5" customHeight="1" x14ac:dyDescent="0.2">
      <c r="A970" s="5" t="s">
        <v>1775</v>
      </c>
      <c r="B970" s="5" t="s">
        <v>1776</v>
      </c>
      <c r="C970" s="5" t="s">
        <v>57</v>
      </c>
      <c r="D970" s="194">
        <v>5204</v>
      </c>
      <c r="E970" s="197">
        <v>50204</v>
      </c>
      <c r="F970" s="19" t="s">
        <v>242</v>
      </c>
      <c r="G970" s="5" t="s">
        <v>6120</v>
      </c>
      <c r="H970" s="27">
        <v>67821</v>
      </c>
      <c r="I970" s="110">
        <v>15</v>
      </c>
      <c r="J970" s="111" t="s">
        <v>6551</v>
      </c>
      <c r="K970" s="112">
        <v>0</v>
      </c>
      <c r="L970" s="112" t="s">
        <v>6551</v>
      </c>
      <c r="M970" s="112">
        <v>0</v>
      </c>
      <c r="N970" s="112" t="s">
        <v>6551</v>
      </c>
      <c r="O970" s="112">
        <v>0</v>
      </c>
      <c r="P970" s="112" t="s">
        <v>6551</v>
      </c>
      <c r="Q970" s="112">
        <v>294869</v>
      </c>
      <c r="R970" s="112" t="s">
        <v>6551</v>
      </c>
      <c r="S970" s="112">
        <v>0</v>
      </c>
      <c r="T970" s="112" t="s">
        <v>6551</v>
      </c>
      <c r="U970" s="112">
        <v>0</v>
      </c>
      <c r="V970" s="112" t="s">
        <v>6551</v>
      </c>
      <c r="W970" s="112">
        <v>18930</v>
      </c>
      <c r="X970" s="112" t="s">
        <v>6551</v>
      </c>
      <c r="Y970" s="112">
        <v>0</v>
      </c>
      <c r="Z970" s="112" t="s">
        <v>6551</v>
      </c>
      <c r="AA970" s="112">
        <v>0</v>
      </c>
      <c r="AB970" s="112" t="s">
        <v>6551</v>
      </c>
      <c r="AC970" s="112">
        <v>0</v>
      </c>
      <c r="AD970" s="112" t="s">
        <v>6551</v>
      </c>
      <c r="AE970" s="112">
        <v>0</v>
      </c>
      <c r="AF970" s="112" t="s">
        <v>6551</v>
      </c>
      <c r="AG970" s="112">
        <v>0</v>
      </c>
      <c r="AH970" s="112" t="s">
        <v>6551</v>
      </c>
      <c r="AI970" s="112">
        <v>36761</v>
      </c>
      <c r="AJ970" s="112" t="s">
        <v>6551</v>
      </c>
      <c r="AK970" s="112">
        <v>0</v>
      </c>
      <c r="AL970" s="113" t="s">
        <v>6551</v>
      </c>
      <c r="AM970" s="113" t="str">
        <f t="shared" si="15"/>
        <v>No</v>
      </c>
    </row>
    <row r="971" spans="1:39" s="19" customFormat="1" ht="11.5" customHeight="1" x14ac:dyDescent="0.2">
      <c r="A971" s="5" t="s">
        <v>5969</v>
      </c>
      <c r="B971" s="5" t="s">
        <v>452</v>
      </c>
      <c r="C971" s="5" t="s">
        <v>99</v>
      </c>
      <c r="D971" s="194" t="s">
        <v>5970</v>
      </c>
      <c r="E971" s="197" t="s">
        <v>5971</v>
      </c>
      <c r="F971" s="19" t="s">
        <v>305</v>
      </c>
      <c r="G971" s="5" t="s">
        <v>287</v>
      </c>
      <c r="H971" s="27">
        <v>0</v>
      </c>
      <c r="I971" s="110">
        <v>15</v>
      </c>
      <c r="J971" s="111" t="s">
        <v>123</v>
      </c>
      <c r="K971" s="112">
        <v>0</v>
      </c>
      <c r="L971" s="112" t="s">
        <v>6551</v>
      </c>
      <c r="M971" s="112">
        <v>0</v>
      </c>
      <c r="N971" s="112" t="s">
        <v>6551</v>
      </c>
      <c r="O971" s="112">
        <v>0</v>
      </c>
      <c r="P971" s="112" t="s">
        <v>6551</v>
      </c>
      <c r="Q971" s="112">
        <v>341090</v>
      </c>
      <c r="R971" s="112" t="s">
        <v>123</v>
      </c>
      <c r="S971" s="112">
        <v>0</v>
      </c>
      <c r="T971" s="112" t="s">
        <v>6551</v>
      </c>
      <c r="U971" s="112">
        <v>0</v>
      </c>
      <c r="V971" s="112" t="s">
        <v>6551</v>
      </c>
      <c r="W971" s="112">
        <v>23183</v>
      </c>
      <c r="X971" s="112" t="s">
        <v>123</v>
      </c>
      <c r="Y971" s="112">
        <v>0</v>
      </c>
      <c r="Z971" s="112" t="s">
        <v>6551</v>
      </c>
      <c r="AA971" s="112">
        <v>0</v>
      </c>
      <c r="AB971" s="112" t="s">
        <v>6551</v>
      </c>
      <c r="AC971" s="112">
        <v>0</v>
      </c>
      <c r="AD971" s="112" t="s">
        <v>6551</v>
      </c>
      <c r="AE971" s="112">
        <v>0</v>
      </c>
      <c r="AF971" s="112" t="s">
        <v>6551</v>
      </c>
      <c r="AG971" s="112">
        <v>0</v>
      </c>
      <c r="AH971" s="112" t="s">
        <v>6551</v>
      </c>
      <c r="AI971" s="112">
        <v>63017</v>
      </c>
      <c r="AJ971" s="112" t="s">
        <v>123</v>
      </c>
      <c r="AK971" s="112">
        <v>0</v>
      </c>
      <c r="AL971" s="113" t="s">
        <v>6551</v>
      </c>
      <c r="AM971" s="113" t="str">
        <f t="shared" si="15"/>
        <v>No</v>
      </c>
    </row>
    <row r="972" spans="1:39" s="19" customFormat="1" ht="11.5" customHeight="1" x14ac:dyDescent="0.2">
      <c r="A972" s="5" t="s">
        <v>5984</v>
      </c>
      <c r="B972" s="5" t="s">
        <v>853</v>
      </c>
      <c r="C972" s="5" t="s">
        <v>113</v>
      </c>
      <c r="D972" s="194" t="s">
        <v>5985</v>
      </c>
      <c r="E972" s="197" t="s">
        <v>5986</v>
      </c>
      <c r="F972" s="19" t="s">
        <v>242</v>
      </c>
      <c r="G972" s="5" t="s">
        <v>287</v>
      </c>
      <c r="H972" s="27">
        <v>0</v>
      </c>
      <c r="I972" s="110">
        <v>15</v>
      </c>
      <c r="J972" s="111" t="s">
        <v>6551</v>
      </c>
      <c r="K972" s="112">
        <v>0</v>
      </c>
      <c r="L972" s="112" t="s">
        <v>6551</v>
      </c>
      <c r="M972" s="112">
        <v>0</v>
      </c>
      <c r="N972" s="112" t="s">
        <v>6551</v>
      </c>
      <c r="O972" s="112">
        <v>0</v>
      </c>
      <c r="P972" s="112" t="s">
        <v>6551</v>
      </c>
      <c r="Q972" s="112">
        <v>327555</v>
      </c>
      <c r="R972" s="112" t="s">
        <v>6551</v>
      </c>
      <c r="S972" s="112">
        <v>0</v>
      </c>
      <c r="T972" s="112" t="s">
        <v>6551</v>
      </c>
      <c r="U972" s="112">
        <v>0</v>
      </c>
      <c r="V972" s="112" t="s">
        <v>6551</v>
      </c>
      <c r="W972" s="112">
        <v>12213</v>
      </c>
      <c r="X972" s="112" t="s">
        <v>123</v>
      </c>
      <c r="Y972" s="112">
        <v>0</v>
      </c>
      <c r="Z972" s="112" t="s">
        <v>6551</v>
      </c>
      <c r="AA972" s="112">
        <v>0</v>
      </c>
      <c r="AB972" s="112" t="s">
        <v>6551</v>
      </c>
      <c r="AC972" s="112">
        <v>0</v>
      </c>
      <c r="AD972" s="112" t="s">
        <v>6551</v>
      </c>
      <c r="AE972" s="112">
        <v>0</v>
      </c>
      <c r="AF972" s="112" t="s">
        <v>6551</v>
      </c>
      <c r="AG972" s="112">
        <v>0</v>
      </c>
      <c r="AH972" s="112" t="s">
        <v>6551</v>
      </c>
      <c r="AI972" s="112">
        <v>66996</v>
      </c>
      <c r="AJ972" s="112" t="s">
        <v>6551</v>
      </c>
      <c r="AK972" s="112">
        <v>0</v>
      </c>
      <c r="AL972" s="113" t="s">
        <v>6551</v>
      </c>
      <c r="AM972" s="113" t="str">
        <f t="shared" si="15"/>
        <v>No</v>
      </c>
    </row>
    <row r="973" spans="1:39" s="19" customFormat="1" ht="11.5" customHeight="1" x14ac:dyDescent="0.2">
      <c r="A973" s="5" t="s">
        <v>1882</v>
      </c>
      <c r="B973" s="5" t="s">
        <v>1883</v>
      </c>
      <c r="C973" s="5" t="s">
        <v>39</v>
      </c>
      <c r="D973" s="194" t="s">
        <v>1884</v>
      </c>
      <c r="E973" s="197" t="s">
        <v>1885</v>
      </c>
      <c r="F973" s="19" t="s">
        <v>242</v>
      </c>
      <c r="G973" s="5" t="s">
        <v>287</v>
      </c>
      <c r="H973" s="27">
        <v>0</v>
      </c>
      <c r="I973" s="110">
        <v>15</v>
      </c>
      <c r="J973" s="111" t="s">
        <v>6551</v>
      </c>
      <c r="K973" s="112">
        <v>0</v>
      </c>
      <c r="L973" s="112" t="s">
        <v>6551</v>
      </c>
      <c r="M973" s="112">
        <v>0</v>
      </c>
      <c r="N973" s="112" t="s">
        <v>6551</v>
      </c>
      <c r="O973" s="112">
        <v>0</v>
      </c>
      <c r="P973" s="112" t="s">
        <v>6551</v>
      </c>
      <c r="Q973" s="112">
        <v>577448</v>
      </c>
      <c r="R973" s="112" t="s">
        <v>6551</v>
      </c>
      <c r="S973" s="112">
        <v>0</v>
      </c>
      <c r="T973" s="112" t="s">
        <v>6551</v>
      </c>
      <c r="U973" s="112">
        <v>0</v>
      </c>
      <c r="V973" s="112" t="s">
        <v>6551</v>
      </c>
      <c r="W973" s="112">
        <v>30400</v>
      </c>
      <c r="X973" s="112" t="s">
        <v>6551</v>
      </c>
      <c r="Y973" s="112">
        <v>0</v>
      </c>
      <c r="Z973" s="112" t="s">
        <v>6551</v>
      </c>
      <c r="AA973" s="112">
        <v>0</v>
      </c>
      <c r="AB973" s="112" t="s">
        <v>6551</v>
      </c>
      <c r="AC973" s="112">
        <v>0</v>
      </c>
      <c r="AD973" s="112" t="s">
        <v>6551</v>
      </c>
      <c r="AE973" s="112">
        <v>0</v>
      </c>
      <c r="AF973" s="112" t="s">
        <v>6551</v>
      </c>
      <c r="AG973" s="112">
        <v>0</v>
      </c>
      <c r="AH973" s="112" t="s">
        <v>6551</v>
      </c>
      <c r="AI973" s="112">
        <v>105724</v>
      </c>
      <c r="AJ973" s="112" t="s">
        <v>6551</v>
      </c>
      <c r="AK973" s="112">
        <v>0</v>
      </c>
      <c r="AL973" s="113" t="s">
        <v>6551</v>
      </c>
      <c r="AM973" s="113" t="str">
        <f t="shared" si="15"/>
        <v>No</v>
      </c>
    </row>
    <row r="974" spans="1:39" s="19" customFormat="1" ht="11.5" customHeight="1" x14ac:dyDescent="0.2">
      <c r="A974" s="5" t="s">
        <v>6314</v>
      </c>
      <c r="B974" s="5" t="s">
        <v>1890</v>
      </c>
      <c r="C974" s="5" t="s">
        <v>70</v>
      </c>
      <c r="D974" s="194" t="s">
        <v>1891</v>
      </c>
      <c r="E974" s="197" t="s">
        <v>1892</v>
      </c>
      <c r="F974" s="19" t="s">
        <v>305</v>
      </c>
      <c r="G974" s="5" t="s">
        <v>287</v>
      </c>
      <c r="H974" s="27">
        <v>0</v>
      </c>
      <c r="I974" s="110">
        <v>15</v>
      </c>
      <c r="J974" s="111" t="s">
        <v>6551</v>
      </c>
      <c r="K974" s="112">
        <v>0</v>
      </c>
      <c r="L974" s="112" t="s">
        <v>6551</v>
      </c>
      <c r="M974" s="112">
        <v>0</v>
      </c>
      <c r="N974" s="112" t="s">
        <v>6551</v>
      </c>
      <c r="O974" s="112">
        <v>0</v>
      </c>
      <c r="P974" s="112" t="s">
        <v>6551</v>
      </c>
      <c r="Q974" s="112">
        <v>328261</v>
      </c>
      <c r="R974" s="112" t="s">
        <v>6551</v>
      </c>
      <c r="S974" s="112">
        <v>0</v>
      </c>
      <c r="T974" s="112" t="s">
        <v>6551</v>
      </c>
      <c r="U974" s="112">
        <v>0</v>
      </c>
      <c r="V974" s="112" t="s">
        <v>6551</v>
      </c>
      <c r="W974" s="112">
        <v>21766</v>
      </c>
      <c r="X974" s="112" t="s">
        <v>6551</v>
      </c>
      <c r="Y974" s="112">
        <v>0</v>
      </c>
      <c r="Z974" s="112" t="s">
        <v>6551</v>
      </c>
      <c r="AA974" s="112">
        <v>0</v>
      </c>
      <c r="AB974" s="112" t="s">
        <v>6551</v>
      </c>
      <c r="AC974" s="112">
        <v>0</v>
      </c>
      <c r="AD974" s="112" t="s">
        <v>6551</v>
      </c>
      <c r="AE974" s="112">
        <v>0</v>
      </c>
      <c r="AF974" s="112" t="s">
        <v>6551</v>
      </c>
      <c r="AG974" s="112">
        <v>0</v>
      </c>
      <c r="AH974" s="112" t="s">
        <v>6551</v>
      </c>
      <c r="AI974" s="112">
        <v>70352</v>
      </c>
      <c r="AJ974" s="112" t="s">
        <v>6551</v>
      </c>
      <c r="AK974" s="112">
        <v>0</v>
      </c>
      <c r="AL974" s="113" t="s">
        <v>6551</v>
      </c>
      <c r="AM974" s="113" t="str">
        <f t="shared" si="15"/>
        <v>No</v>
      </c>
    </row>
    <row r="975" spans="1:39" s="19" customFormat="1" ht="11.5" customHeight="1" x14ac:dyDescent="0.2">
      <c r="A975" s="5" t="s">
        <v>6322</v>
      </c>
      <c r="B975" s="5" t="s">
        <v>1988</v>
      </c>
      <c r="C975" s="5" t="s">
        <v>70</v>
      </c>
      <c r="D975" s="194" t="s">
        <v>1989</v>
      </c>
      <c r="E975" s="197" t="s">
        <v>1990</v>
      </c>
      <c r="F975" s="19" t="s">
        <v>256</v>
      </c>
      <c r="G975" s="5" t="s">
        <v>287</v>
      </c>
      <c r="H975" s="27">
        <v>0</v>
      </c>
      <c r="I975" s="110">
        <v>15</v>
      </c>
      <c r="J975" s="111" t="s">
        <v>6551</v>
      </c>
      <c r="K975" s="112">
        <v>0</v>
      </c>
      <c r="L975" s="112" t="s">
        <v>6551</v>
      </c>
      <c r="M975" s="112">
        <v>0</v>
      </c>
      <c r="N975" s="112" t="s">
        <v>6551</v>
      </c>
      <c r="O975" s="112">
        <v>0</v>
      </c>
      <c r="P975" s="112" t="s">
        <v>6551</v>
      </c>
      <c r="Q975" s="112">
        <v>206137</v>
      </c>
      <c r="R975" s="112" t="s">
        <v>6551</v>
      </c>
      <c r="S975" s="112">
        <v>0</v>
      </c>
      <c r="T975" s="112" t="s">
        <v>6551</v>
      </c>
      <c r="U975" s="112">
        <v>0</v>
      </c>
      <c r="V975" s="112" t="s">
        <v>6551</v>
      </c>
      <c r="W975" s="112">
        <v>6122</v>
      </c>
      <c r="X975" s="112" t="s">
        <v>6551</v>
      </c>
      <c r="Y975" s="112">
        <v>0</v>
      </c>
      <c r="Z975" s="112" t="s">
        <v>6551</v>
      </c>
      <c r="AA975" s="112">
        <v>0</v>
      </c>
      <c r="AB975" s="112" t="s">
        <v>6551</v>
      </c>
      <c r="AC975" s="112">
        <v>0</v>
      </c>
      <c r="AD975" s="112" t="s">
        <v>6551</v>
      </c>
      <c r="AE975" s="112">
        <v>0</v>
      </c>
      <c r="AF975" s="112" t="s">
        <v>6551</v>
      </c>
      <c r="AG975" s="112">
        <v>0</v>
      </c>
      <c r="AH975" s="112" t="s">
        <v>6551</v>
      </c>
      <c r="AI975" s="112">
        <v>8087</v>
      </c>
      <c r="AJ975" s="112" t="s">
        <v>6551</v>
      </c>
      <c r="AK975" s="112">
        <v>0</v>
      </c>
      <c r="AL975" s="113" t="s">
        <v>6551</v>
      </c>
      <c r="AM975" s="113" t="str">
        <f t="shared" si="15"/>
        <v>No</v>
      </c>
    </row>
    <row r="976" spans="1:39" s="19" customFormat="1" ht="11.5" customHeight="1" x14ac:dyDescent="0.2">
      <c r="A976" s="5" t="s">
        <v>2006</v>
      </c>
      <c r="B976" s="5" t="s">
        <v>1565</v>
      </c>
      <c r="C976" s="5" t="s">
        <v>92</v>
      </c>
      <c r="D976" s="194" t="s">
        <v>2007</v>
      </c>
      <c r="E976" s="197" t="s">
        <v>2008</v>
      </c>
      <c r="F976" s="19" t="s">
        <v>239</v>
      </c>
      <c r="G976" s="5" t="s">
        <v>287</v>
      </c>
      <c r="H976" s="27">
        <v>0</v>
      </c>
      <c r="I976" s="110">
        <v>15</v>
      </c>
      <c r="J976" s="111" t="s">
        <v>6551</v>
      </c>
      <c r="K976" s="112">
        <v>0</v>
      </c>
      <c r="L976" s="112" t="s">
        <v>6551</v>
      </c>
      <c r="M976" s="112">
        <v>0</v>
      </c>
      <c r="N976" s="112" t="s">
        <v>6551</v>
      </c>
      <c r="O976" s="112">
        <v>0</v>
      </c>
      <c r="P976" s="112" t="s">
        <v>6551</v>
      </c>
      <c r="Q976" s="112">
        <v>306710</v>
      </c>
      <c r="R976" s="112" t="s">
        <v>6551</v>
      </c>
      <c r="S976" s="112">
        <v>0</v>
      </c>
      <c r="T976" s="112" t="s">
        <v>6551</v>
      </c>
      <c r="U976" s="112">
        <v>0</v>
      </c>
      <c r="V976" s="112" t="s">
        <v>6551</v>
      </c>
      <c r="W976" s="112">
        <v>7700</v>
      </c>
      <c r="X976" s="112" t="s">
        <v>6551</v>
      </c>
      <c r="Y976" s="112">
        <v>0</v>
      </c>
      <c r="Z976" s="112" t="s">
        <v>6551</v>
      </c>
      <c r="AA976" s="112">
        <v>0</v>
      </c>
      <c r="AB976" s="112" t="s">
        <v>6551</v>
      </c>
      <c r="AC976" s="112">
        <v>0</v>
      </c>
      <c r="AD976" s="112" t="s">
        <v>6551</v>
      </c>
      <c r="AE976" s="112">
        <v>0</v>
      </c>
      <c r="AF976" s="112" t="s">
        <v>6551</v>
      </c>
      <c r="AG976" s="112">
        <v>0</v>
      </c>
      <c r="AH976" s="112" t="s">
        <v>6551</v>
      </c>
      <c r="AI976" s="112">
        <v>100292</v>
      </c>
      <c r="AJ976" s="112" t="s">
        <v>6551</v>
      </c>
      <c r="AK976" s="112">
        <v>0</v>
      </c>
      <c r="AL976" s="113" t="s">
        <v>6551</v>
      </c>
      <c r="AM976" s="113" t="str">
        <f t="shared" si="15"/>
        <v>No</v>
      </c>
    </row>
    <row r="977" spans="1:39" s="19" customFormat="1" ht="11.5" customHeight="1" x14ac:dyDescent="0.2">
      <c r="A977" s="5" t="s">
        <v>2105</v>
      </c>
      <c r="B977" s="5" t="s">
        <v>2106</v>
      </c>
      <c r="C977" s="5" t="s">
        <v>92</v>
      </c>
      <c r="D977" s="194" t="s">
        <v>2107</v>
      </c>
      <c r="E977" s="197" t="s">
        <v>2108</v>
      </c>
      <c r="F977" s="19" t="s">
        <v>242</v>
      </c>
      <c r="G977" s="5" t="s">
        <v>287</v>
      </c>
      <c r="H977" s="27">
        <v>0</v>
      </c>
      <c r="I977" s="110">
        <v>15</v>
      </c>
      <c r="J977" s="111" t="s">
        <v>6551</v>
      </c>
      <c r="K977" s="112">
        <v>0</v>
      </c>
      <c r="L977" s="112" t="s">
        <v>6551</v>
      </c>
      <c r="M977" s="112">
        <v>0</v>
      </c>
      <c r="N977" s="112" t="s">
        <v>6551</v>
      </c>
      <c r="O977" s="112">
        <v>0</v>
      </c>
      <c r="P977" s="112" t="s">
        <v>6551</v>
      </c>
      <c r="Q977" s="112">
        <v>269971</v>
      </c>
      <c r="R977" s="112" t="s">
        <v>6551</v>
      </c>
      <c r="S977" s="112">
        <v>0</v>
      </c>
      <c r="T977" s="112" t="s">
        <v>6551</v>
      </c>
      <c r="U977" s="112">
        <v>0</v>
      </c>
      <c r="V977" s="112" t="s">
        <v>6551</v>
      </c>
      <c r="W977" s="112">
        <v>13835</v>
      </c>
      <c r="X977" s="112" t="s">
        <v>6551</v>
      </c>
      <c r="Y977" s="112">
        <v>0</v>
      </c>
      <c r="Z977" s="112" t="s">
        <v>6551</v>
      </c>
      <c r="AA977" s="112">
        <v>0</v>
      </c>
      <c r="AB977" s="112" t="s">
        <v>6551</v>
      </c>
      <c r="AC977" s="112">
        <v>0</v>
      </c>
      <c r="AD977" s="112" t="s">
        <v>6551</v>
      </c>
      <c r="AE977" s="112">
        <v>0</v>
      </c>
      <c r="AF977" s="112" t="s">
        <v>6551</v>
      </c>
      <c r="AG977" s="112">
        <v>0</v>
      </c>
      <c r="AH977" s="112" t="s">
        <v>6551</v>
      </c>
      <c r="AI977" s="112">
        <v>65182</v>
      </c>
      <c r="AJ977" s="112" t="s">
        <v>6551</v>
      </c>
      <c r="AK977" s="112">
        <v>0</v>
      </c>
      <c r="AL977" s="113" t="s">
        <v>6551</v>
      </c>
      <c r="AM977" s="113" t="str">
        <f t="shared" si="15"/>
        <v>No</v>
      </c>
    </row>
    <row r="978" spans="1:39" s="19" customFormat="1" ht="11.5" customHeight="1" x14ac:dyDescent="0.2">
      <c r="A978" s="5" t="s">
        <v>2304</v>
      </c>
      <c r="B978" s="5" t="s">
        <v>2305</v>
      </c>
      <c r="C978" s="5" t="s">
        <v>66</v>
      </c>
      <c r="D978" s="194" t="s">
        <v>2306</v>
      </c>
      <c r="E978" s="197" t="s">
        <v>2307</v>
      </c>
      <c r="F978" s="19" t="s">
        <v>239</v>
      </c>
      <c r="G978" s="19" t="s">
        <v>287</v>
      </c>
      <c r="H978" s="27">
        <v>0</v>
      </c>
      <c r="I978" s="110">
        <v>15</v>
      </c>
      <c r="J978" s="19" t="s">
        <v>6551</v>
      </c>
      <c r="K978" s="112">
        <v>0</v>
      </c>
      <c r="L978" s="112" t="s">
        <v>6551</v>
      </c>
      <c r="M978" s="112">
        <v>0</v>
      </c>
      <c r="N978" s="112" t="s">
        <v>6551</v>
      </c>
      <c r="O978" s="112">
        <v>0</v>
      </c>
      <c r="P978" s="112" t="s">
        <v>6551</v>
      </c>
      <c r="Q978" s="112">
        <v>279966</v>
      </c>
      <c r="R978" s="112" t="s">
        <v>6551</v>
      </c>
      <c r="S978" s="112">
        <v>0</v>
      </c>
      <c r="T978" s="112" t="s">
        <v>6551</v>
      </c>
      <c r="U978" s="112">
        <v>0</v>
      </c>
      <c r="V978" s="112" t="s">
        <v>6551</v>
      </c>
      <c r="W978" s="112">
        <v>19994</v>
      </c>
      <c r="X978" s="112" t="s">
        <v>6551</v>
      </c>
      <c r="Y978" s="112">
        <v>0</v>
      </c>
      <c r="Z978" s="112" t="s">
        <v>6551</v>
      </c>
      <c r="AA978" s="112">
        <v>0</v>
      </c>
      <c r="AB978" s="112" t="s">
        <v>6551</v>
      </c>
      <c r="AC978" s="112">
        <v>0</v>
      </c>
      <c r="AD978" s="112" t="s">
        <v>6551</v>
      </c>
      <c r="AE978" s="112">
        <v>0</v>
      </c>
      <c r="AF978" s="112" t="s">
        <v>6551</v>
      </c>
      <c r="AG978" s="112">
        <v>0</v>
      </c>
      <c r="AH978" s="112" t="s">
        <v>6551</v>
      </c>
      <c r="AI978" s="112">
        <v>33270</v>
      </c>
      <c r="AJ978" s="112" t="s">
        <v>6551</v>
      </c>
      <c r="AK978" s="112">
        <v>0</v>
      </c>
      <c r="AL978" s="113" t="s">
        <v>6551</v>
      </c>
      <c r="AM978" s="113" t="str">
        <f t="shared" si="15"/>
        <v>No</v>
      </c>
    </row>
    <row r="979" spans="1:39" s="19" customFormat="1" ht="11.5" customHeight="1" x14ac:dyDescent="0.2">
      <c r="A979" s="5" t="s">
        <v>2722</v>
      </c>
      <c r="B979" s="5" t="s">
        <v>2723</v>
      </c>
      <c r="C979" s="5" t="s">
        <v>44</v>
      </c>
      <c r="D979" s="194" t="s">
        <v>2724</v>
      </c>
      <c r="E979" s="197" t="s">
        <v>2725</v>
      </c>
      <c r="F979" s="19" t="s">
        <v>305</v>
      </c>
      <c r="G979" s="19" t="s">
        <v>287</v>
      </c>
      <c r="H979" s="27">
        <v>0</v>
      </c>
      <c r="I979" s="110">
        <v>15</v>
      </c>
      <c r="J979" s="19" t="s">
        <v>6551</v>
      </c>
      <c r="K979" s="112">
        <v>0</v>
      </c>
      <c r="L979" s="112" t="s">
        <v>6551</v>
      </c>
      <c r="M979" s="112">
        <v>0</v>
      </c>
      <c r="N979" s="112" t="s">
        <v>6551</v>
      </c>
      <c r="O979" s="112">
        <v>0</v>
      </c>
      <c r="P979" s="112" t="s">
        <v>6551</v>
      </c>
      <c r="Q979" s="112">
        <v>496332</v>
      </c>
      <c r="R979" s="112" t="s">
        <v>6551</v>
      </c>
      <c r="S979" s="112">
        <v>0</v>
      </c>
      <c r="T979" s="112" t="s">
        <v>6551</v>
      </c>
      <c r="U979" s="112">
        <v>0</v>
      </c>
      <c r="V979" s="112" t="s">
        <v>6551</v>
      </c>
      <c r="W979" s="112">
        <v>27534</v>
      </c>
      <c r="X979" s="112" t="s">
        <v>6551</v>
      </c>
      <c r="Y979" s="112">
        <v>0</v>
      </c>
      <c r="Z979" s="112" t="s">
        <v>6551</v>
      </c>
      <c r="AA979" s="112">
        <v>0</v>
      </c>
      <c r="AB979" s="112" t="s">
        <v>6551</v>
      </c>
      <c r="AC979" s="112">
        <v>0</v>
      </c>
      <c r="AD979" s="112" t="s">
        <v>6551</v>
      </c>
      <c r="AE979" s="112">
        <v>0</v>
      </c>
      <c r="AF979" s="112" t="s">
        <v>6551</v>
      </c>
      <c r="AG979" s="112">
        <v>0</v>
      </c>
      <c r="AH979" s="112" t="s">
        <v>6551</v>
      </c>
      <c r="AI979" s="112">
        <v>34172</v>
      </c>
      <c r="AJ979" s="112" t="s">
        <v>6551</v>
      </c>
      <c r="AK979" s="112">
        <v>0</v>
      </c>
      <c r="AL979" s="19" t="s">
        <v>6551</v>
      </c>
      <c r="AM979" s="113" t="str">
        <f t="shared" si="15"/>
        <v>No</v>
      </c>
    </row>
    <row r="980" spans="1:39" s="19" customFormat="1" ht="11.5" customHeight="1" x14ac:dyDescent="0.2">
      <c r="A980" s="5" t="s">
        <v>3102</v>
      </c>
      <c r="B980" s="5" t="s">
        <v>3103</v>
      </c>
      <c r="C980" s="5" t="s">
        <v>44</v>
      </c>
      <c r="D980" s="194" t="s">
        <v>3104</v>
      </c>
      <c r="E980" s="197" t="s">
        <v>3105</v>
      </c>
      <c r="F980" s="19" t="s">
        <v>239</v>
      </c>
      <c r="G980" s="19" t="s">
        <v>287</v>
      </c>
      <c r="H980" s="27">
        <v>0</v>
      </c>
      <c r="I980" s="110">
        <v>15</v>
      </c>
      <c r="J980" s="19" t="s">
        <v>6551</v>
      </c>
      <c r="K980" s="112">
        <v>0</v>
      </c>
      <c r="L980" s="112" t="s">
        <v>6551</v>
      </c>
      <c r="M980" s="112">
        <v>0</v>
      </c>
      <c r="N980" s="112" t="s">
        <v>6551</v>
      </c>
      <c r="O980" s="112">
        <v>0</v>
      </c>
      <c r="P980" s="112" t="s">
        <v>6551</v>
      </c>
      <c r="Q980" s="112">
        <v>372420</v>
      </c>
      <c r="R980" s="112" t="s">
        <v>6551</v>
      </c>
      <c r="S980" s="112">
        <v>0</v>
      </c>
      <c r="T980" s="112" t="s">
        <v>6551</v>
      </c>
      <c r="U980" s="112">
        <v>0</v>
      </c>
      <c r="V980" s="112" t="s">
        <v>6551</v>
      </c>
      <c r="W980" s="112">
        <v>20240</v>
      </c>
      <c r="X980" s="112" t="s">
        <v>6551</v>
      </c>
      <c r="Y980" s="112">
        <v>0</v>
      </c>
      <c r="Z980" s="112" t="s">
        <v>6551</v>
      </c>
      <c r="AA980" s="112">
        <v>0</v>
      </c>
      <c r="AB980" s="112" t="s">
        <v>6551</v>
      </c>
      <c r="AC980" s="112">
        <v>0</v>
      </c>
      <c r="AD980" s="112" t="s">
        <v>6551</v>
      </c>
      <c r="AE980" s="112">
        <v>0</v>
      </c>
      <c r="AF980" s="112" t="s">
        <v>6551</v>
      </c>
      <c r="AG980" s="112">
        <v>0</v>
      </c>
      <c r="AH980" s="112" t="s">
        <v>6551</v>
      </c>
      <c r="AI980" s="112">
        <v>31907</v>
      </c>
      <c r="AJ980" s="112" t="s">
        <v>6551</v>
      </c>
      <c r="AK980" s="112">
        <v>0</v>
      </c>
      <c r="AL980" s="19" t="s">
        <v>6551</v>
      </c>
      <c r="AM980" s="113" t="str">
        <f t="shared" si="15"/>
        <v>No</v>
      </c>
    </row>
    <row r="981" spans="1:39" s="19" customFormat="1" ht="11.5" customHeight="1" x14ac:dyDescent="0.2">
      <c r="A981" s="5" t="s">
        <v>2342</v>
      </c>
      <c r="B981" s="5" t="s">
        <v>529</v>
      </c>
      <c r="C981" s="5" t="s">
        <v>63</v>
      </c>
      <c r="D981" s="194" t="s">
        <v>2343</v>
      </c>
      <c r="E981" s="197" t="s">
        <v>2344</v>
      </c>
      <c r="F981" s="19" t="s">
        <v>305</v>
      </c>
      <c r="G981" s="5" t="s">
        <v>287</v>
      </c>
      <c r="H981" s="27">
        <v>0</v>
      </c>
      <c r="I981" s="110">
        <v>15</v>
      </c>
      <c r="J981" s="111" t="s">
        <v>6551</v>
      </c>
      <c r="K981" s="112">
        <v>0</v>
      </c>
      <c r="L981" s="112" t="s">
        <v>6551</v>
      </c>
      <c r="M981" s="112">
        <v>0</v>
      </c>
      <c r="N981" s="112" t="s">
        <v>6551</v>
      </c>
      <c r="O981" s="112">
        <v>0</v>
      </c>
      <c r="P981" s="112" t="s">
        <v>6551</v>
      </c>
      <c r="Q981" s="112">
        <v>345260</v>
      </c>
      <c r="R981" s="112" t="s">
        <v>6551</v>
      </c>
      <c r="S981" s="112">
        <v>0</v>
      </c>
      <c r="T981" s="112" t="s">
        <v>6551</v>
      </c>
      <c r="U981" s="112">
        <v>0</v>
      </c>
      <c r="V981" s="112" t="s">
        <v>6551</v>
      </c>
      <c r="W981" s="112">
        <v>27412</v>
      </c>
      <c r="X981" s="112" t="s">
        <v>6551</v>
      </c>
      <c r="Y981" s="112">
        <v>0</v>
      </c>
      <c r="Z981" s="112" t="s">
        <v>6551</v>
      </c>
      <c r="AA981" s="112">
        <v>0</v>
      </c>
      <c r="AB981" s="112" t="s">
        <v>6551</v>
      </c>
      <c r="AC981" s="112">
        <v>0</v>
      </c>
      <c r="AD981" s="112" t="s">
        <v>6551</v>
      </c>
      <c r="AE981" s="112">
        <v>0</v>
      </c>
      <c r="AF981" s="112" t="s">
        <v>6551</v>
      </c>
      <c r="AG981" s="112">
        <v>0</v>
      </c>
      <c r="AH981" s="112" t="s">
        <v>6551</v>
      </c>
      <c r="AI981" s="112">
        <v>16961</v>
      </c>
      <c r="AJ981" s="112" t="s">
        <v>6551</v>
      </c>
      <c r="AK981" s="112">
        <v>0</v>
      </c>
      <c r="AL981" s="113" t="s">
        <v>6551</v>
      </c>
      <c r="AM981" s="113" t="str">
        <f t="shared" si="15"/>
        <v>No</v>
      </c>
    </row>
    <row r="982" spans="1:39" s="19" customFormat="1" ht="11.5" customHeight="1" x14ac:dyDescent="0.2">
      <c r="A982" s="5" t="s">
        <v>2895</v>
      </c>
      <c r="B982" s="5" t="s">
        <v>2896</v>
      </c>
      <c r="C982" s="5" t="s">
        <v>107</v>
      </c>
      <c r="D982" s="194" t="s">
        <v>2897</v>
      </c>
      <c r="E982" s="197" t="s">
        <v>2898</v>
      </c>
      <c r="F982" s="19" t="s">
        <v>239</v>
      </c>
      <c r="G982" s="5" t="s">
        <v>287</v>
      </c>
      <c r="H982" s="27">
        <v>0</v>
      </c>
      <c r="I982" s="110">
        <v>15</v>
      </c>
      <c r="J982" s="111" t="s">
        <v>6551</v>
      </c>
      <c r="K982" s="112">
        <v>0</v>
      </c>
      <c r="L982" s="112" t="s">
        <v>6551</v>
      </c>
      <c r="M982" s="112">
        <v>0</v>
      </c>
      <c r="N982" s="112" t="s">
        <v>6551</v>
      </c>
      <c r="O982" s="112">
        <v>0</v>
      </c>
      <c r="P982" s="112" t="s">
        <v>6551</v>
      </c>
      <c r="Q982" s="112">
        <v>330229</v>
      </c>
      <c r="R982" s="112" t="s">
        <v>6551</v>
      </c>
      <c r="S982" s="112">
        <v>0</v>
      </c>
      <c r="T982" s="112" t="s">
        <v>6551</v>
      </c>
      <c r="U982" s="112">
        <v>0</v>
      </c>
      <c r="V982" s="112" t="s">
        <v>6551</v>
      </c>
      <c r="W982" s="112">
        <v>28608</v>
      </c>
      <c r="X982" s="112" t="s">
        <v>6551</v>
      </c>
      <c r="Y982" s="112">
        <v>0</v>
      </c>
      <c r="Z982" s="112" t="s">
        <v>6551</v>
      </c>
      <c r="AA982" s="112">
        <v>0</v>
      </c>
      <c r="AB982" s="112" t="s">
        <v>6551</v>
      </c>
      <c r="AC982" s="112">
        <v>0</v>
      </c>
      <c r="AD982" s="112" t="s">
        <v>6551</v>
      </c>
      <c r="AE982" s="112">
        <v>0</v>
      </c>
      <c r="AF982" s="112" t="s">
        <v>6551</v>
      </c>
      <c r="AG982" s="112">
        <v>0</v>
      </c>
      <c r="AH982" s="112" t="s">
        <v>6551</v>
      </c>
      <c r="AI982" s="112">
        <v>893606</v>
      </c>
      <c r="AJ982" s="112" t="s">
        <v>6551</v>
      </c>
      <c r="AK982" s="112">
        <v>0</v>
      </c>
      <c r="AL982" s="113" t="s">
        <v>6551</v>
      </c>
      <c r="AM982" s="113" t="str">
        <f t="shared" si="15"/>
        <v>No</v>
      </c>
    </row>
    <row r="983" spans="1:39" s="19" customFormat="1" ht="11.5" customHeight="1" x14ac:dyDescent="0.2">
      <c r="A983" s="5" t="s">
        <v>3206</v>
      </c>
      <c r="B983" s="5" t="s">
        <v>1246</v>
      </c>
      <c r="C983" s="5" t="s">
        <v>57</v>
      </c>
      <c r="D983" s="194" t="s">
        <v>3207</v>
      </c>
      <c r="E983" s="197" t="s">
        <v>3208</v>
      </c>
      <c r="F983" s="19" t="s">
        <v>242</v>
      </c>
      <c r="G983" s="5" t="s">
        <v>287</v>
      </c>
      <c r="H983" s="27">
        <v>0</v>
      </c>
      <c r="I983" s="110">
        <v>15</v>
      </c>
      <c r="J983" s="111" t="s">
        <v>6551</v>
      </c>
      <c r="K983" s="112">
        <v>0</v>
      </c>
      <c r="L983" s="112" t="s">
        <v>6551</v>
      </c>
      <c r="M983" s="112">
        <v>0</v>
      </c>
      <c r="N983" s="112" t="s">
        <v>6551</v>
      </c>
      <c r="O983" s="112">
        <v>0</v>
      </c>
      <c r="P983" s="112" t="s">
        <v>6551</v>
      </c>
      <c r="Q983" s="112">
        <v>380056</v>
      </c>
      <c r="R983" s="112" t="s">
        <v>6551</v>
      </c>
      <c r="S983" s="112">
        <v>0</v>
      </c>
      <c r="T983" s="112" t="s">
        <v>6551</v>
      </c>
      <c r="U983" s="112">
        <v>0</v>
      </c>
      <c r="V983" s="112" t="s">
        <v>6551</v>
      </c>
      <c r="W983" s="112">
        <v>13989</v>
      </c>
      <c r="X983" s="112" t="s">
        <v>6551</v>
      </c>
      <c r="Y983" s="112">
        <v>0</v>
      </c>
      <c r="Z983" s="112" t="s">
        <v>6551</v>
      </c>
      <c r="AA983" s="112">
        <v>0</v>
      </c>
      <c r="AB983" s="112" t="s">
        <v>6551</v>
      </c>
      <c r="AC983" s="112">
        <v>0</v>
      </c>
      <c r="AD983" s="112" t="s">
        <v>6551</v>
      </c>
      <c r="AE983" s="112">
        <v>0</v>
      </c>
      <c r="AF983" s="112" t="s">
        <v>6551</v>
      </c>
      <c r="AG983" s="112">
        <v>0</v>
      </c>
      <c r="AH983" s="112" t="s">
        <v>6551</v>
      </c>
      <c r="AI983" s="112">
        <v>61389</v>
      </c>
      <c r="AJ983" s="112" t="s">
        <v>6551</v>
      </c>
      <c r="AK983" s="112">
        <v>0</v>
      </c>
      <c r="AL983" s="113" t="s">
        <v>6551</v>
      </c>
      <c r="AM983" s="113" t="str">
        <f t="shared" si="15"/>
        <v>No</v>
      </c>
    </row>
    <row r="984" spans="1:39" s="19" customFormat="1" ht="11.5" customHeight="1" x14ac:dyDescent="0.2">
      <c r="A984" s="5" t="s">
        <v>3628</v>
      </c>
      <c r="B984" s="5" t="s">
        <v>3629</v>
      </c>
      <c r="C984" s="5" t="s">
        <v>57</v>
      </c>
      <c r="D984" s="194" t="s">
        <v>3630</v>
      </c>
      <c r="E984" s="197" t="s">
        <v>3631</v>
      </c>
      <c r="F984" s="19" t="s">
        <v>239</v>
      </c>
      <c r="G984" s="5" t="s">
        <v>287</v>
      </c>
      <c r="H984" s="27">
        <v>0</v>
      </c>
      <c r="I984" s="110">
        <v>15</v>
      </c>
      <c r="J984" s="111" t="s">
        <v>6551</v>
      </c>
      <c r="K984" s="112">
        <v>0</v>
      </c>
      <c r="L984" s="112" t="s">
        <v>6551</v>
      </c>
      <c r="M984" s="112">
        <v>0</v>
      </c>
      <c r="N984" s="112" t="s">
        <v>6551</v>
      </c>
      <c r="O984" s="112">
        <v>0</v>
      </c>
      <c r="P984" s="112" t="s">
        <v>6551</v>
      </c>
      <c r="Q984" s="112">
        <v>301766</v>
      </c>
      <c r="R984" s="112" t="s">
        <v>6551</v>
      </c>
      <c r="S984" s="112">
        <v>0</v>
      </c>
      <c r="T984" s="112" t="s">
        <v>6551</v>
      </c>
      <c r="U984" s="112">
        <v>0</v>
      </c>
      <c r="V984" s="112" t="s">
        <v>6551</v>
      </c>
      <c r="W984" s="112">
        <v>13065</v>
      </c>
      <c r="X984" s="112" t="s">
        <v>6551</v>
      </c>
      <c r="Y984" s="112">
        <v>0</v>
      </c>
      <c r="Z984" s="112" t="s">
        <v>6551</v>
      </c>
      <c r="AA984" s="112">
        <v>0</v>
      </c>
      <c r="AB984" s="112" t="s">
        <v>6551</v>
      </c>
      <c r="AC984" s="112">
        <v>0</v>
      </c>
      <c r="AD984" s="112" t="s">
        <v>6551</v>
      </c>
      <c r="AE984" s="112">
        <v>0</v>
      </c>
      <c r="AF984" s="112" t="s">
        <v>6551</v>
      </c>
      <c r="AG984" s="112">
        <v>0</v>
      </c>
      <c r="AH984" s="112" t="s">
        <v>6551</v>
      </c>
      <c r="AI984" s="112">
        <v>44886</v>
      </c>
      <c r="AJ984" s="112" t="s">
        <v>6551</v>
      </c>
      <c r="AK984" s="112">
        <v>0</v>
      </c>
      <c r="AL984" s="113" t="s">
        <v>6551</v>
      </c>
      <c r="AM984" s="113" t="str">
        <f t="shared" si="15"/>
        <v>No</v>
      </c>
    </row>
    <row r="985" spans="1:39" s="19" customFormat="1" ht="11.5" customHeight="1" x14ac:dyDescent="0.2">
      <c r="A985" s="5" t="s">
        <v>3220</v>
      </c>
      <c r="B985" s="5" t="s">
        <v>3221</v>
      </c>
      <c r="C985" s="5" t="s">
        <v>71</v>
      </c>
      <c r="D985" s="194" t="s">
        <v>3222</v>
      </c>
      <c r="E985" s="197" t="s">
        <v>3223</v>
      </c>
      <c r="F985" s="19" t="s">
        <v>242</v>
      </c>
      <c r="G985" s="5" t="s">
        <v>287</v>
      </c>
      <c r="H985" s="27">
        <v>0</v>
      </c>
      <c r="I985" s="110">
        <v>15</v>
      </c>
      <c r="J985" s="111" t="s">
        <v>6551</v>
      </c>
      <c r="K985" s="112">
        <v>0</v>
      </c>
      <c r="L985" s="112" t="s">
        <v>6551</v>
      </c>
      <c r="M985" s="112">
        <v>0</v>
      </c>
      <c r="N985" s="112" t="s">
        <v>6551</v>
      </c>
      <c r="O985" s="112">
        <v>0</v>
      </c>
      <c r="P985" s="112" t="s">
        <v>6551</v>
      </c>
      <c r="Q985" s="112">
        <v>393013</v>
      </c>
      <c r="R985" s="112" t="s">
        <v>6551</v>
      </c>
      <c r="S985" s="112">
        <v>0</v>
      </c>
      <c r="T985" s="112" t="s">
        <v>6551</v>
      </c>
      <c r="U985" s="112">
        <v>0</v>
      </c>
      <c r="V985" s="112" t="s">
        <v>6551</v>
      </c>
      <c r="W985" s="112">
        <v>23650</v>
      </c>
      <c r="X985" s="112" t="s">
        <v>6551</v>
      </c>
      <c r="Y985" s="112">
        <v>0</v>
      </c>
      <c r="Z985" s="112" t="s">
        <v>6551</v>
      </c>
      <c r="AA985" s="112">
        <v>0</v>
      </c>
      <c r="AB985" s="112" t="s">
        <v>6551</v>
      </c>
      <c r="AC985" s="112">
        <v>0</v>
      </c>
      <c r="AD985" s="112" t="s">
        <v>6551</v>
      </c>
      <c r="AE985" s="112">
        <v>0</v>
      </c>
      <c r="AF985" s="112" t="s">
        <v>6551</v>
      </c>
      <c r="AG985" s="112">
        <v>0</v>
      </c>
      <c r="AH985" s="112" t="s">
        <v>6551</v>
      </c>
      <c r="AI985" s="112">
        <v>89735</v>
      </c>
      <c r="AJ985" s="112" t="s">
        <v>6551</v>
      </c>
      <c r="AK985" s="112">
        <v>0</v>
      </c>
      <c r="AL985" s="113" t="s">
        <v>6551</v>
      </c>
      <c r="AM985" s="113" t="str">
        <f t="shared" si="15"/>
        <v>No</v>
      </c>
    </row>
    <row r="986" spans="1:39" s="19" customFormat="1" ht="11.5" customHeight="1" x14ac:dyDescent="0.2">
      <c r="A986" s="5" t="s">
        <v>3894</v>
      </c>
      <c r="B986" s="5" t="s">
        <v>3895</v>
      </c>
      <c r="C986" s="5" t="s">
        <v>71</v>
      </c>
      <c r="D986" s="194" t="s">
        <v>3896</v>
      </c>
      <c r="E986" s="197" t="s">
        <v>3897</v>
      </c>
      <c r="F986" s="19" t="s">
        <v>239</v>
      </c>
      <c r="G986" s="5" t="s">
        <v>287</v>
      </c>
      <c r="H986" s="27">
        <v>0</v>
      </c>
      <c r="I986" s="110">
        <v>15</v>
      </c>
      <c r="J986" s="111" t="s">
        <v>6551</v>
      </c>
      <c r="K986" s="112">
        <v>0</v>
      </c>
      <c r="L986" s="112" t="s">
        <v>6551</v>
      </c>
      <c r="M986" s="112">
        <v>0</v>
      </c>
      <c r="N986" s="112" t="s">
        <v>6551</v>
      </c>
      <c r="O986" s="112">
        <v>0</v>
      </c>
      <c r="P986" s="112" t="s">
        <v>6551</v>
      </c>
      <c r="Q986" s="112">
        <v>264073</v>
      </c>
      <c r="R986" s="112" t="s">
        <v>6551</v>
      </c>
      <c r="S986" s="112">
        <v>0</v>
      </c>
      <c r="T986" s="112" t="s">
        <v>6551</v>
      </c>
      <c r="U986" s="112">
        <v>0</v>
      </c>
      <c r="V986" s="112" t="s">
        <v>6551</v>
      </c>
      <c r="W986" s="112">
        <v>12741</v>
      </c>
      <c r="X986" s="112" t="s">
        <v>6551</v>
      </c>
      <c r="Y986" s="112">
        <v>0</v>
      </c>
      <c r="Z986" s="112" t="s">
        <v>6551</v>
      </c>
      <c r="AA986" s="112">
        <v>0</v>
      </c>
      <c r="AB986" s="112" t="s">
        <v>6551</v>
      </c>
      <c r="AC986" s="112">
        <v>0</v>
      </c>
      <c r="AD986" s="112" t="s">
        <v>6551</v>
      </c>
      <c r="AE986" s="112">
        <v>0</v>
      </c>
      <c r="AF986" s="112" t="s">
        <v>6551</v>
      </c>
      <c r="AG986" s="112">
        <v>0</v>
      </c>
      <c r="AH986" s="112" t="s">
        <v>6551</v>
      </c>
      <c r="AI986" s="112">
        <v>38901</v>
      </c>
      <c r="AJ986" s="112" t="s">
        <v>6551</v>
      </c>
      <c r="AK986" s="112">
        <v>0</v>
      </c>
      <c r="AL986" s="113" t="s">
        <v>6551</v>
      </c>
      <c r="AM986" s="113" t="str">
        <f t="shared" si="15"/>
        <v>No</v>
      </c>
    </row>
    <row r="987" spans="1:39" s="19" customFormat="1" ht="11.5" customHeight="1" x14ac:dyDescent="0.2">
      <c r="A987" s="5" t="s">
        <v>3527</v>
      </c>
      <c r="B987" s="5" t="s">
        <v>3528</v>
      </c>
      <c r="C987" s="5" t="s">
        <v>73</v>
      </c>
      <c r="D987" s="194" t="s">
        <v>3529</v>
      </c>
      <c r="E987" s="197" t="s">
        <v>3530</v>
      </c>
      <c r="F987" s="19" t="s">
        <v>242</v>
      </c>
      <c r="G987" s="5" t="s">
        <v>287</v>
      </c>
      <c r="H987" s="27">
        <v>0</v>
      </c>
      <c r="I987" s="110">
        <v>15</v>
      </c>
      <c r="J987" s="111" t="s">
        <v>6551</v>
      </c>
      <c r="K987" s="112">
        <v>0</v>
      </c>
      <c r="L987" s="112" t="s">
        <v>6551</v>
      </c>
      <c r="M987" s="112">
        <v>0</v>
      </c>
      <c r="N987" s="112" t="s">
        <v>6551</v>
      </c>
      <c r="O987" s="112">
        <v>0</v>
      </c>
      <c r="P987" s="112" t="s">
        <v>6551</v>
      </c>
      <c r="Q987" s="112">
        <v>389730</v>
      </c>
      <c r="R987" s="112" t="s">
        <v>6551</v>
      </c>
      <c r="S987" s="112">
        <v>0</v>
      </c>
      <c r="T987" s="112" t="s">
        <v>6551</v>
      </c>
      <c r="U987" s="112">
        <v>0</v>
      </c>
      <c r="V987" s="112" t="s">
        <v>6551</v>
      </c>
      <c r="W987" s="112">
        <v>31130</v>
      </c>
      <c r="X987" s="112" t="s">
        <v>6551</v>
      </c>
      <c r="Y987" s="112">
        <v>0</v>
      </c>
      <c r="Z987" s="112" t="s">
        <v>6551</v>
      </c>
      <c r="AA987" s="112">
        <v>0</v>
      </c>
      <c r="AB987" s="112" t="s">
        <v>6551</v>
      </c>
      <c r="AC987" s="112">
        <v>0</v>
      </c>
      <c r="AD987" s="112" t="s">
        <v>6551</v>
      </c>
      <c r="AE987" s="112">
        <v>0</v>
      </c>
      <c r="AF987" s="112" t="s">
        <v>6551</v>
      </c>
      <c r="AG987" s="112">
        <v>0</v>
      </c>
      <c r="AH987" s="112" t="s">
        <v>6551</v>
      </c>
      <c r="AI987" s="112">
        <v>140013</v>
      </c>
      <c r="AJ987" s="112" t="s">
        <v>6551</v>
      </c>
      <c r="AK987" s="112">
        <v>0</v>
      </c>
      <c r="AL987" s="113" t="s">
        <v>6551</v>
      </c>
      <c r="AM987" s="113" t="str">
        <f t="shared" si="15"/>
        <v>No</v>
      </c>
    </row>
    <row r="988" spans="1:39" s="19" customFormat="1" ht="11.5" customHeight="1" x14ac:dyDescent="0.2">
      <c r="A988" s="5" t="s">
        <v>283</v>
      </c>
      <c r="B988" s="5" t="s">
        <v>284</v>
      </c>
      <c r="C988" s="5" t="s">
        <v>96</v>
      </c>
      <c r="D988" s="194" t="s">
        <v>285</v>
      </c>
      <c r="E988" s="197" t="s">
        <v>286</v>
      </c>
      <c r="F988" s="19" t="s">
        <v>239</v>
      </c>
      <c r="G988" s="5" t="s">
        <v>287</v>
      </c>
      <c r="H988" s="27">
        <v>0</v>
      </c>
      <c r="I988" s="110">
        <v>15</v>
      </c>
      <c r="J988" s="111" t="s">
        <v>6551</v>
      </c>
      <c r="K988" s="112">
        <v>0</v>
      </c>
      <c r="L988" s="112" t="s">
        <v>6551</v>
      </c>
      <c r="M988" s="112">
        <v>0</v>
      </c>
      <c r="N988" s="112" t="s">
        <v>6551</v>
      </c>
      <c r="O988" s="112">
        <v>0</v>
      </c>
      <c r="P988" s="112" t="s">
        <v>6551</v>
      </c>
      <c r="Q988" s="112">
        <v>751968</v>
      </c>
      <c r="R988" s="112" t="s">
        <v>6551</v>
      </c>
      <c r="S988" s="112">
        <v>0</v>
      </c>
      <c r="T988" s="112" t="s">
        <v>6551</v>
      </c>
      <c r="U988" s="112">
        <v>0</v>
      </c>
      <c r="V988" s="112" t="s">
        <v>6551</v>
      </c>
      <c r="W988" s="112">
        <v>47116</v>
      </c>
      <c r="X988" s="112" t="s">
        <v>6551</v>
      </c>
      <c r="Y988" s="112">
        <v>0</v>
      </c>
      <c r="Z988" s="112" t="s">
        <v>6551</v>
      </c>
      <c r="AA988" s="112">
        <v>0</v>
      </c>
      <c r="AB988" s="112" t="s">
        <v>6551</v>
      </c>
      <c r="AC988" s="112">
        <v>0</v>
      </c>
      <c r="AD988" s="112" t="s">
        <v>6551</v>
      </c>
      <c r="AE988" s="112">
        <v>0</v>
      </c>
      <c r="AF988" s="112" t="s">
        <v>6551</v>
      </c>
      <c r="AG988" s="112">
        <v>0</v>
      </c>
      <c r="AH988" s="112" t="s">
        <v>6551</v>
      </c>
      <c r="AI988" s="112">
        <v>225035</v>
      </c>
      <c r="AJ988" s="112" t="s">
        <v>6551</v>
      </c>
      <c r="AK988" s="112">
        <v>0</v>
      </c>
      <c r="AL988" s="113" t="s">
        <v>6551</v>
      </c>
      <c r="AM988" s="113" t="str">
        <f t="shared" si="15"/>
        <v>No</v>
      </c>
    </row>
    <row r="989" spans="1:39" s="19" customFormat="1" ht="11.5" customHeight="1" x14ac:dyDescent="0.2">
      <c r="A989" s="5" t="s">
        <v>4178</v>
      </c>
      <c r="B989" s="5" t="s">
        <v>4179</v>
      </c>
      <c r="C989" s="5" t="s">
        <v>90</v>
      </c>
      <c r="D989" s="194" t="s">
        <v>4180</v>
      </c>
      <c r="E989" s="197" t="s">
        <v>4181</v>
      </c>
      <c r="F989" s="19" t="s">
        <v>239</v>
      </c>
      <c r="G989" s="5" t="s">
        <v>287</v>
      </c>
      <c r="H989" s="27">
        <v>0</v>
      </c>
      <c r="I989" s="110">
        <v>15</v>
      </c>
      <c r="J989" s="111" t="s">
        <v>6551</v>
      </c>
      <c r="K989" s="112">
        <v>0</v>
      </c>
      <c r="L989" s="112" t="s">
        <v>6551</v>
      </c>
      <c r="M989" s="112">
        <v>0</v>
      </c>
      <c r="N989" s="112" t="s">
        <v>6551</v>
      </c>
      <c r="O989" s="112">
        <v>0</v>
      </c>
      <c r="P989" s="112" t="s">
        <v>6551</v>
      </c>
      <c r="Q989" s="112">
        <v>375332</v>
      </c>
      <c r="R989" s="112" t="s">
        <v>6551</v>
      </c>
      <c r="S989" s="112">
        <v>0</v>
      </c>
      <c r="T989" s="112" t="s">
        <v>6551</v>
      </c>
      <c r="U989" s="112">
        <v>0</v>
      </c>
      <c r="V989" s="112" t="s">
        <v>6551</v>
      </c>
      <c r="W989" s="112">
        <v>30845</v>
      </c>
      <c r="X989" s="112" t="s">
        <v>6551</v>
      </c>
      <c r="Y989" s="112">
        <v>0</v>
      </c>
      <c r="Z989" s="112" t="s">
        <v>6551</v>
      </c>
      <c r="AA989" s="112">
        <v>0</v>
      </c>
      <c r="AB989" s="112" t="s">
        <v>6551</v>
      </c>
      <c r="AC989" s="112">
        <v>0</v>
      </c>
      <c r="AD989" s="112" t="s">
        <v>6551</v>
      </c>
      <c r="AE989" s="112">
        <v>0</v>
      </c>
      <c r="AF989" s="112" t="s">
        <v>6551</v>
      </c>
      <c r="AG989" s="112">
        <v>0</v>
      </c>
      <c r="AH989" s="112" t="s">
        <v>6551</v>
      </c>
      <c r="AI989" s="112">
        <v>189216</v>
      </c>
      <c r="AJ989" s="112" t="s">
        <v>6551</v>
      </c>
      <c r="AK989" s="112">
        <v>0</v>
      </c>
      <c r="AL989" s="113" t="s">
        <v>6551</v>
      </c>
      <c r="AM989" s="113" t="str">
        <f t="shared" si="15"/>
        <v>No</v>
      </c>
    </row>
    <row r="990" spans="1:39" s="19" customFormat="1" ht="11.5" customHeight="1" x14ac:dyDescent="0.2">
      <c r="A990" s="5" t="s">
        <v>4315</v>
      </c>
      <c r="B990" s="5" t="s">
        <v>4316</v>
      </c>
      <c r="C990" s="5" t="s">
        <v>98</v>
      </c>
      <c r="D990" s="194" t="s">
        <v>4317</v>
      </c>
      <c r="E990" s="197" t="s">
        <v>4318</v>
      </c>
      <c r="F990" s="19" t="s">
        <v>305</v>
      </c>
      <c r="G990" s="19" t="s">
        <v>287</v>
      </c>
      <c r="H990" s="27">
        <v>0</v>
      </c>
      <c r="I990" s="110">
        <v>15</v>
      </c>
      <c r="J990" s="19" t="s">
        <v>6551</v>
      </c>
      <c r="K990" s="112">
        <v>0</v>
      </c>
      <c r="L990" s="112" t="s">
        <v>6551</v>
      </c>
      <c r="M990" s="112">
        <v>0</v>
      </c>
      <c r="N990" s="112" t="s">
        <v>6551</v>
      </c>
      <c r="O990" s="112">
        <v>0</v>
      </c>
      <c r="P990" s="112" t="s">
        <v>6551</v>
      </c>
      <c r="Q990" s="112">
        <v>163948</v>
      </c>
      <c r="R990" s="112" t="s">
        <v>6551</v>
      </c>
      <c r="S990" s="112">
        <v>0</v>
      </c>
      <c r="T990" s="112" t="s">
        <v>6551</v>
      </c>
      <c r="U990" s="112">
        <v>0</v>
      </c>
      <c r="V990" s="112" t="s">
        <v>6551</v>
      </c>
      <c r="W990" s="112">
        <v>15640</v>
      </c>
      <c r="X990" s="112" t="s">
        <v>6551</v>
      </c>
      <c r="Y990" s="112">
        <v>0</v>
      </c>
      <c r="Z990" s="112" t="s">
        <v>6551</v>
      </c>
      <c r="AA990" s="112">
        <v>0</v>
      </c>
      <c r="AB990" s="112" t="s">
        <v>6551</v>
      </c>
      <c r="AC990" s="112">
        <v>0</v>
      </c>
      <c r="AD990" s="112" t="s">
        <v>6551</v>
      </c>
      <c r="AE990" s="112">
        <v>0</v>
      </c>
      <c r="AF990" s="112" t="s">
        <v>6551</v>
      </c>
      <c r="AG990" s="112">
        <v>0</v>
      </c>
      <c r="AH990" s="112" t="s">
        <v>6551</v>
      </c>
      <c r="AI990" s="112">
        <v>32721</v>
      </c>
      <c r="AJ990" s="112" t="s">
        <v>6551</v>
      </c>
      <c r="AK990" s="112">
        <v>0</v>
      </c>
      <c r="AL990" s="113" t="s">
        <v>6551</v>
      </c>
      <c r="AM990" s="113" t="str">
        <f t="shared" si="15"/>
        <v>No</v>
      </c>
    </row>
    <row r="991" spans="1:39" s="19" customFormat="1" ht="11.5" customHeight="1" x14ac:dyDescent="0.2">
      <c r="A991" s="5" t="s">
        <v>4202</v>
      </c>
      <c r="B991" s="5" t="s">
        <v>4203</v>
      </c>
      <c r="C991" s="5" t="s">
        <v>108</v>
      </c>
      <c r="D991" s="194" t="s">
        <v>4204</v>
      </c>
      <c r="E991" s="197" t="s">
        <v>4205</v>
      </c>
      <c r="F991" s="19" t="s">
        <v>242</v>
      </c>
      <c r="G991" s="19" t="s">
        <v>287</v>
      </c>
      <c r="H991" s="27">
        <v>0</v>
      </c>
      <c r="I991" s="110">
        <v>15</v>
      </c>
      <c r="J991" s="19" t="s">
        <v>6551</v>
      </c>
      <c r="K991" s="112">
        <v>0</v>
      </c>
      <c r="L991" s="112" t="s">
        <v>6551</v>
      </c>
      <c r="M991" s="112">
        <v>0</v>
      </c>
      <c r="N991" s="112" t="s">
        <v>6551</v>
      </c>
      <c r="O991" s="112">
        <v>0</v>
      </c>
      <c r="P991" s="112" t="s">
        <v>6551</v>
      </c>
      <c r="Q991" s="112">
        <v>460980</v>
      </c>
      <c r="R991" s="112" t="s">
        <v>6551</v>
      </c>
      <c r="S991" s="112">
        <v>0</v>
      </c>
      <c r="T991" s="112" t="s">
        <v>6551</v>
      </c>
      <c r="U991" s="112">
        <v>0</v>
      </c>
      <c r="V991" s="112" t="s">
        <v>6551</v>
      </c>
      <c r="W991" s="112">
        <v>32255</v>
      </c>
      <c r="X991" s="112" t="s">
        <v>6551</v>
      </c>
      <c r="Y991" s="112">
        <v>0</v>
      </c>
      <c r="Z991" s="112" t="s">
        <v>6551</v>
      </c>
      <c r="AA991" s="112">
        <v>0</v>
      </c>
      <c r="AB991" s="112" t="s">
        <v>6551</v>
      </c>
      <c r="AC991" s="112">
        <v>0</v>
      </c>
      <c r="AD991" s="112" t="s">
        <v>6551</v>
      </c>
      <c r="AE991" s="112">
        <v>0</v>
      </c>
      <c r="AF991" s="112" t="s">
        <v>6551</v>
      </c>
      <c r="AG991" s="112">
        <v>0</v>
      </c>
      <c r="AH991" s="112" t="s">
        <v>6551</v>
      </c>
      <c r="AI991" s="112">
        <v>66674</v>
      </c>
      <c r="AJ991" s="112" t="s">
        <v>6551</v>
      </c>
      <c r="AK991" s="112">
        <v>0</v>
      </c>
      <c r="AL991" s="19" t="s">
        <v>6551</v>
      </c>
      <c r="AM991" s="113" t="str">
        <f t="shared" si="15"/>
        <v>No</v>
      </c>
    </row>
    <row r="992" spans="1:39" s="19" customFormat="1" ht="11.5" customHeight="1" x14ac:dyDescent="0.2">
      <c r="A992" s="5" t="s">
        <v>5308</v>
      </c>
      <c r="B992" s="5" t="s">
        <v>5309</v>
      </c>
      <c r="C992" s="5" t="s">
        <v>201</v>
      </c>
      <c r="D992" s="194" t="s">
        <v>5310</v>
      </c>
      <c r="E992" s="197" t="s">
        <v>5311</v>
      </c>
      <c r="F992" s="19" t="s">
        <v>305</v>
      </c>
      <c r="G992" s="19" t="s">
        <v>287</v>
      </c>
      <c r="H992" s="27">
        <v>0</v>
      </c>
      <c r="I992" s="110">
        <v>15</v>
      </c>
      <c r="J992" s="19" t="s">
        <v>6551</v>
      </c>
      <c r="K992" s="112">
        <v>0</v>
      </c>
      <c r="L992" s="112" t="s">
        <v>6551</v>
      </c>
      <c r="M992" s="112">
        <v>0</v>
      </c>
      <c r="N992" s="112" t="s">
        <v>6551</v>
      </c>
      <c r="O992" s="112">
        <v>0</v>
      </c>
      <c r="P992" s="112" t="s">
        <v>6551</v>
      </c>
      <c r="Q992" s="112">
        <v>244986</v>
      </c>
      <c r="R992" s="112" t="s">
        <v>6551</v>
      </c>
      <c r="S992" s="112">
        <v>0</v>
      </c>
      <c r="T992" s="112" t="s">
        <v>6551</v>
      </c>
      <c r="U992" s="112">
        <v>0</v>
      </c>
      <c r="V992" s="112" t="s">
        <v>6551</v>
      </c>
      <c r="W992" s="112">
        <v>16325</v>
      </c>
      <c r="X992" s="112" t="s">
        <v>6551</v>
      </c>
      <c r="Y992" s="112">
        <v>0</v>
      </c>
      <c r="Z992" s="112" t="s">
        <v>6551</v>
      </c>
      <c r="AA992" s="112">
        <v>0</v>
      </c>
      <c r="AB992" s="112" t="s">
        <v>6551</v>
      </c>
      <c r="AC992" s="112">
        <v>0</v>
      </c>
      <c r="AD992" s="112" t="s">
        <v>6551</v>
      </c>
      <c r="AE992" s="112">
        <v>0</v>
      </c>
      <c r="AF992" s="112" t="s">
        <v>6551</v>
      </c>
      <c r="AG992" s="112">
        <v>0</v>
      </c>
      <c r="AH992" s="112" t="s">
        <v>6551</v>
      </c>
      <c r="AI992" s="112">
        <v>75881</v>
      </c>
      <c r="AJ992" s="112" t="s">
        <v>6551</v>
      </c>
      <c r="AK992" s="112">
        <v>0</v>
      </c>
      <c r="AL992" s="19" t="s">
        <v>6551</v>
      </c>
      <c r="AM992" s="113" t="str">
        <f t="shared" si="15"/>
        <v>No</v>
      </c>
    </row>
    <row r="993" spans="1:39" s="19" customFormat="1" ht="11.5" customHeight="1" x14ac:dyDescent="0.2">
      <c r="A993" s="5" t="s">
        <v>5679</v>
      </c>
      <c r="B993" s="5" t="s">
        <v>5680</v>
      </c>
      <c r="C993" s="5" t="s">
        <v>26</v>
      </c>
      <c r="D993" s="194" t="s">
        <v>5681</v>
      </c>
      <c r="E993" s="197" t="s">
        <v>5682</v>
      </c>
      <c r="F993" s="19" t="s">
        <v>239</v>
      </c>
      <c r="G993" s="5" t="s">
        <v>287</v>
      </c>
      <c r="H993" s="27">
        <v>0</v>
      </c>
      <c r="I993" s="110">
        <v>15</v>
      </c>
      <c r="J993" s="111" t="s">
        <v>6551</v>
      </c>
      <c r="K993" s="112">
        <v>0</v>
      </c>
      <c r="L993" s="112" t="s">
        <v>6551</v>
      </c>
      <c r="M993" s="112">
        <v>0</v>
      </c>
      <c r="N993" s="112" t="s">
        <v>6551</v>
      </c>
      <c r="O993" s="112">
        <v>0</v>
      </c>
      <c r="P993" s="112" t="s">
        <v>6551</v>
      </c>
      <c r="Q993" s="112">
        <v>397534</v>
      </c>
      <c r="R993" s="112" t="s">
        <v>6551</v>
      </c>
      <c r="S993" s="112">
        <v>0</v>
      </c>
      <c r="T993" s="112" t="s">
        <v>6551</v>
      </c>
      <c r="U993" s="112">
        <v>0</v>
      </c>
      <c r="V993" s="112" t="s">
        <v>6551</v>
      </c>
      <c r="W993" s="112">
        <v>20289</v>
      </c>
      <c r="X993" s="112" t="s">
        <v>6551</v>
      </c>
      <c r="Y993" s="112">
        <v>0</v>
      </c>
      <c r="Z993" s="112" t="s">
        <v>6551</v>
      </c>
      <c r="AA993" s="112">
        <v>0</v>
      </c>
      <c r="AB993" s="112" t="s">
        <v>6551</v>
      </c>
      <c r="AC993" s="112">
        <v>0</v>
      </c>
      <c r="AD993" s="112" t="s">
        <v>6551</v>
      </c>
      <c r="AE993" s="112">
        <v>0</v>
      </c>
      <c r="AF993" s="112" t="s">
        <v>6551</v>
      </c>
      <c r="AG993" s="112">
        <v>0</v>
      </c>
      <c r="AH993" s="112" t="s">
        <v>6551</v>
      </c>
      <c r="AI993" s="112">
        <v>106500</v>
      </c>
      <c r="AJ993" s="112" t="s">
        <v>6551</v>
      </c>
      <c r="AK993" s="112">
        <v>0</v>
      </c>
      <c r="AL993" s="113" t="s">
        <v>6551</v>
      </c>
      <c r="AM993" s="113" t="str">
        <f t="shared" si="15"/>
        <v>No</v>
      </c>
    </row>
    <row r="994" spans="1:39" s="19" customFormat="1" ht="11.5" customHeight="1" x14ac:dyDescent="0.2">
      <c r="A994" s="5" t="s">
        <v>1756</v>
      </c>
      <c r="B994" s="5" t="s">
        <v>452</v>
      </c>
      <c r="C994" s="5" t="s">
        <v>99</v>
      </c>
      <c r="D994" s="194">
        <v>58</v>
      </c>
      <c r="E994" s="197">
        <v>58</v>
      </c>
      <c r="F994" s="19" t="s">
        <v>239</v>
      </c>
      <c r="G994" s="5" t="s">
        <v>236</v>
      </c>
      <c r="H994" s="27">
        <v>1849898</v>
      </c>
      <c r="I994" s="110">
        <v>14</v>
      </c>
      <c r="J994" s="111" t="s">
        <v>6551</v>
      </c>
      <c r="K994" s="112">
        <v>0</v>
      </c>
      <c r="L994" s="112" t="s">
        <v>6551</v>
      </c>
      <c r="M994" s="112">
        <v>398117</v>
      </c>
      <c r="N994" s="112" t="s">
        <v>6551</v>
      </c>
      <c r="O994" s="112">
        <v>392687</v>
      </c>
      <c r="P994" s="112" t="s">
        <v>6551</v>
      </c>
      <c r="Q994" s="112">
        <v>390017</v>
      </c>
      <c r="R994" s="112" t="s">
        <v>6551</v>
      </c>
      <c r="S994" s="112">
        <v>2670</v>
      </c>
      <c r="T994" s="112" t="s">
        <v>6551</v>
      </c>
      <c r="U994" s="112">
        <v>63542</v>
      </c>
      <c r="V994" s="112" t="s">
        <v>6551</v>
      </c>
      <c r="W994" s="112">
        <v>60852</v>
      </c>
      <c r="X994" s="112" t="s">
        <v>6551</v>
      </c>
      <c r="Y994" s="112">
        <v>2690</v>
      </c>
      <c r="Z994" s="112" t="s">
        <v>6551</v>
      </c>
      <c r="AA994" s="112">
        <v>361493</v>
      </c>
      <c r="AB994" s="112" t="s">
        <v>6551</v>
      </c>
      <c r="AC994" s="112">
        <v>358823</v>
      </c>
      <c r="AD994" s="112" t="s">
        <v>6551</v>
      </c>
      <c r="AE994" s="112">
        <v>60182</v>
      </c>
      <c r="AF994" s="112" t="s">
        <v>6551</v>
      </c>
      <c r="AG994" s="112">
        <v>57492</v>
      </c>
      <c r="AH994" s="112" t="s">
        <v>6551</v>
      </c>
      <c r="AI994" s="112">
        <v>6476307</v>
      </c>
      <c r="AJ994" s="112" t="s">
        <v>6551</v>
      </c>
      <c r="AK994" s="112">
        <v>6503749</v>
      </c>
      <c r="AL994" s="113" t="s">
        <v>6551</v>
      </c>
      <c r="AM994" s="113" t="str">
        <f t="shared" si="15"/>
        <v>No</v>
      </c>
    </row>
    <row r="995" spans="1:39" s="19" customFormat="1" ht="11.5" customHeight="1" x14ac:dyDescent="0.2">
      <c r="A995" s="5" t="s">
        <v>501</v>
      </c>
      <c r="B995" s="5" t="s">
        <v>502</v>
      </c>
      <c r="C995" s="5" t="s">
        <v>70</v>
      </c>
      <c r="D995" s="194">
        <v>1096</v>
      </c>
      <c r="E995" s="197">
        <v>10096</v>
      </c>
      <c r="F995" s="19" t="s">
        <v>239</v>
      </c>
      <c r="G995" s="5" t="s">
        <v>6120</v>
      </c>
      <c r="H995" s="27">
        <v>61210</v>
      </c>
      <c r="I995" s="110">
        <v>14</v>
      </c>
      <c r="J995" s="111" t="s">
        <v>6551</v>
      </c>
      <c r="K995" s="112">
        <v>0</v>
      </c>
      <c r="L995" s="112" t="s">
        <v>6551</v>
      </c>
      <c r="M995" s="112">
        <v>0</v>
      </c>
      <c r="N995" s="112" t="s">
        <v>6551</v>
      </c>
      <c r="O995" s="112">
        <v>0</v>
      </c>
      <c r="P995" s="112" t="s">
        <v>6551</v>
      </c>
      <c r="Q995" s="112">
        <v>602553</v>
      </c>
      <c r="R995" s="112" t="s">
        <v>6551</v>
      </c>
      <c r="S995" s="112">
        <v>0</v>
      </c>
      <c r="T995" s="112" t="s">
        <v>6551</v>
      </c>
      <c r="U995" s="112">
        <v>0</v>
      </c>
      <c r="V995" s="112" t="s">
        <v>6551</v>
      </c>
      <c r="W995" s="112">
        <v>47210</v>
      </c>
      <c r="X995" s="112" t="s">
        <v>6551</v>
      </c>
      <c r="Y995" s="112">
        <v>0</v>
      </c>
      <c r="Z995" s="112" t="s">
        <v>6551</v>
      </c>
      <c r="AA995" s="112">
        <v>0</v>
      </c>
      <c r="AB995" s="112" t="s">
        <v>6551</v>
      </c>
      <c r="AC995" s="112">
        <v>0</v>
      </c>
      <c r="AD995" s="112" t="s">
        <v>6551</v>
      </c>
      <c r="AE995" s="112">
        <v>0</v>
      </c>
      <c r="AF995" s="112" t="s">
        <v>6551</v>
      </c>
      <c r="AG995" s="112">
        <v>0</v>
      </c>
      <c r="AH995" s="112" t="s">
        <v>6551</v>
      </c>
      <c r="AI995" s="112">
        <v>888223</v>
      </c>
      <c r="AJ995" s="112" t="s">
        <v>6551</v>
      </c>
      <c r="AK995" s="112">
        <v>0</v>
      </c>
      <c r="AL995" s="113" t="s">
        <v>6551</v>
      </c>
      <c r="AM995" s="113" t="str">
        <f t="shared" si="15"/>
        <v>No</v>
      </c>
    </row>
    <row r="996" spans="1:39" s="19" customFormat="1" ht="11.5" customHeight="1" x14ac:dyDescent="0.2">
      <c r="A996" s="5" t="s">
        <v>861</v>
      </c>
      <c r="B996" s="5" t="s">
        <v>862</v>
      </c>
      <c r="C996" s="5" t="s">
        <v>39</v>
      </c>
      <c r="D996" s="194">
        <v>1107</v>
      </c>
      <c r="E996" s="197">
        <v>10107</v>
      </c>
      <c r="F996" s="19" t="s">
        <v>242</v>
      </c>
      <c r="G996" s="5" t="s">
        <v>236</v>
      </c>
      <c r="H996" s="27">
        <v>923311</v>
      </c>
      <c r="I996" s="110">
        <v>14</v>
      </c>
      <c r="J996" s="111" t="s">
        <v>6551</v>
      </c>
      <c r="K996" s="112">
        <v>0</v>
      </c>
      <c r="L996" s="112" t="s">
        <v>6551</v>
      </c>
      <c r="M996" s="112">
        <v>288529</v>
      </c>
      <c r="N996" s="112" t="s">
        <v>6551</v>
      </c>
      <c r="O996" s="112">
        <v>553913</v>
      </c>
      <c r="P996" s="112" t="s">
        <v>6551</v>
      </c>
      <c r="Q996" s="112">
        <v>531983</v>
      </c>
      <c r="R996" s="112" t="s">
        <v>6551</v>
      </c>
      <c r="S996" s="112">
        <v>21930</v>
      </c>
      <c r="T996" s="112" t="s">
        <v>6551</v>
      </c>
      <c r="U996" s="112">
        <v>40905</v>
      </c>
      <c r="V996" s="112" t="s">
        <v>6551</v>
      </c>
      <c r="W996" s="112">
        <v>39312</v>
      </c>
      <c r="X996" s="112" t="s">
        <v>6551</v>
      </c>
      <c r="Y996" s="112">
        <v>1593</v>
      </c>
      <c r="Z996" s="112" t="s">
        <v>6551</v>
      </c>
      <c r="AA996" s="112">
        <v>0</v>
      </c>
      <c r="AB996" s="112" t="s">
        <v>6551</v>
      </c>
      <c r="AC996" s="112">
        <v>0</v>
      </c>
      <c r="AD996" s="112" t="s">
        <v>6551</v>
      </c>
      <c r="AE996" s="112">
        <v>0</v>
      </c>
      <c r="AF996" s="112" t="s">
        <v>6551</v>
      </c>
      <c r="AG996" s="112">
        <v>0</v>
      </c>
      <c r="AH996" s="112" t="s">
        <v>6551</v>
      </c>
      <c r="AI996" s="112">
        <v>425345</v>
      </c>
      <c r="AJ996" s="112" t="s">
        <v>6551</v>
      </c>
      <c r="AK996" s="112">
        <v>1921916</v>
      </c>
      <c r="AL996" s="113" t="s">
        <v>6551</v>
      </c>
      <c r="AM996" s="113" t="str">
        <f t="shared" si="15"/>
        <v>No</v>
      </c>
    </row>
    <row r="997" spans="1:39" s="19" customFormat="1" ht="11.5" customHeight="1" x14ac:dyDescent="0.2">
      <c r="A997" s="5" t="s">
        <v>959</v>
      </c>
      <c r="B997" s="5" t="s">
        <v>960</v>
      </c>
      <c r="C997" s="5" t="s">
        <v>92</v>
      </c>
      <c r="D997" s="194">
        <v>2096</v>
      </c>
      <c r="E997" s="197">
        <v>20096</v>
      </c>
      <c r="F997" s="19" t="s">
        <v>239</v>
      </c>
      <c r="G997" s="5" t="s">
        <v>236</v>
      </c>
      <c r="H997" s="27">
        <v>18351295</v>
      </c>
      <c r="I997" s="110">
        <v>14</v>
      </c>
      <c r="J997" s="111" t="s">
        <v>6551</v>
      </c>
      <c r="K997" s="112">
        <v>0</v>
      </c>
      <c r="L997" s="112" t="s">
        <v>6551</v>
      </c>
      <c r="M997" s="112">
        <v>448625</v>
      </c>
      <c r="N997" s="112" t="s">
        <v>6551</v>
      </c>
      <c r="O997" s="112">
        <v>651635</v>
      </c>
      <c r="P997" s="112" t="s">
        <v>6551</v>
      </c>
      <c r="Q997" s="112">
        <v>610373</v>
      </c>
      <c r="R997" s="112" t="s">
        <v>6551</v>
      </c>
      <c r="S997" s="112">
        <v>41262</v>
      </c>
      <c r="T997" s="112" t="s">
        <v>6551</v>
      </c>
      <c r="U997" s="112">
        <v>30953</v>
      </c>
      <c r="V997" s="112" t="s">
        <v>6551</v>
      </c>
      <c r="W997" s="112">
        <v>29555</v>
      </c>
      <c r="X997" s="112" t="s">
        <v>6551</v>
      </c>
      <c r="Y997" s="112">
        <v>1398</v>
      </c>
      <c r="Z997" s="112" t="s">
        <v>6551</v>
      </c>
      <c r="AA997" s="112">
        <v>0</v>
      </c>
      <c r="AB997" s="112" t="s">
        <v>6551</v>
      </c>
      <c r="AC997" s="112">
        <v>0</v>
      </c>
      <c r="AD997" s="112" t="s">
        <v>6551</v>
      </c>
      <c r="AE997" s="112">
        <v>0</v>
      </c>
      <c r="AF997" s="112" t="s">
        <v>6551</v>
      </c>
      <c r="AG997" s="112">
        <v>0</v>
      </c>
      <c r="AH997" s="112" t="s">
        <v>6551</v>
      </c>
      <c r="AI997" s="112">
        <v>134381</v>
      </c>
      <c r="AJ997" s="112" t="s">
        <v>6551</v>
      </c>
      <c r="AK997" s="112">
        <v>158269</v>
      </c>
      <c r="AL997" s="113" t="s">
        <v>123</v>
      </c>
      <c r="AM997" s="113" t="str">
        <f t="shared" si="15"/>
        <v>No</v>
      </c>
    </row>
    <row r="998" spans="1:39" s="19" customFormat="1" ht="11.5" customHeight="1" x14ac:dyDescent="0.2">
      <c r="A998" s="5" t="s">
        <v>351</v>
      </c>
      <c r="B998" s="5" t="s">
        <v>352</v>
      </c>
      <c r="C998" s="5" t="s">
        <v>66</v>
      </c>
      <c r="D998" s="194">
        <v>3041</v>
      </c>
      <c r="E998" s="197">
        <v>30041</v>
      </c>
      <c r="F998" s="19" t="s">
        <v>239</v>
      </c>
      <c r="G998" s="5" t="s">
        <v>6120</v>
      </c>
      <c r="H998" s="27">
        <v>51899</v>
      </c>
      <c r="I998" s="110">
        <v>14</v>
      </c>
      <c r="J998" s="111" t="s">
        <v>6551</v>
      </c>
      <c r="K998" s="112">
        <v>0</v>
      </c>
      <c r="L998" s="112" t="s">
        <v>6551</v>
      </c>
      <c r="M998" s="112">
        <v>0</v>
      </c>
      <c r="N998" s="112" t="s">
        <v>6551</v>
      </c>
      <c r="O998" s="112">
        <v>0</v>
      </c>
      <c r="P998" s="112" t="s">
        <v>6551</v>
      </c>
      <c r="Q998" s="112">
        <v>354515</v>
      </c>
      <c r="R998" s="112" t="s">
        <v>6551</v>
      </c>
      <c r="S998" s="112">
        <v>0</v>
      </c>
      <c r="T998" s="112" t="s">
        <v>6551</v>
      </c>
      <c r="U998" s="112">
        <v>0</v>
      </c>
      <c r="V998" s="112" t="s">
        <v>6551</v>
      </c>
      <c r="W998" s="112">
        <v>28259</v>
      </c>
      <c r="X998" s="112" t="s">
        <v>6551</v>
      </c>
      <c r="Y998" s="112">
        <v>0</v>
      </c>
      <c r="Z998" s="112" t="s">
        <v>6551</v>
      </c>
      <c r="AA998" s="112">
        <v>0</v>
      </c>
      <c r="AB998" s="112" t="s">
        <v>6551</v>
      </c>
      <c r="AC998" s="112">
        <v>0</v>
      </c>
      <c r="AD998" s="112" t="s">
        <v>6551</v>
      </c>
      <c r="AE998" s="112">
        <v>0</v>
      </c>
      <c r="AF998" s="112" t="s">
        <v>6551</v>
      </c>
      <c r="AG998" s="112">
        <v>0</v>
      </c>
      <c r="AH998" s="112" t="s">
        <v>6551</v>
      </c>
      <c r="AI998" s="112">
        <v>221101</v>
      </c>
      <c r="AJ998" s="112" t="s">
        <v>6551</v>
      </c>
      <c r="AK998" s="112">
        <v>0</v>
      </c>
      <c r="AL998" s="113" t="s">
        <v>6551</v>
      </c>
      <c r="AM998" s="113" t="str">
        <f t="shared" si="15"/>
        <v>No</v>
      </c>
    </row>
    <row r="999" spans="1:39" s="19" customFormat="1" ht="11.5" customHeight="1" x14ac:dyDescent="0.2">
      <c r="A999" s="5" t="s">
        <v>349</v>
      </c>
      <c r="B999" s="5" t="s">
        <v>350</v>
      </c>
      <c r="C999" s="5" t="s">
        <v>50</v>
      </c>
      <c r="D999" s="194">
        <v>4021</v>
      </c>
      <c r="E999" s="197">
        <v>40021</v>
      </c>
      <c r="F999" s="19" t="s">
        <v>239</v>
      </c>
      <c r="G999" s="5" t="s">
        <v>236</v>
      </c>
      <c r="H999" s="27">
        <v>95779</v>
      </c>
      <c r="I999" s="110">
        <v>14</v>
      </c>
      <c r="J999" s="111" t="s">
        <v>6551</v>
      </c>
      <c r="K999" s="112">
        <v>0</v>
      </c>
      <c r="L999" s="112" t="s">
        <v>6551</v>
      </c>
      <c r="M999" s="112">
        <v>600268</v>
      </c>
      <c r="N999" s="112" t="s">
        <v>6551</v>
      </c>
      <c r="O999" s="112">
        <v>713331</v>
      </c>
      <c r="P999" s="112" t="s">
        <v>6551</v>
      </c>
      <c r="Q999" s="112">
        <v>695341</v>
      </c>
      <c r="R999" s="112" t="s">
        <v>6551</v>
      </c>
      <c r="S999" s="112">
        <v>17990</v>
      </c>
      <c r="T999" s="112" t="s">
        <v>6551</v>
      </c>
      <c r="U999" s="112">
        <v>43083</v>
      </c>
      <c r="V999" s="112" t="s">
        <v>6551</v>
      </c>
      <c r="W999" s="112">
        <v>42147</v>
      </c>
      <c r="X999" s="112" t="s">
        <v>6551</v>
      </c>
      <c r="Y999" s="112">
        <v>936</v>
      </c>
      <c r="Z999" s="112" t="s">
        <v>6551</v>
      </c>
      <c r="AA999" s="112">
        <v>0</v>
      </c>
      <c r="AB999" s="112" t="s">
        <v>6551</v>
      </c>
      <c r="AC999" s="112">
        <v>0</v>
      </c>
      <c r="AD999" s="112" t="s">
        <v>6551</v>
      </c>
      <c r="AE999" s="112">
        <v>0</v>
      </c>
      <c r="AF999" s="112" t="s">
        <v>6551</v>
      </c>
      <c r="AG999" s="112">
        <v>0</v>
      </c>
      <c r="AH999" s="112" t="s">
        <v>6551</v>
      </c>
      <c r="AI999" s="112">
        <v>727427</v>
      </c>
      <c r="AJ999" s="112" t="s">
        <v>6551</v>
      </c>
      <c r="AK999" s="112">
        <v>3572080</v>
      </c>
      <c r="AL999" s="113" t="s">
        <v>6551</v>
      </c>
      <c r="AM999" s="113" t="str">
        <f t="shared" si="15"/>
        <v>No</v>
      </c>
    </row>
    <row r="1000" spans="1:39" s="19" customFormat="1" ht="11.5" customHeight="1" x14ac:dyDescent="0.2">
      <c r="A1000" s="5" t="s">
        <v>190</v>
      </c>
      <c r="B1000" s="5" t="s">
        <v>1631</v>
      </c>
      <c r="C1000" s="5" t="s">
        <v>102</v>
      </c>
      <c r="D1000" s="194">
        <v>4201</v>
      </c>
      <c r="E1000" s="197">
        <v>40201</v>
      </c>
      <c r="F1000" s="19" t="s">
        <v>239</v>
      </c>
      <c r="G1000" s="5" t="s">
        <v>6120</v>
      </c>
      <c r="H1000" s="27">
        <v>2148346</v>
      </c>
      <c r="I1000" s="110">
        <v>14</v>
      </c>
      <c r="J1000" s="111" t="s">
        <v>6551</v>
      </c>
      <c r="K1000" s="112">
        <v>0</v>
      </c>
      <c r="L1000" s="112" t="s">
        <v>6551</v>
      </c>
      <c r="M1000" s="112">
        <v>0</v>
      </c>
      <c r="N1000" s="112" t="s">
        <v>6551</v>
      </c>
      <c r="O1000" s="112">
        <v>0</v>
      </c>
      <c r="P1000" s="112" t="s">
        <v>6551</v>
      </c>
      <c r="Q1000" s="112">
        <v>293884</v>
      </c>
      <c r="R1000" s="112" t="s">
        <v>6551</v>
      </c>
      <c r="S1000" s="112">
        <v>0</v>
      </c>
      <c r="T1000" s="112" t="s">
        <v>6551</v>
      </c>
      <c r="U1000" s="112">
        <v>0</v>
      </c>
      <c r="V1000" s="112" t="s">
        <v>6551</v>
      </c>
      <c r="W1000" s="112">
        <v>34072</v>
      </c>
      <c r="X1000" s="112" t="s">
        <v>6551</v>
      </c>
      <c r="Y1000" s="112">
        <v>0</v>
      </c>
      <c r="Z1000" s="112" t="s">
        <v>6551</v>
      </c>
      <c r="AA1000" s="112">
        <v>0</v>
      </c>
      <c r="AB1000" s="112" t="s">
        <v>6551</v>
      </c>
      <c r="AC1000" s="112">
        <v>0</v>
      </c>
      <c r="AD1000" s="112" t="s">
        <v>6551</v>
      </c>
      <c r="AE1000" s="112">
        <v>0</v>
      </c>
      <c r="AF1000" s="112" t="s">
        <v>6551</v>
      </c>
      <c r="AG1000" s="112">
        <v>0</v>
      </c>
      <c r="AH1000" s="112" t="s">
        <v>6551</v>
      </c>
      <c r="AI1000" s="112">
        <v>912360</v>
      </c>
      <c r="AJ1000" s="112" t="s">
        <v>6551</v>
      </c>
      <c r="AK1000" s="112">
        <v>0</v>
      </c>
      <c r="AL1000" s="113" t="s">
        <v>6551</v>
      </c>
      <c r="AM1000" s="113" t="str">
        <f t="shared" si="15"/>
        <v>No</v>
      </c>
    </row>
    <row r="1001" spans="1:39" s="19" customFormat="1" ht="11.5" customHeight="1" x14ac:dyDescent="0.2">
      <c r="A1001" s="5" t="s">
        <v>378</v>
      </c>
      <c r="B1001" s="5" t="s">
        <v>379</v>
      </c>
      <c r="C1001" s="5" t="s">
        <v>15</v>
      </c>
      <c r="D1001" s="194">
        <v>4213</v>
      </c>
      <c r="E1001" s="197">
        <v>40213</v>
      </c>
      <c r="F1001" s="19" t="s">
        <v>239</v>
      </c>
      <c r="G1001" s="5" t="s">
        <v>6120</v>
      </c>
      <c r="H1001" s="27">
        <v>263907</v>
      </c>
      <c r="I1001" s="110">
        <v>14</v>
      </c>
      <c r="J1001" s="111" t="s">
        <v>6551</v>
      </c>
      <c r="K1001" s="112">
        <v>0</v>
      </c>
      <c r="L1001" s="112" t="s">
        <v>6551</v>
      </c>
      <c r="M1001" s="112">
        <v>0</v>
      </c>
      <c r="N1001" s="112" t="s">
        <v>6551</v>
      </c>
      <c r="O1001" s="112">
        <v>0</v>
      </c>
      <c r="P1001" s="112" t="s">
        <v>6551</v>
      </c>
      <c r="Q1001" s="112">
        <v>313234</v>
      </c>
      <c r="R1001" s="112" t="s">
        <v>6551</v>
      </c>
      <c r="S1001" s="112">
        <v>0</v>
      </c>
      <c r="T1001" s="112" t="s">
        <v>6551</v>
      </c>
      <c r="U1001" s="112">
        <v>0</v>
      </c>
      <c r="V1001" s="112" t="s">
        <v>6551</v>
      </c>
      <c r="W1001" s="112">
        <v>23784</v>
      </c>
      <c r="X1001" s="112" t="s">
        <v>6551</v>
      </c>
      <c r="Y1001" s="112">
        <v>0</v>
      </c>
      <c r="Z1001" s="112" t="s">
        <v>6551</v>
      </c>
      <c r="AA1001" s="112">
        <v>0</v>
      </c>
      <c r="AB1001" s="112" t="s">
        <v>6551</v>
      </c>
      <c r="AC1001" s="112">
        <v>0</v>
      </c>
      <c r="AD1001" s="112" t="s">
        <v>6551</v>
      </c>
      <c r="AE1001" s="112">
        <v>0</v>
      </c>
      <c r="AF1001" s="112" t="s">
        <v>6551</v>
      </c>
      <c r="AG1001" s="112">
        <v>0</v>
      </c>
      <c r="AH1001" s="112" t="s">
        <v>6551</v>
      </c>
      <c r="AI1001" s="112">
        <v>22832</v>
      </c>
      <c r="AJ1001" s="112" t="s">
        <v>6551</v>
      </c>
      <c r="AK1001" s="112">
        <v>0</v>
      </c>
      <c r="AL1001" s="113" t="s">
        <v>6551</v>
      </c>
      <c r="AM1001" s="113" t="str">
        <f t="shared" si="15"/>
        <v>No</v>
      </c>
    </row>
    <row r="1002" spans="1:39" s="19" customFormat="1" ht="11.5" customHeight="1" x14ac:dyDescent="0.2">
      <c r="A1002" s="5" t="s">
        <v>976</v>
      </c>
      <c r="B1002" s="5" t="s">
        <v>977</v>
      </c>
      <c r="C1002" s="5" t="s">
        <v>96</v>
      </c>
      <c r="D1002" s="194">
        <v>5090</v>
      </c>
      <c r="E1002" s="197">
        <v>50090</v>
      </c>
      <c r="F1002" s="19" t="s">
        <v>242</v>
      </c>
      <c r="G1002" s="19" t="s">
        <v>6120</v>
      </c>
      <c r="H1002" s="27">
        <v>75250</v>
      </c>
      <c r="I1002" s="110">
        <v>14</v>
      </c>
      <c r="J1002" s="19" t="s">
        <v>6551</v>
      </c>
      <c r="K1002" s="112">
        <v>0</v>
      </c>
      <c r="L1002" s="112" t="s">
        <v>6551</v>
      </c>
      <c r="M1002" s="112">
        <v>0</v>
      </c>
      <c r="N1002" s="112" t="s">
        <v>6551</v>
      </c>
      <c r="O1002" s="112">
        <v>0</v>
      </c>
      <c r="P1002" s="112" t="s">
        <v>6551</v>
      </c>
      <c r="Q1002" s="112">
        <v>392428</v>
      </c>
      <c r="R1002" s="112" t="s">
        <v>6551</v>
      </c>
      <c r="S1002" s="112">
        <v>0</v>
      </c>
      <c r="T1002" s="112" t="s">
        <v>6551</v>
      </c>
      <c r="U1002" s="112">
        <v>0</v>
      </c>
      <c r="V1002" s="112" t="s">
        <v>6551</v>
      </c>
      <c r="W1002" s="112">
        <v>28631</v>
      </c>
      <c r="X1002" s="112" t="s">
        <v>6551</v>
      </c>
      <c r="Y1002" s="112">
        <v>0</v>
      </c>
      <c r="Z1002" s="112" t="s">
        <v>6551</v>
      </c>
      <c r="AA1002" s="112">
        <v>0</v>
      </c>
      <c r="AB1002" s="112" t="s">
        <v>6551</v>
      </c>
      <c r="AC1002" s="112">
        <v>0</v>
      </c>
      <c r="AD1002" s="112" t="s">
        <v>6551</v>
      </c>
      <c r="AE1002" s="112">
        <v>0</v>
      </c>
      <c r="AF1002" s="112" t="s">
        <v>6551</v>
      </c>
      <c r="AG1002" s="112">
        <v>0</v>
      </c>
      <c r="AH1002" s="112" t="s">
        <v>6551</v>
      </c>
      <c r="AI1002" s="112">
        <v>277340</v>
      </c>
      <c r="AJ1002" s="112" t="s">
        <v>6551</v>
      </c>
      <c r="AK1002" s="112">
        <v>0</v>
      </c>
      <c r="AL1002" s="113" t="s">
        <v>6551</v>
      </c>
      <c r="AM1002" s="113" t="str">
        <f t="shared" si="15"/>
        <v>No</v>
      </c>
    </row>
    <row r="1003" spans="1:39" s="19" customFormat="1" ht="11.5" customHeight="1" x14ac:dyDescent="0.2">
      <c r="A1003" s="5" t="s">
        <v>303</v>
      </c>
      <c r="B1003" s="5" t="s">
        <v>304</v>
      </c>
      <c r="C1003" s="5" t="s">
        <v>58</v>
      </c>
      <c r="D1003" s="194">
        <v>5167</v>
      </c>
      <c r="E1003" s="197">
        <v>50167</v>
      </c>
      <c r="F1003" s="19" t="s">
        <v>305</v>
      </c>
      <c r="G1003" s="19" t="s">
        <v>236</v>
      </c>
      <c r="H1003" s="27">
        <v>8608208</v>
      </c>
      <c r="I1003" s="110">
        <v>14</v>
      </c>
      <c r="J1003" s="19" t="s">
        <v>6551</v>
      </c>
      <c r="K1003" s="112">
        <v>0</v>
      </c>
      <c r="L1003" s="112" t="s">
        <v>6551</v>
      </c>
      <c r="M1003" s="112">
        <v>0</v>
      </c>
      <c r="N1003" s="112" t="s">
        <v>6551</v>
      </c>
      <c r="O1003" s="112">
        <v>415979</v>
      </c>
      <c r="P1003" s="112" t="s">
        <v>6551</v>
      </c>
      <c r="Q1003" s="112">
        <v>289784</v>
      </c>
      <c r="R1003" s="112" t="s">
        <v>6551</v>
      </c>
      <c r="S1003" s="112">
        <v>126195</v>
      </c>
      <c r="T1003" s="112" t="s">
        <v>6551</v>
      </c>
      <c r="U1003" s="112">
        <v>31271</v>
      </c>
      <c r="V1003" s="112" t="s">
        <v>6551</v>
      </c>
      <c r="W1003" s="112">
        <v>27623</v>
      </c>
      <c r="X1003" s="112" t="s">
        <v>6551</v>
      </c>
      <c r="Y1003" s="112">
        <v>3648</v>
      </c>
      <c r="Z1003" s="112" t="s">
        <v>6551</v>
      </c>
      <c r="AA1003" s="112">
        <v>0</v>
      </c>
      <c r="AB1003" s="112" t="s">
        <v>6551</v>
      </c>
      <c r="AC1003" s="112">
        <v>0</v>
      </c>
      <c r="AD1003" s="112" t="s">
        <v>6551</v>
      </c>
      <c r="AE1003" s="112">
        <v>0</v>
      </c>
      <c r="AF1003" s="112" t="s">
        <v>6551</v>
      </c>
      <c r="AG1003" s="112">
        <v>0</v>
      </c>
      <c r="AH1003" s="112" t="s">
        <v>6551</v>
      </c>
      <c r="AI1003" s="112">
        <v>45069</v>
      </c>
      <c r="AJ1003" s="112" t="s">
        <v>6551</v>
      </c>
      <c r="AK1003" s="112">
        <v>908995</v>
      </c>
      <c r="AL1003" s="19" t="s">
        <v>6551</v>
      </c>
      <c r="AM1003" s="113" t="str">
        <f t="shared" si="15"/>
        <v>No</v>
      </c>
    </row>
    <row r="1004" spans="1:39" s="19" customFormat="1" ht="11.5" customHeight="1" x14ac:dyDescent="0.2">
      <c r="A1004" s="5" t="s">
        <v>200</v>
      </c>
      <c r="B1004" s="5" t="s">
        <v>1202</v>
      </c>
      <c r="C1004" s="5" t="s">
        <v>117</v>
      </c>
      <c r="D1004" s="194">
        <v>5202</v>
      </c>
      <c r="E1004" s="197">
        <v>50202</v>
      </c>
      <c r="F1004" s="19" t="s">
        <v>239</v>
      </c>
      <c r="G1004" s="19" t="s">
        <v>6120</v>
      </c>
      <c r="H1004" s="27">
        <v>68444</v>
      </c>
      <c r="I1004" s="110">
        <v>14</v>
      </c>
      <c r="J1004" s="19" t="s">
        <v>6551</v>
      </c>
      <c r="K1004" s="112">
        <v>0</v>
      </c>
      <c r="L1004" s="112" t="s">
        <v>6551</v>
      </c>
      <c r="M1004" s="112">
        <v>0</v>
      </c>
      <c r="N1004" s="112" t="s">
        <v>6551</v>
      </c>
      <c r="O1004" s="112">
        <v>0</v>
      </c>
      <c r="P1004" s="112" t="s">
        <v>6551</v>
      </c>
      <c r="Q1004" s="112">
        <v>381416</v>
      </c>
      <c r="R1004" s="112" t="s">
        <v>6551</v>
      </c>
      <c r="S1004" s="112">
        <v>0</v>
      </c>
      <c r="T1004" s="112" t="s">
        <v>6551</v>
      </c>
      <c r="U1004" s="112">
        <v>0</v>
      </c>
      <c r="V1004" s="112" t="s">
        <v>6551</v>
      </c>
      <c r="W1004" s="112">
        <v>36623</v>
      </c>
      <c r="X1004" s="112" t="s">
        <v>6551</v>
      </c>
      <c r="Y1004" s="112">
        <v>0</v>
      </c>
      <c r="Z1004" s="112" t="s">
        <v>6551</v>
      </c>
      <c r="AA1004" s="112">
        <v>0</v>
      </c>
      <c r="AB1004" s="112" t="s">
        <v>6551</v>
      </c>
      <c r="AC1004" s="112">
        <v>0</v>
      </c>
      <c r="AD1004" s="112" t="s">
        <v>6551</v>
      </c>
      <c r="AE1004" s="112">
        <v>0</v>
      </c>
      <c r="AF1004" s="112" t="s">
        <v>6551</v>
      </c>
      <c r="AG1004" s="112">
        <v>0</v>
      </c>
      <c r="AH1004" s="112" t="s">
        <v>6551</v>
      </c>
      <c r="AI1004" s="112">
        <v>108550</v>
      </c>
      <c r="AJ1004" s="112" t="s">
        <v>6551</v>
      </c>
      <c r="AK1004" s="112">
        <v>0</v>
      </c>
      <c r="AL1004" s="19" t="s">
        <v>6551</v>
      </c>
      <c r="AM1004" s="113" t="str">
        <f t="shared" si="15"/>
        <v>No</v>
      </c>
    </row>
    <row r="1005" spans="1:39" s="19" customFormat="1" ht="11.5" customHeight="1" x14ac:dyDescent="0.2">
      <c r="A1005" s="5" t="s">
        <v>1777</v>
      </c>
      <c r="B1005" s="5" t="s">
        <v>1778</v>
      </c>
      <c r="C1005" s="5" t="s">
        <v>73</v>
      </c>
      <c r="D1005" s="194">
        <v>5205</v>
      </c>
      <c r="E1005" s="197">
        <v>50205</v>
      </c>
      <c r="F1005" s="19" t="s">
        <v>239</v>
      </c>
      <c r="G1005" s="5" t="s">
        <v>6120</v>
      </c>
      <c r="H1005" s="27">
        <v>57584</v>
      </c>
      <c r="I1005" s="110">
        <v>14</v>
      </c>
      <c r="J1005" s="111" t="s">
        <v>6551</v>
      </c>
      <c r="K1005" s="112">
        <v>0</v>
      </c>
      <c r="L1005" s="112" t="s">
        <v>6551</v>
      </c>
      <c r="M1005" s="112">
        <v>0</v>
      </c>
      <c r="N1005" s="112" t="s">
        <v>6551</v>
      </c>
      <c r="O1005" s="112">
        <v>0</v>
      </c>
      <c r="P1005" s="112" t="s">
        <v>6551</v>
      </c>
      <c r="Q1005" s="112">
        <v>327549</v>
      </c>
      <c r="R1005" s="112" t="s">
        <v>6551</v>
      </c>
      <c r="S1005" s="112">
        <v>0</v>
      </c>
      <c r="T1005" s="112" t="s">
        <v>6551</v>
      </c>
      <c r="U1005" s="112">
        <v>0</v>
      </c>
      <c r="V1005" s="112" t="s">
        <v>6551</v>
      </c>
      <c r="W1005" s="112">
        <v>26242</v>
      </c>
      <c r="X1005" s="112" t="s">
        <v>6551</v>
      </c>
      <c r="Y1005" s="112">
        <v>0</v>
      </c>
      <c r="Z1005" s="112" t="s">
        <v>6551</v>
      </c>
      <c r="AA1005" s="112">
        <v>0</v>
      </c>
      <c r="AB1005" s="112" t="s">
        <v>6551</v>
      </c>
      <c r="AC1005" s="112">
        <v>0</v>
      </c>
      <c r="AD1005" s="112" t="s">
        <v>6551</v>
      </c>
      <c r="AE1005" s="112">
        <v>0</v>
      </c>
      <c r="AF1005" s="112" t="s">
        <v>6551</v>
      </c>
      <c r="AG1005" s="112">
        <v>0</v>
      </c>
      <c r="AH1005" s="112" t="s">
        <v>6551</v>
      </c>
      <c r="AI1005" s="112">
        <v>755365</v>
      </c>
      <c r="AJ1005" s="112" t="s">
        <v>6551</v>
      </c>
      <c r="AK1005" s="112">
        <v>0</v>
      </c>
      <c r="AL1005" s="113" t="s">
        <v>6551</v>
      </c>
      <c r="AM1005" s="113" t="str">
        <f t="shared" si="15"/>
        <v>No</v>
      </c>
    </row>
    <row r="1006" spans="1:39" s="19" customFormat="1" ht="11.5" customHeight="1" x14ac:dyDescent="0.2">
      <c r="A1006" s="5" t="s">
        <v>202</v>
      </c>
      <c r="B1006" s="5" t="s">
        <v>507</v>
      </c>
      <c r="C1006" s="5" t="s">
        <v>201</v>
      </c>
      <c r="D1006" s="194">
        <v>8013</v>
      </c>
      <c r="E1006" s="197">
        <v>80013</v>
      </c>
      <c r="F1006" s="19" t="s">
        <v>239</v>
      </c>
      <c r="G1006" s="5" t="s">
        <v>6120</v>
      </c>
      <c r="H1006" s="27">
        <v>64548</v>
      </c>
      <c r="I1006" s="110">
        <v>14</v>
      </c>
      <c r="J1006" s="111" t="s">
        <v>6551</v>
      </c>
      <c r="K1006" s="112">
        <v>0</v>
      </c>
      <c r="L1006" s="112" t="s">
        <v>6551</v>
      </c>
      <c r="M1006" s="112">
        <v>0</v>
      </c>
      <c r="N1006" s="112" t="s">
        <v>6551</v>
      </c>
      <c r="O1006" s="112">
        <v>0</v>
      </c>
      <c r="P1006" s="112" t="s">
        <v>6551</v>
      </c>
      <c r="Q1006" s="112">
        <v>524484</v>
      </c>
      <c r="R1006" s="112" t="s">
        <v>6551</v>
      </c>
      <c r="S1006" s="112">
        <v>0</v>
      </c>
      <c r="T1006" s="112" t="s">
        <v>6551</v>
      </c>
      <c r="U1006" s="112">
        <v>0</v>
      </c>
      <c r="V1006" s="112" t="s">
        <v>6551</v>
      </c>
      <c r="W1006" s="112">
        <v>44003</v>
      </c>
      <c r="X1006" s="112" t="s">
        <v>6551</v>
      </c>
      <c r="Y1006" s="112">
        <v>0</v>
      </c>
      <c r="Z1006" s="112" t="s">
        <v>6551</v>
      </c>
      <c r="AA1006" s="112">
        <v>0</v>
      </c>
      <c r="AB1006" s="112" t="s">
        <v>6551</v>
      </c>
      <c r="AC1006" s="112">
        <v>0</v>
      </c>
      <c r="AD1006" s="112" t="s">
        <v>6551</v>
      </c>
      <c r="AE1006" s="112">
        <v>0</v>
      </c>
      <c r="AF1006" s="112" t="s">
        <v>6551</v>
      </c>
      <c r="AG1006" s="112">
        <v>0</v>
      </c>
      <c r="AH1006" s="112" t="s">
        <v>6551</v>
      </c>
      <c r="AI1006" s="112">
        <v>209120</v>
      </c>
      <c r="AJ1006" s="112" t="s">
        <v>6551</v>
      </c>
      <c r="AK1006" s="112">
        <v>0</v>
      </c>
      <c r="AL1006" s="113" t="s">
        <v>6551</v>
      </c>
      <c r="AM1006" s="113" t="str">
        <f t="shared" si="15"/>
        <v>No</v>
      </c>
    </row>
    <row r="1007" spans="1:39" s="19" customFormat="1" ht="11.5" customHeight="1" x14ac:dyDescent="0.2">
      <c r="A1007" s="5" t="s">
        <v>1079</v>
      </c>
      <c r="B1007" s="5" t="s">
        <v>1080</v>
      </c>
      <c r="C1007" s="5" t="s">
        <v>201</v>
      </c>
      <c r="D1007" s="194">
        <v>8020</v>
      </c>
      <c r="E1007" s="197">
        <v>80020</v>
      </c>
      <c r="F1007" s="19" t="s">
        <v>239</v>
      </c>
      <c r="G1007" s="5" t="s">
        <v>6120</v>
      </c>
      <c r="H1007" s="27">
        <v>73588</v>
      </c>
      <c r="I1007" s="110">
        <v>14</v>
      </c>
      <c r="J1007" s="111" t="s">
        <v>6551</v>
      </c>
      <c r="K1007" s="112">
        <v>0</v>
      </c>
      <c r="L1007" s="112" t="s">
        <v>6551</v>
      </c>
      <c r="M1007" s="112">
        <v>0</v>
      </c>
      <c r="N1007" s="112" t="s">
        <v>6551</v>
      </c>
      <c r="O1007" s="112">
        <v>0</v>
      </c>
      <c r="P1007" s="112" t="s">
        <v>6551</v>
      </c>
      <c r="Q1007" s="112">
        <v>454202</v>
      </c>
      <c r="R1007" s="112" t="s">
        <v>6551</v>
      </c>
      <c r="S1007" s="112">
        <v>0</v>
      </c>
      <c r="T1007" s="112" t="s">
        <v>6551</v>
      </c>
      <c r="U1007" s="112">
        <v>0</v>
      </c>
      <c r="V1007" s="112" t="s">
        <v>6551</v>
      </c>
      <c r="W1007" s="112">
        <v>36680</v>
      </c>
      <c r="X1007" s="112" t="s">
        <v>6551</v>
      </c>
      <c r="Y1007" s="112">
        <v>0</v>
      </c>
      <c r="Z1007" s="112" t="s">
        <v>6551</v>
      </c>
      <c r="AA1007" s="112">
        <v>0</v>
      </c>
      <c r="AB1007" s="112" t="s">
        <v>6551</v>
      </c>
      <c r="AC1007" s="112">
        <v>0</v>
      </c>
      <c r="AD1007" s="112" t="s">
        <v>6551</v>
      </c>
      <c r="AE1007" s="112">
        <v>0</v>
      </c>
      <c r="AF1007" s="112" t="s">
        <v>6551</v>
      </c>
      <c r="AG1007" s="112">
        <v>0</v>
      </c>
      <c r="AH1007" s="112" t="s">
        <v>6551</v>
      </c>
      <c r="AI1007" s="112">
        <v>278738</v>
      </c>
      <c r="AJ1007" s="112" t="s">
        <v>6551</v>
      </c>
      <c r="AK1007" s="112">
        <v>0</v>
      </c>
      <c r="AL1007" s="113" t="s">
        <v>6551</v>
      </c>
      <c r="AM1007" s="113" t="str">
        <f t="shared" si="15"/>
        <v>No</v>
      </c>
    </row>
    <row r="1008" spans="1:39" s="19" customFormat="1" ht="11.5" customHeight="1" x14ac:dyDescent="0.2">
      <c r="A1008" s="5" t="s">
        <v>508</v>
      </c>
      <c r="B1008" s="5" t="s">
        <v>509</v>
      </c>
      <c r="C1008" s="5" t="s">
        <v>26</v>
      </c>
      <c r="D1008" s="194">
        <v>9043</v>
      </c>
      <c r="E1008" s="197">
        <v>90043</v>
      </c>
      <c r="F1008" s="19" t="s">
        <v>239</v>
      </c>
      <c r="G1008" s="5" t="s">
        <v>236</v>
      </c>
      <c r="H1008" s="27">
        <v>12150996</v>
      </c>
      <c r="I1008" s="110">
        <v>14</v>
      </c>
      <c r="J1008" s="111" t="s">
        <v>6551</v>
      </c>
      <c r="K1008" s="112">
        <v>0</v>
      </c>
      <c r="L1008" s="112" t="s">
        <v>6551</v>
      </c>
      <c r="M1008" s="112">
        <v>339060</v>
      </c>
      <c r="N1008" s="112" t="s">
        <v>6551</v>
      </c>
      <c r="O1008" s="112">
        <v>418844</v>
      </c>
      <c r="P1008" s="112" t="s">
        <v>6551</v>
      </c>
      <c r="Q1008" s="112">
        <v>407905</v>
      </c>
      <c r="R1008" s="112" t="s">
        <v>6551</v>
      </c>
      <c r="S1008" s="112">
        <v>10939</v>
      </c>
      <c r="T1008" s="112" t="s">
        <v>6551</v>
      </c>
      <c r="U1008" s="112">
        <v>31956</v>
      </c>
      <c r="V1008" s="112" t="s">
        <v>6551</v>
      </c>
      <c r="W1008" s="112">
        <v>31348</v>
      </c>
      <c r="X1008" s="112" t="s">
        <v>6551</v>
      </c>
      <c r="Y1008" s="112">
        <v>608</v>
      </c>
      <c r="Z1008" s="112" t="s">
        <v>6551</v>
      </c>
      <c r="AA1008" s="112">
        <v>0</v>
      </c>
      <c r="AB1008" s="112" t="s">
        <v>6551</v>
      </c>
      <c r="AC1008" s="112">
        <v>0</v>
      </c>
      <c r="AD1008" s="112" t="s">
        <v>6551</v>
      </c>
      <c r="AE1008" s="112">
        <v>0</v>
      </c>
      <c r="AF1008" s="112" t="s">
        <v>6551</v>
      </c>
      <c r="AG1008" s="112">
        <v>0</v>
      </c>
      <c r="AH1008" s="112" t="s">
        <v>6551</v>
      </c>
      <c r="AI1008" s="112">
        <v>620693</v>
      </c>
      <c r="AJ1008" s="112" t="s">
        <v>6551</v>
      </c>
      <c r="AK1008" s="112">
        <v>2449470</v>
      </c>
      <c r="AL1008" s="113" t="s">
        <v>6551</v>
      </c>
      <c r="AM1008" s="113" t="str">
        <f t="shared" si="15"/>
        <v>No</v>
      </c>
    </row>
    <row r="1009" spans="1:39" s="19" customFormat="1" ht="11.5" customHeight="1" x14ac:dyDescent="0.2">
      <c r="A1009" s="5" t="s">
        <v>510</v>
      </c>
      <c r="B1009" s="5" t="s">
        <v>511</v>
      </c>
      <c r="C1009" s="5" t="s">
        <v>26</v>
      </c>
      <c r="D1009" s="194">
        <v>9052</v>
      </c>
      <c r="E1009" s="197">
        <v>90052</v>
      </c>
      <c r="F1009" s="19" t="s">
        <v>239</v>
      </c>
      <c r="G1009" s="5" t="s">
        <v>6120</v>
      </c>
      <c r="H1009" s="27">
        <v>1932666</v>
      </c>
      <c r="I1009" s="110">
        <v>14</v>
      </c>
      <c r="J1009" s="111" t="s">
        <v>6551</v>
      </c>
      <c r="K1009" s="112">
        <v>0</v>
      </c>
      <c r="L1009" s="112" t="s">
        <v>6551</v>
      </c>
      <c r="M1009" s="112">
        <v>0</v>
      </c>
      <c r="N1009" s="112" t="s">
        <v>6551</v>
      </c>
      <c r="O1009" s="112">
        <v>0</v>
      </c>
      <c r="P1009" s="112" t="s">
        <v>6551</v>
      </c>
      <c r="Q1009" s="112">
        <v>399234</v>
      </c>
      <c r="R1009" s="112" t="s">
        <v>6551</v>
      </c>
      <c r="S1009" s="112">
        <v>0</v>
      </c>
      <c r="T1009" s="112" t="s">
        <v>6551</v>
      </c>
      <c r="U1009" s="112">
        <v>0</v>
      </c>
      <c r="V1009" s="112" t="s">
        <v>6551</v>
      </c>
      <c r="W1009" s="112">
        <v>31666</v>
      </c>
      <c r="X1009" s="112" t="s">
        <v>6551</v>
      </c>
      <c r="Y1009" s="112">
        <v>0</v>
      </c>
      <c r="Z1009" s="112" t="s">
        <v>6551</v>
      </c>
      <c r="AA1009" s="112">
        <v>0</v>
      </c>
      <c r="AB1009" s="112" t="s">
        <v>6551</v>
      </c>
      <c r="AC1009" s="112">
        <v>0</v>
      </c>
      <c r="AD1009" s="112" t="s">
        <v>6551</v>
      </c>
      <c r="AE1009" s="112">
        <v>0</v>
      </c>
      <c r="AF1009" s="112" t="s">
        <v>6551</v>
      </c>
      <c r="AG1009" s="112">
        <v>0</v>
      </c>
      <c r="AH1009" s="112" t="s">
        <v>6551</v>
      </c>
      <c r="AI1009" s="112">
        <v>234318</v>
      </c>
      <c r="AJ1009" s="112" t="s">
        <v>6551</v>
      </c>
      <c r="AK1009" s="112">
        <v>0</v>
      </c>
      <c r="AL1009" s="113" t="s">
        <v>6551</v>
      </c>
      <c r="AM1009" s="113" t="str">
        <f t="shared" si="15"/>
        <v>No</v>
      </c>
    </row>
    <row r="1010" spans="1:39" s="19" customFormat="1" ht="11.5" customHeight="1" x14ac:dyDescent="0.2">
      <c r="A1010" s="5" t="s">
        <v>434</v>
      </c>
      <c r="B1010" s="5" t="s">
        <v>435</v>
      </c>
      <c r="C1010" s="5" t="s">
        <v>26</v>
      </c>
      <c r="D1010" s="194">
        <v>9163</v>
      </c>
      <c r="E1010" s="197">
        <v>90163</v>
      </c>
      <c r="F1010" s="19" t="s">
        <v>239</v>
      </c>
      <c r="G1010" s="5" t="s">
        <v>6120</v>
      </c>
      <c r="H1010" s="27">
        <v>71772</v>
      </c>
      <c r="I1010" s="110">
        <v>14</v>
      </c>
      <c r="J1010" s="111" t="s">
        <v>6551</v>
      </c>
      <c r="K1010" s="112">
        <v>0</v>
      </c>
      <c r="L1010" s="112" t="s">
        <v>6551</v>
      </c>
      <c r="M1010" s="112">
        <v>0</v>
      </c>
      <c r="N1010" s="112" t="s">
        <v>6551</v>
      </c>
      <c r="O1010" s="112">
        <v>0</v>
      </c>
      <c r="P1010" s="112" t="s">
        <v>6551</v>
      </c>
      <c r="Q1010" s="112">
        <v>291706</v>
      </c>
      <c r="R1010" s="112" t="s">
        <v>6551</v>
      </c>
      <c r="S1010" s="112">
        <v>0</v>
      </c>
      <c r="T1010" s="112" t="s">
        <v>6551</v>
      </c>
      <c r="U1010" s="112">
        <v>0</v>
      </c>
      <c r="V1010" s="112" t="s">
        <v>6551</v>
      </c>
      <c r="W1010" s="112">
        <v>28672</v>
      </c>
      <c r="X1010" s="112" t="s">
        <v>6551</v>
      </c>
      <c r="Y1010" s="112">
        <v>0</v>
      </c>
      <c r="Z1010" s="112" t="s">
        <v>6551</v>
      </c>
      <c r="AA1010" s="112">
        <v>0</v>
      </c>
      <c r="AB1010" s="112" t="s">
        <v>6551</v>
      </c>
      <c r="AC1010" s="112">
        <v>0</v>
      </c>
      <c r="AD1010" s="112" t="s">
        <v>6551</v>
      </c>
      <c r="AE1010" s="112">
        <v>0</v>
      </c>
      <c r="AF1010" s="112" t="s">
        <v>6551</v>
      </c>
      <c r="AG1010" s="112">
        <v>0</v>
      </c>
      <c r="AH1010" s="112" t="s">
        <v>6551</v>
      </c>
      <c r="AI1010" s="112">
        <v>165439</v>
      </c>
      <c r="AJ1010" s="112" t="s">
        <v>6551</v>
      </c>
      <c r="AK1010" s="112">
        <v>0</v>
      </c>
      <c r="AL1010" s="113" t="s">
        <v>6551</v>
      </c>
      <c r="AM1010" s="113" t="str">
        <f t="shared" si="15"/>
        <v>No</v>
      </c>
    </row>
    <row r="1011" spans="1:39" s="19" customFormat="1" ht="11.5" customHeight="1" x14ac:dyDescent="0.2">
      <c r="A1011" s="5" t="s">
        <v>1310</v>
      </c>
      <c r="B1011" s="5" t="s">
        <v>1311</v>
      </c>
      <c r="C1011" s="5" t="s">
        <v>26</v>
      </c>
      <c r="D1011" s="194">
        <v>9213</v>
      </c>
      <c r="E1011" s="197">
        <v>90213</v>
      </c>
      <c r="F1011" s="19" t="s">
        <v>239</v>
      </c>
      <c r="G1011" s="5" t="s">
        <v>236</v>
      </c>
      <c r="H1011" s="27">
        <v>64078</v>
      </c>
      <c r="I1011" s="110">
        <v>14</v>
      </c>
      <c r="J1011" s="111" t="s">
        <v>6551</v>
      </c>
      <c r="K1011" s="112">
        <v>0</v>
      </c>
      <c r="L1011" s="112" t="s">
        <v>6551</v>
      </c>
      <c r="M1011" s="112">
        <v>247310</v>
      </c>
      <c r="N1011" s="112" t="s">
        <v>6551</v>
      </c>
      <c r="O1011" s="112">
        <v>347680</v>
      </c>
      <c r="P1011" s="112" t="s">
        <v>6551</v>
      </c>
      <c r="Q1011" s="112">
        <v>331375</v>
      </c>
      <c r="R1011" s="112" t="s">
        <v>6551</v>
      </c>
      <c r="S1011" s="112">
        <v>16305</v>
      </c>
      <c r="T1011" s="112" t="s">
        <v>6551</v>
      </c>
      <c r="U1011" s="112">
        <v>28812</v>
      </c>
      <c r="V1011" s="112" t="s">
        <v>6551</v>
      </c>
      <c r="W1011" s="112">
        <v>27498</v>
      </c>
      <c r="X1011" s="112" t="s">
        <v>6551</v>
      </c>
      <c r="Y1011" s="112">
        <v>1314</v>
      </c>
      <c r="Z1011" s="112" t="s">
        <v>6551</v>
      </c>
      <c r="AA1011" s="112">
        <v>0</v>
      </c>
      <c r="AB1011" s="112" t="s">
        <v>6551</v>
      </c>
      <c r="AC1011" s="112">
        <v>0</v>
      </c>
      <c r="AD1011" s="112" t="s">
        <v>6551</v>
      </c>
      <c r="AE1011" s="112">
        <v>0</v>
      </c>
      <c r="AF1011" s="112" t="s">
        <v>6551</v>
      </c>
      <c r="AG1011" s="112">
        <v>0</v>
      </c>
      <c r="AH1011" s="112" t="s">
        <v>6551</v>
      </c>
      <c r="AI1011" s="112">
        <v>400406</v>
      </c>
      <c r="AJ1011" s="112" t="s">
        <v>6551</v>
      </c>
      <c r="AK1011" s="112">
        <v>892136</v>
      </c>
      <c r="AL1011" s="113" t="s">
        <v>6551</v>
      </c>
      <c r="AM1011" s="113" t="str">
        <f t="shared" si="15"/>
        <v>No</v>
      </c>
    </row>
    <row r="1012" spans="1:39" s="19" customFormat="1" ht="11.5" customHeight="1" x14ac:dyDescent="0.2">
      <c r="A1012" s="5" t="s">
        <v>1312</v>
      </c>
      <c r="B1012" s="5" t="s">
        <v>1313</v>
      </c>
      <c r="C1012" s="5" t="s">
        <v>26</v>
      </c>
      <c r="D1012" s="194">
        <v>9214</v>
      </c>
      <c r="E1012" s="197">
        <v>90214</v>
      </c>
      <c r="F1012" s="19" t="s">
        <v>239</v>
      </c>
      <c r="G1012" s="5" t="s">
        <v>236</v>
      </c>
      <c r="H1012" s="27">
        <v>12150996</v>
      </c>
      <c r="I1012" s="110">
        <v>14</v>
      </c>
      <c r="J1012" s="111" t="s">
        <v>6551</v>
      </c>
      <c r="K1012" s="112">
        <v>0</v>
      </c>
      <c r="L1012" s="112" t="s">
        <v>6551</v>
      </c>
      <c r="M1012" s="112">
        <v>403264</v>
      </c>
      <c r="N1012" s="112" t="s">
        <v>6551</v>
      </c>
      <c r="O1012" s="112">
        <v>501494</v>
      </c>
      <c r="P1012" s="112" t="s">
        <v>6551</v>
      </c>
      <c r="Q1012" s="112">
        <v>459468</v>
      </c>
      <c r="R1012" s="112" t="s">
        <v>6551</v>
      </c>
      <c r="S1012" s="112">
        <v>42026</v>
      </c>
      <c r="T1012" s="112" t="s">
        <v>6551</v>
      </c>
      <c r="U1012" s="112">
        <v>42145</v>
      </c>
      <c r="V1012" s="112" t="s">
        <v>6551</v>
      </c>
      <c r="W1012" s="112">
        <v>40715</v>
      </c>
      <c r="X1012" s="112" t="s">
        <v>6551</v>
      </c>
      <c r="Y1012" s="112">
        <v>1430</v>
      </c>
      <c r="Z1012" s="112" t="s">
        <v>6551</v>
      </c>
      <c r="AA1012" s="112">
        <v>0</v>
      </c>
      <c r="AB1012" s="112" t="s">
        <v>6551</v>
      </c>
      <c r="AC1012" s="112">
        <v>0</v>
      </c>
      <c r="AD1012" s="112" t="s">
        <v>6551</v>
      </c>
      <c r="AE1012" s="112">
        <v>0</v>
      </c>
      <c r="AF1012" s="112" t="s">
        <v>6551</v>
      </c>
      <c r="AG1012" s="112">
        <v>0</v>
      </c>
      <c r="AH1012" s="112" t="s">
        <v>6551</v>
      </c>
      <c r="AI1012" s="112">
        <v>415259</v>
      </c>
      <c r="AJ1012" s="112" t="s">
        <v>6551</v>
      </c>
      <c r="AK1012" s="112">
        <v>1694612</v>
      </c>
      <c r="AL1012" s="113" t="s">
        <v>6551</v>
      </c>
      <c r="AM1012" s="113" t="str">
        <f t="shared" si="15"/>
        <v>No</v>
      </c>
    </row>
    <row r="1013" spans="1:39" s="19" customFormat="1" ht="11.5" customHeight="1" x14ac:dyDescent="0.2">
      <c r="A1013" s="5" t="s">
        <v>1647</v>
      </c>
      <c r="B1013" s="5" t="s">
        <v>1648</v>
      </c>
      <c r="C1013" s="5" t="s">
        <v>26</v>
      </c>
      <c r="D1013" s="194">
        <v>9231</v>
      </c>
      <c r="E1013" s="197">
        <v>90231</v>
      </c>
      <c r="F1013" s="19" t="s">
        <v>239</v>
      </c>
      <c r="G1013" s="5" t="s">
        <v>6120</v>
      </c>
      <c r="H1013" s="27">
        <v>12150996</v>
      </c>
      <c r="I1013" s="110">
        <v>14</v>
      </c>
      <c r="J1013" s="111" t="s">
        <v>6551</v>
      </c>
      <c r="K1013" s="112">
        <v>0</v>
      </c>
      <c r="L1013" s="112" t="s">
        <v>6551</v>
      </c>
      <c r="M1013" s="112">
        <v>0</v>
      </c>
      <c r="N1013" s="112" t="s">
        <v>6551</v>
      </c>
      <c r="O1013" s="112">
        <v>0</v>
      </c>
      <c r="P1013" s="112" t="s">
        <v>6551</v>
      </c>
      <c r="Q1013" s="112">
        <v>186943</v>
      </c>
      <c r="R1013" s="112" t="s">
        <v>6551</v>
      </c>
      <c r="S1013" s="112">
        <v>0</v>
      </c>
      <c r="T1013" s="112" t="s">
        <v>6551</v>
      </c>
      <c r="U1013" s="112">
        <v>0</v>
      </c>
      <c r="V1013" s="112" t="s">
        <v>6551</v>
      </c>
      <c r="W1013" s="112">
        <v>18361</v>
      </c>
      <c r="X1013" s="112" t="s">
        <v>6551</v>
      </c>
      <c r="Y1013" s="112">
        <v>0</v>
      </c>
      <c r="Z1013" s="112" t="s">
        <v>6551</v>
      </c>
      <c r="AA1013" s="112">
        <v>0</v>
      </c>
      <c r="AB1013" s="112" t="s">
        <v>6551</v>
      </c>
      <c r="AC1013" s="112">
        <v>0</v>
      </c>
      <c r="AD1013" s="112" t="s">
        <v>6551</v>
      </c>
      <c r="AE1013" s="112">
        <v>0</v>
      </c>
      <c r="AF1013" s="112" t="s">
        <v>6551</v>
      </c>
      <c r="AG1013" s="112">
        <v>0</v>
      </c>
      <c r="AH1013" s="112" t="s">
        <v>6551</v>
      </c>
      <c r="AI1013" s="112">
        <v>255001</v>
      </c>
      <c r="AJ1013" s="112" t="s">
        <v>6551</v>
      </c>
      <c r="AK1013" s="112">
        <v>0</v>
      </c>
      <c r="AL1013" s="113" t="s">
        <v>6551</v>
      </c>
      <c r="AM1013" s="113" t="str">
        <f t="shared" si="15"/>
        <v>No</v>
      </c>
    </row>
    <row r="1014" spans="1:39" s="19" customFormat="1" ht="11.5" customHeight="1" x14ac:dyDescent="0.2">
      <c r="A1014" s="5" t="s">
        <v>5776</v>
      </c>
      <c r="B1014" s="5" t="s">
        <v>5777</v>
      </c>
      <c r="C1014" s="5" t="s">
        <v>99</v>
      </c>
      <c r="D1014" s="194" t="s">
        <v>5778</v>
      </c>
      <c r="E1014" s="197" t="s">
        <v>5779</v>
      </c>
      <c r="F1014" s="19" t="s">
        <v>239</v>
      </c>
      <c r="G1014" s="19" t="s">
        <v>287</v>
      </c>
      <c r="H1014" s="27">
        <v>0</v>
      </c>
      <c r="I1014" s="110">
        <v>14</v>
      </c>
      <c r="J1014" s="19" t="s">
        <v>6551</v>
      </c>
      <c r="K1014" s="112">
        <v>0</v>
      </c>
      <c r="L1014" s="112" t="s">
        <v>6551</v>
      </c>
      <c r="M1014" s="112">
        <v>0</v>
      </c>
      <c r="N1014" s="112" t="s">
        <v>6551</v>
      </c>
      <c r="O1014" s="112">
        <v>0</v>
      </c>
      <c r="P1014" s="112" t="s">
        <v>6551</v>
      </c>
      <c r="Q1014" s="112">
        <v>736927</v>
      </c>
      <c r="R1014" s="112" t="s">
        <v>6551</v>
      </c>
      <c r="S1014" s="112">
        <v>0</v>
      </c>
      <c r="T1014" s="112" t="s">
        <v>6551</v>
      </c>
      <c r="U1014" s="112">
        <v>0</v>
      </c>
      <c r="V1014" s="112" t="s">
        <v>6551</v>
      </c>
      <c r="W1014" s="112">
        <v>31654</v>
      </c>
      <c r="X1014" s="112" t="s">
        <v>6551</v>
      </c>
      <c r="Y1014" s="112">
        <v>0</v>
      </c>
      <c r="Z1014" s="112" t="s">
        <v>6551</v>
      </c>
      <c r="AA1014" s="112">
        <v>0</v>
      </c>
      <c r="AB1014" s="112" t="s">
        <v>6551</v>
      </c>
      <c r="AC1014" s="112">
        <v>0</v>
      </c>
      <c r="AD1014" s="112" t="s">
        <v>6551</v>
      </c>
      <c r="AE1014" s="112">
        <v>0</v>
      </c>
      <c r="AF1014" s="112" t="s">
        <v>6551</v>
      </c>
      <c r="AG1014" s="112">
        <v>0</v>
      </c>
      <c r="AH1014" s="112" t="s">
        <v>6551</v>
      </c>
      <c r="AI1014" s="112">
        <v>138894</v>
      </c>
      <c r="AJ1014" s="112" t="s">
        <v>6551</v>
      </c>
      <c r="AK1014" s="112">
        <v>0</v>
      </c>
      <c r="AL1014" s="113" t="s">
        <v>6551</v>
      </c>
      <c r="AM1014" s="113" t="str">
        <f t="shared" si="15"/>
        <v>No</v>
      </c>
    </row>
    <row r="1015" spans="1:39" s="19" customFormat="1" ht="11.5" customHeight="1" x14ac:dyDescent="0.2">
      <c r="A1015" s="5" t="s">
        <v>2285</v>
      </c>
      <c r="B1015" s="5" t="s">
        <v>2286</v>
      </c>
      <c r="C1015" s="5" t="s">
        <v>120</v>
      </c>
      <c r="D1015" s="194" t="s">
        <v>2287</v>
      </c>
      <c r="E1015" s="197" t="s">
        <v>2288</v>
      </c>
      <c r="F1015" s="19" t="s">
        <v>242</v>
      </c>
      <c r="G1015" s="19" t="s">
        <v>287</v>
      </c>
      <c r="H1015" s="27">
        <v>0</v>
      </c>
      <c r="I1015" s="110">
        <v>14</v>
      </c>
      <c r="J1015" s="19" t="s">
        <v>6551</v>
      </c>
      <c r="K1015" s="112">
        <v>0</v>
      </c>
      <c r="L1015" s="112" t="s">
        <v>6551</v>
      </c>
      <c r="M1015" s="112">
        <v>0</v>
      </c>
      <c r="N1015" s="112" t="s">
        <v>6551</v>
      </c>
      <c r="O1015" s="112">
        <v>0</v>
      </c>
      <c r="P1015" s="112" t="s">
        <v>6551</v>
      </c>
      <c r="Q1015" s="112">
        <v>670859</v>
      </c>
      <c r="R1015" s="112" t="s">
        <v>123</v>
      </c>
      <c r="S1015" s="112">
        <v>0</v>
      </c>
      <c r="T1015" s="112" t="s">
        <v>6551</v>
      </c>
      <c r="U1015" s="112">
        <v>0</v>
      </c>
      <c r="V1015" s="112" t="s">
        <v>6551</v>
      </c>
      <c r="W1015" s="112">
        <v>23058</v>
      </c>
      <c r="X1015" s="112" t="s">
        <v>123</v>
      </c>
      <c r="Y1015" s="112">
        <v>0</v>
      </c>
      <c r="Z1015" s="112" t="s">
        <v>6551</v>
      </c>
      <c r="AA1015" s="112">
        <v>0</v>
      </c>
      <c r="AB1015" s="112" t="s">
        <v>6551</v>
      </c>
      <c r="AC1015" s="112">
        <v>0</v>
      </c>
      <c r="AD1015" s="112" t="s">
        <v>6551</v>
      </c>
      <c r="AE1015" s="112">
        <v>0</v>
      </c>
      <c r="AF1015" s="112" t="s">
        <v>6551</v>
      </c>
      <c r="AG1015" s="112">
        <v>0</v>
      </c>
      <c r="AH1015" s="112" t="s">
        <v>6551</v>
      </c>
      <c r="AI1015" s="112">
        <v>87085</v>
      </c>
      <c r="AJ1015" s="112" t="s">
        <v>6551</v>
      </c>
      <c r="AK1015" s="112">
        <v>0</v>
      </c>
      <c r="AL1015" s="19" t="s">
        <v>6551</v>
      </c>
      <c r="AM1015" s="113" t="str">
        <f t="shared" si="15"/>
        <v>No</v>
      </c>
    </row>
    <row r="1016" spans="1:39" s="19" customFormat="1" ht="11.5" customHeight="1" x14ac:dyDescent="0.2">
      <c r="A1016" s="5" t="s">
        <v>3151</v>
      </c>
      <c r="B1016" s="5" t="s">
        <v>3152</v>
      </c>
      <c r="C1016" s="5" t="s">
        <v>44</v>
      </c>
      <c r="D1016" s="194" t="s">
        <v>3153</v>
      </c>
      <c r="E1016" s="197" t="s">
        <v>3154</v>
      </c>
      <c r="F1016" s="19" t="s">
        <v>239</v>
      </c>
      <c r="G1016" s="19" t="s">
        <v>287</v>
      </c>
      <c r="H1016" s="27">
        <v>0</v>
      </c>
      <c r="I1016" s="110">
        <v>14</v>
      </c>
      <c r="J1016" s="19" t="s">
        <v>6551</v>
      </c>
      <c r="K1016" s="112">
        <v>0</v>
      </c>
      <c r="L1016" s="112" t="s">
        <v>6551</v>
      </c>
      <c r="M1016" s="112">
        <v>0</v>
      </c>
      <c r="N1016" s="112" t="s">
        <v>6551</v>
      </c>
      <c r="O1016" s="112">
        <v>0</v>
      </c>
      <c r="P1016" s="112" t="s">
        <v>6551</v>
      </c>
      <c r="Q1016" s="112">
        <v>610042</v>
      </c>
      <c r="R1016" s="112" t="s">
        <v>6551</v>
      </c>
      <c r="S1016" s="112">
        <v>0</v>
      </c>
      <c r="T1016" s="112" t="s">
        <v>6551</v>
      </c>
      <c r="U1016" s="112">
        <v>0</v>
      </c>
      <c r="V1016" s="112" t="s">
        <v>6551</v>
      </c>
      <c r="W1016" s="112">
        <v>19866</v>
      </c>
      <c r="X1016" s="112" t="s">
        <v>6551</v>
      </c>
      <c r="Y1016" s="112">
        <v>0</v>
      </c>
      <c r="Z1016" s="112" t="s">
        <v>6551</v>
      </c>
      <c r="AA1016" s="112">
        <v>0</v>
      </c>
      <c r="AB1016" s="112" t="s">
        <v>6551</v>
      </c>
      <c r="AC1016" s="112">
        <v>0</v>
      </c>
      <c r="AD1016" s="112" t="s">
        <v>6551</v>
      </c>
      <c r="AE1016" s="112">
        <v>0</v>
      </c>
      <c r="AF1016" s="112" t="s">
        <v>6551</v>
      </c>
      <c r="AG1016" s="112">
        <v>0</v>
      </c>
      <c r="AH1016" s="112" t="s">
        <v>6551</v>
      </c>
      <c r="AI1016" s="112">
        <v>60817</v>
      </c>
      <c r="AJ1016" s="112" t="s">
        <v>6551</v>
      </c>
      <c r="AK1016" s="112">
        <v>0</v>
      </c>
      <c r="AL1016" s="19" t="s">
        <v>6551</v>
      </c>
      <c r="AM1016" s="113" t="str">
        <f t="shared" si="15"/>
        <v>No</v>
      </c>
    </row>
    <row r="1017" spans="1:39" s="19" customFormat="1" ht="11.5" customHeight="1" x14ac:dyDescent="0.2">
      <c r="A1017" s="5" t="s">
        <v>3183</v>
      </c>
      <c r="B1017" s="5" t="s">
        <v>3184</v>
      </c>
      <c r="C1017" s="5" t="s">
        <v>44</v>
      </c>
      <c r="D1017" s="194" t="s">
        <v>3185</v>
      </c>
      <c r="E1017" s="197" t="s">
        <v>3186</v>
      </c>
      <c r="F1017" s="19" t="s">
        <v>305</v>
      </c>
      <c r="G1017" s="5" t="s">
        <v>287</v>
      </c>
      <c r="H1017" s="27">
        <v>0</v>
      </c>
      <c r="I1017" s="110">
        <v>14</v>
      </c>
      <c r="J1017" s="111" t="s">
        <v>6551</v>
      </c>
      <c r="K1017" s="112">
        <v>0</v>
      </c>
      <c r="L1017" s="112" t="s">
        <v>6551</v>
      </c>
      <c r="M1017" s="112">
        <v>0</v>
      </c>
      <c r="N1017" s="112" t="s">
        <v>6551</v>
      </c>
      <c r="O1017" s="112">
        <v>0</v>
      </c>
      <c r="P1017" s="112" t="s">
        <v>6551</v>
      </c>
      <c r="Q1017" s="112">
        <v>542031</v>
      </c>
      <c r="R1017" s="112" t="s">
        <v>6551</v>
      </c>
      <c r="S1017" s="112">
        <v>0</v>
      </c>
      <c r="T1017" s="112" t="s">
        <v>6551</v>
      </c>
      <c r="U1017" s="112">
        <v>0</v>
      </c>
      <c r="V1017" s="112" t="s">
        <v>6551</v>
      </c>
      <c r="W1017" s="112">
        <v>32261</v>
      </c>
      <c r="X1017" s="112" t="s">
        <v>6551</v>
      </c>
      <c r="Y1017" s="112">
        <v>0</v>
      </c>
      <c r="Z1017" s="112" t="s">
        <v>6551</v>
      </c>
      <c r="AA1017" s="112">
        <v>0</v>
      </c>
      <c r="AB1017" s="112" t="s">
        <v>6551</v>
      </c>
      <c r="AC1017" s="112">
        <v>0</v>
      </c>
      <c r="AD1017" s="112" t="s">
        <v>6551</v>
      </c>
      <c r="AE1017" s="112">
        <v>0</v>
      </c>
      <c r="AF1017" s="112" t="s">
        <v>6551</v>
      </c>
      <c r="AG1017" s="112">
        <v>0</v>
      </c>
      <c r="AH1017" s="112" t="s">
        <v>6551</v>
      </c>
      <c r="AI1017" s="112">
        <v>49261</v>
      </c>
      <c r="AJ1017" s="112" t="s">
        <v>6551</v>
      </c>
      <c r="AK1017" s="112">
        <v>0</v>
      </c>
      <c r="AL1017" s="113" t="s">
        <v>6551</v>
      </c>
      <c r="AM1017" s="113" t="str">
        <f t="shared" si="15"/>
        <v>No</v>
      </c>
    </row>
    <row r="1018" spans="1:39" s="19" customFormat="1" ht="11.5" customHeight="1" x14ac:dyDescent="0.2">
      <c r="A1018" s="5" t="s">
        <v>2365</v>
      </c>
      <c r="B1018" s="5" t="s">
        <v>373</v>
      </c>
      <c r="C1018" s="5" t="s">
        <v>77</v>
      </c>
      <c r="D1018" s="194" t="s">
        <v>2366</v>
      </c>
      <c r="E1018" s="197" t="s">
        <v>2367</v>
      </c>
      <c r="F1018" s="19" t="s">
        <v>305</v>
      </c>
      <c r="G1018" s="5" t="s">
        <v>287</v>
      </c>
      <c r="H1018" s="27">
        <v>0</v>
      </c>
      <c r="I1018" s="110">
        <v>14</v>
      </c>
      <c r="J1018" s="111" t="s">
        <v>6551</v>
      </c>
      <c r="K1018" s="112">
        <v>0</v>
      </c>
      <c r="L1018" s="112" t="s">
        <v>6551</v>
      </c>
      <c r="M1018" s="112">
        <v>0</v>
      </c>
      <c r="N1018" s="112" t="s">
        <v>6551</v>
      </c>
      <c r="O1018" s="112">
        <v>0</v>
      </c>
      <c r="P1018" s="112" t="s">
        <v>6551</v>
      </c>
      <c r="Q1018" s="112">
        <v>313858</v>
      </c>
      <c r="R1018" s="112" t="s">
        <v>6551</v>
      </c>
      <c r="S1018" s="112">
        <v>0</v>
      </c>
      <c r="T1018" s="112" t="s">
        <v>6551</v>
      </c>
      <c r="U1018" s="112">
        <v>0</v>
      </c>
      <c r="V1018" s="112" t="s">
        <v>6551</v>
      </c>
      <c r="W1018" s="112">
        <v>9201</v>
      </c>
      <c r="X1018" s="112" t="s">
        <v>6551</v>
      </c>
      <c r="Y1018" s="112">
        <v>0</v>
      </c>
      <c r="Z1018" s="112" t="s">
        <v>6551</v>
      </c>
      <c r="AA1018" s="112">
        <v>0</v>
      </c>
      <c r="AB1018" s="112" t="s">
        <v>6551</v>
      </c>
      <c r="AC1018" s="112">
        <v>0</v>
      </c>
      <c r="AD1018" s="112" t="s">
        <v>6551</v>
      </c>
      <c r="AE1018" s="112">
        <v>0</v>
      </c>
      <c r="AF1018" s="112" t="s">
        <v>6551</v>
      </c>
      <c r="AG1018" s="112">
        <v>0</v>
      </c>
      <c r="AH1018" s="112" t="s">
        <v>6551</v>
      </c>
      <c r="AI1018" s="112">
        <v>46917</v>
      </c>
      <c r="AJ1018" s="112" t="s">
        <v>6551</v>
      </c>
      <c r="AK1018" s="112">
        <v>0</v>
      </c>
      <c r="AL1018" s="113" t="s">
        <v>6551</v>
      </c>
      <c r="AM1018" s="113" t="str">
        <f t="shared" si="15"/>
        <v>No</v>
      </c>
    </row>
    <row r="1019" spans="1:39" s="19" customFormat="1" ht="11.5" customHeight="1" x14ac:dyDescent="0.2">
      <c r="A1019" s="5" t="s">
        <v>2583</v>
      </c>
      <c r="B1019" s="5" t="s">
        <v>2584</v>
      </c>
      <c r="C1019" s="5" t="s">
        <v>79</v>
      </c>
      <c r="D1019" s="194" t="s">
        <v>2585</v>
      </c>
      <c r="E1019" s="197" t="s">
        <v>2586</v>
      </c>
      <c r="F1019" s="19" t="s">
        <v>239</v>
      </c>
      <c r="G1019" s="5" t="s">
        <v>287</v>
      </c>
      <c r="H1019" s="27">
        <v>0</v>
      </c>
      <c r="I1019" s="110">
        <v>14</v>
      </c>
      <c r="J1019" s="111" t="s">
        <v>6551</v>
      </c>
      <c r="K1019" s="112">
        <v>0</v>
      </c>
      <c r="L1019" s="112" t="s">
        <v>6551</v>
      </c>
      <c r="M1019" s="112">
        <v>0</v>
      </c>
      <c r="N1019" s="112" t="s">
        <v>6551</v>
      </c>
      <c r="O1019" s="112">
        <v>0</v>
      </c>
      <c r="P1019" s="112" t="s">
        <v>6551</v>
      </c>
      <c r="Q1019" s="112">
        <v>557976</v>
      </c>
      <c r="R1019" s="112" t="s">
        <v>6551</v>
      </c>
      <c r="S1019" s="112">
        <v>0</v>
      </c>
      <c r="T1019" s="112" t="s">
        <v>6551</v>
      </c>
      <c r="U1019" s="112">
        <v>0</v>
      </c>
      <c r="V1019" s="112" t="s">
        <v>6551</v>
      </c>
      <c r="W1019" s="112">
        <v>36538</v>
      </c>
      <c r="X1019" s="112" t="s">
        <v>6551</v>
      </c>
      <c r="Y1019" s="112">
        <v>0</v>
      </c>
      <c r="Z1019" s="112" t="s">
        <v>6551</v>
      </c>
      <c r="AA1019" s="112">
        <v>0</v>
      </c>
      <c r="AB1019" s="112" t="s">
        <v>6551</v>
      </c>
      <c r="AC1019" s="112">
        <v>0</v>
      </c>
      <c r="AD1019" s="112" t="s">
        <v>6551</v>
      </c>
      <c r="AE1019" s="112">
        <v>0</v>
      </c>
      <c r="AF1019" s="112" t="s">
        <v>6551</v>
      </c>
      <c r="AG1019" s="112">
        <v>0</v>
      </c>
      <c r="AH1019" s="112" t="s">
        <v>6551</v>
      </c>
      <c r="AI1019" s="112">
        <v>57764</v>
      </c>
      <c r="AJ1019" s="112" t="s">
        <v>6551</v>
      </c>
      <c r="AK1019" s="112">
        <v>0</v>
      </c>
      <c r="AL1019" s="113" t="s">
        <v>6551</v>
      </c>
      <c r="AM1019" s="113" t="str">
        <f t="shared" si="15"/>
        <v>No</v>
      </c>
    </row>
    <row r="1020" spans="1:39" s="19" customFormat="1" ht="11.5" customHeight="1" x14ac:dyDescent="0.2">
      <c r="A1020" s="5" t="s">
        <v>2693</v>
      </c>
      <c r="B1020" s="5" t="s">
        <v>2694</v>
      </c>
      <c r="C1020" s="5" t="s">
        <v>79</v>
      </c>
      <c r="D1020" s="194" t="s">
        <v>2695</v>
      </c>
      <c r="E1020" s="197" t="s">
        <v>2696</v>
      </c>
      <c r="F1020" s="19" t="s">
        <v>242</v>
      </c>
      <c r="G1020" s="5" t="s">
        <v>287</v>
      </c>
      <c r="H1020" s="27">
        <v>0</v>
      </c>
      <c r="I1020" s="110">
        <v>14</v>
      </c>
      <c r="J1020" s="111" t="s">
        <v>6551</v>
      </c>
      <c r="K1020" s="112">
        <v>0</v>
      </c>
      <c r="L1020" s="112" t="s">
        <v>6551</v>
      </c>
      <c r="M1020" s="112">
        <v>0</v>
      </c>
      <c r="N1020" s="112" t="s">
        <v>6551</v>
      </c>
      <c r="O1020" s="112">
        <v>0</v>
      </c>
      <c r="P1020" s="112" t="s">
        <v>6551</v>
      </c>
      <c r="Q1020" s="112">
        <v>775033</v>
      </c>
      <c r="R1020" s="112" t="s">
        <v>6551</v>
      </c>
      <c r="S1020" s="112">
        <v>0</v>
      </c>
      <c r="T1020" s="112" t="s">
        <v>6551</v>
      </c>
      <c r="U1020" s="112">
        <v>0</v>
      </c>
      <c r="V1020" s="112" t="s">
        <v>6551</v>
      </c>
      <c r="W1020" s="112">
        <v>35712</v>
      </c>
      <c r="X1020" s="112" t="s">
        <v>6551</v>
      </c>
      <c r="Y1020" s="112">
        <v>0</v>
      </c>
      <c r="Z1020" s="112" t="s">
        <v>6551</v>
      </c>
      <c r="AA1020" s="112">
        <v>0</v>
      </c>
      <c r="AB1020" s="112" t="s">
        <v>6551</v>
      </c>
      <c r="AC1020" s="112">
        <v>0</v>
      </c>
      <c r="AD1020" s="112" t="s">
        <v>6551</v>
      </c>
      <c r="AE1020" s="112">
        <v>0</v>
      </c>
      <c r="AF1020" s="112" t="s">
        <v>6551</v>
      </c>
      <c r="AG1020" s="112">
        <v>0</v>
      </c>
      <c r="AH1020" s="112" t="s">
        <v>6551</v>
      </c>
      <c r="AI1020" s="112">
        <v>57104</v>
      </c>
      <c r="AJ1020" s="112" t="s">
        <v>6551</v>
      </c>
      <c r="AK1020" s="112">
        <v>0</v>
      </c>
      <c r="AL1020" s="113" t="s">
        <v>6551</v>
      </c>
      <c r="AM1020" s="113" t="str">
        <f t="shared" si="15"/>
        <v>No</v>
      </c>
    </row>
    <row r="1021" spans="1:39" s="19" customFormat="1" ht="11.5" customHeight="1" x14ac:dyDescent="0.2">
      <c r="A1021" s="5" t="s">
        <v>2988</v>
      </c>
      <c r="B1021" s="5" t="s">
        <v>2989</v>
      </c>
      <c r="C1021" s="5" t="s">
        <v>79</v>
      </c>
      <c r="D1021" s="194" t="s">
        <v>2990</v>
      </c>
      <c r="E1021" s="197" t="s">
        <v>2991</v>
      </c>
      <c r="F1021" s="19" t="s">
        <v>305</v>
      </c>
      <c r="G1021" s="5" t="s">
        <v>287</v>
      </c>
      <c r="H1021" s="27">
        <v>0</v>
      </c>
      <c r="I1021" s="110">
        <v>14</v>
      </c>
      <c r="J1021" s="111" t="s">
        <v>6551</v>
      </c>
      <c r="K1021" s="112">
        <v>0</v>
      </c>
      <c r="L1021" s="112" t="s">
        <v>6551</v>
      </c>
      <c r="M1021" s="112">
        <v>0</v>
      </c>
      <c r="N1021" s="112" t="s">
        <v>6551</v>
      </c>
      <c r="O1021" s="112">
        <v>0</v>
      </c>
      <c r="P1021" s="112" t="s">
        <v>6551</v>
      </c>
      <c r="Q1021" s="112">
        <v>826199</v>
      </c>
      <c r="R1021" s="112" t="s">
        <v>6551</v>
      </c>
      <c r="S1021" s="112">
        <v>0</v>
      </c>
      <c r="T1021" s="112" t="s">
        <v>6551</v>
      </c>
      <c r="U1021" s="112">
        <v>0</v>
      </c>
      <c r="V1021" s="112" t="s">
        <v>6551</v>
      </c>
      <c r="W1021" s="112">
        <v>38250</v>
      </c>
      <c r="X1021" s="112" t="s">
        <v>6551</v>
      </c>
      <c r="Y1021" s="112">
        <v>0</v>
      </c>
      <c r="Z1021" s="112" t="s">
        <v>6551</v>
      </c>
      <c r="AA1021" s="112">
        <v>0</v>
      </c>
      <c r="AB1021" s="112" t="s">
        <v>6551</v>
      </c>
      <c r="AC1021" s="112">
        <v>0</v>
      </c>
      <c r="AD1021" s="112" t="s">
        <v>6551</v>
      </c>
      <c r="AE1021" s="112">
        <v>0</v>
      </c>
      <c r="AF1021" s="112" t="s">
        <v>6551</v>
      </c>
      <c r="AG1021" s="112">
        <v>0</v>
      </c>
      <c r="AH1021" s="112" t="s">
        <v>6551</v>
      </c>
      <c r="AI1021" s="112">
        <v>91750</v>
      </c>
      <c r="AJ1021" s="112" t="s">
        <v>6551</v>
      </c>
      <c r="AK1021" s="112">
        <v>0</v>
      </c>
      <c r="AL1021" s="113" t="s">
        <v>6551</v>
      </c>
      <c r="AM1021" s="113" t="str">
        <f t="shared" si="15"/>
        <v>No</v>
      </c>
    </row>
    <row r="1022" spans="1:39" s="19" customFormat="1" ht="11.5" customHeight="1" x14ac:dyDescent="0.2">
      <c r="A1022" s="5" t="s">
        <v>3110</v>
      </c>
      <c r="B1022" s="5" t="s">
        <v>3111</v>
      </c>
      <c r="C1022" s="5" t="s">
        <v>79</v>
      </c>
      <c r="D1022" s="194" t="s">
        <v>3112</v>
      </c>
      <c r="E1022" s="197" t="s">
        <v>3113</v>
      </c>
      <c r="F1022" s="19" t="s">
        <v>239</v>
      </c>
      <c r="G1022" s="5" t="s">
        <v>287</v>
      </c>
      <c r="H1022" s="27">
        <v>0</v>
      </c>
      <c r="I1022" s="110">
        <v>14</v>
      </c>
      <c r="J1022" s="111" t="s">
        <v>6551</v>
      </c>
      <c r="K1022" s="112">
        <v>0</v>
      </c>
      <c r="L1022" s="112" t="s">
        <v>6551</v>
      </c>
      <c r="M1022" s="112">
        <v>0</v>
      </c>
      <c r="N1022" s="112" t="s">
        <v>6551</v>
      </c>
      <c r="O1022" s="112">
        <v>0</v>
      </c>
      <c r="P1022" s="112" t="s">
        <v>6551</v>
      </c>
      <c r="Q1022" s="112">
        <v>541289</v>
      </c>
      <c r="R1022" s="112" t="s">
        <v>6551</v>
      </c>
      <c r="S1022" s="112">
        <v>0</v>
      </c>
      <c r="T1022" s="112" t="s">
        <v>6551</v>
      </c>
      <c r="U1022" s="112">
        <v>0</v>
      </c>
      <c r="V1022" s="112" t="s">
        <v>6551</v>
      </c>
      <c r="W1022" s="112">
        <v>22395</v>
      </c>
      <c r="X1022" s="112" t="s">
        <v>6551</v>
      </c>
      <c r="Y1022" s="112">
        <v>0</v>
      </c>
      <c r="Z1022" s="112" t="s">
        <v>6551</v>
      </c>
      <c r="AA1022" s="112">
        <v>0</v>
      </c>
      <c r="AB1022" s="112" t="s">
        <v>6551</v>
      </c>
      <c r="AC1022" s="112">
        <v>0</v>
      </c>
      <c r="AD1022" s="112" t="s">
        <v>6551</v>
      </c>
      <c r="AE1022" s="112">
        <v>0</v>
      </c>
      <c r="AF1022" s="112" t="s">
        <v>6551</v>
      </c>
      <c r="AG1022" s="112">
        <v>0</v>
      </c>
      <c r="AH1022" s="112" t="s">
        <v>6551</v>
      </c>
      <c r="AI1022" s="112">
        <v>35070</v>
      </c>
      <c r="AJ1022" s="112" t="s">
        <v>6551</v>
      </c>
      <c r="AK1022" s="112">
        <v>0</v>
      </c>
      <c r="AL1022" s="113" t="s">
        <v>6551</v>
      </c>
      <c r="AM1022" s="113" t="str">
        <f t="shared" si="15"/>
        <v>No</v>
      </c>
    </row>
    <row r="1023" spans="1:39" s="19" customFormat="1" ht="11.5" customHeight="1" x14ac:dyDescent="0.2">
      <c r="A1023" s="5" t="s">
        <v>3036</v>
      </c>
      <c r="B1023" s="5" t="s">
        <v>3037</v>
      </c>
      <c r="C1023" s="5" t="s">
        <v>105</v>
      </c>
      <c r="D1023" s="194" t="s">
        <v>3038</v>
      </c>
      <c r="E1023" s="197" t="s">
        <v>3039</v>
      </c>
      <c r="F1023" s="19" t="s">
        <v>239</v>
      </c>
      <c r="G1023" s="5" t="s">
        <v>287</v>
      </c>
      <c r="H1023" s="27">
        <v>0</v>
      </c>
      <c r="I1023" s="110">
        <v>14</v>
      </c>
      <c r="J1023" s="111" t="s">
        <v>6551</v>
      </c>
      <c r="K1023" s="112">
        <v>0</v>
      </c>
      <c r="L1023" s="112" t="s">
        <v>6551</v>
      </c>
      <c r="M1023" s="112">
        <v>0</v>
      </c>
      <c r="N1023" s="112" t="s">
        <v>6551</v>
      </c>
      <c r="O1023" s="112">
        <v>0</v>
      </c>
      <c r="P1023" s="112" t="s">
        <v>6551</v>
      </c>
      <c r="Q1023" s="112">
        <v>419017</v>
      </c>
      <c r="R1023" s="112" t="s">
        <v>6551</v>
      </c>
      <c r="S1023" s="112">
        <v>0</v>
      </c>
      <c r="T1023" s="112" t="s">
        <v>6551</v>
      </c>
      <c r="U1023" s="112">
        <v>0</v>
      </c>
      <c r="V1023" s="112" t="s">
        <v>6551</v>
      </c>
      <c r="W1023" s="112">
        <v>21475</v>
      </c>
      <c r="X1023" s="112" t="s">
        <v>6551</v>
      </c>
      <c r="Y1023" s="112">
        <v>0</v>
      </c>
      <c r="Z1023" s="112" t="s">
        <v>6551</v>
      </c>
      <c r="AA1023" s="112">
        <v>0</v>
      </c>
      <c r="AB1023" s="112" t="s">
        <v>6551</v>
      </c>
      <c r="AC1023" s="112">
        <v>0</v>
      </c>
      <c r="AD1023" s="112" t="s">
        <v>6551</v>
      </c>
      <c r="AE1023" s="112">
        <v>0</v>
      </c>
      <c r="AF1023" s="112" t="s">
        <v>6551</v>
      </c>
      <c r="AG1023" s="112">
        <v>0</v>
      </c>
      <c r="AH1023" s="112" t="s">
        <v>6551</v>
      </c>
      <c r="AI1023" s="112">
        <v>38299</v>
      </c>
      <c r="AJ1023" s="112" t="s">
        <v>6551</v>
      </c>
      <c r="AK1023" s="112">
        <v>0</v>
      </c>
      <c r="AL1023" s="113" t="s">
        <v>6551</v>
      </c>
      <c r="AM1023" s="113" t="str">
        <f t="shared" si="15"/>
        <v>No</v>
      </c>
    </row>
    <row r="1024" spans="1:39" s="19" customFormat="1" ht="11.5" customHeight="1" x14ac:dyDescent="0.2">
      <c r="A1024" s="5" t="s">
        <v>3203</v>
      </c>
      <c r="B1024" s="5" t="s">
        <v>719</v>
      </c>
      <c r="C1024" s="5" t="s">
        <v>57</v>
      </c>
      <c r="D1024" s="194" t="s">
        <v>3204</v>
      </c>
      <c r="E1024" s="197" t="s">
        <v>3205</v>
      </c>
      <c r="F1024" s="19" t="s">
        <v>239</v>
      </c>
      <c r="G1024" s="5" t="s">
        <v>287</v>
      </c>
      <c r="H1024" s="27">
        <v>0</v>
      </c>
      <c r="I1024" s="110">
        <v>14</v>
      </c>
      <c r="J1024" s="111" t="s">
        <v>6551</v>
      </c>
      <c r="K1024" s="112">
        <v>0</v>
      </c>
      <c r="L1024" s="112" t="s">
        <v>6551</v>
      </c>
      <c r="M1024" s="112">
        <v>0</v>
      </c>
      <c r="N1024" s="112" t="s">
        <v>6551</v>
      </c>
      <c r="O1024" s="112">
        <v>0</v>
      </c>
      <c r="P1024" s="112" t="s">
        <v>6551</v>
      </c>
      <c r="Q1024" s="112">
        <v>316464</v>
      </c>
      <c r="R1024" s="112" t="s">
        <v>6551</v>
      </c>
      <c r="S1024" s="112">
        <v>0</v>
      </c>
      <c r="T1024" s="112" t="s">
        <v>6551</v>
      </c>
      <c r="U1024" s="112">
        <v>0</v>
      </c>
      <c r="V1024" s="112" t="s">
        <v>6551</v>
      </c>
      <c r="W1024" s="112">
        <v>10847</v>
      </c>
      <c r="X1024" s="112" t="s">
        <v>6551</v>
      </c>
      <c r="Y1024" s="112">
        <v>0</v>
      </c>
      <c r="Z1024" s="112" t="s">
        <v>6551</v>
      </c>
      <c r="AA1024" s="112">
        <v>0</v>
      </c>
      <c r="AB1024" s="112" t="s">
        <v>6551</v>
      </c>
      <c r="AC1024" s="112">
        <v>0</v>
      </c>
      <c r="AD1024" s="112" t="s">
        <v>6551</v>
      </c>
      <c r="AE1024" s="112">
        <v>0</v>
      </c>
      <c r="AF1024" s="112" t="s">
        <v>6551</v>
      </c>
      <c r="AG1024" s="112">
        <v>0</v>
      </c>
      <c r="AH1024" s="112" t="s">
        <v>6551</v>
      </c>
      <c r="AI1024" s="112">
        <v>38480</v>
      </c>
      <c r="AJ1024" s="112" t="s">
        <v>6551</v>
      </c>
      <c r="AK1024" s="112">
        <v>0</v>
      </c>
      <c r="AL1024" s="113" t="s">
        <v>6551</v>
      </c>
      <c r="AM1024" s="113" t="str">
        <f t="shared" si="15"/>
        <v>No</v>
      </c>
    </row>
    <row r="1025" spans="1:39" s="19" customFormat="1" ht="11.5" customHeight="1" x14ac:dyDescent="0.2">
      <c r="A1025" s="5" t="s">
        <v>3917</v>
      </c>
      <c r="B1025" s="5" t="s">
        <v>3918</v>
      </c>
      <c r="C1025" s="5" t="s">
        <v>57</v>
      </c>
      <c r="D1025" s="194" t="s">
        <v>3919</v>
      </c>
      <c r="E1025" s="197" t="s">
        <v>3920</v>
      </c>
      <c r="F1025" s="19" t="s">
        <v>239</v>
      </c>
      <c r="G1025" s="5" t="s">
        <v>287</v>
      </c>
      <c r="H1025" s="27">
        <v>0</v>
      </c>
      <c r="I1025" s="110">
        <v>14</v>
      </c>
      <c r="J1025" s="111" t="s">
        <v>6551</v>
      </c>
      <c r="K1025" s="112">
        <v>0</v>
      </c>
      <c r="L1025" s="112" t="s">
        <v>6551</v>
      </c>
      <c r="M1025" s="112">
        <v>0</v>
      </c>
      <c r="N1025" s="112" t="s">
        <v>6551</v>
      </c>
      <c r="O1025" s="112">
        <v>0</v>
      </c>
      <c r="P1025" s="112" t="s">
        <v>6551</v>
      </c>
      <c r="Q1025" s="112">
        <v>285789</v>
      </c>
      <c r="R1025" s="112" t="s">
        <v>6551</v>
      </c>
      <c r="S1025" s="112">
        <v>0</v>
      </c>
      <c r="T1025" s="112" t="s">
        <v>6551</v>
      </c>
      <c r="U1025" s="112">
        <v>0</v>
      </c>
      <c r="V1025" s="112" t="s">
        <v>6551</v>
      </c>
      <c r="W1025" s="112">
        <v>19456</v>
      </c>
      <c r="X1025" s="112" t="s">
        <v>6551</v>
      </c>
      <c r="Y1025" s="112">
        <v>0</v>
      </c>
      <c r="Z1025" s="112" t="s">
        <v>6551</v>
      </c>
      <c r="AA1025" s="112">
        <v>0</v>
      </c>
      <c r="AB1025" s="112" t="s">
        <v>6551</v>
      </c>
      <c r="AC1025" s="112">
        <v>0</v>
      </c>
      <c r="AD1025" s="112" t="s">
        <v>6551</v>
      </c>
      <c r="AE1025" s="112">
        <v>0</v>
      </c>
      <c r="AF1025" s="112" t="s">
        <v>6551</v>
      </c>
      <c r="AG1025" s="112">
        <v>0</v>
      </c>
      <c r="AH1025" s="112" t="s">
        <v>6551</v>
      </c>
      <c r="AI1025" s="112">
        <v>42509</v>
      </c>
      <c r="AJ1025" s="112" t="s">
        <v>6551</v>
      </c>
      <c r="AK1025" s="112">
        <v>0</v>
      </c>
      <c r="AL1025" s="113" t="s">
        <v>6551</v>
      </c>
      <c r="AM1025" s="113" t="str">
        <f t="shared" si="15"/>
        <v>No</v>
      </c>
    </row>
    <row r="1026" spans="1:39" s="19" customFormat="1" ht="11.5" customHeight="1" x14ac:dyDescent="0.2">
      <c r="A1026" s="5" t="s">
        <v>3209</v>
      </c>
      <c r="B1026" s="5" t="s">
        <v>3210</v>
      </c>
      <c r="C1026" s="5" t="s">
        <v>71</v>
      </c>
      <c r="D1026" s="194" t="s">
        <v>3211</v>
      </c>
      <c r="E1026" s="197" t="s">
        <v>3212</v>
      </c>
      <c r="F1026" s="19" t="s">
        <v>242</v>
      </c>
      <c r="G1026" s="19" t="s">
        <v>287</v>
      </c>
      <c r="H1026" s="27">
        <v>0</v>
      </c>
      <c r="I1026" s="110">
        <v>14</v>
      </c>
      <c r="J1026" s="19" t="s">
        <v>6551</v>
      </c>
      <c r="K1026" s="112">
        <v>0</v>
      </c>
      <c r="L1026" s="112" t="s">
        <v>6551</v>
      </c>
      <c r="M1026" s="112">
        <v>0</v>
      </c>
      <c r="N1026" s="112" t="s">
        <v>6551</v>
      </c>
      <c r="O1026" s="112">
        <v>0</v>
      </c>
      <c r="P1026" s="112" t="s">
        <v>6551</v>
      </c>
      <c r="Q1026" s="112">
        <v>212669</v>
      </c>
      <c r="R1026" s="112" t="s">
        <v>6551</v>
      </c>
      <c r="S1026" s="112">
        <v>0</v>
      </c>
      <c r="T1026" s="112" t="s">
        <v>6551</v>
      </c>
      <c r="U1026" s="112">
        <v>0</v>
      </c>
      <c r="V1026" s="112" t="s">
        <v>6551</v>
      </c>
      <c r="W1026" s="112">
        <v>20364</v>
      </c>
      <c r="X1026" s="112" t="s">
        <v>6551</v>
      </c>
      <c r="Y1026" s="112">
        <v>0</v>
      </c>
      <c r="Z1026" s="112" t="s">
        <v>6551</v>
      </c>
      <c r="AA1026" s="112">
        <v>0</v>
      </c>
      <c r="AB1026" s="112" t="s">
        <v>6551</v>
      </c>
      <c r="AC1026" s="112">
        <v>0</v>
      </c>
      <c r="AD1026" s="112" t="s">
        <v>6551</v>
      </c>
      <c r="AE1026" s="112">
        <v>0</v>
      </c>
      <c r="AF1026" s="112" t="s">
        <v>6551</v>
      </c>
      <c r="AG1026" s="112">
        <v>0</v>
      </c>
      <c r="AH1026" s="112" t="s">
        <v>6551</v>
      </c>
      <c r="AI1026" s="112">
        <v>67461</v>
      </c>
      <c r="AJ1026" s="112" t="s">
        <v>6551</v>
      </c>
      <c r="AK1026" s="112">
        <v>0</v>
      </c>
      <c r="AL1026" s="113" t="s">
        <v>6551</v>
      </c>
      <c r="AM1026" s="113" t="str">
        <f t="shared" ref="AM1026:AM1089" si="16">IF(OR(J1026="Q",L1026="Q",N1026="Q",P1026="Q",R1026="Q",T1026="Q",V1026="Q",X1026="Q",Z1026="Q",AB1026="Q",AD1026="Q",AF1026="Q",AH1026="Q",AJ1026="Q",AL1026="Q"),"Yes","No")</f>
        <v>No</v>
      </c>
    </row>
    <row r="1027" spans="1:39" s="19" customFormat="1" ht="11.5" customHeight="1" x14ac:dyDescent="0.2">
      <c r="A1027" s="5" t="s">
        <v>3962</v>
      </c>
      <c r="B1027" s="5" t="s">
        <v>3963</v>
      </c>
      <c r="C1027" s="5" t="s">
        <v>73</v>
      </c>
      <c r="D1027" s="194" t="s">
        <v>3964</v>
      </c>
      <c r="E1027" s="197" t="s">
        <v>3965</v>
      </c>
      <c r="F1027" s="19" t="s">
        <v>242</v>
      </c>
      <c r="G1027" s="19" t="s">
        <v>287</v>
      </c>
      <c r="H1027" s="27">
        <v>0</v>
      </c>
      <c r="I1027" s="110">
        <v>14</v>
      </c>
      <c r="J1027" s="19" t="s">
        <v>6551</v>
      </c>
      <c r="K1027" s="112">
        <v>0</v>
      </c>
      <c r="L1027" s="112" t="s">
        <v>6551</v>
      </c>
      <c r="M1027" s="112">
        <v>0</v>
      </c>
      <c r="N1027" s="112" t="s">
        <v>6551</v>
      </c>
      <c r="O1027" s="112">
        <v>0</v>
      </c>
      <c r="P1027" s="112" t="s">
        <v>6551</v>
      </c>
      <c r="Q1027" s="112">
        <v>797676</v>
      </c>
      <c r="R1027" s="112" t="s">
        <v>6551</v>
      </c>
      <c r="S1027" s="112">
        <v>0</v>
      </c>
      <c r="T1027" s="112" t="s">
        <v>6551</v>
      </c>
      <c r="U1027" s="112">
        <v>0</v>
      </c>
      <c r="V1027" s="112" t="s">
        <v>6551</v>
      </c>
      <c r="W1027" s="112">
        <v>47137</v>
      </c>
      <c r="X1027" s="112" t="s">
        <v>6551</v>
      </c>
      <c r="Y1027" s="112">
        <v>0</v>
      </c>
      <c r="Z1027" s="112" t="s">
        <v>6551</v>
      </c>
      <c r="AA1027" s="112">
        <v>0</v>
      </c>
      <c r="AB1027" s="112" t="s">
        <v>6551</v>
      </c>
      <c r="AC1027" s="112">
        <v>0</v>
      </c>
      <c r="AD1027" s="112" t="s">
        <v>6551</v>
      </c>
      <c r="AE1027" s="112">
        <v>0</v>
      </c>
      <c r="AF1027" s="112" t="s">
        <v>6551</v>
      </c>
      <c r="AG1027" s="112">
        <v>0</v>
      </c>
      <c r="AH1027" s="112" t="s">
        <v>6551</v>
      </c>
      <c r="AI1027" s="112">
        <v>136021</v>
      </c>
      <c r="AJ1027" s="112" t="s">
        <v>6551</v>
      </c>
      <c r="AK1027" s="112">
        <v>0</v>
      </c>
      <c r="AL1027" s="19" t="s">
        <v>6551</v>
      </c>
      <c r="AM1027" s="113" t="str">
        <f t="shared" si="16"/>
        <v>No</v>
      </c>
    </row>
    <row r="1028" spans="1:39" s="19" customFormat="1" ht="11.5" customHeight="1" x14ac:dyDescent="0.2">
      <c r="A1028" s="5" t="s">
        <v>3635</v>
      </c>
      <c r="B1028" s="5" t="s">
        <v>3636</v>
      </c>
      <c r="C1028" s="5" t="s">
        <v>117</v>
      </c>
      <c r="D1028" s="194" t="s">
        <v>3637</v>
      </c>
      <c r="E1028" s="197" t="s">
        <v>3638</v>
      </c>
      <c r="F1028" s="19" t="s">
        <v>239</v>
      </c>
      <c r="G1028" s="19" t="s">
        <v>287</v>
      </c>
      <c r="H1028" s="27">
        <v>0</v>
      </c>
      <c r="I1028" s="110">
        <v>14</v>
      </c>
      <c r="J1028" s="19" t="s">
        <v>6551</v>
      </c>
      <c r="K1028" s="112">
        <v>0</v>
      </c>
      <c r="L1028" s="112" t="s">
        <v>6551</v>
      </c>
      <c r="M1028" s="112">
        <v>0</v>
      </c>
      <c r="N1028" s="112" t="s">
        <v>6551</v>
      </c>
      <c r="O1028" s="112">
        <v>0</v>
      </c>
      <c r="P1028" s="112" t="s">
        <v>6551</v>
      </c>
      <c r="Q1028" s="112">
        <v>332463</v>
      </c>
      <c r="R1028" s="112" t="s">
        <v>6551</v>
      </c>
      <c r="S1028" s="112">
        <v>0</v>
      </c>
      <c r="T1028" s="112" t="s">
        <v>6551</v>
      </c>
      <c r="U1028" s="112">
        <v>0</v>
      </c>
      <c r="V1028" s="112" t="s">
        <v>6551</v>
      </c>
      <c r="W1028" s="112">
        <v>29741</v>
      </c>
      <c r="X1028" s="112" t="s">
        <v>6551</v>
      </c>
      <c r="Y1028" s="112">
        <v>0</v>
      </c>
      <c r="Z1028" s="112" t="s">
        <v>6551</v>
      </c>
      <c r="AA1028" s="112">
        <v>0</v>
      </c>
      <c r="AB1028" s="112" t="s">
        <v>6551</v>
      </c>
      <c r="AC1028" s="112">
        <v>0</v>
      </c>
      <c r="AD1028" s="112" t="s">
        <v>6551</v>
      </c>
      <c r="AE1028" s="112">
        <v>0</v>
      </c>
      <c r="AF1028" s="112" t="s">
        <v>6551</v>
      </c>
      <c r="AG1028" s="112">
        <v>0</v>
      </c>
      <c r="AH1028" s="112" t="s">
        <v>6551</v>
      </c>
      <c r="AI1028" s="112">
        <v>66129</v>
      </c>
      <c r="AJ1028" s="112" t="s">
        <v>6551</v>
      </c>
      <c r="AK1028" s="112">
        <v>0</v>
      </c>
      <c r="AL1028" s="19" t="s">
        <v>6551</v>
      </c>
      <c r="AM1028" s="113" t="str">
        <f t="shared" si="16"/>
        <v>No</v>
      </c>
    </row>
    <row r="1029" spans="1:39" s="19" customFormat="1" ht="11.5" customHeight="1" x14ac:dyDescent="0.2">
      <c r="A1029" s="5" t="s">
        <v>4273</v>
      </c>
      <c r="B1029" s="5" t="s">
        <v>4274</v>
      </c>
      <c r="C1029" s="5" t="s">
        <v>108</v>
      </c>
      <c r="D1029" s="194" t="s">
        <v>4275</v>
      </c>
      <c r="E1029" s="197" t="s">
        <v>4276</v>
      </c>
      <c r="F1029" s="19" t="s">
        <v>305</v>
      </c>
      <c r="G1029" s="5" t="s">
        <v>287</v>
      </c>
      <c r="H1029" s="27">
        <v>0</v>
      </c>
      <c r="I1029" s="110">
        <v>14</v>
      </c>
      <c r="J1029" s="111" t="s">
        <v>6551</v>
      </c>
      <c r="K1029" s="112">
        <v>0</v>
      </c>
      <c r="L1029" s="112" t="s">
        <v>6551</v>
      </c>
      <c r="M1029" s="112">
        <v>0</v>
      </c>
      <c r="N1029" s="112" t="s">
        <v>6551</v>
      </c>
      <c r="O1029" s="112">
        <v>0</v>
      </c>
      <c r="P1029" s="112" t="s">
        <v>6551</v>
      </c>
      <c r="Q1029" s="112">
        <v>398961</v>
      </c>
      <c r="R1029" s="112" t="s">
        <v>6551</v>
      </c>
      <c r="S1029" s="112">
        <v>0</v>
      </c>
      <c r="T1029" s="112" t="s">
        <v>6551</v>
      </c>
      <c r="U1029" s="112">
        <v>0</v>
      </c>
      <c r="V1029" s="112" t="s">
        <v>6551</v>
      </c>
      <c r="W1029" s="112">
        <v>15645</v>
      </c>
      <c r="X1029" s="112" t="s">
        <v>6551</v>
      </c>
      <c r="Y1029" s="112">
        <v>0</v>
      </c>
      <c r="Z1029" s="112" t="s">
        <v>6551</v>
      </c>
      <c r="AA1029" s="112">
        <v>0</v>
      </c>
      <c r="AB1029" s="112" t="s">
        <v>6551</v>
      </c>
      <c r="AC1029" s="112">
        <v>0</v>
      </c>
      <c r="AD1029" s="112" t="s">
        <v>6551</v>
      </c>
      <c r="AE1029" s="112">
        <v>0</v>
      </c>
      <c r="AF1029" s="112" t="s">
        <v>6551</v>
      </c>
      <c r="AG1029" s="112">
        <v>0</v>
      </c>
      <c r="AH1029" s="112" t="s">
        <v>6551</v>
      </c>
      <c r="AI1029" s="112">
        <v>15991</v>
      </c>
      <c r="AJ1029" s="112" t="s">
        <v>6551</v>
      </c>
      <c r="AK1029" s="112">
        <v>0</v>
      </c>
      <c r="AL1029" s="113" t="s">
        <v>6551</v>
      </c>
      <c r="AM1029" s="113" t="str">
        <f t="shared" si="16"/>
        <v>No</v>
      </c>
    </row>
    <row r="1030" spans="1:39" s="19" customFormat="1" ht="11.5" customHeight="1" x14ac:dyDescent="0.2">
      <c r="A1030" s="5" t="s">
        <v>4814</v>
      </c>
      <c r="B1030" s="5" t="s">
        <v>4815</v>
      </c>
      <c r="C1030" s="5" t="s">
        <v>81</v>
      </c>
      <c r="D1030" s="194" t="s">
        <v>4816</v>
      </c>
      <c r="E1030" s="197" t="s">
        <v>4817</v>
      </c>
      <c r="F1030" s="19" t="s">
        <v>239</v>
      </c>
      <c r="G1030" s="5" t="s">
        <v>287</v>
      </c>
      <c r="H1030" s="27">
        <v>0</v>
      </c>
      <c r="I1030" s="110">
        <v>14</v>
      </c>
      <c r="J1030" s="111" t="s">
        <v>6551</v>
      </c>
      <c r="K1030" s="112">
        <v>0</v>
      </c>
      <c r="L1030" s="112" t="s">
        <v>6551</v>
      </c>
      <c r="M1030" s="112">
        <v>0</v>
      </c>
      <c r="N1030" s="112" t="s">
        <v>6551</v>
      </c>
      <c r="O1030" s="112">
        <v>0</v>
      </c>
      <c r="P1030" s="112" t="s">
        <v>6551</v>
      </c>
      <c r="Q1030" s="112">
        <v>166823</v>
      </c>
      <c r="R1030" s="112" t="s">
        <v>6551</v>
      </c>
      <c r="S1030" s="112">
        <v>0</v>
      </c>
      <c r="T1030" s="112" t="s">
        <v>6551</v>
      </c>
      <c r="U1030" s="112">
        <v>0</v>
      </c>
      <c r="V1030" s="112" t="s">
        <v>6551</v>
      </c>
      <c r="W1030" s="112">
        <v>11516</v>
      </c>
      <c r="X1030" s="112" t="s">
        <v>6551</v>
      </c>
      <c r="Y1030" s="112">
        <v>0</v>
      </c>
      <c r="Z1030" s="112" t="s">
        <v>6551</v>
      </c>
      <c r="AA1030" s="112">
        <v>0</v>
      </c>
      <c r="AB1030" s="112" t="s">
        <v>6551</v>
      </c>
      <c r="AC1030" s="112">
        <v>0</v>
      </c>
      <c r="AD1030" s="112" t="s">
        <v>6551</v>
      </c>
      <c r="AE1030" s="112">
        <v>0</v>
      </c>
      <c r="AF1030" s="112" t="s">
        <v>6551</v>
      </c>
      <c r="AG1030" s="112">
        <v>0</v>
      </c>
      <c r="AH1030" s="112" t="s">
        <v>6551</v>
      </c>
      <c r="AI1030" s="112">
        <v>39393</v>
      </c>
      <c r="AJ1030" s="112" t="s">
        <v>6551</v>
      </c>
      <c r="AK1030" s="112">
        <v>0</v>
      </c>
      <c r="AL1030" s="113" t="s">
        <v>6551</v>
      </c>
      <c r="AM1030" s="113" t="str">
        <f t="shared" si="16"/>
        <v>No</v>
      </c>
    </row>
    <row r="1031" spans="1:39" s="19" customFormat="1" ht="11.5" customHeight="1" x14ac:dyDescent="0.2">
      <c r="A1031" s="5" t="s">
        <v>5140</v>
      </c>
      <c r="B1031" s="5" t="s">
        <v>5141</v>
      </c>
      <c r="C1031" s="5" t="s">
        <v>78</v>
      </c>
      <c r="D1031" s="194" t="s">
        <v>5142</v>
      </c>
      <c r="E1031" s="197" t="s">
        <v>5143</v>
      </c>
      <c r="F1031" s="19" t="s">
        <v>239</v>
      </c>
      <c r="G1031" s="5" t="s">
        <v>287</v>
      </c>
      <c r="H1031" s="27">
        <v>0</v>
      </c>
      <c r="I1031" s="110">
        <v>14</v>
      </c>
      <c r="J1031" s="111" t="s">
        <v>6551</v>
      </c>
      <c r="K1031" s="112">
        <v>0</v>
      </c>
      <c r="L1031" s="112" t="s">
        <v>6551</v>
      </c>
      <c r="M1031" s="112">
        <v>0</v>
      </c>
      <c r="N1031" s="112" t="s">
        <v>6551</v>
      </c>
      <c r="O1031" s="112">
        <v>0</v>
      </c>
      <c r="P1031" s="112" t="s">
        <v>6551</v>
      </c>
      <c r="Q1031" s="112">
        <v>173435</v>
      </c>
      <c r="R1031" s="112" t="s">
        <v>6551</v>
      </c>
      <c r="S1031" s="112">
        <v>0</v>
      </c>
      <c r="T1031" s="112" t="s">
        <v>6551</v>
      </c>
      <c r="U1031" s="112">
        <v>0</v>
      </c>
      <c r="V1031" s="112" t="s">
        <v>6551</v>
      </c>
      <c r="W1031" s="112">
        <v>16342</v>
      </c>
      <c r="X1031" s="112" t="s">
        <v>6551</v>
      </c>
      <c r="Y1031" s="112">
        <v>0</v>
      </c>
      <c r="Z1031" s="112" t="s">
        <v>6551</v>
      </c>
      <c r="AA1031" s="112">
        <v>0</v>
      </c>
      <c r="AB1031" s="112" t="s">
        <v>6551</v>
      </c>
      <c r="AC1031" s="112">
        <v>0</v>
      </c>
      <c r="AD1031" s="112" t="s">
        <v>6551</v>
      </c>
      <c r="AE1031" s="112">
        <v>0</v>
      </c>
      <c r="AF1031" s="112" t="s">
        <v>6551</v>
      </c>
      <c r="AG1031" s="112">
        <v>0</v>
      </c>
      <c r="AH1031" s="112" t="s">
        <v>6551</v>
      </c>
      <c r="AI1031" s="112">
        <v>113077</v>
      </c>
      <c r="AJ1031" s="112" t="s">
        <v>6551</v>
      </c>
      <c r="AK1031" s="112">
        <v>0</v>
      </c>
      <c r="AL1031" s="113" t="s">
        <v>6551</v>
      </c>
      <c r="AM1031" s="113" t="str">
        <f t="shared" si="16"/>
        <v>No</v>
      </c>
    </row>
    <row r="1032" spans="1:39" s="19" customFormat="1" ht="11.5" customHeight="1" x14ac:dyDescent="0.2">
      <c r="A1032" s="5" t="s">
        <v>6025</v>
      </c>
      <c r="B1032" s="5" t="s">
        <v>1548</v>
      </c>
      <c r="C1032" s="5" t="s">
        <v>20</v>
      </c>
      <c r="D1032" s="194" t="s">
        <v>6026</v>
      </c>
      <c r="E1032" s="197" t="s">
        <v>6027</v>
      </c>
      <c r="F1032" s="19" t="s">
        <v>242</v>
      </c>
      <c r="G1032" s="5" t="s">
        <v>287</v>
      </c>
      <c r="H1032" s="27">
        <v>0</v>
      </c>
      <c r="I1032" s="110">
        <v>14</v>
      </c>
      <c r="J1032" s="111" t="s">
        <v>6551</v>
      </c>
      <c r="K1032" s="112">
        <v>0</v>
      </c>
      <c r="L1032" s="112" t="s">
        <v>6551</v>
      </c>
      <c r="M1032" s="112">
        <v>0</v>
      </c>
      <c r="N1032" s="112" t="s">
        <v>6551</v>
      </c>
      <c r="O1032" s="112">
        <v>0</v>
      </c>
      <c r="P1032" s="112" t="s">
        <v>6551</v>
      </c>
      <c r="Q1032" s="112">
        <v>474004</v>
      </c>
      <c r="R1032" s="112" t="s">
        <v>122</v>
      </c>
      <c r="S1032" s="112">
        <v>0</v>
      </c>
      <c r="T1032" s="112" t="s">
        <v>6551</v>
      </c>
      <c r="U1032" s="112">
        <v>0</v>
      </c>
      <c r="V1032" s="112" t="s">
        <v>6551</v>
      </c>
      <c r="W1032" s="112">
        <v>23583</v>
      </c>
      <c r="X1032" s="112" t="s">
        <v>122</v>
      </c>
      <c r="Y1032" s="112">
        <v>0</v>
      </c>
      <c r="Z1032" s="112" t="s">
        <v>6551</v>
      </c>
      <c r="AA1032" s="112">
        <v>0</v>
      </c>
      <c r="AB1032" s="112" t="s">
        <v>6551</v>
      </c>
      <c r="AC1032" s="112">
        <v>0</v>
      </c>
      <c r="AD1032" s="112" t="s">
        <v>6551</v>
      </c>
      <c r="AE1032" s="112">
        <v>0</v>
      </c>
      <c r="AF1032" s="112" t="s">
        <v>6551</v>
      </c>
      <c r="AG1032" s="112">
        <v>0</v>
      </c>
      <c r="AH1032" s="112" t="s">
        <v>6551</v>
      </c>
      <c r="AI1032" s="112">
        <v>103457</v>
      </c>
      <c r="AJ1032" s="112" t="s">
        <v>122</v>
      </c>
      <c r="AK1032" s="112">
        <v>0</v>
      </c>
      <c r="AL1032" s="113" t="s">
        <v>6551</v>
      </c>
      <c r="AM1032" s="113" t="str">
        <f t="shared" si="16"/>
        <v>Yes</v>
      </c>
    </row>
    <row r="1033" spans="1:39" s="19" customFormat="1" ht="11.5" customHeight="1" x14ac:dyDescent="0.2">
      <c r="A1033" s="5" t="s">
        <v>5634</v>
      </c>
      <c r="B1033" s="5" t="s">
        <v>5635</v>
      </c>
      <c r="C1033" s="5" t="s">
        <v>91</v>
      </c>
      <c r="D1033" s="194" t="s">
        <v>5636</v>
      </c>
      <c r="E1033" s="197" t="s">
        <v>5637</v>
      </c>
      <c r="F1033" s="19" t="s">
        <v>242</v>
      </c>
      <c r="G1033" s="5" t="s">
        <v>287</v>
      </c>
      <c r="H1033" s="27">
        <v>0</v>
      </c>
      <c r="I1033" s="110">
        <v>14</v>
      </c>
      <c r="J1033" s="111" t="s">
        <v>6551</v>
      </c>
      <c r="K1033" s="112">
        <v>0</v>
      </c>
      <c r="L1033" s="112" t="s">
        <v>6551</v>
      </c>
      <c r="M1033" s="112">
        <v>0</v>
      </c>
      <c r="N1033" s="112" t="s">
        <v>6551</v>
      </c>
      <c r="O1033" s="112">
        <v>0</v>
      </c>
      <c r="P1033" s="112" t="s">
        <v>6551</v>
      </c>
      <c r="Q1033" s="112">
        <v>169351</v>
      </c>
      <c r="R1033" s="112" t="s">
        <v>6551</v>
      </c>
      <c r="S1033" s="112">
        <v>0</v>
      </c>
      <c r="T1033" s="112" t="s">
        <v>6551</v>
      </c>
      <c r="U1033" s="112">
        <v>0</v>
      </c>
      <c r="V1033" s="112" t="s">
        <v>6551</v>
      </c>
      <c r="W1033" s="112">
        <v>10992</v>
      </c>
      <c r="X1033" s="112" t="s">
        <v>6551</v>
      </c>
      <c r="Y1033" s="112">
        <v>0</v>
      </c>
      <c r="Z1033" s="112" t="s">
        <v>6551</v>
      </c>
      <c r="AA1033" s="112">
        <v>0</v>
      </c>
      <c r="AB1033" s="112" t="s">
        <v>6551</v>
      </c>
      <c r="AC1033" s="112">
        <v>0</v>
      </c>
      <c r="AD1033" s="112" t="s">
        <v>6551</v>
      </c>
      <c r="AE1033" s="112">
        <v>0</v>
      </c>
      <c r="AF1033" s="112" t="s">
        <v>6551</v>
      </c>
      <c r="AG1033" s="112">
        <v>0</v>
      </c>
      <c r="AH1033" s="112" t="s">
        <v>6551</v>
      </c>
      <c r="AI1033" s="112">
        <v>32284</v>
      </c>
      <c r="AJ1033" s="112" t="s">
        <v>6551</v>
      </c>
      <c r="AK1033" s="112">
        <v>0</v>
      </c>
      <c r="AL1033" s="113" t="s">
        <v>6551</v>
      </c>
      <c r="AM1033" s="113" t="str">
        <f t="shared" si="16"/>
        <v>No</v>
      </c>
    </row>
    <row r="1034" spans="1:39" s="19" customFormat="1" ht="11.5" customHeight="1" x14ac:dyDescent="0.2">
      <c r="A1034" s="5" t="s">
        <v>1406</v>
      </c>
      <c r="B1034" s="5" t="s">
        <v>1407</v>
      </c>
      <c r="C1034" s="5" t="s">
        <v>113</v>
      </c>
      <c r="D1034" s="194">
        <v>51</v>
      </c>
      <c r="E1034" s="197">
        <v>51</v>
      </c>
      <c r="F1034" s="19" t="s">
        <v>239</v>
      </c>
      <c r="G1034" s="5" t="s">
        <v>6120</v>
      </c>
      <c r="H1034" s="27">
        <v>51924</v>
      </c>
      <c r="I1034" s="110">
        <v>13</v>
      </c>
      <c r="J1034" s="111" t="s">
        <v>6551</v>
      </c>
      <c r="K1034" s="112">
        <v>0</v>
      </c>
      <c r="L1034" s="112" t="s">
        <v>6551</v>
      </c>
      <c r="M1034" s="112">
        <v>0</v>
      </c>
      <c r="N1034" s="112" t="s">
        <v>6551</v>
      </c>
      <c r="O1034" s="112">
        <v>0</v>
      </c>
      <c r="P1034" s="112" t="s">
        <v>6551</v>
      </c>
      <c r="Q1034" s="112">
        <v>320014</v>
      </c>
      <c r="R1034" s="112" t="s">
        <v>6551</v>
      </c>
      <c r="S1034" s="112">
        <v>0</v>
      </c>
      <c r="T1034" s="112" t="s">
        <v>6551</v>
      </c>
      <c r="U1034" s="112">
        <v>0</v>
      </c>
      <c r="V1034" s="112" t="s">
        <v>6551</v>
      </c>
      <c r="W1034" s="112">
        <v>15875</v>
      </c>
      <c r="X1034" s="112" t="s">
        <v>6551</v>
      </c>
      <c r="Y1034" s="112">
        <v>0</v>
      </c>
      <c r="Z1034" s="112" t="s">
        <v>6551</v>
      </c>
      <c r="AA1034" s="112">
        <v>0</v>
      </c>
      <c r="AB1034" s="112" t="s">
        <v>6551</v>
      </c>
      <c r="AC1034" s="112">
        <v>0</v>
      </c>
      <c r="AD1034" s="112" t="s">
        <v>6551</v>
      </c>
      <c r="AE1034" s="112">
        <v>0</v>
      </c>
      <c r="AF1034" s="112" t="s">
        <v>6551</v>
      </c>
      <c r="AG1034" s="112">
        <v>0</v>
      </c>
      <c r="AH1034" s="112" t="s">
        <v>6551</v>
      </c>
      <c r="AI1034" s="112">
        <v>92221</v>
      </c>
      <c r="AJ1034" s="112" t="s">
        <v>6551</v>
      </c>
      <c r="AK1034" s="112">
        <v>0</v>
      </c>
      <c r="AL1034" s="113" t="s">
        <v>6551</v>
      </c>
      <c r="AM1034" s="113" t="str">
        <f t="shared" si="16"/>
        <v>No</v>
      </c>
    </row>
    <row r="1035" spans="1:39" s="19" customFormat="1" ht="11.5" customHeight="1" x14ac:dyDescent="0.2">
      <c r="A1035" s="5" t="s">
        <v>1787</v>
      </c>
      <c r="B1035" s="5" t="s">
        <v>350</v>
      </c>
      <c r="C1035" s="5" t="s">
        <v>99</v>
      </c>
      <c r="D1035" s="194">
        <v>61</v>
      </c>
      <c r="E1035" s="197">
        <v>61</v>
      </c>
      <c r="F1035" s="19" t="s">
        <v>239</v>
      </c>
      <c r="G1035" s="5" t="s">
        <v>6120</v>
      </c>
      <c r="H1035" s="27">
        <v>56997</v>
      </c>
      <c r="I1035" s="110">
        <v>13</v>
      </c>
      <c r="J1035" s="111" t="s">
        <v>6551</v>
      </c>
      <c r="K1035" s="112">
        <v>0</v>
      </c>
      <c r="L1035" s="112" t="s">
        <v>6551</v>
      </c>
      <c r="M1035" s="112">
        <v>0</v>
      </c>
      <c r="N1035" s="112" t="s">
        <v>6551</v>
      </c>
      <c r="O1035" s="112">
        <v>0</v>
      </c>
      <c r="P1035" s="112" t="s">
        <v>6551</v>
      </c>
      <c r="Q1035" s="112">
        <v>290058</v>
      </c>
      <c r="R1035" s="112" t="s">
        <v>6551</v>
      </c>
      <c r="S1035" s="112">
        <v>0</v>
      </c>
      <c r="T1035" s="112" t="s">
        <v>6551</v>
      </c>
      <c r="U1035" s="112">
        <v>0</v>
      </c>
      <c r="V1035" s="112" t="s">
        <v>6551</v>
      </c>
      <c r="W1035" s="112">
        <v>17685</v>
      </c>
      <c r="X1035" s="112" t="s">
        <v>6551</v>
      </c>
      <c r="Y1035" s="112">
        <v>0</v>
      </c>
      <c r="Z1035" s="112" t="s">
        <v>6551</v>
      </c>
      <c r="AA1035" s="112">
        <v>0</v>
      </c>
      <c r="AB1035" s="112" t="s">
        <v>6551</v>
      </c>
      <c r="AC1035" s="112">
        <v>0</v>
      </c>
      <c r="AD1035" s="112" t="s">
        <v>6551</v>
      </c>
      <c r="AE1035" s="112">
        <v>0</v>
      </c>
      <c r="AF1035" s="112" t="s">
        <v>6551</v>
      </c>
      <c r="AG1035" s="112">
        <v>0</v>
      </c>
      <c r="AH1035" s="112" t="s">
        <v>6551</v>
      </c>
      <c r="AI1035" s="112">
        <v>231900</v>
      </c>
      <c r="AJ1035" s="112" t="s">
        <v>6551</v>
      </c>
      <c r="AK1035" s="112">
        <v>0</v>
      </c>
      <c r="AL1035" s="113" t="s">
        <v>6551</v>
      </c>
      <c r="AM1035" s="113" t="str">
        <f t="shared" si="16"/>
        <v>No</v>
      </c>
    </row>
    <row r="1036" spans="1:39" s="19" customFormat="1" ht="11.5" customHeight="1" x14ac:dyDescent="0.2">
      <c r="A1036" s="5" t="s">
        <v>1633</v>
      </c>
      <c r="B1036" s="5" t="s">
        <v>1634</v>
      </c>
      <c r="C1036" s="5" t="s">
        <v>39</v>
      </c>
      <c r="D1036" s="194">
        <v>1130</v>
      </c>
      <c r="E1036" s="197">
        <v>10130</v>
      </c>
      <c r="F1036" s="19" t="s">
        <v>302</v>
      </c>
      <c r="G1036" s="5" t="s">
        <v>236</v>
      </c>
      <c r="H1036" s="27">
        <v>924859</v>
      </c>
      <c r="I1036" s="110">
        <v>13</v>
      </c>
      <c r="J1036" s="111" t="s">
        <v>6551</v>
      </c>
      <c r="K1036" s="112">
        <v>0</v>
      </c>
      <c r="L1036" s="112" t="s">
        <v>6551</v>
      </c>
      <c r="M1036" s="112">
        <v>658690</v>
      </c>
      <c r="N1036" s="112" t="s">
        <v>6551</v>
      </c>
      <c r="O1036" s="112">
        <v>712093</v>
      </c>
      <c r="P1036" s="112" t="s">
        <v>6551</v>
      </c>
      <c r="Q1036" s="112">
        <v>656243</v>
      </c>
      <c r="R1036" s="112" t="s">
        <v>6551</v>
      </c>
      <c r="S1036" s="112">
        <v>55850</v>
      </c>
      <c r="T1036" s="112" t="s">
        <v>6551</v>
      </c>
      <c r="U1036" s="112">
        <v>49368</v>
      </c>
      <c r="V1036" s="112" t="s">
        <v>6551</v>
      </c>
      <c r="W1036" s="112">
        <v>43658</v>
      </c>
      <c r="X1036" s="112" t="s">
        <v>6551</v>
      </c>
      <c r="Y1036" s="112">
        <v>5710</v>
      </c>
      <c r="Z1036" s="112" t="s">
        <v>6551</v>
      </c>
      <c r="AA1036" s="112">
        <v>0</v>
      </c>
      <c r="AB1036" s="112" t="s">
        <v>6551</v>
      </c>
      <c r="AC1036" s="112">
        <v>0</v>
      </c>
      <c r="AD1036" s="112" t="s">
        <v>6551</v>
      </c>
      <c r="AE1036" s="112">
        <v>0</v>
      </c>
      <c r="AF1036" s="112" t="s">
        <v>6551</v>
      </c>
      <c r="AG1036" s="112">
        <v>0</v>
      </c>
      <c r="AH1036" s="112" t="s">
        <v>6551</v>
      </c>
      <c r="AI1036" s="112">
        <v>749428</v>
      </c>
      <c r="AJ1036" s="112" t="s">
        <v>6551</v>
      </c>
      <c r="AK1036" s="112">
        <v>5418318</v>
      </c>
      <c r="AL1036" s="113" t="s">
        <v>6551</v>
      </c>
      <c r="AM1036" s="113" t="str">
        <f t="shared" si="16"/>
        <v>No</v>
      </c>
    </row>
    <row r="1037" spans="1:39" s="19" customFormat="1" ht="11.5" customHeight="1" x14ac:dyDescent="0.2">
      <c r="A1037" s="5" t="s">
        <v>6313</v>
      </c>
      <c r="B1037" s="5" t="s">
        <v>6482</v>
      </c>
      <c r="C1037" s="5" t="s">
        <v>39</v>
      </c>
      <c r="D1037" s="194" t="s">
        <v>6312</v>
      </c>
      <c r="E1037" s="197">
        <v>11152</v>
      </c>
      <c r="F1037" s="19" t="s">
        <v>166</v>
      </c>
      <c r="G1037" s="5" t="s">
        <v>6120</v>
      </c>
      <c r="H1037" s="27">
        <v>0</v>
      </c>
      <c r="I1037" s="110">
        <v>13</v>
      </c>
      <c r="J1037" s="111" t="s">
        <v>6551</v>
      </c>
      <c r="K1037" s="112">
        <v>0</v>
      </c>
      <c r="L1037" s="112" t="s">
        <v>6551</v>
      </c>
      <c r="M1037" s="112">
        <v>0</v>
      </c>
      <c r="N1037" s="112" t="s">
        <v>6551</v>
      </c>
      <c r="O1037" s="112">
        <v>0</v>
      </c>
      <c r="P1037" s="112" t="s">
        <v>6551</v>
      </c>
      <c r="Q1037" s="112">
        <v>246150</v>
      </c>
      <c r="R1037" s="112" t="s">
        <v>6551</v>
      </c>
      <c r="S1037" s="112">
        <v>0</v>
      </c>
      <c r="T1037" s="112" t="s">
        <v>6551</v>
      </c>
      <c r="U1037" s="112">
        <v>0</v>
      </c>
      <c r="V1037" s="112" t="s">
        <v>6551</v>
      </c>
      <c r="W1037" s="112">
        <v>30571</v>
      </c>
      <c r="X1037" s="112" t="s">
        <v>6551</v>
      </c>
      <c r="Y1037" s="112">
        <v>0</v>
      </c>
      <c r="Z1037" s="112" t="s">
        <v>6551</v>
      </c>
      <c r="AA1037" s="112">
        <v>0</v>
      </c>
      <c r="AB1037" s="112" t="s">
        <v>6551</v>
      </c>
      <c r="AC1037" s="112">
        <v>0</v>
      </c>
      <c r="AD1037" s="112" t="s">
        <v>6551</v>
      </c>
      <c r="AE1037" s="112">
        <v>0</v>
      </c>
      <c r="AF1037" s="112" t="s">
        <v>6551</v>
      </c>
      <c r="AG1037" s="112">
        <v>0</v>
      </c>
      <c r="AH1037" s="112" t="s">
        <v>6551</v>
      </c>
      <c r="AI1037" s="112">
        <v>488095</v>
      </c>
      <c r="AJ1037" s="112" t="s">
        <v>123</v>
      </c>
      <c r="AK1037" s="112">
        <v>0</v>
      </c>
      <c r="AL1037" s="113" t="s">
        <v>6551</v>
      </c>
      <c r="AM1037" s="113" t="str">
        <f t="shared" si="16"/>
        <v>No</v>
      </c>
    </row>
    <row r="1038" spans="1:39" s="19" customFormat="1" ht="11.5" customHeight="1" x14ac:dyDescent="0.2">
      <c r="A1038" s="5" t="s">
        <v>1821</v>
      </c>
      <c r="B1038" s="5" t="s">
        <v>1822</v>
      </c>
      <c r="C1038" s="5" t="s">
        <v>79</v>
      </c>
      <c r="D1038" s="194">
        <v>4209</v>
      </c>
      <c r="E1038" s="197">
        <v>40209</v>
      </c>
      <c r="F1038" s="19" t="s">
        <v>239</v>
      </c>
      <c r="G1038" s="19" t="s">
        <v>6120</v>
      </c>
      <c r="H1038" s="27">
        <v>310282</v>
      </c>
      <c r="I1038" s="110">
        <v>13</v>
      </c>
      <c r="J1038" s="19" t="s">
        <v>6551</v>
      </c>
      <c r="K1038" s="112">
        <v>32</v>
      </c>
      <c r="L1038" s="112" t="s">
        <v>6551</v>
      </c>
      <c r="M1038" s="112">
        <v>0</v>
      </c>
      <c r="N1038" s="112" t="s">
        <v>6551</v>
      </c>
      <c r="O1038" s="112">
        <v>0</v>
      </c>
      <c r="P1038" s="112" t="s">
        <v>6551</v>
      </c>
      <c r="Q1038" s="112">
        <v>487400</v>
      </c>
      <c r="R1038" s="112" t="s">
        <v>6551</v>
      </c>
      <c r="S1038" s="112">
        <v>0</v>
      </c>
      <c r="T1038" s="112" t="s">
        <v>6551</v>
      </c>
      <c r="U1038" s="112">
        <v>0</v>
      </c>
      <c r="V1038" s="112" t="s">
        <v>6551</v>
      </c>
      <c r="W1038" s="112">
        <v>22855</v>
      </c>
      <c r="X1038" s="112" t="s">
        <v>6551</v>
      </c>
      <c r="Y1038" s="112">
        <v>0</v>
      </c>
      <c r="Z1038" s="112" t="s">
        <v>6551</v>
      </c>
      <c r="AA1038" s="112">
        <v>0</v>
      </c>
      <c r="AB1038" s="112" t="s">
        <v>6551</v>
      </c>
      <c r="AC1038" s="112">
        <v>0</v>
      </c>
      <c r="AD1038" s="112" t="s">
        <v>6551</v>
      </c>
      <c r="AE1038" s="112">
        <v>0</v>
      </c>
      <c r="AF1038" s="112" t="s">
        <v>6551</v>
      </c>
      <c r="AG1038" s="112">
        <v>0</v>
      </c>
      <c r="AH1038" s="112" t="s">
        <v>6551</v>
      </c>
      <c r="AI1038" s="112">
        <v>88308</v>
      </c>
      <c r="AJ1038" s="112" t="s">
        <v>6551</v>
      </c>
      <c r="AK1038" s="112">
        <v>0</v>
      </c>
      <c r="AL1038" s="113" t="s">
        <v>6551</v>
      </c>
      <c r="AM1038" s="113" t="str">
        <f t="shared" si="16"/>
        <v>No</v>
      </c>
    </row>
    <row r="1039" spans="1:39" s="19" customFormat="1" ht="11.5" customHeight="1" x14ac:dyDescent="0.2">
      <c r="A1039" s="5" t="s">
        <v>1324</v>
      </c>
      <c r="B1039" s="5" t="s">
        <v>1325</v>
      </c>
      <c r="C1039" s="5" t="s">
        <v>79</v>
      </c>
      <c r="D1039" s="194" t="s">
        <v>1326</v>
      </c>
      <c r="E1039" s="197">
        <v>44913</v>
      </c>
      <c r="F1039" s="19" t="s">
        <v>166</v>
      </c>
      <c r="G1039" s="19" t="s">
        <v>6120</v>
      </c>
      <c r="H1039" s="27">
        <v>0</v>
      </c>
      <c r="I1039" s="110">
        <v>13</v>
      </c>
      <c r="J1039" s="19" t="s">
        <v>6551</v>
      </c>
      <c r="K1039" s="112">
        <v>0</v>
      </c>
      <c r="L1039" s="112" t="s">
        <v>6551</v>
      </c>
      <c r="M1039" s="112">
        <v>0</v>
      </c>
      <c r="N1039" s="112" t="s">
        <v>6551</v>
      </c>
      <c r="O1039" s="112">
        <v>0</v>
      </c>
      <c r="P1039" s="112" t="s">
        <v>6551</v>
      </c>
      <c r="Q1039" s="112">
        <v>493486</v>
      </c>
      <c r="R1039" s="112" t="s">
        <v>6551</v>
      </c>
      <c r="S1039" s="112">
        <v>0</v>
      </c>
      <c r="T1039" s="112" t="s">
        <v>6551</v>
      </c>
      <c r="U1039" s="112">
        <v>0</v>
      </c>
      <c r="V1039" s="112" t="s">
        <v>6551</v>
      </c>
      <c r="W1039" s="112">
        <v>66171</v>
      </c>
      <c r="X1039" s="112" t="s">
        <v>6551</v>
      </c>
      <c r="Y1039" s="112">
        <v>0</v>
      </c>
      <c r="Z1039" s="112" t="s">
        <v>6551</v>
      </c>
      <c r="AA1039" s="112">
        <v>0</v>
      </c>
      <c r="AB1039" s="112" t="s">
        <v>6551</v>
      </c>
      <c r="AC1039" s="112">
        <v>0</v>
      </c>
      <c r="AD1039" s="112" t="s">
        <v>6551</v>
      </c>
      <c r="AE1039" s="112">
        <v>0</v>
      </c>
      <c r="AF1039" s="112" t="s">
        <v>6551</v>
      </c>
      <c r="AG1039" s="112">
        <v>0</v>
      </c>
      <c r="AH1039" s="112" t="s">
        <v>6551</v>
      </c>
      <c r="AI1039" s="112">
        <v>73887</v>
      </c>
      <c r="AJ1039" s="112" t="s">
        <v>6551</v>
      </c>
      <c r="AK1039" s="112">
        <v>0</v>
      </c>
      <c r="AL1039" s="19" t="s">
        <v>6551</v>
      </c>
      <c r="AM1039" s="113" t="str">
        <f t="shared" si="16"/>
        <v>No</v>
      </c>
    </row>
    <row r="1040" spans="1:39" s="19" customFormat="1" ht="11.5" customHeight="1" x14ac:dyDescent="0.2">
      <c r="A1040" s="5" t="s">
        <v>1245</v>
      </c>
      <c r="B1040" s="5" t="s">
        <v>1246</v>
      </c>
      <c r="C1040" s="5" t="s">
        <v>57</v>
      </c>
      <c r="D1040" s="194">
        <v>5174</v>
      </c>
      <c r="E1040" s="197">
        <v>50174</v>
      </c>
      <c r="F1040" s="19" t="s">
        <v>239</v>
      </c>
      <c r="G1040" s="19" t="s">
        <v>6120</v>
      </c>
      <c r="H1040" s="27">
        <v>50996</v>
      </c>
      <c r="I1040" s="110">
        <v>13</v>
      </c>
      <c r="J1040" s="19" t="s">
        <v>6551</v>
      </c>
      <c r="K1040" s="112">
        <v>0</v>
      </c>
      <c r="L1040" s="112" t="s">
        <v>6551</v>
      </c>
      <c r="M1040" s="112">
        <v>0</v>
      </c>
      <c r="N1040" s="112" t="s">
        <v>6551</v>
      </c>
      <c r="O1040" s="112">
        <v>0</v>
      </c>
      <c r="P1040" s="112" t="s">
        <v>6551</v>
      </c>
      <c r="Q1040" s="112">
        <v>640785</v>
      </c>
      <c r="R1040" s="112" t="s">
        <v>6551</v>
      </c>
      <c r="S1040" s="112">
        <v>0</v>
      </c>
      <c r="T1040" s="112" t="s">
        <v>6551</v>
      </c>
      <c r="U1040" s="112">
        <v>0</v>
      </c>
      <c r="V1040" s="112" t="s">
        <v>6551</v>
      </c>
      <c r="W1040" s="112">
        <v>31153</v>
      </c>
      <c r="X1040" s="112" t="s">
        <v>6551</v>
      </c>
      <c r="Y1040" s="112">
        <v>0</v>
      </c>
      <c r="Z1040" s="112" t="s">
        <v>6551</v>
      </c>
      <c r="AA1040" s="112">
        <v>0</v>
      </c>
      <c r="AB1040" s="112" t="s">
        <v>6551</v>
      </c>
      <c r="AC1040" s="112">
        <v>0</v>
      </c>
      <c r="AD1040" s="112" t="s">
        <v>6551</v>
      </c>
      <c r="AE1040" s="112">
        <v>0</v>
      </c>
      <c r="AF1040" s="112" t="s">
        <v>6551</v>
      </c>
      <c r="AG1040" s="112">
        <v>0</v>
      </c>
      <c r="AH1040" s="112" t="s">
        <v>6551</v>
      </c>
      <c r="AI1040" s="112">
        <v>667204</v>
      </c>
      <c r="AJ1040" s="112" t="s">
        <v>6551</v>
      </c>
      <c r="AK1040" s="112">
        <v>0</v>
      </c>
      <c r="AL1040" s="19" t="s">
        <v>6551</v>
      </c>
      <c r="AM1040" s="113" t="str">
        <f t="shared" si="16"/>
        <v>No</v>
      </c>
    </row>
    <row r="1041" spans="1:39" s="19" customFormat="1" ht="11.5" customHeight="1" x14ac:dyDescent="0.2">
      <c r="A1041" s="5" t="s">
        <v>581</v>
      </c>
      <c r="B1041" s="5" t="s">
        <v>582</v>
      </c>
      <c r="C1041" s="5" t="s">
        <v>108</v>
      </c>
      <c r="D1041" s="194">
        <v>6089</v>
      </c>
      <c r="E1041" s="197">
        <v>60089</v>
      </c>
      <c r="F1041" s="19" t="s">
        <v>239</v>
      </c>
      <c r="G1041" s="5" t="s">
        <v>6120</v>
      </c>
      <c r="H1041" s="27">
        <v>130247</v>
      </c>
      <c r="I1041" s="110">
        <v>13</v>
      </c>
      <c r="J1041" s="111" t="s">
        <v>6551</v>
      </c>
      <c r="K1041" s="112">
        <v>0</v>
      </c>
      <c r="L1041" s="112" t="s">
        <v>6551</v>
      </c>
      <c r="M1041" s="112">
        <v>0</v>
      </c>
      <c r="N1041" s="112" t="s">
        <v>6551</v>
      </c>
      <c r="O1041" s="112">
        <v>0</v>
      </c>
      <c r="P1041" s="112" t="s">
        <v>6551</v>
      </c>
      <c r="Q1041" s="112">
        <v>546279</v>
      </c>
      <c r="R1041" s="112" t="s">
        <v>6551</v>
      </c>
      <c r="S1041" s="112">
        <v>0</v>
      </c>
      <c r="T1041" s="112" t="s">
        <v>6551</v>
      </c>
      <c r="U1041" s="112">
        <v>0</v>
      </c>
      <c r="V1041" s="112" t="s">
        <v>6551</v>
      </c>
      <c r="W1041" s="112">
        <v>37954</v>
      </c>
      <c r="X1041" s="112" t="s">
        <v>6551</v>
      </c>
      <c r="Y1041" s="112">
        <v>0</v>
      </c>
      <c r="Z1041" s="112" t="s">
        <v>6551</v>
      </c>
      <c r="AA1041" s="112">
        <v>0</v>
      </c>
      <c r="AB1041" s="112" t="s">
        <v>6551</v>
      </c>
      <c r="AC1041" s="112">
        <v>0</v>
      </c>
      <c r="AD1041" s="112" t="s">
        <v>6551</v>
      </c>
      <c r="AE1041" s="112">
        <v>0</v>
      </c>
      <c r="AF1041" s="112" t="s">
        <v>6551</v>
      </c>
      <c r="AG1041" s="112">
        <v>0</v>
      </c>
      <c r="AH1041" s="112" t="s">
        <v>6551</v>
      </c>
      <c r="AI1041" s="112">
        <v>196317</v>
      </c>
      <c r="AJ1041" s="112" t="s">
        <v>6551</v>
      </c>
      <c r="AK1041" s="112">
        <v>0</v>
      </c>
      <c r="AL1041" s="113" t="s">
        <v>6551</v>
      </c>
      <c r="AM1041" s="113" t="str">
        <f t="shared" si="16"/>
        <v>No</v>
      </c>
    </row>
    <row r="1042" spans="1:39" s="19" customFormat="1" ht="11.5" customHeight="1" x14ac:dyDescent="0.2">
      <c r="A1042" s="5" t="s">
        <v>204</v>
      </c>
      <c r="B1042" s="5" t="s">
        <v>1780</v>
      </c>
      <c r="C1042" s="5" t="s">
        <v>76</v>
      </c>
      <c r="D1042" s="194">
        <v>7050</v>
      </c>
      <c r="E1042" s="197">
        <v>70050</v>
      </c>
      <c r="F1042" s="19" t="s">
        <v>19</v>
      </c>
      <c r="G1042" s="5" t="s">
        <v>6120</v>
      </c>
      <c r="H1042" s="27">
        <v>52900</v>
      </c>
      <c r="I1042" s="110">
        <v>13</v>
      </c>
      <c r="J1042" s="111" t="s">
        <v>6551</v>
      </c>
      <c r="K1042" s="112">
        <v>0</v>
      </c>
      <c r="L1042" s="112" t="s">
        <v>6551</v>
      </c>
      <c r="M1042" s="112">
        <v>0</v>
      </c>
      <c r="N1042" s="112" t="s">
        <v>6551</v>
      </c>
      <c r="O1042" s="112">
        <v>0</v>
      </c>
      <c r="P1042" s="112" t="s">
        <v>6551</v>
      </c>
      <c r="Q1042" s="112">
        <v>122091</v>
      </c>
      <c r="R1042" s="112" t="s">
        <v>6551</v>
      </c>
      <c r="S1042" s="112">
        <v>0</v>
      </c>
      <c r="T1042" s="112" t="s">
        <v>6551</v>
      </c>
      <c r="U1042" s="112">
        <v>0</v>
      </c>
      <c r="V1042" s="112" t="s">
        <v>6551</v>
      </c>
      <c r="W1042" s="112">
        <v>11067</v>
      </c>
      <c r="X1042" s="112" t="s">
        <v>6551</v>
      </c>
      <c r="Y1042" s="112">
        <v>0</v>
      </c>
      <c r="Z1042" s="112" t="s">
        <v>6551</v>
      </c>
      <c r="AA1042" s="112">
        <v>0</v>
      </c>
      <c r="AB1042" s="112" t="s">
        <v>6551</v>
      </c>
      <c r="AC1042" s="112">
        <v>0</v>
      </c>
      <c r="AD1042" s="112" t="s">
        <v>6551</v>
      </c>
      <c r="AE1042" s="112">
        <v>0</v>
      </c>
      <c r="AF1042" s="112" t="s">
        <v>6551</v>
      </c>
      <c r="AG1042" s="112">
        <v>0</v>
      </c>
      <c r="AH1042" s="112" t="s">
        <v>6551</v>
      </c>
      <c r="AI1042" s="112">
        <v>317424</v>
      </c>
      <c r="AJ1042" s="112" t="s">
        <v>6551</v>
      </c>
      <c r="AK1042" s="112">
        <v>0</v>
      </c>
      <c r="AL1042" s="113" t="s">
        <v>6551</v>
      </c>
      <c r="AM1042" s="113" t="str">
        <f t="shared" si="16"/>
        <v>No</v>
      </c>
    </row>
    <row r="1043" spans="1:39" s="19" customFormat="1" ht="11.5" customHeight="1" x14ac:dyDescent="0.2">
      <c r="A1043" s="5" t="s">
        <v>1354</v>
      </c>
      <c r="B1043" s="5" t="s">
        <v>6530</v>
      </c>
      <c r="C1043" s="5" t="s">
        <v>81</v>
      </c>
      <c r="D1043" s="194" t="s">
        <v>1355</v>
      </c>
      <c r="E1043" s="197">
        <v>77063</v>
      </c>
      <c r="F1043" s="19" t="s">
        <v>166</v>
      </c>
      <c r="G1043" s="5" t="s">
        <v>6120</v>
      </c>
      <c r="H1043" s="27">
        <v>0</v>
      </c>
      <c r="I1043" s="110">
        <v>13</v>
      </c>
      <c r="J1043" s="111" t="s">
        <v>6551</v>
      </c>
      <c r="K1043" s="112">
        <v>0</v>
      </c>
      <c r="L1043" s="112" t="s">
        <v>6551</v>
      </c>
      <c r="M1043" s="112">
        <v>0</v>
      </c>
      <c r="N1043" s="112" t="s">
        <v>6551</v>
      </c>
      <c r="O1043" s="112">
        <v>0</v>
      </c>
      <c r="P1043" s="112" t="s">
        <v>6551</v>
      </c>
      <c r="Q1043" s="112">
        <v>205875</v>
      </c>
      <c r="R1043" s="112" t="s">
        <v>6551</v>
      </c>
      <c r="S1043" s="112">
        <v>0</v>
      </c>
      <c r="T1043" s="112" t="s">
        <v>6551</v>
      </c>
      <c r="U1043" s="112">
        <v>0</v>
      </c>
      <c r="V1043" s="112" t="s">
        <v>6551</v>
      </c>
      <c r="W1043" s="112">
        <v>8223</v>
      </c>
      <c r="X1043" s="112" t="s">
        <v>6551</v>
      </c>
      <c r="Y1043" s="112">
        <v>0</v>
      </c>
      <c r="Z1043" s="112" t="s">
        <v>6551</v>
      </c>
      <c r="AA1043" s="112">
        <v>0</v>
      </c>
      <c r="AB1043" s="112" t="s">
        <v>6551</v>
      </c>
      <c r="AC1043" s="112">
        <v>0</v>
      </c>
      <c r="AD1043" s="112" t="s">
        <v>6551</v>
      </c>
      <c r="AE1043" s="112">
        <v>0</v>
      </c>
      <c r="AF1043" s="112" t="s">
        <v>6551</v>
      </c>
      <c r="AG1043" s="112">
        <v>0</v>
      </c>
      <c r="AH1043" s="112" t="s">
        <v>6551</v>
      </c>
      <c r="AI1043" s="112">
        <v>7209</v>
      </c>
      <c r="AJ1043" s="112" t="s">
        <v>6551</v>
      </c>
      <c r="AK1043" s="112">
        <v>0</v>
      </c>
      <c r="AL1043" s="113" t="s">
        <v>6551</v>
      </c>
      <c r="AM1043" s="113" t="str">
        <f t="shared" si="16"/>
        <v>No</v>
      </c>
    </row>
    <row r="1044" spans="1:39" s="19" customFormat="1" ht="11.5" customHeight="1" x14ac:dyDescent="0.2">
      <c r="A1044" s="5" t="s">
        <v>585</v>
      </c>
      <c r="B1044" s="5" t="s">
        <v>586</v>
      </c>
      <c r="C1044" s="5" t="s">
        <v>26</v>
      </c>
      <c r="D1044" s="194">
        <v>9155</v>
      </c>
      <c r="E1044" s="197">
        <v>90155</v>
      </c>
      <c r="F1044" s="19" t="s">
        <v>239</v>
      </c>
      <c r="G1044" s="5" t="s">
        <v>6120</v>
      </c>
      <c r="H1044" s="27">
        <v>93141</v>
      </c>
      <c r="I1044" s="110">
        <v>13</v>
      </c>
      <c r="J1044" s="111" t="s">
        <v>6551</v>
      </c>
      <c r="K1044" s="112">
        <v>0</v>
      </c>
      <c r="L1044" s="112" t="s">
        <v>6551</v>
      </c>
      <c r="M1044" s="112">
        <v>0</v>
      </c>
      <c r="N1044" s="112" t="s">
        <v>6551</v>
      </c>
      <c r="O1044" s="112">
        <v>0</v>
      </c>
      <c r="P1044" s="112" t="s">
        <v>6551</v>
      </c>
      <c r="Q1044" s="112">
        <v>568463</v>
      </c>
      <c r="R1044" s="112" t="s">
        <v>6551</v>
      </c>
      <c r="S1044" s="112">
        <v>0</v>
      </c>
      <c r="T1044" s="112" t="s">
        <v>6551</v>
      </c>
      <c r="U1044" s="112">
        <v>0</v>
      </c>
      <c r="V1044" s="112" t="s">
        <v>6551</v>
      </c>
      <c r="W1044" s="112">
        <v>41999</v>
      </c>
      <c r="X1044" s="112" t="s">
        <v>6551</v>
      </c>
      <c r="Y1044" s="112">
        <v>0</v>
      </c>
      <c r="Z1044" s="112" t="s">
        <v>6551</v>
      </c>
      <c r="AA1044" s="112">
        <v>0</v>
      </c>
      <c r="AB1044" s="112" t="s">
        <v>6551</v>
      </c>
      <c r="AC1044" s="112">
        <v>0</v>
      </c>
      <c r="AD1044" s="112" t="s">
        <v>6551</v>
      </c>
      <c r="AE1044" s="112">
        <v>0</v>
      </c>
      <c r="AF1044" s="112" t="s">
        <v>6551</v>
      </c>
      <c r="AG1044" s="112">
        <v>0</v>
      </c>
      <c r="AH1044" s="112" t="s">
        <v>6551</v>
      </c>
      <c r="AI1044" s="112">
        <v>499458</v>
      </c>
      <c r="AJ1044" s="112" t="s">
        <v>6551</v>
      </c>
      <c r="AK1044" s="112">
        <v>0</v>
      </c>
      <c r="AL1044" s="113" t="s">
        <v>6551</v>
      </c>
      <c r="AM1044" s="113" t="str">
        <f t="shared" si="16"/>
        <v>No</v>
      </c>
    </row>
    <row r="1045" spans="1:39" s="19" customFormat="1" ht="11.5" customHeight="1" x14ac:dyDescent="0.2">
      <c r="A1045" s="5" t="s">
        <v>1233</v>
      </c>
      <c r="B1045" s="5" t="s">
        <v>1234</v>
      </c>
      <c r="C1045" s="5" t="s">
        <v>26</v>
      </c>
      <c r="D1045" s="194">
        <v>9197</v>
      </c>
      <c r="E1045" s="197">
        <v>90197</v>
      </c>
      <c r="F1045" s="19" t="s">
        <v>239</v>
      </c>
      <c r="G1045" s="5" t="s">
        <v>6120</v>
      </c>
      <c r="H1045" s="27">
        <v>87569</v>
      </c>
      <c r="I1045" s="110">
        <v>13</v>
      </c>
      <c r="J1045" s="111" t="s">
        <v>6551</v>
      </c>
      <c r="K1045" s="112">
        <v>0</v>
      </c>
      <c r="L1045" s="112" t="s">
        <v>6551</v>
      </c>
      <c r="M1045" s="112">
        <v>0</v>
      </c>
      <c r="N1045" s="112" t="s">
        <v>6551</v>
      </c>
      <c r="O1045" s="112">
        <v>0</v>
      </c>
      <c r="P1045" s="112" t="s">
        <v>6551</v>
      </c>
      <c r="Q1045" s="112">
        <v>379091</v>
      </c>
      <c r="R1045" s="112" t="s">
        <v>6551</v>
      </c>
      <c r="S1045" s="112">
        <v>0</v>
      </c>
      <c r="T1045" s="112" t="s">
        <v>6551</v>
      </c>
      <c r="U1045" s="112">
        <v>0</v>
      </c>
      <c r="V1045" s="112" t="s">
        <v>6551</v>
      </c>
      <c r="W1045" s="112">
        <v>31097</v>
      </c>
      <c r="X1045" s="112" t="s">
        <v>6551</v>
      </c>
      <c r="Y1045" s="112">
        <v>0</v>
      </c>
      <c r="Z1045" s="112" t="s">
        <v>6551</v>
      </c>
      <c r="AA1045" s="112">
        <v>0</v>
      </c>
      <c r="AB1045" s="112" t="s">
        <v>6551</v>
      </c>
      <c r="AC1045" s="112">
        <v>0</v>
      </c>
      <c r="AD1045" s="112" t="s">
        <v>6551</v>
      </c>
      <c r="AE1045" s="112">
        <v>0</v>
      </c>
      <c r="AF1045" s="112" t="s">
        <v>6551</v>
      </c>
      <c r="AG1045" s="112">
        <v>0</v>
      </c>
      <c r="AH1045" s="112" t="s">
        <v>6551</v>
      </c>
      <c r="AI1045" s="112">
        <v>175982</v>
      </c>
      <c r="AJ1045" s="112" t="s">
        <v>6551</v>
      </c>
      <c r="AK1045" s="112">
        <v>0</v>
      </c>
      <c r="AL1045" s="113" t="s">
        <v>6551</v>
      </c>
      <c r="AM1045" s="113" t="str">
        <f t="shared" si="16"/>
        <v>No</v>
      </c>
    </row>
    <row r="1046" spans="1:39" s="19" customFormat="1" ht="11.5" customHeight="1" x14ac:dyDescent="0.2">
      <c r="A1046" s="5" t="s">
        <v>1250</v>
      </c>
      <c r="B1046" s="5" t="s">
        <v>1251</v>
      </c>
      <c r="C1046" s="5" t="s">
        <v>26</v>
      </c>
      <c r="D1046" s="194">
        <v>9199</v>
      </c>
      <c r="E1046" s="197">
        <v>90199</v>
      </c>
      <c r="F1046" s="19" t="s">
        <v>239</v>
      </c>
      <c r="G1046" s="5" t="s">
        <v>6120</v>
      </c>
      <c r="H1046" s="27">
        <v>78413</v>
      </c>
      <c r="I1046" s="110">
        <v>13</v>
      </c>
      <c r="J1046" s="111" t="s">
        <v>6551</v>
      </c>
      <c r="K1046" s="112">
        <v>5</v>
      </c>
      <c r="L1046" s="112" t="s">
        <v>6551</v>
      </c>
      <c r="M1046" s="112">
        <v>0</v>
      </c>
      <c r="N1046" s="112" t="s">
        <v>6551</v>
      </c>
      <c r="O1046" s="112">
        <v>0</v>
      </c>
      <c r="P1046" s="112" t="s">
        <v>6551</v>
      </c>
      <c r="Q1046" s="112">
        <v>350303</v>
      </c>
      <c r="R1046" s="112" t="s">
        <v>6551</v>
      </c>
      <c r="S1046" s="112">
        <v>0</v>
      </c>
      <c r="T1046" s="112" t="s">
        <v>6551</v>
      </c>
      <c r="U1046" s="112">
        <v>0</v>
      </c>
      <c r="V1046" s="112" t="s">
        <v>6551</v>
      </c>
      <c r="W1046" s="112">
        <v>24595</v>
      </c>
      <c r="X1046" s="112" t="s">
        <v>6551</v>
      </c>
      <c r="Y1046" s="112">
        <v>0</v>
      </c>
      <c r="Z1046" s="112" t="s">
        <v>6551</v>
      </c>
      <c r="AA1046" s="112">
        <v>0</v>
      </c>
      <c r="AB1046" s="112" t="s">
        <v>6551</v>
      </c>
      <c r="AC1046" s="112">
        <v>0</v>
      </c>
      <c r="AD1046" s="112" t="s">
        <v>6551</v>
      </c>
      <c r="AE1046" s="112">
        <v>0</v>
      </c>
      <c r="AF1046" s="112" t="s">
        <v>6551</v>
      </c>
      <c r="AG1046" s="112">
        <v>0</v>
      </c>
      <c r="AH1046" s="112" t="s">
        <v>6551</v>
      </c>
      <c r="AI1046" s="112">
        <v>171998</v>
      </c>
      <c r="AJ1046" s="112" t="s">
        <v>6551</v>
      </c>
      <c r="AK1046" s="112">
        <v>0</v>
      </c>
      <c r="AL1046" s="113" t="s">
        <v>6551</v>
      </c>
      <c r="AM1046" s="113" t="str">
        <f t="shared" si="16"/>
        <v>No</v>
      </c>
    </row>
    <row r="1047" spans="1:39" s="19" customFormat="1" ht="11.5" customHeight="1" x14ac:dyDescent="0.2">
      <c r="A1047" s="5" t="s">
        <v>5817</v>
      </c>
      <c r="B1047" s="5" t="s">
        <v>5818</v>
      </c>
      <c r="C1047" s="5" t="s">
        <v>99</v>
      </c>
      <c r="D1047" s="194" t="s">
        <v>5819</v>
      </c>
      <c r="E1047" s="197" t="s">
        <v>5820</v>
      </c>
      <c r="F1047" s="19" t="s">
        <v>242</v>
      </c>
      <c r="G1047" s="5" t="s">
        <v>287</v>
      </c>
      <c r="H1047" s="27">
        <v>0</v>
      </c>
      <c r="I1047" s="110">
        <v>13</v>
      </c>
      <c r="J1047" s="111" t="s">
        <v>6551</v>
      </c>
      <c r="K1047" s="112">
        <v>0</v>
      </c>
      <c r="L1047" s="112" t="s">
        <v>6551</v>
      </c>
      <c r="M1047" s="112">
        <v>0</v>
      </c>
      <c r="N1047" s="112" t="s">
        <v>6551</v>
      </c>
      <c r="O1047" s="112">
        <v>0</v>
      </c>
      <c r="P1047" s="112" t="s">
        <v>6551</v>
      </c>
      <c r="Q1047" s="112">
        <v>547096</v>
      </c>
      <c r="R1047" s="112" t="s">
        <v>6551</v>
      </c>
      <c r="S1047" s="112">
        <v>0</v>
      </c>
      <c r="T1047" s="112" t="s">
        <v>6551</v>
      </c>
      <c r="U1047" s="112">
        <v>0</v>
      </c>
      <c r="V1047" s="112" t="s">
        <v>6551</v>
      </c>
      <c r="W1047" s="112">
        <v>31243</v>
      </c>
      <c r="X1047" s="112" t="s">
        <v>6551</v>
      </c>
      <c r="Y1047" s="112">
        <v>0</v>
      </c>
      <c r="Z1047" s="112" t="s">
        <v>6551</v>
      </c>
      <c r="AA1047" s="112">
        <v>0</v>
      </c>
      <c r="AB1047" s="112" t="s">
        <v>6551</v>
      </c>
      <c r="AC1047" s="112">
        <v>0</v>
      </c>
      <c r="AD1047" s="112" t="s">
        <v>6551</v>
      </c>
      <c r="AE1047" s="112">
        <v>0</v>
      </c>
      <c r="AF1047" s="112" t="s">
        <v>6551</v>
      </c>
      <c r="AG1047" s="112">
        <v>0</v>
      </c>
      <c r="AH1047" s="112" t="s">
        <v>6551</v>
      </c>
      <c r="AI1047" s="112">
        <v>315170</v>
      </c>
      <c r="AJ1047" s="112" t="s">
        <v>6551</v>
      </c>
      <c r="AK1047" s="112">
        <v>0</v>
      </c>
      <c r="AL1047" s="113" t="s">
        <v>6551</v>
      </c>
      <c r="AM1047" s="113" t="str">
        <f t="shared" si="16"/>
        <v>No</v>
      </c>
    </row>
    <row r="1048" spans="1:39" s="19" customFormat="1" ht="11.5" customHeight="1" x14ac:dyDescent="0.2">
      <c r="A1048" s="5" t="s">
        <v>5860</v>
      </c>
      <c r="B1048" s="5" t="s">
        <v>5861</v>
      </c>
      <c r="C1048" s="5" t="s">
        <v>99</v>
      </c>
      <c r="D1048" s="194" t="s">
        <v>5862</v>
      </c>
      <c r="E1048" s="197" t="s">
        <v>5863</v>
      </c>
      <c r="F1048" s="19" t="s">
        <v>239</v>
      </c>
      <c r="G1048" s="5" t="s">
        <v>287</v>
      </c>
      <c r="H1048" s="27">
        <v>0</v>
      </c>
      <c r="I1048" s="110">
        <v>13</v>
      </c>
      <c r="J1048" s="111" t="s">
        <v>6551</v>
      </c>
      <c r="K1048" s="112">
        <v>0</v>
      </c>
      <c r="L1048" s="112" t="s">
        <v>6551</v>
      </c>
      <c r="M1048" s="112">
        <v>0</v>
      </c>
      <c r="N1048" s="112" t="s">
        <v>6551</v>
      </c>
      <c r="O1048" s="112">
        <v>0</v>
      </c>
      <c r="P1048" s="112" t="s">
        <v>6551</v>
      </c>
      <c r="Q1048" s="112">
        <v>249299</v>
      </c>
      <c r="R1048" s="112" t="s">
        <v>6551</v>
      </c>
      <c r="S1048" s="112">
        <v>0</v>
      </c>
      <c r="T1048" s="112" t="s">
        <v>6551</v>
      </c>
      <c r="U1048" s="112">
        <v>0</v>
      </c>
      <c r="V1048" s="112" t="s">
        <v>6551</v>
      </c>
      <c r="W1048" s="112">
        <v>16350</v>
      </c>
      <c r="X1048" s="112" t="s">
        <v>6551</v>
      </c>
      <c r="Y1048" s="112">
        <v>0</v>
      </c>
      <c r="Z1048" s="112" t="s">
        <v>6551</v>
      </c>
      <c r="AA1048" s="112">
        <v>0</v>
      </c>
      <c r="AB1048" s="112" t="s">
        <v>6551</v>
      </c>
      <c r="AC1048" s="112">
        <v>0</v>
      </c>
      <c r="AD1048" s="112" t="s">
        <v>6551</v>
      </c>
      <c r="AE1048" s="112">
        <v>0</v>
      </c>
      <c r="AF1048" s="112" t="s">
        <v>6551</v>
      </c>
      <c r="AG1048" s="112">
        <v>0</v>
      </c>
      <c r="AH1048" s="112" t="s">
        <v>6551</v>
      </c>
      <c r="AI1048" s="112">
        <v>41266</v>
      </c>
      <c r="AJ1048" s="112" t="s">
        <v>6551</v>
      </c>
      <c r="AK1048" s="112">
        <v>0</v>
      </c>
      <c r="AL1048" s="113" t="s">
        <v>6551</v>
      </c>
      <c r="AM1048" s="113" t="str">
        <f t="shared" si="16"/>
        <v>No</v>
      </c>
    </row>
    <row r="1049" spans="1:39" s="19" customFormat="1" ht="11.5" customHeight="1" x14ac:dyDescent="0.2">
      <c r="A1049" s="5" t="s">
        <v>5786</v>
      </c>
      <c r="B1049" s="5" t="s">
        <v>5787</v>
      </c>
      <c r="C1049" s="5" t="s">
        <v>113</v>
      </c>
      <c r="D1049" s="194" t="s">
        <v>5788</v>
      </c>
      <c r="E1049" s="197" t="s">
        <v>5789</v>
      </c>
      <c r="F1049" s="19" t="s">
        <v>239</v>
      </c>
      <c r="G1049" s="5" t="s">
        <v>287</v>
      </c>
      <c r="H1049" s="27">
        <v>0</v>
      </c>
      <c r="I1049" s="110">
        <v>13</v>
      </c>
      <c r="J1049" s="111" t="s">
        <v>6551</v>
      </c>
      <c r="K1049" s="112">
        <v>0</v>
      </c>
      <c r="L1049" s="112" t="s">
        <v>6551</v>
      </c>
      <c r="M1049" s="112">
        <v>0</v>
      </c>
      <c r="N1049" s="112" t="s">
        <v>6551</v>
      </c>
      <c r="O1049" s="112">
        <v>0</v>
      </c>
      <c r="P1049" s="112" t="s">
        <v>6551</v>
      </c>
      <c r="Q1049" s="112">
        <v>451980</v>
      </c>
      <c r="R1049" s="112" t="s">
        <v>6551</v>
      </c>
      <c r="S1049" s="112">
        <v>0</v>
      </c>
      <c r="T1049" s="112" t="s">
        <v>6551</v>
      </c>
      <c r="U1049" s="112">
        <v>0</v>
      </c>
      <c r="V1049" s="112" t="s">
        <v>6551</v>
      </c>
      <c r="W1049" s="112">
        <v>19929</v>
      </c>
      <c r="X1049" s="112" t="s">
        <v>6551</v>
      </c>
      <c r="Y1049" s="112">
        <v>0</v>
      </c>
      <c r="Z1049" s="112" t="s">
        <v>6551</v>
      </c>
      <c r="AA1049" s="112">
        <v>0</v>
      </c>
      <c r="AB1049" s="112" t="s">
        <v>6551</v>
      </c>
      <c r="AC1049" s="112">
        <v>0</v>
      </c>
      <c r="AD1049" s="112" t="s">
        <v>6551</v>
      </c>
      <c r="AE1049" s="112">
        <v>0</v>
      </c>
      <c r="AF1049" s="112" t="s">
        <v>6551</v>
      </c>
      <c r="AG1049" s="112">
        <v>0</v>
      </c>
      <c r="AH1049" s="112" t="s">
        <v>6551</v>
      </c>
      <c r="AI1049" s="112">
        <v>18692</v>
      </c>
      <c r="AJ1049" s="112" t="s">
        <v>6551</v>
      </c>
      <c r="AK1049" s="112">
        <v>0</v>
      </c>
      <c r="AL1049" s="113" t="s">
        <v>6551</v>
      </c>
      <c r="AM1049" s="113" t="str">
        <f t="shared" si="16"/>
        <v>No</v>
      </c>
    </row>
    <row r="1050" spans="1:39" s="19" customFormat="1" ht="11.5" customHeight="1" x14ac:dyDescent="0.2">
      <c r="A1050" s="5" t="s">
        <v>5856</v>
      </c>
      <c r="B1050" s="5" t="s">
        <v>5857</v>
      </c>
      <c r="C1050" s="5" t="s">
        <v>113</v>
      </c>
      <c r="D1050" s="194" t="s">
        <v>5858</v>
      </c>
      <c r="E1050" s="197" t="s">
        <v>5859</v>
      </c>
      <c r="F1050" s="19" t="s">
        <v>242</v>
      </c>
      <c r="G1050" s="19" t="s">
        <v>287</v>
      </c>
      <c r="H1050" s="27">
        <v>0</v>
      </c>
      <c r="I1050" s="110">
        <v>13</v>
      </c>
      <c r="J1050" s="19" t="s">
        <v>6551</v>
      </c>
      <c r="K1050" s="112">
        <v>0</v>
      </c>
      <c r="L1050" s="112" t="s">
        <v>6551</v>
      </c>
      <c r="M1050" s="112">
        <v>0</v>
      </c>
      <c r="N1050" s="112" t="s">
        <v>6551</v>
      </c>
      <c r="O1050" s="112">
        <v>0</v>
      </c>
      <c r="P1050" s="112" t="s">
        <v>6551</v>
      </c>
      <c r="Q1050" s="112">
        <v>426688</v>
      </c>
      <c r="R1050" s="112" t="s">
        <v>6551</v>
      </c>
      <c r="S1050" s="112">
        <v>0</v>
      </c>
      <c r="T1050" s="112" t="s">
        <v>6551</v>
      </c>
      <c r="U1050" s="112">
        <v>0</v>
      </c>
      <c r="V1050" s="112" t="s">
        <v>6551</v>
      </c>
      <c r="W1050" s="112">
        <v>21165</v>
      </c>
      <c r="X1050" s="112" t="s">
        <v>6551</v>
      </c>
      <c r="Y1050" s="112">
        <v>0</v>
      </c>
      <c r="Z1050" s="112" t="s">
        <v>6551</v>
      </c>
      <c r="AA1050" s="112">
        <v>0</v>
      </c>
      <c r="AB1050" s="112" t="s">
        <v>6551</v>
      </c>
      <c r="AC1050" s="112">
        <v>0</v>
      </c>
      <c r="AD1050" s="112" t="s">
        <v>6551</v>
      </c>
      <c r="AE1050" s="112">
        <v>0</v>
      </c>
      <c r="AF1050" s="112" t="s">
        <v>6551</v>
      </c>
      <c r="AG1050" s="112">
        <v>0</v>
      </c>
      <c r="AH1050" s="112" t="s">
        <v>6551</v>
      </c>
      <c r="AI1050" s="112">
        <v>125047</v>
      </c>
      <c r="AJ1050" s="112" t="s">
        <v>6551</v>
      </c>
      <c r="AK1050" s="112">
        <v>0</v>
      </c>
      <c r="AL1050" s="113" t="s">
        <v>6551</v>
      </c>
      <c r="AM1050" s="113" t="str">
        <f t="shared" si="16"/>
        <v>No</v>
      </c>
    </row>
    <row r="1051" spans="1:39" s="19" customFormat="1" ht="11.5" customHeight="1" x14ac:dyDescent="0.2">
      <c r="A1051" s="5" t="s">
        <v>1912</v>
      </c>
      <c r="B1051" s="5" t="s">
        <v>1913</v>
      </c>
      <c r="C1051" s="5" t="s">
        <v>39</v>
      </c>
      <c r="D1051" s="194" t="s">
        <v>1914</v>
      </c>
      <c r="E1051" s="197" t="s">
        <v>1915</v>
      </c>
      <c r="F1051" s="19" t="s">
        <v>239</v>
      </c>
      <c r="G1051" s="19" t="s">
        <v>287</v>
      </c>
      <c r="H1051" s="27">
        <v>0</v>
      </c>
      <c r="I1051" s="110">
        <v>13</v>
      </c>
      <c r="J1051" s="19" t="s">
        <v>6551</v>
      </c>
      <c r="K1051" s="112">
        <v>0</v>
      </c>
      <c r="L1051" s="112" t="s">
        <v>6551</v>
      </c>
      <c r="M1051" s="112">
        <v>0</v>
      </c>
      <c r="N1051" s="112" t="s">
        <v>6551</v>
      </c>
      <c r="O1051" s="112">
        <v>0</v>
      </c>
      <c r="P1051" s="112" t="s">
        <v>6551</v>
      </c>
      <c r="Q1051" s="112">
        <v>520277</v>
      </c>
      <c r="R1051" s="112" t="s">
        <v>6551</v>
      </c>
      <c r="S1051" s="112">
        <v>0</v>
      </c>
      <c r="T1051" s="112" t="s">
        <v>6551</v>
      </c>
      <c r="U1051" s="112">
        <v>0</v>
      </c>
      <c r="V1051" s="112" t="s">
        <v>6551</v>
      </c>
      <c r="W1051" s="112">
        <v>33910</v>
      </c>
      <c r="X1051" s="112" t="s">
        <v>6551</v>
      </c>
      <c r="Y1051" s="112">
        <v>0</v>
      </c>
      <c r="Z1051" s="112" t="s">
        <v>6551</v>
      </c>
      <c r="AA1051" s="112">
        <v>0</v>
      </c>
      <c r="AB1051" s="112" t="s">
        <v>6551</v>
      </c>
      <c r="AC1051" s="112">
        <v>0</v>
      </c>
      <c r="AD1051" s="112" t="s">
        <v>6551</v>
      </c>
      <c r="AE1051" s="112">
        <v>0</v>
      </c>
      <c r="AF1051" s="112" t="s">
        <v>6551</v>
      </c>
      <c r="AG1051" s="112">
        <v>0</v>
      </c>
      <c r="AH1051" s="112" t="s">
        <v>6551</v>
      </c>
      <c r="AI1051" s="112">
        <v>253777</v>
      </c>
      <c r="AJ1051" s="112" t="s">
        <v>6551</v>
      </c>
      <c r="AK1051" s="112">
        <v>0</v>
      </c>
      <c r="AL1051" s="19" t="s">
        <v>6551</v>
      </c>
      <c r="AM1051" s="113" t="str">
        <f t="shared" si="16"/>
        <v>No</v>
      </c>
    </row>
    <row r="1052" spans="1:39" s="19" customFormat="1" ht="11.5" customHeight="1" x14ac:dyDescent="0.2">
      <c r="A1052" s="5" t="s">
        <v>3989</v>
      </c>
      <c r="B1052" s="5" t="s">
        <v>2131</v>
      </c>
      <c r="C1052" s="5" t="s">
        <v>92</v>
      </c>
      <c r="D1052" s="194" t="s">
        <v>2132</v>
      </c>
      <c r="E1052" s="197" t="s">
        <v>2133</v>
      </c>
      <c r="F1052" s="19" t="s">
        <v>239</v>
      </c>
      <c r="G1052" s="19" t="s">
        <v>287</v>
      </c>
      <c r="H1052" s="27">
        <v>0</v>
      </c>
      <c r="I1052" s="110">
        <v>13</v>
      </c>
      <c r="J1052" s="19" t="s">
        <v>6551</v>
      </c>
      <c r="K1052" s="112">
        <v>0</v>
      </c>
      <c r="L1052" s="112" t="s">
        <v>6551</v>
      </c>
      <c r="M1052" s="112">
        <v>0</v>
      </c>
      <c r="N1052" s="112" t="s">
        <v>6551</v>
      </c>
      <c r="O1052" s="112">
        <v>0</v>
      </c>
      <c r="P1052" s="112" t="s">
        <v>6551</v>
      </c>
      <c r="Q1052" s="112">
        <v>544527</v>
      </c>
      <c r="R1052" s="112" t="s">
        <v>6551</v>
      </c>
      <c r="S1052" s="112">
        <v>0</v>
      </c>
      <c r="T1052" s="112" t="s">
        <v>6551</v>
      </c>
      <c r="U1052" s="112">
        <v>0</v>
      </c>
      <c r="V1052" s="112" t="s">
        <v>6551</v>
      </c>
      <c r="W1052" s="112">
        <v>34398</v>
      </c>
      <c r="X1052" s="112" t="s">
        <v>6551</v>
      </c>
      <c r="Y1052" s="112">
        <v>0</v>
      </c>
      <c r="Z1052" s="112" t="s">
        <v>6551</v>
      </c>
      <c r="AA1052" s="112">
        <v>0</v>
      </c>
      <c r="AB1052" s="112" t="s">
        <v>6551</v>
      </c>
      <c r="AC1052" s="112">
        <v>0</v>
      </c>
      <c r="AD1052" s="112" t="s">
        <v>6551</v>
      </c>
      <c r="AE1052" s="112">
        <v>0</v>
      </c>
      <c r="AF1052" s="112" t="s">
        <v>6551</v>
      </c>
      <c r="AG1052" s="112">
        <v>0</v>
      </c>
      <c r="AH1052" s="112" t="s">
        <v>6551</v>
      </c>
      <c r="AI1052" s="112">
        <v>84226</v>
      </c>
      <c r="AJ1052" s="112" t="s">
        <v>6551</v>
      </c>
      <c r="AK1052" s="112">
        <v>0</v>
      </c>
      <c r="AL1052" s="19" t="s">
        <v>6551</v>
      </c>
      <c r="AM1052" s="113" t="str">
        <f t="shared" si="16"/>
        <v>No</v>
      </c>
    </row>
    <row r="1053" spans="1:39" s="19" customFormat="1" ht="11.5" customHeight="1" x14ac:dyDescent="0.2">
      <c r="A1053" s="5" t="s">
        <v>2167</v>
      </c>
      <c r="B1053" s="5" t="s">
        <v>2168</v>
      </c>
      <c r="C1053" s="5" t="s">
        <v>120</v>
      </c>
      <c r="D1053" s="194" t="s">
        <v>2169</v>
      </c>
      <c r="E1053" s="197" t="s">
        <v>2170</v>
      </c>
      <c r="F1053" s="19" t="s">
        <v>305</v>
      </c>
      <c r="G1053" s="5" t="s">
        <v>287</v>
      </c>
      <c r="H1053" s="27">
        <v>0</v>
      </c>
      <c r="I1053" s="110">
        <v>13</v>
      </c>
      <c r="J1053" s="111" t="s">
        <v>6551</v>
      </c>
      <c r="K1053" s="112">
        <v>0</v>
      </c>
      <c r="L1053" s="112" t="s">
        <v>6551</v>
      </c>
      <c r="M1053" s="112">
        <v>0</v>
      </c>
      <c r="N1053" s="112" t="s">
        <v>6551</v>
      </c>
      <c r="O1053" s="112">
        <v>0</v>
      </c>
      <c r="P1053" s="112" t="s">
        <v>6551</v>
      </c>
      <c r="Q1053" s="112">
        <v>163964</v>
      </c>
      <c r="R1053" s="112" t="s">
        <v>123</v>
      </c>
      <c r="S1053" s="112">
        <v>0</v>
      </c>
      <c r="T1053" s="112" t="s">
        <v>6551</v>
      </c>
      <c r="U1053" s="112">
        <v>0</v>
      </c>
      <c r="V1053" s="112" t="s">
        <v>6551</v>
      </c>
      <c r="W1053" s="112">
        <v>17976</v>
      </c>
      <c r="X1053" s="112" t="s">
        <v>123</v>
      </c>
      <c r="Y1053" s="112">
        <v>0</v>
      </c>
      <c r="Z1053" s="112" t="s">
        <v>6551</v>
      </c>
      <c r="AA1053" s="112">
        <v>0</v>
      </c>
      <c r="AB1053" s="112" t="s">
        <v>6551</v>
      </c>
      <c r="AC1053" s="112">
        <v>0</v>
      </c>
      <c r="AD1053" s="112" t="s">
        <v>6551</v>
      </c>
      <c r="AE1053" s="112">
        <v>0</v>
      </c>
      <c r="AF1053" s="112" t="s">
        <v>6551</v>
      </c>
      <c r="AG1053" s="112">
        <v>0</v>
      </c>
      <c r="AH1053" s="112" t="s">
        <v>6551</v>
      </c>
      <c r="AI1053" s="112">
        <v>28547</v>
      </c>
      <c r="AJ1053" s="112" t="s">
        <v>6551</v>
      </c>
      <c r="AK1053" s="112">
        <v>0</v>
      </c>
      <c r="AL1053" s="113" t="s">
        <v>6551</v>
      </c>
      <c r="AM1053" s="113" t="str">
        <f t="shared" si="16"/>
        <v>No</v>
      </c>
    </row>
    <row r="1054" spans="1:39" s="19" customFormat="1" ht="11.5" customHeight="1" x14ac:dyDescent="0.2">
      <c r="A1054" s="5" t="s">
        <v>2868</v>
      </c>
      <c r="B1054" s="5" t="s">
        <v>2869</v>
      </c>
      <c r="C1054" s="5" t="s">
        <v>44</v>
      </c>
      <c r="D1054" s="194" t="s">
        <v>2870</v>
      </c>
      <c r="E1054" s="197" t="s">
        <v>2871</v>
      </c>
      <c r="F1054" s="19" t="s">
        <v>1645</v>
      </c>
      <c r="G1054" s="5" t="s">
        <v>287</v>
      </c>
      <c r="H1054" s="27">
        <v>0</v>
      </c>
      <c r="I1054" s="110">
        <v>13</v>
      </c>
      <c r="J1054" s="111" t="s">
        <v>6551</v>
      </c>
      <c r="K1054" s="112">
        <v>0</v>
      </c>
      <c r="L1054" s="112" t="s">
        <v>6551</v>
      </c>
      <c r="M1054" s="112">
        <v>0</v>
      </c>
      <c r="N1054" s="112" t="s">
        <v>6551</v>
      </c>
      <c r="O1054" s="112">
        <v>0</v>
      </c>
      <c r="P1054" s="112" t="s">
        <v>6551</v>
      </c>
      <c r="Q1054" s="112">
        <v>172499</v>
      </c>
      <c r="R1054" s="112" t="s">
        <v>6551</v>
      </c>
      <c r="S1054" s="112">
        <v>0</v>
      </c>
      <c r="T1054" s="112" t="s">
        <v>6551</v>
      </c>
      <c r="U1054" s="112">
        <v>0</v>
      </c>
      <c r="V1054" s="112" t="s">
        <v>6551</v>
      </c>
      <c r="W1054" s="112">
        <v>9204</v>
      </c>
      <c r="X1054" s="112" t="s">
        <v>6551</v>
      </c>
      <c r="Y1054" s="112">
        <v>0</v>
      </c>
      <c r="Z1054" s="112" t="s">
        <v>6551</v>
      </c>
      <c r="AA1054" s="112">
        <v>0</v>
      </c>
      <c r="AB1054" s="112" t="s">
        <v>6551</v>
      </c>
      <c r="AC1054" s="112">
        <v>0</v>
      </c>
      <c r="AD1054" s="112" t="s">
        <v>6551</v>
      </c>
      <c r="AE1054" s="112">
        <v>0</v>
      </c>
      <c r="AF1054" s="112" t="s">
        <v>6551</v>
      </c>
      <c r="AG1054" s="112">
        <v>0</v>
      </c>
      <c r="AH1054" s="112" t="s">
        <v>6551</v>
      </c>
      <c r="AI1054" s="112">
        <v>11691</v>
      </c>
      <c r="AJ1054" s="112" t="s">
        <v>6551</v>
      </c>
      <c r="AK1054" s="112">
        <v>0</v>
      </c>
      <c r="AL1054" s="113" t="s">
        <v>6551</v>
      </c>
      <c r="AM1054" s="113" t="str">
        <f t="shared" si="16"/>
        <v>No</v>
      </c>
    </row>
    <row r="1055" spans="1:39" s="19" customFormat="1" ht="11.5" customHeight="1" x14ac:dyDescent="0.2">
      <c r="A1055" s="5" t="s">
        <v>2328</v>
      </c>
      <c r="B1055" s="5" t="s">
        <v>2329</v>
      </c>
      <c r="C1055" s="5" t="s">
        <v>50</v>
      </c>
      <c r="D1055" s="194" t="s">
        <v>2330</v>
      </c>
      <c r="E1055" s="197" t="s">
        <v>2331</v>
      </c>
      <c r="F1055" s="19" t="s">
        <v>239</v>
      </c>
      <c r="G1055" s="5" t="s">
        <v>287</v>
      </c>
      <c r="H1055" s="27">
        <v>0</v>
      </c>
      <c r="I1055" s="110">
        <v>13</v>
      </c>
      <c r="J1055" s="111" t="s">
        <v>6551</v>
      </c>
      <c r="K1055" s="112">
        <v>0</v>
      </c>
      <c r="L1055" s="112" t="s">
        <v>6551</v>
      </c>
      <c r="M1055" s="112">
        <v>0</v>
      </c>
      <c r="N1055" s="112" t="s">
        <v>6551</v>
      </c>
      <c r="O1055" s="112">
        <v>0</v>
      </c>
      <c r="P1055" s="112" t="s">
        <v>6551</v>
      </c>
      <c r="Q1055" s="112">
        <v>457277</v>
      </c>
      <c r="R1055" s="112" t="s">
        <v>6551</v>
      </c>
      <c r="S1055" s="112">
        <v>0</v>
      </c>
      <c r="T1055" s="112" t="s">
        <v>6551</v>
      </c>
      <c r="U1055" s="112">
        <v>0</v>
      </c>
      <c r="V1055" s="112" t="s">
        <v>6551</v>
      </c>
      <c r="W1055" s="112">
        <v>26503</v>
      </c>
      <c r="X1055" s="112" t="s">
        <v>6551</v>
      </c>
      <c r="Y1055" s="112">
        <v>0</v>
      </c>
      <c r="Z1055" s="112" t="s">
        <v>6551</v>
      </c>
      <c r="AA1055" s="112">
        <v>0</v>
      </c>
      <c r="AB1055" s="112" t="s">
        <v>6551</v>
      </c>
      <c r="AC1055" s="112">
        <v>0</v>
      </c>
      <c r="AD1055" s="112" t="s">
        <v>6551</v>
      </c>
      <c r="AE1055" s="112">
        <v>0</v>
      </c>
      <c r="AF1055" s="112" t="s">
        <v>6551</v>
      </c>
      <c r="AG1055" s="112">
        <v>0</v>
      </c>
      <c r="AH1055" s="112" t="s">
        <v>6551</v>
      </c>
      <c r="AI1055" s="112">
        <v>62316</v>
      </c>
      <c r="AJ1055" s="112" t="s">
        <v>6551</v>
      </c>
      <c r="AK1055" s="112">
        <v>0</v>
      </c>
      <c r="AL1055" s="113" t="s">
        <v>6551</v>
      </c>
      <c r="AM1055" s="113" t="str">
        <f t="shared" si="16"/>
        <v>No</v>
      </c>
    </row>
    <row r="1056" spans="1:39" s="19" customFormat="1" ht="11.5" customHeight="1" x14ac:dyDescent="0.2">
      <c r="A1056" s="5" t="s">
        <v>3020</v>
      </c>
      <c r="B1056" s="5" t="s">
        <v>3021</v>
      </c>
      <c r="C1056" s="5" t="s">
        <v>50</v>
      </c>
      <c r="D1056" s="194" t="s">
        <v>3022</v>
      </c>
      <c r="E1056" s="197" t="s">
        <v>3023</v>
      </c>
      <c r="F1056" s="19" t="s">
        <v>239</v>
      </c>
      <c r="G1056" s="5" t="s">
        <v>287</v>
      </c>
      <c r="H1056" s="27">
        <v>0</v>
      </c>
      <c r="I1056" s="110">
        <v>13</v>
      </c>
      <c r="J1056" s="111" t="s">
        <v>6551</v>
      </c>
      <c r="K1056" s="112">
        <v>0</v>
      </c>
      <c r="L1056" s="112" t="s">
        <v>6551</v>
      </c>
      <c r="M1056" s="112">
        <v>0</v>
      </c>
      <c r="N1056" s="112" t="s">
        <v>6551</v>
      </c>
      <c r="O1056" s="112">
        <v>0</v>
      </c>
      <c r="P1056" s="112" t="s">
        <v>6551</v>
      </c>
      <c r="Q1056" s="112">
        <v>328383</v>
      </c>
      <c r="R1056" s="112" t="s">
        <v>6551</v>
      </c>
      <c r="S1056" s="112">
        <v>0</v>
      </c>
      <c r="T1056" s="112" t="s">
        <v>6551</v>
      </c>
      <c r="U1056" s="112">
        <v>0</v>
      </c>
      <c r="V1056" s="112" t="s">
        <v>6551</v>
      </c>
      <c r="W1056" s="112">
        <v>14784</v>
      </c>
      <c r="X1056" s="112" t="s">
        <v>6551</v>
      </c>
      <c r="Y1056" s="112">
        <v>0</v>
      </c>
      <c r="Z1056" s="112" t="s">
        <v>6551</v>
      </c>
      <c r="AA1056" s="112">
        <v>0</v>
      </c>
      <c r="AB1056" s="112" t="s">
        <v>6551</v>
      </c>
      <c r="AC1056" s="112">
        <v>0</v>
      </c>
      <c r="AD1056" s="112" t="s">
        <v>6551</v>
      </c>
      <c r="AE1056" s="112">
        <v>0</v>
      </c>
      <c r="AF1056" s="112" t="s">
        <v>6551</v>
      </c>
      <c r="AG1056" s="112">
        <v>0</v>
      </c>
      <c r="AH1056" s="112" t="s">
        <v>6551</v>
      </c>
      <c r="AI1056" s="112">
        <v>42910</v>
      </c>
      <c r="AJ1056" s="112" t="s">
        <v>6551</v>
      </c>
      <c r="AK1056" s="112">
        <v>0</v>
      </c>
      <c r="AL1056" s="113" t="s">
        <v>6551</v>
      </c>
      <c r="AM1056" s="113" t="str">
        <f t="shared" si="16"/>
        <v>No</v>
      </c>
    </row>
    <row r="1057" spans="1:39" s="19" customFormat="1" ht="11.5" customHeight="1" x14ac:dyDescent="0.2">
      <c r="A1057" s="5" t="s">
        <v>2952</v>
      </c>
      <c r="B1057" s="5" t="s">
        <v>2459</v>
      </c>
      <c r="C1057" s="5" t="s">
        <v>63</v>
      </c>
      <c r="D1057" s="194" t="s">
        <v>2953</v>
      </c>
      <c r="E1057" s="197" t="s">
        <v>2954</v>
      </c>
      <c r="F1057" s="19" t="s">
        <v>239</v>
      </c>
      <c r="G1057" s="5" t="s">
        <v>287</v>
      </c>
      <c r="H1057" s="27">
        <v>0</v>
      </c>
      <c r="I1057" s="110">
        <v>13</v>
      </c>
      <c r="J1057" s="111" t="s">
        <v>6551</v>
      </c>
      <c r="K1057" s="112">
        <v>0</v>
      </c>
      <c r="L1057" s="112" t="s">
        <v>6551</v>
      </c>
      <c r="M1057" s="112">
        <v>0</v>
      </c>
      <c r="N1057" s="112" t="s">
        <v>6551</v>
      </c>
      <c r="O1057" s="112">
        <v>0</v>
      </c>
      <c r="P1057" s="112" t="s">
        <v>6551</v>
      </c>
      <c r="Q1057" s="112">
        <v>262830</v>
      </c>
      <c r="R1057" s="112" t="s">
        <v>6551</v>
      </c>
      <c r="S1057" s="112">
        <v>0</v>
      </c>
      <c r="T1057" s="112" t="s">
        <v>6551</v>
      </c>
      <c r="U1057" s="112">
        <v>0</v>
      </c>
      <c r="V1057" s="112" t="s">
        <v>6551</v>
      </c>
      <c r="W1057" s="112">
        <v>21890</v>
      </c>
      <c r="X1057" s="112" t="s">
        <v>6551</v>
      </c>
      <c r="Y1057" s="112">
        <v>0</v>
      </c>
      <c r="Z1057" s="112" t="s">
        <v>6551</v>
      </c>
      <c r="AA1057" s="112">
        <v>0</v>
      </c>
      <c r="AB1057" s="112" t="s">
        <v>6551</v>
      </c>
      <c r="AC1057" s="112">
        <v>0</v>
      </c>
      <c r="AD1057" s="112" t="s">
        <v>6551</v>
      </c>
      <c r="AE1057" s="112">
        <v>0</v>
      </c>
      <c r="AF1057" s="112" t="s">
        <v>6551</v>
      </c>
      <c r="AG1057" s="112">
        <v>0</v>
      </c>
      <c r="AH1057" s="112" t="s">
        <v>6551</v>
      </c>
      <c r="AI1057" s="112">
        <v>185000</v>
      </c>
      <c r="AJ1057" s="112" t="s">
        <v>6551</v>
      </c>
      <c r="AK1057" s="112">
        <v>0</v>
      </c>
      <c r="AL1057" s="113" t="s">
        <v>6551</v>
      </c>
      <c r="AM1057" s="113" t="str">
        <f t="shared" si="16"/>
        <v>No</v>
      </c>
    </row>
    <row r="1058" spans="1:39" s="19" customFormat="1" ht="11.5" customHeight="1" x14ac:dyDescent="0.2">
      <c r="A1058" s="5" t="s">
        <v>2442</v>
      </c>
      <c r="B1058" s="5" t="s">
        <v>2443</v>
      </c>
      <c r="C1058" s="5" t="s">
        <v>79</v>
      </c>
      <c r="D1058" s="194" t="s">
        <v>2444</v>
      </c>
      <c r="E1058" s="197" t="s">
        <v>2445</v>
      </c>
      <c r="F1058" s="19" t="s">
        <v>239</v>
      </c>
      <c r="G1058" s="5" t="s">
        <v>287</v>
      </c>
      <c r="H1058" s="27">
        <v>0</v>
      </c>
      <c r="I1058" s="110">
        <v>13</v>
      </c>
      <c r="J1058" s="111" t="s">
        <v>6551</v>
      </c>
      <c r="K1058" s="112">
        <v>0</v>
      </c>
      <c r="L1058" s="112" t="s">
        <v>6551</v>
      </c>
      <c r="M1058" s="112">
        <v>0</v>
      </c>
      <c r="N1058" s="112" t="s">
        <v>6551</v>
      </c>
      <c r="O1058" s="112">
        <v>0</v>
      </c>
      <c r="P1058" s="112" t="s">
        <v>6551</v>
      </c>
      <c r="Q1058" s="112">
        <v>539828</v>
      </c>
      <c r="R1058" s="112" t="s">
        <v>6551</v>
      </c>
      <c r="S1058" s="112">
        <v>0</v>
      </c>
      <c r="T1058" s="112" t="s">
        <v>6551</v>
      </c>
      <c r="U1058" s="112">
        <v>0</v>
      </c>
      <c r="V1058" s="112" t="s">
        <v>6551</v>
      </c>
      <c r="W1058" s="112">
        <v>31241</v>
      </c>
      <c r="X1058" s="112" t="s">
        <v>6551</v>
      </c>
      <c r="Y1058" s="112">
        <v>0</v>
      </c>
      <c r="Z1058" s="112" t="s">
        <v>6551</v>
      </c>
      <c r="AA1058" s="112">
        <v>0</v>
      </c>
      <c r="AB1058" s="112" t="s">
        <v>6551</v>
      </c>
      <c r="AC1058" s="112">
        <v>0</v>
      </c>
      <c r="AD1058" s="112" t="s">
        <v>6551</v>
      </c>
      <c r="AE1058" s="112">
        <v>0</v>
      </c>
      <c r="AF1058" s="112" t="s">
        <v>6551</v>
      </c>
      <c r="AG1058" s="112">
        <v>0</v>
      </c>
      <c r="AH1058" s="112" t="s">
        <v>6551</v>
      </c>
      <c r="AI1058" s="112">
        <v>61584</v>
      </c>
      <c r="AJ1058" s="112" t="s">
        <v>6551</v>
      </c>
      <c r="AK1058" s="112">
        <v>0</v>
      </c>
      <c r="AL1058" s="113" t="s">
        <v>6551</v>
      </c>
      <c r="AM1058" s="113" t="str">
        <f t="shared" si="16"/>
        <v>No</v>
      </c>
    </row>
    <row r="1059" spans="1:39" s="19" customFormat="1" ht="11.5" customHeight="1" x14ac:dyDescent="0.2">
      <c r="A1059" s="5" t="s">
        <v>3083</v>
      </c>
      <c r="B1059" s="5" t="s">
        <v>3084</v>
      </c>
      <c r="C1059" s="5" t="s">
        <v>79</v>
      </c>
      <c r="D1059" s="194" t="s">
        <v>3085</v>
      </c>
      <c r="E1059" s="197" t="s">
        <v>3086</v>
      </c>
      <c r="F1059" s="19" t="s">
        <v>239</v>
      </c>
      <c r="G1059" s="5" t="s">
        <v>287</v>
      </c>
      <c r="H1059" s="27">
        <v>0</v>
      </c>
      <c r="I1059" s="110">
        <v>13</v>
      </c>
      <c r="J1059" s="111" t="s">
        <v>6551</v>
      </c>
      <c r="K1059" s="112">
        <v>0</v>
      </c>
      <c r="L1059" s="112" t="s">
        <v>6551</v>
      </c>
      <c r="M1059" s="112">
        <v>0</v>
      </c>
      <c r="N1059" s="112" t="s">
        <v>6551</v>
      </c>
      <c r="O1059" s="112">
        <v>0</v>
      </c>
      <c r="P1059" s="112" t="s">
        <v>6551</v>
      </c>
      <c r="Q1059" s="112">
        <v>532836</v>
      </c>
      <c r="R1059" s="112" t="s">
        <v>6551</v>
      </c>
      <c r="S1059" s="112">
        <v>0</v>
      </c>
      <c r="T1059" s="112" t="s">
        <v>6551</v>
      </c>
      <c r="U1059" s="112">
        <v>0</v>
      </c>
      <c r="V1059" s="112" t="s">
        <v>6551</v>
      </c>
      <c r="W1059" s="112">
        <v>29131</v>
      </c>
      <c r="X1059" s="112" t="s">
        <v>6551</v>
      </c>
      <c r="Y1059" s="112">
        <v>0</v>
      </c>
      <c r="Z1059" s="112" t="s">
        <v>6551</v>
      </c>
      <c r="AA1059" s="112">
        <v>0</v>
      </c>
      <c r="AB1059" s="112" t="s">
        <v>6551</v>
      </c>
      <c r="AC1059" s="112">
        <v>0</v>
      </c>
      <c r="AD1059" s="112" t="s">
        <v>6551</v>
      </c>
      <c r="AE1059" s="112">
        <v>0</v>
      </c>
      <c r="AF1059" s="112" t="s">
        <v>6551</v>
      </c>
      <c r="AG1059" s="112">
        <v>0</v>
      </c>
      <c r="AH1059" s="112" t="s">
        <v>6551</v>
      </c>
      <c r="AI1059" s="112">
        <v>67090</v>
      </c>
      <c r="AJ1059" s="112" t="s">
        <v>6551</v>
      </c>
      <c r="AK1059" s="112">
        <v>0</v>
      </c>
      <c r="AL1059" s="113" t="s">
        <v>6551</v>
      </c>
      <c r="AM1059" s="113" t="str">
        <f t="shared" si="16"/>
        <v>No</v>
      </c>
    </row>
    <row r="1060" spans="1:39" s="19" customFormat="1" ht="11.5" customHeight="1" x14ac:dyDescent="0.2">
      <c r="A1060" s="5" t="s">
        <v>3440</v>
      </c>
      <c r="B1060" s="5" t="s">
        <v>1841</v>
      </c>
      <c r="C1060" s="5" t="s">
        <v>58</v>
      </c>
      <c r="D1060" s="194" t="s">
        <v>3441</v>
      </c>
      <c r="E1060" s="197" t="s">
        <v>3442</v>
      </c>
      <c r="F1060" s="19" t="s">
        <v>1645</v>
      </c>
      <c r="G1060" s="5" t="s">
        <v>287</v>
      </c>
      <c r="H1060" s="27">
        <v>0</v>
      </c>
      <c r="I1060" s="110">
        <v>13</v>
      </c>
      <c r="J1060" s="111" t="s">
        <v>6551</v>
      </c>
      <c r="K1060" s="112">
        <v>0</v>
      </c>
      <c r="L1060" s="112" t="s">
        <v>6551</v>
      </c>
      <c r="M1060" s="112">
        <v>0</v>
      </c>
      <c r="N1060" s="112" t="s">
        <v>6551</v>
      </c>
      <c r="O1060" s="112">
        <v>0</v>
      </c>
      <c r="P1060" s="112" t="s">
        <v>6551</v>
      </c>
      <c r="Q1060" s="112">
        <v>513409</v>
      </c>
      <c r="R1060" s="112" t="s">
        <v>6551</v>
      </c>
      <c r="S1060" s="112">
        <v>0</v>
      </c>
      <c r="T1060" s="112" t="s">
        <v>6551</v>
      </c>
      <c r="U1060" s="112">
        <v>0</v>
      </c>
      <c r="V1060" s="112" t="s">
        <v>6551</v>
      </c>
      <c r="W1060" s="112">
        <v>25599</v>
      </c>
      <c r="X1060" s="112" t="s">
        <v>6551</v>
      </c>
      <c r="Y1060" s="112">
        <v>0</v>
      </c>
      <c r="Z1060" s="112" t="s">
        <v>6551</v>
      </c>
      <c r="AA1060" s="112">
        <v>0</v>
      </c>
      <c r="AB1060" s="112" t="s">
        <v>6551</v>
      </c>
      <c r="AC1060" s="112">
        <v>0</v>
      </c>
      <c r="AD1060" s="112" t="s">
        <v>6551</v>
      </c>
      <c r="AE1060" s="112">
        <v>0</v>
      </c>
      <c r="AF1060" s="112" t="s">
        <v>6551</v>
      </c>
      <c r="AG1060" s="112">
        <v>0</v>
      </c>
      <c r="AH1060" s="112" t="s">
        <v>6551</v>
      </c>
      <c r="AI1060" s="112">
        <v>51675</v>
      </c>
      <c r="AJ1060" s="112" t="s">
        <v>6551</v>
      </c>
      <c r="AK1060" s="112">
        <v>0</v>
      </c>
      <c r="AL1060" s="113" t="s">
        <v>6551</v>
      </c>
      <c r="AM1060" s="113" t="str">
        <f t="shared" si="16"/>
        <v>No</v>
      </c>
    </row>
    <row r="1061" spans="1:39" s="19" customFormat="1" ht="11.5" customHeight="1" x14ac:dyDescent="0.2">
      <c r="A1061" s="5" t="s">
        <v>6388</v>
      </c>
      <c r="B1061" s="5" t="s">
        <v>3806</v>
      </c>
      <c r="C1061" s="5" t="s">
        <v>58</v>
      </c>
      <c r="D1061" s="194" t="s">
        <v>3807</v>
      </c>
      <c r="E1061" s="197" t="s">
        <v>3808</v>
      </c>
      <c r="F1061" s="19" t="s">
        <v>305</v>
      </c>
      <c r="G1061" s="5" t="s">
        <v>287</v>
      </c>
      <c r="H1061" s="27">
        <v>0</v>
      </c>
      <c r="I1061" s="110">
        <v>13</v>
      </c>
      <c r="J1061" s="111" t="s">
        <v>6551</v>
      </c>
      <c r="K1061" s="112">
        <v>0</v>
      </c>
      <c r="L1061" s="112" t="s">
        <v>6551</v>
      </c>
      <c r="M1061" s="112">
        <v>0</v>
      </c>
      <c r="N1061" s="112" t="s">
        <v>6551</v>
      </c>
      <c r="O1061" s="112">
        <v>0</v>
      </c>
      <c r="P1061" s="112" t="s">
        <v>6551</v>
      </c>
      <c r="Q1061" s="112">
        <v>383959</v>
      </c>
      <c r="R1061" s="112" t="s">
        <v>6551</v>
      </c>
      <c r="S1061" s="112">
        <v>0</v>
      </c>
      <c r="T1061" s="112" t="s">
        <v>6551</v>
      </c>
      <c r="U1061" s="112">
        <v>0</v>
      </c>
      <c r="V1061" s="112" t="s">
        <v>6551</v>
      </c>
      <c r="W1061" s="112">
        <v>25596</v>
      </c>
      <c r="X1061" s="112" t="s">
        <v>6551</v>
      </c>
      <c r="Y1061" s="112">
        <v>0</v>
      </c>
      <c r="Z1061" s="112" t="s">
        <v>6551</v>
      </c>
      <c r="AA1061" s="112">
        <v>0</v>
      </c>
      <c r="AB1061" s="112" t="s">
        <v>6551</v>
      </c>
      <c r="AC1061" s="112">
        <v>0</v>
      </c>
      <c r="AD1061" s="112" t="s">
        <v>6551</v>
      </c>
      <c r="AE1061" s="112">
        <v>0</v>
      </c>
      <c r="AF1061" s="112" t="s">
        <v>6551</v>
      </c>
      <c r="AG1061" s="112">
        <v>0</v>
      </c>
      <c r="AH1061" s="112" t="s">
        <v>6551</v>
      </c>
      <c r="AI1061" s="112">
        <v>24115</v>
      </c>
      <c r="AJ1061" s="112" t="s">
        <v>6551</v>
      </c>
      <c r="AK1061" s="112">
        <v>0</v>
      </c>
      <c r="AL1061" s="113" t="s">
        <v>6551</v>
      </c>
      <c r="AM1061" s="113" t="str">
        <f t="shared" si="16"/>
        <v>No</v>
      </c>
    </row>
    <row r="1062" spans="1:39" s="19" customFormat="1" ht="11.5" customHeight="1" x14ac:dyDescent="0.2">
      <c r="A1062" s="5" t="s">
        <v>3213</v>
      </c>
      <c r="B1062" s="5" t="s">
        <v>383</v>
      </c>
      <c r="C1062" s="5" t="s">
        <v>71</v>
      </c>
      <c r="D1062" s="194" t="s">
        <v>3214</v>
      </c>
      <c r="E1062" s="197" t="s">
        <v>3215</v>
      </c>
      <c r="F1062" s="19" t="s">
        <v>242</v>
      </c>
      <c r="G1062" s="19" t="s">
        <v>287</v>
      </c>
      <c r="H1062" s="27">
        <v>0</v>
      </c>
      <c r="I1062" s="110">
        <v>13</v>
      </c>
      <c r="J1062" s="19" t="s">
        <v>6551</v>
      </c>
      <c r="K1062" s="112">
        <v>0</v>
      </c>
      <c r="L1062" s="112" t="s">
        <v>6551</v>
      </c>
      <c r="M1062" s="112">
        <v>0</v>
      </c>
      <c r="N1062" s="112" t="s">
        <v>6551</v>
      </c>
      <c r="O1062" s="112">
        <v>0</v>
      </c>
      <c r="P1062" s="112" t="s">
        <v>6551</v>
      </c>
      <c r="Q1062" s="112">
        <v>263198</v>
      </c>
      <c r="R1062" s="112" t="s">
        <v>6551</v>
      </c>
      <c r="S1062" s="112">
        <v>0</v>
      </c>
      <c r="T1062" s="112" t="s">
        <v>6551</v>
      </c>
      <c r="U1062" s="112">
        <v>0</v>
      </c>
      <c r="V1062" s="112" t="s">
        <v>6551</v>
      </c>
      <c r="W1062" s="112">
        <v>11320</v>
      </c>
      <c r="X1062" s="112" t="s">
        <v>6551</v>
      </c>
      <c r="Y1062" s="112">
        <v>0</v>
      </c>
      <c r="Z1062" s="112" t="s">
        <v>6551</v>
      </c>
      <c r="AA1062" s="112">
        <v>0</v>
      </c>
      <c r="AB1062" s="112" t="s">
        <v>6551</v>
      </c>
      <c r="AC1062" s="112">
        <v>0</v>
      </c>
      <c r="AD1062" s="112" t="s">
        <v>6551</v>
      </c>
      <c r="AE1062" s="112">
        <v>0</v>
      </c>
      <c r="AF1062" s="112" t="s">
        <v>6551</v>
      </c>
      <c r="AG1062" s="112">
        <v>0</v>
      </c>
      <c r="AH1062" s="112" t="s">
        <v>6551</v>
      </c>
      <c r="AI1062" s="112">
        <v>36630</v>
      </c>
      <c r="AJ1062" s="112" t="s">
        <v>6551</v>
      </c>
      <c r="AK1062" s="112">
        <v>0</v>
      </c>
      <c r="AL1062" s="113" t="s">
        <v>6551</v>
      </c>
      <c r="AM1062" s="113" t="str">
        <f t="shared" si="16"/>
        <v>No</v>
      </c>
    </row>
    <row r="1063" spans="1:39" s="19" customFormat="1" ht="11.5" customHeight="1" x14ac:dyDescent="0.2">
      <c r="A1063" s="5" t="s">
        <v>3602</v>
      </c>
      <c r="B1063" s="5" t="s">
        <v>3603</v>
      </c>
      <c r="C1063" s="5" t="s">
        <v>71</v>
      </c>
      <c r="D1063" s="194" t="s">
        <v>3604</v>
      </c>
      <c r="E1063" s="197" t="s">
        <v>3605</v>
      </c>
      <c r="F1063" s="19" t="s">
        <v>239</v>
      </c>
      <c r="G1063" s="19" t="s">
        <v>287</v>
      </c>
      <c r="H1063" s="27">
        <v>0</v>
      </c>
      <c r="I1063" s="110">
        <v>13</v>
      </c>
      <c r="J1063" s="19" t="s">
        <v>6551</v>
      </c>
      <c r="K1063" s="112">
        <v>0</v>
      </c>
      <c r="L1063" s="112" t="s">
        <v>6551</v>
      </c>
      <c r="M1063" s="112">
        <v>0</v>
      </c>
      <c r="N1063" s="112" t="s">
        <v>6551</v>
      </c>
      <c r="O1063" s="112">
        <v>0</v>
      </c>
      <c r="P1063" s="112" t="s">
        <v>6551</v>
      </c>
      <c r="Q1063" s="112">
        <v>412848</v>
      </c>
      <c r="R1063" s="112" t="s">
        <v>6551</v>
      </c>
      <c r="S1063" s="112">
        <v>0</v>
      </c>
      <c r="T1063" s="112" t="s">
        <v>6551</v>
      </c>
      <c r="U1063" s="112">
        <v>0</v>
      </c>
      <c r="V1063" s="112" t="s">
        <v>6551</v>
      </c>
      <c r="W1063" s="112">
        <v>26347</v>
      </c>
      <c r="X1063" s="112" t="s">
        <v>6551</v>
      </c>
      <c r="Y1063" s="112">
        <v>0</v>
      </c>
      <c r="Z1063" s="112" t="s">
        <v>6551</v>
      </c>
      <c r="AA1063" s="112">
        <v>0</v>
      </c>
      <c r="AB1063" s="112" t="s">
        <v>6551</v>
      </c>
      <c r="AC1063" s="112">
        <v>0</v>
      </c>
      <c r="AD1063" s="112" t="s">
        <v>6551</v>
      </c>
      <c r="AE1063" s="112">
        <v>0</v>
      </c>
      <c r="AF1063" s="112" t="s">
        <v>6551</v>
      </c>
      <c r="AG1063" s="112">
        <v>0</v>
      </c>
      <c r="AH1063" s="112" t="s">
        <v>6551</v>
      </c>
      <c r="AI1063" s="112">
        <v>120220</v>
      </c>
      <c r="AJ1063" s="112" t="s">
        <v>6551</v>
      </c>
      <c r="AK1063" s="112">
        <v>0</v>
      </c>
      <c r="AL1063" s="19" t="s">
        <v>6551</v>
      </c>
      <c r="AM1063" s="113" t="str">
        <f t="shared" si="16"/>
        <v>No</v>
      </c>
    </row>
    <row r="1064" spans="1:39" s="19" customFormat="1" ht="11.5" customHeight="1" x14ac:dyDescent="0.2">
      <c r="A1064" s="5" t="s">
        <v>3367</v>
      </c>
      <c r="B1064" s="5" t="s">
        <v>375</v>
      </c>
      <c r="C1064" s="5" t="s">
        <v>96</v>
      </c>
      <c r="D1064" s="194" t="s">
        <v>3368</v>
      </c>
      <c r="E1064" s="197" t="s">
        <v>3369</v>
      </c>
      <c r="F1064" s="19" t="s">
        <v>239</v>
      </c>
      <c r="G1064" s="19" t="s">
        <v>287</v>
      </c>
      <c r="H1064" s="27">
        <v>0</v>
      </c>
      <c r="I1064" s="110">
        <v>13</v>
      </c>
      <c r="J1064" s="19" t="s">
        <v>6551</v>
      </c>
      <c r="K1064" s="112">
        <v>0</v>
      </c>
      <c r="L1064" s="112" t="s">
        <v>6551</v>
      </c>
      <c r="M1064" s="112">
        <v>0</v>
      </c>
      <c r="N1064" s="112" t="s">
        <v>6551</v>
      </c>
      <c r="O1064" s="112">
        <v>0</v>
      </c>
      <c r="P1064" s="112" t="s">
        <v>6551</v>
      </c>
      <c r="Q1064" s="112">
        <v>278467</v>
      </c>
      <c r="R1064" s="112" t="s">
        <v>6551</v>
      </c>
      <c r="S1064" s="112">
        <v>0</v>
      </c>
      <c r="T1064" s="112" t="s">
        <v>6551</v>
      </c>
      <c r="U1064" s="112">
        <v>0</v>
      </c>
      <c r="V1064" s="112" t="s">
        <v>6551</v>
      </c>
      <c r="W1064" s="112">
        <v>20027</v>
      </c>
      <c r="X1064" s="112" t="s">
        <v>6551</v>
      </c>
      <c r="Y1064" s="112">
        <v>0</v>
      </c>
      <c r="Z1064" s="112" t="s">
        <v>6551</v>
      </c>
      <c r="AA1064" s="112">
        <v>0</v>
      </c>
      <c r="AB1064" s="112" t="s">
        <v>6551</v>
      </c>
      <c r="AC1064" s="112">
        <v>0</v>
      </c>
      <c r="AD1064" s="112" t="s">
        <v>6551</v>
      </c>
      <c r="AE1064" s="112">
        <v>0</v>
      </c>
      <c r="AF1064" s="112" t="s">
        <v>6551</v>
      </c>
      <c r="AG1064" s="112">
        <v>0</v>
      </c>
      <c r="AH1064" s="112" t="s">
        <v>6551</v>
      </c>
      <c r="AI1064" s="112">
        <v>316432</v>
      </c>
      <c r="AJ1064" s="112" t="s">
        <v>6551</v>
      </c>
      <c r="AK1064" s="112">
        <v>0</v>
      </c>
      <c r="AL1064" s="19" t="s">
        <v>6551</v>
      </c>
      <c r="AM1064" s="113" t="str">
        <f t="shared" si="16"/>
        <v>No</v>
      </c>
    </row>
    <row r="1065" spans="1:39" s="19" customFormat="1" ht="11.5" customHeight="1" x14ac:dyDescent="0.2">
      <c r="A1065" s="5" t="s">
        <v>3385</v>
      </c>
      <c r="B1065" s="5" t="s">
        <v>470</v>
      </c>
      <c r="C1065" s="5" t="s">
        <v>96</v>
      </c>
      <c r="D1065" s="194" t="s">
        <v>3386</v>
      </c>
      <c r="E1065" s="197" t="s">
        <v>3387</v>
      </c>
      <c r="F1065" s="19" t="s">
        <v>239</v>
      </c>
      <c r="G1065" s="5" t="s">
        <v>287</v>
      </c>
      <c r="H1065" s="27">
        <v>0</v>
      </c>
      <c r="I1065" s="110">
        <v>13</v>
      </c>
      <c r="J1065" s="111" t="s">
        <v>6551</v>
      </c>
      <c r="K1065" s="112">
        <v>0</v>
      </c>
      <c r="L1065" s="112" t="s">
        <v>6551</v>
      </c>
      <c r="M1065" s="112">
        <v>0</v>
      </c>
      <c r="N1065" s="112" t="s">
        <v>6551</v>
      </c>
      <c r="O1065" s="112">
        <v>0</v>
      </c>
      <c r="P1065" s="112" t="s">
        <v>6551</v>
      </c>
      <c r="Q1065" s="112">
        <v>200744</v>
      </c>
      <c r="R1065" s="112" t="s">
        <v>6551</v>
      </c>
      <c r="S1065" s="112">
        <v>0</v>
      </c>
      <c r="T1065" s="112" t="s">
        <v>6551</v>
      </c>
      <c r="U1065" s="112">
        <v>0</v>
      </c>
      <c r="V1065" s="112" t="s">
        <v>6551</v>
      </c>
      <c r="W1065" s="112">
        <v>17231</v>
      </c>
      <c r="X1065" s="112" t="s">
        <v>6551</v>
      </c>
      <c r="Y1065" s="112">
        <v>0</v>
      </c>
      <c r="Z1065" s="112" t="s">
        <v>6551</v>
      </c>
      <c r="AA1065" s="112">
        <v>0</v>
      </c>
      <c r="AB1065" s="112" t="s">
        <v>6551</v>
      </c>
      <c r="AC1065" s="112">
        <v>0</v>
      </c>
      <c r="AD1065" s="112" t="s">
        <v>6551</v>
      </c>
      <c r="AE1065" s="112">
        <v>0</v>
      </c>
      <c r="AF1065" s="112" t="s">
        <v>6551</v>
      </c>
      <c r="AG1065" s="112">
        <v>0</v>
      </c>
      <c r="AH1065" s="112" t="s">
        <v>6551</v>
      </c>
      <c r="AI1065" s="112">
        <v>26518</v>
      </c>
      <c r="AJ1065" s="112" t="s">
        <v>6551</v>
      </c>
      <c r="AK1065" s="112">
        <v>0</v>
      </c>
      <c r="AL1065" s="113" t="s">
        <v>6551</v>
      </c>
      <c r="AM1065" s="113" t="str">
        <f t="shared" si="16"/>
        <v>No</v>
      </c>
    </row>
    <row r="1066" spans="1:39" s="19" customFormat="1" ht="11.5" customHeight="1" x14ac:dyDescent="0.2">
      <c r="A1066" s="5" t="s">
        <v>3809</v>
      </c>
      <c r="B1066" s="5" t="s">
        <v>3810</v>
      </c>
      <c r="C1066" s="5" t="s">
        <v>96</v>
      </c>
      <c r="D1066" s="194" t="s">
        <v>3811</v>
      </c>
      <c r="E1066" s="197" t="s">
        <v>3812</v>
      </c>
      <c r="F1066" s="19" t="s">
        <v>239</v>
      </c>
      <c r="G1066" s="5" t="s">
        <v>287</v>
      </c>
      <c r="H1066" s="27">
        <v>0</v>
      </c>
      <c r="I1066" s="110">
        <v>13</v>
      </c>
      <c r="J1066" s="111" t="s">
        <v>6551</v>
      </c>
      <c r="K1066" s="112">
        <v>0</v>
      </c>
      <c r="L1066" s="112" t="s">
        <v>6551</v>
      </c>
      <c r="M1066" s="112">
        <v>0</v>
      </c>
      <c r="N1066" s="112" t="s">
        <v>6551</v>
      </c>
      <c r="O1066" s="112">
        <v>0</v>
      </c>
      <c r="P1066" s="112" t="s">
        <v>6551</v>
      </c>
      <c r="Q1066" s="112">
        <v>312383</v>
      </c>
      <c r="R1066" s="112" t="s">
        <v>6551</v>
      </c>
      <c r="S1066" s="112">
        <v>0</v>
      </c>
      <c r="T1066" s="112" t="s">
        <v>6551</v>
      </c>
      <c r="U1066" s="112">
        <v>0</v>
      </c>
      <c r="V1066" s="112" t="s">
        <v>6551</v>
      </c>
      <c r="W1066" s="112">
        <v>16135</v>
      </c>
      <c r="X1066" s="112" t="s">
        <v>6551</v>
      </c>
      <c r="Y1066" s="112">
        <v>0</v>
      </c>
      <c r="Z1066" s="112" t="s">
        <v>6551</v>
      </c>
      <c r="AA1066" s="112">
        <v>0</v>
      </c>
      <c r="AB1066" s="112" t="s">
        <v>6551</v>
      </c>
      <c r="AC1066" s="112">
        <v>0</v>
      </c>
      <c r="AD1066" s="112" t="s">
        <v>6551</v>
      </c>
      <c r="AE1066" s="112">
        <v>0</v>
      </c>
      <c r="AF1066" s="112" t="s">
        <v>6551</v>
      </c>
      <c r="AG1066" s="112">
        <v>0</v>
      </c>
      <c r="AH1066" s="112" t="s">
        <v>6551</v>
      </c>
      <c r="AI1066" s="112">
        <v>31653</v>
      </c>
      <c r="AJ1066" s="112" t="s">
        <v>6551</v>
      </c>
      <c r="AK1066" s="112">
        <v>0</v>
      </c>
      <c r="AL1066" s="113" t="s">
        <v>6551</v>
      </c>
      <c r="AM1066" s="113" t="str">
        <f t="shared" si="16"/>
        <v>No</v>
      </c>
    </row>
    <row r="1067" spans="1:39" s="19" customFormat="1" ht="11.5" customHeight="1" x14ac:dyDescent="0.2">
      <c r="A1067" s="5" t="s">
        <v>3824</v>
      </c>
      <c r="B1067" s="5" t="s">
        <v>3825</v>
      </c>
      <c r="C1067" s="5" t="s">
        <v>96</v>
      </c>
      <c r="D1067" s="194" t="s">
        <v>3826</v>
      </c>
      <c r="E1067" s="197" t="s">
        <v>3827</v>
      </c>
      <c r="F1067" s="19" t="s">
        <v>239</v>
      </c>
      <c r="G1067" s="5" t="s">
        <v>287</v>
      </c>
      <c r="H1067" s="27">
        <v>0</v>
      </c>
      <c r="I1067" s="110">
        <v>13</v>
      </c>
      <c r="J1067" s="111" t="s">
        <v>6551</v>
      </c>
      <c r="K1067" s="112">
        <v>0</v>
      </c>
      <c r="L1067" s="112" t="s">
        <v>6551</v>
      </c>
      <c r="M1067" s="112">
        <v>0</v>
      </c>
      <c r="N1067" s="112" t="s">
        <v>6551</v>
      </c>
      <c r="O1067" s="112">
        <v>0</v>
      </c>
      <c r="P1067" s="112" t="s">
        <v>6551</v>
      </c>
      <c r="Q1067" s="112">
        <v>1189965</v>
      </c>
      <c r="R1067" s="112" t="s">
        <v>6551</v>
      </c>
      <c r="S1067" s="112">
        <v>0</v>
      </c>
      <c r="T1067" s="112" t="s">
        <v>6551</v>
      </c>
      <c r="U1067" s="112">
        <v>0</v>
      </c>
      <c r="V1067" s="112" t="s">
        <v>6551</v>
      </c>
      <c r="W1067" s="112">
        <v>42923</v>
      </c>
      <c r="X1067" s="112" t="s">
        <v>6551</v>
      </c>
      <c r="Y1067" s="112">
        <v>0</v>
      </c>
      <c r="Z1067" s="112" t="s">
        <v>6551</v>
      </c>
      <c r="AA1067" s="112">
        <v>0</v>
      </c>
      <c r="AB1067" s="112" t="s">
        <v>6551</v>
      </c>
      <c r="AC1067" s="112">
        <v>0</v>
      </c>
      <c r="AD1067" s="112" t="s">
        <v>6551</v>
      </c>
      <c r="AE1067" s="112">
        <v>0</v>
      </c>
      <c r="AF1067" s="112" t="s">
        <v>6551</v>
      </c>
      <c r="AG1067" s="112">
        <v>0</v>
      </c>
      <c r="AH1067" s="112" t="s">
        <v>6551</v>
      </c>
      <c r="AI1067" s="112">
        <v>200286</v>
      </c>
      <c r="AJ1067" s="112" t="s">
        <v>6551</v>
      </c>
      <c r="AK1067" s="112">
        <v>0</v>
      </c>
      <c r="AL1067" s="113" t="s">
        <v>6551</v>
      </c>
      <c r="AM1067" s="113" t="str">
        <f t="shared" si="16"/>
        <v>No</v>
      </c>
    </row>
    <row r="1068" spans="1:39" s="19" customFormat="1" ht="11.5" customHeight="1" x14ac:dyDescent="0.2">
      <c r="A1068" s="5" t="s">
        <v>4259</v>
      </c>
      <c r="B1068" s="5" t="s">
        <v>4260</v>
      </c>
      <c r="C1068" s="5" t="s">
        <v>64</v>
      </c>
      <c r="D1068" s="194" t="s">
        <v>4261</v>
      </c>
      <c r="E1068" s="197" t="s">
        <v>4262</v>
      </c>
      <c r="F1068" s="19" t="s">
        <v>1645</v>
      </c>
      <c r="G1068" s="5" t="s">
        <v>287</v>
      </c>
      <c r="H1068" s="27">
        <v>0</v>
      </c>
      <c r="I1068" s="110">
        <v>13</v>
      </c>
      <c r="J1068" s="111" t="s">
        <v>6551</v>
      </c>
      <c r="K1068" s="112">
        <v>0</v>
      </c>
      <c r="L1068" s="112" t="s">
        <v>6551</v>
      </c>
      <c r="M1068" s="112">
        <v>0</v>
      </c>
      <c r="N1068" s="112" t="s">
        <v>6551</v>
      </c>
      <c r="O1068" s="112">
        <v>0</v>
      </c>
      <c r="P1068" s="112" t="s">
        <v>6551</v>
      </c>
      <c r="Q1068" s="112">
        <v>269936</v>
      </c>
      <c r="R1068" s="112" t="s">
        <v>6551</v>
      </c>
      <c r="S1068" s="112">
        <v>0</v>
      </c>
      <c r="T1068" s="112" t="s">
        <v>6551</v>
      </c>
      <c r="U1068" s="112">
        <v>0</v>
      </c>
      <c r="V1068" s="112" t="s">
        <v>6551</v>
      </c>
      <c r="W1068" s="112">
        <v>13990</v>
      </c>
      <c r="X1068" s="112" t="s">
        <v>6551</v>
      </c>
      <c r="Y1068" s="112">
        <v>0</v>
      </c>
      <c r="Z1068" s="112" t="s">
        <v>6551</v>
      </c>
      <c r="AA1068" s="112">
        <v>0</v>
      </c>
      <c r="AB1068" s="112" t="s">
        <v>6551</v>
      </c>
      <c r="AC1068" s="112">
        <v>0</v>
      </c>
      <c r="AD1068" s="112" t="s">
        <v>6551</v>
      </c>
      <c r="AE1068" s="112">
        <v>0</v>
      </c>
      <c r="AF1068" s="112" t="s">
        <v>6551</v>
      </c>
      <c r="AG1068" s="112">
        <v>0</v>
      </c>
      <c r="AH1068" s="112" t="s">
        <v>6551</v>
      </c>
      <c r="AI1068" s="112">
        <v>30996</v>
      </c>
      <c r="AJ1068" s="112" t="s">
        <v>6551</v>
      </c>
      <c r="AK1068" s="112">
        <v>0</v>
      </c>
      <c r="AL1068" s="113" t="s">
        <v>6551</v>
      </c>
      <c r="AM1068" s="113" t="str">
        <f t="shared" si="16"/>
        <v>No</v>
      </c>
    </row>
    <row r="1069" spans="1:39" s="19" customFormat="1" ht="11.5" customHeight="1" x14ac:dyDescent="0.2">
      <c r="A1069" s="5" t="s">
        <v>4288</v>
      </c>
      <c r="B1069" s="5" t="s">
        <v>4289</v>
      </c>
      <c r="C1069" s="5" t="s">
        <v>90</v>
      </c>
      <c r="D1069" s="194" t="s">
        <v>4290</v>
      </c>
      <c r="E1069" s="197" t="s">
        <v>4291</v>
      </c>
      <c r="F1069" s="19" t="s">
        <v>305</v>
      </c>
      <c r="G1069" s="5" t="s">
        <v>287</v>
      </c>
      <c r="H1069" s="27">
        <v>0</v>
      </c>
      <c r="I1069" s="110">
        <v>13</v>
      </c>
      <c r="J1069" s="111" t="s">
        <v>6551</v>
      </c>
      <c r="K1069" s="112">
        <v>0</v>
      </c>
      <c r="L1069" s="112" t="s">
        <v>6551</v>
      </c>
      <c r="M1069" s="112">
        <v>0</v>
      </c>
      <c r="N1069" s="112" t="s">
        <v>6551</v>
      </c>
      <c r="O1069" s="112">
        <v>0</v>
      </c>
      <c r="P1069" s="112" t="s">
        <v>6551</v>
      </c>
      <c r="Q1069" s="112">
        <v>490032</v>
      </c>
      <c r="R1069" s="112" t="s">
        <v>6551</v>
      </c>
      <c r="S1069" s="112">
        <v>0</v>
      </c>
      <c r="T1069" s="112" t="s">
        <v>6551</v>
      </c>
      <c r="U1069" s="112">
        <v>0</v>
      </c>
      <c r="V1069" s="112" t="s">
        <v>6551</v>
      </c>
      <c r="W1069" s="112">
        <v>19718</v>
      </c>
      <c r="X1069" s="112" t="s">
        <v>6551</v>
      </c>
      <c r="Y1069" s="112">
        <v>0</v>
      </c>
      <c r="Z1069" s="112" t="s">
        <v>6551</v>
      </c>
      <c r="AA1069" s="112">
        <v>0</v>
      </c>
      <c r="AB1069" s="112" t="s">
        <v>6551</v>
      </c>
      <c r="AC1069" s="112">
        <v>0</v>
      </c>
      <c r="AD1069" s="112" t="s">
        <v>6551</v>
      </c>
      <c r="AE1069" s="112">
        <v>0</v>
      </c>
      <c r="AF1069" s="112" t="s">
        <v>6551</v>
      </c>
      <c r="AG1069" s="112">
        <v>0</v>
      </c>
      <c r="AH1069" s="112" t="s">
        <v>6551</v>
      </c>
      <c r="AI1069" s="112">
        <v>112459</v>
      </c>
      <c r="AJ1069" s="112" t="s">
        <v>6551</v>
      </c>
      <c r="AK1069" s="112">
        <v>0</v>
      </c>
      <c r="AL1069" s="113" t="s">
        <v>6551</v>
      </c>
      <c r="AM1069" s="113" t="str">
        <f t="shared" si="16"/>
        <v>No</v>
      </c>
    </row>
    <row r="1070" spans="1:39" s="19" customFormat="1" ht="11.5" customHeight="1" x14ac:dyDescent="0.2">
      <c r="A1070" s="5" t="s">
        <v>4206</v>
      </c>
      <c r="B1070" s="5" t="s">
        <v>4207</v>
      </c>
      <c r="C1070" s="5" t="s">
        <v>108</v>
      </c>
      <c r="D1070" s="194" t="s">
        <v>4208</v>
      </c>
      <c r="E1070" s="197" t="s">
        <v>4209</v>
      </c>
      <c r="F1070" s="19" t="s">
        <v>239</v>
      </c>
      <c r="G1070" s="5" t="s">
        <v>287</v>
      </c>
      <c r="H1070" s="27">
        <v>0</v>
      </c>
      <c r="I1070" s="110">
        <v>13</v>
      </c>
      <c r="J1070" s="111" t="s">
        <v>6551</v>
      </c>
      <c r="K1070" s="112">
        <v>0</v>
      </c>
      <c r="L1070" s="112" t="s">
        <v>6551</v>
      </c>
      <c r="M1070" s="112">
        <v>0</v>
      </c>
      <c r="N1070" s="112" t="s">
        <v>6551</v>
      </c>
      <c r="O1070" s="112">
        <v>0</v>
      </c>
      <c r="P1070" s="112" t="s">
        <v>6551</v>
      </c>
      <c r="Q1070" s="112">
        <v>1992417</v>
      </c>
      <c r="R1070" s="112" t="s">
        <v>6551</v>
      </c>
      <c r="S1070" s="112">
        <v>0</v>
      </c>
      <c r="T1070" s="112" t="s">
        <v>6551</v>
      </c>
      <c r="U1070" s="112">
        <v>0</v>
      </c>
      <c r="V1070" s="112" t="s">
        <v>6551</v>
      </c>
      <c r="W1070" s="112">
        <v>49774</v>
      </c>
      <c r="X1070" s="112" t="s">
        <v>6551</v>
      </c>
      <c r="Y1070" s="112">
        <v>0</v>
      </c>
      <c r="Z1070" s="112" t="s">
        <v>6551</v>
      </c>
      <c r="AA1070" s="112">
        <v>0</v>
      </c>
      <c r="AB1070" s="112" t="s">
        <v>6551</v>
      </c>
      <c r="AC1070" s="112">
        <v>0</v>
      </c>
      <c r="AD1070" s="112" t="s">
        <v>6551</v>
      </c>
      <c r="AE1070" s="112">
        <v>0</v>
      </c>
      <c r="AF1070" s="112" t="s">
        <v>6551</v>
      </c>
      <c r="AG1070" s="112">
        <v>0</v>
      </c>
      <c r="AH1070" s="112" t="s">
        <v>6551</v>
      </c>
      <c r="AI1070" s="112">
        <v>352516</v>
      </c>
      <c r="AJ1070" s="112" t="s">
        <v>6551</v>
      </c>
      <c r="AK1070" s="112">
        <v>0</v>
      </c>
      <c r="AL1070" s="113" t="s">
        <v>6551</v>
      </c>
      <c r="AM1070" s="113" t="str">
        <f t="shared" si="16"/>
        <v>No</v>
      </c>
    </row>
    <row r="1071" spans="1:39" s="19" customFormat="1" ht="11.5" customHeight="1" x14ac:dyDescent="0.2">
      <c r="A1071" s="5" t="s">
        <v>4225</v>
      </c>
      <c r="B1071" s="5" t="s">
        <v>4226</v>
      </c>
      <c r="C1071" s="5" t="s">
        <v>108</v>
      </c>
      <c r="D1071" s="194" t="s">
        <v>4227</v>
      </c>
      <c r="E1071" s="197" t="s">
        <v>4228</v>
      </c>
      <c r="F1071" s="19" t="s">
        <v>239</v>
      </c>
      <c r="G1071" s="5" t="s">
        <v>287</v>
      </c>
      <c r="H1071" s="27">
        <v>0</v>
      </c>
      <c r="I1071" s="110">
        <v>13</v>
      </c>
      <c r="J1071" s="111" t="s">
        <v>6551</v>
      </c>
      <c r="K1071" s="112">
        <v>0</v>
      </c>
      <c r="L1071" s="112" t="s">
        <v>6551</v>
      </c>
      <c r="M1071" s="112">
        <v>0</v>
      </c>
      <c r="N1071" s="112" t="s">
        <v>6551</v>
      </c>
      <c r="O1071" s="112">
        <v>0</v>
      </c>
      <c r="P1071" s="112" t="s">
        <v>6551</v>
      </c>
      <c r="Q1071" s="112">
        <v>242505</v>
      </c>
      <c r="R1071" s="112" t="s">
        <v>6551</v>
      </c>
      <c r="S1071" s="112">
        <v>0</v>
      </c>
      <c r="T1071" s="112" t="s">
        <v>6551</v>
      </c>
      <c r="U1071" s="112">
        <v>0</v>
      </c>
      <c r="V1071" s="112" t="s">
        <v>6551</v>
      </c>
      <c r="W1071" s="112">
        <v>14104</v>
      </c>
      <c r="X1071" s="112" t="s">
        <v>6551</v>
      </c>
      <c r="Y1071" s="112">
        <v>0</v>
      </c>
      <c r="Z1071" s="112" t="s">
        <v>6551</v>
      </c>
      <c r="AA1071" s="112">
        <v>0</v>
      </c>
      <c r="AB1071" s="112" t="s">
        <v>6551</v>
      </c>
      <c r="AC1071" s="112">
        <v>0</v>
      </c>
      <c r="AD1071" s="112" t="s">
        <v>6551</v>
      </c>
      <c r="AE1071" s="112">
        <v>0</v>
      </c>
      <c r="AF1071" s="112" t="s">
        <v>6551</v>
      </c>
      <c r="AG1071" s="112">
        <v>0</v>
      </c>
      <c r="AH1071" s="112" t="s">
        <v>6551</v>
      </c>
      <c r="AI1071" s="112">
        <v>92728</v>
      </c>
      <c r="AJ1071" s="112" t="s">
        <v>6551</v>
      </c>
      <c r="AK1071" s="112">
        <v>0</v>
      </c>
      <c r="AL1071" s="113" t="s">
        <v>6551</v>
      </c>
      <c r="AM1071" s="113" t="str">
        <f t="shared" si="16"/>
        <v>No</v>
      </c>
    </row>
    <row r="1072" spans="1:39" s="19" customFormat="1" ht="11.5" customHeight="1" x14ac:dyDescent="0.2">
      <c r="A1072" s="5" t="s">
        <v>4428</v>
      </c>
      <c r="B1072" s="5" t="s">
        <v>4429</v>
      </c>
      <c r="C1072" s="5" t="s">
        <v>108</v>
      </c>
      <c r="D1072" s="194" t="s">
        <v>4430</v>
      </c>
      <c r="E1072" s="197" t="s">
        <v>4431</v>
      </c>
      <c r="F1072" s="19" t="s">
        <v>712</v>
      </c>
      <c r="G1072" s="5" t="s">
        <v>287</v>
      </c>
      <c r="H1072" s="27">
        <v>5121892</v>
      </c>
      <c r="I1072" s="110">
        <v>13</v>
      </c>
      <c r="J1072" s="111" t="s">
        <v>6551</v>
      </c>
      <c r="K1072" s="112">
        <v>0</v>
      </c>
      <c r="L1072" s="112" t="s">
        <v>6551</v>
      </c>
      <c r="M1072" s="112">
        <v>0</v>
      </c>
      <c r="N1072" s="112" t="s">
        <v>6551</v>
      </c>
      <c r="O1072" s="112">
        <v>0</v>
      </c>
      <c r="P1072" s="112" t="s">
        <v>6551</v>
      </c>
      <c r="Q1072" s="112">
        <v>251809</v>
      </c>
      <c r="R1072" s="112" t="s">
        <v>6551</v>
      </c>
      <c r="S1072" s="112">
        <v>0</v>
      </c>
      <c r="T1072" s="112" t="s">
        <v>6551</v>
      </c>
      <c r="U1072" s="112">
        <v>0</v>
      </c>
      <c r="V1072" s="112" t="s">
        <v>6551</v>
      </c>
      <c r="W1072" s="112">
        <v>13114</v>
      </c>
      <c r="X1072" s="112" t="s">
        <v>6551</v>
      </c>
      <c r="Y1072" s="112">
        <v>0</v>
      </c>
      <c r="Z1072" s="112" t="s">
        <v>6551</v>
      </c>
      <c r="AA1072" s="112">
        <v>0</v>
      </c>
      <c r="AB1072" s="112" t="s">
        <v>6551</v>
      </c>
      <c r="AC1072" s="112">
        <v>0</v>
      </c>
      <c r="AD1072" s="112" t="s">
        <v>6551</v>
      </c>
      <c r="AE1072" s="112">
        <v>0</v>
      </c>
      <c r="AF1072" s="112" t="s">
        <v>6551</v>
      </c>
      <c r="AG1072" s="112">
        <v>0</v>
      </c>
      <c r="AH1072" s="112" t="s">
        <v>6551</v>
      </c>
      <c r="AI1072" s="112">
        <v>67859</v>
      </c>
      <c r="AJ1072" s="112" t="s">
        <v>6551</v>
      </c>
      <c r="AK1072" s="112">
        <v>0</v>
      </c>
      <c r="AL1072" s="113" t="s">
        <v>6551</v>
      </c>
      <c r="AM1072" s="113" t="str">
        <f t="shared" si="16"/>
        <v>No</v>
      </c>
    </row>
    <row r="1073" spans="1:39" s="19" customFormat="1" ht="11.5" customHeight="1" x14ac:dyDescent="0.2">
      <c r="A1073" s="5" t="s">
        <v>6409</v>
      </c>
      <c r="B1073" s="5" t="s">
        <v>1133</v>
      </c>
      <c r="C1073" s="5" t="s">
        <v>108</v>
      </c>
      <c r="D1073" s="194"/>
      <c r="E1073" s="197" t="s">
        <v>6408</v>
      </c>
      <c r="F1073" s="19" t="s">
        <v>239</v>
      </c>
      <c r="G1073" s="5" t="s">
        <v>287</v>
      </c>
      <c r="H1073" s="27">
        <v>0</v>
      </c>
      <c r="I1073" s="110">
        <v>13</v>
      </c>
      <c r="J1073" s="111" t="s">
        <v>6551</v>
      </c>
      <c r="K1073" s="112">
        <v>0</v>
      </c>
      <c r="L1073" s="112" t="s">
        <v>6551</v>
      </c>
      <c r="M1073" s="112">
        <v>0</v>
      </c>
      <c r="N1073" s="112" t="s">
        <v>6551</v>
      </c>
      <c r="O1073" s="112">
        <v>0</v>
      </c>
      <c r="P1073" s="112" t="s">
        <v>6551</v>
      </c>
      <c r="Q1073" s="112">
        <v>41523</v>
      </c>
      <c r="R1073" s="112" t="s">
        <v>6551</v>
      </c>
      <c r="S1073" s="112">
        <v>0</v>
      </c>
      <c r="T1073" s="112" t="s">
        <v>6551</v>
      </c>
      <c r="U1073" s="112">
        <v>0</v>
      </c>
      <c r="V1073" s="112" t="s">
        <v>6551</v>
      </c>
      <c r="W1073" s="112">
        <v>1984</v>
      </c>
      <c r="X1073" s="112" t="s">
        <v>6551</v>
      </c>
      <c r="Y1073" s="112">
        <v>0</v>
      </c>
      <c r="Z1073" s="112" t="s">
        <v>6551</v>
      </c>
      <c r="AA1073" s="112">
        <v>0</v>
      </c>
      <c r="AB1073" s="112" t="s">
        <v>6551</v>
      </c>
      <c r="AC1073" s="112">
        <v>0</v>
      </c>
      <c r="AD1073" s="112" t="s">
        <v>6551</v>
      </c>
      <c r="AE1073" s="112">
        <v>0</v>
      </c>
      <c r="AF1073" s="112" t="s">
        <v>6551</v>
      </c>
      <c r="AG1073" s="112">
        <v>0</v>
      </c>
      <c r="AH1073" s="112" t="s">
        <v>6551</v>
      </c>
      <c r="AI1073" s="112">
        <v>1894</v>
      </c>
      <c r="AJ1073" s="112" t="s">
        <v>6551</v>
      </c>
      <c r="AK1073" s="112">
        <v>0</v>
      </c>
      <c r="AL1073" s="113" t="s">
        <v>6551</v>
      </c>
      <c r="AM1073" s="113" t="str">
        <f t="shared" si="16"/>
        <v>No</v>
      </c>
    </row>
    <row r="1074" spans="1:39" s="19" customFormat="1" ht="11.5" customHeight="1" x14ac:dyDescent="0.2">
      <c r="A1074" s="5" t="s">
        <v>4614</v>
      </c>
      <c r="B1074" s="5" t="s">
        <v>4615</v>
      </c>
      <c r="C1074" s="5" t="s">
        <v>76</v>
      </c>
      <c r="D1074" s="194" t="s">
        <v>4616</v>
      </c>
      <c r="E1074" s="197" t="s">
        <v>4617</v>
      </c>
      <c r="F1074" s="19" t="s">
        <v>305</v>
      </c>
      <c r="G1074" s="19" t="s">
        <v>287</v>
      </c>
      <c r="H1074" s="27">
        <v>0</v>
      </c>
      <c r="I1074" s="110">
        <v>13</v>
      </c>
      <c r="J1074" s="19" t="s">
        <v>6551</v>
      </c>
      <c r="K1074" s="112">
        <v>0</v>
      </c>
      <c r="L1074" s="112" t="s">
        <v>6551</v>
      </c>
      <c r="M1074" s="112">
        <v>0</v>
      </c>
      <c r="N1074" s="112" t="s">
        <v>6551</v>
      </c>
      <c r="O1074" s="112">
        <v>0</v>
      </c>
      <c r="P1074" s="112" t="s">
        <v>6551</v>
      </c>
      <c r="Q1074" s="112">
        <v>371247</v>
      </c>
      <c r="R1074" s="112" t="s">
        <v>6551</v>
      </c>
      <c r="S1074" s="112">
        <v>0</v>
      </c>
      <c r="T1074" s="112" t="s">
        <v>6551</v>
      </c>
      <c r="U1074" s="112">
        <v>0</v>
      </c>
      <c r="V1074" s="112" t="s">
        <v>6551</v>
      </c>
      <c r="W1074" s="112">
        <v>23021</v>
      </c>
      <c r="X1074" s="112" t="s">
        <v>6551</v>
      </c>
      <c r="Y1074" s="112">
        <v>0</v>
      </c>
      <c r="Z1074" s="112" t="s">
        <v>6551</v>
      </c>
      <c r="AA1074" s="112">
        <v>0</v>
      </c>
      <c r="AB1074" s="112" t="s">
        <v>6551</v>
      </c>
      <c r="AC1074" s="112">
        <v>0</v>
      </c>
      <c r="AD1074" s="112" t="s">
        <v>6551</v>
      </c>
      <c r="AE1074" s="112">
        <v>0</v>
      </c>
      <c r="AF1074" s="112" t="s">
        <v>6551</v>
      </c>
      <c r="AG1074" s="112">
        <v>0</v>
      </c>
      <c r="AH1074" s="112" t="s">
        <v>6551</v>
      </c>
      <c r="AI1074" s="112">
        <v>23931</v>
      </c>
      <c r="AJ1074" s="112" t="s">
        <v>6551</v>
      </c>
      <c r="AK1074" s="112">
        <v>0</v>
      </c>
      <c r="AL1074" s="113" t="s">
        <v>6551</v>
      </c>
      <c r="AM1074" s="113" t="str">
        <f t="shared" si="16"/>
        <v>No</v>
      </c>
    </row>
    <row r="1075" spans="1:39" s="19" customFormat="1" ht="11.5" customHeight="1" x14ac:dyDescent="0.2">
      <c r="A1075" s="5" t="s">
        <v>5385</v>
      </c>
      <c r="B1075" s="5" t="s">
        <v>5386</v>
      </c>
      <c r="C1075" s="5" t="s">
        <v>78</v>
      </c>
      <c r="D1075" s="194" t="s">
        <v>5387</v>
      </c>
      <c r="E1075" s="197" t="s">
        <v>5388</v>
      </c>
      <c r="F1075" s="19" t="s">
        <v>239</v>
      </c>
      <c r="G1075" s="19" t="s">
        <v>287</v>
      </c>
      <c r="H1075" s="27">
        <v>0</v>
      </c>
      <c r="I1075" s="110">
        <v>13</v>
      </c>
      <c r="J1075" s="19" t="s">
        <v>6551</v>
      </c>
      <c r="K1075" s="112">
        <v>0</v>
      </c>
      <c r="L1075" s="112" t="s">
        <v>6551</v>
      </c>
      <c r="M1075" s="112">
        <v>0</v>
      </c>
      <c r="N1075" s="112" t="s">
        <v>6551</v>
      </c>
      <c r="O1075" s="112">
        <v>0</v>
      </c>
      <c r="P1075" s="112" t="s">
        <v>6551</v>
      </c>
      <c r="Q1075" s="112">
        <v>480795</v>
      </c>
      <c r="R1075" s="112" t="s">
        <v>6551</v>
      </c>
      <c r="S1075" s="112">
        <v>0</v>
      </c>
      <c r="T1075" s="112" t="s">
        <v>6551</v>
      </c>
      <c r="U1075" s="112">
        <v>0</v>
      </c>
      <c r="V1075" s="112" t="s">
        <v>6551</v>
      </c>
      <c r="W1075" s="112">
        <v>17306</v>
      </c>
      <c r="X1075" s="112" t="s">
        <v>6551</v>
      </c>
      <c r="Y1075" s="112">
        <v>0</v>
      </c>
      <c r="Z1075" s="112" t="s">
        <v>6551</v>
      </c>
      <c r="AA1075" s="112">
        <v>0</v>
      </c>
      <c r="AB1075" s="112" t="s">
        <v>6551</v>
      </c>
      <c r="AC1075" s="112">
        <v>0</v>
      </c>
      <c r="AD1075" s="112" t="s">
        <v>6551</v>
      </c>
      <c r="AE1075" s="112">
        <v>0</v>
      </c>
      <c r="AF1075" s="112" t="s">
        <v>6551</v>
      </c>
      <c r="AG1075" s="112">
        <v>0</v>
      </c>
      <c r="AH1075" s="112" t="s">
        <v>6551</v>
      </c>
      <c r="AI1075" s="112">
        <v>170221</v>
      </c>
      <c r="AJ1075" s="112" t="s">
        <v>6551</v>
      </c>
      <c r="AK1075" s="112">
        <v>0</v>
      </c>
      <c r="AL1075" s="19" t="s">
        <v>6551</v>
      </c>
      <c r="AM1075" s="113" t="str">
        <f t="shared" si="16"/>
        <v>No</v>
      </c>
    </row>
    <row r="1076" spans="1:39" s="19" customFormat="1" ht="11.5" customHeight="1" x14ac:dyDescent="0.2">
      <c r="A1076" s="5" t="s">
        <v>1125</v>
      </c>
      <c r="B1076" s="5" t="s">
        <v>1126</v>
      </c>
      <c r="C1076" s="5" t="s">
        <v>39</v>
      </c>
      <c r="D1076" s="194">
        <v>1042</v>
      </c>
      <c r="E1076" s="197">
        <v>10042</v>
      </c>
      <c r="F1076" s="19" t="s">
        <v>242</v>
      </c>
      <c r="G1076" s="19" t="s">
        <v>236</v>
      </c>
      <c r="H1076" s="27">
        <v>923311</v>
      </c>
      <c r="I1076" s="110">
        <v>12</v>
      </c>
      <c r="J1076" s="19" t="s">
        <v>6551</v>
      </c>
      <c r="K1076" s="112">
        <v>0</v>
      </c>
      <c r="L1076" s="112" t="s">
        <v>6551</v>
      </c>
      <c r="M1076" s="112">
        <v>0</v>
      </c>
      <c r="N1076" s="112" t="s">
        <v>6551</v>
      </c>
      <c r="O1076" s="112">
        <v>292533</v>
      </c>
      <c r="P1076" s="112" t="s">
        <v>6551</v>
      </c>
      <c r="Q1076" s="112">
        <v>263566</v>
      </c>
      <c r="R1076" s="112" t="s">
        <v>6551</v>
      </c>
      <c r="S1076" s="112">
        <v>28967</v>
      </c>
      <c r="T1076" s="112" t="s">
        <v>6551</v>
      </c>
      <c r="U1076" s="112">
        <v>20052</v>
      </c>
      <c r="V1076" s="112" t="s">
        <v>6551</v>
      </c>
      <c r="W1076" s="112">
        <v>19165</v>
      </c>
      <c r="X1076" s="112" t="s">
        <v>6551</v>
      </c>
      <c r="Y1076" s="112">
        <v>887</v>
      </c>
      <c r="Z1076" s="112" t="s">
        <v>6551</v>
      </c>
      <c r="AA1076" s="112">
        <v>0</v>
      </c>
      <c r="AB1076" s="112" t="s">
        <v>6551</v>
      </c>
      <c r="AC1076" s="112">
        <v>0</v>
      </c>
      <c r="AD1076" s="112" t="s">
        <v>6551</v>
      </c>
      <c r="AE1076" s="112">
        <v>0</v>
      </c>
      <c r="AF1076" s="112" t="s">
        <v>6551</v>
      </c>
      <c r="AG1076" s="112">
        <v>0</v>
      </c>
      <c r="AH1076" s="112" t="s">
        <v>6551</v>
      </c>
      <c r="AI1076" s="112">
        <v>72693</v>
      </c>
      <c r="AJ1076" s="112" t="s">
        <v>6551</v>
      </c>
      <c r="AK1076" s="112">
        <v>440920</v>
      </c>
      <c r="AL1076" s="19" t="s">
        <v>6551</v>
      </c>
      <c r="AM1076" s="113" t="str">
        <f t="shared" si="16"/>
        <v>No</v>
      </c>
    </row>
    <row r="1077" spans="1:39" s="19" customFormat="1" ht="11.5" customHeight="1" x14ac:dyDescent="0.2">
      <c r="A1077" s="5" t="s">
        <v>93</v>
      </c>
      <c r="B1077" s="5" t="s">
        <v>269</v>
      </c>
      <c r="C1077" s="5" t="s">
        <v>92</v>
      </c>
      <c r="D1077" s="194">
        <v>2137</v>
      </c>
      <c r="E1077" s="197">
        <v>20137</v>
      </c>
      <c r="F1077" s="19" t="s">
        <v>256</v>
      </c>
      <c r="G1077" s="5" t="s">
        <v>236</v>
      </c>
      <c r="H1077" s="27">
        <v>423566</v>
      </c>
      <c r="I1077" s="110">
        <v>12</v>
      </c>
      <c r="J1077" s="111" t="s">
        <v>6551</v>
      </c>
      <c r="K1077" s="112">
        <v>0</v>
      </c>
      <c r="L1077" s="112" t="s">
        <v>6551</v>
      </c>
      <c r="M1077" s="112">
        <v>694372</v>
      </c>
      <c r="N1077" s="112" t="s">
        <v>6551</v>
      </c>
      <c r="O1077" s="112">
        <v>713681</v>
      </c>
      <c r="P1077" s="112" t="s">
        <v>6551</v>
      </c>
      <c r="Q1077" s="112">
        <v>683333</v>
      </c>
      <c r="R1077" s="112" t="s">
        <v>6551</v>
      </c>
      <c r="S1077" s="112">
        <v>30348</v>
      </c>
      <c r="T1077" s="112" t="s">
        <v>6551</v>
      </c>
      <c r="U1077" s="112">
        <v>20398</v>
      </c>
      <c r="V1077" s="112" t="s">
        <v>6551</v>
      </c>
      <c r="W1077" s="112">
        <v>18635</v>
      </c>
      <c r="X1077" s="112" t="s">
        <v>6551</v>
      </c>
      <c r="Y1077" s="112">
        <v>1763</v>
      </c>
      <c r="Z1077" s="112" t="s">
        <v>6551</v>
      </c>
      <c r="AA1077" s="112">
        <v>0</v>
      </c>
      <c r="AB1077" s="112" t="s">
        <v>6551</v>
      </c>
      <c r="AC1077" s="112">
        <v>0</v>
      </c>
      <c r="AD1077" s="112" t="s">
        <v>6551</v>
      </c>
      <c r="AE1077" s="112">
        <v>0</v>
      </c>
      <c r="AF1077" s="112" t="s">
        <v>6551</v>
      </c>
      <c r="AG1077" s="112">
        <v>0</v>
      </c>
      <c r="AH1077" s="112" t="s">
        <v>6551</v>
      </c>
      <c r="AI1077" s="112">
        <v>321748</v>
      </c>
      <c r="AJ1077" s="112" t="s">
        <v>6551</v>
      </c>
      <c r="AK1077" s="112">
        <v>18794336</v>
      </c>
      <c r="AL1077" s="113" t="s">
        <v>6551</v>
      </c>
      <c r="AM1077" s="113" t="str">
        <f t="shared" si="16"/>
        <v>No</v>
      </c>
    </row>
    <row r="1078" spans="1:39" s="19" customFormat="1" ht="11.5" customHeight="1" x14ac:dyDescent="0.2">
      <c r="A1078" s="5" t="s">
        <v>912</v>
      </c>
      <c r="B1078" s="5" t="s">
        <v>913</v>
      </c>
      <c r="C1078" s="5" t="s">
        <v>84</v>
      </c>
      <c r="D1078" s="194">
        <v>2165</v>
      </c>
      <c r="E1078" s="197">
        <v>20165</v>
      </c>
      <c r="F1078" s="19" t="s">
        <v>256</v>
      </c>
      <c r="G1078" s="5" t="s">
        <v>6120</v>
      </c>
      <c r="H1078" s="27">
        <v>18351295</v>
      </c>
      <c r="I1078" s="110">
        <v>12</v>
      </c>
      <c r="J1078" s="111" t="s">
        <v>6551</v>
      </c>
      <c r="K1078" s="112">
        <v>35</v>
      </c>
      <c r="L1078" s="112" t="s">
        <v>6551</v>
      </c>
      <c r="M1078" s="112">
        <v>0</v>
      </c>
      <c r="N1078" s="112" t="s">
        <v>6551</v>
      </c>
      <c r="O1078" s="112">
        <v>0</v>
      </c>
      <c r="P1078" s="112" t="s">
        <v>6551</v>
      </c>
      <c r="Q1078" s="112">
        <v>822356</v>
      </c>
      <c r="R1078" s="112" t="s">
        <v>6551</v>
      </c>
      <c r="S1078" s="112">
        <v>0</v>
      </c>
      <c r="T1078" s="112" t="s">
        <v>6551</v>
      </c>
      <c r="U1078" s="112">
        <v>0</v>
      </c>
      <c r="V1078" s="112" t="s">
        <v>6551</v>
      </c>
      <c r="W1078" s="112">
        <v>61530</v>
      </c>
      <c r="X1078" s="112" t="s">
        <v>6551</v>
      </c>
      <c r="Y1078" s="112">
        <v>0</v>
      </c>
      <c r="Z1078" s="112" t="s">
        <v>6551</v>
      </c>
      <c r="AA1078" s="112">
        <v>0</v>
      </c>
      <c r="AB1078" s="112" t="s">
        <v>6551</v>
      </c>
      <c r="AC1078" s="112">
        <v>0</v>
      </c>
      <c r="AD1078" s="112" t="s">
        <v>6551</v>
      </c>
      <c r="AE1078" s="112">
        <v>0</v>
      </c>
      <c r="AF1078" s="112" t="s">
        <v>6551</v>
      </c>
      <c r="AG1078" s="112">
        <v>0</v>
      </c>
      <c r="AH1078" s="112" t="s">
        <v>6551</v>
      </c>
      <c r="AI1078" s="112">
        <v>506913</v>
      </c>
      <c r="AJ1078" s="112" t="s">
        <v>6551</v>
      </c>
      <c r="AK1078" s="112">
        <v>0</v>
      </c>
      <c r="AL1078" s="113" t="s">
        <v>6551</v>
      </c>
      <c r="AM1078" s="113" t="str">
        <f t="shared" si="16"/>
        <v>No</v>
      </c>
    </row>
    <row r="1079" spans="1:39" s="19" customFormat="1" ht="11.5" customHeight="1" x14ac:dyDescent="0.2">
      <c r="A1079" s="5" t="s">
        <v>921</v>
      </c>
      <c r="B1079" s="5" t="s">
        <v>922</v>
      </c>
      <c r="C1079" s="5" t="s">
        <v>63</v>
      </c>
      <c r="D1079" s="194">
        <v>4020</v>
      </c>
      <c r="E1079" s="197">
        <v>40020</v>
      </c>
      <c r="F1079" s="19" t="s">
        <v>239</v>
      </c>
      <c r="G1079" s="5" t="s">
        <v>6120</v>
      </c>
      <c r="H1079" s="27">
        <v>70543</v>
      </c>
      <c r="I1079" s="110">
        <v>12</v>
      </c>
      <c r="J1079" s="111" t="s">
        <v>6551</v>
      </c>
      <c r="K1079" s="112">
        <v>0</v>
      </c>
      <c r="L1079" s="112" t="s">
        <v>6551</v>
      </c>
      <c r="M1079" s="112">
        <v>0</v>
      </c>
      <c r="N1079" s="112" t="s">
        <v>6551</v>
      </c>
      <c r="O1079" s="112">
        <v>0</v>
      </c>
      <c r="P1079" s="112" t="s">
        <v>6551</v>
      </c>
      <c r="Q1079" s="112">
        <v>516858</v>
      </c>
      <c r="R1079" s="112" t="s">
        <v>6551</v>
      </c>
      <c r="S1079" s="112">
        <v>0</v>
      </c>
      <c r="T1079" s="112" t="s">
        <v>6551</v>
      </c>
      <c r="U1079" s="112">
        <v>0</v>
      </c>
      <c r="V1079" s="112" t="s">
        <v>6551</v>
      </c>
      <c r="W1079" s="112">
        <v>44280</v>
      </c>
      <c r="X1079" s="112" t="s">
        <v>6551</v>
      </c>
      <c r="Y1079" s="112">
        <v>0</v>
      </c>
      <c r="Z1079" s="112" t="s">
        <v>6551</v>
      </c>
      <c r="AA1079" s="112">
        <v>0</v>
      </c>
      <c r="AB1079" s="112" t="s">
        <v>6551</v>
      </c>
      <c r="AC1079" s="112">
        <v>0</v>
      </c>
      <c r="AD1079" s="112" t="s">
        <v>6551</v>
      </c>
      <c r="AE1079" s="112">
        <v>0</v>
      </c>
      <c r="AF1079" s="112" t="s">
        <v>6551</v>
      </c>
      <c r="AG1079" s="112">
        <v>0</v>
      </c>
      <c r="AH1079" s="112" t="s">
        <v>6551</v>
      </c>
      <c r="AI1079" s="112">
        <v>363169</v>
      </c>
      <c r="AJ1079" s="112" t="s">
        <v>6551</v>
      </c>
      <c r="AK1079" s="112">
        <v>0</v>
      </c>
      <c r="AL1079" s="113" t="s">
        <v>6551</v>
      </c>
      <c r="AM1079" s="113" t="str">
        <f t="shared" si="16"/>
        <v>No</v>
      </c>
    </row>
    <row r="1080" spans="1:39" s="19" customFormat="1" ht="11.5" customHeight="1" x14ac:dyDescent="0.2">
      <c r="A1080" s="5" t="s">
        <v>1208</v>
      </c>
      <c r="B1080" s="5" t="s">
        <v>1209</v>
      </c>
      <c r="C1080" s="5" t="s">
        <v>15</v>
      </c>
      <c r="D1080" s="194">
        <v>4045</v>
      </c>
      <c r="E1080" s="197">
        <v>40045</v>
      </c>
      <c r="F1080" s="19" t="s">
        <v>242</v>
      </c>
      <c r="G1080" s="5" t="s">
        <v>6120</v>
      </c>
      <c r="H1080" s="27">
        <v>139114</v>
      </c>
      <c r="I1080" s="110">
        <v>12</v>
      </c>
      <c r="J1080" s="111" t="s">
        <v>6551</v>
      </c>
      <c r="K1080" s="112">
        <v>0</v>
      </c>
      <c r="L1080" s="112" t="s">
        <v>6551</v>
      </c>
      <c r="M1080" s="112">
        <v>0</v>
      </c>
      <c r="N1080" s="112" t="s">
        <v>6551</v>
      </c>
      <c r="O1080" s="112">
        <v>0</v>
      </c>
      <c r="P1080" s="112" t="s">
        <v>6551</v>
      </c>
      <c r="Q1080" s="112">
        <v>421107</v>
      </c>
      <c r="R1080" s="112" t="s">
        <v>6551</v>
      </c>
      <c r="S1080" s="112">
        <v>0</v>
      </c>
      <c r="T1080" s="112" t="s">
        <v>6551</v>
      </c>
      <c r="U1080" s="112">
        <v>0</v>
      </c>
      <c r="V1080" s="112" t="s">
        <v>6551</v>
      </c>
      <c r="W1080" s="112">
        <v>28200</v>
      </c>
      <c r="X1080" s="112" t="s">
        <v>6551</v>
      </c>
      <c r="Y1080" s="112">
        <v>0</v>
      </c>
      <c r="Z1080" s="112" t="s">
        <v>6551</v>
      </c>
      <c r="AA1080" s="112">
        <v>0</v>
      </c>
      <c r="AB1080" s="112" t="s">
        <v>6551</v>
      </c>
      <c r="AC1080" s="112">
        <v>0</v>
      </c>
      <c r="AD1080" s="112" t="s">
        <v>6551</v>
      </c>
      <c r="AE1080" s="112">
        <v>0</v>
      </c>
      <c r="AF1080" s="112" t="s">
        <v>6551</v>
      </c>
      <c r="AG1080" s="112">
        <v>0</v>
      </c>
      <c r="AH1080" s="112" t="s">
        <v>6551</v>
      </c>
      <c r="AI1080" s="112">
        <v>316541</v>
      </c>
      <c r="AJ1080" s="112" t="s">
        <v>6551</v>
      </c>
      <c r="AK1080" s="112">
        <v>0</v>
      </c>
      <c r="AL1080" s="113" t="s">
        <v>6551</v>
      </c>
      <c r="AM1080" s="113" t="str">
        <f t="shared" si="16"/>
        <v>No</v>
      </c>
    </row>
    <row r="1081" spans="1:39" s="19" customFormat="1" ht="11.5" customHeight="1" x14ac:dyDescent="0.2">
      <c r="A1081" s="5" t="s">
        <v>1405</v>
      </c>
      <c r="B1081" s="5" t="s">
        <v>1059</v>
      </c>
      <c r="C1081" s="5" t="s">
        <v>50</v>
      </c>
      <c r="D1081" s="194">
        <v>4161</v>
      </c>
      <c r="E1081" s="197">
        <v>40161</v>
      </c>
      <c r="F1081" s="19" t="s">
        <v>239</v>
      </c>
      <c r="G1081" s="5" t="s">
        <v>6120</v>
      </c>
      <c r="H1081" s="27">
        <v>4515419</v>
      </c>
      <c r="I1081" s="110">
        <v>12</v>
      </c>
      <c r="J1081" s="111" t="s">
        <v>6551</v>
      </c>
      <c r="K1081" s="112">
        <v>149</v>
      </c>
      <c r="L1081" s="112" t="s">
        <v>6551</v>
      </c>
      <c r="M1081" s="112">
        <v>0</v>
      </c>
      <c r="N1081" s="112" t="s">
        <v>6551</v>
      </c>
      <c r="O1081" s="112">
        <v>0</v>
      </c>
      <c r="P1081" s="112" t="s">
        <v>6551</v>
      </c>
      <c r="Q1081" s="112">
        <v>312962</v>
      </c>
      <c r="R1081" s="112" t="s">
        <v>6551</v>
      </c>
      <c r="S1081" s="112">
        <v>0</v>
      </c>
      <c r="T1081" s="112" t="s">
        <v>6551</v>
      </c>
      <c r="U1081" s="112">
        <v>0</v>
      </c>
      <c r="V1081" s="112" t="s">
        <v>6551</v>
      </c>
      <c r="W1081" s="112">
        <v>21216</v>
      </c>
      <c r="X1081" s="112" t="s">
        <v>6551</v>
      </c>
      <c r="Y1081" s="112">
        <v>0</v>
      </c>
      <c r="Z1081" s="112" t="s">
        <v>6551</v>
      </c>
      <c r="AA1081" s="112">
        <v>0</v>
      </c>
      <c r="AB1081" s="112" t="s">
        <v>6551</v>
      </c>
      <c r="AC1081" s="112">
        <v>0</v>
      </c>
      <c r="AD1081" s="112" t="s">
        <v>6551</v>
      </c>
      <c r="AE1081" s="112">
        <v>0</v>
      </c>
      <c r="AF1081" s="112" t="s">
        <v>6551</v>
      </c>
      <c r="AG1081" s="112">
        <v>0</v>
      </c>
      <c r="AH1081" s="112" t="s">
        <v>6551</v>
      </c>
      <c r="AI1081" s="112">
        <v>76930</v>
      </c>
      <c r="AJ1081" s="112" t="s">
        <v>6551</v>
      </c>
      <c r="AK1081" s="112">
        <v>0</v>
      </c>
      <c r="AL1081" s="113" t="s">
        <v>6551</v>
      </c>
      <c r="AM1081" s="113" t="str">
        <f t="shared" si="16"/>
        <v>No</v>
      </c>
    </row>
    <row r="1082" spans="1:39" s="19" customFormat="1" ht="11.5" customHeight="1" x14ac:dyDescent="0.2">
      <c r="A1082" s="5" t="s">
        <v>1844</v>
      </c>
      <c r="B1082" s="5" t="s">
        <v>670</v>
      </c>
      <c r="C1082" s="5" t="s">
        <v>79</v>
      </c>
      <c r="D1082" s="194">
        <v>4223</v>
      </c>
      <c r="E1082" s="197">
        <v>40223</v>
      </c>
      <c r="F1082" s="19" t="s">
        <v>239</v>
      </c>
      <c r="G1082" s="5" t="s">
        <v>6120</v>
      </c>
      <c r="H1082" s="27">
        <v>310282</v>
      </c>
      <c r="I1082" s="110">
        <v>12</v>
      </c>
      <c r="J1082" s="111" t="s">
        <v>6551</v>
      </c>
      <c r="K1082" s="112">
        <v>0</v>
      </c>
      <c r="L1082" s="112" t="s">
        <v>6551</v>
      </c>
      <c r="M1082" s="112">
        <v>0</v>
      </c>
      <c r="N1082" s="112" t="s">
        <v>6551</v>
      </c>
      <c r="O1082" s="112">
        <v>0</v>
      </c>
      <c r="P1082" s="112" t="s">
        <v>6551</v>
      </c>
      <c r="Q1082" s="112">
        <v>415146</v>
      </c>
      <c r="R1082" s="112" t="s">
        <v>6551</v>
      </c>
      <c r="S1082" s="112">
        <v>0</v>
      </c>
      <c r="T1082" s="112" t="s">
        <v>6551</v>
      </c>
      <c r="U1082" s="112">
        <v>0</v>
      </c>
      <c r="V1082" s="112" t="s">
        <v>6551</v>
      </c>
      <c r="W1082" s="112">
        <v>15454</v>
      </c>
      <c r="X1082" s="112" t="s">
        <v>6551</v>
      </c>
      <c r="Y1082" s="112">
        <v>0</v>
      </c>
      <c r="Z1082" s="112" t="s">
        <v>6551</v>
      </c>
      <c r="AA1082" s="112">
        <v>0</v>
      </c>
      <c r="AB1082" s="112" t="s">
        <v>6551</v>
      </c>
      <c r="AC1082" s="112">
        <v>0</v>
      </c>
      <c r="AD1082" s="112" t="s">
        <v>6551</v>
      </c>
      <c r="AE1082" s="112">
        <v>0</v>
      </c>
      <c r="AF1082" s="112" t="s">
        <v>6551</v>
      </c>
      <c r="AG1082" s="112">
        <v>0</v>
      </c>
      <c r="AH1082" s="112" t="s">
        <v>6551</v>
      </c>
      <c r="AI1082" s="112">
        <v>40019</v>
      </c>
      <c r="AJ1082" s="112" t="s">
        <v>6551</v>
      </c>
      <c r="AK1082" s="112">
        <v>0</v>
      </c>
      <c r="AL1082" s="113" t="s">
        <v>6551</v>
      </c>
      <c r="AM1082" s="113" t="str">
        <f t="shared" si="16"/>
        <v>No</v>
      </c>
    </row>
    <row r="1083" spans="1:39" s="19" customFormat="1" ht="11.5" customHeight="1" x14ac:dyDescent="0.2">
      <c r="A1083" s="5" t="s">
        <v>1779</v>
      </c>
      <c r="B1083" s="5" t="s">
        <v>1242</v>
      </c>
      <c r="C1083" s="5" t="s">
        <v>71</v>
      </c>
      <c r="D1083" s="194">
        <v>5207</v>
      </c>
      <c r="E1083" s="197">
        <v>50207</v>
      </c>
      <c r="F1083" s="19" t="s">
        <v>239</v>
      </c>
      <c r="G1083" s="5" t="s">
        <v>6120</v>
      </c>
      <c r="H1083" s="27">
        <v>59014</v>
      </c>
      <c r="I1083" s="110">
        <v>12</v>
      </c>
      <c r="J1083" s="111" t="s">
        <v>6551</v>
      </c>
      <c r="K1083" s="112">
        <v>177</v>
      </c>
      <c r="L1083" s="112" t="s">
        <v>6551</v>
      </c>
      <c r="M1083" s="112">
        <v>0</v>
      </c>
      <c r="N1083" s="112" t="s">
        <v>6551</v>
      </c>
      <c r="O1083" s="112">
        <v>0</v>
      </c>
      <c r="P1083" s="112" t="s">
        <v>6551</v>
      </c>
      <c r="Q1083" s="112">
        <v>439346</v>
      </c>
      <c r="R1083" s="112" t="s">
        <v>6551</v>
      </c>
      <c r="S1083" s="112">
        <v>0</v>
      </c>
      <c r="T1083" s="112" t="s">
        <v>6551</v>
      </c>
      <c r="U1083" s="112">
        <v>0</v>
      </c>
      <c r="V1083" s="112" t="s">
        <v>6551</v>
      </c>
      <c r="W1083" s="112">
        <v>27498</v>
      </c>
      <c r="X1083" s="112" t="s">
        <v>6551</v>
      </c>
      <c r="Y1083" s="112">
        <v>0</v>
      </c>
      <c r="Z1083" s="112" t="s">
        <v>6551</v>
      </c>
      <c r="AA1083" s="112">
        <v>0</v>
      </c>
      <c r="AB1083" s="112" t="s">
        <v>6551</v>
      </c>
      <c r="AC1083" s="112">
        <v>0</v>
      </c>
      <c r="AD1083" s="112" t="s">
        <v>6551</v>
      </c>
      <c r="AE1083" s="112">
        <v>0</v>
      </c>
      <c r="AF1083" s="112" t="s">
        <v>6551</v>
      </c>
      <c r="AG1083" s="112">
        <v>0</v>
      </c>
      <c r="AH1083" s="112" t="s">
        <v>6551</v>
      </c>
      <c r="AI1083" s="112">
        <v>103307</v>
      </c>
      <c r="AJ1083" s="112" t="s">
        <v>6551</v>
      </c>
      <c r="AK1083" s="112">
        <v>0</v>
      </c>
      <c r="AL1083" s="113" t="s">
        <v>6551</v>
      </c>
      <c r="AM1083" s="113" t="str">
        <f t="shared" si="16"/>
        <v>No</v>
      </c>
    </row>
    <row r="1084" spans="1:39" s="19" customFormat="1" ht="11.5" customHeight="1" x14ac:dyDescent="0.2">
      <c r="A1084" s="5" t="s">
        <v>1327</v>
      </c>
      <c r="B1084" s="5" t="s">
        <v>1328</v>
      </c>
      <c r="C1084" s="5" t="s">
        <v>73</v>
      </c>
      <c r="D1084" s="194" t="s">
        <v>1329</v>
      </c>
      <c r="E1084" s="197">
        <v>55222</v>
      </c>
      <c r="F1084" s="19" t="s">
        <v>166</v>
      </c>
      <c r="G1084" s="5" t="s">
        <v>6120</v>
      </c>
      <c r="H1084" s="27">
        <v>0</v>
      </c>
      <c r="I1084" s="110">
        <v>12</v>
      </c>
      <c r="J1084" s="111" t="s">
        <v>6551</v>
      </c>
      <c r="K1084" s="112">
        <v>0</v>
      </c>
      <c r="L1084" s="112" t="s">
        <v>6551</v>
      </c>
      <c r="M1084" s="112">
        <v>0</v>
      </c>
      <c r="N1084" s="112" t="s">
        <v>6551</v>
      </c>
      <c r="O1084" s="112">
        <v>0</v>
      </c>
      <c r="P1084" s="112" t="s">
        <v>6551</v>
      </c>
      <c r="Q1084" s="112">
        <v>194211</v>
      </c>
      <c r="R1084" s="112" t="s">
        <v>6551</v>
      </c>
      <c r="S1084" s="112">
        <v>0</v>
      </c>
      <c r="T1084" s="112" t="s">
        <v>6551</v>
      </c>
      <c r="U1084" s="112">
        <v>0</v>
      </c>
      <c r="V1084" s="112" t="s">
        <v>6551</v>
      </c>
      <c r="W1084" s="112">
        <v>5990</v>
      </c>
      <c r="X1084" s="112" t="s">
        <v>6551</v>
      </c>
      <c r="Y1084" s="112">
        <v>0</v>
      </c>
      <c r="Z1084" s="112" t="s">
        <v>6551</v>
      </c>
      <c r="AA1084" s="112">
        <v>0</v>
      </c>
      <c r="AB1084" s="112" t="s">
        <v>6551</v>
      </c>
      <c r="AC1084" s="112">
        <v>0</v>
      </c>
      <c r="AD1084" s="112" t="s">
        <v>6551</v>
      </c>
      <c r="AE1084" s="112">
        <v>0</v>
      </c>
      <c r="AF1084" s="112" t="s">
        <v>6551</v>
      </c>
      <c r="AG1084" s="112">
        <v>0</v>
      </c>
      <c r="AH1084" s="112" t="s">
        <v>6551</v>
      </c>
      <c r="AI1084" s="112">
        <v>2464</v>
      </c>
      <c r="AJ1084" s="112" t="s">
        <v>6551</v>
      </c>
      <c r="AK1084" s="112">
        <v>0</v>
      </c>
      <c r="AL1084" s="113" t="s">
        <v>6551</v>
      </c>
      <c r="AM1084" s="113" t="str">
        <f t="shared" si="16"/>
        <v>No</v>
      </c>
    </row>
    <row r="1085" spans="1:39" s="19" customFormat="1" ht="11.5" customHeight="1" x14ac:dyDescent="0.2">
      <c r="A1085" s="5" t="s">
        <v>1721</v>
      </c>
      <c r="B1085" s="5" t="s">
        <v>1722</v>
      </c>
      <c r="C1085" s="5" t="s">
        <v>73</v>
      </c>
      <c r="D1085" s="194" t="s">
        <v>1723</v>
      </c>
      <c r="E1085" s="197">
        <v>55270</v>
      </c>
      <c r="F1085" s="19" t="s">
        <v>166</v>
      </c>
      <c r="G1085" s="5" t="s">
        <v>6120</v>
      </c>
      <c r="H1085" s="27">
        <v>0</v>
      </c>
      <c r="I1085" s="110">
        <v>12</v>
      </c>
      <c r="J1085" s="111" t="s">
        <v>6551</v>
      </c>
      <c r="K1085" s="112">
        <v>0</v>
      </c>
      <c r="L1085" s="112" t="s">
        <v>6551</v>
      </c>
      <c r="M1085" s="112">
        <v>0</v>
      </c>
      <c r="N1085" s="112" t="s">
        <v>6551</v>
      </c>
      <c r="O1085" s="112">
        <v>0</v>
      </c>
      <c r="P1085" s="112" t="s">
        <v>6551</v>
      </c>
      <c r="Q1085" s="112">
        <v>350430</v>
      </c>
      <c r="R1085" s="112" t="s">
        <v>6551</v>
      </c>
      <c r="S1085" s="112">
        <v>0</v>
      </c>
      <c r="T1085" s="112" t="s">
        <v>6551</v>
      </c>
      <c r="U1085" s="112">
        <v>0</v>
      </c>
      <c r="V1085" s="112" t="s">
        <v>6551</v>
      </c>
      <c r="W1085" s="112">
        <v>10709</v>
      </c>
      <c r="X1085" s="112" t="s">
        <v>6551</v>
      </c>
      <c r="Y1085" s="112">
        <v>0</v>
      </c>
      <c r="Z1085" s="112" t="s">
        <v>6551</v>
      </c>
      <c r="AA1085" s="112">
        <v>0</v>
      </c>
      <c r="AB1085" s="112" t="s">
        <v>6551</v>
      </c>
      <c r="AC1085" s="112">
        <v>0</v>
      </c>
      <c r="AD1085" s="112" t="s">
        <v>6551</v>
      </c>
      <c r="AE1085" s="112">
        <v>0</v>
      </c>
      <c r="AF1085" s="112" t="s">
        <v>6551</v>
      </c>
      <c r="AG1085" s="112">
        <v>0</v>
      </c>
      <c r="AH1085" s="112" t="s">
        <v>6551</v>
      </c>
      <c r="AI1085" s="112">
        <v>40283</v>
      </c>
      <c r="AJ1085" s="112" t="s">
        <v>6551</v>
      </c>
      <c r="AK1085" s="112">
        <v>0</v>
      </c>
      <c r="AL1085" s="113" t="s">
        <v>6551</v>
      </c>
      <c r="AM1085" s="113" t="str">
        <f t="shared" si="16"/>
        <v>No</v>
      </c>
    </row>
    <row r="1086" spans="1:39" s="19" customFormat="1" ht="11.5" customHeight="1" x14ac:dyDescent="0.2">
      <c r="A1086" s="5" t="s">
        <v>1535</v>
      </c>
      <c r="B1086" s="5" t="s">
        <v>1536</v>
      </c>
      <c r="C1086" s="5" t="s">
        <v>106</v>
      </c>
      <c r="D1086" s="194" t="s">
        <v>1537</v>
      </c>
      <c r="E1086" s="197">
        <v>88182</v>
      </c>
      <c r="F1086" s="19" t="s">
        <v>166</v>
      </c>
      <c r="G1086" s="19" t="s">
        <v>6120</v>
      </c>
      <c r="H1086" s="27">
        <v>0</v>
      </c>
      <c r="I1086" s="110">
        <v>12</v>
      </c>
      <c r="J1086" s="19" t="s">
        <v>6551</v>
      </c>
      <c r="K1086" s="112">
        <v>0</v>
      </c>
      <c r="L1086" s="112" t="s">
        <v>6551</v>
      </c>
      <c r="M1086" s="112">
        <v>0</v>
      </c>
      <c r="N1086" s="112" t="s">
        <v>6551</v>
      </c>
      <c r="O1086" s="112">
        <v>0</v>
      </c>
      <c r="P1086" s="112" t="s">
        <v>6551</v>
      </c>
      <c r="Q1086" s="112">
        <v>217182</v>
      </c>
      <c r="R1086" s="112" t="s">
        <v>6551</v>
      </c>
      <c r="S1086" s="112">
        <v>0</v>
      </c>
      <c r="T1086" s="112" t="s">
        <v>6551</v>
      </c>
      <c r="U1086" s="112">
        <v>0</v>
      </c>
      <c r="V1086" s="112" t="s">
        <v>6551</v>
      </c>
      <c r="W1086" s="112">
        <v>10097</v>
      </c>
      <c r="X1086" s="112" t="s">
        <v>6551</v>
      </c>
      <c r="Y1086" s="112">
        <v>0</v>
      </c>
      <c r="Z1086" s="112" t="s">
        <v>6551</v>
      </c>
      <c r="AA1086" s="112">
        <v>0</v>
      </c>
      <c r="AB1086" s="112" t="s">
        <v>6551</v>
      </c>
      <c r="AC1086" s="112">
        <v>0</v>
      </c>
      <c r="AD1086" s="112" t="s">
        <v>6551</v>
      </c>
      <c r="AE1086" s="112">
        <v>0</v>
      </c>
      <c r="AF1086" s="112" t="s">
        <v>6551</v>
      </c>
      <c r="AG1086" s="112">
        <v>0</v>
      </c>
      <c r="AH1086" s="112" t="s">
        <v>6551</v>
      </c>
      <c r="AI1086" s="112">
        <v>62374</v>
      </c>
      <c r="AJ1086" s="112" t="s">
        <v>6551</v>
      </c>
      <c r="AK1086" s="112">
        <v>0</v>
      </c>
      <c r="AL1086" s="113" t="s">
        <v>6551</v>
      </c>
      <c r="AM1086" s="113" t="str">
        <f t="shared" si="16"/>
        <v>No</v>
      </c>
    </row>
    <row r="1087" spans="1:39" s="19" customFormat="1" ht="11.5" customHeight="1" x14ac:dyDescent="0.2">
      <c r="A1087" s="5" t="s">
        <v>1247</v>
      </c>
      <c r="B1087" s="5" t="s">
        <v>1248</v>
      </c>
      <c r="C1087" s="5" t="s">
        <v>26</v>
      </c>
      <c r="D1087" s="194">
        <v>9198</v>
      </c>
      <c r="E1087" s="197">
        <v>90198</v>
      </c>
      <c r="F1087" s="19" t="s">
        <v>239</v>
      </c>
      <c r="G1087" s="19" t="s">
        <v>6120</v>
      </c>
      <c r="H1087" s="27">
        <v>70272</v>
      </c>
      <c r="I1087" s="110">
        <v>12</v>
      </c>
      <c r="J1087" s="19" t="s">
        <v>6551</v>
      </c>
      <c r="K1087" s="112">
        <v>0</v>
      </c>
      <c r="L1087" s="112" t="s">
        <v>6551</v>
      </c>
      <c r="M1087" s="112">
        <v>0</v>
      </c>
      <c r="N1087" s="112" t="s">
        <v>6551</v>
      </c>
      <c r="O1087" s="112">
        <v>0</v>
      </c>
      <c r="P1087" s="112" t="s">
        <v>6551</v>
      </c>
      <c r="Q1087" s="112">
        <v>647680</v>
      </c>
      <c r="R1087" s="112" t="s">
        <v>6551</v>
      </c>
      <c r="S1087" s="112">
        <v>0</v>
      </c>
      <c r="T1087" s="112" t="s">
        <v>6551</v>
      </c>
      <c r="U1087" s="112">
        <v>0</v>
      </c>
      <c r="V1087" s="112" t="s">
        <v>6551</v>
      </c>
      <c r="W1087" s="112">
        <v>44594</v>
      </c>
      <c r="X1087" s="112" t="s">
        <v>6551</v>
      </c>
      <c r="Y1087" s="112">
        <v>0</v>
      </c>
      <c r="Z1087" s="112" t="s">
        <v>6551</v>
      </c>
      <c r="AA1087" s="112">
        <v>0</v>
      </c>
      <c r="AB1087" s="112" t="s">
        <v>6551</v>
      </c>
      <c r="AC1087" s="112">
        <v>0</v>
      </c>
      <c r="AD1087" s="112" t="s">
        <v>6551</v>
      </c>
      <c r="AE1087" s="112">
        <v>0</v>
      </c>
      <c r="AF1087" s="112" t="s">
        <v>6551</v>
      </c>
      <c r="AG1087" s="112">
        <v>0</v>
      </c>
      <c r="AH1087" s="112" t="s">
        <v>6551</v>
      </c>
      <c r="AI1087" s="112">
        <v>660113</v>
      </c>
      <c r="AJ1087" s="112" t="s">
        <v>6551</v>
      </c>
      <c r="AK1087" s="112">
        <v>0</v>
      </c>
      <c r="AL1087" s="19" t="s">
        <v>6551</v>
      </c>
      <c r="AM1087" s="113" t="str">
        <f t="shared" si="16"/>
        <v>No</v>
      </c>
    </row>
    <row r="1088" spans="1:39" s="19" customFormat="1" ht="11.5" customHeight="1" x14ac:dyDescent="0.2">
      <c r="A1088" s="5" t="s">
        <v>1796</v>
      </c>
      <c r="B1088" s="5" t="s">
        <v>1057</v>
      </c>
      <c r="C1088" s="5" t="s">
        <v>26</v>
      </c>
      <c r="D1088" s="194">
        <v>9235</v>
      </c>
      <c r="E1088" s="197">
        <v>90235</v>
      </c>
      <c r="F1088" s="19" t="s">
        <v>239</v>
      </c>
      <c r="G1088" s="19" t="s">
        <v>6120</v>
      </c>
      <c r="H1088" s="27">
        <v>1723634</v>
      </c>
      <c r="I1088" s="110">
        <v>12</v>
      </c>
      <c r="J1088" s="19" t="s">
        <v>6551</v>
      </c>
      <c r="K1088" s="112">
        <v>0</v>
      </c>
      <c r="L1088" s="112" t="s">
        <v>6551</v>
      </c>
      <c r="M1088" s="112">
        <v>0</v>
      </c>
      <c r="N1088" s="112" t="s">
        <v>6551</v>
      </c>
      <c r="O1088" s="112">
        <v>0</v>
      </c>
      <c r="P1088" s="112" t="s">
        <v>6551</v>
      </c>
      <c r="Q1088" s="112">
        <v>86609</v>
      </c>
      <c r="R1088" s="112" t="s">
        <v>6551</v>
      </c>
      <c r="S1088" s="112">
        <v>0</v>
      </c>
      <c r="T1088" s="112" t="s">
        <v>6551</v>
      </c>
      <c r="U1088" s="112">
        <v>0</v>
      </c>
      <c r="V1088" s="112" t="s">
        <v>6551</v>
      </c>
      <c r="W1088" s="112">
        <v>8437</v>
      </c>
      <c r="X1088" s="112" t="s">
        <v>6551</v>
      </c>
      <c r="Y1088" s="112">
        <v>0</v>
      </c>
      <c r="Z1088" s="112" t="s">
        <v>6551</v>
      </c>
      <c r="AA1088" s="112">
        <v>0</v>
      </c>
      <c r="AB1088" s="112" t="s">
        <v>6551</v>
      </c>
      <c r="AC1088" s="112">
        <v>0</v>
      </c>
      <c r="AD1088" s="112" t="s">
        <v>6551</v>
      </c>
      <c r="AE1088" s="112">
        <v>0</v>
      </c>
      <c r="AF1088" s="112" t="s">
        <v>6551</v>
      </c>
      <c r="AG1088" s="112">
        <v>0</v>
      </c>
      <c r="AH1088" s="112" t="s">
        <v>6551</v>
      </c>
      <c r="AI1088" s="112">
        <v>45130</v>
      </c>
      <c r="AJ1088" s="112" t="s">
        <v>6551</v>
      </c>
      <c r="AK1088" s="112">
        <v>0</v>
      </c>
      <c r="AL1088" s="19" t="s">
        <v>6551</v>
      </c>
      <c r="AM1088" s="113" t="str">
        <f t="shared" si="16"/>
        <v>No</v>
      </c>
    </row>
    <row r="1089" spans="1:39" s="19" customFormat="1" ht="11.5" customHeight="1" x14ac:dyDescent="0.2">
      <c r="A1089" s="5" t="s">
        <v>5806</v>
      </c>
      <c r="B1089" s="5" t="s">
        <v>5807</v>
      </c>
      <c r="C1089" s="5" t="s">
        <v>99</v>
      </c>
      <c r="D1089" s="194" t="s">
        <v>5808</v>
      </c>
      <c r="E1089" s="197" t="s">
        <v>5809</v>
      </c>
      <c r="F1089" s="19" t="s">
        <v>242</v>
      </c>
      <c r="G1089" s="5" t="s">
        <v>287</v>
      </c>
      <c r="H1089" s="27">
        <v>0</v>
      </c>
      <c r="I1089" s="110">
        <v>12</v>
      </c>
      <c r="J1089" s="111" t="s">
        <v>6551</v>
      </c>
      <c r="K1089" s="112">
        <v>0</v>
      </c>
      <c r="L1089" s="112" t="s">
        <v>6551</v>
      </c>
      <c r="M1089" s="112">
        <v>0</v>
      </c>
      <c r="N1089" s="112" t="s">
        <v>6551</v>
      </c>
      <c r="O1089" s="112">
        <v>0</v>
      </c>
      <c r="P1089" s="112" t="s">
        <v>6551</v>
      </c>
      <c r="Q1089" s="112">
        <v>213205</v>
      </c>
      <c r="R1089" s="112" t="s">
        <v>6551</v>
      </c>
      <c r="S1089" s="112">
        <v>0</v>
      </c>
      <c r="T1089" s="112" t="s">
        <v>6551</v>
      </c>
      <c r="U1089" s="112">
        <v>0</v>
      </c>
      <c r="V1089" s="112" t="s">
        <v>6551</v>
      </c>
      <c r="W1089" s="112">
        <v>16936</v>
      </c>
      <c r="X1089" s="112" t="s">
        <v>6551</v>
      </c>
      <c r="Y1089" s="112">
        <v>0</v>
      </c>
      <c r="Z1089" s="112" t="s">
        <v>6551</v>
      </c>
      <c r="AA1089" s="112">
        <v>0</v>
      </c>
      <c r="AB1089" s="112" t="s">
        <v>6551</v>
      </c>
      <c r="AC1089" s="112">
        <v>0</v>
      </c>
      <c r="AD1089" s="112" t="s">
        <v>6551</v>
      </c>
      <c r="AE1089" s="112">
        <v>0</v>
      </c>
      <c r="AF1089" s="112" t="s">
        <v>6551</v>
      </c>
      <c r="AG1089" s="112">
        <v>0</v>
      </c>
      <c r="AH1089" s="112" t="s">
        <v>6551</v>
      </c>
      <c r="AI1089" s="112">
        <v>46038</v>
      </c>
      <c r="AJ1089" s="112" t="s">
        <v>6551</v>
      </c>
      <c r="AK1089" s="112">
        <v>0</v>
      </c>
      <c r="AL1089" s="113" t="s">
        <v>6551</v>
      </c>
      <c r="AM1089" s="113" t="str">
        <f t="shared" si="16"/>
        <v>No</v>
      </c>
    </row>
    <row r="1090" spans="1:39" s="19" customFormat="1" ht="11.5" customHeight="1" x14ac:dyDescent="0.2">
      <c r="A1090" s="5" t="s">
        <v>5910</v>
      </c>
      <c r="B1090" s="5" t="s">
        <v>5911</v>
      </c>
      <c r="C1090" s="5" t="s">
        <v>99</v>
      </c>
      <c r="D1090" s="194" t="s">
        <v>5912</v>
      </c>
      <c r="E1090" s="197" t="s">
        <v>5913</v>
      </c>
      <c r="F1090" s="19" t="s">
        <v>305</v>
      </c>
      <c r="G1090" s="5" t="s">
        <v>287</v>
      </c>
      <c r="H1090" s="27">
        <v>0</v>
      </c>
      <c r="I1090" s="110">
        <v>12</v>
      </c>
      <c r="J1090" s="111" t="s">
        <v>6551</v>
      </c>
      <c r="K1090" s="112">
        <v>0</v>
      </c>
      <c r="L1090" s="112" t="s">
        <v>6551</v>
      </c>
      <c r="M1090" s="112">
        <v>0</v>
      </c>
      <c r="N1090" s="112" t="s">
        <v>6551</v>
      </c>
      <c r="O1090" s="112">
        <v>0</v>
      </c>
      <c r="P1090" s="112" t="s">
        <v>6551</v>
      </c>
      <c r="Q1090" s="112">
        <v>298065</v>
      </c>
      <c r="R1090" s="112" t="s">
        <v>6551</v>
      </c>
      <c r="S1090" s="112">
        <v>0</v>
      </c>
      <c r="T1090" s="112" t="s">
        <v>6551</v>
      </c>
      <c r="U1090" s="112">
        <v>0</v>
      </c>
      <c r="V1090" s="112" t="s">
        <v>6551</v>
      </c>
      <c r="W1090" s="112">
        <v>14458</v>
      </c>
      <c r="X1090" s="112" t="s">
        <v>6551</v>
      </c>
      <c r="Y1090" s="112">
        <v>0</v>
      </c>
      <c r="Z1090" s="112" t="s">
        <v>6551</v>
      </c>
      <c r="AA1090" s="112">
        <v>0</v>
      </c>
      <c r="AB1090" s="112" t="s">
        <v>6551</v>
      </c>
      <c r="AC1090" s="112">
        <v>0</v>
      </c>
      <c r="AD1090" s="112" t="s">
        <v>6551</v>
      </c>
      <c r="AE1090" s="112">
        <v>0</v>
      </c>
      <c r="AF1090" s="112" t="s">
        <v>6551</v>
      </c>
      <c r="AG1090" s="112">
        <v>0</v>
      </c>
      <c r="AH1090" s="112" t="s">
        <v>6551</v>
      </c>
      <c r="AI1090" s="112">
        <v>91840</v>
      </c>
      <c r="AJ1090" s="112" t="s">
        <v>6551</v>
      </c>
      <c r="AK1090" s="112">
        <v>0</v>
      </c>
      <c r="AL1090" s="113" t="s">
        <v>6551</v>
      </c>
      <c r="AM1090" s="113" t="str">
        <f t="shared" ref="AM1090:AM1153" si="17">IF(OR(J1090="Q",L1090="Q",N1090="Q",P1090="Q",R1090="Q",T1090="Q",V1090="Q",X1090="Q",Z1090="Q",AB1090="Q",AD1090="Q",AF1090="Q",AH1090="Q",AJ1090="Q",AL1090="Q"),"Yes","No")</f>
        <v>No</v>
      </c>
    </row>
    <row r="1091" spans="1:39" s="19" customFormat="1" ht="11.5" customHeight="1" x14ac:dyDescent="0.2">
      <c r="A1091" s="5" t="s">
        <v>2116</v>
      </c>
      <c r="B1091" s="5" t="s">
        <v>2117</v>
      </c>
      <c r="C1091" s="5" t="s">
        <v>92</v>
      </c>
      <c r="D1091" s="194" t="s">
        <v>2118</v>
      </c>
      <c r="E1091" s="197" t="s">
        <v>2119</v>
      </c>
      <c r="F1091" s="19" t="s">
        <v>242</v>
      </c>
      <c r="G1091" s="5" t="s">
        <v>287</v>
      </c>
      <c r="H1091" s="27">
        <v>0</v>
      </c>
      <c r="I1091" s="110">
        <v>12</v>
      </c>
      <c r="J1091" s="111" t="s">
        <v>6551</v>
      </c>
      <c r="K1091" s="112">
        <v>0</v>
      </c>
      <c r="L1091" s="112" t="s">
        <v>6551</v>
      </c>
      <c r="M1091" s="112">
        <v>0</v>
      </c>
      <c r="N1091" s="112" t="s">
        <v>6551</v>
      </c>
      <c r="O1091" s="112">
        <v>0</v>
      </c>
      <c r="P1091" s="112" t="s">
        <v>6551</v>
      </c>
      <c r="Q1091" s="112">
        <v>389202</v>
      </c>
      <c r="R1091" s="112" t="s">
        <v>6551</v>
      </c>
      <c r="S1091" s="112">
        <v>0</v>
      </c>
      <c r="T1091" s="112" t="s">
        <v>6551</v>
      </c>
      <c r="U1091" s="112">
        <v>0</v>
      </c>
      <c r="V1091" s="112" t="s">
        <v>6551</v>
      </c>
      <c r="W1091" s="112">
        <v>10318</v>
      </c>
      <c r="X1091" s="112" t="s">
        <v>6551</v>
      </c>
      <c r="Y1091" s="112">
        <v>0</v>
      </c>
      <c r="Z1091" s="112" t="s">
        <v>6551</v>
      </c>
      <c r="AA1091" s="112">
        <v>0</v>
      </c>
      <c r="AB1091" s="112" t="s">
        <v>6551</v>
      </c>
      <c r="AC1091" s="112">
        <v>0</v>
      </c>
      <c r="AD1091" s="112" t="s">
        <v>6551</v>
      </c>
      <c r="AE1091" s="112">
        <v>0</v>
      </c>
      <c r="AF1091" s="112" t="s">
        <v>6551</v>
      </c>
      <c r="AG1091" s="112">
        <v>0</v>
      </c>
      <c r="AH1091" s="112" t="s">
        <v>6551</v>
      </c>
      <c r="AI1091" s="112">
        <v>65269</v>
      </c>
      <c r="AJ1091" s="112" t="s">
        <v>6551</v>
      </c>
      <c r="AK1091" s="112">
        <v>0</v>
      </c>
      <c r="AL1091" s="113" t="s">
        <v>6551</v>
      </c>
      <c r="AM1091" s="113" t="str">
        <f t="shared" si="17"/>
        <v>No</v>
      </c>
    </row>
    <row r="1092" spans="1:39" s="19" customFormat="1" ht="11.5" customHeight="1" x14ac:dyDescent="0.2">
      <c r="A1092" s="5" t="s">
        <v>2279</v>
      </c>
      <c r="B1092" s="5" t="s">
        <v>714</v>
      </c>
      <c r="C1092" s="5" t="s">
        <v>110</v>
      </c>
      <c r="D1092" s="194" t="s">
        <v>2280</v>
      </c>
      <c r="E1092" s="197" t="s">
        <v>2281</v>
      </c>
      <c r="F1092" s="19" t="s">
        <v>305</v>
      </c>
      <c r="G1092" s="5" t="s">
        <v>287</v>
      </c>
      <c r="H1092" s="27">
        <v>0</v>
      </c>
      <c r="I1092" s="110">
        <v>12</v>
      </c>
      <c r="J1092" s="111" t="s">
        <v>6551</v>
      </c>
      <c r="K1092" s="112">
        <v>0</v>
      </c>
      <c r="L1092" s="112" t="s">
        <v>6551</v>
      </c>
      <c r="M1092" s="112">
        <v>0</v>
      </c>
      <c r="N1092" s="112" t="s">
        <v>6551</v>
      </c>
      <c r="O1092" s="112">
        <v>0</v>
      </c>
      <c r="P1092" s="112" t="s">
        <v>6551</v>
      </c>
      <c r="Q1092" s="112">
        <v>368054</v>
      </c>
      <c r="R1092" s="112" t="s">
        <v>6551</v>
      </c>
      <c r="S1092" s="112">
        <v>0</v>
      </c>
      <c r="T1092" s="112" t="s">
        <v>6551</v>
      </c>
      <c r="U1092" s="112">
        <v>0</v>
      </c>
      <c r="V1092" s="112" t="s">
        <v>6551</v>
      </c>
      <c r="W1092" s="112">
        <v>21509</v>
      </c>
      <c r="X1092" s="112" t="s">
        <v>6551</v>
      </c>
      <c r="Y1092" s="112">
        <v>0</v>
      </c>
      <c r="Z1092" s="112" t="s">
        <v>6551</v>
      </c>
      <c r="AA1092" s="112">
        <v>0</v>
      </c>
      <c r="AB1092" s="112" t="s">
        <v>6551</v>
      </c>
      <c r="AC1092" s="112">
        <v>0</v>
      </c>
      <c r="AD1092" s="112" t="s">
        <v>6551</v>
      </c>
      <c r="AE1092" s="112">
        <v>0</v>
      </c>
      <c r="AF1092" s="112" t="s">
        <v>6551</v>
      </c>
      <c r="AG1092" s="112">
        <v>0</v>
      </c>
      <c r="AH1092" s="112" t="s">
        <v>6551</v>
      </c>
      <c r="AI1092" s="112">
        <v>72224</v>
      </c>
      <c r="AJ1092" s="112" t="s">
        <v>6551</v>
      </c>
      <c r="AK1092" s="112">
        <v>0</v>
      </c>
      <c r="AL1092" s="113" t="s">
        <v>6551</v>
      </c>
      <c r="AM1092" s="113" t="str">
        <f t="shared" si="17"/>
        <v>No</v>
      </c>
    </row>
    <row r="1093" spans="1:39" s="19" customFormat="1" ht="11.5" customHeight="1" x14ac:dyDescent="0.2">
      <c r="A1093" s="5" t="s">
        <v>2336</v>
      </c>
      <c r="B1093" s="5" t="s">
        <v>2076</v>
      </c>
      <c r="C1093" s="5" t="s">
        <v>15</v>
      </c>
      <c r="D1093" s="194" t="s">
        <v>2337</v>
      </c>
      <c r="E1093" s="197" t="s">
        <v>2338</v>
      </c>
      <c r="F1093" s="19" t="s">
        <v>239</v>
      </c>
      <c r="G1093" s="5" t="s">
        <v>287</v>
      </c>
      <c r="H1093" s="27">
        <v>0</v>
      </c>
      <c r="I1093" s="110">
        <v>12</v>
      </c>
      <c r="J1093" s="111" t="s">
        <v>6551</v>
      </c>
      <c r="K1093" s="112">
        <v>0</v>
      </c>
      <c r="L1093" s="112" t="s">
        <v>6551</v>
      </c>
      <c r="M1093" s="112">
        <v>0</v>
      </c>
      <c r="N1093" s="112" t="s">
        <v>6551</v>
      </c>
      <c r="O1093" s="112">
        <v>0</v>
      </c>
      <c r="P1093" s="112" t="s">
        <v>6551</v>
      </c>
      <c r="Q1093" s="112">
        <v>121813</v>
      </c>
      <c r="R1093" s="112" t="s">
        <v>6551</v>
      </c>
      <c r="S1093" s="112">
        <v>0</v>
      </c>
      <c r="T1093" s="112" t="s">
        <v>6551</v>
      </c>
      <c r="U1093" s="112">
        <v>0</v>
      </c>
      <c r="V1093" s="112" t="s">
        <v>6551</v>
      </c>
      <c r="W1093" s="112">
        <v>8900</v>
      </c>
      <c r="X1093" s="112" t="s">
        <v>6551</v>
      </c>
      <c r="Y1093" s="112">
        <v>0</v>
      </c>
      <c r="Z1093" s="112" t="s">
        <v>6551</v>
      </c>
      <c r="AA1093" s="112">
        <v>0</v>
      </c>
      <c r="AB1093" s="112" t="s">
        <v>6551</v>
      </c>
      <c r="AC1093" s="112">
        <v>0</v>
      </c>
      <c r="AD1093" s="112" t="s">
        <v>6551</v>
      </c>
      <c r="AE1093" s="112">
        <v>0</v>
      </c>
      <c r="AF1093" s="112" t="s">
        <v>6551</v>
      </c>
      <c r="AG1093" s="112">
        <v>0</v>
      </c>
      <c r="AH1093" s="112" t="s">
        <v>6551</v>
      </c>
      <c r="AI1093" s="112">
        <v>31098</v>
      </c>
      <c r="AJ1093" s="112" t="s">
        <v>6551</v>
      </c>
      <c r="AK1093" s="112">
        <v>0</v>
      </c>
      <c r="AL1093" s="113" t="s">
        <v>6551</v>
      </c>
      <c r="AM1093" s="113" t="str">
        <f t="shared" si="17"/>
        <v>No</v>
      </c>
    </row>
    <row r="1094" spans="1:39" s="19" customFormat="1" ht="11.5" customHeight="1" x14ac:dyDescent="0.2">
      <c r="A1094" s="5" t="s">
        <v>2384</v>
      </c>
      <c r="B1094" s="5" t="s">
        <v>420</v>
      </c>
      <c r="C1094" s="5" t="s">
        <v>44</v>
      </c>
      <c r="D1094" s="194" t="s">
        <v>2385</v>
      </c>
      <c r="E1094" s="197" t="s">
        <v>2386</v>
      </c>
      <c r="F1094" s="19" t="s">
        <v>239</v>
      </c>
      <c r="G1094" s="5" t="s">
        <v>287</v>
      </c>
      <c r="H1094" s="27">
        <v>0</v>
      </c>
      <c r="I1094" s="110">
        <v>12</v>
      </c>
      <c r="J1094" s="111" t="s">
        <v>6551</v>
      </c>
      <c r="K1094" s="112">
        <v>0</v>
      </c>
      <c r="L1094" s="112" t="s">
        <v>6551</v>
      </c>
      <c r="M1094" s="112">
        <v>0</v>
      </c>
      <c r="N1094" s="112" t="s">
        <v>6551</v>
      </c>
      <c r="O1094" s="112">
        <v>0</v>
      </c>
      <c r="P1094" s="112" t="s">
        <v>6551</v>
      </c>
      <c r="Q1094" s="112">
        <v>351210</v>
      </c>
      <c r="R1094" s="112" t="s">
        <v>6551</v>
      </c>
      <c r="S1094" s="112">
        <v>0</v>
      </c>
      <c r="T1094" s="112" t="s">
        <v>6551</v>
      </c>
      <c r="U1094" s="112">
        <v>0</v>
      </c>
      <c r="V1094" s="112" t="s">
        <v>6551</v>
      </c>
      <c r="W1094" s="112">
        <v>17286</v>
      </c>
      <c r="X1094" s="112" t="s">
        <v>6551</v>
      </c>
      <c r="Y1094" s="112">
        <v>0</v>
      </c>
      <c r="Z1094" s="112" t="s">
        <v>6551</v>
      </c>
      <c r="AA1094" s="112">
        <v>0</v>
      </c>
      <c r="AB1094" s="112" t="s">
        <v>6551</v>
      </c>
      <c r="AC1094" s="112">
        <v>0</v>
      </c>
      <c r="AD1094" s="112" t="s">
        <v>6551</v>
      </c>
      <c r="AE1094" s="112">
        <v>0</v>
      </c>
      <c r="AF1094" s="112" t="s">
        <v>6551</v>
      </c>
      <c r="AG1094" s="112">
        <v>0</v>
      </c>
      <c r="AH1094" s="112" t="s">
        <v>6551</v>
      </c>
      <c r="AI1094" s="112">
        <v>31423</v>
      </c>
      <c r="AJ1094" s="112" t="s">
        <v>6551</v>
      </c>
      <c r="AK1094" s="112">
        <v>0</v>
      </c>
      <c r="AL1094" s="113" t="s">
        <v>6551</v>
      </c>
      <c r="AM1094" s="113" t="str">
        <f t="shared" si="17"/>
        <v>No</v>
      </c>
    </row>
    <row r="1095" spans="1:39" s="19" customFormat="1" ht="11.5" customHeight="1" x14ac:dyDescent="0.2">
      <c r="A1095" s="5" t="s">
        <v>2568</v>
      </c>
      <c r="B1095" s="5" t="s">
        <v>2569</v>
      </c>
      <c r="C1095" s="5" t="s">
        <v>77</v>
      </c>
      <c r="D1095" s="194" t="s">
        <v>2570</v>
      </c>
      <c r="E1095" s="197" t="s">
        <v>2571</v>
      </c>
      <c r="F1095" s="19" t="s">
        <v>305</v>
      </c>
      <c r="G1095" s="5" t="s">
        <v>287</v>
      </c>
      <c r="H1095" s="27">
        <v>0</v>
      </c>
      <c r="I1095" s="110">
        <v>12</v>
      </c>
      <c r="J1095" s="111" t="s">
        <v>6551</v>
      </c>
      <c r="K1095" s="112">
        <v>0</v>
      </c>
      <c r="L1095" s="112" t="s">
        <v>6551</v>
      </c>
      <c r="M1095" s="112">
        <v>0</v>
      </c>
      <c r="N1095" s="112" t="s">
        <v>6551</v>
      </c>
      <c r="O1095" s="112">
        <v>0</v>
      </c>
      <c r="P1095" s="112" t="s">
        <v>6551</v>
      </c>
      <c r="Q1095" s="112">
        <v>277177</v>
      </c>
      <c r="R1095" s="112" t="s">
        <v>6551</v>
      </c>
      <c r="S1095" s="112">
        <v>0</v>
      </c>
      <c r="T1095" s="112" t="s">
        <v>6551</v>
      </c>
      <c r="U1095" s="112">
        <v>0</v>
      </c>
      <c r="V1095" s="112" t="s">
        <v>6551</v>
      </c>
      <c r="W1095" s="112">
        <v>13384</v>
      </c>
      <c r="X1095" s="112" t="s">
        <v>6551</v>
      </c>
      <c r="Y1095" s="112">
        <v>0</v>
      </c>
      <c r="Z1095" s="112" t="s">
        <v>6551</v>
      </c>
      <c r="AA1095" s="112">
        <v>0</v>
      </c>
      <c r="AB1095" s="112" t="s">
        <v>6551</v>
      </c>
      <c r="AC1095" s="112">
        <v>0</v>
      </c>
      <c r="AD1095" s="112" t="s">
        <v>6551</v>
      </c>
      <c r="AE1095" s="112">
        <v>0</v>
      </c>
      <c r="AF1095" s="112" t="s">
        <v>6551</v>
      </c>
      <c r="AG1095" s="112">
        <v>0</v>
      </c>
      <c r="AH1095" s="112" t="s">
        <v>6551</v>
      </c>
      <c r="AI1095" s="112">
        <v>51350</v>
      </c>
      <c r="AJ1095" s="112" t="s">
        <v>6551</v>
      </c>
      <c r="AK1095" s="112">
        <v>0</v>
      </c>
      <c r="AL1095" s="113" t="s">
        <v>6551</v>
      </c>
      <c r="AM1095" s="113" t="str">
        <f t="shared" si="17"/>
        <v>No</v>
      </c>
    </row>
    <row r="1096" spans="1:39" s="19" customFormat="1" ht="11.5" customHeight="1" x14ac:dyDescent="0.2">
      <c r="A1096" s="5" t="s">
        <v>2638</v>
      </c>
      <c r="B1096" s="5" t="s">
        <v>2639</v>
      </c>
      <c r="C1096" s="5" t="s">
        <v>79</v>
      </c>
      <c r="D1096" s="194" t="s">
        <v>2640</v>
      </c>
      <c r="E1096" s="197" t="s">
        <v>2641</v>
      </c>
      <c r="F1096" s="19" t="s">
        <v>239</v>
      </c>
      <c r="G1096" s="5" t="s">
        <v>287</v>
      </c>
      <c r="H1096" s="27">
        <v>0</v>
      </c>
      <c r="I1096" s="110">
        <v>12</v>
      </c>
      <c r="J1096" s="111" t="s">
        <v>6551</v>
      </c>
      <c r="K1096" s="112">
        <v>0</v>
      </c>
      <c r="L1096" s="112" t="s">
        <v>6551</v>
      </c>
      <c r="M1096" s="112">
        <v>0</v>
      </c>
      <c r="N1096" s="112" t="s">
        <v>6551</v>
      </c>
      <c r="O1096" s="112">
        <v>0</v>
      </c>
      <c r="P1096" s="112" t="s">
        <v>6551</v>
      </c>
      <c r="Q1096" s="112">
        <v>306326</v>
      </c>
      <c r="R1096" s="112" t="s">
        <v>6551</v>
      </c>
      <c r="S1096" s="112">
        <v>0</v>
      </c>
      <c r="T1096" s="112" t="s">
        <v>6551</v>
      </c>
      <c r="U1096" s="112">
        <v>0</v>
      </c>
      <c r="V1096" s="112" t="s">
        <v>6551</v>
      </c>
      <c r="W1096" s="112">
        <v>14062</v>
      </c>
      <c r="X1096" s="112" t="s">
        <v>6551</v>
      </c>
      <c r="Y1096" s="112">
        <v>0</v>
      </c>
      <c r="Z1096" s="112" t="s">
        <v>6551</v>
      </c>
      <c r="AA1096" s="112">
        <v>0</v>
      </c>
      <c r="AB1096" s="112" t="s">
        <v>6551</v>
      </c>
      <c r="AC1096" s="112">
        <v>0</v>
      </c>
      <c r="AD1096" s="112" t="s">
        <v>6551</v>
      </c>
      <c r="AE1096" s="112">
        <v>0</v>
      </c>
      <c r="AF1096" s="112" t="s">
        <v>6551</v>
      </c>
      <c r="AG1096" s="112">
        <v>0</v>
      </c>
      <c r="AH1096" s="112" t="s">
        <v>6551</v>
      </c>
      <c r="AI1096" s="112">
        <v>47498</v>
      </c>
      <c r="AJ1096" s="112" t="s">
        <v>6551</v>
      </c>
      <c r="AK1096" s="112">
        <v>0</v>
      </c>
      <c r="AL1096" s="113" t="s">
        <v>6551</v>
      </c>
      <c r="AM1096" s="113" t="str">
        <f t="shared" si="17"/>
        <v>No</v>
      </c>
    </row>
    <row r="1097" spans="1:39" s="19" customFormat="1" ht="11.5" customHeight="1" x14ac:dyDescent="0.2">
      <c r="A1097" s="5" t="s">
        <v>3140</v>
      </c>
      <c r="B1097" s="5" t="s">
        <v>3141</v>
      </c>
      <c r="C1097" s="5" t="s">
        <v>79</v>
      </c>
      <c r="D1097" s="194" t="s">
        <v>3142</v>
      </c>
      <c r="E1097" s="197" t="s">
        <v>3143</v>
      </c>
      <c r="F1097" s="19" t="s">
        <v>239</v>
      </c>
      <c r="G1097" s="5" t="s">
        <v>287</v>
      </c>
      <c r="H1097" s="27">
        <v>0</v>
      </c>
      <c r="I1097" s="110">
        <v>12</v>
      </c>
      <c r="J1097" s="111" t="s">
        <v>6551</v>
      </c>
      <c r="K1097" s="112">
        <v>0</v>
      </c>
      <c r="L1097" s="112" t="s">
        <v>6551</v>
      </c>
      <c r="M1097" s="112">
        <v>0</v>
      </c>
      <c r="N1097" s="112" t="s">
        <v>6551</v>
      </c>
      <c r="O1097" s="112">
        <v>0</v>
      </c>
      <c r="P1097" s="112" t="s">
        <v>6551</v>
      </c>
      <c r="Q1097" s="112">
        <v>311083</v>
      </c>
      <c r="R1097" s="112" t="s">
        <v>6551</v>
      </c>
      <c r="S1097" s="112">
        <v>0</v>
      </c>
      <c r="T1097" s="112" t="s">
        <v>6551</v>
      </c>
      <c r="U1097" s="112">
        <v>0</v>
      </c>
      <c r="V1097" s="112" t="s">
        <v>6551</v>
      </c>
      <c r="W1097" s="112">
        <v>18114</v>
      </c>
      <c r="X1097" s="112" t="s">
        <v>6551</v>
      </c>
      <c r="Y1097" s="112">
        <v>0</v>
      </c>
      <c r="Z1097" s="112" t="s">
        <v>6551</v>
      </c>
      <c r="AA1097" s="112">
        <v>0</v>
      </c>
      <c r="AB1097" s="112" t="s">
        <v>6551</v>
      </c>
      <c r="AC1097" s="112">
        <v>0</v>
      </c>
      <c r="AD1097" s="112" t="s">
        <v>6551</v>
      </c>
      <c r="AE1097" s="112">
        <v>0</v>
      </c>
      <c r="AF1097" s="112" t="s">
        <v>6551</v>
      </c>
      <c r="AG1097" s="112">
        <v>0</v>
      </c>
      <c r="AH1097" s="112" t="s">
        <v>6551</v>
      </c>
      <c r="AI1097" s="112">
        <v>48074</v>
      </c>
      <c r="AJ1097" s="112" t="s">
        <v>6551</v>
      </c>
      <c r="AK1097" s="112">
        <v>0</v>
      </c>
      <c r="AL1097" s="113" t="s">
        <v>6551</v>
      </c>
      <c r="AM1097" s="113" t="str">
        <f t="shared" si="17"/>
        <v>No</v>
      </c>
    </row>
    <row r="1098" spans="1:39" s="19" customFormat="1" ht="11.5" customHeight="1" x14ac:dyDescent="0.2">
      <c r="A1098" s="5" t="s">
        <v>3426</v>
      </c>
      <c r="B1098" s="5" t="s">
        <v>2243</v>
      </c>
      <c r="C1098" s="5" t="s">
        <v>57</v>
      </c>
      <c r="D1098" s="194" t="s">
        <v>3427</v>
      </c>
      <c r="E1098" s="197" t="s">
        <v>3428</v>
      </c>
      <c r="F1098" s="19" t="s">
        <v>239</v>
      </c>
      <c r="G1098" s="19" t="s">
        <v>287</v>
      </c>
      <c r="H1098" s="27">
        <v>0</v>
      </c>
      <c r="I1098" s="110">
        <v>12</v>
      </c>
      <c r="J1098" s="19" t="s">
        <v>6551</v>
      </c>
      <c r="K1098" s="112">
        <v>37</v>
      </c>
      <c r="L1098" s="112" t="s">
        <v>6551</v>
      </c>
      <c r="M1098" s="112">
        <v>0</v>
      </c>
      <c r="N1098" s="112" t="s">
        <v>6551</v>
      </c>
      <c r="O1098" s="112">
        <v>0</v>
      </c>
      <c r="P1098" s="112" t="s">
        <v>6551</v>
      </c>
      <c r="Q1098" s="112">
        <v>280786</v>
      </c>
      <c r="R1098" s="112" t="s">
        <v>6551</v>
      </c>
      <c r="S1098" s="112">
        <v>0</v>
      </c>
      <c r="T1098" s="112" t="s">
        <v>6551</v>
      </c>
      <c r="U1098" s="112">
        <v>0</v>
      </c>
      <c r="V1098" s="112" t="s">
        <v>6551</v>
      </c>
      <c r="W1098" s="112">
        <v>14812</v>
      </c>
      <c r="X1098" s="112" t="s">
        <v>6551</v>
      </c>
      <c r="Y1098" s="112">
        <v>0</v>
      </c>
      <c r="Z1098" s="112" t="s">
        <v>6551</v>
      </c>
      <c r="AA1098" s="112">
        <v>0</v>
      </c>
      <c r="AB1098" s="112" t="s">
        <v>6551</v>
      </c>
      <c r="AC1098" s="112">
        <v>0</v>
      </c>
      <c r="AD1098" s="112" t="s">
        <v>6551</v>
      </c>
      <c r="AE1098" s="112">
        <v>0</v>
      </c>
      <c r="AF1098" s="112" t="s">
        <v>6551</v>
      </c>
      <c r="AG1098" s="112">
        <v>0</v>
      </c>
      <c r="AH1098" s="112" t="s">
        <v>6551</v>
      </c>
      <c r="AI1098" s="112">
        <v>39923</v>
      </c>
      <c r="AJ1098" s="112" t="s">
        <v>6551</v>
      </c>
      <c r="AK1098" s="112">
        <v>0</v>
      </c>
      <c r="AL1098" s="113" t="s">
        <v>6551</v>
      </c>
      <c r="AM1098" s="113" t="str">
        <f t="shared" si="17"/>
        <v>No</v>
      </c>
    </row>
    <row r="1099" spans="1:39" s="19" customFormat="1" ht="11.5" customHeight="1" x14ac:dyDescent="0.2">
      <c r="A1099" s="5" t="s">
        <v>3445</v>
      </c>
      <c r="B1099" s="5" t="s">
        <v>3446</v>
      </c>
      <c r="C1099" s="5" t="s">
        <v>58</v>
      </c>
      <c r="D1099" s="194" t="s">
        <v>3447</v>
      </c>
      <c r="E1099" s="197" t="s">
        <v>3448</v>
      </c>
      <c r="F1099" s="19" t="s">
        <v>1645</v>
      </c>
      <c r="G1099" s="19" t="s">
        <v>287</v>
      </c>
      <c r="H1099" s="27">
        <v>0</v>
      </c>
      <c r="I1099" s="110">
        <v>12</v>
      </c>
      <c r="J1099" s="19" t="s">
        <v>6551</v>
      </c>
      <c r="K1099" s="112">
        <v>0</v>
      </c>
      <c r="L1099" s="112" t="s">
        <v>6551</v>
      </c>
      <c r="M1099" s="112">
        <v>0</v>
      </c>
      <c r="N1099" s="112" t="s">
        <v>6551</v>
      </c>
      <c r="O1099" s="112">
        <v>0</v>
      </c>
      <c r="P1099" s="112" t="s">
        <v>6551</v>
      </c>
      <c r="Q1099" s="112">
        <v>286687</v>
      </c>
      <c r="R1099" s="112" t="s">
        <v>6551</v>
      </c>
      <c r="S1099" s="112">
        <v>0</v>
      </c>
      <c r="T1099" s="112" t="s">
        <v>6551</v>
      </c>
      <c r="U1099" s="112">
        <v>0</v>
      </c>
      <c r="V1099" s="112" t="s">
        <v>6551</v>
      </c>
      <c r="W1099" s="112">
        <v>18674</v>
      </c>
      <c r="X1099" s="112" t="s">
        <v>6551</v>
      </c>
      <c r="Y1099" s="112">
        <v>0</v>
      </c>
      <c r="Z1099" s="112" t="s">
        <v>6551</v>
      </c>
      <c r="AA1099" s="112">
        <v>0</v>
      </c>
      <c r="AB1099" s="112" t="s">
        <v>6551</v>
      </c>
      <c r="AC1099" s="112">
        <v>0</v>
      </c>
      <c r="AD1099" s="112" t="s">
        <v>6551</v>
      </c>
      <c r="AE1099" s="112">
        <v>0</v>
      </c>
      <c r="AF1099" s="112" t="s">
        <v>6551</v>
      </c>
      <c r="AG1099" s="112">
        <v>0</v>
      </c>
      <c r="AH1099" s="112" t="s">
        <v>6551</v>
      </c>
      <c r="AI1099" s="112">
        <v>44659</v>
      </c>
      <c r="AJ1099" s="112" t="s">
        <v>6551</v>
      </c>
      <c r="AK1099" s="112">
        <v>0</v>
      </c>
      <c r="AL1099" s="19" t="s">
        <v>6551</v>
      </c>
      <c r="AM1099" s="113" t="str">
        <f t="shared" si="17"/>
        <v>No</v>
      </c>
    </row>
    <row r="1100" spans="1:39" s="19" customFormat="1" ht="11.5" customHeight="1" x14ac:dyDescent="0.2">
      <c r="A1100" s="5" t="s">
        <v>6386</v>
      </c>
      <c r="B1100" s="5" t="s">
        <v>1089</v>
      </c>
      <c r="C1100" s="5" t="s">
        <v>58</v>
      </c>
      <c r="D1100" s="194" t="s">
        <v>3620</v>
      </c>
      <c r="E1100" s="197" t="s">
        <v>3621</v>
      </c>
      <c r="F1100" s="19" t="s">
        <v>305</v>
      </c>
      <c r="G1100" s="19" t="s">
        <v>287</v>
      </c>
      <c r="H1100" s="27">
        <v>0</v>
      </c>
      <c r="I1100" s="110">
        <v>12</v>
      </c>
      <c r="J1100" s="19" t="s">
        <v>6551</v>
      </c>
      <c r="K1100" s="112">
        <v>0</v>
      </c>
      <c r="L1100" s="112" t="s">
        <v>6551</v>
      </c>
      <c r="M1100" s="112">
        <v>0</v>
      </c>
      <c r="N1100" s="112" t="s">
        <v>6551</v>
      </c>
      <c r="O1100" s="112">
        <v>0</v>
      </c>
      <c r="P1100" s="112" t="s">
        <v>6551</v>
      </c>
      <c r="Q1100" s="112">
        <v>279074</v>
      </c>
      <c r="R1100" s="112" t="s">
        <v>6551</v>
      </c>
      <c r="S1100" s="112">
        <v>0</v>
      </c>
      <c r="T1100" s="112" t="s">
        <v>6551</v>
      </c>
      <c r="U1100" s="112">
        <v>0</v>
      </c>
      <c r="V1100" s="112" t="s">
        <v>6551</v>
      </c>
      <c r="W1100" s="112">
        <v>22796</v>
      </c>
      <c r="X1100" s="112" t="s">
        <v>6551</v>
      </c>
      <c r="Y1100" s="112">
        <v>0</v>
      </c>
      <c r="Z1100" s="112" t="s">
        <v>6551</v>
      </c>
      <c r="AA1100" s="112">
        <v>0</v>
      </c>
      <c r="AB1100" s="112" t="s">
        <v>6551</v>
      </c>
      <c r="AC1100" s="112">
        <v>0</v>
      </c>
      <c r="AD1100" s="112" t="s">
        <v>6551</v>
      </c>
      <c r="AE1100" s="112">
        <v>0</v>
      </c>
      <c r="AF1100" s="112" t="s">
        <v>6551</v>
      </c>
      <c r="AG1100" s="112">
        <v>0</v>
      </c>
      <c r="AH1100" s="112" t="s">
        <v>6551</v>
      </c>
      <c r="AI1100" s="112">
        <v>34787</v>
      </c>
      <c r="AJ1100" s="112" t="s">
        <v>6551</v>
      </c>
      <c r="AK1100" s="112">
        <v>0</v>
      </c>
      <c r="AL1100" s="19" t="s">
        <v>6551</v>
      </c>
      <c r="AM1100" s="113" t="str">
        <f t="shared" si="17"/>
        <v>No</v>
      </c>
    </row>
    <row r="1101" spans="1:39" s="19" customFormat="1" ht="11.5" customHeight="1" x14ac:dyDescent="0.2">
      <c r="A1101" s="5" t="s">
        <v>3698</v>
      </c>
      <c r="B1101" s="5" t="s">
        <v>3699</v>
      </c>
      <c r="C1101" s="5" t="s">
        <v>58</v>
      </c>
      <c r="D1101" s="194" t="s">
        <v>3700</v>
      </c>
      <c r="E1101" s="197" t="s">
        <v>3701</v>
      </c>
      <c r="F1101" s="19" t="s">
        <v>305</v>
      </c>
      <c r="G1101" s="5" t="s">
        <v>287</v>
      </c>
      <c r="H1101" s="27">
        <v>0</v>
      </c>
      <c r="I1101" s="110">
        <v>12</v>
      </c>
      <c r="J1101" s="111" t="s">
        <v>6551</v>
      </c>
      <c r="K1101" s="112">
        <v>0</v>
      </c>
      <c r="L1101" s="112" t="s">
        <v>6551</v>
      </c>
      <c r="M1101" s="112">
        <v>0</v>
      </c>
      <c r="N1101" s="112" t="s">
        <v>6551</v>
      </c>
      <c r="O1101" s="112">
        <v>0</v>
      </c>
      <c r="P1101" s="112" t="s">
        <v>6551</v>
      </c>
      <c r="Q1101" s="112">
        <v>237933</v>
      </c>
      <c r="R1101" s="112" t="s">
        <v>6551</v>
      </c>
      <c r="S1101" s="112">
        <v>0</v>
      </c>
      <c r="T1101" s="112" t="s">
        <v>6551</v>
      </c>
      <c r="U1101" s="112">
        <v>0</v>
      </c>
      <c r="V1101" s="112" t="s">
        <v>6551</v>
      </c>
      <c r="W1101" s="112">
        <v>16568</v>
      </c>
      <c r="X1101" s="112" t="s">
        <v>6551</v>
      </c>
      <c r="Y1101" s="112">
        <v>0</v>
      </c>
      <c r="Z1101" s="112" t="s">
        <v>6551</v>
      </c>
      <c r="AA1101" s="112">
        <v>0</v>
      </c>
      <c r="AB1101" s="112" t="s">
        <v>6551</v>
      </c>
      <c r="AC1101" s="112">
        <v>0</v>
      </c>
      <c r="AD1101" s="112" t="s">
        <v>6551</v>
      </c>
      <c r="AE1101" s="112">
        <v>0</v>
      </c>
      <c r="AF1101" s="112" t="s">
        <v>6551</v>
      </c>
      <c r="AG1101" s="112">
        <v>0</v>
      </c>
      <c r="AH1101" s="112" t="s">
        <v>6551</v>
      </c>
      <c r="AI1101" s="112">
        <v>18431</v>
      </c>
      <c r="AJ1101" s="112" t="s">
        <v>6551</v>
      </c>
      <c r="AK1101" s="112">
        <v>0</v>
      </c>
      <c r="AL1101" s="113" t="s">
        <v>6551</v>
      </c>
      <c r="AM1101" s="113" t="str">
        <f t="shared" si="17"/>
        <v>No</v>
      </c>
    </row>
    <row r="1102" spans="1:39" s="19" customFormat="1" ht="11.5" customHeight="1" x14ac:dyDescent="0.2">
      <c r="A1102" s="5" t="s">
        <v>3261</v>
      </c>
      <c r="B1102" s="5" t="s">
        <v>3262</v>
      </c>
      <c r="C1102" s="5" t="s">
        <v>71</v>
      </c>
      <c r="D1102" s="194" t="s">
        <v>3263</v>
      </c>
      <c r="E1102" s="197" t="s">
        <v>3264</v>
      </c>
      <c r="F1102" s="19" t="s">
        <v>242</v>
      </c>
      <c r="G1102" s="5" t="s">
        <v>287</v>
      </c>
      <c r="H1102" s="27">
        <v>0</v>
      </c>
      <c r="I1102" s="110">
        <v>12</v>
      </c>
      <c r="J1102" s="111" t="s">
        <v>6551</v>
      </c>
      <c r="K1102" s="112">
        <v>0</v>
      </c>
      <c r="L1102" s="112" t="s">
        <v>6551</v>
      </c>
      <c r="M1102" s="112">
        <v>0</v>
      </c>
      <c r="N1102" s="112" t="s">
        <v>6551</v>
      </c>
      <c r="O1102" s="112">
        <v>0</v>
      </c>
      <c r="P1102" s="112" t="s">
        <v>6551</v>
      </c>
      <c r="Q1102" s="112">
        <v>311389</v>
      </c>
      <c r="R1102" s="112" t="s">
        <v>6551</v>
      </c>
      <c r="S1102" s="112">
        <v>0</v>
      </c>
      <c r="T1102" s="112" t="s">
        <v>6551</v>
      </c>
      <c r="U1102" s="112">
        <v>0</v>
      </c>
      <c r="V1102" s="112" t="s">
        <v>6551</v>
      </c>
      <c r="W1102" s="112">
        <v>33174</v>
      </c>
      <c r="X1102" s="112" t="s">
        <v>6551</v>
      </c>
      <c r="Y1102" s="112">
        <v>0</v>
      </c>
      <c r="Z1102" s="112" t="s">
        <v>6551</v>
      </c>
      <c r="AA1102" s="112">
        <v>0</v>
      </c>
      <c r="AB1102" s="112" t="s">
        <v>6551</v>
      </c>
      <c r="AC1102" s="112">
        <v>0</v>
      </c>
      <c r="AD1102" s="112" t="s">
        <v>6551</v>
      </c>
      <c r="AE1102" s="112">
        <v>0</v>
      </c>
      <c r="AF1102" s="112" t="s">
        <v>6551</v>
      </c>
      <c r="AG1102" s="112">
        <v>0</v>
      </c>
      <c r="AH1102" s="112" t="s">
        <v>6551</v>
      </c>
      <c r="AI1102" s="112">
        <v>811696</v>
      </c>
      <c r="AJ1102" s="112" t="s">
        <v>6551</v>
      </c>
      <c r="AK1102" s="112">
        <v>0</v>
      </c>
      <c r="AL1102" s="113" t="s">
        <v>6551</v>
      </c>
      <c r="AM1102" s="113" t="str">
        <f t="shared" si="17"/>
        <v>No</v>
      </c>
    </row>
    <row r="1103" spans="1:39" s="19" customFormat="1" ht="11.5" customHeight="1" x14ac:dyDescent="0.2">
      <c r="A1103" s="5" t="s">
        <v>3409</v>
      </c>
      <c r="B1103" s="5" t="s">
        <v>3410</v>
      </c>
      <c r="C1103" s="5" t="s">
        <v>96</v>
      </c>
      <c r="D1103" s="194" t="s">
        <v>3411</v>
      </c>
      <c r="E1103" s="197" t="s">
        <v>3412</v>
      </c>
      <c r="F1103" s="19" t="s">
        <v>239</v>
      </c>
      <c r="G1103" s="5" t="s">
        <v>287</v>
      </c>
      <c r="H1103" s="27">
        <v>0</v>
      </c>
      <c r="I1103" s="110">
        <v>12</v>
      </c>
      <c r="J1103" s="111" t="s">
        <v>6551</v>
      </c>
      <c r="K1103" s="112">
        <v>0</v>
      </c>
      <c r="L1103" s="112" t="s">
        <v>6551</v>
      </c>
      <c r="M1103" s="112">
        <v>0</v>
      </c>
      <c r="N1103" s="112" t="s">
        <v>6551</v>
      </c>
      <c r="O1103" s="112">
        <v>0</v>
      </c>
      <c r="P1103" s="112" t="s">
        <v>6551</v>
      </c>
      <c r="Q1103" s="112">
        <v>268311</v>
      </c>
      <c r="R1103" s="112" t="s">
        <v>6551</v>
      </c>
      <c r="S1103" s="112">
        <v>0</v>
      </c>
      <c r="T1103" s="112" t="s">
        <v>6551</v>
      </c>
      <c r="U1103" s="112">
        <v>0</v>
      </c>
      <c r="V1103" s="112" t="s">
        <v>6551</v>
      </c>
      <c r="W1103" s="112">
        <v>15023</v>
      </c>
      <c r="X1103" s="112" t="s">
        <v>6551</v>
      </c>
      <c r="Y1103" s="112">
        <v>0</v>
      </c>
      <c r="Z1103" s="112" t="s">
        <v>6551</v>
      </c>
      <c r="AA1103" s="112">
        <v>0</v>
      </c>
      <c r="AB1103" s="112" t="s">
        <v>6551</v>
      </c>
      <c r="AC1103" s="112">
        <v>0</v>
      </c>
      <c r="AD1103" s="112" t="s">
        <v>6551</v>
      </c>
      <c r="AE1103" s="112">
        <v>0</v>
      </c>
      <c r="AF1103" s="112" t="s">
        <v>6551</v>
      </c>
      <c r="AG1103" s="112">
        <v>0</v>
      </c>
      <c r="AH1103" s="112" t="s">
        <v>6551</v>
      </c>
      <c r="AI1103" s="112">
        <v>41712</v>
      </c>
      <c r="AJ1103" s="112" t="s">
        <v>6551</v>
      </c>
      <c r="AK1103" s="112">
        <v>0</v>
      </c>
      <c r="AL1103" s="113" t="s">
        <v>6551</v>
      </c>
      <c r="AM1103" s="113" t="str">
        <f t="shared" si="17"/>
        <v>No</v>
      </c>
    </row>
    <row r="1104" spans="1:39" s="19" customFormat="1" ht="11.5" customHeight="1" x14ac:dyDescent="0.2">
      <c r="A1104" s="5" t="s">
        <v>3944</v>
      </c>
      <c r="B1104" s="5" t="s">
        <v>3945</v>
      </c>
      <c r="C1104" s="5" t="s">
        <v>117</v>
      </c>
      <c r="D1104" s="194" t="s">
        <v>3946</v>
      </c>
      <c r="E1104" s="197" t="s">
        <v>3947</v>
      </c>
      <c r="F1104" s="19" t="s">
        <v>239</v>
      </c>
      <c r="G1104" s="5" t="s">
        <v>287</v>
      </c>
      <c r="H1104" s="27">
        <v>0</v>
      </c>
      <c r="I1104" s="110">
        <v>12</v>
      </c>
      <c r="J1104" s="111" t="s">
        <v>6551</v>
      </c>
      <c r="K1104" s="112">
        <v>0</v>
      </c>
      <c r="L1104" s="112" t="s">
        <v>6551</v>
      </c>
      <c r="M1104" s="112">
        <v>0</v>
      </c>
      <c r="N1104" s="112" t="s">
        <v>6551</v>
      </c>
      <c r="O1104" s="112">
        <v>0</v>
      </c>
      <c r="P1104" s="112" t="s">
        <v>6551</v>
      </c>
      <c r="Q1104" s="112">
        <v>414244</v>
      </c>
      <c r="R1104" s="112" t="s">
        <v>6551</v>
      </c>
      <c r="S1104" s="112">
        <v>0</v>
      </c>
      <c r="T1104" s="112" t="s">
        <v>6551</v>
      </c>
      <c r="U1104" s="112">
        <v>0</v>
      </c>
      <c r="V1104" s="112" t="s">
        <v>6551</v>
      </c>
      <c r="W1104" s="112">
        <v>40985</v>
      </c>
      <c r="X1104" s="112" t="s">
        <v>6551</v>
      </c>
      <c r="Y1104" s="112">
        <v>0</v>
      </c>
      <c r="Z1104" s="112" t="s">
        <v>6551</v>
      </c>
      <c r="AA1104" s="112">
        <v>0</v>
      </c>
      <c r="AB1104" s="112" t="s">
        <v>6551</v>
      </c>
      <c r="AC1104" s="112">
        <v>0</v>
      </c>
      <c r="AD1104" s="112" t="s">
        <v>6551</v>
      </c>
      <c r="AE1104" s="112">
        <v>0</v>
      </c>
      <c r="AF1104" s="112" t="s">
        <v>6551</v>
      </c>
      <c r="AG1104" s="112">
        <v>0</v>
      </c>
      <c r="AH1104" s="112" t="s">
        <v>6551</v>
      </c>
      <c r="AI1104" s="112">
        <v>134437</v>
      </c>
      <c r="AJ1104" s="112" t="s">
        <v>6551</v>
      </c>
      <c r="AK1104" s="112">
        <v>0</v>
      </c>
      <c r="AL1104" s="113" t="s">
        <v>6551</v>
      </c>
      <c r="AM1104" s="113" t="str">
        <f t="shared" si="17"/>
        <v>No</v>
      </c>
    </row>
    <row r="1105" spans="1:39" s="19" customFormat="1" ht="11.5" customHeight="1" x14ac:dyDescent="0.2">
      <c r="A1105" s="5" t="s">
        <v>4325</v>
      </c>
      <c r="B1105" s="5" t="s">
        <v>4326</v>
      </c>
      <c r="C1105" s="5" t="s">
        <v>90</v>
      </c>
      <c r="D1105" s="194" t="s">
        <v>4327</v>
      </c>
      <c r="E1105" s="197" t="s">
        <v>4328</v>
      </c>
      <c r="F1105" s="19" t="s">
        <v>305</v>
      </c>
      <c r="G1105" s="5" t="s">
        <v>287</v>
      </c>
      <c r="H1105" s="27">
        <v>0</v>
      </c>
      <c r="I1105" s="110">
        <v>12</v>
      </c>
      <c r="J1105" s="111" t="s">
        <v>6551</v>
      </c>
      <c r="K1105" s="112">
        <v>0</v>
      </c>
      <c r="L1105" s="112" t="s">
        <v>6551</v>
      </c>
      <c r="M1105" s="112">
        <v>0</v>
      </c>
      <c r="N1105" s="112" t="s">
        <v>6551</v>
      </c>
      <c r="O1105" s="112">
        <v>0</v>
      </c>
      <c r="P1105" s="112" t="s">
        <v>6551</v>
      </c>
      <c r="Q1105" s="112">
        <v>341480</v>
      </c>
      <c r="R1105" s="112" t="s">
        <v>6551</v>
      </c>
      <c r="S1105" s="112">
        <v>0</v>
      </c>
      <c r="T1105" s="112" t="s">
        <v>6551</v>
      </c>
      <c r="U1105" s="112">
        <v>0</v>
      </c>
      <c r="V1105" s="112" t="s">
        <v>6551</v>
      </c>
      <c r="W1105" s="112">
        <v>14703</v>
      </c>
      <c r="X1105" s="112" t="s">
        <v>6551</v>
      </c>
      <c r="Y1105" s="112">
        <v>0</v>
      </c>
      <c r="Z1105" s="112" t="s">
        <v>6551</v>
      </c>
      <c r="AA1105" s="112">
        <v>0</v>
      </c>
      <c r="AB1105" s="112" t="s">
        <v>6551</v>
      </c>
      <c r="AC1105" s="112">
        <v>0</v>
      </c>
      <c r="AD1105" s="112" t="s">
        <v>6551</v>
      </c>
      <c r="AE1105" s="112">
        <v>0</v>
      </c>
      <c r="AF1105" s="112" t="s">
        <v>6551</v>
      </c>
      <c r="AG1105" s="112">
        <v>0</v>
      </c>
      <c r="AH1105" s="112" t="s">
        <v>6551</v>
      </c>
      <c r="AI1105" s="112">
        <v>16565</v>
      </c>
      <c r="AJ1105" s="112" t="s">
        <v>6551</v>
      </c>
      <c r="AK1105" s="112">
        <v>0</v>
      </c>
      <c r="AL1105" s="113" t="s">
        <v>6551</v>
      </c>
      <c r="AM1105" s="113" t="str">
        <f t="shared" si="17"/>
        <v>No</v>
      </c>
    </row>
    <row r="1106" spans="1:39" s="19" customFormat="1" ht="11.5" customHeight="1" x14ac:dyDescent="0.2">
      <c r="A1106" s="5" t="s">
        <v>4377</v>
      </c>
      <c r="B1106" s="5" t="s">
        <v>4378</v>
      </c>
      <c r="C1106" s="5" t="s">
        <v>90</v>
      </c>
      <c r="D1106" s="194" t="s">
        <v>4379</v>
      </c>
      <c r="E1106" s="197" t="s">
        <v>4380</v>
      </c>
      <c r="F1106" s="19" t="s">
        <v>239</v>
      </c>
      <c r="G1106" s="5" t="s">
        <v>287</v>
      </c>
      <c r="H1106" s="27">
        <v>0</v>
      </c>
      <c r="I1106" s="110">
        <v>12</v>
      </c>
      <c r="J1106" s="111" t="s">
        <v>6551</v>
      </c>
      <c r="K1106" s="112">
        <v>0</v>
      </c>
      <c r="L1106" s="112" t="s">
        <v>6551</v>
      </c>
      <c r="M1106" s="112">
        <v>0</v>
      </c>
      <c r="N1106" s="112" t="s">
        <v>6551</v>
      </c>
      <c r="O1106" s="112">
        <v>0</v>
      </c>
      <c r="P1106" s="112" t="s">
        <v>6551</v>
      </c>
      <c r="Q1106" s="112">
        <v>128688</v>
      </c>
      <c r="R1106" s="112" t="s">
        <v>6551</v>
      </c>
      <c r="S1106" s="112">
        <v>0</v>
      </c>
      <c r="T1106" s="112" t="s">
        <v>6551</v>
      </c>
      <c r="U1106" s="112">
        <v>0</v>
      </c>
      <c r="V1106" s="112" t="s">
        <v>6551</v>
      </c>
      <c r="W1106" s="112">
        <v>9764</v>
      </c>
      <c r="X1106" s="112" t="s">
        <v>6551</v>
      </c>
      <c r="Y1106" s="112">
        <v>0</v>
      </c>
      <c r="Z1106" s="112" t="s">
        <v>6551</v>
      </c>
      <c r="AA1106" s="112">
        <v>0</v>
      </c>
      <c r="AB1106" s="112" t="s">
        <v>6551</v>
      </c>
      <c r="AC1106" s="112">
        <v>0</v>
      </c>
      <c r="AD1106" s="112" t="s">
        <v>6551</v>
      </c>
      <c r="AE1106" s="112">
        <v>0</v>
      </c>
      <c r="AF1106" s="112" t="s">
        <v>6551</v>
      </c>
      <c r="AG1106" s="112">
        <v>0</v>
      </c>
      <c r="AH1106" s="112" t="s">
        <v>6551</v>
      </c>
      <c r="AI1106" s="112">
        <v>46971</v>
      </c>
      <c r="AJ1106" s="112" t="s">
        <v>6551</v>
      </c>
      <c r="AK1106" s="112">
        <v>0</v>
      </c>
      <c r="AL1106" s="113" t="s">
        <v>6551</v>
      </c>
      <c r="AM1106" s="113" t="str">
        <f t="shared" si="17"/>
        <v>No</v>
      </c>
    </row>
    <row r="1107" spans="1:39" s="19" customFormat="1" ht="11.5" customHeight="1" x14ac:dyDescent="0.2">
      <c r="A1107" s="5" t="s">
        <v>4217</v>
      </c>
      <c r="B1107" s="5" t="s">
        <v>4218</v>
      </c>
      <c r="C1107" s="5" t="s">
        <v>98</v>
      </c>
      <c r="D1107" s="194" t="s">
        <v>4219</v>
      </c>
      <c r="E1107" s="197" t="s">
        <v>4220</v>
      </c>
      <c r="F1107" s="19" t="s">
        <v>305</v>
      </c>
      <c r="G1107" s="5" t="s">
        <v>287</v>
      </c>
      <c r="H1107" s="27">
        <v>0</v>
      </c>
      <c r="I1107" s="110">
        <v>12</v>
      </c>
      <c r="J1107" s="111" t="s">
        <v>6551</v>
      </c>
      <c r="K1107" s="112">
        <v>0</v>
      </c>
      <c r="L1107" s="112" t="s">
        <v>6551</v>
      </c>
      <c r="M1107" s="112">
        <v>0</v>
      </c>
      <c r="N1107" s="112" t="s">
        <v>6551</v>
      </c>
      <c r="O1107" s="112">
        <v>0</v>
      </c>
      <c r="P1107" s="112" t="s">
        <v>6551</v>
      </c>
      <c r="Q1107" s="112">
        <v>151151</v>
      </c>
      <c r="R1107" s="112" t="s">
        <v>6551</v>
      </c>
      <c r="S1107" s="112">
        <v>0</v>
      </c>
      <c r="T1107" s="112" t="s">
        <v>6551</v>
      </c>
      <c r="U1107" s="112">
        <v>0</v>
      </c>
      <c r="V1107" s="112" t="s">
        <v>6551</v>
      </c>
      <c r="W1107" s="112">
        <v>15845</v>
      </c>
      <c r="X1107" s="112" t="s">
        <v>6551</v>
      </c>
      <c r="Y1107" s="112">
        <v>0</v>
      </c>
      <c r="Z1107" s="112" t="s">
        <v>6551</v>
      </c>
      <c r="AA1107" s="112">
        <v>0</v>
      </c>
      <c r="AB1107" s="112" t="s">
        <v>6551</v>
      </c>
      <c r="AC1107" s="112">
        <v>0</v>
      </c>
      <c r="AD1107" s="112" t="s">
        <v>6551</v>
      </c>
      <c r="AE1107" s="112">
        <v>0</v>
      </c>
      <c r="AF1107" s="112" t="s">
        <v>6551</v>
      </c>
      <c r="AG1107" s="112">
        <v>0</v>
      </c>
      <c r="AH1107" s="112" t="s">
        <v>6551</v>
      </c>
      <c r="AI1107" s="112">
        <v>34583</v>
      </c>
      <c r="AJ1107" s="112" t="s">
        <v>6551</v>
      </c>
      <c r="AK1107" s="112">
        <v>0</v>
      </c>
      <c r="AL1107" s="113" t="s">
        <v>6551</v>
      </c>
      <c r="AM1107" s="113" t="str">
        <f t="shared" si="17"/>
        <v>No</v>
      </c>
    </row>
    <row r="1108" spans="1:39" s="19" customFormat="1" ht="11.5" customHeight="1" x14ac:dyDescent="0.2">
      <c r="A1108" s="5" t="s">
        <v>4757</v>
      </c>
      <c r="B1108" s="5" t="s">
        <v>1106</v>
      </c>
      <c r="C1108" s="5" t="s">
        <v>81</v>
      </c>
      <c r="D1108" s="194" t="s">
        <v>4758</v>
      </c>
      <c r="E1108" s="197" t="s">
        <v>4759</v>
      </c>
      <c r="F1108" s="19" t="s">
        <v>1645</v>
      </c>
      <c r="G1108" s="5" t="s">
        <v>287</v>
      </c>
      <c r="H1108" s="27">
        <v>0</v>
      </c>
      <c r="I1108" s="110">
        <v>12</v>
      </c>
      <c r="J1108" s="111" t="s">
        <v>6551</v>
      </c>
      <c r="K1108" s="112">
        <v>0</v>
      </c>
      <c r="L1108" s="112" t="s">
        <v>6551</v>
      </c>
      <c r="M1108" s="112">
        <v>0</v>
      </c>
      <c r="N1108" s="112" t="s">
        <v>6551</v>
      </c>
      <c r="O1108" s="112">
        <v>0</v>
      </c>
      <c r="P1108" s="112" t="s">
        <v>6551</v>
      </c>
      <c r="Q1108" s="112">
        <v>198549</v>
      </c>
      <c r="R1108" s="112" t="s">
        <v>6551</v>
      </c>
      <c r="S1108" s="112">
        <v>0</v>
      </c>
      <c r="T1108" s="112" t="s">
        <v>6551</v>
      </c>
      <c r="U1108" s="112">
        <v>0</v>
      </c>
      <c r="V1108" s="112" t="s">
        <v>6551</v>
      </c>
      <c r="W1108" s="112">
        <v>10221</v>
      </c>
      <c r="X1108" s="112" t="s">
        <v>6551</v>
      </c>
      <c r="Y1108" s="112">
        <v>0</v>
      </c>
      <c r="Z1108" s="112" t="s">
        <v>6551</v>
      </c>
      <c r="AA1108" s="112">
        <v>0</v>
      </c>
      <c r="AB1108" s="112" t="s">
        <v>6551</v>
      </c>
      <c r="AC1108" s="112">
        <v>0</v>
      </c>
      <c r="AD1108" s="112" t="s">
        <v>6551</v>
      </c>
      <c r="AE1108" s="112">
        <v>0</v>
      </c>
      <c r="AF1108" s="112" t="s">
        <v>6551</v>
      </c>
      <c r="AG1108" s="112">
        <v>0</v>
      </c>
      <c r="AH1108" s="112" t="s">
        <v>6551</v>
      </c>
      <c r="AI1108" s="112">
        <v>7132</v>
      </c>
      <c r="AJ1108" s="112" t="s">
        <v>6551</v>
      </c>
      <c r="AK1108" s="112">
        <v>0</v>
      </c>
      <c r="AL1108" s="113" t="s">
        <v>6551</v>
      </c>
      <c r="AM1108" s="113" t="str">
        <f t="shared" si="17"/>
        <v>No</v>
      </c>
    </row>
    <row r="1109" spans="1:39" s="19" customFormat="1" ht="11.5" customHeight="1" x14ac:dyDescent="0.2">
      <c r="A1109" s="5" t="s">
        <v>5084</v>
      </c>
      <c r="B1109" s="5" t="s">
        <v>5085</v>
      </c>
      <c r="C1109" s="5" t="s">
        <v>80</v>
      </c>
      <c r="D1109" s="194" t="s">
        <v>5086</v>
      </c>
      <c r="E1109" s="197" t="s">
        <v>5087</v>
      </c>
      <c r="F1109" s="19" t="s">
        <v>305</v>
      </c>
      <c r="G1109" s="5" t="s">
        <v>287</v>
      </c>
      <c r="H1109" s="27">
        <v>0</v>
      </c>
      <c r="I1109" s="110">
        <v>12</v>
      </c>
      <c r="J1109" s="111" t="s">
        <v>6551</v>
      </c>
      <c r="K1109" s="112">
        <v>0</v>
      </c>
      <c r="L1109" s="112" t="s">
        <v>6551</v>
      </c>
      <c r="M1109" s="112">
        <v>0</v>
      </c>
      <c r="N1109" s="112" t="s">
        <v>6551</v>
      </c>
      <c r="O1109" s="112">
        <v>0</v>
      </c>
      <c r="P1109" s="112" t="s">
        <v>6551</v>
      </c>
      <c r="Q1109" s="112">
        <v>142476</v>
      </c>
      <c r="R1109" s="112" t="s">
        <v>6551</v>
      </c>
      <c r="S1109" s="112">
        <v>0</v>
      </c>
      <c r="T1109" s="112" t="s">
        <v>6551</v>
      </c>
      <c r="U1109" s="112">
        <v>0</v>
      </c>
      <c r="V1109" s="112" t="s">
        <v>6551</v>
      </c>
      <c r="W1109" s="112">
        <v>14642</v>
      </c>
      <c r="X1109" s="112" t="s">
        <v>6551</v>
      </c>
      <c r="Y1109" s="112">
        <v>0</v>
      </c>
      <c r="Z1109" s="112" t="s">
        <v>6551</v>
      </c>
      <c r="AA1109" s="112">
        <v>0</v>
      </c>
      <c r="AB1109" s="112" t="s">
        <v>6551</v>
      </c>
      <c r="AC1109" s="112">
        <v>0</v>
      </c>
      <c r="AD1109" s="112" t="s">
        <v>6551</v>
      </c>
      <c r="AE1109" s="112">
        <v>0</v>
      </c>
      <c r="AF1109" s="112" t="s">
        <v>6551</v>
      </c>
      <c r="AG1109" s="112">
        <v>0</v>
      </c>
      <c r="AH1109" s="112" t="s">
        <v>6551</v>
      </c>
      <c r="AI1109" s="112">
        <v>32380</v>
      </c>
      <c r="AJ1109" s="112" t="s">
        <v>6551</v>
      </c>
      <c r="AK1109" s="112">
        <v>0</v>
      </c>
      <c r="AL1109" s="113" t="s">
        <v>6551</v>
      </c>
      <c r="AM1109" s="113" t="str">
        <f t="shared" si="17"/>
        <v>No</v>
      </c>
    </row>
    <row r="1110" spans="1:39" s="19" customFormat="1" ht="11.5" customHeight="1" x14ac:dyDescent="0.2">
      <c r="A1110" s="5" t="s">
        <v>5359</v>
      </c>
      <c r="B1110" s="5" t="s">
        <v>406</v>
      </c>
      <c r="C1110" s="5" t="s">
        <v>80</v>
      </c>
      <c r="D1110" s="194" t="s">
        <v>5360</v>
      </c>
      <c r="E1110" s="197" t="s">
        <v>5361</v>
      </c>
      <c r="F1110" s="19" t="s">
        <v>305</v>
      </c>
      <c r="G1110" s="19" t="s">
        <v>287</v>
      </c>
      <c r="H1110" s="27">
        <v>0</v>
      </c>
      <c r="I1110" s="110">
        <v>12</v>
      </c>
      <c r="J1110" s="19" t="s">
        <v>6551</v>
      </c>
      <c r="K1110" s="112">
        <v>0</v>
      </c>
      <c r="L1110" s="112" t="s">
        <v>6551</v>
      </c>
      <c r="M1110" s="112">
        <v>0</v>
      </c>
      <c r="N1110" s="112" t="s">
        <v>6551</v>
      </c>
      <c r="O1110" s="112">
        <v>0</v>
      </c>
      <c r="P1110" s="112" t="s">
        <v>6551</v>
      </c>
      <c r="Q1110" s="112">
        <v>181822</v>
      </c>
      <c r="R1110" s="112" t="s">
        <v>6551</v>
      </c>
      <c r="S1110" s="112">
        <v>0</v>
      </c>
      <c r="T1110" s="112" t="s">
        <v>6551</v>
      </c>
      <c r="U1110" s="112">
        <v>0</v>
      </c>
      <c r="V1110" s="112" t="s">
        <v>6551</v>
      </c>
      <c r="W1110" s="112">
        <v>12954</v>
      </c>
      <c r="X1110" s="112" t="s">
        <v>6551</v>
      </c>
      <c r="Y1110" s="112">
        <v>0</v>
      </c>
      <c r="Z1110" s="112" t="s">
        <v>6551</v>
      </c>
      <c r="AA1110" s="112">
        <v>0</v>
      </c>
      <c r="AB1110" s="112" t="s">
        <v>6551</v>
      </c>
      <c r="AC1110" s="112">
        <v>0</v>
      </c>
      <c r="AD1110" s="112" t="s">
        <v>6551</v>
      </c>
      <c r="AE1110" s="112">
        <v>0</v>
      </c>
      <c r="AF1110" s="112" t="s">
        <v>6551</v>
      </c>
      <c r="AG1110" s="112">
        <v>0</v>
      </c>
      <c r="AH1110" s="112" t="s">
        <v>6551</v>
      </c>
      <c r="AI1110" s="112">
        <v>22199</v>
      </c>
      <c r="AJ1110" s="112" t="s">
        <v>6551</v>
      </c>
      <c r="AK1110" s="112">
        <v>0</v>
      </c>
      <c r="AL1110" s="113" t="s">
        <v>6551</v>
      </c>
      <c r="AM1110" s="113" t="str">
        <f t="shared" si="17"/>
        <v>No</v>
      </c>
    </row>
    <row r="1111" spans="1:39" s="19" customFormat="1" ht="11.5" customHeight="1" x14ac:dyDescent="0.2">
      <c r="A1111" s="5" t="s">
        <v>5106</v>
      </c>
      <c r="B1111" s="5" t="s">
        <v>5107</v>
      </c>
      <c r="C1111" s="5" t="s">
        <v>201</v>
      </c>
      <c r="D1111" s="194" t="s">
        <v>5108</v>
      </c>
      <c r="E1111" s="197" t="s">
        <v>5109</v>
      </c>
      <c r="F1111" s="19" t="s">
        <v>239</v>
      </c>
      <c r="G1111" s="19" t="s">
        <v>287</v>
      </c>
      <c r="H1111" s="27">
        <v>0</v>
      </c>
      <c r="I1111" s="110">
        <v>12</v>
      </c>
      <c r="J1111" s="19" t="s">
        <v>6551</v>
      </c>
      <c r="K1111" s="112">
        <v>0</v>
      </c>
      <c r="L1111" s="112" t="s">
        <v>6551</v>
      </c>
      <c r="M1111" s="112">
        <v>0</v>
      </c>
      <c r="N1111" s="112" t="s">
        <v>6551</v>
      </c>
      <c r="O1111" s="112">
        <v>0</v>
      </c>
      <c r="P1111" s="112" t="s">
        <v>6551</v>
      </c>
      <c r="Q1111" s="112">
        <v>292113</v>
      </c>
      <c r="R1111" s="112" t="s">
        <v>6551</v>
      </c>
      <c r="S1111" s="112">
        <v>0</v>
      </c>
      <c r="T1111" s="112" t="s">
        <v>6551</v>
      </c>
      <c r="U1111" s="112">
        <v>0</v>
      </c>
      <c r="V1111" s="112" t="s">
        <v>6551</v>
      </c>
      <c r="W1111" s="112">
        <v>54192</v>
      </c>
      <c r="X1111" s="112" t="s">
        <v>6551</v>
      </c>
      <c r="Y1111" s="112">
        <v>0</v>
      </c>
      <c r="Z1111" s="112" t="s">
        <v>6551</v>
      </c>
      <c r="AA1111" s="112">
        <v>0</v>
      </c>
      <c r="AB1111" s="112" t="s">
        <v>6551</v>
      </c>
      <c r="AC1111" s="112">
        <v>0</v>
      </c>
      <c r="AD1111" s="112" t="s">
        <v>6551</v>
      </c>
      <c r="AE1111" s="112">
        <v>0</v>
      </c>
      <c r="AF1111" s="112" t="s">
        <v>6551</v>
      </c>
      <c r="AG1111" s="112">
        <v>0</v>
      </c>
      <c r="AH1111" s="112" t="s">
        <v>6551</v>
      </c>
      <c r="AI1111" s="112">
        <v>45079</v>
      </c>
      <c r="AJ1111" s="112" t="s">
        <v>6551</v>
      </c>
      <c r="AK1111" s="112">
        <v>0</v>
      </c>
      <c r="AL1111" s="19" t="s">
        <v>6551</v>
      </c>
      <c r="AM1111" s="113" t="str">
        <f t="shared" si="17"/>
        <v>No</v>
      </c>
    </row>
    <row r="1112" spans="1:39" s="19" customFormat="1" ht="11.5" customHeight="1" x14ac:dyDescent="0.2">
      <c r="A1112" s="5" t="s">
        <v>5519</v>
      </c>
      <c r="B1112" s="5" t="s">
        <v>5520</v>
      </c>
      <c r="C1112" s="5" t="s">
        <v>20</v>
      </c>
      <c r="D1112" s="194" t="s">
        <v>5521</v>
      </c>
      <c r="E1112" s="197" t="s">
        <v>5522</v>
      </c>
      <c r="F1112" s="19" t="s">
        <v>239</v>
      </c>
      <c r="G1112" s="19" t="s">
        <v>287</v>
      </c>
      <c r="H1112" s="27">
        <v>0</v>
      </c>
      <c r="I1112" s="110">
        <v>12</v>
      </c>
      <c r="J1112" s="19" t="s">
        <v>6551</v>
      </c>
      <c r="K1112" s="112">
        <v>0</v>
      </c>
      <c r="L1112" s="112" t="s">
        <v>6551</v>
      </c>
      <c r="M1112" s="112">
        <v>0</v>
      </c>
      <c r="N1112" s="112" t="s">
        <v>6551</v>
      </c>
      <c r="O1112" s="112">
        <v>0</v>
      </c>
      <c r="P1112" s="112" t="s">
        <v>6551</v>
      </c>
      <c r="Q1112" s="112">
        <v>183025</v>
      </c>
      <c r="R1112" s="112" t="s">
        <v>122</v>
      </c>
      <c r="S1112" s="112">
        <v>0</v>
      </c>
      <c r="T1112" s="112" t="s">
        <v>6551</v>
      </c>
      <c r="U1112" s="112">
        <v>0</v>
      </c>
      <c r="V1112" s="112" t="s">
        <v>6551</v>
      </c>
      <c r="W1112" s="112">
        <v>21996</v>
      </c>
      <c r="X1112" s="112" t="s">
        <v>122</v>
      </c>
      <c r="Y1112" s="112">
        <v>0</v>
      </c>
      <c r="Z1112" s="112" t="s">
        <v>6551</v>
      </c>
      <c r="AA1112" s="112">
        <v>0</v>
      </c>
      <c r="AB1112" s="112" t="s">
        <v>6551</v>
      </c>
      <c r="AC1112" s="112">
        <v>0</v>
      </c>
      <c r="AD1112" s="112" t="s">
        <v>6551</v>
      </c>
      <c r="AE1112" s="112">
        <v>0</v>
      </c>
      <c r="AF1112" s="112" t="s">
        <v>6551</v>
      </c>
      <c r="AG1112" s="112">
        <v>0</v>
      </c>
      <c r="AH1112" s="112" t="s">
        <v>6551</v>
      </c>
      <c r="AI1112" s="112">
        <v>149492</v>
      </c>
      <c r="AJ1112" s="112" t="s">
        <v>122</v>
      </c>
      <c r="AK1112" s="112">
        <v>0</v>
      </c>
      <c r="AL1112" s="19" t="s">
        <v>6551</v>
      </c>
      <c r="AM1112" s="113" t="str">
        <f t="shared" si="17"/>
        <v>Yes</v>
      </c>
    </row>
    <row r="1113" spans="1:39" s="19" customFormat="1" ht="11.5" customHeight="1" x14ac:dyDescent="0.2">
      <c r="A1113" s="5" t="s">
        <v>1408</v>
      </c>
      <c r="B1113" s="5" t="s">
        <v>991</v>
      </c>
      <c r="C1113" s="5" t="s">
        <v>26</v>
      </c>
      <c r="D1113" s="194" t="s">
        <v>1409</v>
      </c>
      <c r="E1113" s="197" t="s">
        <v>1410</v>
      </c>
      <c r="F1113" s="19" t="s">
        <v>239</v>
      </c>
      <c r="G1113" s="5" t="s">
        <v>287</v>
      </c>
      <c r="H1113" s="27">
        <v>0</v>
      </c>
      <c r="I1113" s="110">
        <v>12</v>
      </c>
      <c r="J1113" s="111" t="s">
        <v>6551</v>
      </c>
      <c r="K1113" s="112">
        <v>0</v>
      </c>
      <c r="L1113" s="112" t="s">
        <v>6551</v>
      </c>
      <c r="M1113" s="112">
        <v>0</v>
      </c>
      <c r="N1113" s="112" t="s">
        <v>6551</v>
      </c>
      <c r="O1113" s="112">
        <v>0</v>
      </c>
      <c r="P1113" s="112" t="s">
        <v>6551</v>
      </c>
      <c r="Q1113" s="112">
        <v>444646</v>
      </c>
      <c r="R1113" s="112" t="s">
        <v>6551</v>
      </c>
      <c r="S1113" s="112">
        <v>0</v>
      </c>
      <c r="T1113" s="112" t="s">
        <v>6551</v>
      </c>
      <c r="U1113" s="112">
        <v>0</v>
      </c>
      <c r="V1113" s="112" t="s">
        <v>6551</v>
      </c>
      <c r="W1113" s="112">
        <v>20732</v>
      </c>
      <c r="X1113" s="112" t="s">
        <v>6551</v>
      </c>
      <c r="Y1113" s="112">
        <v>0</v>
      </c>
      <c r="Z1113" s="112" t="s">
        <v>6551</v>
      </c>
      <c r="AA1113" s="112">
        <v>0</v>
      </c>
      <c r="AB1113" s="112" t="s">
        <v>6551</v>
      </c>
      <c r="AC1113" s="112">
        <v>0</v>
      </c>
      <c r="AD1113" s="112" t="s">
        <v>6551</v>
      </c>
      <c r="AE1113" s="112">
        <v>0</v>
      </c>
      <c r="AF1113" s="112" t="s">
        <v>6551</v>
      </c>
      <c r="AG1113" s="112">
        <v>0</v>
      </c>
      <c r="AH1113" s="112" t="s">
        <v>6551</v>
      </c>
      <c r="AI1113" s="112">
        <v>105487</v>
      </c>
      <c r="AJ1113" s="112" t="s">
        <v>6551</v>
      </c>
      <c r="AK1113" s="112">
        <v>0</v>
      </c>
      <c r="AL1113" s="113" t="s">
        <v>6551</v>
      </c>
      <c r="AM1113" s="113" t="str">
        <f t="shared" si="17"/>
        <v>No</v>
      </c>
    </row>
    <row r="1114" spans="1:39" s="19" customFormat="1" ht="11.5" customHeight="1" x14ac:dyDescent="0.2">
      <c r="A1114" s="5" t="s">
        <v>5490</v>
      </c>
      <c r="B1114" s="5" t="s">
        <v>529</v>
      </c>
      <c r="C1114" s="5" t="s">
        <v>26</v>
      </c>
      <c r="D1114" s="194" t="s">
        <v>5491</v>
      </c>
      <c r="E1114" s="197" t="s">
        <v>5492</v>
      </c>
      <c r="F1114" s="19" t="s">
        <v>242</v>
      </c>
      <c r="G1114" s="5" t="s">
        <v>287</v>
      </c>
      <c r="H1114" s="27">
        <v>0</v>
      </c>
      <c r="I1114" s="110">
        <v>12</v>
      </c>
      <c r="J1114" s="111" t="s">
        <v>6551</v>
      </c>
      <c r="K1114" s="112">
        <v>0</v>
      </c>
      <c r="L1114" s="112" t="s">
        <v>6551</v>
      </c>
      <c r="M1114" s="112">
        <v>0</v>
      </c>
      <c r="N1114" s="112" t="s">
        <v>6551</v>
      </c>
      <c r="O1114" s="112">
        <v>0</v>
      </c>
      <c r="P1114" s="112" t="s">
        <v>6551</v>
      </c>
      <c r="Q1114" s="112">
        <v>246508</v>
      </c>
      <c r="R1114" s="112" t="s">
        <v>6551</v>
      </c>
      <c r="S1114" s="112">
        <v>0</v>
      </c>
      <c r="T1114" s="112" t="s">
        <v>6551</v>
      </c>
      <c r="U1114" s="112">
        <v>0</v>
      </c>
      <c r="V1114" s="112" t="s">
        <v>6551</v>
      </c>
      <c r="W1114" s="112">
        <v>12898</v>
      </c>
      <c r="X1114" s="112" t="s">
        <v>6551</v>
      </c>
      <c r="Y1114" s="112">
        <v>0</v>
      </c>
      <c r="Z1114" s="112" t="s">
        <v>6551</v>
      </c>
      <c r="AA1114" s="112">
        <v>0</v>
      </c>
      <c r="AB1114" s="112" t="s">
        <v>6551</v>
      </c>
      <c r="AC1114" s="112">
        <v>0</v>
      </c>
      <c r="AD1114" s="112" t="s">
        <v>6551</v>
      </c>
      <c r="AE1114" s="112">
        <v>0</v>
      </c>
      <c r="AF1114" s="112" t="s">
        <v>6551</v>
      </c>
      <c r="AG1114" s="112">
        <v>0</v>
      </c>
      <c r="AH1114" s="112" t="s">
        <v>6551</v>
      </c>
      <c r="AI1114" s="112">
        <v>74880</v>
      </c>
      <c r="AJ1114" s="112" t="s">
        <v>6551</v>
      </c>
      <c r="AK1114" s="112">
        <v>0</v>
      </c>
      <c r="AL1114" s="113" t="s">
        <v>6551</v>
      </c>
      <c r="AM1114" s="113" t="str">
        <f t="shared" si="17"/>
        <v>No</v>
      </c>
    </row>
    <row r="1115" spans="1:39" s="19" customFormat="1" ht="11.5" customHeight="1" x14ac:dyDescent="0.2">
      <c r="A1115" s="5" t="s">
        <v>1216</v>
      </c>
      <c r="B1115" s="5" t="s">
        <v>1217</v>
      </c>
      <c r="C1115" s="5" t="s">
        <v>99</v>
      </c>
      <c r="D1115" s="194">
        <v>47</v>
      </c>
      <c r="E1115" s="197">
        <v>47</v>
      </c>
      <c r="F1115" s="19" t="s">
        <v>239</v>
      </c>
      <c r="G1115" s="5" t="s">
        <v>236</v>
      </c>
      <c r="H1115" s="27">
        <v>62433</v>
      </c>
      <c r="I1115" s="110">
        <v>11</v>
      </c>
      <c r="J1115" s="111" t="s">
        <v>6551</v>
      </c>
      <c r="K1115" s="112">
        <v>0</v>
      </c>
      <c r="L1115" s="112" t="s">
        <v>6551</v>
      </c>
      <c r="M1115" s="112">
        <v>446568</v>
      </c>
      <c r="N1115" s="112" t="s">
        <v>6551</v>
      </c>
      <c r="O1115" s="112">
        <v>444668</v>
      </c>
      <c r="P1115" s="112" t="s">
        <v>6551</v>
      </c>
      <c r="Q1115" s="112">
        <v>433752</v>
      </c>
      <c r="R1115" s="112" t="s">
        <v>6551</v>
      </c>
      <c r="S1115" s="112">
        <v>10916</v>
      </c>
      <c r="T1115" s="112" t="s">
        <v>6551</v>
      </c>
      <c r="U1115" s="112">
        <v>29908</v>
      </c>
      <c r="V1115" s="112" t="s">
        <v>6551</v>
      </c>
      <c r="W1115" s="112">
        <v>29344</v>
      </c>
      <c r="X1115" s="112" t="s">
        <v>6551</v>
      </c>
      <c r="Y1115" s="112">
        <v>564</v>
      </c>
      <c r="Z1115" s="112" t="s">
        <v>6551</v>
      </c>
      <c r="AA1115" s="112">
        <v>0</v>
      </c>
      <c r="AB1115" s="112" t="s">
        <v>6551</v>
      </c>
      <c r="AC1115" s="112">
        <v>0</v>
      </c>
      <c r="AD1115" s="112" t="s">
        <v>6551</v>
      </c>
      <c r="AE1115" s="112">
        <v>0</v>
      </c>
      <c r="AF1115" s="112" t="s">
        <v>6551</v>
      </c>
      <c r="AG1115" s="112">
        <v>0</v>
      </c>
      <c r="AH1115" s="112" t="s">
        <v>6551</v>
      </c>
      <c r="AI1115" s="112">
        <v>1201016</v>
      </c>
      <c r="AJ1115" s="112" t="s">
        <v>6551</v>
      </c>
      <c r="AK1115" s="112">
        <v>3625888</v>
      </c>
      <c r="AL1115" s="113" t="s">
        <v>6551</v>
      </c>
      <c r="AM1115" s="113" t="str">
        <f t="shared" si="17"/>
        <v>No</v>
      </c>
    </row>
    <row r="1116" spans="1:39" s="19" customFormat="1" ht="11.5" customHeight="1" x14ac:dyDescent="0.2">
      <c r="A1116" s="5" t="s">
        <v>181</v>
      </c>
      <c r="B1116" s="5" t="s">
        <v>591</v>
      </c>
      <c r="C1116" s="5" t="s">
        <v>92</v>
      </c>
      <c r="D1116" s="194">
        <v>2085</v>
      </c>
      <c r="E1116" s="197">
        <v>20085</v>
      </c>
      <c r="F1116" s="19" t="s">
        <v>239</v>
      </c>
      <c r="G1116" s="5" t="s">
        <v>6120</v>
      </c>
      <c r="H1116" s="27">
        <v>18351295</v>
      </c>
      <c r="I1116" s="110">
        <v>11</v>
      </c>
      <c r="J1116" s="111" t="s">
        <v>6551</v>
      </c>
      <c r="K1116" s="112">
        <v>0</v>
      </c>
      <c r="L1116" s="112" t="s">
        <v>6551</v>
      </c>
      <c r="M1116" s="112">
        <v>0</v>
      </c>
      <c r="N1116" s="112" t="s">
        <v>6551</v>
      </c>
      <c r="O1116" s="112">
        <v>0</v>
      </c>
      <c r="P1116" s="112" t="s">
        <v>6551</v>
      </c>
      <c r="Q1116" s="112">
        <v>324653</v>
      </c>
      <c r="R1116" s="112" t="s">
        <v>6551</v>
      </c>
      <c r="S1116" s="112">
        <v>0</v>
      </c>
      <c r="T1116" s="112" t="s">
        <v>6551</v>
      </c>
      <c r="U1116" s="112">
        <v>0</v>
      </c>
      <c r="V1116" s="112" t="s">
        <v>6551</v>
      </c>
      <c r="W1116" s="112">
        <v>18943</v>
      </c>
      <c r="X1116" s="112" t="s">
        <v>6551</v>
      </c>
      <c r="Y1116" s="112">
        <v>0</v>
      </c>
      <c r="Z1116" s="112" t="s">
        <v>6551</v>
      </c>
      <c r="AA1116" s="112">
        <v>0</v>
      </c>
      <c r="AB1116" s="112" t="s">
        <v>6551</v>
      </c>
      <c r="AC1116" s="112">
        <v>0</v>
      </c>
      <c r="AD1116" s="112" t="s">
        <v>6551</v>
      </c>
      <c r="AE1116" s="112">
        <v>0</v>
      </c>
      <c r="AF1116" s="112" t="s">
        <v>6551</v>
      </c>
      <c r="AG1116" s="112">
        <v>0</v>
      </c>
      <c r="AH1116" s="112" t="s">
        <v>6551</v>
      </c>
      <c r="AI1116" s="112">
        <v>120653</v>
      </c>
      <c r="AJ1116" s="112" t="s">
        <v>6551</v>
      </c>
      <c r="AK1116" s="112">
        <v>0</v>
      </c>
      <c r="AL1116" s="113" t="s">
        <v>6551</v>
      </c>
      <c r="AM1116" s="113" t="str">
        <f t="shared" si="17"/>
        <v>No</v>
      </c>
    </row>
    <row r="1117" spans="1:39" s="19" customFormat="1" ht="11.5" customHeight="1" x14ac:dyDescent="0.2">
      <c r="A1117" s="5" t="s">
        <v>467</v>
      </c>
      <c r="B1117" s="5" t="s">
        <v>431</v>
      </c>
      <c r="C1117" s="5" t="s">
        <v>92</v>
      </c>
      <c r="D1117" s="194">
        <v>2116</v>
      </c>
      <c r="E1117" s="197">
        <v>20116</v>
      </c>
      <c r="F1117" s="19" t="s">
        <v>396</v>
      </c>
      <c r="G1117" s="5" t="s">
        <v>236</v>
      </c>
      <c r="H1117" s="27">
        <v>412317</v>
      </c>
      <c r="I1117" s="110">
        <v>11</v>
      </c>
      <c r="J1117" s="111" t="s">
        <v>6551</v>
      </c>
      <c r="K1117" s="112">
        <v>0</v>
      </c>
      <c r="L1117" s="112" t="s">
        <v>6551</v>
      </c>
      <c r="M1117" s="112">
        <v>478600</v>
      </c>
      <c r="N1117" s="112" t="s">
        <v>6551</v>
      </c>
      <c r="O1117" s="112">
        <v>537930</v>
      </c>
      <c r="P1117" s="112" t="s">
        <v>6551</v>
      </c>
      <c r="Q1117" s="112">
        <v>526356</v>
      </c>
      <c r="R1117" s="112" t="s">
        <v>6551</v>
      </c>
      <c r="S1117" s="112">
        <v>11574</v>
      </c>
      <c r="T1117" s="112" t="s">
        <v>6551</v>
      </c>
      <c r="U1117" s="112">
        <v>31624</v>
      </c>
      <c r="V1117" s="112" t="s">
        <v>6551</v>
      </c>
      <c r="W1117" s="112">
        <v>30887</v>
      </c>
      <c r="X1117" s="112" t="s">
        <v>6551</v>
      </c>
      <c r="Y1117" s="112">
        <v>737</v>
      </c>
      <c r="Z1117" s="112" t="s">
        <v>6551</v>
      </c>
      <c r="AA1117" s="112">
        <v>0</v>
      </c>
      <c r="AB1117" s="112" t="s">
        <v>6551</v>
      </c>
      <c r="AC1117" s="112">
        <v>0</v>
      </c>
      <c r="AD1117" s="112" t="s">
        <v>6551</v>
      </c>
      <c r="AE1117" s="112">
        <v>0</v>
      </c>
      <c r="AF1117" s="112" t="s">
        <v>6551</v>
      </c>
      <c r="AG1117" s="112">
        <v>0</v>
      </c>
      <c r="AH1117" s="112" t="s">
        <v>6551</v>
      </c>
      <c r="AI1117" s="112">
        <v>409648</v>
      </c>
      <c r="AJ1117" s="112" t="s">
        <v>6551</v>
      </c>
      <c r="AK1117" s="112">
        <v>4847436</v>
      </c>
      <c r="AL1117" s="113" t="s">
        <v>6551</v>
      </c>
      <c r="AM1117" s="113" t="str">
        <f t="shared" si="17"/>
        <v>No</v>
      </c>
    </row>
    <row r="1118" spans="1:39" s="19" customFormat="1" ht="11.5" customHeight="1" x14ac:dyDescent="0.2">
      <c r="A1118" s="5" t="s">
        <v>468</v>
      </c>
      <c r="B1118" s="5" t="s">
        <v>431</v>
      </c>
      <c r="C1118" s="5" t="s">
        <v>92</v>
      </c>
      <c r="D1118" s="194">
        <v>2172</v>
      </c>
      <c r="E1118" s="197">
        <v>20172</v>
      </c>
      <c r="F1118" s="19" t="s">
        <v>396</v>
      </c>
      <c r="G1118" s="5" t="s">
        <v>236</v>
      </c>
      <c r="H1118" s="27">
        <v>412317</v>
      </c>
      <c r="I1118" s="110">
        <v>11</v>
      </c>
      <c r="J1118" s="111" t="s">
        <v>6551</v>
      </c>
      <c r="K1118" s="112">
        <v>0</v>
      </c>
      <c r="L1118" s="112" t="s">
        <v>6551</v>
      </c>
      <c r="M1118" s="112">
        <v>499636</v>
      </c>
      <c r="N1118" s="112" t="s">
        <v>6551</v>
      </c>
      <c r="O1118" s="112">
        <v>549313</v>
      </c>
      <c r="P1118" s="112" t="s">
        <v>6551</v>
      </c>
      <c r="Q1118" s="112">
        <v>516542</v>
      </c>
      <c r="R1118" s="112" t="s">
        <v>6551</v>
      </c>
      <c r="S1118" s="112">
        <v>32771</v>
      </c>
      <c r="T1118" s="112" t="s">
        <v>6551</v>
      </c>
      <c r="U1118" s="112">
        <v>31834</v>
      </c>
      <c r="V1118" s="112" t="s">
        <v>6551</v>
      </c>
      <c r="W1118" s="112">
        <v>29800</v>
      </c>
      <c r="X1118" s="112" t="s">
        <v>6551</v>
      </c>
      <c r="Y1118" s="112">
        <v>2034</v>
      </c>
      <c r="Z1118" s="112" t="s">
        <v>6551</v>
      </c>
      <c r="AA1118" s="112">
        <v>0</v>
      </c>
      <c r="AB1118" s="112" t="s">
        <v>6551</v>
      </c>
      <c r="AC1118" s="112">
        <v>0</v>
      </c>
      <c r="AD1118" s="112" t="s">
        <v>6551</v>
      </c>
      <c r="AE1118" s="112">
        <v>0</v>
      </c>
      <c r="AF1118" s="112" t="s">
        <v>6551</v>
      </c>
      <c r="AG1118" s="112">
        <v>0</v>
      </c>
      <c r="AH1118" s="112" t="s">
        <v>6551</v>
      </c>
      <c r="AI1118" s="112">
        <v>614923</v>
      </c>
      <c r="AJ1118" s="112" t="s">
        <v>6551</v>
      </c>
      <c r="AK1118" s="112">
        <v>6565259</v>
      </c>
      <c r="AL1118" s="113" t="s">
        <v>6551</v>
      </c>
      <c r="AM1118" s="113" t="str">
        <f t="shared" si="17"/>
        <v>No</v>
      </c>
    </row>
    <row r="1119" spans="1:39" s="19" customFormat="1" ht="11.5" customHeight="1" x14ac:dyDescent="0.2">
      <c r="A1119" s="5" t="s">
        <v>1220</v>
      </c>
      <c r="B1119" s="5" t="s">
        <v>1221</v>
      </c>
      <c r="C1119" s="5" t="s">
        <v>100</v>
      </c>
      <c r="D1119" s="194">
        <v>3093</v>
      </c>
      <c r="E1119" s="197">
        <v>30093</v>
      </c>
      <c r="F1119" s="19" t="s">
        <v>239</v>
      </c>
      <c r="G1119" s="5" t="s">
        <v>6120</v>
      </c>
      <c r="H1119" s="27">
        <v>56827</v>
      </c>
      <c r="I1119" s="110">
        <v>11</v>
      </c>
      <c r="J1119" s="111" t="s">
        <v>6551</v>
      </c>
      <c r="K1119" s="112">
        <v>0</v>
      </c>
      <c r="L1119" s="112" t="s">
        <v>6551</v>
      </c>
      <c r="M1119" s="112">
        <v>0</v>
      </c>
      <c r="N1119" s="112" t="s">
        <v>6551</v>
      </c>
      <c r="O1119" s="112">
        <v>0</v>
      </c>
      <c r="P1119" s="112" t="s">
        <v>6551</v>
      </c>
      <c r="Q1119" s="112">
        <v>449588</v>
      </c>
      <c r="R1119" s="112" t="s">
        <v>6551</v>
      </c>
      <c r="S1119" s="112">
        <v>0</v>
      </c>
      <c r="T1119" s="112" t="s">
        <v>6551</v>
      </c>
      <c r="U1119" s="112">
        <v>0</v>
      </c>
      <c r="V1119" s="112" t="s">
        <v>6551</v>
      </c>
      <c r="W1119" s="112">
        <v>31244</v>
      </c>
      <c r="X1119" s="112" t="s">
        <v>6551</v>
      </c>
      <c r="Y1119" s="112">
        <v>0</v>
      </c>
      <c r="Z1119" s="112" t="s">
        <v>6551</v>
      </c>
      <c r="AA1119" s="112">
        <v>0</v>
      </c>
      <c r="AB1119" s="112" t="s">
        <v>6551</v>
      </c>
      <c r="AC1119" s="112">
        <v>0</v>
      </c>
      <c r="AD1119" s="112" t="s">
        <v>6551</v>
      </c>
      <c r="AE1119" s="112">
        <v>0</v>
      </c>
      <c r="AF1119" s="112" t="s">
        <v>6551</v>
      </c>
      <c r="AG1119" s="112">
        <v>0</v>
      </c>
      <c r="AH1119" s="112" t="s">
        <v>6551</v>
      </c>
      <c r="AI1119" s="112">
        <v>221088</v>
      </c>
      <c r="AJ1119" s="112" t="s">
        <v>6551</v>
      </c>
      <c r="AK1119" s="112">
        <v>0</v>
      </c>
      <c r="AL1119" s="113" t="s">
        <v>6551</v>
      </c>
      <c r="AM1119" s="113" t="str">
        <f t="shared" si="17"/>
        <v>No</v>
      </c>
    </row>
    <row r="1120" spans="1:39" s="19" customFormat="1" ht="11.5" customHeight="1" x14ac:dyDescent="0.2">
      <c r="A1120" s="5" t="s">
        <v>1630</v>
      </c>
      <c r="B1120" s="5" t="s">
        <v>1136</v>
      </c>
      <c r="C1120" s="5" t="s">
        <v>42</v>
      </c>
      <c r="D1120" s="194">
        <v>3106</v>
      </c>
      <c r="E1120" s="197">
        <v>30106</v>
      </c>
      <c r="F1120" s="19" t="s">
        <v>334</v>
      </c>
      <c r="G1120" s="5" t="s">
        <v>6120</v>
      </c>
      <c r="H1120" s="27">
        <v>4586770</v>
      </c>
      <c r="I1120" s="110">
        <v>11</v>
      </c>
      <c r="J1120" s="111" t="s">
        <v>6551</v>
      </c>
      <c r="K1120" s="112">
        <v>0</v>
      </c>
      <c r="L1120" s="112" t="s">
        <v>6551</v>
      </c>
      <c r="M1120" s="112">
        <v>0</v>
      </c>
      <c r="N1120" s="112" t="s">
        <v>6551</v>
      </c>
      <c r="O1120" s="112">
        <v>0</v>
      </c>
      <c r="P1120" s="112" t="s">
        <v>6551</v>
      </c>
      <c r="Q1120" s="112">
        <v>159491</v>
      </c>
      <c r="R1120" s="112" t="s">
        <v>6551</v>
      </c>
      <c r="S1120" s="112">
        <v>0</v>
      </c>
      <c r="T1120" s="112" t="s">
        <v>6551</v>
      </c>
      <c r="U1120" s="112">
        <v>0</v>
      </c>
      <c r="V1120" s="112" t="s">
        <v>6551</v>
      </c>
      <c r="W1120" s="112">
        <v>3535</v>
      </c>
      <c r="X1120" s="112" t="s">
        <v>6551</v>
      </c>
      <c r="Y1120" s="112">
        <v>0</v>
      </c>
      <c r="Z1120" s="112" t="s">
        <v>6551</v>
      </c>
      <c r="AA1120" s="112">
        <v>0</v>
      </c>
      <c r="AB1120" s="112" t="s">
        <v>6551</v>
      </c>
      <c r="AC1120" s="112">
        <v>0</v>
      </c>
      <c r="AD1120" s="112" t="s">
        <v>6551</v>
      </c>
      <c r="AE1120" s="112">
        <v>0</v>
      </c>
      <c r="AF1120" s="112" t="s">
        <v>6551</v>
      </c>
      <c r="AG1120" s="112">
        <v>0</v>
      </c>
      <c r="AH1120" s="112" t="s">
        <v>6551</v>
      </c>
      <c r="AI1120" s="112">
        <v>29480</v>
      </c>
      <c r="AJ1120" s="112" t="s">
        <v>6551</v>
      </c>
      <c r="AK1120" s="112">
        <v>0</v>
      </c>
      <c r="AL1120" s="113" t="s">
        <v>6551</v>
      </c>
      <c r="AM1120" s="113" t="str">
        <f t="shared" si="17"/>
        <v>No</v>
      </c>
    </row>
    <row r="1121" spans="1:39" s="19" customFormat="1" ht="11.5" customHeight="1" x14ac:dyDescent="0.2">
      <c r="A1121" s="5" t="s">
        <v>6344</v>
      </c>
      <c r="B1121" s="5" t="s">
        <v>6494</v>
      </c>
      <c r="C1121" s="5" t="s">
        <v>120</v>
      </c>
      <c r="D1121" s="194"/>
      <c r="E1121" s="197">
        <v>30199</v>
      </c>
      <c r="F1121" s="19" t="s">
        <v>242</v>
      </c>
      <c r="G1121" s="5" t="s">
        <v>6120</v>
      </c>
      <c r="H1121" s="27">
        <v>64022</v>
      </c>
      <c r="I1121" s="110">
        <v>11</v>
      </c>
      <c r="J1121" s="111" t="s">
        <v>6551</v>
      </c>
      <c r="K1121" s="112">
        <v>0</v>
      </c>
      <c r="L1121" s="112" t="s">
        <v>6551</v>
      </c>
      <c r="M1121" s="112">
        <v>0</v>
      </c>
      <c r="N1121" s="112" t="s">
        <v>6551</v>
      </c>
      <c r="O1121" s="112">
        <v>0</v>
      </c>
      <c r="P1121" s="112" t="s">
        <v>6551</v>
      </c>
      <c r="Q1121" s="112">
        <v>81528</v>
      </c>
      <c r="R1121" s="112" t="s">
        <v>6551</v>
      </c>
      <c r="S1121" s="112">
        <v>0</v>
      </c>
      <c r="T1121" s="112" t="s">
        <v>6551</v>
      </c>
      <c r="U1121" s="112">
        <v>0</v>
      </c>
      <c r="V1121" s="112" t="s">
        <v>6551</v>
      </c>
      <c r="W1121" s="112">
        <v>6738</v>
      </c>
      <c r="X1121" s="112" t="s">
        <v>6551</v>
      </c>
      <c r="Y1121" s="112">
        <v>0</v>
      </c>
      <c r="Z1121" s="112" t="s">
        <v>6551</v>
      </c>
      <c r="AA1121" s="112">
        <v>0</v>
      </c>
      <c r="AB1121" s="112" t="s">
        <v>6551</v>
      </c>
      <c r="AC1121" s="112">
        <v>0</v>
      </c>
      <c r="AD1121" s="112" t="s">
        <v>6551</v>
      </c>
      <c r="AE1121" s="112">
        <v>0</v>
      </c>
      <c r="AF1121" s="112" t="s">
        <v>6551</v>
      </c>
      <c r="AG1121" s="112">
        <v>0</v>
      </c>
      <c r="AH1121" s="112" t="s">
        <v>6551</v>
      </c>
      <c r="AI1121" s="112">
        <v>13156</v>
      </c>
      <c r="AJ1121" s="112" t="s">
        <v>6551</v>
      </c>
      <c r="AK1121" s="112">
        <v>0</v>
      </c>
      <c r="AL1121" s="113" t="s">
        <v>6551</v>
      </c>
      <c r="AM1121" s="113" t="str">
        <f t="shared" si="17"/>
        <v>No</v>
      </c>
    </row>
    <row r="1122" spans="1:39" s="19" customFormat="1" ht="11.5" customHeight="1" x14ac:dyDescent="0.2">
      <c r="A1122" s="5" t="s">
        <v>718</v>
      </c>
      <c r="B1122" s="5" t="s">
        <v>719</v>
      </c>
      <c r="C1122" s="5" t="s">
        <v>79</v>
      </c>
      <c r="D1122" s="194">
        <v>4095</v>
      </c>
      <c r="E1122" s="197">
        <v>40095</v>
      </c>
      <c r="F1122" s="19" t="s">
        <v>239</v>
      </c>
      <c r="G1122" s="19" t="s">
        <v>6120</v>
      </c>
      <c r="H1122" s="27">
        <v>117798</v>
      </c>
      <c r="I1122" s="110">
        <v>11</v>
      </c>
      <c r="J1122" s="19" t="s">
        <v>6551</v>
      </c>
      <c r="K1122" s="112">
        <v>0</v>
      </c>
      <c r="L1122" s="112" t="s">
        <v>6551</v>
      </c>
      <c r="M1122" s="112">
        <v>0</v>
      </c>
      <c r="N1122" s="112" t="s">
        <v>6551</v>
      </c>
      <c r="O1122" s="112">
        <v>0</v>
      </c>
      <c r="P1122" s="112" t="s">
        <v>6551</v>
      </c>
      <c r="Q1122" s="112">
        <v>352778</v>
      </c>
      <c r="R1122" s="112" t="s">
        <v>6551</v>
      </c>
      <c r="S1122" s="112">
        <v>0</v>
      </c>
      <c r="T1122" s="112" t="s">
        <v>6551</v>
      </c>
      <c r="U1122" s="112">
        <v>0</v>
      </c>
      <c r="V1122" s="112" t="s">
        <v>6551</v>
      </c>
      <c r="W1122" s="112">
        <v>27232</v>
      </c>
      <c r="X1122" s="112" t="s">
        <v>6551</v>
      </c>
      <c r="Y1122" s="112">
        <v>0</v>
      </c>
      <c r="Z1122" s="112" t="s">
        <v>6551</v>
      </c>
      <c r="AA1122" s="112">
        <v>0</v>
      </c>
      <c r="AB1122" s="112" t="s">
        <v>6551</v>
      </c>
      <c r="AC1122" s="112">
        <v>0</v>
      </c>
      <c r="AD1122" s="112" t="s">
        <v>6551</v>
      </c>
      <c r="AE1122" s="112">
        <v>0</v>
      </c>
      <c r="AF1122" s="112" t="s">
        <v>6551</v>
      </c>
      <c r="AG1122" s="112">
        <v>0</v>
      </c>
      <c r="AH1122" s="112" t="s">
        <v>6551</v>
      </c>
      <c r="AI1122" s="112">
        <v>525654</v>
      </c>
      <c r="AJ1122" s="112" t="s">
        <v>6551</v>
      </c>
      <c r="AK1122" s="112">
        <v>0</v>
      </c>
      <c r="AL1122" s="113" t="s">
        <v>6551</v>
      </c>
      <c r="AM1122" s="113" t="str">
        <f t="shared" si="17"/>
        <v>No</v>
      </c>
    </row>
    <row r="1123" spans="1:39" s="19" customFormat="1" ht="11.5" customHeight="1" x14ac:dyDescent="0.2">
      <c r="A1123" s="5" t="s">
        <v>1420</v>
      </c>
      <c r="B1123" s="5" t="s">
        <v>752</v>
      </c>
      <c r="C1123" s="5" t="s">
        <v>79</v>
      </c>
      <c r="D1123" s="194">
        <v>4166</v>
      </c>
      <c r="E1123" s="197">
        <v>40166</v>
      </c>
      <c r="F1123" s="19" t="s">
        <v>239</v>
      </c>
      <c r="G1123" s="19" t="s">
        <v>6120</v>
      </c>
      <c r="H1123" s="27">
        <v>105419</v>
      </c>
      <c r="I1123" s="110">
        <v>11</v>
      </c>
      <c r="J1123" s="19" t="s">
        <v>6551</v>
      </c>
      <c r="K1123" s="112">
        <v>0</v>
      </c>
      <c r="L1123" s="112" t="s">
        <v>6551</v>
      </c>
      <c r="M1123" s="112">
        <v>0</v>
      </c>
      <c r="N1123" s="112" t="s">
        <v>6551</v>
      </c>
      <c r="O1123" s="112">
        <v>0</v>
      </c>
      <c r="P1123" s="112" t="s">
        <v>6551</v>
      </c>
      <c r="Q1123" s="112">
        <v>332780</v>
      </c>
      <c r="R1123" s="112" t="s">
        <v>6551</v>
      </c>
      <c r="S1123" s="112">
        <v>0</v>
      </c>
      <c r="T1123" s="112" t="s">
        <v>6551</v>
      </c>
      <c r="U1123" s="112">
        <v>0</v>
      </c>
      <c r="V1123" s="112" t="s">
        <v>6551</v>
      </c>
      <c r="W1123" s="112">
        <v>19590</v>
      </c>
      <c r="X1123" s="112" t="s">
        <v>6551</v>
      </c>
      <c r="Y1123" s="112">
        <v>0</v>
      </c>
      <c r="Z1123" s="112" t="s">
        <v>6551</v>
      </c>
      <c r="AA1123" s="112">
        <v>0</v>
      </c>
      <c r="AB1123" s="112" t="s">
        <v>6551</v>
      </c>
      <c r="AC1123" s="112">
        <v>0</v>
      </c>
      <c r="AD1123" s="112" t="s">
        <v>6551</v>
      </c>
      <c r="AE1123" s="112">
        <v>0</v>
      </c>
      <c r="AF1123" s="112" t="s">
        <v>6551</v>
      </c>
      <c r="AG1123" s="112">
        <v>0</v>
      </c>
      <c r="AH1123" s="112" t="s">
        <v>6551</v>
      </c>
      <c r="AI1123" s="112">
        <v>114609</v>
      </c>
      <c r="AJ1123" s="112" t="s">
        <v>6551</v>
      </c>
      <c r="AK1123" s="112">
        <v>0</v>
      </c>
      <c r="AL1123" s="19" t="s">
        <v>6551</v>
      </c>
      <c r="AM1123" s="113" t="str">
        <f t="shared" si="17"/>
        <v>No</v>
      </c>
    </row>
    <row r="1124" spans="1:39" s="19" customFormat="1" ht="11.5" customHeight="1" x14ac:dyDescent="0.2">
      <c r="A1124" s="5" t="s">
        <v>1591</v>
      </c>
      <c r="B1124" s="5" t="s">
        <v>1592</v>
      </c>
      <c r="C1124" s="5" t="s">
        <v>102</v>
      </c>
      <c r="D1124" s="194">
        <v>4194</v>
      </c>
      <c r="E1124" s="197">
        <v>40194</v>
      </c>
      <c r="F1124" s="19" t="s">
        <v>239</v>
      </c>
      <c r="G1124" s="19" t="s">
        <v>6120</v>
      </c>
      <c r="H1124" s="27">
        <v>109572</v>
      </c>
      <c r="I1124" s="110">
        <v>11</v>
      </c>
      <c r="J1124" s="19" t="s">
        <v>6551</v>
      </c>
      <c r="K1124" s="112">
        <v>0</v>
      </c>
      <c r="L1124" s="112" t="s">
        <v>6551</v>
      </c>
      <c r="M1124" s="112">
        <v>0</v>
      </c>
      <c r="N1124" s="112" t="s">
        <v>6551</v>
      </c>
      <c r="O1124" s="112">
        <v>0</v>
      </c>
      <c r="P1124" s="112" t="s">
        <v>6551</v>
      </c>
      <c r="Q1124" s="112">
        <v>152125</v>
      </c>
      <c r="R1124" s="112" t="s">
        <v>6551</v>
      </c>
      <c r="S1124" s="112">
        <v>0</v>
      </c>
      <c r="T1124" s="112" t="s">
        <v>6551</v>
      </c>
      <c r="U1124" s="112">
        <v>0</v>
      </c>
      <c r="V1124" s="112" t="s">
        <v>6551</v>
      </c>
      <c r="W1124" s="112">
        <v>32820</v>
      </c>
      <c r="X1124" s="112" t="s">
        <v>122</v>
      </c>
      <c r="Y1124" s="112">
        <v>0</v>
      </c>
      <c r="Z1124" s="112" t="s">
        <v>6551</v>
      </c>
      <c r="AA1124" s="112">
        <v>0</v>
      </c>
      <c r="AB1124" s="112" t="s">
        <v>6551</v>
      </c>
      <c r="AC1124" s="112">
        <v>0</v>
      </c>
      <c r="AD1124" s="112" t="s">
        <v>6551</v>
      </c>
      <c r="AE1124" s="112">
        <v>0</v>
      </c>
      <c r="AF1124" s="112" t="s">
        <v>6551</v>
      </c>
      <c r="AG1124" s="112">
        <v>0</v>
      </c>
      <c r="AH1124" s="112" t="s">
        <v>6551</v>
      </c>
      <c r="AI1124" s="112">
        <v>354285</v>
      </c>
      <c r="AJ1124" s="112" t="s">
        <v>6551</v>
      </c>
      <c r="AK1124" s="112">
        <v>0</v>
      </c>
      <c r="AL1124" s="19" t="s">
        <v>6551</v>
      </c>
      <c r="AM1124" s="113" t="str">
        <f t="shared" si="17"/>
        <v>Yes</v>
      </c>
    </row>
    <row r="1125" spans="1:39" s="19" customFormat="1" ht="11.5" customHeight="1" x14ac:dyDescent="0.2">
      <c r="A1125" s="5" t="s">
        <v>192</v>
      </c>
      <c r="B1125" s="5" t="s">
        <v>1618</v>
      </c>
      <c r="C1125" s="5" t="s">
        <v>102</v>
      </c>
      <c r="D1125" s="194">
        <v>4197</v>
      </c>
      <c r="E1125" s="197">
        <v>40197</v>
      </c>
      <c r="F1125" s="19" t="s">
        <v>239</v>
      </c>
      <c r="G1125" s="5" t="s">
        <v>6120</v>
      </c>
      <c r="H1125" s="27">
        <v>306196</v>
      </c>
      <c r="I1125" s="110">
        <v>11</v>
      </c>
      <c r="J1125" s="111" t="s">
        <v>6551</v>
      </c>
      <c r="K1125" s="112">
        <v>0</v>
      </c>
      <c r="L1125" s="112" t="s">
        <v>6551</v>
      </c>
      <c r="M1125" s="112">
        <v>0</v>
      </c>
      <c r="N1125" s="112" t="s">
        <v>6551</v>
      </c>
      <c r="O1125" s="112">
        <v>0</v>
      </c>
      <c r="P1125" s="112" t="s">
        <v>6551</v>
      </c>
      <c r="Q1125" s="112">
        <v>38033</v>
      </c>
      <c r="R1125" s="112" t="s">
        <v>6551</v>
      </c>
      <c r="S1125" s="112">
        <v>0</v>
      </c>
      <c r="T1125" s="112" t="s">
        <v>6551</v>
      </c>
      <c r="U1125" s="112">
        <v>0</v>
      </c>
      <c r="V1125" s="112" t="s">
        <v>6551</v>
      </c>
      <c r="W1125" s="112">
        <v>5439</v>
      </c>
      <c r="X1125" s="112" t="s">
        <v>6551</v>
      </c>
      <c r="Y1125" s="112">
        <v>0</v>
      </c>
      <c r="Z1125" s="112" t="s">
        <v>6551</v>
      </c>
      <c r="AA1125" s="112">
        <v>0</v>
      </c>
      <c r="AB1125" s="112" t="s">
        <v>6551</v>
      </c>
      <c r="AC1125" s="112">
        <v>0</v>
      </c>
      <c r="AD1125" s="112" t="s">
        <v>6551</v>
      </c>
      <c r="AE1125" s="112">
        <v>0</v>
      </c>
      <c r="AF1125" s="112" t="s">
        <v>6551</v>
      </c>
      <c r="AG1125" s="112">
        <v>0</v>
      </c>
      <c r="AH1125" s="112" t="s">
        <v>6551</v>
      </c>
      <c r="AI1125" s="112">
        <v>21725</v>
      </c>
      <c r="AJ1125" s="112" t="s">
        <v>6551</v>
      </c>
      <c r="AK1125" s="112">
        <v>0</v>
      </c>
      <c r="AL1125" s="113" t="s">
        <v>6551</v>
      </c>
      <c r="AM1125" s="113" t="str">
        <f t="shared" si="17"/>
        <v>No</v>
      </c>
    </row>
    <row r="1126" spans="1:39" s="19" customFormat="1" ht="11.5" customHeight="1" x14ac:dyDescent="0.2">
      <c r="A1126" s="5" t="s">
        <v>555</v>
      </c>
      <c r="B1126" s="5" t="s">
        <v>556</v>
      </c>
      <c r="C1126" s="5" t="s">
        <v>73</v>
      </c>
      <c r="D1126" s="194">
        <v>5026</v>
      </c>
      <c r="E1126" s="197">
        <v>50026</v>
      </c>
      <c r="F1126" s="19" t="s">
        <v>239</v>
      </c>
      <c r="G1126" s="5" t="s">
        <v>236</v>
      </c>
      <c r="H1126" s="27">
        <v>176676</v>
      </c>
      <c r="I1126" s="110">
        <v>11</v>
      </c>
      <c r="J1126" s="111" t="s">
        <v>6551</v>
      </c>
      <c r="K1126" s="112">
        <v>0</v>
      </c>
      <c r="L1126" s="112" t="s">
        <v>6551</v>
      </c>
      <c r="M1126" s="112">
        <v>398371</v>
      </c>
      <c r="N1126" s="112" t="s">
        <v>6551</v>
      </c>
      <c r="O1126" s="112">
        <v>494249</v>
      </c>
      <c r="P1126" s="112" t="s">
        <v>6551</v>
      </c>
      <c r="Q1126" s="112">
        <v>470602</v>
      </c>
      <c r="R1126" s="112" t="s">
        <v>6551</v>
      </c>
      <c r="S1126" s="112">
        <v>23647</v>
      </c>
      <c r="T1126" s="112" t="s">
        <v>6551</v>
      </c>
      <c r="U1126" s="112">
        <v>36096</v>
      </c>
      <c r="V1126" s="112" t="s">
        <v>6551</v>
      </c>
      <c r="W1126" s="112">
        <v>34900</v>
      </c>
      <c r="X1126" s="112" t="s">
        <v>6551</v>
      </c>
      <c r="Y1126" s="112">
        <v>1196</v>
      </c>
      <c r="Z1126" s="112" t="s">
        <v>6551</v>
      </c>
      <c r="AA1126" s="112">
        <v>0</v>
      </c>
      <c r="AB1126" s="112" t="s">
        <v>6551</v>
      </c>
      <c r="AC1126" s="112">
        <v>0</v>
      </c>
      <c r="AD1126" s="112" t="s">
        <v>6551</v>
      </c>
      <c r="AE1126" s="112">
        <v>0</v>
      </c>
      <c r="AF1126" s="112" t="s">
        <v>6551</v>
      </c>
      <c r="AG1126" s="112">
        <v>0</v>
      </c>
      <c r="AH1126" s="112" t="s">
        <v>6551</v>
      </c>
      <c r="AI1126" s="112">
        <v>469431</v>
      </c>
      <c r="AJ1126" s="112" t="s">
        <v>6551</v>
      </c>
      <c r="AK1126" s="112">
        <v>1774889</v>
      </c>
      <c r="AL1126" s="113" t="s">
        <v>6551</v>
      </c>
      <c r="AM1126" s="113" t="str">
        <f t="shared" si="17"/>
        <v>No</v>
      </c>
    </row>
    <row r="1127" spans="1:39" s="19" customFormat="1" ht="11.5" customHeight="1" x14ac:dyDescent="0.2">
      <c r="A1127" s="5" t="s">
        <v>1450</v>
      </c>
      <c r="B1127" s="5" t="s">
        <v>1451</v>
      </c>
      <c r="C1127" s="5" t="s">
        <v>96</v>
      </c>
      <c r="D1127" s="194">
        <v>5186</v>
      </c>
      <c r="E1127" s="197">
        <v>50186</v>
      </c>
      <c r="F1127" s="19" t="s">
        <v>242</v>
      </c>
      <c r="G1127" s="5" t="s">
        <v>6120</v>
      </c>
      <c r="H1127" s="27">
        <v>202637</v>
      </c>
      <c r="I1127" s="110">
        <v>11</v>
      </c>
      <c r="J1127" s="111" t="s">
        <v>6551</v>
      </c>
      <c r="K1127" s="112">
        <v>0</v>
      </c>
      <c r="L1127" s="112" t="s">
        <v>6551</v>
      </c>
      <c r="M1127" s="112">
        <v>0</v>
      </c>
      <c r="N1127" s="112" t="s">
        <v>6551</v>
      </c>
      <c r="O1127" s="112">
        <v>0</v>
      </c>
      <c r="P1127" s="112" t="s">
        <v>6551</v>
      </c>
      <c r="Q1127" s="112">
        <v>138470</v>
      </c>
      <c r="R1127" s="112" t="s">
        <v>6551</v>
      </c>
      <c r="S1127" s="112">
        <v>0</v>
      </c>
      <c r="T1127" s="112" t="s">
        <v>6551</v>
      </c>
      <c r="U1127" s="112">
        <v>0</v>
      </c>
      <c r="V1127" s="112" t="s">
        <v>6551</v>
      </c>
      <c r="W1127" s="112">
        <v>11429</v>
      </c>
      <c r="X1127" s="112" t="s">
        <v>6551</v>
      </c>
      <c r="Y1127" s="112">
        <v>0</v>
      </c>
      <c r="Z1127" s="112" t="s">
        <v>6551</v>
      </c>
      <c r="AA1127" s="112">
        <v>0</v>
      </c>
      <c r="AB1127" s="112" t="s">
        <v>6551</v>
      </c>
      <c r="AC1127" s="112">
        <v>0</v>
      </c>
      <c r="AD1127" s="112" t="s">
        <v>6551</v>
      </c>
      <c r="AE1127" s="112">
        <v>0</v>
      </c>
      <c r="AF1127" s="112" t="s">
        <v>6551</v>
      </c>
      <c r="AG1127" s="112">
        <v>0</v>
      </c>
      <c r="AH1127" s="112" t="s">
        <v>6551</v>
      </c>
      <c r="AI1127" s="112">
        <v>9403</v>
      </c>
      <c r="AJ1127" s="112" t="s">
        <v>6551</v>
      </c>
      <c r="AK1127" s="112">
        <v>0</v>
      </c>
      <c r="AL1127" s="113" t="s">
        <v>6551</v>
      </c>
      <c r="AM1127" s="113" t="str">
        <f t="shared" si="17"/>
        <v>No</v>
      </c>
    </row>
    <row r="1128" spans="1:39" s="19" customFormat="1" ht="11.5" customHeight="1" x14ac:dyDescent="0.2">
      <c r="A1128" s="5" t="s">
        <v>1773</v>
      </c>
      <c r="B1128" s="5" t="s">
        <v>1774</v>
      </c>
      <c r="C1128" s="5" t="s">
        <v>58</v>
      </c>
      <c r="D1128" s="194">
        <v>5201</v>
      </c>
      <c r="E1128" s="197">
        <v>50201</v>
      </c>
      <c r="F1128" s="19" t="s">
        <v>305</v>
      </c>
      <c r="G1128" s="5" t="s">
        <v>6120</v>
      </c>
      <c r="H1128" s="27">
        <v>1487483</v>
      </c>
      <c r="I1128" s="110">
        <v>11</v>
      </c>
      <c r="J1128" s="111" t="s">
        <v>6551</v>
      </c>
      <c r="K1128" s="112">
        <v>0</v>
      </c>
      <c r="L1128" s="112" t="s">
        <v>6551</v>
      </c>
      <c r="M1128" s="112">
        <v>0</v>
      </c>
      <c r="N1128" s="112" t="s">
        <v>6551</v>
      </c>
      <c r="O1128" s="112">
        <v>0</v>
      </c>
      <c r="P1128" s="112" t="s">
        <v>6551</v>
      </c>
      <c r="Q1128" s="112">
        <v>183556</v>
      </c>
      <c r="R1128" s="112" t="s">
        <v>6551</v>
      </c>
      <c r="S1128" s="112">
        <v>0</v>
      </c>
      <c r="T1128" s="112" t="s">
        <v>6551</v>
      </c>
      <c r="U1128" s="112">
        <v>0</v>
      </c>
      <c r="V1128" s="112" t="s">
        <v>6551</v>
      </c>
      <c r="W1128" s="112">
        <v>15001</v>
      </c>
      <c r="X1128" s="112" t="s">
        <v>6551</v>
      </c>
      <c r="Y1128" s="112">
        <v>0</v>
      </c>
      <c r="Z1128" s="112" t="s">
        <v>6551</v>
      </c>
      <c r="AA1128" s="112">
        <v>0</v>
      </c>
      <c r="AB1128" s="112" t="s">
        <v>6551</v>
      </c>
      <c r="AC1128" s="112">
        <v>0</v>
      </c>
      <c r="AD1128" s="112" t="s">
        <v>6551</v>
      </c>
      <c r="AE1128" s="112">
        <v>0</v>
      </c>
      <c r="AF1128" s="112" t="s">
        <v>6551</v>
      </c>
      <c r="AG1128" s="112">
        <v>0</v>
      </c>
      <c r="AH1128" s="112" t="s">
        <v>6551</v>
      </c>
      <c r="AI1128" s="112">
        <v>19565</v>
      </c>
      <c r="AJ1128" s="112" t="s">
        <v>6551</v>
      </c>
      <c r="AK1128" s="112">
        <v>0</v>
      </c>
      <c r="AL1128" s="113" t="s">
        <v>6551</v>
      </c>
      <c r="AM1128" s="113" t="str">
        <f t="shared" si="17"/>
        <v>No</v>
      </c>
    </row>
    <row r="1129" spans="1:39" s="19" customFormat="1" ht="11.5" customHeight="1" x14ac:dyDescent="0.2">
      <c r="A1129" s="5" t="s">
        <v>674</v>
      </c>
      <c r="B1129" s="5" t="s">
        <v>675</v>
      </c>
      <c r="C1129" s="5" t="s">
        <v>8</v>
      </c>
      <c r="D1129" s="194">
        <v>6086</v>
      </c>
      <c r="E1129" s="197">
        <v>60086</v>
      </c>
      <c r="F1129" s="19" t="s">
        <v>239</v>
      </c>
      <c r="G1129" s="5" t="s">
        <v>6120</v>
      </c>
      <c r="H1129" s="27">
        <v>122947</v>
      </c>
      <c r="I1129" s="110">
        <v>11</v>
      </c>
      <c r="J1129" s="111" t="s">
        <v>6551</v>
      </c>
      <c r="K1129" s="112">
        <v>0</v>
      </c>
      <c r="L1129" s="112" t="s">
        <v>6551</v>
      </c>
      <c r="M1129" s="112">
        <v>0</v>
      </c>
      <c r="N1129" s="112" t="s">
        <v>6551</v>
      </c>
      <c r="O1129" s="112">
        <v>0</v>
      </c>
      <c r="P1129" s="112" t="s">
        <v>6551</v>
      </c>
      <c r="Q1129" s="112">
        <v>439287</v>
      </c>
      <c r="R1129" s="112" t="s">
        <v>6551</v>
      </c>
      <c r="S1129" s="112">
        <v>0</v>
      </c>
      <c r="T1129" s="112" t="s">
        <v>6551</v>
      </c>
      <c r="U1129" s="112">
        <v>0</v>
      </c>
      <c r="V1129" s="112" t="s">
        <v>6551</v>
      </c>
      <c r="W1129" s="112">
        <v>29399</v>
      </c>
      <c r="X1129" s="112" t="s">
        <v>6551</v>
      </c>
      <c r="Y1129" s="112">
        <v>0</v>
      </c>
      <c r="Z1129" s="112" t="s">
        <v>6551</v>
      </c>
      <c r="AA1129" s="112">
        <v>0</v>
      </c>
      <c r="AB1129" s="112" t="s">
        <v>6551</v>
      </c>
      <c r="AC1129" s="112">
        <v>0</v>
      </c>
      <c r="AD1129" s="112" t="s">
        <v>6551</v>
      </c>
      <c r="AE1129" s="112">
        <v>0</v>
      </c>
      <c r="AF1129" s="112" t="s">
        <v>6551</v>
      </c>
      <c r="AG1129" s="112">
        <v>0</v>
      </c>
      <c r="AH1129" s="112" t="s">
        <v>6551</v>
      </c>
      <c r="AI1129" s="112">
        <v>267152</v>
      </c>
      <c r="AJ1129" s="112" t="s">
        <v>6551</v>
      </c>
      <c r="AK1129" s="112">
        <v>0</v>
      </c>
      <c r="AL1129" s="113" t="s">
        <v>6551</v>
      </c>
      <c r="AM1129" s="113" t="str">
        <f t="shared" si="17"/>
        <v>No</v>
      </c>
    </row>
    <row r="1130" spans="1:39" s="19" customFormat="1" ht="11.5" customHeight="1" x14ac:dyDescent="0.2">
      <c r="A1130" s="5" t="s">
        <v>1262</v>
      </c>
      <c r="B1130" s="5" t="s">
        <v>1263</v>
      </c>
      <c r="C1130" s="5" t="s">
        <v>108</v>
      </c>
      <c r="D1130" s="194">
        <v>6099</v>
      </c>
      <c r="E1130" s="197">
        <v>60099</v>
      </c>
      <c r="F1130" s="19" t="s">
        <v>239</v>
      </c>
      <c r="G1130" s="5" t="s">
        <v>6120</v>
      </c>
      <c r="H1130" s="27">
        <v>728825</v>
      </c>
      <c r="I1130" s="110">
        <v>11</v>
      </c>
      <c r="J1130" s="111" t="s">
        <v>6551</v>
      </c>
      <c r="K1130" s="112">
        <v>0</v>
      </c>
      <c r="L1130" s="112" t="s">
        <v>6551</v>
      </c>
      <c r="M1130" s="112">
        <v>0</v>
      </c>
      <c r="N1130" s="112" t="s">
        <v>6551</v>
      </c>
      <c r="O1130" s="112">
        <v>0</v>
      </c>
      <c r="P1130" s="112" t="s">
        <v>6551</v>
      </c>
      <c r="Q1130" s="112">
        <v>534173</v>
      </c>
      <c r="R1130" s="112" t="s">
        <v>6551</v>
      </c>
      <c r="S1130" s="112">
        <v>0</v>
      </c>
      <c r="T1130" s="112" t="s">
        <v>6551</v>
      </c>
      <c r="U1130" s="112">
        <v>0</v>
      </c>
      <c r="V1130" s="112" t="s">
        <v>6551</v>
      </c>
      <c r="W1130" s="112">
        <v>38109</v>
      </c>
      <c r="X1130" s="112" t="s">
        <v>6551</v>
      </c>
      <c r="Y1130" s="112">
        <v>0</v>
      </c>
      <c r="Z1130" s="112" t="s">
        <v>6551</v>
      </c>
      <c r="AA1130" s="112">
        <v>0</v>
      </c>
      <c r="AB1130" s="112" t="s">
        <v>6551</v>
      </c>
      <c r="AC1130" s="112">
        <v>0</v>
      </c>
      <c r="AD1130" s="112" t="s">
        <v>6551</v>
      </c>
      <c r="AE1130" s="112">
        <v>0</v>
      </c>
      <c r="AF1130" s="112" t="s">
        <v>6551</v>
      </c>
      <c r="AG1130" s="112">
        <v>0</v>
      </c>
      <c r="AH1130" s="112" t="s">
        <v>6551</v>
      </c>
      <c r="AI1130" s="112">
        <v>724298</v>
      </c>
      <c r="AJ1130" s="112" t="s">
        <v>6551</v>
      </c>
      <c r="AK1130" s="112">
        <v>0</v>
      </c>
      <c r="AL1130" s="113" t="s">
        <v>6551</v>
      </c>
      <c r="AM1130" s="113" t="str">
        <f t="shared" si="17"/>
        <v>No</v>
      </c>
    </row>
    <row r="1131" spans="1:39" s="19" customFormat="1" ht="11.5" customHeight="1" x14ac:dyDescent="0.2">
      <c r="A1131" s="5" t="s">
        <v>1303</v>
      </c>
      <c r="B1131" s="5" t="s">
        <v>1304</v>
      </c>
      <c r="C1131" s="5" t="s">
        <v>8</v>
      </c>
      <c r="D1131" s="194">
        <v>6104</v>
      </c>
      <c r="E1131" s="197">
        <v>60104</v>
      </c>
      <c r="F1131" s="19" t="s">
        <v>239</v>
      </c>
      <c r="G1131" s="5" t="s">
        <v>6120</v>
      </c>
      <c r="H1131" s="27">
        <v>65419</v>
      </c>
      <c r="I1131" s="110">
        <v>11</v>
      </c>
      <c r="J1131" s="111" t="s">
        <v>6551</v>
      </c>
      <c r="K1131" s="112">
        <v>0</v>
      </c>
      <c r="L1131" s="112" t="s">
        <v>6551</v>
      </c>
      <c r="M1131" s="112">
        <v>0</v>
      </c>
      <c r="N1131" s="112" t="s">
        <v>6551</v>
      </c>
      <c r="O1131" s="112">
        <v>0</v>
      </c>
      <c r="P1131" s="112" t="s">
        <v>6551</v>
      </c>
      <c r="Q1131" s="112">
        <v>334617</v>
      </c>
      <c r="R1131" s="112" t="s">
        <v>6551</v>
      </c>
      <c r="S1131" s="112">
        <v>0</v>
      </c>
      <c r="T1131" s="112" t="s">
        <v>6551</v>
      </c>
      <c r="U1131" s="112">
        <v>0</v>
      </c>
      <c r="V1131" s="112" t="s">
        <v>6551</v>
      </c>
      <c r="W1131" s="112">
        <v>21625</v>
      </c>
      <c r="X1131" s="112" t="s">
        <v>6551</v>
      </c>
      <c r="Y1131" s="112">
        <v>0</v>
      </c>
      <c r="Z1131" s="112" t="s">
        <v>6551</v>
      </c>
      <c r="AA1131" s="112">
        <v>0</v>
      </c>
      <c r="AB1131" s="112" t="s">
        <v>6551</v>
      </c>
      <c r="AC1131" s="112">
        <v>0</v>
      </c>
      <c r="AD1131" s="112" t="s">
        <v>6551</v>
      </c>
      <c r="AE1131" s="112">
        <v>0</v>
      </c>
      <c r="AF1131" s="112" t="s">
        <v>6551</v>
      </c>
      <c r="AG1131" s="112">
        <v>0</v>
      </c>
      <c r="AH1131" s="112" t="s">
        <v>6551</v>
      </c>
      <c r="AI1131" s="112">
        <v>106621</v>
      </c>
      <c r="AJ1131" s="112" t="s">
        <v>6551</v>
      </c>
      <c r="AK1131" s="112">
        <v>0</v>
      </c>
      <c r="AL1131" s="113" t="s">
        <v>6551</v>
      </c>
      <c r="AM1131" s="113" t="str">
        <f t="shared" si="17"/>
        <v>No</v>
      </c>
    </row>
    <row r="1132" spans="1:39" s="19" customFormat="1" ht="11.5" customHeight="1" x14ac:dyDescent="0.2">
      <c r="A1132" s="5" t="s">
        <v>1501</v>
      </c>
      <c r="B1132" s="5" t="s">
        <v>1502</v>
      </c>
      <c r="C1132" s="5" t="s">
        <v>76</v>
      </c>
      <c r="D1132" s="194">
        <v>7046</v>
      </c>
      <c r="E1132" s="197">
        <v>70046</v>
      </c>
      <c r="F1132" s="19" t="s">
        <v>239</v>
      </c>
      <c r="G1132" s="5" t="s">
        <v>6120</v>
      </c>
      <c r="H1132" s="27">
        <v>1519417</v>
      </c>
      <c r="I1132" s="110">
        <v>11</v>
      </c>
      <c r="J1132" s="111" t="s">
        <v>6551</v>
      </c>
      <c r="K1132" s="112">
        <v>0</v>
      </c>
      <c r="L1132" s="112" t="s">
        <v>6551</v>
      </c>
      <c r="M1132" s="112">
        <v>0</v>
      </c>
      <c r="N1132" s="112" t="s">
        <v>6551</v>
      </c>
      <c r="O1132" s="112">
        <v>0</v>
      </c>
      <c r="P1132" s="112" t="s">
        <v>6551</v>
      </c>
      <c r="Q1132" s="112">
        <v>372415</v>
      </c>
      <c r="R1132" s="112" t="s">
        <v>6551</v>
      </c>
      <c r="S1132" s="112">
        <v>0</v>
      </c>
      <c r="T1132" s="112" t="s">
        <v>6551</v>
      </c>
      <c r="U1132" s="112">
        <v>0</v>
      </c>
      <c r="V1132" s="112" t="s">
        <v>6551</v>
      </c>
      <c r="W1132" s="112">
        <v>25906</v>
      </c>
      <c r="X1132" s="112" t="s">
        <v>6551</v>
      </c>
      <c r="Y1132" s="112">
        <v>0</v>
      </c>
      <c r="Z1132" s="112" t="s">
        <v>6551</v>
      </c>
      <c r="AA1132" s="112">
        <v>0</v>
      </c>
      <c r="AB1132" s="112" t="s">
        <v>6551</v>
      </c>
      <c r="AC1132" s="112">
        <v>0</v>
      </c>
      <c r="AD1132" s="112" t="s">
        <v>6551</v>
      </c>
      <c r="AE1132" s="112">
        <v>0</v>
      </c>
      <c r="AF1132" s="112" t="s">
        <v>6551</v>
      </c>
      <c r="AG1132" s="112">
        <v>0</v>
      </c>
      <c r="AH1132" s="112" t="s">
        <v>6551</v>
      </c>
      <c r="AI1132" s="112">
        <v>301328</v>
      </c>
      <c r="AJ1132" s="112" t="s">
        <v>6551</v>
      </c>
      <c r="AK1132" s="112">
        <v>0</v>
      </c>
      <c r="AL1132" s="113" t="s">
        <v>6551</v>
      </c>
      <c r="AM1132" s="113" t="str">
        <f t="shared" si="17"/>
        <v>No</v>
      </c>
    </row>
    <row r="1133" spans="1:39" s="19" customFormat="1" ht="11.5" customHeight="1" x14ac:dyDescent="0.2">
      <c r="A1133" s="5" t="s">
        <v>1474</v>
      </c>
      <c r="B1133" s="5" t="s">
        <v>1475</v>
      </c>
      <c r="C1133" s="5" t="s">
        <v>80</v>
      </c>
      <c r="D1133" s="194" t="s">
        <v>1476</v>
      </c>
      <c r="E1133" s="197">
        <v>88140</v>
      </c>
      <c r="F1133" s="19" t="s">
        <v>166</v>
      </c>
      <c r="G1133" s="5" t="s">
        <v>6120</v>
      </c>
      <c r="H1133" s="27">
        <v>0</v>
      </c>
      <c r="I1133" s="110">
        <v>11</v>
      </c>
      <c r="J1133" s="111" t="s">
        <v>6551</v>
      </c>
      <c r="K1133" s="112">
        <v>0</v>
      </c>
      <c r="L1133" s="112" t="s">
        <v>6551</v>
      </c>
      <c r="M1133" s="112">
        <v>0</v>
      </c>
      <c r="N1133" s="112" t="s">
        <v>6551</v>
      </c>
      <c r="O1133" s="112">
        <v>0</v>
      </c>
      <c r="P1133" s="112" t="s">
        <v>6551</v>
      </c>
      <c r="Q1133" s="112">
        <v>204932</v>
      </c>
      <c r="R1133" s="112" t="s">
        <v>6551</v>
      </c>
      <c r="S1133" s="112">
        <v>0</v>
      </c>
      <c r="T1133" s="112" t="s">
        <v>6551</v>
      </c>
      <c r="U1133" s="112">
        <v>0</v>
      </c>
      <c r="V1133" s="112" t="s">
        <v>6551</v>
      </c>
      <c r="W1133" s="112">
        <v>6146</v>
      </c>
      <c r="X1133" s="112" t="s">
        <v>6551</v>
      </c>
      <c r="Y1133" s="112">
        <v>0</v>
      </c>
      <c r="Z1133" s="112" t="s">
        <v>6551</v>
      </c>
      <c r="AA1133" s="112">
        <v>0</v>
      </c>
      <c r="AB1133" s="112" t="s">
        <v>6551</v>
      </c>
      <c r="AC1133" s="112">
        <v>0</v>
      </c>
      <c r="AD1133" s="112" t="s">
        <v>6551</v>
      </c>
      <c r="AE1133" s="112">
        <v>0</v>
      </c>
      <c r="AF1133" s="112" t="s">
        <v>6551</v>
      </c>
      <c r="AG1133" s="112">
        <v>0</v>
      </c>
      <c r="AH1133" s="112" t="s">
        <v>6551</v>
      </c>
      <c r="AI1133" s="112">
        <v>13991</v>
      </c>
      <c r="AJ1133" s="112" t="s">
        <v>6551</v>
      </c>
      <c r="AK1133" s="112">
        <v>0</v>
      </c>
      <c r="AL1133" s="113" t="s">
        <v>6551</v>
      </c>
      <c r="AM1133" s="113" t="str">
        <f t="shared" si="17"/>
        <v>No</v>
      </c>
    </row>
    <row r="1134" spans="1:39" s="19" customFormat="1" ht="11.5" customHeight="1" x14ac:dyDescent="0.2">
      <c r="A1134" s="5" t="s">
        <v>5925</v>
      </c>
      <c r="B1134" s="5" t="s">
        <v>5926</v>
      </c>
      <c r="C1134" s="5" t="s">
        <v>2</v>
      </c>
      <c r="D1134" s="194" t="s">
        <v>5927</v>
      </c>
      <c r="E1134" s="197" t="s">
        <v>5928</v>
      </c>
      <c r="F1134" s="19" t="s">
        <v>242</v>
      </c>
      <c r="G1134" s="19" t="s">
        <v>287</v>
      </c>
      <c r="H1134" s="27">
        <v>0</v>
      </c>
      <c r="I1134" s="110">
        <v>11</v>
      </c>
      <c r="J1134" s="19" t="s">
        <v>6551</v>
      </c>
      <c r="K1134" s="112">
        <v>0</v>
      </c>
      <c r="L1134" s="112" t="s">
        <v>6551</v>
      </c>
      <c r="M1134" s="112">
        <v>0</v>
      </c>
      <c r="N1134" s="112" t="s">
        <v>6551</v>
      </c>
      <c r="O1134" s="112">
        <v>0</v>
      </c>
      <c r="P1134" s="112" t="s">
        <v>6551</v>
      </c>
      <c r="Q1134" s="112">
        <v>186371</v>
      </c>
      <c r="R1134" s="112" t="s">
        <v>6551</v>
      </c>
      <c r="S1134" s="112">
        <v>0</v>
      </c>
      <c r="T1134" s="112" t="s">
        <v>6551</v>
      </c>
      <c r="U1134" s="112">
        <v>0</v>
      </c>
      <c r="V1134" s="112" t="s">
        <v>6551</v>
      </c>
      <c r="W1134" s="112">
        <v>14551</v>
      </c>
      <c r="X1134" s="112" t="s">
        <v>6551</v>
      </c>
      <c r="Y1134" s="112">
        <v>0</v>
      </c>
      <c r="Z1134" s="112" t="s">
        <v>6551</v>
      </c>
      <c r="AA1134" s="112">
        <v>0</v>
      </c>
      <c r="AB1134" s="112" t="s">
        <v>6551</v>
      </c>
      <c r="AC1134" s="112">
        <v>0</v>
      </c>
      <c r="AD1134" s="112" t="s">
        <v>6551</v>
      </c>
      <c r="AE1134" s="112">
        <v>0</v>
      </c>
      <c r="AF1134" s="112" t="s">
        <v>6551</v>
      </c>
      <c r="AG1134" s="112">
        <v>0</v>
      </c>
      <c r="AH1134" s="112" t="s">
        <v>6551</v>
      </c>
      <c r="AI1134" s="112">
        <v>40844</v>
      </c>
      <c r="AJ1134" s="112" t="s">
        <v>6551</v>
      </c>
      <c r="AK1134" s="112">
        <v>0</v>
      </c>
      <c r="AL1134" s="113" t="s">
        <v>6551</v>
      </c>
      <c r="AM1134" s="113" t="str">
        <f t="shared" si="17"/>
        <v>No</v>
      </c>
    </row>
    <row r="1135" spans="1:39" s="19" customFormat="1" ht="11.5" customHeight="1" x14ac:dyDescent="0.2">
      <c r="A1135" s="5" t="s">
        <v>5825</v>
      </c>
      <c r="B1135" s="5" t="s">
        <v>5826</v>
      </c>
      <c r="C1135" s="5" t="s">
        <v>113</v>
      </c>
      <c r="D1135" s="194" t="s">
        <v>5827</v>
      </c>
      <c r="E1135" s="197" t="s">
        <v>5828</v>
      </c>
      <c r="F1135" s="19" t="s">
        <v>305</v>
      </c>
      <c r="G1135" s="19" t="s">
        <v>287</v>
      </c>
      <c r="H1135" s="27">
        <v>0</v>
      </c>
      <c r="I1135" s="110">
        <v>11</v>
      </c>
      <c r="J1135" s="19" t="s">
        <v>6551</v>
      </c>
      <c r="K1135" s="112">
        <v>0</v>
      </c>
      <c r="L1135" s="112" t="s">
        <v>6551</v>
      </c>
      <c r="M1135" s="112">
        <v>0</v>
      </c>
      <c r="N1135" s="112" t="s">
        <v>6551</v>
      </c>
      <c r="O1135" s="112">
        <v>0</v>
      </c>
      <c r="P1135" s="112" t="s">
        <v>6551</v>
      </c>
      <c r="Q1135" s="112">
        <v>230414</v>
      </c>
      <c r="R1135" s="112" t="s">
        <v>6551</v>
      </c>
      <c r="S1135" s="112">
        <v>0</v>
      </c>
      <c r="T1135" s="112" t="s">
        <v>6551</v>
      </c>
      <c r="U1135" s="112">
        <v>0</v>
      </c>
      <c r="V1135" s="112" t="s">
        <v>6551</v>
      </c>
      <c r="W1135" s="112">
        <v>19911</v>
      </c>
      <c r="X1135" s="112" t="s">
        <v>6551</v>
      </c>
      <c r="Y1135" s="112">
        <v>0</v>
      </c>
      <c r="Z1135" s="112" t="s">
        <v>6551</v>
      </c>
      <c r="AA1135" s="112">
        <v>0</v>
      </c>
      <c r="AB1135" s="112" t="s">
        <v>6551</v>
      </c>
      <c r="AC1135" s="112">
        <v>0</v>
      </c>
      <c r="AD1135" s="112" t="s">
        <v>6551</v>
      </c>
      <c r="AE1135" s="112">
        <v>0</v>
      </c>
      <c r="AF1135" s="112" t="s">
        <v>6551</v>
      </c>
      <c r="AG1135" s="112">
        <v>0</v>
      </c>
      <c r="AH1135" s="112" t="s">
        <v>6551</v>
      </c>
      <c r="AI1135" s="112">
        <v>89346</v>
      </c>
      <c r="AJ1135" s="112" t="s">
        <v>6551</v>
      </c>
      <c r="AK1135" s="112">
        <v>0</v>
      </c>
      <c r="AL1135" s="19" t="s">
        <v>6551</v>
      </c>
      <c r="AM1135" s="113" t="str">
        <f t="shared" si="17"/>
        <v>No</v>
      </c>
    </row>
    <row r="1136" spans="1:39" s="19" customFormat="1" ht="11.5" customHeight="1" x14ac:dyDescent="0.2">
      <c r="A1136" s="5" t="s">
        <v>5876</v>
      </c>
      <c r="B1136" s="5" t="s">
        <v>5877</v>
      </c>
      <c r="C1136" s="5" t="s">
        <v>113</v>
      </c>
      <c r="D1136" s="194" t="s">
        <v>5878</v>
      </c>
      <c r="E1136" s="197" t="s">
        <v>5879</v>
      </c>
      <c r="F1136" s="19" t="s">
        <v>305</v>
      </c>
      <c r="G1136" s="19" t="s">
        <v>287</v>
      </c>
      <c r="H1136" s="27">
        <v>0</v>
      </c>
      <c r="I1136" s="110">
        <v>11</v>
      </c>
      <c r="J1136" s="19" t="s">
        <v>6551</v>
      </c>
      <c r="K1136" s="112">
        <v>0</v>
      </c>
      <c r="L1136" s="112" t="s">
        <v>6551</v>
      </c>
      <c r="M1136" s="112">
        <v>0</v>
      </c>
      <c r="N1136" s="112" t="s">
        <v>6551</v>
      </c>
      <c r="O1136" s="112">
        <v>0</v>
      </c>
      <c r="P1136" s="112" t="s">
        <v>6551</v>
      </c>
      <c r="Q1136" s="112">
        <v>304002</v>
      </c>
      <c r="R1136" s="112" t="s">
        <v>6551</v>
      </c>
      <c r="S1136" s="112">
        <v>0</v>
      </c>
      <c r="T1136" s="112" t="s">
        <v>6551</v>
      </c>
      <c r="U1136" s="112">
        <v>0</v>
      </c>
      <c r="V1136" s="112" t="s">
        <v>6551</v>
      </c>
      <c r="W1136" s="112">
        <v>17348</v>
      </c>
      <c r="X1136" s="112" t="s">
        <v>6551</v>
      </c>
      <c r="Y1136" s="112">
        <v>0</v>
      </c>
      <c r="Z1136" s="112" t="s">
        <v>6551</v>
      </c>
      <c r="AA1136" s="112">
        <v>0</v>
      </c>
      <c r="AB1136" s="112" t="s">
        <v>6551</v>
      </c>
      <c r="AC1136" s="112">
        <v>0</v>
      </c>
      <c r="AD1136" s="112" t="s">
        <v>6551</v>
      </c>
      <c r="AE1136" s="112">
        <v>0</v>
      </c>
      <c r="AF1136" s="112" t="s">
        <v>6551</v>
      </c>
      <c r="AG1136" s="112">
        <v>0</v>
      </c>
      <c r="AH1136" s="112" t="s">
        <v>6551</v>
      </c>
      <c r="AI1136" s="112">
        <v>58752</v>
      </c>
      <c r="AJ1136" s="112" t="s">
        <v>6551</v>
      </c>
      <c r="AK1136" s="112">
        <v>0</v>
      </c>
      <c r="AL1136" s="19" t="s">
        <v>6551</v>
      </c>
      <c r="AM1136" s="113" t="str">
        <f t="shared" si="17"/>
        <v>No</v>
      </c>
    </row>
    <row r="1137" spans="1:39" s="19" customFormat="1" ht="11.5" customHeight="1" x14ac:dyDescent="0.2">
      <c r="A1137" s="5" t="s">
        <v>5880</v>
      </c>
      <c r="B1137" s="5" t="s">
        <v>5881</v>
      </c>
      <c r="C1137" s="5" t="s">
        <v>113</v>
      </c>
      <c r="D1137" s="194" t="s">
        <v>5882</v>
      </c>
      <c r="E1137" s="197" t="s">
        <v>5883</v>
      </c>
      <c r="F1137" s="19" t="s">
        <v>239</v>
      </c>
      <c r="G1137" s="5" t="s">
        <v>287</v>
      </c>
      <c r="H1137" s="27">
        <v>0</v>
      </c>
      <c r="I1137" s="110">
        <v>11</v>
      </c>
      <c r="J1137" s="111" t="s">
        <v>6551</v>
      </c>
      <c r="K1137" s="112">
        <v>0</v>
      </c>
      <c r="L1137" s="112" t="s">
        <v>6551</v>
      </c>
      <c r="M1137" s="112">
        <v>0</v>
      </c>
      <c r="N1137" s="112" t="s">
        <v>6551</v>
      </c>
      <c r="O1137" s="112">
        <v>0</v>
      </c>
      <c r="P1137" s="112" t="s">
        <v>6551</v>
      </c>
      <c r="Q1137" s="112">
        <v>205841</v>
      </c>
      <c r="R1137" s="112" t="s">
        <v>6551</v>
      </c>
      <c r="S1137" s="112">
        <v>0</v>
      </c>
      <c r="T1137" s="112" t="s">
        <v>6551</v>
      </c>
      <c r="U1137" s="112">
        <v>0</v>
      </c>
      <c r="V1137" s="112" t="s">
        <v>6551</v>
      </c>
      <c r="W1137" s="112">
        <v>10836</v>
      </c>
      <c r="X1137" s="112" t="s">
        <v>6551</v>
      </c>
      <c r="Y1137" s="112">
        <v>0</v>
      </c>
      <c r="Z1137" s="112" t="s">
        <v>6551</v>
      </c>
      <c r="AA1137" s="112">
        <v>0</v>
      </c>
      <c r="AB1137" s="112" t="s">
        <v>6551</v>
      </c>
      <c r="AC1137" s="112">
        <v>0</v>
      </c>
      <c r="AD1137" s="112" t="s">
        <v>6551</v>
      </c>
      <c r="AE1137" s="112">
        <v>0</v>
      </c>
      <c r="AF1137" s="112" t="s">
        <v>6551</v>
      </c>
      <c r="AG1137" s="112">
        <v>0</v>
      </c>
      <c r="AH1137" s="112" t="s">
        <v>6551</v>
      </c>
      <c r="AI1137" s="112">
        <v>18050</v>
      </c>
      <c r="AJ1137" s="112" t="s">
        <v>6551</v>
      </c>
      <c r="AK1137" s="112">
        <v>0</v>
      </c>
      <c r="AL1137" s="113" t="s">
        <v>6551</v>
      </c>
      <c r="AM1137" s="113" t="str">
        <f t="shared" si="17"/>
        <v>No</v>
      </c>
    </row>
    <row r="1138" spans="1:39" s="19" customFormat="1" ht="11.5" customHeight="1" x14ac:dyDescent="0.2">
      <c r="A1138" s="5" t="s">
        <v>1991</v>
      </c>
      <c r="B1138" s="5" t="s">
        <v>1992</v>
      </c>
      <c r="C1138" s="5" t="s">
        <v>92</v>
      </c>
      <c r="D1138" s="194" t="s">
        <v>1993</v>
      </c>
      <c r="E1138" s="197" t="s">
        <v>1994</v>
      </c>
      <c r="F1138" s="19" t="s">
        <v>239</v>
      </c>
      <c r="G1138" s="5" t="s">
        <v>287</v>
      </c>
      <c r="H1138" s="27">
        <v>0</v>
      </c>
      <c r="I1138" s="110">
        <v>11</v>
      </c>
      <c r="J1138" s="111" t="s">
        <v>6551</v>
      </c>
      <c r="K1138" s="112">
        <v>0</v>
      </c>
      <c r="L1138" s="112" t="s">
        <v>6551</v>
      </c>
      <c r="M1138" s="112">
        <v>0</v>
      </c>
      <c r="N1138" s="112" t="s">
        <v>6551</v>
      </c>
      <c r="O1138" s="112">
        <v>0</v>
      </c>
      <c r="P1138" s="112" t="s">
        <v>6551</v>
      </c>
      <c r="Q1138" s="112">
        <v>276401</v>
      </c>
      <c r="R1138" s="112" t="s">
        <v>6551</v>
      </c>
      <c r="S1138" s="112">
        <v>0</v>
      </c>
      <c r="T1138" s="112" t="s">
        <v>6551</v>
      </c>
      <c r="U1138" s="112">
        <v>0</v>
      </c>
      <c r="V1138" s="112" t="s">
        <v>6551</v>
      </c>
      <c r="W1138" s="112">
        <v>13950</v>
      </c>
      <c r="X1138" s="112" t="s">
        <v>6551</v>
      </c>
      <c r="Y1138" s="112">
        <v>0</v>
      </c>
      <c r="Z1138" s="112" t="s">
        <v>6551</v>
      </c>
      <c r="AA1138" s="112">
        <v>0</v>
      </c>
      <c r="AB1138" s="112" t="s">
        <v>6551</v>
      </c>
      <c r="AC1138" s="112">
        <v>0</v>
      </c>
      <c r="AD1138" s="112" t="s">
        <v>6551</v>
      </c>
      <c r="AE1138" s="112">
        <v>0</v>
      </c>
      <c r="AF1138" s="112" t="s">
        <v>6551</v>
      </c>
      <c r="AG1138" s="112">
        <v>0</v>
      </c>
      <c r="AH1138" s="112" t="s">
        <v>6551</v>
      </c>
      <c r="AI1138" s="112">
        <v>57810</v>
      </c>
      <c r="AJ1138" s="112" t="s">
        <v>6551</v>
      </c>
      <c r="AK1138" s="112">
        <v>0</v>
      </c>
      <c r="AL1138" s="113" t="s">
        <v>6551</v>
      </c>
      <c r="AM1138" s="113" t="str">
        <f t="shared" si="17"/>
        <v>No</v>
      </c>
    </row>
    <row r="1139" spans="1:39" s="19" customFormat="1" ht="11.5" customHeight="1" x14ac:dyDescent="0.2">
      <c r="A1139" s="5" t="s">
        <v>1995</v>
      </c>
      <c r="B1139" s="5" t="s">
        <v>1996</v>
      </c>
      <c r="C1139" s="5" t="s">
        <v>92</v>
      </c>
      <c r="D1139" s="194" t="s">
        <v>1997</v>
      </c>
      <c r="E1139" s="197" t="s">
        <v>1998</v>
      </c>
      <c r="F1139" s="19" t="s">
        <v>239</v>
      </c>
      <c r="G1139" s="5" t="s">
        <v>287</v>
      </c>
      <c r="H1139" s="27">
        <v>0</v>
      </c>
      <c r="I1139" s="110">
        <v>11</v>
      </c>
      <c r="J1139" s="111" t="s">
        <v>6551</v>
      </c>
      <c r="K1139" s="112">
        <v>0</v>
      </c>
      <c r="L1139" s="112" t="s">
        <v>6551</v>
      </c>
      <c r="M1139" s="112">
        <v>0</v>
      </c>
      <c r="N1139" s="112" t="s">
        <v>6551</v>
      </c>
      <c r="O1139" s="112">
        <v>0</v>
      </c>
      <c r="P1139" s="112" t="s">
        <v>6551</v>
      </c>
      <c r="Q1139" s="112">
        <v>385520</v>
      </c>
      <c r="R1139" s="112" t="s">
        <v>6551</v>
      </c>
      <c r="S1139" s="112">
        <v>0</v>
      </c>
      <c r="T1139" s="112" t="s">
        <v>6551</v>
      </c>
      <c r="U1139" s="112">
        <v>0</v>
      </c>
      <c r="V1139" s="112" t="s">
        <v>6551</v>
      </c>
      <c r="W1139" s="112">
        <v>18121</v>
      </c>
      <c r="X1139" s="112" t="s">
        <v>6551</v>
      </c>
      <c r="Y1139" s="112">
        <v>0</v>
      </c>
      <c r="Z1139" s="112" t="s">
        <v>6551</v>
      </c>
      <c r="AA1139" s="112">
        <v>0</v>
      </c>
      <c r="AB1139" s="112" t="s">
        <v>6551</v>
      </c>
      <c r="AC1139" s="112">
        <v>0</v>
      </c>
      <c r="AD1139" s="112" t="s">
        <v>6551</v>
      </c>
      <c r="AE1139" s="112">
        <v>0</v>
      </c>
      <c r="AF1139" s="112" t="s">
        <v>6551</v>
      </c>
      <c r="AG1139" s="112">
        <v>0</v>
      </c>
      <c r="AH1139" s="112" t="s">
        <v>6551</v>
      </c>
      <c r="AI1139" s="112">
        <v>104677</v>
      </c>
      <c r="AJ1139" s="112" t="s">
        <v>6551</v>
      </c>
      <c r="AK1139" s="112">
        <v>0</v>
      </c>
      <c r="AL1139" s="113" t="s">
        <v>6551</v>
      </c>
      <c r="AM1139" s="113" t="str">
        <f t="shared" si="17"/>
        <v>No</v>
      </c>
    </row>
    <row r="1140" spans="1:39" s="19" customFormat="1" ht="11.5" customHeight="1" x14ac:dyDescent="0.2">
      <c r="A1140" s="5" t="s">
        <v>6333</v>
      </c>
      <c r="B1140" s="5" t="s">
        <v>2043</v>
      </c>
      <c r="C1140" s="5" t="s">
        <v>92</v>
      </c>
      <c r="D1140" s="194" t="s">
        <v>2044</v>
      </c>
      <c r="E1140" s="197" t="s">
        <v>2045</v>
      </c>
      <c r="F1140" s="19" t="s">
        <v>239</v>
      </c>
      <c r="G1140" s="5" t="s">
        <v>287</v>
      </c>
      <c r="H1140" s="27">
        <v>0</v>
      </c>
      <c r="I1140" s="110">
        <v>11</v>
      </c>
      <c r="J1140" s="111" t="s">
        <v>6551</v>
      </c>
      <c r="K1140" s="112">
        <v>0</v>
      </c>
      <c r="L1140" s="112" t="s">
        <v>6551</v>
      </c>
      <c r="M1140" s="112">
        <v>0</v>
      </c>
      <c r="N1140" s="112" t="s">
        <v>6551</v>
      </c>
      <c r="O1140" s="112">
        <v>0</v>
      </c>
      <c r="P1140" s="112" t="s">
        <v>6551</v>
      </c>
      <c r="Q1140" s="112">
        <v>122136</v>
      </c>
      <c r="R1140" s="112" t="s">
        <v>6551</v>
      </c>
      <c r="S1140" s="112">
        <v>0</v>
      </c>
      <c r="T1140" s="112" t="s">
        <v>6551</v>
      </c>
      <c r="U1140" s="112">
        <v>0</v>
      </c>
      <c r="V1140" s="112" t="s">
        <v>6551</v>
      </c>
      <c r="W1140" s="112">
        <v>7067</v>
      </c>
      <c r="X1140" s="112" t="s">
        <v>6551</v>
      </c>
      <c r="Y1140" s="112">
        <v>0</v>
      </c>
      <c r="Z1140" s="112" t="s">
        <v>6551</v>
      </c>
      <c r="AA1140" s="112">
        <v>0</v>
      </c>
      <c r="AB1140" s="112" t="s">
        <v>6551</v>
      </c>
      <c r="AC1140" s="112">
        <v>0</v>
      </c>
      <c r="AD1140" s="112" t="s">
        <v>6551</v>
      </c>
      <c r="AE1140" s="112">
        <v>0</v>
      </c>
      <c r="AF1140" s="112" t="s">
        <v>6551</v>
      </c>
      <c r="AG1140" s="112">
        <v>0</v>
      </c>
      <c r="AH1140" s="112" t="s">
        <v>6551</v>
      </c>
      <c r="AI1140" s="112">
        <v>19577</v>
      </c>
      <c r="AJ1140" s="112" t="s">
        <v>6551</v>
      </c>
      <c r="AK1140" s="112">
        <v>0</v>
      </c>
      <c r="AL1140" s="113" t="s">
        <v>6551</v>
      </c>
      <c r="AM1140" s="113" t="str">
        <f t="shared" si="17"/>
        <v>No</v>
      </c>
    </row>
    <row r="1141" spans="1:39" s="19" customFormat="1" ht="11.5" customHeight="1" x14ac:dyDescent="0.2">
      <c r="A1141" s="5" t="s">
        <v>2061</v>
      </c>
      <c r="B1141" s="5" t="s">
        <v>2062</v>
      </c>
      <c r="C1141" s="5" t="s">
        <v>92</v>
      </c>
      <c r="D1141" s="194" t="s">
        <v>2063</v>
      </c>
      <c r="E1141" s="197" t="s">
        <v>2064</v>
      </c>
      <c r="F1141" s="19" t="s">
        <v>239</v>
      </c>
      <c r="G1141" s="5" t="s">
        <v>287</v>
      </c>
      <c r="H1141" s="27">
        <v>0</v>
      </c>
      <c r="I1141" s="110">
        <v>11</v>
      </c>
      <c r="J1141" s="111" t="s">
        <v>6551</v>
      </c>
      <c r="K1141" s="112">
        <v>0</v>
      </c>
      <c r="L1141" s="112" t="s">
        <v>6551</v>
      </c>
      <c r="M1141" s="112">
        <v>0</v>
      </c>
      <c r="N1141" s="112" t="s">
        <v>6551</v>
      </c>
      <c r="O1141" s="112">
        <v>0</v>
      </c>
      <c r="P1141" s="112" t="s">
        <v>6551</v>
      </c>
      <c r="Q1141" s="112">
        <v>355041</v>
      </c>
      <c r="R1141" s="112" t="s">
        <v>6551</v>
      </c>
      <c r="S1141" s="112">
        <v>0</v>
      </c>
      <c r="T1141" s="112" t="s">
        <v>6551</v>
      </c>
      <c r="U1141" s="112">
        <v>0</v>
      </c>
      <c r="V1141" s="112" t="s">
        <v>6551</v>
      </c>
      <c r="W1141" s="112">
        <v>30981</v>
      </c>
      <c r="X1141" s="112" t="s">
        <v>6551</v>
      </c>
      <c r="Y1141" s="112">
        <v>0</v>
      </c>
      <c r="Z1141" s="112" t="s">
        <v>6551</v>
      </c>
      <c r="AA1141" s="112">
        <v>0</v>
      </c>
      <c r="AB1141" s="112" t="s">
        <v>6551</v>
      </c>
      <c r="AC1141" s="112">
        <v>0</v>
      </c>
      <c r="AD1141" s="112" t="s">
        <v>6551</v>
      </c>
      <c r="AE1141" s="112">
        <v>0</v>
      </c>
      <c r="AF1141" s="112" t="s">
        <v>6551</v>
      </c>
      <c r="AG1141" s="112">
        <v>0</v>
      </c>
      <c r="AH1141" s="112" t="s">
        <v>6551</v>
      </c>
      <c r="AI1141" s="112">
        <v>96402</v>
      </c>
      <c r="AJ1141" s="112" t="s">
        <v>6551</v>
      </c>
      <c r="AK1141" s="112">
        <v>0</v>
      </c>
      <c r="AL1141" s="113" t="s">
        <v>6551</v>
      </c>
      <c r="AM1141" s="113" t="str">
        <f t="shared" si="17"/>
        <v>No</v>
      </c>
    </row>
    <row r="1142" spans="1:39" s="19" customFormat="1" ht="11.5" customHeight="1" x14ac:dyDescent="0.2">
      <c r="A1142" s="5" t="s">
        <v>2120</v>
      </c>
      <c r="B1142" s="5" t="s">
        <v>2121</v>
      </c>
      <c r="C1142" s="5" t="s">
        <v>92</v>
      </c>
      <c r="D1142" s="194" t="s">
        <v>2122</v>
      </c>
      <c r="E1142" s="197" t="s">
        <v>2123</v>
      </c>
      <c r="F1142" s="19" t="s">
        <v>305</v>
      </c>
      <c r="G1142" s="5" t="s">
        <v>287</v>
      </c>
      <c r="H1142" s="27">
        <v>0</v>
      </c>
      <c r="I1142" s="110">
        <v>11</v>
      </c>
      <c r="J1142" s="111" t="s">
        <v>6551</v>
      </c>
      <c r="K1142" s="112">
        <v>0</v>
      </c>
      <c r="L1142" s="112" t="s">
        <v>6551</v>
      </c>
      <c r="M1142" s="112">
        <v>0</v>
      </c>
      <c r="N1142" s="112" t="s">
        <v>6551</v>
      </c>
      <c r="O1142" s="112">
        <v>0</v>
      </c>
      <c r="P1142" s="112" t="s">
        <v>6551</v>
      </c>
      <c r="Q1142" s="112">
        <v>40028</v>
      </c>
      <c r="R1142" s="112" t="s">
        <v>6551</v>
      </c>
      <c r="S1142" s="112">
        <v>0</v>
      </c>
      <c r="T1142" s="112" t="s">
        <v>6551</v>
      </c>
      <c r="U1142" s="112">
        <v>0</v>
      </c>
      <c r="V1142" s="112" t="s">
        <v>6551</v>
      </c>
      <c r="W1142" s="112">
        <v>1700</v>
      </c>
      <c r="X1142" s="112" t="s">
        <v>6551</v>
      </c>
      <c r="Y1142" s="112">
        <v>0</v>
      </c>
      <c r="Z1142" s="112" t="s">
        <v>6551</v>
      </c>
      <c r="AA1142" s="112">
        <v>0</v>
      </c>
      <c r="AB1142" s="112" t="s">
        <v>6551</v>
      </c>
      <c r="AC1142" s="112">
        <v>0</v>
      </c>
      <c r="AD1142" s="112" t="s">
        <v>6551</v>
      </c>
      <c r="AE1142" s="112">
        <v>0</v>
      </c>
      <c r="AF1142" s="112" t="s">
        <v>6551</v>
      </c>
      <c r="AG1142" s="112">
        <v>0</v>
      </c>
      <c r="AH1142" s="112" t="s">
        <v>6551</v>
      </c>
      <c r="AI1142" s="112">
        <v>7835</v>
      </c>
      <c r="AJ1142" s="112" t="s">
        <v>6551</v>
      </c>
      <c r="AK1142" s="112">
        <v>0</v>
      </c>
      <c r="AL1142" s="113" t="s">
        <v>6551</v>
      </c>
      <c r="AM1142" s="113" t="str">
        <f t="shared" si="17"/>
        <v>No</v>
      </c>
    </row>
    <row r="1143" spans="1:39" s="19" customFormat="1" ht="11.5" customHeight="1" x14ac:dyDescent="0.2">
      <c r="A1143" s="5" t="s">
        <v>2175</v>
      </c>
      <c r="B1143" s="5" t="s">
        <v>1675</v>
      </c>
      <c r="C1143" s="5" t="s">
        <v>100</v>
      </c>
      <c r="D1143" s="194" t="s">
        <v>2176</v>
      </c>
      <c r="E1143" s="197" t="s">
        <v>2177</v>
      </c>
      <c r="F1143" s="19" t="s">
        <v>242</v>
      </c>
      <c r="G1143" s="5" t="s">
        <v>287</v>
      </c>
      <c r="H1143" s="27">
        <v>0</v>
      </c>
      <c r="I1143" s="110">
        <v>11</v>
      </c>
      <c r="J1143" s="111" t="s">
        <v>6551</v>
      </c>
      <c r="K1143" s="112">
        <v>0</v>
      </c>
      <c r="L1143" s="112" t="s">
        <v>6551</v>
      </c>
      <c r="M1143" s="112">
        <v>0</v>
      </c>
      <c r="N1143" s="112" t="s">
        <v>6551</v>
      </c>
      <c r="O1143" s="112">
        <v>0</v>
      </c>
      <c r="P1143" s="112" t="s">
        <v>6551</v>
      </c>
      <c r="Q1143" s="112">
        <v>323216</v>
      </c>
      <c r="R1143" s="112" t="s">
        <v>6551</v>
      </c>
      <c r="S1143" s="112">
        <v>0</v>
      </c>
      <c r="T1143" s="112" t="s">
        <v>6551</v>
      </c>
      <c r="U1143" s="112">
        <v>0</v>
      </c>
      <c r="V1143" s="112" t="s">
        <v>6551</v>
      </c>
      <c r="W1143" s="112">
        <v>18234</v>
      </c>
      <c r="X1143" s="112" t="s">
        <v>6551</v>
      </c>
      <c r="Y1143" s="112">
        <v>0</v>
      </c>
      <c r="Z1143" s="112" t="s">
        <v>6551</v>
      </c>
      <c r="AA1143" s="112">
        <v>0</v>
      </c>
      <c r="AB1143" s="112" t="s">
        <v>6551</v>
      </c>
      <c r="AC1143" s="112">
        <v>0</v>
      </c>
      <c r="AD1143" s="112" t="s">
        <v>6551</v>
      </c>
      <c r="AE1143" s="112">
        <v>0</v>
      </c>
      <c r="AF1143" s="112" t="s">
        <v>6551</v>
      </c>
      <c r="AG1143" s="112">
        <v>0</v>
      </c>
      <c r="AH1143" s="112" t="s">
        <v>6551</v>
      </c>
      <c r="AI1143" s="112">
        <v>98051</v>
      </c>
      <c r="AJ1143" s="112" t="s">
        <v>6551</v>
      </c>
      <c r="AK1143" s="112">
        <v>0</v>
      </c>
      <c r="AL1143" s="113" t="s">
        <v>6551</v>
      </c>
      <c r="AM1143" s="113" t="str">
        <f t="shared" si="17"/>
        <v>No</v>
      </c>
    </row>
    <row r="1144" spans="1:39" s="19" customFormat="1" ht="11.5" customHeight="1" x14ac:dyDescent="0.2">
      <c r="A1144" s="5" t="s">
        <v>2253</v>
      </c>
      <c r="B1144" s="5" t="s">
        <v>2254</v>
      </c>
      <c r="C1144" s="5" t="s">
        <v>110</v>
      </c>
      <c r="D1144" s="194" t="s">
        <v>2255</v>
      </c>
      <c r="E1144" s="197" t="s">
        <v>2256</v>
      </c>
      <c r="F1144" s="19" t="s">
        <v>239</v>
      </c>
      <c r="G1144" s="5" t="s">
        <v>287</v>
      </c>
      <c r="H1144" s="27">
        <v>0</v>
      </c>
      <c r="I1144" s="110">
        <v>11</v>
      </c>
      <c r="J1144" s="111" t="s">
        <v>6551</v>
      </c>
      <c r="K1144" s="112">
        <v>0</v>
      </c>
      <c r="L1144" s="112" t="s">
        <v>6551</v>
      </c>
      <c r="M1144" s="112">
        <v>0</v>
      </c>
      <c r="N1144" s="112" t="s">
        <v>6551</v>
      </c>
      <c r="O1144" s="112">
        <v>0</v>
      </c>
      <c r="P1144" s="112" t="s">
        <v>6551</v>
      </c>
      <c r="Q1144" s="112">
        <v>216731</v>
      </c>
      <c r="R1144" s="112" t="s">
        <v>6551</v>
      </c>
      <c r="S1144" s="112">
        <v>0</v>
      </c>
      <c r="T1144" s="112" t="s">
        <v>6551</v>
      </c>
      <c r="U1144" s="112">
        <v>0</v>
      </c>
      <c r="V1144" s="112" t="s">
        <v>6551</v>
      </c>
      <c r="W1144" s="112">
        <v>14262</v>
      </c>
      <c r="X1144" s="112" t="s">
        <v>6551</v>
      </c>
      <c r="Y1144" s="112">
        <v>0</v>
      </c>
      <c r="Z1144" s="112" t="s">
        <v>6551</v>
      </c>
      <c r="AA1144" s="112">
        <v>0</v>
      </c>
      <c r="AB1144" s="112" t="s">
        <v>6551</v>
      </c>
      <c r="AC1144" s="112">
        <v>0</v>
      </c>
      <c r="AD1144" s="112" t="s">
        <v>6551</v>
      </c>
      <c r="AE1144" s="112">
        <v>0</v>
      </c>
      <c r="AF1144" s="112" t="s">
        <v>6551</v>
      </c>
      <c r="AG1144" s="112">
        <v>0</v>
      </c>
      <c r="AH1144" s="112" t="s">
        <v>6551</v>
      </c>
      <c r="AI1144" s="112">
        <v>150989</v>
      </c>
      <c r="AJ1144" s="112" t="s">
        <v>6551</v>
      </c>
      <c r="AK1144" s="112">
        <v>0</v>
      </c>
      <c r="AL1144" s="113" t="s">
        <v>6551</v>
      </c>
      <c r="AM1144" s="113" t="str">
        <f t="shared" si="17"/>
        <v>No</v>
      </c>
    </row>
    <row r="1145" spans="1:39" s="19" customFormat="1" ht="11.5" customHeight="1" x14ac:dyDescent="0.2">
      <c r="A1145" s="5" t="s">
        <v>2394</v>
      </c>
      <c r="B1145" s="5" t="s">
        <v>2395</v>
      </c>
      <c r="C1145" s="5" t="s">
        <v>15</v>
      </c>
      <c r="D1145" s="194" t="s">
        <v>2396</v>
      </c>
      <c r="E1145" s="197" t="s">
        <v>2397</v>
      </c>
      <c r="F1145" s="19" t="s">
        <v>239</v>
      </c>
      <c r="G1145" s="5" t="s">
        <v>287</v>
      </c>
      <c r="H1145" s="27">
        <v>0</v>
      </c>
      <c r="I1145" s="110">
        <v>11</v>
      </c>
      <c r="J1145" s="111" t="s">
        <v>6551</v>
      </c>
      <c r="K1145" s="112">
        <v>0</v>
      </c>
      <c r="L1145" s="112" t="s">
        <v>6551</v>
      </c>
      <c r="M1145" s="112">
        <v>0</v>
      </c>
      <c r="N1145" s="112" t="s">
        <v>6551</v>
      </c>
      <c r="O1145" s="112">
        <v>0</v>
      </c>
      <c r="P1145" s="112" t="s">
        <v>6551</v>
      </c>
      <c r="Q1145" s="112">
        <v>104865</v>
      </c>
      <c r="R1145" s="112" t="s">
        <v>6551</v>
      </c>
      <c r="S1145" s="112">
        <v>0</v>
      </c>
      <c r="T1145" s="112" t="s">
        <v>6551</v>
      </c>
      <c r="U1145" s="112">
        <v>0</v>
      </c>
      <c r="V1145" s="112" t="s">
        <v>6551</v>
      </c>
      <c r="W1145" s="112">
        <v>8230</v>
      </c>
      <c r="X1145" s="112" t="s">
        <v>6551</v>
      </c>
      <c r="Y1145" s="112">
        <v>0</v>
      </c>
      <c r="Z1145" s="112" t="s">
        <v>6551</v>
      </c>
      <c r="AA1145" s="112">
        <v>0</v>
      </c>
      <c r="AB1145" s="112" t="s">
        <v>6551</v>
      </c>
      <c r="AC1145" s="112">
        <v>0</v>
      </c>
      <c r="AD1145" s="112" t="s">
        <v>6551</v>
      </c>
      <c r="AE1145" s="112">
        <v>0</v>
      </c>
      <c r="AF1145" s="112" t="s">
        <v>6551</v>
      </c>
      <c r="AG1145" s="112">
        <v>0</v>
      </c>
      <c r="AH1145" s="112" t="s">
        <v>6551</v>
      </c>
      <c r="AI1145" s="112">
        <v>34843</v>
      </c>
      <c r="AJ1145" s="112" t="s">
        <v>6551</v>
      </c>
      <c r="AK1145" s="112">
        <v>0</v>
      </c>
      <c r="AL1145" s="113" t="s">
        <v>6551</v>
      </c>
      <c r="AM1145" s="113" t="str">
        <f t="shared" si="17"/>
        <v>No</v>
      </c>
    </row>
    <row r="1146" spans="1:39" s="19" customFormat="1" ht="11.5" customHeight="1" x14ac:dyDescent="0.2">
      <c r="A1146" s="5" t="s">
        <v>2415</v>
      </c>
      <c r="B1146" s="5" t="s">
        <v>460</v>
      </c>
      <c r="C1146" s="5" t="s">
        <v>79</v>
      </c>
      <c r="D1146" s="194" t="s">
        <v>2416</v>
      </c>
      <c r="E1146" s="197" t="s">
        <v>2417</v>
      </c>
      <c r="F1146" s="19" t="s">
        <v>239</v>
      </c>
      <c r="G1146" s="19" t="s">
        <v>287</v>
      </c>
      <c r="H1146" s="27">
        <v>0</v>
      </c>
      <c r="I1146" s="110">
        <v>11</v>
      </c>
      <c r="J1146" s="19" t="s">
        <v>6551</v>
      </c>
      <c r="K1146" s="112">
        <v>0</v>
      </c>
      <c r="L1146" s="112" t="s">
        <v>6551</v>
      </c>
      <c r="M1146" s="112">
        <v>0</v>
      </c>
      <c r="N1146" s="112" t="s">
        <v>6551</v>
      </c>
      <c r="O1146" s="112">
        <v>0</v>
      </c>
      <c r="P1146" s="112" t="s">
        <v>6551</v>
      </c>
      <c r="Q1146" s="112">
        <v>356307</v>
      </c>
      <c r="R1146" s="112" t="s">
        <v>6551</v>
      </c>
      <c r="S1146" s="112">
        <v>0</v>
      </c>
      <c r="T1146" s="112" t="s">
        <v>6551</v>
      </c>
      <c r="U1146" s="112">
        <v>0</v>
      </c>
      <c r="V1146" s="112" t="s">
        <v>6551</v>
      </c>
      <c r="W1146" s="112">
        <v>19305</v>
      </c>
      <c r="X1146" s="112" t="s">
        <v>6551</v>
      </c>
      <c r="Y1146" s="112">
        <v>0</v>
      </c>
      <c r="Z1146" s="112" t="s">
        <v>6551</v>
      </c>
      <c r="AA1146" s="112">
        <v>0</v>
      </c>
      <c r="AB1146" s="112" t="s">
        <v>6551</v>
      </c>
      <c r="AC1146" s="112">
        <v>0</v>
      </c>
      <c r="AD1146" s="112" t="s">
        <v>6551</v>
      </c>
      <c r="AE1146" s="112">
        <v>0</v>
      </c>
      <c r="AF1146" s="112" t="s">
        <v>6551</v>
      </c>
      <c r="AG1146" s="112">
        <v>0</v>
      </c>
      <c r="AH1146" s="112" t="s">
        <v>6551</v>
      </c>
      <c r="AI1146" s="112">
        <v>39520</v>
      </c>
      <c r="AJ1146" s="112" t="s">
        <v>6551</v>
      </c>
      <c r="AK1146" s="112">
        <v>0</v>
      </c>
      <c r="AL1146" s="113" t="s">
        <v>6551</v>
      </c>
      <c r="AM1146" s="113" t="str">
        <f t="shared" si="17"/>
        <v>No</v>
      </c>
    </row>
    <row r="1147" spans="1:39" s="19" customFormat="1" ht="11.5" customHeight="1" x14ac:dyDescent="0.2">
      <c r="A1147" s="5" t="s">
        <v>2803</v>
      </c>
      <c r="B1147" s="5" t="s">
        <v>2804</v>
      </c>
      <c r="C1147" s="5" t="s">
        <v>79</v>
      </c>
      <c r="D1147" s="194" t="s">
        <v>2805</v>
      </c>
      <c r="E1147" s="197" t="s">
        <v>2806</v>
      </c>
      <c r="F1147" s="19" t="s">
        <v>239</v>
      </c>
      <c r="G1147" s="19" t="s">
        <v>287</v>
      </c>
      <c r="H1147" s="27">
        <v>0</v>
      </c>
      <c r="I1147" s="110">
        <v>11</v>
      </c>
      <c r="J1147" s="19" t="s">
        <v>6551</v>
      </c>
      <c r="K1147" s="112">
        <v>0</v>
      </c>
      <c r="L1147" s="112" t="s">
        <v>6551</v>
      </c>
      <c r="M1147" s="112">
        <v>0</v>
      </c>
      <c r="N1147" s="112" t="s">
        <v>6551</v>
      </c>
      <c r="O1147" s="112">
        <v>0</v>
      </c>
      <c r="P1147" s="112" t="s">
        <v>6551</v>
      </c>
      <c r="Q1147" s="112">
        <v>544989</v>
      </c>
      <c r="R1147" s="112" t="s">
        <v>6551</v>
      </c>
      <c r="S1147" s="112">
        <v>0</v>
      </c>
      <c r="T1147" s="112" t="s">
        <v>6551</v>
      </c>
      <c r="U1147" s="112">
        <v>0</v>
      </c>
      <c r="V1147" s="112" t="s">
        <v>6551</v>
      </c>
      <c r="W1147" s="112">
        <v>27620</v>
      </c>
      <c r="X1147" s="112" t="s">
        <v>6551</v>
      </c>
      <c r="Y1147" s="112">
        <v>0</v>
      </c>
      <c r="Z1147" s="112" t="s">
        <v>6551</v>
      </c>
      <c r="AA1147" s="112">
        <v>0</v>
      </c>
      <c r="AB1147" s="112" t="s">
        <v>6551</v>
      </c>
      <c r="AC1147" s="112">
        <v>0</v>
      </c>
      <c r="AD1147" s="112" t="s">
        <v>6551</v>
      </c>
      <c r="AE1147" s="112">
        <v>0</v>
      </c>
      <c r="AF1147" s="112" t="s">
        <v>6551</v>
      </c>
      <c r="AG1147" s="112">
        <v>0</v>
      </c>
      <c r="AH1147" s="112" t="s">
        <v>6551</v>
      </c>
      <c r="AI1147" s="112">
        <v>36927</v>
      </c>
      <c r="AJ1147" s="112" t="s">
        <v>6551</v>
      </c>
      <c r="AK1147" s="112">
        <v>0</v>
      </c>
      <c r="AL1147" s="19" t="s">
        <v>6551</v>
      </c>
      <c r="AM1147" s="113" t="str">
        <f t="shared" si="17"/>
        <v>No</v>
      </c>
    </row>
    <row r="1148" spans="1:39" s="19" customFormat="1" ht="11.5" customHeight="1" x14ac:dyDescent="0.2">
      <c r="A1148" s="5" t="s">
        <v>2984</v>
      </c>
      <c r="B1148" s="5" t="s">
        <v>2985</v>
      </c>
      <c r="C1148" s="5" t="s">
        <v>79</v>
      </c>
      <c r="D1148" s="194" t="s">
        <v>2986</v>
      </c>
      <c r="E1148" s="197" t="s">
        <v>2987</v>
      </c>
      <c r="F1148" s="19" t="s">
        <v>239</v>
      </c>
      <c r="G1148" s="19" t="s">
        <v>287</v>
      </c>
      <c r="H1148" s="27">
        <v>0</v>
      </c>
      <c r="I1148" s="110">
        <v>11</v>
      </c>
      <c r="J1148" s="19" t="s">
        <v>6551</v>
      </c>
      <c r="K1148" s="112">
        <v>0</v>
      </c>
      <c r="L1148" s="112" t="s">
        <v>6551</v>
      </c>
      <c r="M1148" s="112">
        <v>0</v>
      </c>
      <c r="N1148" s="112" t="s">
        <v>6551</v>
      </c>
      <c r="O1148" s="112">
        <v>0</v>
      </c>
      <c r="P1148" s="112" t="s">
        <v>6551</v>
      </c>
      <c r="Q1148" s="112">
        <v>256811</v>
      </c>
      <c r="R1148" s="112" t="s">
        <v>6551</v>
      </c>
      <c r="S1148" s="112">
        <v>0</v>
      </c>
      <c r="T1148" s="112" t="s">
        <v>6551</v>
      </c>
      <c r="U1148" s="112">
        <v>0</v>
      </c>
      <c r="V1148" s="112" t="s">
        <v>6551</v>
      </c>
      <c r="W1148" s="112">
        <v>15598</v>
      </c>
      <c r="X1148" s="112" t="s">
        <v>6551</v>
      </c>
      <c r="Y1148" s="112">
        <v>0</v>
      </c>
      <c r="Z1148" s="112" t="s">
        <v>6551</v>
      </c>
      <c r="AA1148" s="112">
        <v>0</v>
      </c>
      <c r="AB1148" s="112" t="s">
        <v>6551</v>
      </c>
      <c r="AC1148" s="112">
        <v>0</v>
      </c>
      <c r="AD1148" s="112" t="s">
        <v>6551</v>
      </c>
      <c r="AE1148" s="112">
        <v>0</v>
      </c>
      <c r="AF1148" s="112" t="s">
        <v>6551</v>
      </c>
      <c r="AG1148" s="112">
        <v>0</v>
      </c>
      <c r="AH1148" s="112" t="s">
        <v>6551</v>
      </c>
      <c r="AI1148" s="112">
        <v>23014</v>
      </c>
      <c r="AJ1148" s="112" t="s">
        <v>6551</v>
      </c>
      <c r="AK1148" s="112">
        <v>0</v>
      </c>
      <c r="AL1148" s="19" t="s">
        <v>6551</v>
      </c>
      <c r="AM1148" s="113" t="str">
        <f t="shared" si="17"/>
        <v>No</v>
      </c>
    </row>
    <row r="1149" spans="1:39" s="19" customFormat="1" ht="11.5" customHeight="1" x14ac:dyDescent="0.2">
      <c r="A1149" s="5" t="s">
        <v>3170</v>
      </c>
      <c r="B1149" s="5" t="s">
        <v>1412</v>
      </c>
      <c r="C1149" s="5" t="s">
        <v>79</v>
      </c>
      <c r="D1149" s="194" t="s">
        <v>3171</v>
      </c>
      <c r="E1149" s="197" t="s">
        <v>3172</v>
      </c>
      <c r="F1149" s="19" t="s">
        <v>239</v>
      </c>
      <c r="G1149" s="5" t="s">
        <v>287</v>
      </c>
      <c r="H1149" s="27">
        <v>0</v>
      </c>
      <c r="I1149" s="110">
        <v>11</v>
      </c>
      <c r="J1149" s="111" t="s">
        <v>6551</v>
      </c>
      <c r="K1149" s="112">
        <v>0</v>
      </c>
      <c r="L1149" s="112" t="s">
        <v>6551</v>
      </c>
      <c r="M1149" s="112">
        <v>0</v>
      </c>
      <c r="N1149" s="112" t="s">
        <v>6551</v>
      </c>
      <c r="O1149" s="112">
        <v>0</v>
      </c>
      <c r="P1149" s="112" t="s">
        <v>6551</v>
      </c>
      <c r="Q1149" s="112">
        <v>389765</v>
      </c>
      <c r="R1149" s="112" t="s">
        <v>6551</v>
      </c>
      <c r="S1149" s="112">
        <v>0</v>
      </c>
      <c r="T1149" s="112" t="s">
        <v>6551</v>
      </c>
      <c r="U1149" s="112">
        <v>0</v>
      </c>
      <c r="V1149" s="112" t="s">
        <v>6551</v>
      </c>
      <c r="W1149" s="112">
        <v>21742</v>
      </c>
      <c r="X1149" s="112" t="s">
        <v>6551</v>
      </c>
      <c r="Y1149" s="112">
        <v>0</v>
      </c>
      <c r="Z1149" s="112" t="s">
        <v>6551</v>
      </c>
      <c r="AA1149" s="112">
        <v>0</v>
      </c>
      <c r="AB1149" s="112" t="s">
        <v>6551</v>
      </c>
      <c r="AC1149" s="112">
        <v>0</v>
      </c>
      <c r="AD1149" s="112" t="s">
        <v>6551</v>
      </c>
      <c r="AE1149" s="112">
        <v>0</v>
      </c>
      <c r="AF1149" s="112" t="s">
        <v>6551</v>
      </c>
      <c r="AG1149" s="112">
        <v>0</v>
      </c>
      <c r="AH1149" s="112" t="s">
        <v>6551</v>
      </c>
      <c r="AI1149" s="112">
        <v>37082</v>
      </c>
      <c r="AJ1149" s="112" t="s">
        <v>6551</v>
      </c>
      <c r="AK1149" s="112">
        <v>0</v>
      </c>
      <c r="AL1149" s="113" t="s">
        <v>6551</v>
      </c>
      <c r="AM1149" s="113" t="str">
        <f t="shared" si="17"/>
        <v>No</v>
      </c>
    </row>
    <row r="1150" spans="1:39" s="19" customFormat="1" ht="11.5" customHeight="1" x14ac:dyDescent="0.2">
      <c r="A1150" s="5" t="s">
        <v>3770</v>
      </c>
      <c r="B1150" s="5" t="s">
        <v>1057</v>
      </c>
      <c r="C1150" s="5" t="s">
        <v>57</v>
      </c>
      <c r="D1150" s="194" t="s">
        <v>3771</v>
      </c>
      <c r="E1150" s="197" t="s">
        <v>3772</v>
      </c>
      <c r="F1150" s="19" t="s">
        <v>239</v>
      </c>
      <c r="G1150" s="5" t="s">
        <v>287</v>
      </c>
      <c r="H1150" s="27">
        <v>0</v>
      </c>
      <c r="I1150" s="110">
        <v>11</v>
      </c>
      <c r="J1150" s="111" t="s">
        <v>6551</v>
      </c>
      <c r="K1150" s="112">
        <v>0</v>
      </c>
      <c r="L1150" s="112" t="s">
        <v>6551</v>
      </c>
      <c r="M1150" s="112">
        <v>0</v>
      </c>
      <c r="N1150" s="112" t="s">
        <v>6551</v>
      </c>
      <c r="O1150" s="112">
        <v>0</v>
      </c>
      <c r="P1150" s="112" t="s">
        <v>6551</v>
      </c>
      <c r="Q1150" s="112">
        <v>144428</v>
      </c>
      <c r="R1150" s="112" t="s">
        <v>6551</v>
      </c>
      <c r="S1150" s="112">
        <v>0</v>
      </c>
      <c r="T1150" s="112" t="s">
        <v>6551</v>
      </c>
      <c r="U1150" s="112">
        <v>0</v>
      </c>
      <c r="V1150" s="112" t="s">
        <v>6551</v>
      </c>
      <c r="W1150" s="112">
        <v>12754</v>
      </c>
      <c r="X1150" s="112" t="s">
        <v>6551</v>
      </c>
      <c r="Y1150" s="112">
        <v>0</v>
      </c>
      <c r="Z1150" s="112" t="s">
        <v>6551</v>
      </c>
      <c r="AA1150" s="112">
        <v>0</v>
      </c>
      <c r="AB1150" s="112" t="s">
        <v>6551</v>
      </c>
      <c r="AC1150" s="112">
        <v>0</v>
      </c>
      <c r="AD1150" s="112" t="s">
        <v>6551</v>
      </c>
      <c r="AE1150" s="112">
        <v>0</v>
      </c>
      <c r="AF1150" s="112" t="s">
        <v>6551</v>
      </c>
      <c r="AG1150" s="112">
        <v>0</v>
      </c>
      <c r="AH1150" s="112" t="s">
        <v>6551</v>
      </c>
      <c r="AI1150" s="112">
        <v>21788</v>
      </c>
      <c r="AJ1150" s="112" t="s">
        <v>6551</v>
      </c>
      <c r="AK1150" s="112">
        <v>0</v>
      </c>
      <c r="AL1150" s="113" t="s">
        <v>6551</v>
      </c>
      <c r="AM1150" s="113" t="str">
        <f t="shared" si="17"/>
        <v>No</v>
      </c>
    </row>
    <row r="1151" spans="1:39" s="19" customFormat="1" ht="11.5" customHeight="1" x14ac:dyDescent="0.2">
      <c r="A1151" s="5" t="s">
        <v>3813</v>
      </c>
      <c r="B1151" s="5" t="s">
        <v>2021</v>
      </c>
      <c r="C1151" s="5" t="s">
        <v>57</v>
      </c>
      <c r="D1151" s="194" t="s">
        <v>3814</v>
      </c>
      <c r="E1151" s="197" t="s">
        <v>3815</v>
      </c>
      <c r="F1151" s="19" t="s">
        <v>239</v>
      </c>
      <c r="G1151" s="5" t="s">
        <v>287</v>
      </c>
      <c r="H1151" s="27">
        <v>0</v>
      </c>
      <c r="I1151" s="110">
        <v>11</v>
      </c>
      <c r="J1151" s="111" t="s">
        <v>6551</v>
      </c>
      <c r="K1151" s="112">
        <v>0</v>
      </c>
      <c r="L1151" s="112" t="s">
        <v>6551</v>
      </c>
      <c r="M1151" s="112">
        <v>0</v>
      </c>
      <c r="N1151" s="112" t="s">
        <v>6551</v>
      </c>
      <c r="O1151" s="112">
        <v>0</v>
      </c>
      <c r="P1151" s="112" t="s">
        <v>6551</v>
      </c>
      <c r="Q1151" s="112">
        <v>209695</v>
      </c>
      <c r="R1151" s="112" t="s">
        <v>6551</v>
      </c>
      <c r="S1151" s="112">
        <v>0</v>
      </c>
      <c r="T1151" s="112" t="s">
        <v>6551</v>
      </c>
      <c r="U1151" s="112">
        <v>0</v>
      </c>
      <c r="V1151" s="112" t="s">
        <v>6551</v>
      </c>
      <c r="W1151" s="112">
        <v>9721</v>
      </c>
      <c r="X1151" s="112" t="s">
        <v>6551</v>
      </c>
      <c r="Y1151" s="112">
        <v>0</v>
      </c>
      <c r="Z1151" s="112" t="s">
        <v>6551</v>
      </c>
      <c r="AA1151" s="112">
        <v>0</v>
      </c>
      <c r="AB1151" s="112" t="s">
        <v>6551</v>
      </c>
      <c r="AC1151" s="112">
        <v>0</v>
      </c>
      <c r="AD1151" s="112" t="s">
        <v>6551</v>
      </c>
      <c r="AE1151" s="112">
        <v>0</v>
      </c>
      <c r="AF1151" s="112" t="s">
        <v>6551</v>
      </c>
      <c r="AG1151" s="112">
        <v>0</v>
      </c>
      <c r="AH1151" s="112" t="s">
        <v>6551</v>
      </c>
      <c r="AI1151" s="112">
        <v>39941</v>
      </c>
      <c r="AJ1151" s="112" t="s">
        <v>6551</v>
      </c>
      <c r="AK1151" s="112">
        <v>0</v>
      </c>
      <c r="AL1151" s="113" t="s">
        <v>6551</v>
      </c>
      <c r="AM1151" s="113" t="str">
        <f t="shared" si="17"/>
        <v>No</v>
      </c>
    </row>
    <row r="1152" spans="1:39" s="19" customFormat="1" ht="11.5" customHeight="1" x14ac:dyDescent="0.2">
      <c r="A1152" s="5" t="s">
        <v>3741</v>
      </c>
      <c r="B1152" s="5" t="s">
        <v>2873</v>
      </c>
      <c r="C1152" s="5" t="s">
        <v>58</v>
      </c>
      <c r="D1152" s="194" t="s">
        <v>3742</v>
      </c>
      <c r="E1152" s="197" t="s">
        <v>3743</v>
      </c>
      <c r="F1152" s="19" t="s">
        <v>305</v>
      </c>
      <c r="G1152" s="5" t="s">
        <v>287</v>
      </c>
      <c r="H1152" s="27">
        <v>0</v>
      </c>
      <c r="I1152" s="110">
        <v>11</v>
      </c>
      <c r="J1152" s="111" t="s">
        <v>6551</v>
      </c>
      <c r="K1152" s="112">
        <v>0</v>
      </c>
      <c r="L1152" s="112" t="s">
        <v>6551</v>
      </c>
      <c r="M1152" s="112">
        <v>0</v>
      </c>
      <c r="N1152" s="112" t="s">
        <v>6551</v>
      </c>
      <c r="O1152" s="112">
        <v>0</v>
      </c>
      <c r="P1152" s="112" t="s">
        <v>6551</v>
      </c>
      <c r="Q1152" s="112">
        <v>228726</v>
      </c>
      <c r="R1152" s="112" t="s">
        <v>6551</v>
      </c>
      <c r="S1152" s="112">
        <v>0</v>
      </c>
      <c r="T1152" s="112" t="s">
        <v>6551</v>
      </c>
      <c r="U1152" s="112">
        <v>0</v>
      </c>
      <c r="V1152" s="112" t="s">
        <v>6551</v>
      </c>
      <c r="W1152" s="112">
        <v>16434</v>
      </c>
      <c r="X1152" s="112" t="s">
        <v>6551</v>
      </c>
      <c r="Y1152" s="112">
        <v>0</v>
      </c>
      <c r="Z1152" s="112" t="s">
        <v>6551</v>
      </c>
      <c r="AA1152" s="112">
        <v>0</v>
      </c>
      <c r="AB1152" s="112" t="s">
        <v>6551</v>
      </c>
      <c r="AC1152" s="112">
        <v>0</v>
      </c>
      <c r="AD1152" s="112" t="s">
        <v>6551</v>
      </c>
      <c r="AE1152" s="112">
        <v>0</v>
      </c>
      <c r="AF1152" s="112" t="s">
        <v>6551</v>
      </c>
      <c r="AG1152" s="112">
        <v>0</v>
      </c>
      <c r="AH1152" s="112" t="s">
        <v>6551</v>
      </c>
      <c r="AI1152" s="112">
        <v>43705</v>
      </c>
      <c r="AJ1152" s="112" t="s">
        <v>6551</v>
      </c>
      <c r="AK1152" s="112">
        <v>0</v>
      </c>
      <c r="AL1152" s="113" t="s">
        <v>6551</v>
      </c>
      <c r="AM1152" s="113" t="str">
        <f t="shared" si="17"/>
        <v>No</v>
      </c>
    </row>
    <row r="1153" spans="1:39" s="19" customFormat="1" ht="11.5" customHeight="1" x14ac:dyDescent="0.2">
      <c r="A1153" s="5" t="s">
        <v>3539</v>
      </c>
      <c r="B1153" s="5" t="s">
        <v>3540</v>
      </c>
      <c r="C1153" s="5" t="s">
        <v>71</v>
      </c>
      <c r="D1153" s="194" t="s">
        <v>3541</v>
      </c>
      <c r="E1153" s="197" t="s">
        <v>3542</v>
      </c>
      <c r="F1153" s="19" t="s">
        <v>239</v>
      </c>
      <c r="G1153" s="5" t="s">
        <v>287</v>
      </c>
      <c r="H1153" s="27">
        <v>0</v>
      </c>
      <c r="I1153" s="110">
        <v>11</v>
      </c>
      <c r="J1153" s="111" t="s">
        <v>6551</v>
      </c>
      <c r="K1153" s="112">
        <v>0</v>
      </c>
      <c r="L1153" s="112" t="s">
        <v>6551</v>
      </c>
      <c r="M1153" s="112">
        <v>0</v>
      </c>
      <c r="N1153" s="112" t="s">
        <v>6551</v>
      </c>
      <c r="O1153" s="112">
        <v>0</v>
      </c>
      <c r="P1153" s="112" t="s">
        <v>6551</v>
      </c>
      <c r="Q1153" s="112">
        <v>341125</v>
      </c>
      <c r="R1153" s="112" t="s">
        <v>6551</v>
      </c>
      <c r="S1153" s="112">
        <v>0</v>
      </c>
      <c r="T1153" s="112" t="s">
        <v>6551</v>
      </c>
      <c r="U1153" s="112">
        <v>0</v>
      </c>
      <c r="V1153" s="112" t="s">
        <v>6551</v>
      </c>
      <c r="W1153" s="112">
        <v>25036</v>
      </c>
      <c r="X1153" s="112" t="s">
        <v>6551</v>
      </c>
      <c r="Y1153" s="112">
        <v>0</v>
      </c>
      <c r="Z1153" s="112" t="s">
        <v>6551</v>
      </c>
      <c r="AA1153" s="112">
        <v>0</v>
      </c>
      <c r="AB1153" s="112" t="s">
        <v>6551</v>
      </c>
      <c r="AC1153" s="112">
        <v>0</v>
      </c>
      <c r="AD1153" s="112" t="s">
        <v>6551</v>
      </c>
      <c r="AE1153" s="112">
        <v>0</v>
      </c>
      <c r="AF1153" s="112" t="s">
        <v>6551</v>
      </c>
      <c r="AG1153" s="112">
        <v>0</v>
      </c>
      <c r="AH1153" s="112" t="s">
        <v>6551</v>
      </c>
      <c r="AI1153" s="112">
        <v>100851</v>
      </c>
      <c r="AJ1153" s="112" t="s">
        <v>6551</v>
      </c>
      <c r="AK1153" s="112">
        <v>0</v>
      </c>
      <c r="AL1153" s="113" t="s">
        <v>6551</v>
      </c>
      <c r="AM1153" s="113" t="str">
        <f t="shared" si="17"/>
        <v>No</v>
      </c>
    </row>
    <row r="1154" spans="1:39" s="19" customFormat="1" ht="11.5" customHeight="1" x14ac:dyDescent="0.2">
      <c r="A1154" s="5" t="s">
        <v>3820</v>
      </c>
      <c r="B1154" s="5" t="s">
        <v>3821</v>
      </c>
      <c r="C1154" s="5" t="s">
        <v>73</v>
      </c>
      <c r="D1154" s="194" t="s">
        <v>3822</v>
      </c>
      <c r="E1154" s="197" t="s">
        <v>3823</v>
      </c>
      <c r="F1154" s="19" t="s">
        <v>242</v>
      </c>
      <c r="G1154" s="5" t="s">
        <v>287</v>
      </c>
      <c r="H1154" s="27">
        <v>0</v>
      </c>
      <c r="I1154" s="110">
        <v>11</v>
      </c>
      <c r="J1154" s="111" t="s">
        <v>6551</v>
      </c>
      <c r="K1154" s="112">
        <v>0</v>
      </c>
      <c r="L1154" s="112" t="s">
        <v>6551</v>
      </c>
      <c r="M1154" s="112">
        <v>0</v>
      </c>
      <c r="N1154" s="112" t="s">
        <v>6551</v>
      </c>
      <c r="O1154" s="112">
        <v>0</v>
      </c>
      <c r="P1154" s="112" t="s">
        <v>6551</v>
      </c>
      <c r="Q1154" s="112">
        <v>198969</v>
      </c>
      <c r="R1154" s="112" t="s">
        <v>6551</v>
      </c>
      <c r="S1154" s="112">
        <v>0</v>
      </c>
      <c r="T1154" s="112" t="s">
        <v>6551</v>
      </c>
      <c r="U1154" s="112">
        <v>0</v>
      </c>
      <c r="V1154" s="112" t="s">
        <v>6551</v>
      </c>
      <c r="W1154" s="112">
        <v>16461</v>
      </c>
      <c r="X1154" s="112" t="s">
        <v>6551</v>
      </c>
      <c r="Y1154" s="112">
        <v>0</v>
      </c>
      <c r="Z1154" s="112" t="s">
        <v>6551</v>
      </c>
      <c r="AA1154" s="112">
        <v>0</v>
      </c>
      <c r="AB1154" s="112" t="s">
        <v>6551</v>
      </c>
      <c r="AC1154" s="112">
        <v>0</v>
      </c>
      <c r="AD1154" s="112" t="s">
        <v>6551</v>
      </c>
      <c r="AE1154" s="112">
        <v>0</v>
      </c>
      <c r="AF1154" s="112" t="s">
        <v>6551</v>
      </c>
      <c r="AG1154" s="112">
        <v>0</v>
      </c>
      <c r="AH1154" s="112" t="s">
        <v>6551</v>
      </c>
      <c r="AI1154" s="112">
        <v>51480</v>
      </c>
      <c r="AJ1154" s="112" t="s">
        <v>6551</v>
      </c>
      <c r="AK1154" s="112">
        <v>0</v>
      </c>
      <c r="AL1154" s="113" t="s">
        <v>6551</v>
      </c>
      <c r="AM1154" s="113" t="str">
        <f t="shared" ref="AM1154:AM1217" si="18">IF(OR(J1154="Q",L1154="Q",N1154="Q",P1154="Q",R1154="Q",T1154="Q",V1154="Q",X1154="Q",Z1154="Q",AB1154="Q",AD1154="Q",AF1154="Q",AH1154="Q",AJ1154="Q",AL1154="Q"),"Yes","No")</f>
        <v>No</v>
      </c>
    </row>
    <row r="1155" spans="1:39" s="19" customFormat="1" ht="11.5" customHeight="1" x14ac:dyDescent="0.2">
      <c r="A1155" s="5" t="s">
        <v>3303</v>
      </c>
      <c r="B1155" s="5" t="s">
        <v>2553</v>
      </c>
      <c r="C1155" s="5" t="s">
        <v>96</v>
      </c>
      <c r="D1155" s="194" t="s">
        <v>3304</v>
      </c>
      <c r="E1155" s="197" t="s">
        <v>3305</v>
      </c>
      <c r="F1155" s="19" t="s">
        <v>239</v>
      </c>
      <c r="G1155" s="5" t="s">
        <v>287</v>
      </c>
      <c r="H1155" s="27">
        <v>0</v>
      </c>
      <c r="I1155" s="110">
        <v>11</v>
      </c>
      <c r="J1155" s="111" t="s">
        <v>6551</v>
      </c>
      <c r="K1155" s="112">
        <v>0</v>
      </c>
      <c r="L1155" s="112" t="s">
        <v>6551</v>
      </c>
      <c r="M1155" s="112">
        <v>0</v>
      </c>
      <c r="N1155" s="112" t="s">
        <v>6551</v>
      </c>
      <c r="O1155" s="112">
        <v>0</v>
      </c>
      <c r="P1155" s="112" t="s">
        <v>6551</v>
      </c>
      <c r="Q1155" s="112">
        <v>198766</v>
      </c>
      <c r="R1155" s="112" t="s">
        <v>6551</v>
      </c>
      <c r="S1155" s="112">
        <v>0</v>
      </c>
      <c r="T1155" s="112" t="s">
        <v>6551</v>
      </c>
      <c r="U1155" s="112">
        <v>0</v>
      </c>
      <c r="V1155" s="112" t="s">
        <v>6551</v>
      </c>
      <c r="W1155" s="112">
        <v>6428</v>
      </c>
      <c r="X1155" s="112" t="s">
        <v>6551</v>
      </c>
      <c r="Y1155" s="112">
        <v>0</v>
      </c>
      <c r="Z1155" s="112" t="s">
        <v>6551</v>
      </c>
      <c r="AA1155" s="112">
        <v>0</v>
      </c>
      <c r="AB1155" s="112" t="s">
        <v>6551</v>
      </c>
      <c r="AC1155" s="112">
        <v>0</v>
      </c>
      <c r="AD1155" s="112" t="s">
        <v>6551</v>
      </c>
      <c r="AE1155" s="112">
        <v>0</v>
      </c>
      <c r="AF1155" s="112" t="s">
        <v>6551</v>
      </c>
      <c r="AG1155" s="112">
        <v>0</v>
      </c>
      <c r="AH1155" s="112" t="s">
        <v>6551</v>
      </c>
      <c r="AI1155" s="112">
        <v>20307</v>
      </c>
      <c r="AJ1155" s="112" t="s">
        <v>6551</v>
      </c>
      <c r="AK1155" s="112">
        <v>0</v>
      </c>
      <c r="AL1155" s="113" t="s">
        <v>6551</v>
      </c>
      <c r="AM1155" s="113" t="str">
        <f t="shared" si="18"/>
        <v>No</v>
      </c>
    </row>
    <row r="1156" spans="1:39" s="19" customFormat="1" ht="11.5" customHeight="1" x14ac:dyDescent="0.2">
      <c r="A1156" s="5" t="s">
        <v>3702</v>
      </c>
      <c r="B1156" s="5" t="s">
        <v>3703</v>
      </c>
      <c r="C1156" s="5" t="s">
        <v>96</v>
      </c>
      <c r="D1156" s="194" t="s">
        <v>3704</v>
      </c>
      <c r="E1156" s="197" t="s">
        <v>3705</v>
      </c>
      <c r="F1156" s="19" t="s">
        <v>239</v>
      </c>
      <c r="G1156" s="5" t="s">
        <v>287</v>
      </c>
      <c r="H1156" s="27">
        <v>0</v>
      </c>
      <c r="I1156" s="110">
        <v>11</v>
      </c>
      <c r="J1156" s="111" t="s">
        <v>6551</v>
      </c>
      <c r="K1156" s="112">
        <v>0</v>
      </c>
      <c r="L1156" s="112" t="s">
        <v>6551</v>
      </c>
      <c r="M1156" s="112">
        <v>0</v>
      </c>
      <c r="N1156" s="112" t="s">
        <v>6551</v>
      </c>
      <c r="O1156" s="112">
        <v>0</v>
      </c>
      <c r="P1156" s="112" t="s">
        <v>6551</v>
      </c>
      <c r="Q1156" s="112">
        <v>328377</v>
      </c>
      <c r="R1156" s="112" t="s">
        <v>6551</v>
      </c>
      <c r="S1156" s="112">
        <v>0</v>
      </c>
      <c r="T1156" s="112" t="s">
        <v>6551</v>
      </c>
      <c r="U1156" s="112">
        <v>0</v>
      </c>
      <c r="V1156" s="112" t="s">
        <v>6551</v>
      </c>
      <c r="W1156" s="112">
        <v>18868</v>
      </c>
      <c r="X1156" s="112" t="s">
        <v>6551</v>
      </c>
      <c r="Y1156" s="112">
        <v>0</v>
      </c>
      <c r="Z1156" s="112" t="s">
        <v>6551</v>
      </c>
      <c r="AA1156" s="112">
        <v>0</v>
      </c>
      <c r="AB1156" s="112" t="s">
        <v>6551</v>
      </c>
      <c r="AC1156" s="112">
        <v>0</v>
      </c>
      <c r="AD1156" s="112" t="s">
        <v>6551</v>
      </c>
      <c r="AE1156" s="112">
        <v>0</v>
      </c>
      <c r="AF1156" s="112" t="s">
        <v>6551</v>
      </c>
      <c r="AG1156" s="112">
        <v>0</v>
      </c>
      <c r="AH1156" s="112" t="s">
        <v>6551</v>
      </c>
      <c r="AI1156" s="112">
        <v>130204</v>
      </c>
      <c r="AJ1156" s="112" t="s">
        <v>6551</v>
      </c>
      <c r="AK1156" s="112">
        <v>0</v>
      </c>
      <c r="AL1156" s="113" t="s">
        <v>6551</v>
      </c>
      <c r="AM1156" s="113" t="str">
        <f t="shared" si="18"/>
        <v>No</v>
      </c>
    </row>
    <row r="1157" spans="1:39" s="19" customFormat="1" ht="11.5" customHeight="1" x14ac:dyDescent="0.2">
      <c r="A1157" s="5" t="s">
        <v>3766</v>
      </c>
      <c r="B1157" s="5" t="s">
        <v>3767</v>
      </c>
      <c r="C1157" s="5" t="s">
        <v>96</v>
      </c>
      <c r="D1157" s="194" t="s">
        <v>3768</v>
      </c>
      <c r="E1157" s="197" t="s">
        <v>3769</v>
      </c>
      <c r="F1157" s="19" t="s">
        <v>239</v>
      </c>
      <c r="G1157" s="5" t="s">
        <v>287</v>
      </c>
      <c r="H1157" s="27">
        <v>0</v>
      </c>
      <c r="I1157" s="110">
        <v>11</v>
      </c>
      <c r="J1157" s="111" t="s">
        <v>6551</v>
      </c>
      <c r="K1157" s="112">
        <v>0</v>
      </c>
      <c r="L1157" s="112" t="s">
        <v>6551</v>
      </c>
      <c r="M1157" s="112">
        <v>0</v>
      </c>
      <c r="N1157" s="112" t="s">
        <v>6551</v>
      </c>
      <c r="O1157" s="112">
        <v>0</v>
      </c>
      <c r="P1157" s="112" t="s">
        <v>6551</v>
      </c>
      <c r="Q1157" s="112">
        <v>214682</v>
      </c>
      <c r="R1157" s="112" t="s">
        <v>6551</v>
      </c>
      <c r="S1157" s="112">
        <v>0</v>
      </c>
      <c r="T1157" s="112" t="s">
        <v>6551</v>
      </c>
      <c r="U1157" s="112">
        <v>0</v>
      </c>
      <c r="V1157" s="112" t="s">
        <v>6551</v>
      </c>
      <c r="W1157" s="112">
        <v>4450</v>
      </c>
      <c r="X1157" s="112" t="s">
        <v>6551</v>
      </c>
      <c r="Y1157" s="112">
        <v>0</v>
      </c>
      <c r="Z1157" s="112" t="s">
        <v>6551</v>
      </c>
      <c r="AA1157" s="112">
        <v>0</v>
      </c>
      <c r="AB1157" s="112" t="s">
        <v>6551</v>
      </c>
      <c r="AC1157" s="112">
        <v>0</v>
      </c>
      <c r="AD1157" s="112" t="s">
        <v>6551</v>
      </c>
      <c r="AE1157" s="112">
        <v>0</v>
      </c>
      <c r="AF1157" s="112" t="s">
        <v>6551</v>
      </c>
      <c r="AG1157" s="112">
        <v>0</v>
      </c>
      <c r="AH1157" s="112" t="s">
        <v>6551</v>
      </c>
      <c r="AI1157" s="112">
        <v>43827</v>
      </c>
      <c r="AJ1157" s="112" t="s">
        <v>6551</v>
      </c>
      <c r="AK1157" s="112">
        <v>0</v>
      </c>
      <c r="AL1157" s="113" t="s">
        <v>6551</v>
      </c>
      <c r="AM1157" s="113" t="str">
        <f t="shared" si="18"/>
        <v>No</v>
      </c>
    </row>
    <row r="1158" spans="1:39" s="19" customFormat="1" ht="11.5" customHeight="1" x14ac:dyDescent="0.2">
      <c r="A1158" s="5" t="s">
        <v>3857</v>
      </c>
      <c r="B1158" s="5" t="s">
        <v>1402</v>
      </c>
      <c r="C1158" s="5" t="s">
        <v>96</v>
      </c>
      <c r="D1158" s="194" t="s">
        <v>3858</v>
      </c>
      <c r="E1158" s="197" t="s">
        <v>3859</v>
      </c>
      <c r="F1158" s="19" t="s">
        <v>239</v>
      </c>
      <c r="G1158" s="19" t="s">
        <v>287</v>
      </c>
      <c r="H1158" s="27">
        <v>0</v>
      </c>
      <c r="I1158" s="110">
        <v>11</v>
      </c>
      <c r="J1158" s="19" t="s">
        <v>6551</v>
      </c>
      <c r="K1158" s="112">
        <v>0</v>
      </c>
      <c r="L1158" s="112" t="s">
        <v>6551</v>
      </c>
      <c r="M1158" s="112">
        <v>0</v>
      </c>
      <c r="N1158" s="112" t="s">
        <v>6551</v>
      </c>
      <c r="O1158" s="112">
        <v>0</v>
      </c>
      <c r="P1158" s="112" t="s">
        <v>6551</v>
      </c>
      <c r="Q1158" s="112">
        <v>94855</v>
      </c>
      <c r="R1158" s="112" t="s">
        <v>6551</v>
      </c>
      <c r="S1158" s="112">
        <v>0</v>
      </c>
      <c r="T1158" s="112" t="s">
        <v>6551</v>
      </c>
      <c r="U1158" s="112">
        <v>0</v>
      </c>
      <c r="V1158" s="112" t="s">
        <v>6551</v>
      </c>
      <c r="W1158" s="112">
        <v>7000</v>
      </c>
      <c r="X1158" s="112" t="s">
        <v>6551</v>
      </c>
      <c r="Y1158" s="112">
        <v>0</v>
      </c>
      <c r="Z1158" s="112" t="s">
        <v>6551</v>
      </c>
      <c r="AA1158" s="112">
        <v>0</v>
      </c>
      <c r="AB1158" s="112" t="s">
        <v>6551</v>
      </c>
      <c r="AC1158" s="112">
        <v>0</v>
      </c>
      <c r="AD1158" s="112" t="s">
        <v>6551</v>
      </c>
      <c r="AE1158" s="112">
        <v>0</v>
      </c>
      <c r="AF1158" s="112" t="s">
        <v>6551</v>
      </c>
      <c r="AG1158" s="112">
        <v>0</v>
      </c>
      <c r="AH1158" s="112" t="s">
        <v>6551</v>
      </c>
      <c r="AI1158" s="112">
        <v>29313</v>
      </c>
      <c r="AJ1158" s="112" t="s">
        <v>6551</v>
      </c>
      <c r="AK1158" s="112">
        <v>0</v>
      </c>
      <c r="AL1158" s="113" t="s">
        <v>6551</v>
      </c>
      <c r="AM1158" s="113" t="str">
        <f t="shared" si="18"/>
        <v>No</v>
      </c>
    </row>
    <row r="1159" spans="1:39" s="19" customFormat="1" ht="11.5" customHeight="1" x14ac:dyDescent="0.2">
      <c r="A1159" s="5" t="s">
        <v>4069</v>
      </c>
      <c r="B1159" s="5" t="s">
        <v>4070</v>
      </c>
      <c r="C1159" s="5" t="s">
        <v>96</v>
      </c>
      <c r="D1159" s="194" t="s">
        <v>4071</v>
      </c>
      <c r="E1159" s="197" t="s">
        <v>4072</v>
      </c>
      <c r="F1159" s="19" t="s">
        <v>239</v>
      </c>
      <c r="G1159" s="19" t="s">
        <v>287</v>
      </c>
      <c r="H1159" s="27">
        <v>0</v>
      </c>
      <c r="I1159" s="110">
        <v>11</v>
      </c>
      <c r="J1159" s="19" t="s">
        <v>6551</v>
      </c>
      <c r="K1159" s="112">
        <v>0</v>
      </c>
      <c r="L1159" s="112" t="s">
        <v>6551</v>
      </c>
      <c r="M1159" s="112">
        <v>0</v>
      </c>
      <c r="N1159" s="112" t="s">
        <v>6551</v>
      </c>
      <c r="O1159" s="112">
        <v>0</v>
      </c>
      <c r="P1159" s="112" t="s">
        <v>6551</v>
      </c>
      <c r="Q1159" s="112">
        <v>177102</v>
      </c>
      <c r="R1159" s="112" t="s">
        <v>6551</v>
      </c>
      <c r="S1159" s="112">
        <v>0</v>
      </c>
      <c r="T1159" s="112" t="s">
        <v>6551</v>
      </c>
      <c r="U1159" s="112">
        <v>0</v>
      </c>
      <c r="V1159" s="112" t="s">
        <v>6551</v>
      </c>
      <c r="W1159" s="112">
        <v>12843</v>
      </c>
      <c r="X1159" s="112" t="s">
        <v>6551</v>
      </c>
      <c r="Y1159" s="112">
        <v>0</v>
      </c>
      <c r="Z1159" s="112" t="s">
        <v>6551</v>
      </c>
      <c r="AA1159" s="112">
        <v>0</v>
      </c>
      <c r="AB1159" s="112" t="s">
        <v>6551</v>
      </c>
      <c r="AC1159" s="112">
        <v>0</v>
      </c>
      <c r="AD1159" s="112" t="s">
        <v>6551</v>
      </c>
      <c r="AE1159" s="112">
        <v>0</v>
      </c>
      <c r="AF1159" s="112" t="s">
        <v>6551</v>
      </c>
      <c r="AG1159" s="112">
        <v>0</v>
      </c>
      <c r="AH1159" s="112" t="s">
        <v>6551</v>
      </c>
      <c r="AI1159" s="112">
        <v>31723</v>
      </c>
      <c r="AJ1159" s="112" t="s">
        <v>6551</v>
      </c>
      <c r="AK1159" s="112">
        <v>0</v>
      </c>
      <c r="AL1159" s="19" t="s">
        <v>6551</v>
      </c>
      <c r="AM1159" s="113" t="str">
        <f t="shared" si="18"/>
        <v>No</v>
      </c>
    </row>
    <row r="1160" spans="1:39" s="19" customFormat="1" ht="11.5" customHeight="1" x14ac:dyDescent="0.2">
      <c r="A1160" s="5" t="s">
        <v>3747</v>
      </c>
      <c r="B1160" s="5" t="s">
        <v>3748</v>
      </c>
      <c r="C1160" s="5" t="s">
        <v>117</v>
      </c>
      <c r="D1160" s="194" t="s">
        <v>3749</v>
      </c>
      <c r="E1160" s="197" t="s">
        <v>3750</v>
      </c>
      <c r="F1160" s="19" t="s">
        <v>239</v>
      </c>
      <c r="G1160" s="19" t="s">
        <v>287</v>
      </c>
      <c r="H1160" s="27">
        <v>0</v>
      </c>
      <c r="I1160" s="110">
        <v>11</v>
      </c>
      <c r="J1160" s="19" t="s">
        <v>6551</v>
      </c>
      <c r="K1160" s="112">
        <v>0</v>
      </c>
      <c r="L1160" s="112" t="s">
        <v>6551</v>
      </c>
      <c r="M1160" s="112">
        <v>0</v>
      </c>
      <c r="N1160" s="112" t="s">
        <v>6551</v>
      </c>
      <c r="O1160" s="112">
        <v>0</v>
      </c>
      <c r="P1160" s="112" t="s">
        <v>6551</v>
      </c>
      <c r="Q1160" s="112">
        <v>473051</v>
      </c>
      <c r="R1160" s="112" t="s">
        <v>6551</v>
      </c>
      <c r="S1160" s="112">
        <v>0</v>
      </c>
      <c r="T1160" s="112" t="s">
        <v>6551</v>
      </c>
      <c r="U1160" s="112">
        <v>0</v>
      </c>
      <c r="V1160" s="112" t="s">
        <v>6551</v>
      </c>
      <c r="W1160" s="112">
        <v>39067</v>
      </c>
      <c r="X1160" s="112" t="s">
        <v>6551</v>
      </c>
      <c r="Y1160" s="112">
        <v>0</v>
      </c>
      <c r="Z1160" s="112" t="s">
        <v>6551</v>
      </c>
      <c r="AA1160" s="112">
        <v>0</v>
      </c>
      <c r="AB1160" s="112" t="s">
        <v>6551</v>
      </c>
      <c r="AC1160" s="112">
        <v>0</v>
      </c>
      <c r="AD1160" s="112" t="s">
        <v>6551</v>
      </c>
      <c r="AE1160" s="112">
        <v>0</v>
      </c>
      <c r="AF1160" s="112" t="s">
        <v>6551</v>
      </c>
      <c r="AG1160" s="112">
        <v>0</v>
      </c>
      <c r="AH1160" s="112" t="s">
        <v>6551</v>
      </c>
      <c r="AI1160" s="112">
        <v>102575</v>
      </c>
      <c r="AJ1160" s="112" t="s">
        <v>6551</v>
      </c>
      <c r="AK1160" s="112">
        <v>0</v>
      </c>
      <c r="AL1160" s="19" t="s">
        <v>6551</v>
      </c>
      <c r="AM1160" s="113" t="str">
        <f t="shared" si="18"/>
        <v>No</v>
      </c>
    </row>
    <row r="1161" spans="1:39" s="19" customFormat="1" ht="11.5" customHeight="1" x14ac:dyDescent="0.2">
      <c r="A1161" s="5" t="s">
        <v>4292</v>
      </c>
      <c r="B1161" s="5" t="s">
        <v>4293</v>
      </c>
      <c r="C1161" s="5" t="s">
        <v>64</v>
      </c>
      <c r="D1161" s="194" t="s">
        <v>4294</v>
      </c>
      <c r="E1161" s="197" t="s">
        <v>4295</v>
      </c>
      <c r="F1161" s="19" t="s">
        <v>1645</v>
      </c>
      <c r="G1161" s="5" t="s">
        <v>287</v>
      </c>
      <c r="H1161" s="27">
        <v>0</v>
      </c>
      <c r="I1161" s="110">
        <v>11</v>
      </c>
      <c r="J1161" s="111" t="s">
        <v>6551</v>
      </c>
      <c r="K1161" s="112">
        <v>0</v>
      </c>
      <c r="L1161" s="112" t="s">
        <v>6551</v>
      </c>
      <c r="M1161" s="112">
        <v>0</v>
      </c>
      <c r="N1161" s="112" t="s">
        <v>6551</v>
      </c>
      <c r="O1161" s="112">
        <v>0</v>
      </c>
      <c r="P1161" s="112" t="s">
        <v>6551</v>
      </c>
      <c r="Q1161" s="112">
        <v>181039</v>
      </c>
      <c r="R1161" s="112" t="s">
        <v>6551</v>
      </c>
      <c r="S1161" s="112">
        <v>0</v>
      </c>
      <c r="T1161" s="112" t="s">
        <v>6551</v>
      </c>
      <c r="U1161" s="112">
        <v>0</v>
      </c>
      <c r="V1161" s="112" t="s">
        <v>6551</v>
      </c>
      <c r="W1161" s="112">
        <v>8304</v>
      </c>
      <c r="X1161" s="112" t="s">
        <v>6551</v>
      </c>
      <c r="Y1161" s="112">
        <v>0</v>
      </c>
      <c r="Z1161" s="112" t="s">
        <v>6551</v>
      </c>
      <c r="AA1161" s="112">
        <v>0</v>
      </c>
      <c r="AB1161" s="112" t="s">
        <v>6551</v>
      </c>
      <c r="AC1161" s="112">
        <v>0</v>
      </c>
      <c r="AD1161" s="112" t="s">
        <v>6551</v>
      </c>
      <c r="AE1161" s="112">
        <v>0</v>
      </c>
      <c r="AF1161" s="112" t="s">
        <v>6551</v>
      </c>
      <c r="AG1161" s="112">
        <v>0</v>
      </c>
      <c r="AH1161" s="112" t="s">
        <v>6551</v>
      </c>
      <c r="AI1161" s="112">
        <v>16984</v>
      </c>
      <c r="AJ1161" s="112" t="s">
        <v>6551</v>
      </c>
      <c r="AK1161" s="112">
        <v>0</v>
      </c>
      <c r="AL1161" s="113" t="s">
        <v>6551</v>
      </c>
      <c r="AM1161" s="113" t="str">
        <f t="shared" si="18"/>
        <v>No</v>
      </c>
    </row>
    <row r="1162" spans="1:39" s="19" customFormat="1" ht="11.5" customHeight="1" x14ac:dyDescent="0.2">
      <c r="A1162" s="5" t="s">
        <v>4311</v>
      </c>
      <c r="B1162" s="5" t="s">
        <v>4312</v>
      </c>
      <c r="C1162" s="5" t="s">
        <v>64</v>
      </c>
      <c r="D1162" s="194" t="s">
        <v>4313</v>
      </c>
      <c r="E1162" s="197" t="s">
        <v>4314</v>
      </c>
      <c r="F1162" s="19" t="s">
        <v>1645</v>
      </c>
      <c r="G1162" s="5" t="s">
        <v>287</v>
      </c>
      <c r="H1162" s="27">
        <v>0</v>
      </c>
      <c r="I1162" s="110">
        <v>11</v>
      </c>
      <c r="J1162" s="111" t="s">
        <v>6551</v>
      </c>
      <c r="K1162" s="112">
        <v>0</v>
      </c>
      <c r="L1162" s="112" t="s">
        <v>6551</v>
      </c>
      <c r="M1162" s="112">
        <v>0</v>
      </c>
      <c r="N1162" s="112" t="s">
        <v>6551</v>
      </c>
      <c r="O1162" s="112">
        <v>0</v>
      </c>
      <c r="P1162" s="112" t="s">
        <v>6551</v>
      </c>
      <c r="Q1162" s="112">
        <v>127737</v>
      </c>
      <c r="R1162" s="112" t="s">
        <v>6551</v>
      </c>
      <c r="S1162" s="112">
        <v>0</v>
      </c>
      <c r="T1162" s="112" t="s">
        <v>6551</v>
      </c>
      <c r="U1162" s="112">
        <v>0</v>
      </c>
      <c r="V1162" s="112" t="s">
        <v>6551</v>
      </c>
      <c r="W1162" s="112">
        <v>10455</v>
      </c>
      <c r="X1162" s="112" t="s">
        <v>6551</v>
      </c>
      <c r="Y1162" s="112">
        <v>0</v>
      </c>
      <c r="Z1162" s="112" t="s">
        <v>6551</v>
      </c>
      <c r="AA1162" s="112">
        <v>0</v>
      </c>
      <c r="AB1162" s="112" t="s">
        <v>6551</v>
      </c>
      <c r="AC1162" s="112">
        <v>0</v>
      </c>
      <c r="AD1162" s="112" t="s">
        <v>6551</v>
      </c>
      <c r="AE1162" s="112">
        <v>0</v>
      </c>
      <c r="AF1162" s="112" t="s">
        <v>6551</v>
      </c>
      <c r="AG1162" s="112">
        <v>0</v>
      </c>
      <c r="AH1162" s="112" t="s">
        <v>6551</v>
      </c>
      <c r="AI1162" s="112">
        <v>27419</v>
      </c>
      <c r="AJ1162" s="112" t="s">
        <v>6551</v>
      </c>
      <c r="AK1162" s="112">
        <v>0</v>
      </c>
      <c r="AL1162" s="113" t="s">
        <v>6551</v>
      </c>
      <c r="AM1162" s="113" t="str">
        <f t="shared" si="18"/>
        <v>No</v>
      </c>
    </row>
    <row r="1163" spans="1:39" s="19" customFormat="1" ht="11.5" customHeight="1" x14ac:dyDescent="0.2">
      <c r="A1163" s="5" t="s">
        <v>4393</v>
      </c>
      <c r="B1163" s="5" t="s">
        <v>4394</v>
      </c>
      <c r="C1163" s="5" t="s">
        <v>64</v>
      </c>
      <c r="D1163" s="194" t="s">
        <v>4395</v>
      </c>
      <c r="E1163" s="197" t="s">
        <v>4396</v>
      </c>
      <c r="F1163" s="19" t="s">
        <v>1645</v>
      </c>
      <c r="G1163" s="5" t="s">
        <v>287</v>
      </c>
      <c r="H1163" s="27">
        <v>0</v>
      </c>
      <c r="I1163" s="110">
        <v>11</v>
      </c>
      <c r="J1163" s="111" t="s">
        <v>6551</v>
      </c>
      <c r="K1163" s="112">
        <v>6</v>
      </c>
      <c r="L1163" s="112" t="s">
        <v>6551</v>
      </c>
      <c r="M1163" s="112">
        <v>0</v>
      </c>
      <c r="N1163" s="112" t="s">
        <v>6551</v>
      </c>
      <c r="O1163" s="112">
        <v>0</v>
      </c>
      <c r="P1163" s="112" t="s">
        <v>6551</v>
      </c>
      <c r="Q1163" s="112">
        <v>213498</v>
      </c>
      <c r="R1163" s="112" t="s">
        <v>6551</v>
      </c>
      <c r="S1163" s="112">
        <v>0</v>
      </c>
      <c r="T1163" s="112" t="s">
        <v>6551</v>
      </c>
      <c r="U1163" s="112">
        <v>0</v>
      </c>
      <c r="V1163" s="112" t="s">
        <v>6551</v>
      </c>
      <c r="W1163" s="112">
        <v>8293</v>
      </c>
      <c r="X1163" s="112" t="s">
        <v>6551</v>
      </c>
      <c r="Y1163" s="112">
        <v>0</v>
      </c>
      <c r="Z1163" s="112" t="s">
        <v>6551</v>
      </c>
      <c r="AA1163" s="112">
        <v>0</v>
      </c>
      <c r="AB1163" s="112" t="s">
        <v>6551</v>
      </c>
      <c r="AC1163" s="112">
        <v>0</v>
      </c>
      <c r="AD1163" s="112" t="s">
        <v>6551</v>
      </c>
      <c r="AE1163" s="112">
        <v>0</v>
      </c>
      <c r="AF1163" s="112" t="s">
        <v>6551</v>
      </c>
      <c r="AG1163" s="112">
        <v>0</v>
      </c>
      <c r="AH1163" s="112" t="s">
        <v>6551</v>
      </c>
      <c r="AI1163" s="112">
        <v>16289</v>
      </c>
      <c r="AJ1163" s="112" t="s">
        <v>6551</v>
      </c>
      <c r="AK1163" s="112">
        <v>0</v>
      </c>
      <c r="AL1163" s="113" t="s">
        <v>6551</v>
      </c>
      <c r="AM1163" s="113" t="str">
        <f t="shared" si="18"/>
        <v>No</v>
      </c>
    </row>
    <row r="1164" spans="1:39" s="19" customFormat="1" ht="11.5" customHeight="1" x14ac:dyDescent="0.2">
      <c r="A1164" s="5" t="s">
        <v>3392</v>
      </c>
      <c r="B1164" s="5" t="s">
        <v>4132</v>
      </c>
      <c r="C1164" s="5" t="s">
        <v>90</v>
      </c>
      <c r="D1164" s="194" t="s">
        <v>4133</v>
      </c>
      <c r="E1164" s="197" t="s">
        <v>4134</v>
      </c>
      <c r="F1164" s="19" t="s">
        <v>239</v>
      </c>
      <c r="G1164" s="5" t="s">
        <v>287</v>
      </c>
      <c r="H1164" s="27">
        <v>0</v>
      </c>
      <c r="I1164" s="110">
        <v>11</v>
      </c>
      <c r="J1164" s="111" t="s">
        <v>6551</v>
      </c>
      <c r="K1164" s="112">
        <v>0</v>
      </c>
      <c r="L1164" s="112" t="s">
        <v>6551</v>
      </c>
      <c r="M1164" s="112">
        <v>0</v>
      </c>
      <c r="N1164" s="112" t="s">
        <v>6551</v>
      </c>
      <c r="O1164" s="112">
        <v>0</v>
      </c>
      <c r="P1164" s="112" t="s">
        <v>6551</v>
      </c>
      <c r="Q1164" s="112">
        <v>466549</v>
      </c>
      <c r="R1164" s="112" t="s">
        <v>6551</v>
      </c>
      <c r="S1164" s="112">
        <v>0</v>
      </c>
      <c r="T1164" s="112" t="s">
        <v>6551</v>
      </c>
      <c r="U1164" s="112">
        <v>0</v>
      </c>
      <c r="V1164" s="112" t="s">
        <v>6551</v>
      </c>
      <c r="W1164" s="112">
        <v>23564</v>
      </c>
      <c r="X1164" s="112" t="s">
        <v>6551</v>
      </c>
      <c r="Y1164" s="112">
        <v>0</v>
      </c>
      <c r="Z1164" s="112" t="s">
        <v>6551</v>
      </c>
      <c r="AA1164" s="112">
        <v>0</v>
      </c>
      <c r="AB1164" s="112" t="s">
        <v>6551</v>
      </c>
      <c r="AC1164" s="112">
        <v>0</v>
      </c>
      <c r="AD1164" s="112" t="s">
        <v>6551</v>
      </c>
      <c r="AE1164" s="112">
        <v>0</v>
      </c>
      <c r="AF1164" s="112" t="s">
        <v>6551</v>
      </c>
      <c r="AG1164" s="112">
        <v>0</v>
      </c>
      <c r="AH1164" s="112" t="s">
        <v>6551</v>
      </c>
      <c r="AI1164" s="112">
        <v>114095</v>
      </c>
      <c r="AJ1164" s="112" t="s">
        <v>6551</v>
      </c>
      <c r="AK1164" s="112">
        <v>0</v>
      </c>
      <c r="AL1164" s="113" t="s">
        <v>6551</v>
      </c>
      <c r="AM1164" s="113" t="str">
        <f t="shared" si="18"/>
        <v>No</v>
      </c>
    </row>
    <row r="1165" spans="1:39" s="19" customFormat="1" ht="11.5" customHeight="1" x14ac:dyDescent="0.2">
      <c r="A1165" s="5" t="s">
        <v>4221</v>
      </c>
      <c r="B1165" s="5" t="s">
        <v>4222</v>
      </c>
      <c r="C1165" s="5" t="s">
        <v>90</v>
      </c>
      <c r="D1165" s="194" t="s">
        <v>4223</v>
      </c>
      <c r="E1165" s="197" t="s">
        <v>4224</v>
      </c>
      <c r="F1165" s="19" t="s">
        <v>239</v>
      </c>
      <c r="G1165" s="5" t="s">
        <v>287</v>
      </c>
      <c r="H1165" s="27">
        <v>0</v>
      </c>
      <c r="I1165" s="110">
        <v>11</v>
      </c>
      <c r="J1165" s="111" t="s">
        <v>6551</v>
      </c>
      <c r="K1165" s="112">
        <v>0</v>
      </c>
      <c r="L1165" s="112" t="s">
        <v>6551</v>
      </c>
      <c r="M1165" s="112">
        <v>0</v>
      </c>
      <c r="N1165" s="112" t="s">
        <v>6551</v>
      </c>
      <c r="O1165" s="112">
        <v>0</v>
      </c>
      <c r="P1165" s="112" t="s">
        <v>6551</v>
      </c>
      <c r="Q1165" s="112">
        <v>252442</v>
      </c>
      <c r="R1165" s="112" t="s">
        <v>6551</v>
      </c>
      <c r="S1165" s="112">
        <v>0</v>
      </c>
      <c r="T1165" s="112" t="s">
        <v>6551</v>
      </c>
      <c r="U1165" s="112">
        <v>0</v>
      </c>
      <c r="V1165" s="112" t="s">
        <v>6551</v>
      </c>
      <c r="W1165" s="112">
        <v>26168</v>
      </c>
      <c r="X1165" s="112" t="s">
        <v>6551</v>
      </c>
      <c r="Y1165" s="112">
        <v>0</v>
      </c>
      <c r="Z1165" s="112" t="s">
        <v>6551</v>
      </c>
      <c r="AA1165" s="112">
        <v>0</v>
      </c>
      <c r="AB1165" s="112" t="s">
        <v>6551</v>
      </c>
      <c r="AC1165" s="112">
        <v>0</v>
      </c>
      <c r="AD1165" s="112" t="s">
        <v>6551</v>
      </c>
      <c r="AE1165" s="112">
        <v>0</v>
      </c>
      <c r="AF1165" s="112" t="s">
        <v>6551</v>
      </c>
      <c r="AG1165" s="112">
        <v>0</v>
      </c>
      <c r="AH1165" s="112" t="s">
        <v>6551</v>
      </c>
      <c r="AI1165" s="112">
        <v>52053</v>
      </c>
      <c r="AJ1165" s="112" t="s">
        <v>6551</v>
      </c>
      <c r="AK1165" s="112">
        <v>0</v>
      </c>
      <c r="AL1165" s="113" t="s">
        <v>6551</v>
      </c>
      <c r="AM1165" s="113" t="str">
        <f t="shared" si="18"/>
        <v>No</v>
      </c>
    </row>
    <row r="1166" spans="1:39" s="19" customFormat="1" ht="11.5" customHeight="1" x14ac:dyDescent="0.2">
      <c r="A1166" s="5" t="s">
        <v>4425</v>
      </c>
      <c r="B1166" s="5" t="s">
        <v>1319</v>
      </c>
      <c r="C1166" s="5" t="s">
        <v>98</v>
      </c>
      <c r="D1166" s="194" t="s">
        <v>4426</v>
      </c>
      <c r="E1166" s="197" t="s">
        <v>4427</v>
      </c>
      <c r="F1166" s="19" t="s">
        <v>239</v>
      </c>
      <c r="G1166" s="5" t="s">
        <v>287</v>
      </c>
      <c r="H1166" s="27">
        <v>0</v>
      </c>
      <c r="I1166" s="110">
        <v>11</v>
      </c>
      <c r="J1166" s="111" t="s">
        <v>6551</v>
      </c>
      <c r="K1166" s="112">
        <v>0</v>
      </c>
      <c r="L1166" s="112" t="s">
        <v>6551</v>
      </c>
      <c r="M1166" s="112">
        <v>0</v>
      </c>
      <c r="N1166" s="112" t="s">
        <v>6551</v>
      </c>
      <c r="O1166" s="112">
        <v>0</v>
      </c>
      <c r="P1166" s="112" t="s">
        <v>6551</v>
      </c>
      <c r="Q1166" s="112">
        <v>257576</v>
      </c>
      <c r="R1166" s="112" t="s">
        <v>6551</v>
      </c>
      <c r="S1166" s="112">
        <v>0</v>
      </c>
      <c r="T1166" s="112" t="s">
        <v>6551</v>
      </c>
      <c r="U1166" s="112">
        <v>0</v>
      </c>
      <c r="V1166" s="112" t="s">
        <v>6551</v>
      </c>
      <c r="W1166" s="112">
        <v>13943</v>
      </c>
      <c r="X1166" s="112" t="s">
        <v>6551</v>
      </c>
      <c r="Y1166" s="112">
        <v>0</v>
      </c>
      <c r="Z1166" s="112" t="s">
        <v>6551</v>
      </c>
      <c r="AA1166" s="112">
        <v>0</v>
      </c>
      <c r="AB1166" s="112" t="s">
        <v>6551</v>
      </c>
      <c r="AC1166" s="112">
        <v>0</v>
      </c>
      <c r="AD1166" s="112" t="s">
        <v>6551</v>
      </c>
      <c r="AE1166" s="112">
        <v>0</v>
      </c>
      <c r="AF1166" s="112" t="s">
        <v>6551</v>
      </c>
      <c r="AG1166" s="112">
        <v>0</v>
      </c>
      <c r="AH1166" s="112" t="s">
        <v>6551</v>
      </c>
      <c r="AI1166" s="112">
        <v>18733</v>
      </c>
      <c r="AJ1166" s="112" t="s">
        <v>6551</v>
      </c>
      <c r="AK1166" s="112">
        <v>0</v>
      </c>
      <c r="AL1166" s="113" t="s">
        <v>6551</v>
      </c>
      <c r="AM1166" s="113" t="str">
        <f t="shared" si="18"/>
        <v>No</v>
      </c>
    </row>
    <row r="1167" spans="1:39" s="19" customFormat="1" ht="11.5" customHeight="1" x14ac:dyDescent="0.2">
      <c r="A1167" s="5" t="s">
        <v>4622</v>
      </c>
      <c r="B1167" s="5" t="s">
        <v>4623</v>
      </c>
      <c r="C1167" s="5" t="s">
        <v>54</v>
      </c>
      <c r="D1167" s="194" t="s">
        <v>4624</v>
      </c>
      <c r="E1167" s="197" t="s">
        <v>4625</v>
      </c>
      <c r="F1167" s="19" t="s">
        <v>242</v>
      </c>
      <c r="G1167" s="5" t="s">
        <v>287</v>
      </c>
      <c r="H1167" s="27">
        <v>0</v>
      </c>
      <c r="I1167" s="110">
        <v>11</v>
      </c>
      <c r="J1167" s="111" t="s">
        <v>6551</v>
      </c>
      <c r="K1167" s="112">
        <v>0</v>
      </c>
      <c r="L1167" s="112" t="s">
        <v>6551</v>
      </c>
      <c r="M1167" s="112">
        <v>0</v>
      </c>
      <c r="N1167" s="112" t="s">
        <v>6551</v>
      </c>
      <c r="O1167" s="112">
        <v>0</v>
      </c>
      <c r="P1167" s="112" t="s">
        <v>6551</v>
      </c>
      <c r="Q1167" s="112">
        <v>242873</v>
      </c>
      <c r="R1167" s="112" t="s">
        <v>6551</v>
      </c>
      <c r="S1167" s="112">
        <v>0</v>
      </c>
      <c r="T1167" s="112" t="s">
        <v>6551</v>
      </c>
      <c r="U1167" s="112">
        <v>0</v>
      </c>
      <c r="V1167" s="112" t="s">
        <v>6551</v>
      </c>
      <c r="W1167" s="112">
        <v>20402</v>
      </c>
      <c r="X1167" s="112" t="s">
        <v>6551</v>
      </c>
      <c r="Y1167" s="112">
        <v>0</v>
      </c>
      <c r="Z1167" s="112" t="s">
        <v>6551</v>
      </c>
      <c r="AA1167" s="112">
        <v>0</v>
      </c>
      <c r="AB1167" s="112" t="s">
        <v>6551</v>
      </c>
      <c r="AC1167" s="112">
        <v>0</v>
      </c>
      <c r="AD1167" s="112" t="s">
        <v>6551</v>
      </c>
      <c r="AE1167" s="112">
        <v>0</v>
      </c>
      <c r="AF1167" s="112" t="s">
        <v>6551</v>
      </c>
      <c r="AG1167" s="112">
        <v>0</v>
      </c>
      <c r="AH1167" s="112" t="s">
        <v>6551</v>
      </c>
      <c r="AI1167" s="112">
        <v>161579</v>
      </c>
      <c r="AJ1167" s="112" t="s">
        <v>6551</v>
      </c>
      <c r="AK1167" s="112">
        <v>0</v>
      </c>
      <c r="AL1167" s="113" t="s">
        <v>6551</v>
      </c>
      <c r="AM1167" s="113" t="str">
        <f t="shared" si="18"/>
        <v>No</v>
      </c>
    </row>
    <row r="1168" spans="1:39" s="19" customFormat="1" ht="11.5" customHeight="1" x14ac:dyDescent="0.2">
      <c r="A1168" s="5" t="s">
        <v>4784</v>
      </c>
      <c r="B1168" s="5" t="s">
        <v>2412</v>
      </c>
      <c r="C1168" s="5" t="s">
        <v>54</v>
      </c>
      <c r="D1168" s="194" t="s">
        <v>4785</v>
      </c>
      <c r="E1168" s="197" t="s">
        <v>4786</v>
      </c>
      <c r="F1168" s="19" t="s">
        <v>242</v>
      </c>
      <c r="G1168" s="5" t="s">
        <v>287</v>
      </c>
      <c r="H1168" s="27">
        <v>0</v>
      </c>
      <c r="I1168" s="110">
        <v>11</v>
      </c>
      <c r="J1168" s="111" t="s">
        <v>6551</v>
      </c>
      <c r="K1168" s="112">
        <v>0</v>
      </c>
      <c r="L1168" s="112" t="s">
        <v>6551</v>
      </c>
      <c r="M1168" s="112">
        <v>0</v>
      </c>
      <c r="N1168" s="112" t="s">
        <v>6551</v>
      </c>
      <c r="O1168" s="112">
        <v>0</v>
      </c>
      <c r="P1168" s="112" t="s">
        <v>6551</v>
      </c>
      <c r="Q1168" s="112">
        <v>352468</v>
      </c>
      <c r="R1168" s="112" t="s">
        <v>6551</v>
      </c>
      <c r="S1168" s="112">
        <v>0</v>
      </c>
      <c r="T1168" s="112" t="s">
        <v>6551</v>
      </c>
      <c r="U1168" s="112">
        <v>0</v>
      </c>
      <c r="V1168" s="112" t="s">
        <v>6551</v>
      </c>
      <c r="W1168" s="112">
        <v>26081</v>
      </c>
      <c r="X1168" s="112" t="s">
        <v>6551</v>
      </c>
      <c r="Y1168" s="112">
        <v>0</v>
      </c>
      <c r="Z1168" s="112" t="s">
        <v>6551</v>
      </c>
      <c r="AA1168" s="112">
        <v>0</v>
      </c>
      <c r="AB1168" s="112" t="s">
        <v>6551</v>
      </c>
      <c r="AC1168" s="112">
        <v>0</v>
      </c>
      <c r="AD1168" s="112" t="s">
        <v>6551</v>
      </c>
      <c r="AE1168" s="112">
        <v>0</v>
      </c>
      <c r="AF1168" s="112" t="s">
        <v>6551</v>
      </c>
      <c r="AG1168" s="112">
        <v>0</v>
      </c>
      <c r="AH1168" s="112" t="s">
        <v>6551</v>
      </c>
      <c r="AI1168" s="112">
        <v>327662</v>
      </c>
      <c r="AJ1168" s="112" t="s">
        <v>6551</v>
      </c>
      <c r="AK1168" s="112">
        <v>0</v>
      </c>
      <c r="AL1168" s="113" t="s">
        <v>6551</v>
      </c>
      <c r="AM1168" s="113" t="str">
        <f t="shared" si="18"/>
        <v>No</v>
      </c>
    </row>
    <row r="1169" spans="1:39" s="19" customFormat="1" ht="11.5" customHeight="1" x14ac:dyDescent="0.2">
      <c r="A1169" s="5" t="s">
        <v>4929</v>
      </c>
      <c r="B1169" s="5" t="s">
        <v>4540</v>
      </c>
      <c r="C1169" s="5" t="s">
        <v>54</v>
      </c>
      <c r="D1169" s="194" t="s">
        <v>4930</v>
      </c>
      <c r="E1169" s="197" t="s">
        <v>4931</v>
      </c>
      <c r="F1169" s="19" t="s">
        <v>242</v>
      </c>
      <c r="G1169" s="5" t="s">
        <v>287</v>
      </c>
      <c r="H1169" s="27">
        <v>0</v>
      </c>
      <c r="I1169" s="110">
        <v>11</v>
      </c>
      <c r="J1169" s="111" t="s">
        <v>6551</v>
      </c>
      <c r="K1169" s="112">
        <v>0</v>
      </c>
      <c r="L1169" s="112" t="s">
        <v>6551</v>
      </c>
      <c r="M1169" s="112">
        <v>0</v>
      </c>
      <c r="N1169" s="112" t="s">
        <v>6551</v>
      </c>
      <c r="O1169" s="112">
        <v>0</v>
      </c>
      <c r="P1169" s="112" t="s">
        <v>6551</v>
      </c>
      <c r="Q1169" s="112">
        <v>290257</v>
      </c>
      <c r="R1169" s="112" t="s">
        <v>6551</v>
      </c>
      <c r="S1169" s="112">
        <v>0</v>
      </c>
      <c r="T1169" s="112" t="s">
        <v>6551</v>
      </c>
      <c r="U1169" s="112">
        <v>0</v>
      </c>
      <c r="V1169" s="112" t="s">
        <v>6551</v>
      </c>
      <c r="W1169" s="112">
        <v>19819</v>
      </c>
      <c r="X1169" s="112" t="s">
        <v>6551</v>
      </c>
      <c r="Y1169" s="112">
        <v>0</v>
      </c>
      <c r="Z1169" s="112" t="s">
        <v>6551</v>
      </c>
      <c r="AA1169" s="112">
        <v>0</v>
      </c>
      <c r="AB1169" s="112" t="s">
        <v>6551</v>
      </c>
      <c r="AC1169" s="112">
        <v>0</v>
      </c>
      <c r="AD1169" s="112" t="s">
        <v>6551</v>
      </c>
      <c r="AE1169" s="112">
        <v>0</v>
      </c>
      <c r="AF1169" s="112" t="s">
        <v>6551</v>
      </c>
      <c r="AG1169" s="112">
        <v>0</v>
      </c>
      <c r="AH1169" s="112" t="s">
        <v>6551</v>
      </c>
      <c r="AI1169" s="112">
        <v>51331</v>
      </c>
      <c r="AJ1169" s="112" t="s">
        <v>6551</v>
      </c>
      <c r="AK1169" s="112">
        <v>0</v>
      </c>
      <c r="AL1169" s="113" t="s">
        <v>6551</v>
      </c>
      <c r="AM1169" s="113" t="str">
        <f t="shared" si="18"/>
        <v>No</v>
      </c>
    </row>
    <row r="1170" spans="1:39" s="19" customFormat="1" ht="11.5" customHeight="1" x14ac:dyDescent="0.2">
      <c r="A1170" s="5" t="s">
        <v>4450</v>
      </c>
      <c r="B1170" s="5" t="s">
        <v>4451</v>
      </c>
      <c r="C1170" s="5" t="s">
        <v>61</v>
      </c>
      <c r="D1170" s="194" t="s">
        <v>4452</v>
      </c>
      <c r="E1170" s="197" t="s">
        <v>4453</v>
      </c>
      <c r="F1170" s="19" t="s">
        <v>305</v>
      </c>
      <c r="G1170" s="19" t="s">
        <v>287</v>
      </c>
      <c r="H1170" s="27">
        <v>0</v>
      </c>
      <c r="I1170" s="110">
        <v>11</v>
      </c>
      <c r="J1170" s="19" t="s">
        <v>6551</v>
      </c>
      <c r="K1170" s="112">
        <v>0</v>
      </c>
      <c r="L1170" s="112" t="s">
        <v>6551</v>
      </c>
      <c r="M1170" s="112">
        <v>0</v>
      </c>
      <c r="N1170" s="112" t="s">
        <v>6551</v>
      </c>
      <c r="O1170" s="112">
        <v>0</v>
      </c>
      <c r="P1170" s="112" t="s">
        <v>6551</v>
      </c>
      <c r="Q1170" s="112">
        <v>192345</v>
      </c>
      <c r="R1170" s="112" t="s">
        <v>6551</v>
      </c>
      <c r="S1170" s="112">
        <v>0</v>
      </c>
      <c r="T1170" s="112" t="s">
        <v>6551</v>
      </c>
      <c r="U1170" s="112">
        <v>0</v>
      </c>
      <c r="V1170" s="112" t="s">
        <v>6551</v>
      </c>
      <c r="W1170" s="112">
        <v>6395</v>
      </c>
      <c r="X1170" s="112" t="s">
        <v>123</v>
      </c>
      <c r="Y1170" s="112">
        <v>0</v>
      </c>
      <c r="Z1170" s="112" t="s">
        <v>6551</v>
      </c>
      <c r="AA1170" s="112">
        <v>0</v>
      </c>
      <c r="AB1170" s="112" t="s">
        <v>6551</v>
      </c>
      <c r="AC1170" s="112">
        <v>0</v>
      </c>
      <c r="AD1170" s="112" t="s">
        <v>6551</v>
      </c>
      <c r="AE1170" s="112">
        <v>0</v>
      </c>
      <c r="AF1170" s="112" t="s">
        <v>6551</v>
      </c>
      <c r="AG1170" s="112">
        <v>0</v>
      </c>
      <c r="AH1170" s="112" t="s">
        <v>6551</v>
      </c>
      <c r="AI1170" s="112">
        <v>67945</v>
      </c>
      <c r="AJ1170" s="112" t="s">
        <v>6551</v>
      </c>
      <c r="AK1170" s="112">
        <v>0</v>
      </c>
      <c r="AL1170" s="113" t="s">
        <v>6551</v>
      </c>
      <c r="AM1170" s="113" t="str">
        <f t="shared" si="18"/>
        <v>No</v>
      </c>
    </row>
    <row r="1171" spans="1:39" s="19" customFormat="1" ht="11.5" customHeight="1" x14ac:dyDescent="0.2">
      <c r="A1171" s="5" t="s">
        <v>4683</v>
      </c>
      <c r="B1171" s="5" t="s">
        <v>4684</v>
      </c>
      <c r="C1171" s="5" t="s">
        <v>61</v>
      </c>
      <c r="D1171" s="194" t="s">
        <v>4685</v>
      </c>
      <c r="E1171" s="197" t="s">
        <v>4686</v>
      </c>
      <c r="F1171" s="19" t="s">
        <v>305</v>
      </c>
      <c r="G1171" s="19" t="s">
        <v>287</v>
      </c>
      <c r="H1171" s="27">
        <v>0</v>
      </c>
      <c r="I1171" s="110">
        <v>11</v>
      </c>
      <c r="J1171" s="19" t="s">
        <v>6551</v>
      </c>
      <c r="K1171" s="112">
        <v>0</v>
      </c>
      <c r="L1171" s="112" t="s">
        <v>6551</v>
      </c>
      <c r="M1171" s="112">
        <v>0</v>
      </c>
      <c r="N1171" s="112" t="s">
        <v>6551</v>
      </c>
      <c r="O1171" s="112">
        <v>0</v>
      </c>
      <c r="P1171" s="112" t="s">
        <v>6551</v>
      </c>
      <c r="Q1171" s="112">
        <v>92302</v>
      </c>
      <c r="R1171" s="112" t="s">
        <v>6551</v>
      </c>
      <c r="S1171" s="112">
        <v>0</v>
      </c>
      <c r="T1171" s="112" t="s">
        <v>6551</v>
      </c>
      <c r="U1171" s="112">
        <v>0</v>
      </c>
      <c r="V1171" s="112" t="s">
        <v>6551</v>
      </c>
      <c r="W1171" s="112">
        <v>4592</v>
      </c>
      <c r="X1171" s="112" t="s">
        <v>6551</v>
      </c>
      <c r="Y1171" s="112">
        <v>0</v>
      </c>
      <c r="Z1171" s="112" t="s">
        <v>6551</v>
      </c>
      <c r="AA1171" s="112">
        <v>0</v>
      </c>
      <c r="AB1171" s="112" t="s">
        <v>6551</v>
      </c>
      <c r="AC1171" s="112">
        <v>0</v>
      </c>
      <c r="AD1171" s="112" t="s">
        <v>6551</v>
      </c>
      <c r="AE1171" s="112">
        <v>0</v>
      </c>
      <c r="AF1171" s="112" t="s">
        <v>6551</v>
      </c>
      <c r="AG1171" s="112">
        <v>0</v>
      </c>
      <c r="AH1171" s="112" t="s">
        <v>6551</v>
      </c>
      <c r="AI1171" s="112">
        <v>34241</v>
      </c>
      <c r="AJ1171" s="112" t="s">
        <v>6551</v>
      </c>
      <c r="AK1171" s="112">
        <v>0</v>
      </c>
      <c r="AL1171" s="19" t="s">
        <v>6551</v>
      </c>
      <c r="AM1171" s="113" t="str">
        <f t="shared" si="18"/>
        <v>No</v>
      </c>
    </row>
    <row r="1172" spans="1:39" s="19" customFormat="1" ht="11.5" customHeight="1" x14ac:dyDescent="0.2">
      <c r="A1172" s="5" t="s">
        <v>5300</v>
      </c>
      <c r="B1172" s="5" t="s">
        <v>5301</v>
      </c>
      <c r="C1172" s="5" t="s">
        <v>37</v>
      </c>
      <c r="D1172" s="194" t="s">
        <v>5302</v>
      </c>
      <c r="E1172" s="197" t="s">
        <v>5303</v>
      </c>
      <c r="F1172" s="19" t="s">
        <v>239</v>
      </c>
      <c r="G1172" s="19" t="s">
        <v>287</v>
      </c>
      <c r="H1172" s="27">
        <v>0</v>
      </c>
      <c r="I1172" s="110">
        <v>11</v>
      </c>
      <c r="J1172" s="19" t="s">
        <v>6551</v>
      </c>
      <c r="K1172" s="112">
        <v>0</v>
      </c>
      <c r="L1172" s="112" t="s">
        <v>6551</v>
      </c>
      <c r="M1172" s="112">
        <v>0</v>
      </c>
      <c r="N1172" s="112" t="s">
        <v>6551</v>
      </c>
      <c r="O1172" s="112">
        <v>0</v>
      </c>
      <c r="P1172" s="112" t="s">
        <v>6551</v>
      </c>
      <c r="Q1172" s="112">
        <v>537282</v>
      </c>
      <c r="R1172" s="112" t="s">
        <v>6551</v>
      </c>
      <c r="S1172" s="112">
        <v>0</v>
      </c>
      <c r="T1172" s="112" t="s">
        <v>6551</v>
      </c>
      <c r="U1172" s="112">
        <v>0</v>
      </c>
      <c r="V1172" s="112" t="s">
        <v>6551</v>
      </c>
      <c r="W1172" s="112">
        <v>36151</v>
      </c>
      <c r="X1172" s="112" t="s">
        <v>6551</v>
      </c>
      <c r="Y1172" s="112">
        <v>0</v>
      </c>
      <c r="Z1172" s="112" t="s">
        <v>6551</v>
      </c>
      <c r="AA1172" s="112">
        <v>0</v>
      </c>
      <c r="AB1172" s="112" t="s">
        <v>6551</v>
      </c>
      <c r="AC1172" s="112">
        <v>0</v>
      </c>
      <c r="AD1172" s="112" t="s">
        <v>6551</v>
      </c>
      <c r="AE1172" s="112">
        <v>0</v>
      </c>
      <c r="AF1172" s="112" t="s">
        <v>6551</v>
      </c>
      <c r="AG1172" s="112">
        <v>0</v>
      </c>
      <c r="AH1172" s="112" t="s">
        <v>6551</v>
      </c>
      <c r="AI1172" s="112">
        <v>472405</v>
      </c>
      <c r="AJ1172" s="112" t="s">
        <v>6551</v>
      </c>
      <c r="AK1172" s="112">
        <v>0</v>
      </c>
      <c r="AL1172" s="19" t="s">
        <v>6551</v>
      </c>
      <c r="AM1172" s="113" t="str">
        <f t="shared" si="18"/>
        <v>No</v>
      </c>
    </row>
    <row r="1173" spans="1:39" s="19" customFormat="1" ht="11.5" customHeight="1" x14ac:dyDescent="0.2">
      <c r="A1173" s="5" t="s">
        <v>5244</v>
      </c>
      <c r="B1173" s="5" t="s">
        <v>2840</v>
      </c>
      <c r="C1173" s="5" t="s">
        <v>78</v>
      </c>
      <c r="D1173" s="194" t="s">
        <v>5245</v>
      </c>
      <c r="E1173" s="197" t="s">
        <v>5246</v>
      </c>
      <c r="F1173" s="19" t="s">
        <v>239</v>
      </c>
      <c r="G1173" s="5" t="s">
        <v>287</v>
      </c>
      <c r="H1173" s="27">
        <v>0</v>
      </c>
      <c r="I1173" s="110">
        <v>11</v>
      </c>
      <c r="J1173" s="111" t="s">
        <v>6551</v>
      </c>
      <c r="K1173" s="112">
        <v>0</v>
      </c>
      <c r="L1173" s="112" t="s">
        <v>6551</v>
      </c>
      <c r="M1173" s="112">
        <v>0</v>
      </c>
      <c r="N1173" s="112" t="s">
        <v>6551</v>
      </c>
      <c r="O1173" s="112">
        <v>0</v>
      </c>
      <c r="P1173" s="112" t="s">
        <v>6551</v>
      </c>
      <c r="Q1173" s="112">
        <v>141949</v>
      </c>
      <c r="R1173" s="112" t="s">
        <v>6551</v>
      </c>
      <c r="S1173" s="112">
        <v>0</v>
      </c>
      <c r="T1173" s="112" t="s">
        <v>6551</v>
      </c>
      <c r="U1173" s="112">
        <v>0</v>
      </c>
      <c r="V1173" s="112" t="s">
        <v>6551</v>
      </c>
      <c r="W1173" s="112">
        <v>13558</v>
      </c>
      <c r="X1173" s="112" t="s">
        <v>122</v>
      </c>
      <c r="Y1173" s="112">
        <v>0</v>
      </c>
      <c r="Z1173" s="112" t="s">
        <v>6551</v>
      </c>
      <c r="AA1173" s="112">
        <v>0</v>
      </c>
      <c r="AB1173" s="112" t="s">
        <v>6551</v>
      </c>
      <c r="AC1173" s="112">
        <v>0</v>
      </c>
      <c r="AD1173" s="112" t="s">
        <v>6551</v>
      </c>
      <c r="AE1173" s="112">
        <v>0</v>
      </c>
      <c r="AF1173" s="112" t="s">
        <v>6551</v>
      </c>
      <c r="AG1173" s="112">
        <v>0</v>
      </c>
      <c r="AH1173" s="112" t="s">
        <v>6551</v>
      </c>
      <c r="AI1173" s="112">
        <v>61538</v>
      </c>
      <c r="AJ1173" s="112" t="s">
        <v>6551</v>
      </c>
      <c r="AK1173" s="112">
        <v>0</v>
      </c>
      <c r="AL1173" s="113" t="s">
        <v>6551</v>
      </c>
      <c r="AM1173" s="113" t="str">
        <f t="shared" si="18"/>
        <v>Yes</v>
      </c>
    </row>
    <row r="1174" spans="1:39" s="19" customFormat="1" ht="11.5" customHeight="1" x14ac:dyDescent="0.2">
      <c r="A1174" s="5" t="s">
        <v>5381</v>
      </c>
      <c r="B1174" s="5" t="s">
        <v>5382</v>
      </c>
      <c r="C1174" s="5" t="s">
        <v>78</v>
      </c>
      <c r="D1174" s="194" t="s">
        <v>5383</v>
      </c>
      <c r="E1174" s="197" t="s">
        <v>5384</v>
      </c>
      <c r="F1174" s="19" t="s">
        <v>239</v>
      </c>
      <c r="G1174" s="5" t="s">
        <v>287</v>
      </c>
      <c r="H1174" s="27">
        <v>0</v>
      </c>
      <c r="I1174" s="110">
        <v>11</v>
      </c>
      <c r="J1174" s="111" t="s">
        <v>6551</v>
      </c>
      <c r="K1174" s="112">
        <v>0</v>
      </c>
      <c r="L1174" s="112" t="s">
        <v>6551</v>
      </c>
      <c r="M1174" s="112">
        <v>0</v>
      </c>
      <c r="N1174" s="112" t="s">
        <v>6551</v>
      </c>
      <c r="O1174" s="112">
        <v>0</v>
      </c>
      <c r="P1174" s="112" t="s">
        <v>6551</v>
      </c>
      <c r="Q1174" s="112">
        <v>87985</v>
      </c>
      <c r="R1174" s="112" t="s">
        <v>6551</v>
      </c>
      <c r="S1174" s="112">
        <v>0</v>
      </c>
      <c r="T1174" s="112" t="s">
        <v>6551</v>
      </c>
      <c r="U1174" s="112">
        <v>0</v>
      </c>
      <c r="V1174" s="112" t="s">
        <v>6551</v>
      </c>
      <c r="W1174" s="112">
        <v>7311</v>
      </c>
      <c r="X1174" s="112" t="s">
        <v>122</v>
      </c>
      <c r="Y1174" s="112">
        <v>0</v>
      </c>
      <c r="Z1174" s="112" t="s">
        <v>6551</v>
      </c>
      <c r="AA1174" s="112">
        <v>0</v>
      </c>
      <c r="AB1174" s="112" t="s">
        <v>6551</v>
      </c>
      <c r="AC1174" s="112">
        <v>0</v>
      </c>
      <c r="AD1174" s="112" t="s">
        <v>6551</v>
      </c>
      <c r="AE1174" s="112">
        <v>0</v>
      </c>
      <c r="AF1174" s="112" t="s">
        <v>6551</v>
      </c>
      <c r="AG1174" s="112">
        <v>0</v>
      </c>
      <c r="AH1174" s="112" t="s">
        <v>6551</v>
      </c>
      <c r="AI1174" s="112">
        <v>35923</v>
      </c>
      <c r="AJ1174" s="112" t="s">
        <v>122</v>
      </c>
      <c r="AK1174" s="112">
        <v>0</v>
      </c>
      <c r="AL1174" s="113" t="s">
        <v>6551</v>
      </c>
      <c r="AM1174" s="113" t="str">
        <f t="shared" si="18"/>
        <v>Yes</v>
      </c>
    </row>
    <row r="1175" spans="1:39" s="19" customFormat="1" ht="11.5" customHeight="1" x14ac:dyDescent="0.2">
      <c r="A1175" s="5" t="s">
        <v>5114</v>
      </c>
      <c r="B1175" s="5" t="s">
        <v>2072</v>
      </c>
      <c r="C1175" s="5" t="s">
        <v>80</v>
      </c>
      <c r="D1175" s="194" t="s">
        <v>5115</v>
      </c>
      <c r="E1175" s="197" t="s">
        <v>5116</v>
      </c>
      <c r="F1175" s="19" t="s">
        <v>305</v>
      </c>
      <c r="G1175" s="5" t="s">
        <v>287</v>
      </c>
      <c r="H1175" s="27">
        <v>0</v>
      </c>
      <c r="I1175" s="110">
        <v>11</v>
      </c>
      <c r="J1175" s="111" t="s">
        <v>6551</v>
      </c>
      <c r="K1175" s="112">
        <v>0</v>
      </c>
      <c r="L1175" s="112" t="s">
        <v>6551</v>
      </c>
      <c r="M1175" s="112">
        <v>0</v>
      </c>
      <c r="N1175" s="112" t="s">
        <v>6551</v>
      </c>
      <c r="O1175" s="112">
        <v>0</v>
      </c>
      <c r="P1175" s="112" t="s">
        <v>6551</v>
      </c>
      <c r="Q1175" s="112">
        <v>185198</v>
      </c>
      <c r="R1175" s="112" t="s">
        <v>6551</v>
      </c>
      <c r="S1175" s="112">
        <v>0</v>
      </c>
      <c r="T1175" s="112" t="s">
        <v>6551</v>
      </c>
      <c r="U1175" s="112">
        <v>0</v>
      </c>
      <c r="V1175" s="112" t="s">
        <v>6551</v>
      </c>
      <c r="W1175" s="112">
        <v>15025</v>
      </c>
      <c r="X1175" s="112" t="s">
        <v>6551</v>
      </c>
      <c r="Y1175" s="112">
        <v>0</v>
      </c>
      <c r="Z1175" s="112" t="s">
        <v>6551</v>
      </c>
      <c r="AA1175" s="112">
        <v>0</v>
      </c>
      <c r="AB1175" s="112" t="s">
        <v>6551</v>
      </c>
      <c r="AC1175" s="112">
        <v>0</v>
      </c>
      <c r="AD1175" s="112" t="s">
        <v>6551</v>
      </c>
      <c r="AE1175" s="112">
        <v>0</v>
      </c>
      <c r="AF1175" s="112" t="s">
        <v>6551</v>
      </c>
      <c r="AG1175" s="112">
        <v>0</v>
      </c>
      <c r="AH1175" s="112" t="s">
        <v>6551</v>
      </c>
      <c r="AI1175" s="112">
        <v>55684</v>
      </c>
      <c r="AJ1175" s="112" t="s">
        <v>6551</v>
      </c>
      <c r="AK1175" s="112">
        <v>0</v>
      </c>
      <c r="AL1175" s="113" t="s">
        <v>6551</v>
      </c>
      <c r="AM1175" s="113" t="str">
        <f t="shared" si="18"/>
        <v>No</v>
      </c>
    </row>
    <row r="1176" spans="1:39" s="19" customFormat="1" ht="11.5" customHeight="1" x14ac:dyDescent="0.2">
      <c r="A1176" s="5" t="s">
        <v>5190</v>
      </c>
      <c r="B1176" s="5" t="s">
        <v>5191</v>
      </c>
      <c r="C1176" s="5" t="s">
        <v>80</v>
      </c>
      <c r="D1176" s="194" t="s">
        <v>5192</v>
      </c>
      <c r="E1176" s="197" t="s">
        <v>5193</v>
      </c>
      <c r="F1176" s="19" t="s">
        <v>305</v>
      </c>
      <c r="G1176" s="5" t="s">
        <v>287</v>
      </c>
      <c r="H1176" s="27">
        <v>0</v>
      </c>
      <c r="I1176" s="110">
        <v>11</v>
      </c>
      <c r="J1176" s="111" t="s">
        <v>6551</v>
      </c>
      <c r="K1176" s="112">
        <v>0</v>
      </c>
      <c r="L1176" s="112" t="s">
        <v>6551</v>
      </c>
      <c r="M1176" s="112">
        <v>0</v>
      </c>
      <c r="N1176" s="112" t="s">
        <v>6551</v>
      </c>
      <c r="O1176" s="112">
        <v>0</v>
      </c>
      <c r="P1176" s="112" t="s">
        <v>6551</v>
      </c>
      <c r="Q1176" s="112">
        <v>134783</v>
      </c>
      <c r="R1176" s="112" t="s">
        <v>6551</v>
      </c>
      <c r="S1176" s="112">
        <v>0</v>
      </c>
      <c r="T1176" s="112" t="s">
        <v>6551</v>
      </c>
      <c r="U1176" s="112">
        <v>0</v>
      </c>
      <c r="V1176" s="112" t="s">
        <v>6551</v>
      </c>
      <c r="W1176" s="112">
        <v>5274</v>
      </c>
      <c r="X1176" s="112" t="s">
        <v>6551</v>
      </c>
      <c r="Y1176" s="112">
        <v>0</v>
      </c>
      <c r="Z1176" s="112" t="s">
        <v>6551</v>
      </c>
      <c r="AA1176" s="112">
        <v>0</v>
      </c>
      <c r="AB1176" s="112" t="s">
        <v>6551</v>
      </c>
      <c r="AC1176" s="112">
        <v>0</v>
      </c>
      <c r="AD1176" s="112" t="s">
        <v>6551</v>
      </c>
      <c r="AE1176" s="112">
        <v>0</v>
      </c>
      <c r="AF1176" s="112" t="s">
        <v>6551</v>
      </c>
      <c r="AG1176" s="112">
        <v>0</v>
      </c>
      <c r="AH1176" s="112" t="s">
        <v>6551</v>
      </c>
      <c r="AI1176" s="112">
        <v>34295</v>
      </c>
      <c r="AJ1176" s="112" t="s">
        <v>6551</v>
      </c>
      <c r="AK1176" s="112">
        <v>0</v>
      </c>
      <c r="AL1176" s="113" t="s">
        <v>6551</v>
      </c>
      <c r="AM1176" s="113" t="str">
        <f t="shared" si="18"/>
        <v>No</v>
      </c>
    </row>
    <row r="1177" spans="1:39" s="19" customFormat="1" ht="11.5" customHeight="1" x14ac:dyDescent="0.2">
      <c r="A1177" s="5" t="s">
        <v>5574</v>
      </c>
      <c r="B1177" s="5" t="s">
        <v>3513</v>
      </c>
      <c r="C1177" s="5" t="s">
        <v>26</v>
      </c>
      <c r="D1177" s="194" t="s">
        <v>5575</v>
      </c>
      <c r="E1177" s="197" t="s">
        <v>5576</v>
      </c>
      <c r="F1177" s="19" t="s">
        <v>242</v>
      </c>
      <c r="G1177" s="5" t="s">
        <v>287</v>
      </c>
      <c r="H1177" s="27">
        <v>0</v>
      </c>
      <c r="I1177" s="110">
        <v>11</v>
      </c>
      <c r="J1177" s="111" t="s">
        <v>6551</v>
      </c>
      <c r="K1177" s="112">
        <v>0</v>
      </c>
      <c r="L1177" s="112" t="s">
        <v>6551</v>
      </c>
      <c r="M1177" s="112">
        <v>0</v>
      </c>
      <c r="N1177" s="112" t="s">
        <v>6551</v>
      </c>
      <c r="O1177" s="112">
        <v>0</v>
      </c>
      <c r="P1177" s="112" t="s">
        <v>6551</v>
      </c>
      <c r="Q1177" s="112">
        <v>689414</v>
      </c>
      <c r="R1177" s="112" t="s">
        <v>6551</v>
      </c>
      <c r="S1177" s="112">
        <v>0</v>
      </c>
      <c r="T1177" s="112" t="s">
        <v>6551</v>
      </c>
      <c r="U1177" s="112">
        <v>0</v>
      </c>
      <c r="V1177" s="112" t="s">
        <v>6551</v>
      </c>
      <c r="W1177" s="112">
        <v>33326</v>
      </c>
      <c r="X1177" s="112" t="s">
        <v>6551</v>
      </c>
      <c r="Y1177" s="112">
        <v>0</v>
      </c>
      <c r="Z1177" s="112" t="s">
        <v>6551</v>
      </c>
      <c r="AA1177" s="112">
        <v>0</v>
      </c>
      <c r="AB1177" s="112" t="s">
        <v>6551</v>
      </c>
      <c r="AC1177" s="112">
        <v>0</v>
      </c>
      <c r="AD1177" s="112" t="s">
        <v>6551</v>
      </c>
      <c r="AE1177" s="112">
        <v>0</v>
      </c>
      <c r="AF1177" s="112" t="s">
        <v>6551</v>
      </c>
      <c r="AG1177" s="112">
        <v>0</v>
      </c>
      <c r="AH1177" s="112" t="s">
        <v>6551</v>
      </c>
      <c r="AI1177" s="112">
        <v>612927</v>
      </c>
      <c r="AJ1177" s="112" t="s">
        <v>6551</v>
      </c>
      <c r="AK1177" s="112">
        <v>0</v>
      </c>
      <c r="AL1177" s="113" t="s">
        <v>6551</v>
      </c>
      <c r="AM1177" s="113" t="str">
        <f t="shared" si="18"/>
        <v>No</v>
      </c>
    </row>
    <row r="1178" spans="1:39" s="19" customFormat="1" ht="11.5" customHeight="1" x14ac:dyDescent="0.2">
      <c r="A1178" s="5" t="s">
        <v>5486</v>
      </c>
      <c r="B1178" s="5" t="s">
        <v>5487</v>
      </c>
      <c r="C1178" s="5" t="s">
        <v>229</v>
      </c>
      <c r="D1178" s="194" t="s">
        <v>5488</v>
      </c>
      <c r="E1178" s="197" t="s">
        <v>5489</v>
      </c>
      <c r="F1178" s="19" t="s">
        <v>235</v>
      </c>
      <c r="G1178" s="5" t="s">
        <v>287</v>
      </c>
      <c r="H1178" s="27">
        <v>0</v>
      </c>
      <c r="I1178" s="110">
        <v>11</v>
      </c>
      <c r="J1178" s="111" t="s">
        <v>6551</v>
      </c>
      <c r="K1178" s="112">
        <v>0</v>
      </c>
      <c r="L1178" s="112" t="s">
        <v>6551</v>
      </c>
      <c r="M1178" s="112">
        <v>0</v>
      </c>
      <c r="N1178" s="112" t="s">
        <v>6551</v>
      </c>
      <c r="O1178" s="112">
        <v>0</v>
      </c>
      <c r="P1178" s="112" t="s">
        <v>6551</v>
      </c>
      <c r="Q1178" s="112">
        <v>1739984</v>
      </c>
      <c r="R1178" s="112" t="s">
        <v>123</v>
      </c>
      <c r="S1178" s="112">
        <v>0</v>
      </c>
      <c r="T1178" s="112" t="s">
        <v>6551</v>
      </c>
      <c r="U1178" s="112">
        <v>0</v>
      </c>
      <c r="V1178" s="112" t="s">
        <v>6551</v>
      </c>
      <c r="W1178" s="112">
        <v>55464</v>
      </c>
      <c r="X1178" s="112" t="s">
        <v>6551</v>
      </c>
      <c r="Y1178" s="112">
        <v>0</v>
      </c>
      <c r="Z1178" s="112" t="s">
        <v>6551</v>
      </c>
      <c r="AA1178" s="112">
        <v>0</v>
      </c>
      <c r="AB1178" s="112" t="s">
        <v>6551</v>
      </c>
      <c r="AC1178" s="112">
        <v>0</v>
      </c>
      <c r="AD1178" s="112" t="s">
        <v>6551</v>
      </c>
      <c r="AE1178" s="112">
        <v>0</v>
      </c>
      <c r="AF1178" s="112" t="s">
        <v>6551</v>
      </c>
      <c r="AG1178" s="112">
        <v>0</v>
      </c>
      <c r="AH1178" s="112" t="s">
        <v>6551</v>
      </c>
      <c r="AI1178" s="112">
        <v>235466</v>
      </c>
      <c r="AJ1178" s="112" t="s">
        <v>6551</v>
      </c>
      <c r="AK1178" s="112">
        <v>0</v>
      </c>
      <c r="AL1178" s="113" t="s">
        <v>6551</v>
      </c>
      <c r="AM1178" s="113" t="str">
        <f t="shared" si="18"/>
        <v>No</v>
      </c>
    </row>
    <row r="1179" spans="1:39" s="19" customFormat="1" ht="11.5" customHeight="1" x14ac:dyDescent="0.2">
      <c r="A1179" s="5" t="s">
        <v>1585</v>
      </c>
      <c r="B1179" s="5" t="s">
        <v>1570</v>
      </c>
      <c r="C1179" s="5" t="s">
        <v>84</v>
      </c>
      <c r="D1179" s="194">
        <v>2201</v>
      </c>
      <c r="E1179" s="197">
        <v>20201</v>
      </c>
      <c r="F1179" s="19" t="s">
        <v>239</v>
      </c>
      <c r="G1179" s="5" t="s">
        <v>6120</v>
      </c>
      <c r="H1179" s="27">
        <v>5441567</v>
      </c>
      <c r="I1179" s="110">
        <v>10</v>
      </c>
      <c r="J1179" s="111" t="s">
        <v>6551</v>
      </c>
      <c r="K1179" s="112">
        <v>0</v>
      </c>
      <c r="L1179" s="112" t="s">
        <v>6551</v>
      </c>
      <c r="M1179" s="112">
        <v>0</v>
      </c>
      <c r="N1179" s="112" t="s">
        <v>6551</v>
      </c>
      <c r="O1179" s="112">
        <v>0</v>
      </c>
      <c r="P1179" s="112" t="s">
        <v>6551</v>
      </c>
      <c r="Q1179" s="112">
        <v>138064</v>
      </c>
      <c r="R1179" s="112" t="s">
        <v>6551</v>
      </c>
      <c r="S1179" s="112">
        <v>0</v>
      </c>
      <c r="T1179" s="112" t="s">
        <v>6551</v>
      </c>
      <c r="U1179" s="112">
        <v>0</v>
      </c>
      <c r="V1179" s="112" t="s">
        <v>6551</v>
      </c>
      <c r="W1179" s="112">
        <v>9872</v>
      </c>
      <c r="X1179" s="112" t="s">
        <v>6551</v>
      </c>
      <c r="Y1179" s="112">
        <v>0</v>
      </c>
      <c r="Z1179" s="112" t="s">
        <v>6551</v>
      </c>
      <c r="AA1179" s="112">
        <v>0</v>
      </c>
      <c r="AB1179" s="112" t="s">
        <v>6551</v>
      </c>
      <c r="AC1179" s="112">
        <v>0</v>
      </c>
      <c r="AD1179" s="112" t="s">
        <v>6551</v>
      </c>
      <c r="AE1179" s="112">
        <v>0</v>
      </c>
      <c r="AF1179" s="112" t="s">
        <v>6551</v>
      </c>
      <c r="AG1179" s="112">
        <v>0</v>
      </c>
      <c r="AH1179" s="112" t="s">
        <v>6551</v>
      </c>
      <c r="AI1179" s="112">
        <v>70407</v>
      </c>
      <c r="AJ1179" s="112" t="s">
        <v>6551</v>
      </c>
      <c r="AK1179" s="112">
        <v>0</v>
      </c>
      <c r="AL1179" s="113" t="s">
        <v>6551</v>
      </c>
      <c r="AM1179" s="113" t="str">
        <f t="shared" si="18"/>
        <v>No</v>
      </c>
    </row>
    <row r="1180" spans="1:39" s="19" customFormat="1" ht="11.5" customHeight="1" x14ac:dyDescent="0.2">
      <c r="A1180" s="5" t="s">
        <v>6326</v>
      </c>
      <c r="B1180" s="5" t="s">
        <v>6484</v>
      </c>
      <c r="C1180" s="5" t="s">
        <v>84</v>
      </c>
      <c r="D1180" s="194">
        <v>2220</v>
      </c>
      <c r="E1180" s="197">
        <v>20220</v>
      </c>
      <c r="F1180" s="19" t="s">
        <v>256</v>
      </c>
      <c r="G1180" s="5" t="s">
        <v>6120</v>
      </c>
      <c r="H1180" s="27">
        <v>18351295</v>
      </c>
      <c r="I1180" s="110">
        <v>10</v>
      </c>
      <c r="J1180" s="111" t="s">
        <v>6551</v>
      </c>
      <c r="K1180" s="112">
        <v>0</v>
      </c>
      <c r="L1180" s="112" t="s">
        <v>6551</v>
      </c>
      <c r="M1180" s="112">
        <v>0</v>
      </c>
      <c r="N1180" s="112" t="s">
        <v>6551</v>
      </c>
      <c r="O1180" s="112">
        <v>0</v>
      </c>
      <c r="P1180" s="112" t="s">
        <v>6551</v>
      </c>
      <c r="Q1180" s="112">
        <v>135541</v>
      </c>
      <c r="R1180" s="112" t="s">
        <v>6551</v>
      </c>
      <c r="S1180" s="112">
        <v>0</v>
      </c>
      <c r="T1180" s="112" t="s">
        <v>6551</v>
      </c>
      <c r="U1180" s="112">
        <v>0</v>
      </c>
      <c r="V1180" s="112" t="s">
        <v>6551</v>
      </c>
      <c r="W1180" s="112">
        <v>19363</v>
      </c>
      <c r="X1180" s="112" t="s">
        <v>6551</v>
      </c>
      <c r="Y1180" s="112">
        <v>0</v>
      </c>
      <c r="Z1180" s="112" t="s">
        <v>6551</v>
      </c>
      <c r="AA1180" s="112">
        <v>0</v>
      </c>
      <c r="AB1180" s="112" t="s">
        <v>6551</v>
      </c>
      <c r="AC1180" s="112">
        <v>0</v>
      </c>
      <c r="AD1180" s="112" t="s">
        <v>6551</v>
      </c>
      <c r="AE1180" s="112">
        <v>0</v>
      </c>
      <c r="AF1180" s="112" t="s">
        <v>6551</v>
      </c>
      <c r="AG1180" s="112">
        <v>0</v>
      </c>
      <c r="AH1180" s="112" t="s">
        <v>6551</v>
      </c>
      <c r="AI1180" s="112">
        <v>727189</v>
      </c>
      <c r="AJ1180" s="112" t="s">
        <v>6551</v>
      </c>
      <c r="AK1180" s="112">
        <v>0</v>
      </c>
      <c r="AL1180" s="113" t="s">
        <v>6551</v>
      </c>
      <c r="AM1180" s="113" t="str">
        <f t="shared" si="18"/>
        <v>No</v>
      </c>
    </row>
    <row r="1181" spans="1:39" s="19" customFormat="1" ht="11.5" customHeight="1" x14ac:dyDescent="0.2">
      <c r="A1181" s="5" t="s">
        <v>69</v>
      </c>
      <c r="B1181" s="5" t="s">
        <v>1134</v>
      </c>
      <c r="C1181" s="5" t="s">
        <v>66</v>
      </c>
      <c r="D1181" s="194">
        <v>3042</v>
      </c>
      <c r="E1181" s="197">
        <v>30042</v>
      </c>
      <c r="F1181" s="19" t="s">
        <v>239</v>
      </c>
      <c r="G1181" s="5" t="s">
        <v>6120</v>
      </c>
      <c r="H1181" s="27">
        <v>182696</v>
      </c>
      <c r="I1181" s="110">
        <v>10</v>
      </c>
      <c r="J1181" s="111" t="s">
        <v>6551</v>
      </c>
      <c r="K1181" s="112">
        <v>0</v>
      </c>
      <c r="L1181" s="112" t="s">
        <v>6551</v>
      </c>
      <c r="M1181" s="112">
        <v>0</v>
      </c>
      <c r="N1181" s="112" t="s">
        <v>6551</v>
      </c>
      <c r="O1181" s="112">
        <v>0</v>
      </c>
      <c r="P1181" s="112" t="s">
        <v>6551</v>
      </c>
      <c r="Q1181" s="112">
        <v>474990</v>
      </c>
      <c r="R1181" s="112" t="s">
        <v>6551</v>
      </c>
      <c r="S1181" s="112">
        <v>0</v>
      </c>
      <c r="T1181" s="112" t="s">
        <v>6551</v>
      </c>
      <c r="U1181" s="112">
        <v>0</v>
      </c>
      <c r="V1181" s="112" t="s">
        <v>6551</v>
      </c>
      <c r="W1181" s="112">
        <v>31005</v>
      </c>
      <c r="X1181" s="112" t="s">
        <v>6551</v>
      </c>
      <c r="Y1181" s="112">
        <v>0</v>
      </c>
      <c r="Z1181" s="112" t="s">
        <v>6551</v>
      </c>
      <c r="AA1181" s="112">
        <v>0</v>
      </c>
      <c r="AB1181" s="112" t="s">
        <v>6551</v>
      </c>
      <c r="AC1181" s="112">
        <v>0</v>
      </c>
      <c r="AD1181" s="112" t="s">
        <v>6551</v>
      </c>
      <c r="AE1181" s="112">
        <v>0</v>
      </c>
      <c r="AF1181" s="112" t="s">
        <v>6551</v>
      </c>
      <c r="AG1181" s="112">
        <v>0</v>
      </c>
      <c r="AH1181" s="112" t="s">
        <v>6551</v>
      </c>
      <c r="AI1181" s="112">
        <v>453619</v>
      </c>
      <c r="AJ1181" s="112" t="s">
        <v>6551</v>
      </c>
      <c r="AK1181" s="112">
        <v>0</v>
      </c>
      <c r="AL1181" s="113" t="s">
        <v>6551</v>
      </c>
      <c r="AM1181" s="113" t="str">
        <f t="shared" si="18"/>
        <v>No</v>
      </c>
    </row>
    <row r="1182" spans="1:39" s="19" customFormat="1" ht="11.5" customHeight="1" x14ac:dyDescent="0.2">
      <c r="A1182" s="5" t="s">
        <v>372</v>
      </c>
      <c r="B1182" s="5" t="s">
        <v>373</v>
      </c>
      <c r="C1182" s="5" t="s">
        <v>63</v>
      </c>
      <c r="D1182" s="194">
        <v>4016</v>
      </c>
      <c r="E1182" s="197">
        <v>40016</v>
      </c>
      <c r="F1182" s="19" t="s">
        <v>239</v>
      </c>
      <c r="G1182" s="19" t="s">
        <v>6120</v>
      </c>
      <c r="H1182" s="27">
        <v>202637</v>
      </c>
      <c r="I1182" s="110">
        <v>10</v>
      </c>
      <c r="J1182" s="19" t="s">
        <v>6551</v>
      </c>
      <c r="K1182" s="112">
        <v>0</v>
      </c>
      <c r="L1182" s="112" t="s">
        <v>6551</v>
      </c>
      <c r="M1182" s="112">
        <v>0</v>
      </c>
      <c r="N1182" s="112" t="s">
        <v>6551</v>
      </c>
      <c r="O1182" s="112">
        <v>0</v>
      </c>
      <c r="P1182" s="112" t="s">
        <v>6551</v>
      </c>
      <c r="Q1182" s="112">
        <v>181783</v>
      </c>
      <c r="R1182" s="112" t="s">
        <v>6551</v>
      </c>
      <c r="S1182" s="112">
        <v>0</v>
      </c>
      <c r="T1182" s="112" t="s">
        <v>6551</v>
      </c>
      <c r="U1182" s="112">
        <v>0</v>
      </c>
      <c r="V1182" s="112" t="s">
        <v>6551</v>
      </c>
      <c r="W1182" s="112">
        <v>16382</v>
      </c>
      <c r="X1182" s="112" t="s">
        <v>6551</v>
      </c>
      <c r="Y1182" s="112">
        <v>0</v>
      </c>
      <c r="Z1182" s="112" t="s">
        <v>6551</v>
      </c>
      <c r="AA1182" s="112">
        <v>0</v>
      </c>
      <c r="AB1182" s="112" t="s">
        <v>6551</v>
      </c>
      <c r="AC1182" s="112">
        <v>0</v>
      </c>
      <c r="AD1182" s="112" t="s">
        <v>6551</v>
      </c>
      <c r="AE1182" s="112">
        <v>0</v>
      </c>
      <c r="AF1182" s="112" t="s">
        <v>6551</v>
      </c>
      <c r="AG1182" s="112">
        <v>0</v>
      </c>
      <c r="AH1182" s="112" t="s">
        <v>6551</v>
      </c>
      <c r="AI1182" s="112">
        <v>137894</v>
      </c>
      <c r="AJ1182" s="112" t="s">
        <v>6551</v>
      </c>
      <c r="AK1182" s="112">
        <v>0</v>
      </c>
      <c r="AL1182" s="113" t="s">
        <v>6551</v>
      </c>
      <c r="AM1182" s="113" t="str">
        <f t="shared" si="18"/>
        <v>No</v>
      </c>
    </row>
    <row r="1183" spans="1:39" s="19" customFormat="1" ht="11.5" customHeight="1" x14ac:dyDescent="0.2">
      <c r="A1183" s="5" t="s">
        <v>533</v>
      </c>
      <c r="B1183" s="5" t="s">
        <v>534</v>
      </c>
      <c r="C1183" s="5" t="s">
        <v>107</v>
      </c>
      <c r="D1183" s="194">
        <v>4080</v>
      </c>
      <c r="E1183" s="197">
        <v>40080</v>
      </c>
      <c r="F1183" s="19" t="s">
        <v>239</v>
      </c>
      <c r="G1183" s="19" t="s">
        <v>6120</v>
      </c>
      <c r="H1183" s="27">
        <v>106571</v>
      </c>
      <c r="I1183" s="110">
        <v>10</v>
      </c>
      <c r="J1183" s="19" t="s">
        <v>6551</v>
      </c>
      <c r="K1183" s="112">
        <v>0</v>
      </c>
      <c r="L1183" s="112" t="s">
        <v>6551</v>
      </c>
      <c r="M1183" s="112">
        <v>0</v>
      </c>
      <c r="N1183" s="112" t="s">
        <v>6551</v>
      </c>
      <c r="O1183" s="112">
        <v>0</v>
      </c>
      <c r="P1183" s="112" t="s">
        <v>6551</v>
      </c>
      <c r="Q1183" s="112">
        <v>307074</v>
      </c>
      <c r="R1183" s="112" t="s">
        <v>6551</v>
      </c>
      <c r="S1183" s="112">
        <v>0</v>
      </c>
      <c r="T1183" s="112" t="s">
        <v>6551</v>
      </c>
      <c r="U1183" s="112">
        <v>0</v>
      </c>
      <c r="V1183" s="112" t="s">
        <v>6551</v>
      </c>
      <c r="W1183" s="112">
        <v>24258</v>
      </c>
      <c r="X1183" s="112" t="s">
        <v>6551</v>
      </c>
      <c r="Y1183" s="112">
        <v>0</v>
      </c>
      <c r="Z1183" s="112" t="s">
        <v>6551</v>
      </c>
      <c r="AA1183" s="112">
        <v>0</v>
      </c>
      <c r="AB1183" s="112" t="s">
        <v>6551</v>
      </c>
      <c r="AC1183" s="112">
        <v>0</v>
      </c>
      <c r="AD1183" s="112" t="s">
        <v>6551</v>
      </c>
      <c r="AE1183" s="112">
        <v>0</v>
      </c>
      <c r="AF1183" s="112" t="s">
        <v>6551</v>
      </c>
      <c r="AG1183" s="112">
        <v>0</v>
      </c>
      <c r="AH1183" s="112" t="s">
        <v>6551</v>
      </c>
      <c r="AI1183" s="112">
        <v>174675</v>
      </c>
      <c r="AJ1183" s="112" t="s">
        <v>6551</v>
      </c>
      <c r="AK1183" s="112">
        <v>0</v>
      </c>
      <c r="AL1183" s="19" t="s">
        <v>6551</v>
      </c>
      <c r="AM1183" s="113" t="str">
        <f t="shared" si="18"/>
        <v>No</v>
      </c>
    </row>
    <row r="1184" spans="1:39" s="19" customFormat="1" ht="11.5" customHeight="1" x14ac:dyDescent="0.2">
      <c r="A1184" s="5" t="s">
        <v>187</v>
      </c>
      <c r="B1184" s="5" t="s">
        <v>1267</v>
      </c>
      <c r="C1184" s="5" t="s">
        <v>102</v>
      </c>
      <c r="D1184" s="194">
        <v>4150</v>
      </c>
      <c r="E1184" s="197">
        <v>40150</v>
      </c>
      <c r="F1184" s="19" t="s">
        <v>239</v>
      </c>
      <c r="G1184" s="19" t="s">
        <v>6120</v>
      </c>
      <c r="H1184" s="27">
        <v>71747</v>
      </c>
      <c r="I1184" s="110">
        <v>10</v>
      </c>
      <c r="J1184" s="19" t="s">
        <v>6551</v>
      </c>
      <c r="K1184" s="112">
        <v>0</v>
      </c>
      <c r="L1184" s="112" t="s">
        <v>6551</v>
      </c>
      <c r="M1184" s="112">
        <v>0</v>
      </c>
      <c r="N1184" s="112" t="s">
        <v>6551</v>
      </c>
      <c r="O1184" s="112">
        <v>0</v>
      </c>
      <c r="P1184" s="112" t="s">
        <v>6551</v>
      </c>
      <c r="Q1184" s="112">
        <v>175889</v>
      </c>
      <c r="R1184" s="112" t="s">
        <v>6551</v>
      </c>
      <c r="S1184" s="112">
        <v>0</v>
      </c>
      <c r="T1184" s="112" t="s">
        <v>6551</v>
      </c>
      <c r="U1184" s="112">
        <v>0</v>
      </c>
      <c r="V1184" s="112" t="s">
        <v>6551</v>
      </c>
      <c r="W1184" s="112">
        <v>17154</v>
      </c>
      <c r="X1184" s="112" t="s">
        <v>6551</v>
      </c>
      <c r="Y1184" s="112">
        <v>0</v>
      </c>
      <c r="Z1184" s="112" t="s">
        <v>6551</v>
      </c>
      <c r="AA1184" s="112">
        <v>0</v>
      </c>
      <c r="AB1184" s="112" t="s">
        <v>6551</v>
      </c>
      <c r="AC1184" s="112">
        <v>0</v>
      </c>
      <c r="AD1184" s="112" t="s">
        <v>6551</v>
      </c>
      <c r="AE1184" s="112">
        <v>0</v>
      </c>
      <c r="AF1184" s="112" t="s">
        <v>6551</v>
      </c>
      <c r="AG1184" s="112">
        <v>0</v>
      </c>
      <c r="AH1184" s="112" t="s">
        <v>6551</v>
      </c>
      <c r="AI1184" s="112">
        <v>120529</v>
      </c>
      <c r="AJ1184" s="112" t="s">
        <v>6551</v>
      </c>
      <c r="AK1184" s="112">
        <v>0</v>
      </c>
      <c r="AL1184" s="19" t="s">
        <v>6551</v>
      </c>
      <c r="AM1184" s="113" t="str">
        <f t="shared" si="18"/>
        <v>No</v>
      </c>
    </row>
    <row r="1185" spans="1:39" s="19" customFormat="1" ht="11.5" customHeight="1" x14ac:dyDescent="0.2">
      <c r="A1185" s="5" t="s">
        <v>193</v>
      </c>
      <c r="B1185" s="5" t="s">
        <v>1500</v>
      </c>
      <c r="C1185" s="5" t="s">
        <v>102</v>
      </c>
      <c r="D1185" s="194">
        <v>4182</v>
      </c>
      <c r="E1185" s="197">
        <v>40182</v>
      </c>
      <c r="F1185" s="19" t="s">
        <v>239</v>
      </c>
      <c r="G1185" s="5" t="s">
        <v>6120</v>
      </c>
      <c r="H1185" s="27">
        <v>2148346</v>
      </c>
      <c r="I1185" s="110">
        <v>10</v>
      </c>
      <c r="J1185" s="111" t="s">
        <v>6551</v>
      </c>
      <c r="K1185" s="112">
        <v>0</v>
      </c>
      <c r="L1185" s="112" t="s">
        <v>6551</v>
      </c>
      <c r="M1185" s="112">
        <v>0</v>
      </c>
      <c r="N1185" s="112" t="s">
        <v>6551</v>
      </c>
      <c r="O1185" s="112">
        <v>0</v>
      </c>
      <c r="P1185" s="112" t="s">
        <v>6551</v>
      </c>
      <c r="Q1185" s="112">
        <v>170916</v>
      </c>
      <c r="R1185" s="112" t="s">
        <v>6551</v>
      </c>
      <c r="S1185" s="112">
        <v>0</v>
      </c>
      <c r="T1185" s="112" t="s">
        <v>6551</v>
      </c>
      <c r="U1185" s="112">
        <v>0</v>
      </c>
      <c r="V1185" s="112" t="s">
        <v>6551</v>
      </c>
      <c r="W1185" s="112">
        <v>22464</v>
      </c>
      <c r="X1185" s="112" t="s">
        <v>6551</v>
      </c>
      <c r="Y1185" s="112">
        <v>0</v>
      </c>
      <c r="Z1185" s="112" t="s">
        <v>6551</v>
      </c>
      <c r="AA1185" s="112">
        <v>0</v>
      </c>
      <c r="AB1185" s="112" t="s">
        <v>6551</v>
      </c>
      <c r="AC1185" s="112">
        <v>0</v>
      </c>
      <c r="AD1185" s="112" t="s">
        <v>6551</v>
      </c>
      <c r="AE1185" s="112">
        <v>0</v>
      </c>
      <c r="AF1185" s="112" t="s">
        <v>6551</v>
      </c>
      <c r="AG1185" s="112">
        <v>0</v>
      </c>
      <c r="AH1185" s="112" t="s">
        <v>6551</v>
      </c>
      <c r="AI1185" s="112">
        <v>231950</v>
      </c>
      <c r="AJ1185" s="112" t="s">
        <v>6551</v>
      </c>
      <c r="AK1185" s="112">
        <v>0</v>
      </c>
      <c r="AL1185" s="113" t="s">
        <v>6551</v>
      </c>
      <c r="AM1185" s="113" t="str">
        <f t="shared" si="18"/>
        <v>No</v>
      </c>
    </row>
    <row r="1186" spans="1:39" s="19" customFormat="1" ht="11.5" customHeight="1" x14ac:dyDescent="0.2">
      <c r="A1186" s="5" t="s">
        <v>1541</v>
      </c>
      <c r="B1186" s="5" t="s">
        <v>1322</v>
      </c>
      <c r="C1186" s="5" t="s">
        <v>105</v>
      </c>
      <c r="D1186" s="194">
        <v>4187</v>
      </c>
      <c r="E1186" s="197">
        <v>40187</v>
      </c>
      <c r="F1186" s="19" t="s">
        <v>302</v>
      </c>
      <c r="G1186" s="5" t="s">
        <v>6120</v>
      </c>
      <c r="H1186" s="27">
        <v>104996</v>
      </c>
      <c r="I1186" s="110">
        <v>10</v>
      </c>
      <c r="J1186" s="111" t="s">
        <v>6551</v>
      </c>
      <c r="K1186" s="112">
        <v>0</v>
      </c>
      <c r="L1186" s="112" t="s">
        <v>6551</v>
      </c>
      <c r="M1186" s="112">
        <v>0</v>
      </c>
      <c r="N1186" s="112" t="s">
        <v>6551</v>
      </c>
      <c r="O1186" s="112">
        <v>0</v>
      </c>
      <c r="P1186" s="112" t="s">
        <v>6551</v>
      </c>
      <c r="Q1186" s="112">
        <v>209476</v>
      </c>
      <c r="R1186" s="112" t="s">
        <v>6551</v>
      </c>
      <c r="S1186" s="112">
        <v>0</v>
      </c>
      <c r="T1186" s="112" t="s">
        <v>6551</v>
      </c>
      <c r="U1186" s="112">
        <v>0</v>
      </c>
      <c r="V1186" s="112" t="s">
        <v>6551</v>
      </c>
      <c r="W1186" s="112">
        <v>12250</v>
      </c>
      <c r="X1186" s="112" t="s">
        <v>6551</v>
      </c>
      <c r="Y1186" s="112">
        <v>0</v>
      </c>
      <c r="Z1186" s="112" t="s">
        <v>6551</v>
      </c>
      <c r="AA1186" s="112">
        <v>0</v>
      </c>
      <c r="AB1186" s="112" t="s">
        <v>6551</v>
      </c>
      <c r="AC1186" s="112">
        <v>0</v>
      </c>
      <c r="AD1186" s="112" t="s">
        <v>6551</v>
      </c>
      <c r="AE1186" s="112">
        <v>0</v>
      </c>
      <c r="AF1186" s="112" t="s">
        <v>6551</v>
      </c>
      <c r="AG1186" s="112">
        <v>0</v>
      </c>
      <c r="AH1186" s="112" t="s">
        <v>6551</v>
      </c>
      <c r="AI1186" s="112">
        <v>27390</v>
      </c>
      <c r="AJ1186" s="112" t="s">
        <v>6551</v>
      </c>
      <c r="AK1186" s="112">
        <v>0</v>
      </c>
      <c r="AL1186" s="113" t="s">
        <v>6551</v>
      </c>
      <c r="AM1186" s="113" t="str">
        <f t="shared" si="18"/>
        <v>No</v>
      </c>
    </row>
    <row r="1187" spans="1:39" s="19" customFormat="1" ht="11.5" customHeight="1" x14ac:dyDescent="0.2">
      <c r="A1187" s="5" t="s">
        <v>1075</v>
      </c>
      <c r="B1187" s="5" t="s">
        <v>1076</v>
      </c>
      <c r="C1187" s="5" t="s">
        <v>58</v>
      </c>
      <c r="D1187" s="194">
        <v>5053</v>
      </c>
      <c r="E1187" s="197">
        <v>50053</v>
      </c>
      <c r="F1187" s="19" t="s">
        <v>239</v>
      </c>
      <c r="G1187" s="5" t="s">
        <v>236</v>
      </c>
      <c r="H1187" s="27">
        <v>92742</v>
      </c>
      <c r="I1187" s="110">
        <v>10</v>
      </c>
      <c r="J1187" s="111" t="s">
        <v>6551</v>
      </c>
      <c r="K1187" s="112">
        <v>0</v>
      </c>
      <c r="L1187" s="112" t="s">
        <v>6551</v>
      </c>
      <c r="M1187" s="112">
        <v>432530</v>
      </c>
      <c r="N1187" s="112" t="s">
        <v>6551</v>
      </c>
      <c r="O1187" s="112">
        <v>512290</v>
      </c>
      <c r="P1187" s="112" t="s">
        <v>6551</v>
      </c>
      <c r="Q1187" s="112">
        <v>464662</v>
      </c>
      <c r="R1187" s="112" t="s">
        <v>6551</v>
      </c>
      <c r="S1187" s="112">
        <v>47628</v>
      </c>
      <c r="T1187" s="112" t="s">
        <v>6551</v>
      </c>
      <c r="U1187" s="112">
        <v>46709</v>
      </c>
      <c r="V1187" s="112" t="s">
        <v>6551</v>
      </c>
      <c r="W1187" s="112">
        <v>43063</v>
      </c>
      <c r="X1187" s="112" t="s">
        <v>6551</v>
      </c>
      <c r="Y1187" s="112">
        <v>3646</v>
      </c>
      <c r="Z1187" s="112" t="s">
        <v>6551</v>
      </c>
      <c r="AA1187" s="112">
        <v>0</v>
      </c>
      <c r="AB1187" s="112" t="s">
        <v>6551</v>
      </c>
      <c r="AC1187" s="112">
        <v>0</v>
      </c>
      <c r="AD1187" s="112" t="s">
        <v>6551</v>
      </c>
      <c r="AE1187" s="112">
        <v>0</v>
      </c>
      <c r="AF1187" s="112" t="s">
        <v>6551</v>
      </c>
      <c r="AG1187" s="112">
        <v>0</v>
      </c>
      <c r="AH1187" s="112" t="s">
        <v>6551</v>
      </c>
      <c r="AI1187" s="112">
        <v>396189</v>
      </c>
      <c r="AJ1187" s="112" t="s">
        <v>6551</v>
      </c>
      <c r="AK1187" s="112">
        <v>570697</v>
      </c>
      <c r="AL1187" s="113" t="s">
        <v>6551</v>
      </c>
      <c r="AM1187" s="113" t="str">
        <f t="shared" si="18"/>
        <v>No</v>
      </c>
    </row>
    <row r="1188" spans="1:39" s="19" customFormat="1" ht="11.5" customHeight="1" x14ac:dyDescent="0.2">
      <c r="A1188" s="5" t="s">
        <v>644</v>
      </c>
      <c r="B1188" s="5" t="s">
        <v>513</v>
      </c>
      <c r="C1188" s="5" t="s">
        <v>71</v>
      </c>
      <c r="D1188" s="194">
        <v>5141</v>
      </c>
      <c r="E1188" s="197">
        <v>50141</v>
      </c>
      <c r="F1188" s="19" t="s">
        <v>242</v>
      </c>
      <c r="G1188" s="5" t="s">
        <v>236</v>
      </c>
      <c r="H1188" s="27">
        <v>3734090</v>
      </c>
      <c r="I1188" s="110">
        <v>10</v>
      </c>
      <c r="J1188" s="111" t="s">
        <v>6551</v>
      </c>
      <c r="K1188" s="112">
        <v>0</v>
      </c>
      <c r="L1188" s="112" t="s">
        <v>6551</v>
      </c>
      <c r="M1188" s="112">
        <v>594281</v>
      </c>
      <c r="N1188" s="112" t="s">
        <v>6551</v>
      </c>
      <c r="O1188" s="112">
        <v>555326</v>
      </c>
      <c r="P1188" s="112" t="s">
        <v>6551</v>
      </c>
      <c r="Q1188" s="112">
        <v>550636</v>
      </c>
      <c r="R1188" s="112" t="s">
        <v>6551</v>
      </c>
      <c r="S1188" s="112">
        <v>4690</v>
      </c>
      <c r="T1188" s="112" t="s">
        <v>6551</v>
      </c>
      <c r="U1188" s="112">
        <v>47943</v>
      </c>
      <c r="V1188" s="112" t="s">
        <v>6551</v>
      </c>
      <c r="W1188" s="112">
        <v>47529</v>
      </c>
      <c r="X1188" s="112" t="s">
        <v>6551</v>
      </c>
      <c r="Y1188" s="112">
        <v>414</v>
      </c>
      <c r="Z1188" s="112" t="s">
        <v>6551</v>
      </c>
      <c r="AA1188" s="112">
        <v>277663</v>
      </c>
      <c r="AB1188" s="112" t="s">
        <v>6551</v>
      </c>
      <c r="AC1188" s="112">
        <v>275318</v>
      </c>
      <c r="AD1188" s="112" t="s">
        <v>6551</v>
      </c>
      <c r="AE1188" s="112">
        <v>23972</v>
      </c>
      <c r="AF1188" s="112" t="s">
        <v>6551</v>
      </c>
      <c r="AG1188" s="112">
        <v>23765</v>
      </c>
      <c r="AH1188" s="112" t="s">
        <v>6551</v>
      </c>
      <c r="AI1188" s="112">
        <v>2442031</v>
      </c>
      <c r="AJ1188" s="112" t="s">
        <v>6551</v>
      </c>
      <c r="AK1188" s="112">
        <v>3753064</v>
      </c>
      <c r="AL1188" s="113" t="s">
        <v>123</v>
      </c>
      <c r="AM1188" s="113" t="str">
        <f t="shared" si="18"/>
        <v>No</v>
      </c>
    </row>
    <row r="1189" spans="1:39" s="19" customFormat="1" ht="11.5" customHeight="1" x14ac:dyDescent="0.2">
      <c r="A1189" s="5" t="s">
        <v>1724</v>
      </c>
      <c r="B1189" s="5" t="s">
        <v>1725</v>
      </c>
      <c r="C1189" s="5" t="s">
        <v>117</v>
      </c>
      <c r="D1189" s="194" t="s">
        <v>1726</v>
      </c>
      <c r="E1189" s="197">
        <v>55276</v>
      </c>
      <c r="F1189" s="19" t="s">
        <v>166</v>
      </c>
      <c r="G1189" s="5" t="s">
        <v>6120</v>
      </c>
      <c r="H1189" s="27">
        <v>0</v>
      </c>
      <c r="I1189" s="110">
        <v>10</v>
      </c>
      <c r="J1189" s="111" t="s">
        <v>6551</v>
      </c>
      <c r="K1189" s="112">
        <v>0</v>
      </c>
      <c r="L1189" s="112" t="s">
        <v>6551</v>
      </c>
      <c r="M1189" s="112">
        <v>0</v>
      </c>
      <c r="N1189" s="112" t="s">
        <v>6551</v>
      </c>
      <c r="O1189" s="112">
        <v>0</v>
      </c>
      <c r="P1189" s="112" t="s">
        <v>6551</v>
      </c>
      <c r="Q1189" s="112">
        <v>324225</v>
      </c>
      <c r="R1189" s="112" t="s">
        <v>6551</v>
      </c>
      <c r="S1189" s="112">
        <v>0</v>
      </c>
      <c r="T1189" s="112" t="s">
        <v>6551</v>
      </c>
      <c r="U1189" s="112">
        <v>0</v>
      </c>
      <c r="V1189" s="112" t="s">
        <v>6551</v>
      </c>
      <c r="W1189" s="112">
        <v>22800</v>
      </c>
      <c r="X1189" s="112" t="s">
        <v>6551</v>
      </c>
      <c r="Y1189" s="112">
        <v>0</v>
      </c>
      <c r="Z1189" s="112" t="s">
        <v>6551</v>
      </c>
      <c r="AA1189" s="112">
        <v>0</v>
      </c>
      <c r="AB1189" s="112" t="s">
        <v>6551</v>
      </c>
      <c r="AC1189" s="112">
        <v>0</v>
      </c>
      <c r="AD1189" s="112" t="s">
        <v>6551</v>
      </c>
      <c r="AE1189" s="112">
        <v>0</v>
      </c>
      <c r="AF1189" s="112" t="s">
        <v>6551</v>
      </c>
      <c r="AG1189" s="112">
        <v>0</v>
      </c>
      <c r="AH1189" s="112" t="s">
        <v>6551</v>
      </c>
      <c r="AI1189" s="112">
        <v>57029</v>
      </c>
      <c r="AJ1189" s="112" t="s">
        <v>6551</v>
      </c>
      <c r="AK1189" s="112">
        <v>0</v>
      </c>
      <c r="AL1189" s="113" t="s">
        <v>6551</v>
      </c>
      <c r="AM1189" s="113" t="str">
        <f t="shared" si="18"/>
        <v>No</v>
      </c>
    </row>
    <row r="1190" spans="1:39" s="19" customFormat="1" ht="11.5" customHeight="1" x14ac:dyDescent="0.2">
      <c r="A1190" s="5" t="s">
        <v>944</v>
      </c>
      <c r="B1190" s="5" t="s">
        <v>945</v>
      </c>
      <c r="C1190" s="5" t="s">
        <v>108</v>
      </c>
      <c r="D1190" s="194">
        <v>6013</v>
      </c>
      <c r="E1190" s="197">
        <v>60013</v>
      </c>
      <c r="F1190" s="19" t="s">
        <v>239</v>
      </c>
      <c r="G1190" s="5" t="s">
        <v>6120</v>
      </c>
      <c r="H1190" s="27">
        <v>153150</v>
      </c>
      <c r="I1190" s="110">
        <v>10</v>
      </c>
      <c r="J1190" s="111" t="s">
        <v>6551</v>
      </c>
      <c r="K1190" s="112">
        <v>0</v>
      </c>
      <c r="L1190" s="112" t="s">
        <v>6551</v>
      </c>
      <c r="M1190" s="112">
        <v>0</v>
      </c>
      <c r="N1190" s="112" t="s">
        <v>6551</v>
      </c>
      <c r="O1190" s="112">
        <v>0</v>
      </c>
      <c r="P1190" s="112" t="s">
        <v>6551</v>
      </c>
      <c r="Q1190" s="112">
        <v>359179</v>
      </c>
      <c r="R1190" s="112" t="s">
        <v>6551</v>
      </c>
      <c r="S1190" s="112">
        <v>0</v>
      </c>
      <c r="T1190" s="112" t="s">
        <v>6551</v>
      </c>
      <c r="U1190" s="112">
        <v>0</v>
      </c>
      <c r="V1190" s="112" t="s">
        <v>6551</v>
      </c>
      <c r="W1190" s="112">
        <v>25088</v>
      </c>
      <c r="X1190" s="112" t="s">
        <v>6551</v>
      </c>
      <c r="Y1190" s="112">
        <v>0</v>
      </c>
      <c r="Z1190" s="112" t="s">
        <v>6551</v>
      </c>
      <c r="AA1190" s="112">
        <v>0</v>
      </c>
      <c r="AB1190" s="112" t="s">
        <v>6551</v>
      </c>
      <c r="AC1190" s="112">
        <v>0</v>
      </c>
      <c r="AD1190" s="112" t="s">
        <v>6551</v>
      </c>
      <c r="AE1190" s="112">
        <v>0</v>
      </c>
      <c r="AF1190" s="112" t="s">
        <v>6551</v>
      </c>
      <c r="AG1190" s="112">
        <v>0</v>
      </c>
      <c r="AH1190" s="112" t="s">
        <v>6551</v>
      </c>
      <c r="AI1190" s="112">
        <v>143922</v>
      </c>
      <c r="AJ1190" s="112" t="s">
        <v>6551</v>
      </c>
      <c r="AK1190" s="112">
        <v>0</v>
      </c>
      <c r="AL1190" s="113" t="s">
        <v>6551</v>
      </c>
      <c r="AM1190" s="113" t="str">
        <f t="shared" si="18"/>
        <v>No</v>
      </c>
    </row>
    <row r="1191" spans="1:39" s="19" customFormat="1" ht="11.5" customHeight="1" x14ac:dyDescent="0.2">
      <c r="A1191" s="5" t="s">
        <v>496</v>
      </c>
      <c r="B1191" s="5" t="s">
        <v>497</v>
      </c>
      <c r="C1191" s="5" t="s">
        <v>64</v>
      </c>
      <c r="D1191" s="194">
        <v>6025</v>
      </c>
      <c r="E1191" s="197">
        <v>60025</v>
      </c>
      <c r="F1191" s="19" t="s">
        <v>239</v>
      </c>
      <c r="G1191" s="5" t="s">
        <v>6120</v>
      </c>
      <c r="H1191" s="27">
        <v>82804</v>
      </c>
      <c r="I1191" s="110">
        <v>10</v>
      </c>
      <c r="J1191" s="111" t="s">
        <v>6551</v>
      </c>
      <c r="K1191" s="112">
        <v>4</v>
      </c>
      <c r="L1191" s="112" t="s">
        <v>6551</v>
      </c>
      <c r="M1191" s="112">
        <v>0</v>
      </c>
      <c r="N1191" s="112" t="s">
        <v>6551</v>
      </c>
      <c r="O1191" s="112">
        <v>0</v>
      </c>
      <c r="P1191" s="112" t="s">
        <v>6551</v>
      </c>
      <c r="Q1191" s="112">
        <v>632307</v>
      </c>
      <c r="R1191" s="112" t="s">
        <v>6551</v>
      </c>
      <c r="S1191" s="112">
        <v>0</v>
      </c>
      <c r="T1191" s="112" t="s">
        <v>6551</v>
      </c>
      <c r="U1191" s="112">
        <v>0</v>
      </c>
      <c r="V1191" s="112" t="s">
        <v>6551</v>
      </c>
      <c r="W1191" s="112">
        <v>40201</v>
      </c>
      <c r="X1191" s="112" t="s">
        <v>6551</v>
      </c>
      <c r="Y1191" s="112">
        <v>0</v>
      </c>
      <c r="Z1191" s="112" t="s">
        <v>6551</v>
      </c>
      <c r="AA1191" s="112">
        <v>0</v>
      </c>
      <c r="AB1191" s="112" t="s">
        <v>6551</v>
      </c>
      <c r="AC1191" s="112">
        <v>0</v>
      </c>
      <c r="AD1191" s="112" t="s">
        <v>6551</v>
      </c>
      <c r="AE1191" s="112">
        <v>0</v>
      </c>
      <c r="AF1191" s="112" t="s">
        <v>6551</v>
      </c>
      <c r="AG1191" s="112">
        <v>0</v>
      </c>
      <c r="AH1191" s="112" t="s">
        <v>6551</v>
      </c>
      <c r="AI1191" s="112">
        <v>704356</v>
      </c>
      <c r="AJ1191" s="112" t="s">
        <v>6551</v>
      </c>
      <c r="AK1191" s="112">
        <v>0</v>
      </c>
      <c r="AL1191" s="113" t="s">
        <v>6551</v>
      </c>
      <c r="AM1191" s="113" t="str">
        <f t="shared" si="18"/>
        <v>No</v>
      </c>
    </row>
    <row r="1192" spans="1:39" s="19" customFormat="1" ht="11.5" customHeight="1" x14ac:dyDescent="0.2">
      <c r="A1192" s="5" t="s">
        <v>1682</v>
      </c>
      <c r="B1192" s="5" t="s">
        <v>1683</v>
      </c>
      <c r="C1192" s="5" t="s">
        <v>64</v>
      </c>
      <c r="D1192" s="194">
        <v>6127</v>
      </c>
      <c r="E1192" s="197">
        <v>60127</v>
      </c>
      <c r="F1192" s="19" t="s">
        <v>239</v>
      </c>
      <c r="G1192" s="5" t="s">
        <v>236</v>
      </c>
      <c r="H1192" s="27">
        <v>899703</v>
      </c>
      <c r="I1192" s="110">
        <v>10</v>
      </c>
      <c r="J1192" s="111" t="s">
        <v>6551</v>
      </c>
      <c r="K1192" s="112">
        <v>0</v>
      </c>
      <c r="L1192" s="112" t="s">
        <v>6551</v>
      </c>
      <c r="M1192" s="112">
        <v>26780</v>
      </c>
      <c r="N1192" s="112" t="s">
        <v>6551</v>
      </c>
      <c r="O1192" s="112">
        <v>167462</v>
      </c>
      <c r="P1192" s="112" t="s">
        <v>6551</v>
      </c>
      <c r="Q1192" s="112">
        <v>165250</v>
      </c>
      <c r="R1192" s="112" t="s">
        <v>6551</v>
      </c>
      <c r="S1192" s="112">
        <v>2212</v>
      </c>
      <c r="T1192" s="112" t="s">
        <v>6551</v>
      </c>
      <c r="U1192" s="112">
        <v>15634</v>
      </c>
      <c r="V1192" s="112" t="s">
        <v>6551</v>
      </c>
      <c r="W1192" s="112">
        <v>15565</v>
      </c>
      <c r="X1192" s="112" t="s">
        <v>6551</v>
      </c>
      <c r="Y1192" s="112">
        <v>69</v>
      </c>
      <c r="Z1192" s="112" t="s">
        <v>6551</v>
      </c>
      <c r="AA1192" s="112">
        <v>0</v>
      </c>
      <c r="AB1192" s="112" t="s">
        <v>6551</v>
      </c>
      <c r="AC1192" s="112">
        <v>0</v>
      </c>
      <c r="AD1192" s="112" t="s">
        <v>6551</v>
      </c>
      <c r="AE1192" s="112">
        <v>0</v>
      </c>
      <c r="AF1192" s="112" t="s">
        <v>6551</v>
      </c>
      <c r="AG1192" s="112">
        <v>0</v>
      </c>
      <c r="AH1192" s="112" t="s">
        <v>6551</v>
      </c>
      <c r="AI1192" s="112">
        <v>784042</v>
      </c>
      <c r="AJ1192" s="112" t="s">
        <v>6551</v>
      </c>
      <c r="AK1192" s="112">
        <v>777636</v>
      </c>
      <c r="AL1192" s="113" t="s">
        <v>6551</v>
      </c>
      <c r="AM1192" s="113" t="str">
        <f t="shared" si="18"/>
        <v>No</v>
      </c>
    </row>
    <row r="1193" spans="1:39" s="19" customFormat="1" ht="11.5" customHeight="1" x14ac:dyDescent="0.2">
      <c r="A1193" s="5" t="s">
        <v>1794</v>
      </c>
      <c r="B1193" s="5" t="s">
        <v>448</v>
      </c>
      <c r="C1193" s="5" t="s">
        <v>108</v>
      </c>
      <c r="D1193" s="194">
        <v>6131</v>
      </c>
      <c r="E1193" s="197">
        <v>60131</v>
      </c>
      <c r="F1193" s="19" t="s">
        <v>242</v>
      </c>
      <c r="G1193" s="5" t="s">
        <v>6120</v>
      </c>
      <c r="H1193" s="27">
        <v>52826</v>
      </c>
      <c r="I1193" s="110">
        <v>10</v>
      </c>
      <c r="J1193" s="111" t="s">
        <v>6551</v>
      </c>
      <c r="K1193" s="112">
        <v>0</v>
      </c>
      <c r="L1193" s="112" t="s">
        <v>6551</v>
      </c>
      <c r="M1193" s="112">
        <v>0</v>
      </c>
      <c r="N1193" s="112" t="s">
        <v>6551</v>
      </c>
      <c r="O1193" s="112">
        <v>0</v>
      </c>
      <c r="P1193" s="112" t="s">
        <v>6551</v>
      </c>
      <c r="Q1193" s="112">
        <v>278451</v>
      </c>
      <c r="R1193" s="112" t="s">
        <v>6551</v>
      </c>
      <c r="S1193" s="112">
        <v>0</v>
      </c>
      <c r="T1193" s="112" t="s">
        <v>6551</v>
      </c>
      <c r="U1193" s="112">
        <v>0</v>
      </c>
      <c r="V1193" s="112" t="s">
        <v>6551</v>
      </c>
      <c r="W1193" s="112">
        <v>23025</v>
      </c>
      <c r="X1193" s="112" t="s">
        <v>6551</v>
      </c>
      <c r="Y1193" s="112">
        <v>0</v>
      </c>
      <c r="Z1193" s="112" t="s">
        <v>6551</v>
      </c>
      <c r="AA1193" s="112">
        <v>0</v>
      </c>
      <c r="AB1193" s="112" t="s">
        <v>6551</v>
      </c>
      <c r="AC1193" s="112">
        <v>0</v>
      </c>
      <c r="AD1193" s="112" t="s">
        <v>6551</v>
      </c>
      <c r="AE1193" s="112">
        <v>0</v>
      </c>
      <c r="AF1193" s="112" t="s">
        <v>6551</v>
      </c>
      <c r="AG1193" s="112">
        <v>0</v>
      </c>
      <c r="AH1193" s="112" t="s">
        <v>6551</v>
      </c>
      <c r="AI1193" s="112">
        <v>96692</v>
      </c>
      <c r="AJ1193" s="112" t="s">
        <v>6551</v>
      </c>
      <c r="AK1193" s="112">
        <v>0</v>
      </c>
      <c r="AL1193" s="113" t="s">
        <v>6551</v>
      </c>
      <c r="AM1193" s="113" t="str">
        <f t="shared" si="18"/>
        <v>No</v>
      </c>
    </row>
    <row r="1194" spans="1:39" s="19" customFormat="1" ht="11.5" customHeight="1" x14ac:dyDescent="0.2">
      <c r="A1194" s="5" t="s">
        <v>175</v>
      </c>
      <c r="B1194" s="5" t="s">
        <v>1782</v>
      </c>
      <c r="C1194" s="5" t="s">
        <v>81</v>
      </c>
      <c r="D1194" s="194">
        <v>7052</v>
      </c>
      <c r="E1194" s="197">
        <v>70052</v>
      </c>
      <c r="F1194" s="19" t="s">
        <v>305</v>
      </c>
      <c r="G1194" s="19" t="s">
        <v>6120</v>
      </c>
      <c r="H1194" s="27">
        <v>50440</v>
      </c>
      <c r="I1194" s="110">
        <v>10</v>
      </c>
      <c r="J1194" s="19" t="s">
        <v>6551</v>
      </c>
      <c r="K1194" s="112">
        <v>0</v>
      </c>
      <c r="L1194" s="112" t="s">
        <v>6551</v>
      </c>
      <c r="M1194" s="112">
        <v>0</v>
      </c>
      <c r="N1194" s="112" t="s">
        <v>6551</v>
      </c>
      <c r="O1194" s="112">
        <v>0</v>
      </c>
      <c r="P1194" s="112" t="s">
        <v>6551</v>
      </c>
      <c r="Q1194" s="112">
        <v>170497</v>
      </c>
      <c r="R1194" s="112" t="s">
        <v>6551</v>
      </c>
      <c r="S1194" s="112">
        <v>0</v>
      </c>
      <c r="T1194" s="112" t="s">
        <v>6551</v>
      </c>
      <c r="U1194" s="112">
        <v>0</v>
      </c>
      <c r="V1194" s="112" t="s">
        <v>6551</v>
      </c>
      <c r="W1194" s="112">
        <v>14590</v>
      </c>
      <c r="X1194" s="112" t="s">
        <v>6551</v>
      </c>
      <c r="Y1194" s="112">
        <v>0</v>
      </c>
      <c r="Z1194" s="112" t="s">
        <v>6551</v>
      </c>
      <c r="AA1194" s="112">
        <v>0</v>
      </c>
      <c r="AB1194" s="112" t="s">
        <v>6551</v>
      </c>
      <c r="AC1194" s="112">
        <v>0</v>
      </c>
      <c r="AD1194" s="112" t="s">
        <v>6551</v>
      </c>
      <c r="AE1194" s="112">
        <v>0</v>
      </c>
      <c r="AF1194" s="112" t="s">
        <v>6551</v>
      </c>
      <c r="AG1194" s="112">
        <v>0</v>
      </c>
      <c r="AH1194" s="112" t="s">
        <v>6551</v>
      </c>
      <c r="AI1194" s="112">
        <v>36394</v>
      </c>
      <c r="AJ1194" s="112" t="s">
        <v>6551</v>
      </c>
      <c r="AK1194" s="112">
        <v>0</v>
      </c>
      <c r="AL1194" s="113" t="s">
        <v>6551</v>
      </c>
      <c r="AM1194" s="113" t="str">
        <f t="shared" si="18"/>
        <v>No</v>
      </c>
    </row>
    <row r="1195" spans="1:39" s="19" customFormat="1" ht="11.5" customHeight="1" x14ac:dyDescent="0.2">
      <c r="A1195" s="5" t="s">
        <v>1214</v>
      </c>
      <c r="B1195" s="5" t="s">
        <v>1215</v>
      </c>
      <c r="C1195" s="5" t="s">
        <v>109</v>
      </c>
      <c r="D1195" s="194">
        <v>8026</v>
      </c>
      <c r="E1195" s="197">
        <v>80026</v>
      </c>
      <c r="F1195" s="19" t="s">
        <v>239</v>
      </c>
      <c r="G1195" s="19" t="s">
        <v>6120</v>
      </c>
      <c r="H1195" s="27">
        <v>98370</v>
      </c>
      <c r="I1195" s="110">
        <v>10</v>
      </c>
      <c r="J1195" s="19" t="s">
        <v>6551</v>
      </c>
      <c r="K1195" s="112">
        <v>0</v>
      </c>
      <c r="L1195" s="112" t="s">
        <v>6551</v>
      </c>
      <c r="M1195" s="112">
        <v>0</v>
      </c>
      <c r="N1195" s="112" t="s">
        <v>6551</v>
      </c>
      <c r="O1195" s="112">
        <v>0</v>
      </c>
      <c r="P1195" s="112" t="s">
        <v>6551</v>
      </c>
      <c r="Q1195" s="112">
        <v>356326</v>
      </c>
      <c r="R1195" s="112" t="s">
        <v>6551</v>
      </c>
      <c r="S1195" s="112">
        <v>0</v>
      </c>
      <c r="T1195" s="112" t="s">
        <v>6551</v>
      </c>
      <c r="U1195" s="112">
        <v>0</v>
      </c>
      <c r="V1195" s="112" t="s">
        <v>6551</v>
      </c>
      <c r="W1195" s="112">
        <v>28991</v>
      </c>
      <c r="X1195" s="112" t="s">
        <v>6551</v>
      </c>
      <c r="Y1195" s="112">
        <v>0</v>
      </c>
      <c r="Z1195" s="112" t="s">
        <v>6551</v>
      </c>
      <c r="AA1195" s="112">
        <v>0</v>
      </c>
      <c r="AB1195" s="112" t="s">
        <v>6551</v>
      </c>
      <c r="AC1195" s="112">
        <v>0</v>
      </c>
      <c r="AD1195" s="112" t="s">
        <v>6551</v>
      </c>
      <c r="AE1195" s="112">
        <v>0</v>
      </c>
      <c r="AF1195" s="112" t="s">
        <v>6551</v>
      </c>
      <c r="AG1195" s="112">
        <v>0</v>
      </c>
      <c r="AH1195" s="112" t="s">
        <v>6551</v>
      </c>
      <c r="AI1195" s="112">
        <v>464401</v>
      </c>
      <c r="AJ1195" s="112" t="s">
        <v>6551</v>
      </c>
      <c r="AK1195" s="112">
        <v>0</v>
      </c>
      <c r="AL1195" s="19" t="s">
        <v>6551</v>
      </c>
      <c r="AM1195" s="113" t="str">
        <f t="shared" si="18"/>
        <v>No</v>
      </c>
    </row>
    <row r="1196" spans="1:39" s="19" customFormat="1" ht="11.5" customHeight="1" x14ac:dyDescent="0.2">
      <c r="A1196" s="5" t="s">
        <v>568</v>
      </c>
      <c r="B1196" s="5" t="s">
        <v>569</v>
      </c>
      <c r="C1196" s="5" t="s">
        <v>26</v>
      </c>
      <c r="D1196" s="194">
        <v>9156</v>
      </c>
      <c r="E1196" s="197">
        <v>90156</v>
      </c>
      <c r="F1196" s="19" t="s">
        <v>239</v>
      </c>
      <c r="G1196" s="19" t="s">
        <v>236</v>
      </c>
      <c r="H1196" s="27">
        <v>59219</v>
      </c>
      <c r="I1196" s="110">
        <v>10</v>
      </c>
      <c r="J1196" s="19" t="s">
        <v>6551</v>
      </c>
      <c r="K1196" s="112">
        <v>0</v>
      </c>
      <c r="L1196" s="112" t="s">
        <v>6551</v>
      </c>
      <c r="M1196" s="112">
        <v>373727</v>
      </c>
      <c r="N1196" s="112" t="s">
        <v>6551</v>
      </c>
      <c r="O1196" s="112">
        <v>423469</v>
      </c>
      <c r="P1196" s="112" t="s">
        <v>6551</v>
      </c>
      <c r="Q1196" s="112">
        <v>396269</v>
      </c>
      <c r="R1196" s="112" t="s">
        <v>6551</v>
      </c>
      <c r="S1196" s="112">
        <v>27200</v>
      </c>
      <c r="T1196" s="112" t="s">
        <v>6551</v>
      </c>
      <c r="U1196" s="112">
        <v>34763</v>
      </c>
      <c r="V1196" s="112" t="s">
        <v>6551</v>
      </c>
      <c r="W1196" s="112">
        <v>33016</v>
      </c>
      <c r="X1196" s="112" t="s">
        <v>6551</v>
      </c>
      <c r="Y1196" s="112">
        <v>1747</v>
      </c>
      <c r="Z1196" s="112" t="s">
        <v>6551</v>
      </c>
      <c r="AA1196" s="112">
        <v>0</v>
      </c>
      <c r="AB1196" s="112" t="s">
        <v>6551</v>
      </c>
      <c r="AC1196" s="112">
        <v>0</v>
      </c>
      <c r="AD1196" s="112" t="s">
        <v>6551</v>
      </c>
      <c r="AE1196" s="112">
        <v>0</v>
      </c>
      <c r="AF1196" s="112" t="s">
        <v>6551</v>
      </c>
      <c r="AG1196" s="112">
        <v>0</v>
      </c>
      <c r="AH1196" s="112" t="s">
        <v>6551</v>
      </c>
      <c r="AI1196" s="112">
        <v>1099547</v>
      </c>
      <c r="AJ1196" s="112" t="s">
        <v>6551</v>
      </c>
      <c r="AK1196" s="112">
        <v>3199681</v>
      </c>
      <c r="AL1196" s="19" t="s">
        <v>6551</v>
      </c>
      <c r="AM1196" s="113" t="str">
        <f t="shared" si="18"/>
        <v>No</v>
      </c>
    </row>
    <row r="1197" spans="1:39" s="19" customFormat="1" ht="11.5" customHeight="1" x14ac:dyDescent="0.2">
      <c r="A1197" s="5" t="s">
        <v>1498</v>
      </c>
      <c r="B1197" s="5" t="s">
        <v>1499</v>
      </c>
      <c r="C1197" s="5" t="s">
        <v>26</v>
      </c>
      <c r="D1197" s="194">
        <v>9220</v>
      </c>
      <c r="E1197" s="197">
        <v>90220</v>
      </c>
      <c r="F1197" s="19" t="s">
        <v>239</v>
      </c>
      <c r="G1197" s="5" t="s">
        <v>6120</v>
      </c>
      <c r="H1197" s="27">
        <v>1723634</v>
      </c>
      <c r="I1197" s="110">
        <v>10</v>
      </c>
      <c r="J1197" s="111" t="s">
        <v>6551</v>
      </c>
      <c r="K1197" s="112">
        <v>0</v>
      </c>
      <c r="L1197" s="112" t="s">
        <v>6551</v>
      </c>
      <c r="M1197" s="112">
        <v>0</v>
      </c>
      <c r="N1197" s="112" t="s">
        <v>6551</v>
      </c>
      <c r="O1197" s="112">
        <v>0</v>
      </c>
      <c r="P1197" s="112" t="s">
        <v>6551</v>
      </c>
      <c r="Q1197" s="112">
        <v>184396</v>
      </c>
      <c r="R1197" s="112" t="s">
        <v>122</v>
      </c>
      <c r="S1197" s="112">
        <v>0</v>
      </c>
      <c r="T1197" s="112" t="s">
        <v>6551</v>
      </c>
      <c r="U1197" s="112">
        <v>0</v>
      </c>
      <c r="V1197" s="112" t="s">
        <v>6551</v>
      </c>
      <c r="W1197" s="112">
        <v>12728</v>
      </c>
      <c r="X1197" s="112" t="s">
        <v>122</v>
      </c>
      <c r="Y1197" s="112">
        <v>0</v>
      </c>
      <c r="Z1197" s="112" t="s">
        <v>6551</v>
      </c>
      <c r="AA1197" s="112">
        <v>0</v>
      </c>
      <c r="AB1197" s="112" t="s">
        <v>6551</v>
      </c>
      <c r="AC1197" s="112">
        <v>0</v>
      </c>
      <c r="AD1197" s="112" t="s">
        <v>6551</v>
      </c>
      <c r="AE1197" s="112">
        <v>0</v>
      </c>
      <c r="AF1197" s="112" t="s">
        <v>6551</v>
      </c>
      <c r="AG1197" s="112">
        <v>0</v>
      </c>
      <c r="AH1197" s="112" t="s">
        <v>6551</v>
      </c>
      <c r="AI1197" s="112">
        <v>91930</v>
      </c>
      <c r="AJ1197" s="112" t="s">
        <v>122</v>
      </c>
      <c r="AK1197" s="112">
        <v>0</v>
      </c>
      <c r="AL1197" s="113" t="s">
        <v>6551</v>
      </c>
      <c r="AM1197" s="113" t="str">
        <f t="shared" si="18"/>
        <v>Yes</v>
      </c>
    </row>
    <row r="1198" spans="1:39" s="19" customFormat="1" ht="11.5" customHeight="1" x14ac:dyDescent="0.2">
      <c r="A1198" s="5" t="s">
        <v>1868</v>
      </c>
      <c r="B1198" s="5" t="s">
        <v>1869</v>
      </c>
      <c r="C1198" s="5" t="s">
        <v>26</v>
      </c>
      <c r="D1198" s="194">
        <v>9244</v>
      </c>
      <c r="E1198" s="197">
        <v>90244</v>
      </c>
      <c r="F1198" s="19" t="s">
        <v>239</v>
      </c>
      <c r="G1198" s="5" t="s">
        <v>236</v>
      </c>
      <c r="H1198" s="27">
        <v>219454</v>
      </c>
      <c r="I1198" s="110">
        <v>10</v>
      </c>
      <c r="J1198" s="111" t="s">
        <v>6551</v>
      </c>
      <c r="K1198" s="112">
        <v>0</v>
      </c>
      <c r="L1198" s="112" t="s">
        <v>6551</v>
      </c>
      <c r="M1198" s="112">
        <v>557291</v>
      </c>
      <c r="N1198" s="112" t="s">
        <v>6551</v>
      </c>
      <c r="O1198" s="112">
        <v>657522</v>
      </c>
      <c r="P1198" s="112" t="s">
        <v>6551</v>
      </c>
      <c r="Q1198" s="112">
        <v>633362</v>
      </c>
      <c r="R1198" s="112" t="s">
        <v>6551</v>
      </c>
      <c r="S1198" s="112">
        <v>24160</v>
      </c>
      <c r="T1198" s="112" t="s">
        <v>6551</v>
      </c>
      <c r="U1198" s="112">
        <v>37520</v>
      </c>
      <c r="V1198" s="112" t="s">
        <v>6551</v>
      </c>
      <c r="W1198" s="112">
        <v>34986</v>
      </c>
      <c r="X1198" s="112" t="s">
        <v>6551</v>
      </c>
      <c r="Y1198" s="112">
        <v>2534</v>
      </c>
      <c r="Z1198" s="112" t="s">
        <v>6551</v>
      </c>
      <c r="AA1198" s="112">
        <v>0</v>
      </c>
      <c r="AB1198" s="112" t="s">
        <v>6551</v>
      </c>
      <c r="AC1198" s="112">
        <v>0</v>
      </c>
      <c r="AD1198" s="112" t="s">
        <v>6551</v>
      </c>
      <c r="AE1198" s="112">
        <v>0</v>
      </c>
      <c r="AF1198" s="112" t="s">
        <v>6551</v>
      </c>
      <c r="AG1198" s="112">
        <v>0</v>
      </c>
      <c r="AH1198" s="112" t="s">
        <v>6551</v>
      </c>
      <c r="AI1198" s="112">
        <v>455756</v>
      </c>
      <c r="AJ1198" s="112" t="s">
        <v>6551</v>
      </c>
      <c r="AK1198" s="112">
        <v>1974156</v>
      </c>
      <c r="AL1198" s="113" t="s">
        <v>123</v>
      </c>
      <c r="AM1198" s="113" t="str">
        <f t="shared" si="18"/>
        <v>No</v>
      </c>
    </row>
    <row r="1199" spans="1:39" s="19" customFormat="1" ht="11.5" customHeight="1" x14ac:dyDescent="0.2">
      <c r="A1199" s="5" t="s">
        <v>5768</v>
      </c>
      <c r="B1199" s="5" t="s">
        <v>5769</v>
      </c>
      <c r="C1199" s="5" t="s">
        <v>99</v>
      </c>
      <c r="D1199" s="194" t="s">
        <v>5770</v>
      </c>
      <c r="E1199" s="197" t="s">
        <v>5771</v>
      </c>
      <c r="F1199" s="19" t="s">
        <v>239</v>
      </c>
      <c r="G1199" s="5" t="s">
        <v>287</v>
      </c>
      <c r="H1199" s="27">
        <v>0</v>
      </c>
      <c r="I1199" s="110">
        <v>10</v>
      </c>
      <c r="J1199" s="111" t="s">
        <v>6551</v>
      </c>
      <c r="K1199" s="112">
        <v>0</v>
      </c>
      <c r="L1199" s="112" t="s">
        <v>6551</v>
      </c>
      <c r="M1199" s="112">
        <v>0</v>
      </c>
      <c r="N1199" s="112" t="s">
        <v>6551</v>
      </c>
      <c r="O1199" s="112">
        <v>0</v>
      </c>
      <c r="P1199" s="112" t="s">
        <v>6551</v>
      </c>
      <c r="Q1199" s="112">
        <v>135086</v>
      </c>
      <c r="R1199" s="112" t="s">
        <v>6551</v>
      </c>
      <c r="S1199" s="112">
        <v>0</v>
      </c>
      <c r="T1199" s="112" t="s">
        <v>6551</v>
      </c>
      <c r="U1199" s="112">
        <v>0</v>
      </c>
      <c r="V1199" s="112" t="s">
        <v>6551</v>
      </c>
      <c r="W1199" s="112">
        <v>9718</v>
      </c>
      <c r="X1199" s="112" t="s">
        <v>6551</v>
      </c>
      <c r="Y1199" s="112">
        <v>0</v>
      </c>
      <c r="Z1199" s="112" t="s">
        <v>6551</v>
      </c>
      <c r="AA1199" s="112">
        <v>0</v>
      </c>
      <c r="AB1199" s="112" t="s">
        <v>6551</v>
      </c>
      <c r="AC1199" s="112">
        <v>0</v>
      </c>
      <c r="AD1199" s="112" t="s">
        <v>6551</v>
      </c>
      <c r="AE1199" s="112">
        <v>0</v>
      </c>
      <c r="AF1199" s="112" t="s">
        <v>6551</v>
      </c>
      <c r="AG1199" s="112">
        <v>0</v>
      </c>
      <c r="AH1199" s="112" t="s">
        <v>6551</v>
      </c>
      <c r="AI1199" s="112">
        <v>15859</v>
      </c>
      <c r="AJ1199" s="112" t="s">
        <v>6551</v>
      </c>
      <c r="AK1199" s="112">
        <v>0</v>
      </c>
      <c r="AL1199" s="113" t="s">
        <v>6551</v>
      </c>
      <c r="AM1199" s="113" t="str">
        <f t="shared" si="18"/>
        <v>No</v>
      </c>
    </row>
    <row r="1200" spans="1:39" s="19" customFormat="1" ht="11.5" customHeight="1" x14ac:dyDescent="0.2">
      <c r="A1200" s="5" t="s">
        <v>5810</v>
      </c>
      <c r="B1200" s="5" t="s">
        <v>5811</v>
      </c>
      <c r="C1200" s="5" t="s">
        <v>99</v>
      </c>
      <c r="D1200" s="194" t="s">
        <v>5812</v>
      </c>
      <c r="E1200" s="197" t="s">
        <v>5813</v>
      </c>
      <c r="F1200" s="19" t="s">
        <v>302</v>
      </c>
      <c r="G1200" s="5" t="s">
        <v>287</v>
      </c>
      <c r="H1200" s="27">
        <v>0</v>
      </c>
      <c r="I1200" s="110">
        <v>10</v>
      </c>
      <c r="J1200" s="111" t="s">
        <v>6551</v>
      </c>
      <c r="K1200" s="112">
        <v>0</v>
      </c>
      <c r="L1200" s="112" t="s">
        <v>6551</v>
      </c>
      <c r="M1200" s="112">
        <v>0</v>
      </c>
      <c r="N1200" s="112" t="s">
        <v>6551</v>
      </c>
      <c r="O1200" s="112">
        <v>0</v>
      </c>
      <c r="P1200" s="112" t="s">
        <v>6551</v>
      </c>
      <c r="Q1200" s="112">
        <v>241385</v>
      </c>
      <c r="R1200" s="112" t="s">
        <v>6551</v>
      </c>
      <c r="S1200" s="112">
        <v>0</v>
      </c>
      <c r="T1200" s="112" t="s">
        <v>6551</v>
      </c>
      <c r="U1200" s="112">
        <v>0</v>
      </c>
      <c r="V1200" s="112" t="s">
        <v>6551</v>
      </c>
      <c r="W1200" s="112">
        <v>10881</v>
      </c>
      <c r="X1200" s="112" t="s">
        <v>6551</v>
      </c>
      <c r="Y1200" s="112">
        <v>0</v>
      </c>
      <c r="Z1200" s="112" t="s">
        <v>6551</v>
      </c>
      <c r="AA1200" s="112">
        <v>0</v>
      </c>
      <c r="AB1200" s="112" t="s">
        <v>6551</v>
      </c>
      <c r="AC1200" s="112">
        <v>0</v>
      </c>
      <c r="AD1200" s="112" t="s">
        <v>6551</v>
      </c>
      <c r="AE1200" s="112">
        <v>0</v>
      </c>
      <c r="AF1200" s="112" t="s">
        <v>6551</v>
      </c>
      <c r="AG1200" s="112">
        <v>0</v>
      </c>
      <c r="AH1200" s="112" t="s">
        <v>6551</v>
      </c>
      <c r="AI1200" s="112">
        <v>28833</v>
      </c>
      <c r="AJ1200" s="112" t="s">
        <v>6551</v>
      </c>
      <c r="AK1200" s="112">
        <v>0</v>
      </c>
      <c r="AL1200" s="113" t="s">
        <v>6551</v>
      </c>
      <c r="AM1200" s="113" t="str">
        <f t="shared" si="18"/>
        <v>No</v>
      </c>
    </row>
    <row r="1201" spans="1:39" s="19" customFormat="1" ht="11.5" customHeight="1" x14ac:dyDescent="0.2">
      <c r="A1201" s="5" t="s">
        <v>5943</v>
      </c>
      <c r="B1201" s="5" t="s">
        <v>3505</v>
      </c>
      <c r="C1201" s="5" t="s">
        <v>113</v>
      </c>
      <c r="D1201" s="194" t="s">
        <v>5944</v>
      </c>
      <c r="E1201" s="197" t="s">
        <v>5945</v>
      </c>
      <c r="F1201" s="19" t="s">
        <v>242</v>
      </c>
      <c r="G1201" s="5" t="s">
        <v>287</v>
      </c>
      <c r="H1201" s="27">
        <v>0</v>
      </c>
      <c r="I1201" s="110">
        <v>10</v>
      </c>
      <c r="J1201" s="111" t="s">
        <v>6551</v>
      </c>
      <c r="K1201" s="112">
        <v>12</v>
      </c>
      <c r="L1201" s="112" t="s">
        <v>6551</v>
      </c>
      <c r="M1201" s="112">
        <v>0</v>
      </c>
      <c r="N1201" s="112" t="s">
        <v>6551</v>
      </c>
      <c r="O1201" s="112">
        <v>0</v>
      </c>
      <c r="P1201" s="112" t="s">
        <v>6551</v>
      </c>
      <c r="Q1201" s="112">
        <v>347200</v>
      </c>
      <c r="R1201" s="112" t="s">
        <v>6551</v>
      </c>
      <c r="S1201" s="112">
        <v>0</v>
      </c>
      <c r="T1201" s="112" t="s">
        <v>6551</v>
      </c>
      <c r="U1201" s="112">
        <v>0</v>
      </c>
      <c r="V1201" s="112" t="s">
        <v>6551</v>
      </c>
      <c r="W1201" s="112">
        <v>26159</v>
      </c>
      <c r="X1201" s="112" t="s">
        <v>6551</v>
      </c>
      <c r="Y1201" s="112">
        <v>0</v>
      </c>
      <c r="Z1201" s="112" t="s">
        <v>6551</v>
      </c>
      <c r="AA1201" s="112">
        <v>0</v>
      </c>
      <c r="AB1201" s="112" t="s">
        <v>6551</v>
      </c>
      <c r="AC1201" s="112">
        <v>0</v>
      </c>
      <c r="AD1201" s="112" t="s">
        <v>6551</v>
      </c>
      <c r="AE1201" s="112">
        <v>0</v>
      </c>
      <c r="AF1201" s="112" t="s">
        <v>6551</v>
      </c>
      <c r="AG1201" s="112">
        <v>0</v>
      </c>
      <c r="AH1201" s="112" t="s">
        <v>6551</v>
      </c>
      <c r="AI1201" s="112">
        <v>233606</v>
      </c>
      <c r="AJ1201" s="112" t="s">
        <v>6551</v>
      </c>
      <c r="AK1201" s="112">
        <v>0</v>
      </c>
      <c r="AL1201" s="113" t="s">
        <v>6551</v>
      </c>
      <c r="AM1201" s="113" t="str">
        <f t="shared" si="18"/>
        <v>No</v>
      </c>
    </row>
    <row r="1202" spans="1:39" s="19" customFormat="1" ht="11.5" customHeight="1" x14ac:dyDescent="0.2">
      <c r="A1202" s="5" t="s">
        <v>1938</v>
      </c>
      <c r="B1202" s="5" t="s">
        <v>1939</v>
      </c>
      <c r="C1202" s="5" t="s">
        <v>39</v>
      </c>
      <c r="D1202" s="194" t="s">
        <v>1940</v>
      </c>
      <c r="E1202" s="197" t="s">
        <v>1941</v>
      </c>
      <c r="F1202" s="19" t="s">
        <v>242</v>
      </c>
      <c r="G1202" s="5" t="s">
        <v>287</v>
      </c>
      <c r="H1202" s="27">
        <v>0</v>
      </c>
      <c r="I1202" s="110">
        <v>10</v>
      </c>
      <c r="J1202" s="111" t="s">
        <v>6551</v>
      </c>
      <c r="K1202" s="112">
        <v>5</v>
      </c>
      <c r="L1202" s="112" t="s">
        <v>6551</v>
      </c>
      <c r="M1202" s="112">
        <v>0</v>
      </c>
      <c r="N1202" s="112" t="s">
        <v>6551</v>
      </c>
      <c r="O1202" s="112">
        <v>0</v>
      </c>
      <c r="P1202" s="112" t="s">
        <v>6551</v>
      </c>
      <c r="Q1202" s="112">
        <v>212241</v>
      </c>
      <c r="R1202" s="112" t="s">
        <v>6551</v>
      </c>
      <c r="S1202" s="112">
        <v>0</v>
      </c>
      <c r="T1202" s="112" t="s">
        <v>6551</v>
      </c>
      <c r="U1202" s="112">
        <v>0</v>
      </c>
      <c r="V1202" s="112" t="s">
        <v>6551</v>
      </c>
      <c r="W1202" s="112">
        <v>12421</v>
      </c>
      <c r="X1202" s="112" t="s">
        <v>6551</v>
      </c>
      <c r="Y1202" s="112">
        <v>0</v>
      </c>
      <c r="Z1202" s="112" t="s">
        <v>6551</v>
      </c>
      <c r="AA1202" s="112">
        <v>0</v>
      </c>
      <c r="AB1202" s="112" t="s">
        <v>6551</v>
      </c>
      <c r="AC1202" s="112">
        <v>0</v>
      </c>
      <c r="AD1202" s="112" t="s">
        <v>6551</v>
      </c>
      <c r="AE1202" s="112">
        <v>0</v>
      </c>
      <c r="AF1202" s="112" t="s">
        <v>6551</v>
      </c>
      <c r="AG1202" s="112">
        <v>0</v>
      </c>
      <c r="AH1202" s="112" t="s">
        <v>6551</v>
      </c>
      <c r="AI1202" s="112">
        <v>51205</v>
      </c>
      <c r="AJ1202" s="112" t="s">
        <v>6551</v>
      </c>
      <c r="AK1202" s="112">
        <v>0</v>
      </c>
      <c r="AL1202" s="113" t="s">
        <v>6551</v>
      </c>
      <c r="AM1202" s="113" t="str">
        <f t="shared" si="18"/>
        <v>No</v>
      </c>
    </row>
    <row r="1203" spans="1:39" s="19" customFormat="1" ht="11.5" customHeight="1" x14ac:dyDescent="0.2">
      <c r="A1203" s="5" t="s">
        <v>6318</v>
      </c>
      <c r="B1203" s="5" t="s">
        <v>1959</v>
      </c>
      <c r="C1203" s="5" t="s">
        <v>70</v>
      </c>
      <c r="D1203" s="194" t="s">
        <v>1960</v>
      </c>
      <c r="E1203" s="197" t="s">
        <v>1961</v>
      </c>
      <c r="F1203" s="19" t="s">
        <v>305</v>
      </c>
      <c r="G1203" s="5" t="s">
        <v>287</v>
      </c>
      <c r="H1203" s="27">
        <v>0</v>
      </c>
      <c r="I1203" s="110">
        <v>10</v>
      </c>
      <c r="J1203" s="111" t="s">
        <v>6551</v>
      </c>
      <c r="K1203" s="112">
        <v>0</v>
      </c>
      <c r="L1203" s="112" t="s">
        <v>6551</v>
      </c>
      <c r="M1203" s="112">
        <v>0</v>
      </c>
      <c r="N1203" s="112" t="s">
        <v>6551</v>
      </c>
      <c r="O1203" s="112">
        <v>0</v>
      </c>
      <c r="P1203" s="112" t="s">
        <v>6551</v>
      </c>
      <c r="Q1203" s="112">
        <v>227172</v>
      </c>
      <c r="R1203" s="112" t="s">
        <v>6551</v>
      </c>
      <c r="S1203" s="112">
        <v>0</v>
      </c>
      <c r="T1203" s="112" t="s">
        <v>6551</v>
      </c>
      <c r="U1203" s="112">
        <v>0</v>
      </c>
      <c r="V1203" s="112" t="s">
        <v>6551</v>
      </c>
      <c r="W1203" s="112">
        <v>9819</v>
      </c>
      <c r="X1203" s="112" t="s">
        <v>6551</v>
      </c>
      <c r="Y1203" s="112">
        <v>0</v>
      </c>
      <c r="Z1203" s="112" t="s">
        <v>6551</v>
      </c>
      <c r="AA1203" s="112">
        <v>0</v>
      </c>
      <c r="AB1203" s="112" t="s">
        <v>6551</v>
      </c>
      <c r="AC1203" s="112">
        <v>0</v>
      </c>
      <c r="AD1203" s="112" t="s">
        <v>6551</v>
      </c>
      <c r="AE1203" s="112">
        <v>0</v>
      </c>
      <c r="AF1203" s="112" t="s">
        <v>6551</v>
      </c>
      <c r="AG1203" s="112">
        <v>0</v>
      </c>
      <c r="AH1203" s="112" t="s">
        <v>6551</v>
      </c>
      <c r="AI1203" s="112">
        <v>49687</v>
      </c>
      <c r="AJ1203" s="112" t="s">
        <v>6551</v>
      </c>
      <c r="AK1203" s="112">
        <v>0</v>
      </c>
      <c r="AL1203" s="113" t="s">
        <v>6551</v>
      </c>
      <c r="AM1203" s="113" t="str">
        <f t="shared" si="18"/>
        <v>No</v>
      </c>
    </row>
    <row r="1204" spans="1:39" s="19" customFormat="1" ht="11.5" customHeight="1" x14ac:dyDescent="0.2">
      <c r="A1204" s="5" t="s">
        <v>2049</v>
      </c>
      <c r="B1204" s="5" t="s">
        <v>291</v>
      </c>
      <c r="C1204" s="5" t="s">
        <v>92</v>
      </c>
      <c r="D1204" s="194" t="s">
        <v>2050</v>
      </c>
      <c r="E1204" s="197" t="s">
        <v>2051</v>
      </c>
      <c r="F1204" s="19" t="s">
        <v>242</v>
      </c>
      <c r="G1204" s="5" t="s">
        <v>287</v>
      </c>
      <c r="H1204" s="27">
        <v>0</v>
      </c>
      <c r="I1204" s="110">
        <v>10</v>
      </c>
      <c r="J1204" s="111" t="s">
        <v>6551</v>
      </c>
      <c r="K1204" s="112">
        <v>0</v>
      </c>
      <c r="L1204" s="112" t="s">
        <v>6551</v>
      </c>
      <c r="M1204" s="112">
        <v>0</v>
      </c>
      <c r="N1204" s="112" t="s">
        <v>6551</v>
      </c>
      <c r="O1204" s="112">
        <v>0</v>
      </c>
      <c r="P1204" s="112" t="s">
        <v>6551</v>
      </c>
      <c r="Q1204" s="112">
        <v>122752</v>
      </c>
      <c r="R1204" s="112" t="s">
        <v>6551</v>
      </c>
      <c r="S1204" s="112">
        <v>0</v>
      </c>
      <c r="T1204" s="112" t="s">
        <v>6551</v>
      </c>
      <c r="U1204" s="112">
        <v>0</v>
      </c>
      <c r="V1204" s="112" t="s">
        <v>6551</v>
      </c>
      <c r="W1204" s="112">
        <v>9996</v>
      </c>
      <c r="X1204" s="112" t="s">
        <v>6551</v>
      </c>
      <c r="Y1204" s="112">
        <v>0</v>
      </c>
      <c r="Z1204" s="112" t="s">
        <v>6551</v>
      </c>
      <c r="AA1204" s="112">
        <v>0</v>
      </c>
      <c r="AB1204" s="112" t="s">
        <v>6551</v>
      </c>
      <c r="AC1204" s="112">
        <v>0</v>
      </c>
      <c r="AD1204" s="112" t="s">
        <v>6551</v>
      </c>
      <c r="AE1204" s="112">
        <v>0</v>
      </c>
      <c r="AF1204" s="112" t="s">
        <v>6551</v>
      </c>
      <c r="AG1204" s="112">
        <v>0</v>
      </c>
      <c r="AH1204" s="112" t="s">
        <v>6551</v>
      </c>
      <c r="AI1204" s="112">
        <v>62758</v>
      </c>
      <c r="AJ1204" s="112" t="s">
        <v>6551</v>
      </c>
      <c r="AK1204" s="112">
        <v>0</v>
      </c>
      <c r="AL1204" s="113" t="s">
        <v>6551</v>
      </c>
      <c r="AM1204" s="113" t="str">
        <f t="shared" si="18"/>
        <v>No</v>
      </c>
    </row>
    <row r="1205" spans="1:39" s="19" customFormat="1" ht="11.5" customHeight="1" x14ac:dyDescent="0.2">
      <c r="A1205" s="5" t="s">
        <v>2202</v>
      </c>
      <c r="B1205" s="5" t="s">
        <v>2203</v>
      </c>
      <c r="C1205" s="5" t="s">
        <v>120</v>
      </c>
      <c r="D1205" s="194" t="s">
        <v>2204</v>
      </c>
      <c r="E1205" s="197" t="s">
        <v>2205</v>
      </c>
      <c r="F1205" s="19" t="s">
        <v>305</v>
      </c>
      <c r="G1205" s="5" t="s">
        <v>287</v>
      </c>
      <c r="H1205" s="27">
        <v>0</v>
      </c>
      <c r="I1205" s="110">
        <v>10</v>
      </c>
      <c r="J1205" s="111" t="s">
        <v>6551</v>
      </c>
      <c r="K1205" s="112">
        <v>0</v>
      </c>
      <c r="L1205" s="112" t="s">
        <v>6551</v>
      </c>
      <c r="M1205" s="112">
        <v>0</v>
      </c>
      <c r="N1205" s="112" t="s">
        <v>6551</v>
      </c>
      <c r="O1205" s="112">
        <v>0</v>
      </c>
      <c r="P1205" s="112" t="s">
        <v>6551</v>
      </c>
      <c r="Q1205" s="112">
        <v>168862</v>
      </c>
      <c r="R1205" s="112" t="s">
        <v>123</v>
      </c>
      <c r="S1205" s="112">
        <v>0</v>
      </c>
      <c r="T1205" s="112" t="s">
        <v>6551</v>
      </c>
      <c r="U1205" s="112">
        <v>0</v>
      </c>
      <c r="V1205" s="112" t="s">
        <v>6551</v>
      </c>
      <c r="W1205" s="112">
        <v>14988</v>
      </c>
      <c r="X1205" s="112" t="s">
        <v>123</v>
      </c>
      <c r="Y1205" s="112">
        <v>0</v>
      </c>
      <c r="Z1205" s="112" t="s">
        <v>6551</v>
      </c>
      <c r="AA1205" s="112">
        <v>0</v>
      </c>
      <c r="AB1205" s="112" t="s">
        <v>6551</v>
      </c>
      <c r="AC1205" s="112">
        <v>0</v>
      </c>
      <c r="AD1205" s="112" t="s">
        <v>6551</v>
      </c>
      <c r="AE1205" s="112">
        <v>0</v>
      </c>
      <c r="AF1205" s="112" t="s">
        <v>6551</v>
      </c>
      <c r="AG1205" s="112">
        <v>0</v>
      </c>
      <c r="AH1205" s="112" t="s">
        <v>6551</v>
      </c>
      <c r="AI1205" s="112">
        <v>17970</v>
      </c>
      <c r="AJ1205" s="112" t="s">
        <v>6551</v>
      </c>
      <c r="AK1205" s="112">
        <v>0</v>
      </c>
      <c r="AL1205" s="113" t="s">
        <v>6551</v>
      </c>
      <c r="AM1205" s="113" t="str">
        <f t="shared" si="18"/>
        <v>No</v>
      </c>
    </row>
    <row r="1206" spans="1:39" s="19" customFormat="1" ht="11.5" customHeight="1" x14ac:dyDescent="0.2">
      <c r="A1206" s="5" t="s">
        <v>2497</v>
      </c>
      <c r="B1206" s="5" t="s">
        <v>627</v>
      </c>
      <c r="C1206" s="5" t="s">
        <v>15</v>
      </c>
      <c r="D1206" s="194" t="s">
        <v>2498</v>
      </c>
      <c r="E1206" s="197" t="s">
        <v>2499</v>
      </c>
      <c r="F1206" s="19" t="s">
        <v>239</v>
      </c>
      <c r="G1206" s="19" t="s">
        <v>287</v>
      </c>
      <c r="H1206" s="27">
        <v>0</v>
      </c>
      <c r="I1206" s="110">
        <v>10</v>
      </c>
      <c r="J1206" s="19" t="s">
        <v>6551</v>
      </c>
      <c r="K1206" s="112">
        <v>0</v>
      </c>
      <c r="L1206" s="112" t="s">
        <v>6551</v>
      </c>
      <c r="M1206" s="112">
        <v>0</v>
      </c>
      <c r="N1206" s="112" t="s">
        <v>6551</v>
      </c>
      <c r="O1206" s="112">
        <v>0</v>
      </c>
      <c r="P1206" s="112" t="s">
        <v>6551</v>
      </c>
      <c r="Q1206" s="112">
        <v>138995</v>
      </c>
      <c r="R1206" s="112" t="s">
        <v>6551</v>
      </c>
      <c r="S1206" s="112">
        <v>0</v>
      </c>
      <c r="T1206" s="112" t="s">
        <v>6551</v>
      </c>
      <c r="U1206" s="112">
        <v>0</v>
      </c>
      <c r="V1206" s="112" t="s">
        <v>6551</v>
      </c>
      <c r="W1206" s="112">
        <v>11640</v>
      </c>
      <c r="X1206" s="112" t="s">
        <v>6551</v>
      </c>
      <c r="Y1206" s="112">
        <v>0</v>
      </c>
      <c r="Z1206" s="112" t="s">
        <v>6551</v>
      </c>
      <c r="AA1206" s="112">
        <v>0</v>
      </c>
      <c r="AB1206" s="112" t="s">
        <v>6551</v>
      </c>
      <c r="AC1206" s="112">
        <v>0</v>
      </c>
      <c r="AD1206" s="112" t="s">
        <v>6551</v>
      </c>
      <c r="AE1206" s="112">
        <v>0</v>
      </c>
      <c r="AF1206" s="112" t="s">
        <v>6551</v>
      </c>
      <c r="AG1206" s="112">
        <v>0</v>
      </c>
      <c r="AH1206" s="112" t="s">
        <v>6551</v>
      </c>
      <c r="AI1206" s="112">
        <v>14784</v>
      </c>
      <c r="AJ1206" s="112" t="s">
        <v>6551</v>
      </c>
      <c r="AK1206" s="112">
        <v>0</v>
      </c>
      <c r="AL1206" s="113" t="s">
        <v>6551</v>
      </c>
      <c r="AM1206" s="113" t="str">
        <f t="shared" si="18"/>
        <v>No</v>
      </c>
    </row>
    <row r="1207" spans="1:39" s="19" customFormat="1" ht="11.5" customHeight="1" x14ac:dyDescent="0.2">
      <c r="A1207" s="5" t="s">
        <v>2564</v>
      </c>
      <c r="B1207" s="5" t="s">
        <v>2565</v>
      </c>
      <c r="C1207" s="5" t="s">
        <v>15</v>
      </c>
      <c r="D1207" s="194" t="s">
        <v>2566</v>
      </c>
      <c r="E1207" s="197" t="s">
        <v>2567</v>
      </c>
      <c r="F1207" s="19" t="s">
        <v>239</v>
      </c>
      <c r="G1207" s="19" t="s">
        <v>287</v>
      </c>
      <c r="H1207" s="27">
        <v>0</v>
      </c>
      <c r="I1207" s="110">
        <v>10</v>
      </c>
      <c r="J1207" s="19" t="s">
        <v>6551</v>
      </c>
      <c r="K1207" s="112">
        <v>0</v>
      </c>
      <c r="L1207" s="112" t="s">
        <v>6551</v>
      </c>
      <c r="M1207" s="112">
        <v>0</v>
      </c>
      <c r="N1207" s="112" t="s">
        <v>6551</v>
      </c>
      <c r="O1207" s="112">
        <v>0</v>
      </c>
      <c r="P1207" s="112" t="s">
        <v>6551</v>
      </c>
      <c r="Q1207" s="112">
        <v>168645</v>
      </c>
      <c r="R1207" s="112" t="s">
        <v>6551</v>
      </c>
      <c r="S1207" s="112">
        <v>0</v>
      </c>
      <c r="T1207" s="112" t="s">
        <v>6551</v>
      </c>
      <c r="U1207" s="112">
        <v>0</v>
      </c>
      <c r="V1207" s="112" t="s">
        <v>6551</v>
      </c>
      <c r="W1207" s="112">
        <v>8354</v>
      </c>
      <c r="X1207" s="112" t="s">
        <v>6551</v>
      </c>
      <c r="Y1207" s="112">
        <v>0</v>
      </c>
      <c r="Z1207" s="112" t="s">
        <v>6551</v>
      </c>
      <c r="AA1207" s="112">
        <v>0</v>
      </c>
      <c r="AB1207" s="112" t="s">
        <v>6551</v>
      </c>
      <c r="AC1207" s="112">
        <v>0</v>
      </c>
      <c r="AD1207" s="112" t="s">
        <v>6551</v>
      </c>
      <c r="AE1207" s="112">
        <v>0</v>
      </c>
      <c r="AF1207" s="112" t="s">
        <v>6551</v>
      </c>
      <c r="AG1207" s="112">
        <v>0</v>
      </c>
      <c r="AH1207" s="112" t="s">
        <v>6551</v>
      </c>
      <c r="AI1207" s="112">
        <v>22101</v>
      </c>
      <c r="AJ1207" s="112" t="s">
        <v>6551</v>
      </c>
      <c r="AK1207" s="112">
        <v>0</v>
      </c>
      <c r="AL1207" s="19" t="s">
        <v>6551</v>
      </c>
      <c r="AM1207" s="113" t="str">
        <f t="shared" si="18"/>
        <v>No</v>
      </c>
    </row>
    <row r="1208" spans="1:39" s="19" customFormat="1" ht="11.5" customHeight="1" x14ac:dyDescent="0.2">
      <c r="A1208" s="5" t="s">
        <v>2826</v>
      </c>
      <c r="B1208" s="5" t="s">
        <v>2827</v>
      </c>
      <c r="C1208" s="5" t="s">
        <v>15</v>
      </c>
      <c r="D1208" s="194" t="s">
        <v>2828</v>
      </c>
      <c r="E1208" s="197" t="s">
        <v>2829</v>
      </c>
      <c r="F1208" s="19" t="s">
        <v>239</v>
      </c>
      <c r="G1208" s="19" t="s">
        <v>287</v>
      </c>
      <c r="H1208" s="27">
        <v>0</v>
      </c>
      <c r="I1208" s="110">
        <v>10</v>
      </c>
      <c r="J1208" s="19" t="s">
        <v>6551</v>
      </c>
      <c r="K1208" s="112">
        <v>0</v>
      </c>
      <c r="L1208" s="112" t="s">
        <v>6551</v>
      </c>
      <c r="M1208" s="112">
        <v>0</v>
      </c>
      <c r="N1208" s="112" t="s">
        <v>6551</v>
      </c>
      <c r="O1208" s="112">
        <v>0</v>
      </c>
      <c r="P1208" s="112" t="s">
        <v>6551</v>
      </c>
      <c r="Q1208" s="112">
        <v>199732</v>
      </c>
      <c r="R1208" s="112" t="s">
        <v>6551</v>
      </c>
      <c r="S1208" s="112">
        <v>0</v>
      </c>
      <c r="T1208" s="112" t="s">
        <v>6551</v>
      </c>
      <c r="U1208" s="112">
        <v>0</v>
      </c>
      <c r="V1208" s="112" t="s">
        <v>6551</v>
      </c>
      <c r="W1208" s="112">
        <v>9795</v>
      </c>
      <c r="X1208" s="112" t="s">
        <v>6551</v>
      </c>
      <c r="Y1208" s="112">
        <v>0</v>
      </c>
      <c r="Z1208" s="112" t="s">
        <v>6551</v>
      </c>
      <c r="AA1208" s="112">
        <v>0</v>
      </c>
      <c r="AB1208" s="112" t="s">
        <v>6551</v>
      </c>
      <c r="AC1208" s="112">
        <v>0</v>
      </c>
      <c r="AD1208" s="112" t="s">
        <v>6551</v>
      </c>
      <c r="AE1208" s="112">
        <v>0</v>
      </c>
      <c r="AF1208" s="112" t="s">
        <v>6551</v>
      </c>
      <c r="AG1208" s="112">
        <v>0</v>
      </c>
      <c r="AH1208" s="112" t="s">
        <v>6551</v>
      </c>
      <c r="AI1208" s="112">
        <v>32798</v>
      </c>
      <c r="AJ1208" s="112" t="s">
        <v>6551</v>
      </c>
      <c r="AK1208" s="112">
        <v>0</v>
      </c>
      <c r="AL1208" s="19" t="s">
        <v>6551</v>
      </c>
      <c r="AM1208" s="113" t="str">
        <f t="shared" si="18"/>
        <v>No</v>
      </c>
    </row>
    <row r="1209" spans="1:39" s="19" customFormat="1" ht="11.5" customHeight="1" x14ac:dyDescent="0.2">
      <c r="A1209" s="5" t="s">
        <v>2850</v>
      </c>
      <c r="B1209" s="5" t="s">
        <v>2851</v>
      </c>
      <c r="C1209" s="5" t="s">
        <v>50</v>
      </c>
      <c r="D1209" s="194" t="s">
        <v>2852</v>
      </c>
      <c r="E1209" s="197" t="s">
        <v>2853</v>
      </c>
      <c r="F1209" s="19" t="s">
        <v>239</v>
      </c>
      <c r="G1209" s="5" t="s">
        <v>287</v>
      </c>
      <c r="H1209" s="27">
        <v>0</v>
      </c>
      <c r="I1209" s="110">
        <v>10</v>
      </c>
      <c r="J1209" s="111" t="s">
        <v>6551</v>
      </c>
      <c r="K1209" s="112">
        <v>0</v>
      </c>
      <c r="L1209" s="112" t="s">
        <v>6551</v>
      </c>
      <c r="M1209" s="112">
        <v>0</v>
      </c>
      <c r="N1209" s="112" t="s">
        <v>6551</v>
      </c>
      <c r="O1209" s="112">
        <v>0</v>
      </c>
      <c r="P1209" s="112" t="s">
        <v>6551</v>
      </c>
      <c r="Q1209" s="112">
        <v>195572</v>
      </c>
      <c r="R1209" s="112" t="s">
        <v>6551</v>
      </c>
      <c r="S1209" s="112">
        <v>0</v>
      </c>
      <c r="T1209" s="112" t="s">
        <v>6551</v>
      </c>
      <c r="U1209" s="112">
        <v>0</v>
      </c>
      <c r="V1209" s="112" t="s">
        <v>6551</v>
      </c>
      <c r="W1209" s="112">
        <v>14630</v>
      </c>
      <c r="X1209" s="112" t="s">
        <v>6551</v>
      </c>
      <c r="Y1209" s="112">
        <v>0</v>
      </c>
      <c r="Z1209" s="112" t="s">
        <v>6551</v>
      </c>
      <c r="AA1209" s="112">
        <v>0</v>
      </c>
      <c r="AB1209" s="112" t="s">
        <v>6551</v>
      </c>
      <c r="AC1209" s="112">
        <v>0</v>
      </c>
      <c r="AD1209" s="112" t="s">
        <v>6551</v>
      </c>
      <c r="AE1209" s="112">
        <v>0</v>
      </c>
      <c r="AF1209" s="112" t="s">
        <v>6551</v>
      </c>
      <c r="AG1209" s="112">
        <v>0</v>
      </c>
      <c r="AH1209" s="112" t="s">
        <v>6551</v>
      </c>
      <c r="AI1209" s="112">
        <v>24619</v>
      </c>
      <c r="AJ1209" s="112" t="s">
        <v>6551</v>
      </c>
      <c r="AK1209" s="112">
        <v>0</v>
      </c>
      <c r="AL1209" s="113" t="s">
        <v>6551</v>
      </c>
      <c r="AM1209" s="113" t="str">
        <f t="shared" si="18"/>
        <v>No</v>
      </c>
    </row>
    <row r="1210" spans="1:39" s="19" customFormat="1" ht="11.5" customHeight="1" x14ac:dyDescent="0.2">
      <c r="A1210" s="5" t="s">
        <v>2857</v>
      </c>
      <c r="B1210" s="5" t="s">
        <v>2858</v>
      </c>
      <c r="C1210" s="5" t="s">
        <v>50</v>
      </c>
      <c r="D1210" s="194" t="s">
        <v>2859</v>
      </c>
      <c r="E1210" s="197" t="s">
        <v>2860</v>
      </c>
      <c r="F1210" s="19" t="s">
        <v>239</v>
      </c>
      <c r="G1210" s="5" t="s">
        <v>287</v>
      </c>
      <c r="H1210" s="27">
        <v>0</v>
      </c>
      <c r="I1210" s="110">
        <v>10</v>
      </c>
      <c r="J1210" s="111" t="s">
        <v>6551</v>
      </c>
      <c r="K1210" s="112">
        <v>0</v>
      </c>
      <c r="L1210" s="112" t="s">
        <v>6551</v>
      </c>
      <c r="M1210" s="112">
        <v>0</v>
      </c>
      <c r="N1210" s="112" t="s">
        <v>6551</v>
      </c>
      <c r="O1210" s="112">
        <v>0</v>
      </c>
      <c r="P1210" s="112" t="s">
        <v>6551</v>
      </c>
      <c r="Q1210" s="112">
        <v>178895</v>
      </c>
      <c r="R1210" s="112" t="s">
        <v>6551</v>
      </c>
      <c r="S1210" s="112">
        <v>0</v>
      </c>
      <c r="T1210" s="112" t="s">
        <v>6551</v>
      </c>
      <c r="U1210" s="112">
        <v>0</v>
      </c>
      <c r="V1210" s="112" t="s">
        <v>6551</v>
      </c>
      <c r="W1210" s="112">
        <v>10857</v>
      </c>
      <c r="X1210" s="112" t="s">
        <v>6551</v>
      </c>
      <c r="Y1210" s="112">
        <v>0</v>
      </c>
      <c r="Z1210" s="112" t="s">
        <v>6551</v>
      </c>
      <c r="AA1210" s="112">
        <v>0</v>
      </c>
      <c r="AB1210" s="112" t="s">
        <v>6551</v>
      </c>
      <c r="AC1210" s="112">
        <v>0</v>
      </c>
      <c r="AD1210" s="112" t="s">
        <v>6551</v>
      </c>
      <c r="AE1210" s="112">
        <v>0</v>
      </c>
      <c r="AF1210" s="112" t="s">
        <v>6551</v>
      </c>
      <c r="AG1210" s="112">
        <v>0</v>
      </c>
      <c r="AH1210" s="112" t="s">
        <v>6551</v>
      </c>
      <c r="AI1210" s="112">
        <v>18119</v>
      </c>
      <c r="AJ1210" s="112" t="s">
        <v>6551</v>
      </c>
      <c r="AK1210" s="112">
        <v>0</v>
      </c>
      <c r="AL1210" s="113" t="s">
        <v>6551</v>
      </c>
      <c r="AM1210" s="113" t="str">
        <f t="shared" si="18"/>
        <v>No</v>
      </c>
    </row>
    <row r="1211" spans="1:39" s="19" customFormat="1" ht="11.5" customHeight="1" x14ac:dyDescent="0.2">
      <c r="A1211" s="5" t="s">
        <v>3013</v>
      </c>
      <c r="B1211" s="5" t="s">
        <v>6515</v>
      </c>
      <c r="C1211" s="5" t="s">
        <v>50</v>
      </c>
      <c r="D1211" s="194" t="s">
        <v>3014</v>
      </c>
      <c r="E1211" s="197" t="s">
        <v>3015</v>
      </c>
      <c r="F1211" s="19" t="s">
        <v>239</v>
      </c>
      <c r="G1211" s="5" t="s">
        <v>287</v>
      </c>
      <c r="H1211" s="27">
        <v>0</v>
      </c>
      <c r="I1211" s="110">
        <v>10</v>
      </c>
      <c r="J1211" s="111" t="s">
        <v>6551</v>
      </c>
      <c r="K1211" s="112">
        <v>0</v>
      </c>
      <c r="L1211" s="112" t="s">
        <v>6551</v>
      </c>
      <c r="M1211" s="112">
        <v>0</v>
      </c>
      <c r="N1211" s="112" t="s">
        <v>6551</v>
      </c>
      <c r="O1211" s="112">
        <v>0</v>
      </c>
      <c r="P1211" s="112" t="s">
        <v>6551</v>
      </c>
      <c r="Q1211" s="112">
        <v>266638</v>
      </c>
      <c r="R1211" s="112" t="s">
        <v>6551</v>
      </c>
      <c r="S1211" s="112">
        <v>0</v>
      </c>
      <c r="T1211" s="112" t="s">
        <v>6551</v>
      </c>
      <c r="U1211" s="112">
        <v>0</v>
      </c>
      <c r="V1211" s="112" t="s">
        <v>6551</v>
      </c>
      <c r="W1211" s="112">
        <v>14848</v>
      </c>
      <c r="X1211" s="112" t="s">
        <v>6551</v>
      </c>
      <c r="Y1211" s="112">
        <v>0</v>
      </c>
      <c r="Z1211" s="112" t="s">
        <v>6551</v>
      </c>
      <c r="AA1211" s="112">
        <v>0</v>
      </c>
      <c r="AB1211" s="112" t="s">
        <v>6551</v>
      </c>
      <c r="AC1211" s="112">
        <v>0</v>
      </c>
      <c r="AD1211" s="112" t="s">
        <v>6551</v>
      </c>
      <c r="AE1211" s="112">
        <v>0</v>
      </c>
      <c r="AF1211" s="112" t="s">
        <v>6551</v>
      </c>
      <c r="AG1211" s="112">
        <v>0</v>
      </c>
      <c r="AH1211" s="112" t="s">
        <v>6551</v>
      </c>
      <c r="AI1211" s="112">
        <v>51356</v>
      </c>
      <c r="AJ1211" s="112" t="s">
        <v>6551</v>
      </c>
      <c r="AK1211" s="112">
        <v>0</v>
      </c>
      <c r="AL1211" s="113" t="s">
        <v>6551</v>
      </c>
      <c r="AM1211" s="113" t="str">
        <f t="shared" si="18"/>
        <v>No</v>
      </c>
    </row>
    <row r="1212" spans="1:39" s="19" customFormat="1" ht="11.5" customHeight="1" x14ac:dyDescent="0.2">
      <c r="A1212" s="5" t="s">
        <v>2380</v>
      </c>
      <c r="B1212" s="5" t="s">
        <v>2381</v>
      </c>
      <c r="C1212" s="5" t="s">
        <v>77</v>
      </c>
      <c r="D1212" s="194" t="s">
        <v>2382</v>
      </c>
      <c r="E1212" s="197" t="s">
        <v>2383</v>
      </c>
      <c r="F1212" s="19" t="s">
        <v>305</v>
      </c>
      <c r="G1212" s="5" t="s">
        <v>287</v>
      </c>
      <c r="H1212" s="27">
        <v>0</v>
      </c>
      <c r="I1212" s="110">
        <v>10</v>
      </c>
      <c r="J1212" s="111" t="s">
        <v>6551</v>
      </c>
      <c r="K1212" s="112">
        <v>0</v>
      </c>
      <c r="L1212" s="112" t="s">
        <v>6551</v>
      </c>
      <c r="M1212" s="112">
        <v>0</v>
      </c>
      <c r="N1212" s="112" t="s">
        <v>6551</v>
      </c>
      <c r="O1212" s="112">
        <v>0</v>
      </c>
      <c r="P1212" s="112" t="s">
        <v>6551</v>
      </c>
      <c r="Q1212" s="112">
        <v>240090</v>
      </c>
      <c r="R1212" s="112" t="s">
        <v>6551</v>
      </c>
      <c r="S1212" s="112">
        <v>0</v>
      </c>
      <c r="T1212" s="112" t="s">
        <v>6551</v>
      </c>
      <c r="U1212" s="112">
        <v>0</v>
      </c>
      <c r="V1212" s="112" t="s">
        <v>6551</v>
      </c>
      <c r="W1212" s="112">
        <v>16140</v>
      </c>
      <c r="X1212" s="112" t="s">
        <v>6551</v>
      </c>
      <c r="Y1212" s="112">
        <v>0</v>
      </c>
      <c r="Z1212" s="112" t="s">
        <v>6551</v>
      </c>
      <c r="AA1212" s="112">
        <v>0</v>
      </c>
      <c r="AB1212" s="112" t="s">
        <v>6551</v>
      </c>
      <c r="AC1212" s="112">
        <v>0</v>
      </c>
      <c r="AD1212" s="112" t="s">
        <v>6551</v>
      </c>
      <c r="AE1212" s="112">
        <v>0</v>
      </c>
      <c r="AF1212" s="112" t="s">
        <v>6551</v>
      </c>
      <c r="AG1212" s="112">
        <v>0</v>
      </c>
      <c r="AH1212" s="112" t="s">
        <v>6551</v>
      </c>
      <c r="AI1212" s="112">
        <v>19575</v>
      </c>
      <c r="AJ1212" s="112" t="s">
        <v>6551</v>
      </c>
      <c r="AK1212" s="112">
        <v>0</v>
      </c>
      <c r="AL1212" s="113" t="s">
        <v>6551</v>
      </c>
      <c r="AM1212" s="113" t="str">
        <f t="shared" si="18"/>
        <v>No</v>
      </c>
    </row>
    <row r="1213" spans="1:39" s="19" customFormat="1" ht="11.5" customHeight="1" x14ac:dyDescent="0.2">
      <c r="A1213" s="5" t="s">
        <v>2487</v>
      </c>
      <c r="B1213" s="5" t="s">
        <v>2488</v>
      </c>
      <c r="C1213" s="5" t="s">
        <v>77</v>
      </c>
      <c r="D1213" s="194" t="s">
        <v>2489</v>
      </c>
      <c r="E1213" s="197" t="s">
        <v>2490</v>
      </c>
      <c r="F1213" s="19" t="s">
        <v>305</v>
      </c>
      <c r="G1213" s="5" t="s">
        <v>287</v>
      </c>
      <c r="H1213" s="27">
        <v>0</v>
      </c>
      <c r="I1213" s="110">
        <v>10</v>
      </c>
      <c r="J1213" s="111" t="s">
        <v>6551</v>
      </c>
      <c r="K1213" s="112">
        <v>0</v>
      </c>
      <c r="L1213" s="112" t="s">
        <v>6551</v>
      </c>
      <c r="M1213" s="112">
        <v>0</v>
      </c>
      <c r="N1213" s="112" t="s">
        <v>6551</v>
      </c>
      <c r="O1213" s="112">
        <v>0</v>
      </c>
      <c r="P1213" s="112" t="s">
        <v>6551</v>
      </c>
      <c r="Q1213" s="112">
        <v>236150</v>
      </c>
      <c r="R1213" s="112" t="s">
        <v>6551</v>
      </c>
      <c r="S1213" s="112">
        <v>0</v>
      </c>
      <c r="T1213" s="112" t="s">
        <v>6551</v>
      </c>
      <c r="U1213" s="112">
        <v>0</v>
      </c>
      <c r="V1213" s="112" t="s">
        <v>6551</v>
      </c>
      <c r="W1213" s="112">
        <v>13545</v>
      </c>
      <c r="X1213" s="112" t="s">
        <v>6551</v>
      </c>
      <c r="Y1213" s="112">
        <v>0</v>
      </c>
      <c r="Z1213" s="112" t="s">
        <v>6551</v>
      </c>
      <c r="AA1213" s="112">
        <v>0</v>
      </c>
      <c r="AB1213" s="112" t="s">
        <v>6551</v>
      </c>
      <c r="AC1213" s="112">
        <v>0</v>
      </c>
      <c r="AD1213" s="112" t="s">
        <v>6551</v>
      </c>
      <c r="AE1213" s="112">
        <v>0</v>
      </c>
      <c r="AF1213" s="112" t="s">
        <v>6551</v>
      </c>
      <c r="AG1213" s="112">
        <v>0</v>
      </c>
      <c r="AH1213" s="112" t="s">
        <v>6551</v>
      </c>
      <c r="AI1213" s="112">
        <v>47394</v>
      </c>
      <c r="AJ1213" s="112" t="s">
        <v>6551</v>
      </c>
      <c r="AK1213" s="112">
        <v>0</v>
      </c>
      <c r="AL1213" s="113" t="s">
        <v>6551</v>
      </c>
      <c r="AM1213" s="113" t="str">
        <f t="shared" si="18"/>
        <v>No</v>
      </c>
    </row>
    <row r="1214" spans="1:39" s="19" customFormat="1" ht="11.5" customHeight="1" x14ac:dyDescent="0.2">
      <c r="A1214" s="5" t="s">
        <v>2422</v>
      </c>
      <c r="B1214" s="5" t="s">
        <v>2423</v>
      </c>
      <c r="C1214" s="5" t="s">
        <v>79</v>
      </c>
      <c r="D1214" s="194" t="s">
        <v>2424</v>
      </c>
      <c r="E1214" s="197" t="s">
        <v>2425</v>
      </c>
      <c r="F1214" s="19" t="s">
        <v>239</v>
      </c>
      <c r="G1214" s="5" t="s">
        <v>287</v>
      </c>
      <c r="H1214" s="27">
        <v>0</v>
      </c>
      <c r="I1214" s="110">
        <v>10</v>
      </c>
      <c r="J1214" s="111" t="s">
        <v>6551</v>
      </c>
      <c r="K1214" s="112">
        <v>0</v>
      </c>
      <c r="L1214" s="112" t="s">
        <v>6551</v>
      </c>
      <c r="M1214" s="112">
        <v>0</v>
      </c>
      <c r="N1214" s="112" t="s">
        <v>6551</v>
      </c>
      <c r="O1214" s="112">
        <v>0</v>
      </c>
      <c r="P1214" s="112" t="s">
        <v>6551</v>
      </c>
      <c r="Q1214" s="112">
        <v>431725</v>
      </c>
      <c r="R1214" s="112" t="s">
        <v>6551</v>
      </c>
      <c r="S1214" s="112">
        <v>0</v>
      </c>
      <c r="T1214" s="112" t="s">
        <v>6551</v>
      </c>
      <c r="U1214" s="112">
        <v>0</v>
      </c>
      <c r="V1214" s="112" t="s">
        <v>6551</v>
      </c>
      <c r="W1214" s="112">
        <v>17565</v>
      </c>
      <c r="X1214" s="112" t="s">
        <v>6551</v>
      </c>
      <c r="Y1214" s="112">
        <v>0</v>
      </c>
      <c r="Z1214" s="112" t="s">
        <v>6551</v>
      </c>
      <c r="AA1214" s="112">
        <v>0</v>
      </c>
      <c r="AB1214" s="112" t="s">
        <v>6551</v>
      </c>
      <c r="AC1214" s="112">
        <v>0</v>
      </c>
      <c r="AD1214" s="112" t="s">
        <v>6551</v>
      </c>
      <c r="AE1214" s="112">
        <v>0</v>
      </c>
      <c r="AF1214" s="112" t="s">
        <v>6551</v>
      </c>
      <c r="AG1214" s="112">
        <v>0</v>
      </c>
      <c r="AH1214" s="112" t="s">
        <v>6551</v>
      </c>
      <c r="AI1214" s="112">
        <v>26845</v>
      </c>
      <c r="AJ1214" s="112" t="s">
        <v>6551</v>
      </c>
      <c r="AK1214" s="112">
        <v>0</v>
      </c>
      <c r="AL1214" s="113" t="s">
        <v>6551</v>
      </c>
      <c r="AM1214" s="113" t="str">
        <f t="shared" si="18"/>
        <v>No</v>
      </c>
    </row>
    <row r="1215" spans="1:39" s="19" customFormat="1" ht="11.5" customHeight="1" x14ac:dyDescent="0.2">
      <c r="A1215" s="5" t="s">
        <v>2595</v>
      </c>
      <c r="B1215" s="5" t="s">
        <v>2596</v>
      </c>
      <c r="C1215" s="5" t="s">
        <v>79</v>
      </c>
      <c r="D1215" s="194" t="s">
        <v>2597</v>
      </c>
      <c r="E1215" s="197" t="s">
        <v>2598</v>
      </c>
      <c r="F1215" s="19" t="s">
        <v>239</v>
      </c>
      <c r="G1215" s="5" t="s">
        <v>287</v>
      </c>
      <c r="H1215" s="27">
        <v>0</v>
      </c>
      <c r="I1215" s="110">
        <v>10</v>
      </c>
      <c r="J1215" s="111" t="s">
        <v>6551</v>
      </c>
      <c r="K1215" s="112">
        <v>0</v>
      </c>
      <c r="L1215" s="112" t="s">
        <v>6551</v>
      </c>
      <c r="M1215" s="112">
        <v>0</v>
      </c>
      <c r="N1215" s="112" t="s">
        <v>6551</v>
      </c>
      <c r="O1215" s="112">
        <v>0</v>
      </c>
      <c r="P1215" s="112" t="s">
        <v>6551</v>
      </c>
      <c r="Q1215" s="112">
        <v>286020</v>
      </c>
      <c r="R1215" s="112" t="s">
        <v>6551</v>
      </c>
      <c r="S1215" s="112">
        <v>0</v>
      </c>
      <c r="T1215" s="112" t="s">
        <v>6551</v>
      </c>
      <c r="U1215" s="112">
        <v>0</v>
      </c>
      <c r="V1215" s="112" t="s">
        <v>6551</v>
      </c>
      <c r="W1215" s="112">
        <v>11314</v>
      </c>
      <c r="X1215" s="112" t="s">
        <v>6551</v>
      </c>
      <c r="Y1215" s="112">
        <v>0</v>
      </c>
      <c r="Z1215" s="112" t="s">
        <v>6551</v>
      </c>
      <c r="AA1215" s="112">
        <v>0</v>
      </c>
      <c r="AB1215" s="112" t="s">
        <v>6551</v>
      </c>
      <c r="AC1215" s="112">
        <v>0</v>
      </c>
      <c r="AD1215" s="112" t="s">
        <v>6551</v>
      </c>
      <c r="AE1215" s="112">
        <v>0</v>
      </c>
      <c r="AF1215" s="112" t="s">
        <v>6551</v>
      </c>
      <c r="AG1215" s="112">
        <v>0</v>
      </c>
      <c r="AH1215" s="112" t="s">
        <v>6551</v>
      </c>
      <c r="AI1215" s="112">
        <v>25800</v>
      </c>
      <c r="AJ1215" s="112" t="s">
        <v>6551</v>
      </c>
      <c r="AK1215" s="112">
        <v>0</v>
      </c>
      <c r="AL1215" s="113" t="s">
        <v>6551</v>
      </c>
      <c r="AM1215" s="113" t="str">
        <f t="shared" si="18"/>
        <v>No</v>
      </c>
    </row>
    <row r="1216" spans="1:39" s="19" customFormat="1" ht="11.5" customHeight="1" x14ac:dyDescent="0.2">
      <c r="A1216" s="5" t="s">
        <v>2712</v>
      </c>
      <c r="B1216" s="5" t="s">
        <v>1136</v>
      </c>
      <c r="C1216" s="5" t="s">
        <v>79</v>
      </c>
      <c r="D1216" s="194" t="s">
        <v>2713</v>
      </c>
      <c r="E1216" s="197" t="s">
        <v>2714</v>
      </c>
      <c r="F1216" s="19" t="s">
        <v>239</v>
      </c>
      <c r="G1216" s="5" t="s">
        <v>287</v>
      </c>
      <c r="H1216" s="27">
        <v>0</v>
      </c>
      <c r="I1216" s="110">
        <v>10</v>
      </c>
      <c r="J1216" s="111" t="s">
        <v>6551</v>
      </c>
      <c r="K1216" s="112">
        <v>0</v>
      </c>
      <c r="L1216" s="112" t="s">
        <v>6551</v>
      </c>
      <c r="M1216" s="112">
        <v>0</v>
      </c>
      <c r="N1216" s="112" t="s">
        <v>6551</v>
      </c>
      <c r="O1216" s="112">
        <v>0</v>
      </c>
      <c r="P1216" s="112" t="s">
        <v>6551</v>
      </c>
      <c r="Q1216" s="112">
        <v>330991</v>
      </c>
      <c r="R1216" s="112" t="s">
        <v>6551</v>
      </c>
      <c r="S1216" s="112">
        <v>0</v>
      </c>
      <c r="T1216" s="112" t="s">
        <v>6551</v>
      </c>
      <c r="U1216" s="112">
        <v>0</v>
      </c>
      <c r="V1216" s="112" t="s">
        <v>6551</v>
      </c>
      <c r="W1216" s="112">
        <v>29994</v>
      </c>
      <c r="X1216" s="112" t="s">
        <v>122</v>
      </c>
      <c r="Y1216" s="112">
        <v>0</v>
      </c>
      <c r="Z1216" s="112" t="s">
        <v>6551</v>
      </c>
      <c r="AA1216" s="112">
        <v>0</v>
      </c>
      <c r="AB1216" s="112" t="s">
        <v>6551</v>
      </c>
      <c r="AC1216" s="112">
        <v>0</v>
      </c>
      <c r="AD1216" s="112" t="s">
        <v>6551</v>
      </c>
      <c r="AE1216" s="112">
        <v>0</v>
      </c>
      <c r="AF1216" s="112" t="s">
        <v>6551</v>
      </c>
      <c r="AG1216" s="112">
        <v>0</v>
      </c>
      <c r="AH1216" s="112" t="s">
        <v>6551</v>
      </c>
      <c r="AI1216" s="112">
        <v>38987</v>
      </c>
      <c r="AJ1216" s="112" t="s">
        <v>6551</v>
      </c>
      <c r="AK1216" s="112">
        <v>0</v>
      </c>
      <c r="AL1216" s="113" t="s">
        <v>6551</v>
      </c>
      <c r="AM1216" s="113" t="str">
        <f t="shared" si="18"/>
        <v>Yes</v>
      </c>
    </row>
    <row r="1217" spans="1:39" s="19" customFormat="1" ht="11.5" customHeight="1" x14ac:dyDescent="0.2">
      <c r="A1217" s="5" t="s">
        <v>2745</v>
      </c>
      <c r="B1217" s="5" t="s">
        <v>2746</v>
      </c>
      <c r="C1217" s="5" t="s">
        <v>79</v>
      </c>
      <c r="D1217" s="194" t="s">
        <v>2747</v>
      </c>
      <c r="E1217" s="197" t="s">
        <v>2748</v>
      </c>
      <c r="F1217" s="19" t="s">
        <v>239</v>
      </c>
      <c r="G1217" s="5" t="s">
        <v>287</v>
      </c>
      <c r="H1217" s="27">
        <v>0</v>
      </c>
      <c r="I1217" s="110">
        <v>10</v>
      </c>
      <c r="J1217" s="111" t="s">
        <v>6551</v>
      </c>
      <c r="K1217" s="112">
        <v>0</v>
      </c>
      <c r="L1217" s="112" t="s">
        <v>6551</v>
      </c>
      <c r="M1217" s="112">
        <v>0</v>
      </c>
      <c r="N1217" s="112" t="s">
        <v>6551</v>
      </c>
      <c r="O1217" s="112">
        <v>0</v>
      </c>
      <c r="P1217" s="112" t="s">
        <v>6551</v>
      </c>
      <c r="Q1217" s="112">
        <v>336877</v>
      </c>
      <c r="R1217" s="112" t="s">
        <v>6551</v>
      </c>
      <c r="S1217" s="112">
        <v>0</v>
      </c>
      <c r="T1217" s="112" t="s">
        <v>6551</v>
      </c>
      <c r="U1217" s="112">
        <v>0</v>
      </c>
      <c r="V1217" s="112" t="s">
        <v>6551</v>
      </c>
      <c r="W1217" s="112">
        <v>14415</v>
      </c>
      <c r="X1217" s="112" t="s">
        <v>6551</v>
      </c>
      <c r="Y1217" s="112">
        <v>0</v>
      </c>
      <c r="Z1217" s="112" t="s">
        <v>6551</v>
      </c>
      <c r="AA1217" s="112">
        <v>0</v>
      </c>
      <c r="AB1217" s="112" t="s">
        <v>6551</v>
      </c>
      <c r="AC1217" s="112">
        <v>0</v>
      </c>
      <c r="AD1217" s="112" t="s">
        <v>6551</v>
      </c>
      <c r="AE1217" s="112">
        <v>0</v>
      </c>
      <c r="AF1217" s="112" t="s">
        <v>6551</v>
      </c>
      <c r="AG1217" s="112">
        <v>0</v>
      </c>
      <c r="AH1217" s="112" t="s">
        <v>6551</v>
      </c>
      <c r="AI1217" s="112">
        <v>42928</v>
      </c>
      <c r="AJ1217" s="112" t="s">
        <v>6551</v>
      </c>
      <c r="AK1217" s="112">
        <v>0</v>
      </c>
      <c r="AL1217" s="113" t="s">
        <v>6551</v>
      </c>
      <c r="AM1217" s="113" t="str">
        <f t="shared" si="18"/>
        <v>No</v>
      </c>
    </row>
    <row r="1218" spans="1:39" s="19" customFormat="1" ht="11.5" customHeight="1" x14ac:dyDescent="0.2">
      <c r="A1218" s="5" t="s">
        <v>2933</v>
      </c>
      <c r="B1218" s="5" t="s">
        <v>2934</v>
      </c>
      <c r="C1218" s="5" t="s">
        <v>79</v>
      </c>
      <c r="D1218" s="194" t="s">
        <v>2935</v>
      </c>
      <c r="E1218" s="197" t="s">
        <v>2936</v>
      </c>
      <c r="F1218" s="19" t="s">
        <v>239</v>
      </c>
      <c r="G1218" s="19" t="s">
        <v>287</v>
      </c>
      <c r="H1218" s="27">
        <v>0</v>
      </c>
      <c r="I1218" s="110">
        <v>10</v>
      </c>
      <c r="J1218" s="19" t="s">
        <v>6551</v>
      </c>
      <c r="K1218" s="112">
        <v>0</v>
      </c>
      <c r="L1218" s="112" t="s">
        <v>6551</v>
      </c>
      <c r="M1218" s="112">
        <v>0</v>
      </c>
      <c r="N1218" s="112" t="s">
        <v>6551</v>
      </c>
      <c r="O1218" s="112">
        <v>0</v>
      </c>
      <c r="P1218" s="112" t="s">
        <v>6551</v>
      </c>
      <c r="Q1218" s="112">
        <v>386588</v>
      </c>
      <c r="R1218" s="112" t="s">
        <v>6551</v>
      </c>
      <c r="S1218" s="112">
        <v>0</v>
      </c>
      <c r="T1218" s="112" t="s">
        <v>6551</v>
      </c>
      <c r="U1218" s="112">
        <v>0</v>
      </c>
      <c r="V1218" s="112" t="s">
        <v>6551</v>
      </c>
      <c r="W1218" s="112">
        <v>18758</v>
      </c>
      <c r="X1218" s="112" t="s">
        <v>6551</v>
      </c>
      <c r="Y1218" s="112">
        <v>0</v>
      </c>
      <c r="Z1218" s="112" t="s">
        <v>6551</v>
      </c>
      <c r="AA1218" s="112">
        <v>0</v>
      </c>
      <c r="AB1218" s="112" t="s">
        <v>6551</v>
      </c>
      <c r="AC1218" s="112">
        <v>0</v>
      </c>
      <c r="AD1218" s="112" t="s">
        <v>6551</v>
      </c>
      <c r="AE1218" s="112">
        <v>0</v>
      </c>
      <c r="AF1218" s="112" t="s">
        <v>6551</v>
      </c>
      <c r="AG1218" s="112">
        <v>0</v>
      </c>
      <c r="AH1218" s="112" t="s">
        <v>6551</v>
      </c>
      <c r="AI1218" s="112">
        <v>34624</v>
      </c>
      <c r="AJ1218" s="112" t="s">
        <v>6551</v>
      </c>
      <c r="AK1218" s="112">
        <v>0</v>
      </c>
      <c r="AL1218" s="113" t="s">
        <v>6551</v>
      </c>
      <c r="AM1218" s="113" t="str">
        <f t="shared" ref="AM1218:AM1281" si="19">IF(OR(J1218="Q",L1218="Q",N1218="Q",P1218="Q",R1218="Q",T1218="Q",V1218="Q",X1218="Q",Z1218="Q",AB1218="Q",AD1218="Q",AF1218="Q",AH1218="Q",AJ1218="Q",AL1218="Q"),"Yes","No")</f>
        <v>No</v>
      </c>
    </row>
    <row r="1219" spans="1:39" s="19" customFormat="1" ht="11.5" customHeight="1" x14ac:dyDescent="0.2">
      <c r="A1219" s="5" t="s">
        <v>2963</v>
      </c>
      <c r="B1219" s="5" t="s">
        <v>2964</v>
      </c>
      <c r="C1219" s="5" t="s">
        <v>79</v>
      </c>
      <c r="D1219" s="194" t="s">
        <v>2965</v>
      </c>
      <c r="E1219" s="197" t="s">
        <v>2966</v>
      </c>
      <c r="F1219" s="19" t="s">
        <v>239</v>
      </c>
      <c r="G1219" s="19" t="s">
        <v>287</v>
      </c>
      <c r="H1219" s="27">
        <v>0</v>
      </c>
      <c r="I1219" s="110">
        <v>10</v>
      </c>
      <c r="J1219" s="19" t="s">
        <v>6551</v>
      </c>
      <c r="K1219" s="112">
        <v>0</v>
      </c>
      <c r="L1219" s="112" t="s">
        <v>6551</v>
      </c>
      <c r="M1219" s="112">
        <v>0</v>
      </c>
      <c r="N1219" s="112" t="s">
        <v>6551</v>
      </c>
      <c r="O1219" s="112">
        <v>0</v>
      </c>
      <c r="P1219" s="112" t="s">
        <v>6551</v>
      </c>
      <c r="Q1219" s="112">
        <v>326648</v>
      </c>
      <c r="R1219" s="112" t="s">
        <v>6551</v>
      </c>
      <c r="S1219" s="112">
        <v>0</v>
      </c>
      <c r="T1219" s="112" t="s">
        <v>6551</v>
      </c>
      <c r="U1219" s="112">
        <v>0</v>
      </c>
      <c r="V1219" s="112" t="s">
        <v>6551</v>
      </c>
      <c r="W1219" s="112">
        <v>17818</v>
      </c>
      <c r="X1219" s="112" t="s">
        <v>6551</v>
      </c>
      <c r="Y1219" s="112">
        <v>0</v>
      </c>
      <c r="Z1219" s="112" t="s">
        <v>6551</v>
      </c>
      <c r="AA1219" s="112">
        <v>0</v>
      </c>
      <c r="AB1219" s="112" t="s">
        <v>6551</v>
      </c>
      <c r="AC1219" s="112">
        <v>0</v>
      </c>
      <c r="AD1219" s="112" t="s">
        <v>6551</v>
      </c>
      <c r="AE1219" s="112">
        <v>0</v>
      </c>
      <c r="AF1219" s="112" t="s">
        <v>6551</v>
      </c>
      <c r="AG1219" s="112">
        <v>0</v>
      </c>
      <c r="AH1219" s="112" t="s">
        <v>6551</v>
      </c>
      <c r="AI1219" s="112">
        <v>39267</v>
      </c>
      <c r="AJ1219" s="112" t="s">
        <v>6551</v>
      </c>
      <c r="AK1219" s="112">
        <v>0</v>
      </c>
      <c r="AL1219" s="19" t="s">
        <v>6551</v>
      </c>
      <c r="AM1219" s="113" t="str">
        <f t="shared" si="19"/>
        <v>No</v>
      </c>
    </row>
    <row r="1220" spans="1:39" s="19" customFormat="1" ht="11.5" customHeight="1" x14ac:dyDescent="0.2">
      <c r="A1220" s="5" t="s">
        <v>2572</v>
      </c>
      <c r="B1220" s="5" t="s">
        <v>2573</v>
      </c>
      <c r="C1220" s="5" t="s">
        <v>105</v>
      </c>
      <c r="D1220" s="194" t="s">
        <v>2574</v>
      </c>
      <c r="E1220" s="197" t="s">
        <v>2575</v>
      </c>
      <c r="F1220" s="19" t="s">
        <v>239</v>
      </c>
      <c r="G1220" s="19" t="s">
        <v>287</v>
      </c>
      <c r="H1220" s="27">
        <v>0</v>
      </c>
      <c r="I1220" s="110">
        <v>10</v>
      </c>
      <c r="J1220" s="19" t="s">
        <v>6551</v>
      </c>
      <c r="K1220" s="112">
        <v>0</v>
      </c>
      <c r="L1220" s="112" t="s">
        <v>6551</v>
      </c>
      <c r="M1220" s="112">
        <v>0</v>
      </c>
      <c r="N1220" s="112" t="s">
        <v>6551</v>
      </c>
      <c r="O1220" s="112">
        <v>0</v>
      </c>
      <c r="P1220" s="112" t="s">
        <v>6551</v>
      </c>
      <c r="Q1220" s="112">
        <v>488650</v>
      </c>
      <c r="R1220" s="112" t="s">
        <v>6551</v>
      </c>
      <c r="S1220" s="112">
        <v>0</v>
      </c>
      <c r="T1220" s="112" t="s">
        <v>6551</v>
      </c>
      <c r="U1220" s="112">
        <v>0</v>
      </c>
      <c r="V1220" s="112" t="s">
        <v>6551</v>
      </c>
      <c r="W1220" s="112">
        <v>13718</v>
      </c>
      <c r="X1220" s="112" t="s">
        <v>6551</v>
      </c>
      <c r="Y1220" s="112">
        <v>0</v>
      </c>
      <c r="Z1220" s="112" t="s">
        <v>6551</v>
      </c>
      <c r="AA1220" s="112">
        <v>0</v>
      </c>
      <c r="AB1220" s="112" t="s">
        <v>6551</v>
      </c>
      <c r="AC1220" s="112">
        <v>0</v>
      </c>
      <c r="AD1220" s="112" t="s">
        <v>6551</v>
      </c>
      <c r="AE1220" s="112">
        <v>0</v>
      </c>
      <c r="AF1220" s="112" t="s">
        <v>6551</v>
      </c>
      <c r="AG1220" s="112">
        <v>0</v>
      </c>
      <c r="AH1220" s="112" t="s">
        <v>6551</v>
      </c>
      <c r="AI1220" s="112">
        <v>25106</v>
      </c>
      <c r="AJ1220" s="112" t="s">
        <v>6551</v>
      </c>
      <c r="AK1220" s="112">
        <v>0</v>
      </c>
      <c r="AL1220" s="19" t="s">
        <v>6551</v>
      </c>
      <c r="AM1220" s="113" t="str">
        <f t="shared" si="19"/>
        <v>No</v>
      </c>
    </row>
    <row r="1221" spans="1:39" s="19" customFormat="1" ht="11.5" customHeight="1" x14ac:dyDescent="0.2">
      <c r="A1221" s="5" t="s">
        <v>2615</v>
      </c>
      <c r="B1221" s="5" t="s">
        <v>2616</v>
      </c>
      <c r="C1221" s="5" t="s">
        <v>105</v>
      </c>
      <c r="D1221" s="194" t="s">
        <v>2617</v>
      </c>
      <c r="E1221" s="197" t="s">
        <v>2618</v>
      </c>
      <c r="F1221" s="19" t="s">
        <v>239</v>
      </c>
      <c r="G1221" s="5" t="s">
        <v>287</v>
      </c>
      <c r="H1221" s="27">
        <v>0</v>
      </c>
      <c r="I1221" s="110">
        <v>10</v>
      </c>
      <c r="J1221" s="111" t="s">
        <v>6551</v>
      </c>
      <c r="K1221" s="112">
        <v>0</v>
      </c>
      <c r="L1221" s="112" t="s">
        <v>6551</v>
      </c>
      <c r="M1221" s="112">
        <v>0</v>
      </c>
      <c r="N1221" s="112" t="s">
        <v>6551</v>
      </c>
      <c r="O1221" s="112">
        <v>0</v>
      </c>
      <c r="P1221" s="112" t="s">
        <v>6551</v>
      </c>
      <c r="Q1221" s="112">
        <v>248566</v>
      </c>
      <c r="R1221" s="112" t="s">
        <v>6551</v>
      </c>
      <c r="S1221" s="112">
        <v>0</v>
      </c>
      <c r="T1221" s="112" t="s">
        <v>6551</v>
      </c>
      <c r="U1221" s="112">
        <v>0</v>
      </c>
      <c r="V1221" s="112" t="s">
        <v>6551</v>
      </c>
      <c r="W1221" s="112">
        <v>8651</v>
      </c>
      <c r="X1221" s="112" t="s">
        <v>6551</v>
      </c>
      <c r="Y1221" s="112">
        <v>0</v>
      </c>
      <c r="Z1221" s="112" t="s">
        <v>6551</v>
      </c>
      <c r="AA1221" s="112">
        <v>0</v>
      </c>
      <c r="AB1221" s="112" t="s">
        <v>6551</v>
      </c>
      <c r="AC1221" s="112">
        <v>0</v>
      </c>
      <c r="AD1221" s="112" t="s">
        <v>6551</v>
      </c>
      <c r="AE1221" s="112">
        <v>0</v>
      </c>
      <c r="AF1221" s="112" t="s">
        <v>6551</v>
      </c>
      <c r="AG1221" s="112">
        <v>0</v>
      </c>
      <c r="AH1221" s="112" t="s">
        <v>6551</v>
      </c>
      <c r="AI1221" s="112">
        <v>19604</v>
      </c>
      <c r="AJ1221" s="112" t="s">
        <v>6551</v>
      </c>
      <c r="AK1221" s="112">
        <v>0</v>
      </c>
      <c r="AL1221" s="113" t="s">
        <v>6551</v>
      </c>
      <c r="AM1221" s="113" t="str">
        <f t="shared" si="19"/>
        <v>No</v>
      </c>
    </row>
    <row r="1222" spans="1:39" s="19" customFormat="1" ht="11.5" customHeight="1" x14ac:dyDescent="0.2">
      <c r="A1222" s="5" t="s">
        <v>2741</v>
      </c>
      <c r="B1222" s="5" t="s">
        <v>2742</v>
      </c>
      <c r="C1222" s="5" t="s">
        <v>105</v>
      </c>
      <c r="D1222" s="194" t="s">
        <v>2743</v>
      </c>
      <c r="E1222" s="197" t="s">
        <v>2744</v>
      </c>
      <c r="F1222" s="19" t="s">
        <v>239</v>
      </c>
      <c r="G1222" s="5" t="s">
        <v>287</v>
      </c>
      <c r="H1222" s="27">
        <v>0</v>
      </c>
      <c r="I1222" s="110">
        <v>10</v>
      </c>
      <c r="J1222" s="111" t="s">
        <v>6551</v>
      </c>
      <c r="K1222" s="112">
        <v>0</v>
      </c>
      <c r="L1222" s="112" t="s">
        <v>6551</v>
      </c>
      <c r="M1222" s="112">
        <v>0</v>
      </c>
      <c r="N1222" s="112" t="s">
        <v>6551</v>
      </c>
      <c r="O1222" s="112">
        <v>0</v>
      </c>
      <c r="P1222" s="112" t="s">
        <v>6551</v>
      </c>
      <c r="Q1222" s="112">
        <v>268004</v>
      </c>
      <c r="R1222" s="112" t="s">
        <v>6551</v>
      </c>
      <c r="S1222" s="112">
        <v>0</v>
      </c>
      <c r="T1222" s="112" t="s">
        <v>6551</v>
      </c>
      <c r="U1222" s="112">
        <v>0</v>
      </c>
      <c r="V1222" s="112" t="s">
        <v>6551</v>
      </c>
      <c r="W1222" s="112">
        <v>10412</v>
      </c>
      <c r="X1222" s="112" t="s">
        <v>6551</v>
      </c>
      <c r="Y1222" s="112">
        <v>0</v>
      </c>
      <c r="Z1222" s="112" t="s">
        <v>6551</v>
      </c>
      <c r="AA1222" s="112">
        <v>0</v>
      </c>
      <c r="AB1222" s="112" t="s">
        <v>6551</v>
      </c>
      <c r="AC1222" s="112">
        <v>0</v>
      </c>
      <c r="AD1222" s="112" t="s">
        <v>6551</v>
      </c>
      <c r="AE1222" s="112">
        <v>0</v>
      </c>
      <c r="AF1222" s="112" t="s">
        <v>6551</v>
      </c>
      <c r="AG1222" s="112">
        <v>0</v>
      </c>
      <c r="AH1222" s="112" t="s">
        <v>6551</v>
      </c>
      <c r="AI1222" s="112">
        <v>19014</v>
      </c>
      <c r="AJ1222" s="112" t="s">
        <v>6551</v>
      </c>
      <c r="AK1222" s="112">
        <v>0</v>
      </c>
      <c r="AL1222" s="113" t="s">
        <v>6551</v>
      </c>
      <c r="AM1222" s="113" t="str">
        <f t="shared" si="19"/>
        <v>No</v>
      </c>
    </row>
    <row r="1223" spans="1:39" s="19" customFormat="1" ht="11.5" customHeight="1" x14ac:dyDescent="0.2">
      <c r="A1223" s="5" t="s">
        <v>3381</v>
      </c>
      <c r="B1223" s="5" t="s">
        <v>3382</v>
      </c>
      <c r="C1223" s="5" t="s">
        <v>57</v>
      </c>
      <c r="D1223" s="194" t="s">
        <v>3383</v>
      </c>
      <c r="E1223" s="197" t="s">
        <v>3384</v>
      </c>
      <c r="F1223" s="19" t="s">
        <v>239</v>
      </c>
      <c r="G1223" s="5" t="s">
        <v>287</v>
      </c>
      <c r="H1223" s="27">
        <v>0</v>
      </c>
      <c r="I1223" s="110">
        <v>10</v>
      </c>
      <c r="J1223" s="111" t="s">
        <v>6551</v>
      </c>
      <c r="K1223" s="112">
        <v>0</v>
      </c>
      <c r="L1223" s="112" t="s">
        <v>6551</v>
      </c>
      <c r="M1223" s="112">
        <v>0</v>
      </c>
      <c r="N1223" s="112" t="s">
        <v>6551</v>
      </c>
      <c r="O1223" s="112">
        <v>0</v>
      </c>
      <c r="P1223" s="112" t="s">
        <v>6551</v>
      </c>
      <c r="Q1223" s="112">
        <v>159628</v>
      </c>
      <c r="R1223" s="112" t="s">
        <v>6551</v>
      </c>
      <c r="S1223" s="112">
        <v>0</v>
      </c>
      <c r="T1223" s="112" t="s">
        <v>6551</v>
      </c>
      <c r="U1223" s="112">
        <v>0</v>
      </c>
      <c r="V1223" s="112" t="s">
        <v>6551</v>
      </c>
      <c r="W1223" s="112">
        <v>15183</v>
      </c>
      <c r="X1223" s="112" t="s">
        <v>6551</v>
      </c>
      <c r="Y1223" s="112">
        <v>0</v>
      </c>
      <c r="Z1223" s="112" t="s">
        <v>6551</v>
      </c>
      <c r="AA1223" s="112">
        <v>0</v>
      </c>
      <c r="AB1223" s="112" t="s">
        <v>6551</v>
      </c>
      <c r="AC1223" s="112">
        <v>0</v>
      </c>
      <c r="AD1223" s="112" t="s">
        <v>6551</v>
      </c>
      <c r="AE1223" s="112">
        <v>0</v>
      </c>
      <c r="AF1223" s="112" t="s">
        <v>6551</v>
      </c>
      <c r="AG1223" s="112">
        <v>0</v>
      </c>
      <c r="AH1223" s="112" t="s">
        <v>6551</v>
      </c>
      <c r="AI1223" s="112">
        <v>60232</v>
      </c>
      <c r="AJ1223" s="112" t="s">
        <v>6551</v>
      </c>
      <c r="AK1223" s="112">
        <v>0</v>
      </c>
      <c r="AL1223" s="113" t="s">
        <v>6551</v>
      </c>
      <c r="AM1223" s="113" t="str">
        <f t="shared" si="19"/>
        <v>No</v>
      </c>
    </row>
    <row r="1224" spans="1:39" s="19" customFormat="1" ht="11.5" customHeight="1" x14ac:dyDescent="0.2">
      <c r="A1224" s="5" t="s">
        <v>3460</v>
      </c>
      <c r="B1224" s="5" t="s">
        <v>708</v>
      </c>
      <c r="C1224" s="5" t="s">
        <v>57</v>
      </c>
      <c r="D1224" s="194" t="s">
        <v>3461</v>
      </c>
      <c r="E1224" s="197" t="s">
        <v>3462</v>
      </c>
      <c r="F1224" s="19" t="s">
        <v>239</v>
      </c>
      <c r="G1224" s="5" t="s">
        <v>287</v>
      </c>
      <c r="H1224" s="27">
        <v>0</v>
      </c>
      <c r="I1224" s="110">
        <v>10</v>
      </c>
      <c r="J1224" s="111" t="s">
        <v>6551</v>
      </c>
      <c r="K1224" s="112">
        <v>0</v>
      </c>
      <c r="L1224" s="112" t="s">
        <v>6551</v>
      </c>
      <c r="M1224" s="112">
        <v>0</v>
      </c>
      <c r="N1224" s="112" t="s">
        <v>6551</v>
      </c>
      <c r="O1224" s="112">
        <v>0</v>
      </c>
      <c r="P1224" s="112" t="s">
        <v>6551</v>
      </c>
      <c r="Q1224" s="112">
        <v>271399</v>
      </c>
      <c r="R1224" s="112" t="s">
        <v>6551</v>
      </c>
      <c r="S1224" s="112">
        <v>0</v>
      </c>
      <c r="T1224" s="112" t="s">
        <v>6551</v>
      </c>
      <c r="U1224" s="112">
        <v>0</v>
      </c>
      <c r="V1224" s="112" t="s">
        <v>6551</v>
      </c>
      <c r="W1224" s="112">
        <v>12473</v>
      </c>
      <c r="X1224" s="112" t="s">
        <v>6551</v>
      </c>
      <c r="Y1224" s="112">
        <v>0</v>
      </c>
      <c r="Z1224" s="112" t="s">
        <v>6551</v>
      </c>
      <c r="AA1224" s="112">
        <v>0</v>
      </c>
      <c r="AB1224" s="112" t="s">
        <v>6551</v>
      </c>
      <c r="AC1224" s="112">
        <v>0</v>
      </c>
      <c r="AD1224" s="112" t="s">
        <v>6551</v>
      </c>
      <c r="AE1224" s="112">
        <v>0</v>
      </c>
      <c r="AF1224" s="112" t="s">
        <v>6551</v>
      </c>
      <c r="AG1224" s="112">
        <v>0</v>
      </c>
      <c r="AH1224" s="112" t="s">
        <v>6551</v>
      </c>
      <c r="AI1224" s="112">
        <v>14735</v>
      </c>
      <c r="AJ1224" s="112" t="s">
        <v>6551</v>
      </c>
      <c r="AK1224" s="112">
        <v>0</v>
      </c>
      <c r="AL1224" s="113" t="s">
        <v>6551</v>
      </c>
      <c r="AM1224" s="113" t="str">
        <f t="shared" si="19"/>
        <v>No</v>
      </c>
    </row>
    <row r="1225" spans="1:39" s="19" customFormat="1" ht="11.5" customHeight="1" x14ac:dyDescent="0.2">
      <c r="A1225" s="5" t="s">
        <v>3279</v>
      </c>
      <c r="B1225" s="5" t="s">
        <v>1415</v>
      </c>
      <c r="C1225" s="5" t="s">
        <v>58</v>
      </c>
      <c r="D1225" s="194" t="s">
        <v>3280</v>
      </c>
      <c r="E1225" s="197" t="s">
        <v>3281</v>
      </c>
      <c r="F1225" s="19" t="s">
        <v>305</v>
      </c>
      <c r="G1225" s="5" t="s">
        <v>287</v>
      </c>
      <c r="H1225" s="27">
        <v>0</v>
      </c>
      <c r="I1225" s="110">
        <v>10</v>
      </c>
      <c r="J1225" s="111" t="s">
        <v>6551</v>
      </c>
      <c r="K1225" s="112">
        <v>0</v>
      </c>
      <c r="L1225" s="112" t="s">
        <v>6551</v>
      </c>
      <c r="M1225" s="112">
        <v>0</v>
      </c>
      <c r="N1225" s="112" t="s">
        <v>6551</v>
      </c>
      <c r="O1225" s="112">
        <v>0</v>
      </c>
      <c r="P1225" s="112" t="s">
        <v>6551</v>
      </c>
      <c r="Q1225" s="112">
        <v>221583</v>
      </c>
      <c r="R1225" s="112" t="s">
        <v>6551</v>
      </c>
      <c r="S1225" s="112">
        <v>0</v>
      </c>
      <c r="T1225" s="112" t="s">
        <v>6551</v>
      </c>
      <c r="U1225" s="112">
        <v>0</v>
      </c>
      <c r="V1225" s="112" t="s">
        <v>6551</v>
      </c>
      <c r="W1225" s="112">
        <v>13321</v>
      </c>
      <c r="X1225" s="112" t="s">
        <v>6551</v>
      </c>
      <c r="Y1225" s="112">
        <v>0</v>
      </c>
      <c r="Z1225" s="112" t="s">
        <v>6551</v>
      </c>
      <c r="AA1225" s="112">
        <v>0</v>
      </c>
      <c r="AB1225" s="112" t="s">
        <v>6551</v>
      </c>
      <c r="AC1225" s="112">
        <v>0</v>
      </c>
      <c r="AD1225" s="112" t="s">
        <v>6551</v>
      </c>
      <c r="AE1225" s="112">
        <v>0</v>
      </c>
      <c r="AF1225" s="112" t="s">
        <v>6551</v>
      </c>
      <c r="AG1225" s="112">
        <v>0</v>
      </c>
      <c r="AH1225" s="112" t="s">
        <v>6551</v>
      </c>
      <c r="AI1225" s="112">
        <v>27133</v>
      </c>
      <c r="AJ1225" s="112" t="s">
        <v>6551</v>
      </c>
      <c r="AK1225" s="112">
        <v>0</v>
      </c>
      <c r="AL1225" s="113" t="s">
        <v>6551</v>
      </c>
      <c r="AM1225" s="113" t="str">
        <f t="shared" si="19"/>
        <v>No</v>
      </c>
    </row>
    <row r="1226" spans="1:39" s="19" customFormat="1" ht="11.5" customHeight="1" x14ac:dyDescent="0.2">
      <c r="A1226" s="5" t="s">
        <v>6382</v>
      </c>
      <c r="B1226" s="5" t="s">
        <v>3395</v>
      </c>
      <c r="C1226" s="5" t="s">
        <v>58</v>
      </c>
      <c r="D1226" s="194" t="s">
        <v>3396</v>
      </c>
      <c r="E1226" s="197" t="s">
        <v>3397</v>
      </c>
      <c r="F1226" s="19" t="s">
        <v>305</v>
      </c>
      <c r="G1226" s="5" t="s">
        <v>287</v>
      </c>
      <c r="H1226" s="27">
        <v>0</v>
      </c>
      <c r="I1226" s="110">
        <v>10</v>
      </c>
      <c r="J1226" s="111" t="s">
        <v>6551</v>
      </c>
      <c r="K1226" s="112">
        <v>0</v>
      </c>
      <c r="L1226" s="112" t="s">
        <v>6551</v>
      </c>
      <c r="M1226" s="112">
        <v>0</v>
      </c>
      <c r="N1226" s="112" t="s">
        <v>6551</v>
      </c>
      <c r="O1226" s="112">
        <v>0</v>
      </c>
      <c r="P1226" s="112" t="s">
        <v>6551</v>
      </c>
      <c r="Q1226" s="112">
        <v>184187</v>
      </c>
      <c r="R1226" s="112" t="s">
        <v>6551</v>
      </c>
      <c r="S1226" s="112">
        <v>0</v>
      </c>
      <c r="T1226" s="112" t="s">
        <v>6551</v>
      </c>
      <c r="U1226" s="112">
        <v>0</v>
      </c>
      <c r="V1226" s="112" t="s">
        <v>6551</v>
      </c>
      <c r="W1226" s="112">
        <v>9416</v>
      </c>
      <c r="X1226" s="112" t="s">
        <v>6551</v>
      </c>
      <c r="Y1226" s="112">
        <v>0</v>
      </c>
      <c r="Z1226" s="112" t="s">
        <v>6551</v>
      </c>
      <c r="AA1226" s="112">
        <v>0</v>
      </c>
      <c r="AB1226" s="112" t="s">
        <v>6551</v>
      </c>
      <c r="AC1226" s="112">
        <v>0</v>
      </c>
      <c r="AD1226" s="112" t="s">
        <v>6551</v>
      </c>
      <c r="AE1226" s="112">
        <v>0</v>
      </c>
      <c r="AF1226" s="112" t="s">
        <v>6551</v>
      </c>
      <c r="AG1226" s="112">
        <v>0</v>
      </c>
      <c r="AH1226" s="112" t="s">
        <v>6551</v>
      </c>
      <c r="AI1226" s="112">
        <v>47620</v>
      </c>
      <c r="AJ1226" s="112" t="s">
        <v>6551</v>
      </c>
      <c r="AK1226" s="112">
        <v>0</v>
      </c>
      <c r="AL1226" s="113" t="s">
        <v>6551</v>
      </c>
      <c r="AM1226" s="113" t="str">
        <f t="shared" si="19"/>
        <v>No</v>
      </c>
    </row>
    <row r="1227" spans="1:39" s="19" customFormat="1" ht="11.5" customHeight="1" x14ac:dyDescent="0.2">
      <c r="A1227" s="5" t="s">
        <v>3516</v>
      </c>
      <c r="B1227" s="5" t="s">
        <v>1149</v>
      </c>
      <c r="C1227" s="5" t="s">
        <v>58</v>
      </c>
      <c r="D1227" s="194" t="s">
        <v>3517</v>
      </c>
      <c r="E1227" s="197" t="s">
        <v>3518</v>
      </c>
      <c r="F1227" s="19" t="s">
        <v>305</v>
      </c>
      <c r="G1227" s="5" t="s">
        <v>287</v>
      </c>
      <c r="H1227" s="27">
        <v>0</v>
      </c>
      <c r="I1227" s="110">
        <v>10</v>
      </c>
      <c r="J1227" s="111" t="s">
        <v>6551</v>
      </c>
      <c r="K1227" s="112">
        <v>0</v>
      </c>
      <c r="L1227" s="112" t="s">
        <v>6551</v>
      </c>
      <c r="M1227" s="112">
        <v>0</v>
      </c>
      <c r="N1227" s="112" t="s">
        <v>6551</v>
      </c>
      <c r="O1227" s="112">
        <v>0</v>
      </c>
      <c r="P1227" s="112" t="s">
        <v>6551</v>
      </c>
      <c r="Q1227" s="112">
        <v>261641</v>
      </c>
      <c r="R1227" s="112" t="s">
        <v>6551</v>
      </c>
      <c r="S1227" s="112">
        <v>0</v>
      </c>
      <c r="T1227" s="112" t="s">
        <v>6551</v>
      </c>
      <c r="U1227" s="112">
        <v>0</v>
      </c>
      <c r="V1227" s="112" t="s">
        <v>6551</v>
      </c>
      <c r="W1227" s="112">
        <v>18661</v>
      </c>
      <c r="X1227" s="112" t="s">
        <v>6551</v>
      </c>
      <c r="Y1227" s="112">
        <v>0</v>
      </c>
      <c r="Z1227" s="112" t="s">
        <v>6551</v>
      </c>
      <c r="AA1227" s="112">
        <v>0</v>
      </c>
      <c r="AB1227" s="112" t="s">
        <v>6551</v>
      </c>
      <c r="AC1227" s="112">
        <v>0</v>
      </c>
      <c r="AD1227" s="112" t="s">
        <v>6551</v>
      </c>
      <c r="AE1227" s="112">
        <v>0</v>
      </c>
      <c r="AF1227" s="112" t="s">
        <v>6551</v>
      </c>
      <c r="AG1227" s="112">
        <v>0</v>
      </c>
      <c r="AH1227" s="112" t="s">
        <v>6551</v>
      </c>
      <c r="AI1227" s="112">
        <v>26633</v>
      </c>
      <c r="AJ1227" s="112" t="s">
        <v>6551</v>
      </c>
      <c r="AK1227" s="112">
        <v>0</v>
      </c>
      <c r="AL1227" s="113" t="s">
        <v>6551</v>
      </c>
      <c r="AM1227" s="113" t="str">
        <f t="shared" si="19"/>
        <v>No</v>
      </c>
    </row>
    <row r="1228" spans="1:39" s="19" customFormat="1" ht="11.5" customHeight="1" x14ac:dyDescent="0.2">
      <c r="A1228" s="5" t="s">
        <v>6389</v>
      </c>
      <c r="B1228" s="5" t="s">
        <v>3864</v>
      </c>
      <c r="C1228" s="5" t="s">
        <v>58</v>
      </c>
      <c r="D1228" s="194" t="s">
        <v>3865</v>
      </c>
      <c r="E1228" s="197" t="s">
        <v>3866</v>
      </c>
      <c r="F1228" s="19" t="s">
        <v>305</v>
      </c>
      <c r="G1228" s="5" t="s">
        <v>287</v>
      </c>
      <c r="H1228" s="27">
        <v>0</v>
      </c>
      <c r="I1228" s="110">
        <v>10</v>
      </c>
      <c r="J1228" s="111" t="s">
        <v>6551</v>
      </c>
      <c r="K1228" s="112">
        <v>0</v>
      </c>
      <c r="L1228" s="112" t="s">
        <v>6551</v>
      </c>
      <c r="M1228" s="112">
        <v>0</v>
      </c>
      <c r="N1228" s="112" t="s">
        <v>6551</v>
      </c>
      <c r="O1228" s="112">
        <v>0</v>
      </c>
      <c r="P1228" s="112" t="s">
        <v>6551</v>
      </c>
      <c r="Q1228" s="112">
        <v>233673</v>
      </c>
      <c r="R1228" s="112" t="s">
        <v>6551</v>
      </c>
      <c r="S1228" s="112">
        <v>0</v>
      </c>
      <c r="T1228" s="112" t="s">
        <v>6551</v>
      </c>
      <c r="U1228" s="112">
        <v>0</v>
      </c>
      <c r="V1228" s="112" t="s">
        <v>6551</v>
      </c>
      <c r="W1228" s="112">
        <v>17432</v>
      </c>
      <c r="X1228" s="112" t="s">
        <v>6551</v>
      </c>
      <c r="Y1228" s="112">
        <v>0</v>
      </c>
      <c r="Z1228" s="112" t="s">
        <v>6551</v>
      </c>
      <c r="AA1228" s="112">
        <v>0</v>
      </c>
      <c r="AB1228" s="112" t="s">
        <v>6551</v>
      </c>
      <c r="AC1228" s="112">
        <v>0</v>
      </c>
      <c r="AD1228" s="112" t="s">
        <v>6551</v>
      </c>
      <c r="AE1228" s="112">
        <v>0</v>
      </c>
      <c r="AF1228" s="112" t="s">
        <v>6551</v>
      </c>
      <c r="AG1228" s="112">
        <v>0</v>
      </c>
      <c r="AH1228" s="112" t="s">
        <v>6551</v>
      </c>
      <c r="AI1228" s="112">
        <v>29932</v>
      </c>
      <c r="AJ1228" s="112" t="s">
        <v>6551</v>
      </c>
      <c r="AK1228" s="112">
        <v>0</v>
      </c>
      <c r="AL1228" s="113" t="s">
        <v>6551</v>
      </c>
      <c r="AM1228" s="113" t="str">
        <f t="shared" si="19"/>
        <v>No</v>
      </c>
    </row>
    <row r="1229" spans="1:39" s="19" customFormat="1" ht="11.5" customHeight="1" x14ac:dyDescent="0.2">
      <c r="A1229" s="5" t="s">
        <v>3948</v>
      </c>
      <c r="B1229" s="5" t="s">
        <v>3949</v>
      </c>
      <c r="C1229" s="5" t="s">
        <v>58</v>
      </c>
      <c r="D1229" s="194" t="s">
        <v>3950</v>
      </c>
      <c r="E1229" s="197" t="s">
        <v>3951</v>
      </c>
      <c r="F1229" s="19" t="s">
        <v>305</v>
      </c>
      <c r="G1229" s="5" t="s">
        <v>287</v>
      </c>
      <c r="H1229" s="27">
        <v>0</v>
      </c>
      <c r="I1229" s="110">
        <v>10</v>
      </c>
      <c r="J1229" s="111" t="s">
        <v>6551</v>
      </c>
      <c r="K1229" s="112">
        <v>0</v>
      </c>
      <c r="L1229" s="112" t="s">
        <v>6551</v>
      </c>
      <c r="M1229" s="112">
        <v>0</v>
      </c>
      <c r="N1229" s="112" t="s">
        <v>6551</v>
      </c>
      <c r="O1229" s="112">
        <v>0</v>
      </c>
      <c r="P1229" s="112" t="s">
        <v>6551</v>
      </c>
      <c r="Q1229" s="112">
        <v>231997</v>
      </c>
      <c r="R1229" s="112" t="s">
        <v>6551</v>
      </c>
      <c r="S1229" s="112">
        <v>0</v>
      </c>
      <c r="T1229" s="112" t="s">
        <v>6551</v>
      </c>
      <c r="U1229" s="112">
        <v>0</v>
      </c>
      <c r="V1229" s="112" t="s">
        <v>6551</v>
      </c>
      <c r="W1229" s="112">
        <v>14768</v>
      </c>
      <c r="X1229" s="112" t="s">
        <v>6551</v>
      </c>
      <c r="Y1229" s="112">
        <v>0</v>
      </c>
      <c r="Z1229" s="112" t="s">
        <v>6551</v>
      </c>
      <c r="AA1229" s="112">
        <v>0</v>
      </c>
      <c r="AB1229" s="112" t="s">
        <v>6551</v>
      </c>
      <c r="AC1229" s="112">
        <v>0</v>
      </c>
      <c r="AD1229" s="112" t="s">
        <v>6551</v>
      </c>
      <c r="AE1229" s="112">
        <v>0</v>
      </c>
      <c r="AF1229" s="112" t="s">
        <v>6551</v>
      </c>
      <c r="AG1229" s="112">
        <v>0</v>
      </c>
      <c r="AH1229" s="112" t="s">
        <v>6551</v>
      </c>
      <c r="AI1229" s="112">
        <v>38844</v>
      </c>
      <c r="AJ1229" s="112" t="s">
        <v>6551</v>
      </c>
      <c r="AK1229" s="112">
        <v>0</v>
      </c>
      <c r="AL1229" s="113" t="s">
        <v>6551</v>
      </c>
      <c r="AM1229" s="113" t="str">
        <f t="shared" si="19"/>
        <v>No</v>
      </c>
    </row>
    <row r="1230" spans="1:39" s="19" customFormat="1" ht="11.5" customHeight="1" x14ac:dyDescent="0.2">
      <c r="A1230" s="5" t="s">
        <v>3989</v>
      </c>
      <c r="B1230" s="5" t="s">
        <v>3990</v>
      </c>
      <c r="C1230" s="5" t="s">
        <v>58</v>
      </c>
      <c r="D1230" s="194" t="s">
        <v>3991</v>
      </c>
      <c r="E1230" s="197" t="s">
        <v>3992</v>
      </c>
      <c r="F1230" s="19" t="s">
        <v>305</v>
      </c>
      <c r="G1230" s="19" t="s">
        <v>287</v>
      </c>
      <c r="H1230" s="27">
        <v>0</v>
      </c>
      <c r="I1230" s="110">
        <v>10</v>
      </c>
      <c r="J1230" s="19" t="s">
        <v>6551</v>
      </c>
      <c r="K1230" s="112">
        <v>0</v>
      </c>
      <c r="L1230" s="112" t="s">
        <v>6551</v>
      </c>
      <c r="M1230" s="112">
        <v>0</v>
      </c>
      <c r="N1230" s="112" t="s">
        <v>6551</v>
      </c>
      <c r="O1230" s="112">
        <v>0</v>
      </c>
      <c r="P1230" s="112" t="s">
        <v>6551</v>
      </c>
      <c r="Q1230" s="112">
        <v>347827</v>
      </c>
      <c r="R1230" s="112" t="s">
        <v>6551</v>
      </c>
      <c r="S1230" s="112">
        <v>0</v>
      </c>
      <c r="T1230" s="112" t="s">
        <v>6551</v>
      </c>
      <c r="U1230" s="112">
        <v>0</v>
      </c>
      <c r="V1230" s="112" t="s">
        <v>6551</v>
      </c>
      <c r="W1230" s="112">
        <v>13311</v>
      </c>
      <c r="X1230" s="112" t="s">
        <v>6551</v>
      </c>
      <c r="Y1230" s="112">
        <v>0</v>
      </c>
      <c r="Z1230" s="112" t="s">
        <v>6551</v>
      </c>
      <c r="AA1230" s="112">
        <v>0</v>
      </c>
      <c r="AB1230" s="112" t="s">
        <v>6551</v>
      </c>
      <c r="AC1230" s="112">
        <v>0</v>
      </c>
      <c r="AD1230" s="112" t="s">
        <v>6551</v>
      </c>
      <c r="AE1230" s="112">
        <v>0</v>
      </c>
      <c r="AF1230" s="112" t="s">
        <v>6551</v>
      </c>
      <c r="AG1230" s="112">
        <v>0</v>
      </c>
      <c r="AH1230" s="112" t="s">
        <v>6551</v>
      </c>
      <c r="AI1230" s="112">
        <v>27820</v>
      </c>
      <c r="AJ1230" s="112" t="s">
        <v>6551</v>
      </c>
      <c r="AK1230" s="112">
        <v>0</v>
      </c>
      <c r="AL1230" s="113" t="s">
        <v>6551</v>
      </c>
      <c r="AM1230" s="113" t="str">
        <f t="shared" si="19"/>
        <v>No</v>
      </c>
    </row>
    <row r="1231" spans="1:39" s="19" customFormat="1" ht="11.5" customHeight="1" x14ac:dyDescent="0.2">
      <c r="A1231" s="5" t="s">
        <v>3388</v>
      </c>
      <c r="B1231" s="5" t="s">
        <v>3389</v>
      </c>
      <c r="C1231" s="5" t="s">
        <v>71</v>
      </c>
      <c r="D1231" s="194" t="s">
        <v>3390</v>
      </c>
      <c r="E1231" s="197" t="s">
        <v>3391</v>
      </c>
      <c r="F1231" s="19" t="s">
        <v>239</v>
      </c>
      <c r="G1231" s="19" t="s">
        <v>287</v>
      </c>
      <c r="H1231" s="27">
        <v>0</v>
      </c>
      <c r="I1231" s="110">
        <v>10</v>
      </c>
      <c r="J1231" s="19" t="s">
        <v>6551</v>
      </c>
      <c r="K1231" s="112">
        <v>0</v>
      </c>
      <c r="L1231" s="112" t="s">
        <v>6551</v>
      </c>
      <c r="M1231" s="112">
        <v>0</v>
      </c>
      <c r="N1231" s="112" t="s">
        <v>6551</v>
      </c>
      <c r="O1231" s="112">
        <v>0</v>
      </c>
      <c r="P1231" s="112" t="s">
        <v>6551</v>
      </c>
      <c r="Q1231" s="112">
        <v>299076</v>
      </c>
      <c r="R1231" s="112" t="s">
        <v>6551</v>
      </c>
      <c r="S1231" s="112">
        <v>0</v>
      </c>
      <c r="T1231" s="112" t="s">
        <v>6551</v>
      </c>
      <c r="U1231" s="112">
        <v>0</v>
      </c>
      <c r="V1231" s="112" t="s">
        <v>6551</v>
      </c>
      <c r="W1231" s="112">
        <v>14562</v>
      </c>
      <c r="X1231" s="112" t="s">
        <v>6551</v>
      </c>
      <c r="Y1231" s="112">
        <v>0</v>
      </c>
      <c r="Z1231" s="112" t="s">
        <v>6551</v>
      </c>
      <c r="AA1231" s="112">
        <v>0</v>
      </c>
      <c r="AB1231" s="112" t="s">
        <v>6551</v>
      </c>
      <c r="AC1231" s="112">
        <v>0</v>
      </c>
      <c r="AD1231" s="112" t="s">
        <v>6551</v>
      </c>
      <c r="AE1231" s="112">
        <v>0</v>
      </c>
      <c r="AF1231" s="112" t="s">
        <v>6551</v>
      </c>
      <c r="AG1231" s="112">
        <v>0</v>
      </c>
      <c r="AH1231" s="112" t="s">
        <v>6551</v>
      </c>
      <c r="AI1231" s="112">
        <v>40980</v>
      </c>
      <c r="AJ1231" s="112" t="s">
        <v>6551</v>
      </c>
      <c r="AK1231" s="112">
        <v>0</v>
      </c>
      <c r="AL1231" s="19" t="s">
        <v>6551</v>
      </c>
      <c r="AM1231" s="113" t="str">
        <f t="shared" si="19"/>
        <v>No</v>
      </c>
    </row>
    <row r="1232" spans="1:39" s="19" customFormat="1" ht="11.5" customHeight="1" x14ac:dyDescent="0.2">
      <c r="A1232" s="5" t="s">
        <v>3456</v>
      </c>
      <c r="B1232" s="5" t="s">
        <v>3457</v>
      </c>
      <c r="C1232" s="5" t="s">
        <v>71</v>
      </c>
      <c r="D1232" s="194" t="s">
        <v>3458</v>
      </c>
      <c r="E1232" s="197" t="s">
        <v>3459</v>
      </c>
      <c r="F1232" s="19" t="s">
        <v>239</v>
      </c>
      <c r="G1232" s="19" t="s">
        <v>287</v>
      </c>
      <c r="H1232" s="27">
        <v>0</v>
      </c>
      <c r="I1232" s="110">
        <v>10</v>
      </c>
      <c r="J1232" s="19" t="s">
        <v>6551</v>
      </c>
      <c r="K1232" s="112">
        <v>0</v>
      </c>
      <c r="L1232" s="112" t="s">
        <v>6551</v>
      </c>
      <c r="M1232" s="112">
        <v>0</v>
      </c>
      <c r="N1232" s="112" t="s">
        <v>6551</v>
      </c>
      <c r="O1232" s="112">
        <v>0</v>
      </c>
      <c r="P1232" s="112" t="s">
        <v>6551</v>
      </c>
      <c r="Q1232" s="112">
        <v>249197</v>
      </c>
      <c r="R1232" s="112" t="s">
        <v>6551</v>
      </c>
      <c r="S1232" s="112">
        <v>0</v>
      </c>
      <c r="T1232" s="112" t="s">
        <v>6551</v>
      </c>
      <c r="U1232" s="112">
        <v>0</v>
      </c>
      <c r="V1232" s="112" t="s">
        <v>6551</v>
      </c>
      <c r="W1232" s="112">
        <v>11610</v>
      </c>
      <c r="X1232" s="112" t="s">
        <v>6551</v>
      </c>
      <c r="Y1232" s="112">
        <v>0</v>
      </c>
      <c r="Z1232" s="112" t="s">
        <v>6551</v>
      </c>
      <c r="AA1232" s="112">
        <v>0</v>
      </c>
      <c r="AB1232" s="112" t="s">
        <v>6551</v>
      </c>
      <c r="AC1232" s="112">
        <v>0</v>
      </c>
      <c r="AD1232" s="112" t="s">
        <v>6551</v>
      </c>
      <c r="AE1232" s="112">
        <v>0</v>
      </c>
      <c r="AF1232" s="112" t="s">
        <v>6551</v>
      </c>
      <c r="AG1232" s="112">
        <v>0</v>
      </c>
      <c r="AH1232" s="112" t="s">
        <v>6551</v>
      </c>
      <c r="AI1232" s="112">
        <v>25349</v>
      </c>
      <c r="AJ1232" s="112" t="s">
        <v>6551</v>
      </c>
      <c r="AK1232" s="112">
        <v>0</v>
      </c>
      <c r="AL1232" s="19" t="s">
        <v>6551</v>
      </c>
      <c r="AM1232" s="113" t="str">
        <f t="shared" si="19"/>
        <v>No</v>
      </c>
    </row>
    <row r="1233" spans="1:39" s="19" customFormat="1" ht="11.5" customHeight="1" x14ac:dyDescent="0.2">
      <c r="A1233" s="5" t="s">
        <v>3959</v>
      </c>
      <c r="B1233" s="5" t="s">
        <v>3489</v>
      </c>
      <c r="C1233" s="5" t="s">
        <v>71</v>
      </c>
      <c r="D1233" s="194" t="s">
        <v>3960</v>
      </c>
      <c r="E1233" s="197" t="s">
        <v>3961</v>
      </c>
      <c r="F1233" s="19" t="s">
        <v>239</v>
      </c>
      <c r="G1233" s="5" t="s">
        <v>287</v>
      </c>
      <c r="H1233" s="27">
        <v>0</v>
      </c>
      <c r="I1233" s="110">
        <v>10</v>
      </c>
      <c r="J1233" s="111" t="s">
        <v>6551</v>
      </c>
      <c r="K1233" s="112">
        <v>0</v>
      </c>
      <c r="L1233" s="112" t="s">
        <v>6551</v>
      </c>
      <c r="M1233" s="112">
        <v>0</v>
      </c>
      <c r="N1233" s="112" t="s">
        <v>6551</v>
      </c>
      <c r="O1233" s="112">
        <v>0</v>
      </c>
      <c r="P1233" s="112" t="s">
        <v>6551</v>
      </c>
      <c r="Q1233" s="112">
        <v>221580</v>
      </c>
      <c r="R1233" s="112" t="s">
        <v>6551</v>
      </c>
      <c r="S1233" s="112">
        <v>0</v>
      </c>
      <c r="T1233" s="112" t="s">
        <v>6551</v>
      </c>
      <c r="U1233" s="112">
        <v>0</v>
      </c>
      <c r="V1233" s="112" t="s">
        <v>6551</v>
      </c>
      <c r="W1233" s="112">
        <v>11480</v>
      </c>
      <c r="X1233" s="112" t="s">
        <v>6551</v>
      </c>
      <c r="Y1233" s="112">
        <v>0</v>
      </c>
      <c r="Z1233" s="112" t="s">
        <v>6551</v>
      </c>
      <c r="AA1233" s="112">
        <v>0</v>
      </c>
      <c r="AB1233" s="112" t="s">
        <v>6551</v>
      </c>
      <c r="AC1233" s="112">
        <v>0</v>
      </c>
      <c r="AD1233" s="112" t="s">
        <v>6551</v>
      </c>
      <c r="AE1233" s="112">
        <v>0</v>
      </c>
      <c r="AF1233" s="112" t="s">
        <v>6551</v>
      </c>
      <c r="AG1233" s="112">
        <v>0</v>
      </c>
      <c r="AH1233" s="112" t="s">
        <v>6551</v>
      </c>
      <c r="AI1233" s="112">
        <v>59628</v>
      </c>
      <c r="AJ1233" s="112" t="s">
        <v>6551</v>
      </c>
      <c r="AK1233" s="112">
        <v>0</v>
      </c>
      <c r="AL1233" s="113" t="s">
        <v>6551</v>
      </c>
      <c r="AM1233" s="113" t="str">
        <f t="shared" si="19"/>
        <v>No</v>
      </c>
    </row>
    <row r="1234" spans="1:39" s="19" customFormat="1" ht="11.5" customHeight="1" x14ac:dyDescent="0.2">
      <c r="A1234" s="5" t="s">
        <v>4077</v>
      </c>
      <c r="B1234" s="5" t="s">
        <v>4078</v>
      </c>
      <c r="C1234" s="5" t="s">
        <v>71</v>
      </c>
      <c r="D1234" s="194" t="s">
        <v>4079</v>
      </c>
      <c r="E1234" s="197" t="s">
        <v>4080</v>
      </c>
      <c r="F1234" s="19" t="s">
        <v>239</v>
      </c>
      <c r="G1234" s="5" t="s">
        <v>287</v>
      </c>
      <c r="H1234" s="27">
        <v>0</v>
      </c>
      <c r="I1234" s="110">
        <v>10</v>
      </c>
      <c r="J1234" s="111" t="s">
        <v>6551</v>
      </c>
      <c r="K1234" s="112">
        <v>0</v>
      </c>
      <c r="L1234" s="112" t="s">
        <v>6551</v>
      </c>
      <c r="M1234" s="112">
        <v>0</v>
      </c>
      <c r="N1234" s="112" t="s">
        <v>6551</v>
      </c>
      <c r="O1234" s="112">
        <v>0</v>
      </c>
      <c r="P1234" s="112" t="s">
        <v>6551</v>
      </c>
      <c r="Q1234" s="112">
        <v>308318</v>
      </c>
      <c r="R1234" s="112" t="s">
        <v>6551</v>
      </c>
      <c r="S1234" s="112">
        <v>0</v>
      </c>
      <c r="T1234" s="112" t="s">
        <v>6551</v>
      </c>
      <c r="U1234" s="112">
        <v>0</v>
      </c>
      <c r="V1234" s="112" t="s">
        <v>6551</v>
      </c>
      <c r="W1234" s="112">
        <v>20097</v>
      </c>
      <c r="X1234" s="112" t="s">
        <v>6551</v>
      </c>
      <c r="Y1234" s="112">
        <v>0</v>
      </c>
      <c r="Z1234" s="112" t="s">
        <v>6551</v>
      </c>
      <c r="AA1234" s="112">
        <v>0</v>
      </c>
      <c r="AB1234" s="112" t="s">
        <v>6551</v>
      </c>
      <c r="AC1234" s="112">
        <v>0</v>
      </c>
      <c r="AD1234" s="112" t="s">
        <v>6551</v>
      </c>
      <c r="AE1234" s="112">
        <v>0</v>
      </c>
      <c r="AF1234" s="112" t="s">
        <v>6551</v>
      </c>
      <c r="AG1234" s="112">
        <v>0</v>
      </c>
      <c r="AH1234" s="112" t="s">
        <v>6551</v>
      </c>
      <c r="AI1234" s="112">
        <v>81276</v>
      </c>
      <c r="AJ1234" s="112" t="s">
        <v>6551</v>
      </c>
      <c r="AK1234" s="112">
        <v>0</v>
      </c>
      <c r="AL1234" s="113" t="s">
        <v>6551</v>
      </c>
      <c r="AM1234" s="113" t="str">
        <f t="shared" si="19"/>
        <v>No</v>
      </c>
    </row>
    <row r="1235" spans="1:39" s="19" customFormat="1" ht="11.5" customHeight="1" x14ac:dyDescent="0.2">
      <c r="A1235" s="5" t="s">
        <v>3484</v>
      </c>
      <c r="B1235" s="5" t="s">
        <v>3485</v>
      </c>
      <c r="C1235" s="5" t="s">
        <v>73</v>
      </c>
      <c r="D1235" s="194" t="s">
        <v>3486</v>
      </c>
      <c r="E1235" s="197" t="s">
        <v>3487</v>
      </c>
      <c r="F1235" s="19" t="s">
        <v>242</v>
      </c>
      <c r="G1235" s="5" t="s">
        <v>287</v>
      </c>
      <c r="H1235" s="27">
        <v>0</v>
      </c>
      <c r="I1235" s="110">
        <v>10</v>
      </c>
      <c r="J1235" s="111" t="s">
        <v>6551</v>
      </c>
      <c r="K1235" s="112">
        <v>0</v>
      </c>
      <c r="L1235" s="112" t="s">
        <v>6551</v>
      </c>
      <c r="M1235" s="112">
        <v>0</v>
      </c>
      <c r="N1235" s="112" t="s">
        <v>6551</v>
      </c>
      <c r="O1235" s="112">
        <v>0</v>
      </c>
      <c r="P1235" s="112" t="s">
        <v>6551</v>
      </c>
      <c r="Q1235" s="112">
        <v>262426</v>
      </c>
      <c r="R1235" s="112" t="s">
        <v>6551</v>
      </c>
      <c r="S1235" s="112">
        <v>0</v>
      </c>
      <c r="T1235" s="112" t="s">
        <v>6551</v>
      </c>
      <c r="U1235" s="112">
        <v>0</v>
      </c>
      <c r="V1235" s="112" t="s">
        <v>6551</v>
      </c>
      <c r="W1235" s="112">
        <v>18350</v>
      </c>
      <c r="X1235" s="112" t="s">
        <v>6551</v>
      </c>
      <c r="Y1235" s="112">
        <v>0</v>
      </c>
      <c r="Z1235" s="112" t="s">
        <v>6551</v>
      </c>
      <c r="AA1235" s="112">
        <v>0</v>
      </c>
      <c r="AB1235" s="112" t="s">
        <v>6551</v>
      </c>
      <c r="AC1235" s="112">
        <v>0</v>
      </c>
      <c r="AD1235" s="112" t="s">
        <v>6551</v>
      </c>
      <c r="AE1235" s="112">
        <v>0</v>
      </c>
      <c r="AF1235" s="112" t="s">
        <v>6551</v>
      </c>
      <c r="AG1235" s="112">
        <v>0</v>
      </c>
      <c r="AH1235" s="112" t="s">
        <v>6551</v>
      </c>
      <c r="AI1235" s="112">
        <v>80820</v>
      </c>
      <c r="AJ1235" s="112" t="s">
        <v>6551</v>
      </c>
      <c r="AK1235" s="112">
        <v>0</v>
      </c>
      <c r="AL1235" s="113" t="s">
        <v>6551</v>
      </c>
      <c r="AM1235" s="113" t="str">
        <f t="shared" si="19"/>
        <v>No</v>
      </c>
    </row>
    <row r="1236" spans="1:39" s="19" customFormat="1" ht="11.5" customHeight="1" x14ac:dyDescent="0.2">
      <c r="A1236" s="5" t="s">
        <v>4032</v>
      </c>
      <c r="B1236" s="5" t="s">
        <v>4033</v>
      </c>
      <c r="C1236" s="5" t="s">
        <v>96</v>
      </c>
      <c r="D1236" s="194" t="s">
        <v>4034</v>
      </c>
      <c r="E1236" s="197" t="s">
        <v>4035</v>
      </c>
      <c r="F1236" s="19" t="s">
        <v>239</v>
      </c>
      <c r="G1236" s="5" t="s">
        <v>287</v>
      </c>
      <c r="H1236" s="27">
        <v>0</v>
      </c>
      <c r="I1236" s="110">
        <v>10</v>
      </c>
      <c r="J1236" s="111" t="s">
        <v>6551</v>
      </c>
      <c r="K1236" s="112">
        <v>0</v>
      </c>
      <c r="L1236" s="112" t="s">
        <v>6551</v>
      </c>
      <c r="M1236" s="112">
        <v>0</v>
      </c>
      <c r="N1236" s="112" t="s">
        <v>6551</v>
      </c>
      <c r="O1236" s="112">
        <v>0</v>
      </c>
      <c r="P1236" s="112" t="s">
        <v>6551</v>
      </c>
      <c r="Q1236" s="112">
        <v>231828</v>
      </c>
      <c r="R1236" s="112" t="s">
        <v>6551</v>
      </c>
      <c r="S1236" s="112">
        <v>0</v>
      </c>
      <c r="T1236" s="112" t="s">
        <v>6551</v>
      </c>
      <c r="U1236" s="112">
        <v>0</v>
      </c>
      <c r="V1236" s="112" t="s">
        <v>6551</v>
      </c>
      <c r="W1236" s="112">
        <v>15586</v>
      </c>
      <c r="X1236" s="112" t="s">
        <v>6551</v>
      </c>
      <c r="Y1236" s="112">
        <v>0</v>
      </c>
      <c r="Z1236" s="112" t="s">
        <v>6551</v>
      </c>
      <c r="AA1236" s="112">
        <v>0</v>
      </c>
      <c r="AB1236" s="112" t="s">
        <v>6551</v>
      </c>
      <c r="AC1236" s="112">
        <v>0</v>
      </c>
      <c r="AD1236" s="112" t="s">
        <v>6551</v>
      </c>
      <c r="AE1236" s="112">
        <v>0</v>
      </c>
      <c r="AF1236" s="112" t="s">
        <v>6551</v>
      </c>
      <c r="AG1236" s="112">
        <v>0</v>
      </c>
      <c r="AH1236" s="112" t="s">
        <v>6551</v>
      </c>
      <c r="AI1236" s="112">
        <v>56342</v>
      </c>
      <c r="AJ1236" s="112" t="s">
        <v>6551</v>
      </c>
      <c r="AK1236" s="112">
        <v>0</v>
      </c>
      <c r="AL1236" s="113" t="s">
        <v>6551</v>
      </c>
      <c r="AM1236" s="113" t="str">
        <f t="shared" si="19"/>
        <v>No</v>
      </c>
    </row>
    <row r="1237" spans="1:39" s="19" customFormat="1" ht="11.5" customHeight="1" x14ac:dyDescent="0.2">
      <c r="A1237" s="5" t="s">
        <v>3481</v>
      </c>
      <c r="B1237" s="5" t="s">
        <v>1810</v>
      </c>
      <c r="C1237" s="5" t="s">
        <v>117</v>
      </c>
      <c r="D1237" s="194" t="s">
        <v>3482</v>
      </c>
      <c r="E1237" s="197" t="s">
        <v>3483</v>
      </c>
      <c r="F1237" s="19" t="s">
        <v>239</v>
      </c>
      <c r="G1237" s="5" t="s">
        <v>287</v>
      </c>
      <c r="H1237" s="27">
        <v>0</v>
      </c>
      <c r="I1237" s="110">
        <v>10</v>
      </c>
      <c r="J1237" s="111" t="s">
        <v>6551</v>
      </c>
      <c r="K1237" s="112">
        <v>0</v>
      </c>
      <c r="L1237" s="112" t="s">
        <v>6551</v>
      </c>
      <c r="M1237" s="112">
        <v>0</v>
      </c>
      <c r="N1237" s="112" t="s">
        <v>6551</v>
      </c>
      <c r="O1237" s="112">
        <v>0</v>
      </c>
      <c r="P1237" s="112" t="s">
        <v>6551</v>
      </c>
      <c r="Q1237" s="112">
        <v>335459</v>
      </c>
      <c r="R1237" s="112" t="s">
        <v>6551</v>
      </c>
      <c r="S1237" s="112">
        <v>0</v>
      </c>
      <c r="T1237" s="112" t="s">
        <v>6551</v>
      </c>
      <c r="U1237" s="112">
        <v>0</v>
      </c>
      <c r="V1237" s="112" t="s">
        <v>6551</v>
      </c>
      <c r="W1237" s="112">
        <v>29838</v>
      </c>
      <c r="X1237" s="112" t="s">
        <v>6551</v>
      </c>
      <c r="Y1237" s="112">
        <v>0</v>
      </c>
      <c r="Z1237" s="112" t="s">
        <v>6551</v>
      </c>
      <c r="AA1237" s="112">
        <v>0</v>
      </c>
      <c r="AB1237" s="112" t="s">
        <v>6551</v>
      </c>
      <c r="AC1237" s="112">
        <v>0</v>
      </c>
      <c r="AD1237" s="112" t="s">
        <v>6551</v>
      </c>
      <c r="AE1237" s="112">
        <v>0</v>
      </c>
      <c r="AF1237" s="112" t="s">
        <v>6551</v>
      </c>
      <c r="AG1237" s="112">
        <v>0</v>
      </c>
      <c r="AH1237" s="112" t="s">
        <v>6551</v>
      </c>
      <c r="AI1237" s="112">
        <v>116894</v>
      </c>
      <c r="AJ1237" s="112" t="s">
        <v>6551</v>
      </c>
      <c r="AK1237" s="112">
        <v>0</v>
      </c>
      <c r="AL1237" s="113" t="s">
        <v>6551</v>
      </c>
      <c r="AM1237" s="113" t="str">
        <f t="shared" si="19"/>
        <v>No</v>
      </c>
    </row>
    <row r="1238" spans="1:39" s="19" customFormat="1" ht="11.5" customHeight="1" x14ac:dyDescent="0.2">
      <c r="A1238" s="5" t="s">
        <v>6402</v>
      </c>
      <c r="B1238" s="5" t="s">
        <v>675</v>
      </c>
      <c r="C1238" s="5" t="s">
        <v>8</v>
      </c>
      <c r="D1238" s="194" t="s">
        <v>4419</v>
      </c>
      <c r="E1238" s="197" t="s">
        <v>4420</v>
      </c>
      <c r="F1238" s="19" t="s">
        <v>1645</v>
      </c>
      <c r="G1238" s="5" t="s">
        <v>287</v>
      </c>
      <c r="H1238" s="27">
        <v>0</v>
      </c>
      <c r="I1238" s="110">
        <v>10</v>
      </c>
      <c r="J1238" s="111" t="s">
        <v>6551</v>
      </c>
      <c r="K1238" s="112">
        <v>0</v>
      </c>
      <c r="L1238" s="112" t="s">
        <v>6551</v>
      </c>
      <c r="M1238" s="112">
        <v>0</v>
      </c>
      <c r="N1238" s="112" t="s">
        <v>6551</v>
      </c>
      <c r="O1238" s="112">
        <v>0</v>
      </c>
      <c r="P1238" s="112" t="s">
        <v>6551</v>
      </c>
      <c r="Q1238" s="112">
        <v>123485</v>
      </c>
      <c r="R1238" s="112" t="s">
        <v>6551</v>
      </c>
      <c r="S1238" s="112">
        <v>0</v>
      </c>
      <c r="T1238" s="112" t="s">
        <v>6551</v>
      </c>
      <c r="U1238" s="112">
        <v>0</v>
      </c>
      <c r="V1238" s="112" t="s">
        <v>6551</v>
      </c>
      <c r="W1238" s="112">
        <v>6678</v>
      </c>
      <c r="X1238" s="112" t="s">
        <v>6551</v>
      </c>
      <c r="Y1238" s="112">
        <v>0</v>
      </c>
      <c r="Z1238" s="112" t="s">
        <v>6551</v>
      </c>
      <c r="AA1238" s="112">
        <v>0</v>
      </c>
      <c r="AB1238" s="112" t="s">
        <v>6551</v>
      </c>
      <c r="AC1238" s="112">
        <v>0</v>
      </c>
      <c r="AD1238" s="112" t="s">
        <v>6551</v>
      </c>
      <c r="AE1238" s="112">
        <v>0</v>
      </c>
      <c r="AF1238" s="112" t="s">
        <v>6551</v>
      </c>
      <c r="AG1238" s="112">
        <v>0</v>
      </c>
      <c r="AH1238" s="112" t="s">
        <v>6551</v>
      </c>
      <c r="AI1238" s="112">
        <v>3537</v>
      </c>
      <c r="AJ1238" s="112" t="s">
        <v>6551</v>
      </c>
      <c r="AK1238" s="112">
        <v>0</v>
      </c>
      <c r="AL1238" s="113" t="s">
        <v>6551</v>
      </c>
      <c r="AM1238" s="113" t="str">
        <f t="shared" si="19"/>
        <v>No</v>
      </c>
    </row>
    <row r="1239" spans="1:39" s="19" customFormat="1" ht="11.5" customHeight="1" x14ac:dyDescent="0.2">
      <c r="A1239" s="5" t="s">
        <v>4182</v>
      </c>
      <c r="B1239" s="5" t="s">
        <v>4183</v>
      </c>
      <c r="C1239" s="5" t="s">
        <v>64</v>
      </c>
      <c r="D1239" s="194" t="s">
        <v>4184</v>
      </c>
      <c r="E1239" s="197" t="s">
        <v>4185</v>
      </c>
      <c r="F1239" s="19" t="s">
        <v>1645</v>
      </c>
      <c r="G1239" s="5" t="s">
        <v>287</v>
      </c>
      <c r="H1239" s="27">
        <v>0</v>
      </c>
      <c r="I1239" s="110">
        <v>10</v>
      </c>
      <c r="J1239" s="111" t="s">
        <v>6551</v>
      </c>
      <c r="K1239" s="112">
        <v>0</v>
      </c>
      <c r="L1239" s="112" t="s">
        <v>6551</v>
      </c>
      <c r="M1239" s="112">
        <v>0</v>
      </c>
      <c r="N1239" s="112" t="s">
        <v>6551</v>
      </c>
      <c r="O1239" s="112">
        <v>0</v>
      </c>
      <c r="P1239" s="112" t="s">
        <v>6551</v>
      </c>
      <c r="Q1239" s="112">
        <v>98581</v>
      </c>
      <c r="R1239" s="112" t="s">
        <v>6551</v>
      </c>
      <c r="S1239" s="112">
        <v>0</v>
      </c>
      <c r="T1239" s="112" t="s">
        <v>6551</v>
      </c>
      <c r="U1239" s="112">
        <v>0</v>
      </c>
      <c r="V1239" s="112" t="s">
        <v>6551</v>
      </c>
      <c r="W1239" s="112">
        <v>8339</v>
      </c>
      <c r="X1239" s="112" t="s">
        <v>6551</v>
      </c>
      <c r="Y1239" s="112">
        <v>0</v>
      </c>
      <c r="Z1239" s="112" t="s">
        <v>6551</v>
      </c>
      <c r="AA1239" s="112">
        <v>0</v>
      </c>
      <c r="AB1239" s="112" t="s">
        <v>6551</v>
      </c>
      <c r="AC1239" s="112">
        <v>0</v>
      </c>
      <c r="AD1239" s="112" t="s">
        <v>6551</v>
      </c>
      <c r="AE1239" s="112">
        <v>0</v>
      </c>
      <c r="AF1239" s="112" t="s">
        <v>6551</v>
      </c>
      <c r="AG1239" s="112">
        <v>0</v>
      </c>
      <c r="AH1239" s="112" t="s">
        <v>6551</v>
      </c>
      <c r="AI1239" s="112">
        <v>15166</v>
      </c>
      <c r="AJ1239" s="112" t="s">
        <v>6551</v>
      </c>
      <c r="AK1239" s="112">
        <v>0</v>
      </c>
      <c r="AL1239" s="113" t="s">
        <v>6551</v>
      </c>
      <c r="AM1239" s="113" t="str">
        <f t="shared" si="19"/>
        <v>No</v>
      </c>
    </row>
    <row r="1240" spans="1:39" s="19" customFormat="1" ht="11.5" customHeight="1" x14ac:dyDescent="0.2">
      <c r="A1240" s="5" t="s">
        <v>4263</v>
      </c>
      <c r="B1240" s="5" t="s">
        <v>778</v>
      </c>
      <c r="C1240" s="5" t="s">
        <v>64</v>
      </c>
      <c r="D1240" s="194" t="s">
        <v>4264</v>
      </c>
      <c r="E1240" s="197" t="s">
        <v>4265</v>
      </c>
      <c r="F1240" s="19" t="s">
        <v>239</v>
      </c>
      <c r="G1240" s="5" t="s">
        <v>287</v>
      </c>
      <c r="H1240" s="27">
        <v>0</v>
      </c>
      <c r="I1240" s="110">
        <v>10</v>
      </c>
      <c r="J1240" s="111" t="s">
        <v>6551</v>
      </c>
      <c r="K1240" s="112">
        <v>0</v>
      </c>
      <c r="L1240" s="112" t="s">
        <v>6551</v>
      </c>
      <c r="M1240" s="112">
        <v>0</v>
      </c>
      <c r="N1240" s="112" t="s">
        <v>6551</v>
      </c>
      <c r="O1240" s="112">
        <v>0</v>
      </c>
      <c r="P1240" s="112" t="s">
        <v>6551</v>
      </c>
      <c r="Q1240" s="112">
        <v>204802</v>
      </c>
      <c r="R1240" s="112" t="s">
        <v>6551</v>
      </c>
      <c r="S1240" s="112">
        <v>0</v>
      </c>
      <c r="T1240" s="112" t="s">
        <v>6551</v>
      </c>
      <c r="U1240" s="112">
        <v>0</v>
      </c>
      <c r="V1240" s="112" t="s">
        <v>6551</v>
      </c>
      <c r="W1240" s="112">
        <v>13978</v>
      </c>
      <c r="X1240" s="112" t="s">
        <v>6551</v>
      </c>
      <c r="Y1240" s="112">
        <v>0</v>
      </c>
      <c r="Z1240" s="112" t="s">
        <v>6551</v>
      </c>
      <c r="AA1240" s="112">
        <v>0</v>
      </c>
      <c r="AB1240" s="112" t="s">
        <v>6551</v>
      </c>
      <c r="AC1240" s="112">
        <v>0</v>
      </c>
      <c r="AD1240" s="112" t="s">
        <v>6551</v>
      </c>
      <c r="AE1240" s="112">
        <v>0</v>
      </c>
      <c r="AF1240" s="112" t="s">
        <v>6551</v>
      </c>
      <c r="AG1240" s="112">
        <v>0</v>
      </c>
      <c r="AH1240" s="112" t="s">
        <v>6551</v>
      </c>
      <c r="AI1240" s="112">
        <v>15711</v>
      </c>
      <c r="AJ1240" s="112" t="s">
        <v>6551</v>
      </c>
      <c r="AK1240" s="112">
        <v>0</v>
      </c>
      <c r="AL1240" s="113" t="s">
        <v>6551</v>
      </c>
      <c r="AM1240" s="113" t="str">
        <f t="shared" si="19"/>
        <v>No</v>
      </c>
    </row>
    <row r="1241" spans="1:39" s="19" customFormat="1" ht="11.5" customHeight="1" x14ac:dyDescent="0.2">
      <c r="A1241" s="5" t="s">
        <v>4236</v>
      </c>
      <c r="B1241" s="5" t="s">
        <v>4237</v>
      </c>
      <c r="C1241" s="5" t="s">
        <v>90</v>
      </c>
      <c r="D1241" s="194" t="s">
        <v>4238</v>
      </c>
      <c r="E1241" s="197" t="s">
        <v>4239</v>
      </c>
      <c r="F1241" s="19" t="s">
        <v>239</v>
      </c>
      <c r="G1241" s="5" t="s">
        <v>287</v>
      </c>
      <c r="H1241" s="27">
        <v>0</v>
      </c>
      <c r="I1241" s="110">
        <v>10</v>
      </c>
      <c r="J1241" s="111" t="s">
        <v>6551</v>
      </c>
      <c r="K1241" s="112">
        <v>0</v>
      </c>
      <c r="L1241" s="112" t="s">
        <v>6551</v>
      </c>
      <c r="M1241" s="112">
        <v>0</v>
      </c>
      <c r="N1241" s="112" t="s">
        <v>6551</v>
      </c>
      <c r="O1241" s="112">
        <v>0</v>
      </c>
      <c r="P1241" s="112" t="s">
        <v>6551</v>
      </c>
      <c r="Q1241" s="112">
        <v>150118</v>
      </c>
      <c r="R1241" s="112" t="s">
        <v>6551</v>
      </c>
      <c r="S1241" s="112">
        <v>0</v>
      </c>
      <c r="T1241" s="112" t="s">
        <v>6551</v>
      </c>
      <c r="U1241" s="112">
        <v>0</v>
      </c>
      <c r="V1241" s="112" t="s">
        <v>6551</v>
      </c>
      <c r="W1241" s="112">
        <v>11207</v>
      </c>
      <c r="X1241" s="112" t="s">
        <v>6551</v>
      </c>
      <c r="Y1241" s="112">
        <v>0</v>
      </c>
      <c r="Z1241" s="112" t="s">
        <v>6551</v>
      </c>
      <c r="AA1241" s="112">
        <v>0</v>
      </c>
      <c r="AB1241" s="112" t="s">
        <v>6551</v>
      </c>
      <c r="AC1241" s="112">
        <v>0</v>
      </c>
      <c r="AD1241" s="112" t="s">
        <v>6551</v>
      </c>
      <c r="AE1241" s="112">
        <v>0</v>
      </c>
      <c r="AF1241" s="112" t="s">
        <v>6551</v>
      </c>
      <c r="AG1241" s="112">
        <v>0</v>
      </c>
      <c r="AH1241" s="112" t="s">
        <v>6551</v>
      </c>
      <c r="AI1241" s="112">
        <v>56505</v>
      </c>
      <c r="AJ1241" s="112" t="s">
        <v>6551</v>
      </c>
      <c r="AK1241" s="112">
        <v>0</v>
      </c>
      <c r="AL1241" s="113" t="s">
        <v>6551</v>
      </c>
      <c r="AM1241" s="113" t="str">
        <f t="shared" si="19"/>
        <v>No</v>
      </c>
    </row>
    <row r="1242" spans="1:39" s="19" customFormat="1" ht="11.5" customHeight="1" x14ac:dyDescent="0.2">
      <c r="A1242" s="5" t="s">
        <v>4604</v>
      </c>
      <c r="B1242" s="5" t="s">
        <v>4605</v>
      </c>
      <c r="C1242" s="5" t="s">
        <v>54</v>
      </c>
      <c r="D1242" s="194" t="s">
        <v>4606</v>
      </c>
      <c r="E1242" s="197" t="s">
        <v>4607</v>
      </c>
      <c r="F1242" s="19" t="s">
        <v>242</v>
      </c>
      <c r="G1242" s="19" t="s">
        <v>287</v>
      </c>
      <c r="H1242" s="27">
        <v>0</v>
      </c>
      <c r="I1242" s="110">
        <v>10</v>
      </c>
      <c r="J1242" s="19" t="s">
        <v>6551</v>
      </c>
      <c r="K1242" s="112">
        <v>0</v>
      </c>
      <c r="L1242" s="112" t="s">
        <v>6551</v>
      </c>
      <c r="M1242" s="112">
        <v>0</v>
      </c>
      <c r="N1242" s="112" t="s">
        <v>6551</v>
      </c>
      <c r="O1242" s="112">
        <v>0</v>
      </c>
      <c r="P1242" s="112" t="s">
        <v>6551</v>
      </c>
      <c r="Q1242" s="112">
        <v>220101</v>
      </c>
      <c r="R1242" s="112" t="s">
        <v>6551</v>
      </c>
      <c r="S1242" s="112">
        <v>0</v>
      </c>
      <c r="T1242" s="112" t="s">
        <v>6551</v>
      </c>
      <c r="U1242" s="112">
        <v>0</v>
      </c>
      <c r="V1242" s="112" t="s">
        <v>6551</v>
      </c>
      <c r="W1242" s="112">
        <v>18051</v>
      </c>
      <c r="X1242" s="112" t="s">
        <v>6551</v>
      </c>
      <c r="Y1242" s="112">
        <v>0</v>
      </c>
      <c r="Z1242" s="112" t="s">
        <v>6551</v>
      </c>
      <c r="AA1242" s="112">
        <v>0</v>
      </c>
      <c r="AB1242" s="112" t="s">
        <v>6551</v>
      </c>
      <c r="AC1242" s="112">
        <v>0</v>
      </c>
      <c r="AD1242" s="112" t="s">
        <v>6551</v>
      </c>
      <c r="AE1242" s="112">
        <v>0</v>
      </c>
      <c r="AF1242" s="112" t="s">
        <v>6551</v>
      </c>
      <c r="AG1242" s="112">
        <v>0</v>
      </c>
      <c r="AH1242" s="112" t="s">
        <v>6551</v>
      </c>
      <c r="AI1242" s="112">
        <v>214514</v>
      </c>
      <c r="AJ1242" s="112" t="s">
        <v>6551</v>
      </c>
      <c r="AK1242" s="112">
        <v>0</v>
      </c>
      <c r="AL1242" s="113" t="s">
        <v>6551</v>
      </c>
      <c r="AM1242" s="113" t="str">
        <f t="shared" si="19"/>
        <v>No</v>
      </c>
    </row>
    <row r="1243" spans="1:39" s="19" customFormat="1" ht="11.5" customHeight="1" x14ac:dyDescent="0.2">
      <c r="A1243" s="5" t="s">
        <v>4531</v>
      </c>
      <c r="B1243" s="5" t="s">
        <v>4532</v>
      </c>
      <c r="C1243" s="5" t="s">
        <v>76</v>
      </c>
      <c r="D1243" s="194" t="s">
        <v>4533</v>
      </c>
      <c r="E1243" s="197" t="s">
        <v>4534</v>
      </c>
      <c r="F1243" s="19" t="s">
        <v>305</v>
      </c>
      <c r="G1243" s="19" t="s">
        <v>287</v>
      </c>
      <c r="H1243" s="27">
        <v>0</v>
      </c>
      <c r="I1243" s="110">
        <v>10</v>
      </c>
      <c r="J1243" s="19" t="s">
        <v>6551</v>
      </c>
      <c r="K1243" s="112">
        <v>0</v>
      </c>
      <c r="L1243" s="112" t="s">
        <v>6551</v>
      </c>
      <c r="M1243" s="112">
        <v>0</v>
      </c>
      <c r="N1243" s="112" t="s">
        <v>6551</v>
      </c>
      <c r="O1243" s="112">
        <v>0</v>
      </c>
      <c r="P1243" s="112" t="s">
        <v>6551</v>
      </c>
      <c r="Q1243" s="112">
        <v>164688</v>
      </c>
      <c r="R1243" s="112" t="s">
        <v>6551</v>
      </c>
      <c r="S1243" s="112">
        <v>0</v>
      </c>
      <c r="T1243" s="112" t="s">
        <v>6551</v>
      </c>
      <c r="U1243" s="112">
        <v>0</v>
      </c>
      <c r="V1243" s="112" t="s">
        <v>6551</v>
      </c>
      <c r="W1243" s="112">
        <v>9172</v>
      </c>
      <c r="X1243" s="112" t="s">
        <v>6551</v>
      </c>
      <c r="Y1243" s="112">
        <v>0</v>
      </c>
      <c r="Z1243" s="112" t="s">
        <v>6551</v>
      </c>
      <c r="AA1243" s="112">
        <v>0</v>
      </c>
      <c r="AB1243" s="112" t="s">
        <v>6551</v>
      </c>
      <c r="AC1243" s="112">
        <v>0</v>
      </c>
      <c r="AD1243" s="112" t="s">
        <v>6551</v>
      </c>
      <c r="AE1243" s="112">
        <v>0</v>
      </c>
      <c r="AF1243" s="112" t="s">
        <v>6551</v>
      </c>
      <c r="AG1243" s="112">
        <v>0</v>
      </c>
      <c r="AH1243" s="112" t="s">
        <v>6551</v>
      </c>
      <c r="AI1243" s="112">
        <v>4359</v>
      </c>
      <c r="AJ1243" s="112" t="s">
        <v>6551</v>
      </c>
      <c r="AK1243" s="112">
        <v>0</v>
      </c>
      <c r="AL1243" s="19" t="s">
        <v>6551</v>
      </c>
      <c r="AM1243" s="113" t="str">
        <f t="shared" si="19"/>
        <v>No</v>
      </c>
    </row>
    <row r="1244" spans="1:39" s="19" customFormat="1" ht="11.5" customHeight="1" x14ac:dyDescent="0.2">
      <c r="A1244" s="5" t="s">
        <v>5062</v>
      </c>
      <c r="B1244" s="5" t="s">
        <v>2037</v>
      </c>
      <c r="C1244" s="5" t="s">
        <v>76</v>
      </c>
      <c r="D1244" s="194" t="s">
        <v>5063</v>
      </c>
      <c r="E1244" s="197" t="s">
        <v>5064</v>
      </c>
      <c r="F1244" s="19" t="s">
        <v>305</v>
      </c>
      <c r="G1244" s="19" t="s">
        <v>287</v>
      </c>
      <c r="H1244" s="27">
        <v>0</v>
      </c>
      <c r="I1244" s="110">
        <v>10</v>
      </c>
      <c r="J1244" s="19" t="s">
        <v>6551</v>
      </c>
      <c r="K1244" s="112">
        <v>0</v>
      </c>
      <c r="L1244" s="112" t="s">
        <v>6551</v>
      </c>
      <c r="M1244" s="112">
        <v>0</v>
      </c>
      <c r="N1244" s="112" t="s">
        <v>6551</v>
      </c>
      <c r="O1244" s="112">
        <v>0</v>
      </c>
      <c r="P1244" s="112" t="s">
        <v>6551</v>
      </c>
      <c r="Q1244" s="112">
        <v>205389</v>
      </c>
      <c r="R1244" s="112" t="s">
        <v>6551</v>
      </c>
      <c r="S1244" s="112">
        <v>0</v>
      </c>
      <c r="T1244" s="112" t="s">
        <v>6551</v>
      </c>
      <c r="U1244" s="112">
        <v>0</v>
      </c>
      <c r="V1244" s="112" t="s">
        <v>6551</v>
      </c>
      <c r="W1244" s="112">
        <v>15447</v>
      </c>
      <c r="X1244" s="112" t="s">
        <v>6551</v>
      </c>
      <c r="Y1244" s="112">
        <v>0</v>
      </c>
      <c r="Z1244" s="112" t="s">
        <v>6551</v>
      </c>
      <c r="AA1244" s="112">
        <v>0</v>
      </c>
      <c r="AB1244" s="112" t="s">
        <v>6551</v>
      </c>
      <c r="AC1244" s="112">
        <v>0</v>
      </c>
      <c r="AD1244" s="112" t="s">
        <v>6551</v>
      </c>
      <c r="AE1244" s="112">
        <v>0</v>
      </c>
      <c r="AF1244" s="112" t="s">
        <v>6551</v>
      </c>
      <c r="AG1244" s="112">
        <v>0</v>
      </c>
      <c r="AH1244" s="112" t="s">
        <v>6551</v>
      </c>
      <c r="AI1244" s="112">
        <v>26763</v>
      </c>
      <c r="AJ1244" s="112" t="s">
        <v>6551</v>
      </c>
      <c r="AK1244" s="112">
        <v>0</v>
      </c>
      <c r="AL1244" s="19" t="s">
        <v>6551</v>
      </c>
      <c r="AM1244" s="113" t="str">
        <f t="shared" si="19"/>
        <v>No</v>
      </c>
    </row>
    <row r="1245" spans="1:39" s="19" customFormat="1" ht="11.5" customHeight="1" x14ac:dyDescent="0.2">
      <c r="A1245" s="5" t="s">
        <v>4734</v>
      </c>
      <c r="B1245" s="5" t="s">
        <v>4735</v>
      </c>
      <c r="C1245" s="5" t="s">
        <v>81</v>
      </c>
      <c r="D1245" s="194" t="s">
        <v>4736</v>
      </c>
      <c r="E1245" s="197" t="s">
        <v>4737</v>
      </c>
      <c r="F1245" s="19" t="s">
        <v>239</v>
      </c>
      <c r="G1245" s="5" t="s">
        <v>287</v>
      </c>
      <c r="H1245" s="27">
        <v>0</v>
      </c>
      <c r="I1245" s="110">
        <v>10</v>
      </c>
      <c r="J1245" s="111" t="s">
        <v>6551</v>
      </c>
      <c r="K1245" s="112">
        <v>0</v>
      </c>
      <c r="L1245" s="112" t="s">
        <v>6551</v>
      </c>
      <c r="M1245" s="112">
        <v>0</v>
      </c>
      <c r="N1245" s="112" t="s">
        <v>6551</v>
      </c>
      <c r="O1245" s="112">
        <v>0</v>
      </c>
      <c r="P1245" s="112" t="s">
        <v>6551</v>
      </c>
      <c r="Q1245" s="112">
        <v>163656</v>
      </c>
      <c r="R1245" s="112" t="s">
        <v>6551</v>
      </c>
      <c r="S1245" s="112">
        <v>0</v>
      </c>
      <c r="T1245" s="112" t="s">
        <v>6551</v>
      </c>
      <c r="U1245" s="112">
        <v>0</v>
      </c>
      <c r="V1245" s="112" t="s">
        <v>6551</v>
      </c>
      <c r="W1245" s="112">
        <v>14183</v>
      </c>
      <c r="X1245" s="112" t="s">
        <v>6551</v>
      </c>
      <c r="Y1245" s="112">
        <v>0</v>
      </c>
      <c r="Z1245" s="112" t="s">
        <v>6551</v>
      </c>
      <c r="AA1245" s="112">
        <v>0</v>
      </c>
      <c r="AB1245" s="112" t="s">
        <v>6551</v>
      </c>
      <c r="AC1245" s="112">
        <v>0</v>
      </c>
      <c r="AD1245" s="112" t="s">
        <v>6551</v>
      </c>
      <c r="AE1245" s="112">
        <v>0</v>
      </c>
      <c r="AF1245" s="112" t="s">
        <v>6551</v>
      </c>
      <c r="AG1245" s="112">
        <v>0</v>
      </c>
      <c r="AH1245" s="112" t="s">
        <v>6551</v>
      </c>
      <c r="AI1245" s="112">
        <v>76289</v>
      </c>
      <c r="AJ1245" s="112" t="s">
        <v>6551</v>
      </c>
      <c r="AK1245" s="112">
        <v>0</v>
      </c>
      <c r="AL1245" s="113" t="s">
        <v>6551</v>
      </c>
      <c r="AM1245" s="113" t="str">
        <f t="shared" si="19"/>
        <v>No</v>
      </c>
    </row>
    <row r="1246" spans="1:39" s="19" customFormat="1" ht="11.5" customHeight="1" x14ac:dyDescent="0.2">
      <c r="A1246" s="5" t="s">
        <v>5273</v>
      </c>
      <c r="B1246" s="5" t="s">
        <v>5274</v>
      </c>
      <c r="C1246" s="5" t="s">
        <v>201</v>
      </c>
      <c r="D1246" s="194" t="s">
        <v>5275</v>
      </c>
      <c r="E1246" s="197" t="s">
        <v>5276</v>
      </c>
      <c r="F1246" s="19" t="s">
        <v>305</v>
      </c>
      <c r="G1246" s="5" t="s">
        <v>287</v>
      </c>
      <c r="H1246" s="27">
        <v>0</v>
      </c>
      <c r="I1246" s="110">
        <v>10</v>
      </c>
      <c r="J1246" s="111" t="s">
        <v>6551</v>
      </c>
      <c r="K1246" s="112">
        <v>0</v>
      </c>
      <c r="L1246" s="112" t="s">
        <v>6551</v>
      </c>
      <c r="M1246" s="112">
        <v>0</v>
      </c>
      <c r="N1246" s="112" t="s">
        <v>6551</v>
      </c>
      <c r="O1246" s="112">
        <v>0</v>
      </c>
      <c r="P1246" s="112" t="s">
        <v>6551</v>
      </c>
      <c r="Q1246" s="112">
        <v>180856</v>
      </c>
      <c r="R1246" s="112" t="s">
        <v>6551</v>
      </c>
      <c r="S1246" s="112">
        <v>0</v>
      </c>
      <c r="T1246" s="112" t="s">
        <v>6551</v>
      </c>
      <c r="U1246" s="112">
        <v>0</v>
      </c>
      <c r="V1246" s="112" t="s">
        <v>6551</v>
      </c>
      <c r="W1246" s="112">
        <v>17506</v>
      </c>
      <c r="X1246" s="112" t="s">
        <v>6551</v>
      </c>
      <c r="Y1246" s="112">
        <v>0</v>
      </c>
      <c r="Z1246" s="112" t="s">
        <v>6551</v>
      </c>
      <c r="AA1246" s="112">
        <v>0</v>
      </c>
      <c r="AB1246" s="112" t="s">
        <v>6551</v>
      </c>
      <c r="AC1246" s="112">
        <v>0</v>
      </c>
      <c r="AD1246" s="112" t="s">
        <v>6551</v>
      </c>
      <c r="AE1246" s="112">
        <v>0</v>
      </c>
      <c r="AF1246" s="112" t="s">
        <v>6551</v>
      </c>
      <c r="AG1246" s="112">
        <v>0</v>
      </c>
      <c r="AH1246" s="112" t="s">
        <v>6551</v>
      </c>
      <c r="AI1246" s="112">
        <v>36749</v>
      </c>
      <c r="AJ1246" s="112" t="s">
        <v>6551</v>
      </c>
      <c r="AK1246" s="112">
        <v>0</v>
      </c>
      <c r="AL1246" s="113" t="s">
        <v>6551</v>
      </c>
      <c r="AM1246" s="113" t="str">
        <f t="shared" si="19"/>
        <v>No</v>
      </c>
    </row>
    <row r="1247" spans="1:39" s="19" customFormat="1" ht="11.5" customHeight="1" x14ac:dyDescent="0.2">
      <c r="A1247" s="5" t="s">
        <v>5523</v>
      </c>
      <c r="B1247" s="5" t="s">
        <v>5524</v>
      </c>
      <c r="C1247" s="5" t="s">
        <v>26</v>
      </c>
      <c r="D1247" s="194" t="s">
        <v>5525</v>
      </c>
      <c r="E1247" s="197" t="s">
        <v>5526</v>
      </c>
      <c r="F1247" s="19" t="s">
        <v>242</v>
      </c>
      <c r="G1247" s="5" t="s">
        <v>287</v>
      </c>
      <c r="H1247" s="27">
        <v>0</v>
      </c>
      <c r="I1247" s="110">
        <v>10</v>
      </c>
      <c r="J1247" s="111" t="s">
        <v>6551</v>
      </c>
      <c r="K1247" s="112">
        <v>36</v>
      </c>
      <c r="L1247" s="112" t="s">
        <v>6551</v>
      </c>
      <c r="M1247" s="112">
        <v>0</v>
      </c>
      <c r="N1247" s="112" t="s">
        <v>6551</v>
      </c>
      <c r="O1247" s="112">
        <v>0</v>
      </c>
      <c r="P1247" s="112" t="s">
        <v>6551</v>
      </c>
      <c r="Q1247" s="112">
        <v>601106</v>
      </c>
      <c r="R1247" s="112" t="s">
        <v>6551</v>
      </c>
      <c r="S1247" s="112">
        <v>0</v>
      </c>
      <c r="T1247" s="112" t="s">
        <v>6551</v>
      </c>
      <c r="U1247" s="112">
        <v>0</v>
      </c>
      <c r="V1247" s="112" t="s">
        <v>6551</v>
      </c>
      <c r="W1247" s="112">
        <v>33011</v>
      </c>
      <c r="X1247" s="112" t="s">
        <v>6551</v>
      </c>
      <c r="Y1247" s="112">
        <v>0</v>
      </c>
      <c r="Z1247" s="112" t="s">
        <v>6551</v>
      </c>
      <c r="AA1247" s="112">
        <v>0</v>
      </c>
      <c r="AB1247" s="112" t="s">
        <v>6551</v>
      </c>
      <c r="AC1247" s="112">
        <v>0</v>
      </c>
      <c r="AD1247" s="112" t="s">
        <v>6551</v>
      </c>
      <c r="AE1247" s="112">
        <v>0</v>
      </c>
      <c r="AF1247" s="112" t="s">
        <v>6551</v>
      </c>
      <c r="AG1247" s="112">
        <v>0</v>
      </c>
      <c r="AH1247" s="112" t="s">
        <v>6551</v>
      </c>
      <c r="AI1247" s="112">
        <v>166799</v>
      </c>
      <c r="AJ1247" s="112" t="s">
        <v>6551</v>
      </c>
      <c r="AK1247" s="112">
        <v>0</v>
      </c>
      <c r="AL1247" s="113" t="s">
        <v>6551</v>
      </c>
      <c r="AM1247" s="113" t="str">
        <f t="shared" si="19"/>
        <v>No</v>
      </c>
    </row>
    <row r="1248" spans="1:39" s="19" customFormat="1" ht="11.5" customHeight="1" x14ac:dyDescent="0.2">
      <c r="A1248" s="5" t="s">
        <v>5691</v>
      </c>
      <c r="B1248" s="5" t="s">
        <v>5692</v>
      </c>
      <c r="C1248" s="5" t="s">
        <v>26</v>
      </c>
      <c r="D1248" s="194" t="s">
        <v>5693</v>
      </c>
      <c r="E1248" s="197" t="s">
        <v>5694</v>
      </c>
      <c r="F1248" s="19" t="s">
        <v>239</v>
      </c>
      <c r="G1248" s="5" t="s">
        <v>287</v>
      </c>
      <c r="H1248" s="27">
        <v>0</v>
      </c>
      <c r="I1248" s="110">
        <v>10</v>
      </c>
      <c r="J1248" s="111" t="s">
        <v>6551</v>
      </c>
      <c r="K1248" s="112">
        <v>0</v>
      </c>
      <c r="L1248" s="112" t="s">
        <v>6551</v>
      </c>
      <c r="M1248" s="112">
        <v>0</v>
      </c>
      <c r="N1248" s="112" t="s">
        <v>6551</v>
      </c>
      <c r="O1248" s="112">
        <v>0</v>
      </c>
      <c r="P1248" s="112" t="s">
        <v>6551</v>
      </c>
      <c r="Q1248" s="112">
        <v>496942</v>
      </c>
      <c r="R1248" s="112" t="s">
        <v>6551</v>
      </c>
      <c r="S1248" s="112">
        <v>0</v>
      </c>
      <c r="T1248" s="112" t="s">
        <v>6551</v>
      </c>
      <c r="U1248" s="112">
        <v>0</v>
      </c>
      <c r="V1248" s="112" t="s">
        <v>6551</v>
      </c>
      <c r="W1248" s="112">
        <v>32291</v>
      </c>
      <c r="X1248" s="112" t="s">
        <v>6551</v>
      </c>
      <c r="Y1248" s="112">
        <v>0</v>
      </c>
      <c r="Z1248" s="112" t="s">
        <v>6551</v>
      </c>
      <c r="AA1248" s="112">
        <v>0</v>
      </c>
      <c r="AB1248" s="112" t="s">
        <v>6551</v>
      </c>
      <c r="AC1248" s="112">
        <v>0</v>
      </c>
      <c r="AD1248" s="112" t="s">
        <v>6551</v>
      </c>
      <c r="AE1248" s="112">
        <v>0</v>
      </c>
      <c r="AF1248" s="112" t="s">
        <v>6551</v>
      </c>
      <c r="AG1248" s="112">
        <v>0</v>
      </c>
      <c r="AH1248" s="112" t="s">
        <v>6551</v>
      </c>
      <c r="AI1248" s="112">
        <v>187891</v>
      </c>
      <c r="AJ1248" s="112" t="s">
        <v>6551</v>
      </c>
      <c r="AK1248" s="112">
        <v>0</v>
      </c>
      <c r="AL1248" s="113" t="s">
        <v>6551</v>
      </c>
      <c r="AM1248" s="113" t="str">
        <f t="shared" si="19"/>
        <v>No</v>
      </c>
    </row>
    <row r="1249" spans="1:39" s="19" customFormat="1" ht="11.5" customHeight="1" x14ac:dyDescent="0.2">
      <c r="A1249" s="5" t="s">
        <v>5699</v>
      </c>
      <c r="B1249" s="5" t="s">
        <v>588</v>
      </c>
      <c r="C1249" s="5" t="s">
        <v>26</v>
      </c>
      <c r="D1249" s="194" t="s">
        <v>5700</v>
      </c>
      <c r="E1249" s="197" t="s">
        <v>5701</v>
      </c>
      <c r="F1249" s="19" t="s">
        <v>242</v>
      </c>
      <c r="G1249" s="5" t="s">
        <v>287</v>
      </c>
      <c r="H1249" s="27">
        <v>0</v>
      </c>
      <c r="I1249" s="110">
        <v>10</v>
      </c>
      <c r="J1249" s="111" t="s">
        <v>6551</v>
      </c>
      <c r="K1249" s="112">
        <v>0</v>
      </c>
      <c r="L1249" s="112" t="s">
        <v>6551</v>
      </c>
      <c r="M1249" s="112">
        <v>0</v>
      </c>
      <c r="N1249" s="112" t="s">
        <v>6551</v>
      </c>
      <c r="O1249" s="112">
        <v>0</v>
      </c>
      <c r="P1249" s="112" t="s">
        <v>6551</v>
      </c>
      <c r="Q1249" s="112">
        <v>406127</v>
      </c>
      <c r="R1249" s="112" t="s">
        <v>6551</v>
      </c>
      <c r="S1249" s="112">
        <v>0</v>
      </c>
      <c r="T1249" s="112" t="s">
        <v>6551</v>
      </c>
      <c r="U1249" s="112">
        <v>0</v>
      </c>
      <c r="V1249" s="112" t="s">
        <v>6551</v>
      </c>
      <c r="W1249" s="112">
        <v>19587</v>
      </c>
      <c r="X1249" s="112" t="s">
        <v>6551</v>
      </c>
      <c r="Y1249" s="112">
        <v>0</v>
      </c>
      <c r="Z1249" s="112" t="s">
        <v>6551</v>
      </c>
      <c r="AA1249" s="112">
        <v>0</v>
      </c>
      <c r="AB1249" s="112" t="s">
        <v>6551</v>
      </c>
      <c r="AC1249" s="112">
        <v>0</v>
      </c>
      <c r="AD1249" s="112" t="s">
        <v>6551</v>
      </c>
      <c r="AE1249" s="112">
        <v>0</v>
      </c>
      <c r="AF1249" s="112" t="s">
        <v>6551</v>
      </c>
      <c r="AG1249" s="112">
        <v>0</v>
      </c>
      <c r="AH1249" s="112" t="s">
        <v>6551</v>
      </c>
      <c r="AI1249" s="112">
        <v>136793</v>
      </c>
      <c r="AJ1249" s="112" t="s">
        <v>6551</v>
      </c>
      <c r="AK1249" s="112">
        <v>0</v>
      </c>
      <c r="AL1249" s="113" t="s">
        <v>6551</v>
      </c>
      <c r="AM1249" s="113" t="str">
        <f t="shared" si="19"/>
        <v>No</v>
      </c>
    </row>
    <row r="1250" spans="1:39" s="19" customFormat="1" ht="11.5" customHeight="1" x14ac:dyDescent="0.2">
      <c r="A1250" s="5" t="s">
        <v>1671</v>
      </c>
      <c r="B1250" s="5" t="s">
        <v>1672</v>
      </c>
      <c r="C1250" s="5" t="s">
        <v>113</v>
      </c>
      <c r="D1250" s="194" t="s">
        <v>1673</v>
      </c>
      <c r="E1250" s="197">
        <v>207</v>
      </c>
      <c r="F1250" s="19" t="s">
        <v>166</v>
      </c>
      <c r="G1250" s="5" t="s">
        <v>6120</v>
      </c>
      <c r="H1250" s="27">
        <v>0</v>
      </c>
      <c r="I1250" s="110">
        <v>9</v>
      </c>
      <c r="J1250" s="111" t="s">
        <v>6551</v>
      </c>
      <c r="K1250" s="112">
        <v>0</v>
      </c>
      <c r="L1250" s="112" t="s">
        <v>6551</v>
      </c>
      <c r="M1250" s="112">
        <v>0</v>
      </c>
      <c r="N1250" s="112" t="s">
        <v>6551</v>
      </c>
      <c r="O1250" s="112">
        <v>0</v>
      </c>
      <c r="P1250" s="112" t="s">
        <v>6551</v>
      </c>
      <c r="Q1250" s="112">
        <v>287128</v>
      </c>
      <c r="R1250" s="112" t="s">
        <v>6551</v>
      </c>
      <c r="S1250" s="112">
        <v>0</v>
      </c>
      <c r="T1250" s="112" t="s">
        <v>6551</v>
      </c>
      <c r="U1250" s="112">
        <v>0</v>
      </c>
      <c r="V1250" s="112" t="s">
        <v>6551</v>
      </c>
      <c r="W1250" s="112">
        <v>11305</v>
      </c>
      <c r="X1250" s="112" t="s">
        <v>6551</v>
      </c>
      <c r="Y1250" s="112">
        <v>0</v>
      </c>
      <c r="Z1250" s="112" t="s">
        <v>6551</v>
      </c>
      <c r="AA1250" s="112">
        <v>0</v>
      </c>
      <c r="AB1250" s="112" t="s">
        <v>6551</v>
      </c>
      <c r="AC1250" s="112">
        <v>0</v>
      </c>
      <c r="AD1250" s="112" t="s">
        <v>6551</v>
      </c>
      <c r="AE1250" s="112">
        <v>0</v>
      </c>
      <c r="AF1250" s="112" t="s">
        <v>6551</v>
      </c>
      <c r="AG1250" s="112">
        <v>0</v>
      </c>
      <c r="AH1250" s="112" t="s">
        <v>6551</v>
      </c>
      <c r="AI1250" s="112">
        <v>25556</v>
      </c>
      <c r="AJ1250" s="112" t="s">
        <v>6551</v>
      </c>
      <c r="AK1250" s="112">
        <v>0</v>
      </c>
      <c r="AL1250" s="113" t="s">
        <v>6551</v>
      </c>
      <c r="AM1250" s="113" t="str">
        <f t="shared" si="19"/>
        <v>No</v>
      </c>
    </row>
    <row r="1251" spans="1:39" s="19" customFormat="1" ht="11.5" customHeight="1" x14ac:dyDescent="0.2">
      <c r="A1251" s="5" t="s">
        <v>1447</v>
      </c>
      <c r="B1251" s="5" t="s">
        <v>1149</v>
      </c>
      <c r="C1251" s="5" t="s">
        <v>70</v>
      </c>
      <c r="D1251" s="194">
        <v>1015</v>
      </c>
      <c r="E1251" s="197">
        <v>10015</v>
      </c>
      <c r="F1251" s="19" t="s">
        <v>239</v>
      </c>
      <c r="G1251" s="5" t="s">
        <v>6120</v>
      </c>
      <c r="H1251" s="27">
        <v>59397</v>
      </c>
      <c r="I1251" s="110">
        <v>9</v>
      </c>
      <c r="J1251" s="111" t="s">
        <v>6551</v>
      </c>
      <c r="K1251" s="112">
        <v>0</v>
      </c>
      <c r="L1251" s="112" t="s">
        <v>6551</v>
      </c>
      <c r="M1251" s="112">
        <v>0</v>
      </c>
      <c r="N1251" s="112" t="s">
        <v>6551</v>
      </c>
      <c r="O1251" s="112">
        <v>0</v>
      </c>
      <c r="P1251" s="112" t="s">
        <v>6551</v>
      </c>
      <c r="Q1251" s="112">
        <v>269289</v>
      </c>
      <c r="R1251" s="112" t="s">
        <v>6551</v>
      </c>
      <c r="S1251" s="112">
        <v>0</v>
      </c>
      <c r="T1251" s="112" t="s">
        <v>6551</v>
      </c>
      <c r="U1251" s="112">
        <v>0</v>
      </c>
      <c r="V1251" s="112" t="s">
        <v>6551</v>
      </c>
      <c r="W1251" s="112">
        <v>22448</v>
      </c>
      <c r="X1251" s="112" t="s">
        <v>6551</v>
      </c>
      <c r="Y1251" s="112">
        <v>0</v>
      </c>
      <c r="Z1251" s="112" t="s">
        <v>6551</v>
      </c>
      <c r="AA1251" s="112">
        <v>0</v>
      </c>
      <c r="AB1251" s="112" t="s">
        <v>6551</v>
      </c>
      <c r="AC1251" s="112">
        <v>0</v>
      </c>
      <c r="AD1251" s="112" t="s">
        <v>6551</v>
      </c>
      <c r="AE1251" s="112">
        <v>0</v>
      </c>
      <c r="AF1251" s="112" t="s">
        <v>6551</v>
      </c>
      <c r="AG1251" s="112">
        <v>0</v>
      </c>
      <c r="AH1251" s="112" t="s">
        <v>6551</v>
      </c>
      <c r="AI1251" s="112">
        <v>432846</v>
      </c>
      <c r="AJ1251" s="112" t="s">
        <v>6551</v>
      </c>
      <c r="AK1251" s="112">
        <v>0</v>
      </c>
      <c r="AL1251" s="113" t="s">
        <v>6551</v>
      </c>
      <c r="AM1251" s="113" t="str">
        <f t="shared" si="19"/>
        <v>No</v>
      </c>
    </row>
    <row r="1252" spans="1:39" s="19" customFormat="1" ht="11.5" customHeight="1" x14ac:dyDescent="0.2">
      <c r="A1252" s="5" t="s">
        <v>1252</v>
      </c>
      <c r="B1252" s="5" t="s">
        <v>1253</v>
      </c>
      <c r="C1252" s="5" t="s">
        <v>70</v>
      </c>
      <c r="D1252" s="194">
        <v>1114</v>
      </c>
      <c r="E1252" s="197">
        <v>10114</v>
      </c>
      <c r="F1252" s="19" t="s">
        <v>242</v>
      </c>
      <c r="G1252" s="5" t="s">
        <v>6120</v>
      </c>
      <c r="H1252" s="27">
        <v>203914</v>
      </c>
      <c r="I1252" s="110">
        <v>9</v>
      </c>
      <c r="J1252" s="111" t="s">
        <v>6551</v>
      </c>
      <c r="K1252" s="112">
        <v>6</v>
      </c>
      <c r="L1252" s="112" t="s">
        <v>6551</v>
      </c>
      <c r="M1252" s="112">
        <v>0</v>
      </c>
      <c r="N1252" s="112" t="s">
        <v>6551</v>
      </c>
      <c r="O1252" s="112">
        <v>0</v>
      </c>
      <c r="P1252" s="112" t="s">
        <v>6551</v>
      </c>
      <c r="Q1252" s="112">
        <v>346292</v>
      </c>
      <c r="R1252" s="112" t="s">
        <v>6551</v>
      </c>
      <c r="S1252" s="112">
        <v>0</v>
      </c>
      <c r="T1252" s="112" t="s">
        <v>6551</v>
      </c>
      <c r="U1252" s="112">
        <v>0</v>
      </c>
      <c r="V1252" s="112" t="s">
        <v>6551</v>
      </c>
      <c r="W1252" s="112">
        <v>21476</v>
      </c>
      <c r="X1252" s="112" t="s">
        <v>6551</v>
      </c>
      <c r="Y1252" s="112">
        <v>0</v>
      </c>
      <c r="Z1252" s="112" t="s">
        <v>6551</v>
      </c>
      <c r="AA1252" s="112">
        <v>0</v>
      </c>
      <c r="AB1252" s="112" t="s">
        <v>6551</v>
      </c>
      <c r="AC1252" s="112">
        <v>0</v>
      </c>
      <c r="AD1252" s="112" t="s">
        <v>6551</v>
      </c>
      <c r="AE1252" s="112">
        <v>0</v>
      </c>
      <c r="AF1252" s="112" t="s">
        <v>6551</v>
      </c>
      <c r="AG1252" s="112">
        <v>0</v>
      </c>
      <c r="AH1252" s="112" t="s">
        <v>6551</v>
      </c>
      <c r="AI1252" s="112">
        <v>178328</v>
      </c>
      <c r="AJ1252" s="112" t="s">
        <v>6551</v>
      </c>
      <c r="AK1252" s="112">
        <v>0</v>
      </c>
      <c r="AL1252" s="113" t="s">
        <v>6551</v>
      </c>
      <c r="AM1252" s="113" t="str">
        <f t="shared" si="19"/>
        <v>No</v>
      </c>
    </row>
    <row r="1253" spans="1:39" s="19" customFormat="1" ht="11.5" customHeight="1" x14ac:dyDescent="0.2">
      <c r="A1253" s="5" t="s">
        <v>1559</v>
      </c>
      <c r="B1253" s="5" t="s">
        <v>995</v>
      </c>
      <c r="C1253" s="5" t="s">
        <v>83</v>
      </c>
      <c r="D1253" s="194">
        <v>1123</v>
      </c>
      <c r="E1253" s="197">
        <v>10123</v>
      </c>
      <c r="F1253" s="19" t="s">
        <v>242</v>
      </c>
      <c r="G1253" s="5" t="s">
        <v>6120</v>
      </c>
      <c r="H1253" s="27">
        <v>4181019</v>
      </c>
      <c r="I1253" s="110">
        <v>9</v>
      </c>
      <c r="J1253" s="111" t="s">
        <v>6551</v>
      </c>
      <c r="K1253" s="112">
        <v>0</v>
      </c>
      <c r="L1253" s="112" t="s">
        <v>6551</v>
      </c>
      <c r="M1253" s="112">
        <v>0</v>
      </c>
      <c r="N1253" s="112" t="s">
        <v>6551</v>
      </c>
      <c r="O1253" s="112">
        <v>0</v>
      </c>
      <c r="P1253" s="112" t="s">
        <v>6551</v>
      </c>
      <c r="Q1253" s="112">
        <v>103955</v>
      </c>
      <c r="R1253" s="112" t="s">
        <v>6551</v>
      </c>
      <c r="S1253" s="112">
        <v>0</v>
      </c>
      <c r="T1253" s="112" t="s">
        <v>6551</v>
      </c>
      <c r="U1253" s="112">
        <v>0</v>
      </c>
      <c r="V1253" s="112" t="s">
        <v>6551</v>
      </c>
      <c r="W1253" s="112">
        <v>5686</v>
      </c>
      <c r="X1253" s="112" t="s">
        <v>6551</v>
      </c>
      <c r="Y1253" s="112">
        <v>0</v>
      </c>
      <c r="Z1253" s="112" t="s">
        <v>6551</v>
      </c>
      <c r="AA1253" s="112">
        <v>0</v>
      </c>
      <c r="AB1253" s="112" t="s">
        <v>6551</v>
      </c>
      <c r="AC1253" s="112">
        <v>0</v>
      </c>
      <c r="AD1253" s="112" t="s">
        <v>6551</v>
      </c>
      <c r="AE1253" s="112">
        <v>0</v>
      </c>
      <c r="AF1253" s="112" t="s">
        <v>6551</v>
      </c>
      <c r="AG1253" s="112">
        <v>0</v>
      </c>
      <c r="AH1253" s="112" t="s">
        <v>6551</v>
      </c>
      <c r="AI1253" s="112">
        <v>13606</v>
      </c>
      <c r="AJ1253" s="112" t="s">
        <v>6551</v>
      </c>
      <c r="AK1253" s="112">
        <v>0</v>
      </c>
      <c r="AL1253" s="113" t="s">
        <v>6551</v>
      </c>
      <c r="AM1253" s="113" t="str">
        <f t="shared" si="19"/>
        <v>No</v>
      </c>
    </row>
    <row r="1254" spans="1:39" s="19" customFormat="1" ht="11.5" customHeight="1" x14ac:dyDescent="0.2">
      <c r="A1254" s="5" t="s">
        <v>545</v>
      </c>
      <c r="B1254" s="5" t="s">
        <v>546</v>
      </c>
      <c r="C1254" s="5" t="s">
        <v>92</v>
      </c>
      <c r="D1254" s="194">
        <v>2006</v>
      </c>
      <c r="E1254" s="197">
        <v>20006</v>
      </c>
      <c r="F1254" s="19" t="s">
        <v>239</v>
      </c>
      <c r="G1254" s="19" t="s">
        <v>236</v>
      </c>
      <c r="H1254" s="27">
        <v>18351295</v>
      </c>
      <c r="I1254" s="110">
        <v>9</v>
      </c>
      <c r="J1254" s="19" t="s">
        <v>6551</v>
      </c>
      <c r="K1254" s="112">
        <v>0</v>
      </c>
      <c r="L1254" s="112" t="s">
        <v>6551</v>
      </c>
      <c r="M1254" s="112">
        <v>340000</v>
      </c>
      <c r="N1254" s="112" t="s">
        <v>6551</v>
      </c>
      <c r="O1254" s="112">
        <v>394583</v>
      </c>
      <c r="P1254" s="112" t="s">
        <v>6551</v>
      </c>
      <c r="Q1254" s="112">
        <v>383093</v>
      </c>
      <c r="R1254" s="112" t="s">
        <v>6551</v>
      </c>
      <c r="S1254" s="112">
        <v>11490</v>
      </c>
      <c r="T1254" s="112" t="s">
        <v>6551</v>
      </c>
      <c r="U1254" s="112">
        <v>39086</v>
      </c>
      <c r="V1254" s="112" t="s">
        <v>6551</v>
      </c>
      <c r="W1254" s="112">
        <v>37649</v>
      </c>
      <c r="X1254" s="112" t="s">
        <v>6551</v>
      </c>
      <c r="Y1254" s="112">
        <v>1437</v>
      </c>
      <c r="Z1254" s="112" t="s">
        <v>6551</v>
      </c>
      <c r="AA1254" s="112">
        <v>0</v>
      </c>
      <c r="AB1254" s="112" t="s">
        <v>6551</v>
      </c>
      <c r="AC1254" s="112">
        <v>0</v>
      </c>
      <c r="AD1254" s="112" t="s">
        <v>6551</v>
      </c>
      <c r="AE1254" s="112">
        <v>0</v>
      </c>
      <c r="AF1254" s="112" t="s">
        <v>6551</v>
      </c>
      <c r="AG1254" s="112">
        <v>0</v>
      </c>
      <c r="AH1254" s="112" t="s">
        <v>6551</v>
      </c>
      <c r="AI1254" s="112">
        <v>444429</v>
      </c>
      <c r="AJ1254" s="112" t="s">
        <v>6551</v>
      </c>
      <c r="AK1254" s="112">
        <v>541110</v>
      </c>
      <c r="AL1254" s="113" t="s">
        <v>6551</v>
      </c>
      <c r="AM1254" s="113" t="str">
        <f t="shared" si="19"/>
        <v>No</v>
      </c>
    </row>
    <row r="1255" spans="1:39" s="19" customFormat="1" ht="11.5" customHeight="1" x14ac:dyDescent="0.2">
      <c r="A1255" s="5" t="s">
        <v>1235</v>
      </c>
      <c r="B1255" s="5" t="s">
        <v>554</v>
      </c>
      <c r="C1255" s="5" t="s">
        <v>92</v>
      </c>
      <c r="D1255" s="194">
        <v>2183</v>
      </c>
      <c r="E1255" s="197">
        <v>20183</v>
      </c>
      <c r="F1255" s="19" t="s">
        <v>239</v>
      </c>
      <c r="G1255" s="19" t="s">
        <v>6120</v>
      </c>
      <c r="H1255" s="27">
        <v>423566</v>
      </c>
      <c r="I1255" s="110">
        <v>9</v>
      </c>
      <c r="J1255" s="19" t="s">
        <v>6551</v>
      </c>
      <c r="K1255" s="112">
        <v>0</v>
      </c>
      <c r="L1255" s="112" t="s">
        <v>6551</v>
      </c>
      <c r="M1255" s="112">
        <v>0</v>
      </c>
      <c r="N1255" s="112" t="s">
        <v>6551</v>
      </c>
      <c r="O1255" s="112">
        <v>0</v>
      </c>
      <c r="P1255" s="112" t="s">
        <v>6551</v>
      </c>
      <c r="Q1255" s="112">
        <v>93002</v>
      </c>
      <c r="R1255" s="112" t="s">
        <v>6551</v>
      </c>
      <c r="S1255" s="112">
        <v>0</v>
      </c>
      <c r="T1255" s="112" t="s">
        <v>6551</v>
      </c>
      <c r="U1255" s="112">
        <v>0</v>
      </c>
      <c r="V1255" s="112" t="s">
        <v>6551</v>
      </c>
      <c r="W1255" s="112">
        <v>9480</v>
      </c>
      <c r="X1255" s="112" t="s">
        <v>6551</v>
      </c>
      <c r="Y1255" s="112">
        <v>0</v>
      </c>
      <c r="Z1255" s="112" t="s">
        <v>6551</v>
      </c>
      <c r="AA1255" s="112">
        <v>0</v>
      </c>
      <c r="AB1255" s="112" t="s">
        <v>6551</v>
      </c>
      <c r="AC1255" s="112">
        <v>0</v>
      </c>
      <c r="AD1255" s="112" t="s">
        <v>6551</v>
      </c>
      <c r="AE1255" s="112">
        <v>0</v>
      </c>
      <c r="AF1255" s="112" t="s">
        <v>6551</v>
      </c>
      <c r="AG1255" s="112">
        <v>0</v>
      </c>
      <c r="AH1255" s="112" t="s">
        <v>6551</v>
      </c>
      <c r="AI1255" s="112">
        <v>26506</v>
      </c>
      <c r="AJ1255" s="112" t="s">
        <v>6551</v>
      </c>
      <c r="AK1255" s="112">
        <v>0</v>
      </c>
      <c r="AL1255" s="19" t="s">
        <v>6551</v>
      </c>
      <c r="AM1255" s="113" t="str">
        <f t="shared" si="19"/>
        <v>No</v>
      </c>
    </row>
    <row r="1256" spans="1:39" s="19" customFormat="1" ht="11.5" customHeight="1" x14ac:dyDescent="0.2">
      <c r="A1256" s="5" t="s">
        <v>1439</v>
      </c>
      <c r="B1256" s="5" t="s">
        <v>1136</v>
      </c>
      <c r="C1256" s="5" t="s">
        <v>100</v>
      </c>
      <c r="D1256" s="194">
        <v>3101</v>
      </c>
      <c r="E1256" s="197">
        <v>30101</v>
      </c>
      <c r="F1256" s="19" t="s">
        <v>239</v>
      </c>
      <c r="G1256" s="19" t="s">
        <v>236</v>
      </c>
      <c r="H1256" s="27">
        <v>1733853</v>
      </c>
      <c r="I1256" s="110">
        <v>9</v>
      </c>
      <c r="J1256" s="19" t="s">
        <v>6551</v>
      </c>
      <c r="K1256" s="112">
        <v>0</v>
      </c>
      <c r="L1256" s="112" t="s">
        <v>6551</v>
      </c>
      <c r="M1256" s="112">
        <v>248250</v>
      </c>
      <c r="N1256" s="112" t="s">
        <v>6551</v>
      </c>
      <c r="O1256" s="112">
        <v>288737</v>
      </c>
      <c r="P1256" s="112" t="s">
        <v>6551</v>
      </c>
      <c r="Q1256" s="112">
        <v>280800</v>
      </c>
      <c r="R1256" s="112" t="s">
        <v>6551</v>
      </c>
      <c r="S1256" s="112">
        <v>7937</v>
      </c>
      <c r="T1256" s="112" t="s">
        <v>6551</v>
      </c>
      <c r="U1256" s="112">
        <v>16926</v>
      </c>
      <c r="V1256" s="112" t="s">
        <v>6551</v>
      </c>
      <c r="W1256" s="112">
        <v>16446</v>
      </c>
      <c r="X1256" s="112" t="s">
        <v>6551</v>
      </c>
      <c r="Y1256" s="112">
        <v>480</v>
      </c>
      <c r="Z1256" s="112" t="s">
        <v>6551</v>
      </c>
      <c r="AA1256" s="112">
        <v>0</v>
      </c>
      <c r="AB1256" s="112" t="s">
        <v>6551</v>
      </c>
      <c r="AC1256" s="112">
        <v>0</v>
      </c>
      <c r="AD1256" s="112" t="s">
        <v>6551</v>
      </c>
      <c r="AE1256" s="112">
        <v>0</v>
      </c>
      <c r="AF1256" s="112" t="s">
        <v>6551</v>
      </c>
      <c r="AG1256" s="112">
        <v>0</v>
      </c>
      <c r="AH1256" s="112" t="s">
        <v>6551</v>
      </c>
      <c r="AI1256" s="112">
        <v>67177</v>
      </c>
      <c r="AJ1256" s="112" t="s">
        <v>6551</v>
      </c>
      <c r="AK1256" s="112">
        <v>1061176</v>
      </c>
      <c r="AL1256" s="19" t="s">
        <v>6551</v>
      </c>
      <c r="AM1256" s="113" t="str">
        <f t="shared" si="19"/>
        <v>No</v>
      </c>
    </row>
    <row r="1257" spans="1:39" s="19" customFormat="1" ht="11.5" customHeight="1" x14ac:dyDescent="0.2">
      <c r="A1257" s="5" t="s">
        <v>171</v>
      </c>
      <c r="B1257" s="5" t="s">
        <v>1843</v>
      </c>
      <c r="C1257" s="5" t="s">
        <v>79</v>
      </c>
      <c r="D1257" s="194" t="s">
        <v>2406</v>
      </c>
      <c r="E1257" s="197">
        <v>40010</v>
      </c>
      <c r="F1257" s="19" t="s">
        <v>239</v>
      </c>
      <c r="G1257" s="5" t="s">
        <v>6120</v>
      </c>
      <c r="H1257" s="27">
        <v>169495</v>
      </c>
      <c r="I1257" s="110">
        <v>9</v>
      </c>
      <c r="J1257" s="111" t="s">
        <v>6551</v>
      </c>
      <c r="K1257" s="112">
        <v>0</v>
      </c>
      <c r="L1257" s="112" t="s">
        <v>6551</v>
      </c>
      <c r="M1257" s="112">
        <v>0</v>
      </c>
      <c r="N1257" s="112" t="s">
        <v>6551</v>
      </c>
      <c r="O1257" s="112">
        <v>0</v>
      </c>
      <c r="P1257" s="112" t="s">
        <v>6551</v>
      </c>
      <c r="Q1257" s="112">
        <v>360678</v>
      </c>
      <c r="R1257" s="112" t="s">
        <v>6551</v>
      </c>
      <c r="S1257" s="112">
        <v>0</v>
      </c>
      <c r="T1257" s="112" t="s">
        <v>6551</v>
      </c>
      <c r="U1257" s="112">
        <v>0</v>
      </c>
      <c r="V1257" s="112" t="s">
        <v>6551</v>
      </c>
      <c r="W1257" s="112">
        <v>22647</v>
      </c>
      <c r="X1257" s="112" t="s">
        <v>6551</v>
      </c>
      <c r="Y1257" s="112">
        <v>0</v>
      </c>
      <c r="Z1257" s="112" t="s">
        <v>6551</v>
      </c>
      <c r="AA1257" s="112">
        <v>0</v>
      </c>
      <c r="AB1257" s="112" t="s">
        <v>6551</v>
      </c>
      <c r="AC1257" s="112">
        <v>0</v>
      </c>
      <c r="AD1257" s="112" t="s">
        <v>6551</v>
      </c>
      <c r="AE1257" s="112">
        <v>0</v>
      </c>
      <c r="AF1257" s="112" t="s">
        <v>6551</v>
      </c>
      <c r="AG1257" s="112">
        <v>0</v>
      </c>
      <c r="AH1257" s="112" t="s">
        <v>6551</v>
      </c>
      <c r="AI1257" s="112">
        <v>287100</v>
      </c>
      <c r="AJ1257" s="112" t="s">
        <v>6551</v>
      </c>
      <c r="AK1257" s="112">
        <v>0</v>
      </c>
      <c r="AL1257" s="113" t="s">
        <v>6551</v>
      </c>
      <c r="AM1257" s="113" t="str">
        <f t="shared" si="19"/>
        <v>No</v>
      </c>
    </row>
    <row r="1258" spans="1:39" s="19" customFormat="1" ht="11.5" customHeight="1" x14ac:dyDescent="0.2">
      <c r="A1258" s="5" t="s">
        <v>1243</v>
      </c>
      <c r="B1258" s="5" t="s">
        <v>1244</v>
      </c>
      <c r="C1258" s="5" t="s">
        <v>44</v>
      </c>
      <c r="D1258" s="194">
        <v>4146</v>
      </c>
      <c r="E1258" s="197">
        <v>40146</v>
      </c>
      <c r="F1258" s="19" t="s">
        <v>239</v>
      </c>
      <c r="G1258" s="5" t="s">
        <v>6120</v>
      </c>
      <c r="H1258" s="27">
        <v>148220</v>
      </c>
      <c r="I1258" s="110">
        <v>9</v>
      </c>
      <c r="J1258" s="111" t="s">
        <v>6551</v>
      </c>
      <c r="K1258" s="112">
        <v>0</v>
      </c>
      <c r="L1258" s="112" t="s">
        <v>6551</v>
      </c>
      <c r="M1258" s="112">
        <v>0</v>
      </c>
      <c r="N1258" s="112" t="s">
        <v>6551</v>
      </c>
      <c r="O1258" s="112">
        <v>0</v>
      </c>
      <c r="P1258" s="112" t="s">
        <v>6551</v>
      </c>
      <c r="Q1258" s="112">
        <v>355112</v>
      </c>
      <c r="R1258" s="112" t="s">
        <v>6551</v>
      </c>
      <c r="S1258" s="112">
        <v>0</v>
      </c>
      <c r="T1258" s="112" t="s">
        <v>6551</v>
      </c>
      <c r="U1258" s="112">
        <v>0</v>
      </c>
      <c r="V1258" s="112" t="s">
        <v>6551</v>
      </c>
      <c r="W1258" s="112">
        <v>19209</v>
      </c>
      <c r="X1258" s="112" t="s">
        <v>6551</v>
      </c>
      <c r="Y1258" s="112">
        <v>0</v>
      </c>
      <c r="Z1258" s="112" t="s">
        <v>6551</v>
      </c>
      <c r="AA1258" s="112">
        <v>0</v>
      </c>
      <c r="AB1258" s="112" t="s">
        <v>6551</v>
      </c>
      <c r="AC1258" s="112">
        <v>0</v>
      </c>
      <c r="AD1258" s="112" t="s">
        <v>6551</v>
      </c>
      <c r="AE1258" s="112">
        <v>0</v>
      </c>
      <c r="AF1258" s="112" t="s">
        <v>6551</v>
      </c>
      <c r="AG1258" s="112">
        <v>0</v>
      </c>
      <c r="AH1258" s="112" t="s">
        <v>6551</v>
      </c>
      <c r="AI1258" s="112">
        <v>109324</v>
      </c>
      <c r="AJ1258" s="112" t="s">
        <v>6551</v>
      </c>
      <c r="AK1258" s="112">
        <v>0</v>
      </c>
      <c r="AL1258" s="113" t="s">
        <v>6551</v>
      </c>
      <c r="AM1258" s="113" t="str">
        <f t="shared" si="19"/>
        <v>No</v>
      </c>
    </row>
    <row r="1259" spans="1:39" s="19" customFormat="1" ht="11.5" customHeight="1" x14ac:dyDescent="0.2">
      <c r="A1259" s="5" t="s">
        <v>1488</v>
      </c>
      <c r="B1259" s="5" t="s">
        <v>1489</v>
      </c>
      <c r="C1259" s="5" t="s">
        <v>102</v>
      </c>
      <c r="D1259" s="194">
        <v>4175</v>
      </c>
      <c r="E1259" s="197">
        <v>40175</v>
      </c>
      <c r="F1259" s="19" t="s">
        <v>235</v>
      </c>
      <c r="G1259" s="5" t="s">
        <v>236</v>
      </c>
      <c r="H1259" s="27">
        <v>2148346</v>
      </c>
      <c r="I1259" s="110">
        <v>9</v>
      </c>
      <c r="J1259" s="111" t="s">
        <v>6551</v>
      </c>
      <c r="K1259" s="112">
        <v>0</v>
      </c>
      <c r="L1259" s="112" t="s">
        <v>6551</v>
      </c>
      <c r="M1259" s="112">
        <v>177456</v>
      </c>
      <c r="N1259" s="112" t="s">
        <v>6551</v>
      </c>
      <c r="O1259" s="112">
        <v>177456</v>
      </c>
      <c r="P1259" s="112" t="s">
        <v>6551</v>
      </c>
      <c r="Q1259" s="112">
        <v>177456</v>
      </c>
      <c r="R1259" s="112" t="s">
        <v>6551</v>
      </c>
      <c r="S1259" s="112">
        <v>0</v>
      </c>
      <c r="T1259" s="112" t="s">
        <v>6551</v>
      </c>
      <c r="U1259" s="112">
        <v>15422</v>
      </c>
      <c r="V1259" s="112" t="s">
        <v>6551</v>
      </c>
      <c r="W1259" s="112">
        <v>15422</v>
      </c>
      <c r="X1259" s="112" t="s">
        <v>6551</v>
      </c>
      <c r="Y1259" s="112">
        <v>0</v>
      </c>
      <c r="Z1259" s="112" t="s">
        <v>6551</v>
      </c>
      <c r="AA1259" s="112">
        <v>0</v>
      </c>
      <c r="AB1259" s="112" t="s">
        <v>6551</v>
      </c>
      <c r="AC1259" s="112">
        <v>0</v>
      </c>
      <c r="AD1259" s="112" t="s">
        <v>6551</v>
      </c>
      <c r="AE1259" s="112">
        <v>0</v>
      </c>
      <c r="AF1259" s="112" t="s">
        <v>6551</v>
      </c>
      <c r="AG1259" s="112">
        <v>0</v>
      </c>
      <c r="AH1259" s="112" t="s">
        <v>6551</v>
      </c>
      <c r="AI1259" s="112">
        <v>1825597</v>
      </c>
      <c r="AJ1259" s="112" t="s">
        <v>6551</v>
      </c>
      <c r="AK1259" s="112">
        <v>23452514</v>
      </c>
      <c r="AL1259" s="113" t="s">
        <v>6551</v>
      </c>
      <c r="AM1259" s="113" t="str">
        <f t="shared" si="19"/>
        <v>No</v>
      </c>
    </row>
    <row r="1260" spans="1:39" s="19" customFormat="1" ht="11.5" customHeight="1" x14ac:dyDescent="0.2">
      <c r="A1260" s="5" t="s">
        <v>47</v>
      </c>
      <c r="B1260" s="5" t="s">
        <v>1562</v>
      </c>
      <c r="C1260" s="5" t="s">
        <v>44</v>
      </c>
      <c r="D1260" s="194">
        <v>4192</v>
      </c>
      <c r="E1260" s="197">
        <v>40192</v>
      </c>
      <c r="F1260" s="19" t="s">
        <v>239</v>
      </c>
      <c r="G1260" s="5" t="s">
        <v>236</v>
      </c>
      <c r="H1260" s="27">
        <v>376047</v>
      </c>
      <c r="I1260" s="110">
        <v>9</v>
      </c>
      <c r="J1260" s="111" t="s">
        <v>6551</v>
      </c>
      <c r="K1260" s="112">
        <v>0</v>
      </c>
      <c r="L1260" s="112" t="s">
        <v>6551</v>
      </c>
      <c r="M1260" s="112">
        <v>226006</v>
      </c>
      <c r="N1260" s="112" t="s">
        <v>6551</v>
      </c>
      <c r="O1260" s="112">
        <v>330298</v>
      </c>
      <c r="P1260" s="112" t="s">
        <v>6551</v>
      </c>
      <c r="Q1260" s="112">
        <v>309691</v>
      </c>
      <c r="R1260" s="112" t="s">
        <v>6551</v>
      </c>
      <c r="S1260" s="112">
        <v>20607</v>
      </c>
      <c r="T1260" s="112" t="s">
        <v>6551</v>
      </c>
      <c r="U1260" s="112">
        <v>21119</v>
      </c>
      <c r="V1260" s="112" t="s">
        <v>6551</v>
      </c>
      <c r="W1260" s="112">
        <v>20197</v>
      </c>
      <c r="X1260" s="112" t="s">
        <v>6551</v>
      </c>
      <c r="Y1260" s="112">
        <v>922</v>
      </c>
      <c r="Z1260" s="112" t="s">
        <v>6551</v>
      </c>
      <c r="AA1260" s="112">
        <v>0</v>
      </c>
      <c r="AB1260" s="112" t="s">
        <v>6551</v>
      </c>
      <c r="AC1260" s="112">
        <v>0</v>
      </c>
      <c r="AD1260" s="112" t="s">
        <v>6551</v>
      </c>
      <c r="AE1260" s="112">
        <v>0</v>
      </c>
      <c r="AF1260" s="112" t="s">
        <v>6551</v>
      </c>
      <c r="AG1260" s="112">
        <v>0</v>
      </c>
      <c r="AH1260" s="112" t="s">
        <v>6551</v>
      </c>
      <c r="AI1260" s="112">
        <v>47685</v>
      </c>
      <c r="AJ1260" s="112" t="s">
        <v>6551</v>
      </c>
      <c r="AK1260" s="112">
        <v>471091</v>
      </c>
      <c r="AL1260" s="113" t="s">
        <v>6551</v>
      </c>
      <c r="AM1260" s="113" t="str">
        <f t="shared" si="19"/>
        <v>No</v>
      </c>
    </row>
    <row r="1261" spans="1:39" s="19" customFormat="1" ht="11.5" customHeight="1" x14ac:dyDescent="0.2">
      <c r="A1261" s="5" t="s">
        <v>1593</v>
      </c>
      <c r="B1261" s="5" t="s">
        <v>1594</v>
      </c>
      <c r="C1261" s="5" t="s">
        <v>102</v>
      </c>
      <c r="D1261" s="194">
        <v>4195</v>
      </c>
      <c r="E1261" s="197">
        <v>40195</v>
      </c>
      <c r="F1261" s="19" t="s">
        <v>239</v>
      </c>
      <c r="G1261" s="5" t="s">
        <v>6120</v>
      </c>
      <c r="H1261" s="27">
        <v>2148346</v>
      </c>
      <c r="I1261" s="110">
        <v>9</v>
      </c>
      <c r="J1261" s="111" t="s">
        <v>6551</v>
      </c>
      <c r="K1261" s="112">
        <v>0</v>
      </c>
      <c r="L1261" s="112" t="s">
        <v>6551</v>
      </c>
      <c r="M1261" s="112">
        <v>0</v>
      </c>
      <c r="N1261" s="112" t="s">
        <v>6551</v>
      </c>
      <c r="O1261" s="112">
        <v>0</v>
      </c>
      <c r="P1261" s="112" t="s">
        <v>6551</v>
      </c>
      <c r="Q1261" s="112">
        <v>96957</v>
      </c>
      <c r="R1261" s="112" t="s">
        <v>6551</v>
      </c>
      <c r="S1261" s="112">
        <v>0</v>
      </c>
      <c r="T1261" s="112" t="s">
        <v>6551</v>
      </c>
      <c r="U1261" s="112">
        <v>0</v>
      </c>
      <c r="V1261" s="112" t="s">
        <v>6551</v>
      </c>
      <c r="W1261" s="112">
        <v>9848</v>
      </c>
      <c r="X1261" s="112" t="s">
        <v>6551</v>
      </c>
      <c r="Y1261" s="112">
        <v>0</v>
      </c>
      <c r="Z1261" s="112" t="s">
        <v>6551</v>
      </c>
      <c r="AA1261" s="112">
        <v>0</v>
      </c>
      <c r="AB1261" s="112" t="s">
        <v>6551</v>
      </c>
      <c r="AC1261" s="112">
        <v>0</v>
      </c>
      <c r="AD1261" s="112" t="s">
        <v>6551</v>
      </c>
      <c r="AE1261" s="112">
        <v>0</v>
      </c>
      <c r="AF1261" s="112" t="s">
        <v>6551</v>
      </c>
      <c r="AG1261" s="112">
        <v>0</v>
      </c>
      <c r="AH1261" s="112" t="s">
        <v>6551</v>
      </c>
      <c r="AI1261" s="112">
        <v>111530</v>
      </c>
      <c r="AJ1261" s="112" t="s">
        <v>6551</v>
      </c>
      <c r="AK1261" s="112">
        <v>0</v>
      </c>
      <c r="AL1261" s="113" t="s">
        <v>6551</v>
      </c>
      <c r="AM1261" s="113" t="str">
        <f t="shared" si="19"/>
        <v>No</v>
      </c>
    </row>
    <row r="1262" spans="1:39" s="19" customFormat="1" ht="11.5" customHeight="1" x14ac:dyDescent="0.2">
      <c r="A1262" s="5" t="s">
        <v>207</v>
      </c>
      <c r="B1262" s="5" t="s">
        <v>914</v>
      </c>
      <c r="C1262" s="5" t="s">
        <v>117</v>
      </c>
      <c r="D1262" s="194">
        <v>5152</v>
      </c>
      <c r="E1262" s="197">
        <v>50152</v>
      </c>
      <c r="F1262" s="19" t="s">
        <v>239</v>
      </c>
      <c r="G1262" s="5" t="s">
        <v>6120</v>
      </c>
      <c r="H1262" s="27">
        <v>100868</v>
      </c>
      <c r="I1262" s="110">
        <v>9</v>
      </c>
      <c r="J1262" s="111" t="s">
        <v>6551</v>
      </c>
      <c r="K1262" s="112">
        <v>0</v>
      </c>
      <c r="L1262" s="112" t="s">
        <v>6551</v>
      </c>
      <c r="M1262" s="112">
        <v>0</v>
      </c>
      <c r="N1262" s="112" t="s">
        <v>6551</v>
      </c>
      <c r="O1262" s="112">
        <v>0</v>
      </c>
      <c r="P1262" s="112" t="s">
        <v>6551</v>
      </c>
      <c r="Q1262" s="112">
        <v>491585</v>
      </c>
      <c r="R1262" s="112" t="s">
        <v>6551</v>
      </c>
      <c r="S1262" s="112">
        <v>0</v>
      </c>
      <c r="T1262" s="112" t="s">
        <v>6551</v>
      </c>
      <c r="U1262" s="112">
        <v>0</v>
      </c>
      <c r="V1262" s="112" t="s">
        <v>6551</v>
      </c>
      <c r="W1262" s="112">
        <v>30499</v>
      </c>
      <c r="X1262" s="112" t="s">
        <v>6551</v>
      </c>
      <c r="Y1262" s="112">
        <v>0</v>
      </c>
      <c r="Z1262" s="112" t="s">
        <v>6551</v>
      </c>
      <c r="AA1262" s="112">
        <v>0</v>
      </c>
      <c r="AB1262" s="112" t="s">
        <v>6551</v>
      </c>
      <c r="AC1262" s="112">
        <v>0</v>
      </c>
      <c r="AD1262" s="112" t="s">
        <v>6551</v>
      </c>
      <c r="AE1262" s="112">
        <v>0</v>
      </c>
      <c r="AF1262" s="112" t="s">
        <v>6551</v>
      </c>
      <c r="AG1262" s="112">
        <v>0</v>
      </c>
      <c r="AH1262" s="112" t="s">
        <v>6551</v>
      </c>
      <c r="AI1262" s="112">
        <v>71585</v>
      </c>
      <c r="AJ1262" s="112" t="s">
        <v>6551</v>
      </c>
      <c r="AK1262" s="112">
        <v>0</v>
      </c>
      <c r="AL1262" s="113" t="s">
        <v>6551</v>
      </c>
      <c r="AM1262" s="113" t="str">
        <f t="shared" si="19"/>
        <v>No</v>
      </c>
    </row>
    <row r="1263" spans="1:39" s="19" customFormat="1" ht="11.5" customHeight="1" x14ac:dyDescent="0.2">
      <c r="A1263" s="5" t="s">
        <v>1279</v>
      </c>
      <c r="B1263" s="5" t="s">
        <v>460</v>
      </c>
      <c r="C1263" s="5" t="s">
        <v>58</v>
      </c>
      <c r="D1263" s="194">
        <v>5177</v>
      </c>
      <c r="E1263" s="197">
        <v>50177</v>
      </c>
      <c r="F1263" s="19" t="s">
        <v>239</v>
      </c>
      <c r="G1263" s="5" t="s">
        <v>6120</v>
      </c>
      <c r="H1263" s="27">
        <v>54933</v>
      </c>
      <c r="I1263" s="110">
        <v>9</v>
      </c>
      <c r="J1263" s="111" t="s">
        <v>6551</v>
      </c>
      <c r="K1263" s="112">
        <v>54</v>
      </c>
      <c r="L1263" s="112" t="s">
        <v>6551</v>
      </c>
      <c r="M1263" s="112">
        <v>0</v>
      </c>
      <c r="N1263" s="112" t="s">
        <v>6551</v>
      </c>
      <c r="O1263" s="112">
        <v>0</v>
      </c>
      <c r="P1263" s="112" t="s">
        <v>6551</v>
      </c>
      <c r="Q1263" s="112">
        <v>313855</v>
      </c>
      <c r="R1263" s="112" t="s">
        <v>6551</v>
      </c>
      <c r="S1263" s="112">
        <v>0</v>
      </c>
      <c r="T1263" s="112" t="s">
        <v>6551</v>
      </c>
      <c r="U1263" s="112">
        <v>0</v>
      </c>
      <c r="V1263" s="112" t="s">
        <v>6551</v>
      </c>
      <c r="W1263" s="112">
        <v>29511</v>
      </c>
      <c r="X1263" s="112" t="s">
        <v>6551</v>
      </c>
      <c r="Y1263" s="112">
        <v>0</v>
      </c>
      <c r="Z1263" s="112" t="s">
        <v>6551</v>
      </c>
      <c r="AA1263" s="112">
        <v>0</v>
      </c>
      <c r="AB1263" s="112" t="s">
        <v>6551</v>
      </c>
      <c r="AC1263" s="112">
        <v>0</v>
      </c>
      <c r="AD1263" s="112" t="s">
        <v>6551</v>
      </c>
      <c r="AE1263" s="112">
        <v>0</v>
      </c>
      <c r="AF1263" s="112" t="s">
        <v>6551</v>
      </c>
      <c r="AG1263" s="112">
        <v>0</v>
      </c>
      <c r="AH1263" s="112" t="s">
        <v>6551</v>
      </c>
      <c r="AI1263" s="112">
        <v>254534</v>
      </c>
      <c r="AJ1263" s="112" t="s">
        <v>6551</v>
      </c>
      <c r="AK1263" s="112">
        <v>0</v>
      </c>
      <c r="AL1263" s="113" t="s">
        <v>6551</v>
      </c>
      <c r="AM1263" s="113" t="str">
        <f t="shared" si="19"/>
        <v>No</v>
      </c>
    </row>
    <row r="1264" spans="1:39" s="19" customFormat="1" ht="11.5" customHeight="1" x14ac:dyDescent="0.2">
      <c r="A1264" s="5" t="s">
        <v>1522</v>
      </c>
      <c r="B1264" s="5" t="s">
        <v>313</v>
      </c>
      <c r="C1264" s="5" t="s">
        <v>98</v>
      </c>
      <c r="D1264" s="194" t="s">
        <v>1523</v>
      </c>
      <c r="E1264" s="197">
        <v>60005</v>
      </c>
      <c r="F1264" s="19" t="s">
        <v>166</v>
      </c>
      <c r="G1264" s="5" t="s">
        <v>6120</v>
      </c>
      <c r="H1264" s="27">
        <v>0</v>
      </c>
      <c r="I1264" s="110">
        <v>9</v>
      </c>
      <c r="J1264" s="111" t="s">
        <v>6551</v>
      </c>
      <c r="K1264" s="112">
        <v>0</v>
      </c>
      <c r="L1264" s="112" t="s">
        <v>6551</v>
      </c>
      <c r="M1264" s="112">
        <v>0</v>
      </c>
      <c r="N1264" s="112" t="s">
        <v>6551</v>
      </c>
      <c r="O1264" s="112">
        <v>0</v>
      </c>
      <c r="P1264" s="112" t="s">
        <v>6551</v>
      </c>
      <c r="Q1264" s="112">
        <v>236941</v>
      </c>
      <c r="R1264" s="112" t="s">
        <v>6551</v>
      </c>
      <c r="S1264" s="112">
        <v>0</v>
      </c>
      <c r="T1264" s="112" t="s">
        <v>6551</v>
      </c>
      <c r="U1264" s="112">
        <v>0</v>
      </c>
      <c r="V1264" s="112" t="s">
        <v>6551</v>
      </c>
      <c r="W1264" s="112">
        <v>10982</v>
      </c>
      <c r="X1264" s="112" t="s">
        <v>6551</v>
      </c>
      <c r="Y1264" s="112">
        <v>0</v>
      </c>
      <c r="Z1264" s="112" t="s">
        <v>6551</v>
      </c>
      <c r="AA1264" s="112">
        <v>0</v>
      </c>
      <c r="AB1264" s="112" t="s">
        <v>6551</v>
      </c>
      <c r="AC1264" s="112">
        <v>0</v>
      </c>
      <c r="AD1264" s="112" t="s">
        <v>6551</v>
      </c>
      <c r="AE1264" s="112">
        <v>0</v>
      </c>
      <c r="AF1264" s="112" t="s">
        <v>6551</v>
      </c>
      <c r="AG1264" s="112">
        <v>0</v>
      </c>
      <c r="AH1264" s="112" t="s">
        <v>6551</v>
      </c>
      <c r="AI1264" s="112">
        <v>27138</v>
      </c>
      <c r="AJ1264" s="112" t="s">
        <v>6551</v>
      </c>
      <c r="AK1264" s="112">
        <v>0</v>
      </c>
      <c r="AL1264" s="113" t="s">
        <v>6551</v>
      </c>
      <c r="AM1264" s="113" t="str">
        <f t="shared" si="19"/>
        <v>No</v>
      </c>
    </row>
    <row r="1265" spans="1:39" s="19" customFormat="1" ht="11.5" customHeight="1" x14ac:dyDescent="0.2">
      <c r="A1265" s="5" t="s">
        <v>939</v>
      </c>
      <c r="B1265" s="5" t="s">
        <v>940</v>
      </c>
      <c r="C1265" s="5" t="s">
        <v>8</v>
      </c>
      <c r="D1265" s="194">
        <v>6034</v>
      </c>
      <c r="E1265" s="197">
        <v>60034</v>
      </c>
      <c r="F1265" s="19" t="s">
        <v>239</v>
      </c>
      <c r="G1265" s="5" t="s">
        <v>6120</v>
      </c>
      <c r="H1265" s="27">
        <v>53495</v>
      </c>
      <c r="I1265" s="110">
        <v>9</v>
      </c>
      <c r="J1265" s="111" t="s">
        <v>6551</v>
      </c>
      <c r="K1265" s="112">
        <v>0</v>
      </c>
      <c r="L1265" s="112" t="s">
        <v>6551</v>
      </c>
      <c r="M1265" s="112">
        <v>0</v>
      </c>
      <c r="N1265" s="112" t="s">
        <v>6551</v>
      </c>
      <c r="O1265" s="112">
        <v>0</v>
      </c>
      <c r="P1265" s="112" t="s">
        <v>6551</v>
      </c>
      <c r="Q1265" s="112">
        <v>242215</v>
      </c>
      <c r="R1265" s="112" t="s">
        <v>6551</v>
      </c>
      <c r="S1265" s="112">
        <v>0</v>
      </c>
      <c r="T1265" s="112" t="s">
        <v>6551</v>
      </c>
      <c r="U1265" s="112">
        <v>0</v>
      </c>
      <c r="V1265" s="112" t="s">
        <v>6551</v>
      </c>
      <c r="W1265" s="112">
        <v>15060</v>
      </c>
      <c r="X1265" s="112" t="s">
        <v>6551</v>
      </c>
      <c r="Y1265" s="112">
        <v>0</v>
      </c>
      <c r="Z1265" s="112" t="s">
        <v>6551</v>
      </c>
      <c r="AA1265" s="112">
        <v>0</v>
      </c>
      <c r="AB1265" s="112" t="s">
        <v>6551</v>
      </c>
      <c r="AC1265" s="112">
        <v>0</v>
      </c>
      <c r="AD1265" s="112" t="s">
        <v>6551</v>
      </c>
      <c r="AE1265" s="112">
        <v>0</v>
      </c>
      <c r="AF1265" s="112" t="s">
        <v>6551</v>
      </c>
      <c r="AG1265" s="112">
        <v>0</v>
      </c>
      <c r="AH1265" s="112" t="s">
        <v>6551</v>
      </c>
      <c r="AI1265" s="112">
        <v>70593</v>
      </c>
      <c r="AJ1265" s="112" t="s">
        <v>6551</v>
      </c>
      <c r="AK1265" s="112">
        <v>0</v>
      </c>
      <c r="AL1265" s="113" t="s">
        <v>6551</v>
      </c>
      <c r="AM1265" s="113" t="str">
        <f t="shared" si="19"/>
        <v>No</v>
      </c>
    </row>
    <row r="1266" spans="1:39" s="19" customFormat="1" ht="11.5" customHeight="1" x14ac:dyDescent="0.2">
      <c r="A1266" s="5" t="s">
        <v>196</v>
      </c>
      <c r="B1266" s="5" t="s">
        <v>1156</v>
      </c>
      <c r="C1266" s="5" t="s">
        <v>108</v>
      </c>
      <c r="D1266" s="194">
        <v>6035</v>
      </c>
      <c r="E1266" s="197">
        <v>60035</v>
      </c>
      <c r="F1266" s="19" t="s">
        <v>239</v>
      </c>
      <c r="G1266" s="19" t="s">
        <v>6120</v>
      </c>
      <c r="H1266" s="27">
        <v>99437</v>
      </c>
      <c r="I1266" s="110">
        <v>9</v>
      </c>
      <c r="J1266" s="19" t="s">
        <v>6551</v>
      </c>
      <c r="K1266" s="112">
        <v>0</v>
      </c>
      <c r="L1266" s="112" t="s">
        <v>6551</v>
      </c>
      <c r="M1266" s="112">
        <v>0</v>
      </c>
      <c r="N1266" s="112" t="s">
        <v>6551</v>
      </c>
      <c r="O1266" s="112">
        <v>0</v>
      </c>
      <c r="P1266" s="112" t="s">
        <v>6551</v>
      </c>
      <c r="Q1266" s="112">
        <v>577345</v>
      </c>
      <c r="R1266" s="112" t="s">
        <v>6551</v>
      </c>
      <c r="S1266" s="112">
        <v>0</v>
      </c>
      <c r="T1266" s="112" t="s">
        <v>6551</v>
      </c>
      <c r="U1266" s="112">
        <v>0</v>
      </c>
      <c r="V1266" s="112" t="s">
        <v>6551</v>
      </c>
      <c r="W1266" s="112">
        <v>35636</v>
      </c>
      <c r="X1266" s="112" t="s">
        <v>6551</v>
      </c>
      <c r="Y1266" s="112">
        <v>0</v>
      </c>
      <c r="Z1266" s="112" t="s">
        <v>6551</v>
      </c>
      <c r="AA1266" s="112">
        <v>0</v>
      </c>
      <c r="AB1266" s="112" t="s">
        <v>6551</v>
      </c>
      <c r="AC1266" s="112">
        <v>0</v>
      </c>
      <c r="AD1266" s="112" t="s">
        <v>6551</v>
      </c>
      <c r="AE1266" s="112">
        <v>0</v>
      </c>
      <c r="AF1266" s="112" t="s">
        <v>6551</v>
      </c>
      <c r="AG1266" s="112">
        <v>0</v>
      </c>
      <c r="AH1266" s="112" t="s">
        <v>6551</v>
      </c>
      <c r="AI1266" s="112">
        <v>480916</v>
      </c>
      <c r="AJ1266" s="112" t="s">
        <v>6551</v>
      </c>
      <c r="AK1266" s="112">
        <v>0</v>
      </c>
      <c r="AL1266" s="113" t="s">
        <v>6551</v>
      </c>
      <c r="AM1266" s="113" t="str">
        <f t="shared" si="19"/>
        <v>No</v>
      </c>
    </row>
    <row r="1267" spans="1:39" s="19" customFormat="1" ht="11.5" customHeight="1" x14ac:dyDescent="0.2">
      <c r="A1267" s="5" t="s">
        <v>1272</v>
      </c>
      <c r="B1267" s="5" t="s">
        <v>1273</v>
      </c>
      <c r="C1267" s="5" t="s">
        <v>90</v>
      </c>
      <c r="D1267" s="194">
        <v>6100</v>
      </c>
      <c r="E1267" s="197">
        <v>60100</v>
      </c>
      <c r="F1267" s="19" t="s">
        <v>239</v>
      </c>
      <c r="G1267" s="19" t="s">
        <v>6120</v>
      </c>
      <c r="H1267" s="27">
        <v>53049</v>
      </c>
      <c r="I1267" s="110">
        <v>9</v>
      </c>
      <c r="J1267" s="19" t="s">
        <v>6551</v>
      </c>
      <c r="K1267" s="112">
        <v>0</v>
      </c>
      <c r="L1267" s="112" t="s">
        <v>6551</v>
      </c>
      <c r="M1267" s="112">
        <v>0</v>
      </c>
      <c r="N1267" s="112" t="s">
        <v>6551</v>
      </c>
      <c r="O1267" s="112">
        <v>0</v>
      </c>
      <c r="P1267" s="112" t="s">
        <v>6551</v>
      </c>
      <c r="Q1267" s="112">
        <v>273623</v>
      </c>
      <c r="R1267" s="112" t="s">
        <v>6551</v>
      </c>
      <c r="S1267" s="112">
        <v>0</v>
      </c>
      <c r="T1267" s="112" t="s">
        <v>6551</v>
      </c>
      <c r="U1267" s="112">
        <v>0</v>
      </c>
      <c r="V1267" s="112" t="s">
        <v>6551</v>
      </c>
      <c r="W1267" s="112">
        <v>21113</v>
      </c>
      <c r="X1267" s="112" t="s">
        <v>6551</v>
      </c>
      <c r="Y1267" s="112">
        <v>0</v>
      </c>
      <c r="Z1267" s="112" t="s">
        <v>6551</v>
      </c>
      <c r="AA1267" s="112">
        <v>0</v>
      </c>
      <c r="AB1267" s="112" t="s">
        <v>6551</v>
      </c>
      <c r="AC1267" s="112">
        <v>0</v>
      </c>
      <c r="AD1267" s="112" t="s">
        <v>6551</v>
      </c>
      <c r="AE1267" s="112">
        <v>0</v>
      </c>
      <c r="AF1267" s="112" t="s">
        <v>6551</v>
      </c>
      <c r="AG1267" s="112">
        <v>0</v>
      </c>
      <c r="AH1267" s="112" t="s">
        <v>6551</v>
      </c>
      <c r="AI1267" s="112">
        <v>135918</v>
      </c>
      <c r="AJ1267" s="112" t="s">
        <v>6551</v>
      </c>
      <c r="AK1267" s="112">
        <v>0</v>
      </c>
      <c r="AL1267" s="19" t="s">
        <v>6551</v>
      </c>
      <c r="AM1267" s="113" t="str">
        <f t="shared" si="19"/>
        <v>No</v>
      </c>
    </row>
    <row r="1268" spans="1:39" s="19" customFormat="1" ht="11.5" customHeight="1" x14ac:dyDescent="0.2">
      <c r="A1268" s="5" t="s">
        <v>6400</v>
      </c>
      <c r="B1268" s="5" t="s">
        <v>1314</v>
      </c>
      <c r="C1268" s="5" t="s">
        <v>98</v>
      </c>
      <c r="D1268" s="194" t="s">
        <v>6399</v>
      </c>
      <c r="E1268" s="197">
        <v>66140</v>
      </c>
      <c r="F1268" s="19" t="s">
        <v>166</v>
      </c>
      <c r="G1268" s="19" t="s">
        <v>6120</v>
      </c>
      <c r="H1268" s="27">
        <v>0</v>
      </c>
      <c r="I1268" s="110">
        <v>9</v>
      </c>
      <c r="J1268" s="19" t="s">
        <v>6551</v>
      </c>
      <c r="K1268" s="112">
        <v>0</v>
      </c>
      <c r="L1268" s="112" t="s">
        <v>6551</v>
      </c>
      <c r="M1268" s="112">
        <v>0</v>
      </c>
      <c r="N1268" s="112" t="s">
        <v>6551</v>
      </c>
      <c r="O1268" s="112">
        <v>0</v>
      </c>
      <c r="P1268" s="112" t="s">
        <v>6551</v>
      </c>
      <c r="Q1268" s="112">
        <v>771425</v>
      </c>
      <c r="R1268" s="112" t="s">
        <v>123</v>
      </c>
      <c r="S1268" s="112">
        <v>0</v>
      </c>
      <c r="T1268" s="112" t="s">
        <v>6551</v>
      </c>
      <c r="U1268" s="112">
        <v>0</v>
      </c>
      <c r="V1268" s="112" t="s">
        <v>6551</v>
      </c>
      <c r="W1268" s="112">
        <v>42817</v>
      </c>
      <c r="X1268" s="112" t="s">
        <v>123</v>
      </c>
      <c r="Y1268" s="112">
        <v>0</v>
      </c>
      <c r="Z1268" s="112" t="s">
        <v>6551</v>
      </c>
      <c r="AA1268" s="112">
        <v>0</v>
      </c>
      <c r="AB1268" s="112" t="s">
        <v>6551</v>
      </c>
      <c r="AC1268" s="112">
        <v>0</v>
      </c>
      <c r="AD1268" s="112" t="s">
        <v>6551</v>
      </c>
      <c r="AE1268" s="112">
        <v>0</v>
      </c>
      <c r="AF1268" s="112" t="s">
        <v>6551</v>
      </c>
      <c r="AG1268" s="112">
        <v>0</v>
      </c>
      <c r="AH1268" s="112" t="s">
        <v>6551</v>
      </c>
      <c r="AI1268" s="112">
        <v>109133</v>
      </c>
      <c r="AJ1268" s="112" t="s">
        <v>6551</v>
      </c>
      <c r="AK1268" s="112">
        <v>0</v>
      </c>
      <c r="AL1268" s="19" t="s">
        <v>6551</v>
      </c>
      <c r="AM1268" s="113" t="str">
        <f t="shared" si="19"/>
        <v>No</v>
      </c>
    </row>
    <row r="1269" spans="1:39" s="19" customFormat="1" ht="11.5" customHeight="1" x14ac:dyDescent="0.2">
      <c r="A1269" s="5" t="s">
        <v>397</v>
      </c>
      <c r="B1269" s="5" t="s">
        <v>398</v>
      </c>
      <c r="C1269" s="5" t="s">
        <v>54</v>
      </c>
      <c r="D1269" s="194">
        <v>7007</v>
      </c>
      <c r="E1269" s="197">
        <v>70007</v>
      </c>
      <c r="F1269" s="19" t="s">
        <v>239</v>
      </c>
      <c r="G1269" s="5" t="s">
        <v>6120</v>
      </c>
      <c r="H1269" s="27">
        <v>280051</v>
      </c>
      <c r="I1269" s="110">
        <v>9</v>
      </c>
      <c r="J1269" s="111" t="s">
        <v>6551</v>
      </c>
      <c r="K1269" s="112">
        <v>0</v>
      </c>
      <c r="L1269" s="112" t="s">
        <v>6551</v>
      </c>
      <c r="M1269" s="112">
        <v>0</v>
      </c>
      <c r="N1269" s="112" t="s">
        <v>6551</v>
      </c>
      <c r="O1269" s="112">
        <v>0</v>
      </c>
      <c r="P1269" s="112" t="s">
        <v>6551</v>
      </c>
      <c r="Q1269" s="112">
        <v>386429</v>
      </c>
      <c r="R1269" s="112" t="s">
        <v>6551</v>
      </c>
      <c r="S1269" s="112">
        <v>0</v>
      </c>
      <c r="T1269" s="112" t="s">
        <v>6551</v>
      </c>
      <c r="U1269" s="112">
        <v>0</v>
      </c>
      <c r="V1269" s="112" t="s">
        <v>6551</v>
      </c>
      <c r="W1269" s="112">
        <v>22240</v>
      </c>
      <c r="X1269" s="112" t="s">
        <v>6551</v>
      </c>
      <c r="Y1269" s="112">
        <v>0</v>
      </c>
      <c r="Z1269" s="112" t="s">
        <v>6551</v>
      </c>
      <c r="AA1269" s="112">
        <v>0</v>
      </c>
      <c r="AB1269" s="112" t="s">
        <v>6551</v>
      </c>
      <c r="AC1269" s="112">
        <v>0</v>
      </c>
      <c r="AD1269" s="112" t="s">
        <v>6551</v>
      </c>
      <c r="AE1269" s="112">
        <v>0</v>
      </c>
      <c r="AF1269" s="112" t="s">
        <v>6551</v>
      </c>
      <c r="AG1269" s="112">
        <v>0</v>
      </c>
      <c r="AH1269" s="112" t="s">
        <v>6551</v>
      </c>
      <c r="AI1269" s="112">
        <v>207274</v>
      </c>
      <c r="AJ1269" s="112" t="s">
        <v>6551</v>
      </c>
      <c r="AK1269" s="112">
        <v>0</v>
      </c>
      <c r="AL1269" s="113" t="s">
        <v>6551</v>
      </c>
      <c r="AM1269" s="113" t="str">
        <f t="shared" si="19"/>
        <v>No</v>
      </c>
    </row>
    <row r="1270" spans="1:39" s="19" customFormat="1" ht="11.5" customHeight="1" x14ac:dyDescent="0.2">
      <c r="A1270" s="5" t="s">
        <v>531</v>
      </c>
      <c r="B1270" s="5" t="s">
        <v>532</v>
      </c>
      <c r="C1270" s="5" t="s">
        <v>76</v>
      </c>
      <c r="D1270" s="194">
        <v>7040</v>
      </c>
      <c r="E1270" s="197">
        <v>70040</v>
      </c>
      <c r="F1270" s="19" t="s">
        <v>239</v>
      </c>
      <c r="G1270" s="5" t="s">
        <v>6120</v>
      </c>
      <c r="H1270" s="27">
        <v>82775</v>
      </c>
      <c r="I1270" s="110">
        <v>9</v>
      </c>
      <c r="J1270" s="111" t="s">
        <v>6551</v>
      </c>
      <c r="K1270" s="112">
        <v>0</v>
      </c>
      <c r="L1270" s="112" t="s">
        <v>6551</v>
      </c>
      <c r="M1270" s="112">
        <v>0</v>
      </c>
      <c r="N1270" s="112" t="s">
        <v>6551</v>
      </c>
      <c r="O1270" s="112">
        <v>0</v>
      </c>
      <c r="P1270" s="112" t="s">
        <v>6551</v>
      </c>
      <c r="Q1270" s="112">
        <v>343692</v>
      </c>
      <c r="R1270" s="112" t="s">
        <v>122</v>
      </c>
      <c r="S1270" s="112">
        <v>0</v>
      </c>
      <c r="T1270" s="112" t="s">
        <v>6551</v>
      </c>
      <c r="U1270" s="112">
        <v>0</v>
      </c>
      <c r="V1270" s="112" t="s">
        <v>6551</v>
      </c>
      <c r="W1270" s="112">
        <v>25360</v>
      </c>
      <c r="X1270" s="112" t="s">
        <v>122</v>
      </c>
      <c r="Y1270" s="112">
        <v>0</v>
      </c>
      <c r="Z1270" s="112" t="s">
        <v>6551</v>
      </c>
      <c r="AA1270" s="112">
        <v>0</v>
      </c>
      <c r="AB1270" s="112" t="s">
        <v>6551</v>
      </c>
      <c r="AC1270" s="112">
        <v>0</v>
      </c>
      <c r="AD1270" s="112" t="s">
        <v>6551</v>
      </c>
      <c r="AE1270" s="112">
        <v>0</v>
      </c>
      <c r="AF1270" s="112" t="s">
        <v>6551</v>
      </c>
      <c r="AG1270" s="112">
        <v>0</v>
      </c>
      <c r="AH1270" s="112" t="s">
        <v>6551</v>
      </c>
      <c r="AI1270" s="112">
        <v>132456</v>
      </c>
      <c r="AJ1270" s="112" t="s">
        <v>6551</v>
      </c>
      <c r="AK1270" s="112">
        <v>0</v>
      </c>
      <c r="AL1270" s="113" t="s">
        <v>6551</v>
      </c>
      <c r="AM1270" s="113" t="str">
        <f t="shared" si="19"/>
        <v>Yes</v>
      </c>
    </row>
    <row r="1271" spans="1:39" s="19" customFormat="1" ht="11.5" customHeight="1" x14ac:dyDescent="0.2">
      <c r="A1271" s="5" t="s">
        <v>1802</v>
      </c>
      <c r="B1271" s="5" t="s">
        <v>1803</v>
      </c>
      <c r="C1271" s="5" t="s">
        <v>26</v>
      </c>
      <c r="D1271" s="194">
        <v>9238</v>
      </c>
      <c r="E1271" s="197">
        <v>90238</v>
      </c>
      <c r="F1271" s="19" t="s">
        <v>239</v>
      </c>
      <c r="G1271" s="5" t="s">
        <v>6120</v>
      </c>
      <c r="H1271" s="27">
        <v>54372</v>
      </c>
      <c r="I1271" s="110">
        <v>9</v>
      </c>
      <c r="J1271" s="111" t="s">
        <v>6551</v>
      </c>
      <c r="K1271" s="112">
        <v>0</v>
      </c>
      <c r="L1271" s="112" t="s">
        <v>6551</v>
      </c>
      <c r="M1271" s="112">
        <v>0</v>
      </c>
      <c r="N1271" s="112" t="s">
        <v>6551</v>
      </c>
      <c r="O1271" s="112">
        <v>0</v>
      </c>
      <c r="P1271" s="112" t="s">
        <v>6551</v>
      </c>
      <c r="Q1271" s="112">
        <v>240320</v>
      </c>
      <c r="R1271" s="112" t="s">
        <v>6551</v>
      </c>
      <c r="S1271" s="112">
        <v>0</v>
      </c>
      <c r="T1271" s="112" t="s">
        <v>6551</v>
      </c>
      <c r="U1271" s="112">
        <v>0</v>
      </c>
      <c r="V1271" s="112" t="s">
        <v>6551</v>
      </c>
      <c r="W1271" s="112">
        <v>18376</v>
      </c>
      <c r="X1271" s="112" t="s">
        <v>6551</v>
      </c>
      <c r="Y1271" s="112">
        <v>0</v>
      </c>
      <c r="Z1271" s="112" t="s">
        <v>6551</v>
      </c>
      <c r="AA1271" s="112">
        <v>0</v>
      </c>
      <c r="AB1271" s="112" t="s">
        <v>6551</v>
      </c>
      <c r="AC1271" s="112">
        <v>0</v>
      </c>
      <c r="AD1271" s="112" t="s">
        <v>6551</v>
      </c>
      <c r="AE1271" s="112">
        <v>0</v>
      </c>
      <c r="AF1271" s="112" t="s">
        <v>6551</v>
      </c>
      <c r="AG1271" s="112">
        <v>0</v>
      </c>
      <c r="AH1271" s="112" t="s">
        <v>6551</v>
      </c>
      <c r="AI1271" s="112">
        <v>150916</v>
      </c>
      <c r="AJ1271" s="112" t="s">
        <v>6551</v>
      </c>
      <c r="AK1271" s="112">
        <v>0</v>
      </c>
      <c r="AL1271" s="113" t="s">
        <v>6551</v>
      </c>
      <c r="AM1271" s="113" t="str">
        <f t="shared" si="19"/>
        <v>No</v>
      </c>
    </row>
    <row r="1272" spans="1:39" s="19" customFormat="1" ht="11.5" customHeight="1" x14ac:dyDescent="0.2">
      <c r="A1272" s="5" t="s">
        <v>1471</v>
      </c>
      <c r="B1272" s="5" t="s">
        <v>1472</v>
      </c>
      <c r="C1272" s="5" t="s">
        <v>20</v>
      </c>
      <c r="D1272" s="194" t="s">
        <v>1473</v>
      </c>
      <c r="E1272" s="197">
        <v>99286</v>
      </c>
      <c r="F1272" s="19" t="s">
        <v>166</v>
      </c>
      <c r="G1272" s="5" t="s">
        <v>6120</v>
      </c>
      <c r="H1272" s="27">
        <v>0</v>
      </c>
      <c r="I1272" s="110">
        <v>9</v>
      </c>
      <c r="J1272" s="111" t="s">
        <v>6551</v>
      </c>
      <c r="K1272" s="112">
        <v>15</v>
      </c>
      <c r="L1272" s="112" t="s">
        <v>6551</v>
      </c>
      <c r="M1272" s="112">
        <v>0</v>
      </c>
      <c r="N1272" s="112" t="s">
        <v>6551</v>
      </c>
      <c r="O1272" s="112">
        <v>0</v>
      </c>
      <c r="P1272" s="112" t="s">
        <v>6551</v>
      </c>
      <c r="Q1272" s="112">
        <v>532978</v>
      </c>
      <c r="R1272" s="112" t="s">
        <v>6551</v>
      </c>
      <c r="S1272" s="112">
        <v>0</v>
      </c>
      <c r="T1272" s="112" t="s">
        <v>6551</v>
      </c>
      <c r="U1272" s="112">
        <v>0</v>
      </c>
      <c r="V1272" s="112" t="s">
        <v>6551</v>
      </c>
      <c r="W1272" s="112">
        <v>19670</v>
      </c>
      <c r="X1272" s="112" t="s">
        <v>6551</v>
      </c>
      <c r="Y1272" s="112">
        <v>0</v>
      </c>
      <c r="Z1272" s="112" t="s">
        <v>6551</v>
      </c>
      <c r="AA1272" s="112">
        <v>0</v>
      </c>
      <c r="AB1272" s="112" t="s">
        <v>6551</v>
      </c>
      <c r="AC1272" s="112">
        <v>0</v>
      </c>
      <c r="AD1272" s="112" t="s">
        <v>6551</v>
      </c>
      <c r="AE1272" s="112">
        <v>0</v>
      </c>
      <c r="AF1272" s="112" t="s">
        <v>6551</v>
      </c>
      <c r="AG1272" s="112">
        <v>0</v>
      </c>
      <c r="AH1272" s="112" t="s">
        <v>6551</v>
      </c>
      <c r="AI1272" s="112">
        <v>74280</v>
      </c>
      <c r="AJ1272" s="112" t="s">
        <v>6551</v>
      </c>
      <c r="AK1272" s="112">
        <v>0</v>
      </c>
      <c r="AL1272" s="113" t="s">
        <v>6551</v>
      </c>
      <c r="AM1272" s="113" t="str">
        <f t="shared" si="19"/>
        <v>No</v>
      </c>
    </row>
    <row r="1273" spans="1:39" s="19" customFormat="1" ht="11.5" customHeight="1" x14ac:dyDescent="0.2">
      <c r="A1273" s="5" t="s">
        <v>1737</v>
      </c>
      <c r="B1273" s="5" t="s">
        <v>1738</v>
      </c>
      <c r="C1273" s="5" t="s">
        <v>20</v>
      </c>
      <c r="D1273" s="194" t="s">
        <v>1739</v>
      </c>
      <c r="E1273" s="197">
        <v>99340</v>
      </c>
      <c r="F1273" s="19" t="s">
        <v>166</v>
      </c>
      <c r="G1273" s="5" t="s">
        <v>6120</v>
      </c>
      <c r="H1273" s="27">
        <v>0</v>
      </c>
      <c r="I1273" s="110">
        <v>9</v>
      </c>
      <c r="J1273" s="111" t="s">
        <v>6551</v>
      </c>
      <c r="K1273" s="112">
        <v>0</v>
      </c>
      <c r="L1273" s="112" t="s">
        <v>6551</v>
      </c>
      <c r="M1273" s="112">
        <v>0</v>
      </c>
      <c r="N1273" s="112" t="s">
        <v>6551</v>
      </c>
      <c r="O1273" s="112">
        <v>0</v>
      </c>
      <c r="P1273" s="112" t="s">
        <v>6551</v>
      </c>
      <c r="Q1273" s="112">
        <v>88868</v>
      </c>
      <c r="R1273" s="112" t="s">
        <v>6551</v>
      </c>
      <c r="S1273" s="112">
        <v>0</v>
      </c>
      <c r="T1273" s="112" t="s">
        <v>6551</v>
      </c>
      <c r="U1273" s="112">
        <v>0</v>
      </c>
      <c r="V1273" s="112" t="s">
        <v>6551</v>
      </c>
      <c r="W1273" s="112">
        <v>5744</v>
      </c>
      <c r="X1273" s="112" t="s">
        <v>6551</v>
      </c>
      <c r="Y1273" s="112">
        <v>0</v>
      </c>
      <c r="Z1273" s="112" t="s">
        <v>6551</v>
      </c>
      <c r="AA1273" s="112">
        <v>0</v>
      </c>
      <c r="AB1273" s="112" t="s">
        <v>6551</v>
      </c>
      <c r="AC1273" s="112">
        <v>0</v>
      </c>
      <c r="AD1273" s="112" t="s">
        <v>6551</v>
      </c>
      <c r="AE1273" s="112">
        <v>0</v>
      </c>
      <c r="AF1273" s="112" t="s">
        <v>6551</v>
      </c>
      <c r="AG1273" s="112">
        <v>0</v>
      </c>
      <c r="AH1273" s="112" t="s">
        <v>6551</v>
      </c>
      <c r="AI1273" s="112">
        <v>4624</v>
      </c>
      <c r="AJ1273" s="112" t="s">
        <v>6551</v>
      </c>
      <c r="AK1273" s="112">
        <v>0</v>
      </c>
      <c r="AL1273" s="113" t="s">
        <v>6551</v>
      </c>
      <c r="AM1273" s="113" t="str">
        <f t="shared" si="19"/>
        <v>No</v>
      </c>
    </row>
    <row r="1274" spans="1:39" s="19" customFormat="1" ht="11.5" customHeight="1" x14ac:dyDescent="0.2">
      <c r="A1274" s="5" t="s">
        <v>5895</v>
      </c>
      <c r="B1274" s="5" t="s">
        <v>5896</v>
      </c>
      <c r="C1274" s="5" t="s">
        <v>2</v>
      </c>
      <c r="D1274" s="194" t="s">
        <v>5897</v>
      </c>
      <c r="E1274" s="197" t="s">
        <v>5898</v>
      </c>
      <c r="F1274" s="19" t="s">
        <v>305</v>
      </c>
      <c r="G1274" s="5" t="s">
        <v>287</v>
      </c>
      <c r="H1274" s="27">
        <v>0</v>
      </c>
      <c r="I1274" s="110">
        <v>9</v>
      </c>
      <c r="J1274" s="111" t="s">
        <v>6551</v>
      </c>
      <c r="K1274" s="112">
        <v>0</v>
      </c>
      <c r="L1274" s="112" t="s">
        <v>6551</v>
      </c>
      <c r="M1274" s="112">
        <v>0</v>
      </c>
      <c r="N1274" s="112" t="s">
        <v>6551</v>
      </c>
      <c r="O1274" s="112">
        <v>0</v>
      </c>
      <c r="P1274" s="112" t="s">
        <v>6551</v>
      </c>
      <c r="Q1274" s="112">
        <v>123064</v>
      </c>
      <c r="R1274" s="112" t="s">
        <v>6551</v>
      </c>
      <c r="S1274" s="112">
        <v>0</v>
      </c>
      <c r="T1274" s="112" t="s">
        <v>6551</v>
      </c>
      <c r="U1274" s="112">
        <v>0</v>
      </c>
      <c r="V1274" s="112" t="s">
        <v>6551</v>
      </c>
      <c r="W1274" s="112">
        <v>7609</v>
      </c>
      <c r="X1274" s="112" t="s">
        <v>6551</v>
      </c>
      <c r="Y1274" s="112">
        <v>0</v>
      </c>
      <c r="Z1274" s="112" t="s">
        <v>6551</v>
      </c>
      <c r="AA1274" s="112">
        <v>0</v>
      </c>
      <c r="AB1274" s="112" t="s">
        <v>6551</v>
      </c>
      <c r="AC1274" s="112">
        <v>0</v>
      </c>
      <c r="AD1274" s="112" t="s">
        <v>6551</v>
      </c>
      <c r="AE1274" s="112">
        <v>0</v>
      </c>
      <c r="AF1274" s="112" t="s">
        <v>6551</v>
      </c>
      <c r="AG1274" s="112">
        <v>0</v>
      </c>
      <c r="AH1274" s="112" t="s">
        <v>6551</v>
      </c>
      <c r="AI1274" s="112">
        <v>16203</v>
      </c>
      <c r="AJ1274" s="112" t="s">
        <v>6551</v>
      </c>
      <c r="AK1274" s="112">
        <v>0</v>
      </c>
      <c r="AL1274" s="113" t="s">
        <v>6551</v>
      </c>
      <c r="AM1274" s="113" t="str">
        <f t="shared" si="19"/>
        <v>No</v>
      </c>
    </row>
    <row r="1275" spans="1:39" s="19" customFormat="1" ht="11.5" customHeight="1" x14ac:dyDescent="0.2">
      <c r="A1275" s="5" t="s">
        <v>5848</v>
      </c>
      <c r="B1275" s="5" t="s">
        <v>5849</v>
      </c>
      <c r="C1275" s="5" t="s">
        <v>99</v>
      </c>
      <c r="D1275" s="194" t="s">
        <v>5850</v>
      </c>
      <c r="E1275" s="197" t="s">
        <v>5851</v>
      </c>
      <c r="F1275" s="19" t="s">
        <v>242</v>
      </c>
      <c r="G1275" s="5" t="s">
        <v>287</v>
      </c>
      <c r="H1275" s="27">
        <v>0</v>
      </c>
      <c r="I1275" s="110">
        <v>9</v>
      </c>
      <c r="J1275" s="111" t="s">
        <v>6551</v>
      </c>
      <c r="K1275" s="112">
        <v>0</v>
      </c>
      <c r="L1275" s="112" t="s">
        <v>6551</v>
      </c>
      <c r="M1275" s="112">
        <v>0</v>
      </c>
      <c r="N1275" s="112" t="s">
        <v>6551</v>
      </c>
      <c r="O1275" s="112">
        <v>0</v>
      </c>
      <c r="P1275" s="112" t="s">
        <v>6551</v>
      </c>
      <c r="Q1275" s="112">
        <v>146004</v>
      </c>
      <c r="R1275" s="112" t="s">
        <v>6551</v>
      </c>
      <c r="S1275" s="112">
        <v>0</v>
      </c>
      <c r="T1275" s="112" t="s">
        <v>6551</v>
      </c>
      <c r="U1275" s="112">
        <v>0</v>
      </c>
      <c r="V1275" s="112" t="s">
        <v>6551</v>
      </c>
      <c r="W1275" s="112">
        <v>7952</v>
      </c>
      <c r="X1275" s="112" t="s">
        <v>6551</v>
      </c>
      <c r="Y1275" s="112">
        <v>0</v>
      </c>
      <c r="Z1275" s="112" t="s">
        <v>6551</v>
      </c>
      <c r="AA1275" s="112">
        <v>0</v>
      </c>
      <c r="AB1275" s="112" t="s">
        <v>6551</v>
      </c>
      <c r="AC1275" s="112">
        <v>0</v>
      </c>
      <c r="AD1275" s="112" t="s">
        <v>6551</v>
      </c>
      <c r="AE1275" s="112">
        <v>0</v>
      </c>
      <c r="AF1275" s="112" t="s">
        <v>6551</v>
      </c>
      <c r="AG1275" s="112">
        <v>0</v>
      </c>
      <c r="AH1275" s="112" t="s">
        <v>6551</v>
      </c>
      <c r="AI1275" s="112">
        <v>30149</v>
      </c>
      <c r="AJ1275" s="112" t="s">
        <v>6551</v>
      </c>
      <c r="AK1275" s="112">
        <v>0</v>
      </c>
      <c r="AL1275" s="113" t="s">
        <v>6551</v>
      </c>
      <c r="AM1275" s="113" t="str">
        <f t="shared" si="19"/>
        <v>No</v>
      </c>
    </row>
    <row r="1276" spans="1:39" s="19" customFormat="1" ht="11.5" customHeight="1" x14ac:dyDescent="0.2">
      <c r="A1276" s="5" t="s">
        <v>5935</v>
      </c>
      <c r="B1276" s="5" t="s">
        <v>5936</v>
      </c>
      <c r="C1276" s="5" t="s">
        <v>99</v>
      </c>
      <c r="D1276" s="194" t="s">
        <v>5937</v>
      </c>
      <c r="E1276" s="197" t="s">
        <v>5938</v>
      </c>
      <c r="F1276" s="19" t="s">
        <v>239</v>
      </c>
      <c r="G1276" s="5" t="s">
        <v>287</v>
      </c>
      <c r="H1276" s="27">
        <v>0</v>
      </c>
      <c r="I1276" s="110">
        <v>9</v>
      </c>
      <c r="J1276" s="111" t="s">
        <v>6551</v>
      </c>
      <c r="K1276" s="112">
        <v>0</v>
      </c>
      <c r="L1276" s="112" t="s">
        <v>6551</v>
      </c>
      <c r="M1276" s="112">
        <v>0</v>
      </c>
      <c r="N1276" s="112" t="s">
        <v>6551</v>
      </c>
      <c r="O1276" s="112">
        <v>0</v>
      </c>
      <c r="P1276" s="112" t="s">
        <v>6551</v>
      </c>
      <c r="Q1276" s="112">
        <v>134337</v>
      </c>
      <c r="R1276" s="112" t="s">
        <v>6551</v>
      </c>
      <c r="S1276" s="112">
        <v>0</v>
      </c>
      <c r="T1276" s="112" t="s">
        <v>6551</v>
      </c>
      <c r="U1276" s="112">
        <v>0</v>
      </c>
      <c r="V1276" s="112" t="s">
        <v>6551</v>
      </c>
      <c r="W1276" s="112">
        <v>11002</v>
      </c>
      <c r="X1276" s="112" t="s">
        <v>6551</v>
      </c>
      <c r="Y1276" s="112">
        <v>0</v>
      </c>
      <c r="Z1276" s="112" t="s">
        <v>6551</v>
      </c>
      <c r="AA1276" s="112">
        <v>0</v>
      </c>
      <c r="AB1276" s="112" t="s">
        <v>6551</v>
      </c>
      <c r="AC1276" s="112">
        <v>0</v>
      </c>
      <c r="AD1276" s="112" t="s">
        <v>6551</v>
      </c>
      <c r="AE1276" s="112">
        <v>0</v>
      </c>
      <c r="AF1276" s="112" t="s">
        <v>6551</v>
      </c>
      <c r="AG1276" s="112">
        <v>0</v>
      </c>
      <c r="AH1276" s="112" t="s">
        <v>6551</v>
      </c>
      <c r="AI1276" s="112">
        <v>39256</v>
      </c>
      <c r="AJ1276" s="112" t="s">
        <v>6551</v>
      </c>
      <c r="AK1276" s="112">
        <v>0</v>
      </c>
      <c r="AL1276" s="113" t="s">
        <v>6551</v>
      </c>
      <c r="AM1276" s="113" t="str">
        <f t="shared" si="19"/>
        <v>No</v>
      </c>
    </row>
    <row r="1277" spans="1:39" s="19" customFormat="1" ht="11.5" customHeight="1" x14ac:dyDescent="0.2">
      <c r="A1277" s="5" t="s">
        <v>1016</v>
      </c>
      <c r="B1277" s="5" t="s">
        <v>1017</v>
      </c>
      <c r="C1277" s="5" t="s">
        <v>113</v>
      </c>
      <c r="D1277" s="194" t="s">
        <v>1018</v>
      </c>
      <c r="E1277" s="197" t="s">
        <v>1019</v>
      </c>
      <c r="F1277" s="19" t="s">
        <v>239</v>
      </c>
      <c r="G1277" s="5" t="s">
        <v>287</v>
      </c>
      <c r="H1277" s="27">
        <v>2712205</v>
      </c>
      <c r="I1277" s="110">
        <v>9</v>
      </c>
      <c r="J1277" s="111" t="s">
        <v>6551</v>
      </c>
      <c r="K1277" s="112">
        <v>0</v>
      </c>
      <c r="L1277" s="112" t="s">
        <v>6551</v>
      </c>
      <c r="M1277" s="112">
        <v>0</v>
      </c>
      <c r="N1277" s="112" t="s">
        <v>6551</v>
      </c>
      <c r="O1277" s="112">
        <v>0</v>
      </c>
      <c r="P1277" s="112" t="s">
        <v>6551</v>
      </c>
      <c r="Q1277" s="112">
        <v>157930</v>
      </c>
      <c r="R1277" s="112" t="s">
        <v>6551</v>
      </c>
      <c r="S1277" s="112">
        <v>0</v>
      </c>
      <c r="T1277" s="112" t="s">
        <v>6551</v>
      </c>
      <c r="U1277" s="112">
        <v>0</v>
      </c>
      <c r="V1277" s="112" t="s">
        <v>6551</v>
      </c>
      <c r="W1277" s="112">
        <v>10619</v>
      </c>
      <c r="X1277" s="112" t="s">
        <v>6551</v>
      </c>
      <c r="Y1277" s="112">
        <v>0</v>
      </c>
      <c r="Z1277" s="112" t="s">
        <v>6551</v>
      </c>
      <c r="AA1277" s="112">
        <v>0</v>
      </c>
      <c r="AB1277" s="112" t="s">
        <v>6551</v>
      </c>
      <c r="AC1277" s="112">
        <v>0</v>
      </c>
      <c r="AD1277" s="112" t="s">
        <v>6551</v>
      </c>
      <c r="AE1277" s="112">
        <v>0</v>
      </c>
      <c r="AF1277" s="112" t="s">
        <v>6551</v>
      </c>
      <c r="AG1277" s="112">
        <v>0</v>
      </c>
      <c r="AH1277" s="112" t="s">
        <v>6551</v>
      </c>
      <c r="AI1277" s="112">
        <v>16833</v>
      </c>
      <c r="AJ1277" s="112" t="s">
        <v>6551</v>
      </c>
      <c r="AK1277" s="112">
        <v>0</v>
      </c>
      <c r="AL1277" s="113" t="s">
        <v>6551</v>
      </c>
      <c r="AM1277" s="113" t="str">
        <f t="shared" si="19"/>
        <v>No</v>
      </c>
    </row>
    <row r="1278" spans="1:39" s="19" customFormat="1" ht="11.5" customHeight="1" x14ac:dyDescent="0.2">
      <c r="A1278" s="5" t="s">
        <v>1949</v>
      </c>
      <c r="B1278" s="5" t="s">
        <v>456</v>
      </c>
      <c r="C1278" s="5" t="s">
        <v>83</v>
      </c>
      <c r="D1278" s="194" t="s">
        <v>1950</v>
      </c>
      <c r="E1278" s="197" t="s">
        <v>1951</v>
      </c>
      <c r="F1278" s="19" t="s">
        <v>305</v>
      </c>
      <c r="G1278" s="19" t="s">
        <v>287</v>
      </c>
      <c r="H1278" s="27">
        <v>0</v>
      </c>
      <c r="I1278" s="110">
        <v>9</v>
      </c>
      <c r="J1278" s="19" t="s">
        <v>6551</v>
      </c>
      <c r="K1278" s="112">
        <v>0</v>
      </c>
      <c r="L1278" s="112" t="s">
        <v>6551</v>
      </c>
      <c r="M1278" s="112">
        <v>0</v>
      </c>
      <c r="N1278" s="112" t="s">
        <v>6551</v>
      </c>
      <c r="O1278" s="112">
        <v>0</v>
      </c>
      <c r="P1278" s="112" t="s">
        <v>6551</v>
      </c>
      <c r="Q1278" s="112">
        <v>187853</v>
      </c>
      <c r="R1278" s="112" t="s">
        <v>6551</v>
      </c>
      <c r="S1278" s="112">
        <v>0</v>
      </c>
      <c r="T1278" s="112" t="s">
        <v>6551</v>
      </c>
      <c r="U1278" s="112">
        <v>0</v>
      </c>
      <c r="V1278" s="112" t="s">
        <v>6551</v>
      </c>
      <c r="W1278" s="112">
        <v>12721</v>
      </c>
      <c r="X1278" s="112" t="s">
        <v>6551</v>
      </c>
      <c r="Y1278" s="112">
        <v>0</v>
      </c>
      <c r="Z1278" s="112" t="s">
        <v>6551</v>
      </c>
      <c r="AA1278" s="112">
        <v>0</v>
      </c>
      <c r="AB1278" s="112" t="s">
        <v>6551</v>
      </c>
      <c r="AC1278" s="112">
        <v>0</v>
      </c>
      <c r="AD1278" s="112" t="s">
        <v>6551</v>
      </c>
      <c r="AE1278" s="112">
        <v>0</v>
      </c>
      <c r="AF1278" s="112" t="s">
        <v>6551</v>
      </c>
      <c r="AG1278" s="112">
        <v>0</v>
      </c>
      <c r="AH1278" s="112" t="s">
        <v>6551</v>
      </c>
      <c r="AI1278" s="112">
        <v>102069</v>
      </c>
      <c r="AJ1278" s="112" t="s">
        <v>6551</v>
      </c>
      <c r="AK1278" s="112">
        <v>0</v>
      </c>
      <c r="AL1278" s="113" t="s">
        <v>6551</v>
      </c>
      <c r="AM1278" s="113" t="str">
        <f t="shared" si="19"/>
        <v>No</v>
      </c>
    </row>
    <row r="1279" spans="1:39" s="19" customFormat="1" ht="11.5" customHeight="1" x14ac:dyDescent="0.2">
      <c r="A1279" s="5" t="s">
        <v>1975</v>
      </c>
      <c r="B1279" s="5" t="s">
        <v>1634</v>
      </c>
      <c r="C1279" s="5" t="s">
        <v>83</v>
      </c>
      <c r="D1279" s="194" t="s">
        <v>1976</v>
      </c>
      <c r="E1279" s="197" t="s">
        <v>1977</v>
      </c>
      <c r="F1279" s="19" t="s">
        <v>305</v>
      </c>
      <c r="G1279" s="19" t="s">
        <v>287</v>
      </c>
      <c r="H1279" s="27">
        <v>0</v>
      </c>
      <c r="I1279" s="110">
        <v>9</v>
      </c>
      <c r="J1279" s="19" t="s">
        <v>6551</v>
      </c>
      <c r="K1279" s="112">
        <v>0</v>
      </c>
      <c r="L1279" s="112" t="s">
        <v>6551</v>
      </c>
      <c r="M1279" s="112">
        <v>0</v>
      </c>
      <c r="N1279" s="112" t="s">
        <v>6551</v>
      </c>
      <c r="O1279" s="112">
        <v>0</v>
      </c>
      <c r="P1279" s="112" t="s">
        <v>6551</v>
      </c>
      <c r="Q1279" s="112">
        <v>248450</v>
      </c>
      <c r="R1279" s="112" t="s">
        <v>6551</v>
      </c>
      <c r="S1279" s="112">
        <v>0</v>
      </c>
      <c r="T1279" s="112" t="s">
        <v>6551</v>
      </c>
      <c r="U1279" s="112">
        <v>0</v>
      </c>
      <c r="V1279" s="112" t="s">
        <v>6551</v>
      </c>
      <c r="W1279" s="112">
        <v>25507</v>
      </c>
      <c r="X1279" s="112" t="s">
        <v>6551</v>
      </c>
      <c r="Y1279" s="112">
        <v>0</v>
      </c>
      <c r="Z1279" s="112" t="s">
        <v>6551</v>
      </c>
      <c r="AA1279" s="112">
        <v>0</v>
      </c>
      <c r="AB1279" s="112" t="s">
        <v>6551</v>
      </c>
      <c r="AC1279" s="112">
        <v>0</v>
      </c>
      <c r="AD1279" s="112" t="s">
        <v>6551</v>
      </c>
      <c r="AE1279" s="112">
        <v>0</v>
      </c>
      <c r="AF1279" s="112" t="s">
        <v>6551</v>
      </c>
      <c r="AG1279" s="112">
        <v>0</v>
      </c>
      <c r="AH1279" s="112" t="s">
        <v>6551</v>
      </c>
      <c r="AI1279" s="112">
        <v>46126</v>
      </c>
      <c r="AJ1279" s="112" t="s">
        <v>6551</v>
      </c>
      <c r="AK1279" s="112">
        <v>0</v>
      </c>
      <c r="AL1279" s="19" t="s">
        <v>6551</v>
      </c>
      <c r="AM1279" s="113" t="str">
        <f t="shared" si="19"/>
        <v>No</v>
      </c>
    </row>
    <row r="1280" spans="1:39" s="19" customFormat="1" ht="11.5" customHeight="1" x14ac:dyDescent="0.2">
      <c r="A1280" s="5" t="s">
        <v>2040</v>
      </c>
      <c r="B1280" s="5" t="s">
        <v>995</v>
      </c>
      <c r="C1280" s="5" t="s">
        <v>84</v>
      </c>
      <c r="D1280" s="194" t="s">
        <v>2041</v>
      </c>
      <c r="E1280" s="197" t="s">
        <v>2042</v>
      </c>
      <c r="F1280" s="19" t="s">
        <v>242</v>
      </c>
      <c r="G1280" s="19" t="s">
        <v>287</v>
      </c>
      <c r="H1280" s="27">
        <v>0</v>
      </c>
      <c r="I1280" s="110">
        <v>9</v>
      </c>
      <c r="J1280" s="19" t="s">
        <v>6551</v>
      </c>
      <c r="K1280" s="112">
        <v>0</v>
      </c>
      <c r="L1280" s="112" t="s">
        <v>6551</v>
      </c>
      <c r="M1280" s="112">
        <v>0</v>
      </c>
      <c r="N1280" s="112" t="s">
        <v>6551</v>
      </c>
      <c r="O1280" s="112">
        <v>0</v>
      </c>
      <c r="P1280" s="112" t="s">
        <v>6551</v>
      </c>
      <c r="Q1280" s="112">
        <v>186549</v>
      </c>
      <c r="R1280" s="112" t="s">
        <v>6551</v>
      </c>
      <c r="S1280" s="112">
        <v>0</v>
      </c>
      <c r="T1280" s="112" t="s">
        <v>6551</v>
      </c>
      <c r="U1280" s="112">
        <v>0</v>
      </c>
      <c r="V1280" s="112" t="s">
        <v>6551</v>
      </c>
      <c r="W1280" s="112">
        <v>6872</v>
      </c>
      <c r="X1280" s="112" t="s">
        <v>6551</v>
      </c>
      <c r="Y1280" s="112">
        <v>0</v>
      </c>
      <c r="Z1280" s="112" t="s">
        <v>6551</v>
      </c>
      <c r="AA1280" s="112">
        <v>0</v>
      </c>
      <c r="AB1280" s="112" t="s">
        <v>6551</v>
      </c>
      <c r="AC1280" s="112">
        <v>0</v>
      </c>
      <c r="AD1280" s="112" t="s">
        <v>6551</v>
      </c>
      <c r="AE1280" s="112">
        <v>0</v>
      </c>
      <c r="AF1280" s="112" t="s">
        <v>6551</v>
      </c>
      <c r="AG1280" s="112">
        <v>0</v>
      </c>
      <c r="AH1280" s="112" t="s">
        <v>6551</v>
      </c>
      <c r="AI1280" s="112">
        <v>12995</v>
      </c>
      <c r="AJ1280" s="112" t="s">
        <v>6551</v>
      </c>
      <c r="AK1280" s="112">
        <v>0</v>
      </c>
      <c r="AL1280" s="19" t="s">
        <v>6551</v>
      </c>
      <c r="AM1280" s="113" t="str">
        <f t="shared" si="19"/>
        <v>No</v>
      </c>
    </row>
    <row r="1281" spans="1:39" s="19" customFormat="1" ht="11.5" customHeight="1" x14ac:dyDescent="0.2">
      <c r="A1281" s="5" t="s">
        <v>2206</v>
      </c>
      <c r="B1281" s="5" t="s">
        <v>2207</v>
      </c>
      <c r="C1281" s="5" t="s">
        <v>120</v>
      </c>
      <c r="D1281" s="194" t="s">
        <v>2208</v>
      </c>
      <c r="E1281" s="197" t="s">
        <v>2209</v>
      </c>
      <c r="F1281" s="19" t="s">
        <v>242</v>
      </c>
      <c r="G1281" s="5" t="s">
        <v>287</v>
      </c>
      <c r="H1281" s="27">
        <v>0</v>
      </c>
      <c r="I1281" s="110">
        <v>9</v>
      </c>
      <c r="J1281" s="111" t="s">
        <v>6551</v>
      </c>
      <c r="K1281" s="112">
        <v>0</v>
      </c>
      <c r="L1281" s="112" t="s">
        <v>6551</v>
      </c>
      <c r="M1281" s="112">
        <v>0</v>
      </c>
      <c r="N1281" s="112" t="s">
        <v>6551</v>
      </c>
      <c r="O1281" s="112">
        <v>0</v>
      </c>
      <c r="P1281" s="112" t="s">
        <v>6551</v>
      </c>
      <c r="Q1281" s="112">
        <v>292462</v>
      </c>
      <c r="R1281" s="112" t="s">
        <v>6551</v>
      </c>
      <c r="S1281" s="112">
        <v>0</v>
      </c>
      <c r="T1281" s="112" t="s">
        <v>6551</v>
      </c>
      <c r="U1281" s="112">
        <v>0</v>
      </c>
      <c r="V1281" s="112" t="s">
        <v>6551</v>
      </c>
      <c r="W1281" s="112">
        <v>14269</v>
      </c>
      <c r="X1281" s="112" t="s">
        <v>6551</v>
      </c>
      <c r="Y1281" s="112">
        <v>0</v>
      </c>
      <c r="Z1281" s="112" t="s">
        <v>6551</v>
      </c>
      <c r="AA1281" s="112">
        <v>0</v>
      </c>
      <c r="AB1281" s="112" t="s">
        <v>6551</v>
      </c>
      <c r="AC1281" s="112">
        <v>0</v>
      </c>
      <c r="AD1281" s="112" t="s">
        <v>6551</v>
      </c>
      <c r="AE1281" s="112">
        <v>0</v>
      </c>
      <c r="AF1281" s="112" t="s">
        <v>6551</v>
      </c>
      <c r="AG1281" s="112">
        <v>0</v>
      </c>
      <c r="AH1281" s="112" t="s">
        <v>6551</v>
      </c>
      <c r="AI1281" s="112">
        <v>48151</v>
      </c>
      <c r="AJ1281" s="112" t="s">
        <v>6551</v>
      </c>
      <c r="AK1281" s="112">
        <v>0</v>
      </c>
      <c r="AL1281" s="113" t="s">
        <v>6551</v>
      </c>
      <c r="AM1281" s="113" t="str">
        <f t="shared" si="19"/>
        <v>No</v>
      </c>
    </row>
    <row r="1282" spans="1:39" s="19" customFormat="1" ht="11.5" customHeight="1" x14ac:dyDescent="0.2">
      <c r="A1282" s="5" t="s">
        <v>2246</v>
      </c>
      <c r="B1282" s="5" t="s">
        <v>2247</v>
      </c>
      <c r="C1282" s="5" t="s">
        <v>120</v>
      </c>
      <c r="D1282" s="194" t="s">
        <v>2248</v>
      </c>
      <c r="E1282" s="197" t="s">
        <v>2249</v>
      </c>
      <c r="F1282" s="19" t="s">
        <v>242</v>
      </c>
      <c r="G1282" s="5" t="s">
        <v>287</v>
      </c>
      <c r="H1282" s="27">
        <v>0</v>
      </c>
      <c r="I1282" s="110">
        <v>9</v>
      </c>
      <c r="J1282" s="111" t="s">
        <v>6551</v>
      </c>
      <c r="K1282" s="112">
        <v>0</v>
      </c>
      <c r="L1282" s="112" t="s">
        <v>6551</v>
      </c>
      <c r="M1282" s="112">
        <v>0</v>
      </c>
      <c r="N1282" s="112" t="s">
        <v>6551</v>
      </c>
      <c r="O1282" s="112">
        <v>0</v>
      </c>
      <c r="P1282" s="112" t="s">
        <v>6551</v>
      </c>
      <c r="Q1282" s="112">
        <v>180234</v>
      </c>
      <c r="R1282" s="112" t="s">
        <v>6551</v>
      </c>
      <c r="S1282" s="112">
        <v>0</v>
      </c>
      <c r="T1282" s="112" t="s">
        <v>6551</v>
      </c>
      <c r="U1282" s="112">
        <v>0</v>
      </c>
      <c r="V1282" s="112" t="s">
        <v>6551</v>
      </c>
      <c r="W1282" s="112">
        <v>16358</v>
      </c>
      <c r="X1282" s="112" t="s">
        <v>6551</v>
      </c>
      <c r="Y1282" s="112">
        <v>0</v>
      </c>
      <c r="Z1282" s="112" t="s">
        <v>6551</v>
      </c>
      <c r="AA1282" s="112">
        <v>0</v>
      </c>
      <c r="AB1282" s="112" t="s">
        <v>6551</v>
      </c>
      <c r="AC1282" s="112">
        <v>0</v>
      </c>
      <c r="AD1282" s="112" t="s">
        <v>6551</v>
      </c>
      <c r="AE1282" s="112">
        <v>0</v>
      </c>
      <c r="AF1282" s="112" t="s">
        <v>6551</v>
      </c>
      <c r="AG1282" s="112">
        <v>0</v>
      </c>
      <c r="AH1282" s="112" t="s">
        <v>6551</v>
      </c>
      <c r="AI1282" s="112">
        <v>42711</v>
      </c>
      <c r="AJ1282" s="112" t="s">
        <v>6551</v>
      </c>
      <c r="AK1282" s="112">
        <v>0</v>
      </c>
      <c r="AL1282" s="113" t="s">
        <v>6551</v>
      </c>
      <c r="AM1282" s="113" t="str">
        <f t="shared" ref="AM1282:AM1345" si="20">IF(OR(J1282="Q",L1282="Q",N1282="Q",P1282="Q",R1282="Q",T1282="Q",V1282="Q",X1282="Q",Z1282="Q",AB1282="Q",AD1282="Q",AF1282="Q",AH1282="Q",AJ1282="Q",AL1282="Q"),"Yes","No")</f>
        <v>No</v>
      </c>
    </row>
    <row r="1283" spans="1:39" s="19" customFormat="1" ht="11.5" customHeight="1" x14ac:dyDescent="0.2">
      <c r="A1283" s="5" t="s">
        <v>2141</v>
      </c>
      <c r="B1283" s="5" t="s">
        <v>2142</v>
      </c>
      <c r="C1283" s="5" t="s">
        <v>110</v>
      </c>
      <c r="D1283" s="194" t="s">
        <v>2143</v>
      </c>
      <c r="E1283" s="197" t="s">
        <v>2144</v>
      </c>
      <c r="F1283" s="19" t="s">
        <v>305</v>
      </c>
      <c r="G1283" s="5" t="s">
        <v>287</v>
      </c>
      <c r="H1283" s="27">
        <v>0</v>
      </c>
      <c r="I1283" s="110">
        <v>9</v>
      </c>
      <c r="J1283" s="111" t="s">
        <v>6551</v>
      </c>
      <c r="K1283" s="112">
        <v>0</v>
      </c>
      <c r="L1283" s="112" t="s">
        <v>6551</v>
      </c>
      <c r="M1283" s="112">
        <v>0</v>
      </c>
      <c r="N1283" s="112" t="s">
        <v>6551</v>
      </c>
      <c r="O1283" s="112">
        <v>0</v>
      </c>
      <c r="P1283" s="112" t="s">
        <v>6551</v>
      </c>
      <c r="Q1283" s="112">
        <v>241422</v>
      </c>
      <c r="R1283" s="112" t="s">
        <v>6551</v>
      </c>
      <c r="S1283" s="112">
        <v>0</v>
      </c>
      <c r="T1283" s="112" t="s">
        <v>6551</v>
      </c>
      <c r="U1283" s="112">
        <v>0</v>
      </c>
      <c r="V1283" s="112" t="s">
        <v>6551</v>
      </c>
      <c r="W1283" s="112">
        <v>16810</v>
      </c>
      <c r="X1283" s="112" t="s">
        <v>6551</v>
      </c>
      <c r="Y1283" s="112">
        <v>0</v>
      </c>
      <c r="Z1283" s="112" t="s">
        <v>6551</v>
      </c>
      <c r="AA1283" s="112">
        <v>0</v>
      </c>
      <c r="AB1283" s="112" t="s">
        <v>6551</v>
      </c>
      <c r="AC1283" s="112">
        <v>0</v>
      </c>
      <c r="AD1283" s="112" t="s">
        <v>6551</v>
      </c>
      <c r="AE1283" s="112">
        <v>0</v>
      </c>
      <c r="AF1283" s="112" t="s">
        <v>6551</v>
      </c>
      <c r="AG1283" s="112">
        <v>0</v>
      </c>
      <c r="AH1283" s="112" t="s">
        <v>6551</v>
      </c>
      <c r="AI1283" s="112">
        <v>104705</v>
      </c>
      <c r="AJ1283" s="112" t="s">
        <v>6551</v>
      </c>
      <c r="AK1283" s="112">
        <v>0</v>
      </c>
      <c r="AL1283" s="113" t="s">
        <v>6551</v>
      </c>
      <c r="AM1283" s="113" t="str">
        <f t="shared" si="20"/>
        <v>No</v>
      </c>
    </row>
    <row r="1284" spans="1:39" s="19" customFormat="1" ht="11.5" customHeight="1" x14ac:dyDescent="0.2">
      <c r="A1284" s="5" t="s">
        <v>2503</v>
      </c>
      <c r="B1284" s="5" t="s">
        <v>527</v>
      </c>
      <c r="C1284" s="5" t="s">
        <v>15</v>
      </c>
      <c r="D1284" s="194" t="s">
        <v>2504</v>
      </c>
      <c r="E1284" s="197" t="s">
        <v>2505</v>
      </c>
      <c r="F1284" s="19" t="s">
        <v>239</v>
      </c>
      <c r="G1284" s="5" t="s">
        <v>287</v>
      </c>
      <c r="H1284" s="27">
        <v>0</v>
      </c>
      <c r="I1284" s="110">
        <v>9</v>
      </c>
      <c r="J1284" s="111" t="s">
        <v>6551</v>
      </c>
      <c r="K1284" s="112">
        <v>0</v>
      </c>
      <c r="L1284" s="112" t="s">
        <v>6551</v>
      </c>
      <c r="M1284" s="112">
        <v>0</v>
      </c>
      <c r="N1284" s="112" t="s">
        <v>6551</v>
      </c>
      <c r="O1284" s="112">
        <v>0</v>
      </c>
      <c r="P1284" s="112" t="s">
        <v>6551</v>
      </c>
      <c r="Q1284" s="112">
        <v>197621</v>
      </c>
      <c r="R1284" s="112" t="s">
        <v>6551</v>
      </c>
      <c r="S1284" s="112">
        <v>0</v>
      </c>
      <c r="T1284" s="112" t="s">
        <v>6551</v>
      </c>
      <c r="U1284" s="112">
        <v>0</v>
      </c>
      <c r="V1284" s="112" t="s">
        <v>6551</v>
      </c>
      <c r="W1284" s="112">
        <v>7413</v>
      </c>
      <c r="X1284" s="112" t="s">
        <v>6551</v>
      </c>
      <c r="Y1284" s="112">
        <v>0</v>
      </c>
      <c r="Z1284" s="112" t="s">
        <v>6551</v>
      </c>
      <c r="AA1284" s="112">
        <v>0</v>
      </c>
      <c r="AB1284" s="112" t="s">
        <v>6551</v>
      </c>
      <c r="AC1284" s="112">
        <v>0</v>
      </c>
      <c r="AD1284" s="112" t="s">
        <v>6551</v>
      </c>
      <c r="AE1284" s="112">
        <v>0</v>
      </c>
      <c r="AF1284" s="112" t="s">
        <v>6551</v>
      </c>
      <c r="AG1284" s="112">
        <v>0</v>
      </c>
      <c r="AH1284" s="112" t="s">
        <v>6551</v>
      </c>
      <c r="AI1284" s="112">
        <v>13996</v>
      </c>
      <c r="AJ1284" s="112" t="s">
        <v>6551</v>
      </c>
      <c r="AK1284" s="112">
        <v>0</v>
      </c>
      <c r="AL1284" s="113" t="s">
        <v>6551</v>
      </c>
      <c r="AM1284" s="113" t="str">
        <f t="shared" si="20"/>
        <v>No</v>
      </c>
    </row>
    <row r="1285" spans="1:39" s="19" customFormat="1" ht="11.5" customHeight="1" x14ac:dyDescent="0.2">
      <c r="A1285" s="5" t="s">
        <v>2914</v>
      </c>
      <c r="B1285" s="5" t="s">
        <v>2915</v>
      </c>
      <c r="C1285" s="5" t="s">
        <v>15</v>
      </c>
      <c r="D1285" s="194" t="s">
        <v>2916</v>
      </c>
      <c r="E1285" s="197" t="s">
        <v>2917</v>
      </c>
      <c r="F1285" s="19" t="s">
        <v>239</v>
      </c>
      <c r="G1285" s="5" t="s">
        <v>287</v>
      </c>
      <c r="H1285" s="27">
        <v>0</v>
      </c>
      <c r="I1285" s="110">
        <v>9</v>
      </c>
      <c r="J1285" s="111" t="s">
        <v>6551</v>
      </c>
      <c r="K1285" s="112">
        <v>0</v>
      </c>
      <c r="L1285" s="112" t="s">
        <v>6551</v>
      </c>
      <c r="M1285" s="112">
        <v>0</v>
      </c>
      <c r="N1285" s="112" t="s">
        <v>6551</v>
      </c>
      <c r="O1285" s="112">
        <v>0</v>
      </c>
      <c r="P1285" s="112" t="s">
        <v>6551</v>
      </c>
      <c r="Q1285" s="112">
        <v>80592</v>
      </c>
      <c r="R1285" s="112" t="s">
        <v>6551</v>
      </c>
      <c r="S1285" s="112">
        <v>0</v>
      </c>
      <c r="T1285" s="112" t="s">
        <v>6551</v>
      </c>
      <c r="U1285" s="112">
        <v>0</v>
      </c>
      <c r="V1285" s="112" t="s">
        <v>6551</v>
      </c>
      <c r="W1285" s="112">
        <v>3839</v>
      </c>
      <c r="X1285" s="112" t="s">
        <v>6551</v>
      </c>
      <c r="Y1285" s="112">
        <v>0</v>
      </c>
      <c r="Z1285" s="112" t="s">
        <v>6551</v>
      </c>
      <c r="AA1285" s="112">
        <v>0</v>
      </c>
      <c r="AB1285" s="112" t="s">
        <v>6551</v>
      </c>
      <c r="AC1285" s="112">
        <v>0</v>
      </c>
      <c r="AD1285" s="112" t="s">
        <v>6551</v>
      </c>
      <c r="AE1285" s="112">
        <v>0</v>
      </c>
      <c r="AF1285" s="112" t="s">
        <v>6551</v>
      </c>
      <c r="AG1285" s="112">
        <v>0</v>
      </c>
      <c r="AH1285" s="112" t="s">
        <v>6551</v>
      </c>
      <c r="AI1285" s="112">
        <v>11085</v>
      </c>
      <c r="AJ1285" s="112" t="s">
        <v>6551</v>
      </c>
      <c r="AK1285" s="112">
        <v>0</v>
      </c>
      <c r="AL1285" s="113" t="s">
        <v>6551</v>
      </c>
      <c r="AM1285" s="113" t="str">
        <f t="shared" si="20"/>
        <v>No</v>
      </c>
    </row>
    <row r="1286" spans="1:39" s="19" customFormat="1" ht="11.5" customHeight="1" x14ac:dyDescent="0.2">
      <c r="A1286" s="5" t="s">
        <v>2959</v>
      </c>
      <c r="B1286" s="5" t="s">
        <v>2960</v>
      </c>
      <c r="C1286" s="5" t="s">
        <v>15</v>
      </c>
      <c r="D1286" s="194" t="s">
        <v>2961</v>
      </c>
      <c r="E1286" s="197" t="s">
        <v>2962</v>
      </c>
      <c r="F1286" s="19" t="s">
        <v>239</v>
      </c>
      <c r="G1286" s="5" t="s">
        <v>287</v>
      </c>
      <c r="H1286" s="27">
        <v>0</v>
      </c>
      <c r="I1286" s="110">
        <v>9</v>
      </c>
      <c r="J1286" s="111" t="s">
        <v>6551</v>
      </c>
      <c r="K1286" s="112">
        <v>0</v>
      </c>
      <c r="L1286" s="112" t="s">
        <v>6551</v>
      </c>
      <c r="M1286" s="112">
        <v>0</v>
      </c>
      <c r="N1286" s="112" t="s">
        <v>6551</v>
      </c>
      <c r="O1286" s="112">
        <v>0</v>
      </c>
      <c r="P1286" s="112" t="s">
        <v>6551</v>
      </c>
      <c r="Q1286" s="112">
        <v>96644</v>
      </c>
      <c r="R1286" s="112" t="s">
        <v>6551</v>
      </c>
      <c r="S1286" s="112">
        <v>0</v>
      </c>
      <c r="T1286" s="112" t="s">
        <v>6551</v>
      </c>
      <c r="U1286" s="112">
        <v>0</v>
      </c>
      <c r="V1286" s="112" t="s">
        <v>6551</v>
      </c>
      <c r="W1286" s="112">
        <v>13110</v>
      </c>
      <c r="X1286" s="112" t="s">
        <v>6551</v>
      </c>
      <c r="Y1286" s="112">
        <v>0</v>
      </c>
      <c r="Z1286" s="112" t="s">
        <v>6551</v>
      </c>
      <c r="AA1286" s="112">
        <v>0</v>
      </c>
      <c r="AB1286" s="112" t="s">
        <v>6551</v>
      </c>
      <c r="AC1286" s="112">
        <v>0</v>
      </c>
      <c r="AD1286" s="112" t="s">
        <v>6551</v>
      </c>
      <c r="AE1286" s="112">
        <v>0</v>
      </c>
      <c r="AF1286" s="112" t="s">
        <v>6551</v>
      </c>
      <c r="AG1286" s="112">
        <v>0</v>
      </c>
      <c r="AH1286" s="112" t="s">
        <v>6551</v>
      </c>
      <c r="AI1286" s="112">
        <v>13865</v>
      </c>
      <c r="AJ1286" s="112" t="s">
        <v>6551</v>
      </c>
      <c r="AK1286" s="112">
        <v>0</v>
      </c>
      <c r="AL1286" s="113" t="s">
        <v>6551</v>
      </c>
      <c r="AM1286" s="113" t="str">
        <f t="shared" si="20"/>
        <v>No</v>
      </c>
    </row>
    <row r="1287" spans="1:39" s="19" customFormat="1" ht="11.5" customHeight="1" x14ac:dyDescent="0.2">
      <c r="A1287" s="5" t="s">
        <v>3136</v>
      </c>
      <c r="B1287" s="5" t="s">
        <v>3137</v>
      </c>
      <c r="C1287" s="5" t="s">
        <v>15</v>
      </c>
      <c r="D1287" s="194" t="s">
        <v>3138</v>
      </c>
      <c r="E1287" s="197" t="s">
        <v>3139</v>
      </c>
      <c r="F1287" s="19" t="s">
        <v>239</v>
      </c>
      <c r="G1287" s="5" t="s">
        <v>287</v>
      </c>
      <c r="H1287" s="27">
        <v>0</v>
      </c>
      <c r="I1287" s="110">
        <v>9</v>
      </c>
      <c r="J1287" s="111" t="s">
        <v>6551</v>
      </c>
      <c r="K1287" s="112">
        <v>0</v>
      </c>
      <c r="L1287" s="112" t="s">
        <v>6551</v>
      </c>
      <c r="M1287" s="112">
        <v>0</v>
      </c>
      <c r="N1287" s="112" t="s">
        <v>6551</v>
      </c>
      <c r="O1287" s="112">
        <v>0</v>
      </c>
      <c r="P1287" s="112" t="s">
        <v>6551</v>
      </c>
      <c r="Q1287" s="112">
        <v>110534</v>
      </c>
      <c r="R1287" s="112" t="s">
        <v>6551</v>
      </c>
      <c r="S1287" s="112">
        <v>0</v>
      </c>
      <c r="T1287" s="112" t="s">
        <v>6551</v>
      </c>
      <c r="U1287" s="112">
        <v>0</v>
      </c>
      <c r="V1287" s="112" t="s">
        <v>6551</v>
      </c>
      <c r="W1287" s="112">
        <v>8338</v>
      </c>
      <c r="X1287" s="112" t="s">
        <v>6551</v>
      </c>
      <c r="Y1287" s="112">
        <v>0</v>
      </c>
      <c r="Z1287" s="112" t="s">
        <v>6551</v>
      </c>
      <c r="AA1287" s="112">
        <v>0</v>
      </c>
      <c r="AB1287" s="112" t="s">
        <v>6551</v>
      </c>
      <c r="AC1287" s="112">
        <v>0</v>
      </c>
      <c r="AD1287" s="112" t="s">
        <v>6551</v>
      </c>
      <c r="AE1287" s="112">
        <v>0</v>
      </c>
      <c r="AF1287" s="112" t="s">
        <v>6551</v>
      </c>
      <c r="AG1287" s="112">
        <v>0</v>
      </c>
      <c r="AH1287" s="112" t="s">
        <v>6551</v>
      </c>
      <c r="AI1287" s="112">
        <v>19005</v>
      </c>
      <c r="AJ1287" s="112" t="s">
        <v>6551</v>
      </c>
      <c r="AK1287" s="112">
        <v>0</v>
      </c>
      <c r="AL1287" s="113" t="s">
        <v>6551</v>
      </c>
      <c r="AM1287" s="113" t="str">
        <f t="shared" si="20"/>
        <v>No</v>
      </c>
    </row>
    <row r="1288" spans="1:39" s="19" customFormat="1" ht="11.5" customHeight="1" x14ac:dyDescent="0.2">
      <c r="A1288" s="5" t="s">
        <v>2516</v>
      </c>
      <c r="B1288" s="5" t="s">
        <v>2517</v>
      </c>
      <c r="C1288" s="5" t="s">
        <v>44</v>
      </c>
      <c r="D1288" s="194" t="s">
        <v>2518</v>
      </c>
      <c r="E1288" s="197" t="s">
        <v>2519</v>
      </c>
      <c r="F1288" s="19" t="s">
        <v>305</v>
      </c>
      <c r="G1288" s="5" t="s">
        <v>287</v>
      </c>
      <c r="H1288" s="27">
        <v>0</v>
      </c>
      <c r="I1288" s="110">
        <v>9</v>
      </c>
      <c r="J1288" s="111" t="s">
        <v>6551</v>
      </c>
      <c r="K1288" s="112">
        <v>0</v>
      </c>
      <c r="L1288" s="112" t="s">
        <v>6551</v>
      </c>
      <c r="M1288" s="112">
        <v>0</v>
      </c>
      <c r="N1288" s="112" t="s">
        <v>6551</v>
      </c>
      <c r="O1288" s="112">
        <v>0</v>
      </c>
      <c r="P1288" s="112" t="s">
        <v>6551</v>
      </c>
      <c r="Q1288" s="112">
        <v>271096</v>
      </c>
      <c r="R1288" s="112" t="s">
        <v>6551</v>
      </c>
      <c r="S1288" s="112">
        <v>0</v>
      </c>
      <c r="T1288" s="112" t="s">
        <v>6551</v>
      </c>
      <c r="U1288" s="112">
        <v>0</v>
      </c>
      <c r="V1288" s="112" t="s">
        <v>6551</v>
      </c>
      <c r="W1288" s="112">
        <v>10523</v>
      </c>
      <c r="X1288" s="112" t="s">
        <v>6551</v>
      </c>
      <c r="Y1288" s="112">
        <v>0</v>
      </c>
      <c r="Z1288" s="112" t="s">
        <v>6551</v>
      </c>
      <c r="AA1288" s="112">
        <v>0</v>
      </c>
      <c r="AB1288" s="112" t="s">
        <v>6551</v>
      </c>
      <c r="AC1288" s="112">
        <v>0</v>
      </c>
      <c r="AD1288" s="112" t="s">
        <v>6551</v>
      </c>
      <c r="AE1288" s="112">
        <v>0</v>
      </c>
      <c r="AF1288" s="112" t="s">
        <v>6551</v>
      </c>
      <c r="AG1288" s="112">
        <v>0</v>
      </c>
      <c r="AH1288" s="112" t="s">
        <v>6551</v>
      </c>
      <c r="AI1288" s="112">
        <v>22445</v>
      </c>
      <c r="AJ1288" s="112" t="s">
        <v>6551</v>
      </c>
      <c r="AK1288" s="112">
        <v>0</v>
      </c>
      <c r="AL1288" s="113" t="s">
        <v>6551</v>
      </c>
      <c r="AM1288" s="113" t="str">
        <f t="shared" si="20"/>
        <v>No</v>
      </c>
    </row>
    <row r="1289" spans="1:39" s="19" customFormat="1" ht="11.5" customHeight="1" x14ac:dyDescent="0.2">
      <c r="A1289" s="5" t="s">
        <v>3044</v>
      </c>
      <c r="B1289" s="5" t="s">
        <v>2758</v>
      </c>
      <c r="C1289" s="5" t="s">
        <v>44</v>
      </c>
      <c r="D1289" s="194" t="s">
        <v>3045</v>
      </c>
      <c r="E1289" s="197" t="s">
        <v>3046</v>
      </c>
      <c r="F1289" s="19" t="s">
        <v>239</v>
      </c>
      <c r="G1289" s="5" t="s">
        <v>287</v>
      </c>
      <c r="H1289" s="27">
        <v>0</v>
      </c>
      <c r="I1289" s="110">
        <v>9</v>
      </c>
      <c r="J1289" s="111" t="s">
        <v>6551</v>
      </c>
      <c r="K1289" s="112">
        <v>0</v>
      </c>
      <c r="L1289" s="112" t="s">
        <v>6551</v>
      </c>
      <c r="M1289" s="112">
        <v>0</v>
      </c>
      <c r="N1289" s="112" t="s">
        <v>6551</v>
      </c>
      <c r="O1289" s="112">
        <v>0</v>
      </c>
      <c r="P1289" s="112" t="s">
        <v>6551</v>
      </c>
      <c r="Q1289" s="112">
        <v>253321</v>
      </c>
      <c r="R1289" s="112" t="s">
        <v>6551</v>
      </c>
      <c r="S1289" s="112">
        <v>0</v>
      </c>
      <c r="T1289" s="112" t="s">
        <v>6551</v>
      </c>
      <c r="U1289" s="112">
        <v>0</v>
      </c>
      <c r="V1289" s="112" t="s">
        <v>6551</v>
      </c>
      <c r="W1289" s="112">
        <v>11430</v>
      </c>
      <c r="X1289" s="112" t="s">
        <v>6551</v>
      </c>
      <c r="Y1289" s="112">
        <v>0</v>
      </c>
      <c r="Z1289" s="112" t="s">
        <v>6551</v>
      </c>
      <c r="AA1289" s="112">
        <v>0</v>
      </c>
      <c r="AB1289" s="112" t="s">
        <v>6551</v>
      </c>
      <c r="AC1289" s="112">
        <v>0</v>
      </c>
      <c r="AD1289" s="112" t="s">
        <v>6551</v>
      </c>
      <c r="AE1289" s="112">
        <v>0</v>
      </c>
      <c r="AF1289" s="112" t="s">
        <v>6551</v>
      </c>
      <c r="AG1289" s="112">
        <v>0</v>
      </c>
      <c r="AH1289" s="112" t="s">
        <v>6551</v>
      </c>
      <c r="AI1289" s="112">
        <v>13400</v>
      </c>
      <c r="AJ1289" s="112" t="s">
        <v>6551</v>
      </c>
      <c r="AK1289" s="112">
        <v>0</v>
      </c>
      <c r="AL1289" s="113" t="s">
        <v>6551</v>
      </c>
      <c r="AM1289" s="113" t="str">
        <f t="shared" si="20"/>
        <v>No</v>
      </c>
    </row>
    <row r="1290" spans="1:39" s="19" customFormat="1" ht="11.5" customHeight="1" x14ac:dyDescent="0.2">
      <c r="A1290" s="5" t="s">
        <v>2465</v>
      </c>
      <c r="B1290" s="5" t="s">
        <v>2466</v>
      </c>
      <c r="C1290" s="5" t="s">
        <v>50</v>
      </c>
      <c r="D1290" s="194" t="s">
        <v>2467</v>
      </c>
      <c r="E1290" s="197" t="s">
        <v>2468</v>
      </c>
      <c r="F1290" s="19" t="s">
        <v>239</v>
      </c>
      <c r="G1290" s="19" t="s">
        <v>287</v>
      </c>
      <c r="H1290" s="27">
        <v>0</v>
      </c>
      <c r="I1290" s="110">
        <v>9</v>
      </c>
      <c r="J1290" s="19" t="s">
        <v>6551</v>
      </c>
      <c r="K1290" s="112">
        <v>0</v>
      </c>
      <c r="L1290" s="112" t="s">
        <v>6551</v>
      </c>
      <c r="M1290" s="112">
        <v>0</v>
      </c>
      <c r="N1290" s="112" t="s">
        <v>6551</v>
      </c>
      <c r="O1290" s="112">
        <v>0</v>
      </c>
      <c r="P1290" s="112" t="s">
        <v>6551</v>
      </c>
      <c r="Q1290" s="112">
        <v>162749</v>
      </c>
      <c r="R1290" s="112" t="s">
        <v>6551</v>
      </c>
      <c r="S1290" s="112">
        <v>0</v>
      </c>
      <c r="T1290" s="112" t="s">
        <v>6551</v>
      </c>
      <c r="U1290" s="112">
        <v>0</v>
      </c>
      <c r="V1290" s="112" t="s">
        <v>6551</v>
      </c>
      <c r="W1290" s="112">
        <v>8469</v>
      </c>
      <c r="X1290" s="112" t="s">
        <v>6551</v>
      </c>
      <c r="Y1290" s="112">
        <v>0</v>
      </c>
      <c r="Z1290" s="112" t="s">
        <v>6551</v>
      </c>
      <c r="AA1290" s="112">
        <v>0</v>
      </c>
      <c r="AB1290" s="112" t="s">
        <v>6551</v>
      </c>
      <c r="AC1290" s="112">
        <v>0</v>
      </c>
      <c r="AD1290" s="112" t="s">
        <v>6551</v>
      </c>
      <c r="AE1290" s="112">
        <v>0</v>
      </c>
      <c r="AF1290" s="112" t="s">
        <v>6551</v>
      </c>
      <c r="AG1290" s="112">
        <v>0</v>
      </c>
      <c r="AH1290" s="112" t="s">
        <v>6551</v>
      </c>
      <c r="AI1290" s="112">
        <v>18283</v>
      </c>
      <c r="AJ1290" s="112" t="s">
        <v>6551</v>
      </c>
      <c r="AK1290" s="112">
        <v>0</v>
      </c>
      <c r="AL1290" s="113" t="s">
        <v>6551</v>
      </c>
      <c r="AM1290" s="113" t="str">
        <f t="shared" si="20"/>
        <v>No</v>
      </c>
    </row>
    <row r="1291" spans="1:39" s="19" customFormat="1" ht="11.5" customHeight="1" x14ac:dyDescent="0.2">
      <c r="A1291" s="5" t="s">
        <v>2685</v>
      </c>
      <c r="B1291" s="5" t="s">
        <v>2686</v>
      </c>
      <c r="C1291" s="5" t="s">
        <v>50</v>
      </c>
      <c r="D1291" s="194" t="s">
        <v>2687</v>
      </c>
      <c r="E1291" s="197" t="s">
        <v>2688</v>
      </c>
      <c r="F1291" s="19" t="s">
        <v>239</v>
      </c>
      <c r="G1291" s="19" t="s">
        <v>287</v>
      </c>
      <c r="H1291" s="27">
        <v>0</v>
      </c>
      <c r="I1291" s="110">
        <v>9</v>
      </c>
      <c r="J1291" s="19" t="s">
        <v>6551</v>
      </c>
      <c r="K1291" s="112">
        <v>0</v>
      </c>
      <c r="L1291" s="112" t="s">
        <v>6551</v>
      </c>
      <c r="M1291" s="112">
        <v>0</v>
      </c>
      <c r="N1291" s="112" t="s">
        <v>6551</v>
      </c>
      <c r="O1291" s="112">
        <v>0</v>
      </c>
      <c r="P1291" s="112" t="s">
        <v>6551</v>
      </c>
      <c r="Q1291" s="112">
        <v>225179</v>
      </c>
      <c r="R1291" s="112" t="s">
        <v>6551</v>
      </c>
      <c r="S1291" s="112">
        <v>0</v>
      </c>
      <c r="T1291" s="112" t="s">
        <v>6551</v>
      </c>
      <c r="U1291" s="112">
        <v>0</v>
      </c>
      <c r="V1291" s="112" t="s">
        <v>6551</v>
      </c>
      <c r="W1291" s="112">
        <v>14056</v>
      </c>
      <c r="X1291" s="112" t="s">
        <v>6551</v>
      </c>
      <c r="Y1291" s="112">
        <v>0</v>
      </c>
      <c r="Z1291" s="112" t="s">
        <v>6551</v>
      </c>
      <c r="AA1291" s="112">
        <v>0</v>
      </c>
      <c r="AB1291" s="112" t="s">
        <v>6551</v>
      </c>
      <c r="AC1291" s="112">
        <v>0</v>
      </c>
      <c r="AD1291" s="112" t="s">
        <v>6551</v>
      </c>
      <c r="AE1291" s="112">
        <v>0</v>
      </c>
      <c r="AF1291" s="112" t="s">
        <v>6551</v>
      </c>
      <c r="AG1291" s="112">
        <v>0</v>
      </c>
      <c r="AH1291" s="112" t="s">
        <v>6551</v>
      </c>
      <c r="AI1291" s="112">
        <v>35068</v>
      </c>
      <c r="AJ1291" s="112" t="s">
        <v>6551</v>
      </c>
      <c r="AK1291" s="112">
        <v>0</v>
      </c>
      <c r="AL1291" s="19" t="s">
        <v>6551</v>
      </c>
      <c r="AM1291" s="113" t="str">
        <f t="shared" si="20"/>
        <v>No</v>
      </c>
    </row>
    <row r="1292" spans="1:39" s="19" customFormat="1" ht="11.5" customHeight="1" x14ac:dyDescent="0.2">
      <c r="A1292" s="5" t="s">
        <v>2771</v>
      </c>
      <c r="B1292" s="5" t="s">
        <v>2772</v>
      </c>
      <c r="C1292" s="5" t="s">
        <v>77</v>
      </c>
      <c r="D1292" s="194" t="s">
        <v>2773</v>
      </c>
      <c r="E1292" s="197" t="s">
        <v>2774</v>
      </c>
      <c r="F1292" s="19" t="s">
        <v>305</v>
      </c>
      <c r="G1292" s="19" t="s">
        <v>287</v>
      </c>
      <c r="H1292" s="27">
        <v>0</v>
      </c>
      <c r="I1292" s="110">
        <v>9</v>
      </c>
      <c r="J1292" s="19" t="s">
        <v>6551</v>
      </c>
      <c r="K1292" s="112">
        <v>0</v>
      </c>
      <c r="L1292" s="112" t="s">
        <v>6551</v>
      </c>
      <c r="M1292" s="112">
        <v>0</v>
      </c>
      <c r="N1292" s="112" t="s">
        <v>6551</v>
      </c>
      <c r="O1292" s="112">
        <v>0</v>
      </c>
      <c r="P1292" s="112" t="s">
        <v>6551</v>
      </c>
      <c r="Q1292" s="112">
        <v>228980</v>
      </c>
      <c r="R1292" s="112" t="s">
        <v>6551</v>
      </c>
      <c r="S1292" s="112">
        <v>0</v>
      </c>
      <c r="T1292" s="112" t="s">
        <v>6551</v>
      </c>
      <c r="U1292" s="112">
        <v>0</v>
      </c>
      <c r="V1292" s="112" t="s">
        <v>6551</v>
      </c>
      <c r="W1292" s="112">
        <v>25949</v>
      </c>
      <c r="X1292" s="112" t="s">
        <v>6551</v>
      </c>
      <c r="Y1292" s="112">
        <v>0</v>
      </c>
      <c r="Z1292" s="112" t="s">
        <v>6551</v>
      </c>
      <c r="AA1292" s="112">
        <v>0</v>
      </c>
      <c r="AB1292" s="112" t="s">
        <v>6551</v>
      </c>
      <c r="AC1292" s="112">
        <v>0</v>
      </c>
      <c r="AD1292" s="112" t="s">
        <v>6551</v>
      </c>
      <c r="AE1292" s="112">
        <v>0</v>
      </c>
      <c r="AF1292" s="112" t="s">
        <v>6551</v>
      </c>
      <c r="AG1292" s="112">
        <v>0</v>
      </c>
      <c r="AH1292" s="112" t="s">
        <v>6551</v>
      </c>
      <c r="AI1292" s="112">
        <v>106973</v>
      </c>
      <c r="AJ1292" s="112" t="s">
        <v>6551</v>
      </c>
      <c r="AK1292" s="112">
        <v>0</v>
      </c>
      <c r="AL1292" s="19" t="s">
        <v>6551</v>
      </c>
      <c r="AM1292" s="113" t="str">
        <f t="shared" si="20"/>
        <v>No</v>
      </c>
    </row>
    <row r="1293" spans="1:39" s="19" customFormat="1" ht="11.5" customHeight="1" x14ac:dyDescent="0.2">
      <c r="A1293" s="5" t="s">
        <v>2361</v>
      </c>
      <c r="B1293" s="5" t="s">
        <v>2362</v>
      </c>
      <c r="C1293" s="5" t="s">
        <v>79</v>
      </c>
      <c r="D1293" s="194" t="s">
        <v>2363</v>
      </c>
      <c r="E1293" s="197" t="s">
        <v>2364</v>
      </c>
      <c r="F1293" s="19" t="s">
        <v>239</v>
      </c>
      <c r="G1293" s="5" t="s">
        <v>287</v>
      </c>
      <c r="H1293" s="27">
        <v>0</v>
      </c>
      <c r="I1293" s="110">
        <v>9</v>
      </c>
      <c r="J1293" s="111" t="s">
        <v>6551</v>
      </c>
      <c r="K1293" s="112">
        <v>0</v>
      </c>
      <c r="L1293" s="112" t="s">
        <v>6551</v>
      </c>
      <c r="M1293" s="112">
        <v>0</v>
      </c>
      <c r="N1293" s="112" t="s">
        <v>6551</v>
      </c>
      <c r="O1293" s="112">
        <v>0</v>
      </c>
      <c r="P1293" s="112" t="s">
        <v>6551</v>
      </c>
      <c r="Q1293" s="112">
        <v>490644</v>
      </c>
      <c r="R1293" s="112" t="s">
        <v>6551</v>
      </c>
      <c r="S1293" s="112">
        <v>0</v>
      </c>
      <c r="T1293" s="112" t="s">
        <v>6551</v>
      </c>
      <c r="U1293" s="112">
        <v>0</v>
      </c>
      <c r="V1293" s="112" t="s">
        <v>6551</v>
      </c>
      <c r="W1293" s="112">
        <v>18315</v>
      </c>
      <c r="X1293" s="112" t="s">
        <v>6551</v>
      </c>
      <c r="Y1293" s="112">
        <v>0</v>
      </c>
      <c r="Z1293" s="112" t="s">
        <v>6551</v>
      </c>
      <c r="AA1293" s="112">
        <v>0</v>
      </c>
      <c r="AB1293" s="112" t="s">
        <v>6551</v>
      </c>
      <c r="AC1293" s="112">
        <v>0</v>
      </c>
      <c r="AD1293" s="112" t="s">
        <v>6551</v>
      </c>
      <c r="AE1293" s="112">
        <v>0</v>
      </c>
      <c r="AF1293" s="112" t="s">
        <v>6551</v>
      </c>
      <c r="AG1293" s="112">
        <v>0</v>
      </c>
      <c r="AH1293" s="112" t="s">
        <v>6551</v>
      </c>
      <c r="AI1293" s="112">
        <v>38318</v>
      </c>
      <c r="AJ1293" s="112" t="s">
        <v>6551</v>
      </c>
      <c r="AK1293" s="112">
        <v>0</v>
      </c>
      <c r="AL1293" s="113" t="s">
        <v>6551</v>
      </c>
      <c r="AM1293" s="113" t="str">
        <f t="shared" si="20"/>
        <v>No</v>
      </c>
    </row>
    <row r="1294" spans="1:39" s="19" customFormat="1" ht="11.5" customHeight="1" x14ac:dyDescent="0.2">
      <c r="A1294" s="5" t="s">
        <v>2791</v>
      </c>
      <c r="B1294" s="5" t="s">
        <v>2792</v>
      </c>
      <c r="C1294" s="5" t="s">
        <v>79</v>
      </c>
      <c r="D1294" s="194" t="s">
        <v>2793</v>
      </c>
      <c r="E1294" s="197" t="s">
        <v>2794</v>
      </c>
      <c r="F1294" s="19" t="s">
        <v>305</v>
      </c>
      <c r="G1294" s="5" t="s">
        <v>287</v>
      </c>
      <c r="H1294" s="27">
        <v>0</v>
      </c>
      <c r="I1294" s="110">
        <v>9</v>
      </c>
      <c r="J1294" s="111" t="s">
        <v>6551</v>
      </c>
      <c r="K1294" s="112">
        <v>0</v>
      </c>
      <c r="L1294" s="112" t="s">
        <v>6551</v>
      </c>
      <c r="M1294" s="112">
        <v>0</v>
      </c>
      <c r="N1294" s="112" t="s">
        <v>6551</v>
      </c>
      <c r="O1294" s="112">
        <v>0</v>
      </c>
      <c r="P1294" s="112" t="s">
        <v>6551</v>
      </c>
      <c r="Q1294" s="112">
        <v>461725</v>
      </c>
      <c r="R1294" s="112" t="s">
        <v>6551</v>
      </c>
      <c r="S1294" s="112">
        <v>0</v>
      </c>
      <c r="T1294" s="112" t="s">
        <v>6551</v>
      </c>
      <c r="U1294" s="112">
        <v>0</v>
      </c>
      <c r="V1294" s="112" t="s">
        <v>6551</v>
      </c>
      <c r="W1294" s="112">
        <v>14658</v>
      </c>
      <c r="X1294" s="112" t="s">
        <v>6551</v>
      </c>
      <c r="Y1294" s="112">
        <v>0</v>
      </c>
      <c r="Z1294" s="112" t="s">
        <v>6551</v>
      </c>
      <c r="AA1294" s="112">
        <v>0</v>
      </c>
      <c r="AB1294" s="112" t="s">
        <v>6551</v>
      </c>
      <c r="AC1294" s="112">
        <v>0</v>
      </c>
      <c r="AD1294" s="112" t="s">
        <v>6551</v>
      </c>
      <c r="AE1294" s="112">
        <v>0</v>
      </c>
      <c r="AF1294" s="112" t="s">
        <v>6551</v>
      </c>
      <c r="AG1294" s="112">
        <v>0</v>
      </c>
      <c r="AH1294" s="112" t="s">
        <v>6551</v>
      </c>
      <c r="AI1294" s="112">
        <v>49363</v>
      </c>
      <c r="AJ1294" s="112" t="s">
        <v>6551</v>
      </c>
      <c r="AK1294" s="112">
        <v>0</v>
      </c>
      <c r="AL1294" s="113" t="s">
        <v>6551</v>
      </c>
      <c r="AM1294" s="113" t="str">
        <f t="shared" si="20"/>
        <v>No</v>
      </c>
    </row>
    <row r="1295" spans="1:39" s="19" customFormat="1" ht="11.5" customHeight="1" x14ac:dyDescent="0.2">
      <c r="A1295" s="5" t="s">
        <v>2817</v>
      </c>
      <c r="B1295" s="5" t="s">
        <v>2818</v>
      </c>
      <c r="C1295" s="5" t="s">
        <v>79</v>
      </c>
      <c r="D1295" s="194" t="s">
        <v>2819</v>
      </c>
      <c r="E1295" s="197" t="s">
        <v>2820</v>
      </c>
      <c r="F1295" s="19" t="s">
        <v>239</v>
      </c>
      <c r="G1295" s="5" t="s">
        <v>287</v>
      </c>
      <c r="H1295" s="27">
        <v>0</v>
      </c>
      <c r="I1295" s="110">
        <v>9</v>
      </c>
      <c r="J1295" s="111" t="s">
        <v>6551</v>
      </c>
      <c r="K1295" s="112">
        <v>0</v>
      </c>
      <c r="L1295" s="112" t="s">
        <v>6551</v>
      </c>
      <c r="M1295" s="112">
        <v>0</v>
      </c>
      <c r="N1295" s="112" t="s">
        <v>6551</v>
      </c>
      <c r="O1295" s="112">
        <v>0</v>
      </c>
      <c r="P1295" s="112" t="s">
        <v>6551</v>
      </c>
      <c r="Q1295" s="112">
        <v>319788</v>
      </c>
      <c r="R1295" s="112" t="s">
        <v>6551</v>
      </c>
      <c r="S1295" s="112">
        <v>0</v>
      </c>
      <c r="T1295" s="112" t="s">
        <v>6551</v>
      </c>
      <c r="U1295" s="112">
        <v>0</v>
      </c>
      <c r="V1295" s="112" t="s">
        <v>6551</v>
      </c>
      <c r="W1295" s="112">
        <v>13937</v>
      </c>
      <c r="X1295" s="112" t="s">
        <v>6551</v>
      </c>
      <c r="Y1295" s="112">
        <v>0</v>
      </c>
      <c r="Z1295" s="112" t="s">
        <v>6551</v>
      </c>
      <c r="AA1295" s="112">
        <v>0</v>
      </c>
      <c r="AB1295" s="112" t="s">
        <v>6551</v>
      </c>
      <c r="AC1295" s="112">
        <v>0</v>
      </c>
      <c r="AD1295" s="112" t="s">
        <v>6551</v>
      </c>
      <c r="AE1295" s="112">
        <v>0</v>
      </c>
      <c r="AF1295" s="112" t="s">
        <v>6551</v>
      </c>
      <c r="AG1295" s="112">
        <v>0</v>
      </c>
      <c r="AH1295" s="112" t="s">
        <v>6551</v>
      </c>
      <c r="AI1295" s="112">
        <v>37956</v>
      </c>
      <c r="AJ1295" s="112" t="s">
        <v>6551</v>
      </c>
      <c r="AK1295" s="112">
        <v>0</v>
      </c>
      <c r="AL1295" s="113" t="s">
        <v>6551</v>
      </c>
      <c r="AM1295" s="113" t="str">
        <f t="shared" si="20"/>
        <v>No</v>
      </c>
    </row>
    <row r="1296" spans="1:39" s="19" customFormat="1" ht="11.5" customHeight="1" x14ac:dyDescent="0.2">
      <c r="A1296" s="5" t="s">
        <v>3006</v>
      </c>
      <c r="B1296" s="5" t="s">
        <v>2800</v>
      </c>
      <c r="C1296" s="5" t="s">
        <v>79</v>
      </c>
      <c r="D1296" s="194" t="s">
        <v>3007</v>
      </c>
      <c r="E1296" s="197" t="s">
        <v>3008</v>
      </c>
      <c r="F1296" s="19" t="s">
        <v>239</v>
      </c>
      <c r="G1296" s="5" t="s">
        <v>287</v>
      </c>
      <c r="H1296" s="27">
        <v>0</v>
      </c>
      <c r="I1296" s="110">
        <v>9</v>
      </c>
      <c r="J1296" s="111" t="s">
        <v>6551</v>
      </c>
      <c r="K1296" s="112">
        <v>0</v>
      </c>
      <c r="L1296" s="112" t="s">
        <v>6551</v>
      </c>
      <c r="M1296" s="112">
        <v>0</v>
      </c>
      <c r="N1296" s="112" t="s">
        <v>6551</v>
      </c>
      <c r="O1296" s="112">
        <v>0</v>
      </c>
      <c r="P1296" s="112" t="s">
        <v>6551</v>
      </c>
      <c r="Q1296" s="112">
        <v>302730</v>
      </c>
      <c r="R1296" s="112" t="s">
        <v>6551</v>
      </c>
      <c r="S1296" s="112">
        <v>0</v>
      </c>
      <c r="T1296" s="112" t="s">
        <v>6551</v>
      </c>
      <c r="U1296" s="112">
        <v>0</v>
      </c>
      <c r="V1296" s="112" t="s">
        <v>6551</v>
      </c>
      <c r="W1296" s="112">
        <v>11422</v>
      </c>
      <c r="X1296" s="112" t="s">
        <v>6551</v>
      </c>
      <c r="Y1296" s="112">
        <v>0</v>
      </c>
      <c r="Z1296" s="112" t="s">
        <v>6551</v>
      </c>
      <c r="AA1296" s="112">
        <v>0</v>
      </c>
      <c r="AB1296" s="112" t="s">
        <v>6551</v>
      </c>
      <c r="AC1296" s="112">
        <v>0</v>
      </c>
      <c r="AD1296" s="112" t="s">
        <v>6551</v>
      </c>
      <c r="AE1296" s="112">
        <v>0</v>
      </c>
      <c r="AF1296" s="112" t="s">
        <v>6551</v>
      </c>
      <c r="AG1296" s="112">
        <v>0</v>
      </c>
      <c r="AH1296" s="112" t="s">
        <v>6551</v>
      </c>
      <c r="AI1296" s="112">
        <v>17117</v>
      </c>
      <c r="AJ1296" s="112" t="s">
        <v>6551</v>
      </c>
      <c r="AK1296" s="112">
        <v>0</v>
      </c>
      <c r="AL1296" s="113" t="s">
        <v>6551</v>
      </c>
      <c r="AM1296" s="113" t="str">
        <f t="shared" si="20"/>
        <v>No</v>
      </c>
    </row>
    <row r="1297" spans="1:39" s="19" customFormat="1" ht="11.5" customHeight="1" x14ac:dyDescent="0.2">
      <c r="A1297" s="5" t="s">
        <v>3249</v>
      </c>
      <c r="B1297" s="5" t="s">
        <v>3250</v>
      </c>
      <c r="C1297" s="5" t="s">
        <v>57</v>
      </c>
      <c r="D1297" s="194" t="s">
        <v>3251</v>
      </c>
      <c r="E1297" s="197" t="s">
        <v>3252</v>
      </c>
      <c r="F1297" s="19" t="s">
        <v>239</v>
      </c>
      <c r="G1297" s="5" t="s">
        <v>287</v>
      </c>
      <c r="H1297" s="27">
        <v>0</v>
      </c>
      <c r="I1297" s="110">
        <v>9</v>
      </c>
      <c r="J1297" s="111" t="s">
        <v>6551</v>
      </c>
      <c r="K1297" s="112">
        <v>0</v>
      </c>
      <c r="L1297" s="112" t="s">
        <v>6551</v>
      </c>
      <c r="M1297" s="112">
        <v>0</v>
      </c>
      <c r="N1297" s="112" t="s">
        <v>6551</v>
      </c>
      <c r="O1297" s="112">
        <v>0</v>
      </c>
      <c r="P1297" s="112" t="s">
        <v>6551</v>
      </c>
      <c r="Q1297" s="112">
        <v>83561</v>
      </c>
      <c r="R1297" s="112" t="s">
        <v>6551</v>
      </c>
      <c r="S1297" s="112">
        <v>0</v>
      </c>
      <c r="T1297" s="112" t="s">
        <v>6551</v>
      </c>
      <c r="U1297" s="112">
        <v>0</v>
      </c>
      <c r="V1297" s="112" t="s">
        <v>6551</v>
      </c>
      <c r="W1297" s="112">
        <v>3059</v>
      </c>
      <c r="X1297" s="112" t="s">
        <v>6551</v>
      </c>
      <c r="Y1297" s="112">
        <v>0</v>
      </c>
      <c r="Z1297" s="112" t="s">
        <v>6551</v>
      </c>
      <c r="AA1297" s="112">
        <v>0</v>
      </c>
      <c r="AB1297" s="112" t="s">
        <v>6551</v>
      </c>
      <c r="AC1297" s="112">
        <v>0</v>
      </c>
      <c r="AD1297" s="112" t="s">
        <v>6551</v>
      </c>
      <c r="AE1297" s="112">
        <v>0</v>
      </c>
      <c r="AF1297" s="112" t="s">
        <v>6551</v>
      </c>
      <c r="AG1297" s="112">
        <v>0</v>
      </c>
      <c r="AH1297" s="112" t="s">
        <v>6551</v>
      </c>
      <c r="AI1297" s="112">
        <v>7767</v>
      </c>
      <c r="AJ1297" s="112" t="s">
        <v>6551</v>
      </c>
      <c r="AK1297" s="112">
        <v>0</v>
      </c>
      <c r="AL1297" s="113" t="s">
        <v>6551</v>
      </c>
      <c r="AM1297" s="113" t="str">
        <f t="shared" si="20"/>
        <v>No</v>
      </c>
    </row>
    <row r="1298" spans="1:39" s="19" customFormat="1" ht="11.5" customHeight="1" x14ac:dyDescent="0.2">
      <c r="A1298" s="5" t="s">
        <v>3296</v>
      </c>
      <c r="B1298" s="5" t="s">
        <v>3297</v>
      </c>
      <c r="C1298" s="5" t="s">
        <v>57</v>
      </c>
      <c r="D1298" s="194" t="s">
        <v>3298</v>
      </c>
      <c r="E1298" s="197" t="s">
        <v>3299</v>
      </c>
      <c r="F1298" s="19" t="s">
        <v>239</v>
      </c>
      <c r="G1298" s="5" t="s">
        <v>287</v>
      </c>
      <c r="H1298" s="27">
        <v>0</v>
      </c>
      <c r="I1298" s="110">
        <v>9</v>
      </c>
      <c r="J1298" s="111" t="s">
        <v>6551</v>
      </c>
      <c r="K1298" s="112">
        <v>0</v>
      </c>
      <c r="L1298" s="112" t="s">
        <v>6551</v>
      </c>
      <c r="M1298" s="112">
        <v>0</v>
      </c>
      <c r="N1298" s="112" t="s">
        <v>6551</v>
      </c>
      <c r="O1298" s="112">
        <v>0</v>
      </c>
      <c r="P1298" s="112" t="s">
        <v>6551</v>
      </c>
      <c r="Q1298" s="112">
        <v>173631</v>
      </c>
      <c r="R1298" s="112" t="s">
        <v>6551</v>
      </c>
      <c r="S1298" s="112">
        <v>0</v>
      </c>
      <c r="T1298" s="112" t="s">
        <v>6551</v>
      </c>
      <c r="U1298" s="112">
        <v>0</v>
      </c>
      <c r="V1298" s="112" t="s">
        <v>6551</v>
      </c>
      <c r="W1298" s="112">
        <v>8480</v>
      </c>
      <c r="X1298" s="112" t="s">
        <v>6551</v>
      </c>
      <c r="Y1298" s="112">
        <v>0</v>
      </c>
      <c r="Z1298" s="112" t="s">
        <v>6551</v>
      </c>
      <c r="AA1298" s="112">
        <v>0</v>
      </c>
      <c r="AB1298" s="112" t="s">
        <v>6551</v>
      </c>
      <c r="AC1298" s="112">
        <v>0</v>
      </c>
      <c r="AD1298" s="112" t="s">
        <v>6551</v>
      </c>
      <c r="AE1298" s="112">
        <v>0</v>
      </c>
      <c r="AF1298" s="112" t="s">
        <v>6551</v>
      </c>
      <c r="AG1298" s="112">
        <v>0</v>
      </c>
      <c r="AH1298" s="112" t="s">
        <v>6551</v>
      </c>
      <c r="AI1298" s="112">
        <v>13035</v>
      </c>
      <c r="AJ1298" s="112" t="s">
        <v>6551</v>
      </c>
      <c r="AK1298" s="112">
        <v>0</v>
      </c>
      <c r="AL1298" s="113" t="s">
        <v>6551</v>
      </c>
      <c r="AM1298" s="113" t="str">
        <f t="shared" si="20"/>
        <v>No</v>
      </c>
    </row>
    <row r="1299" spans="1:39" s="19" customFormat="1" ht="11.5" customHeight="1" x14ac:dyDescent="0.2">
      <c r="A1299" s="5" t="s">
        <v>3508</v>
      </c>
      <c r="B1299" s="5" t="s">
        <v>3509</v>
      </c>
      <c r="C1299" s="5" t="s">
        <v>57</v>
      </c>
      <c r="D1299" s="194" t="s">
        <v>3510</v>
      </c>
      <c r="E1299" s="197" t="s">
        <v>3511</v>
      </c>
      <c r="F1299" s="19" t="s">
        <v>239</v>
      </c>
      <c r="G1299" s="5" t="s">
        <v>287</v>
      </c>
      <c r="H1299" s="27">
        <v>0</v>
      </c>
      <c r="I1299" s="110">
        <v>9</v>
      </c>
      <c r="J1299" s="111" t="s">
        <v>6551</v>
      </c>
      <c r="K1299" s="112">
        <v>0</v>
      </c>
      <c r="L1299" s="112" t="s">
        <v>6551</v>
      </c>
      <c r="M1299" s="112">
        <v>0</v>
      </c>
      <c r="N1299" s="112" t="s">
        <v>6551</v>
      </c>
      <c r="O1299" s="112">
        <v>0</v>
      </c>
      <c r="P1299" s="112" t="s">
        <v>6551</v>
      </c>
      <c r="Q1299" s="112">
        <v>226602</v>
      </c>
      <c r="R1299" s="112" t="s">
        <v>6551</v>
      </c>
      <c r="S1299" s="112">
        <v>0</v>
      </c>
      <c r="T1299" s="112" t="s">
        <v>6551</v>
      </c>
      <c r="U1299" s="112">
        <v>0</v>
      </c>
      <c r="V1299" s="112" t="s">
        <v>6551</v>
      </c>
      <c r="W1299" s="112">
        <v>12690</v>
      </c>
      <c r="X1299" s="112" t="s">
        <v>6551</v>
      </c>
      <c r="Y1299" s="112">
        <v>0</v>
      </c>
      <c r="Z1299" s="112" t="s">
        <v>6551</v>
      </c>
      <c r="AA1299" s="112">
        <v>0</v>
      </c>
      <c r="AB1299" s="112" t="s">
        <v>6551</v>
      </c>
      <c r="AC1299" s="112">
        <v>0</v>
      </c>
      <c r="AD1299" s="112" t="s">
        <v>6551</v>
      </c>
      <c r="AE1299" s="112">
        <v>0</v>
      </c>
      <c r="AF1299" s="112" t="s">
        <v>6551</v>
      </c>
      <c r="AG1299" s="112">
        <v>0</v>
      </c>
      <c r="AH1299" s="112" t="s">
        <v>6551</v>
      </c>
      <c r="AI1299" s="112">
        <v>32823</v>
      </c>
      <c r="AJ1299" s="112" t="s">
        <v>6551</v>
      </c>
      <c r="AK1299" s="112">
        <v>0</v>
      </c>
      <c r="AL1299" s="113" t="s">
        <v>6551</v>
      </c>
      <c r="AM1299" s="113" t="str">
        <f t="shared" si="20"/>
        <v>No</v>
      </c>
    </row>
    <row r="1300" spans="1:39" s="19" customFormat="1" ht="11.5" customHeight="1" x14ac:dyDescent="0.2">
      <c r="A1300" s="5" t="s">
        <v>3685</v>
      </c>
      <c r="B1300" s="5" t="s">
        <v>2804</v>
      </c>
      <c r="C1300" s="5" t="s">
        <v>57</v>
      </c>
      <c r="D1300" s="194" t="s">
        <v>3686</v>
      </c>
      <c r="E1300" s="197" t="s">
        <v>3687</v>
      </c>
      <c r="F1300" s="19" t="s">
        <v>239</v>
      </c>
      <c r="G1300" s="5" t="s">
        <v>287</v>
      </c>
      <c r="H1300" s="27">
        <v>0</v>
      </c>
      <c r="I1300" s="110">
        <v>9</v>
      </c>
      <c r="J1300" s="111" t="s">
        <v>6551</v>
      </c>
      <c r="K1300" s="112">
        <v>0</v>
      </c>
      <c r="L1300" s="112" t="s">
        <v>6551</v>
      </c>
      <c r="M1300" s="112">
        <v>0</v>
      </c>
      <c r="N1300" s="112" t="s">
        <v>6551</v>
      </c>
      <c r="O1300" s="112">
        <v>0</v>
      </c>
      <c r="P1300" s="112" t="s">
        <v>6551</v>
      </c>
      <c r="Q1300" s="112">
        <v>166258</v>
      </c>
      <c r="R1300" s="112" t="s">
        <v>6551</v>
      </c>
      <c r="S1300" s="112">
        <v>0</v>
      </c>
      <c r="T1300" s="112" t="s">
        <v>6551</v>
      </c>
      <c r="U1300" s="112">
        <v>0</v>
      </c>
      <c r="V1300" s="112" t="s">
        <v>6551</v>
      </c>
      <c r="W1300" s="112">
        <v>8254</v>
      </c>
      <c r="X1300" s="112" t="s">
        <v>6551</v>
      </c>
      <c r="Y1300" s="112">
        <v>0</v>
      </c>
      <c r="Z1300" s="112" t="s">
        <v>6551</v>
      </c>
      <c r="AA1300" s="112">
        <v>0</v>
      </c>
      <c r="AB1300" s="112" t="s">
        <v>6551</v>
      </c>
      <c r="AC1300" s="112">
        <v>0</v>
      </c>
      <c r="AD1300" s="112" t="s">
        <v>6551</v>
      </c>
      <c r="AE1300" s="112">
        <v>0</v>
      </c>
      <c r="AF1300" s="112" t="s">
        <v>6551</v>
      </c>
      <c r="AG1300" s="112">
        <v>0</v>
      </c>
      <c r="AH1300" s="112" t="s">
        <v>6551</v>
      </c>
      <c r="AI1300" s="112">
        <v>14281</v>
      </c>
      <c r="AJ1300" s="112" t="s">
        <v>6551</v>
      </c>
      <c r="AK1300" s="112">
        <v>0</v>
      </c>
      <c r="AL1300" s="113" t="s">
        <v>6551</v>
      </c>
      <c r="AM1300" s="113" t="str">
        <f t="shared" si="20"/>
        <v>No</v>
      </c>
    </row>
    <row r="1301" spans="1:39" s="19" customFormat="1" ht="11.5" customHeight="1" x14ac:dyDescent="0.2">
      <c r="A1301" s="5" t="s">
        <v>3282</v>
      </c>
      <c r="B1301" s="5" t="s">
        <v>3283</v>
      </c>
      <c r="C1301" s="5" t="s">
        <v>58</v>
      </c>
      <c r="D1301" s="194" t="s">
        <v>3284</v>
      </c>
      <c r="E1301" s="197" t="s">
        <v>3285</v>
      </c>
      <c r="F1301" s="19" t="s">
        <v>1645</v>
      </c>
      <c r="G1301" s="5" t="s">
        <v>287</v>
      </c>
      <c r="H1301" s="27">
        <v>0</v>
      </c>
      <c r="I1301" s="110">
        <v>9</v>
      </c>
      <c r="J1301" s="111" t="s">
        <v>6551</v>
      </c>
      <c r="K1301" s="112">
        <v>0</v>
      </c>
      <c r="L1301" s="112" t="s">
        <v>6551</v>
      </c>
      <c r="M1301" s="112">
        <v>0</v>
      </c>
      <c r="N1301" s="112" t="s">
        <v>6551</v>
      </c>
      <c r="O1301" s="112">
        <v>0</v>
      </c>
      <c r="P1301" s="112" t="s">
        <v>6551</v>
      </c>
      <c r="Q1301" s="112">
        <v>191424</v>
      </c>
      <c r="R1301" s="112" t="s">
        <v>6551</v>
      </c>
      <c r="S1301" s="112">
        <v>0</v>
      </c>
      <c r="T1301" s="112" t="s">
        <v>6551</v>
      </c>
      <c r="U1301" s="112">
        <v>0</v>
      </c>
      <c r="V1301" s="112" t="s">
        <v>6551</v>
      </c>
      <c r="W1301" s="112">
        <v>12158</v>
      </c>
      <c r="X1301" s="112" t="s">
        <v>6551</v>
      </c>
      <c r="Y1301" s="112">
        <v>0</v>
      </c>
      <c r="Z1301" s="112" t="s">
        <v>6551</v>
      </c>
      <c r="AA1301" s="112">
        <v>0</v>
      </c>
      <c r="AB1301" s="112" t="s">
        <v>6551</v>
      </c>
      <c r="AC1301" s="112">
        <v>0</v>
      </c>
      <c r="AD1301" s="112" t="s">
        <v>6551</v>
      </c>
      <c r="AE1301" s="112">
        <v>0</v>
      </c>
      <c r="AF1301" s="112" t="s">
        <v>6551</v>
      </c>
      <c r="AG1301" s="112">
        <v>0</v>
      </c>
      <c r="AH1301" s="112" t="s">
        <v>6551</v>
      </c>
      <c r="AI1301" s="112">
        <v>17868</v>
      </c>
      <c r="AJ1301" s="112" t="s">
        <v>6551</v>
      </c>
      <c r="AK1301" s="112">
        <v>0</v>
      </c>
      <c r="AL1301" s="113" t="s">
        <v>6551</v>
      </c>
      <c r="AM1301" s="113" t="str">
        <f t="shared" si="20"/>
        <v>No</v>
      </c>
    </row>
    <row r="1302" spans="1:39" s="19" customFormat="1" ht="11.5" customHeight="1" x14ac:dyDescent="0.2">
      <c r="A1302" s="5" t="s">
        <v>3032</v>
      </c>
      <c r="B1302" s="5" t="s">
        <v>3692</v>
      </c>
      <c r="C1302" s="5" t="s">
        <v>58</v>
      </c>
      <c r="D1302" s="194" t="s">
        <v>3693</v>
      </c>
      <c r="E1302" s="197" t="s">
        <v>3694</v>
      </c>
      <c r="F1302" s="19" t="s">
        <v>305</v>
      </c>
      <c r="G1302" s="19" t="s">
        <v>287</v>
      </c>
      <c r="H1302" s="27">
        <v>0</v>
      </c>
      <c r="I1302" s="110">
        <v>9</v>
      </c>
      <c r="J1302" s="19" t="s">
        <v>6551</v>
      </c>
      <c r="K1302" s="112">
        <v>0</v>
      </c>
      <c r="L1302" s="112" t="s">
        <v>6551</v>
      </c>
      <c r="M1302" s="112">
        <v>0</v>
      </c>
      <c r="N1302" s="112" t="s">
        <v>6551</v>
      </c>
      <c r="O1302" s="112">
        <v>0</v>
      </c>
      <c r="P1302" s="112" t="s">
        <v>6551</v>
      </c>
      <c r="Q1302" s="112">
        <v>279379</v>
      </c>
      <c r="R1302" s="112" t="s">
        <v>6551</v>
      </c>
      <c r="S1302" s="112">
        <v>0</v>
      </c>
      <c r="T1302" s="112" t="s">
        <v>6551</v>
      </c>
      <c r="U1302" s="112">
        <v>0</v>
      </c>
      <c r="V1302" s="112" t="s">
        <v>6551</v>
      </c>
      <c r="W1302" s="112">
        <v>29768</v>
      </c>
      <c r="X1302" s="112" t="s">
        <v>6551</v>
      </c>
      <c r="Y1302" s="112">
        <v>0</v>
      </c>
      <c r="Z1302" s="112" t="s">
        <v>6551</v>
      </c>
      <c r="AA1302" s="112">
        <v>0</v>
      </c>
      <c r="AB1302" s="112" t="s">
        <v>6551</v>
      </c>
      <c r="AC1302" s="112">
        <v>0</v>
      </c>
      <c r="AD1302" s="112" t="s">
        <v>6551</v>
      </c>
      <c r="AE1302" s="112">
        <v>0</v>
      </c>
      <c r="AF1302" s="112" t="s">
        <v>6551</v>
      </c>
      <c r="AG1302" s="112">
        <v>0</v>
      </c>
      <c r="AH1302" s="112" t="s">
        <v>6551</v>
      </c>
      <c r="AI1302" s="112">
        <v>30859</v>
      </c>
      <c r="AJ1302" s="112" t="s">
        <v>6551</v>
      </c>
      <c r="AK1302" s="112">
        <v>0</v>
      </c>
      <c r="AL1302" s="113" t="s">
        <v>6551</v>
      </c>
      <c r="AM1302" s="113" t="str">
        <f t="shared" si="20"/>
        <v>No</v>
      </c>
    </row>
    <row r="1303" spans="1:39" s="19" customFormat="1" ht="11.5" customHeight="1" x14ac:dyDescent="0.2">
      <c r="A1303" s="5" t="s">
        <v>3730</v>
      </c>
      <c r="B1303" s="5" t="s">
        <v>3731</v>
      </c>
      <c r="C1303" s="5" t="s">
        <v>58</v>
      </c>
      <c r="D1303" s="194" t="s">
        <v>3732</v>
      </c>
      <c r="E1303" s="197" t="s">
        <v>3733</v>
      </c>
      <c r="F1303" s="19" t="s">
        <v>305</v>
      </c>
      <c r="G1303" s="19" t="s">
        <v>287</v>
      </c>
      <c r="H1303" s="27">
        <v>0</v>
      </c>
      <c r="I1303" s="110">
        <v>9</v>
      </c>
      <c r="J1303" s="19" t="s">
        <v>6551</v>
      </c>
      <c r="K1303" s="112">
        <v>0</v>
      </c>
      <c r="L1303" s="112" t="s">
        <v>6551</v>
      </c>
      <c r="M1303" s="112">
        <v>0</v>
      </c>
      <c r="N1303" s="112" t="s">
        <v>6551</v>
      </c>
      <c r="O1303" s="112">
        <v>0</v>
      </c>
      <c r="P1303" s="112" t="s">
        <v>6551</v>
      </c>
      <c r="Q1303" s="112">
        <v>152818</v>
      </c>
      <c r="R1303" s="112" t="s">
        <v>6551</v>
      </c>
      <c r="S1303" s="112">
        <v>0</v>
      </c>
      <c r="T1303" s="112" t="s">
        <v>6551</v>
      </c>
      <c r="U1303" s="112">
        <v>0</v>
      </c>
      <c r="V1303" s="112" t="s">
        <v>6551</v>
      </c>
      <c r="W1303" s="112">
        <v>12080</v>
      </c>
      <c r="X1303" s="112" t="s">
        <v>6551</v>
      </c>
      <c r="Y1303" s="112">
        <v>0</v>
      </c>
      <c r="Z1303" s="112" t="s">
        <v>6551</v>
      </c>
      <c r="AA1303" s="112">
        <v>0</v>
      </c>
      <c r="AB1303" s="112" t="s">
        <v>6551</v>
      </c>
      <c r="AC1303" s="112">
        <v>0</v>
      </c>
      <c r="AD1303" s="112" t="s">
        <v>6551</v>
      </c>
      <c r="AE1303" s="112">
        <v>0</v>
      </c>
      <c r="AF1303" s="112" t="s">
        <v>6551</v>
      </c>
      <c r="AG1303" s="112">
        <v>0</v>
      </c>
      <c r="AH1303" s="112" t="s">
        <v>6551</v>
      </c>
      <c r="AI1303" s="112">
        <v>30035</v>
      </c>
      <c r="AJ1303" s="112" t="s">
        <v>6551</v>
      </c>
      <c r="AK1303" s="112">
        <v>0</v>
      </c>
      <c r="AL1303" s="19" t="s">
        <v>6551</v>
      </c>
      <c r="AM1303" s="113" t="str">
        <f t="shared" si="20"/>
        <v>No</v>
      </c>
    </row>
    <row r="1304" spans="1:39" s="19" customFormat="1" ht="11.5" customHeight="1" x14ac:dyDescent="0.2">
      <c r="A1304" s="5" t="s">
        <v>3993</v>
      </c>
      <c r="B1304" s="5" t="s">
        <v>387</v>
      </c>
      <c r="C1304" s="5" t="s">
        <v>58</v>
      </c>
      <c r="D1304" s="194" t="s">
        <v>3994</v>
      </c>
      <c r="E1304" s="197" t="s">
        <v>3995</v>
      </c>
      <c r="F1304" s="19" t="s">
        <v>1645</v>
      </c>
      <c r="G1304" s="19" t="s">
        <v>287</v>
      </c>
      <c r="H1304" s="27">
        <v>0</v>
      </c>
      <c r="I1304" s="110">
        <v>9</v>
      </c>
      <c r="J1304" s="19" t="s">
        <v>6551</v>
      </c>
      <c r="K1304" s="112">
        <v>0</v>
      </c>
      <c r="L1304" s="112" t="s">
        <v>6551</v>
      </c>
      <c r="M1304" s="112">
        <v>0</v>
      </c>
      <c r="N1304" s="112" t="s">
        <v>6551</v>
      </c>
      <c r="O1304" s="112">
        <v>0</v>
      </c>
      <c r="P1304" s="112" t="s">
        <v>6551</v>
      </c>
      <c r="Q1304" s="112">
        <v>285399</v>
      </c>
      <c r="R1304" s="112" t="s">
        <v>6551</v>
      </c>
      <c r="S1304" s="112">
        <v>0</v>
      </c>
      <c r="T1304" s="112" t="s">
        <v>6551</v>
      </c>
      <c r="U1304" s="112">
        <v>0</v>
      </c>
      <c r="V1304" s="112" t="s">
        <v>6551</v>
      </c>
      <c r="W1304" s="112">
        <v>16430</v>
      </c>
      <c r="X1304" s="112" t="s">
        <v>6551</v>
      </c>
      <c r="Y1304" s="112">
        <v>0</v>
      </c>
      <c r="Z1304" s="112" t="s">
        <v>6551</v>
      </c>
      <c r="AA1304" s="112">
        <v>0</v>
      </c>
      <c r="AB1304" s="112" t="s">
        <v>6551</v>
      </c>
      <c r="AC1304" s="112">
        <v>0</v>
      </c>
      <c r="AD1304" s="112" t="s">
        <v>6551</v>
      </c>
      <c r="AE1304" s="112">
        <v>0</v>
      </c>
      <c r="AF1304" s="112" t="s">
        <v>6551</v>
      </c>
      <c r="AG1304" s="112">
        <v>0</v>
      </c>
      <c r="AH1304" s="112" t="s">
        <v>6551</v>
      </c>
      <c r="AI1304" s="112">
        <v>41854</v>
      </c>
      <c r="AJ1304" s="112" t="s">
        <v>6551</v>
      </c>
      <c r="AK1304" s="112">
        <v>0</v>
      </c>
      <c r="AL1304" s="19" t="s">
        <v>6551</v>
      </c>
      <c r="AM1304" s="113" t="str">
        <f t="shared" si="20"/>
        <v>No</v>
      </c>
    </row>
    <row r="1305" spans="1:39" s="19" customFormat="1" ht="11.5" customHeight="1" x14ac:dyDescent="0.2">
      <c r="A1305" s="5" t="s">
        <v>4036</v>
      </c>
      <c r="B1305" s="5" t="s">
        <v>4037</v>
      </c>
      <c r="C1305" s="5" t="s">
        <v>58</v>
      </c>
      <c r="D1305" s="194" t="s">
        <v>4038</v>
      </c>
      <c r="E1305" s="197" t="s">
        <v>4039</v>
      </c>
      <c r="F1305" s="19" t="s">
        <v>305</v>
      </c>
      <c r="G1305" s="5" t="s">
        <v>287</v>
      </c>
      <c r="H1305" s="27">
        <v>0</v>
      </c>
      <c r="I1305" s="110">
        <v>9</v>
      </c>
      <c r="J1305" s="111" t="s">
        <v>6551</v>
      </c>
      <c r="K1305" s="112">
        <v>0</v>
      </c>
      <c r="L1305" s="112" t="s">
        <v>6551</v>
      </c>
      <c r="M1305" s="112">
        <v>0</v>
      </c>
      <c r="N1305" s="112" t="s">
        <v>6551</v>
      </c>
      <c r="O1305" s="112">
        <v>0</v>
      </c>
      <c r="P1305" s="112" t="s">
        <v>6551</v>
      </c>
      <c r="Q1305" s="112">
        <v>101390</v>
      </c>
      <c r="R1305" s="112" t="s">
        <v>6551</v>
      </c>
      <c r="S1305" s="112">
        <v>0</v>
      </c>
      <c r="T1305" s="112" t="s">
        <v>6551</v>
      </c>
      <c r="U1305" s="112">
        <v>0</v>
      </c>
      <c r="V1305" s="112" t="s">
        <v>6551</v>
      </c>
      <c r="W1305" s="112">
        <v>16000</v>
      </c>
      <c r="X1305" s="112" t="s">
        <v>6551</v>
      </c>
      <c r="Y1305" s="112">
        <v>0</v>
      </c>
      <c r="Z1305" s="112" t="s">
        <v>6551</v>
      </c>
      <c r="AA1305" s="112">
        <v>0</v>
      </c>
      <c r="AB1305" s="112" t="s">
        <v>6551</v>
      </c>
      <c r="AC1305" s="112">
        <v>0</v>
      </c>
      <c r="AD1305" s="112" t="s">
        <v>6551</v>
      </c>
      <c r="AE1305" s="112">
        <v>0</v>
      </c>
      <c r="AF1305" s="112" t="s">
        <v>6551</v>
      </c>
      <c r="AG1305" s="112">
        <v>0</v>
      </c>
      <c r="AH1305" s="112" t="s">
        <v>6551</v>
      </c>
      <c r="AI1305" s="112">
        <v>39731</v>
      </c>
      <c r="AJ1305" s="112" t="s">
        <v>6551</v>
      </c>
      <c r="AK1305" s="112">
        <v>0</v>
      </c>
      <c r="AL1305" s="113" t="s">
        <v>6551</v>
      </c>
      <c r="AM1305" s="113" t="str">
        <f t="shared" si="20"/>
        <v>No</v>
      </c>
    </row>
    <row r="1306" spans="1:39" s="19" customFormat="1" ht="11.5" customHeight="1" x14ac:dyDescent="0.2">
      <c r="A1306" s="5" t="s">
        <v>3564</v>
      </c>
      <c r="B1306" s="5" t="s">
        <v>3565</v>
      </c>
      <c r="C1306" s="5" t="s">
        <v>71</v>
      </c>
      <c r="D1306" s="194" t="s">
        <v>3566</v>
      </c>
      <c r="E1306" s="197" t="s">
        <v>3567</v>
      </c>
      <c r="F1306" s="19" t="s">
        <v>239</v>
      </c>
      <c r="G1306" s="5" t="s">
        <v>287</v>
      </c>
      <c r="H1306" s="27">
        <v>0</v>
      </c>
      <c r="I1306" s="110">
        <v>9</v>
      </c>
      <c r="J1306" s="111" t="s">
        <v>6551</v>
      </c>
      <c r="K1306" s="112">
        <v>0</v>
      </c>
      <c r="L1306" s="112" t="s">
        <v>6551</v>
      </c>
      <c r="M1306" s="112">
        <v>0</v>
      </c>
      <c r="N1306" s="112" t="s">
        <v>6551</v>
      </c>
      <c r="O1306" s="112">
        <v>0</v>
      </c>
      <c r="P1306" s="112" t="s">
        <v>6551</v>
      </c>
      <c r="Q1306" s="112">
        <v>316217</v>
      </c>
      <c r="R1306" s="112" t="s">
        <v>6551</v>
      </c>
      <c r="S1306" s="112">
        <v>0</v>
      </c>
      <c r="T1306" s="112" t="s">
        <v>6551</v>
      </c>
      <c r="U1306" s="112">
        <v>0</v>
      </c>
      <c r="V1306" s="112" t="s">
        <v>6551</v>
      </c>
      <c r="W1306" s="112">
        <v>18450</v>
      </c>
      <c r="X1306" s="112" t="s">
        <v>6551</v>
      </c>
      <c r="Y1306" s="112">
        <v>0</v>
      </c>
      <c r="Z1306" s="112" t="s">
        <v>6551</v>
      </c>
      <c r="AA1306" s="112">
        <v>0</v>
      </c>
      <c r="AB1306" s="112" t="s">
        <v>6551</v>
      </c>
      <c r="AC1306" s="112">
        <v>0</v>
      </c>
      <c r="AD1306" s="112" t="s">
        <v>6551</v>
      </c>
      <c r="AE1306" s="112">
        <v>0</v>
      </c>
      <c r="AF1306" s="112" t="s">
        <v>6551</v>
      </c>
      <c r="AG1306" s="112">
        <v>0</v>
      </c>
      <c r="AH1306" s="112" t="s">
        <v>6551</v>
      </c>
      <c r="AI1306" s="112">
        <v>69767</v>
      </c>
      <c r="AJ1306" s="112" t="s">
        <v>6551</v>
      </c>
      <c r="AK1306" s="112">
        <v>0</v>
      </c>
      <c r="AL1306" s="113" t="s">
        <v>6551</v>
      </c>
      <c r="AM1306" s="113" t="str">
        <f t="shared" si="20"/>
        <v>No</v>
      </c>
    </row>
    <row r="1307" spans="1:39" s="19" customFormat="1" ht="11.5" customHeight="1" x14ac:dyDescent="0.2">
      <c r="A1307" s="5" t="s">
        <v>3688</v>
      </c>
      <c r="B1307" s="5" t="s">
        <v>3689</v>
      </c>
      <c r="C1307" s="5" t="s">
        <v>71</v>
      </c>
      <c r="D1307" s="194" t="s">
        <v>3690</v>
      </c>
      <c r="E1307" s="197" t="s">
        <v>3691</v>
      </c>
      <c r="F1307" s="19" t="s">
        <v>239</v>
      </c>
      <c r="G1307" s="5" t="s">
        <v>287</v>
      </c>
      <c r="H1307" s="27">
        <v>0</v>
      </c>
      <c r="I1307" s="110">
        <v>9</v>
      </c>
      <c r="J1307" s="111" t="s">
        <v>6551</v>
      </c>
      <c r="K1307" s="112">
        <v>0</v>
      </c>
      <c r="L1307" s="112" t="s">
        <v>6551</v>
      </c>
      <c r="M1307" s="112">
        <v>0</v>
      </c>
      <c r="N1307" s="112" t="s">
        <v>6551</v>
      </c>
      <c r="O1307" s="112">
        <v>0</v>
      </c>
      <c r="P1307" s="112" t="s">
        <v>6551</v>
      </c>
      <c r="Q1307" s="112">
        <v>103465</v>
      </c>
      <c r="R1307" s="112" t="s">
        <v>6551</v>
      </c>
      <c r="S1307" s="112">
        <v>0</v>
      </c>
      <c r="T1307" s="112" t="s">
        <v>6551</v>
      </c>
      <c r="U1307" s="112">
        <v>0</v>
      </c>
      <c r="V1307" s="112" t="s">
        <v>6551</v>
      </c>
      <c r="W1307" s="112">
        <v>11636</v>
      </c>
      <c r="X1307" s="112" t="s">
        <v>6551</v>
      </c>
      <c r="Y1307" s="112">
        <v>0</v>
      </c>
      <c r="Z1307" s="112" t="s">
        <v>6551</v>
      </c>
      <c r="AA1307" s="112">
        <v>0</v>
      </c>
      <c r="AB1307" s="112" t="s">
        <v>6551</v>
      </c>
      <c r="AC1307" s="112">
        <v>0</v>
      </c>
      <c r="AD1307" s="112" t="s">
        <v>6551</v>
      </c>
      <c r="AE1307" s="112">
        <v>0</v>
      </c>
      <c r="AF1307" s="112" t="s">
        <v>6551</v>
      </c>
      <c r="AG1307" s="112">
        <v>0</v>
      </c>
      <c r="AH1307" s="112" t="s">
        <v>6551</v>
      </c>
      <c r="AI1307" s="112">
        <v>99285</v>
      </c>
      <c r="AJ1307" s="112" t="s">
        <v>6551</v>
      </c>
      <c r="AK1307" s="112">
        <v>0</v>
      </c>
      <c r="AL1307" s="113" t="s">
        <v>6551</v>
      </c>
      <c r="AM1307" s="113" t="str">
        <f t="shared" si="20"/>
        <v>No</v>
      </c>
    </row>
    <row r="1308" spans="1:39" s="19" customFormat="1" ht="11.5" customHeight="1" x14ac:dyDescent="0.2">
      <c r="A1308" s="5" t="s">
        <v>3787</v>
      </c>
      <c r="B1308" s="5" t="s">
        <v>3788</v>
      </c>
      <c r="C1308" s="5" t="s">
        <v>71</v>
      </c>
      <c r="D1308" s="194" t="s">
        <v>3789</v>
      </c>
      <c r="E1308" s="197" t="s">
        <v>3790</v>
      </c>
      <c r="F1308" s="19" t="s">
        <v>242</v>
      </c>
      <c r="G1308" s="5" t="s">
        <v>287</v>
      </c>
      <c r="H1308" s="27">
        <v>0</v>
      </c>
      <c r="I1308" s="110">
        <v>9</v>
      </c>
      <c r="J1308" s="111" t="s">
        <v>6551</v>
      </c>
      <c r="K1308" s="112">
        <v>0</v>
      </c>
      <c r="L1308" s="112" t="s">
        <v>6551</v>
      </c>
      <c r="M1308" s="112">
        <v>0</v>
      </c>
      <c r="N1308" s="112" t="s">
        <v>6551</v>
      </c>
      <c r="O1308" s="112">
        <v>0</v>
      </c>
      <c r="P1308" s="112" t="s">
        <v>6551</v>
      </c>
      <c r="Q1308" s="112">
        <v>275151</v>
      </c>
      <c r="R1308" s="112" t="s">
        <v>6551</v>
      </c>
      <c r="S1308" s="112">
        <v>0</v>
      </c>
      <c r="T1308" s="112" t="s">
        <v>6551</v>
      </c>
      <c r="U1308" s="112">
        <v>0</v>
      </c>
      <c r="V1308" s="112" t="s">
        <v>6551</v>
      </c>
      <c r="W1308" s="112">
        <v>12229</v>
      </c>
      <c r="X1308" s="112" t="s">
        <v>6551</v>
      </c>
      <c r="Y1308" s="112">
        <v>0</v>
      </c>
      <c r="Z1308" s="112" t="s">
        <v>6551</v>
      </c>
      <c r="AA1308" s="112">
        <v>0</v>
      </c>
      <c r="AB1308" s="112" t="s">
        <v>6551</v>
      </c>
      <c r="AC1308" s="112">
        <v>0</v>
      </c>
      <c r="AD1308" s="112" t="s">
        <v>6551</v>
      </c>
      <c r="AE1308" s="112">
        <v>0</v>
      </c>
      <c r="AF1308" s="112" t="s">
        <v>6551</v>
      </c>
      <c r="AG1308" s="112">
        <v>0</v>
      </c>
      <c r="AH1308" s="112" t="s">
        <v>6551</v>
      </c>
      <c r="AI1308" s="112">
        <v>55489</v>
      </c>
      <c r="AJ1308" s="112" t="s">
        <v>6551</v>
      </c>
      <c r="AK1308" s="112">
        <v>0</v>
      </c>
      <c r="AL1308" s="113" t="s">
        <v>6551</v>
      </c>
      <c r="AM1308" s="113" t="str">
        <f t="shared" si="20"/>
        <v>No</v>
      </c>
    </row>
    <row r="1309" spans="1:39" s="19" customFormat="1" ht="11.5" customHeight="1" x14ac:dyDescent="0.2">
      <c r="A1309" s="5" t="s">
        <v>3622</v>
      </c>
      <c r="B1309" s="5" t="s">
        <v>906</v>
      </c>
      <c r="C1309" s="5" t="s">
        <v>96</v>
      </c>
      <c r="D1309" s="194" t="s">
        <v>3623</v>
      </c>
      <c r="E1309" s="197" t="s">
        <v>3624</v>
      </c>
      <c r="F1309" s="19" t="s">
        <v>239</v>
      </c>
      <c r="G1309" s="5" t="s">
        <v>287</v>
      </c>
      <c r="H1309" s="27">
        <v>0</v>
      </c>
      <c r="I1309" s="110">
        <v>9</v>
      </c>
      <c r="J1309" s="111" t="s">
        <v>6551</v>
      </c>
      <c r="K1309" s="112">
        <v>0</v>
      </c>
      <c r="L1309" s="112" t="s">
        <v>6551</v>
      </c>
      <c r="M1309" s="112">
        <v>0</v>
      </c>
      <c r="N1309" s="112" t="s">
        <v>6551</v>
      </c>
      <c r="O1309" s="112">
        <v>0</v>
      </c>
      <c r="P1309" s="112" t="s">
        <v>6551</v>
      </c>
      <c r="Q1309" s="112">
        <v>155061</v>
      </c>
      <c r="R1309" s="112" t="s">
        <v>6551</v>
      </c>
      <c r="S1309" s="112">
        <v>0</v>
      </c>
      <c r="T1309" s="112" t="s">
        <v>6551</v>
      </c>
      <c r="U1309" s="112">
        <v>0</v>
      </c>
      <c r="V1309" s="112" t="s">
        <v>6551</v>
      </c>
      <c r="W1309" s="112">
        <v>8431</v>
      </c>
      <c r="X1309" s="112" t="s">
        <v>6551</v>
      </c>
      <c r="Y1309" s="112">
        <v>0</v>
      </c>
      <c r="Z1309" s="112" t="s">
        <v>6551</v>
      </c>
      <c r="AA1309" s="112">
        <v>0</v>
      </c>
      <c r="AB1309" s="112" t="s">
        <v>6551</v>
      </c>
      <c r="AC1309" s="112">
        <v>0</v>
      </c>
      <c r="AD1309" s="112" t="s">
        <v>6551</v>
      </c>
      <c r="AE1309" s="112">
        <v>0</v>
      </c>
      <c r="AF1309" s="112" t="s">
        <v>6551</v>
      </c>
      <c r="AG1309" s="112">
        <v>0</v>
      </c>
      <c r="AH1309" s="112" t="s">
        <v>6551</v>
      </c>
      <c r="AI1309" s="112">
        <v>23344</v>
      </c>
      <c r="AJ1309" s="112" t="s">
        <v>6551</v>
      </c>
      <c r="AK1309" s="112">
        <v>0</v>
      </c>
      <c r="AL1309" s="113" t="s">
        <v>6551</v>
      </c>
      <c r="AM1309" s="113" t="str">
        <f t="shared" si="20"/>
        <v>No</v>
      </c>
    </row>
    <row r="1310" spans="1:39" s="19" customFormat="1" ht="11.5" customHeight="1" x14ac:dyDescent="0.2">
      <c r="A1310" s="5" t="s">
        <v>3625</v>
      </c>
      <c r="B1310" s="5" t="s">
        <v>1503</v>
      </c>
      <c r="C1310" s="5" t="s">
        <v>96</v>
      </c>
      <c r="D1310" s="194" t="s">
        <v>3626</v>
      </c>
      <c r="E1310" s="197" t="s">
        <v>3627</v>
      </c>
      <c r="F1310" s="19" t="s">
        <v>239</v>
      </c>
      <c r="G1310" s="5" t="s">
        <v>287</v>
      </c>
      <c r="H1310" s="27">
        <v>0</v>
      </c>
      <c r="I1310" s="110">
        <v>9</v>
      </c>
      <c r="J1310" s="111" t="s">
        <v>6551</v>
      </c>
      <c r="K1310" s="112">
        <v>0</v>
      </c>
      <c r="L1310" s="112" t="s">
        <v>6551</v>
      </c>
      <c r="M1310" s="112">
        <v>0</v>
      </c>
      <c r="N1310" s="112" t="s">
        <v>6551</v>
      </c>
      <c r="O1310" s="112">
        <v>0</v>
      </c>
      <c r="P1310" s="112" t="s">
        <v>6551</v>
      </c>
      <c r="Q1310" s="112">
        <v>167933</v>
      </c>
      <c r="R1310" s="112" t="s">
        <v>6551</v>
      </c>
      <c r="S1310" s="112">
        <v>0</v>
      </c>
      <c r="T1310" s="112" t="s">
        <v>6551</v>
      </c>
      <c r="U1310" s="112">
        <v>0</v>
      </c>
      <c r="V1310" s="112" t="s">
        <v>6551</v>
      </c>
      <c r="W1310" s="112">
        <v>12250</v>
      </c>
      <c r="X1310" s="112" t="s">
        <v>6551</v>
      </c>
      <c r="Y1310" s="112">
        <v>0</v>
      </c>
      <c r="Z1310" s="112" t="s">
        <v>6551</v>
      </c>
      <c r="AA1310" s="112">
        <v>0</v>
      </c>
      <c r="AB1310" s="112" t="s">
        <v>6551</v>
      </c>
      <c r="AC1310" s="112">
        <v>0</v>
      </c>
      <c r="AD1310" s="112" t="s">
        <v>6551</v>
      </c>
      <c r="AE1310" s="112">
        <v>0</v>
      </c>
      <c r="AF1310" s="112" t="s">
        <v>6551</v>
      </c>
      <c r="AG1310" s="112">
        <v>0</v>
      </c>
      <c r="AH1310" s="112" t="s">
        <v>6551</v>
      </c>
      <c r="AI1310" s="112">
        <v>45097</v>
      </c>
      <c r="AJ1310" s="112" t="s">
        <v>6551</v>
      </c>
      <c r="AK1310" s="112">
        <v>0</v>
      </c>
      <c r="AL1310" s="113" t="s">
        <v>6551</v>
      </c>
      <c r="AM1310" s="113" t="str">
        <f t="shared" si="20"/>
        <v>No</v>
      </c>
    </row>
    <row r="1311" spans="1:39" s="19" customFormat="1" ht="11.5" customHeight="1" x14ac:dyDescent="0.2">
      <c r="A1311" s="5" t="s">
        <v>3309</v>
      </c>
      <c r="B1311" s="5" t="s">
        <v>3310</v>
      </c>
      <c r="C1311" s="5" t="s">
        <v>117</v>
      </c>
      <c r="D1311" s="194" t="s">
        <v>3311</v>
      </c>
      <c r="E1311" s="197" t="s">
        <v>3312</v>
      </c>
      <c r="F1311" s="19" t="s">
        <v>239</v>
      </c>
      <c r="G1311" s="5" t="s">
        <v>287</v>
      </c>
      <c r="H1311" s="27">
        <v>0</v>
      </c>
      <c r="I1311" s="110">
        <v>9</v>
      </c>
      <c r="J1311" s="111" t="s">
        <v>6551</v>
      </c>
      <c r="K1311" s="112">
        <v>0</v>
      </c>
      <c r="L1311" s="112" t="s">
        <v>6551</v>
      </c>
      <c r="M1311" s="112">
        <v>0</v>
      </c>
      <c r="N1311" s="112" t="s">
        <v>6551</v>
      </c>
      <c r="O1311" s="112">
        <v>0</v>
      </c>
      <c r="P1311" s="112" t="s">
        <v>6551</v>
      </c>
      <c r="Q1311" s="112">
        <v>304027</v>
      </c>
      <c r="R1311" s="112" t="s">
        <v>6551</v>
      </c>
      <c r="S1311" s="112">
        <v>0</v>
      </c>
      <c r="T1311" s="112" t="s">
        <v>6551</v>
      </c>
      <c r="U1311" s="112">
        <v>0</v>
      </c>
      <c r="V1311" s="112" t="s">
        <v>6551</v>
      </c>
      <c r="W1311" s="112">
        <v>27796</v>
      </c>
      <c r="X1311" s="112" t="s">
        <v>6551</v>
      </c>
      <c r="Y1311" s="112">
        <v>0</v>
      </c>
      <c r="Z1311" s="112" t="s">
        <v>6551</v>
      </c>
      <c r="AA1311" s="112">
        <v>0</v>
      </c>
      <c r="AB1311" s="112" t="s">
        <v>6551</v>
      </c>
      <c r="AC1311" s="112">
        <v>0</v>
      </c>
      <c r="AD1311" s="112" t="s">
        <v>6551</v>
      </c>
      <c r="AE1311" s="112">
        <v>0</v>
      </c>
      <c r="AF1311" s="112" t="s">
        <v>6551</v>
      </c>
      <c r="AG1311" s="112">
        <v>0</v>
      </c>
      <c r="AH1311" s="112" t="s">
        <v>6551</v>
      </c>
      <c r="AI1311" s="112">
        <v>97761</v>
      </c>
      <c r="AJ1311" s="112" t="s">
        <v>6551</v>
      </c>
      <c r="AK1311" s="112">
        <v>0</v>
      </c>
      <c r="AL1311" s="113" t="s">
        <v>6551</v>
      </c>
      <c r="AM1311" s="113" t="str">
        <f t="shared" si="20"/>
        <v>No</v>
      </c>
    </row>
    <row r="1312" spans="1:39" s="19" customFormat="1" ht="11.5" customHeight="1" x14ac:dyDescent="0.2">
      <c r="A1312" s="5" t="s">
        <v>3612</v>
      </c>
      <c r="B1312" s="5" t="s">
        <v>3613</v>
      </c>
      <c r="C1312" s="5" t="s">
        <v>117</v>
      </c>
      <c r="D1312" s="194" t="s">
        <v>3614</v>
      </c>
      <c r="E1312" s="197" t="s">
        <v>3615</v>
      </c>
      <c r="F1312" s="19" t="s">
        <v>239</v>
      </c>
      <c r="G1312" s="5" t="s">
        <v>287</v>
      </c>
      <c r="H1312" s="27">
        <v>0</v>
      </c>
      <c r="I1312" s="110">
        <v>9</v>
      </c>
      <c r="J1312" s="111" t="s">
        <v>6551</v>
      </c>
      <c r="K1312" s="112">
        <v>0</v>
      </c>
      <c r="L1312" s="112" t="s">
        <v>6551</v>
      </c>
      <c r="M1312" s="112">
        <v>0</v>
      </c>
      <c r="N1312" s="112" t="s">
        <v>6551</v>
      </c>
      <c r="O1312" s="112">
        <v>0</v>
      </c>
      <c r="P1312" s="112" t="s">
        <v>6551</v>
      </c>
      <c r="Q1312" s="112">
        <v>283508</v>
      </c>
      <c r="R1312" s="112" t="s">
        <v>6551</v>
      </c>
      <c r="S1312" s="112">
        <v>0</v>
      </c>
      <c r="T1312" s="112" t="s">
        <v>6551</v>
      </c>
      <c r="U1312" s="112">
        <v>0</v>
      </c>
      <c r="V1312" s="112" t="s">
        <v>6551</v>
      </c>
      <c r="W1312" s="112">
        <v>19958</v>
      </c>
      <c r="X1312" s="112" t="s">
        <v>6551</v>
      </c>
      <c r="Y1312" s="112">
        <v>0</v>
      </c>
      <c r="Z1312" s="112" t="s">
        <v>6551</v>
      </c>
      <c r="AA1312" s="112">
        <v>0</v>
      </c>
      <c r="AB1312" s="112" t="s">
        <v>6551</v>
      </c>
      <c r="AC1312" s="112">
        <v>0</v>
      </c>
      <c r="AD1312" s="112" t="s">
        <v>6551</v>
      </c>
      <c r="AE1312" s="112">
        <v>0</v>
      </c>
      <c r="AF1312" s="112" t="s">
        <v>6551</v>
      </c>
      <c r="AG1312" s="112">
        <v>0</v>
      </c>
      <c r="AH1312" s="112" t="s">
        <v>6551</v>
      </c>
      <c r="AI1312" s="112">
        <v>260159</v>
      </c>
      <c r="AJ1312" s="112" t="s">
        <v>6551</v>
      </c>
      <c r="AK1312" s="112">
        <v>0</v>
      </c>
      <c r="AL1312" s="113" t="s">
        <v>6551</v>
      </c>
      <c r="AM1312" s="113" t="str">
        <f t="shared" si="20"/>
        <v>No</v>
      </c>
    </row>
    <row r="1313" spans="1:39" s="19" customFormat="1" ht="11.5" customHeight="1" x14ac:dyDescent="0.2">
      <c r="A1313" s="5" t="s">
        <v>3952</v>
      </c>
      <c r="B1313" s="5" t="s">
        <v>1443</v>
      </c>
      <c r="C1313" s="5" t="s">
        <v>117</v>
      </c>
      <c r="D1313" s="194" t="s">
        <v>3953</v>
      </c>
      <c r="E1313" s="197" t="s">
        <v>3954</v>
      </c>
      <c r="F1313" s="19" t="s">
        <v>239</v>
      </c>
      <c r="G1313" s="5" t="s">
        <v>287</v>
      </c>
      <c r="H1313" s="27">
        <v>0</v>
      </c>
      <c r="I1313" s="110">
        <v>9</v>
      </c>
      <c r="J1313" s="111" t="s">
        <v>6551</v>
      </c>
      <c r="K1313" s="112">
        <v>0</v>
      </c>
      <c r="L1313" s="112" t="s">
        <v>6551</v>
      </c>
      <c r="M1313" s="112">
        <v>0</v>
      </c>
      <c r="N1313" s="112" t="s">
        <v>6551</v>
      </c>
      <c r="O1313" s="112">
        <v>0</v>
      </c>
      <c r="P1313" s="112" t="s">
        <v>6551</v>
      </c>
      <c r="Q1313" s="112">
        <v>497479</v>
      </c>
      <c r="R1313" s="112" t="s">
        <v>6551</v>
      </c>
      <c r="S1313" s="112">
        <v>0</v>
      </c>
      <c r="T1313" s="112" t="s">
        <v>6551</v>
      </c>
      <c r="U1313" s="112">
        <v>0</v>
      </c>
      <c r="V1313" s="112" t="s">
        <v>6551</v>
      </c>
      <c r="W1313" s="112">
        <v>46389</v>
      </c>
      <c r="X1313" s="112" t="s">
        <v>6551</v>
      </c>
      <c r="Y1313" s="112">
        <v>0</v>
      </c>
      <c r="Z1313" s="112" t="s">
        <v>6551</v>
      </c>
      <c r="AA1313" s="112">
        <v>0</v>
      </c>
      <c r="AB1313" s="112" t="s">
        <v>6551</v>
      </c>
      <c r="AC1313" s="112">
        <v>0</v>
      </c>
      <c r="AD1313" s="112" t="s">
        <v>6551</v>
      </c>
      <c r="AE1313" s="112">
        <v>0</v>
      </c>
      <c r="AF1313" s="112" t="s">
        <v>6551</v>
      </c>
      <c r="AG1313" s="112">
        <v>0</v>
      </c>
      <c r="AH1313" s="112" t="s">
        <v>6551</v>
      </c>
      <c r="AI1313" s="112">
        <v>122343</v>
      </c>
      <c r="AJ1313" s="112" t="s">
        <v>6551</v>
      </c>
      <c r="AK1313" s="112">
        <v>0</v>
      </c>
      <c r="AL1313" s="113" t="s">
        <v>6551</v>
      </c>
      <c r="AM1313" s="113" t="str">
        <f t="shared" si="20"/>
        <v>No</v>
      </c>
    </row>
    <row r="1314" spans="1:39" s="19" customFormat="1" ht="11.5" customHeight="1" x14ac:dyDescent="0.2">
      <c r="A1314" s="5" t="s">
        <v>4163</v>
      </c>
      <c r="B1314" s="5" t="s">
        <v>4164</v>
      </c>
      <c r="C1314" s="5" t="s">
        <v>8</v>
      </c>
      <c r="D1314" s="194" t="s">
        <v>4165</v>
      </c>
      <c r="E1314" s="197" t="s">
        <v>4166</v>
      </c>
      <c r="F1314" s="19" t="s">
        <v>239</v>
      </c>
      <c r="G1314" s="19" t="s">
        <v>287</v>
      </c>
      <c r="H1314" s="27">
        <v>0</v>
      </c>
      <c r="I1314" s="110">
        <v>9</v>
      </c>
      <c r="J1314" s="19" t="s">
        <v>6551</v>
      </c>
      <c r="K1314" s="112">
        <v>0</v>
      </c>
      <c r="L1314" s="112" t="s">
        <v>6551</v>
      </c>
      <c r="M1314" s="112">
        <v>0</v>
      </c>
      <c r="N1314" s="112" t="s">
        <v>6551</v>
      </c>
      <c r="O1314" s="112">
        <v>0</v>
      </c>
      <c r="P1314" s="112" t="s">
        <v>6551</v>
      </c>
      <c r="Q1314" s="112">
        <v>162329</v>
      </c>
      <c r="R1314" s="112" t="s">
        <v>6551</v>
      </c>
      <c r="S1314" s="112">
        <v>0</v>
      </c>
      <c r="T1314" s="112" t="s">
        <v>6551</v>
      </c>
      <c r="U1314" s="112">
        <v>0</v>
      </c>
      <c r="V1314" s="112" t="s">
        <v>6551</v>
      </c>
      <c r="W1314" s="112">
        <v>11228</v>
      </c>
      <c r="X1314" s="112" t="s">
        <v>6551</v>
      </c>
      <c r="Y1314" s="112">
        <v>0</v>
      </c>
      <c r="Z1314" s="112" t="s">
        <v>6551</v>
      </c>
      <c r="AA1314" s="112">
        <v>0</v>
      </c>
      <c r="AB1314" s="112" t="s">
        <v>6551</v>
      </c>
      <c r="AC1314" s="112">
        <v>0</v>
      </c>
      <c r="AD1314" s="112" t="s">
        <v>6551</v>
      </c>
      <c r="AE1314" s="112">
        <v>0</v>
      </c>
      <c r="AF1314" s="112" t="s">
        <v>6551</v>
      </c>
      <c r="AG1314" s="112">
        <v>0</v>
      </c>
      <c r="AH1314" s="112" t="s">
        <v>6551</v>
      </c>
      <c r="AI1314" s="112">
        <v>117773</v>
      </c>
      <c r="AJ1314" s="112" t="s">
        <v>6551</v>
      </c>
      <c r="AK1314" s="112">
        <v>0</v>
      </c>
      <c r="AL1314" s="113" t="s">
        <v>6551</v>
      </c>
      <c r="AM1314" s="113" t="str">
        <f t="shared" si="20"/>
        <v>No</v>
      </c>
    </row>
    <row r="1315" spans="1:39" s="19" customFormat="1" ht="11.5" customHeight="1" x14ac:dyDescent="0.2">
      <c r="A1315" s="5" t="s">
        <v>4093</v>
      </c>
      <c r="B1315" s="5" t="s">
        <v>4094</v>
      </c>
      <c r="C1315" s="5" t="s">
        <v>64</v>
      </c>
      <c r="D1315" s="194" t="s">
        <v>4095</v>
      </c>
      <c r="E1315" s="197" t="s">
        <v>4096</v>
      </c>
      <c r="F1315" s="19" t="s">
        <v>1645</v>
      </c>
      <c r="G1315" s="19" t="s">
        <v>287</v>
      </c>
      <c r="H1315" s="27">
        <v>0</v>
      </c>
      <c r="I1315" s="110">
        <v>9</v>
      </c>
      <c r="J1315" s="19" t="s">
        <v>6551</v>
      </c>
      <c r="K1315" s="112">
        <v>0</v>
      </c>
      <c r="L1315" s="112" t="s">
        <v>6551</v>
      </c>
      <c r="M1315" s="112">
        <v>0</v>
      </c>
      <c r="N1315" s="112" t="s">
        <v>6551</v>
      </c>
      <c r="O1315" s="112">
        <v>0</v>
      </c>
      <c r="P1315" s="112" t="s">
        <v>6551</v>
      </c>
      <c r="Q1315" s="112">
        <v>224581</v>
      </c>
      <c r="R1315" s="112" t="s">
        <v>6551</v>
      </c>
      <c r="S1315" s="112">
        <v>0</v>
      </c>
      <c r="T1315" s="112" t="s">
        <v>6551</v>
      </c>
      <c r="U1315" s="112">
        <v>0</v>
      </c>
      <c r="V1315" s="112" t="s">
        <v>6551</v>
      </c>
      <c r="W1315" s="112">
        <v>10417</v>
      </c>
      <c r="X1315" s="112" t="s">
        <v>6551</v>
      </c>
      <c r="Y1315" s="112">
        <v>0</v>
      </c>
      <c r="Z1315" s="112" t="s">
        <v>6551</v>
      </c>
      <c r="AA1315" s="112">
        <v>0</v>
      </c>
      <c r="AB1315" s="112" t="s">
        <v>6551</v>
      </c>
      <c r="AC1315" s="112">
        <v>0</v>
      </c>
      <c r="AD1315" s="112" t="s">
        <v>6551</v>
      </c>
      <c r="AE1315" s="112">
        <v>0</v>
      </c>
      <c r="AF1315" s="112" t="s">
        <v>6551</v>
      </c>
      <c r="AG1315" s="112">
        <v>0</v>
      </c>
      <c r="AH1315" s="112" t="s">
        <v>6551</v>
      </c>
      <c r="AI1315" s="112">
        <v>24718</v>
      </c>
      <c r="AJ1315" s="112" t="s">
        <v>6551</v>
      </c>
      <c r="AK1315" s="112">
        <v>0</v>
      </c>
      <c r="AL1315" s="19" t="s">
        <v>6551</v>
      </c>
      <c r="AM1315" s="113" t="str">
        <f t="shared" si="20"/>
        <v>No</v>
      </c>
    </row>
    <row r="1316" spans="1:39" s="19" customFormat="1" ht="11.5" customHeight="1" x14ac:dyDescent="0.2">
      <c r="A1316" s="5" t="s">
        <v>4266</v>
      </c>
      <c r="B1316" s="5" t="s">
        <v>1412</v>
      </c>
      <c r="C1316" s="5" t="s">
        <v>64</v>
      </c>
      <c r="D1316" s="194" t="s">
        <v>4267</v>
      </c>
      <c r="E1316" s="197" t="s">
        <v>4268</v>
      </c>
      <c r="F1316" s="19" t="s">
        <v>239</v>
      </c>
      <c r="G1316" s="19" t="s">
        <v>287</v>
      </c>
      <c r="H1316" s="27">
        <v>0</v>
      </c>
      <c r="I1316" s="110">
        <v>9</v>
      </c>
      <c r="J1316" s="19" t="s">
        <v>6551</v>
      </c>
      <c r="K1316" s="112">
        <v>0</v>
      </c>
      <c r="L1316" s="112" t="s">
        <v>6551</v>
      </c>
      <c r="M1316" s="112">
        <v>0</v>
      </c>
      <c r="N1316" s="112" t="s">
        <v>6551</v>
      </c>
      <c r="O1316" s="112">
        <v>0</v>
      </c>
      <c r="P1316" s="112" t="s">
        <v>6551</v>
      </c>
      <c r="Q1316" s="112">
        <v>92466</v>
      </c>
      <c r="R1316" s="112" t="s">
        <v>6551</v>
      </c>
      <c r="S1316" s="112">
        <v>0</v>
      </c>
      <c r="T1316" s="112" t="s">
        <v>6551</v>
      </c>
      <c r="U1316" s="112">
        <v>0</v>
      </c>
      <c r="V1316" s="112" t="s">
        <v>6551</v>
      </c>
      <c r="W1316" s="112">
        <v>4045</v>
      </c>
      <c r="X1316" s="112" t="s">
        <v>6551</v>
      </c>
      <c r="Y1316" s="112">
        <v>0</v>
      </c>
      <c r="Z1316" s="112" t="s">
        <v>6551</v>
      </c>
      <c r="AA1316" s="112">
        <v>0</v>
      </c>
      <c r="AB1316" s="112" t="s">
        <v>6551</v>
      </c>
      <c r="AC1316" s="112">
        <v>0</v>
      </c>
      <c r="AD1316" s="112" t="s">
        <v>6551</v>
      </c>
      <c r="AE1316" s="112">
        <v>0</v>
      </c>
      <c r="AF1316" s="112" t="s">
        <v>6551</v>
      </c>
      <c r="AG1316" s="112">
        <v>0</v>
      </c>
      <c r="AH1316" s="112" t="s">
        <v>6551</v>
      </c>
      <c r="AI1316" s="112">
        <v>6691</v>
      </c>
      <c r="AJ1316" s="112" t="s">
        <v>6551</v>
      </c>
      <c r="AK1316" s="112">
        <v>0</v>
      </c>
      <c r="AL1316" s="19" t="s">
        <v>6551</v>
      </c>
      <c r="AM1316" s="113" t="str">
        <f t="shared" si="20"/>
        <v>No</v>
      </c>
    </row>
    <row r="1317" spans="1:39" s="19" customFormat="1" ht="11.5" customHeight="1" x14ac:dyDescent="0.2">
      <c r="A1317" s="5" t="s">
        <v>4397</v>
      </c>
      <c r="B1317" s="5" t="s">
        <v>4398</v>
      </c>
      <c r="C1317" s="5" t="s">
        <v>64</v>
      </c>
      <c r="D1317" s="194" t="s">
        <v>4399</v>
      </c>
      <c r="E1317" s="197" t="s">
        <v>4400</v>
      </c>
      <c r="F1317" s="19" t="s">
        <v>1645</v>
      </c>
      <c r="G1317" s="5" t="s">
        <v>287</v>
      </c>
      <c r="H1317" s="27">
        <v>0</v>
      </c>
      <c r="I1317" s="110">
        <v>9</v>
      </c>
      <c r="J1317" s="111" t="s">
        <v>6551</v>
      </c>
      <c r="K1317" s="112">
        <v>0</v>
      </c>
      <c r="L1317" s="112" t="s">
        <v>6551</v>
      </c>
      <c r="M1317" s="112">
        <v>0</v>
      </c>
      <c r="N1317" s="112" t="s">
        <v>6551</v>
      </c>
      <c r="O1317" s="112">
        <v>0</v>
      </c>
      <c r="P1317" s="112" t="s">
        <v>6551</v>
      </c>
      <c r="Q1317" s="112">
        <v>293361</v>
      </c>
      <c r="R1317" s="112" t="s">
        <v>6551</v>
      </c>
      <c r="S1317" s="112">
        <v>0</v>
      </c>
      <c r="T1317" s="112" t="s">
        <v>6551</v>
      </c>
      <c r="U1317" s="112">
        <v>0</v>
      </c>
      <c r="V1317" s="112" t="s">
        <v>6551</v>
      </c>
      <c r="W1317" s="112">
        <v>12290</v>
      </c>
      <c r="X1317" s="112" t="s">
        <v>6551</v>
      </c>
      <c r="Y1317" s="112">
        <v>0</v>
      </c>
      <c r="Z1317" s="112" t="s">
        <v>6551</v>
      </c>
      <c r="AA1317" s="112">
        <v>0</v>
      </c>
      <c r="AB1317" s="112" t="s">
        <v>6551</v>
      </c>
      <c r="AC1317" s="112">
        <v>0</v>
      </c>
      <c r="AD1317" s="112" t="s">
        <v>6551</v>
      </c>
      <c r="AE1317" s="112">
        <v>0</v>
      </c>
      <c r="AF1317" s="112" t="s">
        <v>6551</v>
      </c>
      <c r="AG1317" s="112">
        <v>0</v>
      </c>
      <c r="AH1317" s="112" t="s">
        <v>6551</v>
      </c>
      <c r="AI1317" s="112">
        <v>12222</v>
      </c>
      <c r="AJ1317" s="112" t="s">
        <v>6551</v>
      </c>
      <c r="AK1317" s="112">
        <v>0</v>
      </c>
      <c r="AL1317" s="113" t="s">
        <v>6551</v>
      </c>
      <c r="AM1317" s="113" t="str">
        <f t="shared" si="20"/>
        <v>No</v>
      </c>
    </row>
    <row r="1318" spans="1:39" s="19" customFormat="1" ht="11.5" customHeight="1" x14ac:dyDescent="0.2">
      <c r="A1318" s="5" t="s">
        <v>4213</v>
      </c>
      <c r="B1318" s="5" t="s">
        <v>4214</v>
      </c>
      <c r="C1318" s="5" t="s">
        <v>98</v>
      </c>
      <c r="D1318" s="194" t="s">
        <v>4215</v>
      </c>
      <c r="E1318" s="197" t="s">
        <v>4216</v>
      </c>
      <c r="F1318" s="19" t="s">
        <v>239</v>
      </c>
      <c r="G1318" s="5" t="s">
        <v>287</v>
      </c>
      <c r="H1318" s="27">
        <v>0</v>
      </c>
      <c r="I1318" s="110">
        <v>9</v>
      </c>
      <c r="J1318" s="111" t="s">
        <v>6551</v>
      </c>
      <c r="K1318" s="112">
        <v>0</v>
      </c>
      <c r="L1318" s="112" t="s">
        <v>6551</v>
      </c>
      <c r="M1318" s="112">
        <v>0</v>
      </c>
      <c r="N1318" s="112" t="s">
        <v>6551</v>
      </c>
      <c r="O1318" s="112">
        <v>0</v>
      </c>
      <c r="P1318" s="112" t="s">
        <v>6551</v>
      </c>
      <c r="Q1318" s="112">
        <v>78287</v>
      </c>
      <c r="R1318" s="112" t="s">
        <v>6551</v>
      </c>
      <c r="S1318" s="112">
        <v>0</v>
      </c>
      <c r="T1318" s="112" t="s">
        <v>6551</v>
      </c>
      <c r="U1318" s="112">
        <v>0</v>
      </c>
      <c r="V1318" s="112" t="s">
        <v>6551</v>
      </c>
      <c r="W1318" s="112">
        <v>9966</v>
      </c>
      <c r="X1318" s="112" t="s">
        <v>6551</v>
      </c>
      <c r="Y1318" s="112">
        <v>0</v>
      </c>
      <c r="Z1318" s="112" t="s">
        <v>6551</v>
      </c>
      <c r="AA1318" s="112">
        <v>0</v>
      </c>
      <c r="AB1318" s="112" t="s">
        <v>6551</v>
      </c>
      <c r="AC1318" s="112">
        <v>0</v>
      </c>
      <c r="AD1318" s="112" t="s">
        <v>6551</v>
      </c>
      <c r="AE1318" s="112">
        <v>0</v>
      </c>
      <c r="AF1318" s="112" t="s">
        <v>6551</v>
      </c>
      <c r="AG1318" s="112">
        <v>0</v>
      </c>
      <c r="AH1318" s="112" t="s">
        <v>6551</v>
      </c>
      <c r="AI1318" s="112">
        <v>45442</v>
      </c>
      <c r="AJ1318" s="112" t="s">
        <v>6551</v>
      </c>
      <c r="AK1318" s="112">
        <v>0</v>
      </c>
      <c r="AL1318" s="113" t="s">
        <v>6551</v>
      </c>
      <c r="AM1318" s="113" t="str">
        <f t="shared" si="20"/>
        <v>No</v>
      </c>
    </row>
    <row r="1319" spans="1:39" s="19" customFormat="1" ht="11.5" customHeight="1" x14ac:dyDescent="0.2">
      <c r="A1319" s="5" t="s">
        <v>4194</v>
      </c>
      <c r="B1319" s="5" t="s">
        <v>4195</v>
      </c>
      <c r="C1319" s="5" t="s">
        <v>108</v>
      </c>
      <c r="D1319" s="194" t="s">
        <v>4196</v>
      </c>
      <c r="E1319" s="197" t="s">
        <v>4197</v>
      </c>
      <c r="F1319" s="19" t="s">
        <v>239</v>
      </c>
      <c r="G1319" s="5" t="s">
        <v>287</v>
      </c>
      <c r="H1319" s="27">
        <v>0</v>
      </c>
      <c r="I1319" s="110">
        <v>9</v>
      </c>
      <c r="J1319" s="111" t="s">
        <v>6551</v>
      </c>
      <c r="K1319" s="112">
        <v>0</v>
      </c>
      <c r="L1319" s="112" t="s">
        <v>6551</v>
      </c>
      <c r="M1319" s="112">
        <v>0</v>
      </c>
      <c r="N1319" s="112" t="s">
        <v>6551</v>
      </c>
      <c r="O1319" s="112">
        <v>0</v>
      </c>
      <c r="P1319" s="112" t="s">
        <v>6551</v>
      </c>
      <c r="Q1319" s="112">
        <v>365372</v>
      </c>
      <c r="R1319" s="112" t="s">
        <v>6551</v>
      </c>
      <c r="S1319" s="112">
        <v>0</v>
      </c>
      <c r="T1319" s="112" t="s">
        <v>6551</v>
      </c>
      <c r="U1319" s="112">
        <v>0</v>
      </c>
      <c r="V1319" s="112" t="s">
        <v>6551</v>
      </c>
      <c r="W1319" s="112">
        <v>20898</v>
      </c>
      <c r="X1319" s="112" t="s">
        <v>6551</v>
      </c>
      <c r="Y1319" s="112">
        <v>0</v>
      </c>
      <c r="Z1319" s="112" t="s">
        <v>6551</v>
      </c>
      <c r="AA1319" s="112">
        <v>0</v>
      </c>
      <c r="AB1319" s="112" t="s">
        <v>6551</v>
      </c>
      <c r="AC1319" s="112">
        <v>0</v>
      </c>
      <c r="AD1319" s="112" t="s">
        <v>6551</v>
      </c>
      <c r="AE1319" s="112">
        <v>0</v>
      </c>
      <c r="AF1319" s="112" t="s">
        <v>6551</v>
      </c>
      <c r="AG1319" s="112">
        <v>0</v>
      </c>
      <c r="AH1319" s="112" t="s">
        <v>6551</v>
      </c>
      <c r="AI1319" s="112">
        <v>546814</v>
      </c>
      <c r="AJ1319" s="112" t="s">
        <v>6551</v>
      </c>
      <c r="AK1319" s="112">
        <v>0</v>
      </c>
      <c r="AL1319" s="113" t="s">
        <v>6551</v>
      </c>
      <c r="AM1319" s="113" t="str">
        <f t="shared" si="20"/>
        <v>No</v>
      </c>
    </row>
    <row r="1320" spans="1:39" s="19" customFormat="1" ht="11.5" customHeight="1" x14ac:dyDescent="0.2">
      <c r="A1320" s="5" t="s">
        <v>4567</v>
      </c>
      <c r="B1320" s="5" t="s">
        <v>4568</v>
      </c>
      <c r="C1320" s="5" t="s">
        <v>54</v>
      </c>
      <c r="D1320" s="194" t="s">
        <v>4569</v>
      </c>
      <c r="E1320" s="197" t="s">
        <v>4570</v>
      </c>
      <c r="F1320" s="19" t="s">
        <v>242</v>
      </c>
      <c r="G1320" s="5" t="s">
        <v>287</v>
      </c>
      <c r="H1320" s="27">
        <v>0</v>
      </c>
      <c r="I1320" s="110">
        <v>9</v>
      </c>
      <c r="J1320" s="111" t="s">
        <v>6551</v>
      </c>
      <c r="K1320" s="112">
        <v>0</v>
      </c>
      <c r="L1320" s="112" t="s">
        <v>6551</v>
      </c>
      <c r="M1320" s="112">
        <v>0</v>
      </c>
      <c r="N1320" s="112" t="s">
        <v>6551</v>
      </c>
      <c r="O1320" s="112">
        <v>0</v>
      </c>
      <c r="P1320" s="112" t="s">
        <v>6551</v>
      </c>
      <c r="Q1320" s="112">
        <v>273047</v>
      </c>
      <c r="R1320" s="112" t="s">
        <v>6551</v>
      </c>
      <c r="S1320" s="112">
        <v>0</v>
      </c>
      <c r="T1320" s="112" t="s">
        <v>6551</v>
      </c>
      <c r="U1320" s="112">
        <v>0</v>
      </c>
      <c r="V1320" s="112" t="s">
        <v>6551</v>
      </c>
      <c r="W1320" s="112">
        <v>20847</v>
      </c>
      <c r="X1320" s="112" t="s">
        <v>6551</v>
      </c>
      <c r="Y1320" s="112">
        <v>0</v>
      </c>
      <c r="Z1320" s="112" t="s">
        <v>6551</v>
      </c>
      <c r="AA1320" s="112">
        <v>0</v>
      </c>
      <c r="AB1320" s="112" t="s">
        <v>6551</v>
      </c>
      <c r="AC1320" s="112">
        <v>0</v>
      </c>
      <c r="AD1320" s="112" t="s">
        <v>6551</v>
      </c>
      <c r="AE1320" s="112">
        <v>0</v>
      </c>
      <c r="AF1320" s="112" t="s">
        <v>6551</v>
      </c>
      <c r="AG1320" s="112">
        <v>0</v>
      </c>
      <c r="AH1320" s="112" t="s">
        <v>6551</v>
      </c>
      <c r="AI1320" s="112">
        <v>180390</v>
      </c>
      <c r="AJ1320" s="112" t="s">
        <v>6551</v>
      </c>
      <c r="AK1320" s="112">
        <v>0</v>
      </c>
      <c r="AL1320" s="113" t="s">
        <v>6551</v>
      </c>
      <c r="AM1320" s="113" t="str">
        <f t="shared" si="20"/>
        <v>No</v>
      </c>
    </row>
    <row r="1321" spans="1:39" s="19" customFormat="1" ht="11.5" customHeight="1" x14ac:dyDescent="0.2">
      <c r="A1321" s="5" t="s">
        <v>4693</v>
      </c>
      <c r="B1321" s="5" t="s">
        <v>4694</v>
      </c>
      <c r="C1321" s="5" t="s">
        <v>61</v>
      </c>
      <c r="D1321" s="194" t="s">
        <v>4695</v>
      </c>
      <c r="E1321" s="197" t="s">
        <v>4696</v>
      </c>
      <c r="F1321" s="19" t="s">
        <v>239</v>
      </c>
      <c r="G1321" s="5" t="s">
        <v>287</v>
      </c>
      <c r="H1321" s="27">
        <v>0</v>
      </c>
      <c r="I1321" s="110">
        <v>9</v>
      </c>
      <c r="J1321" s="111" t="s">
        <v>6551</v>
      </c>
      <c r="K1321" s="112">
        <v>0</v>
      </c>
      <c r="L1321" s="112" t="s">
        <v>6551</v>
      </c>
      <c r="M1321" s="112">
        <v>0</v>
      </c>
      <c r="N1321" s="112" t="s">
        <v>6551</v>
      </c>
      <c r="O1321" s="112">
        <v>0</v>
      </c>
      <c r="P1321" s="112" t="s">
        <v>6551</v>
      </c>
      <c r="Q1321" s="112">
        <v>88962</v>
      </c>
      <c r="R1321" s="112" t="s">
        <v>123</v>
      </c>
      <c r="S1321" s="112">
        <v>0</v>
      </c>
      <c r="T1321" s="112" t="s">
        <v>6551</v>
      </c>
      <c r="U1321" s="112">
        <v>0</v>
      </c>
      <c r="V1321" s="112" t="s">
        <v>6551</v>
      </c>
      <c r="W1321" s="112">
        <v>10079</v>
      </c>
      <c r="X1321" s="112" t="s">
        <v>123</v>
      </c>
      <c r="Y1321" s="112">
        <v>0</v>
      </c>
      <c r="Z1321" s="112" t="s">
        <v>6551</v>
      </c>
      <c r="AA1321" s="112">
        <v>0</v>
      </c>
      <c r="AB1321" s="112" t="s">
        <v>6551</v>
      </c>
      <c r="AC1321" s="112">
        <v>0</v>
      </c>
      <c r="AD1321" s="112" t="s">
        <v>6551</v>
      </c>
      <c r="AE1321" s="112">
        <v>0</v>
      </c>
      <c r="AF1321" s="112" t="s">
        <v>6551</v>
      </c>
      <c r="AG1321" s="112">
        <v>0</v>
      </c>
      <c r="AH1321" s="112" t="s">
        <v>6551</v>
      </c>
      <c r="AI1321" s="112">
        <v>22588</v>
      </c>
      <c r="AJ1321" s="112" t="s">
        <v>123</v>
      </c>
      <c r="AK1321" s="112">
        <v>0</v>
      </c>
      <c r="AL1321" s="113" t="s">
        <v>6551</v>
      </c>
      <c r="AM1321" s="113" t="str">
        <f t="shared" si="20"/>
        <v>No</v>
      </c>
    </row>
    <row r="1322" spans="1:39" s="19" customFormat="1" ht="11.5" customHeight="1" x14ac:dyDescent="0.2">
      <c r="A1322" s="5" t="s">
        <v>5187</v>
      </c>
      <c r="B1322" s="5" t="s">
        <v>5160</v>
      </c>
      <c r="C1322" s="5" t="s">
        <v>37</v>
      </c>
      <c r="D1322" s="194" t="s">
        <v>5188</v>
      </c>
      <c r="E1322" s="197" t="s">
        <v>5189</v>
      </c>
      <c r="F1322" s="19" t="s">
        <v>239</v>
      </c>
      <c r="G1322" s="5" t="s">
        <v>287</v>
      </c>
      <c r="H1322" s="27">
        <v>0</v>
      </c>
      <c r="I1322" s="110">
        <v>9</v>
      </c>
      <c r="J1322" s="111" t="s">
        <v>6551</v>
      </c>
      <c r="K1322" s="112">
        <v>0</v>
      </c>
      <c r="L1322" s="112" t="s">
        <v>6551</v>
      </c>
      <c r="M1322" s="112">
        <v>0</v>
      </c>
      <c r="N1322" s="112" t="s">
        <v>6551</v>
      </c>
      <c r="O1322" s="112">
        <v>0</v>
      </c>
      <c r="P1322" s="112" t="s">
        <v>6551</v>
      </c>
      <c r="Q1322" s="112">
        <v>199860</v>
      </c>
      <c r="R1322" s="112" t="s">
        <v>6551</v>
      </c>
      <c r="S1322" s="112">
        <v>0</v>
      </c>
      <c r="T1322" s="112" t="s">
        <v>6551</v>
      </c>
      <c r="U1322" s="112">
        <v>0</v>
      </c>
      <c r="V1322" s="112" t="s">
        <v>6551</v>
      </c>
      <c r="W1322" s="112">
        <v>17737</v>
      </c>
      <c r="X1322" s="112" t="s">
        <v>6551</v>
      </c>
      <c r="Y1322" s="112">
        <v>0</v>
      </c>
      <c r="Z1322" s="112" t="s">
        <v>6551</v>
      </c>
      <c r="AA1322" s="112">
        <v>0</v>
      </c>
      <c r="AB1322" s="112" t="s">
        <v>6551</v>
      </c>
      <c r="AC1322" s="112">
        <v>0</v>
      </c>
      <c r="AD1322" s="112" t="s">
        <v>6551</v>
      </c>
      <c r="AE1322" s="112">
        <v>0</v>
      </c>
      <c r="AF1322" s="112" t="s">
        <v>6551</v>
      </c>
      <c r="AG1322" s="112">
        <v>0</v>
      </c>
      <c r="AH1322" s="112" t="s">
        <v>6551</v>
      </c>
      <c r="AI1322" s="112">
        <v>71471</v>
      </c>
      <c r="AJ1322" s="112" t="s">
        <v>6551</v>
      </c>
      <c r="AK1322" s="112">
        <v>0</v>
      </c>
      <c r="AL1322" s="113" t="s">
        <v>6551</v>
      </c>
      <c r="AM1322" s="113" t="str">
        <f t="shared" si="20"/>
        <v>No</v>
      </c>
    </row>
    <row r="1323" spans="1:39" s="19" customFormat="1" ht="11.5" customHeight="1" x14ac:dyDescent="0.2">
      <c r="A1323" s="5" t="s">
        <v>5263</v>
      </c>
      <c r="B1323" s="5" t="s">
        <v>1710</v>
      </c>
      <c r="C1323" s="5" t="s">
        <v>37</v>
      </c>
      <c r="D1323" s="194" t="s">
        <v>5264</v>
      </c>
      <c r="E1323" s="197" t="s">
        <v>5265</v>
      </c>
      <c r="F1323" s="19" t="s">
        <v>305</v>
      </c>
      <c r="G1323" s="5" t="s">
        <v>287</v>
      </c>
      <c r="H1323" s="27">
        <v>0</v>
      </c>
      <c r="I1323" s="110">
        <v>9</v>
      </c>
      <c r="J1323" s="111" t="s">
        <v>6551</v>
      </c>
      <c r="K1323" s="112">
        <v>0</v>
      </c>
      <c r="L1323" s="112" t="s">
        <v>6551</v>
      </c>
      <c r="M1323" s="112">
        <v>0</v>
      </c>
      <c r="N1323" s="112" t="s">
        <v>6551</v>
      </c>
      <c r="O1323" s="112">
        <v>0</v>
      </c>
      <c r="P1323" s="112" t="s">
        <v>6551</v>
      </c>
      <c r="Q1323" s="112">
        <v>413250</v>
      </c>
      <c r="R1323" s="112" t="s">
        <v>6551</v>
      </c>
      <c r="S1323" s="112">
        <v>0</v>
      </c>
      <c r="T1323" s="112" t="s">
        <v>6551</v>
      </c>
      <c r="U1323" s="112">
        <v>0</v>
      </c>
      <c r="V1323" s="112" t="s">
        <v>6551</v>
      </c>
      <c r="W1323" s="112">
        <v>13564</v>
      </c>
      <c r="X1323" s="112" t="s">
        <v>6551</v>
      </c>
      <c r="Y1323" s="112">
        <v>0</v>
      </c>
      <c r="Z1323" s="112" t="s">
        <v>6551</v>
      </c>
      <c r="AA1323" s="112">
        <v>0</v>
      </c>
      <c r="AB1323" s="112" t="s">
        <v>6551</v>
      </c>
      <c r="AC1323" s="112">
        <v>0</v>
      </c>
      <c r="AD1323" s="112" t="s">
        <v>6551</v>
      </c>
      <c r="AE1323" s="112">
        <v>0</v>
      </c>
      <c r="AF1323" s="112" t="s">
        <v>6551</v>
      </c>
      <c r="AG1323" s="112">
        <v>0</v>
      </c>
      <c r="AH1323" s="112" t="s">
        <v>6551</v>
      </c>
      <c r="AI1323" s="112">
        <v>41257</v>
      </c>
      <c r="AJ1323" s="112" t="s">
        <v>6551</v>
      </c>
      <c r="AK1323" s="112">
        <v>0</v>
      </c>
      <c r="AL1323" s="113" t="s">
        <v>6551</v>
      </c>
      <c r="AM1323" s="113" t="str">
        <f t="shared" si="20"/>
        <v>No</v>
      </c>
    </row>
    <row r="1324" spans="1:39" s="19" customFormat="1" ht="11.5" customHeight="1" x14ac:dyDescent="0.2">
      <c r="A1324" s="5" t="s">
        <v>5332</v>
      </c>
      <c r="B1324" s="5" t="s">
        <v>5333</v>
      </c>
      <c r="C1324" s="5" t="s">
        <v>37</v>
      </c>
      <c r="D1324" s="194" t="s">
        <v>5334</v>
      </c>
      <c r="E1324" s="197" t="s">
        <v>5335</v>
      </c>
      <c r="F1324" s="19" t="s">
        <v>334</v>
      </c>
      <c r="G1324" s="5" t="s">
        <v>287</v>
      </c>
      <c r="H1324" s="27">
        <v>0</v>
      </c>
      <c r="I1324" s="110">
        <v>9</v>
      </c>
      <c r="J1324" s="111" t="s">
        <v>6551</v>
      </c>
      <c r="K1324" s="112">
        <v>0</v>
      </c>
      <c r="L1324" s="112" t="s">
        <v>6551</v>
      </c>
      <c r="M1324" s="112">
        <v>0</v>
      </c>
      <c r="N1324" s="112" t="s">
        <v>6551</v>
      </c>
      <c r="O1324" s="112">
        <v>0</v>
      </c>
      <c r="P1324" s="112" t="s">
        <v>6551</v>
      </c>
      <c r="Q1324" s="112">
        <v>156171</v>
      </c>
      <c r="R1324" s="112" t="s">
        <v>6551</v>
      </c>
      <c r="S1324" s="112">
        <v>0</v>
      </c>
      <c r="T1324" s="112" t="s">
        <v>6551</v>
      </c>
      <c r="U1324" s="112">
        <v>0</v>
      </c>
      <c r="V1324" s="112" t="s">
        <v>6551</v>
      </c>
      <c r="W1324" s="112">
        <v>12351</v>
      </c>
      <c r="X1324" s="112" t="s">
        <v>6551</v>
      </c>
      <c r="Y1324" s="112">
        <v>0</v>
      </c>
      <c r="Z1324" s="112" t="s">
        <v>6551</v>
      </c>
      <c r="AA1324" s="112">
        <v>0</v>
      </c>
      <c r="AB1324" s="112" t="s">
        <v>6551</v>
      </c>
      <c r="AC1324" s="112">
        <v>0</v>
      </c>
      <c r="AD1324" s="112" t="s">
        <v>6551</v>
      </c>
      <c r="AE1324" s="112">
        <v>0</v>
      </c>
      <c r="AF1324" s="112" t="s">
        <v>6551</v>
      </c>
      <c r="AG1324" s="112">
        <v>0</v>
      </c>
      <c r="AH1324" s="112" t="s">
        <v>6551</v>
      </c>
      <c r="AI1324" s="112">
        <v>27329</v>
      </c>
      <c r="AJ1324" s="112" t="s">
        <v>6551</v>
      </c>
      <c r="AK1324" s="112">
        <v>0</v>
      </c>
      <c r="AL1324" s="113" t="s">
        <v>6551</v>
      </c>
      <c r="AM1324" s="113" t="str">
        <f t="shared" si="20"/>
        <v>No</v>
      </c>
    </row>
    <row r="1325" spans="1:39" s="19" customFormat="1" ht="11.5" customHeight="1" x14ac:dyDescent="0.2">
      <c r="A1325" s="5" t="s">
        <v>5203</v>
      </c>
      <c r="B1325" s="5" t="s">
        <v>1287</v>
      </c>
      <c r="C1325" s="5" t="s">
        <v>78</v>
      </c>
      <c r="D1325" s="194" t="s">
        <v>5204</v>
      </c>
      <c r="E1325" s="197" t="s">
        <v>5205</v>
      </c>
      <c r="F1325" s="19" t="s">
        <v>239</v>
      </c>
      <c r="G1325" s="5" t="s">
        <v>287</v>
      </c>
      <c r="H1325" s="27">
        <v>0</v>
      </c>
      <c r="I1325" s="110">
        <v>9</v>
      </c>
      <c r="J1325" s="111" t="s">
        <v>6551</v>
      </c>
      <c r="K1325" s="112">
        <v>0</v>
      </c>
      <c r="L1325" s="112" t="s">
        <v>6551</v>
      </c>
      <c r="M1325" s="112">
        <v>0</v>
      </c>
      <c r="N1325" s="112" t="s">
        <v>6551</v>
      </c>
      <c r="O1325" s="112">
        <v>0</v>
      </c>
      <c r="P1325" s="112" t="s">
        <v>6551</v>
      </c>
      <c r="Q1325" s="112">
        <v>123028</v>
      </c>
      <c r="R1325" s="112" t="s">
        <v>6551</v>
      </c>
      <c r="S1325" s="112">
        <v>0</v>
      </c>
      <c r="T1325" s="112" t="s">
        <v>6551</v>
      </c>
      <c r="U1325" s="112">
        <v>0</v>
      </c>
      <c r="V1325" s="112" t="s">
        <v>6551</v>
      </c>
      <c r="W1325" s="112">
        <v>6235</v>
      </c>
      <c r="X1325" s="112" t="s">
        <v>6551</v>
      </c>
      <c r="Y1325" s="112">
        <v>0</v>
      </c>
      <c r="Z1325" s="112" t="s">
        <v>6551</v>
      </c>
      <c r="AA1325" s="112">
        <v>0</v>
      </c>
      <c r="AB1325" s="112" t="s">
        <v>6551</v>
      </c>
      <c r="AC1325" s="112">
        <v>0</v>
      </c>
      <c r="AD1325" s="112" t="s">
        <v>6551</v>
      </c>
      <c r="AE1325" s="112">
        <v>0</v>
      </c>
      <c r="AF1325" s="112" t="s">
        <v>6551</v>
      </c>
      <c r="AG1325" s="112">
        <v>0</v>
      </c>
      <c r="AH1325" s="112" t="s">
        <v>6551</v>
      </c>
      <c r="AI1325" s="112">
        <v>12492</v>
      </c>
      <c r="AJ1325" s="112" t="s">
        <v>6551</v>
      </c>
      <c r="AK1325" s="112">
        <v>0</v>
      </c>
      <c r="AL1325" s="113" t="s">
        <v>6551</v>
      </c>
      <c r="AM1325" s="113" t="str">
        <f t="shared" si="20"/>
        <v>No</v>
      </c>
    </row>
    <row r="1326" spans="1:39" s="19" customFormat="1" ht="11.5" customHeight="1" x14ac:dyDescent="0.2">
      <c r="A1326" s="5" t="s">
        <v>5228</v>
      </c>
      <c r="B1326" s="5" t="s">
        <v>5229</v>
      </c>
      <c r="C1326" s="5" t="s">
        <v>78</v>
      </c>
      <c r="D1326" s="194" t="s">
        <v>5230</v>
      </c>
      <c r="E1326" s="197" t="s">
        <v>5231</v>
      </c>
      <c r="F1326" s="19" t="s">
        <v>242</v>
      </c>
      <c r="G1326" s="19" t="s">
        <v>287</v>
      </c>
      <c r="H1326" s="27">
        <v>0</v>
      </c>
      <c r="I1326" s="110">
        <v>9</v>
      </c>
      <c r="J1326" s="19" t="s">
        <v>6551</v>
      </c>
      <c r="K1326" s="112">
        <v>0</v>
      </c>
      <c r="L1326" s="112" t="s">
        <v>6551</v>
      </c>
      <c r="M1326" s="112">
        <v>0</v>
      </c>
      <c r="N1326" s="112" t="s">
        <v>6551</v>
      </c>
      <c r="O1326" s="112">
        <v>0</v>
      </c>
      <c r="P1326" s="112" t="s">
        <v>6551</v>
      </c>
      <c r="Q1326" s="112">
        <v>111151</v>
      </c>
      <c r="R1326" s="112" t="s">
        <v>122</v>
      </c>
      <c r="S1326" s="112">
        <v>0</v>
      </c>
      <c r="T1326" s="112" t="s">
        <v>6551</v>
      </c>
      <c r="U1326" s="112">
        <v>0</v>
      </c>
      <c r="V1326" s="112" t="s">
        <v>6551</v>
      </c>
      <c r="W1326" s="112">
        <v>6580</v>
      </c>
      <c r="X1326" s="112" t="s">
        <v>122</v>
      </c>
      <c r="Y1326" s="112">
        <v>0</v>
      </c>
      <c r="Z1326" s="112" t="s">
        <v>6551</v>
      </c>
      <c r="AA1326" s="112">
        <v>0</v>
      </c>
      <c r="AB1326" s="112" t="s">
        <v>6551</v>
      </c>
      <c r="AC1326" s="112">
        <v>0</v>
      </c>
      <c r="AD1326" s="112" t="s">
        <v>6551</v>
      </c>
      <c r="AE1326" s="112">
        <v>0</v>
      </c>
      <c r="AF1326" s="112" t="s">
        <v>6551</v>
      </c>
      <c r="AG1326" s="112">
        <v>0</v>
      </c>
      <c r="AH1326" s="112" t="s">
        <v>6551</v>
      </c>
      <c r="AI1326" s="112">
        <v>43610</v>
      </c>
      <c r="AJ1326" s="112" t="s">
        <v>6551</v>
      </c>
      <c r="AK1326" s="112">
        <v>0</v>
      </c>
      <c r="AL1326" s="113" t="s">
        <v>6551</v>
      </c>
      <c r="AM1326" s="113" t="str">
        <f t="shared" si="20"/>
        <v>Yes</v>
      </c>
    </row>
    <row r="1327" spans="1:39" s="19" customFormat="1" ht="11.5" customHeight="1" x14ac:dyDescent="0.2">
      <c r="A1327" s="5" t="s">
        <v>5397</v>
      </c>
      <c r="B1327" s="5" t="s">
        <v>4033</v>
      </c>
      <c r="C1327" s="5" t="s">
        <v>78</v>
      </c>
      <c r="D1327" s="194" t="s">
        <v>5398</v>
      </c>
      <c r="E1327" s="197" t="s">
        <v>5399</v>
      </c>
      <c r="F1327" s="19" t="s">
        <v>239</v>
      </c>
      <c r="G1327" s="19" t="s">
        <v>287</v>
      </c>
      <c r="H1327" s="27">
        <v>0</v>
      </c>
      <c r="I1327" s="110">
        <v>9</v>
      </c>
      <c r="J1327" s="19" t="s">
        <v>6551</v>
      </c>
      <c r="K1327" s="112">
        <v>0</v>
      </c>
      <c r="L1327" s="112" t="s">
        <v>6551</v>
      </c>
      <c r="M1327" s="112">
        <v>0</v>
      </c>
      <c r="N1327" s="112" t="s">
        <v>6551</v>
      </c>
      <c r="O1327" s="112">
        <v>0</v>
      </c>
      <c r="P1327" s="112" t="s">
        <v>6551</v>
      </c>
      <c r="Q1327" s="112">
        <v>61583</v>
      </c>
      <c r="R1327" s="112" t="s">
        <v>6551</v>
      </c>
      <c r="S1327" s="112">
        <v>0</v>
      </c>
      <c r="T1327" s="112" t="s">
        <v>6551</v>
      </c>
      <c r="U1327" s="112">
        <v>0</v>
      </c>
      <c r="V1327" s="112" t="s">
        <v>6551</v>
      </c>
      <c r="W1327" s="112">
        <v>3081</v>
      </c>
      <c r="X1327" s="112" t="s">
        <v>6551</v>
      </c>
      <c r="Y1327" s="112">
        <v>0</v>
      </c>
      <c r="Z1327" s="112" t="s">
        <v>6551</v>
      </c>
      <c r="AA1327" s="112">
        <v>0</v>
      </c>
      <c r="AB1327" s="112" t="s">
        <v>6551</v>
      </c>
      <c r="AC1327" s="112">
        <v>0</v>
      </c>
      <c r="AD1327" s="112" t="s">
        <v>6551</v>
      </c>
      <c r="AE1327" s="112">
        <v>0</v>
      </c>
      <c r="AF1327" s="112" t="s">
        <v>6551</v>
      </c>
      <c r="AG1327" s="112">
        <v>0</v>
      </c>
      <c r="AH1327" s="112" t="s">
        <v>6551</v>
      </c>
      <c r="AI1327" s="112">
        <v>38523</v>
      </c>
      <c r="AJ1327" s="112" t="s">
        <v>6551</v>
      </c>
      <c r="AK1327" s="112">
        <v>0</v>
      </c>
      <c r="AL1327" s="19" t="s">
        <v>6551</v>
      </c>
      <c r="AM1327" s="113" t="str">
        <f t="shared" si="20"/>
        <v>No</v>
      </c>
    </row>
    <row r="1328" spans="1:39" s="19" customFormat="1" ht="11.5" customHeight="1" x14ac:dyDescent="0.2">
      <c r="A1328" s="5" t="s">
        <v>5091</v>
      </c>
      <c r="B1328" s="5" t="s">
        <v>3300</v>
      </c>
      <c r="C1328" s="5" t="s">
        <v>106</v>
      </c>
      <c r="D1328" s="194" t="s">
        <v>5092</v>
      </c>
      <c r="E1328" s="197" t="s">
        <v>5093</v>
      </c>
      <c r="F1328" s="19" t="s">
        <v>239</v>
      </c>
      <c r="G1328" s="19" t="s">
        <v>287</v>
      </c>
      <c r="H1328" s="27">
        <v>0</v>
      </c>
      <c r="I1328" s="110">
        <v>9</v>
      </c>
      <c r="J1328" s="19" t="s">
        <v>6551</v>
      </c>
      <c r="K1328" s="112">
        <v>0</v>
      </c>
      <c r="L1328" s="112" t="s">
        <v>6551</v>
      </c>
      <c r="M1328" s="112">
        <v>0</v>
      </c>
      <c r="N1328" s="112" t="s">
        <v>6551</v>
      </c>
      <c r="O1328" s="112">
        <v>0</v>
      </c>
      <c r="P1328" s="112" t="s">
        <v>6551</v>
      </c>
      <c r="Q1328" s="112">
        <v>175357</v>
      </c>
      <c r="R1328" s="112" t="s">
        <v>6551</v>
      </c>
      <c r="S1328" s="112">
        <v>0</v>
      </c>
      <c r="T1328" s="112" t="s">
        <v>6551</v>
      </c>
      <c r="U1328" s="112">
        <v>0</v>
      </c>
      <c r="V1328" s="112" t="s">
        <v>6551</v>
      </c>
      <c r="W1328" s="112">
        <v>15732</v>
      </c>
      <c r="X1328" s="112" t="s">
        <v>6551</v>
      </c>
      <c r="Y1328" s="112">
        <v>0</v>
      </c>
      <c r="Z1328" s="112" t="s">
        <v>6551</v>
      </c>
      <c r="AA1328" s="112">
        <v>0</v>
      </c>
      <c r="AB1328" s="112" t="s">
        <v>6551</v>
      </c>
      <c r="AC1328" s="112">
        <v>0</v>
      </c>
      <c r="AD1328" s="112" t="s">
        <v>6551</v>
      </c>
      <c r="AE1328" s="112">
        <v>0</v>
      </c>
      <c r="AF1328" s="112" t="s">
        <v>6551</v>
      </c>
      <c r="AG1328" s="112">
        <v>0</v>
      </c>
      <c r="AH1328" s="112" t="s">
        <v>6551</v>
      </c>
      <c r="AI1328" s="112">
        <v>83048</v>
      </c>
      <c r="AJ1328" s="112" t="s">
        <v>6551</v>
      </c>
      <c r="AK1328" s="112">
        <v>0</v>
      </c>
      <c r="AL1328" s="19" t="s">
        <v>6551</v>
      </c>
      <c r="AM1328" s="113" t="str">
        <f t="shared" si="20"/>
        <v>No</v>
      </c>
    </row>
    <row r="1329" spans="1:39" s="19" customFormat="1" ht="11.5" customHeight="1" x14ac:dyDescent="0.2">
      <c r="A1329" s="5" t="s">
        <v>5362</v>
      </c>
      <c r="B1329" s="5" t="s">
        <v>1810</v>
      </c>
      <c r="C1329" s="5" t="s">
        <v>106</v>
      </c>
      <c r="D1329" s="194" t="s">
        <v>5363</v>
      </c>
      <c r="E1329" s="197" t="s">
        <v>5364</v>
      </c>
      <c r="F1329" s="19" t="s">
        <v>305</v>
      </c>
      <c r="G1329" s="5" t="s">
        <v>287</v>
      </c>
      <c r="H1329" s="27">
        <v>0</v>
      </c>
      <c r="I1329" s="110">
        <v>9</v>
      </c>
      <c r="J1329" s="111" t="s">
        <v>6551</v>
      </c>
      <c r="K1329" s="112">
        <v>0</v>
      </c>
      <c r="L1329" s="112" t="s">
        <v>6551</v>
      </c>
      <c r="M1329" s="112">
        <v>0</v>
      </c>
      <c r="N1329" s="112" t="s">
        <v>6551</v>
      </c>
      <c r="O1329" s="112">
        <v>0</v>
      </c>
      <c r="P1329" s="112" t="s">
        <v>6551</v>
      </c>
      <c r="Q1329" s="112">
        <v>146789</v>
      </c>
      <c r="R1329" s="112" t="s">
        <v>6551</v>
      </c>
      <c r="S1329" s="112">
        <v>0</v>
      </c>
      <c r="T1329" s="112" t="s">
        <v>6551</v>
      </c>
      <c r="U1329" s="112">
        <v>0</v>
      </c>
      <c r="V1329" s="112" t="s">
        <v>6551</v>
      </c>
      <c r="W1329" s="112">
        <v>10784</v>
      </c>
      <c r="X1329" s="112" t="s">
        <v>6551</v>
      </c>
      <c r="Y1329" s="112">
        <v>0</v>
      </c>
      <c r="Z1329" s="112" t="s">
        <v>6551</v>
      </c>
      <c r="AA1329" s="112">
        <v>0</v>
      </c>
      <c r="AB1329" s="112" t="s">
        <v>6551</v>
      </c>
      <c r="AC1329" s="112">
        <v>0</v>
      </c>
      <c r="AD1329" s="112" t="s">
        <v>6551</v>
      </c>
      <c r="AE1329" s="112">
        <v>0</v>
      </c>
      <c r="AF1329" s="112" t="s">
        <v>6551</v>
      </c>
      <c r="AG1329" s="112">
        <v>0</v>
      </c>
      <c r="AH1329" s="112" t="s">
        <v>6551</v>
      </c>
      <c r="AI1329" s="112">
        <v>47758</v>
      </c>
      <c r="AJ1329" s="112" t="s">
        <v>6551</v>
      </c>
      <c r="AK1329" s="112">
        <v>0</v>
      </c>
      <c r="AL1329" s="113" t="s">
        <v>6551</v>
      </c>
      <c r="AM1329" s="113" t="str">
        <f t="shared" si="20"/>
        <v>No</v>
      </c>
    </row>
    <row r="1330" spans="1:39" s="19" customFormat="1" ht="11.5" customHeight="1" x14ac:dyDescent="0.2">
      <c r="A1330" s="5" t="s">
        <v>5453</v>
      </c>
      <c r="B1330" s="5" t="s">
        <v>5454</v>
      </c>
      <c r="C1330" s="5" t="s">
        <v>201</v>
      </c>
      <c r="D1330" s="194" t="s">
        <v>5455</v>
      </c>
      <c r="E1330" s="197" t="s">
        <v>5456</v>
      </c>
      <c r="F1330" s="19" t="s">
        <v>305</v>
      </c>
      <c r="G1330" s="5" t="s">
        <v>287</v>
      </c>
      <c r="H1330" s="27">
        <v>0</v>
      </c>
      <c r="I1330" s="110">
        <v>9</v>
      </c>
      <c r="J1330" s="111" t="s">
        <v>6551</v>
      </c>
      <c r="K1330" s="112">
        <v>0</v>
      </c>
      <c r="L1330" s="112" t="s">
        <v>6551</v>
      </c>
      <c r="M1330" s="112">
        <v>0</v>
      </c>
      <c r="N1330" s="112" t="s">
        <v>6551</v>
      </c>
      <c r="O1330" s="112">
        <v>0</v>
      </c>
      <c r="P1330" s="112" t="s">
        <v>6551</v>
      </c>
      <c r="Q1330" s="112">
        <v>84099</v>
      </c>
      <c r="R1330" s="112" t="s">
        <v>6551</v>
      </c>
      <c r="S1330" s="112">
        <v>0</v>
      </c>
      <c r="T1330" s="112" t="s">
        <v>6551</v>
      </c>
      <c r="U1330" s="112">
        <v>0</v>
      </c>
      <c r="V1330" s="112" t="s">
        <v>6551</v>
      </c>
      <c r="W1330" s="112">
        <v>10774</v>
      </c>
      <c r="X1330" s="112" t="s">
        <v>6551</v>
      </c>
      <c r="Y1330" s="112">
        <v>0</v>
      </c>
      <c r="Z1330" s="112" t="s">
        <v>6551</v>
      </c>
      <c r="AA1330" s="112">
        <v>0</v>
      </c>
      <c r="AB1330" s="112" t="s">
        <v>6551</v>
      </c>
      <c r="AC1330" s="112">
        <v>0</v>
      </c>
      <c r="AD1330" s="112" t="s">
        <v>6551</v>
      </c>
      <c r="AE1330" s="112">
        <v>0</v>
      </c>
      <c r="AF1330" s="112" t="s">
        <v>6551</v>
      </c>
      <c r="AG1330" s="112">
        <v>0</v>
      </c>
      <c r="AH1330" s="112" t="s">
        <v>6551</v>
      </c>
      <c r="AI1330" s="112">
        <v>51360</v>
      </c>
      <c r="AJ1330" s="112" t="s">
        <v>6551</v>
      </c>
      <c r="AK1330" s="112">
        <v>0</v>
      </c>
      <c r="AL1330" s="113" t="s">
        <v>6551</v>
      </c>
      <c r="AM1330" s="113" t="str">
        <f t="shared" si="20"/>
        <v>No</v>
      </c>
    </row>
    <row r="1331" spans="1:39" s="19" customFormat="1" ht="11.5" customHeight="1" x14ac:dyDescent="0.2">
      <c r="A1331" s="5" t="s">
        <v>5589</v>
      </c>
      <c r="B1331" s="5" t="s">
        <v>3289</v>
      </c>
      <c r="C1331" s="5" t="s">
        <v>26</v>
      </c>
      <c r="D1331" s="194" t="s">
        <v>5590</v>
      </c>
      <c r="E1331" s="197" t="s">
        <v>5591</v>
      </c>
      <c r="F1331" s="19" t="s">
        <v>239</v>
      </c>
      <c r="G1331" s="5" t="s">
        <v>287</v>
      </c>
      <c r="H1331" s="27">
        <v>0</v>
      </c>
      <c r="I1331" s="110">
        <v>9</v>
      </c>
      <c r="J1331" s="111" t="s">
        <v>6551</v>
      </c>
      <c r="K1331" s="112">
        <v>0</v>
      </c>
      <c r="L1331" s="112" t="s">
        <v>6551</v>
      </c>
      <c r="M1331" s="112">
        <v>0</v>
      </c>
      <c r="N1331" s="112" t="s">
        <v>6551</v>
      </c>
      <c r="O1331" s="112">
        <v>0</v>
      </c>
      <c r="P1331" s="112" t="s">
        <v>6551</v>
      </c>
      <c r="Q1331" s="112">
        <v>100499</v>
      </c>
      <c r="R1331" s="112" t="s">
        <v>6551</v>
      </c>
      <c r="S1331" s="112">
        <v>0</v>
      </c>
      <c r="T1331" s="112" t="s">
        <v>6551</v>
      </c>
      <c r="U1331" s="112">
        <v>0</v>
      </c>
      <c r="V1331" s="112" t="s">
        <v>6551</v>
      </c>
      <c r="W1331" s="112">
        <v>8163</v>
      </c>
      <c r="X1331" s="112" t="s">
        <v>6551</v>
      </c>
      <c r="Y1331" s="112">
        <v>0</v>
      </c>
      <c r="Z1331" s="112" t="s">
        <v>6551</v>
      </c>
      <c r="AA1331" s="112">
        <v>0</v>
      </c>
      <c r="AB1331" s="112" t="s">
        <v>6551</v>
      </c>
      <c r="AC1331" s="112">
        <v>0</v>
      </c>
      <c r="AD1331" s="112" t="s">
        <v>6551</v>
      </c>
      <c r="AE1331" s="112">
        <v>0</v>
      </c>
      <c r="AF1331" s="112" t="s">
        <v>6551</v>
      </c>
      <c r="AG1331" s="112">
        <v>0</v>
      </c>
      <c r="AH1331" s="112" t="s">
        <v>6551</v>
      </c>
      <c r="AI1331" s="112">
        <v>57315</v>
      </c>
      <c r="AJ1331" s="112" t="s">
        <v>6551</v>
      </c>
      <c r="AK1331" s="112">
        <v>0</v>
      </c>
      <c r="AL1331" s="113" t="s">
        <v>6551</v>
      </c>
      <c r="AM1331" s="113" t="str">
        <f t="shared" si="20"/>
        <v>No</v>
      </c>
    </row>
    <row r="1332" spans="1:39" s="19" customFormat="1" ht="11.5" customHeight="1" x14ac:dyDescent="0.2">
      <c r="A1332" s="5" t="s">
        <v>5624</v>
      </c>
      <c r="B1332" s="5" t="s">
        <v>1767</v>
      </c>
      <c r="C1332" s="5" t="s">
        <v>91</v>
      </c>
      <c r="D1332" s="194" t="s">
        <v>5625</v>
      </c>
      <c r="E1332" s="197" t="s">
        <v>5626</v>
      </c>
      <c r="F1332" s="19" t="s">
        <v>239</v>
      </c>
      <c r="G1332" s="5" t="s">
        <v>287</v>
      </c>
      <c r="H1332" s="27">
        <v>0</v>
      </c>
      <c r="I1332" s="110">
        <v>9</v>
      </c>
      <c r="J1332" s="111" t="s">
        <v>6551</v>
      </c>
      <c r="K1332" s="112">
        <v>0</v>
      </c>
      <c r="L1332" s="112" t="s">
        <v>6551</v>
      </c>
      <c r="M1332" s="112">
        <v>0</v>
      </c>
      <c r="N1332" s="112" t="s">
        <v>6551</v>
      </c>
      <c r="O1332" s="112">
        <v>0</v>
      </c>
      <c r="P1332" s="112" t="s">
        <v>6551</v>
      </c>
      <c r="Q1332" s="112">
        <v>131481</v>
      </c>
      <c r="R1332" s="112" t="s">
        <v>6551</v>
      </c>
      <c r="S1332" s="112">
        <v>0</v>
      </c>
      <c r="T1332" s="112" t="s">
        <v>6551</v>
      </c>
      <c r="U1332" s="112">
        <v>0</v>
      </c>
      <c r="V1332" s="112" t="s">
        <v>6551</v>
      </c>
      <c r="W1332" s="112">
        <v>9300</v>
      </c>
      <c r="X1332" s="112" t="s">
        <v>6551</v>
      </c>
      <c r="Y1332" s="112">
        <v>0</v>
      </c>
      <c r="Z1332" s="112" t="s">
        <v>6551</v>
      </c>
      <c r="AA1332" s="112">
        <v>0</v>
      </c>
      <c r="AB1332" s="112" t="s">
        <v>6551</v>
      </c>
      <c r="AC1332" s="112">
        <v>0</v>
      </c>
      <c r="AD1332" s="112" t="s">
        <v>6551</v>
      </c>
      <c r="AE1332" s="112">
        <v>0</v>
      </c>
      <c r="AF1332" s="112" t="s">
        <v>6551</v>
      </c>
      <c r="AG1332" s="112">
        <v>0</v>
      </c>
      <c r="AH1332" s="112" t="s">
        <v>6551</v>
      </c>
      <c r="AI1332" s="112">
        <v>36368</v>
      </c>
      <c r="AJ1332" s="112" t="s">
        <v>6551</v>
      </c>
      <c r="AK1332" s="112">
        <v>0</v>
      </c>
      <c r="AL1332" s="113" t="s">
        <v>6551</v>
      </c>
      <c r="AM1332" s="113" t="str">
        <f t="shared" si="20"/>
        <v>No</v>
      </c>
    </row>
    <row r="1333" spans="1:39" s="19" customFormat="1" ht="11.5" customHeight="1" x14ac:dyDescent="0.2">
      <c r="A1333" s="5" t="s">
        <v>5713</v>
      </c>
      <c r="B1333" s="5" t="s">
        <v>1732</v>
      </c>
      <c r="C1333" s="5" t="s">
        <v>91</v>
      </c>
      <c r="D1333" s="194" t="s">
        <v>5714</v>
      </c>
      <c r="E1333" s="197" t="s">
        <v>5715</v>
      </c>
      <c r="F1333" s="19" t="s">
        <v>239</v>
      </c>
      <c r="G1333" s="5" t="s">
        <v>287</v>
      </c>
      <c r="H1333" s="27">
        <v>0</v>
      </c>
      <c r="I1333" s="110">
        <v>9</v>
      </c>
      <c r="J1333" s="111" t="s">
        <v>6551</v>
      </c>
      <c r="K1333" s="112">
        <v>0</v>
      </c>
      <c r="L1333" s="112" t="s">
        <v>6551</v>
      </c>
      <c r="M1333" s="112">
        <v>0</v>
      </c>
      <c r="N1333" s="112" t="s">
        <v>6551</v>
      </c>
      <c r="O1333" s="112">
        <v>0</v>
      </c>
      <c r="P1333" s="112" t="s">
        <v>6551</v>
      </c>
      <c r="Q1333" s="112">
        <v>69046</v>
      </c>
      <c r="R1333" s="112" t="s">
        <v>6551</v>
      </c>
      <c r="S1333" s="112">
        <v>0</v>
      </c>
      <c r="T1333" s="112" t="s">
        <v>6551</v>
      </c>
      <c r="U1333" s="112">
        <v>0</v>
      </c>
      <c r="V1333" s="112" t="s">
        <v>6551</v>
      </c>
      <c r="W1333" s="112">
        <v>5310</v>
      </c>
      <c r="X1333" s="112" t="s">
        <v>6551</v>
      </c>
      <c r="Y1333" s="112">
        <v>0</v>
      </c>
      <c r="Z1333" s="112" t="s">
        <v>6551</v>
      </c>
      <c r="AA1333" s="112">
        <v>0</v>
      </c>
      <c r="AB1333" s="112" t="s">
        <v>6551</v>
      </c>
      <c r="AC1333" s="112">
        <v>0</v>
      </c>
      <c r="AD1333" s="112" t="s">
        <v>6551</v>
      </c>
      <c r="AE1333" s="112">
        <v>0</v>
      </c>
      <c r="AF1333" s="112" t="s">
        <v>6551</v>
      </c>
      <c r="AG1333" s="112">
        <v>0</v>
      </c>
      <c r="AH1333" s="112" t="s">
        <v>6551</v>
      </c>
      <c r="AI1333" s="112">
        <v>15925</v>
      </c>
      <c r="AJ1333" s="112" t="s">
        <v>6551</v>
      </c>
      <c r="AK1333" s="112">
        <v>0</v>
      </c>
      <c r="AL1333" s="113" t="s">
        <v>6551</v>
      </c>
      <c r="AM1333" s="113" t="str">
        <f t="shared" si="20"/>
        <v>No</v>
      </c>
    </row>
    <row r="1334" spans="1:39" s="19" customFormat="1" ht="11.5" customHeight="1" x14ac:dyDescent="0.2">
      <c r="A1334" s="5" t="s">
        <v>5720</v>
      </c>
      <c r="B1334" s="5" t="s">
        <v>5650</v>
      </c>
      <c r="C1334" s="5" t="s">
        <v>91</v>
      </c>
      <c r="D1334" s="194" t="s">
        <v>5721</v>
      </c>
      <c r="E1334" s="197" t="s">
        <v>5722</v>
      </c>
      <c r="F1334" s="19" t="s">
        <v>242</v>
      </c>
      <c r="G1334" s="5" t="s">
        <v>287</v>
      </c>
      <c r="H1334" s="27">
        <v>0</v>
      </c>
      <c r="I1334" s="110">
        <v>9</v>
      </c>
      <c r="J1334" s="111" t="s">
        <v>6551</v>
      </c>
      <c r="K1334" s="112">
        <v>0</v>
      </c>
      <c r="L1334" s="112" t="s">
        <v>6551</v>
      </c>
      <c r="M1334" s="112">
        <v>0</v>
      </c>
      <c r="N1334" s="112" t="s">
        <v>6551</v>
      </c>
      <c r="O1334" s="112">
        <v>0</v>
      </c>
      <c r="P1334" s="112" t="s">
        <v>6551</v>
      </c>
      <c r="Q1334" s="112">
        <v>257438</v>
      </c>
      <c r="R1334" s="112" t="s">
        <v>6551</v>
      </c>
      <c r="S1334" s="112">
        <v>0</v>
      </c>
      <c r="T1334" s="112" t="s">
        <v>6551</v>
      </c>
      <c r="U1334" s="112">
        <v>0</v>
      </c>
      <c r="V1334" s="112" t="s">
        <v>6551</v>
      </c>
      <c r="W1334" s="112">
        <v>14835</v>
      </c>
      <c r="X1334" s="112" t="s">
        <v>6551</v>
      </c>
      <c r="Y1334" s="112">
        <v>0</v>
      </c>
      <c r="Z1334" s="112" t="s">
        <v>6551</v>
      </c>
      <c r="AA1334" s="112">
        <v>0</v>
      </c>
      <c r="AB1334" s="112" t="s">
        <v>6551</v>
      </c>
      <c r="AC1334" s="112">
        <v>0</v>
      </c>
      <c r="AD1334" s="112" t="s">
        <v>6551</v>
      </c>
      <c r="AE1334" s="112">
        <v>0</v>
      </c>
      <c r="AF1334" s="112" t="s">
        <v>6551</v>
      </c>
      <c r="AG1334" s="112">
        <v>0</v>
      </c>
      <c r="AH1334" s="112" t="s">
        <v>6551</v>
      </c>
      <c r="AI1334" s="112">
        <v>68007</v>
      </c>
      <c r="AJ1334" s="112" t="s">
        <v>6551</v>
      </c>
      <c r="AK1334" s="112">
        <v>0</v>
      </c>
      <c r="AL1334" s="113" t="s">
        <v>6551</v>
      </c>
      <c r="AM1334" s="113" t="str">
        <f t="shared" si="20"/>
        <v>No</v>
      </c>
    </row>
    <row r="1335" spans="1:39" s="19" customFormat="1" ht="11.5" customHeight="1" x14ac:dyDescent="0.2">
      <c r="A1335" s="5" t="s">
        <v>1336</v>
      </c>
      <c r="B1335" s="5" t="s">
        <v>1337</v>
      </c>
      <c r="C1335" s="5" t="s">
        <v>113</v>
      </c>
      <c r="D1335" s="194" t="s">
        <v>1338</v>
      </c>
      <c r="E1335" s="197">
        <v>9</v>
      </c>
      <c r="F1335" s="19" t="s">
        <v>166</v>
      </c>
      <c r="G1335" s="5" t="s">
        <v>6120</v>
      </c>
      <c r="H1335" s="27">
        <v>0</v>
      </c>
      <c r="I1335" s="110">
        <v>8</v>
      </c>
      <c r="J1335" s="111" t="s">
        <v>6551</v>
      </c>
      <c r="K1335" s="112">
        <v>0</v>
      </c>
      <c r="L1335" s="112" t="s">
        <v>6551</v>
      </c>
      <c r="M1335" s="112">
        <v>0</v>
      </c>
      <c r="N1335" s="112" t="s">
        <v>6551</v>
      </c>
      <c r="O1335" s="112">
        <v>0</v>
      </c>
      <c r="P1335" s="112" t="s">
        <v>6551</v>
      </c>
      <c r="Q1335" s="112">
        <v>137574</v>
      </c>
      <c r="R1335" s="112" t="s">
        <v>6551</v>
      </c>
      <c r="S1335" s="112">
        <v>0</v>
      </c>
      <c r="T1335" s="112" t="s">
        <v>6551</v>
      </c>
      <c r="U1335" s="112">
        <v>0</v>
      </c>
      <c r="V1335" s="112" t="s">
        <v>6551</v>
      </c>
      <c r="W1335" s="112">
        <v>5549</v>
      </c>
      <c r="X1335" s="112" t="s">
        <v>6551</v>
      </c>
      <c r="Y1335" s="112">
        <v>0</v>
      </c>
      <c r="Z1335" s="112" t="s">
        <v>6551</v>
      </c>
      <c r="AA1335" s="112">
        <v>0</v>
      </c>
      <c r="AB1335" s="112" t="s">
        <v>6551</v>
      </c>
      <c r="AC1335" s="112">
        <v>0</v>
      </c>
      <c r="AD1335" s="112" t="s">
        <v>6551</v>
      </c>
      <c r="AE1335" s="112">
        <v>0</v>
      </c>
      <c r="AF1335" s="112" t="s">
        <v>6551</v>
      </c>
      <c r="AG1335" s="112">
        <v>0</v>
      </c>
      <c r="AH1335" s="112" t="s">
        <v>6551</v>
      </c>
      <c r="AI1335" s="112">
        <v>8171</v>
      </c>
      <c r="AJ1335" s="112" t="s">
        <v>6551</v>
      </c>
      <c r="AK1335" s="112">
        <v>0</v>
      </c>
      <c r="AL1335" s="113" t="s">
        <v>6551</v>
      </c>
      <c r="AM1335" s="113" t="str">
        <f t="shared" si="20"/>
        <v>No</v>
      </c>
    </row>
    <row r="1336" spans="1:39" s="19" customFormat="1" ht="11.5" customHeight="1" x14ac:dyDescent="0.2">
      <c r="A1336" s="5" t="s">
        <v>574</v>
      </c>
      <c r="B1336" s="5" t="s">
        <v>464</v>
      </c>
      <c r="C1336" s="5" t="s">
        <v>113</v>
      </c>
      <c r="D1336" s="194">
        <v>23</v>
      </c>
      <c r="E1336" s="197">
        <v>23</v>
      </c>
      <c r="F1336" s="19" t="s">
        <v>239</v>
      </c>
      <c r="G1336" s="5" t="s">
        <v>236</v>
      </c>
      <c r="H1336" s="27">
        <v>3059393</v>
      </c>
      <c r="I1336" s="110">
        <v>8</v>
      </c>
      <c r="J1336" s="111" t="s">
        <v>6551</v>
      </c>
      <c r="K1336" s="112">
        <v>0</v>
      </c>
      <c r="L1336" s="112" t="s">
        <v>6551</v>
      </c>
      <c r="M1336" s="112">
        <v>229219</v>
      </c>
      <c r="N1336" s="112" t="s">
        <v>6551</v>
      </c>
      <c r="O1336" s="112">
        <v>229219</v>
      </c>
      <c r="P1336" s="112" t="s">
        <v>6551</v>
      </c>
      <c r="Q1336" s="112">
        <v>229219</v>
      </c>
      <c r="R1336" s="112" t="s">
        <v>6551</v>
      </c>
      <c r="S1336" s="112">
        <v>0</v>
      </c>
      <c r="T1336" s="112" t="s">
        <v>6551</v>
      </c>
      <c r="U1336" s="112">
        <v>21462</v>
      </c>
      <c r="V1336" s="112" t="s">
        <v>6551</v>
      </c>
      <c r="W1336" s="112">
        <v>21462</v>
      </c>
      <c r="X1336" s="112" t="s">
        <v>6551</v>
      </c>
      <c r="Y1336" s="112">
        <v>0</v>
      </c>
      <c r="Z1336" s="112" t="s">
        <v>6551</v>
      </c>
      <c r="AA1336" s="112">
        <v>57304</v>
      </c>
      <c r="AB1336" s="112" t="s">
        <v>6551</v>
      </c>
      <c r="AC1336" s="112">
        <v>57304</v>
      </c>
      <c r="AD1336" s="112" t="s">
        <v>6551</v>
      </c>
      <c r="AE1336" s="112">
        <v>5365</v>
      </c>
      <c r="AF1336" s="112" t="s">
        <v>6551</v>
      </c>
      <c r="AG1336" s="112">
        <v>5365</v>
      </c>
      <c r="AH1336" s="112" t="s">
        <v>6551</v>
      </c>
      <c r="AI1336" s="112">
        <v>2292953</v>
      </c>
      <c r="AJ1336" s="112" t="s">
        <v>6551</v>
      </c>
      <c r="AK1336" s="112">
        <v>2063658</v>
      </c>
      <c r="AL1336" s="113" t="s">
        <v>6551</v>
      </c>
      <c r="AM1336" s="113" t="str">
        <f t="shared" si="20"/>
        <v>No</v>
      </c>
    </row>
    <row r="1337" spans="1:39" s="19" customFormat="1" ht="11.5" customHeight="1" x14ac:dyDescent="0.2">
      <c r="A1337" s="5" t="s">
        <v>1228</v>
      </c>
      <c r="B1337" s="5" t="s">
        <v>1229</v>
      </c>
      <c r="C1337" s="5" t="s">
        <v>70</v>
      </c>
      <c r="D1337" s="194">
        <v>1112</v>
      </c>
      <c r="E1337" s="197">
        <v>10112</v>
      </c>
      <c r="F1337" s="19" t="s">
        <v>239</v>
      </c>
      <c r="G1337" s="5" t="s">
        <v>6120</v>
      </c>
      <c r="H1337" s="27">
        <v>203914</v>
      </c>
      <c r="I1337" s="110">
        <v>8</v>
      </c>
      <c r="J1337" s="111" t="s">
        <v>6551</v>
      </c>
      <c r="K1337" s="112">
        <v>0</v>
      </c>
      <c r="L1337" s="112" t="s">
        <v>6551</v>
      </c>
      <c r="M1337" s="112">
        <v>0</v>
      </c>
      <c r="N1337" s="112" t="s">
        <v>6551</v>
      </c>
      <c r="O1337" s="112">
        <v>0</v>
      </c>
      <c r="P1337" s="112" t="s">
        <v>6551</v>
      </c>
      <c r="Q1337" s="112">
        <v>212967</v>
      </c>
      <c r="R1337" s="112" t="s">
        <v>6551</v>
      </c>
      <c r="S1337" s="112">
        <v>0</v>
      </c>
      <c r="T1337" s="112" t="s">
        <v>6551</v>
      </c>
      <c r="U1337" s="112">
        <v>0</v>
      </c>
      <c r="V1337" s="112" t="s">
        <v>6551</v>
      </c>
      <c r="W1337" s="112">
        <v>13647</v>
      </c>
      <c r="X1337" s="112" t="s">
        <v>6551</v>
      </c>
      <c r="Y1337" s="112">
        <v>0</v>
      </c>
      <c r="Z1337" s="112" t="s">
        <v>6551</v>
      </c>
      <c r="AA1337" s="112">
        <v>0</v>
      </c>
      <c r="AB1337" s="112" t="s">
        <v>6551</v>
      </c>
      <c r="AC1337" s="112">
        <v>0</v>
      </c>
      <c r="AD1337" s="112" t="s">
        <v>6551</v>
      </c>
      <c r="AE1337" s="112">
        <v>0</v>
      </c>
      <c r="AF1337" s="112" t="s">
        <v>6551</v>
      </c>
      <c r="AG1337" s="112">
        <v>0</v>
      </c>
      <c r="AH1337" s="112" t="s">
        <v>6551</v>
      </c>
      <c r="AI1337" s="112">
        <v>268705</v>
      </c>
      <c r="AJ1337" s="112" t="s">
        <v>6551</v>
      </c>
      <c r="AK1337" s="112">
        <v>0</v>
      </c>
      <c r="AL1337" s="113" t="s">
        <v>6551</v>
      </c>
      <c r="AM1337" s="113" t="str">
        <f t="shared" si="20"/>
        <v>No</v>
      </c>
    </row>
    <row r="1338" spans="1:39" s="19" customFormat="1" ht="11.5" customHeight="1" x14ac:dyDescent="0.2">
      <c r="A1338" s="5" t="s">
        <v>1622</v>
      </c>
      <c r="B1338" s="5" t="s">
        <v>395</v>
      </c>
      <c r="C1338" s="5" t="s">
        <v>65</v>
      </c>
      <c r="D1338" s="194">
        <v>1125</v>
      </c>
      <c r="E1338" s="197">
        <v>10125</v>
      </c>
      <c r="F1338" s="19" t="s">
        <v>1493</v>
      </c>
      <c r="G1338" s="19" t="s">
        <v>6120</v>
      </c>
      <c r="H1338" s="27">
        <v>59124</v>
      </c>
      <c r="I1338" s="110">
        <v>8</v>
      </c>
      <c r="J1338" s="19" t="s">
        <v>6551</v>
      </c>
      <c r="K1338" s="112">
        <v>0</v>
      </c>
      <c r="L1338" s="112" t="s">
        <v>6551</v>
      </c>
      <c r="M1338" s="112">
        <v>0</v>
      </c>
      <c r="N1338" s="112" t="s">
        <v>6551</v>
      </c>
      <c r="O1338" s="112">
        <v>0</v>
      </c>
      <c r="P1338" s="112" t="s">
        <v>6551</v>
      </c>
      <c r="Q1338" s="112">
        <v>190259</v>
      </c>
      <c r="R1338" s="112" t="s">
        <v>6551</v>
      </c>
      <c r="S1338" s="112">
        <v>0</v>
      </c>
      <c r="T1338" s="112" t="s">
        <v>6551</v>
      </c>
      <c r="U1338" s="112">
        <v>0</v>
      </c>
      <c r="V1338" s="112" t="s">
        <v>6551</v>
      </c>
      <c r="W1338" s="112">
        <v>18634</v>
      </c>
      <c r="X1338" s="112" t="s">
        <v>6551</v>
      </c>
      <c r="Y1338" s="112">
        <v>0</v>
      </c>
      <c r="Z1338" s="112" t="s">
        <v>6551</v>
      </c>
      <c r="AA1338" s="112">
        <v>0</v>
      </c>
      <c r="AB1338" s="112" t="s">
        <v>6551</v>
      </c>
      <c r="AC1338" s="112">
        <v>0</v>
      </c>
      <c r="AD1338" s="112" t="s">
        <v>6551</v>
      </c>
      <c r="AE1338" s="112">
        <v>0</v>
      </c>
      <c r="AF1338" s="112" t="s">
        <v>6551</v>
      </c>
      <c r="AG1338" s="112">
        <v>0</v>
      </c>
      <c r="AH1338" s="112" t="s">
        <v>6551</v>
      </c>
      <c r="AI1338" s="112">
        <v>52799</v>
      </c>
      <c r="AJ1338" s="112" t="s">
        <v>6551</v>
      </c>
      <c r="AK1338" s="112">
        <v>0</v>
      </c>
      <c r="AL1338" s="113" t="s">
        <v>6551</v>
      </c>
      <c r="AM1338" s="113" t="str">
        <f t="shared" si="20"/>
        <v>No</v>
      </c>
    </row>
    <row r="1339" spans="1:39" s="19" customFormat="1" ht="11.5" customHeight="1" x14ac:dyDescent="0.2">
      <c r="A1339" s="5" t="s">
        <v>516</v>
      </c>
      <c r="B1339" s="5" t="s">
        <v>517</v>
      </c>
      <c r="C1339" s="5" t="s">
        <v>110</v>
      </c>
      <c r="D1339" s="194">
        <v>3058</v>
      </c>
      <c r="E1339" s="197">
        <v>30058</v>
      </c>
      <c r="F1339" s="19" t="s">
        <v>239</v>
      </c>
      <c r="G1339" s="19" t="s">
        <v>236</v>
      </c>
      <c r="H1339" s="27">
        <v>4586770</v>
      </c>
      <c r="I1339" s="110">
        <v>8</v>
      </c>
      <c r="J1339" s="19" t="s">
        <v>6551</v>
      </c>
      <c r="K1339" s="112">
        <v>0</v>
      </c>
      <c r="L1339" s="112" t="s">
        <v>6551</v>
      </c>
      <c r="M1339" s="112">
        <v>452232</v>
      </c>
      <c r="N1339" s="112" t="s">
        <v>6551</v>
      </c>
      <c r="O1339" s="112">
        <v>443305</v>
      </c>
      <c r="P1339" s="112" t="s">
        <v>6551</v>
      </c>
      <c r="Q1339" s="112">
        <v>427811</v>
      </c>
      <c r="R1339" s="112" t="s">
        <v>6551</v>
      </c>
      <c r="S1339" s="112">
        <v>15494</v>
      </c>
      <c r="T1339" s="112" t="s">
        <v>6551</v>
      </c>
      <c r="U1339" s="112">
        <v>33465</v>
      </c>
      <c r="V1339" s="112" t="s">
        <v>6551</v>
      </c>
      <c r="W1339" s="112">
        <v>32686</v>
      </c>
      <c r="X1339" s="112" t="s">
        <v>6551</v>
      </c>
      <c r="Y1339" s="112">
        <v>779</v>
      </c>
      <c r="Z1339" s="112" t="s">
        <v>6551</v>
      </c>
      <c r="AA1339" s="112">
        <v>0</v>
      </c>
      <c r="AB1339" s="112" t="s">
        <v>6551</v>
      </c>
      <c r="AC1339" s="112">
        <v>0</v>
      </c>
      <c r="AD1339" s="112" t="s">
        <v>6551</v>
      </c>
      <c r="AE1339" s="112">
        <v>0</v>
      </c>
      <c r="AF1339" s="112" t="s">
        <v>6551</v>
      </c>
      <c r="AG1339" s="112">
        <v>0</v>
      </c>
      <c r="AH1339" s="112" t="s">
        <v>6551</v>
      </c>
      <c r="AI1339" s="112">
        <v>771254</v>
      </c>
      <c r="AJ1339" s="112" t="s">
        <v>6551</v>
      </c>
      <c r="AK1339" s="112">
        <v>2853640</v>
      </c>
      <c r="AL1339" s="19" t="s">
        <v>6551</v>
      </c>
      <c r="AM1339" s="113" t="str">
        <f t="shared" si="20"/>
        <v>No</v>
      </c>
    </row>
    <row r="1340" spans="1:39" s="19" customFormat="1" ht="11.5" customHeight="1" x14ac:dyDescent="0.2">
      <c r="A1340" s="5" t="s">
        <v>6343</v>
      </c>
      <c r="B1340" s="5" t="s">
        <v>6493</v>
      </c>
      <c r="C1340" s="5" t="s">
        <v>110</v>
      </c>
      <c r="D1340" s="194"/>
      <c r="E1340" s="197">
        <v>30198</v>
      </c>
      <c r="F1340" s="19" t="s">
        <v>239</v>
      </c>
      <c r="G1340" s="19" t="s">
        <v>6120</v>
      </c>
      <c r="H1340" s="27">
        <v>1439666</v>
      </c>
      <c r="I1340" s="110">
        <v>8</v>
      </c>
      <c r="J1340" s="19" t="s">
        <v>6551</v>
      </c>
      <c r="K1340" s="112">
        <v>0</v>
      </c>
      <c r="L1340" s="112" t="s">
        <v>6551</v>
      </c>
      <c r="M1340" s="112">
        <v>0</v>
      </c>
      <c r="N1340" s="112" t="s">
        <v>6551</v>
      </c>
      <c r="O1340" s="112">
        <v>0</v>
      </c>
      <c r="P1340" s="112" t="s">
        <v>6551</v>
      </c>
      <c r="Q1340" s="112">
        <v>234409</v>
      </c>
      <c r="R1340" s="112" t="s">
        <v>6551</v>
      </c>
      <c r="S1340" s="112">
        <v>0</v>
      </c>
      <c r="T1340" s="112" t="s">
        <v>6551</v>
      </c>
      <c r="U1340" s="112">
        <v>0</v>
      </c>
      <c r="V1340" s="112" t="s">
        <v>6551</v>
      </c>
      <c r="W1340" s="112">
        <v>14085</v>
      </c>
      <c r="X1340" s="112" t="s">
        <v>6551</v>
      </c>
      <c r="Y1340" s="112">
        <v>0</v>
      </c>
      <c r="Z1340" s="112" t="s">
        <v>6551</v>
      </c>
      <c r="AA1340" s="112">
        <v>0</v>
      </c>
      <c r="AB1340" s="112" t="s">
        <v>6551</v>
      </c>
      <c r="AC1340" s="112">
        <v>0</v>
      </c>
      <c r="AD1340" s="112" t="s">
        <v>6551</v>
      </c>
      <c r="AE1340" s="112">
        <v>0</v>
      </c>
      <c r="AF1340" s="112" t="s">
        <v>6551</v>
      </c>
      <c r="AG1340" s="112">
        <v>0</v>
      </c>
      <c r="AH1340" s="112" t="s">
        <v>6551</v>
      </c>
      <c r="AI1340" s="112">
        <v>78984</v>
      </c>
      <c r="AJ1340" s="112" t="s">
        <v>6551</v>
      </c>
      <c r="AK1340" s="112">
        <v>0</v>
      </c>
      <c r="AL1340" s="19" t="s">
        <v>6551</v>
      </c>
      <c r="AM1340" s="113" t="str">
        <f t="shared" si="20"/>
        <v>No</v>
      </c>
    </row>
    <row r="1341" spans="1:39" s="19" customFormat="1" ht="11.5" customHeight="1" x14ac:dyDescent="0.2">
      <c r="A1341" s="5" t="s">
        <v>6047</v>
      </c>
      <c r="B1341" s="5" t="s">
        <v>6048</v>
      </c>
      <c r="C1341" s="5" t="s">
        <v>110</v>
      </c>
      <c r="D1341" s="194">
        <v>3113</v>
      </c>
      <c r="E1341" s="197">
        <v>30989</v>
      </c>
      <c r="F1341" s="19" t="s">
        <v>334</v>
      </c>
      <c r="G1341" s="5" t="s">
        <v>6120</v>
      </c>
      <c r="H1341" s="27">
        <v>56611</v>
      </c>
      <c r="I1341" s="110">
        <v>8</v>
      </c>
      <c r="J1341" s="111" t="s">
        <v>6551</v>
      </c>
      <c r="K1341" s="112">
        <v>0</v>
      </c>
      <c r="L1341" s="112" t="s">
        <v>6551</v>
      </c>
      <c r="M1341" s="112">
        <v>0</v>
      </c>
      <c r="N1341" s="112" t="s">
        <v>6551</v>
      </c>
      <c r="O1341" s="112">
        <v>0</v>
      </c>
      <c r="P1341" s="112" t="s">
        <v>6551</v>
      </c>
      <c r="Q1341" s="112">
        <v>250866</v>
      </c>
      <c r="R1341" s="112" t="s">
        <v>6551</v>
      </c>
      <c r="S1341" s="112">
        <v>0</v>
      </c>
      <c r="T1341" s="112" t="s">
        <v>6551</v>
      </c>
      <c r="U1341" s="112">
        <v>0</v>
      </c>
      <c r="V1341" s="112" t="s">
        <v>6551</v>
      </c>
      <c r="W1341" s="112">
        <v>17149</v>
      </c>
      <c r="X1341" s="112" t="s">
        <v>6551</v>
      </c>
      <c r="Y1341" s="112">
        <v>0</v>
      </c>
      <c r="Z1341" s="112" t="s">
        <v>6551</v>
      </c>
      <c r="AA1341" s="112">
        <v>0</v>
      </c>
      <c r="AB1341" s="112" t="s">
        <v>6551</v>
      </c>
      <c r="AC1341" s="112">
        <v>0</v>
      </c>
      <c r="AD1341" s="112" t="s">
        <v>6551</v>
      </c>
      <c r="AE1341" s="112">
        <v>0</v>
      </c>
      <c r="AF1341" s="112" t="s">
        <v>6551</v>
      </c>
      <c r="AG1341" s="112">
        <v>0</v>
      </c>
      <c r="AH1341" s="112" t="s">
        <v>6551</v>
      </c>
      <c r="AI1341" s="112">
        <v>215120</v>
      </c>
      <c r="AJ1341" s="112" t="s">
        <v>6551</v>
      </c>
      <c r="AK1341" s="112">
        <v>0</v>
      </c>
      <c r="AL1341" s="113" t="s">
        <v>6551</v>
      </c>
      <c r="AM1341" s="113" t="str">
        <f t="shared" si="20"/>
        <v>No</v>
      </c>
    </row>
    <row r="1342" spans="1:39" s="19" customFormat="1" ht="11.5" customHeight="1" x14ac:dyDescent="0.2">
      <c r="A1342" s="5" t="s">
        <v>1046</v>
      </c>
      <c r="B1342" s="5" t="s">
        <v>1045</v>
      </c>
      <c r="C1342" s="5" t="s">
        <v>105</v>
      </c>
      <c r="D1342" s="194">
        <v>4101</v>
      </c>
      <c r="E1342" s="197">
        <v>40101</v>
      </c>
      <c r="F1342" s="19" t="s">
        <v>242</v>
      </c>
      <c r="G1342" s="5" t="s">
        <v>6120</v>
      </c>
      <c r="H1342" s="27">
        <v>180786</v>
      </c>
      <c r="I1342" s="110">
        <v>8</v>
      </c>
      <c r="J1342" s="111" t="s">
        <v>6551</v>
      </c>
      <c r="K1342" s="112">
        <v>0</v>
      </c>
      <c r="L1342" s="112" t="s">
        <v>6551</v>
      </c>
      <c r="M1342" s="112">
        <v>0</v>
      </c>
      <c r="N1342" s="112" t="s">
        <v>6551</v>
      </c>
      <c r="O1342" s="112">
        <v>0</v>
      </c>
      <c r="P1342" s="112" t="s">
        <v>6551</v>
      </c>
      <c r="Q1342" s="112">
        <v>275939</v>
      </c>
      <c r="R1342" s="112" t="s">
        <v>6551</v>
      </c>
      <c r="S1342" s="112">
        <v>0</v>
      </c>
      <c r="T1342" s="112" t="s">
        <v>6551</v>
      </c>
      <c r="U1342" s="112">
        <v>0</v>
      </c>
      <c r="V1342" s="112" t="s">
        <v>6551</v>
      </c>
      <c r="W1342" s="112">
        <v>21238</v>
      </c>
      <c r="X1342" s="112" t="s">
        <v>6551</v>
      </c>
      <c r="Y1342" s="112">
        <v>0</v>
      </c>
      <c r="Z1342" s="112" t="s">
        <v>6551</v>
      </c>
      <c r="AA1342" s="112">
        <v>0</v>
      </c>
      <c r="AB1342" s="112" t="s">
        <v>6551</v>
      </c>
      <c r="AC1342" s="112">
        <v>0</v>
      </c>
      <c r="AD1342" s="112" t="s">
        <v>6551</v>
      </c>
      <c r="AE1342" s="112">
        <v>0</v>
      </c>
      <c r="AF1342" s="112" t="s">
        <v>6551</v>
      </c>
      <c r="AG1342" s="112">
        <v>0</v>
      </c>
      <c r="AH1342" s="112" t="s">
        <v>6551</v>
      </c>
      <c r="AI1342" s="112">
        <v>457758</v>
      </c>
      <c r="AJ1342" s="112" t="s">
        <v>6551</v>
      </c>
      <c r="AK1342" s="112">
        <v>0</v>
      </c>
      <c r="AL1342" s="113" t="s">
        <v>6551</v>
      </c>
      <c r="AM1342" s="113" t="str">
        <f t="shared" si="20"/>
        <v>No</v>
      </c>
    </row>
    <row r="1343" spans="1:39" s="19" customFormat="1" ht="11.5" customHeight="1" x14ac:dyDescent="0.2">
      <c r="A1343" s="5" t="s">
        <v>1069</v>
      </c>
      <c r="B1343" s="5" t="s">
        <v>1070</v>
      </c>
      <c r="C1343" s="5" t="s">
        <v>44</v>
      </c>
      <c r="D1343" s="194">
        <v>4120</v>
      </c>
      <c r="E1343" s="197">
        <v>40120</v>
      </c>
      <c r="F1343" s="19" t="s">
        <v>239</v>
      </c>
      <c r="G1343" s="5" t="s">
        <v>236</v>
      </c>
      <c r="H1343" s="27">
        <v>156909</v>
      </c>
      <c r="I1343" s="110">
        <v>8</v>
      </c>
      <c r="J1343" s="111" t="s">
        <v>6551</v>
      </c>
      <c r="K1343" s="112">
        <v>0</v>
      </c>
      <c r="L1343" s="112" t="s">
        <v>6551</v>
      </c>
      <c r="M1343" s="112">
        <v>490261</v>
      </c>
      <c r="N1343" s="112" t="s">
        <v>6551</v>
      </c>
      <c r="O1343" s="112">
        <v>609291</v>
      </c>
      <c r="P1343" s="112" t="s">
        <v>6551</v>
      </c>
      <c r="Q1343" s="112">
        <v>587752</v>
      </c>
      <c r="R1343" s="112" t="s">
        <v>6551</v>
      </c>
      <c r="S1343" s="112">
        <v>21539</v>
      </c>
      <c r="T1343" s="112" t="s">
        <v>6551</v>
      </c>
      <c r="U1343" s="112">
        <v>40392</v>
      </c>
      <c r="V1343" s="112" t="s">
        <v>6551</v>
      </c>
      <c r="W1343" s="112">
        <v>39073</v>
      </c>
      <c r="X1343" s="112" t="s">
        <v>6551</v>
      </c>
      <c r="Y1343" s="112">
        <v>1319</v>
      </c>
      <c r="Z1343" s="112" t="s">
        <v>6551</v>
      </c>
      <c r="AA1343" s="112">
        <v>0</v>
      </c>
      <c r="AB1343" s="112" t="s">
        <v>6551</v>
      </c>
      <c r="AC1343" s="112">
        <v>0</v>
      </c>
      <c r="AD1343" s="112" t="s">
        <v>6551</v>
      </c>
      <c r="AE1343" s="112">
        <v>0</v>
      </c>
      <c r="AF1343" s="112" t="s">
        <v>6551</v>
      </c>
      <c r="AG1343" s="112">
        <v>0</v>
      </c>
      <c r="AH1343" s="112" t="s">
        <v>6551</v>
      </c>
      <c r="AI1343" s="112">
        <v>435063</v>
      </c>
      <c r="AJ1343" s="112" t="s">
        <v>6551</v>
      </c>
      <c r="AK1343" s="112">
        <v>2453325</v>
      </c>
      <c r="AL1343" s="113" t="s">
        <v>122</v>
      </c>
      <c r="AM1343" s="113" t="str">
        <f t="shared" si="20"/>
        <v>Yes</v>
      </c>
    </row>
    <row r="1344" spans="1:39" s="19" customFormat="1" ht="11.5" customHeight="1" x14ac:dyDescent="0.2">
      <c r="A1344" s="5" t="s">
        <v>191</v>
      </c>
      <c r="B1344" s="5" t="s">
        <v>1184</v>
      </c>
      <c r="C1344" s="5" t="s">
        <v>102</v>
      </c>
      <c r="D1344" s="194">
        <v>4121</v>
      </c>
      <c r="E1344" s="197">
        <v>40121</v>
      </c>
      <c r="F1344" s="19" t="s">
        <v>239</v>
      </c>
      <c r="G1344" s="5" t="s">
        <v>6120</v>
      </c>
      <c r="H1344" s="27">
        <v>109572</v>
      </c>
      <c r="I1344" s="110">
        <v>8</v>
      </c>
      <c r="J1344" s="111" t="s">
        <v>6551</v>
      </c>
      <c r="K1344" s="112">
        <v>0</v>
      </c>
      <c r="L1344" s="112" t="s">
        <v>6551</v>
      </c>
      <c r="M1344" s="112">
        <v>0</v>
      </c>
      <c r="N1344" s="112" t="s">
        <v>6551</v>
      </c>
      <c r="O1344" s="112">
        <v>0</v>
      </c>
      <c r="P1344" s="112" t="s">
        <v>6551</v>
      </c>
      <c r="Q1344" s="112">
        <v>46163</v>
      </c>
      <c r="R1344" s="112" t="s">
        <v>6551</v>
      </c>
      <c r="S1344" s="112">
        <v>0</v>
      </c>
      <c r="T1344" s="112" t="s">
        <v>6551</v>
      </c>
      <c r="U1344" s="112">
        <v>0</v>
      </c>
      <c r="V1344" s="112" t="s">
        <v>6551</v>
      </c>
      <c r="W1344" s="112">
        <v>5433</v>
      </c>
      <c r="X1344" s="112" t="s">
        <v>6551</v>
      </c>
      <c r="Y1344" s="112">
        <v>0</v>
      </c>
      <c r="Z1344" s="112" t="s">
        <v>6551</v>
      </c>
      <c r="AA1344" s="112">
        <v>0</v>
      </c>
      <c r="AB1344" s="112" t="s">
        <v>6551</v>
      </c>
      <c r="AC1344" s="112">
        <v>0</v>
      </c>
      <c r="AD1344" s="112" t="s">
        <v>6551</v>
      </c>
      <c r="AE1344" s="112">
        <v>0</v>
      </c>
      <c r="AF1344" s="112" t="s">
        <v>6551</v>
      </c>
      <c r="AG1344" s="112">
        <v>0</v>
      </c>
      <c r="AH1344" s="112" t="s">
        <v>6551</v>
      </c>
      <c r="AI1344" s="112">
        <v>54167</v>
      </c>
      <c r="AJ1344" s="112" t="s">
        <v>123</v>
      </c>
      <c r="AK1344" s="112">
        <v>0</v>
      </c>
      <c r="AL1344" s="113" t="s">
        <v>6551</v>
      </c>
      <c r="AM1344" s="113" t="str">
        <f t="shared" si="20"/>
        <v>No</v>
      </c>
    </row>
    <row r="1345" spans="1:39" s="19" customFormat="1" ht="11.5" customHeight="1" x14ac:dyDescent="0.2">
      <c r="A1345" s="5" t="s">
        <v>275</v>
      </c>
      <c r="B1345" s="5" t="s">
        <v>276</v>
      </c>
      <c r="C1345" s="5" t="s">
        <v>102</v>
      </c>
      <c r="D1345" s="194">
        <v>4137</v>
      </c>
      <c r="E1345" s="197">
        <v>40137</v>
      </c>
      <c r="F1345" s="19" t="s">
        <v>239</v>
      </c>
      <c r="G1345" s="5" t="s">
        <v>6120</v>
      </c>
      <c r="H1345" s="27">
        <v>2148346</v>
      </c>
      <c r="I1345" s="110">
        <v>8</v>
      </c>
      <c r="J1345" s="111" t="s">
        <v>6551</v>
      </c>
      <c r="K1345" s="112">
        <v>0</v>
      </c>
      <c r="L1345" s="112" t="s">
        <v>6551</v>
      </c>
      <c r="M1345" s="112">
        <v>0</v>
      </c>
      <c r="N1345" s="112" t="s">
        <v>6551</v>
      </c>
      <c r="O1345" s="112">
        <v>0</v>
      </c>
      <c r="P1345" s="112" t="s">
        <v>6551</v>
      </c>
      <c r="Q1345" s="112">
        <v>74209</v>
      </c>
      <c r="R1345" s="112" t="s">
        <v>6551</v>
      </c>
      <c r="S1345" s="112">
        <v>0</v>
      </c>
      <c r="T1345" s="112" t="s">
        <v>6551</v>
      </c>
      <c r="U1345" s="112">
        <v>0</v>
      </c>
      <c r="V1345" s="112" t="s">
        <v>6551</v>
      </c>
      <c r="W1345" s="112">
        <v>14103</v>
      </c>
      <c r="X1345" s="112" t="s">
        <v>6551</v>
      </c>
      <c r="Y1345" s="112">
        <v>0</v>
      </c>
      <c r="Z1345" s="112" t="s">
        <v>6551</v>
      </c>
      <c r="AA1345" s="112">
        <v>0</v>
      </c>
      <c r="AB1345" s="112" t="s">
        <v>6551</v>
      </c>
      <c r="AC1345" s="112">
        <v>0</v>
      </c>
      <c r="AD1345" s="112" t="s">
        <v>6551</v>
      </c>
      <c r="AE1345" s="112">
        <v>0</v>
      </c>
      <c r="AF1345" s="112" t="s">
        <v>6551</v>
      </c>
      <c r="AG1345" s="112">
        <v>0</v>
      </c>
      <c r="AH1345" s="112" t="s">
        <v>6551</v>
      </c>
      <c r="AI1345" s="112">
        <v>248063</v>
      </c>
      <c r="AJ1345" s="112" t="s">
        <v>6551</v>
      </c>
      <c r="AK1345" s="112">
        <v>0</v>
      </c>
      <c r="AL1345" s="113" t="s">
        <v>6551</v>
      </c>
      <c r="AM1345" s="113" t="str">
        <f t="shared" si="20"/>
        <v>No</v>
      </c>
    </row>
    <row r="1346" spans="1:39" s="19" customFormat="1" ht="11.5" customHeight="1" x14ac:dyDescent="0.2">
      <c r="A1346" s="5" t="s">
        <v>1861</v>
      </c>
      <c r="B1346" s="5" t="s">
        <v>1862</v>
      </c>
      <c r="C1346" s="5" t="s">
        <v>79</v>
      </c>
      <c r="D1346" s="194">
        <v>4231</v>
      </c>
      <c r="E1346" s="197">
        <v>40231</v>
      </c>
      <c r="F1346" s="19" t="s">
        <v>239</v>
      </c>
      <c r="G1346" s="5" t="s">
        <v>6120</v>
      </c>
      <c r="H1346" s="27">
        <v>347602</v>
      </c>
      <c r="I1346" s="110">
        <v>8</v>
      </c>
      <c r="J1346" s="111" t="s">
        <v>6551</v>
      </c>
      <c r="K1346" s="112">
        <v>0</v>
      </c>
      <c r="L1346" s="112" t="s">
        <v>6551</v>
      </c>
      <c r="M1346" s="112">
        <v>0</v>
      </c>
      <c r="N1346" s="112" t="s">
        <v>6551</v>
      </c>
      <c r="O1346" s="112">
        <v>0</v>
      </c>
      <c r="P1346" s="112" t="s">
        <v>6551</v>
      </c>
      <c r="Q1346" s="112">
        <v>311317</v>
      </c>
      <c r="R1346" s="112" t="s">
        <v>6551</v>
      </c>
      <c r="S1346" s="112">
        <v>0</v>
      </c>
      <c r="T1346" s="112" t="s">
        <v>6551</v>
      </c>
      <c r="U1346" s="112">
        <v>0</v>
      </c>
      <c r="V1346" s="112" t="s">
        <v>6551</v>
      </c>
      <c r="W1346" s="112">
        <v>15815</v>
      </c>
      <c r="X1346" s="112" t="s">
        <v>6551</v>
      </c>
      <c r="Y1346" s="112">
        <v>0</v>
      </c>
      <c r="Z1346" s="112" t="s">
        <v>6551</v>
      </c>
      <c r="AA1346" s="112">
        <v>0</v>
      </c>
      <c r="AB1346" s="112" t="s">
        <v>6551</v>
      </c>
      <c r="AC1346" s="112">
        <v>0</v>
      </c>
      <c r="AD1346" s="112" t="s">
        <v>6551</v>
      </c>
      <c r="AE1346" s="112">
        <v>0</v>
      </c>
      <c r="AF1346" s="112" t="s">
        <v>6551</v>
      </c>
      <c r="AG1346" s="112">
        <v>0</v>
      </c>
      <c r="AH1346" s="112" t="s">
        <v>6551</v>
      </c>
      <c r="AI1346" s="112">
        <v>56505</v>
      </c>
      <c r="AJ1346" s="112" t="s">
        <v>6551</v>
      </c>
      <c r="AK1346" s="112">
        <v>0</v>
      </c>
      <c r="AL1346" s="113" t="s">
        <v>6551</v>
      </c>
      <c r="AM1346" s="113" t="str">
        <f t="shared" ref="AM1346:AM1409" si="21">IF(OR(J1346="Q",L1346="Q",N1346="Q",P1346="Q",R1346="Q",T1346="Q",V1346="Q",X1346="Q",Z1346="Q",AB1346="Q",AD1346="Q",AF1346="Q",AH1346="Q",AJ1346="Q",AL1346="Q"),"Yes","No")</f>
        <v>No</v>
      </c>
    </row>
    <row r="1347" spans="1:39" s="19" customFormat="1" ht="11.5" customHeight="1" x14ac:dyDescent="0.2">
      <c r="A1347" s="5" t="s">
        <v>6354</v>
      </c>
      <c r="B1347" s="5" t="s">
        <v>6500</v>
      </c>
      <c r="C1347" s="5" t="s">
        <v>44</v>
      </c>
      <c r="D1347" s="194"/>
      <c r="E1347" s="197">
        <v>40241</v>
      </c>
      <c r="F1347" s="19" t="s">
        <v>239</v>
      </c>
      <c r="G1347" s="5" t="s">
        <v>6120</v>
      </c>
      <c r="H1347" s="27">
        <v>5502379</v>
      </c>
      <c r="I1347" s="110">
        <v>8</v>
      </c>
      <c r="J1347" s="111" t="s">
        <v>6551</v>
      </c>
      <c r="K1347" s="112">
        <v>3</v>
      </c>
      <c r="L1347" s="112" t="s">
        <v>6551</v>
      </c>
      <c r="M1347" s="112">
        <v>0</v>
      </c>
      <c r="N1347" s="112" t="s">
        <v>6551</v>
      </c>
      <c r="O1347" s="112">
        <v>0</v>
      </c>
      <c r="P1347" s="112" t="s">
        <v>6551</v>
      </c>
      <c r="Q1347" s="112">
        <v>194736</v>
      </c>
      <c r="R1347" s="112" t="s">
        <v>6551</v>
      </c>
      <c r="S1347" s="112">
        <v>0</v>
      </c>
      <c r="T1347" s="112" t="s">
        <v>6551</v>
      </c>
      <c r="U1347" s="112">
        <v>0</v>
      </c>
      <c r="V1347" s="112" t="s">
        <v>6551</v>
      </c>
      <c r="W1347" s="112">
        <v>12119</v>
      </c>
      <c r="X1347" s="112" t="s">
        <v>6551</v>
      </c>
      <c r="Y1347" s="112">
        <v>0</v>
      </c>
      <c r="Z1347" s="112" t="s">
        <v>6551</v>
      </c>
      <c r="AA1347" s="112">
        <v>0</v>
      </c>
      <c r="AB1347" s="112" t="s">
        <v>6551</v>
      </c>
      <c r="AC1347" s="112">
        <v>0</v>
      </c>
      <c r="AD1347" s="112" t="s">
        <v>6551</v>
      </c>
      <c r="AE1347" s="112">
        <v>0</v>
      </c>
      <c r="AF1347" s="112" t="s">
        <v>6551</v>
      </c>
      <c r="AG1347" s="112">
        <v>0</v>
      </c>
      <c r="AH1347" s="112" t="s">
        <v>6551</v>
      </c>
      <c r="AI1347" s="112">
        <v>170537</v>
      </c>
      <c r="AJ1347" s="112" t="s">
        <v>6551</v>
      </c>
      <c r="AK1347" s="112">
        <v>0</v>
      </c>
      <c r="AL1347" s="113" t="s">
        <v>6551</v>
      </c>
      <c r="AM1347" s="113" t="str">
        <f t="shared" si="21"/>
        <v>No</v>
      </c>
    </row>
    <row r="1348" spans="1:39" s="19" customFormat="1" ht="11.5" customHeight="1" x14ac:dyDescent="0.2">
      <c r="A1348" s="5" t="s">
        <v>337</v>
      </c>
      <c r="B1348" s="5" t="s">
        <v>338</v>
      </c>
      <c r="C1348" s="5" t="s">
        <v>58</v>
      </c>
      <c r="D1348" s="194">
        <v>5098</v>
      </c>
      <c r="E1348" s="197">
        <v>50098</v>
      </c>
      <c r="F1348" s="19" t="s">
        <v>239</v>
      </c>
      <c r="G1348" s="5" t="s">
        <v>6120</v>
      </c>
      <c r="H1348" s="27">
        <v>66025</v>
      </c>
      <c r="I1348" s="110">
        <v>8</v>
      </c>
      <c r="J1348" s="111" t="s">
        <v>6551</v>
      </c>
      <c r="K1348" s="112">
        <v>0</v>
      </c>
      <c r="L1348" s="112" t="s">
        <v>6551</v>
      </c>
      <c r="M1348" s="112">
        <v>0</v>
      </c>
      <c r="N1348" s="112" t="s">
        <v>6551</v>
      </c>
      <c r="O1348" s="112">
        <v>0</v>
      </c>
      <c r="P1348" s="112" t="s">
        <v>6551</v>
      </c>
      <c r="Q1348" s="112">
        <v>321205</v>
      </c>
      <c r="R1348" s="112" t="s">
        <v>6551</v>
      </c>
      <c r="S1348" s="112">
        <v>0</v>
      </c>
      <c r="T1348" s="112" t="s">
        <v>6551</v>
      </c>
      <c r="U1348" s="112">
        <v>0</v>
      </c>
      <c r="V1348" s="112" t="s">
        <v>6551</v>
      </c>
      <c r="W1348" s="112">
        <v>20475</v>
      </c>
      <c r="X1348" s="112" t="s">
        <v>6551</v>
      </c>
      <c r="Y1348" s="112">
        <v>0</v>
      </c>
      <c r="Z1348" s="112" t="s">
        <v>6551</v>
      </c>
      <c r="AA1348" s="112">
        <v>0</v>
      </c>
      <c r="AB1348" s="112" t="s">
        <v>6551</v>
      </c>
      <c r="AC1348" s="112">
        <v>0</v>
      </c>
      <c r="AD1348" s="112" t="s">
        <v>6551</v>
      </c>
      <c r="AE1348" s="112">
        <v>0</v>
      </c>
      <c r="AF1348" s="112" t="s">
        <v>6551</v>
      </c>
      <c r="AG1348" s="112">
        <v>0</v>
      </c>
      <c r="AH1348" s="112" t="s">
        <v>6551</v>
      </c>
      <c r="AI1348" s="112">
        <v>196148</v>
      </c>
      <c r="AJ1348" s="112" t="s">
        <v>6551</v>
      </c>
      <c r="AK1348" s="112">
        <v>0</v>
      </c>
      <c r="AL1348" s="113" t="s">
        <v>6551</v>
      </c>
      <c r="AM1348" s="113" t="str">
        <f t="shared" si="21"/>
        <v>No</v>
      </c>
    </row>
    <row r="1349" spans="1:39" s="19" customFormat="1" ht="11.5" customHeight="1" x14ac:dyDescent="0.2">
      <c r="A1349" s="5" t="s">
        <v>503</v>
      </c>
      <c r="B1349" s="5" t="s">
        <v>504</v>
      </c>
      <c r="C1349" s="5" t="s">
        <v>117</v>
      </c>
      <c r="D1349" s="194">
        <v>5109</v>
      </c>
      <c r="E1349" s="197">
        <v>50109</v>
      </c>
      <c r="F1349" s="19" t="s">
        <v>239</v>
      </c>
      <c r="G1349" s="5" t="s">
        <v>6120</v>
      </c>
      <c r="H1349" s="27">
        <v>63835</v>
      </c>
      <c r="I1349" s="110">
        <v>8</v>
      </c>
      <c r="J1349" s="111" t="s">
        <v>6551</v>
      </c>
      <c r="K1349" s="112">
        <v>0</v>
      </c>
      <c r="L1349" s="112" t="s">
        <v>6551</v>
      </c>
      <c r="M1349" s="112">
        <v>0</v>
      </c>
      <c r="N1349" s="112" t="s">
        <v>6551</v>
      </c>
      <c r="O1349" s="112">
        <v>0</v>
      </c>
      <c r="P1349" s="112" t="s">
        <v>6551</v>
      </c>
      <c r="Q1349" s="112">
        <v>304261</v>
      </c>
      <c r="R1349" s="112" t="s">
        <v>6551</v>
      </c>
      <c r="S1349" s="112">
        <v>0</v>
      </c>
      <c r="T1349" s="112" t="s">
        <v>6551</v>
      </c>
      <c r="U1349" s="112">
        <v>0</v>
      </c>
      <c r="V1349" s="112" t="s">
        <v>6551</v>
      </c>
      <c r="W1349" s="112">
        <v>21289</v>
      </c>
      <c r="X1349" s="112" t="s">
        <v>6551</v>
      </c>
      <c r="Y1349" s="112">
        <v>0</v>
      </c>
      <c r="Z1349" s="112" t="s">
        <v>6551</v>
      </c>
      <c r="AA1349" s="112">
        <v>0</v>
      </c>
      <c r="AB1349" s="112" t="s">
        <v>6551</v>
      </c>
      <c r="AC1349" s="112">
        <v>0</v>
      </c>
      <c r="AD1349" s="112" t="s">
        <v>6551</v>
      </c>
      <c r="AE1349" s="112">
        <v>0</v>
      </c>
      <c r="AF1349" s="112" t="s">
        <v>6551</v>
      </c>
      <c r="AG1349" s="112">
        <v>0</v>
      </c>
      <c r="AH1349" s="112" t="s">
        <v>6551</v>
      </c>
      <c r="AI1349" s="112">
        <v>201826</v>
      </c>
      <c r="AJ1349" s="112" t="s">
        <v>6551</v>
      </c>
      <c r="AK1349" s="112">
        <v>0</v>
      </c>
      <c r="AL1349" s="113" t="s">
        <v>6551</v>
      </c>
      <c r="AM1349" s="113" t="str">
        <f t="shared" si="21"/>
        <v>No</v>
      </c>
    </row>
    <row r="1350" spans="1:39" s="19" customFormat="1" ht="11.5" customHeight="1" x14ac:dyDescent="0.2">
      <c r="A1350" s="5" t="s">
        <v>487</v>
      </c>
      <c r="B1350" s="5" t="s">
        <v>488</v>
      </c>
      <c r="C1350" s="5" t="s">
        <v>117</v>
      </c>
      <c r="D1350" s="194">
        <v>5133</v>
      </c>
      <c r="E1350" s="197">
        <v>50133</v>
      </c>
      <c r="F1350" s="19" t="s">
        <v>239</v>
      </c>
      <c r="G1350" s="19" t="s">
        <v>6120</v>
      </c>
      <c r="H1350" s="27">
        <v>102852</v>
      </c>
      <c r="I1350" s="110">
        <v>8</v>
      </c>
      <c r="J1350" s="19" t="s">
        <v>6551</v>
      </c>
      <c r="K1350" s="112">
        <v>0</v>
      </c>
      <c r="L1350" s="112" t="s">
        <v>6551</v>
      </c>
      <c r="M1350" s="112">
        <v>0</v>
      </c>
      <c r="N1350" s="112" t="s">
        <v>6551</v>
      </c>
      <c r="O1350" s="112">
        <v>0</v>
      </c>
      <c r="P1350" s="112" t="s">
        <v>6551</v>
      </c>
      <c r="Q1350" s="112">
        <v>182636</v>
      </c>
      <c r="R1350" s="112" t="s">
        <v>6551</v>
      </c>
      <c r="S1350" s="112">
        <v>0</v>
      </c>
      <c r="T1350" s="112" t="s">
        <v>6551</v>
      </c>
      <c r="U1350" s="112">
        <v>0</v>
      </c>
      <c r="V1350" s="112" t="s">
        <v>6551</v>
      </c>
      <c r="W1350" s="112">
        <v>16808</v>
      </c>
      <c r="X1350" s="112" t="s">
        <v>6551</v>
      </c>
      <c r="Y1350" s="112">
        <v>0</v>
      </c>
      <c r="Z1350" s="112" t="s">
        <v>6551</v>
      </c>
      <c r="AA1350" s="112">
        <v>0</v>
      </c>
      <c r="AB1350" s="112" t="s">
        <v>6551</v>
      </c>
      <c r="AC1350" s="112">
        <v>0</v>
      </c>
      <c r="AD1350" s="112" t="s">
        <v>6551</v>
      </c>
      <c r="AE1350" s="112">
        <v>0</v>
      </c>
      <c r="AF1350" s="112" t="s">
        <v>6551</v>
      </c>
      <c r="AG1350" s="112">
        <v>0</v>
      </c>
      <c r="AH1350" s="112" t="s">
        <v>6551</v>
      </c>
      <c r="AI1350" s="112">
        <v>64397</v>
      </c>
      <c r="AJ1350" s="112" t="s">
        <v>6551</v>
      </c>
      <c r="AK1350" s="112">
        <v>0</v>
      </c>
      <c r="AL1350" s="113" t="s">
        <v>6551</v>
      </c>
      <c r="AM1350" s="113" t="str">
        <f t="shared" si="21"/>
        <v>No</v>
      </c>
    </row>
    <row r="1351" spans="1:39" s="19" customFormat="1" ht="11.5" customHeight="1" x14ac:dyDescent="0.2">
      <c r="A1351" s="5" t="s">
        <v>59</v>
      </c>
      <c r="B1351" s="5" t="s">
        <v>916</v>
      </c>
      <c r="C1351" s="5" t="s">
        <v>58</v>
      </c>
      <c r="D1351" s="194">
        <v>5183</v>
      </c>
      <c r="E1351" s="197">
        <v>50183</v>
      </c>
      <c r="F1351" s="19" t="s">
        <v>239</v>
      </c>
      <c r="G1351" s="19" t="s">
        <v>236</v>
      </c>
      <c r="H1351" s="27">
        <v>8608208</v>
      </c>
      <c r="I1351" s="110">
        <v>8</v>
      </c>
      <c r="J1351" s="19" t="s">
        <v>6551</v>
      </c>
      <c r="K1351" s="112">
        <v>0</v>
      </c>
      <c r="L1351" s="112" t="s">
        <v>6551</v>
      </c>
      <c r="M1351" s="112">
        <v>297790</v>
      </c>
      <c r="N1351" s="112" t="s">
        <v>6551</v>
      </c>
      <c r="O1351" s="112">
        <v>350780</v>
      </c>
      <c r="P1351" s="112" t="s">
        <v>6551</v>
      </c>
      <c r="Q1351" s="112">
        <v>316291</v>
      </c>
      <c r="R1351" s="112" t="s">
        <v>6551</v>
      </c>
      <c r="S1351" s="112">
        <v>34489</v>
      </c>
      <c r="T1351" s="112" t="s">
        <v>6551</v>
      </c>
      <c r="U1351" s="112">
        <v>21892</v>
      </c>
      <c r="V1351" s="112" t="s">
        <v>6551</v>
      </c>
      <c r="W1351" s="112">
        <v>17456</v>
      </c>
      <c r="X1351" s="112" t="s">
        <v>6551</v>
      </c>
      <c r="Y1351" s="112">
        <v>4436</v>
      </c>
      <c r="Z1351" s="112" t="s">
        <v>6551</v>
      </c>
      <c r="AA1351" s="112">
        <v>0</v>
      </c>
      <c r="AB1351" s="112" t="s">
        <v>6551</v>
      </c>
      <c r="AC1351" s="112">
        <v>0</v>
      </c>
      <c r="AD1351" s="112" t="s">
        <v>6551</v>
      </c>
      <c r="AE1351" s="112">
        <v>0</v>
      </c>
      <c r="AF1351" s="112" t="s">
        <v>6551</v>
      </c>
      <c r="AG1351" s="112">
        <v>0</v>
      </c>
      <c r="AH1351" s="112" t="s">
        <v>6551</v>
      </c>
      <c r="AI1351" s="112">
        <v>196326</v>
      </c>
      <c r="AJ1351" s="112" t="s">
        <v>6551</v>
      </c>
      <c r="AK1351" s="112">
        <v>3973229</v>
      </c>
      <c r="AL1351" s="19" t="s">
        <v>6551</v>
      </c>
      <c r="AM1351" s="113" t="str">
        <f t="shared" si="21"/>
        <v>No</v>
      </c>
    </row>
    <row r="1352" spans="1:39" s="19" customFormat="1" ht="11.5" customHeight="1" x14ac:dyDescent="0.2">
      <c r="A1352" s="5" t="s">
        <v>523</v>
      </c>
      <c r="B1352" s="5" t="s">
        <v>524</v>
      </c>
      <c r="C1352" s="5" t="s">
        <v>108</v>
      </c>
      <c r="D1352" s="194">
        <v>6068</v>
      </c>
      <c r="E1352" s="197">
        <v>60068</v>
      </c>
      <c r="F1352" s="19" t="s">
        <v>239</v>
      </c>
      <c r="G1352" s="19" t="s">
        <v>6120</v>
      </c>
      <c r="H1352" s="27">
        <v>5121892</v>
      </c>
      <c r="I1352" s="110">
        <v>8</v>
      </c>
      <c r="J1352" s="19" t="s">
        <v>6551</v>
      </c>
      <c r="K1352" s="112">
        <v>0</v>
      </c>
      <c r="L1352" s="112" t="s">
        <v>6551</v>
      </c>
      <c r="M1352" s="112">
        <v>0</v>
      </c>
      <c r="N1352" s="112" t="s">
        <v>6551</v>
      </c>
      <c r="O1352" s="112">
        <v>0</v>
      </c>
      <c r="P1352" s="112" t="s">
        <v>6551</v>
      </c>
      <c r="Q1352" s="112">
        <v>132837</v>
      </c>
      <c r="R1352" s="112" t="s">
        <v>6551</v>
      </c>
      <c r="S1352" s="112">
        <v>0</v>
      </c>
      <c r="T1352" s="112" t="s">
        <v>6551</v>
      </c>
      <c r="U1352" s="112">
        <v>0</v>
      </c>
      <c r="V1352" s="112" t="s">
        <v>6551</v>
      </c>
      <c r="W1352" s="112">
        <v>10540</v>
      </c>
      <c r="X1352" s="112" t="s">
        <v>6551</v>
      </c>
      <c r="Y1352" s="112">
        <v>0</v>
      </c>
      <c r="Z1352" s="112" t="s">
        <v>6551</v>
      </c>
      <c r="AA1352" s="112">
        <v>0</v>
      </c>
      <c r="AB1352" s="112" t="s">
        <v>6551</v>
      </c>
      <c r="AC1352" s="112">
        <v>0</v>
      </c>
      <c r="AD1352" s="112" t="s">
        <v>6551</v>
      </c>
      <c r="AE1352" s="112">
        <v>0</v>
      </c>
      <c r="AF1352" s="112" t="s">
        <v>6551</v>
      </c>
      <c r="AG1352" s="112">
        <v>0</v>
      </c>
      <c r="AH1352" s="112" t="s">
        <v>6551</v>
      </c>
      <c r="AI1352" s="112">
        <v>43160</v>
      </c>
      <c r="AJ1352" s="112" t="s">
        <v>6551</v>
      </c>
      <c r="AK1352" s="112">
        <v>0</v>
      </c>
      <c r="AL1352" s="19" t="s">
        <v>6551</v>
      </c>
      <c r="AM1352" s="113" t="str">
        <f t="shared" si="21"/>
        <v>No</v>
      </c>
    </row>
    <row r="1353" spans="1:39" s="19" customFormat="1" ht="11.5" customHeight="1" x14ac:dyDescent="0.2">
      <c r="A1353" s="5" t="s">
        <v>1077</v>
      </c>
      <c r="B1353" s="5" t="s">
        <v>1078</v>
      </c>
      <c r="C1353" s="5" t="s">
        <v>64</v>
      </c>
      <c r="D1353" s="194">
        <v>6080</v>
      </c>
      <c r="E1353" s="197">
        <v>60080</v>
      </c>
      <c r="F1353" s="19" t="s">
        <v>239</v>
      </c>
      <c r="G1353" s="5" t="s">
        <v>6120</v>
      </c>
      <c r="H1353" s="27">
        <v>144875</v>
      </c>
      <c r="I1353" s="110">
        <v>8</v>
      </c>
      <c r="J1353" s="111" t="s">
        <v>6551</v>
      </c>
      <c r="K1353" s="112">
        <v>0</v>
      </c>
      <c r="L1353" s="112" t="s">
        <v>6551</v>
      </c>
      <c r="M1353" s="112">
        <v>0</v>
      </c>
      <c r="N1353" s="112" t="s">
        <v>6551</v>
      </c>
      <c r="O1353" s="112">
        <v>0</v>
      </c>
      <c r="P1353" s="112" t="s">
        <v>6551</v>
      </c>
      <c r="Q1353" s="112">
        <v>378869</v>
      </c>
      <c r="R1353" s="112" t="s">
        <v>6551</v>
      </c>
      <c r="S1353" s="112">
        <v>0</v>
      </c>
      <c r="T1353" s="112" t="s">
        <v>6551</v>
      </c>
      <c r="U1353" s="112">
        <v>0</v>
      </c>
      <c r="V1353" s="112" t="s">
        <v>6551</v>
      </c>
      <c r="W1353" s="112">
        <v>20380</v>
      </c>
      <c r="X1353" s="112" t="s">
        <v>6551</v>
      </c>
      <c r="Y1353" s="112">
        <v>0</v>
      </c>
      <c r="Z1353" s="112" t="s">
        <v>6551</v>
      </c>
      <c r="AA1353" s="112">
        <v>0</v>
      </c>
      <c r="AB1353" s="112" t="s">
        <v>6551</v>
      </c>
      <c r="AC1353" s="112">
        <v>0</v>
      </c>
      <c r="AD1353" s="112" t="s">
        <v>6551</v>
      </c>
      <c r="AE1353" s="112">
        <v>0</v>
      </c>
      <c r="AF1353" s="112" t="s">
        <v>6551</v>
      </c>
      <c r="AG1353" s="112">
        <v>0</v>
      </c>
      <c r="AH1353" s="112" t="s">
        <v>6551</v>
      </c>
      <c r="AI1353" s="112">
        <v>158302</v>
      </c>
      <c r="AJ1353" s="112" t="s">
        <v>6551</v>
      </c>
      <c r="AK1353" s="112">
        <v>0</v>
      </c>
      <c r="AL1353" s="113" t="s">
        <v>6551</v>
      </c>
      <c r="AM1353" s="113" t="str">
        <f t="shared" si="21"/>
        <v>No</v>
      </c>
    </row>
    <row r="1354" spans="1:39" s="19" customFormat="1" ht="11.5" customHeight="1" x14ac:dyDescent="0.2">
      <c r="A1354" s="5" t="s">
        <v>547</v>
      </c>
      <c r="B1354" s="5" t="s">
        <v>548</v>
      </c>
      <c r="C1354" s="5" t="s">
        <v>108</v>
      </c>
      <c r="D1354" s="194">
        <v>6081</v>
      </c>
      <c r="E1354" s="197">
        <v>60081</v>
      </c>
      <c r="F1354" s="19" t="s">
        <v>239</v>
      </c>
      <c r="G1354" s="5" t="s">
        <v>6120</v>
      </c>
      <c r="H1354" s="27">
        <v>98884</v>
      </c>
      <c r="I1354" s="110">
        <v>8</v>
      </c>
      <c r="J1354" s="111" t="s">
        <v>6551</v>
      </c>
      <c r="K1354" s="112">
        <v>0</v>
      </c>
      <c r="L1354" s="112" t="s">
        <v>6551</v>
      </c>
      <c r="M1354" s="112">
        <v>0</v>
      </c>
      <c r="N1354" s="112" t="s">
        <v>6551</v>
      </c>
      <c r="O1354" s="112">
        <v>0</v>
      </c>
      <c r="P1354" s="112" t="s">
        <v>6551</v>
      </c>
      <c r="Q1354" s="112">
        <v>353202</v>
      </c>
      <c r="R1354" s="112" t="s">
        <v>6551</v>
      </c>
      <c r="S1354" s="112">
        <v>0</v>
      </c>
      <c r="T1354" s="112" t="s">
        <v>6551</v>
      </c>
      <c r="U1354" s="112">
        <v>0</v>
      </c>
      <c r="V1354" s="112" t="s">
        <v>6551</v>
      </c>
      <c r="W1354" s="112">
        <v>21387</v>
      </c>
      <c r="X1354" s="112" t="s">
        <v>6551</v>
      </c>
      <c r="Y1354" s="112">
        <v>0</v>
      </c>
      <c r="Z1354" s="112" t="s">
        <v>6551</v>
      </c>
      <c r="AA1354" s="112">
        <v>0</v>
      </c>
      <c r="AB1354" s="112" t="s">
        <v>6551</v>
      </c>
      <c r="AC1354" s="112">
        <v>0</v>
      </c>
      <c r="AD1354" s="112" t="s">
        <v>6551</v>
      </c>
      <c r="AE1354" s="112">
        <v>0</v>
      </c>
      <c r="AF1354" s="112" t="s">
        <v>6551</v>
      </c>
      <c r="AG1354" s="112">
        <v>0</v>
      </c>
      <c r="AH1354" s="112" t="s">
        <v>6551</v>
      </c>
      <c r="AI1354" s="112">
        <v>258688</v>
      </c>
      <c r="AJ1354" s="112" t="s">
        <v>6551</v>
      </c>
      <c r="AK1354" s="112">
        <v>0</v>
      </c>
      <c r="AL1354" s="113" t="s">
        <v>6551</v>
      </c>
      <c r="AM1354" s="113" t="str">
        <f t="shared" si="21"/>
        <v>No</v>
      </c>
    </row>
    <row r="1355" spans="1:39" s="19" customFormat="1" ht="11.5" customHeight="1" x14ac:dyDescent="0.2">
      <c r="A1355" s="5" t="s">
        <v>1560</v>
      </c>
      <c r="B1355" s="5" t="s">
        <v>1561</v>
      </c>
      <c r="C1355" s="5" t="s">
        <v>98</v>
      </c>
      <c r="D1355" s="194">
        <v>6118</v>
      </c>
      <c r="E1355" s="197">
        <v>60118</v>
      </c>
      <c r="F1355" s="19" t="s">
        <v>239</v>
      </c>
      <c r="G1355" s="5" t="s">
        <v>6120</v>
      </c>
      <c r="H1355" s="27">
        <v>861505</v>
      </c>
      <c r="I1355" s="110">
        <v>8</v>
      </c>
      <c r="J1355" s="111" t="s">
        <v>6551</v>
      </c>
      <c r="K1355" s="112">
        <v>3</v>
      </c>
      <c r="L1355" s="112" t="s">
        <v>6551</v>
      </c>
      <c r="M1355" s="112">
        <v>0</v>
      </c>
      <c r="N1355" s="112" t="s">
        <v>6551</v>
      </c>
      <c r="O1355" s="112">
        <v>0</v>
      </c>
      <c r="P1355" s="112" t="s">
        <v>6551</v>
      </c>
      <c r="Q1355" s="112">
        <v>271238</v>
      </c>
      <c r="R1355" s="112" t="s">
        <v>6551</v>
      </c>
      <c r="S1355" s="112">
        <v>0</v>
      </c>
      <c r="T1355" s="112" t="s">
        <v>6551</v>
      </c>
      <c r="U1355" s="112">
        <v>0</v>
      </c>
      <c r="V1355" s="112" t="s">
        <v>6551</v>
      </c>
      <c r="W1355" s="112">
        <v>18259</v>
      </c>
      <c r="X1355" s="112" t="s">
        <v>6551</v>
      </c>
      <c r="Y1355" s="112">
        <v>0</v>
      </c>
      <c r="Z1355" s="112" t="s">
        <v>6551</v>
      </c>
      <c r="AA1355" s="112">
        <v>0</v>
      </c>
      <c r="AB1355" s="112" t="s">
        <v>6551</v>
      </c>
      <c r="AC1355" s="112">
        <v>0</v>
      </c>
      <c r="AD1355" s="112" t="s">
        <v>6551</v>
      </c>
      <c r="AE1355" s="112">
        <v>0</v>
      </c>
      <c r="AF1355" s="112" t="s">
        <v>6551</v>
      </c>
      <c r="AG1355" s="112">
        <v>0</v>
      </c>
      <c r="AH1355" s="112" t="s">
        <v>6551</v>
      </c>
      <c r="AI1355" s="112">
        <v>290939</v>
      </c>
      <c r="AJ1355" s="112" t="s">
        <v>6551</v>
      </c>
      <c r="AK1355" s="112">
        <v>0</v>
      </c>
      <c r="AL1355" s="113" t="s">
        <v>6551</v>
      </c>
      <c r="AM1355" s="113" t="str">
        <f t="shared" si="21"/>
        <v>No</v>
      </c>
    </row>
    <row r="1356" spans="1:39" s="19" customFormat="1" ht="11.5" customHeight="1" x14ac:dyDescent="0.2">
      <c r="A1356" s="5" t="s">
        <v>1795</v>
      </c>
      <c r="B1356" s="5" t="s">
        <v>540</v>
      </c>
      <c r="C1356" s="5" t="s">
        <v>64</v>
      </c>
      <c r="D1356" s="194">
        <v>6132</v>
      </c>
      <c r="E1356" s="197">
        <v>60132</v>
      </c>
      <c r="F1356" s="19" t="s">
        <v>305</v>
      </c>
      <c r="G1356" s="5" t="s">
        <v>6120</v>
      </c>
      <c r="H1356" s="27">
        <v>252720</v>
      </c>
      <c r="I1356" s="110">
        <v>8</v>
      </c>
      <c r="J1356" s="111" t="s">
        <v>6551</v>
      </c>
      <c r="K1356" s="112">
        <v>0</v>
      </c>
      <c r="L1356" s="112" t="s">
        <v>6551</v>
      </c>
      <c r="M1356" s="112">
        <v>0</v>
      </c>
      <c r="N1356" s="112" t="s">
        <v>6551</v>
      </c>
      <c r="O1356" s="112">
        <v>0</v>
      </c>
      <c r="P1356" s="112" t="s">
        <v>6551</v>
      </c>
      <c r="Q1356" s="112">
        <v>170222</v>
      </c>
      <c r="R1356" s="112" t="s">
        <v>6551</v>
      </c>
      <c r="S1356" s="112">
        <v>0</v>
      </c>
      <c r="T1356" s="112" t="s">
        <v>6551</v>
      </c>
      <c r="U1356" s="112">
        <v>0</v>
      </c>
      <c r="V1356" s="112" t="s">
        <v>6551</v>
      </c>
      <c r="W1356" s="112">
        <v>9595</v>
      </c>
      <c r="X1356" s="112" t="s">
        <v>6551</v>
      </c>
      <c r="Y1356" s="112">
        <v>0</v>
      </c>
      <c r="Z1356" s="112" t="s">
        <v>6551</v>
      </c>
      <c r="AA1356" s="112">
        <v>0</v>
      </c>
      <c r="AB1356" s="112" t="s">
        <v>6551</v>
      </c>
      <c r="AC1356" s="112">
        <v>0</v>
      </c>
      <c r="AD1356" s="112" t="s">
        <v>6551</v>
      </c>
      <c r="AE1356" s="112">
        <v>0</v>
      </c>
      <c r="AF1356" s="112" t="s">
        <v>6551</v>
      </c>
      <c r="AG1356" s="112">
        <v>0</v>
      </c>
      <c r="AH1356" s="112" t="s">
        <v>6551</v>
      </c>
      <c r="AI1356" s="112">
        <v>15005</v>
      </c>
      <c r="AJ1356" s="112" t="s">
        <v>6551</v>
      </c>
      <c r="AK1356" s="112">
        <v>0</v>
      </c>
      <c r="AL1356" s="113" t="s">
        <v>6551</v>
      </c>
      <c r="AM1356" s="113" t="str">
        <f t="shared" si="21"/>
        <v>No</v>
      </c>
    </row>
    <row r="1357" spans="1:39" s="19" customFormat="1" ht="11.5" customHeight="1" x14ac:dyDescent="0.2">
      <c r="A1357" s="5" t="s">
        <v>1347</v>
      </c>
      <c r="B1357" s="5" t="s">
        <v>1348</v>
      </c>
      <c r="C1357" s="5" t="s">
        <v>106</v>
      </c>
      <c r="D1357" s="194" t="s">
        <v>1349</v>
      </c>
      <c r="E1357" s="197">
        <v>88122</v>
      </c>
      <c r="F1357" s="19" t="s">
        <v>166</v>
      </c>
      <c r="G1357" s="5" t="s">
        <v>6120</v>
      </c>
      <c r="H1357" s="27">
        <v>0</v>
      </c>
      <c r="I1357" s="110">
        <v>8</v>
      </c>
      <c r="J1357" s="111" t="s">
        <v>6551</v>
      </c>
      <c r="K1357" s="112">
        <v>0</v>
      </c>
      <c r="L1357" s="112" t="s">
        <v>6551</v>
      </c>
      <c r="M1357" s="112">
        <v>0</v>
      </c>
      <c r="N1357" s="112" t="s">
        <v>6551</v>
      </c>
      <c r="O1357" s="112">
        <v>0</v>
      </c>
      <c r="P1357" s="112" t="s">
        <v>6551</v>
      </c>
      <c r="Q1357" s="112">
        <v>421197</v>
      </c>
      <c r="R1357" s="112" t="s">
        <v>6551</v>
      </c>
      <c r="S1357" s="112">
        <v>0</v>
      </c>
      <c r="T1357" s="112" t="s">
        <v>6551</v>
      </c>
      <c r="U1357" s="112">
        <v>0</v>
      </c>
      <c r="V1357" s="112" t="s">
        <v>6551</v>
      </c>
      <c r="W1357" s="112">
        <v>13519</v>
      </c>
      <c r="X1357" s="112" t="s">
        <v>6551</v>
      </c>
      <c r="Y1357" s="112">
        <v>0</v>
      </c>
      <c r="Z1357" s="112" t="s">
        <v>6551</v>
      </c>
      <c r="AA1357" s="112">
        <v>0</v>
      </c>
      <c r="AB1357" s="112" t="s">
        <v>6551</v>
      </c>
      <c r="AC1357" s="112">
        <v>0</v>
      </c>
      <c r="AD1357" s="112" t="s">
        <v>6551</v>
      </c>
      <c r="AE1357" s="112">
        <v>0</v>
      </c>
      <c r="AF1357" s="112" t="s">
        <v>6551</v>
      </c>
      <c r="AG1357" s="112">
        <v>0</v>
      </c>
      <c r="AH1357" s="112" t="s">
        <v>6551</v>
      </c>
      <c r="AI1357" s="112">
        <v>18163</v>
      </c>
      <c r="AJ1357" s="112" t="s">
        <v>6551</v>
      </c>
      <c r="AK1357" s="112">
        <v>0</v>
      </c>
      <c r="AL1357" s="113" t="s">
        <v>6551</v>
      </c>
      <c r="AM1357" s="113" t="str">
        <f t="shared" si="21"/>
        <v>No</v>
      </c>
    </row>
    <row r="1358" spans="1:39" s="19" customFormat="1" ht="11.5" customHeight="1" x14ac:dyDescent="0.2">
      <c r="A1358" s="5" t="s">
        <v>1264</v>
      </c>
      <c r="B1358" s="5" t="s">
        <v>1265</v>
      </c>
      <c r="C1358" s="5" t="s">
        <v>26</v>
      </c>
      <c r="D1358" s="194">
        <v>9201</v>
      </c>
      <c r="E1358" s="197">
        <v>90201</v>
      </c>
      <c r="F1358" s="19" t="s">
        <v>239</v>
      </c>
      <c r="G1358" s="5" t="s">
        <v>236</v>
      </c>
      <c r="H1358" s="27">
        <v>99904</v>
      </c>
      <c r="I1358" s="110">
        <v>8</v>
      </c>
      <c r="J1358" s="111" t="s">
        <v>6551</v>
      </c>
      <c r="K1358" s="112">
        <v>0</v>
      </c>
      <c r="L1358" s="112" t="s">
        <v>6551</v>
      </c>
      <c r="M1358" s="112">
        <v>164233</v>
      </c>
      <c r="N1358" s="112" t="s">
        <v>6551</v>
      </c>
      <c r="O1358" s="112">
        <v>208426</v>
      </c>
      <c r="P1358" s="112" t="s">
        <v>6551</v>
      </c>
      <c r="Q1358" s="112">
        <v>199772</v>
      </c>
      <c r="R1358" s="112" t="s">
        <v>6551</v>
      </c>
      <c r="S1358" s="112">
        <v>8654</v>
      </c>
      <c r="T1358" s="112" t="s">
        <v>6551</v>
      </c>
      <c r="U1358" s="112">
        <v>15432</v>
      </c>
      <c r="V1358" s="112" t="s">
        <v>6551</v>
      </c>
      <c r="W1358" s="112">
        <v>14946</v>
      </c>
      <c r="X1358" s="112" t="s">
        <v>6551</v>
      </c>
      <c r="Y1358" s="112">
        <v>486</v>
      </c>
      <c r="Z1358" s="112" t="s">
        <v>6551</v>
      </c>
      <c r="AA1358" s="112">
        <v>0</v>
      </c>
      <c r="AB1358" s="112" t="s">
        <v>6551</v>
      </c>
      <c r="AC1358" s="112">
        <v>0</v>
      </c>
      <c r="AD1358" s="112" t="s">
        <v>6551</v>
      </c>
      <c r="AE1358" s="112">
        <v>0</v>
      </c>
      <c r="AF1358" s="112" t="s">
        <v>6551</v>
      </c>
      <c r="AG1358" s="112">
        <v>0</v>
      </c>
      <c r="AH1358" s="112" t="s">
        <v>6551</v>
      </c>
      <c r="AI1358" s="112">
        <v>119055</v>
      </c>
      <c r="AJ1358" s="112" t="s">
        <v>6551</v>
      </c>
      <c r="AK1358" s="112">
        <v>439992</v>
      </c>
      <c r="AL1358" s="113" t="s">
        <v>6551</v>
      </c>
      <c r="AM1358" s="113" t="str">
        <f t="shared" si="21"/>
        <v>No</v>
      </c>
    </row>
    <row r="1359" spans="1:39" s="19" customFormat="1" ht="11.5" customHeight="1" x14ac:dyDescent="0.2">
      <c r="A1359" s="5" t="s">
        <v>1403</v>
      </c>
      <c r="B1359" s="5" t="s">
        <v>1404</v>
      </c>
      <c r="C1359" s="5" t="s">
        <v>91</v>
      </c>
      <c r="D1359" s="194">
        <v>9215</v>
      </c>
      <c r="E1359" s="197">
        <v>90215</v>
      </c>
      <c r="F1359" s="19" t="s">
        <v>334</v>
      </c>
      <c r="G1359" s="5" t="s">
        <v>6120</v>
      </c>
      <c r="H1359" s="27">
        <v>58079</v>
      </c>
      <c r="I1359" s="110">
        <v>8</v>
      </c>
      <c r="J1359" s="111" t="s">
        <v>6551</v>
      </c>
      <c r="K1359" s="112">
        <v>0</v>
      </c>
      <c r="L1359" s="112" t="s">
        <v>6551</v>
      </c>
      <c r="M1359" s="112">
        <v>0</v>
      </c>
      <c r="N1359" s="112" t="s">
        <v>6551</v>
      </c>
      <c r="O1359" s="112">
        <v>0</v>
      </c>
      <c r="P1359" s="112" t="s">
        <v>6551</v>
      </c>
      <c r="Q1359" s="112">
        <v>272244</v>
      </c>
      <c r="R1359" s="112" t="s">
        <v>6551</v>
      </c>
      <c r="S1359" s="112">
        <v>0</v>
      </c>
      <c r="T1359" s="112" t="s">
        <v>6551</v>
      </c>
      <c r="U1359" s="112">
        <v>0</v>
      </c>
      <c r="V1359" s="112" t="s">
        <v>6551</v>
      </c>
      <c r="W1359" s="112">
        <v>23898</v>
      </c>
      <c r="X1359" s="112" t="s">
        <v>6551</v>
      </c>
      <c r="Y1359" s="112">
        <v>0</v>
      </c>
      <c r="Z1359" s="112" t="s">
        <v>6551</v>
      </c>
      <c r="AA1359" s="112">
        <v>0</v>
      </c>
      <c r="AB1359" s="112" t="s">
        <v>6551</v>
      </c>
      <c r="AC1359" s="112">
        <v>0</v>
      </c>
      <c r="AD1359" s="112" t="s">
        <v>6551</v>
      </c>
      <c r="AE1359" s="112">
        <v>0</v>
      </c>
      <c r="AF1359" s="112" t="s">
        <v>6551</v>
      </c>
      <c r="AG1359" s="112">
        <v>0</v>
      </c>
      <c r="AH1359" s="112" t="s">
        <v>6551</v>
      </c>
      <c r="AI1359" s="112">
        <v>217413</v>
      </c>
      <c r="AJ1359" s="112" t="s">
        <v>6551</v>
      </c>
      <c r="AK1359" s="112">
        <v>0</v>
      </c>
      <c r="AL1359" s="113" t="s">
        <v>6551</v>
      </c>
      <c r="AM1359" s="113" t="str">
        <f t="shared" si="21"/>
        <v>No</v>
      </c>
    </row>
    <row r="1360" spans="1:39" s="19" customFormat="1" ht="11.5" customHeight="1" x14ac:dyDescent="0.2">
      <c r="A1360" s="5" t="s">
        <v>1623</v>
      </c>
      <c r="B1360" s="5" t="s">
        <v>690</v>
      </c>
      <c r="C1360" s="5" t="s">
        <v>26</v>
      </c>
      <c r="D1360" s="194">
        <v>9225</v>
      </c>
      <c r="E1360" s="197">
        <v>90225</v>
      </c>
      <c r="F1360" s="19" t="s">
        <v>242</v>
      </c>
      <c r="G1360" s="5" t="s">
        <v>236</v>
      </c>
      <c r="H1360" s="27">
        <v>3281212</v>
      </c>
      <c r="I1360" s="110">
        <v>8</v>
      </c>
      <c r="J1360" s="111" t="s">
        <v>6551</v>
      </c>
      <c r="K1360" s="112">
        <v>0</v>
      </c>
      <c r="L1360" s="112" t="s">
        <v>6551</v>
      </c>
      <c r="M1360" s="112">
        <v>309336</v>
      </c>
      <c r="N1360" s="112" t="s">
        <v>6551</v>
      </c>
      <c r="O1360" s="112">
        <v>345508</v>
      </c>
      <c r="P1360" s="112" t="s">
        <v>6551</v>
      </c>
      <c r="Q1360" s="112">
        <v>308104</v>
      </c>
      <c r="R1360" s="112" t="s">
        <v>6551</v>
      </c>
      <c r="S1360" s="112">
        <v>37404</v>
      </c>
      <c r="T1360" s="112" t="s">
        <v>6551</v>
      </c>
      <c r="U1360" s="112">
        <v>18255</v>
      </c>
      <c r="V1360" s="112" t="s">
        <v>6551</v>
      </c>
      <c r="W1360" s="112">
        <v>15316</v>
      </c>
      <c r="X1360" s="112" t="s">
        <v>6551</v>
      </c>
      <c r="Y1360" s="112">
        <v>2939</v>
      </c>
      <c r="Z1360" s="112" t="s">
        <v>6551</v>
      </c>
      <c r="AA1360" s="112">
        <v>0</v>
      </c>
      <c r="AB1360" s="112" t="s">
        <v>6551</v>
      </c>
      <c r="AC1360" s="112">
        <v>0</v>
      </c>
      <c r="AD1360" s="112" t="s">
        <v>6551</v>
      </c>
      <c r="AE1360" s="112">
        <v>0</v>
      </c>
      <c r="AF1360" s="112" t="s">
        <v>6551</v>
      </c>
      <c r="AG1360" s="112">
        <v>0</v>
      </c>
      <c r="AH1360" s="112" t="s">
        <v>6551</v>
      </c>
      <c r="AI1360" s="112">
        <v>2091276</v>
      </c>
      <c r="AJ1360" s="112" t="s">
        <v>6551</v>
      </c>
      <c r="AK1360" s="112">
        <v>32017569</v>
      </c>
      <c r="AL1360" s="113" t="s">
        <v>6551</v>
      </c>
      <c r="AM1360" s="113" t="str">
        <f t="shared" si="21"/>
        <v>No</v>
      </c>
    </row>
    <row r="1361" spans="1:39" s="19" customFormat="1" ht="11.5" customHeight="1" x14ac:dyDescent="0.2">
      <c r="A1361" s="5" t="s">
        <v>161</v>
      </c>
      <c r="B1361" s="5" t="s">
        <v>1804</v>
      </c>
      <c r="C1361" s="5" t="s">
        <v>20</v>
      </c>
      <c r="D1361" s="194">
        <v>9239</v>
      </c>
      <c r="E1361" s="197">
        <v>90239</v>
      </c>
      <c r="F1361" s="19" t="s">
        <v>239</v>
      </c>
      <c r="G1361" s="5" t="s">
        <v>6120</v>
      </c>
      <c r="H1361" s="27">
        <v>52745</v>
      </c>
      <c r="I1361" s="110">
        <v>8</v>
      </c>
      <c r="J1361" s="111" t="s">
        <v>6551</v>
      </c>
      <c r="K1361" s="112">
        <v>0</v>
      </c>
      <c r="L1361" s="112" t="s">
        <v>6551</v>
      </c>
      <c r="M1361" s="112">
        <v>0</v>
      </c>
      <c r="N1361" s="112" t="s">
        <v>6551</v>
      </c>
      <c r="O1361" s="112">
        <v>0</v>
      </c>
      <c r="P1361" s="112" t="s">
        <v>6551</v>
      </c>
      <c r="Q1361" s="112">
        <v>194809</v>
      </c>
      <c r="R1361" s="112" t="s">
        <v>6551</v>
      </c>
      <c r="S1361" s="112">
        <v>0</v>
      </c>
      <c r="T1361" s="112" t="s">
        <v>6551</v>
      </c>
      <c r="U1361" s="112">
        <v>0</v>
      </c>
      <c r="V1361" s="112" t="s">
        <v>6551</v>
      </c>
      <c r="W1361" s="112">
        <v>17541</v>
      </c>
      <c r="X1361" s="112" t="s">
        <v>6551</v>
      </c>
      <c r="Y1361" s="112">
        <v>0</v>
      </c>
      <c r="Z1361" s="112" t="s">
        <v>6551</v>
      </c>
      <c r="AA1361" s="112">
        <v>0</v>
      </c>
      <c r="AB1361" s="112" t="s">
        <v>6551</v>
      </c>
      <c r="AC1361" s="112">
        <v>0</v>
      </c>
      <c r="AD1361" s="112" t="s">
        <v>6551</v>
      </c>
      <c r="AE1361" s="112">
        <v>0</v>
      </c>
      <c r="AF1361" s="112" t="s">
        <v>6551</v>
      </c>
      <c r="AG1361" s="112">
        <v>0</v>
      </c>
      <c r="AH1361" s="112" t="s">
        <v>6551</v>
      </c>
      <c r="AI1361" s="112">
        <v>173096</v>
      </c>
      <c r="AJ1361" s="112" t="s">
        <v>6551</v>
      </c>
      <c r="AK1361" s="112">
        <v>0</v>
      </c>
      <c r="AL1361" s="113" t="s">
        <v>6551</v>
      </c>
      <c r="AM1361" s="113" t="str">
        <f t="shared" si="21"/>
        <v>No</v>
      </c>
    </row>
    <row r="1362" spans="1:39" s="19" customFormat="1" ht="11.5" customHeight="1" x14ac:dyDescent="0.2">
      <c r="A1362" s="5" t="s">
        <v>5868</v>
      </c>
      <c r="B1362" s="5" t="s">
        <v>5869</v>
      </c>
      <c r="C1362" s="5" t="s">
        <v>99</v>
      </c>
      <c r="D1362" s="194" t="s">
        <v>5870</v>
      </c>
      <c r="E1362" s="197" t="s">
        <v>5871</v>
      </c>
      <c r="F1362" s="19" t="s">
        <v>239</v>
      </c>
      <c r="G1362" s="19" t="s">
        <v>287</v>
      </c>
      <c r="H1362" s="27">
        <v>0</v>
      </c>
      <c r="I1362" s="110">
        <v>8</v>
      </c>
      <c r="J1362" s="19" t="s">
        <v>6551</v>
      </c>
      <c r="K1362" s="112">
        <v>0</v>
      </c>
      <c r="L1362" s="112" t="s">
        <v>6551</v>
      </c>
      <c r="M1362" s="112">
        <v>0</v>
      </c>
      <c r="N1362" s="112" t="s">
        <v>6551</v>
      </c>
      <c r="O1362" s="112">
        <v>0</v>
      </c>
      <c r="P1362" s="112" t="s">
        <v>6551</v>
      </c>
      <c r="Q1362" s="112">
        <v>195169</v>
      </c>
      <c r="R1362" s="112" t="s">
        <v>6551</v>
      </c>
      <c r="S1362" s="112">
        <v>0</v>
      </c>
      <c r="T1362" s="112" t="s">
        <v>6551</v>
      </c>
      <c r="U1362" s="112">
        <v>0</v>
      </c>
      <c r="V1362" s="112" t="s">
        <v>6551</v>
      </c>
      <c r="W1362" s="112">
        <v>13937</v>
      </c>
      <c r="X1362" s="112" t="s">
        <v>6551</v>
      </c>
      <c r="Y1362" s="112">
        <v>0</v>
      </c>
      <c r="Z1362" s="112" t="s">
        <v>6551</v>
      </c>
      <c r="AA1362" s="112">
        <v>0</v>
      </c>
      <c r="AB1362" s="112" t="s">
        <v>6551</v>
      </c>
      <c r="AC1362" s="112">
        <v>0</v>
      </c>
      <c r="AD1362" s="112" t="s">
        <v>6551</v>
      </c>
      <c r="AE1362" s="112">
        <v>0</v>
      </c>
      <c r="AF1362" s="112" t="s">
        <v>6551</v>
      </c>
      <c r="AG1362" s="112">
        <v>0</v>
      </c>
      <c r="AH1362" s="112" t="s">
        <v>6551</v>
      </c>
      <c r="AI1362" s="112">
        <v>106903</v>
      </c>
      <c r="AJ1362" s="112" t="s">
        <v>6551</v>
      </c>
      <c r="AK1362" s="112">
        <v>0</v>
      </c>
      <c r="AL1362" s="113" t="s">
        <v>6551</v>
      </c>
      <c r="AM1362" s="113" t="str">
        <f t="shared" si="21"/>
        <v>No</v>
      </c>
    </row>
    <row r="1363" spans="1:39" s="19" customFormat="1" ht="11.5" customHeight="1" x14ac:dyDescent="0.2">
      <c r="A1363" s="5" t="s">
        <v>5884</v>
      </c>
      <c r="B1363" s="5" t="s">
        <v>5885</v>
      </c>
      <c r="C1363" s="5" t="s">
        <v>99</v>
      </c>
      <c r="D1363" s="194" t="s">
        <v>5886</v>
      </c>
      <c r="E1363" s="197" t="s">
        <v>5887</v>
      </c>
      <c r="F1363" s="19" t="s">
        <v>242</v>
      </c>
      <c r="G1363" s="19" t="s">
        <v>287</v>
      </c>
      <c r="H1363" s="27">
        <v>0</v>
      </c>
      <c r="I1363" s="110">
        <v>8</v>
      </c>
      <c r="J1363" s="19" t="s">
        <v>6551</v>
      </c>
      <c r="K1363" s="112">
        <v>0</v>
      </c>
      <c r="L1363" s="112" t="s">
        <v>6551</v>
      </c>
      <c r="M1363" s="112">
        <v>0</v>
      </c>
      <c r="N1363" s="112" t="s">
        <v>6551</v>
      </c>
      <c r="O1363" s="112">
        <v>0</v>
      </c>
      <c r="P1363" s="112" t="s">
        <v>6551</v>
      </c>
      <c r="Q1363" s="112">
        <v>332613</v>
      </c>
      <c r="R1363" s="112" t="s">
        <v>6551</v>
      </c>
      <c r="S1363" s="112">
        <v>0</v>
      </c>
      <c r="T1363" s="112" t="s">
        <v>6551</v>
      </c>
      <c r="U1363" s="112">
        <v>0</v>
      </c>
      <c r="V1363" s="112" t="s">
        <v>6551</v>
      </c>
      <c r="W1363" s="112">
        <v>25355</v>
      </c>
      <c r="X1363" s="112" t="s">
        <v>6551</v>
      </c>
      <c r="Y1363" s="112">
        <v>0</v>
      </c>
      <c r="Z1363" s="112" t="s">
        <v>6551</v>
      </c>
      <c r="AA1363" s="112">
        <v>0</v>
      </c>
      <c r="AB1363" s="112" t="s">
        <v>6551</v>
      </c>
      <c r="AC1363" s="112">
        <v>0</v>
      </c>
      <c r="AD1363" s="112" t="s">
        <v>6551</v>
      </c>
      <c r="AE1363" s="112">
        <v>0</v>
      </c>
      <c r="AF1363" s="112" t="s">
        <v>6551</v>
      </c>
      <c r="AG1363" s="112">
        <v>0</v>
      </c>
      <c r="AH1363" s="112" t="s">
        <v>6551</v>
      </c>
      <c r="AI1363" s="112">
        <v>357433</v>
      </c>
      <c r="AJ1363" s="112" t="s">
        <v>6551</v>
      </c>
      <c r="AK1363" s="112">
        <v>0</v>
      </c>
      <c r="AL1363" s="19" t="s">
        <v>6551</v>
      </c>
      <c r="AM1363" s="113" t="str">
        <f t="shared" si="21"/>
        <v>No</v>
      </c>
    </row>
    <row r="1364" spans="1:39" s="19" customFormat="1" ht="11.5" customHeight="1" x14ac:dyDescent="0.2">
      <c r="A1364" s="5" t="s">
        <v>6003</v>
      </c>
      <c r="B1364" s="5" t="s">
        <v>6004</v>
      </c>
      <c r="C1364" s="5" t="s">
        <v>99</v>
      </c>
      <c r="D1364" s="194" t="s">
        <v>6005</v>
      </c>
      <c r="E1364" s="197" t="s">
        <v>6006</v>
      </c>
      <c r="F1364" s="19" t="s">
        <v>239</v>
      </c>
      <c r="G1364" s="19" t="s">
        <v>287</v>
      </c>
      <c r="H1364" s="27">
        <v>0</v>
      </c>
      <c r="I1364" s="110">
        <v>8</v>
      </c>
      <c r="J1364" s="19" t="s">
        <v>6551</v>
      </c>
      <c r="K1364" s="112">
        <v>0</v>
      </c>
      <c r="L1364" s="112" t="s">
        <v>6551</v>
      </c>
      <c r="M1364" s="112">
        <v>0</v>
      </c>
      <c r="N1364" s="112" t="s">
        <v>6551</v>
      </c>
      <c r="O1364" s="112">
        <v>0</v>
      </c>
      <c r="P1364" s="112" t="s">
        <v>6551</v>
      </c>
      <c r="Q1364" s="112">
        <v>83500</v>
      </c>
      <c r="R1364" s="112" t="s">
        <v>6551</v>
      </c>
      <c r="S1364" s="112">
        <v>0</v>
      </c>
      <c r="T1364" s="112" t="s">
        <v>6551</v>
      </c>
      <c r="U1364" s="112">
        <v>0</v>
      </c>
      <c r="V1364" s="112" t="s">
        <v>6551</v>
      </c>
      <c r="W1364" s="112">
        <v>4710</v>
      </c>
      <c r="X1364" s="112" t="s">
        <v>6551</v>
      </c>
      <c r="Y1364" s="112">
        <v>0</v>
      </c>
      <c r="Z1364" s="112" t="s">
        <v>6551</v>
      </c>
      <c r="AA1364" s="112">
        <v>0</v>
      </c>
      <c r="AB1364" s="112" t="s">
        <v>6551</v>
      </c>
      <c r="AC1364" s="112">
        <v>0</v>
      </c>
      <c r="AD1364" s="112" t="s">
        <v>6551</v>
      </c>
      <c r="AE1364" s="112">
        <v>0</v>
      </c>
      <c r="AF1364" s="112" t="s">
        <v>6551</v>
      </c>
      <c r="AG1364" s="112">
        <v>0</v>
      </c>
      <c r="AH1364" s="112" t="s">
        <v>6551</v>
      </c>
      <c r="AI1364" s="112">
        <v>21168</v>
      </c>
      <c r="AJ1364" s="112" t="s">
        <v>6551</v>
      </c>
      <c r="AK1364" s="112">
        <v>0</v>
      </c>
      <c r="AL1364" s="19" t="s">
        <v>6551</v>
      </c>
      <c r="AM1364" s="113" t="str">
        <f t="shared" si="21"/>
        <v>No</v>
      </c>
    </row>
    <row r="1365" spans="1:39" s="19" customFormat="1" ht="11.5" customHeight="1" x14ac:dyDescent="0.2">
      <c r="A1365" s="5" t="s">
        <v>5756</v>
      </c>
      <c r="B1365" s="5" t="s">
        <v>5757</v>
      </c>
      <c r="C1365" s="5" t="s">
        <v>113</v>
      </c>
      <c r="D1365" s="194" t="s">
        <v>5758</v>
      </c>
      <c r="E1365" s="197" t="s">
        <v>5759</v>
      </c>
      <c r="F1365" s="19" t="s">
        <v>305</v>
      </c>
      <c r="G1365" s="5" t="s">
        <v>287</v>
      </c>
      <c r="H1365" s="27">
        <v>0</v>
      </c>
      <c r="I1365" s="110">
        <v>8</v>
      </c>
      <c r="J1365" s="111" t="s">
        <v>6551</v>
      </c>
      <c r="K1365" s="112">
        <v>0</v>
      </c>
      <c r="L1365" s="112" t="s">
        <v>6551</v>
      </c>
      <c r="M1365" s="112">
        <v>0</v>
      </c>
      <c r="N1365" s="112" t="s">
        <v>6551</v>
      </c>
      <c r="O1365" s="112">
        <v>0</v>
      </c>
      <c r="P1365" s="112" t="s">
        <v>6551</v>
      </c>
      <c r="Q1365" s="112">
        <v>469870</v>
      </c>
      <c r="R1365" s="112" t="s">
        <v>6551</v>
      </c>
      <c r="S1365" s="112">
        <v>0</v>
      </c>
      <c r="T1365" s="112" t="s">
        <v>6551</v>
      </c>
      <c r="U1365" s="112">
        <v>0</v>
      </c>
      <c r="V1365" s="112" t="s">
        <v>6551</v>
      </c>
      <c r="W1365" s="112">
        <v>19403</v>
      </c>
      <c r="X1365" s="112" t="s">
        <v>6551</v>
      </c>
      <c r="Y1365" s="112">
        <v>0</v>
      </c>
      <c r="Z1365" s="112" t="s">
        <v>6551</v>
      </c>
      <c r="AA1365" s="112">
        <v>0</v>
      </c>
      <c r="AB1365" s="112" t="s">
        <v>6551</v>
      </c>
      <c r="AC1365" s="112">
        <v>0</v>
      </c>
      <c r="AD1365" s="112" t="s">
        <v>6551</v>
      </c>
      <c r="AE1365" s="112">
        <v>0</v>
      </c>
      <c r="AF1365" s="112" t="s">
        <v>6551</v>
      </c>
      <c r="AG1365" s="112">
        <v>0</v>
      </c>
      <c r="AH1365" s="112" t="s">
        <v>6551</v>
      </c>
      <c r="AI1365" s="112">
        <v>29978</v>
      </c>
      <c r="AJ1365" s="112" t="s">
        <v>6551</v>
      </c>
      <c r="AK1365" s="112">
        <v>0</v>
      </c>
      <c r="AL1365" s="113" t="s">
        <v>6551</v>
      </c>
      <c r="AM1365" s="113" t="str">
        <f t="shared" si="21"/>
        <v>No</v>
      </c>
    </row>
    <row r="1366" spans="1:39" s="19" customFormat="1" ht="11.5" customHeight="1" x14ac:dyDescent="0.2">
      <c r="A1366" s="5" t="s">
        <v>5922</v>
      </c>
      <c r="B1366" s="5" t="s">
        <v>5865</v>
      </c>
      <c r="C1366" s="5" t="s">
        <v>7</v>
      </c>
      <c r="D1366" s="194" t="s">
        <v>5923</v>
      </c>
      <c r="E1366" s="197" t="s">
        <v>5924</v>
      </c>
      <c r="F1366" s="19" t="s">
        <v>305</v>
      </c>
      <c r="G1366" s="5" t="s">
        <v>287</v>
      </c>
      <c r="H1366" s="27">
        <v>0</v>
      </c>
      <c r="I1366" s="110">
        <v>8</v>
      </c>
      <c r="J1366" s="111" t="s">
        <v>6551</v>
      </c>
      <c r="K1366" s="112">
        <v>0</v>
      </c>
      <c r="L1366" s="112" t="s">
        <v>6551</v>
      </c>
      <c r="M1366" s="112">
        <v>0</v>
      </c>
      <c r="N1366" s="112" t="s">
        <v>6551</v>
      </c>
      <c r="O1366" s="112">
        <v>0</v>
      </c>
      <c r="P1366" s="112" t="s">
        <v>6551</v>
      </c>
      <c r="Q1366" s="112">
        <v>355474</v>
      </c>
      <c r="R1366" s="112" t="s">
        <v>6551</v>
      </c>
      <c r="S1366" s="112">
        <v>0</v>
      </c>
      <c r="T1366" s="112" t="s">
        <v>6551</v>
      </c>
      <c r="U1366" s="112">
        <v>0</v>
      </c>
      <c r="V1366" s="112" t="s">
        <v>6551</v>
      </c>
      <c r="W1366" s="112">
        <v>10791</v>
      </c>
      <c r="X1366" s="112" t="s">
        <v>6551</v>
      </c>
      <c r="Y1366" s="112">
        <v>0</v>
      </c>
      <c r="Z1366" s="112" t="s">
        <v>6551</v>
      </c>
      <c r="AA1366" s="112">
        <v>0</v>
      </c>
      <c r="AB1366" s="112" t="s">
        <v>6551</v>
      </c>
      <c r="AC1366" s="112">
        <v>0</v>
      </c>
      <c r="AD1366" s="112" t="s">
        <v>6551</v>
      </c>
      <c r="AE1366" s="112">
        <v>0</v>
      </c>
      <c r="AF1366" s="112" t="s">
        <v>6551</v>
      </c>
      <c r="AG1366" s="112">
        <v>0</v>
      </c>
      <c r="AH1366" s="112" t="s">
        <v>6551</v>
      </c>
      <c r="AI1366" s="112">
        <v>84772</v>
      </c>
      <c r="AJ1366" s="112" t="s">
        <v>6551</v>
      </c>
      <c r="AK1366" s="112">
        <v>0</v>
      </c>
      <c r="AL1366" s="113" t="s">
        <v>6551</v>
      </c>
      <c r="AM1366" s="113" t="str">
        <f t="shared" si="21"/>
        <v>No</v>
      </c>
    </row>
    <row r="1367" spans="1:39" s="19" customFormat="1" ht="11.5" customHeight="1" x14ac:dyDescent="0.2">
      <c r="A1367" s="5" t="s">
        <v>5929</v>
      </c>
      <c r="B1367" s="5" t="s">
        <v>1713</v>
      </c>
      <c r="C1367" s="5" t="s">
        <v>7</v>
      </c>
      <c r="D1367" s="194" t="s">
        <v>5930</v>
      </c>
      <c r="E1367" s="197" t="s">
        <v>5931</v>
      </c>
      <c r="F1367" s="19" t="s">
        <v>239</v>
      </c>
      <c r="G1367" s="5" t="s">
        <v>287</v>
      </c>
      <c r="H1367" s="27">
        <v>0</v>
      </c>
      <c r="I1367" s="110">
        <v>8</v>
      </c>
      <c r="J1367" s="111" t="s">
        <v>6551</v>
      </c>
      <c r="K1367" s="112">
        <v>0</v>
      </c>
      <c r="L1367" s="112" t="s">
        <v>6551</v>
      </c>
      <c r="M1367" s="112">
        <v>0</v>
      </c>
      <c r="N1367" s="112" t="s">
        <v>6551</v>
      </c>
      <c r="O1367" s="112">
        <v>0</v>
      </c>
      <c r="P1367" s="112" t="s">
        <v>6551</v>
      </c>
      <c r="Q1367" s="112">
        <v>315133</v>
      </c>
      <c r="R1367" s="112" t="s">
        <v>6551</v>
      </c>
      <c r="S1367" s="112">
        <v>0</v>
      </c>
      <c r="T1367" s="112" t="s">
        <v>6551</v>
      </c>
      <c r="U1367" s="112">
        <v>0</v>
      </c>
      <c r="V1367" s="112" t="s">
        <v>6551</v>
      </c>
      <c r="W1367" s="112">
        <v>27734</v>
      </c>
      <c r="X1367" s="112" t="s">
        <v>6551</v>
      </c>
      <c r="Y1367" s="112">
        <v>0</v>
      </c>
      <c r="Z1367" s="112" t="s">
        <v>6551</v>
      </c>
      <c r="AA1367" s="112">
        <v>0</v>
      </c>
      <c r="AB1367" s="112" t="s">
        <v>6551</v>
      </c>
      <c r="AC1367" s="112">
        <v>0</v>
      </c>
      <c r="AD1367" s="112" t="s">
        <v>6551</v>
      </c>
      <c r="AE1367" s="112">
        <v>0</v>
      </c>
      <c r="AF1367" s="112" t="s">
        <v>6551</v>
      </c>
      <c r="AG1367" s="112">
        <v>0</v>
      </c>
      <c r="AH1367" s="112" t="s">
        <v>6551</v>
      </c>
      <c r="AI1367" s="112">
        <v>465462</v>
      </c>
      <c r="AJ1367" s="112" t="s">
        <v>6551</v>
      </c>
      <c r="AK1367" s="112">
        <v>0</v>
      </c>
      <c r="AL1367" s="113" t="s">
        <v>6551</v>
      </c>
      <c r="AM1367" s="113" t="str">
        <f t="shared" si="21"/>
        <v>No</v>
      </c>
    </row>
    <row r="1368" spans="1:39" s="19" customFormat="1" ht="11.5" customHeight="1" x14ac:dyDescent="0.2">
      <c r="A1368" s="5" t="s">
        <v>1972</v>
      </c>
      <c r="B1368" s="5" t="s">
        <v>1634</v>
      </c>
      <c r="C1368" s="5" t="s">
        <v>83</v>
      </c>
      <c r="D1368" s="194" t="s">
        <v>1973</v>
      </c>
      <c r="E1368" s="197" t="s">
        <v>1974</v>
      </c>
      <c r="F1368" s="19" t="s">
        <v>305</v>
      </c>
      <c r="G1368" s="5" t="s">
        <v>287</v>
      </c>
      <c r="H1368" s="27">
        <v>0</v>
      </c>
      <c r="I1368" s="110">
        <v>8</v>
      </c>
      <c r="J1368" s="111" t="s">
        <v>6551</v>
      </c>
      <c r="K1368" s="112">
        <v>0</v>
      </c>
      <c r="L1368" s="112" t="s">
        <v>6551</v>
      </c>
      <c r="M1368" s="112">
        <v>0</v>
      </c>
      <c r="N1368" s="112" t="s">
        <v>6551</v>
      </c>
      <c r="O1368" s="112">
        <v>0</v>
      </c>
      <c r="P1368" s="112" t="s">
        <v>6551</v>
      </c>
      <c r="Q1368" s="112">
        <v>92388</v>
      </c>
      <c r="R1368" s="112" t="s">
        <v>6551</v>
      </c>
      <c r="S1368" s="112">
        <v>0</v>
      </c>
      <c r="T1368" s="112" t="s">
        <v>6551</v>
      </c>
      <c r="U1368" s="112">
        <v>0</v>
      </c>
      <c r="V1368" s="112" t="s">
        <v>6551</v>
      </c>
      <c r="W1368" s="112">
        <v>8686</v>
      </c>
      <c r="X1368" s="112" t="s">
        <v>6551</v>
      </c>
      <c r="Y1368" s="112">
        <v>0</v>
      </c>
      <c r="Z1368" s="112" t="s">
        <v>6551</v>
      </c>
      <c r="AA1368" s="112">
        <v>0</v>
      </c>
      <c r="AB1368" s="112" t="s">
        <v>6551</v>
      </c>
      <c r="AC1368" s="112">
        <v>0</v>
      </c>
      <c r="AD1368" s="112" t="s">
        <v>6551</v>
      </c>
      <c r="AE1368" s="112">
        <v>0</v>
      </c>
      <c r="AF1368" s="112" t="s">
        <v>6551</v>
      </c>
      <c r="AG1368" s="112">
        <v>0</v>
      </c>
      <c r="AH1368" s="112" t="s">
        <v>6551</v>
      </c>
      <c r="AI1368" s="112">
        <v>5280</v>
      </c>
      <c r="AJ1368" s="112" t="s">
        <v>6551</v>
      </c>
      <c r="AK1368" s="112">
        <v>0</v>
      </c>
      <c r="AL1368" s="113" t="s">
        <v>6551</v>
      </c>
      <c r="AM1368" s="113" t="str">
        <f t="shared" si="21"/>
        <v>No</v>
      </c>
    </row>
    <row r="1369" spans="1:39" s="19" customFormat="1" ht="11.5" customHeight="1" x14ac:dyDescent="0.2">
      <c r="A1369" s="5" t="s">
        <v>2024</v>
      </c>
      <c r="B1369" s="5" t="s">
        <v>387</v>
      </c>
      <c r="C1369" s="5" t="s">
        <v>92</v>
      </c>
      <c r="D1369" s="194" t="s">
        <v>2025</v>
      </c>
      <c r="E1369" s="197" t="s">
        <v>2026</v>
      </c>
      <c r="F1369" s="19" t="s">
        <v>242</v>
      </c>
      <c r="G1369" s="5" t="s">
        <v>287</v>
      </c>
      <c r="H1369" s="27">
        <v>0</v>
      </c>
      <c r="I1369" s="110">
        <v>8</v>
      </c>
      <c r="J1369" s="111" t="s">
        <v>6551</v>
      </c>
      <c r="K1369" s="112">
        <v>0</v>
      </c>
      <c r="L1369" s="112" t="s">
        <v>6551</v>
      </c>
      <c r="M1369" s="112">
        <v>0</v>
      </c>
      <c r="N1369" s="112" t="s">
        <v>6551</v>
      </c>
      <c r="O1369" s="112">
        <v>0</v>
      </c>
      <c r="P1369" s="112" t="s">
        <v>6551</v>
      </c>
      <c r="Q1369" s="112">
        <v>227194</v>
      </c>
      <c r="R1369" s="112" t="s">
        <v>6551</v>
      </c>
      <c r="S1369" s="112">
        <v>0</v>
      </c>
      <c r="T1369" s="112" t="s">
        <v>6551</v>
      </c>
      <c r="U1369" s="112">
        <v>0</v>
      </c>
      <c r="V1369" s="112" t="s">
        <v>6551</v>
      </c>
      <c r="W1369" s="112">
        <v>11268</v>
      </c>
      <c r="X1369" s="112" t="s">
        <v>6551</v>
      </c>
      <c r="Y1369" s="112">
        <v>0</v>
      </c>
      <c r="Z1369" s="112" t="s">
        <v>6551</v>
      </c>
      <c r="AA1369" s="112">
        <v>0</v>
      </c>
      <c r="AB1369" s="112" t="s">
        <v>6551</v>
      </c>
      <c r="AC1369" s="112">
        <v>0</v>
      </c>
      <c r="AD1369" s="112" t="s">
        <v>6551</v>
      </c>
      <c r="AE1369" s="112">
        <v>0</v>
      </c>
      <c r="AF1369" s="112" t="s">
        <v>6551</v>
      </c>
      <c r="AG1369" s="112">
        <v>0</v>
      </c>
      <c r="AH1369" s="112" t="s">
        <v>6551</v>
      </c>
      <c r="AI1369" s="112">
        <v>83323</v>
      </c>
      <c r="AJ1369" s="112" t="s">
        <v>6551</v>
      </c>
      <c r="AK1369" s="112">
        <v>0</v>
      </c>
      <c r="AL1369" s="113" t="s">
        <v>6551</v>
      </c>
      <c r="AM1369" s="113" t="str">
        <f t="shared" si="21"/>
        <v>No</v>
      </c>
    </row>
    <row r="1370" spans="1:39" s="19" customFormat="1" ht="11.5" customHeight="1" x14ac:dyDescent="0.2">
      <c r="A1370" s="5" t="s">
        <v>2030</v>
      </c>
      <c r="B1370" s="5" t="s">
        <v>2031</v>
      </c>
      <c r="C1370" s="5" t="s">
        <v>92</v>
      </c>
      <c r="D1370" s="194" t="s">
        <v>2032</v>
      </c>
      <c r="E1370" s="197" t="s">
        <v>2033</v>
      </c>
      <c r="F1370" s="19" t="s">
        <v>239</v>
      </c>
      <c r="G1370" s="5" t="s">
        <v>287</v>
      </c>
      <c r="H1370" s="27">
        <v>0</v>
      </c>
      <c r="I1370" s="110">
        <v>8</v>
      </c>
      <c r="J1370" s="111" t="s">
        <v>6551</v>
      </c>
      <c r="K1370" s="112">
        <v>0</v>
      </c>
      <c r="L1370" s="112" t="s">
        <v>6551</v>
      </c>
      <c r="M1370" s="112">
        <v>0</v>
      </c>
      <c r="N1370" s="112" t="s">
        <v>6551</v>
      </c>
      <c r="O1370" s="112">
        <v>0</v>
      </c>
      <c r="P1370" s="112" t="s">
        <v>6551</v>
      </c>
      <c r="Q1370" s="112">
        <v>159488</v>
      </c>
      <c r="R1370" s="112" t="s">
        <v>6551</v>
      </c>
      <c r="S1370" s="112">
        <v>0</v>
      </c>
      <c r="T1370" s="112" t="s">
        <v>6551</v>
      </c>
      <c r="U1370" s="112">
        <v>0</v>
      </c>
      <c r="V1370" s="112" t="s">
        <v>6551</v>
      </c>
      <c r="W1370" s="112">
        <v>7515</v>
      </c>
      <c r="X1370" s="112" t="s">
        <v>6551</v>
      </c>
      <c r="Y1370" s="112">
        <v>0</v>
      </c>
      <c r="Z1370" s="112" t="s">
        <v>6551</v>
      </c>
      <c r="AA1370" s="112">
        <v>0</v>
      </c>
      <c r="AB1370" s="112" t="s">
        <v>6551</v>
      </c>
      <c r="AC1370" s="112">
        <v>0</v>
      </c>
      <c r="AD1370" s="112" t="s">
        <v>6551</v>
      </c>
      <c r="AE1370" s="112">
        <v>0</v>
      </c>
      <c r="AF1370" s="112" t="s">
        <v>6551</v>
      </c>
      <c r="AG1370" s="112">
        <v>0</v>
      </c>
      <c r="AH1370" s="112" t="s">
        <v>6551</v>
      </c>
      <c r="AI1370" s="112">
        <v>26411</v>
      </c>
      <c r="AJ1370" s="112" t="s">
        <v>6551</v>
      </c>
      <c r="AK1370" s="112">
        <v>0</v>
      </c>
      <c r="AL1370" s="113" t="s">
        <v>6551</v>
      </c>
      <c r="AM1370" s="113" t="str">
        <f t="shared" si="21"/>
        <v>No</v>
      </c>
    </row>
    <row r="1371" spans="1:39" s="19" customFormat="1" ht="11.5" customHeight="1" x14ac:dyDescent="0.2">
      <c r="A1371" s="5" t="s">
        <v>2034</v>
      </c>
      <c r="B1371" s="5" t="s">
        <v>2017</v>
      </c>
      <c r="C1371" s="5" t="s">
        <v>92</v>
      </c>
      <c r="D1371" s="194" t="s">
        <v>2035</v>
      </c>
      <c r="E1371" s="197" t="s">
        <v>2036</v>
      </c>
      <c r="F1371" s="19" t="s">
        <v>239</v>
      </c>
      <c r="G1371" s="5" t="s">
        <v>287</v>
      </c>
      <c r="H1371" s="27">
        <v>0</v>
      </c>
      <c r="I1371" s="110">
        <v>8</v>
      </c>
      <c r="J1371" s="111" t="s">
        <v>6551</v>
      </c>
      <c r="K1371" s="112">
        <v>0</v>
      </c>
      <c r="L1371" s="112" t="s">
        <v>6551</v>
      </c>
      <c r="M1371" s="112">
        <v>0</v>
      </c>
      <c r="N1371" s="112" t="s">
        <v>6551</v>
      </c>
      <c r="O1371" s="112">
        <v>0</v>
      </c>
      <c r="P1371" s="112" t="s">
        <v>6551</v>
      </c>
      <c r="Q1371" s="112">
        <v>154963</v>
      </c>
      <c r="R1371" s="112" t="s">
        <v>6551</v>
      </c>
      <c r="S1371" s="112">
        <v>0</v>
      </c>
      <c r="T1371" s="112" t="s">
        <v>6551</v>
      </c>
      <c r="U1371" s="112">
        <v>0</v>
      </c>
      <c r="V1371" s="112" t="s">
        <v>6551</v>
      </c>
      <c r="W1371" s="112">
        <v>12590</v>
      </c>
      <c r="X1371" s="112" t="s">
        <v>6551</v>
      </c>
      <c r="Y1371" s="112">
        <v>0</v>
      </c>
      <c r="Z1371" s="112" t="s">
        <v>6551</v>
      </c>
      <c r="AA1371" s="112">
        <v>0</v>
      </c>
      <c r="AB1371" s="112" t="s">
        <v>6551</v>
      </c>
      <c r="AC1371" s="112">
        <v>0</v>
      </c>
      <c r="AD1371" s="112" t="s">
        <v>6551</v>
      </c>
      <c r="AE1371" s="112">
        <v>0</v>
      </c>
      <c r="AF1371" s="112" t="s">
        <v>6551</v>
      </c>
      <c r="AG1371" s="112">
        <v>0</v>
      </c>
      <c r="AH1371" s="112" t="s">
        <v>6551</v>
      </c>
      <c r="AI1371" s="112">
        <v>171643</v>
      </c>
      <c r="AJ1371" s="112" t="s">
        <v>6551</v>
      </c>
      <c r="AK1371" s="112">
        <v>0</v>
      </c>
      <c r="AL1371" s="113" t="s">
        <v>6551</v>
      </c>
      <c r="AM1371" s="113" t="str">
        <f t="shared" si="21"/>
        <v>No</v>
      </c>
    </row>
    <row r="1372" spans="1:39" s="19" customFormat="1" ht="11.5" customHeight="1" x14ac:dyDescent="0.2">
      <c r="A1372" s="5" t="s">
        <v>3118</v>
      </c>
      <c r="B1372" s="5" t="s">
        <v>3119</v>
      </c>
      <c r="C1372" s="5" t="s">
        <v>44</v>
      </c>
      <c r="D1372" s="194" t="s">
        <v>3120</v>
      </c>
      <c r="E1372" s="197" t="s">
        <v>3121</v>
      </c>
      <c r="F1372" s="19" t="s">
        <v>305</v>
      </c>
      <c r="G1372" s="5" t="s">
        <v>287</v>
      </c>
      <c r="H1372" s="27">
        <v>0</v>
      </c>
      <c r="I1372" s="110">
        <v>8</v>
      </c>
      <c r="J1372" s="111" t="s">
        <v>6551</v>
      </c>
      <c r="K1372" s="112">
        <v>0</v>
      </c>
      <c r="L1372" s="112" t="s">
        <v>6551</v>
      </c>
      <c r="M1372" s="112">
        <v>0</v>
      </c>
      <c r="N1372" s="112" t="s">
        <v>6551</v>
      </c>
      <c r="O1372" s="112">
        <v>0</v>
      </c>
      <c r="P1372" s="112" t="s">
        <v>6551</v>
      </c>
      <c r="Q1372" s="112">
        <v>136888</v>
      </c>
      <c r="R1372" s="112" t="s">
        <v>6551</v>
      </c>
      <c r="S1372" s="112">
        <v>0</v>
      </c>
      <c r="T1372" s="112" t="s">
        <v>6551</v>
      </c>
      <c r="U1372" s="112">
        <v>0</v>
      </c>
      <c r="V1372" s="112" t="s">
        <v>6551</v>
      </c>
      <c r="W1372" s="112">
        <v>4820</v>
      </c>
      <c r="X1372" s="112" t="s">
        <v>6551</v>
      </c>
      <c r="Y1372" s="112">
        <v>0</v>
      </c>
      <c r="Z1372" s="112" t="s">
        <v>6551</v>
      </c>
      <c r="AA1372" s="112">
        <v>0</v>
      </c>
      <c r="AB1372" s="112" t="s">
        <v>6551</v>
      </c>
      <c r="AC1372" s="112">
        <v>0</v>
      </c>
      <c r="AD1372" s="112" t="s">
        <v>6551</v>
      </c>
      <c r="AE1372" s="112">
        <v>0</v>
      </c>
      <c r="AF1372" s="112" t="s">
        <v>6551</v>
      </c>
      <c r="AG1372" s="112">
        <v>0</v>
      </c>
      <c r="AH1372" s="112" t="s">
        <v>6551</v>
      </c>
      <c r="AI1372" s="112">
        <v>9761</v>
      </c>
      <c r="AJ1372" s="112" t="s">
        <v>6551</v>
      </c>
      <c r="AK1372" s="112">
        <v>0</v>
      </c>
      <c r="AL1372" s="113" t="s">
        <v>6551</v>
      </c>
      <c r="AM1372" s="113" t="str">
        <f t="shared" si="21"/>
        <v>No</v>
      </c>
    </row>
    <row r="1373" spans="1:39" s="19" customFormat="1" ht="11.5" customHeight="1" x14ac:dyDescent="0.2">
      <c r="A1373" s="5" t="s">
        <v>2506</v>
      </c>
      <c r="B1373" s="5" t="s">
        <v>6506</v>
      </c>
      <c r="C1373" s="5" t="s">
        <v>50</v>
      </c>
      <c r="D1373" s="194" t="s">
        <v>2507</v>
      </c>
      <c r="E1373" s="197" t="s">
        <v>2508</v>
      </c>
      <c r="F1373" s="19" t="s">
        <v>239</v>
      </c>
      <c r="G1373" s="5" t="s">
        <v>287</v>
      </c>
      <c r="H1373" s="27">
        <v>0</v>
      </c>
      <c r="I1373" s="110">
        <v>8</v>
      </c>
      <c r="J1373" s="111" t="s">
        <v>6551</v>
      </c>
      <c r="K1373" s="112">
        <v>0</v>
      </c>
      <c r="L1373" s="112" t="s">
        <v>6551</v>
      </c>
      <c r="M1373" s="112">
        <v>0</v>
      </c>
      <c r="N1373" s="112" t="s">
        <v>6551</v>
      </c>
      <c r="O1373" s="112">
        <v>0</v>
      </c>
      <c r="P1373" s="112" t="s">
        <v>6551</v>
      </c>
      <c r="Q1373" s="112">
        <v>248192</v>
      </c>
      <c r="R1373" s="112" t="s">
        <v>6551</v>
      </c>
      <c r="S1373" s="112">
        <v>0</v>
      </c>
      <c r="T1373" s="112" t="s">
        <v>6551</v>
      </c>
      <c r="U1373" s="112">
        <v>0</v>
      </c>
      <c r="V1373" s="112" t="s">
        <v>6551</v>
      </c>
      <c r="W1373" s="112">
        <v>13883</v>
      </c>
      <c r="X1373" s="112" t="s">
        <v>6551</v>
      </c>
      <c r="Y1373" s="112">
        <v>0</v>
      </c>
      <c r="Z1373" s="112" t="s">
        <v>6551</v>
      </c>
      <c r="AA1373" s="112">
        <v>0</v>
      </c>
      <c r="AB1373" s="112" t="s">
        <v>6551</v>
      </c>
      <c r="AC1373" s="112">
        <v>0</v>
      </c>
      <c r="AD1373" s="112" t="s">
        <v>6551</v>
      </c>
      <c r="AE1373" s="112">
        <v>0</v>
      </c>
      <c r="AF1373" s="112" t="s">
        <v>6551</v>
      </c>
      <c r="AG1373" s="112">
        <v>0</v>
      </c>
      <c r="AH1373" s="112" t="s">
        <v>6551</v>
      </c>
      <c r="AI1373" s="112">
        <v>21929</v>
      </c>
      <c r="AJ1373" s="112" t="s">
        <v>6551</v>
      </c>
      <c r="AK1373" s="112">
        <v>0</v>
      </c>
      <c r="AL1373" s="113" t="s">
        <v>6551</v>
      </c>
      <c r="AM1373" s="113" t="str">
        <f t="shared" si="21"/>
        <v>No</v>
      </c>
    </row>
    <row r="1374" spans="1:39" s="19" customFormat="1" ht="11.5" customHeight="1" x14ac:dyDescent="0.2">
      <c r="A1374" s="5" t="s">
        <v>2513</v>
      </c>
      <c r="B1374" s="5" t="s">
        <v>2333</v>
      </c>
      <c r="C1374" s="5" t="s">
        <v>50</v>
      </c>
      <c r="D1374" s="194" t="s">
        <v>2514</v>
      </c>
      <c r="E1374" s="197" t="s">
        <v>2515</v>
      </c>
      <c r="F1374" s="19" t="s">
        <v>239</v>
      </c>
      <c r="G1374" s="19" t="s">
        <v>287</v>
      </c>
      <c r="H1374" s="27">
        <v>0</v>
      </c>
      <c r="I1374" s="110">
        <v>8</v>
      </c>
      <c r="J1374" s="19" t="s">
        <v>6551</v>
      </c>
      <c r="K1374" s="112">
        <v>0</v>
      </c>
      <c r="L1374" s="112" t="s">
        <v>6551</v>
      </c>
      <c r="M1374" s="112">
        <v>0</v>
      </c>
      <c r="N1374" s="112" t="s">
        <v>6551</v>
      </c>
      <c r="O1374" s="112">
        <v>0</v>
      </c>
      <c r="P1374" s="112" t="s">
        <v>6551</v>
      </c>
      <c r="Q1374" s="112">
        <v>317359</v>
      </c>
      <c r="R1374" s="112" t="s">
        <v>6551</v>
      </c>
      <c r="S1374" s="112">
        <v>0</v>
      </c>
      <c r="T1374" s="112" t="s">
        <v>6551</v>
      </c>
      <c r="U1374" s="112">
        <v>0</v>
      </c>
      <c r="V1374" s="112" t="s">
        <v>6551</v>
      </c>
      <c r="W1374" s="112">
        <v>22283</v>
      </c>
      <c r="X1374" s="112" t="s">
        <v>6551</v>
      </c>
      <c r="Y1374" s="112">
        <v>0</v>
      </c>
      <c r="Z1374" s="112" t="s">
        <v>6551</v>
      </c>
      <c r="AA1374" s="112">
        <v>0</v>
      </c>
      <c r="AB1374" s="112" t="s">
        <v>6551</v>
      </c>
      <c r="AC1374" s="112">
        <v>0</v>
      </c>
      <c r="AD1374" s="112" t="s">
        <v>6551</v>
      </c>
      <c r="AE1374" s="112">
        <v>0</v>
      </c>
      <c r="AF1374" s="112" t="s">
        <v>6551</v>
      </c>
      <c r="AG1374" s="112">
        <v>0</v>
      </c>
      <c r="AH1374" s="112" t="s">
        <v>6551</v>
      </c>
      <c r="AI1374" s="112">
        <v>37463</v>
      </c>
      <c r="AJ1374" s="112" t="s">
        <v>6551</v>
      </c>
      <c r="AK1374" s="112">
        <v>0</v>
      </c>
      <c r="AL1374" s="113" t="s">
        <v>6551</v>
      </c>
      <c r="AM1374" s="113" t="str">
        <f t="shared" si="21"/>
        <v>No</v>
      </c>
    </row>
    <row r="1375" spans="1:39" s="19" customFormat="1" ht="11.5" customHeight="1" x14ac:dyDescent="0.2">
      <c r="A1375" s="5" t="s">
        <v>2734</v>
      </c>
      <c r="B1375" s="5" t="s">
        <v>2735</v>
      </c>
      <c r="C1375" s="5" t="s">
        <v>50</v>
      </c>
      <c r="D1375" s="194" t="s">
        <v>2736</v>
      </c>
      <c r="E1375" s="197" t="s">
        <v>2737</v>
      </c>
      <c r="F1375" s="19" t="s">
        <v>239</v>
      </c>
      <c r="G1375" s="19" t="s">
        <v>287</v>
      </c>
      <c r="H1375" s="27">
        <v>0</v>
      </c>
      <c r="I1375" s="110">
        <v>8</v>
      </c>
      <c r="J1375" s="19" t="s">
        <v>6551</v>
      </c>
      <c r="K1375" s="112">
        <v>0</v>
      </c>
      <c r="L1375" s="112" t="s">
        <v>6551</v>
      </c>
      <c r="M1375" s="112">
        <v>0</v>
      </c>
      <c r="N1375" s="112" t="s">
        <v>6551</v>
      </c>
      <c r="O1375" s="112">
        <v>0</v>
      </c>
      <c r="P1375" s="112" t="s">
        <v>6551</v>
      </c>
      <c r="Q1375" s="112">
        <v>179655</v>
      </c>
      <c r="R1375" s="112" t="s">
        <v>6551</v>
      </c>
      <c r="S1375" s="112">
        <v>0</v>
      </c>
      <c r="T1375" s="112" t="s">
        <v>6551</v>
      </c>
      <c r="U1375" s="112">
        <v>0</v>
      </c>
      <c r="V1375" s="112" t="s">
        <v>6551</v>
      </c>
      <c r="W1375" s="112">
        <v>13517</v>
      </c>
      <c r="X1375" s="112" t="s">
        <v>6551</v>
      </c>
      <c r="Y1375" s="112">
        <v>0</v>
      </c>
      <c r="Z1375" s="112" t="s">
        <v>6551</v>
      </c>
      <c r="AA1375" s="112">
        <v>0</v>
      </c>
      <c r="AB1375" s="112" t="s">
        <v>6551</v>
      </c>
      <c r="AC1375" s="112">
        <v>0</v>
      </c>
      <c r="AD1375" s="112" t="s">
        <v>6551</v>
      </c>
      <c r="AE1375" s="112">
        <v>0</v>
      </c>
      <c r="AF1375" s="112" t="s">
        <v>6551</v>
      </c>
      <c r="AG1375" s="112">
        <v>0</v>
      </c>
      <c r="AH1375" s="112" t="s">
        <v>6551</v>
      </c>
      <c r="AI1375" s="112">
        <v>24026</v>
      </c>
      <c r="AJ1375" s="112" t="s">
        <v>6551</v>
      </c>
      <c r="AK1375" s="112">
        <v>0</v>
      </c>
      <c r="AL1375" s="19" t="s">
        <v>6551</v>
      </c>
      <c r="AM1375" s="113" t="str">
        <f t="shared" si="21"/>
        <v>No</v>
      </c>
    </row>
    <row r="1376" spans="1:39" s="19" customFormat="1" ht="11.5" customHeight="1" x14ac:dyDescent="0.2">
      <c r="A1376" s="5" t="s">
        <v>2903</v>
      </c>
      <c r="B1376" s="5" t="s">
        <v>2904</v>
      </c>
      <c r="C1376" s="5" t="s">
        <v>50</v>
      </c>
      <c r="D1376" s="194" t="s">
        <v>2905</v>
      </c>
      <c r="E1376" s="197" t="s">
        <v>2906</v>
      </c>
      <c r="F1376" s="19" t="s">
        <v>239</v>
      </c>
      <c r="G1376" s="19" t="s">
        <v>287</v>
      </c>
      <c r="H1376" s="27">
        <v>0</v>
      </c>
      <c r="I1376" s="110">
        <v>8</v>
      </c>
      <c r="J1376" s="19" t="s">
        <v>6551</v>
      </c>
      <c r="K1376" s="112">
        <v>33</v>
      </c>
      <c r="L1376" s="112" t="s">
        <v>6551</v>
      </c>
      <c r="M1376" s="112">
        <v>0</v>
      </c>
      <c r="N1376" s="112" t="s">
        <v>6551</v>
      </c>
      <c r="O1376" s="112">
        <v>0</v>
      </c>
      <c r="P1376" s="112" t="s">
        <v>6551</v>
      </c>
      <c r="Q1376" s="112">
        <v>186901</v>
      </c>
      <c r="R1376" s="112" t="s">
        <v>6551</v>
      </c>
      <c r="S1376" s="112">
        <v>0</v>
      </c>
      <c r="T1376" s="112" t="s">
        <v>6551</v>
      </c>
      <c r="U1376" s="112">
        <v>0</v>
      </c>
      <c r="V1376" s="112" t="s">
        <v>6551</v>
      </c>
      <c r="W1376" s="112">
        <v>10857</v>
      </c>
      <c r="X1376" s="112" t="s">
        <v>6551</v>
      </c>
      <c r="Y1376" s="112">
        <v>0</v>
      </c>
      <c r="Z1376" s="112" t="s">
        <v>6551</v>
      </c>
      <c r="AA1376" s="112">
        <v>0</v>
      </c>
      <c r="AB1376" s="112" t="s">
        <v>6551</v>
      </c>
      <c r="AC1376" s="112">
        <v>0</v>
      </c>
      <c r="AD1376" s="112" t="s">
        <v>6551</v>
      </c>
      <c r="AE1376" s="112">
        <v>0</v>
      </c>
      <c r="AF1376" s="112" t="s">
        <v>6551</v>
      </c>
      <c r="AG1376" s="112">
        <v>0</v>
      </c>
      <c r="AH1376" s="112" t="s">
        <v>6551</v>
      </c>
      <c r="AI1376" s="112">
        <v>12412</v>
      </c>
      <c r="AJ1376" s="112" t="s">
        <v>6551</v>
      </c>
      <c r="AK1376" s="112">
        <v>0</v>
      </c>
      <c r="AL1376" s="19" t="s">
        <v>6551</v>
      </c>
      <c r="AM1376" s="113" t="str">
        <f t="shared" si="21"/>
        <v>No</v>
      </c>
    </row>
    <row r="1377" spans="1:39" s="19" customFormat="1" ht="11.5" customHeight="1" x14ac:dyDescent="0.2">
      <c r="A1377" s="5" t="s">
        <v>2971</v>
      </c>
      <c r="B1377" s="5" t="s">
        <v>6514</v>
      </c>
      <c r="C1377" s="5" t="s">
        <v>50</v>
      </c>
      <c r="D1377" s="194" t="s">
        <v>2972</v>
      </c>
      <c r="E1377" s="197" t="s">
        <v>2973</v>
      </c>
      <c r="F1377" s="19" t="s">
        <v>239</v>
      </c>
      <c r="G1377" s="5" t="s">
        <v>287</v>
      </c>
      <c r="H1377" s="27">
        <v>0</v>
      </c>
      <c r="I1377" s="110">
        <v>8</v>
      </c>
      <c r="J1377" s="111" t="s">
        <v>6551</v>
      </c>
      <c r="K1377" s="112">
        <v>0</v>
      </c>
      <c r="L1377" s="112" t="s">
        <v>6551</v>
      </c>
      <c r="M1377" s="112">
        <v>0</v>
      </c>
      <c r="N1377" s="112" t="s">
        <v>6551</v>
      </c>
      <c r="O1377" s="112">
        <v>0</v>
      </c>
      <c r="P1377" s="112" t="s">
        <v>6551</v>
      </c>
      <c r="Q1377" s="112">
        <v>209083</v>
      </c>
      <c r="R1377" s="112" t="s">
        <v>6551</v>
      </c>
      <c r="S1377" s="112">
        <v>0</v>
      </c>
      <c r="T1377" s="112" t="s">
        <v>6551</v>
      </c>
      <c r="U1377" s="112">
        <v>0</v>
      </c>
      <c r="V1377" s="112" t="s">
        <v>6551</v>
      </c>
      <c r="W1377" s="112">
        <v>9942</v>
      </c>
      <c r="X1377" s="112" t="s">
        <v>6551</v>
      </c>
      <c r="Y1377" s="112">
        <v>0</v>
      </c>
      <c r="Z1377" s="112" t="s">
        <v>6551</v>
      </c>
      <c r="AA1377" s="112">
        <v>0</v>
      </c>
      <c r="AB1377" s="112" t="s">
        <v>6551</v>
      </c>
      <c r="AC1377" s="112">
        <v>0</v>
      </c>
      <c r="AD1377" s="112" t="s">
        <v>6551</v>
      </c>
      <c r="AE1377" s="112">
        <v>0</v>
      </c>
      <c r="AF1377" s="112" t="s">
        <v>6551</v>
      </c>
      <c r="AG1377" s="112">
        <v>0</v>
      </c>
      <c r="AH1377" s="112" t="s">
        <v>6551</v>
      </c>
      <c r="AI1377" s="112">
        <v>14228</v>
      </c>
      <c r="AJ1377" s="112" t="s">
        <v>6551</v>
      </c>
      <c r="AK1377" s="112">
        <v>0</v>
      </c>
      <c r="AL1377" s="113" t="s">
        <v>6551</v>
      </c>
      <c r="AM1377" s="113" t="str">
        <f t="shared" si="21"/>
        <v>No</v>
      </c>
    </row>
    <row r="1378" spans="1:39" s="19" customFormat="1" ht="11.5" customHeight="1" x14ac:dyDescent="0.2">
      <c r="A1378" s="5" t="s">
        <v>2994</v>
      </c>
      <c r="B1378" s="5" t="s">
        <v>2995</v>
      </c>
      <c r="C1378" s="5" t="s">
        <v>50</v>
      </c>
      <c r="D1378" s="194" t="s">
        <v>2996</v>
      </c>
      <c r="E1378" s="197" t="s">
        <v>2997</v>
      </c>
      <c r="F1378" s="19" t="s">
        <v>239</v>
      </c>
      <c r="G1378" s="5" t="s">
        <v>287</v>
      </c>
      <c r="H1378" s="27">
        <v>0</v>
      </c>
      <c r="I1378" s="110">
        <v>8</v>
      </c>
      <c r="J1378" s="111" t="s">
        <v>6551</v>
      </c>
      <c r="K1378" s="112">
        <v>0</v>
      </c>
      <c r="L1378" s="112" t="s">
        <v>6551</v>
      </c>
      <c r="M1378" s="112">
        <v>0</v>
      </c>
      <c r="N1378" s="112" t="s">
        <v>6551</v>
      </c>
      <c r="O1378" s="112">
        <v>0</v>
      </c>
      <c r="P1378" s="112" t="s">
        <v>6551</v>
      </c>
      <c r="Q1378" s="112">
        <v>173496</v>
      </c>
      <c r="R1378" s="112" t="s">
        <v>6551</v>
      </c>
      <c r="S1378" s="112">
        <v>0</v>
      </c>
      <c r="T1378" s="112" t="s">
        <v>6551</v>
      </c>
      <c r="U1378" s="112">
        <v>0</v>
      </c>
      <c r="V1378" s="112" t="s">
        <v>6551</v>
      </c>
      <c r="W1378" s="112">
        <v>10615</v>
      </c>
      <c r="X1378" s="112" t="s">
        <v>6551</v>
      </c>
      <c r="Y1378" s="112">
        <v>0</v>
      </c>
      <c r="Z1378" s="112" t="s">
        <v>6551</v>
      </c>
      <c r="AA1378" s="112">
        <v>0</v>
      </c>
      <c r="AB1378" s="112" t="s">
        <v>6551</v>
      </c>
      <c r="AC1378" s="112">
        <v>0</v>
      </c>
      <c r="AD1378" s="112" t="s">
        <v>6551</v>
      </c>
      <c r="AE1378" s="112">
        <v>0</v>
      </c>
      <c r="AF1378" s="112" t="s">
        <v>6551</v>
      </c>
      <c r="AG1378" s="112">
        <v>0</v>
      </c>
      <c r="AH1378" s="112" t="s">
        <v>6551</v>
      </c>
      <c r="AI1378" s="112">
        <v>23301</v>
      </c>
      <c r="AJ1378" s="112" t="s">
        <v>6551</v>
      </c>
      <c r="AK1378" s="112">
        <v>0</v>
      </c>
      <c r="AL1378" s="113" t="s">
        <v>6551</v>
      </c>
      <c r="AM1378" s="113" t="str">
        <f t="shared" si="21"/>
        <v>No</v>
      </c>
    </row>
    <row r="1379" spans="1:39" s="19" customFormat="1" ht="11.5" customHeight="1" x14ac:dyDescent="0.2">
      <c r="A1379" s="5" t="s">
        <v>2535</v>
      </c>
      <c r="B1379" s="5" t="s">
        <v>2536</v>
      </c>
      <c r="C1379" s="5" t="s">
        <v>79</v>
      </c>
      <c r="D1379" s="194" t="s">
        <v>2537</v>
      </c>
      <c r="E1379" s="197" t="s">
        <v>2538</v>
      </c>
      <c r="F1379" s="19" t="s">
        <v>239</v>
      </c>
      <c r="G1379" s="5" t="s">
        <v>287</v>
      </c>
      <c r="H1379" s="27">
        <v>0</v>
      </c>
      <c r="I1379" s="110">
        <v>8</v>
      </c>
      <c r="J1379" s="111" t="s">
        <v>6551</v>
      </c>
      <c r="K1379" s="112">
        <v>0</v>
      </c>
      <c r="L1379" s="112" t="s">
        <v>6551</v>
      </c>
      <c r="M1379" s="112">
        <v>0</v>
      </c>
      <c r="N1379" s="112" t="s">
        <v>6551</v>
      </c>
      <c r="O1379" s="112">
        <v>0</v>
      </c>
      <c r="P1379" s="112" t="s">
        <v>6551</v>
      </c>
      <c r="Q1379" s="112">
        <v>218727</v>
      </c>
      <c r="R1379" s="112" t="s">
        <v>6551</v>
      </c>
      <c r="S1379" s="112">
        <v>0</v>
      </c>
      <c r="T1379" s="112" t="s">
        <v>6551</v>
      </c>
      <c r="U1379" s="112">
        <v>0</v>
      </c>
      <c r="V1379" s="112" t="s">
        <v>6551</v>
      </c>
      <c r="W1379" s="112">
        <v>11600</v>
      </c>
      <c r="X1379" s="112" t="s">
        <v>6551</v>
      </c>
      <c r="Y1379" s="112">
        <v>0</v>
      </c>
      <c r="Z1379" s="112" t="s">
        <v>6551</v>
      </c>
      <c r="AA1379" s="112">
        <v>0</v>
      </c>
      <c r="AB1379" s="112" t="s">
        <v>6551</v>
      </c>
      <c r="AC1379" s="112">
        <v>0</v>
      </c>
      <c r="AD1379" s="112" t="s">
        <v>6551</v>
      </c>
      <c r="AE1379" s="112">
        <v>0</v>
      </c>
      <c r="AF1379" s="112" t="s">
        <v>6551</v>
      </c>
      <c r="AG1379" s="112">
        <v>0</v>
      </c>
      <c r="AH1379" s="112" t="s">
        <v>6551</v>
      </c>
      <c r="AI1379" s="112">
        <v>23892</v>
      </c>
      <c r="AJ1379" s="112" t="s">
        <v>6551</v>
      </c>
      <c r="AK1379" s="112">
        <v>0</v>
      </c>
      <c r="AL1379" s="113" t="s">
        <v>6551</v>
      </c>
      <c r="AM1379" s="113" t="str">
        <f t="shared" si="21"/>
        <v>No</v>
      </c>
    </row>
    <row r="1380" spans="1:39" s="19" customFormat="1" ht="11.5" customHeight="1" x14ac:dyDescent="0.2">
      <c r="A1380" s="5" t="s">
        <v>47</v>
      </c>
      <c r="B1380" s="5" t="s">
        <v>2580</v>
      </c>
      <c r="C1380" s="5" t="s">
        <v>79</v>
      </c>
      <c r="D1380" s="194" t="s">
        <v>2581</v>
      </c>
      <c r="E1380" s="197" t="s">
        <v>2582</v>
      </c>
      <c r="F1380" s="19" t="s">
        <v>239</v>
      </c>
      <c r="G1380" s="5" t="s">
        <v>287</v>
      </c>
      <c r="H1380" s="27">
        <v>0</v>
      </c>
      <c r="I1380" s="110">
        <v>8</v>
      </c>
      <c r="J1380" s="111" t="s">
        <v>6551</v>
      </c>
      <c r="K1380" s="112">
        <v>0</v>
      </c>
      <c r="L1380" s="112" t="s">
        <v>6551</v>
      </c>
      <c r="M1380" s="112">
        <v>0</v>
      </c>
      <c r="N1380" s="112" t="s">
        <v>6551</v>
      </c>
      <c r="O1380" s="112">
        <v>0</v>
      </c>
      <c r="P1380" s="112" t="s">
        <v>6551</v>
      </c>
      <c r="Q1380" s="112">
        <v>248924</v>
      </c>
      <c r="R1380" s="112" t="s">
        <v>6551</v>
      </c>
      <c r="S1380" s="112">
        <v>0</v>
      </c>
      <c r="T1380" s="112" t="s">
        <v>6551</v>
      </c>
      <c r="U1380" s="112">
        <v>0</v>
      </c>
      <c r="V1380" s="112" t="s">
        <v>6551</v>
      </c>
      <c r="W1380" s="112">
        <v>14939</v>
      </c>
      <c r="X1380" s="112" t="s">
        <v>6551</v>
      </c>
      <c r="Y1380" s="112">
        <v>0</v>
      </c>
      <c r="Z1380" s="112" t="s">
        <v>6551</v>
      </c>
      <c r="AA1380" s="112">
        <v>0</v>
      </c>
      <c r="AB1380" s="112" t="s">
        <v>6551</v>
      </c>
      <c r="AC1380" s="112">
        <v>0</v>
      </c>
      <c r="AD1380" s="112" t="s">
        <v>6551</v>
      </c>
      <c r="AE1380" s="112">
        <v>0</v>
      </c>
      <c r="AF1380" s="112" t="s">
        <v>6551</v>
      </c>
      <c r="AG1380" s="112">
        <v>0</v>
      </c>
      <c r="AH1380" s="112" t="s">
        <v>6551</v>
      </c>
      <c r="AI1380" s="112">
        <v>28151</v>
      </c>
      <c r="AJ1380" s="112" t="s">
        <v>6551</v>
      </c>
      <c r="AK1380" s="112">
        <v>0</v>
      </c>
      <c r="AL1380" s="113" t="s">
        <v>6551</v>
      </c>
      <c r="AM1380" s="113" t="str">
        <f t="shared" si="21"/>
        <v>No</v>
      </c>
    </row>
    <row r="1381" spans="1:39" s="19" customFormat="1" ht="11.5" customHeight="1" x14ac:dyDescent="0.2">
      <c r="A1381" s="5" t="s">
        <v>2753</v>
      </c>
      <c r="B1381" s="5" t="s">
        <v>2754</v>
      </c>
      <c r="C1381" s="5" t="s">
        <v>79</v>
      </c>
      <c r="D1381" s="194" t="s">
        <v>2755</v>
      </c>
      <c r="E1381" s="197" t="s">
        <v>2756</v>
      </c>
      <c r="F1381" s="19" t="s">
        <v>239</v>
      </c>
      <c r="G1381" s="5" t="s">
        <v>287</v>
      </c>
      <c r="H1381" s="27">
        <v>0</v>
      </c>
      <c r="I1381" s="110">
        <v>8</v>
      </c>
      <c r="J1381" s="111" t="s">
        <v>6551</v>
      </c>
      <c r="K1381" s="112">
        <v>0</v>
      </c>
      <c r="L1381" s="112" t="s">
        <v>6551</v>
      </c>
      <c r="M1381" s="112">
        <v>0</v>
      </c>
      <c r="N1381" s="112" t="s">
        <v>6551</v>
      </c>
      <c r="O1381" s="112">
        <v>0</v>
      </c>
      <c r="P1381" s="112" t="s">
        <v>6551</v>
      </c>
      <c r="Q1381" s="112">
        <v>284998</v>
      </c>
      <c r="R1381" s="112" t="s">
        <v>6551</v>
      </c>
      <c r="S1381" s="112">
        <v>0</v>
      </c>
      <c r="T1381" s="112" t="s">
        <v>6551</v>
      </c>
      <c r="U1381" s="112">
        <v>0</v>
      </c>
      <c r="V1381" s="112" t="s">
        <v>6551</v>
      </c>
      <c r="W1381" s="112">
        <v>16230</v>
      </c>
      <c r="X1381" s="112" t="s">
        <v>6551</v>
      </c>
      <c r="Y1381" s="112">
        <v>0</v>
      </c>
      <c r="Z1381" s="112" t="s">
        <v>6551</v>
      </c>
      <c r="AA1381" s="112">
        <v>0</v>
      </c>
      <c r="AB1381" s="112" t="s">
        <v>6551</v>
      </c>
      <c r="AC1381" s="112">
        <v>0</v>
      </c>
      <c r="AD1381" s="112" t="s">
        <v>6551</v>
      </c>
      <c r="AE1381" s="112">
        <v>0</v>
      </c>
      <c r="AF1381" s="112" t="s">
        <v>6551</v>
      </c>
      <c r="AG1381" s="112">
        <v>0</v>
      </c>
      <c r="AH1381" s="112" t="s">
        <v>6551</v>
      </c>
      <c r="AI1381" s="112">
        <v>19818</v>
      </c>
      <c r="AJ1381" s="112" t="s">
        <v>6551</v>
      </c>
      <c r="AK1381" s="112">
        <v>0</v>
      </c>
      <c r="AL1381" s="113" t="s">
        <v>6551</v>
      </c>
      <c r="AM1381" s="113" t="str">
        <f t="shared" si="21"/>
        <v>No</v>
      </c>
    </row>
    <row r="1382" spans="1:39" s="19" customFormat="1" ht="11.5" customHeight="1" x14ac:dyDescent="0.2">
      <c r="A1382" s="5" t="s">
        <v>3016</v>
      </c>
      <c r="B1382" s="5" t="s">
        <v>3079</v>
      </c>
      <c r="C1382" s="5" t="s">
        <v>79</v>
      </c>
      <c r="D1382" s="194" t="s">
        <v>3080</v>
      </c>
      <c r="E1382" s="197" t="s">
        <v>3081</v>
      </c>
      <c r="F1382" s="19" t="s">
        <v>239</v>
      </c>
      <c r="G1382" s="5" t="s">
        <v>287</v>
      </c>
      <c r="H1382" s="27">
        <v>0</v>
      </c>
      <c r="I1382" s="110">
        <v>8</v>
      </c>
      <c r="J1382" s="111" t="s">
        <v>6551</v>
      </c>
      <c r="K1382" s="112">
        <v>0</v>
      </c>
      <c r="L1382" s="112" t="s">
        <v>6551</v>
      </c>
      <c r="M1382" s="112">
        <v>0</v>
      </c>
      <c r="N1382" s="112" t="s">
        <v>6551</v>
      </c>
      <c r="O1382" s="112">
        <v>0</v>
      </c>
      <c r="P1382" s="112" t="s">
        <v>6551</v>
      </c>
      <c r="Q1382" s="112">
        <v>227561</v>
      </c>
      <c r="R1382" s="112" t="s">
        <v>6551</v>
      </c>
      <c r="S1382" s="112">
        <v>0</v>
      </c>
      <c r="T1382" s="112" t="s">
        <v>6551</v>
      </c>
      <c r="U1382" s="112">
        <v>0</v>
      </c>
      <c r="V1382" s="112" t="s">
        <v>6551</v>
      </c>
      <c r="W1382" s="112">
        <v>12626</v>
      </c>
      <c r="X1382" s="112" t="s">
        <v>6551</v>
      </c>
      <c r="Y1382" s="112">
        <v>0</v>
      </c>
      <c r="Z1382" s="112" t="s">
        <v>6551</v>
      </c>
      <c r="AA1382" s="112">
        <v>0</v>
      </c>
      <c r="AB1382" s="112" t="s">
        <v>6551</v>
      </c>
      <c r="AC1382" s="112">
        <v>0</v>
      </c>
      <c r="AD1382" s="112" t="s">
        <v>6551</v>
      </c>
      <c r="AE1382" s="112">
        <v>0</v>
      </c>
      <c r="AF1382" s="112" t="s">
        <v>6551</v>
      </c>
      <c r="AG1382" s="112">
        <v>0</v>
      </c>
      <c r="AH1382" s="112" t="s">
        <v>6551</v>
      </c>
      <c r="AI1382" s="112">
        <v>16052</v>
      </c>
      <c r="AJ1382" s="112" t="s">
        <v>6551</v>
      </c>
      <c r="AK1382" s="112">
        <v>0</v>
      </c>
      <c r="AL1382" s="113" t="s">
        <v>6551</v>
      </c>
      <c r="AM1382" s="113" t="str">
        <f t="shared" si="21"/>
        <v>No</v>
      </c>
    </row>
    <row r="1383" spans="1:39" s="19" customFormat="1" ht="11.5" customHeight="1" x14ac:dyDescent="0.2">
      <c r="A1383" s="5" t="s">
        <v>3060</v>
      </c>
      <c r="B1383" s="5" t="s">
        <v>3096</v>
      </c>
      <c r="C1383" s="5" t="s">
        <v>79</v>
      </c>
      <c r="D1383" s="194" t="s">
        <v>3097</v>
      </c>
      <c r="E1383" s="197" t="s">
        <v>3098</v>
      </c>
      <c r="F1383" s="19" t="s">
        <v>239</v>
      </c>
      <c r="G1383" s="5" t="s">
        <v>287</v>
      </c>
      <c r="H1383" s="27">
        <v>0</v>
      </c>
      <c r="I1383" s="110">
        <v>8</v>
      </c>
      <c r="J1383" s="111" t="s">
        <v>6551</v>
      </c>
      <c r="K1383" s="112">
        <v>0</v>
      </c>
      <c r="L1383" s="112" t="s">
        <v>6551</v>
      </c>
      <c r="M1383" s="112">
        <v>0</v>
      </c>
      <c r="N1383" s="112" t="s">
        <v>6551</v>
      </c>
      <c r="O1383" s="112">
        <v>0</v>
      </c>
      <c r="P1383" s="112" t="s">
        <v>6551</v>
      </c>
      <c r="Q1383" s="112">
        <v>258937</v>
      </c>
      <c r="R1383" s="112" t="s">
        <v>6551</v>
      </c>
      <c r="S1383" s="112">
        <v>0</v>
      </c>
      <c r="T1383" s="112" t="s">
        <v>6551</v>
      </c>
      <c r="U1383" s="112">
        <v>0</v>
      </c>
      <c r="V1383" s="112" t="s">
        <v>6551</v>
      </c>
      <c r="W1383" s="112">
        <v>13436</v>
      </c>
      <c r="X1383" s="112" t="s">
        <v>6551</v>
      </c>
      <c r="Y1383" s="112">
        <v>0</v>
      </c>
      <c r="Z1383" s="112" t="s">
        <v>6551</v>
      </c>
      <c r="AA1383" s="112">
        <v>0</v>
      </c>
      <c r="AB1383" s="112" t="s">
        <v>6551</v>
      </c>
      <c r="AC1383" s="112">
        <v>0</v>
      </c>
      <c r="AD1383" s="112" t="s">
        <v>6551</v>
      </c>
      <c r="AE1383" s="112">
        <v>0</v>
      </c>
      <c r="AF1383" s="112" t="s">
        <v>6551</v>
      </c>
      <c r="AG1383" s="112">
        <v>0</v>
      </c>
      <c r="AH1383" s="112" t="s">
        <v>6551</v>
      </c>
      <c r="AI1383" s="112">
        <v>28739</v>
      </c>
      <c r="AJ1383" s="112" t="s">
        <v>6551</v>
      </c>
      <c r="AK1383" s="112">
        <v>0</v>
      </c>
      <c r="AL1383" s="113" t="s">
        <v>6551</v>
      </c>
      <c r="AM1383" s="113" t="str">
        <f t="shared" si="21"/>
        <v>No</v>
      </c>
    </row>
    <row r="1384" spans="1:39" s="19" customFormat="1" ht="11.5" customHeight="1" x14ac:dyDescent="0.2">
      <c r="A1384" s="5" t="s">
        <v>3159</v>
      </c>
      <c r="B1384" s="5" t="s">
        <v>3160</v>
      </c>
      <c r="C1384" s="5" t="s">
        <v>79</v>
      </c>
      <c r="D1384" s="194" t="s">
        <v>3161</v>
      </c>
      <c r="E1384" s="197" t="s">
        <v>3162</v>
      </c>
      <c r="F1384" s="19" t="s">
        <v>239</v>
      </c>
      <c r="G1384" s="5" t="s">
        <v>287</v>
      </c>
      <c r="H1384" s="27">
        <v>0</v>
      </c>
      <c r="I1384" s="110">
        <v>8</v>
      </c>
      <c r="J1384" s="111" t="s">
        <v>6551</v>
      </c>
      <c r="K1384" s="112">
        <v>0</v>
      </c>
      <c r="L1384" s="112" t="s">
        <v>6551</v>
      </c>
      <c r="M1384" s="112">
        <v>0</v>
      </c>
      <c r="N1384" s="112" t="s">
        <v>6551</v>
      </c>
      <c r="O1384" s="112">
        <v>0</v>
      </c>
      <c r="P1384" s="112" t="s">
        <v>6551</v>
      </c>
      <c r="Q1384" s="112">
        <v>339428</v>
      </c>
      <c r="R1384" s="112" t="s">
        <v>6551</v>
      </c>
      <c r="S1384" s="112">
        <v>0</v>
      </c>
      <c r="T1384" s="112" t="s">
        <v>6551</v>
      </c>
      <c r="U1384" s="112">
        <v>0</v>
      </c>
      <c r="V1384" s="112" t="s">
        <v>6551</v>
      </c>
      <c r="W1384" s="112">
        <v>16081</v>
      </c>
      <c r="X1384" s="112" t="s">
        <v>6551</v>
      </c>
      <c r="Y1384" s="112">
        <v>0</v>
      </c>
      <c r="Z1384" s="112" t="s">
        <v>6551</v>
      </c>
      <c r="AA1384" s="112">
        <v>0</v>
      </c>
      <c r="AB1384" s="112" t="s">
        <v>6551</v>
      </c>
      <c r="AC1384" s="112">
        <v>0</v>
      </c>
      <c r="AD1384" s="112" t="s">
        <v>6551</v>
      </c>
      <c r="AE1384" s="112">
        <v>0</v>
      </c>
      <c r="AF1384" s="112" t="s">
        <v>6551</v>
      </c>
      <c r="AG1384" s="112">
        <v>0</v>
      </c>
      <c r="AH1384" s="112" t="s">
        <v>6551</v>
      </c>
      <c r="AI1384" s="112">
        <v>54445</v>
      </c>
      <c r="AJ1384" s="112" t="s">
        <v>6551</v>
      </c>
      <c r="AK1384" s="112">
        <v>0</v>
      </c>
      <c r="AL1384" s="113" t="s">
        <v>6551</v>
      </c>
      <c r="AM1384" s="113" t="str">
        <f t="shared" si="21"/>
        <v>No</v>
      </c>
    </row>
    <row r="1385" spans="1:39" s="19" customFormat="1" ht="11.5" customHeight="1" x14ac:dyDescent="0.2">
      <c r="A1385" s="5" t="s">
        <v>3242</v>
      </c>
      <c r="B1385" s="5" t="s">
        <v>3243</v>
      </c>
      <c r="C1385" s="5" t="s">
        <v>57</v>
      </c>
      <c r="D1385" s="194" t="s">
        <v>3244</v>
      </c>
      <c r="E1385" s="197" t="s">
        <v>3245</v>
      </c>
      <c r="F1385" s="19" t="s">
        <v>239</v>
      </c>
      <c r="G1385" s="5" t="s">
        <v>287</v>
      </c>
      <c r="H1385" s="27">
        <v>0</v>
      </c>
      <c r="I1385" s="110">
        <v>8</v>
      </c>
      <c r="J1385" s="111" t="s">
        <v>6551</v>
      </c>
      <c r="K1385" s="112">
        <v>20</v>
      </c>
      <c r="L1385" s="112" t="s">
        <v>6551</v>
      </c>
      <c r="M1385" s="112">
        <v>0</v>
      </c>
      <c r="N1385" s="112" t="s">
        <v>6551</v>
      </c>
      <c r="O1385" s="112">
        <v>0</v>
      </c>
      <c r="P1385" s="112" t="s">
        <v>6551</v>
      </c>
      <c r="Q1385" s="112">
        <v>166667</v>
      </c>
      <c r="R1385" s="112" t="s">
        <v>6551</v>
      </c>
      <c r="S1385" s="112">
        <v>0</v>
      </c>
      <c r="T1385" s="112" t="s">
        <v>6551</v>
      </c>
      <c r="U1385" s="112">
        <v>0</v>
      </c>
      <c r="V1385" s="112" t="s">
        <v>6551</v>
      </c>
      <c r="W1385" s="112">
        <v>6341</v>
      </c>
      <c r="X1385" s="112" t="s">
        <v>6551</v>
      </c>
      <c r="Y1385" s="112">
        <v>0</v>
      </c>
      <c r="Z1385" s="112" t="s">
        <v>6551</v>
      </c>
      <c r="AA1385" s="112">
        <v>0</v>
      </c>
      <c r="AB1385" s="112" t="s">
        <v>6551</v>
      </c>
      <c r="AC1385" s="112">
        <v>0</v>
      </c>
      <c r="AD1385" s="112" t="s">
        <v>6551</v>
      </c>
      <c r="AE1385" s="112">
        <v>0</v>
      </c>
      <c r="AF1385" s="112" t="s">
        <v>6551</v>
      </c>
      <c r="AG1385" s="112">
        <v>0</v>
      </c>
      <c r="AH1385" s="112" t="s">
        <v>6551</v>
      </c>
      <c r="AI1385" s="112">
        <v>9903</v>
      </c>
      <c r="AJ1385" s="112" t="s">
        <v>6551</v>
      </c>
      <c r="AK1385" s="112">
        <v>0</v>
      </c>
      <c r="AL1385" s="113" t="s">
        <v>6551</v>
      </c>
      <c r="AM1385" s="113" t="str">
        <f t="shared" si="21"/>
        <v>No</v>
      </c>
    </row>
    <row r="1386" spans="1:39" s="19" customFormat="1" ht="11.5" customHeight="1" x14ac:dyDescent="0.2">
      <c r="A1386" s="5" t="s">
        <v>3348</v>
      </c>
      <c r="B1386" s="5" t="s">
        <v>470</v>
      </c>
      <c r="C1386" s="5" t="s">
        <v>57</v>
      </c>
      <c r="D1386" s="194" t="s">
        <v>3349</v>
      </c>
      <c r="E1386" s="197" t="s">
        <v>3350</v>
      </c>
      <c r="F1386" s="19" t="s">
        <v>239</v>
      </c>
      <c r="G1386" s="19" t="s">
        <v>287</v>
      </c>
      <c r="H1386" s="27">
        <v>0</v>
      </c>
      <c r="I1386" s="110">
        <v>8</v>
      </c>
      <c r="J1386" s="19" t="s">
        <v>6551</v>
      </c>
      <c r="K1386" s="112">
        <v>0</v>
      </c>
      <c r="L1386" s="112" t="s">
        <v>6551</v>
      </c>
      <c r="M1386" s="112">
        <v>0</v>
      </c>
      <c r="N1386" s="112" t="s">
        <v>6551</v>
      </c>
      <c r="O1386" s="112">
        <v>0</v>
      </c>
      <c r="P1386" s="112" t="s">
        <v>6551</v>
      </c>
      <c r="Q1386" s="112">
        <v>360414</v>
      </c>
      <c r="R1386" s="112" t="s">
        <v>6551</v>
      </c>
      <c r="S1386" s="112">
        <v>0</v>
      </c>
      <c r="T1386" s="112" t="s">
        <v>6551</v>
      </c>
      <c r="U1386" s="112">
        <v>0</v>
      </c>
      <c r="V1386" s="112" t="s">
        <v>6551</v>
      </c>
      <c r="W1386" s="112">
        <v>15431</v>
      </c>
      <c r="X1386" s="112" t="s">
        <v>6551</v>
      </c>
      <c r="Y1386" s="112">
        <v>0</v>
      </c>
      <c r="Z1386" s="112" t="s">
        <v>6551</v>
      </c>
      <c r="AA1386" s="112">
        <v>0</v>
      </c>
      <c r="AB1386" s="112" t="s">
        <v>6551</v>
      </c>
      <c r="AC1386" s="112">
        <v>0</v>
      </c>
      <c r="AD1386" s="112" t="s">
        <v>6551</v>
      </c>
      <c r="AE1386" s="112">
        <v>0</v>
      </c>
      <c r="AF1386" s="112" t="s">
        <v>6551</v>
      </c>
      <c r="AG1386" s="112">
        <v>0</v>
      </c>
      <c r="AH1386" s="112" t="s">
        <v>6551</v>
      </c>
      <c r="AI1386" s="112">
        <v>21724</v>
      </c>
      <c r="AJ1386" s="112" t="s">
        <v>6551</v>
      </c>
      <c r="AK1386" s="112">
        <v>0</v>
      </c>
      <c r="AL1386" s="113" t="s">
        <v>6551</v>
      </c>
      <c r="AM1386" s="113" t="str">
        <f t="shared" si="21"/>
        <v>No</v>
      </c>
    </row>
    <row r="1387" spans="1:39" s="19" customFormat="1" ht="11.5" customHeight="1" x14ac:dyDescent="0.2">
      <c r="A1387" s="5" t="s">
        <v>3436</v>
      </c>
      <c r="B1387" s="5" t="s">
        <v>3437</v>
      </c>
      <c r="C1387" s="5" t="s">
        <v>57</v>
      </c>
      <c r="D1387" s="194" t="s">
        <v>3438</v>
      </c>
      <c r="E1387" s="197" t="s">
        <v>3439</v>
      </c>
      <c r="F1387" s="19" t="s">
        <v>239</v>
      </c>
      <c r="G1387" s="19" t="s">
        <v>287</v>
      </c>
      <c r="H1387" s="27">
        <v>0</v>
      </c>
      <c r="I1387" s="110">
        <v>8</v>
      </c>
      <c r="J1387" s="19" t="s">
        <v>6551</v>
      </c>
      <c r="K1387" s="112">
        <v>72</v>
      </c>
      <c r="L1387" s="112" t="s">
        <v>6551</v>
      </c>
      <c r="M1387" s="112">
        <v>0</v>
      </c>
      <c r="N1387" s="112" t="s">
        <v>6551</v>
      </c>
      <c r="O1387" s="112">
        <v>0</v>
      </c>
      <c r="P1387" s="112" t="s">
        <v>6551</v>
      </c>
      <c r="Q1387" s="112">
        <v>66645</v>
      </c>
      <c r="R1387" s="112" t="s">
        <v>6551</v>
      </c>
      <c r="S1387" s="112">
        <v>0</v>
      </c>
      <c r="T1387" s="112" t="s">
        <v>6551</v>
      </c>
      <c r="U1387" s="112">
        <v>0</v>
      </c>
      <c r="V1387" s="112" t="s">
        <v>6551</v>
      </c>
      <c r="W1387" s="112">
        <v>3798</v>
      </c>
      <c r="X1387" s="112" t="s">
        <v>6551</v>
      </c>
      <c r="Y1387" s="112">
        <v>0</v>
      </c>
      <c r="Z1387" s="112" t="s">
        <v>6551</v>
      </c>
      <c r="AA1387" s="112">
        <v>0</v>
      </c>
      <c r="AB1387" s="112" t="s">
        <v>6551</v>
      </c>
      <c r="AC1387" s="112">
        <v>0</v>
      </c>
      <c r="AD1387" s="112" t="s">
        <v>6551</v>
      </c>
      <c r="AE1387" s="112">
        <v>0</v>
      </c>
      <c r="AF1387" s="112" t="s">
        <v>6551</v>
      </c>
      <c r="AG1387" s="112">
        <v>0</v>
      </c>
      <c r="AH1387" s="112" t="s">
        <v>6551</v>
      </c>
      <c r="AI1387" s="112">
        <v>30449</v>
      </c>
      <c r="AJ1387" s="112" t="s">
        <v>6551</v>
      </c>
      <c r="AK1387" s="112">
        <v>0</v>
      </c>
      <c r="AL1387" s="19" t="s">
        <v>6551</v>
      </c>
      <c r="AM1387" s="113" t="str">
        <f t="shared" si="21"/>
        <v>No</v>
      </c>
    </row>
    <row r="1388" spans="1:39" s="19" customFormat="1" ht="11.5" customHeight="1" x14ac:dyDescent="0.2">
      <c r="A1388" s="5" t="s">
        <v>3590</v>
      </c>
      <c r="B1388" s="5" t="s">
        <v>3591</v>
      </c>
      <c r="C1388" s="5" t="s">
        <v>57</v>
      </c>
      <c r="D1388" s="194" t="s">
        <v>3592</v>
      </c>
      <c r="E1388" s="197" t="s">
        <v>3593</v>
      </c>
      <c r="F1388" s="19" t="s">
        <v>239</v>
      </c>
      <c r="G1388" s="19" t="s">
        <v>287</v>
      </c>
      <c r="H1388" s="27">
        <v>0</v>
      </c>
      <c r="I1388" s="110">
        <v>8</v>
      </c>
      <c r="J1388" s="19" t="s">
        <v>6551</v>
      </c>
      <c r="K1388" s="112">
        <v>0</v>
      </c>
      <c r="L1388" s="112" t="s">
        <v>6551</v>
      </c>
      <c r="M1388" s="112">
        <v>0</v>
      </c>
      <c r="N1388" s="112" t="s">
        <v>6551</v>
      </c>
      <c r="O1388" s="112">
        <v>0</v>
      </c>
      <c r="P1388" s="112" t="s">
        <v>6551</v>
      </c>
      <c r="Q1388" s="112">
        <v>335393</v>
      </c>
      <c r="R1388" s="112" t="s">
        <v>6551</v>
      </c>
      <c r="S1388" s="112">
        <v>0</v>
      </c>
      <c r="T1388" s="112" t="s">
        <v>6551</v>
      </c>
      <c r="U1388" s="112">
        <v>0</v>
      </c>
      <c r="V1388" s="112" t="s">
        <v>6551</v>
      </c>
      <c r="W1388" s="112">
        <v>15053</v>
      </c>
      <c r="X1388" s="112" t="s">
        <v>6551</v>
      </c>
      <c r="Y1388" s="112">
        <v>0</v>
      </c>
      <c r="Z1388" s="112" t="s">
        <v>6551</v>
      </c>
      <c r="AA1388" s="112">
        <v>0</v>
      </c>
      <c r="AB1388" s="112" t="s">
        <v>6551</v>
      </c>
      <c r="AC1388" s="112">
        <v>0</v>
      </c>
      <c r="AD1388" s="112" t="s">
        <v>6551</v>
      </c>
      <c r="AE1388" s="112">
        <v>0</v>
      </c>
      <c r="AF1388" s="112" t="s">
        <v>6551</v>
      </c>
      <c r="AG1388" s="112">
        <v>0</v>
      </c>
      <c r="AH1388" s="112" t="s">
        <v>6551</v>
      </c>
      <c r="AI1388" s="112">
        <v>34403</v>
      </c>
      <c r="AJ1388" s="112" t="s">
        <v>6551</v>
      </c>
      <c r="AK1388" s="112">
        <v>0</v>
      </c>
      <c r="AL1388" s="19" t="s">
        <v>6551</v>
      </c>
      <c r="AM1388" s="113" t="str">
        <f t="shared" si="21"/>
        <v>No</v>
      </c>
    </row>
    <row r="1389" spans="1:39" s="19" customFormat="1" ht="11.5" customHeight="1" x14ac:dyDescent="0.2">
      <c r="A1389" s="5" t="s">
        <v>3773</v>
      </c>
      <c r="B1389" s="5" t="s">
        <v>3774</v>
      </c>
      <c r="C1389" s="5" t="s">
        <v>57</v>
      </c>
      <c r="D1389" s="194" t="s">
        <v>3775</v>
      </c>
      <c r="E1389" s="197" t="s">
        <v>3776</v>
      </c>
      <c r="F1389" s="19" t="s">
        <v>239</v>
      </c>
      <c r="G1389" s="5" t="s">
        <v>287</v>
      </c>
      <c r="H1389" s="27">
        <v>0</v>
      </c>
      <c r="I1389" s="110">
        <v>8</v>
      </c>
      <c r="J1389" s="111" t="s">
        <v>6551</v>
      </c>
      <c r="K1389" s="112">
        <v>0</v>
      </c>
      <c r="L1389" s="112" t="s">
        <v>6551</v>
      </c>
      <c r="M1389" s="112">
        <v>0</v>
      </c>
      <c r="N1389" s="112" t="s">
        <v>6551</v>
      </c>
      <c r="O1389" s="112">
        <v>0</v>
      </c>
      <c r="P1389" s="112" t="s">
        <v>6551</v>
      </c>
      <c r="Q1389" s="112">
        <v>388694</v>
      </c>
      <c r="R1389" s="112" t="s">
        <v>6551</v>
      </c>
      <c r="S1389" s="112">
        <v>0</v>
      </c>
      <c r="T1389" s="112" t="s">
        <v>6551</v>
      </c>
      <c r="U1389" s="112">
        <v>0</v>
      </c>
      <c r="V1389" s="112" t="s">
        <v>6551</v>
      </c>
      <c r="W1389" s="112">
        <v>26413</v>
      </c>
      <c r="X1389" s="112" t="s">
        <v>6551</v>
      </c>
      <c r="Y1389" s="112">
        <v>0</v>
      </c>
      <c r="Z1389" s="112" t="s">
        <v>6551</v>
      </c>
      <c r="AA1389" s="112">
        <v>0</v>
      </c>
      <c r="AB1389" s="112" t="s">
        <v>6551</v>
      </c>
      <c r="AC1389" s="112">
        <v>0</v>
      </c>
      <c r="AD1389" s="112" t="s">
        <v>6551</v>
      </c>
      <c r="AE1389" s="112">
        <v>0</v>
      </c>
      <c r="AF1389" s="112" t="s">
        <v>6551</v>
      </c>
      <c r="AG1389" s="112">
        <v>0</v>
      </c>
      <c r="AH1389" s="112" t="s">
        <v>6551</v>
      </c>
      <c r="AI1389" s="112">
        <v>68546</v>
      </c>
      <c r="AJ1389" s="112" t="s">
        <v>6551</v>
      </c>
      <c r="AK1389" s="112">
        <v>0</v>
      </c>
      <c r="AL1389" s="113" t="s">
        <v>6551</v>
      </c>
      <c r="AM1389" s="113" t="str">
        <f t="shared" si="21"/>
        <v>No</v>
      </c>
    </row>
    <row r="1390" spans="1:39" s="19" customFormat="1" ht="11.5" customHeight="1" x14ac:dyDescent="0.2">
      <c r="A1390" s="5" t="s">
        <v>3286</v>
      </c>
      <c r="B1390" s="5" t="s">
        <v>711</v>
      </c>
      <c r="C1390" s="5" t="s">
        <v>58</v>
      </c>
      <c r="D1390" s="194" t="s">
        <v>3287</v>
      </c>
      <c r="E1390" s="197" t="s">
        <v>3288</v>
      </c>
      <c r="F1390" s="19" t="s">
        <v>239</v>
      </c>
      <c r="G1390" s="5" t="s">
        <v>287</v>
      </c>
      <c r="H1390" s="27">
        <v>0</v>
      </c>
      <c r="I1390" s="110">
        <v>8</v>
      </c>
      <c r="J1390" s="111" t="s">
        <v>6551</v>
      </c>
      <c r="K1390" s="112">
        <v>0</v>
      </c>
      <c r="L1390" s="112" t="s">
        <v>6551</v>
      </c>
      <c r="M1390" s="112">
        <v>0</v>
      </c>
      <c r="N1390" s="112" t="s">
        <v>6551</v>
      </c>
      <c r="O1390" s="112">
        <v>0</v>
      </c>
      <c r="P1390" s="112" t="s">
        <v>6551</v>
      </c>
      <c r="Q1390" s="112">
        <v>321301</v>
      </c>
      <c r="R1390" s="112" t="s">
        <v>6551</v>
      </c>
      <c r="S1390" s="112">
        <v>0</v>
      </c>
      <c r="T1390" s="112" t="s">
        <v>6551</v>
      </c>
      <c r="U1390" s="112">
        <v>0</v>
      </c>
      <c r="V1390" s="112" t="s">
        <v>6551</v>
      </c>
      <c r="W1390" s="112">
        <v>34667</v>
      </c>
      <c r="X1390" s="112" t="s">
        <v>6551</v>
      </c>
      <c r="Y1390" s="112">
        <v>0</v>
      </c>
      <c r="Z1390" s="112" t="s">
        <v>6551</v>
      </c>
      <c r="AA1390" s="112">
        <v>0</v>
      </c>
      <c r="AB1390" s="112" t="s">
        <v>6551</v>
      </c>
      <c r="AC1390" s="112">
        <v>0</v>
      </c>
      <c r="AD1390" s="112" t="s">
        <v>6551</v>
      </c>
      <c r="AE1390" s="112">
        <v>0</v>
      </c>
      <c r="AF1390" s="112" t="s">
        <v>6551</v>
      </c>
      <c r="AG1390" s="112">
        <v>0</v>
      </c>
      <c r="AH1390" s="112" t="s">
        <v>6551</v>
      </c>
      <c r="AI1390" s="112">
        <v>233961</v>
      </c>
      <c r="AJ1390" s="112" t="s">
        <v>6551</v>
      </c>
      <c r="AK1390" s="112">
        <v>0</v>
      </c>
      <c r="AL1390" s="113" t="s">
        <v>6551</v>
      </c>
      <c r="AM1390" s="113" t="str">
        <f t="shared" si="21"/>
        <v>No</v>
      </c>
    </row>
    <row r="1391" spans="1:39" s="19" customFormat="1" ht="11.5" customHeight="1" x14ac:dyDescent="0.2">
      <c r="A1391" s="5" t="s">
        <v>6391</v>
      </c>
      <c r="B1391" s="5" t="s">
        <v>3902</v>
      </c>
      <c r="C1391" s="5" t="s">
        <v>58</v>
      </c>
      <c r="D1391" s="194" t="s">
        <v>3903</v>
      </c>
      <c r="E1391" s="197" t="s">
        <v>3904</v>
      </c>
      <c r="F1391" s="19" t="s">
        <v>305</v>
      </c>
      <c r="G1391" s="5" t="s">
        <v>287</v>
      </c>
      <c r="H1391" s="27">
        <v>0</v>
      </c>
      <c r="I1391" s="110">
        <v>8</v>
      </c>
      <c r="J1391" s="111" t="s">
        <v>6551</v>
      </c>
      <c r="K1391" s="112">
        <v>0</v>
      </c>
      <c r="L1391" s="112" t="s">
        <v>6551</v>
      </c>
      <c r="M1391" s="112">
        <v>0</v>
      </c>
      <c r="N1391" s="112" t="s">
        <v>6551</v>
      </c>
      <c r="O1391" s="112">
        <v>0</v>
      </c>
      <c r="P1391" s="112" t="s">
        <v>6551</v>
      </c>
      <c r="Q1391" s="112">
        <v>193337</v>
      </c>
      <c r="R1391" s="112" t="s">
        <v>6551</v>
      </c>
      <c r="S1391" s="112">
        <v>0</v>
      </c>
      <c r="T1391" s="112" t="s">
        <v>6551</v>
      </c>
      <c r="U1391" s="112">
        <v>0</v>
      </c>
      <c r="V1391" s="112" t="s">
        <v>6551</v>
      </c>
      <c r="W1391" s="112">
        <v>14610</v>
      </c>
      <c r="X1391" s="112" t="s">
        <v>6551</v>
      </c>
      <c r="Y1391" s="112">
        <v>0</v>
      </c>
      <c r="Z1391" s="112" t="s">
        <v>6551</v>
      </c>
      <c r="AA1391" s="112">
        <v>0</v>
      </c>
      <c r="AB1391" s="112" t="s">
        <v>6551</v>
      </c>
      <c r="AC1391" s="112">
        <v>0</v>
      </c>
      <c r="AD1391" s="112" t="s">
        <v>6551</v>
      </c>
      <c r="AE1391" s="112">
        <v>0</v>
      </c>
      <c r="AF1391" s="112" t="s">
        <v>6551</v>
      </c>
      <c r="AG1391" s="112">
        <v>0</v>
      </c>
      <c r="AH1391" s="112" t="s">
        <v>6551</v>
      </c>
      <c r="AI1391" s="112">
        <v>38009</v>
      </c>
      <c r="AJ1391" s="112" t="s">
        <v>6551</v>
      </c>
      <c r="AK1391" s="112">
        <v>0</v>
      </c>
      <c r="AL1391" s="113" t="s">
        <v>6551</v>
      </c>
      <c r="AM1391" s="113" t="str">
        <f t="shared" si="21"/>
        <v>No</v>
      </c>
    </row>
    <row r="1392" spans="1:39" s="19" customFormat="1" ht="11.5" customHeight="1" x14ac:dyDescent="0.2">
      <c r="A1392" s="5" t="s">
        <v>4017</v>
      </c>
      <c r="B1392" s="5" t="s">
        <v>1076</v>
      </c>
      <c r="C1392" s="5" t="s">
        <v>58</v>
      </c>
      <c r="D1392" s="194" t="s">
        <v>4018</v>
      </c>
      <c r="E1392" s="197" t="s">
        <v>4019</v>
      </c>
      <c r="F1392" s="19" t="s">
        <v>334</v>
      </c>
      <c r="G1392" s="5" t="s">
        <v>287</v>
      </c>
      <c r="H1392" s="27">
        <v>0</v>
      </c>
      <c r="I1392" s="110">
        <v>8</v>
      </c>
      <c r="J1392" s="111" t="s">
        <v>6551</v>
      </c>
      <c r="K1392" s="112">
        <v>0</v>
      </c>
      <c r="L1392" s="112" t="s">
        <v>6551</v>
      </c>
      <c r="M1392" s="112">
        <v>0</v>
      </c>
      <c r="N1392" s="112" t="s">
        <v>6551</v>
      </c>
      <c r="O1392" s="112">
        <v>0</v>
      </c>
      <c r="P1392" s="112" t="s">
        <v>6551</v>
      </c>
      <c r="Q1392" s="112">
        <v>104031</v>
      </c>
      <c r="R1392" s="112" t="s">
        <v>6551</v>
      </c>
      <c r="S1392" s="112">
        <v>0</v>
      </c>
      <c r="T1392" s="112" t="s">
        <v>6551</v>
      </c>
      <c r="U1392" s="112">
        <v>0</v>
      </c>
      <c r="V1392" s="112" t="s">
        <v>6551</v>
      </c>
      <c r="W1392" s="112">
        <v>7559</v>
      </c>
      <c r="X1392" s="112" t="s">
        <v>6551</v>
      </c>
      <c r="Y1392" s="112">
        <v>0</v>
      </c>
      <c r="Z1392" s="112" t="s">
        <v>6551</v>
      </c>
      <c r="AA1392" s="112">
        <v>0</v>
      </c>
      <c r="AB1392" s="112" t="s">
        <v>6551</v>
      </c>
      <c r="AC1392" s="112">
        <v>0</v>
      </c>
      <c r="AD1392" s="112" t="s">
        <v>6551</v>
      </c>
      <c r="AE1392" s="112">
        <v>0</v>
      </c>
      <c r="AF1392" s="112" t="s">
        <v>6551</v>
      </c>
      <c r="AG1392" s="112">
        <v>0</v>
      </c>
      <c r="AH1392" s="112" t="s">
        <v>6551</v>
      </c>
      <c r="AI1392" s="112">
        <v>13118</v>
      </c>
      <c r="AJ1392" s="112" t="s">
        <v>6551</v>
      </c>
      <c r="AK1392" s="112">
        <v>0</v>
      </c>
      <c r="AL1392" s="113" t="s">
        <v>6551</v>
      </c>
      <c r="AM1392" s="113" t="str">
        <f t="shared" si="21"/>
        <v>No</v>
      </c>
    </row>
    <row r="1393" spans="1:39" s="19" customFormat="1" ht="11.5" customHeight="1" x14ac:dyDescent="0.2">
      <c r="A1393" s="5" t="s">
        <v>3257</v>
      </c>
      <c r="B1393" s="5" t="s">
        <v>3258</v>
      </c>
      <c r="C1393" s="5" t="s">
        <v>71</v>
      </c>
      <c r="D1393" s="194" t="s">
        <v>3259</v>
      </c>
      <c r="E1393" s="197" t="s">
        <v>3260</v>
      </c>
      <c r="F1393" s="19" t="s">
        <v>239</v>
      </c>
      <c r="G1393" s="5" t="s">
        <v>287</v>
      </c>
      <c r="H1393" s="27">
        <v>0</v>
      </c>
      <c r="I1393" s="110">
        <v>8</v>
      </c>
      <c r="J1393" s="111" t="s">
        <v>6551</v>
      </c>
      <c r="K1393" s="112">
        <v>0</v>
      </c>
      <c r="L1393" s="112" t="s">
        <v>6551</v>
      </c>
      <c r="M1393" s="112">
        <v>0</v>
      </c>
      <c r="N1393" s="112" t="s">
        <v>6551</v>
      </c>
      <c r="O1393" s="112">
        <v>0</v>
      </c>
      <c r="P1393" s="112" t="s">
        <v>6551</v>
      </c>
      <c r="Q1393" s="112">
        <v>225151</v>
      </c>
      <c r="R1393" s="112" t="s">
        <v>6551</v>
      </c>
      <c r="S1393" s="112">
        <v>0</v>
      </c>
      <c r="T1393" s="112" t="s">
        <v>6551</v>
      </c>
      <c r="U1393" s="112">
        <v>0</v>
      </c>
      <c r="V1393" s="112" t="s">
        <v>6551</v>
      </c>
      <c r="W1393" s="112">
        <v>18121</v>
      </c>
      <c r="X1393" s="112" t="s">
        <v>6551</v>
      </c>
      <c r="Y1393" s="112">
        <v>0</v>
      </c>
      <c r="Z1393" s="112" t="s">
        <v>6551</v>
      </c>
      <c r="AA1393" s="112">
        <v>0</v>
      </c>
      <c r="AB1393" s="112" t="s">
        <v>6551</v>
      </c>
      <c r="AC1393" s="112">
        <v>0</v>
      </c>
      <c r="AD1393" s="112" t="s">
        <v>6551</v>
      </c>
      <c r="AE1393" s="112">
        <v>0</v>
      </c>
      <c r="AF1393" s="112" t="s">
        <v>6551</v>
      </c>
      <c r="AG1393" s="112">
        <v>0</v>
      </c>
      <c r="AH1393" s="112" t="s">
        <v>6551</v>
      </c>
      <c r="AI1393" s="112">
        <v>54501</v>
      </c>
      <c r="AJ1393" s="112" t="s">
        <v>6551</v>
      </c>
      <c r="AK1393" s="112">
        <v>0</v>
      </c>
      <c r="AL1393" s="113" t="s">
        <v>6551</v>
      </c>
      <c r="AM1393" s="113" t="str">
        <f t="shared" si="21"/>
        <v>No</v>
      </c>
    </row>
    <row r="1394" spans="1:39" s="19" customFormat="1" ht="11.5" customHeight="1" x14ac:dyDescent="0.2">
      <c r="A1394" s="5" t="s">
        <v>3354</v>
      </c>
      <c r="B1394" s="5" t="s">
        <v>3355</v>
      </c>
      <c r="C1394" s="5" t="s">
        <v>73</v>
      </c>
      <c r="D1394" s="194" t="s">
        <v>3356</v>
      </c>
      <c r="E1394" s="197" t="s">
        <v>3357</v>
      </c>
      <c r="F1394" s="19" t="s">
        <v>242</v>
      </c>
      <c r="G1394" s="5" t="s">
        <v>287</v>
      </c>
      <c r="H1394" s="27">
        <v>0</v>
      </c>
      <c r="I1394" s="110">
        <v>8</v>
      </c>
      <c r="J1394" s="111" t="s">
        <v>6551</v>
      </c>
      <c r="K1394" s="112">
        <v>0</v>
      </c>
      <c r="L1394" s="112" t="s">
        <v>6551</v>
      </c>
      <c r="M1394" s="112">
        <v>0</v>
      </c>
      <c r="N1394" s="112" t="s">
        <v>6551</v>
      </c>
      <c r="O1394" s="112">
        <v>0</v>
      </c>
      <c r="P1394" s="112" t="s">
        <v>6551</v>
      </c>
      <c r="Q1394" s="112">
        <v>195867</v>
      </c>
      <c r="R1394" s="112" t="s">
        <v>6551</v>
      </c>
      <c r="S1394" s="112">
        <v>0</v>
      </c>
      <c r="T1394" s="112" t="s">
        <v>6551</v>
      </c>
      <c r="U1394" s="112">
        <v>0</v>
      </c>
      <c r="V1394" s="112" t="s">
        <v>6551</v>
      </c>
      <c r="W1394" s="112">
        <v>14691</v>
      </c>
      <c r="X1394" s="112" t="s">
        <v>6551</v>
      </c>
      <c r="Y1394" s="112">
        <v>0</v>
      </c>
      <c r="Z1394" s="112" t="s">
        <v>6551</v>
      </c>
      <c r="AA1394" s="112">
        <v>0</v>
      </c>
      <c r="AB1394" s="112" t="s">
        <v>6551</v>
      </c>
      <c r="AC1394" s="112">
        <v>0</v>
      </c>
      <c r="AD1394" s="112" t="s">
        <v>6551</v>
      </c>
      <c r="AE1394" s="112">
        <v>0</v>
      </c>
      <c r="AF1394" s="112" t="s">
        <v>6551</v>
      </c>
      <c r="AG1394" s="112">
        <v>0</v>
      </c>
      <c r="AH1394" s="112" t="s">
        <v>6551</v>
      </c>
      <c r="AI1394" s="112">
        <v>64481</v>
      </c>
      <c r="AJ1394" s="112" t="s">
        <v>6551</v>
      </c>
      <c r="AK1394" s="112">
        <v>0</v>
      </c>
      <c r="AL1394" s="113" t="s">
        <v>6551</v>
      </c>
      <c r="AM1394" s="113" t="str">
        <f t="shared" si="21"/>
        <v>No</v>
      </c>
    </row>
    <row r="1395" spans="1:39" s="19" customFormat="1" ht="11.5" customHeight="1" x14ac:dyDescent="0.2">
      <c r="A1395" s="5" t="s">
        <v>3663</v>
      </c>
      <c r="B1395" s="5" t="s">
        <v>3664</v>
      </c>
      <c r="C1395" s="5" t="s">
        <v>96</v>
      </c>
      <c r="D1395" s="194" t="s">
        <v>3665</v>
      </c>
      <c r="E1395" s="197" t="s">
        <v>3666</v>
      </c>
      <c r="F1395" s="19" t="s">
        <v>239</v>
      </c>
      <c r="G1395" s="5" t="s">
        <v>287</v>
      </c>
      <c r="H1395" s="27">
        <v>0</v>
      </c>
      <c r="I1395" s="110">
        <v>8</v>
      </c>
      <c r="J1395" s="111" t="s">
        <v>6551</v>
      </c>
      <c r="K1395" s="112">
        <v>0</v>
      </c>
      <c r="L1395" s="112" t="s">
        <v>6551</v>
      </c>
      <c r="M1395" s="112">
        <v>0</v>
      </c>
      <c r="N1395" s="112" t="s">
        <v>6551</v>
      </c>
      <c r="O1395" s="112">
        <v>0</v>
      </c>
      <c r="P1395" s="112" t="s">
        <v>6551</v>
      </c>
      <c r="Q1395" s="112">
        <v>337217</v>
      </c>
      <c r="R1395" s="112" t="s">
        <v>6551</v>
      </c>
      <c r="S1395" s="112">
        <v>0</v>
      </c>
      <c r="T1395" s="112" t="s">
        <v>6551</v>
      </c>
      <c r="U1395" s="112">
        <v>0</v>
      </c>
      <c r="V1395" s="112" t="s">
        <v>6551</v>
      </c>
      <c r="W1395" s="112">
        <v>25123</v>
      </c>
      <c r="X1395" s="112" t="s">
        <v>6551</v>
      </c>
      <c r="Y1395" s="112">
        <v>0</v>
      </c>
      <c r="Z1395" s="112" t="s">
        <v>6551</v>
      </c>
      <c r="AA1395" s="112">
        <v>0</v>
      </c>
      <c r="AB1395" s="112" t="s">
        <v>6551</v>
      </c>
      <c r="AC1395" s="112">
        <v>0</v>
      </c>
      <c r="AD1395" s="112" t="s">
        <v>6551</v>
      </c>
      <c r="AE1395" s="112">
        <v>0</v>
      </c>
      <c r="AF1395" s="112" t="s">
        <v>6551</v>
      </c>
      <c r="AG1395" s="112">
        <v>0</v>
      </c>
      <c r="AH1395" s="112" t="s">
        <v>6551</v>
      </c>
      <c r="AI1395" s="112">
        <v>60305</v>
      </c>
      <c r="AJ1395" s="112" t="s">
        <v>6551</v>
      </c>
      <c r="AK1395" s="112">
        <v>0</v>
      </c>
      <c r="AL1395" s="113" t="s">
        <v>6551</v>
      </c>
      <c r="AM1395" s="113" t="str">
        <f t="shared" si="21"/>
        <v>No</v>
      </c>
    </row>
    <row r="1396" spans="1:39" s="19" customFormat="1" ht="11.5" customHeight="1" x14ac:dyDescent="0.2">
      <c r="A1396" s="5" t="s">
        <v>3784</v>
      </c>
      <c r="B1396" s="5" t="s">
        <v>719</v>
      </c>
      <c r="C1396" s="5" t="s">
        <v>96</v>
      </c>
      <c r="D1396" s="194" t="s">
        <v>3785</v>
      </c>
      <c r="E1396" s="197" t="s">
        <v>3786</v>
      </c>
      <c r="F1396" s="19" t="s">
        <v>239</v>
      </c>
      <c r="G1396" s="5" t="s">
        <v>287</v>
      </c>
      <c r="H1396" s="27">
        <v>0</v>
      </c>
      <c r="I1396" s="110">
        <v>8</v>
      </c>
      <c r="J1396" s="111" t="s">
        <v>6551</v>
      </c>
      <c r="K1396" s="112">
        <v>0</v>
      </c>
      <c r="L1396" s="112" t="s">
        <v>6551</v>
      </c>
      <c r="M1396" s="112">
        <v>0</v>
      </c>
      <c r="N1396" s="112" t="s">
        <v>6551</v>
      </c>
      <c r="O1396" s="112">
        <v>0</v>
      </c>
      <c r="P1396" s="112" t="s">
        <v>6551</v>
      </c>
      <c r="Q1396" s="112">
        <v>128344</v>
      </c>
      <c r="R1396" s="112" t="s">
        <v>6551</v>
      </c>
      <c r="S1396" s="112">
        <v>0</v>
      </c>
      <c r="T1396" s="112" t="s">
        <v>6551</v>
      </c>
      <c r="U1396" s="112">
        <v>0</v>
      </c>
      <c r="V1396" s="112" t="s">
        <v>6551</v>
      </c>
      <c r="W1396" s="112">
        <v>12766</v>
      </c>
      <c r="X1396" s="112" t="s">
        <v>6551</v>
      </c>
      <c r="Y1396" s="112">
        <v>0</v>
      </c>
      <c r="Z1396" s="112" t="s">
        <v>6551</v>
      </c>
      <c r="AA1396" s="112">
        <v>0</v>
      </c>
      <c r="AB1396" s="112" t="s">
        <v>6551</v>
      </c>
      <c r="AC1396" s="112">
        <v>0</v>
      </c>
      <c r="AD1396" s="112" t="s">
        <v>6551</v>
      </c>
      <c r="AE1396" s="112">
        <v>0</v>
      </c>
      <c r="AF1396" s="112" t="s">
        <v>6551</v>
      </c>
      <c r="AG1396" s="112">
        <v>0</v>
      </c>
      <c r="AH1396" s="112" t="s">
        <v>6551</v>
      </c>
      <c r="AI1396" s="112">
        <v>83194</v>
      </c>
      <c r="AJ1396" s="112" t="s">
        <v>6551</v>
      </c>
      <c r="AK1396" s="112">
        <v>0</v>
      </c>
      <c r="AL1396" s="113" t="s">
        <v>6551</v>
      </c>
      <c r="AM1396" s="113" t="str">
        <f t="shared" si="21"/>
        <v>No</v>
      </c>
    </row>
    <row r="1397" spans="1:39" s="19" customFormat="1" ht="11.5" customHeight="1" x14ac:dyDescent="0.2">
      <c r="A1397" s="5" t="s">
        <v>3738</v>
      </c>
      <c r="B1397" s="5" t="s">
        <v>373</v>
      </c>
      <c r="C1397" s="5" t="s">
        <v>117</v>
      </c>
      <c r="D1397" s="194" t="s">
        <v>3739</v>
      </c>
      <c r="E1397" s="197" t="s">
        <v>3740</v>
      </c>
      <c r="F1397" s="19" t="s">
        <v>242</v>
      </c>
      <c r="G1397" s="5" t="s">
        <v>287</v>
      </c>
      <c r="H1397" s="27">
        <v>0</v>
      </c>
      <c r="I1397" s="110">
        <v>8</v>
      </c>
      <c r="J1397" s="111" t="s">
        <v>6551</v>
      </c>
      <c r="K1397" s="112">
        <v>0</v>
      </c>
      <c r="L1397" s="112" t="s">
        <v>6551</v>
      </c>
      <c r="M1397" s="112">
        <v>0</v>
      </c>
      <c r="N1397" s="112" t="s">
        <v>6551</v>
      </c>
      <c r="O1397" s="112">
        <v>0</v>
      </c>
      <c r="P1397" s="112" t="s">
        <v>6551</v>
      </c>
      <c r="Q1397" s="112">
        <v>573654</v>
      </c>
      <c r="R1397" s="112" t="s">
        <v>6551</v>
      </c>
      <c r="S1397" s="112">
        <v>0</v>
      </c>
      <c r="T1397" s="112" t="s">
        <v>6551</v>
      </c>
      <c r="U1397" s="112">
        <v>0</v>
      </c>
      <c r="V1397" s="112" t="s">
        <v>6551</v>
      </c>
      <c r="W1397" s="112">
        <v>28805</v>
      </c>
      <c r="X1397" s="112" t="s">
        <v>6551</v>
      </c>
      <c r="Y1397" s="112">
        <v>0</v>
      </c>
      <c r="Z1397" s="112" t="s">
        <v>6551</v>
      </c>
      <c r="AA1397" s="112">
        <v>0</v>
      </c>
      <c r="AB1397" s="112" t="s">
        <v>6551</v>
      </c>
      <c r="AC1397" s="112">
        <v>0</v>
      </c>
      <c r="AD1397" s="112" t="s">
        <v>6551</v>
      </c>
      <c r="AE1397" s="112">
        <v>0</v>
      </c>
      <c r="AF1397" s="112" t="s">
        <v>6551</v>
      </c>
      <c r="AG1397" s="112">
        <v>0</v>
      </c>
      <c r="AH1397" s="112" t="s">
        <v>6551</v>
      </c>
      <c r="AI1397" s="112">
        <v>139601</v>
      </c>
      <c r="AJ1397" s="112" t="s">
        <v>6551</v>
      </c>
      <c r="AK1397" s="112">
        <v>0</v>
      </c>
      <c r="AL1397" s="113" t="s">
        <v>6551</v>
      </c>
      <c r="AM1397" s="113" t="str">
        <f t="shared" si="21"/>
        <v>No</v>
      </c>
    </row>
    <row r="1398" spans="1:39" s="19" customFormat="1" ht="11.5" customHeight="1" x14ac:dyDescent="0.2">
      <c r="A1398" s="5" t="s">
        <v>4171</v>
      </c>
      <c r="B1398" s="5" t="s">
        <v>4172</v>
      </c>
      <c r="C1398" s="5" t="s">
        <v>64</v>
      </c>
      <c r="D1398" s="194" t="s">
        <v>4173</v>
      </c>
      <c r="E1398" s="197" t="s">
        <v>4174</v>
      </c>
      <c r="F1398" s="19" t="s">
        <v>239</v>
      </c>
      <c r="G1398" s="19" t="s">
        <v>287</v>
      </c>
      <c r="H1398" s="27">
        <v>0</v>
      </c>
      <c r="I1398" s="110">
        <v>8</v>
      </c>
      <c r="J1398" s="19" t="s">
        <v>6551</v>
      </c>
      <c r="K1398" s="112">
        <v>0</v>
      </c>
      <c r="L1398" s="112" t="s">
        <v>6551</v>
      </c>
      <c r="M1398" s="112">
        <v>0</v>
      </c>
      <c r="N1398" s="112" t="s">
        <v>6551</v>
      </c>
      <c r="O1398" s="112">
        <v>0</v>
      </c>
      <c r="P1398" s="112" t="s">
        <v>6551</v>
      </c>
      <c r="Q1398" s="112">
        <v>142628</v>
      </c>
      <c r="R1398" s="112" t="s">
        <v>6551</v>
      </c>
      <c r="S1398" s="112">
        <v>0</v>
      </c>
      <c r="T1398" s="112" t="s">
        <v>6551</v>
      </c>
      <c r="U1398" s="112">
        <v>0</v>
      </c>
      <c r="V1398" s="112" t="s">
        <v>6551</v>
      </c>
      <c r="W1398" s="112">
        <v>6103</v>
      </c>
      <c r="X1398" s="112" t="s">
        <v>6551</v>
      </c>
      <c r="Y1398" s="112">
        <v>0</v>
      </c>
      <c r="Z1398" s="112" t="s">
        <v>6551</v>
      </c>
      <c r="AA1398" s="112">
        <v>0</v>
      </c>
      <c r="AB1398" s="112" t="s">
        <v>6551</v>
      </c>
      <c r="AC1398" s="112">
        <v>0</v>
      </c>
      <c r="AD1398" s="112" t="s">
        <v>6551</v>
      </c>
      <c r="AE1398" s="112">
        <v>0</v>
      </c>
      <c r="AF1398" s="112" t="s">
        <v>6551</v>
      </c>
      <c r="AG1398" s="112">
        <v>0</v>
      </c>
      <c r="AH1398" s="112" t="s">
        <v>6551</v>
      </c>
      <c r="AI1398" s="112">
        <v>10221</v>
      </c>
      <c r="AJ1398" s="112" t="s">
        <v>6551</v>
      </c>
      <c r="AK1398" s="112">
        <v>0</v>
      </c>
      <c r="AL1398" s="113" t="s">
        <v>6551</v>
      </c>
      <c r="AM1398" s="113" t="str">
        <f t="shared" si="21"/>
        <v>No</v>
      </c>
    </row>
    <row r="1399" spans="1:39" s="19" customFormat="1" ht="11.5" customHeight="1" x14ac:dyDescent="0.2">
      <c r="A1399" s="5" t="s">
        <v>4186</v>
      </c>
      <c r="B1399" s="5" t="s">
        <v>4187</v>
      </c>
      <c r="C1399" s="5" t="s">
        <v>64</v>
      </c>
      <c r="D1399" s="194" t="s">
        <v>4188</v>
      </c>
      <c r="E1399" s="197" t="s">
        <v>4189</v>
      </c>
      <c r="F1399" s="19" t="s">
        <v>1645</v>
      </c>
      <c r="G1399" s="19" t="s">
        <v>287</v>
      </c>
      <c r="H1399" s="27">
        <v>0</v>
      </c>
      <c r="I1399" s="110">
        <v>8</v>
      </c>
      <c r="J1399" s="19" t="s">
        <v>6551</v>
      </c>
      <c r="K1399" s="112">
        <v>0</v>
      </c>
      <c r="L1399" s="112" t="s">
        <v>6551</v>
      </c>
      <c r="M1399" s="112">
        <v>0</v>
      </c>
      <c r="N1399" s="112" t="s">
        <v>6551</v>
      </c>
      <c r="O1399" s="112">
        <v>0</v>
      </c>
      <c r="P1399" s="112" t="s">
        <v>6551</v>
      </c>
      <c r="Q1399" s="112">
        <v>125562</v>
      </c>
      <c r="R1399" s="112" t="s">
        <v>6551</v>
      </c>
      <c r="S1399" s="112">
        <v>0</v>
      </c>
      <c r="T1399" s="112" t="s">
        <v>6551</v>
      </c>
      <c r="U1399" s="112">
        <v>0</v>
      </c>
      <c r="V1399" s="112" t="s">
        <v>6551</v>
      </c>
      <c r="W1399" s="112">
        <v>9164</v>
      </c>
      <c r="X1399" s="112" t="s">
        <v>6551</v>
      </c>
      <c r="Y1399" s="112">
        <v>0</v>
      </c>
      <c r="Z1399" s="112" t="s">
        <v>6551</v>
      </c>
      <c r="AA1399" s="112">
        <v>0</v>
      </c>
      <c r="AB1399" s="112" t="s">
        <v>6551</v>
      </c>
      <c r="AC1399" s="112">
        <v>0</v>
      </c>
      <c r="AD1399" s="112" t="s">
        <v>6551</v>
      </c>
      <c r="AE1399" s="112">
        <v>0</v>
      </c>
      <c r="AF1399" s="112" t="s">
        <v>6551</v>
      </c>
      <c r="AG1399" s="112">
        <v>0</v>
      </c>
      <c r="AH1399" s="112" t="s">
        <v>6551</v>
      </c>
      <c r="AI1399" s="112">
        <v>17485</v>
      </c>
      <c r="AJ1399" s="112" t="s">
        <v>6551</v>
      </c>
      <c r="AK1399" s="112">
        <v>0</v>
      </c>
      <c r="AL1399" s="19" t="s">
        <v>6551</v>
      </c>
      <c r="AM1399" s="113" t="str">
        <f t="shared" si="21"/>
        <v>No</v>
      </c>
    </row>
    <row r="1400" spans="1:39" s="19" customFormat="1" ht="11.5" customHeight="1" x14ac:dyDescent="0.2">
      <c r="A1400" s="5" t="s">
        <v>4360</v>
      </c>
      <c r="B1400" s="5" t="s">
        <v>2561</v>
      </c>
      <c r="C1400" s="5" t="s">
        <v>64</v>
      </c>
      <c r="D1400" s="194" t="s">
        <v>4361</v>
      </c>
      <c r="E1400" s="197" t="s">
        <v>4362</v>
      </c>
      <c r="F1400" s="19" t="s">
        <v>239</v>
      </c>
      <c r="G1400" s="19" t="s">
        <v>287</v>
      </c>
      <c r="H1400" s="27">
        <v>0</v>
      </c>
      <c r="I1400" s="110">
        <v>8</v>
      </c>
      <c r="J1400" s="19" t="s">
        <v>6551</v>
      </c>
      <c r="K1400" s="112">
        <v>0</v>
      </c>
      <c r="L1400" s="112" t="s">
        <v>6551</v>
      </c>
      <c r="M1400" s="112">
        <v>0</v>
      </c>
      <c r="N1400" s="112" t="s">
        <v>6551</v>
      </c>
      <c r="O1400" s="112">
        <v>0</v>
      </c>
      <c r="P1400" s="112" t="s">
        <v>6551</v>
      </c>
      <c r="Q1400" s="112">
        <v>75599</v>
      </c>
      <c r="R1400" s="112" t="s">
        <v>6551</v>
      </c>
      <c r="S1400" s="112">
        <v>0</v>
      </c>
      <c r="T1400" s="112" t="s">
        <v>6551</v>
      </c>
      <c r="U1400" s="112">
        <v>0</v>
      </c>
      <c r="V1400" s="112" t="s">
        <v>6551</v>
      </c>
      <c r="W1400" s="112">
        <v>4024</v>
      </c>
      <c r="X1400" s="112" t="s">
        <v>6551</v>
      </c>
      <c r="Y1400" s="112">
        <v>0</v>
      </c>
      <c r="Z1400" s="112" t="s">
        <v>6551</v>
      </c>
      <c r="AA1400" s="112">
        <v>0</v>
      </c>
      <c r="AB1400" s="112" t="s">
        <v>6551</v>
      </c>
      <c r="AC1400" s="112">
        <v>0</v>
      </c>
      <c r="AD1400" s="112" t="s">
        <v>6551</v>
      </c>
      <c r="AE1400" s="112">
        <v>0</v>
      </c>
      <c r="AF1400" s="112" t="s">
        <v>6551</v>
      </c>
      <c r="AG1400" s="112">
        <v>0</v>
      </c>
      <c r="AH1400" s="112" t="s">
        <v>6551</v>
      </c>
      <c r="AI1400" s="112">
        <v>4306</v>
      </c>
      <c r="AJ1400" s="112" t="s">
        <v>6551</v>
      </c>
      <c r="AK1400" s="112">
        <v>0</v>
      </c>
      <c r="AL1400" s="19" t="s">
        <v>6551</v>
      </c>
      <c r="AM1400" s="113" t="str">
        <f t="shared" si="21"/>
        <v>No</v>
      </c>
    </row>
    <row r="1401" spans="1:39" s="19" customFormat="1" ht="11.5" customHeight="1" x14ac:dyDescent="0.2">
      <c r="A1401" s="5" t="s">
        <v>4405</v>
      </c>
      <c r="B1401" s="5" t="s">
        <v>369</v>
      </c>
      <c r="C1401" s="5" t="s">
        <v>64</v>
      </c>
      <c r="D1401" s="194" t="s">
        <v>4406</v>
      </c>
      <c r="E1401" s="197" t="s">
        <v>4407</v>
      </c>
      <c r="F1401" s="19" t="s">
        <v>1645</v>
      </c>
      <c r="G1401" s="5" t="s">
        <v>287</v>
      </c>
      <c r="H1401" s="27">
        <v>0</v>
      </c>
      <c r="I1401" s="110">
        <v>8</v>
      </c>
      <c r="J1401" s="111" t="s">
        <v>6551</v>
      </c>
      <c r="K1401" s="112">
        <v>0</v>
      </c>
      <c r="L1401" s="112" t="s">
        <v>6551</v>
      </c>
      <c r="M1401" s="112">
        <v>0</v>
      </c>
      <c r="N1401" s="112" t="s">
        <v>6551</v>
      </c>
      <c r="O1401" s="112">
        <v>0</v>
      </c>
      <c r="P1401" s="112" t="s">
        <v>6551</v>
      </c>
      <c r="Q1401" s="112">
        <v>267007</v>
      </c>
      <c r="R1401" s="112" t="s">
        <v>6551</v>
      </c>
      <c r="S1401" s="112">
        <v>0</v>
      </c>
      <c r="T1401" s="112" t="s">
        <v>6551</v>
      </c>
      <c r="U1401" s="112">
        <v>0</v>
      </c>
      <c r="V1401" s="112" t="s">
        <v>6551</v>
      </c>
      <c r="W1401" s="112">
        <v>15903</v>
      </c>
      <c r="X1401" s="112" t="s">
        <v>6551</v>
      </c>
      <c r="Y1401" s="112">
        <v>0</v>
      </c>
      <c r="Z1401" s="112" t="s">
        <v>6551</v>
      </c>
      <c r="AA1401" s="112">
        <v>0</v>
      </c>
      <c r="AB1401" s="112" t="s">
        <v>6551</v>
      </c>
      <c r="AC1401" s="112">
        <v>0</v>
      </c>
      <c r="AD1401" s="112" t="s">
        <v>6551</v>
      </c>
      <c r="AE1401" s="112">
        <v>0</v>
      </c>
      <c r="AF1401" s="112" t="s">
        <v>6551</v>
      </c>
      <c r="AG1401" s="112">
        <v>0</v>
      </c>
      <c r="AH1401" s="112" t="s">
        <v>6551</v>
      </c>
      <c r="AI1401" s="112">
        <v>12736</v>
      </c>
      <c r="AJ1401" s="112" t="s">
        <v>6551</v>
      </c>
      <c r="AK1401" s="112">
        <v>0</v>
      </c>
      <c r="AL1401" s="113" t="s">
        <v>6551</v>
      </c>
      <c r="AM1401" s="113" t="str">
        <f t="shared" si="21"/>
        <v>No</v>
      </c>
    </row>
    <row r="1402" spans="1:39" s="19" customFormat="1" ht="11.5" customHeight="1" x14ac:dyDescent="0.2">
      <c r="A1402" s="5" t="s">
        <v>5059</v>
      </c>
      <c r="B1402" s="5" t="s">
        <v>4823</v>
      </c>
      <c r="C1402" s="5" t="s">
        <v>54</v>
      </c>
      <c r="D1402" s="194" t="s">
        <v>5060</v>
      </c>
      <c r="E1402" s="197" t="s">
        <v>5061</v>
      </c>
      <c r="F1402" s="19" t="s">
        <v>239</v>
      </c>
      <c r="G1402" s="5" t="s">
        <v>287</v>
      </c>
      <c r="H1402" s="27">
        <v>0</v>
      </c>
      <c r="I1402" s="110">
        <v>8</v>
      </c>
      <c r="J1402" s="111" t="s">
        <v>6551</v>
      </c>
      <c r="K1402" s="112">
        <v>0</v>
      </c>
      <c r="L1402" s="112" t="s">
        <v>6551</v>
      </c>
      <c r="M1402" s="112">
        <v>0</v>
      </c>
      <c r="N1402" s="112" t="s">
        <v>6551</v>
      </c>
      <c r="O1402" s="112">
        <v>0</v>
      </c>
      <c r="P1402" s="112" t="s">
        <v>6551</v>
      </c>
      <c r="Q1402" s="112">
        <v>312235</v>
      </c>
      <c r="R1402" s="112" t="s">
        <v>6551</v>
      </c>
      <c r="S1402" s="112">
        <v>0</v>
      </c>
      <c r="T1402" s="112" t="s">
        <v>6551</v>
      </c>
      <c r="U1402" s="112">
        <v>0</v>
      </c>
      <c r="V1402" s="112" t="s">
        <v>6551</v>
      </c>
      <c r="W1402" s="112">
        <v>27141</v>
      </c>
      <c r="X1402" s="112" t="s">
        <v>6551</v>
      </c>
      <c r="Y1402" s="112">
        <v>0</v>
      </c>
      <c r="Z1402" s="112" t="s">
        <v>6551</v>
      </c>
      <c r="AA1402" s="112">
        <v>0</v>
      </c>
      <c r="AB1402" s="112" t="s">
        <v>6551</v>
      </c>
      <c r="AC1402" s="112">
        <v>0</v>
      </c>
      <c r="AD1402" s="112" t="s">
        <v>6551</v>
      </c>
      <c r="AE1402" s="112">
        <v>0</v>
      </c>
      <c r="AF1402" s="112" t="s">
        <v>6551</v>
      </c>
      <c r="AG1402" s="112">
        <v>0</v>
      </c>
      <c r="AH1402" s="112" t="s">
        <v>6551</v>
      </c>
      <c r="AI1402" s="112">
        <v>203711</v>
      </c>
      <c r="AJ1402" s="112" t="s">
        <v>6551</v>
      </c>
      <c r="AK1402" s="112">
        <v>0</v>
      </c>
      <c r="AL1402" s="113" t="s">
        <v>6551</v>
      </c>
      <c r="AM1402" s="113" t="str">
        <f t="shared" si="21"/>
        <v>No</v>
      </c>
    </row>
    <row r="1403" spans="1:39" s="19" customFormat="1" ht="11.5" customHeight="1" x14ac:dyDescent="0.2">
      <c r="A1403" s="5" t="s">
        <v>4575</v>
      </c>
      <c r="B1403" s="5" t="s">
        <v>4576</v>
      </c>
      <c r="C1403" s="5" t="s">
        <v>61</v>
      </c>
      <c r="D1403" s="194" t="s">
        <v>4577</v>
      </c>
      <c r="E1403" s="197" t="s">
        <v>4578</v>
      </c>
      <c r="F1403" s="19" t="s">
        <v>305</v>
      </c>
      <c r="G1403" s="5" t="s">
        <v>287</v>
      </c>
      <c r="H1403" s="27">
        <v>0</v>
      </c>
      <c r="I1403" s="110">
        <v>8</v>
      </c>
      <c r="J1403" s="111" t="s">
        <v>6551</v>
      </c>
      <c r="K1403" s="112">
        <v>0</v>
      </c>
      <c r="L1403" s="112" t="s">
        <v>6551</v>
      </c>
      <c r="M1403" s="112">
        <v>0</v>
      </c>
      <c r="N1403" s="112" t="s">
        <v>6551</v>
      </c>
      <c r="O1403" s="112">
        <v>0</v>
      </c>
      <c r="P1403" s="112" t="s">
        <v>6551</v>
      </c>
      <c r="Q1403" s="112">
        <v>133364</v>
      </c>
      <c r="R1403" s="112" t="s">
        <v>6551</v>
      </c>
      <c r="S1403" s="112">
        <v>0</v>
      </c>
      <c r="T1403" s="112" t="s">
        <v>6551</v>
      </c>
      <c r="U1403" s="112">
        <v>0</v>
      </c>
      <c r="V1403" s="112" t="s">
        <v>6551</v>
      </c>
      <c r="W1403" s="112">
        <v>2826</v>
      </c>
      <c r="X1403" s="112" t="s">
        <v>6551</v>
      </c>
      <c r="Y1403" s="112">
        <v>0</v>
      </c>
      <c r="Z1403" s="112" t="s">
        <v>6551</v>
      </c>
      <c r="AA1403" s="112">
        <v>0</v>
      </c>
      <c r="AB1403" s="112" t="s">
        <v>6551</v>
      </c>
      <c r="AC1403" s="112">
        <v>0</v>
      </c>
      <c r="AD1403" s="112" t="s">
        <v>6551</v>
      </c>
      <c r="AE1403" s="112">
        <v>0</v>
      </c>
      <c r="AF1403" s="112" t="s">
        <v>6551</v>
      </c>
      <c r="AG1403" s="112">
        <v>0</v>
      </c>
      <c r="AH1403" s="112" t="s">
        <v>6551</v>
      </c>
      <c r="AI1403" s="112">
        <v>5994</v>
      </c>
      <c r="AJ1403" s="112" t="s">
        <v>6551</v>
      </c>
      <c r="AK1403" s="112">
        <v>0</v>
      </c>
      <c r="AL1403" s="113" t="s">
        <v>6551</v>
      </c>
      <c r="AM1403" s="113" t="str">
        <f t="shared" si="21"/>
        <v>No</v>
      </c>
    </row>
    <row r="1404" spans="1:39" s="19" customFormat="1" ht="11.5" customHeight="1" x14ac:dyDescent="0.2">
      <c r="A1404" s="5" t="s">
        <v>4690</v>
      </c>
      <c r="B1404" s="5" t="s">
        <v>4643</v>
      </c>
      <c r="C1404" s="5" t="s">
        <v>61</v>
      </c>
      <c r="D1404" s="194" t="s">
        <v>4691</v>
      </c>
      <c r="E1404" s="197" t="s">
        <v>4692</v>
      </c>
      <c r="F1404" s="19" t="s">
        <v>305</v>
      </c>
      <c r="G1404" s="5" t="s">
        <v>287</v>
      </c>
      <c r="H1404" s="27">
        <v>0</v>
      </c>
      <c r="I1404" s="110">
        <v>8</v>
      </c>
      <c r="J1404" s="111" t="s">
        <v>6551</v>
      </c>
      <c r="K1404" s="112">
        <v>0</v>
      </c>
      <c r="L1404" s="112" t="s">
        <v>6551</v>
      </c>
      <c r="M1404" s="112">
        <v>0</v>
      </c>
      <c r="N1404" s="112" t="s">
        <v>6551</v>
      </c>
      <c r="O1404" s="112">
        <v>0</v>
      </c>
      <c r="P1404" s="112" t="s">
        <v>6551</v>
      </c>
      <c r="Q1404" s="112">
        <v>287912</v>
      </c>
      <c r="R1404" s="112" t="s">
        <v>6551</v>
      </c>
      <c r="S1404" s="112">
        <v>0</v>
      </c>
      <c r="T1404" s="112" t="s">
        <v>6551</v>
      </c>
      <c r="U1404" s="112">
        <v>0</v>
      </c>
      <c r="V1404" s="112" t="s">
        <v>6551</v>
      </c>
      <c r="W1404" s="112">
        <v>15792</v>
      </c>
      <c r="X1404" s="112" t="s">
        <v>6551</v>
      </c>
      <c r="Y1404" s="112">
        <v>0</v>
      </c>
      <c r="Z1404" s="112" t="s">
        <v>6551</v>
      </c>
      <c r="AA1404" s="112">
        <v>0</v>
      </c>
      <c r="AB1404" s="112" t="s">
        <v>6551</v>
      </c>
      <c r="AC1404" s="112">
        <v>0</v>
      </c>
      <c r="AD1404" s="112" t="s">
        <v>6551</v>
      </c>
      <c r="AE1404" s="112">
        <v>0</v>
      </c>
      <c r="AF1404" s="112" t="s">
        <v>6551</v>
      </c>
      <c r="AG1404" s="112">
        <v>0</v>
      </c>
      <c r="AH1404" s="112" t="s">
        <v>6551</v>
      </c>
      <c r="AI1404" s="112">
        <v>44864</v>
      </c>
      <c r="AJ1404" s="112" t="s">
        <v>6551</v>
      </c>
      <c r="AK1404" s="112">
        <v>0</v>
      </c>
      <c r="AL1404" s="113" t="s">
        <v>6551</v>
      </c>
      <c r="AM1404" s="113" t="str">
        <f t="shared" si="21"/>
        <v>No</v>
      </c>
    </row>
    <row r="1405" spans="1:39" s="19" customFormat="1" ht="11.5" customHeight="1" x14ac:dyDescent="0.2">
      <c r="A1405" s="5" t="s">
        <v>4829</v>
      </c>
      <c r="B1405" s="5" t="s">
        <v>4830</v>
      </c>
      <c r="C1405" s="5" t="s">
        <v>61</v>
      </c>
      <c r="D1405" s="194" t="s">
        <v>4831</v>
      </c>
      <c r="E1405" s="197" t="s">
        <v>4832</v>
      </c>
      <c r="F1405" s="19" t="s">
        <v>305</v>
      </c>
      <c r="G1405" s="5" t="s">
        <v>287</v>
      </c>
      <c r="H1405" s="27">
        <v>0</v>
      </c>
      <c r="I1405" s="110">
        <v>8</v>
      </c>
      <c r="J1405" s="111" t="s">
        <v>6551</v>
      </c>
      <c r="K1405" s="112">
        <v>0</v>
      </c>
      <c r="L1405" s="112" t="s">
        <v>6551</v>
      </c>
      <c r="M1405" s="112">
        <v>0</v>
      </c>
      <c r="N1405" s="112" t="s">
        <v>6551</v>
      </c>
      <c r="O1405" s="112">
        <v>0</v>
      </c>
      <c r="P1405" s="112" t="s">
        <v>6551</v>
      </c>
      <c r="Q1405" s="112">
        <v>78835</v>
      </c>
      <c r="R1405" s="112" t="s">
        <v>6551</v>
      </c>
      <c r="S1405" s="112">
        <v>0</v>
      </c>
      <c r="T1405" s="112" t="s">
        <v>6551</v>
      </c>
      <c r="U1405" s="112">
        <v>0</v>
      </c>
      <c r="V1405" s="112" t="s">
        <v>6551</v>
      </c>
      <c r="W1405" s="112">
        <v>5190</v>
      </c>
      <c r="X1405" s="112" t="s">
        <v>6551</v>
      </c>
      <c r="Y1405" s="112">
        <v>0</v>
      </c>
      <c r="Z1405" s="112" t="s">
        <v>6551</v>
      </c>
      <c r="AA1405" s="112">
        <v>0</v>
      </c>
      <c r="AB1405" s="112" t="s">
        <v>6551</v>
      </c>
      <c r="AC1405" s="112">
        <v>0</v>
      </c>
      <c r="AD1405" s="112" t="s">
        <v>6551</v>
      </c>
      <c r="AE1405" s="112">
        <v>0</v>
      </c>
      <c r="AF1405" s="112" t="s">
        <v>6551</v>
      </c>
      <c r="AG1405" s="112">
        <v>0</v>
      </c>
      <c r="AH1405" s="112" t="s">
        <v>6551</v>
      </c>
      <c r="AI1405" s="112">
        <v>37401</v>
      </c>
      <c r="AJ1405" s="112" t="s">
        <v>6551</v>
      </c>
      <c r="AK1405" s="112">
        <v>0</v>
      </c>
      <c r="AL1405" s="113" t="s">
        <v>6551</v>
      </c>
      <c r="AM1405" s="113" t="str">
        <f t="shared" si="21"/>
        <v>No</v>
      </c>
    </row>
    <row r="1406" spans="1:39" s="19" customFormat="1" ht="11.5" customHeight="1" x14ac:dyDescent="0.2">
      <c r="A1406" s="5" t="s">
        <v>4956</v>
      </c>
      <c r="B1406" s="5" t="s">
        <v>4957</v>
      </c>
      <c r="C1406" s="5" t="s">
        <v>61</v>
      </c>
      <c r="D1406" s="194" t="s">
        <v>4958</v>
      </c>
      <c r="E1406" s="197" t="s">
        <v>4959</v>
      </c>
      <c r="F1406" s="19" t="s">
        <v>239</v>
      </c>
      <c r="G1406" s="5" t="s">
        <v>287</v>
      </c>
      <c r="H1406" s="27">
        <v>0</v>
      </c>
      <c r="I1406" s="110">
        <v>8</v>
      </c>
      <c r="J1406" s="111" t="s">
        <v>6551</v>
      </c>
      <c r="K1406" s="112">
        <v>0</v>
      </c>
      <c r="L1406" s="112" t="s">
        <v>6551</v>
      </c>
      <c r="M1406" s="112">
        <v>0</v>
      </c>
      <c r="N1406" s="112" t="s">
        <v>6551</v>
      </c>
      <c r="O1406" s="112">
        <v>0</v>
      </c>
      <c r="P1406" s="112" t="s">
        <v>6551</v>
      </c>
      <c r="Q1406" s="112">
        <v>100774</v>
      </c>
      <c r="R1406" s="112" t="s">
        <v>123</v>
      </c>
      <c r="S1406" s="112">
        <v>0</v>
      </c>
      <c r="T1406" s="112" t="s">
        <v>6551</v>
      </c>
      <c r="U1406" s="112">
        <v>0</v>
      </c>
      <c r="V1406" s="112" t="s">
        <v>6551</v>
      </c>
      <c r="W1406" s="112">
        <v>6812</v>
      </c>
      <c r="X1406" s="112" t="s">
        <v>123</v>
      </c>
      <c r="Y1406" s="112">
        <v>0</v>
      </c>
      <c r="Z1406" s="112" t="s">
        <v>6551</v>
      </c>
      <c r="AA1406" s="112">
        <v>0</v>
      </c>
      <c r="AB1406" s="112" t="s">
        <v>6551</v>
      </c>
      <c r="AC1406" s="112">
        <v>0</v>
      </c>
      <c r="AD1406" s="112" t="s">
        <v>6551</v>
      </c>
      <c r="AE1406" s="112">
        <v>0</v>
      </c>
      <c r="AF1406" s="112" t="s">
        <v>6551</v>
      </c>
      <c r="AG1406" s="112">
        <v>0</v>
      </c>
      <c r="AH1406" s="112" t="s">
        <v>6551</v>
      </c>
      <c r="AI1406" s="112">
        <v>27943</v>
      </c>
      <c r="AJ1406" s="112" t="s">
        <v>123</v>
      </c>
      <c r="AK1406" s="112">
        <v>0</v>
      </c>
      <c r="AL1406" s="113" t="s">
        <v>6551</v>
      </c>
      <c r="AM1406" s="113" t="str">
        <f t="shared" si="21"/>
        <v>No</v>
      </c>
    </row>
    <row r="1407" spans="1:39" s="19" customFormat="1" ht="11.5" customHeight="1" x14ac:dyDescent="0.2">
      <c r="A1407" s="5" t="s">
        <v>5152</v>
      </c>
      <c r="B1407" s="5" t="s">
        <v>252</v>
      </c>
      <c r="C1407" s="5" t="s">
        <v>78</v>
      </c>
      <c r="D1407" s="194" t="s">
        <v>5153</v>
      </c>
      <c r="E1407" s="197" t="s">
        <v>5154</v>
      </c>
      <c r="F1407" s="19" t="s">
        <v>239</v>
      </c>
      <c r="G1407" s="5" t="s">
        <v>287</v>
      </c>
      <c r="H1407" s="27">
        <v>0</v>
      </c>
      <c r="I1407" s="110">
        <v>8</v>
      </c>
      <c r="J1407" s="111" t="s">
        <v>6551</v>
      </c>
      <c r="K1407" s="112">
        <v>0</v>
      </c>
      <c r="L1407" s="112" t="s">
        <v>6551</v>
      </c>
      <c r="M1407" s="112">
        <v>0</v>
      </c>
      <c r="N1407" s="112" t="s">
        <v>6551</v>
      </c>
      <c r="O1407" s="112">
        <v>0</v>
      </c>
      <c r="P1407" s="112" t="s">
        <v>6551</v>
      </c>
      <c r="Q1407" s="112">
        <v>83182</v>
      </c>
      <c r="R1407" s="112" t="s">
        <v>6551</v>
      </c>
      <c r="S1407" s="112">
        <v>0</v>
      </c>
      <c r="T1407" s="112" t="s">
        <v>6551</v>
      </c>
      <c r="U1407" s="112">
        <v>0</v>
      </c>
      <c r="V1407" s="112" t="s">
        <v>6551</v>
      </c>
      <c r="W1407" s="112">
        <v>7348</v>
      </c>
      <c r="X1407" s="112" t="s">
        <v>122</v>
      </c>
      <c r="Y1407" s="112">
        <v>0</v>
      </c>
      <c r="Z1407" s="112" t="s">
        <v>6551</v>
      </c>
      <c r="AA1407" s="112">
        <v>0</v>
      </c>
      <c r="AB1407" s="112" t="s">
        <v>6551</v>
      </c>
      <c r="AC1407" s="112">
        <v>0</v>
      </c>
      <c r="AD1407" s="112" t="s">
        <v>6551</v>
      </c>
      <c r="AE1407" s="112">
        <v>0</v>
      </c>
      <c r="AF1407" s="112" t="s">
        <v>6551</v>
      </c>
      <c r="AG1407" s="112">
        <v>0</v>
      </c>
      <c r="AH1407" s="112" t="s">
        <v>6551</v>
      </c>
      <c r="AI1407" s="112">
        <v>7608</v>
      </c>
      <c r="AJ1407" s="112" t="s">
        <v>122</v>
      </c>
      <c r="AK1407" s="112">
        <v>0</v>
      </c>
      <c r="AL1407" s="113" t="s">
        <v>6551</v>
      </c>
      <c r="AM1407" s="113" t="str">
        <f t="shared" si="21"/>
        <v>Yes</v>
      </c>
    </row>
    <row r="1408" spans="1:39" s="19" customFormat="1" ht="11.5" customHeight="1" x14ac:dyDescent="0.2">
      <c r="A1408" s="5" t="s">
        <v>5577</v>
      </c>
      <c r="B1408" s="5" t="s">
        <v>5578</v>
      </c>
      <c r="C1408" s="5" t="s">
        <v>20</v>
      </c>
      <c r="D1408" s="194" t="s">
        <v>5579</v>
      </c>
      <c r="E1408" s="197" t="s">
        <v>5580</v>
      </c>
      <c r="F1408" s="19" t="s">
        <v>239</v>
      </c>
      <c r="G1408" s="5" t="s">
        <v>287</v>
      </c>
      <c r="H1408" s="27">
        <v>0</v>
      </c>
      <c r="I1408" s="110">
        <v>8</v>
      </c>
      <c r="J1408" s="111" t="s">
        <v>6551</v>
      </c>
      <c r="K1408" s="112">
        <v>0</v>
      </c>
      <c r="L1408" s="112" t="s">
        <v>6551</v>
      </c>
      <c r="M1408" s="112">
        <v>0</v>
      </c>
      <c r="N1408" s="112" t="s">
        <v>6551</v>
      </c>
      <c r="O1408" s="112">
        <v>0</v>
      </c>
      <c r="P1408" s="112" t="s">
        <v>6551</v>
      </c>
      <c r="Q1408" s="112">
        <v>286248</v>
      </c>
      <c r="R1408" s="112" t="s">
        <v>122</v>
      </c>
      <c r="S1408" s="112">
        <v>0</v>
      </c>
      <c r="T1408" s="112" t="s">
        <v>6551</v>
      </c>
      <c r="U1408" s="112">
        <v>0</v>
      </c>
      <c r="V1408" s="112" t="s">
        <v>6551</v>
      </c>
      <c r="W1408" s="112">
        <v>18195</v>
      </c>
      <c r="X1408" s="112" t="s">
        <v>122</v>
      </c>
      <c r="Y1408" s="112">
        <v>0</v>
      </c>
      <c r="Z1408" s="112" t="s">
        <v>6551</v>
      </c>
      <c r="AA1408" s="112">
        <v>0</v>
      </c>
      <c r="AB1408" s="112" t="s">
        <v>6551</v>
      </c>
      <c r="AC1408" s="112">
        <v>0</v>
      </c>
      <c r="AD1408" s="112" t="s">
        <v>6551</v>
      </c>
      <c r="AE1408" s="112">
        <v>0</v>
      </c>
      <c r="AF1408" s="112" t="s">
        <v>6551</v>
      </c>
      <c r="AG1408" s="112">
        <v>0</v>
      </c>
      <c r="AH1408" s="112" t="s">
        <v>6551</v>
      </c>
      <c r="AI1408" s="112">
        <v>181471</v>
      </c>
      <c r="AJ1408" s="112" t="s">
        <v>122</v>
      </c>
      <c r="AK1408" s="112">
        <v>0</v>
      </c>
      <c r="AL1408" s="113" t="s">
        <v>6551</v>
      </c>
      <c r="AM1408" s="113" t="str">
        <f t="shared" si="21"/>
        <v>Yes</v>
      </c>
    </row>
    <row r="1409" spans="1:39" s="19" customFormat="1" ht="11.5" customHeight="1" x14ac:dyDescent="0.2">
      <c r="A1409" s="5" t="s">
        <v>5630</v>
      </c>
      <c r="B1409" s="5" t="s">
        <v>5631</v>
      </c>
      <c r="C1409" s="5" t="s">
        <v>26</v>
      </c>
      <c r="D1409" s="194" t="s">
        <v>5632</v>
      </c>
      <c r="E1409" s="197" t="s">
        <v>5633</v>
      </c>
      <c r="F1409" s="19" t="s">
        <v>239</v>
      </c>
      <c r="G1409" s="5" t="s">
        <v>287</v>
      </c>
      <c r="H1409" s="27">
        <v>0</v>
      </c>
      <c r="I1409" s="110">
        <v>8</v>
      </c>
      <c r="J1409" s="111" t="s">
        <v>6551</v>
      </c>
      <c r="K1409" s="112">
        <v>0</v>
      </c>
      <c r="L1409" s="112" t="s">
        <v>6551</v>
      </c>
      <c r="M1409" s="112">
        <v>0</v>
      </c>
      <c r="N1409" s="112" t="s">
        <v>6551</v>
      </c>
      <c r="O1409" s="112">
        <v>0</v>
      </c>
      <c r="P1409" s="112" t="s">
        <v>6551</v>
      </c>
      <c r="Q1409" s="112">
        <v>277822</v>
      </c>
      <c r="R1409" s="112" t="s">
        <v>6551</v>
      </c>
      <c r="S1409" s="112">
        <v>0</v>
      </c>
      <c r="T1409" s="112" t="s">
        <v>6551</v>
      </c>
      <c r="U1409" s="112">
        <v>0</v>
      </c>
      <c r="V1409" s="112" t="s">
        <v>6551</v>
      </c>
      <c r="W1409" s="112">
        <v>9993</v>
      </c>
      <c r="X1409" s="112" t="s">
        <v>6551</v>
      </c>
      <c r="Y1409" s="112">
        <v>0</v>
      </c>
      <c r="Z1409" s="112" t="s">
        <v>6551</v>
      </c>
      <c r="AA1409" s="112">
        <v>0</v>
      </c>
      <c r="AB1409" s="112" t="s">
        <v>6551</v>
      </c>
      <c r="AC1409" s="112">
        <v>0</v>
      </c>
      <c r="AD1409" s="112" t="s">
        <v>6551</v>
      </c>
      <c r="AE1409" s="112">
        <v>0</v>
      </c>
      <c r="AF1409" s="112" t="s">
        <v>6551</v>
      </c>
      <c r="AG1409" s="112">
        <v>0</v>
      </c>
      <c r="AH1409" s="112" t="s">
        <v>6551</v>
      </c>
      <c r="AI1409" s="112">
        <v>57005</v>
      </c>
      <c r="AJ1409" s="112" t="s">
        <v>6551</v>
      </c>
      <c r="AK1409" s="112">
        <v>0</v>
      </c>
      <c r="AL1409" s="113" t="s">
        <v>6551</v>
      </c>
      <c r="AM1409" s="113" t="str">
        <f t="shared" si="21"/>
        <v>No</v>
      </c>
    </row>
    <row r="1410" spans="1:39" s="19" customFormat="1" ht="11.5" customHeight="1" x14ac:dyDescent="0.2">
      <c r="A1410" s="5" t="s">
        <v>6460</v>
      </c>
      <c r="B1410" s="5" t="s">
        <v>1378</v>
      </c>
      <c r="C1410" s="5" t="s">
        <v>26</v>
      </c>
      <c r="D1410" s="194" t="s">
        <v>6459</v>
      </c>
      <c r="E1410" s="197" t="s">
        <v>6458</v>
      </c>
      <c r="F1410" s="19" t="s">
        <v>242</v>
      </c>
      <c r="G1410" s="19" t="s">
        <v>287</v>
      </c>
      <c r="H1410" s="27">
        <v>0</v>
      </c>
      <c r="I1410" s="110">
        <v>8</v>
      </c>
      <c r="J1410" s="19" t="s">
        <v>6551</v>
      </c>
      <c r="K1410" s="112">
        <v>0</v>
      </c>
      <c r="L1410" s="112" t="s">
        <v>6551</v>
      </c>
      <c r="M1410" s="112">
        <v>0</v>
      </c>
      <c r="N1410" s="112" t="s">
        <v>6551</v>
      </c>
      <c r="O1410" s="112">
        <v>0</v>
      </c>
      <c r="P1410" s="112" t="s">
        <v>6551</v>
      </c>
      <c r="Q1410" s="112">
        <v>265840</v>
      </c>
      <c r="R1410" s="112" t="s">
        <v>6551</v>
      </c>
      <c r="S1410" s="112">
        <v>0</v>
      </c>
      <c r="T1410" s="112" t="s">
        <v>6551</v>
      </c>
      <c r="U1410" s="112">
        <v>0</v>
      </c>
      <c r="V1410" s="112" t="s">
        <v>6551</v>
      </c>
      <c r="W1410" s="112">
        <v>12788</v>
      </c>
      <c r="X1410" s="112" t="s">
        <v>6551</v>
      </c>
      <c r="Y1410" s="112">
        <v>0</v>
      </c>
      <c r="Z1410" s="112" t="s">
        <v>6551</v>
      </c>
      <c r="AA1410" s="112">
        <v>0</v>
      </c>
      <c r="AB1410" s="112" t="s">
        <v>6551</v>
      </c>
      <c r="AC1410" s="112">
        <v>0</v>
      </c>
      <c r="AD1410" s="112" t="s">
        <v>6551</v>
      </c>
      <c r="AE1410" s="112">
        <v>0</v>
      </c>
      <c r="AF1410" s="112" t="s">
        <v>6551</v>
      </c>
      <c r="AG1410" s="112">
        <v>0</v>
      </c>
      <c r="AH1410" s="112" t="s">
        <v>6551</v>
      </c>
      <c r="AI1410" s="112">
        <v>93903</v>
      </c>
      <c r="AJ1410" s="112" t="s">
        <v>6551</v>
      </c>
      <c r="AK1410" s="112">
        <v>0</v>
      </c>
      <c r="AL1410" s="113" t="s">
        <v>6551</v>
      </c>
      <c r="AM1410" s="113" t="str">
        <f t="shared" ref="AM1410:AM1473" si="22">IF(OR(J1410="Q",L1410="Q",N1410="Q",P1410="Q",R1410="Q",T1410="Q",V1410="Q",X1410="Q",Z1410="Q",AB1410="Q",AD1410="Q",AF1410="Q",AH1410="Q",AJ1410="Q",AL1410="Q"),"Yes","No")</f>
        <v>No</v>
      </c>
    </row>
    <row r="1411" spans="1:39" s="19" customFormat="1" ht="11.5" customHeight="1" x14ac:dyDescent="0.2">
      <c r="A1411" s="5" t="s">
        <v>1595</v>
      </c>
      <c r="B1411" s="5" t="s">
        <v>1596</v>
      </c>
      <c r="C1411" s="5" t="s">
        <v>2</v>
      </c>
      <c r="D1411" s="194">
        <v>55</v>
      </c>
      <c r="E1411" s="197">
        <v>55</v>
      </c>
      <c r="F1411" s="19" t="s">
        <v>239</v>
      </c>
      <c r="G1411" s="19" t="s">
        <v>6120</v>
      </c>
      <c r="H1411" s="27">
        <v>98378</v>
      </c>
      <c r="I1411" s="110">
        <v>7</v>
      </c>
      <c r="J1411" s="19" t="s">
        <v>6551</v>
      </c>
      <c r="K1411" s="112">
        <v>0</v>
      </c>
      <c r="L1411" s="112" t="s">
        <v>6551</v>
      </c>
      <c r="M1411" s="112">
        <v>0</v>
      </c>
      <c r="N1411" s="112" t="s">
        <v>6551</v>
      </c>
      <c r="O1411" s="112">
        <v>0</v>
      </c>
      <c r="P1411" s="112" t="s">
        <v>6551</v>
      </c>
      <c r="Q1411" s="112">
        <v>371358</v>
      </c>
      <c r="R1411" s="112" t="s">
        <v>6551</v>
      </c>
      <c r="S1411" s="112">
        <v>0</v>
      </c>
      <c r="T1411" s="112" t="s">
        <v>6551</v>
      </c>
      <c r="U1411" s="112">
        <v>0</v>
      </c>
      <c r="V1411" s="112" t="s">
        <v>6551</v>
      </c>
      <c r="W1411" s="112">
        <v>25600</v>
      </c>
      <c r="X1411" s="112" t="s">
        <v>6551</v>
      </c>
      <c r="Y1411" s="112">
        <v>0</v>
      </c>
      <c r="Z1411" s="112" t="s">
        <v>6551</v>
      </c>
      <c r="AA1411" s="112">
        <v>0</v>
      </c>
      <c r="AB1411" s="112" t="s">
        <v>6551</v>
      </c>
      <c r="AC1411" s="112">
        <v>0</v>
      </c>
      <c r="AD1411" s="112" t="s">
        <v>6551</v>
      </c>
      <c r="AE1411" s="112">
        <v>0</v>
      </c>
      <c r="AF1411" s="112" t="s">
        <v>6551</v>
      </c>
      <c r="AG1411" s="112">
        <v>0</v>
      </c>
      <c r="AH1411" s="112" t="s">
        <v>6551</v>
      </c>
      <c r="AI1411" s="112">
        <v>224960</v>
      </c>
      <c r="AJ1411" s="112" t="s">
        <v>6551</v>
      </c>
      <c r="AK1411" s="112">
        <v>0</v>
      </c>
      <c r="AL1411" s="19" t="s">
        <v>6551</v>
      </c>
      <c r="AM1411" s="113" t="str">
        <f t="shared" si="22"/>
        <v>No</v>
      </c>
    </row>
    <row r="1412" spans="1:39" s="19" customFormat="1" ht="11.5" customHeight="1" x14ac:dyDescent="0.2">
      <c r="A1412" s="5" t="s">
        <v>1212</v>
      </c>
      <c r="B1412" s="5" t="s">
        <v>1213</v>
      </c>
      <c r="C1412" s="5" t="s">
        <v>92</v>
      </c>
      <c r="D1412" s="194">
        <v>2148</v>
      </c>
      <c r="E1412" s="197">
        <v>20148</v>
      </c>
      <c r="F1412" s="19" t="s">
        <v>302</v>
      </c>
      <c r="G1412" s="19" t="s">
        <v>6120</v>
      </c>
      <c r="H1412" s="27">
        <v>423566</v>
      </c>
      <c r="I1412" s="110">
        <v>7</v>
      </c>
      <c r="J1412" s="19" t="s">
        <v>6551</v>
      </c>
      <c r="K1412" s="112">
        <v>0</v>
      </c>
      <c r="L1412" s="112" t="s">
        <v>6551</v>
      </c>
      <c r="M1412" s="112">
        <v>0</v>
      </c>
      <c r="N1412" s="112" t="s">
        <v>6551</v>
      </c>
      <c r="O1412" s="112">
        <v>0</v>
      </c>
      <c r="P1412" s="112" t="s">
        <v>6551</v>
      </c>
      <c r="Q1412" s="112">
        <v>297508</v>
      </c>
      <c r="R1412" s="112" t="s">
        <v>6551</v>
      </c>
      <c r="S1412" s="112">
        <v>0</v>
      </c>
      <c r="T1412" s="112" t="s">
        <v>6551</v>
      </c>
      <c r="U1412" s="112">
        <v>0</v>
      </c>
      <c r="V1412" s="112" t="s">
        <v>6551</v>
      </c>
      <c r="W1412" s="112">
        <v>21471</v>
      </c>
      <c r="X1412" s="112" t="s">
        <v>6551</v>
      </c>
      <c r="Y1412" s="112">
        <v>0</v>
      </c>
      <c r="Z1412" s="112" t="s">
        <v>6551</v>
      </c>
      <c r="AA1412" s="112">
        <v>0</v>
      </c>
      <c r="AB1412" s="112" t="s">
        <v>6551</v>
      </c>
      <c r="AC1412" s="112">
        <v>0</v>
      </c>
      <c r="AD1412" s="112" t="s">
        <v>6551</v>
      </c>
      <c r="AE1412" s="112">
        <v>0</v>
      </c>
      <c r="AF1412" s="112" t="s">
        <v>6551</v>
      </c>
      <c r="AG1412" s="112">
        <v>0</v>
      </c>
      <c r="AH1412" s="112" t="s">
        <v>6551</v>
      </c>
      <c r="AI1412" s="112">
        <v>138912</v>
      </c>
      <c r="AJ1412" s="112" t="s">
        <v>6551</v>
      </c>
      <c r="AK1412" s="112">
        <v>0</v>
      </c>
      <c r="AL1412" s="19" t="s">
        <v>6551</v>
      </c>
      <c r="AM1412" s="113" t="str">
        <f t="shared" si="22"/>
        <v>No</v>
      </c>
    </row>
    <row r="1413" spans="1:39" s="19" customFormat="1" ht="11.5" customHeight="1" x14ac:dyDescent="0.2">
      <c r="A1413" s="5" t="s">
        <v>6324</v>
      </c>
      <c r="B1413" s="5" t="s">
        <v>2066</v>
      </c>
      <c r="C1413" s="5" t="s">
        <v>92</v>
      </c>
      <c r="D1413" s="194">
        <v>2216</v>
      </c>
      <c r="E1413" s="197">
        <v>20216</v>
      </c>
      <c r="F1413" s="19" t="s">
        <v>239</v>
      </c>
      <c r="G1413" s="5" t="s">
        <v>6120</v>
      </c>
      <c r="H1413" s="27">
        <v>423566</v>
      </c>
      <c r="I1413" s="110">
        <v>7</v>
      </c>
      <c r="J1413" s="111" t="s">
        <v>6551</v>
      </c>
      <c r="K1413" s="112">
        <v>0</v>
      </c>
      <c r="L1413" s="112" t="s">
        <v>6551</v>
      </c>
      <c r="M1413" s="112">
        <v>0</v>
      </c>
      <c r="N1413" s="112" t="s">
        <v>6551</v>
      </c>
      <c r="O1413" s="112">
        <v>0</v>
      </c>
      <c r="P1413" s="112" t="s">
        <v>6551</v>
      </c>
      <c r="Q1413" s="112">
        <v>125020</v>
      </c>
      <c r="R1413" s="112" t="s">
        <v>6551</v>
      </c>
      <c r="S1413" s="112">
        <v>0</v>
      </c>
      <c r="T1413" s="112" t="s">
        <v>6551</v>
      </c>
      <c r="U1413" s="112">
        <v>0</v>
      </c>
      <c r="V1413" s="112" t="s">
        <v>6551</v>
      </c>
      <c r="W1413" s="112">
        <v>10485</v>
      </c>
      <c r="X1413" s="112" t="s">
        <v>6551</v>
      </c>
      <c r="Y1413" s="112">
        <v>0</v>
      </c>
      <c r="Z1413" s="112" t="s">
        <v>6551</v>
      </c>
      <c r="AA1413" s="112">
        <v>0</v>
      </c>
      <c r="AB1413" s="112" t="s">
        <v>6551</v>
      </c>
      <c r="AC1413" s="112">
        <v>0</v>
      </c>
      <c r="AD1413" s="112" t="s">
        <v>6551</v>
      </c>
      <c r="AE1413" s="112">
        <v>0</v>
      </c>
      <c r="AF1413" s="112" t="s">
        <v>6551</v>
      </c>
      <c r="AG1413" s="112">
        <v>0</v>
      </c>
      <c r="AH1413" s="112" t="s">
        <v>6551</v>
      </c>
      <c r="AI1413" s="112">
        <v>25651</v>
      </c>
      <c r="AJ1413" s="112" t="s">
        <v>6551</v>
      </c>
      <c r="AK1413" s="112">
        <v>0</v>
      </c>
      <c r="AL1413" s="113" t="s">
        <v>6551</v>
      </c>
      <c r="AM1413" s="113" t="str">
        <f t="shared" si="22"/>
        <v>No</v>
      </c>
    </row>
    <row r="1414" spans="1:39" s="19" customFormat="1" ht="11.5" customHeight="1" x14ac:dyDescent="0.2">
      <c r="A1414" s="5" t="s">
        <v>6328</v>
      </c>
      <c r="B1414" s="5" t="s">
        <v>6486</v>
      </c>
      <c r="C1414" s="5" t="s">
        <v>84</v>
      </c>
      <c r="D1414" s="194">
        <v>2222</v>
      </c>
      <c r="E1414" s="197">
        <v>20222</v>
      </c>
      <c r="F1414" s="19" t="s">
        <v>256</v>
      </c>
      <c r="G1414" s="5" t="s">
        <v>6120</v>
      </c>
      <c r="H1414" s="27">
        <v>18351295</v>
      </c>
      <c r="I1414" s="110">
        <v>7</v>
      </c>
      <c r="J1414" s="111" t="s">
        <v>6551</v>
      </c>
      <c r="K1414" s="112">
        <v>0</v>
      </c>
      <c r="L1414" s="112" t="s">
        <v>6551</v>
      </c>
      <c r="M1414" s="112">
        <v>0</v>
      </c>
      <c r="N1414" s="112" t="s">
        <v>6551</v>
      </c>
      <c r="O1414" s="112">
        <v>0</v>
      </c>
      <c r="P1414" s="112" t="s">
        <v>6551</v>
      </c>
      <c r="Q1414" s="112">
        <v>263365</v>
      </c>
      <c r="R1414" s="112" t="s">
        <v>6551</v>
      </c>
      <c r="S1414" s="112">
        <v>0</v>
      </c>
      <c r="T1414" s="112" t="s">
        <v>6551</v>
      </c>
      <c r="U1414" s="112">
        <v>0</v>
      </c>
      <c r="V1414" s="112" t="s">
        <v>6551</v>
      </c>
      <c r="W1414" s="112">
        <v>7947</v>
      </c>
      <c r="X1414" s="112" t="s">
        <v>6551</v>
      </c>
      <c r="Y1414" s="112">
        <v>0</v>
      </c>
      <c r="Z1414" s="112" t="s">
        <v>6551</v>
      </c>
      <c r="AA1414" s="112">
        <v>0</v>
      </c>
      <c r="AB1414" s="112" t="s">
        <v>6551</v>
      </c>
      <c r="AC1414" s="112">
        <v>0</v>
      </c>
      <c r="AD1414" s="112" t="s">
        <v>6551</v>
      </c>
      <c r="AE1414" s="112">
        <v>0</v>
      </c>
      <c r="AF1414" s="112" t="s">
        <v>6551</v>
      </c>
      <c r="AG1414" s="112">
        <v>0</v>
      </c>
      <c r="AH1414" s="112" t="s">
        <v>6551</v>
      </c>
      <c r="AI1414" s="112">
        <v>186340</v>
      </c>
      <c r="AJ1414" s="112" t="s">
        <v>6551</v>
      </c>
      <c r="AK1414" s="112">
        <v>0</v>
      </c>
      <c r="AL1414" s="113" t="s">
        <v>6551</v>
      </c>
      <c r="AM1414" s="113" t="str">
        <f t="shared" si="22"/>
        <v>No</v>
      </c>
    </row>
    <row r="1415" spans="1:39" s="19" customFormat="1" ht="11.5" customHeight="1" x14ac:dyDescent="0.2">
      <c r="A1415" s="5" t="s">
        <v>1281</v>
      </c>
      <c r="B1415" s="5" t="s">
        <v>1282</v>
      </c>
      <c r="C1415" s="5" t="s">
        <v>110</v>
      </c>
      <c r="D1415" s="194">
        <v>3099</v>
      </c>
      <c r="E1415" s="197">
        <v>30099</v>
      </c>
      <c r="F1415" s="19" t="s">
        <v>239</v>
      </c>
      <c r="G1415" s="5" t="s">
        <v>6120</v>
      </c>
      <c r="H1415" s="27">
        <v>69449</v>
      </c>
      <c r="I1415" s="110">
        <v>7</v>
      </c>
      <c r="J1415" s="111" t="s">
        <v>6551</v>
      </c>
      <c r="K1415" s="112">
        <v>0</v>
      </c>
      <c r="L1415" s="112" t="s">
        <v>6551</v>
      </c>
      <c r="M1415" s="112">
        <v>0</v>
      </c>
      <c r="N1415" s="112" t="s">
        <v>6551</v>
      </c>
      <c r="O1415" s="112">
        <v>0</v>
      </c>
      <c r="P1415" s="112" t="s">
        <v>6551</v>
      </c>
      <c r="Q1415" s="112">
        <v>189545</v>
      </c>
      <c r="R1415" s="112" t="s">
        <v>6551</v>
      </c>
      <c r="S1415" s="112">
        <v>0</v>
      </c>
      <c r="T1415" s="112" t="s">
        <v>6551</v>
      </c>
      <c r="U1415" s="112">
        <v>0</v>
      </c>
      <c r="V1415" s="112" t="s">
        <v>6551</v>
      </c>
      <c r="W1415" s="112">
        <v>18121</v>
      </c>
      <c r="X1415" s="112" t="s">
        <v>6551</v>
      </c>
      <c r="Y1415" s="112">
        <v>0</v>
      </c>
      <c r="Z1415" s="112" t="s">
        <v>6551</v>
      </c>
      <c r="AA1415" s="112">
        <v>0</v>
      </c>
      <c r="AB1415" s="112" t="s">
        <v>6551</v>
      </c>
      <c r="AC1415" s="112">
        <v>0</v>
      </c>
      <c r="AD1415" s="112" t="s">
        <v>6551</v>
      </c>
      <c r="AE1415" s="112">
        <v>0</v>
      </c>
      <c r="AF1415" s="112" t="s">
        <v>6551</v>
      </c>
      <c r="AG1415" s="112">
        <v>0</v>
      </c>
      <c r="AH1415" s="112" t="s">
        <v>6551</v>
      </c>
      <c r="AI1415" s="112">
        <v>126122</v>
      </c>
      <c r="AJ1415" s="112" t="s">
        <v>6551</v>
      </c>
      <c r="AK1415" s="112">
        <v>0</v>
      </c>
      <c r="AL1415" s="113" t="s">
        <v>6551</v>
      </c>
      <c r="AM1415" s="113" t="str">
        <f t="shared" si="22"/>
        <v>No</v>
      </c>
    </row>
    <row r="1416" spans="1:39" s="19" customFormat="1" ht="11.5" customHeight="1" x14ac:dyDescent="0.2">
      <c r="A1416" s="5" t="s">
        <v>419</v>
      </c>
      <c r="B1416" s="5" t="s">
        <v>420</v>
      </c>
      <c r="C1416" s="5" t="s">
        <v>107</v>
      </c>
      <c r="D1416" s="194">
        <v>4055</v>
      </c>
      <c r="E1416" s="197">
        <v>40055</v>
      </c>
      <c r="F1416" s="19" t="s">
        <v>239</v>
      </c>
      <c r="G1416" s="5" t="s">
        <v>6120</v>
      </c>
      <c r="H1416" s="27">
        <v>69501</v>
      </c>
      <c r="I1416" s="110">
        <v>7</v>
      </c>
      <c r="J1416" s="111" t="s">
        <v>6551</v>
      </c>
      <c r="K1416" s="112">
        <v>0</v>
      </c>
      <c r="L1416" s="112" t="s">
        <v>6551</v>
      </c>
      <c r="M1416" s="112">
        <v>0</v>
      </c>
      <c r="N1416" s="112" t="s">
        <v>6551</v>
      </c>
      <c r="O1416" s="112">
        <v>0</v>
      </c>
      <c r="P1416" s="112" t="s">
        <v>6551</v>
      </c>
      <c r="Q1416" s="112">
        <v>186885</v>
      </c>
      <c r="R1416" s="112" t="s">
        <v>6551</v>
      </c>
      <c r="S1416" s="112">
        <v>0</v>
      </c>
      <c r="T1416" s="112" t="s">
        <v>6551</v>
      </c>
      <c r="U1416" s="112">
        <v>0</v>
      </c>
      <c r="V1416" s="112" t="s">
        <v>6551</v>
      </c>
      <c r="W1416" s="112">
        <v>15374</v>
      </c>
      <c r="X1416" s="112" t="s">
        <v>6551</v>
      </c>
      <c r="Y1416" s="112">
        <v>0</v>
      </c>
      <c r="Z1416" s="112" t="s">
        <v>6551</v>
      </c>
      <c r="AA1416" s="112">
        <v>0</v>
      </c>
      <c r="AB1416" s="112" t="s">
        <v>6551</v>
      </c>
      <c r="AC1416" s="112">
        <v>0</v>
      </c>
      <c r="AD1416" s="112" t="s">
        <v>6551</v>
      </c>
      <c r="AE1416" s="112">
        <v>0</v>
      </c>
      <c r="AF1416" s="112" t="s">
        <v>6551</v>
      </c>
      <c r="AG1416" s="112">
        <v>0</v>
      </c>
      <c r="AH1416" s="112" t="s">
        <v>6551</v>
      </c>
      <c r="AI1416" s="112">
        <v>71811</v>
      </c>
      <c r="AJ1416" s="112" t="s">
        <v>6551</v>
      </c>
      <c r="AK1416" s="112">
        <v>0</v>
      </c>
      <c r="AL1416" s="113" t="s">
        <v>6551</v>
      </c>
      <c r="AM1416" s="113" t="str">
        <f t="shared" si="22"/>
        <v>No</v>
      </c>
    </row>
    <row r="1417" spans="1:39" s="19" customFormat="1" ht="11.5" customHeight="1" x14ac:dyDescent="0.2">
      <c r="A1417" s="5" t="s">
        <v>724</v>
      </c>
      <c r="B1417" s="5" t="s">
        <v>725</v>
      </c>
      <c r="C1417" s="5" t="s">
        <v>77</v>
      </c>
      <c r="D1417" s="194">
        <v>4060</v>
      </c>
      <c r="E1417" s="197">
        <v>40060</v>
      </c>
      <c r="F1417" s="19" t="s">
        <v>239</v>
      </c>
      <c r="G1417" s="5" t="s">
        <v>6120</v>
      </c>
      <c r="H1417" s="27">
        <v>80358</v>
      </c>
      <c r="I1417" s="110">
        <v>7</v>
      </c>
      <c r="J1417" s="111" t="s">
        <v>6551</v>
      </c>
      <c r="K1417" s="112">
        <v>0</v>
      </c>
      <c r="L1417" s="112" t="s">
        <v>6551</v>
      </c>
      <c r="M1417" s="112">
        <v>0</v>
      </c>
      <c r="N1417" s="112" t="s">
        <v>6551</v>
      </c>
      <c r="O1417" s="112">
        <v>0</v>
      </c>
      <c r="P1417" s="112" t="s">
        <v>6551</v>
      </c>
      <c r="Q1417" s="112">
        <v>236220</v>
      </c>
      <c r="R1417" s="112" t="s">
        <v>6551</v>
      </c>
      <c r="S1417" s="112">
        <v>0</v>
      </c>
      <c r="T1417" s="112" t="s">
        <v>6551</v>
      </c>
      <c r="U1417" s="112">
        <v>0</v>
      </c>
      <c r="V1417" s="112" t="s">
        <v>6551</v>
      </c>
      <c r="W1417" s="112">
        <v>16864</v>
      </c>
      <c r="X1417" s="112" t="s">
        <v>6551</v>
      </c>
      <c r="Y1417" s="112">
        <v>0</v>
      </c>
      <c r="Z1417" s="112" t="s">
        <v>6551</v>
      </c>
      <c r="AA1417" s="112">
        <v>0</v>
      </c>
      <c r="AB1417" s="112" t="s">
        <v>6551</v>
      </c>
      <c r="AC1417" s="112">
        <v>0</v>
      </c>
      <c r="AD1417" s="112" t="s">
        <v>6551</v>
      </c>
      <c r="AE1417" s="112">
        <v>0</v>
      </c>
      <c r="AF1417" s="112" t="s">
        <v>6551</v>
      </c>
      <c r="AG1417" s="112">
        <v>0</v>
      </c>
      <c r="AH1417" s="112" t="s">
        <v>6551</v>
      </c>
      <c r="AI1417" s="112">
        <v>98911</v>
      </c>
      <c r="AJ1417" s="112" t="s">
        <v>6551</v>
      </c>
      <c r="AK1417" s="112">
        <v>0</v>
      </c>
      <c r="AL1417" s="113" t="s">
        <v>6551</v>
      </c>
      <c r="AM1417" s="113" t="str">
        <f t="shared" si="22"/>
        <v>No</v>
      </c>
    </row>
    <row r="1418" spans="1:39" s="19" customFormat="1" ht="11.5" customHeight="1" x14ac:dyDescent="0.2">
      <c r="A1418" s="5" t="s">
        <v>188</v>
      </c>
      <c r="B1418" s="5" t="s">
        <v>1309</v>
      </c>
      <c r="C1418" s="5" t="s">
        <v>102</v>
      </c>
      <c r="D1418" s="194">
        <v>4160</v>
      </c>
      <c r="E1418" s="197">
        <v>40160</v>
      </c>
      <c r="F1418" s="19" t="s">
        <v>239</v>
      </c>
      <c r="G1418" s="5" t="s">
        <v>6120</v>
      </c>
      <c r="H1418" s="27">
        <v>139171</v>
      </c>
      <c r="I1418" s="110">
        <v>7</v>
      </c>
      <c r="J1418" s="111" t="s">
        <v>6551</v>
      </c>
      <c r="K1418" s="112">
        <v>0</v>
      </c>
      <c r="L1418" s="112" t="s">
        <v>6551</v>
      </c>
      <c r="M1418" s="112">
        <v>0</v>
      </c>
      <c r="N1418" s="112" t="s">
        <v>6551</v>
      </c>
      <c r="O1418" s="112">
        <v>0</v>
      </c>
      <c r="P1418" s="112" t="s">
        <v>6551</v>
      </c>
      <c r="Q1418" s="112">
        <v>70155</v>
      </c>
      <c r="R1418" s="112" t="s">
        <v>122</v>
      </c>
      <c r="S1418" s="112">
        <v>0</v>
      </c>
      <c r="T1418" s="112" t="s">
        <v>6551</v>
      </c>
      <c r="U1418" s="112">
        <v>0</v>
      </c>
      <c r="V1418" s="112" t="s">
        <v>6551</v>
      </c>
      <c r="W1418" s="112">
        <v>3120</v>
      </c>
      <c r="X1418" s="112" t="s">
        <v>122</v>
      </c>
      <c r="Y1418" s="112">
        <v>0</v>
      </c>
      <c r="Z1418" s="112" t="s">
        <v>6551</v>
      </c>
      <c r="AA1418" s="112">
        <v>0</v>
      </c>
      <c r="AB1418" s="112" t="s">
        <v>6551</v>
      </c>
      <c r="AC1418" s="112">
        <v>0</v>
      </c>
      <c r="AD1418" s="112" t="s">
        <v>6551</v>
      </c>
      <c r="AE1418" s="112">
        <v>0</v>
      </c>
      <c r="AF1418" s="112" t="s">
        <v>6551</v>
      </c>
      <c r="AG1418" s="112">
        <v>0</v>
      </c>
      <c r="AH1418" s="112" t="s">
        <v>6551</v>
      </c>
      <c r="AI1418" s="112">
        <v>27828</v>
      </c>
      <c r="AJ1418" s="112" t="s">
        <v>6551</v>
      </c>
      <c r="AK1418" s="112">
        <v>0</v>
      </c>
      <c r="AL1418" s="113" t="s">
        <v>6551</v>
      </c>
      <c r="AM1418" s="113" t="str">
        <f t="shared" si="22"/>
        <v>Yes</v>
      </c>
    </row>
    <row r="1419" spans="1:39" s="19" customFormat="1" ht="11.5" customHeight="1" x14ac:dyDescent="0.2">
      <c r="A1419" s="5" t="s">
        <v>1411</v>
      </c>
      <c r="B1419" s="5" t="s">
        <v>1412</v>
      </c>
      <c r="C1419" s="5" t="s">
        <v>107</v>
      </c>
      <c r="D1419" s="194">
        <v>4162</v>
      </c>
      <c r="E1419" s="197">
        <v>40162</v>
      </c>
      <c r="F1419" s="19" t="s">
        <v>239</v>
      </c>
      <c r="G1419" s="5" t="s">
        <v>6120</v>
      </c>
      <c r="H1419" s="27">
        <v>969587</v>
      </c>
      <c r="I1419" s="110">
        <v>7</v>
      </c>
      <c r="J1419" s="111" t="s">
        <v>6551</v>
      </c>
      <c r="K1419" s="112">
        <v>0</v>
      </c>
      <c r="L1419" s="112" t="s">
        <v>6551</v>
      </c>
      <c r="M1419" s="112">
        <v>0</v>
      </c>
      <c r="N1419" s="112" t="s">
        <v>6551</v>
      </c>
      <c r="O1419" s="112">
        <v>0</v>
      </c>
      <c r="P1419" s="112" t="s">
        <v>6551</v>
      </c>
      <c r="Q1419" s="112">
        <v>277845</v>
      </c>
      <c r="R1419" s="112" t="s">
        <v>6551</v>
      </c>
      <c r="S1419" s="112">
        <v>0</v>
      </c>
      <c r="T1419" s="112" t="s">
        <v>6551</v>
      </c>
      <c r="U1419" s="112">
        <v>0</v>
      </c>
      <c r="V1419" s="112" t="s">
        <v>6551</v>
      </c>
      <c r="W1419" s="112">
        <v>23446</v>
      </c>
      <c r="X1419" s="112" t="s">
        <v>6551</v>
      </c>
      <c r="Y1419" s="112">
        <v>0</v>
      </c>
      <c r="Z1419" s="112" t="s">
        <v>6551</v>
      </c>
      <c r="AA1419" s="112">
        <v>0</v>
      </c>
      <c r="AB1419" s="112" t="s">
        <v>6551</v>
      </c>
      <c r="AC1419" s="112">
        <v>0</v>
      </c>
      <c r="AD1419" s="112" t="s">
        <v>6551</v>
      </c>
      <c r="AE1419" s="112">
        <v>0</v>
      </c>
      <c r="AF1419" s="112" t="s">
        <v>6551</v>
      </c>
      <c r="AG1419" s="112">
        <v>0</v>
      </c>
      <c r="AH1419" s="112" t="s">
        <v>6551</v>
      </c>
      <c r="AI1419" s="112">
        <v>82255</v>
      </c>
      <c r="AJ1419" s="112" t="s">
        <v>6551</v>
      </c>
      <c r="AK1419" s="112">
        <v>0</v>
      </c>
      <c r="AL1419" s="113" t="s">
        <v>6551</v>
      </c>
      <c r="AM1419" s="113" t="str">
        <f t="shared" si="22"/>
        <v>No</v>
      </c>
    </row>
    <row r="1420" spans="1:39" s="19" customFormat="1" ht="11.5" customHeight="1" x14ac:dyDescent="0.2">
      <c r="A1420" s="5" t="s">
        <v>1416</v>
      </c>
      <c r="B1420" s="5" t="s">
        <v>1417</v>
      </c>
      <c r="C1420" s="5" t="s">
        <v>102</v>
      </c>
      <c r="D1420" s="194">
        <v>4164</v>
      </c>
      <c r="E1420" s="197">
        <v>40164</v>
      </c>
      <c r="F1420" s="19" t="s">
        <v>239</v>
      </c>
      <c r="G1420" s="5" t="s">
        <v>6120</v>
      </c>
      <c r="H1420" s="27">
        <v>85225</v>
      </c>
      <c r="I1420" s="110">
        <v>7</v>
      </c>
      <c r="J1420" s="111" t="s">
        <v>6551</v>
      </c>
      <c r="K1420" s="112">
        <v>0</v>
      </c>
      <c r="L1420" s="112" t="s">
        <v>6551</v>
      </c>
      <c r="M1420" s="112">
        <v>0</v>
      </c>
      <c r="N1420" s="112" t="s">
        <v>6551</v>
      </c>
      <c r="O1420" s="112">
        <v>0</v>
      </c>
      <c r="P1420" s="112" t="s">
        <v>6551</v>
      </c>
      <c r="Q1420" s="112">
        <v>47201</v>
      </c>
      <c r="R1420" s="112" t="s">
        <v>6551</v>
      </c>
      <c r="S1420" s="112">
        <v>0</v>
      </c>
      <c r="T1420" s="112" t="s">
        <v>6551</v>
      </c>
      <c r="U1420" s="112">
        <v>0</v>
      </c>
      <c r="V1420" s="112" t="s">
        <v>6551</v>
      </c>
      <c r="W1420" s="112">
        <v>4994</v>
      </c>
      <c r="X1420" s="112" t="s">
        <v>6551</v>
      </c>
      <c r="Y1420" s="112">
        <v>0</v>
      </c>
      <c r="Z1420" s="112" t="s">
        <v>6551</v>
      </c>
      <c r="AA1420" s="112">
        <v>0</v>
      </c>
      <c r="AB1420" s="112" t="s">
        <v>6551</v>
      </c>
      <c r="AC1420" s="112">
        <v>0</v>
      </c>
      <c r="AD1420" s="112" t="s">
        <v>6551</v>
      </c>
      <c r="AE1420" s="112">
        <v>0</v>
      </c>
      <c r="AF1420" s="112" t="s">
        <v>6551</v>
      </c>
      <c r="AG1420" s="112">
        <v>0</v>
      </c>
      <c r="AH1420" s="112" t="s">
        <v>6551</v>
      </c>
      <c r="AI1420" s="112">
        <v>70680</v>
      </c>
      <c r="AJ1420" s="112" t="s">
        <v>6551</v>
      </c>
      <c r="AK1420" s="112">
        <v>0</v>
      </c>
      <c r="AL1420" s="113" t="s">
        <v>6551</v>
      </c>
      <c r="AM1420" s="113" t="str">
        <f t="shared" si="22"/>
        <v>No</v>
      </c>
    </row>
    <row r="1421" spans="1:39" s="19" customFormat="1" ht="11.5" customHeight="1" x14ac:dyDescent="0.2">
      <c r="A1421" s="5" t="s">
        <v>1418</v>
      </c>
      <c r="B1421" s="5" t="s">
        <v>1419</v>
      </c>
      <c r="C1421" s="5" t="s">
        <v>102</v>
      </c>
      <c r="D1421" s="194">
        <v>4165</v>
      </c>
      <c r="E1421" s="197">
        <v>40165</v>
      </c>
      <c r="F1421" s="19" t="s">
        <v>239</v>
      </c>
      <c r="G1421" s="5" t="s">
        <v>6120</v>
      </c>
      <c r="H1421" s="27">
        <v>2148346</v>
      </c>
      <c r="I1421" s="110">
        <v>7</v>
      </c>
      <c r="J1421" s="111" t="s">
        <v>6551</v>
      </c>
      <c r="K1421" s="112">
        <v>0</v>
      </c>
      <c r="L1421" s="112" t="s">
        <v>6551</v>
      </c>
      <c r="M1421" s="112">
        <v>0</v>
      </c>
      <c r="N1421" s="112" t="s">
        <v>6551</v>
      </c>
      <c r="O1421" s="112">
        <v>0</v>
      </c>
      <c r="P1421" s="112" t="s">
        <v>6551</v>
      </c>
      <c r="Q1421" s="112">
        <v>82523</v>
      </c>
      <c r="R1421" s="112" t="s">
        <v>6551</v>
      </c>
      <c r="S1421" s="112">
        <v>0</v>
      </c>
      <c r="T1421" s="112" t="s">
        <v>6551</v>
      </c>
      <c r="U1421" s="112">
        <v>0</v>
      </c>
      <c r="V1421" s="112" t="s">
        <v>6551</v>
      </c>
      <c r="W1421" s="112">
        <v>8090</v>
      </c>
      <c r="X1421" s="112" t="s">
        <v>6551</v>
      </c>
      <c r="Y1421" s="112">
        <v>0</v>
      </c>
      <c r="Z1421" s="112" t="s">
        <v>6551</v>
      </c>
      <c r="AA1421" s="112">
        <v>0</v>
      </c>
      <c r="AB1421" s="112" t="s">
        <v>6551</v>
      </c>
      <c r="AC1421" s="112">
        <v>0</v>
      </c>
      <c r="AD1421" s="112" t="s">
        <v>6551</v>
      </c>
      <c r="AE1421" s="112">
        <v>0</v>
      </c>
      <c r="AF1421" s="112" t="s">
        <v>6551</v>
      </c>
      <c r="AG1421" s="112">
        <v>0</v>
      </c>
      <c r="AH1421" s="112" t="s">
        <v>6551</v>
      </c>
      <c r="AI1421" s="112">
        <v>60399</v>
      </c>
      <c r="AJ1421" s="112" t="s">
        <v>6551</v>
      </c>
      <c r="AK1421" s="112">
        <v>0</v>
      </c>
      <c r="AL1421" s="113" t="s">
        <v>6551</v>
      </c>
      <c r="AM1421" s="113" t="str">
        <f t="shared" si="22"/>
        <v>No</v>
      </c>
    </row>
    <row r="1422" spans="1:39" s="19" customFormat="1" ht="11.5" customHeight="1" x14ac:dyDescent="0.2">
      <c r="A1422" s="5" t="s">
        <v>1421</v>
      </c>
      <c r="B1422" s="5" t="s">
        <v>456</v>
      </c>
      <c r="C1422" s="5" t="s">
        <v>79</v>
      </c>
      <c r="D1422" s="194">
        <v>4167</v>
      </c>
      <c r="E1422" s="197">
        <v>40167</v>
      </c>
      <c r="F1422" s="19" t="s">
        <v>239</v>
      </c>
      <c r="G1422" s="19" t="s">
        <v>6120</v>
      </c>
      <c r="H1422" s="27">
        <v>214881</v>
      </c>
      <c r="I1422" s="110">
        <v>7</v>
      </c>
      <c r="J1422" s="19" t="s">
        <v>6551</v>
      </c>
      <c r="K1422" s="112">
        <v>0</v>
      </c>
      <c r="L1422" s="112" t="s">
        <v>6551</v>
      </c>
      <c r="M1422" s="112">
        <v>0</v>
      </c>
      <c r="N1422" s="112" t="s">
        <v>6551</v>
      </c>
      <c r="O1422" s="112">
        <v>0</v>
      </c>
      <c r="P1422" s="112" t="s">
        <v>6551</v>
      </c>
      <c r="Q1422" s="112">
        <v>634188</v>
      </c>
      <c r="R1422" s="112" t="s">
        <v>6551</v>
      </c>
      <c r="S1422" s="112">
        <v>0</v>
      </c>
      <c r="T1422" s="112" t="s">
        <v>6551</v>
      </c>
      <c r="U1422" s="112">
        <v>0</v>
      </c>
      <c r="V1422" s="112" t="s">
        <v>6551</v>
      </c>
      <c r="W1422" s="112">
        <v>35336</v>
      </c>
      <c r="X1422" s="112" t="s">
        <v>6551</v>
      </c>
      <c r="Y1422" s="112">
        <v>0</v>
      </c>
      <c r="Z1422" s="112" t="s">
        <v>6551</v>
      </c>
      <c r="AA1422" s="112">
        <v>0</v>
      </c>
      <c r="AB1422" s="112" t="s">
        <v>6551</v>
      </c>
      <c r="AC1422" s="112">
        <v>0</v>
      </c>
      <c r="AD1422" s="112" t="s">
        <v>6551</v>
      </c>
      <c r="AE1422" s="112">
        <v>0</v>
      </c>
      <c r="AF1422" s="112" t="s">
        <v>6551</v>
      </c>
      <c r="AG1422" s="112">
        <v>0</v>
      </c>
      <c r="AH1422" s="112" t="s">
        <v>6551</v>
      </c>
      <c r="AI1422" s="112">
        <v>472561</v>
      </c>
      <c r="AJ1422" s="112" t="s">
        <v>6551</v>
      </c>
      <c r="AK1422" s="112">
        <v>0</v>
      </c>
      <c r="AL1422" s="113" t="s">
        <v>6551</v>
      </c>
      <c r="AM1422" s="113" t="str">
        <f t="shared" si="22"/>
        <v>No</v>
      </c>
    </row>
    <row r="1423" spans="1:39" s="19" customFormat="1" ht="11.5" customHeight="1" x14ac:dyDescent="0.2">
      <c r="A1423" s="5" t="s">
        <v>1508</v>
      </c>
      <c r="B1423" s="5" t="s">
        <v>1509</v>
      </c>
      <c r="C1423" s="5" t="s">
        <v>107</v>
      </c>
      <c r="D1423" s="194">
        <v>4186</v>
      </c>
      <c r="E1423" s="197">
        <v>40186</v>
      </c>
      <c r="F1423" s="19" t="s">
        <v>239</v>
      </c>
      <c r="G1423" s="19" t="s">
        <v>6120</v>
      </c>
      <c r="H1423" s="27">
        <v>133228</v>
      </c>
      <c r="I1423" s="110">
        <v>7</v>
      </c>
      <c r="J1423" s="19" t="s">
        <v>6551</v>
      </c>
      <c r="K1423" s="112">
        <v>0</v>
      </c>
      <c r="L1423" s="112" t="s">
        <v>6551</v>
      </c>
      <c r="M1423" s="112">
        <v>0</v>
      </c>
      <c r="N1423" s="112" t="s">
        <v>6551</v>
      </c>
      <c r="O1423" s="112">
        <v>0</v>
      </c>
      <c r="P1423" s="112" t="s">
        <v>6551</v>
      </c>
      <c r="Q1423" s="112">
        <v>260093</v>
      </c>
      <c r="R1423" s="112" t="s">
        <v>6551</v>
      </c>
      <c r="S1423" s="112">
        <v>0</v>
      </c>
      <c r="T1423" s="112" t="s">
        <v>6551</v>
      </c>
      <c r="U1423" s="112">
        <v>0</v>
      </c>
      <c r="V1423" s="112" t="s">
        <v>122</v>
      </c>
      <c r="W1423" s="112">
        <v>21000</v>
      </c>
      <c r="X1423" s="112" t="s">
        <v>6551</v>
      </c>
      <c r="Y1423" s="112">
        <v>0</v>
      </c>
      <c r="Z1423" s="112" t="s">
        <v>6551</v>
      </c>
      <c r="AA1423" s="112">
        <v>0</v>
      </c>
      <c r="AB1423" s="112" t="s">
        <v>6551</v>
      </c>
      <c r="AC1423" s="112">
        <v>0</v>
      </c>
      <c r="AD1423" s="112" t="s">
        <v>6551</v>
      </c>
      <c r="AE1423" s="112">
        <v>0</v>
      </c>
      <c r="AF1423" s="112" t="s">
        <v>6551</v>
      </c>
      <c r="AG1423" s="112">
        <v>0</v>
      </c>
      <c r="AH1423" s="112" t="s">
        <v>6551</v>
      </c>
      <c r="AI1423" s="112">
        <v>279399</v>
      </c>
      <c r="AJ1423" s="112" t="s">
        <v>6551</v>
      </c>
      <c r="AK1423" s="112">
        <v>0</v>
      </c>
      <c r="AL1423" s="19" t="s">
        <v>6551</v>
      </c>
      <c r="AM1423" s="113" t="str">
        <f t="shared" si="22"/>
        <v>Yes</v>
      </c>
    </row>
    <row r="1424" spans="1:39" s="19" customFormat="1" ht="11.5" customHeight="1" x14ac:dyDescent="0.2">
      <c r="A1424" s="5" t="s">
        <v>1620</v>
      </c>
      <c r="B1424" s="5" t="s">
        <v>1621</v>
      </c>
      <c r="C1424" s="5" t="s">
        <v>102</v>
      </c>
      <c r="D1424" s="194">
        <v>4199</v>
      </c>
      <c r="E1424" s="197">
        <v>40199</v>
      </c>
      <c r="F1424" s="19" t="s">
        <v>239</v>
      </c>
      <c r="G1424" s="19" t="s">
        <v>6120</v>
      </c>
      <c r="H1424" s="27">
        <v>2148346</v>
      </c>
      <c r="I1424" s="110">
        <v>7</v>
      </c>
      <c r="J1424" s="19" t="s">
        <v>6551</v>
      </c>
      <c r="K1424" s="112">
        <v>0</v>
      </c>
      <c r="L1424" s="112" t="s">
        <v>6551</v>
      </c>
      <c r="M1424" s="112">
        <v>0</v>
      </c>
      <c r="N1424" s="112" t="s">
        <v>6551</v>
      </c>
      <c r="O1424" s="112">
        <v>0</v>
      </c>
      <c r="P1424" s="112" t="s">
        <v>6551</v>
      </c>
      <c r="Q1424" s="112">
        <v>40925</v>
      </c>
      <c r="R1424" s="112" t="s">
        <v>122</v>
      </c>
      <c r="S1424" s="112">
        <v>0</v>
      </c>
      <c r="T1424" s="112" t="s">
        <v>6551</v>
      </c>
      <c r="U1424" s="112">
        <v>0</v>
      </c>
      <c r="V1424" s="112" t="s">
        <v>6551</v>
      </c>
      <c r="W1424" s="112">
        <v>5375</v>
      </c>
      <c r="X1424" s="112" t="s">
        <v>6551</v>
      </c>
      <c r="Y1424" s="112">
        <v>0</v>
      </c>
      <c r="Z1424" s="112" t="s">
        <v>6551</v>
      </c>
      <c r="AA1424" s="112">
        <v>0</v>
      </c>
      <c r="AB1424" s="112" t="s">
        <v>6551</v>
      </c>
      <c r="AC1424" s="112">
        <v>0</v>
      </c>
      <c r="AD1424" s="112" t="s">
        <v>6551</v>
      </c>
      <c r="AE1424" s="112">
        <v>0</v>
      </c>
      <c r="AF1424" s="112" t="s">
        <v>6551</v>
      </c>
      <c r="AG1424" s="112">
        <v>0</v>
      </c>
      <c r="AH1424" s="112" t="s">
        <v>6551</v>
      </c>
      <c r="AI1424" s="112">
        <v>43054</v>
      </c>
      <c r="AJ1424" s="112" t="s">
        <v>6551</v>
      </c>
      <c r="AK1424" s="112">
        <v>0</v>
      </c>
      <c r="AL1424" s="19" t="s">
        <v>6551</v>
      </c>
      <c r="AM1424" s="113" t="str">
        <f t="shared" si="22"/>
        <v>Yes</v>
      </c>
    </row>
    <row r="1425" spans="1:39" s="19" customFormat="1" ht="11.5" customHeight="1" x14ac:dyDescent="0.2">
      <c r="A1425" s="5" t="s">
        <v>1870</v>
      </c>
      <c r="B1425" s="5" t="s">
        <v>1871</v>
      </c>
      <c r="C1425" s="5" t="s">
        <v>102</v>
      </c>
      <c r="D1425" s="194">
        <v>4234</v>
      </c>
      <c r="E1425" s="197">
        <v>40234</v>
      </c>
      <c r="F1425" s="19" t="s">
        <v>239</v>
      </c>
      <c r="G1425" s="5" t="s">
        <v>6120</v>
      </c>
      <c r="H1425" s="27">
        <v>149539</v>
      </c>
      <c r="I1425" s="110">
        <v>7</v>
      </c>
      <c r="J1425" s="111" t="s">
        <v>6551</v>
      </c>
      <c r="K1425" s="112">
        <v>0</v>
      </c>
      <c r="L1425" s="112" t="s">
        <v>6551</v>
      </c>
      <c r="M1425" s="112">
        <v>0</v>
      </c>
      <c r="N1425" s="112" t="s">
        <v>6551</v>
      </c>
      <c r="O1425" s="112">
        <v>0</v>
      </c>
      <c r="P1425" s="112" t="s">
        <v>6551</v>
      </c>
      <c r="Q1425" s="112">
        <v>116243</v>
      </c>
      <c r="R1425" s="112" t="s">
        <v>6551</v>
      </c>
      <c r="S1425" s="112">
        <v>0</v>
      </c>
      <c r="T1425" s="112" t="s">
        <v>6551</v>
      </c>
      <c r="U1425" s="112">
        <v>0</v>
      </c>
      <c r="V1425" s="112" t="s">
        <v>6551</v>
      </c>
      <c r="W1425" s="112">
        <v>16145</v>
      </c>
      <c r="X1425" s="112" t="s">
        <v>6551</v>
      </c>
      <c r="Y1425" s="112">
        <v>0</v>
      </c>
      <c r="Z1425" s="112" t="s">
        <v>6551</v>
      </c>
      <c r="AA1425" s="112">
        <v>0</v>
      </c>
      <c r="AB1425" s="112" t="s">
        <v>6551</v>
      </c>
      <c r="AC1425" s="112">
        <v>0</v>
      </c>
      <c r="AD1425" s="112" t="s">
        <v>6551</v>
      </c>
      <c r="AE1425" s="112">
        <v>0</v>
      </c>
      <c r="AF1425" s="112" t="s">
        <v>6551</v>
      </c>
      <c r="AG1425" s="112">
        <v>0</v>
      </c>
      <c r="AH1425" s="112" t="s">
        <v>6551</v>
      </c>
      <c r="AI1425" s="112">
        <v>690352</v>
      </c>
      <c r="AJ1425" s="112" t="s">
        <v>6551</v>
      </c>
      <c r="AK1425" s="112">
        <v>0</v>
      </c>
      <c r="AL1425" s="113" t="s">
        <v>6551</v>
      </c>
      <c r="AM1425" s="113" t="str">
        <f t="shared" si="22"/>
        <v>No</v>
      </c>
    </row>
    <row r="1426" spans="1:39" s="19" customFormat="1" ht="11.5" customHeight="1" x14ac:dyDescent="0.2">
      <c r="A1426" s="5" t="s">
        <v>6352</v>
      </c>
      <c r="B1426" s="5" t="s">
        <v>6498</v>
      </c>
      <c r="C1426" s="5" t="s">
        <v>44</v>
      </c>
      <c r="D1426" s="194"/>
      <c r="E1426" s="197">
        <v>40239</v>
      </c>
      <c r="F1426" s="19" t="s">
        <v>239</v>
      </c>
      <c r="G1426" s="5" t="s">
        <v>6120</v>
      </c>
      <c r="H1426" s="27">
        <v>5502379</v>
      </c>
      <c r="I1426" s="110">
        <v>7</v>
      </c>
      <c r="J1426" s="111" t="s">
        <v>6551</v>
      </c>
      <c r="K1426" s="112">
        <v>0</v>
      </c>
      <c r="L1426" s="112" t="s">
        <v>6551</v>
      </c>
      <c r="M1426" s="112">
        <v>0</v>
      </c>
      <c r="N1426" s="112" t="s">
        <v>6551</v>
      </c>
      <c r="O1426" s="112">
        <v>0</v>
      </c>
      <c r="P1426" s="112" t="s">
        <v>6551</v>
      </c>
      <c r="Q1426" s="112">
        <v>69095</v>
      </c>
      <c r="R1426" s="112" t="s">
        <v>6551</v>
      </c>
      <c r="S1426" s="112">
        <v>0</v>
      </c>
      <c r="T1426" s="112" t="s">
        <v>6551</v>
      </c>
      <c r="U1426" s="112">
        <v>0</v>
      </c>
      <c r="V1426" s="112" t="s">
        <v>6551</v>
      </c>
      <c r="W1426" s="112">
        <v>5302</v>
      </c>
      <c r="X1426" s="112" t="s">
        <v>6551</v>
      </c>
      <c r="Y1426" s="112">
        <v>0</v>
      </c>
      <c r="Z1426" s="112" t="s">
        <v>6551</v>
      </c>
      <c r="AA1426" s="112">
        <v>0</v>
      </c>
      <c r="AB1426" s="112" t="s">
        <v>6551</v>
      </c>
      <c r="AC1426" s="112">
        <v>0</v>
      </c>
      <c r="AD1426" s="112" t="s">
        <v>6551</v>
      </c>
      <c r="AE1426" s="112">
        <v>0</v>
      </c>
      <c r="AF1426" s="112" t="s">
        <v>6551</v>
      </c>
      <c r="AG1426" s="112">
        <v>0</v>
      </c>
      <c r="AH1426" s="112" t="s">
        <v>6551</v>
      </c>
      <c r="AI1426" s="112">
        <v>75089</v>
      </c>
      <c r="AJ1426" s="112" t="s">
        <v>6551</v>
      </c>
      <c r="AK1426" s="112">
        <v>0</v>
      </c>
      <c r="AL1426" s="113" t="s">
        <v>6551</v>
      </c>
      <c r="AM1426" s="113" t="str">
        <f t="shared" si="22"/>
        <v>No</v>
      </c>
    </row>
    <row r="1427" spans="1:39" s="19" customFormat="1" ht="11.5" customHeight="1" x14ac:dyDescent="0.2">
      <c r="A1427" s="5" t="s">
        <v>1321</v>
      </c>
      <c r="B1427" s="5" t="s">
        <v>1322</v>
      </c>
      <c r="C1427" s="5" t="s">
        <v>105</v>
      </c>
      <c r="D1427" s="194" t="s">
        <v>1323</v>
      </c>
      <c r="E1427" s="197">
        <v>44907</v>
      </c>
      <c r="F1427" s="19" t="s">
        <v>166</v>
      </c>
      <c r="G1427" s="5" t="s">
        <v>6120</v>
      </c>
      <c r="H1427" s="27">
        <v>0</v>
      </c>
      <c r="I1427" s="110">
        <v>7</v>
      </c>
      <c r="J1427" s="111" t="s">
        <v>6551</v>
      </c>
      <c r="K1427" s="112">
        <v>0</v>
      </c>
      <c r="L1427" s="112" t="s">
        <v>6551</v>
      </c>
      <c r="M1427" s="112">
        <v>0</v>
      </c>
      <c r="N1427" s="112" t="s">
        <v>6551</v>
      </c>
      <c r="O1427" s="112">
        <v>0</v>
      </c>
      <c r="P1427" s="112" t="s">
        <v>6551</v>
      </c>
      <c r="Q1427" s="112">
        <v>279481</v>
      </c>
      <c r="R1427" s="112" t="s">
        <v>6551</v>
      </c>
      <c r="S1427" s="112">
        <v>0</v>
      </c>
      <c r="T1427" s="112" t="s">
        <v>6551</v>
      </c>
      <c r="U1427" s="112">
        <v>0</v>
      </c>
      <c r="V1427" s="112" t="s">
        <v>6551</v>
      </c>
      <c r="W1427" s="112">
        <v>15448</v>
      </c>
      <c r="X1427" s="112" t="s">
        <v>6551</v>
      </c>
      <c r="Y1427" s="112">
        <v>0</v>
      </c>
      <c r="Z1427" s="112" t="s">
        <v>6551</v>
      </c>
      <c r="AA1427" s="112">
        <v>0</v>
      </c>
      <c r="AB1427" s="112" t="s">
        <v>6551</v>
      </c>
      <c r="AC1427" s="112">
        <v>0</v>
      </c>
      <c r="AD1427" s="112" t="s">
        <v>6551</v>
      </c>
      <c r="AE1427" s="112">
        <v>0</v>
      </c>
      <c r="AF1427" s="112" t="s">
        <v>6551</v>
      </c>
      <c r="AG1427" s="112">
        <v>0</v>
      </c>
      <c r="AH1427" s="112" t="s">
        <v>6551</v>
      </c>
      <c r="AI1427" s="112">
        <v>15054</v>
      </c>
      <c r="AJ1427" s="112" t="s">
        <v>6551</v>
      </c>
      <c r="AK1427" s="112">
        <v>0</v>
      </c>
      <c r="AL1427" s="113" t="s">
        <v>6551</v>
      </c>
      <c r="AM1427" s="113" t="str">
        <f t="shared" si="22"/>
        <v>No</v>
      </c>
    </row>
    <row r="1428" spans="1:39" s="19" customFormat="1" ht="11.5" customHeight="1" x14ac:dyDescent="0.2">
      <c r="A1428" s="5" t="s">
        <v>728</v>
      </c>
      <c r="B1428" s="5" t="s">
        <v>729</v>
      </c>
      <c r="C1428" s="5" t="s">
        <v>63</v>
      </c>
      <c r="D1428" s="194">
        <v>5107</v>
      </c>
      <c r="E1428" s="197">
        <v>50107</v>
      </c>
      <c r="F1428" s="19" t="s">
        <v>239</v>
      </c>
      <c r="G1428" s="5" t="s">
        <v>6120</v>
      </c>
      <c r="H1428" s="27">
        <v>229351</v>
      </c>
      <c r="I1428" s="110">
        <v>7</v>
      </c>
      <c r="J1428" s="111" t="s">
        <v>6551</v>
      </c>
      <c r="K1428" s="112">
        <v>0</v>
      </c>
      <c r="L1428" s="112" t="s">
        <v>6551</v>
      </c>
      <c r="M1428" s="112">
        <v>0</v>
      </c>
      <c r="N1428" s="112" t="s">
        <v>6551</v>
      </c>
      <c r="O1428" s="112">
        <v>0</v>
      </c>
      <c r="P1428" s="112" t="s">
        <v>6551</v>
      </c>
      <c r="Q1428" s="112">
        <v>201469</v>
      </c>
      <c r="R1428" s="112" t="s">
        <v>6551</v>
      </c>
      <c r="S1428" s="112">
        <v>0</v>
      </c>
      <c r="T1428" s="112" t="s">
        <v>6551</v>
      </c>
      <c r="U1428" s="112">
        <v>0</v>
      </c>
      <c r="V1428" s="112" t="s">
        <v>6551</v>
      </c>
      <c r="W1428" s="112">
        <v>15309</v>
      </c>
      <c r="X1428" s="112" t="s">
        <v>6551</v>
      </c>
      <c r="Y1428" s="112">
        <v>0</v>
      </c>
      <c r="Z1428" s="112" t="s">
        <v>6551</v>
      </c>
      <c r="AA1428" s="112">
        <v>0</v>
      </c>
      <c r="AB1428" s="112" t="s">
        <v>6551</v>
      </c>
      <c r="AC1428" s="112">
        <v>0</v>
      </c>
      <c r="AD1428" s="112" t="s">
        <v>6551</v>
      </c>
      <c r="AE1428" s="112">
        <v>0</v>
      </c>
      <c r="AF1428" s="112" t="s">
        <v>6551</v>
      </c>
      <c r="AG1428" s="112">
        <v>0</v>
      </c>
      <c r="AH1428" s="112" t="s">
        <v>6551</v>
      </c>
      <c r="AI1428" s="112">
        <v>143334</v>
      </c>
      <c r="AJ1428" s="112" t="s">
        <v>6551</v>
      </c>
      <c r="AK1428" s="112">
        <v>0</v>
      </c>
      <c r="AL1428" s="113" t="s">
        <v>6551</v>
      </c>
      <c r="AM1428" s="113" t="str">
        <f t="shared" si="22"/>
        <v>No</v>
      </c>
    </row>
    <row r="1429" spans="1:39" s="19" customFormat="1" ht="11.5" customHeight="1" x14ac:dyDescent="0.2">
      <c r="A1429" s="5" t="s">
        <v>1062</v>
      </c>
      <c r="B1429" s="5" t="s">
        <v>1063</v>
      </c>
      <c r="C1429" s="5" t="s">
        <v>96</v>
      </c>
      <c r="D1429" s="194">
        <v>5142</v>
      </c>
      <c r="E1429" s="197">
        <v>50142</v>
      </c>
      <c r="F1429" s="19" t="s">
        <v>242</v>
      </c>
      <c r="G1429" s="5" t="s">
        <v>6120</v>
      </c>
      <c r="H1429" s="27">
        <v>70889</v>
      </c>
      <c r="I1429" s="110">
        <v>7</v>
      </c>
      <c r="J1429" s="111" t="s">
        <v>6551</v>
      </c>
      <c r="K1429" s="112">
        <v>0</v>
      </c>
      <c r="L1429" s="112" t="s">
        <v>6551</v>
      </c>
      <c r="M1429" s="112">
        <v>0</v>
      </c>
      <c r="N1429" s="112" t="s">
        <v>6551</v>
      </c>
      <c r="O1429" s="112">
        <v>0</v>
      </c>
      <c r="P1429" s="112" t="s">
        <v>6551</v>
      </c>
      <c r="Q1429" s="112">
        <v>214472</v>
      </c>
      <c r="R1429" s="112" t="s">
        <v>6551</v>
      </c>
      <c r="S1429" s="112">
        <v>0</v>
      </c>
      <c r="T1429" s="112" t="s">
        <v>6551</v>
      </c>
      <c r="U1429" s="112">
        <v>0</v>
      </c>
      <c r="V1429" s="112" t="s">
        <v>6551</v>
      </c>
      <c r="W1429" s="112">
        <v>14112</v>
      </c>
      <c r="X1429" s="112" t="s">
        <v>6551</v>
      </c>
      <c r="Y1429" s="112">
        <v>0</v>
      </c>
      <c r="Z1429" s="112" t="s">
        <v>6551</v>
      </c>
      <c r="AA1429" s="112">
        <v>0</v>
      </c>
      <c r="AB1429" s="112" t="s">
        <v>6551</v>
      </c>
      <c r="AC1429" s="112">
        <v>0</v>
      </c>
      <c r="AD1429" s="112" t="s">
        <v>6551</v>
      </c>
      <c r="AE1429" s="112">
        <v>0</v>
      </c>
      <c r="AF1429" s="112" t="s">
        <v>6551</v>
      </c>
      <c r="AG1429" s="112">
        <v>0</v>
      </c>
      <c r="AH1429" s="112" t="s">
        <v>6551</v>
      </c>
      <c r="AI1429" s="112">
        <v>157587</v>
      </c>
      <c r="AJ1429" s="112" t="s">
        <v>6551</v>
      </c>
      <c r="AK1429" s="112">
        <v>0</v>
      </c>
      <c r="AL1429" s="113" t="s">
        <v>6551</v>
      </c>
      <c r="AM1429" s="113" t="str">
        <f t="shared" si="22"/>
        <v>No</v>
      </c>
    </row>
    <row r="1430" spans="1:39" s="19" customFormat="1" ht="11.5" customHeight="1" x14ac:dyDescent="0.2">
      <c r="A1430" s="5" t="s">
        <v>1283</v>
      </c>
      <c r="B1430" s="5" t="s">
        <v>916</v>
      </c>
      <c r="C1430" s="5" t="s">
        <v>58</v>
      </c>
      <c r="D1430" s="194">
        <v>5179</v>
      </c>
      <c r="E1430" s="197">
        <v>50179</v>
      </c>
      <c r="F1430" s="19" t="s">
        <v>305</v>
      </c>
      <c r="G1430" s="5" t="s">
        <v>236</v>
      </c>
      <c r="H1430" s="27">
        <v>8608208</v>
      </c>
      <c r="I1430" s="110">
        <v>7</v>
      </c>
      <c r="J1430" s="111" t="s">
        <v>6551</v>
      </c>
      <c r="K1430" s="112">
        <v>0</v>
      </c>
      <c r="L1430" s="112" t="s">
        <v>6551</v>
      </c>
      <c r="M1430" s="112">
        <v>0</v>
      </c>
      <c r="N1430" s="112" t="s">
        <v>6551</v>
      </c>
      <c r="O1430" s="112">
        <v>222213</v>
      </c>
      <c r="P1430" s="112" t="s">
        <v>6551</v>
      </c>
      <c r="Q1430" s="112">
        <v>194311</v>
      </c>
      <c r="R1430" s="112" t="s">
        <v>6551</v>
      </c>
      <c r="S1430" s="112">
        <v>27902</v>
      </c>
      <c r="T1430" s="112" t="s">
        <v>6551</v>
      </c>
      <c r="U1430" s="112">
        <v>15874</v>
      </c>
      <c r="V1430" s="112" t="s">
        <v>6551</v>
      </c>
      <c r="W1430" s="112">
        <v>14185</v>
      </c>
      <c r="X1430" s="112" t="s">
        <v>6551</v>
      </c>
      <c r="Y1430" s="112">
        <v>1689</v>
      </c>
      <c r="Z1430" s="112" t="s">
        <v>6551</v>
      </c>
      <c r="AA1430" s="112">
        <v>0</v>
      </c>
      <c r="AB1430" s="112" t="s">
        <v>6551</v>
      </c>
      <c r="AC1430" s="112">
        <v>0</v>
      </c>
      <c r="AD1430" s="112" t="s">
        <v>6551</v>
      </c>
      <c r="AE1430" s="112">
        <v>0</v>
      </c>
      <c r="AF1430" s="112" t="s">
        <v>6551</v>
      </c>
      <c r="AG1430" s="112">
        <v>0</v>
      </c>
      <c r="AH1430" s="112" t="s">
        <v>6551</v>
      </c>
      <c r="AI1430" s="112">
        <v>20367</v>
      </c>
      <c r="AJ1430" s="112" t="s">
        <v>6551</v>
      </c>
      <c r="AK1430" s="112">
        <v>167548</v>
      </c>
      <c r="AL1430" s="113" t="s">
        <v>6551</v>
      </c>
      <c r="AM1430" s="113" t="str">
        <f t="shared" si="22"/>
        <v>No</v>
      </c>
    </row>
    <row r="1431" spans="1:39" s="19" customFormat="1" ht="11.5" customHeight="1" x14ac:dyDescent="0.2">
      <c r="A1431" s="5" t="s">
        <v>1643</v>
      </c>
      <c r="B1431" s="5" t="s">
        <v>1644</v>
      </c>
      <c r="C1431" s="5" t="s">
        <v>57</v>
      </c>
      <c r="D1431" s="194">
        <v>5194</v>
      </c>
      <c r="E1431" s="197">
        <v>50194</v>
      </c>
      <c r="F1431" s="19" t="s">
        <v>1645</v>
      </c>
      <c r="G1431" s="5" t="s">
        <v>6120</v>
      </c>
      <c r="H1431" s="27">
        <v>296863</v>
      </c>
      <c r="I1431" s="110">
        <v>7</v>
      </c>
      <c r="J1431" s="111" t="s">
        <v>6551</v>
      </c>
      <c r="K1431" s="112">
        <v>0</v>
      </c>
      <c r="L1431" s="112" t="s">
        <v>6551</v>
      </c>
      <c r="M1431" s="112">
        <v>0</v>
      </c>
      <c r="N1431" s="112" t="s">
        <v>6551</v>
      </c>
      <c r="O1431" s="112">
        <v>0</v>
      </c>
      <c r="P1431" s="112" t="s">
        <v>6551</v>
      </c>
      <c r="Q1431" s="112">
        <v>174096</v>
      </c>
      <c r="R1431" s="112" t="s">
        <v>6551</v>
      </c>
      <c r="S1431" s="112">
        <v>0</v>
      </c>
      <c r="T1431" s="112" t="s">
        <v>6551</v>
      </c>
      <c r="U1431" s="112">
        <v>0</v>
      </c>
      <c r="V1431" s="112" t="s">
        <v>6551</v>
      </c>
      <c r="W1431" s="112">
        <v>10040</v>
      </c>
      <c r="X1431" s="112" t="s">
        <v>6551</v>
      </c>
      <c r="Y1431" s="112">
        <v>0</v>
      </c>
      <c r="Z1431" s="112" t="s">
        <v>6551</v>
      </c>
      <c r="AA1431" s="112">
        <v>0</v>
      </c>
      <c r="AB1431" s="112" t="s">
        <v>6551</v>
      </c>
      <c r="AC1431" s="112">
        <v>0</v>
      </c>
      <c r="AD1431" s="112" t="s">
        <v>6551</v>
      </c>
      <c r="AE1431" s="112">
        <v>0</v>
      </c>
      <c r="AF1431" s="112" t="s">
        <v>6551</v>
      </c>
      <c r="AG1431" s="112">
        <v>0</v>
      </c>
      <c r="AH1431" s="112" t="s">
        <v>6551</v>
      </c>
      <c r="AI1431" s="112">
        <v>29938</v>
      </c>
      <c r="AJ1431" s="112" t="s">
        <v>6551</v>
      </c>
      <c r="AK1431" s="112">
        <v>0</v>
      </c>
      <c r="AL1431" s="113" t="s">
        <v>6551</v>
      </c>
      <c r="AM1431" s="113" t="str">
        <f t="shared" si="22"/>
        <v>No</v>
      </c>
    </row>
    <row r="1432" spans="1:39" s="19" customFormat="1" ht="11.5" customHeight="1" x14ac:dyDescent="0.2">
      <c r="A1432" s="5" t="s">
        <v>1609</v>
      </c>
      <c r="B1432" s="5" t="s">
        <v>1610</v>
      </c>
      <c r="C1432" s="5" t="s">
        <v>73</v>
      </c>
      <c r="D1432" s="194" t="s">
        <v>1611</v>
      </c>
      <c r="E1432" s="197">
        <v>55246</v>
      </c>
      <c r="F1432" s="19" t="s">
        <v>166</v>
      </c>
      <c r="G1432" s="5" t="s">
        <v>6120</v>
      </c>
      <c r="H1432" s="27">
        <v>0</v>
      </c>
      <c r="I1432" s="110">
        <v>7</v>
      </c>
      <c r="J1432" s="111" t="s">
        <v>6551</v>
      </c>
      <c r="K1432" s="112">
        <v>0</v>
      </c>
      <c r="L1432" s="112" t="s">
        <v>6551</v>
      </c>
      <c r="M1432" s="112">
        <v>0</v>
      </c>
      <c r="N1432" s="112" t="s">
        <v>6551</v>
      </c>
      <c r="O1432" s="112">
        <v>0</v>
      </c>
      <c r="P1432" s="112" t="s">
        <v>6551</v>
      </c>
      <c r="Q1432" s="112">
        <v>337074</v>
      </c>
      <c r="R1432" s="112" t="s">
        <v>6551</v>
      </c>
      <c r="S1432" s="112">
        <v>0</v>
      </c>
      <c r="T1432" s="112" t="s">
        <v>6551</v>
      </c>
      <c r="U1432" s="112">
        <v>0</v>
      </c>
      <c r="V1432" s="112" t="s">
        <v>6551</v>
      </c>
      <c r="W1432" s="112">
        <v>18708</v>
      </c>
      <c r="X1432" s="112" t="s">
        <v>6551</v>
      </c>
      <c r="Y1432" s="112">
        <v>0</v>
      </c>
      <c r="Z1432" s="112" t="s">
        <v>6551</v>
      </c>
      <c r="AA1432" s="112">
        <v>0</v>
      </c>
      <c r="AB1432" s="112" t="s">
        <v>6551</v>
      </c>
      <c r="AC1432" s="112">
        <v>0</v>
      </c>
      <c r="AD1432" s="112" t="s">
        <v>6551</v>
      </c>
      <c r="AE1432" s="112">
        <v>0</v>
      </c>
      <c r="AF1432" s="112" t="s">
        <v>6551</v>
      </c>
      <c r="AG1432" s="112">
        <v>0</v>
      </c>
      <c r="AH1432" s="112" t="s">
        <v>6551</v>
      </c>
      <c r="AI1432" s="112">
        <v>51043</v>
      </c>
      <c r="AJ1432" s="112" t="s">
        <v>6551</v>
      </c>
      <c r="AK1432" s="112">
        <v>0</v>
      </c>
      <c r="AL1432" s="113" t="s">
        <v>6551</v>
      </c>
      <c r="AM1432" s="113" t="str">
        <f t="shared" si="22"/>
        <v>No</v>
      </c>
    </row>
    <row r="1433" spans="1:39" s="19" customFormat="1" ht="11.5" customHeight="1" x14ac:dyDescent="0.2">
      <c r="A1433" s="5" t="s">
        <v>1318</v>
      </c>
      <c r="B1433" s="5" t="s">
        <v>1319</v>
      </c>
      <c r="C1433" s="5" t="s">
        <v>98</v>
      </c>
      <c r="D1433" s="194" t="s">
        <v>1320</v>
      </c>
      <c r="E1433" s="197">
        <v>60004</v>
      </c>
      <c r="F1433" s="19" t="s">
        <v>166</v>
      </c>
      <c r="G1433" s="5" t="s">
        <v>6120</v>
      </c>
      <c r="H1433" s="27">
        <v>0</v>
      </c>
      <c r="I1433" s="110">
        <v>7</v>
      </c>
      <c r="J1433" s="111" t="s">
        <v>6551</v>
      </c>
      <c r="K1433" s="112">
        <v>0</v>
      </c>
      <c r="L1433" s="112" t="s">
        <v>6551</v>
      </c>
      <c r="M1433" s="112">
        <v>0</v>
      </c>
      <c r="N1433" s="112" t="s">
        <v>6551</v>
      </c>
      <c r="O1433" s="112">
        <v>0</v>
      </c>
      <c r="P1433" s="112" t="s">
        <v>6551</v>
      </c>
      <c r="Q1433" s="112">
        <v>220454</v>
      </c>
      <c r="R1433" s="112" t="s">
        <v>6551</v>
      </c>
      <c r="S1433" s="112">
        <v>0</v>
      </c>
      <c r="T1433" s="112" t="s">
        <v>6551</v>
      </c>
      <c r="U1433" s="112">
        <v>0</v>
      </c>
      <c r="V1433" s="112" t="s">
        <v>6551</v>
      </c>
      <c r="W1433" s="112">
        <v>13714</v>
      </c>
      <c r="X1433" s="112" t="s">
        <v>6551</v>
      </c>
      <c r="Y1433" s="112">
        <v>0</v>
      </c>
      <c r="Z1433" s="112" t="s">
        <v>6551</v>
      </c>
      <c r="AA1433" s="112">
        <v>0</v>
      </c>
      <c r="AB1433" s="112" t="s">
        <v>6551</v>
      </c>
      <c r="AC1433" s="112">
        <v>0</v>
      </c>
      <c r="AD1433" s="112" t="s">
        <v>6551</v>
      </c>
      <c r="AE1433" s="112">
        <v>0</v>
      </c>
      <c r="AF1433" s="112" t="s">
        <v>6551</v>
      </c>
      <c r="AG1433" s="112">
        <v>0</v>
      </c>
      <c r="AH1433" s="112" t="s">
        <v>6551</v>
      </c>
      <c r="AI1433" s="112">
        <v>26723</v>
      </c>
      <c r="AJ1433" s="112" t="s">
        <v>6551</v>
      </c>
      <c r="AK1433" s="112">
        <v>0</v>
      </c>
      <c r="AL1433" s="113" t="s">
        <v>6551</v>
      </c>
      <c r="AM1433" s="113" t="str">
        <f t="shared" si="22"/>
        <v>No</v>
      </c>
    </row>
    <row r="1434" spans="1:39" s="19" customFormat="1" ht="11.5" customHeight="1" x14ac:dyDescent="0.2">
      <c r="A1434" s="5" t="s">
        <v>777</v>
      </c>
      <c r="B1434" s="5" t="s">
        <v>778</v>
      </c>
      <c r="C1434" s="5" t="s">
        <v>64</v>
      </c>
      <c r="D1434" s="194">
        <v>6023</v>
      </c>
      <c r="E1434" s="197">
        <v>60023</v>
      </c>
      <c r="F1434" s="19" t="s">
        <v>239</v>
      </c>
      <c r="G1434" s="19" t="s">
        <v>6120</v>
      </c>
      <c r="H1434" s="27">
        <v>143440</v>
      </c>
      <c r="I1434" s="110">
        <v>7</v>
      </c>
      <c r="J1434" s="19" t="s">
        <v>6551</v>
      </c>
      <c r="K1434" s="112">
        <v>0</v>
      </c>
      <c r="L1434" s="112" t="s">
        <v>6551</v>
      </c>
      <c r="M1434" s="112">
        <v>0</v>
      </c>
      <c r="N1434" s="112" t="s">
        <v>6551</v>
      </c>
      <c r="O1434" s="112">
        <v>0</v>
      </c>
      <c r="P1434" s="112" t="s">
        <v>6551</v>
      </c>
      <c r="Q1434" s="112">
        <v>228947</v>
      </c>
      <c r="R1434" s="112" t="s">
        <v>6551</v>
      </c>
      <c r="S1434" s="112">
        <v>0</v>
      </c>
      <c r="T1434" s="112" t="s">
        <v>6551</v>
      </c>
      <c r="U1434" s="112">
        <v>0</v>
      </c>
      <c r="V1434" s="112" t="s">
        <v>6551</v>
      </c>
      <c r="W1434" s="112">
        <v>18418</v>
      </c>
      <c r="X1434" s="112" t="s">
        <v>6551</v>
      </c>
      <c r="Y1434" s="112">
        <v>0</v>
      </c>
      <c r="Z1434" s="112" t="s">
        <v>6551</v>
      </c>
      <c r="AA1434" s="112">
        <v>0</v>
      </c>
      <c r="AB1434" s="112" t="s">
        <v>6551</v>
      </c>
      <c r="AC1434" s="112">
        <v>0</v>
      </c>
      <c r="AD1434" s="112" t="s">
        <v>6551</v>
      </c>
      <c r="AE1434" s="112">
        <v>0</v>
      </c>
      <c r="AF1434" s="112" t="s">
        <v>6551</v>
      </c>
      <c r="AG1434" s="112">
        <v>0</v>
      </c>
      <c r="AH1434" s="112" t="s">
        <v>6551</v>
      </c>
      <c r="AI1434" s="112">
        <v>265459</v>
      </c>
      <c r="AJ1434" s="112" t="s">
        <v>6551</v>
      </c>
      <c r="AK1434" s="112">
        <v>0</v>
      </c>
      <c r="AL1434" s="113" t="s">
        <v>6551</v>
      </c>
      <c r="AM1434" s="113" t="str">
        <f t="shared" si="22"/>
        <v>No</v>
      </c>
    </row>
    <row r="1435" spans="1:39" s="19" customFormat="1" ht="11.5" customHeight="1" x14ac:dyDescent="0.2">
      <c r="A1435" s="5" t="s">
        <v>614</v>
      </c>
      <c r="B1435" s="5" t="s">
        <v>615</v>
      </c>
      <c r="C1435" s="5" t="s">
        <v>54</v>
      </c>
      <c r="D1435" s="194">
        <v>7030</v>
      </c>
      <c r="E1435" s="197">
        <v>70030</v>
      </c>
      <c r="F1435" s="19" t="s">
        <v>239</v>
      </c>
      <c r="G1435" s="19" t="s">
        <v>236</v>
      </c>
      <c r="H1435" s="27">
        <v>106621</v>
      </c>
      <c r="I1435" s="110">
        <v>7</v>
      </c>
      <c r="J1435" s="19" t="s">
        <v>6551</v>
      </c>
      <c r="K1435" s="112">
        <v>0</v>
      </c>
      <c r="L1435" s="112" t="s">
        <v>6551</v>
      </c>
      <c r="M1435" s="112">
        <v>184021</v>
      </c>
      <c r="N1435" s="112" t="s">
        <v>6551</v>
      </c>
      <c r="O1435" s="112">
        <v>207623</v>
      </c>
      <c r="P1435" s="112" t="s">
        <v>6551</v>
      </c>
      <c r="Q1435" s="112">
        <v>182791</v>
      </c>
      <c r="R1435" s="112" t="s">
        <v>6551</v>
      </c>
      <c r="S1435" s="112">
        <v>24832</v>
      </c>
      <c r="T1435" s="112" t="s">
        <v>6551</v>
      </c>
      <c r="U1435" s="112">
        <v>17490</v>
      </c>
      <c r="V1435" s="112" t="s">
        <v>6551</v>
      </c>
      <c r="W1435" s="112">
        <v>15424</v>
      </c>
      <c r="X1435" s="112" t="s">
        <v>6551</v>
      </c>
      <c r="Y1435" s="112">
        <v>2066</v>
      </c>
      <c r="Z1435" s="112" t="s">
        <v>6551</v>
      </c>
      <c r="AA1435" s="112">
        <v>0</v>
      </c>
      <c r="AB1435" s="112" t="s">
        <v>6551</v>
      </c>
      <c r="AC1435" s="112">
        <v>0</v>
      </c>
      <c r="AD1435" s="112" t="s">
        <v>6551</v>
      </c>
      <c r="AE1435" s="112">
        <v>0</v>
      </c>
      <c r="AF1435" s="112" t="s">
        <v>6551</v>
      </c>
      <c r="AG1435" s="112">
        <v>0</v>
      </c>
      <c r="AH1435" s="112" t="s">
        <v>6551</v>
      </c>
      <c r="AI1435" s="112">
        <v>585973</v>
      </c>
      <c r="AJ1435" s="112" t="s">
        <v>6551</v>
      </c>
      <c r="AK1435" s="112">
        <v>2050869</v>
      </c>
      <c r="AL1435" s="19" t="s">
        <v>6551</v>
      </c>
      <c r="AM1435" s="113" t="str">
        <f t="shared" si="22"/>
        <v>No</v>
      </c>
    </row>
    <row r="1436" spans="1:39" s="19" customFormat="1" ht="11.5" customHeight="1" x14ac:dyDescent="0.2">
      <c r="A1436" s="5" t="s">
        <v>1860</v>
      </c>
      <c r="B1436" s="5" t="s">
        <v>377</v>
      </c>
      <c r="C1436" s="5" t="s">
        <v>61</v>
      </c>
      <c r="D1436" s="194">
        <v>7056</v>
      </c>
      <c r="E1436" s="197">
        <v>70056</v>
      </c>
      <c r="F1436" s="19" t="s">
        <v>239</v>
      </c>
      <c r="G1436" s="19" t="s">
        <v>6120</v>
      </c>
      <c r="H1436" s="27">
        <v>472870</v>
      </c>
      <c r="I1436" s="110">
        <v>7</v>
      </c>
      <c r="J1436" s="19" t="s">
        <v>6551</v>
      </c>
      <c r="K1436" s="112">
        <v>0</v>
      </c>
      <c r="L1436" s="112" t="s">
        <v>6551</v>
      </c>
      <c r="M1436" s="112">
        <v>0</v>
      </c>
      <c r="N1436" s="112" t="s">
        <v>6551</v>
      </c>
      <c r="O1436" s="112">
        <v>0</v>
      </c>
      <c r="P1436" s="112" t="s">
        <v>6551</v>
      </c>
      <c r="Q1436" s="112">
        <v>81277</v>
      </c>
      <c r="R1436" s="112" t="s">
        <v>6551</v>
      </c>
      <c r="S1436" s="112">
        <v>0</v>
      </c>
      <c r="T1436" s="112" t="s">
        <v>6551</v>
      </c>
      <c r="U1436" s="112">
        <v>0</v>
      </c>
      <c r="V1436" s="112" t="s">
        <v>6551</v>
      </c>
      <c r="W1436" s="112">
        <v>5354</v>
      </c>
      <c r="X1436" s="112" t="s">
        <v>6551</v>
      </c>
      <c r="Y1436" s="112">
        <v>0</v>
      </c>
      <c r="Z1436" s="112" t="s">
        <v>6551</v>
      </c>
      <c r="AA1436" s="112">
        <v>0</v>
      </c>
      <c r="AB1436" s="112" t="s">
        <v>6551</v>
      </c>
      <c r="AC1436" s="112">
        <v>0</v>
      </c>
      <c r="AD1436" s="112" t="s">
        <v>6551</v>
      </c>
      <c r="AE1436" s="112">
        <v>0</v>
      </c>
      <c r="AF1436" s="112" t="s">
        <v>6551</v>
      </c>
      <c r="AG1436" s="112">
        <v>0</v>
      </c>
      <c r="AH1436" s="112" t="s">
        <v>6551</v>
      </c>
      <c r="AI1436" s="112">
        <v>18337</v>
      </c>
      <c r="AJ1436" s="112" t="s">
        <v>6551</v>
      </c>
      <c r="AK1436" s="112">
        <v>0</v>
      </c>
      <c r="AL1436" s="19" t="s">
        <v>6551</v>
      </c>
      <c r="AM1436" s="113" t="str">
        <f t="shared" si="22"/>
        <v>No</v>
      </c>
    </row>
    <row r="1437" spans="1:39" s="19" customFormat="1" ht="11.5" customHeight="1" x14ac:dyDescent="0.2">
      <c r="A1437" s="5" t="s">
        <v>5415</v>
      </c>
      <c r="B1437" s="5" t="s">
        <v>1755</v>
      </c>
      <c r="C1437" s="5" t="s">
        <v>80</v>
      </c>
      <c r="D1437" s="194" t="s">
        <v>5416</v>
      </c>
      <c r="E1437" s="197">
        <v>80266</v>
      </c>
      <c r="F1437" s="19" t="s">
        <v>166</v>
      </c>
      <c r="G1437" s="5" t="s">
        <v>6120</v>
      </c>
      <c r="H1437" s="27">
        <v>0</v>
      </c>
      <c r="I1437" s="110">
        <v>7</v>
      </c>
      <c r="J1437" s="111" t="s">
        <v>6551</v>
      </c>
      <c r="K1437" s="112">
        <v>0</v>
      </c>
      <c r="L1437" s="112" t="s">
        <v>6551</v>
      </c>
      <c r="M1437" s="112">
        <v>0</v>
      </c>
      <c r="N1437" s="112" t="s">
        <v>6551</v>
      </c>
      <c r="O1437" s="112">
        <v>0</v>
      </c>
      <c r="P1437" s="112" t="s">
        <v>6551</v>
      </c>
      <c r="Q1437" s="112">
        <v>53827</v>
      </c>
      <c r="R1437" s="112" t="s">
        <v>6551</v>
      </c>
      <c r="S1437" s="112">
        <v>0</v>
      </c>
      <c r="T1437" s="112" t="s">
        <v>6551</v>
      </c>
      <c r="U1437" s="112">
        <v>0</v>
      </c>
      <c r="V1437" s="112" t="s">
        <v>6551</v>
      </c>
      <c r="W1437" s="112">
        <v>969</v>
      </c>
      <c r="X1437" s="112" t="s">
        <v>6551</v>
      </c>
      <c r="Y1437" s="112">
        <v>0</v>
      </c>
      <c r="Z1437" s="112" t="s">
        <v>6551</v>
      </c>
      <c r="AA1437" s="112">
        <v>0</v>
      </c>
      <c r="AB1437" s="112" t="s">
        <v>6551</v>
      </c>
      <c r="AC1437" s="112">
        <v>0</v>
      </c>
      <c r="AD1437" s="112" t="s">
        <v>6551</v>
      </c>
      <c r="AE1437" s="112">
        <v>0</v>
      </c>
      <c r="AF1437" s="112" t="s">
        <v>6551</v>
      </c>
      <c r="AG1437" s="112">
        <v>0</v>
      </c>
      <c r="AH1437" s="112" t="s">
        <v>6551</v>
      </c>
      <c r="AI1437" s="112">
        <v>4043</v>
      </c>
      <c r="AJ1437" s="112" t="s">
        <v>6551</v>
      </c>
      <c r="AK1437" s="112">
        <v>0</v>
      </c>
      <c r="AL1437" s="113" t="s">
        <v>6551</v>
      </c>
      <c r="AM1437" s="113" t="str">
        <f t="shared" si="22"/>
        <v>No</v>
      </c>
    </row>
    <row r="1438" spans="1:39" s="19" customFormat="1" ht="11.5" customHeight="1" x14ac:dyDescent="0.2">
      <c r="A1438" s="5" t="s">
        <v>1516</v>
      </c>
      <c r="B1438" s="5" t="s">
        <v>1517</v>
      </c>
      <c r="C1438" s="5" t="s">
        <v>106</v>
      </c>
      <c r="D1438" s="194" t="s">
        <v>1518</v>
      </c>
      <c r="E1438" s="197">
        <v>88158</v>
      </c>
      <c r="F1438" s="19" t="s">
        <v>166</v>
      </c>
      <c r="G1438" s="5" t="s">
        <v>6120</v>
      </c>
      <c r="H1438" s="27">
        <v>0</v>
      </c>
      <c r="I1438" s="110">
        <v>7</v>
      </c>
      <c r="J1438" s="111" t="s">
        <v>6551</v>
      </c>
      <c r="K1438" s="112">
        <v>0</v>
      </c>
      <c r="L1438" s="112" t="s">
        <v>6551</v>
      </c>
      <c r="M1438" s="112">
        <v>0</v>
      </c>
      <c r="N1438" s="112" t="s">
        <v>6551</v>
      </c>
      <c r="O1438" s="112">
        <v>0</v>
      </c>
      <c r="P1438" s="112" t="s">
        <v>6551</v>
      </c>
      <c r="Q1438" s="112">
        <v>204780</v>
      </c>
      <c r="R1438" s="112" t="s">
        <v>6551</v>
      </c>
      <c r="S1438" s="112">
        <v>0</v>
      </c>
      <c r="T1438" s="112" t="s">
        <v>6551</v>
      </c>
      <c r="U1438" s="112">
        <v>0</v>
      </c>
      <c r="V1438" s="112" t="s">
        <v>6551</v>
      </c>
      <c r="W1438" s="112">
        <v>8182</v>
      </c>
      <c r="X1438" s="112" t="s">
        <v>6551</v>
      </c>
      <c r="Y1438" s="112">
        <v>0</v>
      </c>
      <c r="Z1438" s="112" t="s">
        <v>6551</v>
      </c>
      <c r="AA1438" s="112">
        <v>0</v>
      </c>
      <c r="AB1438" s="112" t="s">
        <v>6551</v>
      </c>
      <c r="AC1438" s="112">
        <v>0</v>
      </c>
      <c r="AD1438" s="112" t="s">
        <v>6551</v>
      </c>
      <c r="AE1438" s="112">
        <v>0</v>
      </c>
      <c r="AF1438" s="112" t="s">
        <v>6551</v>
      </c>
      <c r="AG1438" s="112">
        <v>0</v>
      </c>
      <c r="AH1438" s="112" t="s">
        <v>6551</v>
      </c>
      <c r="AI1438" s="112">
        <v>33577</v>
      </c>
      <c r="AJ1438" s="112" t="s">
        <v>6551</v>
      </c>
      <c r="AK1438" s="112">
        <v>0</v>
      </c>
      <c r="AL1438" s="113" t="s">
        <v>6551</v>
      </c>
      <c r="AM1438" s="113" t="str">
        <f t="shared" si="22"/>
        <v>No</v>
      </c>
    </row>
    <row r="1439" spans="1:39" s="19" customFormat="1" ht="11.5" customHeight="1" x14ac:dyDescent="0.2">
      <c r="A1439" s="5" t="s">
        <v>537</v>
      </c>
      <c r="B1439" s="5" t="s">
        <v>538</v>
      </c>
      <c r="C1439" s="5" t="s">
        <v>26</v>
      </c>
      <c r="D1439" s="194">
        <v>9024</v>
      </c>
      <c r="E1439" s="197">
        <v>90024</v>
      </c>
      <c r="F1439" s="19" t="s">
        <v>239</v>
      </c>
      <c r="G1439" s="5" t="s">
        <v>236</v>
      </c>
      <c r="H1439" s="27">
        <v>12150996</v>
      </c>
      <c r="I1439" s="110">
        <v>7</v>
      </c>
      <c r="J1439" s="111" t="s">
        <v>6551</v>
      </c>
      <c r="K1439" s="112">
        <v>0</v>
      </c>
      <c r="L1439" s="112" t="s">
        <v>6551</v>
      </c>
      <c r="M1439" s="112">
        <v>0</v>
      </c>
      <c r="N1439" s="112" t="s">
        <v>6551</v>
      </c>
      <c r="O1439" s="112">
        <v>83571</v>
      </c>
      <c r="P1439" s="112" t="s">
        <v>6551</v>
      </c>
      <c r="Q1439" s="112">
        <v>74803</v>
      </c>
      <c r="R1439" s="112" t="s">
        <v>6551</v>
      </c>
      <c r="S1439" s="112">
        <v>8768</v>
      </c>
      <c r="T1439" s="112" t="s">
        <v>6551</v>
      </c>
      <c r="U1439" s="112">
        <v>9425</v>
      </c>
      <c r="V1439" s="112" t="s">
        <v>6551</v>
      </c>
      <c r="W1439" s="112">
        <v>8345</v>
      </c>
      <c r="X1439" s="112" t="s">
        <v>6551</v>
      </c>
      <c r="Y1439" s="112">
        <v>1080</v>
      </c>
      <c r="Z1439" s="112" t="s">
        <v>6551</v>
      </c>
      <c r="AA1439" s="112">
        <v>0</v>
      </c>
      <c r="AB1439" s="112" t="s">
        <v>6551</v>
      </c>
      <c r="AC1439" s="112">
        <v>0</v>
      </c>
      <c r="AD1439" s="112" t="s">
        <v>6551</v>
      </c>
      <c r="AE1439" s="112">
        <v>0</v>
      </c>
      <c r="AF1439" s="112" t="s">
        <v>6551</v>
      </c>
      <c r="AG1439" s="112">
        <v>0</v>
      </c>
      <c r="AH1439" s="112" t="s">
        <v>6551</v>
      </c>
      <c r="AI1439" s="112">
        <v>46982</v>
      </c>
      <c r="AJ1439" s="112" t="s">
        <v>6551</v>
      </c>
      <c r="AK1439" s="112">
        <v>148191</v>
      </c>
      <c r="AL1439" s="113" t="s">
        <v>6551</v>
      </c>
      <c r="AM1439" s="113" t="str">
        <f t="shared" si="22"/>
        <v>No</v>
      </c>
    </row>
    <row r="1440" spans="1:39" s="19" customFormat="1" ht="11.5" customHeight="1" x14ac:dyDescent="0.2">
      <c r="A1440" s="5" t="s">
        <v>162</v>
      </c>
      <c r="B1440" s="5" t="s">
        <v>1436</v>
      </c>
      <c r="C1440" s="5" t="s">
        <v>26</v>
      </c>
      <c r="D1440" s="194">
        <v>9217</v>
      </c>
      <c r="E1440" s="197">
        <v>90217</v>
      </c>
      <c r="F1440" s="19" t="s">
        <v>239</v>
      </c>
      <c r="G1440" s="5" t="s">
        <v>6120</v>
      </c>
      <c r="H1440" s="27">
        <v>83578</v>
      </c>
      <c r="I1440" s="110">
        <v>7</v>
      </c>
      <c r="J1440" s="111" t="s">
        <v>6551</v>
      </c>
      <c r="K1440" s="112">
        <v>0</v>
      </c>
      <c r="L1440" s="112" t="s">
        <v>6551</v>
      </c>
      <c r="M1440" s="112">
        <v>0</v>
      </c>
      <c r="N1440" s="112" t="s">
        <v>6551</v>
      </c>
      <c r="O1440" s="112">
        <v>0</v>
      </c>
      <c r="P1440" s="112" t="s">
        <v>6551</v>
      </c>
      <c r="Q1440" s="112">
        <v>180446</v>
      </c>
      <c r="R1440" s="112" t="s">
        <v>6551</v>
      </c>
      <c r="S1440" s="112">
        <v>0</v>
      </c>
      <c r="T1440" s="112" t="s">
        <v>6551</v>
      </c>
      <c r="U1440" s="112">
        <v>0</v>
      </c>
      <c r="V1440" s="112" t="s">
        <v>6551</v>
      </c>
      <c r="W1440" s="112">
        <v>14624</v>
      </c>
      <c r="X1440" s="112" t="s">
        <v>6551</v>
      </c>
      <c r="Y1440" s="112">
        <v>0</v>
      </c>
      <c r="Z1440" s="112" t="s">
        <v>6551</v>
      </c>
      <c r="AA1440" s="112">
        <v>0</v>
      </c>
      <c r="AB1440" s="112" t="s">
        <v>6551</v>
      </c>
      <c r="AC1440" s="112">
        <v>0</v>
      </c>
      <c r="AD1440" s="112" t="s">
        <v>6551</v>
      </c>
      <c r="AE1440" s="112">
        <v>0</v>
      </c>
      <c r="AF1440" s="112" t="s">
        <v>6551</v>
      </c>
      <c r="AG1440" s="112">
        <v>0</v>
      </c>
      <c r="AH1440" s="112" t="s">
        <v>6551</v>
      </c>
      <c r="AI1440" s="112">
        <v>73001</v>
      </c>
      <c r="AJ1440" s="112" t="s">
        <v>6551</v>
      </c>
      <c r="AK1440" s="112">
        <v>0</v>
      </c>
      <c r="AL1440" s="113" t="s">
        <v>6551</v>
      </c>
      <c r="AM1440" s="113" t="str">
        <f t="shared" si="22"/>
        <v>No</v>
      </c>
    </row>
    <row r="1441" spans="1:39" s="19" customFormat="1" ht="11.5" customHeight="1" x14ac:dyDescent="0.2">
      <c r="A1441" s="5" t="s">
        <v>6451</v>
      </c>
      <c r="B1441" s="5" t="s">
        <v>6543</v>
      </c>
      <c r="C1441" s="5" t="s">
        <v>20</v>
      </c>
      <c r="D1441" s="194" t="s">
        <v>6450</v>
      </c>
      <c r="E1441" s="197">
        <v>99433</v>
      </c>
      <c r="F1441" s="19" t="s">
        <v>166</v>
      </c>
      <c r="G1441" s="5" t="s">
        <v>6120</v>
      </c>
      <c r="H1441" s="27">
        <v>0</v>
      </c>
      <c r="I1441" s="110">
        <v>7</v>
      </c>
      <c r="J1441" s="111" t="s">
        <v>6551</v>
      </c>
      <c r="K1441" s="112">
        <v>0</v>
      </c>
      <c r="L1441" s="112" t="s">
        <v>6551</v>
      </c>
      <c r="M1441" s="112">
        <v>0</v>
      </c>
      <c r="N1441" s="112" t="s">
        <v>6551</v>
      </c>
      <c r="O1441" s="112">
        <v>0</v>
      </c>
      <c r="P1441" s="112" t="s">
        <v>6551</v>
      </c>
      <c r="Q1441" s="112">
        <v>130463</v>
      </c>
      <c r="R1441" s="112" t="s">
        <v>6551</v>
      </c>
      <c r="S1441" s="112">
        <v>0</v>
      </c>
      <c r="T1441" s="112" t="s">
        <v>6551</v>
      </c>
      <c r="U1441" s="112">
        <v>0</v>
      </c>
      <c r="V1441" s="112" t="s">
        <v>6551</v>
      </c>
      <c r="W1441" s="112">
        <v>3931</v>
      </c>
      <c r="X1441" s="112" t="s">
        <v>6551</v>
      </c>
      <c r="Y1441" s="112">
        <v>0</v>
      </c>
      <c r="Z1441" s="112" t="s">
        <v>6551</v>
      </c>
      <c r="AA1441" s="112">
        <v>0</v>
      </c>
      <c r="AB1441" s="112" t="s">
        <v>6551</v>
      </c>
      <c r="AC1441" s="112">
        <v>0</v>
      </c>
      <c r="AD1441" s="112" t="s">
        <v>6551</v>
      </c>
      <c r="AE1441" s="112">
        <v>0</v>
      </c>
      <c r="AF1441" s="112" t="s">
        <v>6551</v>
      </c>
      <c r="AG1441" s="112">
        <v>0</v>
      </c>
      <c r="AH1441" s="112" t="s">
        <v>6551</v>
      </c>
      <c r="AI1441" s="112">
        <v>4191</v>
      </c>
      <c r="AJ1441" s="112" t="s">
        <v>6551</v>
      </c>
      <c r="AK1441" s="112">
        <v>0</v>
      </c>
      <c r="AL1441" s="113" t="s">
        <v>6551</v>
      </c>
      <c r="AM1441" s="113" t="str">
        <f t="shared" si="22"/>
        <v>No</v>
      </c>
    </row>
    <row r="1442" spans="1:39" s="19" customFormat="1" ht="11.5" customHeight="1" x14ac:dyDescent="0.2">
      <c r="A1442" s="5" t="s">
        <v>5950</v>
      </c>
      <c r="B1442" s="5" t="s">
        <v>548</v>
      </c>
      <c r="C1442" s="5" t="s">
        <v>113</v>
      </c>
      <c r="D1442" s="194" t="s">
        <v>5951</v>
      </c>
      <c r="E1442" s="197" t="s">
        <v>5952</v>
      </c>
      <c r="F1442" s="19" t="s">
        <v>305</v>
      </c>
      <c r="G1442" s="5" t="s">
        <v>287</v>
      </c>
      <c r="H1442" s="27">
        <v>0</v>
      </c>
      <c r="I1442" s="110">
        <v>7</v>
      </c>
      <c r="J1442" s="111" t="s">
        <v>6551</v>
      </c>
      <c r="K1442" s="112">
        <v>0</v>
      </c>
      <c r="L1442" s="112" t="s">
        <v>6551</v>
      </c>
      <c r="M1442" s="112">
        <v>0</v>
      </c>
      <c r="N1442" s="112" t="s">
        <v>6551</v>
      </c>
      <c r="O1442" s="112">
        <v>0</v>
      </c>
      <c r="P1442" s="112" t="s">
        <v>6551</v>
      </c>
      <c r="Q1442" s="112">
        <v>194576</v>
      </c>
      <c r="R1442" s="112" t="s">
        <v>6551</v>
      </c>
      <c r="S1442" s="112">
        <v>0</v>
      </c>
      <c r="T1442" s="112" t="s">
        <v>6551</v>
      </c>
      <c r="U1442" s="112">
        <v>0</v>
      </c>
      <c r="V1442" s="112" t="s">
        <v>6551</v>
      </c>
      <c r="W1442" s="112">
        <v>5871</v>
      </c>
      <c r="X1442" s="112" t="s">
        <v>123</v>
      </c>
      <c r="Y1442" s="112">
        <v>0</v>
      </c>
      <c r="Z1442" s="112" t="s">
        <v>6551</v>
      </c>
      <c r="AA1442" s="112">
        <v>0</v>
      </c>
      <c r="AB1442" s="112" t="s">
        <v>6551</v>
      </c>
      <c r="AC1442" s="112">
        <v>0</v>
      </c>
      <c r="AD1442" s="112" t="s">
        <v>6551</v>
      </c>
      <c r="AE1442" s="112">
        <v>0</v>
      </c>
      <c r="AF1442" s="112" t="s">
        <v>6551</v>
      </c>
      <c r="AG1442" s="112">
        <v>0</v>
      </c>
      <c r="AH1442" s="112" t="s">
        <v>6551</v>
      </c>
      <c r="AI1442" s="112">
        <v>32390</v>
      </c>
      <c r="AJ1442" s="112" t="s">
        <v>6551</v>
      </c>
      <c r="AK1442" s="112">
        <v>0</v>
      </c>
      <c r="AL1442" s="113" t="s">
        <v>6551</v>
      </c>
      <c r="AM1442" s="113" t="str">
        <f t="shared" si="22"/>
        <v>No</v>
      </c>
    </row>
    <row r="1443" spans="1:39" s="19" customFormat="1" ht="11.5" customHeight="1" x14ac:dyDescent="0.2">
      <c r="A1443" s="5" t="s">
        <v>2013</v>
      </c>
      <c r="B1443" s="5" t="s">
        <v>2014</v>
      </c>
      <c r="C1443" s="5" t="s">
        <v>92</v>
      </c>
      <c r="D1443" s="194" t="s">
        <v>2015</v>
      </c>
      <c r="E1443" s="197" t="s">
        <v>2016</v>
      </c>
      <c r="F1443" s="19" t="s">
        <v>242</v>
      </c>
      <c r="G1443" s="5" t="s">
        <v>287</v>
      </c>
      <c r="H1443" s="27">
        <v>0</v>
      </c>
      <c r="I1443" s="110">
        <v>7</v>
      </c>
      <c r="J1443" s="111" t="s">
        <v>6551</v>
      </c>
      <c r="K1443" s="112">
        <v>0</v>
      </c>
      <c r="L1443" s="112" t="s">
        <v>6551</v>
      </c>
      <c r="M1443" s="112">
        <v>0</v>
      </c>
      <c r="N1443" s="112" t="s">
        <v>6551</v>
      </c>
      <c r="O1443" s="112">
        <v>0</v>
      </c>
      <c r="P1443" s="112" t="s">
        <v>6551</v>
      </c>
      <c r="Q1443" s="112">
        <v>174271</v>
      </c>
      <c r="R1443" s="112" t="s">
        <v>6551</v>
      </c>
      <c r="S1443" s="112">
        <v>0</v>
      </c>
      <c r="T1443" s="112" t="s">
        <v>6551</v>
      </c>
      <c r="U1443" s="112">
        <v>0</v>
      </c>
      <c r="V1443" s="112" t="s">
        <v>6551</v>
      </c>
      <c r="W1443" s="112">
        <v>7886</v>
      </c>
      <c r="X1443" s="112" t="s">
        <v>6551</v>
      </c>
      <c r="Y1443" s="112">
        <v>0</v>
      </c>
      <c r="Z1443" s="112" t="s">
        <v>6551</v>
      </c>
      <c r="AA1443" s="112">
        <v>0</v>
      </c>
      <c r="AB1443" s="112" t="s">
        <v>6551</v>
      </c>
      <c r="AC1443" s="112">
        <v>0</v>
      </c>
      <c r="AD1443" s="112" t="s">
        <v>6551</v>
      </c>
      <c r="AE1443" s="112">
        <v>0</v>
      </c>
      <c r="AF1443" s="112" t="s">
        <v>6551</v>
      </c>
      <c r="AG1443" s="112">
        <v>0</v>
      </c>
      <c r="AH1443" s="112" t="s">
        <v>6551</v>
      </c>
      <c r="AI1443" s="112">
        <v>41590</v>
      </c>
      <c r="AJ1443" s="112" t="s">
        <v>6551</v>
      </c>
      <c r="AK1443" s="112">
        <v>0</v>
      </c>
      <c r="AL1443" s="113" t="s">
        <v>6551</v>
      </c>
      <c r="AM1443" s="113" t="str">
        <f t="shared" si="22"/>
        <v>No</v>
      </c>
    </row>
    <row r="1444" spans="1:39" s="19" customFormat="1" ht="11.5" customHeight="1" x14ac:dyDescent="0.2">
      <c r="A1444" s="5" t="s">
        <v>2096</v>
      </c>
      <c r="B1444" s="5" t="s">
        <v>2058</v>
      </c>
      <c r="C1444" s="5" t="s">
        <v>92</v>
      </c>
      <c r="D1444" s="194" t="s">
        <v>2097</v>
      </c>
      <c r="E1444" s="197" t="s">
        <v>2098</v>
      </c>
      <c r="F1444" s="19" t="s">
        <v>239</v>
      </c>
      <c r="G1444" s="5" t="s">
        <v>287</v>
      </c>
      <c r="H1444" s="27">
        <v>0</v>
      </c>
      <c r="I1444" s="110">
        <v>7</v>
      </c>
      <c r="J1444" s="111" t="s">
        <v>6551</v>
      </c>
      <c r="K1444" s="112">
        <v>0</v>
      </c>
      <c r="L1444" s="112" t="s">
        <v>6551</v>
      </c>
      <c r="M1444" s="112">
        <v>0</v>
      </c>
      <c r="N1444" s="112" t="s">
        <v>6551</v>
      </c>
      <c r="O1444" s="112">
        <v>0</v>
      </c>
      <c r="P1444" s="112" t="s">
        <v>6551</v>
      </c>
      <c r="Q1444" s="112">
        <v>136362</v>
      </c>
      <c r="R1444" s="112" t="s">
        <v>6551</v>
      </c>
      <c r="S1444" s="112">
        <v>0</v>
      </c>
      <c r="T1444" s="112" t="s">
        <v>6551</v>
      </c>
      <c r="U1444" s="112">
        <v>0</v>
      </c>
      <c r="V1444" s="112" t="s">
        <v>6551</v>
      </c>
      <c r="W1444" s="112">
        <v>6700</v>
      </c>
      <c r="X1444" s="112" t="s">
        <v>6551</v>
      </c>
      <c r="Y1444" s="112">
        <v>0</v>
      </c>
      <c r="Z1444" s="112" t="s">
        <v>6551</v>
      </c>
      <c r="AA1444" s="112">
        <v>0</v>
      </c>
      <c r="AB1444" s="112" t="s">
        <v>6551</v>
      </c>
      <c r="AC1444" s="112">
        <v>0</v>
      </c>
      <c r="AD1444" s="112" t="s">
        <v>6551</v>
      </c>
      <c r="AE1444" s="112">
        <v>0</v>
      </c>
      <c r="AF1444" s="112" t="s">
        <v>6551</v>
      </c>
      <c r="AG1444" s="112">
        <v>0</v>
      </c>
      <c r="AH1444" s="112" t="s">
        <v>6551</v>
      </c>
      <c r="AI1444" s="112">
        <v>43297</v>
      </c>
      <c r="AJ1444" s="112" t="s">
        <v>6551</v>
      </c>
      <c r="AK1444" s="112">
        <v>0</v>
      </c>
      <c r="AL1444" s="113" t="s">
        <v>6551</v>
      </c>
      <c r="AM1444" s="113" t="str">
        <f t="shared" si="22"/>
        <v>No</v>
      </c>
    </row>
    <row r="1445" spans="1:39" s="19" customFormat="1" ht="11.5" customHeight="1" x14ac:dyDescent="0.2">
      <c r="A1445" s="5" t="s">
        <v>2137</v>
      </c>
      <c r="B1445" s="5" t="s">
        <v>2138</v>
      </c>
      <c r="C1445" s="5" t="s">
        <v>110</v>
      </c>
      <c r="D1445" s="194" t="s">
        <v>2139</v>
      </c>
      <c r="E1445" s="197" t="s">
        <v>2140</v>
      </c>
      <c r="F1445" s="19" t="s">
        <v>239</v>
      </c>
      <c r="G1445" s="5" t="s">
        <v>287</v>
      </c>
      <c r="H1445" s="27">
        <v>0</v>
      </c>
      <c r="I1445" s="110">
        <v>7</v>
      </c>
      <c r="J1445" s="111" t="s">
        <v>6551</v>
      </c>
      <c r="K1445" s="112">
        <v>0</v>
      </c>
      <c r="L1445" s="112" t="s">
        <v>6551</v>
      </c>
      <c r="M1445" s="112">
        <v>0</v>
      </c>
      <c r="N1445" s="112" t="s">
        <v>6551</v>
      </c>
      <c r="O1445" s="112">
        <v>0</v>
      </c>
      <c r="P1445" s="112" t="s">
        <v>6551</v>
      </c>
      <c r="Q1445" s="112">
        <v>356205</v>
      </c>
      <c r="R1445" s="112" t="s">
        <v>6551</v>
      </c>
      <c r="S1445" s="112">
        <v>0</v>
      </c>
      <c r="T1445" s="112" t="s">
        <v>6551</v>
      </c>
      <c r="U1445" s="112">
        <v>0</v>
      </c>
      <c r="V1445" s="112" t="s">
        <v>6551</v>
      </c>
      <c r="W1445" s="112">
        <v>13893</v>
      </c>
      <c r="X1445" s="112" t="s">
        <v>6551</v>
      </c>
      <c r="Y1445" s="112">
        <v>0</v>
      </c>
      <c r="Z1445" s="112" t="s">
        <v>6551</v>
      </c>
      <c r="AA1445" s="112">
        <v>0</v>
      </c>
      <c r="AB1445" s="112" t="s">
        <v>6551</v>
      </c>
      <c r="AC1445" s="112">
        <v>0</v>
      </c>
      <c r="AD1445" s="112" t="s">
        <v>6551</v>
      </c>
      <c r="AE1445" s="112">
        <v>0</v>
      </c>
      <c r="AF1445" s="112" t="s">
        <v>6551</v>
      </c>
      <c r="AG1445" s="112">
        <v>0</v>
      </c>
      <c r="AH1445" s="112" t="s">
        <v>6551</v>
      </c>
      <c r="AI1445" s="112">
        <v>86094</v>
      </c>
      <c r="AJ1445" s="112" t="s">
        <v>6551</v>
      </c>
      <c r="AK1445" s="112">
        <v>0</v>
      </c>
      <c r="AL1445" s="113" t="s">
        <v>6551</v>
      </c>
      <c r="AM1445" s="113" t="str">
        <f t="shared" si="22"/>
        <v>No</v>
      </c>
    </row>
    <row r="1446" spans="1:39" s="19" customFormat="1" ht="11.5" customHeight="1" x14ac:dyDescent="0.2">
      <c r="A1446" s="5" t="s">
        <v>2160</v>
      </c>
      <c r="B1446" s="5" t="s">
        <v>2153</v>
      </c>
      <c r="C1446" s="5" t="s">
        <v>110</v>
      </c>
      <c r="D1446" s="194" t="s">
        <v>2161</v>
      </c>
      <c r="E1446" s="197" t="s">
        <v>2162</v>
      </c>
      <c r="F1446" s="19" t="s">
        <v>305</v>
      </c>
      <c r="G1446" s="19" t="s">
        <v>287</v>
      </c>
      <c r="H1446" s="27">
        <v>0</v>
      </c>
      <c r="I1446" s="110">
        <v>7</v>
      </c>
      <c r="J1446" s="19" t="s">
        <v>6551</v>
      </c>
      <c r="K1446" s="112">
        <v>0</v>
      </c>
      <c r="L1446" s="112" t="s">
        <v>6551</v>
      </c>
      <c r="M1446" s="112">
        <v>0</v>
      </c>
      <c r="N1446" s="112" t="s">
        <v>6551</v>
      </c>
      <c r="O1446" s="112">
        <v>0</v>
      </c>
      <c r="P1446" s="112" t="s">
        <v>6551</v>
      </c>
      <c r="Q1446" s="112">
        <v>330627</v>
      </c>
      <c r="R1446" s="112" t="s">
        <v>122</v>
      </c>
      <c r="S1446" s="112">
        <v>0</v>
      </c>
      <c r="T1446" s="112" t="s">
        <v>6551</v>
      </c>
      <c r="U1446" s="112">
        <v>0</v>
      </c>
      <c r="V1446" s="112" t="s">
        <v>6551</v>
      </c>
      <c r="W1446" s="112">
        <v>11667</v>
      </c>
      <c r="X1446" s="112" t="s">
        <v>6551</v>
      </c>
      <c r="Y1446" s="112">
        <v>0</v>
      </c>
      <c r="Z1446" s="112" t="s">
        <v>6551</v>
      </c>
      <c r="AA1446" s="112">
        <v>0</v>
      </c>
      <c r="AB1446" s="112" t="s">
        <v>6551</v>
      </c>
      <c r="AC1446" s="112">
        <v>0</v>
      </c>
      <c r="AD1446" s="112" t="s">
        <v>6551</v>
      </c>
      <c r="AE1446" s="112">
        <v>0</v>
      </c>
      <c r="AF1446" s="112" t="s">
        <v>6551</v>
      </c>
      <c r="AG1446" s="112">
        <v>0</v>
      </c>
      <c r="AH1446" s="112" t="s">
        <v>6551</v>
      </c>
      <c r="AI1446" s="112">
        <v>33440</v>
      </c>
      <c r="AJ1446" s="112" t="s">
        <v>6551</v>
      </c>
      <c r="AK1446" s="112">
        <v>0</v>
      </c>
      <c r="AL1446" s="113" t="s">
        <v>6551</v>
      </c>
      <c r="AM1446" s="113" t="str">
        <f t="shared" si="22"/>
        <v>Yes</v>
      </c>
    </row>
    <row r="1447" spans="1:39" s="19" customFormat="1" ht="11.5" customHeight="1" x14ac:dyDescent="0.2">
      <c r="A1447" s="5" t="s">
        <v>2289</v>
      </c>
      <c r="B1447" s="5" t="s">
        <v>2290</v>
      </c>
      <c r="C1447" s="5" t="s">
        <v>110</v>
      </c>
      <c r="D1447" s="194" t="s">
        <v>2291</v>
      </c>
      <c r="E1447" s="197" t="s">
        <v>2292</v>
      </c>
      <c r="F1447" s="19" t="s">
        <v>239</v>
      </c>
      <c r="G1447" s="19" t="s">
        <v>287</v>
      </c>
      <c r="H1447" s="27">
        <v>0</v>
      </c>
      <c r="I1447" s="110">
        <v>7</v>
      </c>
      <c r="J1447" s="19" t="s">
        <v>6551</v>
      </c>
      <c r="K1447" s="112">
        <v>0</v>
      </c>
      <c r="L1447" s="112" t="s">
        <v>6551</v>
      </c>
      <c r="M1447" s="112">
        <v>0</v>
      </c>
      <c r="N1447" s="112" t="s">
        <v>6551</v>
      </c>
      <c r="O1447" s="112">
        <v>0</v>
      </c>
      <c r="P1447" s="112" t="s">
        <v>6551</v>
      </c>
      <c r="Q1447" s="112">
        <v>365219</v>
      </c>
      <c r="R1447" s="112" t="s">
        <v>6551</v>
      </c>
      <c r="S1447" s="112">
        <v>0</v>
      </c>
      <c r="T1447" s="112" t="s">
        <v>6551</v>
      </c>
      <c r="U1447" s="112">
        <v>0</v>
      </c>
      <c r="V1447" s="112" t="s">
        <v>6551</v>
      </c>
      <c r="W1447" s="112">
        <v>15012</v>
      </c>
      <c r="X1447" s="112" t="s">
        <v>6551</v>
      </c>
      <c r="Y1447" s="112">
        <v>0</v>
      </c>
      <c r="Z1447" s="112" t="s">
        <v>6551</v>
      </c>
      <c r="AA1447" s="112">
        <v>0</v>
      </c>
      <c r="AB1447" s="112" t="s">
        <v>6551</v>
      </c>
      <c r="AC1447" s="112">
        <v>0</v>
      </c>
      <c r="AD1447" s="112" t="s">
        <v>6551</v>
      </c>
      <c r="AE1447" s="112">
        <v>0</v>
      </c>
      <c r="AF1447" s="112" t="s">
        <v>6551</v>
      </c>
      <c r="AG1447" s="112">
        <v>0</v>
      </c>
      <c r="AH1447" s="112" t="s">
        <v>6551</v>
      </c>
      <c r="AI1447" s="112">
        <v>37517</v>
      </c>
      <c r="AJ1447" s="112" t="s">
        <v>6551</v>
      </c>
      <c r="AK1447" s="112">
        <v>0</v>
      </c>
      <c r="AL1447" s="19" t="s">
        <v>6551</v>
      </c>
      <c r="AM1447" s="113" t="str">
        <f t="shared" si="22"/>
        <v>No</v>
      </c>
    </row>
    <row r="1448" spans="1:39" s="19" customFormat="1" ht="11.5" customHeight="1" x14ac:dyDescent="0.2">
      <c r="A1448" s="5" t="s">
        <v>2349</v>
      </c>
      <c r="B1448" s="5" t="s">
        <v>2350</v>
      </c>
      <c r="C1448" s="5" t="s">
        <v>15</v>
      </c>
      <c r="D1448" s="194" t="s">
        <v>2351</v>
      </c>
      <c r="E1448" s="197" t="s">
        <v>2352</v>
      </c>
      <c r="F1448" s="19" t="s">
        <v>305</v>
      </c>
      <c r="G1448" s="19" t="s">
        <v>287</v>
      </c>
      <c r="H1448" s="27">
        <v>0</v>
      </c>
      <c r="I1448" s="110">
        <v>7</v>
      </c>
      <c r="J1448" s="19" t="s">
        <v>6551</v>
      </c>
      <c r="K1448" s="112">
        <v>0</v>
      </c>
      <c r="L1448" s="112" t="s">
        <v>6551</v>
      </c>
      <c r="M1448" s="112">
        <v>0</v>
      </c>
      <c r="N1448" s="112" t="s">
        <v>6551</v>
      </c>
      <c r="O1448" s="112">
        <v>0</v>
      </c>
      <c r="P1448" s="112" t="s">
        <v>6551</v>
      </c>
      <c r="Q1448" s="112">
        <v>99992</v>
      </c>
      <c r="R1448" s="112" t="s">
        <v>6551</v>
      </c>
      <c r="S1448" s="112">
        <v>0</v>
      </c>
      <c r="T1448" s="112" t="s">
        <v>6551</v>
      </c>
      <c r="U1448" s="112">
        <v>0</v>
      </c>
      <c r="V1448" s="112" t="s">
        <v>6551</v>
      </c>
      <c r="W1448" s="112">
        <v>4027</v>
      </c>
      <c r="X1448" s="112" t="s">
        <v>6551</v>
      </c>
      <c r="Y1448" s="112">
        <v>0</v>
      </c>
      <c r="Z1448" s="112" t="s">
        <v>6551</v>
      </c>
      <c r="AA1448" s="112">
        <v>0</v>
      </c>
      <c r="AB1448" s="112" t="s">
        <v>6551</v>
      </c>
      <c r="AC1448" s="112">
        <v>0</v>
      </c>
      <c r="AD1448" s="112" t="s">
        <v>6551</v>
      </c>
      <c r="AE1448" s="112">
        <v>0</v>
      </c>
      <c r="AF1448" s="112" t="s">
        <v>6551</v>
      </c>
      <c r="AG1448" s="112">
        <v>0</v>
      </c>
      <c r="AH1448" s="112" t="s">
        <v>6551</v>
      </c>
      <c r="AI1448" s="112">
        <v>4596</v>
      </c>
      <c r="AJ1448" s="112" t="s">
        <v>6551</v>
      </c>
      <c r="AK1448" s="112">
        <v>0</v>
      </c>
      <c r="AL1448" s="19" t="s">
        <v>6551</v>
      </c>
      <c r="AM1448" s="113" t="str">
        <f t="shared" si="22"/>
        <v>No</v>
      </c>
    </row>
    <row r="1449" spans="1:39" s="19" customFormat="1" ht="11.5" customHeight="1" x14ac:dyDescent="0.2">
      <c r="A1449" s="5" t="s">
        <v>2552</v>
      </c>
      <c r="B1449" s="5" t="s">
        <v>2553</v>
      </c>
      <c r="C1449" s="5" t="s">
        <v>15</v>
      </c>
      <c r="D1449" s="194" t="s">
        <v>2554</v>
      </c>
      <c r="E1449" s="197" t="s">
        <v>2555</v>
      </c>
      <c r="F1449" s="19" t="s">
        <v>305</v>
      </c>
      <c r="G1449" s="5" t="s">
        <v>287</v>
      </c>
      <c r="H1449" s="27">
        <v>0</v>
      </c>
      <c r="I1449" s="110">
        <v>7</v>
      </c>
      <c r="J1449" s="111" t="s">
        <v>6551</v>
      </c>
      <c r="K1449" s="112">
        <v>0</v>
      </c>
      <c r="L1449" s="112" t="s">
        <v>6551</v>
      </c>
      <c r="M1449" s="112">
        <v>0</v>
      </c>
      <c r="N1449" s="112" t="s">
        <v>6551</v>
      </c>
      <c r="O1449" s="112">
        <v>0</v>
      </c>
      <c r="P1449" s="112" t="s">
        <v>6551</v>
      </c>
      <c r="Q1449" s="112">
        <v>52897</v>
      </c>
      <c r="R1449" s="112" t="s">
        <v>6551</v>
      </c>
      <c r="S1449" s="112">
        <v>0</v>
      </c>
      <c r="T1449" s="112" t="s">
        <v>6551</v>
      </c>
      <c r="U1449" s="112">
        <v>0</v>
      </c>
      <c r="V1449" s="112" t="s">
        <v>6551</v>
      </c>
      <c r="W1449" s="112">
        <v>2880</v>
      </c>
      <c r="X1449" s="112" t="s">
        <v>6551</v>
      </c>
      <c r="Y1449" s="112">
        <v>0</v>
      </c>
      <c r="Z1449" s="112" t="s">
        <v>6551</v>
      </c>
      <c r="AA1449" s="112">
        <v>0</v>
      </c>
      <c r="AB1449" s="112" t="s">
        <v>6551</v>
      </c>
      <c r="AC1449" s="112">
        <v>0</v>
      </c>
      <c r="AD1449" s="112" t="s">
        <v>6551</v>
      </c>
      <c r="AE1449" s="112">
        <v>0</v>
      </c>
      <c r="AF1449" s="112" t="s">
        <v>6551</v>
      </c>
      <c r="AG1449" s="112">
        <v>0</v>
      </c>
      <c r="AH1449" s="112" t="s">
        <v>6551</v>
      </c>
      <c r="AI1449" s="112">
        <v>11937</v>
      </c>
      <c r="AJ1449" s="112" t="s">
        <v>6551</v>
      </c>
      <c r="AK1449" s="112">
        <v>0</v>
      </c>
      <c r="AL1449" s="113" t="s">
        <v>6551</v>
      </c>
      <c r="AM1449" s="113" t="str">
        <f t="shared" si="22"/>
        <v>No</v>
      </c>
    </row>
    <row r="1450" spans="1:39" s="19" customFormat="1" ht="11.5" customHeight="1" x14ac:dyDescent="0.2">
      <c r="A1450" s="5" t="s">
        <v>2607</v>
      </c>
      <c r="B1450" s="5" t="s">
        <v>2608</v>
      </c>
      <c r="C1450" s="5" t="s">
        <v>15</v>
      </c>
      <c r="D1450" s="194" t="s">
        <v>2609</v>
      </c>
      <c r="E1450" s="197" t="s">
        <v>2610</v>
      </c>
      <c r="F1450" s="19" t="s">
        <v>305</v>
      </c>
      <c r="G1450" s="5" t="s">
        <v>287</v>
      </c>
      <c r="H1450" s="27">
        <v>0</v>
      </c>
      <c r="I1450" s="110">
        <v>7</v>
      </c>
      <c r="J1450" s="111" t="s">
        <v>6551</v>
      </c>
      <c r="K1450" s="112">
        <v>0</v>
      </c>
      <c r="L1450" s="112" t="s">
        <v>6551</v>
      </c>
      <c r="M1450" s="112">
        <v>0</v>
      </c>
      <c r="N1450" s="112" t="s">
        <v>6551</v>
      </c>
      <c r="O1450" s="112">
        <v>0</v>
      </c>
      <c r="P1450" s="112" t="s">
        <v>6551</v>
      </c>
      <c r="Q1450" s="112">
        <v>107941</v>
      </c>
      <c r="R1450" s="112" t="s">
        <v>6551</v>
      </c>
      <c r="S1450" s="112">
        <v>0</v>
      </c>
      <c r="T1450" s="112" t="s">
        <v>6551</v>
      </c>
      <c r="U1450" s="112">
        <v>0</v>
      </c>
      <c r="V1450" s="112" t="s">
        <v>6551</v>
      </c>
      <c r="W1450" s="112">
        <v>3447</v>
      </c>
      <c r="X1450" s="112" t="s">
        <v>6551</v>
      </c>
      <c r="Y1450" s="112">
        <v>0</v>
      </c>
      <c r="Z1450" s="112" t="s">
        <v>6551</v>
      </c>
      <c r="AA1450" s="112">
        <v>0</v>
      </c>
      <c r="AB1450" s="112" t="s">
        <v>6551</v>
      </c>
      <c r="AC1450" s="112">
        <v>0</v>
      </c>
      <c r="AD1450" s="112" t="s">
        <v>6551</v>
      </c>
      <c r="AE1450" s="112">
        <v>0</v>
      </c>
      <c r="AF1450" s="112" t="s">
        <v>6551</v>
      </c>
      <c r="AG1450" s="112">
        <v>0</v>
      </c>
      <c r="AH1450" s="112" t="s">
        <v>6551</v>
      </c>
      <c r="AI1450" s="112">
        <v>13486</v>
      </c>
      <c r="AJ1450" s="112" t="s">
        <v>6551</v>
      </c>
      <c r="AK1450" s="112">
        <v>0</v>
      </c>
      <c r="AL1450" s="113" t="s">
        <v>6551</v>
      </c>
      <c r="AM1450" s="113" t="str">
        <f t="shared" si="22"/>
        <v>No</v>
      </c>
    </row>
    <row r="1451" spans="1:39" s="19" customFormat="1" ht="11.5" customHeight="1" x14ac:dyDescent="0.2">
      <c r="A1451" s="5" t="s">
        <v>2945</v>
      </c>
      <c r="B1451" s="5" t="s">
        <v>404</v>
      </c>
      <c r="C1451" s="5" t="s">
        <v>15</v>
      </c>
      <c r="D1451" s="194" t="s">
        <v>2946</v>
      </c>
      <c r="E1451" s="197" t="s">
        <v>2947</v>
      </c>
      <c r="F1451" s="19" t="s">
        <v>305</v>
      </c>
      <c r="G1451" s="5" t="s">
        <v>287</v>
      </c>
      <c r="H1451" s="27">
        <v>0</v>
      </c>
      <c r="I1451" s="110">
        <v>7</v>
      </c>
      <c r="J1451" s="111" t="s">
        <v>6551</v>
      </c>
      <c r="K1451" s="112">
        <v>2</v>
      </c>
      <c r="L1451" s="112" t="s">
        <v>6551</v>
      </c>
      <c r="M1451" s="112">
        <v>0</v>
      </c>
      <c r="N1451" s="112" t="s">
        <v>6551</v>
      </c>
      <c r="O1451" s="112">
        <v>0</v>
      </c>
      <c r="P1451" s="112" t="s">
        <v>6551</v>
      </c>
      <c r="Q1451" s="112">
        <v>25050</v>
      </c>
      <c r="R1451" s="112" t="s">
        <v>123</v>
      </c>
      <c r="S1451" s="112">
        <v>0</v>
      </c>
      <c r="T1451" s="112" t="s">
        <v>6551</v>
      </c>
      <c r="U1451" s="112">
        <v>0</v>
      </c>
      <c r="V1451" s="112" t="s">
        <v>6551</v>
      </c>
      <c r="W1451" s="112">
        <v>1551</v>
      </c>
      <c r="X1451" s="112" t="s">
        <v>123</v>
      </c>
      <c r="Y1451" s="112">
        <v>0</v>
      </c>
      <c r="Z1451" s="112" t="s">
        <v>6551</v>
      </c>
      <c r="AA1451" s="112">
        <v>0</v>
      </c>
      <c r="AB1451" s="112" t="s">
        <v>6551</v>
      </c>
      <c r="AC1451" s="112">
        <v>0</v>
      </c>
      <c r="AD1451" s="112" t="s">
        <v>6551</v>
      </c>
      <c r="AE1451" s="112">
        <v>0</v>
      </c>
      <c r="AF1451" s="112" t="s">
        <v>6551</v>
      </c>
      <c r="AG1451" s="112">
        <v>0</v>
      </c>
      <c r="AH1451" s="112" t="s">
        <v>6551</v>
      </c>
      <c r="AI1451" s="112">
        <v>2887</v>
      </c>
      <c r="AJ1451" s="112" t="s">
        <v>123</v>
      </c>
      <c r="AK1451" s="112">
        <v>0</v>
      </c>
      <c r="AL1451" s="113" t="s">
        <v>6551</v>
      </c>
      <c r="AM1451" s="113" t="str">
        <f t="shared" si="22"/>
        <v>No</v>
      </c>
    </row>
    <row r="1452" spans="1:39" s="19" customFormat="1" ht="11.5" customHeight="1" x14ac:dyDescent="0.2">
      <c r="A1452" s="5" t="s">
        <v>2981</v>
      </c>
      <c r="B1452" s="5" t="s">
        <v>319</v>
      </c>
      <c r="C1452" s="5" t="s">
        <v>15</v>
      </c>
      <c r="D1452" s="194" t="s">
        <v>2982</v>
      </c>
      <c r="E1452" s="197" t="s">
        <v>2983</v>
      </c>
      <c r="F1452" s="19" t="s">
        <v>239</v>
      </c>
      <c r="G1452" s="5" t="s">
        <v>287</v>
      </c>
      <c r="H1452" s="27">
        <v>0</v>
      </c>
      <c r="I1452" s="110">
        <v>7</v>
      </c>
      <c r="J1452" s="111" t="s">
        <v>6551</v>
      </c>
      <c r="K1452" s="112">
        <v>0</v>
      </c>
      <c r="L1452" s="112" t="s">
        <v>6551</v>
      </c>
      <c r="M1452" s="112">
        <v>0</v>
      </c>
      <c r="N1452" s="112" t="s">
        <v>6551</v>
      </c>
      <c r="O1452" s="112">
        <v>0</v>
      </c>
      <c r="P1452" s="112" t="s">
        <v>6551</v>
      </c>
      <c r="Q1452" s="112">
        <v>187197</v>
      </c>
      <c r="R1452" s="112" t="s">
        <v>6551</v>
      </c>
      <c r="S1452" s="112">
        <v>0</v>
      </c>
      <c r="T1452" s="112" t="s">
        <v>6551</v>
      </c>
      <c r="U1452" s="112">
        <v>0</v>
      </c>
      <c r="V1452" s="112" t="s">
        <v>6551</v>
      </c>
      <c r="W1452" s="112">
        <v>8165</v>
      </c>
      <c r="X1452" s="112" t="s">
        <v>6551</v>
      </c>
      <c r="Y1452" s="112">
        <v>0</v>
      </c>
      <c r="Z1452" s="112" t="s">
        <v>6551</v>
      </c>
      <c r="AA1452" s="112">
        <v>0</v>
      </c>
      <c r="AB1452" s="112" t="s">
        <v>6551</v>
      </c>
      <c r="AC1452" s="112">
        <v>0</v>
      </c>
      <c r="AD1452" s="112" t="s">
        <v>6551</v>
      </c>
      <c r="AE1452" s="112">
        <v>0</v>
      </c>
      <c r="AF1452" s="112" t="s">
        <v>6551</v>
      </c>
      <c r="AG1452" s="112">
        <v>0</v>
      </c>
      <c r="AH1452" s="112" t="s">
        <v>6551</v>
      </c>
      <c r="AI1452" s="112">
        <v>26059</v>
      </c>
      <c r="AJ1452" s="112" t="s">
        <v>6551</v>
      </c>
      <c r="AK1452" s="112">
        <v>0</v>
      </c>
      <c r="AL1452" s="113" t="s">
        <v>6551</v>
      </c>
      <c r="AM1452" s="113" t="str">
        <f t="shared" si="22"/>
        <v>No</v>
      </c>
    </row>
    <row r="1453" spans="1:39" s="19" customFormat="1" ht="11.5" customHeight="1" x14ac:dyDescent="0.2">
      <c r="A1453" s="5" t="s">
        <v>2650</v>
      </c>
      <c r="B1453" s="5" t="s">
        <v>6507</v>
      </c>
      <c r="C1453" s="5" t="s">
        <v>50</v>
      </c>
      <c r="D1453" s="194" t="s">
        <v>2651</v>
      </c>
      <c r="E1453" s="197" t="s">
        <v>2652</v>
      </c>
      <c r="F1453" s="19" t="s">
        <v>239</v>
      </c>
      <c r="G1453" s="5" t="s">
        <v>287</v>
      </c>
      <c r="H1453" s="27">
        <v>0</v>
      </c>
      <c r="I1453" s="110">
        <v>7</v>
      </c>
      <c r="J1453" s="111" t="s">
        <v>6551</v>
      </c>
      <c r="K1453" s="112">
        <v>0</v>
      </c>
      <c r="L1453" s="112" t="s">
        <v>6551</v>
      </c>
      <c r="M1453" s="112">
        <v>0</v>
      </c>
      <c r="N1453" s="112" t="s">
        <v>6551</v>
      </c>
      <c r="O1453" s="112">
        <v>0</v>
      </c>
      <c r="P1453" s="112" t="s">
        <v>6551</v>
      </c>
      <c r="Q1453" s="112">
        <v>186485</v>
      </c>
      <c r="R1453" s="112" t="s">
        <v>6551</v>
      </c>
      <c r="S1453" s="112">
        <v>0</v>
      </c>
      <c r="T1453" s="112" t="s">
        <v>6551</v>
      </c>
      <c r="U1453" s="112">
        <v>0</v>
      </c>
      <c r="V1453" s="112" t="s">
        <v>6551</v>
      </c>
      <c r="W1453" s="112">
        <v>8886</v>
      </c>
      <c r="X1453" s="112" t="s">
        <v>6551</v>
      </c>
      <c r="Y1453" s="112">
        <v>0</v>
      </c>
      <c r="Z1453" s="112" t="s">
        <v>6551</v>
      </c>
      <c r="AA1453" s="112">
        <v>0</v>
      </c>
      <c r="AB1453" s="112" t="s">
        <v>6551</v>
      </c>
      <c r="AC1453" s="112">
        <v>0</v>
      </c>
      <c r="AD1453" s="112" t="s">
        <v>6551</v>
      </c>
      <c r="AE1453" s="112">
        <v>0</v>
      </c>
      <c r="AF1453" s="112" t="s">
        <v>6551</v>
      </c>
      <c r="AG1453" s="112">
        <v>0</v>
      </c>
      <c r="AH1453" s="112" t="s">
        <v>6551</v>
      </c>
      <c r="AI1453" s="112">
        <v>14837</v>
      </c>
      <c r="AJ1453" s="112" t="s">
        <v>6551</v>
      </c>
      <c r="AK1453" s="112">
        <v>0</v>
      </c>
      <c r="AL1453" s="113" t="s">
        <v>6551</v>
      </c>
      <c r="AM1453" s="113" t="str">
        <f t="shared" si="22"/>
        <v>No</v>
      </c>
    </row>
    <row r="1454" spans="1:39" s="19" customFormat="1" ht="11.5" customHeight="1" x14ac:dyDescent="0.2">
      <c r="A1454" s="5" t="s">
        <v>2682</v>
      </c>
      <c r="B1454" s="5" t="s">
        <v>6509</v>
      </c>
      <c r="C1454" s="5" t="s">
        <v>50</v>
      </c>
      <c r="D1454" s="194" t="s">
        <v>2683</v>
      </c>
      <c r="E1454" s="197" t="s">
        <v>2684</v>
      </c>
      <c r="F1454" s="19" t="s">
        <v>239</v>
      </c>
      <c r="G1454" s="5" t="s">
        <v>287</v>
      </c>
      <c r="H1454" s="27">
        <v>0</v>
      </c>
      <c r="I1454" s="110">
        <v>7</v>
      </c>
      <c r="J1454" s="111" t="s">
        <v>6551</v>
      </c>
      <c r="K1454" s="112">
        <v>0</v>
      </c>
      <c r="L1454" s="112" t="s">
        <v>6551</v>
      </c>
      <c r="M1454" s="112">
        <v>0</v>
      </c>
      <c r="N1454" s="112" t="s">
        <v>6551</v>
      </c>
      <c r="O1454" s="112">
        <v>0</v>
      </c>
      <c r="P1454" s="112" t="s">
        <v>6551</v>
      </c>
      <c r="Q1454" s="112">
        <v>117363</v>
      </c>
      <c r="R1454" s="112" t="s">
        <v>6551</v>
      </c>
      <c r="S1454" s="112">
        <v>0</v>
      </c>
      <c r="T1454" s="112" t="s">
        <v>6551</v>
      </c>
      <c r="U1454" s="112">
        <v>0</v>
      </c>
      <c r="V1454" s="112" t="s">
        <v>6551</v>
      </c>
      <c r="W1454" s="112">
        <v>8025</v>
      </c>
      <c r="X1454" s="112" t="s">
        <v>6551</v>
      </c>
      <c r="Y1454" s="112">
        <v>0</v>
      </c>
      <c r="Z1454" s="112" t="s">
        <v>6551</v>
      </c>
      <c r="AA1454" s="112">
        <v>0</v>
      </c>
      <c r="AB1454" s="112" t="s">
        <v>6551</v>
      </c>
      <c r="AC1454" s="112">
        <v>0</v>
      </c>
      <c r="AD1454" s="112" t="s">
        <v>6551</v>
      </c>
      <c r="AE1454" s="112">
        <v>0</v>
      </c>
      <c r="AF1454" s="112" t="s">
        <v>6551</v>
      </c>
      <c r="AG1454" s="112">
        <v>0</v>
      </c>
      <c r="AH1454" s="112" t="s">
        <v>6551</v>
      </c>
      <c r="AI1454" s="112">
        <v>14439</v>
      </c>
      <c r="AJ1454" s="112" t="s">
        <v>6551</v>
      </c>
      <c r="AK1454" s="112">
        <v>0</v>
      </c>
      <c r="AL1454" s="113" t="s">
        <v>6551</v>
      </c>
      <c r="AM1454" s="113" t="str">
        <f t="shared" si="22"/>
        <v>No</v>
      </c>
    </row>
    <row r="1455" spans="1:39" s="19" customFormat="1" ht="11.5" customHeight="1" x14ac:dyDescent="0.2">
      <c r="A1455" s="5" t="s">
        <v>2783</v>
      </c>
      <c r="B1455" s="5" t="s">
        <v>2784</v>
      </c>
      <c r="C1455" s="5" t="s">
        <v>50</v>
      </c>
      <c r="D1455" s="194" t="s">
        <v>2785</v>
      </c>
      <c r="E1455" s="197" t="s">
        <v>2786</v>
      </c>
      <c r="F1455" s="19" t="s">
        <v>239</v>
      </c>
      <c r="G1455" s="5" t="s">
        <v>287</v>
      </c>
      <c r="H1455" s="27">
        <v>0</v>
      </c>
      <c r="I1455" s="110">
        <v>7</v>
      </c>
      <c r="J1455" s="111" t="s">
        <v>6551</v>
      </c>
      <c r="K1455" s="112">
        <v>0</v>
      </c>
      <c r="L1455" s="112" t="s">
        <v>6551</v>
      </c>
      <c r="M1455" s="112">
        <v>0</v>
      </c>
      <c r="N1455" s="112" t="s">
        <v>6551</v>
      </c>
      <c r="O1455" s="112">
        <v>0</v>
      </c>
      <c r="P1455" s="112" t="s">
        <v>6551</v>
      </c>
      <c r="Q1455" s="112">
        <v>119181</v>
      </c>
      <c r="R1455" s="112" t="s">
        <v>6551</v>
      </c>
      <c r="S1455" s="112">
        <v>0</v>
      </c>
      <c r="T1455" s="112" t="s">
        <v>6551</v>
      </c>
      <c r="U1455" s="112">
        <v>0</v>
      </c>
      <c r="V1455" s="112" t="s">
        <v>6551</v>
      </c>
      <c r="W1455" s="112">
        <v>7667</v>
      </c>
      <c r="X1455" s="112" t="s">
        <v>6551</v>
      </c>
      <c r="Y1455" s="112">
        <v>0</v>
      </c>
      <c r="Z1455" s="112" t="s">
        <v>6551</v>
      </c>
      <c r="AA1455" s="112">
        <v>0</v>
      </c>
      <c r="AB1455" s="112" t="s">
        <v>6551</v>
      </c>
      <c r="AC1455" s="112">
        <v>0</v>
      </c>
      <c r="AD1455" s="112" t="s">
        <v>6551</v>
      </c>
      <c r="AE1455" s="112">
        <v>0</v>
      </c>
      <c r="AF1455" s="112" t="s">
        <v>6551</v>
      </c>
      <c r="AG1455" s="112">
        <v>0</v>
      </c>
      <c r="AH1455" s="112" t="s">
        <v>6551</v>
      </c>
      <c r="AI1455" s="112">
        <v>36507</v>
      </c>
      <c r="AJ1455" s="112" t="s">
        <v>6551</v>
      </c>
      <c r="AK1455" s="112">
        <v>0</v>
      </c>
      <c r="AL1455" s="113" t="s">
        <v>6551</v>
      </c>
      <c r="AM1455" s="113" t="str">
        <f t="shared" si="22"/>
        <v>No</v>
      </c>
    </row>
    <row r="1456" spans="1:39" s="19" customFormat="1" ht="11.5" customHeight="1" x14ac:dyDescent="0.2">
      <c r="A1456" s="5" t="s">
        <v>2705</v>
      </c>
      <c r="B1456" s="5" t="s">
        <v>2706</v>
      </c>
      <c r="C1456" s="5" t="s">
        <v>63</v>
      </c>
      <c r="D1456" s="194" t="s">
        <v>2707</v>
      </c>
      <c r="E1456" s="197" t="s">
        <v>2708</v>
      </c>
      <c r="F1456" s="19" t="s">
        <v>239</v>
      </c>
      <c r="G1456" s="5" t="s">
        <v>287</v>
      </c>
      <c r="H1456" s="27">
        <v>0</v>
      </c>
      <c r="I1456" s="110">
        <v>7</v>
      </c>
      <c r="J1456" s="111" t="s">
        <v>6551</v>
      </c>
      <c r="K1456" s="112">
        <v>0</v>
      </c>
      <c r="L1456" s="112" t="s">
        <v>6551</v>
      </c>
      <c r="M1456" s="112">
        <v>0</v>
      </c>
      <c r="N1456" s="112" t="s">
        <v>6551</v>
      </c>
      <c r="O1456" s="112">
        <v>0</v>
      </c>
      <c r="P1456" s="112" t="s">
        <v>6551</v>
      </c>
      <c r="Q1456" s="112">
        <v>93499</v>
      </c>
      <c r="R1456" s="112" t="s">
        <v>6551</v>
      </c>
      <c r="S1456" s="112">
        <v>0</v>
      </c>
      <c r="T1456" s="112" t="s">
        <v>6551</v>
      </c>
      <c r="U1456" s="112">
        <v>0</v>
      </c>
      <c r="V1456" s="112" t="s">
        <v>6551</v>
      </c>
      <c r="W1456" s="112">
        <v>3944</v>
      </c>
      <c r="X1456" s="112" t="s">
        <v>6551</v>
      </c>
      <c r="Y1456" s="112">
        <v>0</v>
      </c>
      <c r="Z1456" s="112" t="s">
        <v>6551</v>
      </c>
      <c r="AA1456" s="112">
        <v>0</v>
      </c>
      <c r="AB1456" s="112" t="s">
        <v>6551</v>
      </c>
      <c r="AC1456" s="112">
        <v>0</v>
      </c>
      <c r="AD1456" s="112" t="s">
        <v>6551</v>
      </c>
      <c r="AE1456" s="112">
        <v>0</v>
      </c>
      <c r="AF1456" s="112" t="s">
        <v>6551</v>
      </c>
      <c r="AG1456" s="112">
        <v>0</v>
      </c>
      <c r="AH1456" s="112" t="s">
        <v>6551</v>
      </c>
      <c r="AI1456" s="112">
        <v>20064</v>
      </c>
      <c r="AJ1456" s="112" t="s">
        <v>6551</v>
      </c>
      <c r="AK1456" s="112">
        <v>0</v>
      </c>
      <c r="AL1456" s="113" t="s">
        <v>6551</v>
      </c>
      <c r="AM1456" s="113" t="str">
        <f t="shared" si="22"/>
        <v>No</v>
      </c>
    </row>
    <row r="1457" spans="1:39" s="19" customFormat="1" ht="11.5" customHeight="1" x14ac:dyDescent="0.2">
      <c r="A1457" s="5" t="s">
        <v>2481</v>
      </c>
      <c r="B1457" s="5" t="s">
        <v>529</v>
      </c>
      <c r="C1457" s="5" t="s">
        <v>77</v>
      </c>
      <c r="D1457" s="194" t="s">
        <v>2482</v>
      </c>
      <c r="E1457" s="197" t="s">
        <v>2483</v>
      </c>
      <c r="F1457" s="19" t="s">
        <v>305</v>
      </c>
      <c r="G1457" s="5" t="s">
        <v>287</v>
      </c>
      <c r="H1457" s="27">
        <v>0</v>
      </c>
      <c r="I1457" s="110">
        <v>7</v>
      </c>
      <c r="J1457" s="111" t="s">
        <v>6551</v>
      </c>
      <c r="K1457" s="112">
        <v>0</v>
      </c>
      <c r="L1457" s="112" t="s">
        <v>6551</v>
      </c>
      <c r="M1457" s="112">
        <v>0</v>
      </c>
      <c r="N1457" s="112" t="s">
        <v>6551</v>
      </c>
      <c r="O1457" s="112">
        <v>0</v>
      </c>
      <c r="P1457" s="112" t="s">
        <v>6551</v>
      </c>
      <c r="Q1457" s="112">
        <v>137697</v>
      </c>
      <c r="R1457" s="112" t="s">
        <v>6551</v>
      </c>
      <c r="S1457" s="112">
        <v>0</v>
      </c>
      <c r="T1457" s="112" t="s">
        <v>6551</v>
      </c>
      <c r="U1457" s="112">
        <v>0</v>
      </c>
      <c r="V1457" s="112" t="s">
        <v>6551</v>
      </c>
      <c r="W1457" s="112">
        <v>6870</v>
      </c>
      <c r="X1457" s="112" t="s">
        <v>6551</v>
      </c>
      <c r="Y1457" s="112">
        <v>0</v>
      </c>
      <c r="Z1457" s="112" t="s">
        <v>6551</v>
      </c>
      <c r="AA1457" s="112">
        <v>0</v>
      </c>
      <c r="AB1457" s="112" t="s">
        <v>6551</v>
      </c>
      <c r="AC1457" s="112">
        <v>0</v>
      </c>
      <c r="AD1457" s="112" t="s">
        <v>6551</v>
      </c>
      <c r="AE1457" s="112">
        <v>0</v>
      </c>
      <c r="AF1457" s="112" t="s">
        <v>6551</v>
      </c>
      <c r="AG1457" s="112">
        <v>0</v>
      </c>
      <c r="AH1457" s="112" t="s">
        <v>6551</v>
      </c>
      <c r="AI1457" s="112">
        <v>28025</v>
      </c>
      <c r="AJ1457" s="112" t="s">
        <v>6551</v>
      </c>
      <c r="AK1457" s="112">
        <v>0</v>
      </c>
      <c r="AL1457" s="113" t="s">
        <v>6551</v>
      </c>
      <c r="AM1457" s="113" t="str">
        <f t="shared" si="22"/>
        <v>No</v>
      </c>
    </row>
    <row r="1458" spans="1:39" s="19" customFormat="1" ht="11.5" customHeight="1" x14ac:dyDescent="0.2">
      <c r="A1458" s="5" t="s">
        <v>2520</v>
      </c>
      <c r="B1458" s="5" t="s">
        <v>1059</v>
      </c>
      <c r="C1458" s="5" t="s">
        <v>77</v>
      </c>
      <c r="D1458" s="194" t="s">
        <v>2521</v>
      </c>
      <c r="E1458" s="197" t="s">
        <v>2522</v>
      </c>
      <c r="F1458" s="19" t="s">
        <v>305</v>
      </c>
      <c r="G1458" s="19" t="s">
        <v>287</v>
      </c>
      <c r="H1458" s="27">
        <v>0</v>
      </c>
      <c r="I1458" s="110">
        <v>7</v>
      </c>
      <c r="J1458" s="19" t="s">
        <v>6551</v>
      </c>
      <c r="K1458" s="112">
        <v>0</v>
      </c>
      <c r="L1458" s="112" t="s">
        <v>6551</v>
      </c>
      <c r="M1458" s="112">
        <v>0</v>
      </c>
      <c r="N1458" s="112" t="s">
        <v>6551</v>
      </c>
      <c r="O1458" s="112">
        <v>0</v>
      </c>
      <c r="P1458" s="112" t="s">
        <v>6551</v>
      </c>
      <c r="Q1458" s="112">
        <v>122619</v>
      </c>
      <c r="R1458" s="112" t="s">
        <v>6551</v>
      </c>
      <c r="S1458" s="112">
        <v>0</v>
      </c>
      <c r="T1458" s="112" t="s">
        <v>6551</v>
      </c>
      <c r="U1458" s="112">
        <v>0</v>
      </c>
      <c r="V1458" s="112" t="s">
        <v>6551</v>
      </c>
      <c r="W1458" s="112">
        <v>9144</v>
      </c>
      <c r="X1458" s="112" t="s">
        <v>6551</v>
      </c>
      <c r="Y1458" s="112">
        <v>0</v>
      </c>
      <c r="Z1458" s="112" t="s">
        <v>6551</v>
      </c>
      <c r="AA1458" s="112">
        <v>0</v>
      </c>
      <c r="AB1458" s="112" t="s">
        <v>6551</v>
      </c>
      <c r="AC1458" s="112">
        <v>0</v>
      </c>
      <c r="AD1458" s="112" t="s">
        <v>6551</v>
      </c>
      <c r="AE1458" s="112">
        <v>0</v>
      </c>
      <c r="AF1458" s="112" t="s">
        <v>6551</v>
      </c>
      <c r="AG1458" s="112">
        <v>0</v>
      </c>
      <c r="AH1458" s="112" t="s">
        <v>6551</v>
      </c>
      <c r="AI1458" s="112">
        <v>23671</v>
      </c>
      <c r="AJ1458" s="112" t="s">
        <v>6551</v>
      </c>
      <c r="AK1458" s="112">
        <v>0</v>
      </c>
      <c r="AL1458" s="113" t="s">
        <v>6551</v>
      </c>
      <c r="AM1458" s="113" t="str">
        <f t="shared" si="22"/>
        <v>No</v>
      </c>
    </row>
    <row r="1459" spans="1:39" s="19" customFormat="1" ht="11.5" customHeight="1" x14ac:dyDescent="0.2">
      <c r="A1459" s="5" t="s">
        <v>2411</v>
      </c>
      <c r="B1459" s="5" t="s">
        <v>2412</v>
      </c>
      <c r="C1459" s="5" t="s">
        <v>79</v>
      </c>
      <c r="D1459" s="194" t="s">
        <v>2413</v>
      </c>
      <c r="E1459" s="197" t="s">
        <v>2414</v>
      </c>
      <c r="F1459" s="19" t="s">
        <v>239</v>
      </c>
      <c r="G1459" s="19" t="s">
        <v>287</v>
      </c>
      <c r="H1459" s="27">
        <v>0</v>
      </c>
      <c r="I1459" s="110">
        <v>7</v>
      </c>
      <c r="J1459" s="19" t="s">
        <v>6551</v>
      </c>
      <c r="K1459" s="112">
        <v>0</v>
      </c>
      <c r="L1459" s="112" t="s">
        <v>6551</v>
      </c>
      <c r="M1459" s="112">
        <v>0</v>
      </c>
      <c r="N1459" s="112" t="s">
        <v>6551</v>
      </c>
      <c r="O1459" s="112">
        <v>0</v>
      </c>
      <c r="P1459" s="112" t="s">
        <v>6551</v>
      </c>
      <c r="Q1459" s="112">
        <v>212745</v>
      </c>
      <c r="R1459" s="112" t="s">
        <v>6551</v>
      </c>
      <c r="S1459" s="112">
        <v>0</v>
      </c>
      <c r="T1459" s="112" t="s">
        <v>6551</v>
      </c>
      <c r="U1459" s="112">
        <v>0</v>
      </c>
      <c r="V1459" s="112" t="s">
        <v>6551</v>
      </c>
      <c r="W1459" s="112">
        <v>10671</v>
      </c>
      <c r="X1459" s="112" t="s">
        <v>6551</v>
      </c>
      <c r="Y1459" s="112">
        <v>0</v>
      </c>
      <c r="Z1459" s="112" t="s">
        <v>6551</v>
      </c>
      <c r="AA1459" s="112">
        <v>0</v>
      </c>
      <c r="AB1459" s="112" t="s">
        <v>6551</v>
      </c>
      <c r="AC1459" s="112">
        <v>0</v>
      </c>
      <c r="AD1459" s="112" t="s">
        <v>6551</v>
      </c>
      <c r="AE1459" s="112">
        <v>0</v>
      </c>
      <c r="AF1459" s="112" t="s">
        <v>6551</v>
      </c>
      <c r="AG1459" s="112">
        <v>0</v>
      </c>
      <c r="AH1459" s="112" t="s">
        <v>6551</v>
      </c>
      <c r="AI1459" s="112">
        <v>30532</v>
      </c>
      <c r="AJ1459" s="112" t="s">
        <v>6551</v>
      </c>
      <c r="AK1459" s="112">
        <v>0</v>
      </c>
      <c r="AL1459" s="19" t="s">
        <v>6551</v>
      </c>
      <c r="AM1459" s="113" t="str">
        <f t="shared" si="22"/>
        <v>No</v>
      </c>
    </row>
    <row r="1460" spans="1:39" s="19" customFormat="1" ht="11.5" customHeight="1" x14ac:dyDescent="0.2">
      <c r="A1460" s="5" t="s">
        <v>2689</v>
      </c>
      <c r="B1460" s="5" t="s">
        <v>2690</v>
      </c>
      <c r="C1460" s="5" t="s">
        <v>79</v>
      </c>
      <c r="D1460" s="194" t="s">
        <v>2691</v>
      </c>
      <c r="E1460" s="197" t="s">
        <v>2692</v>
      </c>
      <c r="F1460" s="19" t="s">
        <v>239</v>
      </c>
      <c r="G1460" s="19" t="s">
        <v>287</v>
      </c>
      <c r="H1460" s="27">
        <v>0</v>
      </c>
      <c r="I1460" s="110">
        <v>7</v>
      </c>
      <c r="J1460" s="19" t="s">
        <v>6551</v>
      </c>
      <c r="K1460" s="112">
        <v>0</v>
      </c>
      <c r="L1460" s="112" t="s">
        <v>6551</v>
      </c>
      <c r="M1460" s="112">
        <v>0</v>
      </c>
      <c r="N1460" s="112" t="s">
        <v>6551</v>
      </c>
      <c r="O1460" s="112">
        <v>0</v>
      </c>
      <c r="P1460" s="112" t="s">
        <v>6551</v>
      </c>
      <c r="Q1460" s="112">
        <v>185369</v>
      </c>
      <c r="R1460" s="112" t="s">
        <v>6551</v>
      </c>
      <c r="S1460" s="112">
        <v>0</v>
      </c>
      <c r="T1460" s="112" t="s">
        <v>6551</v>
      </c>
      <c r="U1460" s="112">
        <v>0</v>
      </c>
      <c r="V1460" s="112" t="s">
        <v>6551</v>
      </c>
      <c r="W1460" s="112">
        <v>12024</v>
      </c>
      <c r="X1460" s="112" t="s">
        <v>6551</v>
      </c>
      <c r="Y1460" s="112">
        <v>0</v>
      </c>
      <c r="Z1460" s="112" t="s">
        <v>6551</v>
      </c>
      <c r="AA1460" s="112">
        <v>0</v>
      </c>
      <c r="AB1460" s="112" t="s">
        <v>6551</v>
      </c>
      <c r="AC1460" s="112">
        <v>0</v>
      </c>
      <c r="AD1460" s="112" t="s">
        <v>6551</v>
      </c>
      <c r="AE1460" s="112">
        <v>0</v>
      </c>
      <c r="AF1460" s="112" t="s">
        <v>6551</v>
      </c>
      <c r="AG1460" s="112">
        <v>0</v>
      </c>
      <c r="AH1460" s="112" t="s">
        <v>6551</v>
      </c>
      <c r="AI1460" s="112">
        <v>26810</v>
      </c>
      <c r="AJ1460" s="112" t="s">
        <v>6551</v>
      </c>
      <c r="AK1460" s="112">
        <v>0</v>
      </c>
      <c r="AL1460" s="19" t="s">
        <v>6551</v>
      </c>
      <c r="AM1460" s="113" t="str">
        <f t="shared" si="22"/>
        <v>No</v>
      </c>
    </row>
    <row r="1461" spans="1:39" s="19" customFormat="1" ht="11.5" customHeight="1" x14ac:dyDescent="0.2">
      <c r="A1461" s="5" t="s">
        <v>2810</v>
      </c>
      <c r="B1461" s="5" t="s">
        <v>2811</v>
      </c>
      <c r="C1461" s="5" t="s">
        <v>79</v>
      </c>
      <c r="D1461" s="194" t="s">
        <v>2812</v>
      </c>
      <c r="E1461" s="197" t="s">
        <v>2813</v>
      </c>
      <c r="F1461" s="19" t="s">
        <v>239</v>
      </c>
      <c r="G1461" s="5" t="s">
        <v>287</v>
      </c>
      <c r="H1461" s="27">
        <v>0</v>
      </c>
      <c r="I1461" s="110">
        <v>7</v>
      </c>
      <c r="J1461" s="111" t="s">
        <v>6551</v>
      </c>
      <c r="K1461" s="112">
        <v>0</v>
      </c>
      <c r="L1461" s="112" t="s">
        <v>6551</v>
      </c>
      <c r="M1461" s="112">
        <v>0</v>
      </c>
      <c r="N1461" s="112" t="s">
        <v>6551</v>
      </c>
      <c r="O1461" s="112">
        <v>0</v>
      </c>
      <c r="P1461" s="112" t="s">
        <v>6551</v>
      </c>
      <c r="Q1461" s="112">
        <v>160749</v>
      </c>
      <c r="R1461" s="112" t="s">
        <v>6551</v>
      </c>
      <c r="S1461" s="112">
        <v>0</v>
      </c>
      <c r="T1461" s="112" t="s">
        <v>6551</v>
      </c>
      <c r="U1461" s="112">
        <v>0</v>
      </c>
      <c r="V1461" s="112" t="s">
        <v>6551</v>
      </c>
      <c r="W1461" s="112">
        <v>9121</v>
      </c>
      <c r="X1461" s="112" t="s">
        <v>6551</v>
      </c>
      <c r="Y1461" s="112">
        <v>0</v>
      </c>
      <c r="Z1461" s="112" t="s">
        <v>6551</v>
      </c>
      <c r="AA1461" s="112">
        <v>0</v>
      </c>
      <c r="AB1461" s="112" t="s">
        <v>6551</v>
      </c>
      <c r="AC1461" s="112">
        <v>0</v>
      </c>
      <c r="AD1461" s="112" t="s">
        <v>6551</v>
      </c>
      <c r="AE1461" s="112">
        <v>0</v>
      </c>
      <c r="AF1461" s="112" t="s">
        <v>6551</v>
      </c>
      <c r="AG1461" s="112">
        <v>0</v>
      </c>
      <c r="AH1461" s="112" t="s">
        <v>6551</v>
      </c>
      <c r="AI1461" s="112">
        <v>26325</v>
      </c>
      <c r="AJ1461" s="112" t="s">
        <v>6551</v>
      </c>
      <c r="AK1461" s="112">
        <v>0</v>
      </c>
      <c r="AL1461" s="113" t="s">
        <v>6551</v>
      </c>
      <c r="AM1461" s="113" t="str">
        <f t="shared" si="22"/>
        <v>No</v>
      </c>
    </row>
    <row r="1462" spans="1:39" s="19" customFormat="1" ht="11.5" customHeight="1" x14ac:dyDescent="0.2">
      <c r="A1462" s="5" t="s">
        <v>3024</v>
      </c>
      <c r="B1462" s="5" t="s">
        <v>3025</v>
      </c>
      <c r="C1462" s="5" t="s">
        <v>79</v>
      </c>
      <c r="D1462" s="194" t="s">
        <v>3026</v>
      </c>
      <c r="E1462" s="197" t="s">
        <v>3027</v>
      </c>
      <c r="F1462" s="19" t="s">
        <v>239</v>
      </c>
      <c r="G1462" s="5" t="s">
        <v>287</v>
      </c>
      <c r="H1462" s="27">
        <v>0</v>
      </c>
      <c r="I1462" s="110">
        <v>7</v>
      </c>
      <c r="J1462" s="111" t="s">
        <v>6551</v>
      </c>
      <c r="K1462" s="112">
        <v>0</v>
      </c>
      <c r="L1462" s="112" t="s">
        <v>6551</v>
      </c>
      <c r="M1462" s="112">
        <v>0</v>
      </c>
      <c r="N1462" s="112" t="s">
        <v>6551</v>
      </c>
      <c r="O1462" s="112">
        <v>0</v>
      </c>
      <c r="P1462" s="112" t="s">
        <v>6551</v>
      </c>
      <c r="Q1462" s="112">
        <v>227832</v>
      </c>
      <c r="R1462" s="112" t="s">
        <v>6551</v>
      </c>
      <c r="S1462" s="112">
        <v>0</v>
      </c>
      <c r="T1462" s="112" t="s">
        <v>6551</v>
      </c>
      <c r="U1462" s="112">
        <v>0</v>
      </c>
      <c r="V1462" s="112" t="s">
        <v>6551</v>
      </c>
      <c r="W1462" s="112">
        <v>12060</v>
      </c>
      <c r="X1462" s="112" t="s">
        <v>6551</v>
      </c>
      <c r="Y1462" s="112">
        <v>0</v>
      </c>
      <c r="Z1462" s="112" t="s">
        <v>6551</v>
      </c>
      <c r="AA1462" s="112">
        <v>0</v>
      </c>
      <c r="AB1462" s="112" t="s">
        <v>6551</v>
      </c>
      <c r="AC1462" s="112">
        <v>0</v>
      </c>
      <c r="AD1462" s="112" t="s">
        <v>6551</v>
      </c>
      <c r="AE1462" s="112">
        <v>0</v>
      </c>
      <c r="AF1462" s="112" t="s">
        <v>6551</v>
      </c>
      <c r="AG1462" s="112">
        <v>0</v>
      </c>
      <c r="AH1462" s="112" t="s">
        <v>6551</v>
      </c>
      <c r="AI1462" s="112">
        <v>27629</v>
      </c>
      <c r="AJ1462" s="112" t="s">
        <v>6551</v>
      </c>
      <c r="AK1462" s="112">
        <v>0</v>
      </c>
      <c r="AL1462" s="113" t="s">
        <v>6551</v>
      </c>
      <c r="AM1462" s="113" t="str">
        <f t="shared" si="22"/>
        <v>No</v>
      </c>
    </row>
    <row r="1463" spans="1:39" s="19" customFormat="1" ht="11.5" customHeight="1" x14ac:dyDescent="0.2">
      <c r="A1463" s="5" t="s">
        <v>3512</v>
      </c>
      <c r="B1463" s="5" t="s">
        <v>3513</v>
      </c>
      <c r="C1463" s="5" t="s">
        <v>57</v>
      </c>
      <c r="D1463" s="194" t="s">
        <v>3514</v>
      </c>
      <c r="E1463" s="197" t="s">
        <v>3515</v>
      </c>
      <c r="F1463" s="19" t="s">
        <v>239</v>
      </c>
      <c r="G1463" s="5" t="s">
        <v>287</v>
      </c>
      <c r="H1463" s="27">
        <v>0</v>
      </c>
      <c r="I1463" s="110">
        <v>7</v>
      </c>
      <c r="J1463" s="111" t="s">
        <v>6551</v>
      </c>
      <c r="K1463" s="112">
        <v>0</v>
      </c>
      <c r="L1463" s="112" t="s">
        <v>6551</v>
      </c>
      <c r="M1463" s="112">
        <v>0</v>
      </c>
      <c r="N1463" s="112" t="s">
        <v>6551</v>
      </c>
      <c r="O1463" s="112">
        <v>0</v>
      </c>
      <c r="P1463" s="112" t="s">
        <v>6551</v>
      </c>
      <c r="Q1463" s="112">
        <v>318664</v>
      </c>
      <c r="R1463" s="112" t="s">
        <v>6551</v>
      </c>
      <c r="S1463" s="112">
        <v>0</v>
      </c>
      <c r="T1463" s="112" t="s">
        <v>6551</v>
      </c>
      <c r="U1463" s="112">
        <v>0</v>
      </c>
      <c r="V1463" s="112" t="s">
        <v>6551</v>
      </c>
      <c r="W1463" s="112">
        <v>10749</v>
      </c>
      <c r="X1463" s="112" t="s">
        <v>6551</v>
      </c>
      <c r="Y1463" s="112">
        <v>0</v>
      </c>
      <c r="Z1463" s="112" t="s">
        <v>6551</v>
      </c>
      <c r="AA1463" s="112">
        <v>0</v>
      </c>
      <c r="AB1463" s="112" t="s">
        <v>6551</v>
      </c>
      <c r="AC1463" s="112">
        <v>0</v>
      </c>
      <c r="AD1463" s="112" t="s">
        <v>6551</v>
      </c>
      <c r="AE1463" s="112">
        <v>0</v>
      </c>
      <c r="AF1463" s="112" t="s">
        <v>6551</v>
      </c>
      <c r="AG1463" s="112">
        <v>0</v>
      </c>
      <c r="AH1463" s="112" t="s">
        <v>6551</v>
      </c>
      <c r="AI1463" s="112">
        <v>13232</v>
      </c>
      <c r="AJ1463" s="112" t="s">
        <v>6551</v>
      </c>
      <c r="AK1463" s="112">
        <v>0</v>
      </c>
      <c r="AL1463" s="113" t="s">
        <v>6551</v>
      </c>
      <c r="AM1463" s="113" t="str">
        <f t="shared" si="22"/>
        <v>No</v>
      </c>
    </row>
    <row r="1464" spans="1:39" s="19" customFormat="1" ht="11.5" customHeight="1" x14ac:dyDescent="0.2">
      <c r="A1464" s="5" t="s">
        <v>6385</v>
      </c>
      <c r="B1464" s="5" t="s">
        <v>2227</v>
      </c>
      <c r="C1464" s="5" t="s">
        <v>58</v>
      </c>
      <c r="D1464" s="194" t="s">
        <v>3610</v>
      </c>
      <c r="E1464" s="197" t="s">
        <v>3611</v>
      </c>
      <c r="F1464" s="19" t="s">
        <v>239</v>
      </c>
      <c r="G1464" s="5" t="s">
        <v>287</v>
      </c>
      <c r="H1464" s="27">
        <v>0</v>
      </c>
      <c r="I1464" s="110">
        <v>7</v>
      </c>
      <c r="J1464" s="111" t="s">
        <v>6551</v>
      </c>
      <c r="K1464" s="112">
        <v>0</v>
      </c>
      <c r="L1464" s="112" t="s">
        <v>6551</v>
      </c>
      <c r="M1464" s="112">
        <v>0</v>
      </c>
      <c r="N1464" s="112" t="s">
        <v>6551</v>
      </c>
      <c r="O1464" s="112">
        <v>0</v>
      </c>
      <c r="P1464" s="112" t="s">
        <v>6551</v>
      </c>
      <c r="Q1464" s="112">
        <v>64269</v>
      </c>
      <c r="R1464" s="112" t="s">
        <v>6551</v>
      </c>
      <c r="S1464" s="112">
        <v>0</v>
      </c>
      <c r="T1464" s="112" t="s">
        <v>6551</v>
      </c>
      <c r="U1464" s="112">
        <v>0</v>
      </c>
      <c r="V1464" s="112" t="s">
        <v>6551</v>
      </c>
      <c r="W1464" s="112">
        <v>7380</v>
      </c>
      <c r="X1464" s="112" t="s">
        <v>6551</v>
      </c>
      <c r="Y1464" s="112">
        <v>0</v>
      </c>
      <c r="Z1464" s="112" t="s">
        <v>6551</v>
      </c>
      <c r="AA1464" s="112">
        <v>0</v>
      </c>
      <c r="AB1464" s="112" t="s">
        <v>6551</v>
      </c>
      <c r="AC1464" s="112">
        <v>0</v>
      </c>
      <c r="AD1464" s="112" t="s">
        <v>6551</v>
      </c>
      <c r="AE1464" s="112">
        <v>0</v>
      </c>
      <c r="AF1464" s="112" t="s">
        <v>6551</v>
      </c>
      <c r="AG1464" s="112">
        <v>0</v>
      </c>
      <c r="AH1464" s="112" t="s">
        <v>6551</v>
      </c>
      <c r="AI1464" s="112">
        <v>56748</v>
      </c>
      <c r="AJ1464" s="112" t="s">
        <v>6551</v>
      </c>
      <c r="AK1464" s="112">
        <v>0</v>
      </c>
      <c r="AL1464" s="113" t="s">
        <v>6551</v>
      </c>
      <c r="AM1464" s="113" t="str">
        <f t="shared" si="22"/>
        <v>No</v>
      </c>
    </row>
    <row r="1465" spans="1:39" s="19" customFormat="1" ht="11.5" customHeight="1" x14ac:dyDescent="0.2">
      <c r="A1465" s="5" t="s">
        <v>6390</v>
      </c>
      <c r="B1465" s="5" t="s">
        <v>2021</v>
      </c>
      <c r="C1465" s="5" t="s">
        <v>58</v>
      </c>
      <c r="D1465" s="194" t="s">
        <v>3870</v>
      </c>
      <c r="E1465" s="197" t="s">
        <v>3871</v>
      </c>
      <c r="F1465" s="19" t="s">
        <v>305</v>
      </c>
      <c r="G1465" s="5" t="s">
        <v>287</v>
      </c>
      <c r="H1465" s="27">
        <v>0</v>
      </c>
      <c r="I1465" s="110">
        <v>7</v>
      </c>
      <c r="J1465" s="111" t="s">
        <v>6551</v>
      </c>
      <c r="K1465" s="112">
        <v>0</v>
      </c>
      <c r="L1465" s="112" t="s">
        <v>6551</v>
      </c>
      <c r="M1465" s="112">
        <v>0</v>
      </c>
      <c r="N1465" s="112" t="s">
        <v>6551</v>
      </c>
      <c r="O1465" s="112">
        <v>0</v>
      </c>
      <c r="P1465" s="112" t="s">
        <v>6551</v>
      </c>
      <c r="Q1465" s="112">
        <v>110027</v>
      </c>
      <c r="R1465" s="112" t="s">
        <v>6551</v>
      </c>
      <c r="S1465" s="112">
        <v>0</v>
      </c>
      <c r="T1465" s="112" t="s">
        <v>6551</v>
      </c>
      <c r="U1465" s="112">
        <v>0</v>
      </c>
      <c r="V1465" s="112" t="s">
        <v>6551</v>
      </c>
      <c r="W1465" s="112">
        <v>7611</v>
      </c>
      <c r="X1465" s="112" t="s">
        <v>6551</v>
      </c>
      <c r="Y1465" s="112">
        <v>0</v>
      </c>
      <c r="Z1465" s="112" t="s">
        <v>6551</v>
      </c>
      <c r="AA1465" s="112">
        <v>0</v>
      </c>
      <c r="AB1465" s="112" t="s">
        <v>6551</v>
      </c>
      <c r="AC1465" s="112">
        <v>0</v>
      </c>
      <c r="AD1465" s="112" t="s">
        <v>6551</v>
      </c>
      <c r="AE1465" s="112">
        <v>0</v>
      </c>
      <c r="AF1465" s="112" t="s">
        <v>6551</v>
      </c>
      <c r="AG1465" s="112">
        <v>0</v>
      </c>
      <c r="AH1465" s="112" t="s">
        <v>6551</v>
      </c>
      <c r="AI1465" s="112">
        <v>13759</v>
      </c>
      <c r="AJ1465" s="112" t="s">
        <v>6551</v>
      </c>
      <c r="AK1465" s="112">
        <v>0</v>
      </c>
      <c r="AL1465" s="113" t="s">
        <v>6551</v>
      </c>
      <c r="AM1465" s="113" t="str">
        <f t="shared" si="22"/>
        <v>No</v>
      </c>
    </row>
    <row r="1466" spans="1:39" s="19" customFormat="1" ht="11.5" customHeight="1" x14ac:dyDescent="0.2">
      <c r="A1466" s="5" t="s">
        <v>3187</v>
      </c>
      <c r="B1466" s="5" t="s">
        <v>3188</v>
      </c>
      <c r="C1466" s="5" t="s">
        <v>71</v>
      </c>
      <c r="D1466" s="194" t="s">
        <v>3189</v>
      </c>
      <c r="E1466" s="197" t="s">
        <v>3190</v>
      </c>
      <c r="F1466" s="19" t="s">
        <v>242</v>
      </c>
      <c r="G1466" s="5" t="s">
        <v>287</v>
      </c>
      <c r="H1466" s="27">
        <v>0</v>
      </c>
      <c r="I1466" s="110">
        <v>7</v>
      </c>
      <c r="J1466" s="111" t="s">
        <v>6551</v>
      </c>
      <c r="K1466" s="112">
        <v>0</v>
      </c>
      <c r="L1466" s="112" t="s">
        <v>6551</v>
      </c>
      <c r="M1466" s="112">
        <v>0</v>
      </c>
      <c r="N1466" s="112" t="s">
        <v>6551</v>
      </c>
      <c r="O1466" s="112">
        <v>0</v>
      </c>
      <c r="P1466" s="112" t="s">
        <v>6551</v>
      </c>
      <c r="Q1466" s="112">
        <v>226680</v>
      </c>
      <c r="R1466" s="112" t="s">
        <v>6551</v>
      </c>
      <c r="S1466" s="112">
        <v>0</v>
      </c>
      <c r="T1466" s="112" t="s">
        <v>6551</v>
      </c>
      <c r="U1466" s="112">
        <v>0</v>
      </c>
      <c r="V1466" s="112" t="s">
        <v>6551</v>
      </c>
      <c r="W1466" s="112">
        <v>11547</v>
      </c>
      <c r="X1466" s="112" t="s">
        <v>6551</v>
      </c>
      <c r="Y1466" s="112">
        <v>0</v>
      </c>
      <c r="Z1466" s="112" t="s">
        <v>6551</v>
      </c>
      <c r="AA1466" s="112">
        <v>0</v>
      </c>
      <c r="AB1466" s="112" t="s">
        <v>6551</v>
      </c>
      <c r="AC1466" s="112">
        <v>0</v>
      </c>
      <c r="AD1466" s="112" t="s">
        <v>6551</v>
      </c>
      <c r="AE1466" s="112">
        <v>0</v>
      </c>
      <c r="AF1466" s="112" t="s">
        <v>6551</v>
      </c>
      <c r="AG1466" s="112">
        <v>0</v>
      </c>
      <c r="AH1466" s="112" t="s">
        <v>6551</v>
      </c>
      <c r="AI1466" s="112">
        <v>40631</v>
      </c>
      <c r="AJ1466" s="112" t="s">
        <v>6551</v>
      </c>
      <c r="AK1466" s="112">
        <v>0</v>
      </c>
      <c r="AL1466" s="113" t="s">
        <v>6551</v>
      </c>
      <c r="AM1466" s="113" t="str">
        <f t="shared" si="22"/>
        <v>No</v>
      </c>
    </row>
    <row r="1467" spans="1:39" s="19" customFormat="1" ht="11.5" customHeight="1" x14ac:dyDescent="0.2">
      <c r="A1467" s="5" t="s">
        <v>4014</v>
      </c>
      <c r="B1467" s="5" t="s">
        <v>3041</v>
      </c>
      <c r="C1467" s="5" t="s">
        <v>71</v>
      </c>
      <c r="D1467" s="194" t="s">
        <v>4015</v>
      </c>
      <c r="E1467" s="197" t="s">
        <v>4016</v>
      </c>
      <c r="F1467" s="19" t="s">
        <v>239</v>
      </c>
      <c r="G1467" s="5" t="s">
        <v>287</v>
      </c>
      <c r="H1467" s="27">
        <v>0</v>
      </c>
      <c r="I1467" s="110">
        <v>7</v>
      </c>
      <c r="J1467" s="111" t="s">
        <v>6551</v>
      </c>
      <c r="K1467" s="112">
        <v>0</v>
      </c>
      <c r="L1467" s="112" t="s">
        <v>6551</v>
      </c>
      <c r="M1467" s="112">
        <v>0</v>
      </c>
      <c r="N1467" s="112" t="s">
        <v>6551</v>
      </c>
      <c r="O1467" s="112">
        <v>0</v>
      </c>
      <c r="P1467" s="112" t="s">
        <v>6551</v>
      </c>
      <c r="Q1467" s="112">
        <v>92011</v>
      </c>
      <c r="R1467" s="112" t="s">
        <v>6551</v>
      </c>
      <c r="S1467" s="112">
        <v>0</v>
      </c>
      <c r="T1467" s="112" t="s">
        <v>6551</v>
      </c>
      <c r="U1467" s="112">
        <v>0</v>
      </c>
      <c r="V1467" s="112" t="s">
        <v>6551</v>
      </c>
      <c r="W1467" s="112">
        <v>7935</v>
      </c>
      <c r="X1467" s="112" t="s">
        <v>6551</v>
      </c>
      <c r="Y1467" s="112">
        <v>0</v>
      </c>
      <c r="Z1467" s="112" t="s">
        <v>6551</v>
      </c>
      <c r="AA1467" s="112">
        <v>0</v>
      </c>
      <c r="AB1467" s="112" t="s">
        <v>6551</v>
      </c>
      <c r="AC1467" s="112">
        <v>0</v>
      </c>
      <c r="AD1467" s="112" t="s">
        <v>6551</v>
      </c>
      <c r="AE1467" s="112">
        <v>0</v>
      </c>
      <c r="AF1467" s="112" t="s">
        <v>6551</v>
      </c>
      <c r="AG1467" s="112">
        <v>0</v>
      </c>
      <c r="AH1467" s="112" t="s">
        <v>6551</v>
      </c>
      <c r="AI1467" s="112">
        <v>49030</v>
      </c>
      <c r="AJ1467" s="112" t="s">
        <v>6551</v>
      </c>
      <c r="AK1467" s="112">
        <v>0</v>
      </c>
      <c r="AL1467" s="113" t="s">
        <v>6551</v>
      </c>
      <c r="AM1467" s="113" t="str">
        <f t="shared" si="22"/>
        <v>No</v>
      </c>
    </row>
    <row r="1468" spans="1:39" s="19" customFormat="1" ht="11.5" customHeight="1" x14ac:dyDescent="0.2">
      <c r="A1468" s="5" t="s">
        <v>4089</v>
      </c>
      <c r="B1468" s="5" t="s">
        <v>4090</v>
      </c>
      <c r="C1468" s="5" t="s">
        <v>71</v>
      </c>
      <c r="D1468" s="194" t="s">
        <v>4091</v>
      </c>
      <c r="E1468" s="197" t="s">
        <v>4092</v>
      </c>
      <c r="F1468" s="19" t="s">
        <v>239</v>
      </c>
      <c r="G1468" s="5" t="s">
        <v>287</v>
      </c>
      <c r="H1468" s="27">
        <v>0</v>
      </c>
      <c r="I1468" s="110">
        <v>7</v>
      </c>
      <c r="J1468" s="111" t="s">
        <v>6551</v>
      </c>
      <c r="K1468" s="112">
        <v>0</v>
      </c>
      <c r="L1468" s="112" t="s">
        <v>6551</v>
      </c>
      <c r="M1468" s="112">
        <v>0</v>
      </c>
      <c r="N1468" s="112" t="s">
        <v>6551</v>
      </c>
      <c r="O1468" s="112">
        <v>0</v>
      </c>
      <c r="P1468" s="112" t="s">
        <v>6551</v>
      </c>
      <c r="Q1468" s="112">
        <v>99869</v>
      </c>
      <c r="R1468" s="112" t="s">
        <v>6551</v>
      </c>
      <c r="S1468" s="112">
        <v>0</v>
      </c>
      <c r="T1468" s="112" t="s">
        <v>6551</v>
      </c>
      <c r="U1468" s="112">
        <v>0</v>
      </c>
      <c r="V1468" s="112" t="s">
        <v>6551</v>
      </c>
      <c r="W1468" s="112">
        <v>8885</v>
      </c>
      <c r="X1468" s="112" t="s">
        <v>6551</v>
      </c>
      <c r="Y1468" s="112">
        <v>0</v>
      </c>
      <c r="Z1468" s="112" t="s">
        <v>6551</v>
      </c>
      <c r="AA1468" s="112">
        <v>0</v>
      </c>
      <c r="AB1468" s="112" t="s">
        <v>6551</v>
      </c>
      <c r="AC1468" s="112">
        <v>0</v>
      </c>
      <c r="AD1468" s="112" t="s">
        <v>6551</v>
      </c>
      <c r="AE1468" s="112">
        <v>0</v>
      </c>
      <c r="AF1468" s="112" t="s">
        <v>6551</v>
      </c>
      <c r="AG1468" s="112">
        <v>0</v>
      </c>
      <c r="AH1468" s="112" t="s">
        <v>6551</v>
      </c>
      <c r="AI1468" s="112">
        <v>47497</v>
      </c>
      <c r="AJ1468" s="112" t="s">
        <v>6551</v>
      </c>
      <c r="AK1468" s="112">
        <v>0</v>
      </c>
      <c r="AL1468" s="113" t="s">
        <v>6551</v>
      </c>
      <c r="AM1468" s="113" t="str">
        <f t="shared" si="22"/>
        <v>No</v>
      </c>
    </row>
    <row r="1469" spans="1:39" s="19" customFormat="1" ht="11.5" customHeight="1" x14ac:dyDescent="0.2">
      <c r="A1469" s="5" t="s">
        <v>3320</v>
      </c>
      <c r="B1469" s="5" t="s">
        <v>3321</v>
      </c>
      <c r="C1469" s="5" t="s">
        <v>73</v>
      </c>
      <c r="D1469" s="194" t="s">
        <v>3322</v>
      </c>
      <c r="E1469" s="197" t="s">
        <v>3323</v>
      </c>
      <c r="F1469" s="19" t="s">
        <v>242</v>
      </c>
      <c r="G1469" s="5" t="s">
        <v>287</v>
      </c>
      <c r="H1469" s="27">
        <v>0</v>
      </c>
      <c r="I1469" s="110">
        <v>7</v>
      </c>
      <c r="J1469" s="111" t="s">
        <v>6551</v>
      </c>
      <c r="K1469" s="112">
        <v>0</v>
      </c>
      <c r="L1469" s="112" t="s">
        <v>6551</v>
      </c>
      <c r="M1469" s="112">
        <v>0</v>
      </c>
      <c r="N1469" s="112" t="s">
        <v>6551</v>
      </c>
      <c r="O1469" s="112">
        <v>0</v>
      </c>
      <c r="P1469" s="112" t="s">
        <v>6551</v>
      </c>
      <c r="Q1469" s="112">
        <v>55006</v>
      </c>
      <c r="R1469" s="112" t="s">
        <v>6551</v>
      </c>
      <c r="S1469" s="112">
        <v>0</v>
      </c>
      <c r="T1469" s="112" t="s">
        <v>6551</v>
      </c>
      <c r="U1469" s="112">
        <v>0</v>
      </c>
      <c r="V1469" s="112" t="s">
        <v>6551</v>
      </c>
      <c r="W1469" s="112">
        <v>3849</v>
      </c>
      <c r="X1469" s="112" t="s">
        <v>6551</v>
      </c>
      <c r="Y1469" s="112">
        <v>0</v>
      </c>
      <c r="Z1469" s="112" t="s">
        <v>6551</v>
      </c>
      <c r="AA1469" s="112">
        <v>0</v>
      </c>
      <c r="AB1469" s="112" t="s">
        <v>6551</v>
      </c>
      <c r="AC1469" s="112">
        <v>0</v>
      </c>
      <c r="AD1469" s="112" t="s">
        <v>6551</v>
      </c>
      <c r="AE1469" s="112">
        <v>0</v>
      </c>
      <c r="AF1469" s="112" t="s">
        <v>6551</v>
      </c>
      <c r="AG1469" s="112">
        <v>0</v>
      </c>
      <c r="AH1469" s="112" t="s">
        <v>6551</v>
      </c>
      <c r="AI1469" s="112">
        <v>15880</v>
      </c>
      <c r="AJ1469" s="112" t="s">
        <v>6551</v>
      </c>
      <c r="AK1469" s="112">
        <v>0</v>
      </c>
      <c r="AL1469" s="113" t="s">
        <v>6551</v>
      </c>
      <c r="AM1469" s="113" t="str">
        <f t="shared" si="22"/>
        <v>No</v>
      </c>
    </row>
    <row r="1470" spans="1:39" s="19" customFormat="1" ht="11.5" customHeight="1" x14ac:dyDescent="0.2">
      <c r="A1470" s="5" t="s">
        <v>3418</v>
      </c>
      <c r="B1470" s="5" t="s">
        <v>3419</v>
      </c>
      <c r="C1470" s="5" t="s">
        <v>73</v>
      </c>
      <c r="D1470" s="194" t="s">
        <v>3420</v>
      </c>
      <c r="E1470" s="197" t="s">
        <v>3421</v>
      </c>
      <c r="F1470" s="19" t="s">
        <v>242</v>
      </c>
      <c r="G1470" s="19" t="s">
        <v>287</v>
      </c>
      <c r="H1470" s="27">
        <v>0</v>
      </c>
      <c r="I1470" s="110">
        <v>7</v>
      </c>
      <c r="J1470" s="19" t="s">
        <v>6551</v>
      </c>
      <c r="K1470" s="112">
        <v>0</v>
      </c>
      <c r="L1470" s="112" t="s">
        <v>6551</v>
      </c>
      <c r="M1470" s="112">
        <v>0</v>
      </c>
      <c r="N1470" s="112" t="s">
        <v>6551</v>
      </c>
      <c r="O1470" s="112">
        <v>0</v>
      </c>
      <c r="P1470" s="112" t="s">
        <v>6551</v>
      </c>
      <c r="Q1470" s="112">
        <v>166763</v>
      </c>
      <c r="R1470" s="112" t="s">
        <v>6551</v>
      </c>
      <c r="S1470" s="112">
        <v>0</v>
      </c>
      <c r="T1470" s="112" t="s">
        <v>6551</v>
      </c>
      <c r="U1470" s="112">
        <v>0</v>
      </c>
      <c r="V1470" s="112" t="s">
        <v>6551</v>
      </c>
      <c r="W1470" s="112">
        <v>12500</v>
      </c>
      <c r="X1470" s="112" t="s">
        <v>6551</v>
      </c>
      <c r="Y1470" s="112">
        <v>0</v>
      </c>
      <c r="Z1470" s="112" t="s">
        <v>6551</v>
      </c>
      <c r="AA1470" s="112">
        <v>0</v>
      </c>
      <c r="AB1470" s="112" t="s">
        <v>6551</v>
      </c>
      <c r="AC1470" s="112">
        <v>0</v>
      </c>
      <c r="AD1470" s="112" t="s">
        <v>6551</v>
      </c>
      <c r="AE1470" s="112">
        <v>0</v>
      </c>
      <c r="AF1470" s="112" t="s">
        <v>6551</v>
      </c>
      <c r="AG1470" s="112">
        <v>0</v>
      </c>
      <c r="AH1470" s="112" t="s">
        <v>6551</v>
      </c>
      <c r="AI1470" s="112">
        <v>44681</v>
      </c>
      <c r="AJ1470" s="112" t="s">
        <v>6551</v>
      </c>
      <c r="AK1470" s="112">
        <v>0</v>
      </c>
      <c r="AL1470" s="113" t="s">
        <v>6551</v>
      </c>
      <c r="AM1470" s="113" t="str">
        <f t="shared" si="22"/>
        <v>No</v>
      </c>
    </row>
    <row r="1471" spans="1:39" s="19" customFormat="1" ht="11.5" customHeight="1" x14ac:dyDescent="0.2">
      <c r="A1471" s="5" t="s">
        <v>3578</v>
      </c>
      <c r="B1471" s="5" t="s">
        <v>3579</v>
      </c>
      <c r="C1471" s="5" t="s">
        <v>73</v>
      </c>
      <c r="D1471" s="194" t="s">
        <v>3580</v>
      </c>
      <c r="E1471" s="197" t="s">
        <v>3581</v>
      </c>
      <c r="F1471" s="19" t="s">
        <v>242</v>
      </c>
      <c r="G1471" s="19" t="s">
        <v>287</v>
      </c>
      <c r="H1471" s="27">
        <v>0</v>
      </c>
      <c r="I1471" s="110">
        <v>7</v>
      </c>
      <c r="J1471" s="19" t="s">
        <v>6551</v>
      </c>
      <c r="K1471" s="112">
        <v>0</v>
      </c>
      <c r="L1471" s="112" t="s">
        <v>6551</v>
      </c>
      <c r="M1471" s="112">
        <v>0</v>
      </c>
      <c r="N1471" s="112" t="s">
        <v>6551</v>
      </c>
      <c r="O1471" s="112">
        <v>0</v>
      </c>
      <c r="P1471" s="112" t="s">
        <v>6551</v>
      </c>
      <c r="Q1471" s="112">
        <v>211168</v>
      </c>
      <c r="R1471" s="112" t="s">
        <v>6551</v>
      </c>
      <c r="S1471" s="112">
        <v>0</v>
      </c>
      <c r="T1471" s="112" t="s">
        <v>6551</v>
      </c>
      <c r="U1471" s="112">
        <v>0</v>
      </c>
      <c r="V1471" s="112" t="s">
        <v>6551</v>
      </c>
      <c r="W1471" s="112">
        <v>17285</v>
      </c>
      <c r="X1471" s="112" t="s">
        <v>6551</v>
      </c>
      <c r="Y1471" s="112">
        <v>0</v>
      </c>
      <c r="Z1471" s="112" t="s">
        <v>6551</v>
      </c>
      <c r="AA1471" s="112">
        <v>0</v>
      </c>
      <c r="AB1471" s="112" t="s">
        <v>6551</v>
      </c>
      <c r="AC1471" s="112">
        <v>0</v>
      </c>
      <c r="AD1471" s="112" t="s">
        <v>6551</v>
      </c>
      <c r="AE1471" s="112">
        <v>0</v>
      </c>
      <c r="AF1471" s="112" t="s">
        <v>6551</v>
      </c>
      <c r="AG1471" s="112">
        <v>0</v>
      </c>
      <c r="AH1471" s="112" t="s">
        <v>6551</v>
      </c>
      <c r="AI1471" s="112">
        <v>254494</v>
      </c>
      <c r="AJ1471" s="112" t="s">
        <v>6551</v>
      </c>
      <c r="AK1471" s="112">
        <v>0</v>
      </c>
      <c r="AL1471" s="19" t="s">
        <v>6551</v>
      </c>
      <c r="AM1471" s="113" t="str">
        <f t="shared" si="22"/>
        <v>No</v>
      </c>
    </row>
    <row r="1472" spans="1:39" s="19" customFormat="1" ht="11.5" customHeight="1" x14ac:dyDescent="0.2">
      <c r="A1472" s="5" t="s">
        <v>3940</v>
      </c>
      <c r="B1472" s="5" t="s">
        <v>3941</v>
      </c>
      <c r="C1472" s="5" t="s">
        <v>96</v>
      </c>
      <c r="D1472" s="194" t="s">
        <v>3942</v>
      </c>
      <c r="E1472" s="197" t="s">
        <v>3943</v>
      </c>
      <c r="F1472" s="19" t="s">
        <v>239</v>
      </c>
      <c r="G1472" s="19" t="s">
        <v>287</v>
      </c>
      <c r="H1472" s="27">
        <v>0</v>
      </c>
      <c r="I1472" s="110">
        <v>7</v>
      </c>
      <c r="J1472" s="19" t="s">
        <v>6551</v>
      </c>
      <c r="K1472" s="112">
        <v>0</v>
      </c>
      <c r="L1472" s="112" t="s">
        <v>6551</v>
      </c>
      <c r="M1472" s="112">
        <v>0</v>
      </c>
      <c r="N1472" s="112" t="s">
        <v>6551</v>
      </c>
      <c r="O1472" s="112">
        <v>0</v>
      </c>
      <c r="P1472" s="112" t="s">
        <v>6551</v>
      </c>
      <c r="Q1472" s="112">
        <v>124420</v>
      </c>
      <c r="R1472" s="112" t="s">
        <v>6551</v>
      </c>
      <c r="S1472" s="112">
        <v>0</v>
      </c>
      <c r="T1472" s="112" t="s">
        <v>6551</v>
      </c>
      <c r="U1472" s="112">
        <v>0</v>
      </c>
      <c r="V1472" s="112" t="s">
        <v>6551</v>
      </c>
      <c r="W1472" s="112">
        <v>7977</v>
      </c>
      <c r="X1472" s="112" t="s">
        <v>6551</v>
      </c>
      <c r="Y1472" s="112">
        <v>0</v>
      </c>
      <c r="Z1472" s="112" t="s">
        <v>6551</v>
      </c>
      <c r="AA1472" s="112">
        <v>0</v>
      </c>
      <c r="AB1472" s="112" t="s">
        <v>6551</v>
      </c>
      <c r="AC1472" s="112">
        <v>0</v>
      </c>
      <c r="AD1472" s="112" t="s">
        <v>6551</v>
      </c>
      <c r="AE1472" s="112">
        <v>0</v>
      </c>
      <c r="AF1472" s="112" t="s">
        <v>6551</v>
      </c>
      <c r="AG1472" s="112">
        <v>0</v>
      </c>
      <c r="AH1472" s="112" t="s">
        <v>6551</v>
      </c>
      <c r="AI1472" s="112">
        <v>22558</v>
      </c>
      <c r="AJ1472" s="112" t="s">
        <v>6551</v>
      </c>
      <c r="AK1472" s="112">
        <v>0</v>
      </c>
      <c r="AL1472" s="19" t="s">
        <v>6551</v>
      </c>
      <c r="AM1472" s="113" t="str">
        <f t="shared" si="22"/>
        <v>No</v>
      </c>
    </row>
    <row r="1473" spans="1:39" s="19" customFormat="1" ht="11.5" customHeight="1" x14ac:dyDescent="0.2">
      <c r="A1473" s="5" t="s">
        <v>3413</v>
      </c>
      <c r="B1473" s="5" t="s">
        <v>3414</v>
      </c>
      <c r="C1473" s="5" t="s">
        <v>117</v>
      </c>
      <c r="D1473" s="194" t="s">
        <v>3415</v>
      </c>
      <c r="E1473" s="197" t="s">
        <v>3416</v>
      </c>
      <c r="F1473" s="19" t="s">
        <v>239</v>
      </c>
      <c r="G1473" s="5" t="s">
        <v>287</v>
      </c>
      <c r="H1473" s="27">
        <v>0</v>
      </c>
      <c r="I1473" s="110">
        <v>7</v>
      </c>
      <c r="J1473" s="111" t="s">
        <v>6551</v>
      </c>
      <c r="K1473" s="112">
        <v>0</v>
      </c>
      <c r="L1473" s="112" t="s">
        <v>6551</v>
      </c>
      <c r="M1473" s="112">
        <v>0</v>
      </c>
      <c r="N1473" s="112" t="s">
        <v>6551</v>
      </c>
      <c r="O1473" s="112">
        <v>0</v>
      </c>
      <c r="P1473" s="112" t="s">
        <v>6551</v>
      </c>
      <c r="Q1473" s="112">
        <v>221830</v>
      </c>
      <c r="R1473" s="112" t="s">
        <v>6551</v>
      </c>
      <c r="S1473" s="112">
        <v>0</v>
      </c>
      <c r="T1473" s="112" t="s">
        <v>6551</v>
      </c>
      <c r="U1473" s="112">
        <v>0</v>
      </c>
      <c r="V1473" s="112" t="s">
        <v>6551</v>
      </c>
      <c r="W1473" s="112">
        <v>11491</v>
      </c>
      <c r="X1473" s="112" t="s">
        <v>6551</v>
      </c>
      <c r="Y1473" s="112">
        <v>0</v>
      </c>
      <c r="Z1473" s="112" t="s">
        <v>6551</v>
      </c>
      <c r="AA1473" s="112">
        <v>0</v>
      </c>
      <c r="AB1473" s="112" t="s">
        <v>6551</v>
      </c>
      <c r="AC1473" s="112">
        <v>0</v>
      </c>
      <c r="AD1473" s="112" t="s">
        <v>6551</v>
      </c>
      <c r="AE1473" s="112">
        <v>0</v>
      </c>
      <c r="AF1473" s="112" t="s">
        <v>6551</v>
      </c>
      <c r="AG1473" s="112">
        <v>0</v>
      </c>
      <c r="AH1473" s="112" t="s">
        <v>6551</v>
      </c>
      <c r="AI1473" s="112">
        <v>60293</v>
      </c>
      <c r="AJ1473" s="112" t="s">
        <v>6551</v>
      </c>
      <c r="AK1473" s="112">
        <v>0</v>
      </c>
      <c r="AL1473" s="113" t="s">
        <v>6551</v>
      </c>
      <c r="AM1473" s="113" t="str">
        <f t="shared" si="22"/>
        <v>No</v>
      </c>
    </row>
    <row r="1474" spans="1:39" s="19" customFormat="1" ht="11.5" customHeight="1" x14ac:dyDescent="0.2">
      <c r="A1474" s="5" t="s">
        <v>4139</v>
      </c>
      <c r="B1474" s="5" t="s">
        <v>4140</v>
      </c>
      <c r="C1474" s="5" t="s">
        <v>64</v>
      </c>
      <c r="D1474" s="194" t="s">
        <v>4141</v>
      </c>
      <c r="E1474" s="197" t="s">
        <v>4142</v>
      </c>
      <c r="F1474" s="19" t="s">
        <v>1645</v>
      </c>
      <c r="G1474" s="5" t="s">
        <v>287</v>
      </c>
      <c r="H1474" s="27">
        <v>0</v>
      </c>
      <c r="I1474" s="110">
        <v>7</v>
      </c>
      <c r="J1474" s="111" t="s">
        <v>6551</v>
      </c>
      <c r="K1474" s="112">
        <v>0</v>
      </c>
      <c r="L1474" s="112" t="s">
        <v>6551</v>
      </c>
      <c r="M1474" s="112">
        <v>0</v>
      </c>
      <c r="N1474" s="112" t="s">
        <v>6551</v>
      </c>
      <c r="O1474" s="112">
        <v>0</v>
      </c>
      <c r="P1474" s="112" t="s">
        <v>6551</v>
      </c>
      <c r="Q1474" s="112">
        <v>75234</v>
      </c>
      <c r="R1474" s="112" t="s">
        <v>6551</v>
      </c>
      <c r="S1474" s="112">
        <v>0</v>
      </c>
      <c r="T1474" s="112" t="s">
        <v>6551</v>
      </c>
      <c r="U1474" s="112">
        <v>0</v>
      </c>
      <c r="V1474" s="112" t="s">
        <v>6551</v>
      </c>
      <c r="W1474" s="112">
        <v>3895</v>
      </c>
      <c r="X1474" s="112" t="s">
        <v>6551</v>
      </c>
      <c r="Y1474" s="112">
        <v>0</v>
      </c>
      <c r="Z1474" s="112" t="s">
        <v>6551</v>
      </c>
      <c r="AA1474" s="112">
        <v>0</v>
      </c>
      <c r="AB1474" s="112" t="s">
        <v>6551</v>
      </c>
      <c r="AC1474" s="112">
        <v>0</v>
      </c>
      <c r="AD1474" s="112" t="s">
        <v>6551</v>
      </c>
      <c r="AE1474" s="112">
        <v>0</v>
      </c>
      <c r="AF1474" s="112" t="s">
        <v>6551</v>
      </c>
      <c r="AG1474" s="112">
        <v>0</v>
      </c>
      <c r="AH1474" s="112" t="s">
        <v>6551</v>
      </c>
      <c r="AI1474" s="112">
        <v>13233</v>
      </c>
      <c r="AJ1474" s="112" t="s">
        <v>6551</v>
      </c>
      <c r="AK1474" s="112">
        <v>0</v>
      </c>
      <c r="AL1474" s="113" t="s">
        <v>6551</v>
      </c>
      <c r="AM1474" s="113" t="str">
        <f t="shared" ref="AM1474:AM1537" si="23">IF(OR(J1474="Q",L1474="Q",N1474="Q",P1474="Q",R1474="Q",T1474="Q",V1474="Q",X1474="Q",Z1474="Q",AB1474="Q",AD1474="Q",AF1474="Q",AH1474="Q",AJ1474="Q",AL1474="Q"),"Yes","No")</f>
        <v>No</v>
      </c>
    </row>
    <row r="1475" spans="1:39" s="19" customFormat="1" ht="11.5" customHeight="1" x14ac:dyDescent="0.2">
      <c r="A1475" s="5" t="s">
        <v>4167</v>
      </c>
      <c r="B1475" s="5" t="s">
        <v>4168</v>
      </c>
      <c r="C1475" s="5" t="s">
        <v>64</v>
      </c>
      <c r="D1475" s="194" t="s">
        <v>4169</v>
      </c>
      <c r="E1475" s="197" t="s">
        <v>4170</v>
      </c>
      <c r="F1475" s="19" t="s">
        <v>1645</v>
      </c>
      <c r="G1475" s="5" t="s">
        <v>287</v>
      </c>
      <c r="H1475" s="27">
        <v>0</v>
      </c>
      <c r="I1475" s="110">
        <v>7</v>
      </c>
      <c r="J1475" s="111" t="s">
        <v>6551</v>
      </c>
      <c r="K1475" s="112">
        <v>0</v>
      </c>
      <c r="L1475" s="112" t="s">
        <v>6551</v>
      </c>
      <c r="M1475" s="112">
        <v>0</v>
      </c>
      <c r="N1475" s="112" t="s">
        <v>6551</v>
      </c>
      <c r="O1475" s="112">
        <v>0</v>
      </c>
      <c r="P1475" s="112" t="s">
        <v>6551</v>
      </c>
      <c r="Q1475" s="112">
        <v>102307</v>
      </c>
      <c r="R1475" s="112" t="s">
        <v>6551</v>
      </c>
      <c r="S1475" s="112">
        <v>0</v>
      </c>
      <c r="T1475" s="112" t="s">
        <v>6551</v>
      </c>
      <c r="U1475" s="112">
        <v>0</v>
      </c>
      <c r="V1475" s="112" t="s">
        <v>6551</v>
      </c>
      <c r="W1475" s="112">
        <v>5353</v>
      </c>
      <c r="X1475" s="112" t="s">
        <v>6551</v>
      </c>
      <c r="Y1475" s="112">
        <v>0</v>
      </c>
      <c r="Z1475" s="112" t="s">
        <v>6551</v>
      </c>
      <c r="AA1475" s="112">
        <v>0</v>
      </c>
      <c r="AB1475" s="112" t="s">
        <v>6551</v>
      </c>
      <c r="AC1475" s="112">
        <v>0</v>
      </c>
      <c r="AD1475" s="112" t="s">
        <v>6551</v>
      </c>
      <c r="AE1475" s="112">
        <v>0</v>
      </c>
      <c r="AF1475" s="112" t="s">
        <v>6551</v>
      </c>
      <c r="AG1475" s="112">
        <v>0</v>
      </c>
      <c r="AH1475" s="112" t="s">
        <v>6551</v>
      </c>
      <c r="AI1475" s="112">
        <v>6211</v>
      </c>
      <c r="AJ1475" s="112" t="s">
        <v>6551</v>
      </c>
      <c r="AK1475" s="112">
        <v>0</v>
      </c>
      <c r="AL1475" s="113" t="s">
        <v>6551</v>
      </c>
      <c r="AM1475" s="113" t="str">
        <f t="shared" si="23"/>
        <v>No</v>
      </c>
    </row>
    <row r="1476" spans="1:39" s="19" customFormat="1" ht="11.5" customHeight="1" x14ac:dyDescent="0.2">
      <c r="A1476" s="5" t="s">
        <v>4345</v>
      </c>
      <c r="B1476" s="5" t="s">
        <v>4346</v>
      </c>
      <c r="C1476" s="5" t="s">
        <v>64</v>
      </c>
      <c r="D1476" s="194" t="s">
        <v>4347</v>
      </c>
      <c r="E1476" s="197" t="s">
        <v>4348</v>
      </c>
      <c r="F1476" s="19" t="s">
        <v>239</v>
      </c>
      <c r="G1476" s="5" t="s">
        <v>287</v>
      </c>
      <c r="H1476" s="27">
        <v>0</v>
      </c>
      <c r="I1476" s="110">
        <v>7</v>
      </c>
      <c r="J1476" s="111" t="s">
        <v>6551</v>
      </c>
      <c r="K1476" s="112">
        <v>0</v>
      </c>
      <c r="L1476" s="112" t="s">
        <v>6551</v>
      </c>
      <c r="M1476" s="112">
        <v>0</v>
      </c>
      <c r="N1476" s="112" t="s">
        <v>6551</v>
      </c>
      <c r="O1476" s="112">
        <v>0</v>
      </c>
      <c r="P1476" s="112" t="s">
        <v>6551</v>
      </c>
      <c r="Q1476" s="112">
        <v>60764</v>
      </c>
      <c r="R1476" s="112" t="s">
        <v>6551</v>
      </c>
      <c r="S1476" s="112">
        <v>0</v>
      </c>
      <c r="T1476" s="112" t="s">
        <v>6551</v>
      </c>
      <c r="U1476" s="112">
        <v>0</v>
      </c>
      <c r="V1476" s="112" t="s">
        <v>6551</v>
      </c>
      <c r="W1476" s="112">
        <v>3780</v>
      </c>
      <c r="X1476" s="112" t="s">
        <v>6551</v>
      </c>
      <c r="Y1476" s="112">
        <v>0</v>
      </c>
      <c r="Z1476" s="112" t="s">
        <v>6551</v>
      </c>
      <c r="AA1476" s="112">
        <v>0</v>
      </c>
      <c r="AB1476" s="112" t="s">
        <v>6551</v>
      </c>
      <c r="AC1476" s="112">
        <v>0</v>
      </c>
      <c r="AD1476" s="112" t="s">
        <v>6551</v>
      </c>
      <c r="AE1476" s="112">
        <v>0</v>
      </c>
      <c r="AF1476" s="112" t="s">
        <v>6551</v>
      </c>
      <c r="AG1476" s="112">
        <v>0</v>
      </c>
      <c r="AH1476" s="112" t="s">
        <v>6551</v>
      </c>
      <c r="AI1476" s="112">
        <v>10891</v>
      </c>
      <c r="AJ1476" s="112" t="s">
        <v>6551</v>
      </c>
      <c r="AK1476" s="112">
        <v>0</v>
      </c>
      <c r="AL1476" s="113" t="s">
        <v>6551</v>
      </c>
      <c r="AM1476" s="113" t="str">
        <f t="shared" si="23"/>
        <v>No</v>
      </c>
    </row>
    <row r="1477" spans="1:39" s="19" customFormat="1" ht="11.5" customHeight="1" x14ac:dyDescent="0.2">
      <c r="A1477" s="5" t="s">
        <v>4439</v>
      </c>
      <c r="B1477" s="5" t="s">
        <v>4172</v>
      </c>
      <c r="C1477" s="5" t="s">
        <v>64</v>
      </c>
      <c r="D1477" s="194" t="s">
        <v>4440</v>
      </c>
      <c r="E1477" s="197" t="s">
        <v>4441</v>
      </c>
      <c r="F1477" s="19" t="s">
        <v>1645</v>
      </c>
      <c r="G1477" s="5" t="s">
        <v>287</v>
      </c>
      <c r="H1477" s="27">
        <v>0</v>
      </c>
      <c r="I1477" s="110">
        <v>7</v>
      </c>
      <c r="J1477" s="111" t="s">
        <v>6551</v>
      </c>
      <c r="K1477" s="112">
        <v>0</v>
      </c>
      <c r="L1477" s="112" t="s">
        <v>6551</v>
      </c>
      <c r="M1477" s="112">
        <v>0</v>
      </c>
      <c r="N1477" s="112" t="s">
        <v>6551</v>
      </c>
      <c r="O1477" s="112">
        <v>0</v>
      </c>
      <c r="P1477" s="112" t="s">
        <v>6551</v>
      </c>
      <c r="Q1477" s="112">
        <v>181402</v>
      </c>
      <c r="R1477" s="112" t="s">
        <v>6551</v>
      </c>
      <c r="S1477" s="112">
        <v>0</v>
      </c>
      <c r="T1477" s="112" t="s">
        <v>6551</v>
      </c>
      <c r="U1477" s="112">
        <v>0</v>
      </c>
      <c r="V1477" s="112" t="s">
        <v>6551</v>
      </c>
      <c r="W1477" s="112">
        <v>10007</v>
      </c>
      <c r="X1477" s="112" t="s">
        <v>6551</v>
      </c>
      <c r="Y1477" s="112">
        <v>0</v>
      </c>
      <c r="Z1477" s="112" t="s">
        <v>6551</v>
      </c>
      <c r="AA1477" s="112">
        <v>0</v>
      </c>
      <c r="AB1477" s="112" t="s">
        <v>6551</v>
      </c>
      <c r="AC1477" s="112">
        <v>0</v>
      </c>
      <c r="AD1477" s="112" t="s">
        <v>6551</v>
      </c>
      <c r="AE1477" s="112">
        <v>0</v>
      </c>
      <c r="AF1477" s="112" t="s">
        <v>6551</v>
      </c>
      <c r="AG1477" s="112">
        <v>0</v>
      </c>
      <c r="AH1477" s="112" t="s">
        <v>6551</v>
      </c>
      <c r="AI1477" s="112">
        <v>13632</v>
      </c>
      <c r="AJ1477" s="112" t="s">
        <v>6551</v>
      </c>
      <c r="AK1477" s="112">
        <v>0</v>
      </c>
      <c r="AL1477" s="113" t="s">
        <v>6551</v>
      </c>
      <c r="AM1477" s="113" t="str">
        <f t="shared" si="23"/>
        <v>No</v>
      </c>
    </row>
    <row r="1478" spans="1:39" s="19" customFormat="1" ht="11.5" customHeight="1" x14ac:dyDescent="0.2">
      <c r="A1478" s="5" t="s">
        <v>6273</v>
      </c>
      <c r="B1478" s="5" t="s">
        <v>6274</v>
      </c>
      <c r="C1478" s="5" t="s">
        <v>64</v>
      </c>
      <c r="D1478" s="194"/>
      <c r="E1478" s="197" t="s">
        <v>6275</v>
      </c>
      <c r="F1478" s="19" t="s">
        <v>239</v>
      </c>
      <c r="G1478" s="5" t="s">
        <v>287</v>
      </c>
      <c r="H1478" s="27">
        <v>0</v>
      </c>
      <c r="I1478" s="110">
        <v>7</v>
      </c>
      <c r="J1478" s="111" t="s">
        <v>6551</v>
      </c>
      <c r="K1478" s="112">
        <v>0</v>
      </c>
      <c r="L1478" s="112" t="s">
        <v>6551</v>
      </c>
      <c r="M1478" s="112">
        <v>0</v>
      </c>
      <c r="N1478" s="112" t="s">
        <v>6551</v>
      </c>
      <c r="O1478" s="112">
        <v>0</v>
      </c>
      <c r="P1478" s="112" t="s">
        <v>6551</v>
      </c>
      <c r="Q1478" s="112">
        <v>190696</v>
      </c>
      <c r="R1478" s="112" t="s">
        <v>6551</v>
      </c>
      <c r="S1478" s="112">
        <v>0</v>
      </c>
      <c r="T1478" s="112" t="s">
        <v>6551</v>
      </c>
      <c r="U1478" s="112">
        <v>0</v>
      </c>
      <c r="V1478" s="112" t="s">
        <v>6551</v>
      </c>
      <c r="W1478" s="112">
        <v>13505</v>
      </c>
      <c r="X1478" s="112" t="s">
        <v>6551</v>
      </c>
      <c r="Y1478" s="112">
        <v>0</v>
      </c>
      <c r="Z1478" s="112" t="s">
        <v>6551</v>
      </c>
      <c r="AA1478" s="112">
        <v>0</v>
      </c>
      <c r="AB1478" s="112" t="s">
        <v>6551</v>
      </c>
      <c r="AC1478" s="112">
        <v>0</v>
      </c>
      <c r="AD1478" s="112" t="s">
        <v>6551</v>
      </c>
      <c r="AE1478" s="112">
        <v>0</v>
      </c>
      <c r="AF1478" s="112" t="s">
        <v>6551</v>
      </c>
      <c r="AG1478" s="112">
        <v>0</v>
      </c>
      <c r="AH1478" s="112" t="s">
        <v>6551</v>
      </c>
      <c r="AI1478" s="112">
        <v>9170</v>
      </c>
      <c r="AJ1478" s="112" t="s">
        <v>6551</v>
      </c>
      <c r="AK1478" s="112">
        <v>0</v>
      </c>
      <c r="AL1478" s="113" t="s">
        <v>6551</v>
      </c>
      <c r="AM1478" s="113" t="str">
        <f t="shared" si="23"/>
        <v>No</v>
      </c>
    </row>
    <row r="1479" spans="1:39" s="19" customFormat="1" ht="11.5" customHeight="1" x14ac:dyDescent="0.2">
      <c r="A1479" s="5" t="s">
        <v>4125</v>
      </c>
      <c r="B1479" s="5" t="s">
        <v>4126</v>
      </c>
      <c r="C1479" s="5" t="s">
        <v>90</v>
      </c>
      <c r="D1479" s="194" t="s">
        <v>4127</v>
      </c>
      <c r="E1479" s="197" t="s">
        <v>4128</v>
      </c>
      <c r="F1479" s="19" t="s">
        <v>239</v>
      </c>
      <c r="G1479" s="5" t="s">
        <v>287</v>
      </c>
      <c r="H1479" s="27">
        <v>0</v>
      </c>
      <c r="I1479" s="110">
        <v>7</v>
      </c>
      <c r="J1479" s="111" t="s">
        <v>6551</v>
      </c>
      <c r="K1479" s="112">
        <v>0</v>
      </c>
      <c r="L1479" s="112" t="s">
        <v>6551</v>
      </c>
      <c r="M1479" s="112">
        <v>0</v>
      </c>
      <c r="N1479" s="112" t="s">
        <v>6551</v>
      </c>
      <c r="O1479" s="112">
        <v>0</v>
      </c>
      <c r="P1479" s="112" t="s">
        <v>6551</v>
      </c>
      <c r="Q1479" s="112">
        <v>141782</v>
      </c>
      <c r="R1479" s="112" t="s">
        <v>6551</v>
      </c>
      <c r="S1479" s="112">
        <v>0</v>
      </c>
      <c r="T1479" s="112" t="s">
        <v>6551</v>
      </c>
      <c r="U1479" s="112">
        <v>0</v>
      </c>
      <c r="V1479" s="112" t="s">
        <v>6551</v>
      </c>
      <c r="W1479" s="112">
        <v>20404</v>
      </c>
      <c r="X1479" s="112" t="s">
        <v>6551</v>
      </c>
      <c r="Y1479" s="112">
        <v>0</v>
      </c>
      <c r="Z1479" s="112" t="s">
        <v>6551</v>
      </c>
      <c r="AA1479" s="112">
        <v>0</v>
      </c>
      <c r="AB1479" s="112" t="s">
        <v>6551</v>
      </c>
      <c r="AC1479" s="112">
        <v>0</v>
      </c>
      <c r="AD1479" s="112" t="s">
        <v>6551</v>
      </c>
      <c r="AE1479" s="112">
        <v>0</v>
      </c>
      <c r="AF1479" s="112" t="s">
        <v>6551</v>
      </c>
      <c r="AG1479" s="112">
        <v>0</v>
      </c>
      <c r="AH1479" s="112" t="s">
        <v>6551</v>
      </c>
      <c r="AI1479" s="112">
        <v>32081</v>
      </c>
      <c r="AJ1479" s="112" t="s">
        <v>6551</v>
      </c>
      <c r="AK1479" s="112">
        <v>0</v>
      </c>
      <c r="AL1479" s="113" t="s">
        <v>6551</v>
      </c>
      <c r="AM1479" s="113" t="str">
        <f t="shared" si="23"/>
        <v>No</v>
      </c>
    </row>
    <row r="1480" spans="1:39" s="19" customFormat="1" ht="11.5" customHeight="1" x14ac:dyDescent="0.2">
      <c r="A1480" s="5" t="s">
        <v>4129</v>
      </c>
      <c r="B1480" s="5" t="s">
        <v>1316</v>
      </c>
      <c r="C1480" s="5" t="s">
        <v>98</v>
      </c>
      <c r="D1480" s="194" t="s">
        <v>4130</v>
      </c>
      <c r="E1480" s="197" t="s">
        <v>4131</v>
      </c>
      <c r="F1480" s="19" t="s">
        <v>239</v>
      </c>
      <c r="G1480" s="5" t="s">
        <v>287</v>
      </c>
      <c r="H1480" s="27">
        <v>0</v>
      </c>
      <c r="I1480" s="110">
        <v>7</v>
      </c>
      <c r="J1480" s="111" t="s">
        <v>6551</v>
      </c>
      <c r="K1480" s="112">
        <v>0</v>
      </c>
      <c r="L1480" s="112" t="s">
        <v>6551</v>
      </c>
      <c r="M1480" s="112">
        <v>0</v>
      </c>
      <c r="N1480" s="112" t="s">
        <v>6551</v>
      </c>
      <c r="O1480" s="112">
        <v>0</v>
      </c>
      <c r="P1480" s="112" t="s">
        <v>6551</v>
      </c>
      <c r="Q1480" s="112">
        <v>100728</v>
      </c>
      <c r="R1480" s="112" t="s">
        <v>6551</v>
      </c>
      <c r="S1480" s="112">
        <v>0</v>
      </c>
      <c r="T1480" s="112" t="s">
        <v>6551</v>
      </c>
      <c r="U1480" s="112">
        <v>0</v>
      </c>
      <c r="V1480" s="112" t="s">
        <v>6551</v>
      </c>
      <c r="W1480" s="112">
        <v>8804</v>
      </c>
      <c r="X1480" s="112" t="s">
        <v>6551</v>
      </c>
      <c r="Y1480" s="112">
        <v>0</v>
      </c>
      <c r="Z1480" s="112" t="s">
        <v>6551</v>
      </c>
      <c r="AA1480" s="112">
        <v>0</v>
      </c>
      <c r="AB1480" s="112" t="s">
        <v>6551</v>
      </c>
      <c r="AC1480" s="112">
        <v>0</v>
      </c>
      <c r="AD1480" s="112" t="s">
        <v>6551</v>
      </c>
      <c r="AE1480" s="112">
        <v>0</v>
      </c>
      <c r="AF1480" s="112" t="s">
        <v>6551</v>
      </c>
      <c r="AG1480" s="112">
        <v>0</v>
      </c>
      <c r="AH1480" s="112" t="s">
        <v>6551</v>
      </c>
      <c r="AI1480" s="112">
        <v>32091</v>
      </c>
      <c r="AJ1480" s="112" t="s">
        <v>6551</v>
      </c>
      <c r="AK1480" s="112">
        <v>0</v>
      </c>
      <c r="AL1480" s="113" t="s">
        <v>6551</v>
      </c>
      <c r="AM1480" s="113" t="str">
        <f t="shared" si="23"/>
        <v>No</v>
      </c>
    </row>
    <row r="1481" spans="1:39" s="19" customFormat="1" ht="11.5" customHeight="1" x14ac:dyDescent="0.2">
      <c r="A1481" s="5" t="s">
        <v>4341</v>
      </c>
      <c r="B1481" s="5" t="s">
        <v>4342</v>
      </c>
      <c r="C1481" s="5" t="s">
        <v>98</v>
      </c>
      <c r="D1481" s="194" t="s">
        <v>4343</v>
      </c>
      <c r="E1481" s="197" t="s">
        <v>4344</v>
      </c>
      <c r="F1481" s="19" t="s">
        <v>239</v>
      </c>
      <c r="G1481" s="5" t="s">
        <v>287</v>
      </c>
      <c r="H1481" s="27">
        <v>0</v>
      </c>
      <c r="I1481" s="110">
        <v>7</v>
      </c>
      <c r="J1481" s="111" t="s">
        <v>6551</v>
      </c>
      <c r="K1481" s="112">
        <v>0</v>
      </c>
      <c r="L1481" s="112" t="s">
        <v>6551</v>
      </c>
      <c r="M1481" s="112">
        <v>0</v>
      </c>
      <c r="N1481" s="112" t="s">
        <v>6551</v>
      </c>
      <c r="O1481" s="112">
        <v>0</v>
      </c>
      <c r="P1481" s="112" t="s">
        <v>6551</v>
      </c>
      <c r="Q1481" s="112">
        <v>209341</v>
      </c>
      <c r="R1481" s="112" t="s">
        <v>6551</v>
      </c>
      <c r="S1481" s="112">
        <v>0</v>
      </c>
      <c r="T1481" s="112" t="s">
        <v>6551</v>
      </c>
      <c r="U1481" s="112">
        <v>0</v>
      </c>
      <c r="V1481" s="112" t="s">
        <v>6551</v>
      </c>
      <c r="W1481" s="112">
        <v>15893</v>
      </c>
      <c r="X1481" s="112" t="s">
        <v>6551</v>
      </c>
      <c r="Y1481" s="112">
        <v>0</v>
      </c>
      <c r="Z1481" s="112" t="s">
        <v>6551</v>
      </c>
      <c r="AA1481" s="112">
        <v>0</v>
      </c>
      <c r="AB1481" s="112" t="s">
        <v>6551</v>
      </c>
      <c r="AC1481" s="112">
        <v>0</v>
      </c>
      <c r="AD1481" s="112" t="s">
        <v>6551</v>
      </c>
      <c r="AE1481" s="112">
        <v>0</v>
      </c>
      <c r="AF1481" s="112" t="s">
        <v>6551</v>
      </c>
      <c r="AG1481" s="112">
        <v>0</v>
      </c>
      <c r="AH1481" s="112" t="s">
        <v>6551</v>
      </c>
      <c r="AI1481" s="112">
        <v>41385</v>
      </c>
      <c r="AJ1481" s="112" t="s">
        <v>6551</v>
      </c>
      <c r="AK1481" s="112">
        <v>0</v>
      </c>
      <c r="AL1481" s="113" t="s">
        <v>6551</v>
      </c>
      <c r="AM1481" s="113" t="str">
        <f t="shared" si="23"/>
        <v>No</v>
      </c>
    </row>
    <row r="1482" spans="1:39" s="19" customFormat="1" ht="11.5" customHeight="1" x14ac:dyDescent="0.2">
      <c r="A1482" s="5" t="s">
        <v>6417</v>
      </c>
      <c r="B1482" s="5" t="s">
        <v>6528</v>
      </c>
      <c r="C1482" s="5" t="s">
        <v>108</v>
      </c>
      <c r="D1482" s="194"/>
      <c r="E1482" s="197" t="s">
        <v>6416</v>
      </c>
      <c r="F1482" s="19" t="s">
        <v>239</v>
      </c>
      <c r="G1482" s="19" t="s">
        <v>287</v>
      </c>
      <c r="H1482" s="27">
        <v>0</v>
      </c>
      <c r="I1482" s="110">
        <v>7</v>
      </c>
      <c r="J1482" s="19" t="s">
        <v>6551</v>
      </c>
      <c r="K1482" s="112">
        <v>0</v>
      </c>
      <c r="L1482" s="112" t="s">
        <v>6551</v>
      </c>
      <c r="M1482" s="112">
        <v>0</v>
      </c>
      <c r="N1482" s="112" t="s">
        <v>6551</v>
      </c>
      <c r="O1482" s="112">
        <v>0</v>
      </c>
      <c r="P1482" s="112" t="s">
        <v>6551</v>
      </c>
      <c r="Q1482" s="112">
        <v>124298</v>
      </c>
      <c r="R1482" s="112" t="s">
        <v>6551</v>
      </c>
      <c r="S1482" s="112">
        <v>0</v>
      </c>
      <c r="T1482" s="112" t="s">
        <v>6551</v>
      </c>
      <c r="U1482" s="112">
        <v>0</v>
      </c>
      <c r="V1482" s="112" t="s">
        <v>6551</v>
      </c>
      <c r="W1482" s="112">
        <v>9588</v>
      </c>
      <c r="X1482" s="112" t="s">
        <v>6551</v>
      </c>
      <c r="Y1482" s="112">
        <v>0</v>
      </c>
      <c r="Z1482" s="112" t="s">
        <v>6551</v>
      </c>
      <c r="AA1482" s="112">
        <v>0</v>
      </c>
      <c r="AB1482" s="112" t="s">
        <v>6551</v>
      </c>
      <c r="AC1482" s="112">
        <v>0</v>
      </c>
      <c r="AD1482" s="112" t="s">
        <v>6551</v>
      </c>
      <c r="AE1482" s="112">
        <v>0</v>
      </c>
      <c r="AF1482" s="112" t="s">
        <v>6551</v>
      </c>
      <c r="AG1482" s="112">
        <v>0</v>
      </c>
      <c r="AH1482" s="112" t="s">
        <v>6551</v>
      </c>
      <c r="AI1482" s="112">
        <v>15633</v>
      </c>
      <c r="AJ1482" s="112" t="s">
        <v>6551</v>
      </c>
      <c r="AK1482" s="112">
        <v>0</v>
      </c>
      <c r="AL1482" s="113" t="s">
        <v>6551</v>
      </c>
      <c r="AM1482" s="113" t="str">
        <f t="shared" si="23"/>
        <v>No</v>
      </c>
    </row>
    <row r="1483" spans="1:39" s="19" customFormat="1" ht="11.5" customHeight="1" x14ac:dyDescent="0.2">
      <c r="A1483" s="5" t="s">
        <v>4967</v>
      </c>
      <c r="B1483" s="5" t="s">
        <v>4968</v>
      </c>
      <c r="C1483" s="5" t="s">
        <v>61</v>
      </c>
      <c r="D1483" s="194" t="s">
        <v>4969</v>
      </c>
      <c r="E1483" s="197" t="s">
        <v>4970</v>
      </c>
      <c r="F1483" s="19" t="s">
        <v>239</v>
      </c>
      <c r="G1483" s="19" t="s">
        <v>287</v>
      </c>
      <c r="H1483" s="27">
        <v>0</v>
      </c>
      <c r="I1483" s="110">
        <v>7</v>
      </c>
      <c r="J1483" s="19" t="s">
        <v>6551</v>
      </c>
      <c r="K1483" s="112">
        <v>0</v>
      </c>
      <c r="L1483" s="112" t="s">
        <v>6551</v>
      </c>
      <c r="M1483" s="112">
        <v>0</v>
      </c>
      <c r="N1483" s="112" t="s">
        <v>6551</v>
      </c>
      <c r="O1483" s="112">
        <v>0</v>
      </c>
      <c r="P1483" s="112" t="s">
        <v>6551</v>
      </c>
      <c r="Q1483" s="112">
        <v>99972</v>
      </c>
      <c r="R1483" s="112" t="s">
        <v>6551</v>
      </c>
      <c r="S1483" s="112">
        <v>0</v>
      </c>
      <c r="T1483" s="112" t="s">
        <v>6551</v>
      </c>
      <c r="U1483" s="112">
        <v>0</v>
      </c>
      <c r="V1483" s="112" t="s">
        <v>6551</v>
      </c>
      <c r="W1483" s="112">
        <v>6762</v>
      </c>
      <c r="X1483" s="112" t="s">
        <v>6551</v>
      </c>
      <c r="Y1483" s="112">
        <v>0</v>
      </c>
      <c r="Z1483" s="112" t="s">
        <v>6551</v>
      </c>
      <c r="AA1483" s="112">
        <v>0</v>
      </c>
      <c r="AB1483" s="112" t="s">
        <v>6551</v>
      </c>
      <c r="AC1483" s="112">
        <v>0</v>
      </c>
      <c r="AD1483" s="112" t="s">
        <v>6551</v>
      </c>
      <c r="AE1483" s="112">
        <v>0</v>
      </c>
      <c r="AF1483" s="112" t="s">
        <v>6551</v>
      </c>
      <c r="AG1483" s="112">
        <v>0</v>
      </c>
      <c r="AH1483" s="112" t="s">
        <v>6551</v>
      </c>
      <c r="AI1483" s="112">
        <v>16691</v>
      </c>
      <c r="AJ1483" s="112" t="s">
        <v>6551</v>
      </c>
      <c r="AK1483" s="112">
        <v>0</v>
      </c>
      <c r="AL1483" s="19" t="s">
        <v>6551</v>
      </c>
      <c r="AM1483" s="113" t="str">
        <f t="shared" si="23"/>
        <v>No</v>
      </c>
    </row>
    <row r="1484" spans="1:39" s="19" customFormat="1" ht="11.5" customHeight="1" x14ac:dyDescent="0.2">
      <c r="A1484" s="5" t="s">
        <v>4991</v>
      </c>
      <c r="B1484" s="5" t="s">
        <v>4992</v>
      </c>
      <c r="C1484" s="5" t="s">
        <v>61</v>
      </c>
      <c r="D1484" s="194" t="s">
        <v>4993</v>
      </c>
      <c r="E1484" s="197" t="s">
        <v>4994</v>
      </c>
      <c r="F1484" s="19" t="s">
        <v>235</v>
      </c>
      <c r="G1484" s="19" t="s">
        <v>287</v>
      </c>
      <c r="H1484" s="27">
        <v>0</v>
      </c>
      <c r="I1484" s="110">
        <v>7</v>
      </c>
      <c r="J1484" s="19" t="s">
        <v>6551</v>
      </c>
      <c r="K1484" s="112">
        <v>0</v>
      </c>
      <c r="L1484" s="112" t="s">
        <v>6551</v>
      </c>
      <c r="M1484" s="112">
        <v>0</v>
      </c>
      <c r="N1484" s="112" t="s">
        <v>6551</v>
      </c>
      <c r="O1484" s="112">
        <v>0</v>
      </c>
      <c r="P1484" s="112" t="s">
        <v>6551</v>
      </c>
      <c r="Q1484" s="112">
        <v>70451</v>
      </c>
      <c r="R1484" s="112" t="s">
        <v>6551</v>
      </c>
      <c r="S1484" s="112">
        <v>0</v>
      </c>
      <c r="T1484" s="112" t="s">
        <v>6551</v>
      </c>
      <c r="U1484" s="112">
        <v>0</v>
      </c>
      <c r="V1484" s="112" t="s">
        <v>6551</v>
      </c>
      <c r="W1484" s="112">
        <v>2224</v>
      </c>
      <c r="X1484" s="112" t="s">
        <v>6551</v>
      </c>
      <c r="Y1484" s="112">
        <v>0</v>
      </c>
      <c r="Z1484" s="112" t="s">
        <v>6551</v>
      </c>
      <c r="AA1484" s="112">
        <v>0</v>
      </c>
      <c r="AB1484" s="112" t="s">
        <v>6551</v>
      </c>
      <c r="AC1484" s="112">
        <v>0</v>
      </c>
      <c r="AD1484" s="112" t="s">
        <v>6551</v>
      </c>
      <c r="AE1484" s="112">
        <v>0</v>
      </c>
      <c r="AF1484" s="112" t="s">
        <v>6551</v>
      </c>
      <c r="AG1484" s="112">
        <v>0</v>
      </c>
      <c r="AH1484" s="112" t="s">
        <v>6551</v>
      </c>
      <c r="AI1484" s="112">
        <v>4838</v>
      </c>
      <c r="AJ1484" s="112" t="s">
        <v>6551</v>
      </c>
      <c r="AK1484" s="112">
        <v>0</v>
      </c>
      <c r="AL1484" s="19" t="s">
        <v>6551</v>
      </c>
      <c r="AM1484" s="113" t="str">
        <f t="shared" si="23"/>
        <v>No</v>
      </c>
    </row>
    <row r="1485" spans="1:39" s="19" customFormat="1" ht="11.5" customHeight="1" x14ac:dyDescent="0.2">
      <c r="A1485" s="5" t="s">
        <v>5026</v>
      </c>
      <c r="B1485" s="5" t="s">
        <v>5027</v>
      </c>
      <c r="C1485" s="5" t="s">
        <v>61</v>
      </c>
      <c r="D1485" s="194" t="s">
        <v>5028</v>
      </c>
      <c r="E1485" s="197" t="s">
        <v>5029</v>
      </c>
      <c r="F1485" s="19" t="s">
        <v>239</v>
      </c>
      <c r="G1485" s="5" t="s">
        <v>287</v>
      </c>
      <c r="H1485" s="27">
        <v>0</v>
      </c>
      <c r="I1485" s="110">
        <v>7</v>
      </c>
      <c r="J1485" s="111" t="s">
        <v>6551</v>
      </c>
      <c r="K1485" s="112">
        <v>0</v>
      </c>
      <c r="L1485" s="112" t="s">
        <v>6551</v>
      </c>
      <c r="M1485" s="112">
        <v>0</v>
      </c>
      <c r="N1485" s="112" t="s">
        <v>6551</v>
      </c>
      <c r="O1485" s="112">
        <v>0</v>
      </c>
      <c r="P1485" s="112" t="s">
        <v>6551</v>
      </c>
      <c r="Q1485" s="112">
        <v>102494</v>
      </c>
      <c r="R1485" s="112" t="s">
        <v>6551</v>
      </c>
      <c r="S1485" s="112">
        <v>0</v>
      </c>
      <c r="T1485" s="112" t="s">
        <v>6551</v>
      </c>
      <c r="U1485" s="112">
        <v>0</v>
      </c>
      <c r="V1485" s="112" t="s">
        <v>6551</v>
      </c>
      <c r="W1485" s="112">
        <v>7825</v>
      </c>
      <c r="X1485" s="112" t="s">
        <v>6551</v>
      </c>
      <c r="Y1485" s="112">
        <v>0</v>
      </c>
      <c r="Z1485" s="112" t="s">
        <v>6551</v>
      </c>
      <c r="AA1485" s="112">
        <v>0</v>
      </c>
      <c r="AB1485" s="112" t="s">
        <v>6551</v>
      </c>
      <c r="AC1485" s="112">
        <v>0</v>
      </c>
      <c r="AD1485" s="112" t="s">
        <v>6551</v>
      </c>
      <c r="AE1485" s="112">
        <v>0</v>
      </c>
      <c r="AF1485" s="112" t="s">
        <v>6551</v>
      </c>
      <c r="AG1485" s="112">
        <v>0</v>
      </c>
      <c r="AH1485" s="112" t="s">
        <v>6551</v>
      </c>
      <c r="AI1485" s="112">
        <v>47155</v>
      </c>
      <c r="AJ1485" s="112" t="s">
        <v>6551</v>
      </c>
      <c r="AK1485" s="112">
        <v>0</v>
      </c>
      <c r="AL1485" s="113" t="s">
        <v>6551</v>
      </c>
      <c r="AM1485" s="113" t="str">
        <f t="shared" si="23"/>
        <v>No</v>
      </c>
    </row>
    <row r="1486" spans="1:39" s="19" customFormat="1" ht="11.5" customHeight="1" x14ac:dyDescent="0.2">
      <c r="A1486" s="5" t="s">
        <v>4777</v>
      </c>
      <c r="B1486" s="5" t="s">
        <v>4778</v>
      </c>
      <c r="C1486" s="5" t="s">
        <v>76</v>
      </c>
      <c r="D1486" s="194" t="s">
        <v>4779</v>
      </c>
      <c r="E1486" s="197" t="s">
        <v>4780</v>
      </c>
      <c r="F1486" s="19" t="s">
        <v>305</v>
      </c>
      <c r="G1486" s="5" t="s">
        <v>287</v>
      </c>
      <c r="H1486" s="27">
        <v>0</v>
      </c>
      <c r="I1486" s="110">
        <v>7</v>
      </c>
      <c r="J1486" s="111" t="s">
        <v>6551</v>
      </c>
      <c r="K1486" s="112">
        <v>0</v>
      </c>
      <c r="L1486" s="112" t="s">
        <v>6551</v>
      </c>
      <c r="M1486" s="112">
        <v>0</v>
      </c>
      <c r="N1486" s="112" t="s">
        <v>6551</v>
      </c>
      <c r="O1486" s="112">
        <v>0</v>
      </c>
      <c r="P1486" s="112" t="s">
        <v>6551</v>
      </c>
      <c r="Q1486" s="112">
        <v>97009</v>
      </c>
      <c r="R1486" s="112" t="s">
        <v>6551</v>
      </c>
      <c r="S1486" s="112">
        <v>0</v>
      </c>
      <c r="T1486" s="112" t="s">
        <v>6551</v>
      </c>
      <c r="U1486" s="112">
        <v>0</v>
      </c>
      <c r="V1486" s="112" t="s">
        <v>6551</v>
      </c>
      <c r="W1486" s="112">
        <v>7806</v>
      </c>
      <c r="X1486" s="112" t="s">
        <v>6551</v>
      </c>
      <c r="Y1486" s="112">
        <v>0</v>
      </c>
      <c r="Z1486" s="112" t="s">
        <v>6551</v>
      </c>
      <c r="AA1486" s="112">
        <v>0</v>
      </c>
      <c r="AB1486" s="112" t="s">
        <v>6551</v>
      </c>
      <c r="AC1486" s="112">
        <v>0</v>
      </c>
      <c r="AD1486" s="112" t="s">
        <v>6551</v>
      </c>
      <c r="AE1486" s="112">
        <v>0</v>
      </c>
      <c r="AF1486" s="112" t="s">
        <v>6551</v>
      </c>
      <c r="AG1486" s="112">
        <v>0</v>
      </c>
      <c r="AH1486" s="112" t="s">
        <v>6551</v>
      </c>
      <c r="AI1486" s="112">
        <v>23095</v>
      </c>
      <c r="AJ1486" s="112" t="s">
        <v>6551</v>
      </c>
      <c r="AK1486" s="112">
        <v>0</v>
      </c>
      <c r="AL1486" s="113" t="s">
        <v>6551</v>
      </c>
      <c r="AM1486" s="113" t="str">
        <f t="shared" si="23"/>
        <v>No</v>
      </c>
    </row>
    <row r="1487" spans="1:39" s="19" customFormat="1" ht="11.5" customHeight="1" x14ac:dyDescent="0.2">
      <c r="A1487" s="5" t="s">
        <v>4486</v>
      </c>
      <c r="B1487" s="5" t="s">
        <v>3603</v>
      </c>
      <c r="C1487" s="5" t="s">
        <v>81</v>
      </c>
      <c r="D1487" s="194" t="s">
        <v>4487</v>
      </c>
      <c r="E1487" s="197" t="s">
        <v>4488</v>
      </c>
      <c r="F1487" s="19" t="s">
        <v>1645</v>
      </c>
      <c r="G1487" s="5" t="s">
        <v>287</v>
      </c>
      <c r="H1487" s="27">
        <v>0</v>
      </c>
      <c r="I1487" s="110">
        <v>7</v>
      </c>
      <c r="J1487" s="111" t="s">
        <v>6551</v>
      </c>
      <c r="K1487" s="112">
        <v>0</v>
      </c>
      <c r="L1487" s="112" t="s">
        <v>6551</v>
      </c>
      <c r="M1487" s="112">
        <v>0</v>
      </c>
      <c r="N1487" s="112" t="s">
        <v>6551</v>
      </c>
      <c r="O1487" s="112">
        <v>0</v>
      </c>
      <c r="P1487" s="112" t="s">
        <v>6551</v>
      </c>
      <c r="Q1487" s="112">
        <v>66629</v>
      </c>
      <c r="R1487" s="112" t="s">
        <v>6551</v>
      </c>
      <c r="S1487" s="112">
        <v>0</v>
      </c>
      <c r="T1487" s="112" t="s">
        <v>6551</v>
      </c>
      <c r="U1487" s="112">
        <v>0</v>
      </c>
      <c r="V1487" s="112" t="s">
        <v>6551</v>
      </c>
      <c r="W1487" s="112">
        <v>3447</v>
      </c>
      <c r="X1487" s="112" t="s">
        <v>6551</v>
      </c>
      <c r="Y1487" s="112">
        <v>0</v>
      </c>
      <c r="Z1487" s="112" t="s">
        <v>6551</v>
      </c>
      <c r="AA1487" s="112">
        <v>0</v>
      </c>
      <c r="AB1487" s="112" t="s">
        <v>6551</v>
      </c>
      <c r="AC1487" s="112">
        <v>0</v>
      </c>
      <c r="AD1487" s="112" t="s">
        <v>6551</v>
      </c>
      <c r="AE1487" s="112">
        <v>0</v>
      </c>
      <c r="AF1487" s="112" t="s">
        <v>6551</v>
      </c>
      <c r="AG1487" s="112">
        <v>0</v>
      </c>
      <c r="AH1487" s="112" t="s">
        <v>6551</v>
      </c>
      <c r="AI1487" s="112">
        <v>13045</v>
      </c>
      <c r="AJ1487" s="112" t="s">
        <v>6551</v>
      </c>
      <c r="AK1487" s="112">
        <v>0</v>
      </c>
      <c r="AL1487" s="113" t="s">
        <v>6551</v>
      </c>
      <c r="AM1487" s="113" t="str">
        <f t="shared" si="23"/>
        <v>No</v>
      </c>
    </row>
    <row r="1488" spans="1:39" s="19" customFormat="1" ht="11.5" customHeight="1" x14ac:dyDescent="0.2">
      <c r="A1488" s="5" t="s">
        <v>5221</v>
      </c>
      <c r="B1488" s="5" t="s">
        <v>5194</v>
      </c>
      <c r="C1488" s="5" t="s">
        <v>37</v>
      </c>
      <c r="D1488" s="194" t="s">
        <v>5222</v>
      </c>
      <c r="E1488" s="197" t="s">
        <v>5223</v>
      </c>
      <c r="F1488" s="19" t="s">
        <v>239</v>
      </c>
      <c r="G1488" s="5" t="s">
        <v>287</v>
      </c>
      <c r="H1488" s="27">
        <v>0</v>
      </c>
      <c r="I1488" s="110">
        <v>7</v>
      </c>
      <c r="J1488" s="111" t="s">
        <v>6551</v>
      </c>
      <c r="K1488" s="112">
        <v>0</v>
      </c>
      <c r="L1488" s="112" t="s">
        <v>6551</v>
      </c>
      <c r="M1488" s="112">
        <v>0</v>
      </c>
      <c r="N1488" s="112" t="s">
        <v>6551</v>
      </c>
      <c r="O1488" s="112">
        <v>0</v>
      </c>
      <c r="P1488" s="112" t="s">
        <v>6551</v>
      </c>
      <c r="Q1488" s="112">
        <v>276726</v>
      </c>
      <c r="R1488" s="112" t="s">
        <v>6551</v>
      </c>
      <c r="S1488" s="112">
        <v>0</v>
      </c>
      <c r="T1488" s="112" t="s">
        <v>6551</v>
      </c>
      <c r="U1488" s="112">
        <v>0</v>
      </c>
      <c r="V1488" s="112" t="s">
        <v>6551</v>
      </c>
      <c r="W1488" s="112">
        <v>30630</v>
      </c>
      <c r="X1488" s="112" t="s">
        <v>6551</v>
      </c>
      <c r="Y1488" s="112">
        <v>0</v>
      </c>
      <c r="Z1488" s="112" t="s">
        <v>6551</v>
      </c>
      <c r="AA1488" s="112">
        <v>0</v>
      </c>
      <c r="AB1488" s="112" t="s">
        <v>6551</v>
      </c>
      <c r="AC1488" s="112">
        <v>0</v>
      </c>
      <c r="AD1488" s="112" t="s">
        <v>6551</v>
      </c>
      <c r="AE1488" s="112">
        <v>0</v>
      </c>
      <c r="AF1488" s="112" t="s">
        <v>6551</v>
      </c>
      <c r="AG1488" s="112">
        <v>0</v>
      </c>
      <c r="AH1488" s="112" t="s">
        <v>6551</v>
      </c>
      <c r="AI1488" s="112">
        <v>748806</v>
      </c>
      <c r="AJ1488" s="112" t="s">
        <v>6551</v>
      </c>
      <c r="AK1488" s="112">
        <v>0</v>
      </c>
      <c r="AL1488" s="113" t="s">
        <v>6551</v>
      </c>
      <c r="AM1488" s="113" t="str">
        <f t="shared" si="23"/>
        <v>No</v>
      </c>
    </row>
    <row r="1489" spans="1:39" s="19" customFormat="1" ht="11.5" customHeight="1" x14ac:dyDescent="0.2">
      <c r="A1489" s="5" t="s">
        <v>5417</v>
      </c>
      <c r="B1489" s="5" t="s">
        <v>957</v>
      </c>
      <c r="C1489" s="5" t="s">
        <v>37</v>
      </c>
      <c r="D1489" s="194" t="s">
        <v>5418</v>
      </c>
      <c r="E1489" s="197" t="s">
        <v>5419</v>
      </c>
      <c r="F1489" s="19" t="s">
        <v>305</v>
      </c>
      <c r="G1489" s="5" t="s">
        <v>287</v>
      </c>
      <c r="H1489" s="27">
        <v>0</v>
      </c>
      <c r="I1489" s="110">
        <v>7</v>
      </c>
      <c r="J1489" s="111" t="s">
        <v>6551</v>
      </c>
      <c r="K1489" s="112">
        <v>0</v>
      </c>
      <c r="L1489" s="112" t="s">
        <v>6551</v>
      </c>
      <c r="M1489" s="112">
        <v>0</v>
      </c>
      <c r="N1489" s="112" t="s">
        <v>6551</v>
      </c>
      <c r="O1489" s="112">
        <v>0</v>
      </c>
      <c r="P1489" s="112" t="s">
        <v>6551</v>
      </c>
      <c r="Q1489" s="112">
        <v>183272</v>
      </c>
      <c r="R1489" s="112" t="s">
        <v>6551</v>
      </c>
      <c r="S1489" s="112">
        <v>0</v>
      </c>
      <c r="T1489" s="112" t="s">
        <v>6551</v>
      </c>
      <c r="U1489" s="112">
        <v>0</v>
      </c>
      <c r="V1489" s="112" t="s">
        <v>6551</v>
      </c>
      <c r="W1489" s="112">
        <v>11291</v>
      </c>
      <c r="X1489" s="112" t="s">
        <v>6551</v>
      </c>
      <c r="Y1489" s="112">
        <v>0</v>
      </c>
      <c r="Z1489" s="112" t="s">
        <v>6551</v>
      </c>
      <c r="AA1489" s="112">
        <v>0</v>
      </c>
      <c r="AB1489" s="112" t="s">
        <v>6551</v>
      </c>
      <c r="AC1489" s="112">
        <v>0</v>
      </c>
      <c r="AD1489" s="112" t="s">
        <v>6551</v>
      </c>
      <c r="AE1489" s="112">
        <v>0</v>
      </c>
      <c r="AF1489" s="112" t="s">
        <v>6551</v>
      </c>
      <c r="AG1489" s="112">
        <v>0</v>
      </c>
      <c r="AH1489" s="112" t="s">
        <v>6551</v>
      </c>
      <c r="AI1489" s="112">
        <v>20621</v>
      </c>
      <c r="AJ1489" s="112" t="s">
        <v>6551</v>
      </c>
      <c r="AK1489" s="112">
        <v>0</v>
      </c>
      <c r="AL1489" s="113" t="s">
        <v>6551</v>
      </c>
      <c r="AM1489" s="113" t="str">
        <f t="shared" si="23"/>
        <v>No</v>
      </c>
    </row>
    <row r="1490" spans="1:39" s="19" customFormat="1" ht="11.5" customHeight="1" x14ac:dyDescent="0.2">
      <c r="A1490" s="5" t="s">
        <v>6429</v>
      </c>
      <c r="B1490" s="5" t="s">
        <v>6532</v>
      </c>
      <c r="C1490" s="5" t="s">
        <v>37</v>
      </c>
      <c r="D1490" s="194"/>
      <c r="E1490" s="197" t="s">
        <v>6428</v>
      </c>
      <c r="F1490" s="19" t="s">
        <v>239</v>
      </c>
      <c r="G1490" s="5" t="s">
        <v>287</v>
      </c>
      <c r="H1490" s="27">
        <v>0</v>
      </c>
      <c r="I1490" s="110">
        <v>7</v>
      </c>
      <c r="J1490" s="111" t="s">
        <v>6551</v>
      </c>
      <c r="K1490" s="112">
        <v>0</v>
      </c>
      <c r="L1490" s="112" t="s">
        <v>6551</v>
      </c>
      <c r="M1490" s="112">
        <v>0</v>
      </c>
      <c r="N1490" s="112" t="s">
        <v>6551</v>
      </c>
      <c r="O1490" s="112">
        <v>0</v>
      </c>
      <c r="P1490" s="112" t="s">
        <v>6551</v>
      </c>
      <c r="Q1490" s="112">
        <v>147804</v>
      </c>
      <c r="R1490" s="112" t="s">
        <v>6551</v>
      </c>
      <c r="S1490" s="112">
        <v>0</v>
      </c>
      <c r="T1490" s="112" t="s">
        <v>6551</v>
      </c>
      <c r="U1490" s="112">
        <v>0</v>
      </c>
      <c r="V1490" s="112" t="s">
        <v>6551</v>
      </c>
      <c r="W1490" s="112">
        <v>18748</v>
      </c>
      <c r="X1490" s="112" t="s">
        <v>6551</v>
      </c>
      <c r="Y1490" s="112">
        <v>0</v>
      </c>
      <c r="Z1490" s="112" t="s">
        <v>6551</v>
      </c>
      <c r="AA1490" s="112">
        <v>0</v>
      </c>
      <c r="AB1490" s="112" t="s">
        <v>6551</v>
      </c>
      <c r="AC1490" s="112">
        <v>0</v>
      </c>
      <c r="AD1490" s="112" t="s">
        <v>6551</v>
      </c>
      <c r="AE1490" s="112">
        <v>0</v>
      </c>
      <c r="AF1490" s="112" t="s">
        <v>6551</v>
      </c>
      <c r="AG1490" s="112">
        <v>0</v>
      </c>
      <c r="AH1490" s="112" t="s">
        <v>6551</v>
      </c>
      <c r="AI1490" s="112">
        <v>53055</v>
      </c>
      <c r="AJ1490" s="112" t="s">
        <v>122</v>
      </c>
      <c r="AK1490" s="112">
        <v>0</v>
      </c>
      <c r="AL1490" s="113" t="s">
        <v>6551</v>
      </c>
      <c r="AM1490" s="113" t="str">
        <f t="shared" si="23"/>
        <v>Yes</v>
      </c>
    </row>
    <row r="1491" spans="1:39" s="19" customFormat="1" ht="11.5" customHeight="1" x14ac:dyDescent="0.2">
      <c r="A1491" s="5" t="s">
        <v>5324</v>
      </c>
      <c r="B1491" s="5" t="s">
        <v>5325</v>
      </c>
      <c r="C1491" s="5" t="s">
        <v>78</v>
      </c>
      <c r="D1491" s="194" t="s">
        <v>5326</v>
      </c>
      <c r="E1491" s="197" t="s">
        <v>5327</v>
      </c>
      <c r="F1491" s="19" t="s">
        <v>239</v>
      </c>
      <c r="G1491" s="5" t="s">
        <v>287</v>
      </c>
      <c r="H1491" s="27">
        <v>0</v>
      </c>
      <c r="I1491" s="110">
        <v>7</v>
      </c>
      <c r="J1491" s="111" t="s">
        <v>6551</v>
      </c>
      <c r="K1491" s="112">
        <v>0</v>
      </c>
      <c r="L1491" s="112" t="s">
        <v>6551</v>
      </c>
      <c r="M1491" s="112">
        <v>0</v>
      </c>
      <c r="N1491" s="112" t="s">
        <v>6551</v>
      </c>
      <c r="O1491" s="112">
        <v>0</v>
      </c>
      <c r="P1491" s="112" t="s">
        <v>6551</v>
      </c>
      <c r="Q1491" s="112">
        <v>62036</v>
      </c>
      <c r="R1491" s="112" t="s">
        <v>6551</v>
      </c>
      <c r="S1491" s="112">
        <v>0</v>
      </c>
      <c r="T1491" s="112" t="s">
        <v>6551</v>
      </c>
      <c r="U1491" s="112">
        <v>0</v>
      </c>
      <c r="V1491" s="112" t="s">
        <v>6551</v>
      </c>
      <c r="W1491" s="112">
        <v>7104</v>
      </c>
      <c r="X1491" s="112" t="s">
        <v>6551</v>
      </c>
      <c r="Y1491" s="112">
        <v>0</v>
      </c>
      <c r="Z1491" s="112" t="s">
        <v>6551</v>
      </c>
      <c r="AA1491" s="112">
        <v>0</v>
      </c>
      <c r="AB1491" s="112" t="s">
        <v>6551</v>
      </c>
      <c r="AC1491" s="112">
        <v>0</v>
      </c>
      <c r="AD1491" s="112" t="s">
        <v>6551</v>
      </c>
      <c r="AE1491" s="112">
        <v>0</v>
      </c>
      <c r="AF1491" s="112" t="s">
        <v>6551</v>
      </c>
      <c r="AG1491" s="112">
        <v>0</v>
      </c>
      <c r="AH1491" s="112" t="s">
        <v>6551</v>
      </c>
      <c r="AI1491" s="112">
        <v>53896</v>
      </c>
      <c r="AJ1491" s="112" t="s">
        <v>6551</v>
      </c>
      <c r="AK1491" s="112">
        <v>0</v>
      </c>
      <c r="AL1491" s="113" t="s">
        <v>6551</v>
      </c>
      <c r="AM1491" s="113" t="str">
        <f t="shared" si="23"/>
        <v>No</v>
      </c>
    </row>
    <row r="1492" spans="1:39" s="19" customFormat="1" ht="11.5" customHeight="1" x14ac:dyDescent="0.2">
      <c r="A1492" s="5" t="s">
        <v>5269</v>
      </c>
      <c r="B1492" s="5" t="s">
        <v>5270</v>
      </c>
      <c r="C1492" s="5" t="s">
        <v>106</v>
      </c>
      <c r="D1492" s="194" t="s">
        <v>5271</v>
      </c>
      <c r="E1492" s="197" t="s">
        <v>5272</v>
      </c>
      <c r="F1492" s="19" t="s">
        <v>305</v>
      </c>
      <c r="G1492" s="5" t="s">
        <v>287</v>
      </c>
      <c r="H1492" s="27">
        <v>0</v>
      </c>
      <c r="I1492" s="110">
        <v>7</v>
      </c>
      <c r="J1492" s="111" t="s">
        <v>6551</v>
      </c>
      <c r="K1492" s="112">
        <v>0</v>
      </c>
      <c r="L1492" s="112" t="s">
        <v>6551</v>
      </c>
      <c r="M1492" s="112">
        <v>0</v>
      </c>
      <c r="N1492" s="112" t="s">
        <v>6551</v>
      </c>
      <c r="O1492" s="112">
        <v>0</v>
      </c>
      <c r="P1492" s="112" t="s">
        <v>6551</v>
      </c>
      <c r="Q1492" s="112">
        <v>91616</v>
      </c>
      <c r="R1492" s="112" t="s">
        <v>6551</v>
      </c>
      <c r="S1492" s="112">
        <v>0</v>
      </c>
      <c r="T1492" s="112" t="s">
        <v>6551</v>
      </c>
      <c r="U1492" s="112">
        <v>0</v>
      </c>
      <c r="V1492" s="112" t="s">
        <v>6551</v>
      </c>
      <c r="W1492" s="112">
        <v>5867</v>
      </c>
      <c r="X1492" s="112" t="s">
        <v>6551</v>
      </c>
      <c r="Y1492" s="112">
        <v>0</v>
      </c>
      <c r="Z1492" s="112" t="s">
        <v>6551</v>
      </c>
      <c r="AA1492" s="112">
        <v>0</v>
      </c>
      <c r="AB1492" s="112" t="s">
        <v>6551</v>
      </c>
      <c r="AC1492" s="112">
        <v>0</v>
      </c>
      <c r="AD1492" s="112" t="s">
        <v>6551</v>
      </c>
      <c r="AE1492" s="112">
        <v>0</v>
      </c>
      <c r="AF1492" s="112" t="s">
        <v>6551</v>
      </c>
      <c r="AG1492" s="112">
        <v>0</v>
      </c>
      <c r="AH1492" s="112" t="s">
        <v>6551</v>
      </c>
      <c r="AI1492" s="112">
        <v>31809</v>
      </c>
      <c r="AJ1492" s="112" t="s">
        <v>6551</v>
      </c>
      <c r="AK1492" s="112">
        <v>0</v>
      </c>
      <c r="AL1492" s="113" t="s">
        <v>6551</v>
      </c>
      <c r="AM1492" s="113" t="str">
        <f t="shared" si="23"/>
        <v>No</v>
      </c>
    </row>
    <row r="1493" spans="1:39" s="19" customFormat="1" ht="11.5" customHeight="1" x14ac:dyDescent="0.2">
      <c r="A1493" s="5" t="s">
        <v>6193</v>
      </c>
      <c r="B1493" s="5" t="s">
        <v>4025</v>
      </c>
      <c r="C1493" s="5" t="s">
        <v>201</v>
      </c>
      <c r="D1493" s="194" t="s">
        <v>5306</v>
      </c>
      <c r="E1493" s="197" t="s">
        <v>5307</v>
      </c>
      <c r="F1493" s="19" t="s">
        <v>305</v>
      </c>
      <c r="G1493" s="5" t="s">
        <v>287</v>
      </c>
      <c r="H1493" s="27">
        <v>0</v>
      </c>
      <c r="I1493" s="110">
        <v>7</v>
      </c>
      <c r="J1493" s="111" t="s">
        <v>6551</v>
      </c>
      <c r="K1493" s="112">
        <v>0</v>
      </c>
      <c r="L1493" s="112" t="s">
        <v>6551</v>
      </c>
      <c r="M1493" s="112">
        <v>0</v>
      </c>
      <c r="N1493" s="112" t="s">
        <v>6551</v>
      </c>
      <c r="O1493" s="112">
        <v>0</v>
      </c>
      <c r="P1493" s="112" t="s">
        <v>6551</v>
      </c>
      <c r="Q1493" s="112">
        <v>49560</v>
      </c>
      <c r="R1493" s="112" t="s">
        <v>6551</v>
      </c>
      <c r="S1493" s="112">
        <v>0</v>
      </c>
      <c r="T1493" s="112" t="s">
        <v>6551</v>
      </c>
      <c r="U1493" s="112">
        <v>0</v>
      </c>
      <c r="V1493" s="112" t="s">
        <v>6551</v>
      </c>
      <c r="W1493" s="112">
        <v>4554</v>
      </c>
      <c r="X1493" s="112" t="s">
        <v>6551</v>
      </c>
      <c r="Y1493" s="112">
        <v>0</v>
      </c>
      <c r="Z1493" s="112" t="s">
        <v>6551</v>
      </c>
      <c r="AA1493" s="112">
        <v>0</v>
      </c>
      <c r="AB1493" s="112" t="s">
        <v>6551</v>
      </c>
      <c r="AC1493" s="112">
        <v>0</v>
      </c>
      <c r="AD1493" s="112" t="s">
        <v>6551</v>
      </c>
      <c r="AE1493" s="112">
        <v>0</v>
      </c>
      <c r="AF1493" s="112" t="s">
        <v>6551</v>
      </c>
      <c r="AG1493" s="112">
        <v>0</v>
      </c>
      <c r="AH1493" s="112" t="s">
        <v>6551</v>
      </c>
      <c r="AI1493" s="112">
        <v>23277</v>
      </c>
      <c r="AJ1493" s="112" t="s">
        <v>6551</v>
      </c>
      <c r="AK1493" s="112">
        <v>0</v>
      </c>
      <c r="AL1493" s="113" t="s">
        <v>6551</v>
      </c>
      <c r="AM1493" s="113" t="str">
        <f t="shared" si="23"/>
        <v>No</v>
      </c>
    </row>
    <row r="1494" spans="1:39" s="19" customFormat="1" ht="11.5" customHeight="1" x14ac:dyDescent="0.2">
      <c r="A1494" s="5" t="s">
        <v>6439</v>
      </c>
      <c r="B1494" s="5" t="s">
        <v>6539</v>
      </c>
      <c r="C1494" s="5" t="s">
        <v>201</v>
      </c>
      <c r="D1494" s="194" t="s">
        <v>6438</v>
      </c>
      <c r="E1494" s="197" t="s">
        <v>6437</v>
      </c>
      <c r="F1494" s="19" t="s">
        <v>305</v>
      </c>
      <c r="G1494" s="19" t="s">
        <v>287</v>
      </c>
      <c r="H1494" s="27">
        <v>0</v>
      </c>
      <c r="I1494" s="110">
        <v>7</v>
      </c>
      <c r="J1494" s="19" t="s">
        <v>6551</v>
      </c>
      <c r="K1494" s="112">
        <v>0</v>
      </c>
      <c r="L1494" s="112" t="s">
        <v>6551</v>
      </c>
      <c r="M1494" s="112">
        <v>0</v>
      </c>
      <c r="N1494" s="112" t="s">
        <v>6551</v>
      </c>
      <c r="O1494" s="112">
        <v>0</v>
      </c>
      <c r="P1494" s="112" t="s">
        <v>6551</v>
      </c>
      <c r="Q1494" s="112">
        <v>57605</v>
      </c>
      <c r="R1494" s="112" t="s">
        <v>6551</v>
      </c>
      <c r="S1494" s="112">
        <v>0</v>
      </c>
      <c r="T1494" s="112" t="s">
        <v>6551</v>
      </c>
      <c r="U1494" s="112">
        <v>0</v>
      </c>
      <c r="V1494" s="112" t="s">
        <v>6551</v>
      </c>
      <c r="W1494" s="112">
        <v>12360</v>
      </c>
      <c r="X1494" s="112" t="s">
        <v>6551</v>
      </c>
      <c r="Y1494" s="112">
        <v>0</v>
      </c>
      <c r="Z1494" s="112" t="s">
        <v>6551</v>
      </c>
      <c r="AA1494" s="112">
        <v>0</v>
      </c>
      <c r="AB1494" s="112" t="s">
        <v>6551</v>
      </c>
      <c r="AC1494" s="112">
        <v>0</v>
      </c>
      <c r="AD1494" s="112" t="s">
        <v>6551</v>
      </c>
      <c r="AE1494" s="112">
        <v>0</v>
      </c>
      <c r="AF1494" s="112" t="s">
        <v>6551</v>
      </c>
      <c r="AG1494" s="112">
        <v>0</v>
      </c>
      <c r="AH1494" s="112" t="s">
        <v>6551</v>
      </c>
      <c r="AI1494" s="112">
        <v>12586</v>
      </c>
      <c r="AJ1494" s="112" t="s">
        <v>6551</v>
      </c>
      <c r="AK1494" s="112">
        <v>0</v>
      </c>
      <c r="AL1494" s="113" t="s">
        <v>6551</v>
      </c>
      <c r="AM1494" s="113" t="str">
        <f t="shared" si="23"/>
        <v>No</v>
      </c>
    </row>
    <row r="1495" spans="1:39" s="19" customFormat="1" ht="11.5" customHeight="1" x14ac:dyDescent="0.2">
      <c r="A1495" s="5" t="s">
        <v>5493</v>
      </c>
      <c r="B1495" s="5" t="s">
        <v>5494</v>
      </c>
      <c r="C1495" s="5" t="s">
        <v>20</v>
      </c>
      <c r="D1495" s="194" t="s">
        <v>5495</v>
      </c>
      <c r="E1495" s="197" t="s">
        <v>5496</v>
      </c>
      <c r="F1495" s="19" t="s">
        <v>239</v>
      </c>
      <c r="G1495" s="19" t="s">
        <v>287</v>
      </c>
      <c r="H1495" s="27">
        <v>0</v>
      </c>
      <c r="I1495" s="110">
        <v>7</v>
      </c>
      <c r="J1495" s="19" t="s">
        <v>6551</v>
      </c>
      <c r="K1495" s="112">
        <v>0</v>
      </c>
      <c r="L1495" s="112" t="s">
        <v>6551</v>
      </c>
      <c r="M1495" s="112">
        <v>0</v>
      </c>
      <c r="N1495" s="112" t="s">
        <v>6551</v>
      </c>
      <c r="O1495" s="112">
        <v>0</v>
      </c>
      <c r="P1495" s="112" t="s">
        <v>6551</v>
      </c>
      <c r="Q1495" s="112">
        <v>260422</v>
      </c>
      <c r="R1495" s="112" t="s">
        <v>122</v>
      </c>
      <c r="S1495" s="112">
        <v>0</v>
      </c>
      <c r="T1495" s="112" t="s">
        <v>6551</v>
      </c>
      <c r="U1495" s="112">
        <v>0</v>
      </c>
      <c r="V1495" s="112" t="s">
        <v>6551</v>
      </c>
      <c r="W1495" s="112">
        <v>10536</v>
      </c>
      <c r="X1495" s="112" t="s">
        <v>122</v>
      </c>
      <c r="Y1495" s="112">
        <v>0</v>
      </c>
      <c r="Z1495" s="112" t="s">
        <v>6551</v>
      </c>
      <c r="AA1495" s="112">
        <v>0</v>
      </c>
      <c r="AB1495" s="112" t="s">
        <v>6551</v>
      </c>
      <c r="AC1495" s="112">
        <v>0</v>
      </c>
      <c r="AD1495" s="112" t="s">
        <v>6551</v>
      </c>
      <c r="AE1495" s="112">
        <v>0</v>
      </c>
      <c r="AF1495" s="112" t="s">
        <v>6551</v>
      </c>
      <c r="AG1495" s="112">
        <v>0</v>
      </c>
      <c r="AH1495" s="112" t="s">
        <v>6551</v>
      </c>
      <c r="AI1495" s="112">
        <v>192499</v>
      </c>
      <c r="AJ1495" s="112" t="s">
        <v>122</v>
      </c>
      <c r="AK1495" s="112">
        <v>0</v>
      </c>
      <c r="AL1495" s="19" t="s">
        <v>6551</v>
      </c>
      <c r="AM1495" s="113" t="str">
        <f t="shared" si="23"/>
        <v>Yes</v>
      </c>
    </row>
    <row r="1496" spans="1:39" s="19" customFormat="1" ht="11.5" customHeight="1" x14ac:dyDescent="0.2">
      <c r="A1496" s="5" t="s">
        <v>5068</v>
      </c>
      <c r="B1496" s="5" t="s">
        <v>5069</v>
      </c>
      <c r="C1496" s="5" t="s">
        <v>20</v>
      </c>
      <c r="D1496" s="194" t="s">
        <v>5657</v>
      </c>
      <c r="E1496" s="197" t="s">
        <v>5658</v>
      </c>
      <c r="F1496" s="19" t="s">
        <v>239</v>
      </c>
      <c r="G1496" s="19" t="s">
        <v>287</v>
      </c>
      <c r="H1496" s="27">
        <v>0</v>
      </c>
      <c r="I1496" s="110">
        <v>7</v>
      </c>
      <c r="J1496" s="19" t="s">
        <v>6551</v>
      </c>
      <c r="K1496" s="112">
        <v>0</v>
      </c>
      <c r="L1496" s="112" t="s">
        <v>6551</v>
      </c>
      <c r="M1496" s="112">
        <v>0</v>
      </c>
      <c r="N1496" s="112" t="s">
        <v>6551</v>
      </c>
      <c r="O1496" s="112">
        <v>0</v>
      </c>
      <c r="P1496" s="112" t="s">
        <v>6551</v>
      </c>
      <c r="Q1496" s="112">
        <v>190978</v>
      </c>
      <c r="R1496" s="112" t="s">
        <v>6551</v>
      </c>
      <c r="S1496" s="112">
        <v>0</v>
      </c>
      <c r="T1496" s="112" t="s">
        <v>6551</v>
      </c>
      <c r="U1496" s="112">
        <v>0</v>
      </c>
      <c r="V1496" s="112" t="s">
        <v>6551</v>
      </c>
      <c r="W1496" s="112">
        <v>13440</v>
      </c>
      <c r="X1496" s="112" t="s">
        <v>6551</v>
      </c>
      <c r="Y1496" s="112">
        <v>0</v>
      </c>
      <c r="Z1496" s="112" t="s">
        <v>6551</v>
      </c>
      <c r="AA1496" s="112">
        <v>0</v>
      </c>
      <c r="AB1496" s="112" t="s">
        <v>6551</v>
      </c>
      <c r="AC1496" s="112">
        <v>0</v>
      </c>
      <c r="AD1496" s="112" t="s">
        <v>6551</v>
      </c>
      <c r="AE1496" s="112">
        <v>0</v>
      </c>
      <c r="AF1496" s="112" t="s">
        <v>6551</v>
      </c>
      <c r="AG1496" s="112">
        <v>0</v>
      </c>
      <c r="AH1496" s="112" t="s">
        <v>6551</v>
      </c>
      <c r="AI1496" s="112">
        <v>119867</v>
      </c>
      <c r="AJ1496" s="112" t="s">
        <v>6551</v>
      </c>
      <c r="AK1496" s="112">
        <v>0</v>
      </c>
      <c r="AL1496" s="19" t="s">
        <v>6551</v>
      </c>
      <c r="AM1496" s="113" t="str">
        <f t="shared" si="23"/>
        <v>No</v>
      </c>
    </row>
    <row r="1497" spans="1:39" s="19" customFormat="1" ht="11.5" customHeight="1" x14ac:dyDescent="0.2">
      <c r="A1497" s="5" t="s">
        <v>5638</v>
      </c>
      <c r="B1497" s="5" t="s">
        <v>5639</v>
      </c>
      <c r="C1497" s="5" t="s">
        <v>26</v>
      </c>
      <c r="D1497" s="194" t="s">
        <v>5640</v>
      </c>
      <c r="E1497" s="197" t="s">
        <v>5641</v>
      </c>
      <c r="F1497" s="19" t="s">
        <v>239</v>
      </c>
      <c r="G1497" s="5" t="s">
        <v>287</v>
      </c>
      <c r="H1497" s="27">
        <v>0</v>
      </c>
      <c r="I1497" s="110">
        <v>7</v>
      </c>
      <c r="J1497" s="111" t="s">
        <v>6551</v>
      </c>
      <c r="K1497" s="112">
        <v>0</v>
      </c>
      <c r="L1497" s="112" t="s">
        <v>6551</v>
      </c>
      <c r="M1497" s="112">
        <v>0</v>
      </c>
      <c r="N1497" s="112" t="s">
        <v>6551</v>
      </c>
      <c r="O1497" s="112">
        <v>0</v>
      </c>
      <c r="P1497" s="112" t="s">
        <v>6551</v>
      </c>
      <c r="Q1497" s="112">
        <v>141120</v>
      </c>
      <c r="R1497" s="112" t="s">
        <v>6551</v>
      </c>
      <c r="S1497" s="112">
        <v>0</v>
      </c>
      <c r="T1497" s="112" t="s">
        <v>6551</v>
      </c>
      <c r="U1497" s="112">
        <v>0</v>
      </c>
      <c r="V1497" s="112" t="s">
        <v>6551</v>
      </c>
      <c r="W1497" s="112">
        <v>11526</v>
      </c>
      <c r="X1497" s="112" t="s">
        <v>6551</v>
      </c>
      <c r="Y1497" s="112">
        <v>0</v>
      </c>
      <c r="Z1497" s="112" t="s">
        <v>6551</v>
      </c>
      <c r="AA1497" s="112">
        <v>0</v>
      </c>
      <c r="AB1497" s="112" t="s">
        <v>6551</v>
      </c>
      <c r="AC1497" s="112">
        <v>0</v>
      </c>
      <c r="AD1497" s="112" t="s">
        <v>6551</v>
      </c>
      <c r="AE1497" s="112">
        <v>0</v>
      </c>
      <c r="AF1497" s="112" t="s">
        <v>6551</v>
      </c>
      <c r="AG1497" s="112">
        <v>0</v>
      </c>
      <c r="AH1497" s="112" t="s">
        <v>6551</v>
      </c>
      <c r="AI1497" s="112">
        <v>42261</v>
      </c>
      <c r="AJ1497" s="112" t="s">
        <v>6551</v>
      </c>
      <c r="AK1497" s="112">
        <v>0</v>
      </c>
      <c r="AL1497" s="113" t="s">
        <v>6551</v>
      </c>
      <c r="AM1497" s="113" t="str">
        <f t="shared" si="23"/>
        <v>No</v>
      </c>
    </row>
    <row r="1498" spans="1:39" s="19" customFormat="1" ht="11.5" customHeight="1" x14ac:dyDescent="0.2">
      <c r="A1498" s="5" t="s">
        <v>5671</v>
      </c>
      <c r="B1498" s="5" t="s">
        <v>5672</v>
      </c>
      <c r="C1498" s="5" t="s">
        <v>26</v>
      </c>
      <c r="D1498" s="194" t="s">
        <v>5673</v>
      </c>
      <c r="E1498" s="197" t="s">
        <v>5674</v>
      </c>
      <c r="F1498" s="19" t="s">
        <v>239</v>
      </c>
      <c r="G1498" s="5" t="s">
        <v>287</v>
      </c>
      <c r="H1498" s="27">
        <v>0</v>
      </c>
      <c r="I1498" s="110">
        <v>7</v>
      </c>
      <c r="J1498" s="111" t="s">
        <v>6551</v>
      </c>
      <c r="K1498" s="112">
        <v>0</v>
      </c>
      <c r="L1498" s="112" t="s">
        <v>6551</v>
      </c>
      <c r="M1498" s="112">
        <v>0</v>
      </c>
      <c r="N1498" s="112" t="s">
        <v>6551</v>
      </c>
      <c r="O1498" s="112">
        <v>0</v>
      </c>
      <c r="P1498" s="112" t="s">
        <v>6551</v>
      </c>
      <c r="Q1498" s="112">
        <v>49158</v>
      </c>
      <c r="R1498" s="112" t="s">
        <v>6551</v>
      </c>
      <c r="S1498" s="112">
        <v>0</v>
      </c>
      <c r="T1498" s="112" t="s">
        <v>6551</v>
      </c>
      <c r="U1498" s="112">
        <v>0</v>
      </c>
      <c r="V1498" s="112" t="s">
        <v>6551</v>
      </c>
      <c r="W1498" s="112">
        <v>1649</v>
      </c>
      <c r="X1498" s="112" t="s">
        <v>6551</v>
      </c>
      <c r="Y1498" s="112">
        <v>0</v>
      </c>
      <c r="Z1498" s="112" t="s">
        <v>6551</v>
      </c>
      <c r="AA1498" s="112">
        <v>0</v>
      </c>
      <c r="AB1498" s="112" t="s">
        <v>6551</v>
      </c>
      <c r="AC1498" s="112">
        <v>0</v>
      </c>
      <c r="AD1498" s="112" t="s">
        <v>6551</v>
      </c>
      <c r="AE1498" s="112">
        <v>0</v>
      </c>
      <c r="AF1498" s="112" t="s">
        <v>6551</v>
      </c>
      <c r="AG1498" s="112">
        <v>0</v>
      </c>
      <c r="AH1498" s="112" t="s">
        <v>6551</v>
      </c>
      <c r="AI1498" s="112">
        <v>5655</v>
      </c>
      <c r="AJ1498" s="112" t="s">
        <v>6551</v>
      </c>
      <c r="AK1498" s="112">
        <v>0</v>
      </c>
      <c r="AL1498" s="113" t="s">
        <v>6551</v>
      </c>
      <c r="AM1498" s="113" t="str">
        <f t="shared" si="23"/>
        <v>No</v>
      </c>
    </row>
    <row r="1499" spans="1:39" s="19" customFormat="1" ht="11.5" customHeight="1" x14ac:dyDescent="0.2">
      <c r="A1499" s="5" t="s">
        <v>5738</v>
      </c>
      <c r="B1499" s="5" t="s">
        <v>3314</v>
      </c>
      <c r="C1499" s="5" t="s">
        <v>26</v>
      </c>
      <c r="D1499" s="194" t="s">
        <v>5739</v>
      </c>
      <c r="E1499" s="197" t="s">
        <v>5740</v>
      </c>
      <c r="F1499" s="19" t="s">
        <v>239</v>
      </c>
      <c r="G1499" s="5" t="s">
        <v>287</v>
      </c>
      <c r="H1499" s="27">
        <v>0</v>
      </c>
      <c r="I1499" s="110">
        <v>7</v>
      </c>
      <c r="J1499" s="111" t="s">
        <v>6551</v>
      </c>
      <c r="K1499" s="112">
        <v>0</v>
      </c>
      <c r="L1499" s="112" t="s">
        <v>6551</v>
      </c>
      <c r="M1499" s="112">
        <v>0</v>
      </c>
      <c r="N1499" s="112" t="s">
        <v>6551</v>
      </c>
      <c r="O1499" s="112">
        <v>0</v>
      </c>
      <c r="P1499" s="112" t="s">
        <v>6551</v>
      </c>
      <c r="Q1499" s="112">
        <v>191105</v>
      </c>
      <c r="R1499" s="112" t="s">
        <v>6551</v>
      </c>
      <c r="S1499" s="112">
        <v>0</v>
      </c>
      <c r="T1499" s="112" t="s">
        <v>6551</v>
      </c>
      <c r="U1499" s="112">
        <v>0</v>
      </c>
      <c r="V1499" s="112" t="s">
        <v>6551</v>
      </c>
      <c r="W1499" s="112">
        <v>6035</v>
      </c>
      <c r="X1499" s="112" t="s">
        <v>6551</v>
      </c>
      <c r="Y1499" s="112">
        <v>0</v>
      </c>
      <c r="Z1499" s="112" t="s">
        <v>6551</v>
      </c>
      <c r="AA1499" s="112">
        <v>0</v>
      </c>
      <c r="AB1499" s="112" t="s">
        <v>6551</v>
      </c>
      <c r="AC1499" s="112">
        <v>0</v>
      </c>
      <c r="AD1499" s="112" t="s">
        <v>6551</v>
      </c>
      <c r="AE1499" s="112">
        <v>0</v>
      </c>
      <c r="AF1499" s="112" t="s">
        <v>6551</v>
      </c>
      <c r="AG1499" s="112">
        <v>0</v>
      </c>
      <c r="AH1499" s="112" t="s">
        <v>6551</v>
      </c>
      <c r="AI1499" s="112">
        <v>45348</v>
      </c>
      <c r="AJ1499" s="112" t="s">
        <v>6551</v>
      </c>
      <c r="AK1499" s="112">
        <v>0</v>
      </c>
      <c r="AL1499" s="113" t="s">
        <v>6551</v>
      </c>
      <c r="AM1499" s="113" t="str">
        <f t="shared" si="23"/>
        <v>No</v>
      </c>
    </row>
    <row r="1500" spans="1:39" s="19" customFormat="1" ht="11.5" customHeight="1" x14ac:dyDescent="0.2">
      <c r="A1500" s="5" t="s">
        <v>1462</v>
      </c>
      <c r="B1500" s="5" t="s">
        <v>1463</v>
      </c>
      <c r="C1500" s="5" t="s">
        <v>99</v>
      </c>
      <c r="D1500" s="194" t="s">
        <v>1464</v>
      </c>
      <c r="E1500" s="197">
        <v>10</v>
      </c>
      <c r="F1500" s="19" t="s">
        <v>166</v>
      </c>
      <c r="G1500" s="5" t="s">
        <v>6120</v>
      </c>
      <c r="H1500" s="27">
        <v>0</v>
      </c>
      <c r="I1500" s="110">
        <v>6</v>
      </c>
      <c r="J1500" s="111" t="s">
        <v>6551</v>
      </c>
      <c r="K1500" s="112">
        <v>0</v>
      </c>
      <c r="L1500" s="112" t="s">
        <v>6551</v>
      </c>
      <c r="M1500" s="112">
        <v>0</v>
      </c>
      <c r="N1500" s="112" t="s">
        <v>6551</v>
      </c>
      <c r="O1500" s="112">
        <v>0</v>
      </c>
      <c r="P1500" s="112" t="s">
        <v>6551</v>
      </c>
      <c r="Q1500" s="112">
        <v>177855</v>
      </c>
      <c r="R1500" s="112" t="s">
        <v>6551</v>
      </c>
      <c r="S1500" s="112">
        <v>0</v>
      </c>
      <c r="T1500" s="112" t="s">
        <v>6551</v>
      </c>
      <c r="U1500" s="112">
        <v>0</v>
      </c>
      <c r="V1500" s="112" t="s">
        <v>6551</v>
      </c>
      <c r="W1500" s="112">
        <v>7276</v>
      </c>
      <c r="X1500" s="112" t="s">
        <v>122</v>
      </c>
      <c r="Y1500" s="112">
        <v>0</v>
      </c>
      <c r="Z1500" s="112" t="s">
        <v>6551</v>
      </c>
      <c r="AA1500" s="112">
        <v>0</v>
      </c>
      <c r="AB1500" s="112" t="s">
        <v>6551</v>
      </c>
      <c r="AC1500" s="112">
        <v>0</v>
      </c>
      <c r="AD1500" s="112" t="s">
        <v>6551</v>
      </c>
      <c r="AE1500" s="112">
        <v>0</v>
      </c>
      <c r="AF1500" s="112" t="s">
        <v>6551</v>
      </c>
      <c r="AG1500" s="112">
        <v>0</v>
      </c>
      <c r="AH1500" s="112" t="s">
        <v>6551</v>
      </c>
      <c r="AI1500" s="112">
        <v>10044</v>
      </c>
      <c r="AJ1500" s="112" t="s">
        <v>6551</v>
      </c>
      <c r="AK1500" s="112">
        <v>0</v>
      </c>
      <c r="AL1500" s="113" t="s">
        <v>6551</v>
      </c>
      <c r="AM1500" s="113" t="str">
        <f t="shared" si="23"/>
        <v>Yes</v>
      </c>
    </row>
    <row r="1501" spans="1:39" s="19" customFormat="1" ht="11.5" customHeight="1" x14ac:dyDescent="0.2">
      <c r="A1501" s="5" t="s">
        <v>1691</v>
      </c>
      <c r="B1501" s="5" t="s">
        <v>1692</v>
      </c>
      <c r="C1501" s="5" t="s">
        <v>2</v>
      </c>
      <c r="D1501" s="194" t="s">
        <v>1693</v>
      </c>
      <c r="E1501" s="197">
        <v>31</v>
      </c>
      <c r="F1501" s="19" t="s">
        <v>166</v>
      </c>
      <c r="G1501" s="5" t="s">
        <v>6120</v>
      </c>
      <c r="H1501" s="27">
        <v>0</v>
      </c>
      <c r="I1501" s="110">
        <v>6</v>
      </c>
      <c r="J1501" s="111" t="s">
        <v>6551</v>
      </c>
      <c r="K1501" s="112">
        <v>0</v>
      </c>
      <c r="L1501" s="112" t="s">
        <v>6551</v>
      </c>
      <c r="M1501" s="112">
        <v>0</v>
      </c>
      <c r="N1501" s="112" t="s">
        <v>6551</v>
      </c>
      <c r="O1501" s="112">
        <v>0</v>
      </c>
      <c r="P1501" s="112" t="s">
        <v>6551</v>
      </c>
      <c r="Q1501" s="112">
        <v>141181</v>
      </c>
      <c r="R1501" s="112" t="s">
        <v>6551</v>
      </c>
      <c r="S1501" s="112">
        <v>0</v>
      </c>
      <c r="T1501" s="112" t="s">
        <v>6551</v>
      </c>
      <c r="U1501" s="112">
        <v>0</v>
      </c>
      <c r="V1501" s="112" t="s">
        <v>6551</v>
      </c>
      <c r="W1501" s="112">
        <v>8500</v>
      </c>
      <c r="X1501" s="112" t="s">
        <v>6551</v>
      </c>
      <c r="Y1501" s="112">
        <v>0</v>
      </c>
      <c r="Z1501" s="112" t="s">
        <v>6551</v>
      </c>
      <c r="AA1501" s="112">
        <v>0</v>
      </c>
      <c r="AB1501" s="112" t="s">
        <v>6551</v>
      </c>
      <c r="AC1501" s="112">
        <v>0</v>
      </c>
      <c r="AD1501" s="112" t="s">
        <v>6551</v>
      </c>
      <c r="AE1501" s="112">
        <v>0</v>
      </c>
      <c r="AF1501" s="112" t="s">
        <v>6551</v>
      </c>
      <c r="AG1501" s="112">
        <v>0</v>
      </c>
      <c r="AH1501" s="112" t="s">
        <v>6551</v>
      </c>
      <c r="AI1501" s="112">
        <v>14299</v>
      </c>
      <c r="AJ1501" s="112" t="s">
        <v>6551</v>
      </c>
      <c r="AK1501" s="112">
        <v>0</v>
      </c>
      <c r="AL1501" s="113" t="s">
        <v>6551</v>
      </c>
      <c r="AM1501" s="113" t="str">
        <f t="shared" si="23"/>
        <v>No</v>
      </c>
    </row>
    <row r="1502" spans="1:39" s="19" customFormat="1" ht="11.5" customHeight="1" x14ac:dyDescent="0.2">
      <c r="A1502" s="5" t="s">
        <v>1333</v>
      </c>
      <c r="B1502" s="5" t="s">
        <v>1334</v>
      </c>
      <c r="C1502" s="5" t="s">
        <v>70</v>
      </c>
      <c r="D1502" s="194" t="s">
        <v>1335</v>
      </c>
      <c r="E1502" s="197">
        <v>11140</v>
      </c>
      <c r="F1502" s="19" t="s">
        <v>166</v>
      </c>
      <c r="G1502" s="5" t="s">
        <v>6120</v>
      </c>
      <c r="H1502" s="27">
        <v>0</v>
      </c>
      <c r="I1502" s="110">
        <v>6</v>
      </c>
      <c r="J1502" s="111" t="s">
        <v>6551</v>
      </c>
      <c r="K1502" s="112">
        <v>0</v>
      </c>
      <c r="L1502" s="112" t="s">
        <v>6551</v>
      </c>
      <c r="M1502" s="112">
        <v>0</v>
      </c>
      <c r="N1502" s="112" t="s">
        <v>6551</v>
      </c>
      <c r="O1502" s="112">
        <v>0</v>
      </c>
      <c r="P1502" s="112" t="s">
        <v>6551</v>
      </c>
      <c r="Q1502" s="112">
        <v>53466</v>
      </c>
      <c r="R1502" s="112" t="s">
        <v>6551</v>
      </c>
      <c r="S1502" s="112">
        <v>0</v>
      </c>
      <c r="T1502" s="112" t="s">
        <v>6551</v>
      </c>
      <c r="U1502" s="112">
        <v>0</v>
      </c>
      <c r="V1502" s="112" t="s">
        <v>6551</v>
      </c>
      <c r="W1502" s="112">
        <v>7702</v>
      </c>
      <c r="X1502" s="112" t="s">
        <v>6551</v>
      </c>
      <c r="Y1502" s="112">
        <v>0</v>
      </c>
      <c r="Z1502" s="112" t="s">
        <v>6551</v>
      </c>
      <c r="AA1502" s="112">
        <v>0</v>
      </c>
      <c r="AB1502" s="112" t="s">
        <v>6551</v>
      </c>
      <c r="AC1502" s="112">
        <v>0</v>
      </c>
      <c r="AD1502" s="112" t="s">
        <v>6551</v>
      </c>
      <c r="AE1502" s="112">
        <v>0</v>
      </c>
      <c r="AF1502" s="112" t="s">
        <v>6551</v>
      </c>
      <c r="AG1502" s="112">
        <v>0</v>
      </c>
      <c r="AH1502" s="112" t="s">
        <v>6551</v>
      </c>
      <c r="AI1502" s="112">
        <v>1725</v>
      </c>
      <c r="AJ1502" s="112" t="s">
        <v>6551</v>
      </c>
      <c r="AK1502" s="112">
        <v>0</v>
      </c>
      <c r="AL1502" s="113" t="s">
        <v>6551</v>
      </c>
      <c r="AM1502" s="113" t="str">
        <f t="shared" si="23"/>
        <v>No</v>
      </c>
    </row>
    <row r="1503" spans="1:39" s="19" customFormat="1" ht="11.5" customHeight="1" x14ac:dyDescent="0.2">
      <c r="A1503" s="5" t="s">
        <v>180</v>
      </c>
      <c r="B1503" s="5" t="s">
        <v>560</v>
      </c>
      <c r="C1503" s="5" t="s">
        <v>92</v>
      </c>
      <c r="D1503" s="194">
        <v>2009</v>
      </c>
      <c r="E1503" s="197">
        <v>20009</v>
      </c>
      <c r="F1503" s="19" t="s">
        <v>239</v>
      </c>
      <c r="G1503" s="5" t="s">
        <v>6120</v>
      </c>
      <c r="H1503" s="27">
        <v>423566</v>
      </c>
      <c r="I1503" s="110">
        <v>6</v>
      </c>
      <c r="J1503" s="111" t="s">
        <v>6551</v>
      </c>
      <c r="K1503" s="112">
        <v>0</v>
      </c>
      <c r="L1503" s="112" t="s">
        <v>6551</v>
      </c>
      <c r="M1503" s="112">
        <v>0</v>
      </c>
      <c r="N1503" s="112" t="s">
        <v>6551</v>
      </c>
      <c r="O1503" s="112">
        <v>0</v>
      </c>
      <c r="P1503" s="112" t="s">
        <v>6551</v>
      </c>
      <c r="Q1503" s="112">
        <v>182559</v>
      </c>
      <c r="R1503" s="112" t="s">
        <v>6551</v>
      </c>
      <c r="S1503" s="112">
        <v>0</v>
      </c>
      <c r="T1503" s="112" t="s">
        <v>6551</v>
      </c>
      <c r="U1503" s="112">
        <v>0</v>
      </c>
      <c r="V1503" s="112" t="s">
        <v>6551</v>
      </c>
      <c r="W1503" s="112">
        <v>14631</v>
      </c>
      <c r="X1503" s="112" t="s">
        <v>6551</v>
      </c>
      <c r="Y1503" s="112">
        <v>0</v>
      </c>
      <c r="Z1503" s="112" t="s">
        <v>6551</v>
      </c>
      <c r="AA1503" s="112">
        <v>0</v>
      </c>
      <c r="AB1503" s="112" t="s">
        <v>6551</v>
      </c>
      <c r="AC1503" s="112">
        <v>0</v>
      </c>
      <c r="AD1503" s="112" t="s">
        <v>6551</v>
      </c>
      <c r="AE1503" s="112">
        <v>0</v>
      </c>
      <c r="AF1503" s="112" t="s">
        <v>6551</v>
      </c>
      <c r="AG1503" s="112">
        <v>0</v>
      </c>
      <c r="AH1503" s="112" t="s">
        <v>6551</v>
      </c>
      <c r="AI1503" s="112">
        <v>330134</v>
      </c>
      <c r="AJ1503" s="112" t="s">
        <v>6551</v>
      </c>
      <c r="AK1503" s="112">
        <v>0</v>
      </c>
      <c r="AL1503" s="113" t="s">
        <v>6551</v>
      </c>
      <c r="AM1503" s="113" t="str">
        <f t="shared" si="23"/>
        <v>No</v>
      </c>
    </row>
    <row r="1504" spans="1:39" s="19" customFormat="1" ht="11.5" customHeight="1" x14ac:dyDescent="0.2">
      <c r="A1504" s="5" t="s">
        <v>699</v>
      </c>
      <c r="B1504" s="5" t="s">
        <v>700</v>
      </c>
      <c r="C1504" s="5" t="s">
        <v>92</v>
      </c>
      <c r="D1504" s="194">
        <v>2120</v>
      </c>
      <c r="E1504" s="197">
        <v>20120</v>
      </c>
      <c r="F1504" s="19" t="s">
        <v>239</v>
      </c>
      <c r="G1504" s="5" t="s">
        <v>6120</v>
      </c>
      <c r="H1504" s="27">
        <v>65443</v>
      </c>
      <c r="I1504" s="110">
        <v>6</v>
      </c>
      <c r="J1504" s="111" t="s">
        <v>6551</v>
      </c>
      <c r="K1504" s="112">
        <v>0</v>
      </c>
      <c r="L1504" s="112" t="s">
        <v>6551</v>
      </c>
      <c r="M1504" s="112">
        <v>0</v>
      </c>
      <c r="N1504" s="112" t="s">
        <v>6551</v>
      </c>
      <c r="O1504" s="112">
        <v>0</v>
      </c>
      <c r="P1504" s="112" t="s">
        <v>6551</v>
      </c>
      <c r="Q1504" s="112">
        <v>341766</v>
      </c>
      <c r="R1504" s="112" t="s">
        <v>6551</v>
      </c>
      <c r="S1504" s="112">
        <v>0</v>
      </c>
      <c r="T1504" s="112" t="s">
        <v>6551</v>
      </c>
      <c r="U1504" s="112">
        <v>0</v>
      </c>
      <c r="V1504" s="112" t="s">
        <v>6551</v>
      </c>
      <c r="W1504" s="112">
        <v>20660</v>
      </c>
      <c r="X1504" s="112" t="s">
        <v>6551</v>
      </c>
      <c r="Y1504" s="112">
        <v>0</v>
      </c>
      <c r="Z1504" s="112" t="s">
        <v>6551</v>
      </c>
      <c r="AA1504" s="112">
        <v>0</v>
      </c>
      <c r="AB1504" s="112" t="s">
        <v>6551</v>
      </c>
      <c r="AC1504" s="112">
        <v>0</v>
      </c>
      <c r="AD1504" s="112" t="s">
        <v>6551</v>
      </c>
      <c r="AE1504" s="112">
        <v>0</v>
      </c>
      <c r="AF1504" s="112" t="s">
        <v>6551</v>
      </c>
      <c r="AG1504" s="112">
        <v>0</v>
      </c>
      <c r="AH1504" s="112" t="s">
        <v>6551</v>
      </c>
      <c r="AI1504" s="112">
        <v>376999</v>
      </c>
      <c r="AJ1504" s="112" t="s">
        <v>6551</v>
      </c>
      <c r="AK1504" s="112">
        <v>0</v>
      </c>
      <c r="AL1504" s="113" t="s">
        <v>6551</v>
      </c>
      <c r="AM1504" s="113" t="str">
        <f t="shared" si="23"/>
        <v>No</v>
      </c>
    </row>
    <row r="1505" spans="1:39" s="19" customFormat="1" ht="11.5" customHeight="1" x14ac:dyDescent="0.2">
      <c r="A1505" s="5" t="s">
        <v>95</v>
      </c>
      <c r="B1505" s="5" t="s">
        <v>269</v>
      </c>
      <c r="C1505" s="5" t="s">
        <v>92</v>
      </c>
      <c r="D1505" s="194">
        <v>2175</v>
      </c>
      <c r="E1505" s="197">
        <v>20175</v>
      </c>
      <c r="F1505" s="19" t="s">
        <v>256</v>
      </c>
      <c r="G1505" s="5" t="s">
        <v>236</v>
      </c>
      <c r="H1505" s="27">
        <v>18351295</v>
      </c>
      <c r="I1505" s="110">
        <v>6</v>
      </c>
      <c r="J1505" s="111" t="s">
        <v>6551</v>
      </c>
      <c r="K1505" s="112">
        <v>0</v>
      </c>
      <c r="L1505" s="112" t="s">
        <v>6551</v>
      </c>
      <c r="M1505" s="112">
        <v>212234</v>
      </c>
      <c r="N1505" s="112" t="s">
        <v>6551</v>
      </c>
      <c r="O1505" s="112">
        <v>214112</v>
      </c>
      <c r="P1505" s="112" t="s">
        <v>6551</v>
      </c>
      <c r="Q1505" s="112">
        <v>207084</v>
      </c>
      <c r="R1505" s="112" t="s">
        <v>6551</v>
      </c>
      <c r="S1505" s="112">
        <v>7028</v>
      </c>
      <c r="T1505" s="112" t="s">
        <v>6551</v>
      </c>
      <c r="U1505" s="112">
        <v>16635</v>
      </c>
      <c r="V1505" s="112" t="s">
        <v>6551</v>
      </c>
      <c r="W1505" s="112">
        <v>16009</v>
      </c>
      <c r="X1505" s="112" t="s">
        <v>6551</v>
      </c>
      <c r="Y1505" s="112">
        <v>626</v>
      </c>
      <c r="Z1505" s="112" t="s">
        <v>6551</v>
      </c>
      <c r="AA1505" s="112">
        <v>0</v>
      </c>
      <c r="AB1505" s="112" t="s">
        <v>6551</v>
      </c>
      <c r="AC1505" s="112">
        <v>0</v>
      </c>
      <c r="AD1505" s="112" t="s">
        <v>6551</v>
      </c>
      <c r="AE1505" s="112">
        <v>0</v>
      </c>
      <c r="AF1505" s="112" t="s">
        <v>6551</v>
      </c>
      <c r="AG1505" s="112">
        <v>0</v>
      </c>
      <c r="AH1505" s="112" t="s">
        <v>6551</v>
      </c>
      <c r="AI1505" s="112">
        <v>685578</v>
      </c>
      <c r="AJ1505" s="112" t="s">
        <v>6551</v>
      </c>
      <c r="AK1505" s="112">
        <v>4341924</v>
      </c>
      <c r="AL1505" s="113" t="s">
        <v>6551</v>
      </c>
      <c r="AM1505" s="113" t="str">
        <f t="shared" si="23"/>
        <v>No</v>
      </c>
    </row>
    <row r="1506" spans="1:39" s="19" customFormat="1" ht="11.5" customHeight="1" x14ac:dyDescent="0.2">
      <c r="A1506" s="5" t="s">
        <v>300</v>
      </c>
      <c r="B1506" s="5" t="s">
        <v>301</v>
      </c>
      <c r="C1506" s="5" t="s">
        <v>92</v>
      </c>
      <c r="D1506" s="194">
        <v>2179</v>
      </c>
      <c r="E1506" s="197">
        <v>20179</v>
      </c>
      <c r="F1506" s="19" t="s">
        <v>302</v>
      </c>
      <c r="G1506" s="19" t="s">
        <v>6120</v>
      </c>
      <c r="H1506" s="27">
        <v>423566</v>
      </c>
      <c r="I1506" s="110">
        <v>6</v>
      </c>
      <c r="J1506" s="19" t="s">
        <v>6551</v>
      </c>
      <c r="K1506" s="112">
        <v>0</v>
      </c>
      <c r="L1506" s="112" t="s">
        <v>6551</v>
      </c>
      <c r="M1506" s="112">
        <v>0</v>
      </c>
      <c r="N1506" s="112" t="s">
        <v>6551</v>
      </c>
      <c r="O1506" s="112">
        <v>0</v>
      </c>
      <c r="P1506" s="112" t="s">
        <v>6551</v>
      </c>
      <c r="Q1506" s="112">
        <v>368778</v>
      </c>
      <c r="R1506" s="112" t="s">
        <v>6551</v>
      </c>
      <c r="S1506" s="112">
        <v>0</v>
      </c>
      <c r="T1506" s="112" t="s">
        <v>6551</v>
      </c>
      <c r="U1506" s="112">
        <v>0</v>
      </c>
      <c r="V1506" s="112" t="s">
        <v>6551</v>
      </c>
      <c r="W1506" s="112">
        <v>14864</v>
      </c>
      <c r="X1506" s="112" t="s">
        <v>6551</v>
      </c>
      <c r="Y1506" s="112">
        <v>0</v>
      </c>
      <c r="Z1506" s="112" t="s">
        <v>6551</v>
      </c>
      <c r="AA1506" s="112">
        <v>0</v>
      </c>
      <c r="AB1506" s="112" t="s">
        <v>6551</v>
      </c>
      <c r="AC1506" s="112">
        <v>0</v>
      </c>
      <c r="AD1506" s="112" t="s">
        <v>6551</v>
      </c>
      <c r="AE1506" s="112">
        <v>0</v>
      </c>
      <c r="AF1506" s="112" t="s">
        <v>6551</v>
      </c>
      <c r="AG1506" s="112">
        <v>0</v>
      </c>
      <c r="AH1506" s="112" t="s">
        <v>6551</v>
      </c>
      <c r="AI1506" s="112">
        <v>40151</v>
      </c>
      <c r="AJ1506" s="112" t="s">
        <v>6551</v>
      </c>
      <c r="AK1506" s="112">
        <v>0</v>
      </c>
      <c r="AL1506" s="113" t="s">
        <v>6551</v>
      </c>
      <c r="AM1506" s="113" t="str">
        <f t="shared" si="23"/>
        <v>No</v>
      </c>
    </row>
    <row r="1507" spans="1:39" s="19" customFormat="1" ht="11.5" customHeight="1" x14ac:dyDescent="0.2">
      <c r="A1507" s="5" t="s">
        <v>177</v>
      </c>
      <c r="B1507" s="5" t="s">
        <v>839</v>
      </c>
      <c r="C1507" s="5" t="s">
        <v>92</v>
      </c>
      <c r="D1507" s="194">
        <v>2189</v>
      </c>
      <c r="E1507" s="197">
        <v>20189</v>
      </c>
      <c r="F1507" s="19" t="s">
        <v>256</v>
      </c>
      <c r="G1507" s="19" t="s">
        <v>236</v>
      </c>
      <c r="H1507" s="27">
        <v>18351295</v>
      </c>
      <c r="I1507" s="110">
        <v>6</v>
      </c>
      <c r="J1507" s="19" t="s">
        <v>6551</v>
      </c>
      <c r="K1507" s="112">
        <v>0</v>
      </c>
      <c r="L1507" s="112" t="s">
        <v>6551</v>
      </c>
      <c r="M1507" s="112">
        <v>248370</v>
      </c>
      <c r="N1507" s="112" t="s">
        <v>6551</v>
      </c>
      <c r="O1507" s="112">
        <v>248370</v>
      </c>
      <c r="P1507" s="112" t="s">
        <v>6551</v>
      </c>
      <c r="Q1507" s="112">
        <v>248370</v>
      </c>
      <c r="R1507" s="112" t="s">
        <v>6551</v>
      </c>
      <c r="S1507" s="112">
        <v>0</v>
      </c>
      <c r="T1507" s="112" t="s">
        <v>6551</v>
      </c>
      <c r="U1507" s="112">
        <v>19635</v>
      </c>
      <c r="V1507" s="112" t="s">
        <v>6551</v>
      </c>
      <c r="W1507" s="112">
        <v>19635</v>
      </c>
      <c r="X1507" s="112" t="s">
        <v>6551</v>
      </c>
      <c r="Y1507" s="112">
        <v>0</v>
      </c>
      <c r="Z1507" s="112" t="s">
        <v>6551</v>
      </c>
      <c r="AA1507" s="112">
        <v>0</v>
      </c>
      <c r="AB1507" s="112" t="s">
        <v>6551</v>
      </c>
      <c r="AC1507" s="112">
        <v>0</v>
      </c>
      <c r="AD1507" s="112" t="s">
        <v>6551</v>
      </c>
      <c r="AE1507" s="112">
        <v>0</v>
      </c>
      <c r="AF1507" s="112" t="s">
        <v>6551</v>
      </c>
      <c r="AG1507" s="112">
        <v>0</v>
      </c>
      <c r="AH1507" s="112" t="s">
        <v>6551</v>
      </c>
      <c r="AI1507" s="112">
        <v>1606500</v>
      </c>
      <c r="AJ1507" s="112" t="s">
        <v>6551</v>
      </c>
      <c r="AK1507" s="112">
        <v>0</v>
      </c>
      <c r="AL1507" s="19" t="s">
        <v>123</v>
      </c>
      <c r="AM1507" s="113" t="str">
        <f t="shared" si="23"/>
        <v>No</v>
      </c>
    </row>
    <row r="1508" spans="1:39" s="19" customFormat="1" ht="11.5" customHeight="1" x14ac:dyDescent="0.2">
      <c r="A1508" s="5" t="s">
        <v>1808</v>
      </c>
      <c r="B1508" s="5" t="s">
        <v>1809</v>
      </c>
      <c r="C1508" s="5" t="s">
        <v>92</v>
      </c>
      <c r="D1508" s="194">
        <v>2214</v>
      </c>
      <c r="E1508" s="197">
        <v>20214</v>
      </c>
      <c r="F1508" s="19" t="s">
        <v>239</v>
      </c>
      <c r="G1508" s="19" t="s">
        <v>6120</v>
      </c>
      <c r="H1508" s="27">
        <v>423566</v>
      </c>
      <c r="I1508" s="110">
        <v>6</v>
      </c>
      <c r="J1508" s="19" t="s">
        <v>6551</v>
      </c>
      <c r="K1508" s="112">
        <v>0</v>
      </c>
      <c r="L1508" s="112" t="s">
        <v>6551</v>
      </c>
      <c r="M1508" s="112">
        <v>0</v>
      </c>
      <c r="N1508" s="112" t="s">
        <v>6551</v>
      </c>
      <c r="O1508" s="112">
        <v>0</v>
      </c>
      <c r="P1508" s="112" t="s">
        <v>6551</v>
      </c>
      <c r="Q1508" s="112">
        <v>131240</v>
      </c>
      <c r="R1508" s="112" t="s">
        <v>6551</v>
      </c>
      <c r="S1508" s="112">
        <v>0</v>
      </c>
      <c r="T1508" s="112" t="s">
        <v>6551</v>
      </c>
      <c r="U1508" s="112">
        <v>0</v>
      </c>
      <c r="V1508" s="112" t="s">
        <v>6551</v>
      </c>
      <c r="W1508" s="112">
        <v>9847</v>
      </c>
      <c r="X1508" s="112" t="s">
        <v>6551</v>
      </c>
      <c r="Y1508" s="112">
        <v>0</v>
      </c>
      <c r="Z1508" s="112" t="s">
        <v>6551</v>
      </c>
      <c r="AA1508" s="112">
        <v>0</v>
      </c>
      <c r="AB1508" s="112" t="s">
        <v>6551</v>
      </c>
      <c r="AC1508" s="112">
        <v>0</v>
      </c>
      <c r="AD1508" s="112" t="s">
        <v>6551</v>
      </c>
      <c r="AE1508" s="112">
        <v>0</v>
      </c>
      <c r="AF1508" s="112" t="s">
        <v>6551</v>
      </c>
      <c r="AG1508" s="112">
        <v>0</v>
      </c>
      <c r="AH1508" s="112" t="s">
        <v>6551</v>
      </c>
      <c r="AI1508" s="112">
        <v>34688</v>
      </c>
      <c r="AJ1508" s="112" t="s">
        <v>6551</v>
      </c>
      <c r="AK1508" s="112">
        <v>0</v>
      </c>
      <c r="AL1508" s="19" t="s">
        <v>6551</v>
      </c>
      <c r="AM1508" s="113" t="str">
        <f t="shared" si="23"/>
        <v>No</v>
      </c>
    </row>
    <row r="1509" spans="1:39" s="19" customFormat="1" ht="11.5" customHeight="1" x14ac:dyDescent="0.2">
      <c r="A1509" s="5" t="s">
        <v>415</v>
      </c>
      <c r="B1509" s="5" t="s">
        <v>416</v>
      </c>
      <c r="C1509" s="5" t="s">
        <v>100</v>
      </c>
      <c r="D1509" s="194">
        <v>3077</v>
      </c>
      <c r="E1509" s="197">
        <v>30077</v>
      </c>
      <c r="F1509" s="19" t="s">
        <v>239</v>
      </c>
      <c r="G1509" s="5" t="s">
        <v>236</v>
      </c>
      <c r="H1509" s="27">
        <v>107682</v>
      </c>
      <c r="I1509" s="110">
        <v>6</v>
      </c>
      <c r="J1509" s="111" t="s">
        <v>6551</v>
      </c>
      <c r="K1509" s="112">
        <v>0</v>
      </c>
      <c r="L1509" s="112" t="s">
        <v>6551</v>
      </c>
      <c r="M1509" s="112">
        <v>269100</v>
      </c>
      <c r="N1509" s="112" t="s">
        <v>6551</v>
      </c>
      <c r="O1509" s="112">
        <v>279602</v>
      </c>
      <c r="P1509" s="112" t="s">
        <v>6551</v>
      </c>
      <c r="Q1509" s="112">
        <v>271983</v>
      </c>
      <c r="R1509" s="112" t="s">
        <v>6551</v>
      </c>
      <c r="S1509" s="112">
        <v>7619</v>
      </c>
      <c r="T1509" s="112" t="s">
        <v>6551</v>
      </c>
      <c r="U1509" s="112">
        <v>23556</v>
      </c>
      <c r="V1509" s="112" t="s">
        <v>6551</v>
      </c>
      <c r="W1509" s="112">
        <v>21619</v>
      </c>
      <c r="X1509" s="112" t="s">
        <v>6551</v>
      </c>
      <c r="Y1509" s="112">
        <v>1937</v>
      </c>
      <c r="Z1509" s="112" t="s">
        <v>6551</v>
      </c>
      <c r="AA1509" s="112">
        <v>0</v>
      </c>
      <c r="AB1509" s="112" t="s">
        <v>6551</v>
      </c>
      <c r="AC1509" s="112">
        <v>0</v>
      </c>
      <c r="AD1509" s="112" t="s">
        <v>6551</v>
      </c>
      <c r="AE1509" s="112">
        <v>0</v>
      </c>
      <c r="AF1509" s="112" t="s">
        <v>6551</v>
      </c>
      <c r="AG1509" s="112">
        <v>0</v>
      </c>
      <c r="AH1509" s="112" t="s">
        <v>6551</v>
      </c>
      <c r="AI1509" s="112">
        <v>234369</v>
      </c>
      <c r="AJ1509" s="112" t="s">
        <v>6551</v>
      </c>
      <c r="AK1509" s="112">
        <v>277055</v>
      </c>
      <c r="AL1509" s="113" t="s">
        <v>6551</v>
      </c>
      <c r="AM1509" s="113" t="str">
        <f t="shared" si="23"/>
        <v>No</v>
      </c>
    </row>
    <row r="1510" spans="1:39" s="19" customFormat="1" ht="11.5" customHeight="1" x14ac:dyDescent="0.2">
      <c r="A1510" s="5" t="s">
        <v>1187</v>
      </c>
      <c r="B1510" s="5" t="s">
        <v>1188</v>
      </c>
      <c r="C1510" s="5" t="s">
        <v>102</v>
      </c>
      <c r="D1510" s="194">
        <v>4124</v>
      </c>
      <c r="E1510" s="197">
        <v>40124</v>
      </c>
      <c r="F1510" s="19" t="s">
        <v>239</v>
      </c>
      <c r="G1510" s="5" t="s">
        <v>6120</v>
      </c>
      <c r="H1510" s="27">
        <v>2148346</v>
      </c>
      <c r="I1510" s="110">
        <v>6</v>
      </c>
      <c r="J1510" s="111" t="s">
        <v>6551</v>
      </c>
      <c r="K1510" s="112">
        <v>0</v>
      </c>
      <c r="L1510" s="112" t="s">
        <v>6551</v>
      </c>
      <c r="M1510" s="112">
        <v>0</v>
      </c>
      <c r="N1510" s="112" t="s">
        <v>6551</v>
      </c>
      <c r="O1510" s="112">
        <v>0</v>
      </c>
      <c r="P1510" s="112" t="s">
        <v>6551</v>
      </c>
      <c r="Q1510" s="112">
        <v>61283</v>
      </c>
      <c r="R1510" s="112" t="s">
        <v>6551</v>
      </c>
      <c r="S1510" s="112">
        <v>0</v>
      </c>
      <c r="T1510" s="112" t="s">
        <v>6551</v>
      </c>
      <c r="U1510" s="112">
        <v>0</v>
      </c>
      <c r="V1510" s="112" t="s">
        <v>6551</v>
      </c>
      <c r="W1510" s="112">
        <v>6181</v>
      </c>
      <c r="X1510" s="112" t="s">
        <v>6551</v>
      </c>
      <c r="Y1510" s="112">
        <v>0</v>
      </c>
      <c r="Z1510" s="112" t="s">
        <v>6551</v>
      </c>
      <c r="AA1510" s="112">
        <v>0</v>
      </c>
      <c r="AB1510" s="112" t="s">
        <v>6551</v>
      </c>
      <c r="AC1510" s="112">
        <v>0</v>
      </c>
      <c r="AD1510" s="112" t="s">
        <v>6551</v>
      </c>
      <c r="AE1510" s="112">
        <v>0</v>
      </c>
      <c r="AF1510" s="112" t="s">
        <v>6551</v>
      </c>
      <c r="AG1510" s="112">
        <v>0</v>
      </c>
      <c r="AH1510" s="112" t="s">
        <v>6551</v>
      </c>
      <c r="AI1510" s="112">
        <v>33104</v>
      </c>
      <c r="AJ1510" s="112" t="s">
        <v>6551</v>
      </c>
      <c r="AK1510" s="112">
        <v>0</v>
      </c>
      <c r="AL1510" s="113" t="s">
        <v>6551</v>
      </c>
      <c r="AM1510" s="113" t="str">
        <f t="shared" si="23"/>
        <v>No</v>
      </c>
    </row>
    <row r="1511" spans="1:39" s="19" customFormat="1" ht="11.5" customHeight="1" x14ac:dyDescent="0.2">
      <c r="A1511" s="5" t="s">
        <v>1268</v>
      </c>
      <c r="B1511" s="5" t="s">
        <v>1269</v>
      </c>
      <c r="C1511" s="5" t="s">
        <v>102</v>
      </c>
      <c r="D1511" s="194">
        <v>4151</v>
      </c>
      <c r="E1511" s="197">
        <v>40151</v>
      </c>
      <c r="F1511" s="19" t="s">
        <v>239</v>
      </c>
      <c r="G1511" s="5" t="s">
        <v>6120</v>
      </c>
      <c r="H1511" s="27">
        <v>139171</v>
      </c>
      <c r="I1511" s="110">
        <v>6</v>
      </c>
      <c r="J1511" s="111" t="s">
        <v>6551</v>
      </c>
      <c r="K1511" s="112">
        <v>0</v>
      </c>
      <c r="L1511" s="112" t="s">
        <v>6551</v>
      </c>
      <c r="M1511" s="112">
        <v>0</v>
      </c>
      <c r="N1511" s="112" t="s">
        <v>6551</v>
      </c>
      <c r="O1511" s="112">
        <v>0</v>
      </c>
      <c r="P1511" s="112" t="s">
        <v>6551</v>
      </c>
      <c r="Q1511" s="112">
        <v>29028</v>
      </c>
      <c r="R1511" s="112" t="s">
        <v>6551</v>
      </c>
      <c r="S1511" s="112">
        <v>0</v>
      </c>
      <c r="T1511" s="112" t="s">
        <v>6551</v>
      </c>
      <c r="U1511" s="112">
        <v>0</v>
      </c>
      <c r="V1511" s="112" t="s">
        <v>6551</v>
      </c>
      <c r="W1511" s="112">
        <v>5902</v>
      </c>
      <c r="X1511" s="112" t="s">
        <v>6551</v>
      </c>
      <c r="Y1511" s="112">
        <v>0</v>
      </c>
      <c r="Z1511" s="112" t="s">
        <v>6551</v>
      </c>
      <c r="AA1511" s="112">
        <v>0</v>
      </c>
      <c r="AB1511" s="112" t="s">
        <v>6551</v>
      </c>
      <c r="AC1511" s="112">
        <v>0</v>
      </c>
      <c r="AD1511" s="112" t="s">
        <v>6551</v>
      </c>
      <c r="AE1511" s="112">
        <v>0</v>
      </c>
      <c r="AF1511" s="112" t="s">
        <v>6551</v>
      </c>
      <c r="AG1511" s="112">
        <v>0</v>
      </c>
      <c r="AH1511" s="112" t="s">
        <v>6551</v>
      </c>
      <c r="AI1511" s="112">
        <v>17919</v>
      </c>
      <c r="AJ1511" s="112" t="s">
        <v>6551</v>
      </c>
      <c r="AK1511" s="112">
        <v>0</v>
      </c>
      <c r="AL1511" s="113" t="s">
        <v>6551</v>
      </c>
      <c r="AM1511" s="113" t="str">
        <f t="shared" si="23"/>
        <v>No</v>
      </c>
    </row>
    <row r="1512" spans="1:39" s="19" customFormat="1" ht="11.5" customHeight="1" x14ac:dyDescent="0.2">
      <c r="A1512" s="5" t="s">
        <v>165</v>
      </c>
      <c r="B1512" s="5" t="s">
        <v>6050</v>
      </c>
      <c r="C1512" s="5" t="s">
        <v>44</v>
      </c>
      <c r="D1512" s="194"/>
      <c r="E1512" s="197">
        <v>44929</v>
      </c>
      <c r="F1512" s="19" t="s">
        <v>239</v>
      </c>
      <c r="G1512" s="5" t="s">
        <v>236</v>
      </c>
      <c r="H1512" s="27">
        <v>5502379</v>
      </c>
      <c r="I1512" s="110">
        <v>6</v>
      </c>
      <c r="J1512" s="111" t="s">
        <v>6551</v>
      </c>
      <c r="K1512" s="112">
        <v>0</v>
      </c>
      <c r="L1512" s="112" t="s">
        <v>6551</v>
      </c>
      <c r="M1512" s="112">
        <v>65190</v>
      </c>
      <c r="N1512" s="112" t="s">
        <v>6551</v>
      </c>
      <c r="O1512" s="112">
        <v>80923</v>
      </c>
      <c r="P1512" s="112" t="s">
        <v>6551</v>
      </c>
      <c r="Q1512" s="112">
        <v>65296</v>
      </c>
      <c r="R1512" s="112" t="s">
        <v>6551</v>
      </c>
      <c r="S1512" s="112">
        <v>15627</v>
      </c>
      <c r="T1512" s="112" t="s">
        <v>6551</v>
      </c>
      <c r="U1512" s="112">
        <v>9146</v>
      </c>
      <c r="V1512" s="112" t="s">
        <v>6551</v>
      </c>
      <c r="W1512" s="112">
        <v>8338</v>
      </c>
      <c r="X1512" s="112" t="s">
        <v>6551</v>
      </c>
      <c r="Y1512" s="112">
        <v>808</v>
      </c>
      <c r="Z1512" s="112" t="s">
        <v>6551</v>
      </c>
      <c r="AA1512" s="112">
        <v>0</v>
      </c>
      <c r="AB1512" s="112" t="s">
        <v>6551</v>
      </c>
      <c r="AC1512" s="112">
        <v>0</v>
      </c>
      <c r="AD1512" s="112" t="s">
        <v>6551</v>
      </c>
      <c r="AE1512" s="112">
        <v>0</v>
      </c>
      <c r="AF1512" s="112" t="s">
        <v>6551</v>
      </c>
      <c r="AG1512" s="112">
        <v>0</v>
      </c>
      <c r="AH1512" s="112" t="s">
        <v>6551</v>
      </c>
      <c r="AI1512" s="112">
        <v>116353</v>
      </c>
      <c r="AJ1512" s="112" t="s">
        <v>6551</v>
      </c>
      <c r="AK1512" s="112">
        <v>155006</v>
      </c>
      <c r="AL1512" s="113" t="s">
        <v>123</v>
      </c>
      <c r="AM1512" s="113" t="str">
        <f t="shared" si="23"/>
        <v>No</v>
      </c>
    </row>
    <row r="1513" spans="1:39" s="19" customFormat="1" ht="11.5" customHeight="1" x14ac:dyDescent="0.2">
      <c r="A1513" s="5" t="s">
        <v>896</v>
      </c>
      <c r="B1513" s="5" t="s">
        <v>897</v>
      </c>
      <c r="C1513" s="5" t="s">
        <v>71</v>
      </c>
      <c r="D1513" s="194">
        <v>5038</v>
      </c>
      <c r="E1513" s="197">
        <v>50038</v>
      </c>
      <c r="F1513" s="19" t="s">
        <v>239</v>
      </c>
      <c r="G1513" s="5" t="s">
        <v>6120</v>
      </c>
      <c r="H1513" s="27">
        <v>278165</v>
      </c>
      <c r="I1513" s="110">
        <v>6</v>
      </c>
      <c r="J1513" s="111" t="s">
        <v>6551</v>
      </c>
      <c r="K1513" s="112">
        <v>0</v>
      </c>
      <c r="L1513" s="112" t="s">
        <v>6551</v>
      </c>
      <c r="M1513" s="112">
        <v>0</v>
      </c>
      <c r="N1513" s="112" t="s">
        <v>6551</v>
      </c>
      <c r="O1513" s="112">
        <v>0</v>
      </c>
      <c r="P1513" s="112" t="s">
        <v>6551</v>
      </c>
      <c r="Q1513" s="112">
        <v>129132</v>
      </c>
      <c r="R1513" s="112" t="s">
        <v>6551</v>
      </c>
      <c r="S1513" s="112">
        <v>0</v>
      </c>
      <c r="T1513" s="112" t="s">
        <v>6551</v>
      </c>
      <c r="U1513" s="112">
        <v>0</v>
      </c>
      <c r="V1513" s="112" t="s">
        <v>6551</v>
      </c>
      <c r="W1513" s="112">
        <v>9667</v>
      </c>
      <c r="X1513" s="112" t="s">
        <v>6551</v>
      </c>
      <c r="Y1513" s="112">
        <v>0</v>
      </c>
      <c r="Z1513" s="112" t="s">
        <v>6551</v>
      </c>
      <c r="AA1513" s="112">
        <v>0</v>
      </c>
      <c r="AB1513" s="112" t="s">
        <v>6551</v>
      </c>
      <c r="AC1513" s="112">
        <v>0</v>
      </c>
      <c r="AD1513" s="112" t="s">
        <v>6551</v>
      </c>
      <c r="AE1513" s="112">
        <v>0</v>
      </c>
      <c r="AF1513" s="112" t="s">
        <v>6551</v>
      </c>
      <c r="AG1513" s="112">
        <v>0</v>
      </c>
      <c r="AH1513" s="112" t="s">
        <v>6551</v>
      </c>
      <c r="AI1513" s="112">
        <v>41395</v>
      </c>
      <c r="AJ1513" s="112" t="s">
        <v>6551</v>
      </c>
      <c r="AK1513" s="112">
        <v>0</v>
      </c>
      <c r="AL1513" s="113" t="s">
        <v>6551</v>
      </c>
      <c r="AM1513" s="113" t="str">
        <f t="shared" si="23"/>
        <v>No</v>
      </c>
    </row>
    <row r="1514" spans="1:39" s="19" customFormat="1" ht="11.5" customHeight="1" x14ac:dyDescent="0.2">
      <c r="A1514" s="5" t="s">
        <v>796</v>
      </c>
      <c r="B1514" s="5" t="s">
        <v>797</v>
      </c>
      <c r="C1514" s="5" t="s">
        <v>96</v>
      </c>
      <c r="D1514" s="194">
        <v>5095</v>
      </c>
      <c r="E1514" s="197">
        <v>50095</v>
      </c>
      <c r="F1514" s="19" t="s">
        <v>239</v>
      </c>
      <c r="G1514" s="5" t="s">
        <v>6120</v>
      </c>
      <c r="H1514" s="27">
        <v>180956</v>
      </c>
      <c r="I1514" s="110">
        <v>6</v>
      </c>
      <c r="J1514" s="111" t="s">
        <v>6551</v>
      </c>
      <c r="K1514" s="112">
        <v>0</v>
      </c>
      <c r="L1514" s="112" t="s">
        <v>6551</v>
      </c>
      <c r="M1514" s="112">
        <v>0</v>
      </c>
      <c r="N1514" s="112" t="s">
        <v>6551</v>
      </c>
      <c r="O1514" s="112">
        <v>0</v>
      </c>
      <c r="P1514" s="112" t="s">
        <v>6551</v>
      </c>
      <c r="Q1514" s="112">
        <v>166798</v>
      </c>
      <c r="R1514" s="112" t="s">
        <v>6551</v>
      </c>
      <c r="S1514" s="112">
        <v>0</v>
      </c>
      <c r="T1514" s="112" t="s">
        <v>6551</v>
      </c>
      <c r="U1514" s="112">
        <v>0</v>
      </c>
      <c r="V1514" s="112" t="s">
        <v>6551</v>
      </c>
      <c r="W1514" s="112">
        <v>12728</v>
      </c>
      <c r="X1514" s="112" t="s">
        <v>6551</v>
      </c>
      <c r="Y1514" s="112">
        <v>0</v>
      </c>
      <c r="Z1514" s="112" t="s">
        <v>6551</v>
      </c>
      <c r="AA1514" s="112">
        <v>0</v>
      </c>
      <c r="AB1514" s="112" t="s">
        <v>6551</v>
      </c>
      <c r="AC1514" s="112">
        <v>0</v>
      </c>
      <c r="AD1514" s="112" t="s">
        <v>6551</v>
      </c>
      <c r="AE1514" s="112">
        <v>0</v>
      </c>
      <c r="AF1514" s="112" t="s">
        <v>6551</v>
      </c>
      <c r="AG1514" s="112">
        <v>0</v>
      </c>
      <c r="AH1514" s="112" t="s">
        <v>6551</v>
      </c>
      <c r="AI1514" s="112">
        <v>46965</v>
      </c>
      <c r="AJ1514" s="112" t="s">
        <v>6551</v>
      </c>
      <c r="AK1514" s="112">
        <v>0</v>
      </c>
      <c r="AL1514" s="113" t="s">
        <v>6551</v>
      </c>
      <c r="AM1514" s="113" t="str">
        <f t="shared" si="23"/>
        <v>No</v>
      </c>
    </row>
    <row r="1515" spans="1:39" s="19" customFormat="1" ht="11.5" customHeight="1" x14ac:dyDescent="0.2">
      <c r="A1515" s="5" t="s">
        <v>6370</v>
      </c>
      <c r="B1515" s="5" t="s">
        <v>6518</v>
      </c>
      <c r="C1515" s="5" t="s">
        <v>73</v>
      </c>
      <c r="D1515" s="194">
        <v>5220</v>
      </c>
      <c r="E1515" s="197">
        <v>50517</v>
      </c>
      <c r="F1515" s="19" t="s">
        <v>239</v>
      </c>
      <c r="G1515" s="5" t="s">
        <v>236</v>
      </c>
      <c r="H1515" s="27">
        <v>2650890</v>
      </c>
      <c r="I1515" s="110">
        <v>6</v>
      </c>
      <c r="J1515" s="111" t="s">
        <v>6551</v>
      </c>
      <c r="K1515" s="112">
        <v>0</v>
      </c>
      <c r="L1515" s="112" t="s">
        <v>6551</v>
      </c>
      <c r="M1515" s="112">
        <v>23574</v>
      </c>
      <c r="N1515" s="112" t="s">
        <v>6551</v>
      </c>
      <c r="O1515" s="112">
        <v>269756</v>
      </c>
      <c r="P1515" s="112" t="s">
        <v>6551</v>
      </c>
      <c r="Q1515" s="112">
        <v>235714</v>
      </c>
      <c r="R1515" s="112" t="s">
        <v>6551</v>
      </c>
      <c r="S1515" s="112">
        <v>34042</v>
      </c>
      <c r="T1515" s="112" t="s">
        <v>6551</v>
      </c>
      <c r="U1515" s="112">
        <v>13468</v>
      </c>
      <c r="V1515" s="112" t="s">
        <v>6551</v>
      </c>
      <c r="W1515" s="112">
        <v>12143</v>
      </c>
      <c r="X1515" s="112" t="s">
        <v>6551</v>
      </c>
      <c r="Y1515" s="112">
        <v>1325</v>
      </c>
      <c r="Z1515" s="112" t="s">
        <v>6551</v>
      </c>
      <c r="AA1515" s="112">
        <v>0</v>
      </c>
      <c r="AB1515" s="112" t="s">
        <v>6551</v>
      </c>
      <c r="AC1515" s="112">
        <v>0</v>
      </c>
      <c r="AD1515" s="112" t="s">
        <v>6551</v>
      </c>
      <c r="AE1515" s="112">
        <v>0</v>
      </c>
      <c r="AF1515" s="112" t="s">
        <v>6551</v>
      </c>
      <c r="AG1515" s="112">
        <v>0</v>
      </c>
      <c r="AH1515" s="112" t="s">
        <v>6551</v>
      </c>
      <c r="AI1515" s="112">
        <v>46927</v>
      </c>
      <c r="AJ1515" s="112" t="s">
        <v>6551</v>
      </c>
      <c r="AK1515" s="112">
        <v>615156</v>
      </c>
      <c r="AL1515" s="113" t="s">
        <v>123</v>
      </c>
      <c r="AM1515" s="113" t="str">
        <f t="shared" si="23"/>
        <v>No</v>
      </c>
    </row>
    <row r="1516" spans="1:39" s="19" customFormat="1" ht="11.5" customHeight="1" x14ac:dyDescent="0.2">
      <c r="A1516" s="5" t="s">
        <v>1362</v>
      </c>
      <c r="B1516" s="5" t="s">
        <v>1363</v>
      </c>
      <c r="C1516" s="5" t="s">
        <v>73</v>
      </c>
      <c r="D1516" s="194" t="s">
        <v>1364</v>
      </c>
      <c r="E1516" s="197">
        <v>55234</v>
      </c>
      <c r="F1516" s="19" t="s">
        <v>166</v>
      </c>
      <c r="G1516" s="5" t="s">
        <v>6120</v>
      </c>
      <c r="H1516" s="27">
        <v>0</v>
      </c>
      <c r="I1516" s="110">
        <v>6</v>
      </c>
      <c r="J1516" s="111" t="s">
        <v>6551</v>
      </c>
      <c r="K1516" s="112">
        <v>55</v>
      </c>
      <c r="L1516" s="112" t="s">
        <v>6551</v>
      </c>
      <c r="M1516" s="112">
        <v>0</v>
      </c>
      <c r="N1516" s="112" t="s">
        <v>6551</v>
      </c>
      <c r="O1516" s="112">
        <v>0</v>
      </c>
      <c r="P1516" s="112" t="s">
        <v>6551</v>
      </c>
      <c r="Q1516" s="112">
        <v>312716</v>
      </c>
      <c r="R1516" s="112" t="s">
        <v>6551</v>
      </c>
      <c r="S1516" s="112">
        <v>0</v>
      </c>
      <c r="T1516" s="112" t="s">
        <v>6551</v>
      </c>
      <c r="U1516" s="112">
        <v>0</v>
      </c>
      <c r="V1516" s="112" t="s">
        <v>6551</v>
      </c>
      <c r="W1516" s="112">
        <v>12614</v>
      </c>
      <c r="X1516" s="112" t="s">
        <v>6551</v>
      </c>
      <c r="Y1516" s="112">
        <v>0</v>
      </c>
      <c r="Z1516" s="112" t="s">
        <v>6551</v>
      </c>
      <c r="AA1516" s="112">
        <v>0</v>
      </c>
      <c r="AB1516" s="112" t="s">
        <v>6551</v>
      </c>
      <c r="AC1516" s="112">
        <v>0</v>
      </c>
      <c r="AD1516" s="112" t="s">
        <v>6551</v>
      </c>
      <c r="AE1516" s="112">
        <v>0</v>
      </c>
      <c r="AF1516" s="112" t="s">
        <v>6551</v>
      </c>
      <c r="AG1516" s="112">
        <v>0</v>
      </c>
      <c r="AH1516" s="112" t="s">
        <v>6551</v>
      </c>
      <c r="AI1516" s="112">
        <v>35653</v>
      </c>
      <c r="AJ1516" s="112" t="s">
        <v>6551</v>
      </c>
      <c r="AK1516" s="112">
        <v>0</v>
      </c>
      <c r="AL1516" s="113" t="s">
        <v>6551</v>
      </c>
      <c r="AM1516" s="113" t="str">
        <f t="shared" si="23"/>
        <v>No</v>
      </c>
    </row>
    <row r="1517" spans="1:39" s="19" customFormat="1" ht="11.5" customHeight="1" x14ac:dyDescent="0.2">
      <c r="A1517" s="5" t="s">
        <v>310</v>
      </c>
      <c r="B1517" s="5" t="s">
        <v>311</v>
      </c>
      <c r="C1517" s="5" t="s">
        <v>108</v>
      </c>
      <c r="D1517" s="194">
        <v>6093</v>
      </c>
      <c r="E1517" s="197">
        <v>60093</v>
      </c>
      <c r="F1517" s="19" t="s">
        <v>242</v>
      </c>
      <c r="G1517" s="5" t="s">
        <v>6120</v>
      </c>
      <c r="H1517" s="27">
        <v>78162</v>
      </c>
      <c r="I1517" s="110">
        <v>6</v>
      </c>
      <c r="J1517" s="111" t="s">
        <v>6551</v>
      </c>
      <c r="K1517" s="112">
        <v>0</v>
      </c>
      <c r="L1517" s="112" t="s">
        <v>6551</v>
      </c>
      <c r="M1517" s="112">
        <v>0</v>
      </c>
      <c r="N1517" s="112" t="s">
        <v>6551</v>
      </c>
      <c r="O1517" s="112">
        <v>0</v>
      </c>
      <c r="P1517" s="112" t="s">
        <v>6551</v>
      </c>
      <c r="Q1517" s="112">
        <v>374562</v>
      </c>
      <c r="R1517" s="112" t="s">
        <v>6551</v>
      </c>
      <c r="S1517" s="112">
        <v>0</v>
      </c>
      <c r="T1517" s="112" t="s">
        <v>6551</v>
      </c>
      <c r="U1517" s="112">
        <v>0</v>
      </c>
      <c r="V1517" s="112" t="s">
        <v>6551</v>
      </c>
      <c r="W1517" s="112">
        <v>23687</v>
      </c>
      <c r="X1517" s="112" t="s">
        <v>6551</v>
      </c>
      <c r="Y1517" s="112">
        <v>0</v>
      </c>
      <c r="Z1517" s="112" t="s">
        <v>6551</v>
      </c>
      <c r="AA1517" s="112">
        <v>0</v>
      </c>
      <c r="AB1517" s="112" t="s">
        <v>6551</v>
      </c>
      <c r="AC1517" s="112">
        <v>0</v>
      </c>
      <c r="AD1517" s="112" t="s">
        <v>6551</v>
      </c>
      <c r="AE1517" s="112">
        <v>0</v>
      </c>
      <c r="AF1517" s="112" t="s">
        <v>6551</v>
      </c>
      <c r="AG1517" s="112">
        <v>0</v>
      </c>
      <c r="AH1517" s="112" t="s">
        <v>6551</v>
      </c>
      <c r="AI1517" s="112">
        <v>291494</v>
      </c>
      <c r="AJ1517" s="112" t="s">
        <v>6551</v>
      </c>
      <c r="AK1517" s="112">
        <v>0</v>
      </c>
      <c r="AL1517" s="113" t="s">
        <v>6551</v>
      </c>
      <c r="AM1517" s="113" t="str">
        <f t="shared" si="23"/>
        <v>No</v>
      </c>
    </row>
    <row r="1518" spans="1:39" s="19" customFormat="1" ht="11.5" customHeight="1" x14ac:dyDescent="0.2">
      <c r="A1518" s="5" t="s">
        <v>1286</v>
      </c>
      <c r="B1518" s="5" t="s">
        <v>1287</v>
      </c>
      <c r="C1518" s="5" t="s">
        <v>8</v>
      </c>
      <c r="D1518" s="194">
        <v>6105</v>
      </c>
      <c r="E1518" s="197">
        <v>60105</v>
      </c>
      <c r="F1518" s="19" t="s">
        <v>239</v>
      </c>
      <c r="G1518" s="19" t="s">
        <v>6120</v>
      </c>
      <c r="H1518" s="27">
        <v>55121</v>
      </c>
      <c r="I1518" s="110">
        <v>6</v>
      </c>
      <c r="J1518" s="19" t="s">
        <v>6551</v>
      </c>
      <c r="K1518" s="112">
        <v>143</v>
      </c>
      <c r="L1518" s="112" t="s">
        <v>6551</v>
      </c>
      <c r="M1518" s="112">
        <v>0</v>
      </c>
      <c r="N1518" s="112" t="s">
        <v>6551</v>
      </c>
      <c r="O1518" s="112">
        <v>0</v>
      </c>
      <c r="P1518" s="112" t="s">
        <v>6551</v>
      </c>
      <c r="Q1518" s="112">
        <v>201364</v>
      </c>
      <c r="R1518" s="112" t="s">
        <v>6551</v>
      </c>
      <c r="S1518" s="112">
        <v>0</v>
      </c>
      <c r="T1518" s="112" t="s">
        <v>6551</v>
      </c>
      <c r="U1518" s="112">
        <v>0</v>
      </c>
      <c r="V1518" s="112" t="s">
        <v>6551</v>
      </c>
      <c r="W1518" s="112">
        <v>15873</v>
      </c>
      <c r="X1518" s="112" t="s">
        <v>6551</v>
      </c>
      <c r="Y1518" s="112">
        <v>0</v>
      </c>
      <c r="Z1518" s="112" t="s">
        <v>6551</v>
      </c>
      <c r="AA1518" s="112">
        <v>0</v>
      </c>
      <c r="AB1518" s="112" t="s">
        <v>6551</v>
      </c>
      <c r="AC1518" s="112">
        <v>0</v>
      </c>
      <c r="AD1518" s="112" t="s">
        <v>6551</v>
      </c>
      <c r="AE1518" s="112">
        <v>0</v>
      </c>
      <c r="AF1518" s="112" t="s">
        <v>6551</v>
      </c>
      <c r="AG1518" s="112">
        <v>0</v>
      </c>
      <c r="AH1518" s="112" t="s">
        <v>6551</v>
      </c>
      <c r="AI1518" s="112">
        <v>142035</v>
      </c>
      <c r="AJ1518" s="112" t="s">
        <v>6551</v>
      </c>
      <c r="AK1518" s="112">
        <v>0</v>
      </c>
      <c r="AL1518" s="113" t="s">
        <v>6551</v>
      </c>
      <c r="AM1518" s="113" t="str">
        <f t="shared" si="23"/>
        <v>No</v>
      </c>
    </row>
    <row r="1519" spans="1:39" s="19" customFormat="1" ht="11.5" customHeight="1" x14ac:dyDescent="0.2">
      <c r="A1519" s="5" t="s">
        <v>1636</v>
      </c>
      <c r="B1519" s="5" t="s">
        <v>1637</v>
      </c>
      <c r="C1519" s="5" t="s">
        <v>108</v>
      </c>
      <c r="D1519" s="194">
        <v>6125</v>
      </c>
      <c r="E1519" s="197">
        <v>60125</v>
      </c>
      <c r="F1519" s="19" t="s">
        <v>239</v>
      </c>
      <c r="G1519" s="19" t="s">
        <v>6120</v>
      </c>
      <c r="H1519" s="27">
        <v>1362416</v>
      </c>
      <c r="I1519" s="110">
        <v>6</v>
      </c>
      <c r="J1519" s="19" t="s">
        <v>6551</v>
      </c>
      <c r="K1519" s="112">
        <v>0</v>
      </c>
      <c r="L1519" s="112" t="s">
        <v>6551</v>
      </c>
      <c r="M1519" s="112">
        <v>0</v>
      </c>
      <c r="N1519" s="112" t="s">
        <v>6551</v>
      </c>
      <c r="O1519" s="112">
        <v>0</v>
      </c>
      <c r="P1519" s="112" t="s">
        <v>6551</v>
      </c>
      <c r="Q1519" s="112">
        <v>110328</v>
      </c>
      <c r="R1519" s="112" t="s">
        <v>6551</v>
      </c>
      <c r="S1519" s="112">
        <v>0</v>
      </c>
      <c r="T1519" s="112" t="s">
        <v>6551</v>
      </c>
      <c r="U1519" s="112">
        <v>0</v>
      </c>
      <c r="V1519" s="112" t="s">
        <v>6551</v>
      </c>
      <c r="W1519" s="112">
        <v>10201</v>
      </c>
      <c r="X1519" s="112" t="s">
        <v>6551</v>
      </c>
      <c r="Y1519" s="112">
        <v>0</v>
      </c>
      <c r="Z1519" s="112" t="s">
        <v>6551</v>
      </c>
      <c r="AA1519" s="112">
        <v>0</v>
      </c>
      <c r="AB1519" s="112" t="s">
        <v>6551</v>
      </c>
      <c r="AC1519" s="112">
        <v>0</v>
      </c>
      <c r="AD1519" s="112" t="s">
        <v>6551</v>
      </c>
      <c r="AE1519" s="112">
        <v>0</v>
      </c>
      <c r="AF1519" s="112" t="s">
        <v>6551</v>
      </c>
      <c r="AG1519" s="112">
        <v>0</v>
      </c>
      <c r="AH1519" s="112" t="s">
        <v>6551</v>
      </c>
      <c r="AI1519" s="112">
        <v>16657</v>
      </c>
      <c r="AJ1519" s="112" t="s">
        <v>6551</v>
      </c>
      <c r="AK1519" s="112">
        <v>0</v>
      </c>
      <c r="AL1519" s="19" t="s">
        <v>6551</v>
      </c>
      <c r="AM1519" s="113" t="str">
        <f t="shared" si="23"/>
        <v>No</v>
      </c>
    </row>
    <row r="1520" spans="1:39" s="19" customFormat="1" ht="11.5" customHeight="1" x14ac:dyDescent="0.2">
      <c r="A1520" s="5" t="s">
        <v>1356</v>
      </c>
      <c r="B1520" s="5" t="s">
        <v>1357</v>
      </c>
      <c r="C1520" s="5" t="s">
        <v>98</v>
      </c>
      <c r="D1520" s="194" t="s">
        <v>1358</v>
      </c>
      <c r="E1520" s="197">
        <v>66146</v>
      </c>
      <c r="F1520" s="19" t="s">
        <v>166</v>
      </c>
      <c r="G1520" s="19" t="s">
        <v>6120</v>
      </c>
      <c r="H1520" s="27">
        <v>0</v>
      </c>
      <c r="I1520" s="110">
        <v>6</v>
      </c>
      <c r="J1520" s="19" t="s">
        <v>6551</v>
      </c>
      <c r="K1520" s="112">
        <v>0</v>
      </c>
      <c r="L1520" s="112" t="s">
        <v>6551</v>
      </c>
      <c r="M1520" s="112">
        <v>0</v>
      </c>
      <c r="N1520" s="112" t="s">
        <v>6551</v>
      </c>
      <c r="O1520" s="112">
        <v>0</v>
      </c>
      <c r="P1520" s="112" t="s">
        <v>6551</v>
      </c>
      <c r="Q1520" s="112">
        <v>128624</v>
      </c>
      <c r="R1520" s="112" t="s">
        <v>6551</v>
      </c>
      <c r="S1520" s="112">
        <v>0</v>
      </c>
      <c r="T1520" s="112" t="s">
        <v>6551</v>
      </c>
      <c r="U1520" s="112">
        <v>0</v>
      </c>
      <c r="V1520" s="112" t="s">
        <v>6551</v>
      </c>
      <c r="W1520" s="112">
        <v>12432</v>
      </c>
      <c r="X1520" s="112" t="s">
        <v>6551</v>
      </c>
      <c r="Y1520" s="112">
        <v>0</v>
      </c>
      <c r="Z1520" s="112" t="s">
        <v>6551</v>
      </c>
      <c r="AA1520" s="112">
        <v>0</v>
      </c>
      <c r="AB1520" s="112" t="s">
        <v>6551</v>
      </c>
      <c r="AC1520" s="112">
        <v>0</v>
      </c>
      <c r="AD1520" s="112" t="s">
        <v>6551</v>
      </c>
      <c r="AE1520" s="112">
        <v>0</v>
      </c>
      <c r="AF1520" s="112" t="s">
        <v>6551</v>
      </c>
      <c r="AG1520" s="112">
        <v>0</v>
      </c>
      <c r="AH1520" s="112" t="s">
        <v>6551</v>
      </c>
      <c r="AI1520" s="112">
        <v>112500</v>
      </c>
      <c r="AJ1520" s="112" t="s">
        <v>6551</v>
      </c>
      <c r="AK1520" s="112">
        <v>0</v>
      </c>
      <c r="AL1520" s="19" t="s">
        <v>6551</v>
      </c>
      <c r="AM1520" s="113" t="str">
        <f t="shared" si="23"/>
        <v>No</v>
      </c>
    </row>
    <row r="1521" spans="1:39" s="19" customFormat="1" ht="11.5" customHeight="1" x14ac:dyDescent="0.2">
      <c r="A1521" s="5" t="s">
        <v>1459</v>
      </c>
      <c r="B1521" s="5" t="s">
        <v>1460</v>
      </c>
      <c r="C1521" s="5" t="s">
        <v>98</v>
      </c>
      <c r="D1521" s="194" t="s">
        <v>1461</v>
      </c>
      <c r="E1521" s="197">
        <v>66164</v>
      </c>
      <c r="F1521" s="19" t="s">
        <v>166</v>
      </c>
      <c r="G1521" s="5" t="s">
        <v>6120</v>
      </c>
      <c r="H1521" s="27">
        <v>0</v>
      </c>
      <c r="I1521" s="110">
        <v>6</v>
      </c>
      <c r="J1521" s="111" t="s">
        <v>6551</v>
      </c>
      <c r="K1521" s="112">
        <v>0</v>
      </c>
      <c r="L1521" s="112" t="s">
        <v>6551</v>
      </c>
      <c r="M1521" s="112">
        <v>0</v>
      </c>
      <c r="N1521" s="112" t="s">
        <v>6551</v>
      </c>
      <c r="O1521" s="112">
        <v>0</v>
      </c>
      <c r="P1521" s="112" t="s">
        <v>6551</v>
      </c>
      <c r="Q1521" s="112">
        <v>282346</v>
      </c>
      <c r="R1521" s="112" t="s">
        <v>6551</v>
      </c>
      <c r="S1521" s="112">
        <v>0</v>
      </c>
      <c r="T1521" s="112" t="s">
        <v>6551</v>
      </c>
      <c r="U1521" s="112">
        <v>0</v>
      </c>
      <c r="V1521" s="112" t="s">
        <v>6551</v>
      </c>
      <c r="W1521" s="112">
        <v>8017</v>
      </c>
      <c r="X1521" s="112" t="s">
        <v>6551</v>
      </c>
      <c r="Y1521" s="112">
        <v>0</v>
      </c>
      <c r="Z1521" s="112" t="s">
        <v>6551</v>
      </c>
      <c r="AA1521" s="112">
        <v>0</v>
      </c>
      <c r="AB1521" s="112" t="s">
        <v>6551</v>
      </c>
      <c r="AC1521" s="112">
        <v>0</v>
      </c>
      <c r="AD1521" s="112" t="s">
        <v>6551</v>
      </c>
      <c r="AE1521" s="112">
        <v>0</v>
      </c>
      <c r="AF1521" s="112" t="s">
        <v>6551</v>
      </c>
      <c r="AG1521" s="112">
        <v>0</v>
      </c>
      <c r="AH1521" s="112" t="s">
        <v>6551</v>
      </c>
      <c r="AI1521" s="112">
        <v>12276</v>
      </c>
      <c r="AJ1521" s="112" t="s">
        <v>6551</v>
      </c>
      <c r="AK1521" s="112">
        <v>0</v>
      </c>
      <c r="AL1521" s="113" t="s">
        <v>6551</v>
      </c>
      <c r="AM1521" s="113" t="str">
        <f t="shared" si="23"/>
        <v>No</v>
      </c>
    </row>
    <row r="1522" spans="1:39" s="19" customFormat="1" ht="11.5" customHeight="1" x14ac:dyDescent="0.2">
      <c r="A1522" s="5" t="s">
        <v>1612</v>
      </c>
      <c r="B1522" s="5" t="s">
        <v>1613</v>
      </c>
      <c r="C1522" s="5" t="s">
        <v>98</v>
      </c>
      <c r="D1522" s="194" t="s">
        <v>1614</v>
      </c>
      <c r="E1522" s="197">
        <v>66194</v>
      </c>
      <c r="F1522" s="19" t="s">
        <v>166</v>
      </c>
      <c r="G1522" s="5" t="s">
        <v>6120</v>
      </c>
      <c r="H1522" s="27">
        <v>0</v>
      </c>
      <c r="I1522" s="110">
        <v>6</v>
      </c>
      <c r="J1522" s="111" t="s">
        <v>6551</v>
      </c>
      <c r="K1522" s="112">
        <v>0</v>
      </c>
      <c r="L1522" s="112" t="s">
        <v>6551</v>
      </c>
      <c r="M1522" s="112">
        <v>0</v>
      </c>
      <c r="N1522" s="112" t="s">
        <v>6551</v>
      </c>
      <c r="O1522" s="112">
        <v>0</v>
      </c>
      <c r="P1522" s="112" t="s">
        <v>6551</v>
      </c>
      <c r="Q1522" s="112">
        <v>233273</v>
      </c>
      <c r="R1522" s="112" t="s">
        <v>6551</v>
      </c>
      <c r="S1522" s="112">
        <v>0</v>
      </c>
      <c r="T1522" s="112" t="s">
        <v>6551</v>
      </c>
      <c r="U1522" s="112">
        <v>0</v>
      </c>
      <c r="V1522" s="112" t="s">
        <v>6551</v>
      </c>
      <c r="W1522" s="112">
        <v>7531</v>
      </c>
      <c r="X1522" s="112" t="s">
        <v>6551</v>
      </c>
      <c r="Y1522" s="112">
        <v>0</v>
      </c>
      <c r="Z1522" s="112" t="s">
        <v>6551</v>
      </c>
      <c r="AA1522" s="112">
        <v>0</v>
      </c>
      <c r="AB1522" s="112" t="s">
        <v>6551</v>
      </c>
      <c r="AC1522" s="112">
        <v>0</v>
      </c>
      <c r="AD1522" s="112" t="s">
        <v>6551</v>
      </c>
      <c r="AE1522" s="112">
        <v>0</v>
      </c>
      <c r="AF1522" s="112" t="s">
        <v>6551</v>
      </c>
      <c r="AG1522" s="112">
        <v>0</v>
      </c>
      <c r="AH1522" s="112" t="s">
        <v>6551</v>
      </c>
      <c r="AI1522" s="112">
        <v>6414</v>
      </c>
      <c r="AJ1522" s="112" t="s">
        <v>6551</v>
      </c>
      <c r="AK1522" s="112">
        <v>0</v>
      </c>
      <c r="AL1522" s="113" t="s">
        <v>6551</v>
      </c>
      <c r="AM1522" s="113" t="str">
        <f t="shared" si="23"/>
        <v>No</v>
      </c>
    </row>
    <row r="1523" spans="1:39" s="19" customFormat="1" ht="11.5" customHeight="1" x14ac:dyDescent="0.2">
      <c r="A1523" s="5" t="s">
        <v>1365</v>
      </c>
      <c r="B1523" s="5" t="s">
        <v>1366</v>
      </c>
      <c r="C1523" s="5" t="s">
        <v>81</v>
      </c>
      <c r="D1523" s="194" t="s">
        <v>1367</v>
      </c>
      <c r="E1523" s="197">
        <v>77069</v>
      </c>
      <c r="F1523" s="19" t="s">
        <v>166</v>
      </c>
      <c r="G1523" s="5" t="s">
        <v>6120</v>
      </c>
      <c r="H1523" s="27">
        <v>0</v>
      </c>
      <c r="I1523" s="110">
        <v>6</v>
      </c>
      <c r="J1523" s="111" t="s">
        <v>6551</v>
      </c>
      <c r="K1523" s="112">
        <v>0</v>
      </c>
      <c r="L1523" s="112" t="s">
        <v>6551</v>
      </c>
      <c r="M1523" s="112">
        <v>0</v>
      </c>
      <c r="N1523" s="112" t="s">
        <v>6551</v>
      </c>
      <c r="O1523" s="112">
        <v>0</v>
      </c>
      <c r="P1523" s="112" t="s">
        <v>6551</v>
      </c>
      <c r="Q1523" s="112">
        <v>66842</v>
      </c>
      <c r="R1523" s="112" t="s">
        <v>6551</v>
      </c>
      <c r="S1523" s="112">
        <v>0</v>
      </c>
      <c r="T1523" s="112" t="s">
        <v>6551</v>
      </c>
      <c r="U1523" s="112">
        <v>0</v>
      </c>
      <c r="V1523" s="112" t="s">
        <v>6551</v>
      </c>
      <c r="W1523" s="112">
        <v>4401</v>
      </c>
      <c r="X1523" s="112" t="s">
        <v>6551</v>
      </c>
      <c r="Y1523" s="112">
        <v>0</v>
      </c>
      <c r="Z1523" s="112" t="s">
        <v>6551</v>
      </c>
      <c r="AA1523" s="112">
        <v>0</v>
      </c>
      <c r="AB1523" s="112" t="s">
        <v>6551</v>
      </c>
      <c r="AC1523" s="112">
        <v>0</v>
      </c>
      <c r="AD1523" s="112" t="s">
        <v>6551</v>
      </c>
      <c r="AE1523" s="112">
        <v>0</v>
      </c>
      <c r="AF1523" s="112" t="s">
        <v>6551</v>
      </c>
      <c r="AG1523" s="112">
        <v>0</v>
      </c>
      <c r="AH1523" s="112" t="s">
        <v>6551</v>
      </c>
      <c r="AI1523" s="112">
        <v>21211</v>
      </c>
      <c r="AJ1523" s="112" t="s">
        <v>6551</v>
      </c>
      <c r="AK1523" s="112">
        <v>0</v>
      </c>
      <c r="AL1523" s="113" t="s">
        <v>6551</v>
      </c>
      <c r="AM1523" s="113" t="str">
        <f t="shared" si="23"/>
        <v>No</v>
      </c>
    </row>
    <row r="1524" spans="1:39" s="19" customFormat="1" ht="11.5" customHeight="1" x14ac:dyDescent="0.2">
      <c r="A1524" s="5" t="s">
        <v>1389</v>
      </c>
      <c r="B1524" s="5" t="s">
        <v>1390</v>
      </c>
      <c r="C1524" s="5" t="s">
        <v>61</v>
      </c>
      <c r="D1524" s="194" t="s">
        <v>1391</v>
      </c>
      <c r="E1524" s="197">
        <v>77075</v>
      </c>
      <c r="F1524" s="19" t="s">
        <v>166</v>
      </c>
      <c r="G1524" s="5" t="s">
        <v>6120</v>
      </c>
      <c r="H1524" s="27">
        <v>0</v>
      </c>
      <c r="I1524" s="110">
        <v>6</v>
      </c>
      <c r="J1524" s="111" t="s">
        <v>6551</v>
      </c>
      <c r="K1524" s="112">
        <v>0</v>
      </c>
      <c r="L1524" s="112" t="s">
        <v>6551</v>
      </c>
      <c r="M1524" s="112">
        <v>0</v>
      </c>
      <c r="N1524" s="112" t="s">
        <v>6551</v>
      </c>
      <c r="O1524" s="112">
        <v>0</v>
      </c>
      <c r="P1524" s="112" t="s">
        <v>6551</v>
      </c>
      <c r="Q1524" s="112">
        <v>151422</v>
      </c>
      <c r="R1524" s="112" t="s">
        <v>6551</v>
      </c>
      <c r="S1524" s="112">
        <v>0</v>
      </c>
      <c r="T1524" s="112" t="s">
        <v>6551</v>
      </c>
      <c r="U1524" s="112">
        <v>0</v>
      </c>
      <c r="V1524" s="112" t="s">
        <v>6551</v>
      </c>
      <c r="W1524" s="112">
        <v>4830</v>
      </c>
      <c r="X1524" s="112" t="s">
        <v>6551</v>
      </c>
      <c r="Y1524" s="112">
        <v>0</v>
      </c>
      <c r="Z1524" s="112" t="s">
        <v>6551</v>
      </c>
      <c r="AA1524" s="112">
        <v>0</v>
      </c>
      <c r="AB1524" s="112" t="s">
        <v>6551</v>
      </c>
      <c r="AC1524" s="112">
        <v>0</v>
      </c>
      <c r="AD1524" s="112" t="s">
        <v>6551</v>
      </c>
      <c r="AE1524" s="112">
        <v>0</v>
      </c>
      <c r="AF1524" s="112" t="s">
        <v>6551</v>
      </c>
      <c r="AG1524" s="112">
        <v>0</v>
      </c>
      <c r="AH1524" s="112" t="s">
        <v>6551</v>
      </c>
      <c r="AI1524" s="112">
        <v>10512</v>
      </c>
      <c r="AJ1524" s="112" t="s">
        <v>6551</v>
      </c>
      <c r="AK1524" s="112">
        <v>0</v>
      </c>
      <c r="AL1524" s="113" t="s">
        <v>6551</v>
      </c>
      <c r="AM1524" s="113" t="str">
        <f t="shared" si="23"/>
        <v>No</v>
      </c>
    </row>
    <row r="1525" spans="1:39" s="19" customFormat="1" ht="11.5" customHeight="1" x14ac:dyDescent="0.2">
      <c r="A1525" s="5" t="s">
        <v>1728</v>
      </c>
      <c r="B1525" s="5" t="s">
        <v>1729</v>
      </c>
      <c r="C1525" s="5" t="s">
        <v>78</v>
      </c>
      <c r="D1525" s="194" t="s">
        <v>1730</v>
      </c>
      <c r="E1525" s="197">
        <v>80018</v>
      </c>
      <c r="F1525" s="19" t="s">
        <v>166</v>
      </c>
      <c r="G1525" s="5" t="s">
        <v>6120</v>
      </c>
      <c r="H1525" s="27">
        <v>0</v>
      </c>
      <c r="I1525" s="110">
        <v>6</v>
      </c>
      <c r="J1525" s="111" t="s">
        <v>6551</v>
      </c>
      <c r="K1525" s="112">
        <v>29</v>
      </c>
      <c r="L1525" s="112" t="s">
        <v>6551</v>
      </c>
      <c r="M1525" s="112">
        <v>0</v>
      </c>
      <c r="N1525" s="112" t="s">
        <v>6551</v>
      </c>
      <c r="O1525" s="112">
        <v>0</v>
      </c>
      <c r="P1525" s="112" t="s">
        <v>6551</v>
      </c>
      <c r="Q1525" s="112">
        <v>272047</v>
      </c>
      <c r="R1525" s="112" t="s">
        <v>122</v>
      </c>
      <c r="S1525" s="112">
        <v>0</v>
      </c>
      <c r="T1525" s="112" t="s">
        <v>6551</v>
      </c>
      <c r="U1525" s="112">
        <v>0</v>
      </c>
      <c r="V1525" s="112" t="s">
        <v>6551</v>
      </c>
      <c r="W1525" s="112">
        <v>16492</v>
      </c>
      <c r="X1525" s="112" t="s">
        <v>122</v>
      </c>
      <c r="Y1525" s="112">
        <v>0</v>
      </c>
      <c r="Z1525" s="112" t="s">
        <v>6551</v>
      </c>
      <c r="AA1525" s="112">
        <v>0</v>
      </c>
      <c r="AB1525" s="112" t="s">
        <v>6551</v>
      </c>
      <c r="AC1525" s="112">
        <v>0</v>
      </c>
      <c r="AD1525" s="112" t="s">
        <v>6551</v>
      </c>
      <c r="AE1525" s="112">
        <v>0</v>
      </c>
      <c r="AF1525" s="112" t="s">
        <v>6551</v>
      </c>
      <c r="AG1525" s="112">
        <v>0</v>
      </c>
      <c r="AH1525" s="112" t="s">
        <v>6551</v>
      </c>
      <c r="AI1525" s="112">
        <v>79482</v>
      </c>
      <c r="AJ1525" s="112" t="s">
        <v>6551</v>
      </c>
      <c r="AK1525" s="112">
        <v>0</v>
      </c>
      <c r="AL1525" s="113" t="s">
        <v>6551</v>
      </c>
      <c r="AM1525" s="113" t="str">
        <f t="shared" si="23"/>
        <v>Yes</v>
      </c>
    </row>
    <row r="1526" spans="1:39" s="19" customFormat="1" ht="11.5" customHeight="1" x14ac:dyDescent="0.2">
      <c r="A1526" s="5" t="s">
        <v>1497</v>
      </c>
      <c r="B1526" s="5" t="s">
        <v>868</v>
      </c>
      <c r="C1526" s="5" t="s">
        <v>78</v>
      </c>
      <c r="D1526" s="194">
        <v>8107</v>
      </c>
      <c r="E1526" s="197">
        <v>80107</v>
      </c>
      <c r="F1526" s="19" t="s">
        <v>19</v>
      </c>
      <c r="G1526" s="5" t="s">
        <v>236</v>
      </c>
      <c r="H1526" s="27">
        <v>82157</v>
      </c>
      <c r="I1526" s="110">
        <v>6</v>
      </c>
      <c r="J1526" s="111" t="s">
        <v>6551</v>
      </c>
      <c r="K1526" s="112">
        <v>0</v>
      </c>
      <c r="L1526" s="112" t="s">
        <v>6551</v>
      </c>
      <c r="M1526" s="112">
        <v>139500</v>
      </c>
      <c r="N1526" s="112" t="s">
        <v>6551</v>
      </c>
      <c r="O1526" s="112">
        <v>142493</v>
      </c>
      <c r="P1526" s="112" t="s">
        <v>6551</v>
      </c>
      <c r="Q1526" s="112">
        <v>138971</v>
      </c>
      <c r="R1526" s="112" t="s">
        <v>6551</v>
      </c>
      <c r="S1526" s="112">
        <v>3522</v>
      </c>
      <c r="T1526" s="112" t="s">
        <v>6551</v>
      </c>
      <c r="U1526" s="112">
        <v>11231</v>
      </c>
      <c r="V1526" s="112" t="s">
        <v>6551</v>
      </c>
      <c r="W1526" s="112">
        <v>11011</v>
      </c>
      <c r="X1526" s="112" t="s">
        <v>6551</v>
      </c>
      <c r="Y1526" s="112">
        <v>220</v>
      </c>
      <c r="Z1526" s="112" t="s">
        <v>6551</v>
      </c>
      <c r="AA1526" s="112">
        <v>0</v>
      </c>
      <c r="AB1526" s="112" t="s">
        <v>6551</v>
      </c>
      <c r="AC1526" s="112">
        <v>0</v>
      </c>
      <c r="AD1526" s="112" t="s">
        <v>6551</v>
      </c>
      <c r="AE1526" s="112">
        <v>0</v>
      </c>
      <c r="AF1526" s="112" t="s">
        <v>6551</v>
      </c>
      <c r="AG1526" s="112">
        <v>0</v>
      </c>
      <c r="AH1526" s="112" t="s">
        <v>6551</v>
      </c>
      <c r="AI1526" s="112">
        <v>392619</v>
      </c>
      <c r="AJ1526" s="112" t="s">
        <v>6551</v>
      </c>
      <c r="AK1526" s="112">
        <v>758472</v>
      </c>
      <c r="AL1526" s="113" t="s">
        <v>6551</v>
      </c>
      <c r="AM1526" s="113" t="str">
        <f t="shared" si="23"/>
        <v>No</v>
      </c>
    </row>
    <row r="1527" spans="1:39" s="19" customFormat="1" ht="11.5" customHeight="1" x14ac:dyDescent="0.2">
      <c r="A1527" s="5" t="s">
        <v>1528</v>
      </c>
      <c r="B1527" s="5" t="s">
        <v>1529</v>
      </c>
      <c r="C1527" s="5" t="s">
        <v>106</v>
      </c>
      <c r="D1527" s="194" t="s">
        <v>1530</v>
      </c>
      <c r="E1527" s="197">
        <v>88176</v>
      </c>
      <c r="F1527" s="19" t="s">
        <v>166</v>
      </c>
      <c r="G1527" s="5" t="s">
        <v>6120</v>
      </c>
      <c r="H1527" s="27">
        <v>0</v>
      </c>
      <c r="I1527" s="110">
        <v>6</v>
      </c>
      <c r="J1527" s="111" t="s">
        <v>6551</v>
      </c>
      <c r="K1527" s="112">
        <v>12</v>
      </c>
      <c r="L1527" s="112" t="s">
        <v>6551</v>
      </c>
      <c r="M1527" s="112">
        <v>0</v>
      </c>
      <c r="N1527" s="112" t="s">
        <v>6551</v>
      </c>
      <c r="O1527" s="112">
        <v>0</v>
      </c>
      <c r="P1527" s="112" t="s">
        <v>6551</v>
      </c>
      <c r="Q1527" s="112">
        <v>219683</v>
      </c>
      <c r="R1527" s="112" t="s">
        <v>6551</v>
      </c>
      <c r="S1527" s="112">
        <v>0</v>
      </c>
      <c r="T1527" s="112" t="s">
        <v>6551</v>
      </c>
      <c r="U1527" s="112">
        <v>0</v>
      </c>
      <c r="V1527" s="112" t="s">
        <v>6551</v>
      </c>
      <c r="W1527" s="112">
        <v>10860</v>
      </c>
      <c r="X1527" s="112" t="s">
        <v>6551</v>
      </c>
      <c r="Y1527" s="112">
        <v>0</v>
      </c>
      <c r="Z1527" s="112" t="s">
        <v>6551</v>
      </c>
      <c r="AA1527" s="112">
        <v>0</v>
      </c>
      <c r="AB1527" s="112" t="s">
        <v>6551</v>
      </c>
      <c r="AC1527" s="112">
        <v>0</v>
      </c>
      <c r="AD1527" s="112" t="s">
        <v>6551</v>
      </c>
      <c r="AE1527" s="112">
        <v>0</v>
      </c>
      <c r="AF1527" s="112" t="s">
        <v>6551</v>
      </c>
      <c r="AG1527" s="112">
        <v>0</v>
      </c>
      <c r="AH1527" s="112" t="s">
        <v>6551</v>
      </c>
      <c r="AI1527" s="112">
        <v>15736</v>
      </c>
      <c r="AJ1527" s="112" t="s">
        <v>6551</v>
      </c>
      <c r="AK1527" s="112">
        <v>0</v>
      </c>
      <c r="AL1527" s="113" t="s">
        <v>6551</v>
      </c>
      <c r="AM1527" s="113" t="str">
        <f t="shared" si="23"/>
        <v>No</v>
      </c>
    </row>
    <row r="1528" spans="1:39" s="19" customFormat="1" ht="11.5" customHeight="1" x14ac:dyDescent="0.2">
      <c r="A1528" s="5" t="s">
        <v>1657</v>
      </c>
      <c r="B1528" s="5" t="s">
        <v>1658</v>
      </c>
      <c r="C1528" s="5" t="s">
        <v>78</v>
      </c>
      <c r="D1528" s="194" t="s">
        <v>1659</v>
      </c>
      <c r="E1528" s="197">
        <v>88188</v>
      </c>
      <c r="F1528" s="19" t="s">
        <v>166</v>
      </c>
      <c r="G1528" s="5" t="s">
        <v>6120</v>
      </c>
      <c r="H1528" s="27">
        <v>0</v>
      </c>
      <c r="I1528" s="110">
        <v>6</v>
      </c>
      <c r="J1528" s="111" t="s">
        <v>6551</v>
      </c>
      <c r="K1528" s="112">
        <v>0</v>
      </c>
      <c r="L1528" s="112" t="s">
        <v>6551</v>
      </c>
      <c r="M1528" s="112">
        <v>0</v>
      </c>
      <c r="N1528" s="112" t="s">
        <v>6551</v>
      </c>
      <c r="O1528" s="112">
        <v>0</v>
      </c>
      <c r="P1528" s="112" t="s">
        <v>6551</v>
      </c>
      <c r="Q1528" s="112">
        <v>211058</v>
      </c>
      <c r="R1528" s="112" t="s">
        <v>6551</v>
      </c>
      <c r="S1528" s="112">
        <v>0</v>
      </c>
      <c r="T1528" s="112" t="s">
        <v>6551</v>
      </c>
      <c r="U1528" s="112">
        <v>0</v>
      </c>
      <c r="V1528" s="112" t="s">
        <v>6551</v>
      </c>
      <c r="W1528" s="112">
        <v>5282</v>
      </c>
      <c r="X1528" s="112" t="s">
        <v>6551</v>
      </c>
      <c r="Y1528" s="112">
        <v>0</v>
      </c>
      <c r="Z1528" s="112" t="s">
        <v>6551</v>
      </c>
      <c r="AA1528" s="112">
        <v>0</v>
      </c>
      <c r="AB1528" s="112" t="s">
        <v>6551</v>
      </c>
      <c r="AC1528" s="112">
        <v>0</v>
      </c>
      <c r="AD1528" s="112" t="s">
        <v>6551</v>
      </c>
      <c r="AE1528" s="112">
        <v>0</v>
      </c>
      <c r="AF1528" s="112" t="s">
        <v>6551</v>
      </c>
      <c r="AG1528" s="112">
        <v>0</v>
      </c>
      <c r="AH1528" s="112" t="s">
        <v>6551</v>
      </c>
      <c r="AI1528" s="112">
        <v>9446</v>
      </c>
      <c r="AJ1528" s="112" t="s">
        <v>6551</v>
      </c>
      <c r="AK1528" s="112">
        <v>0</v>
      </c>
      <c r="AL1528" s="113" t="s">
        <v>6551</v>
      </c>
      <c r="AM1528" s="113" t="str">
        <f t="shared" si="23"/>
        <v>No</v>
      </c>
    </row>
    <row r="1529" spans="1:39" s="19" customFormat="1" ht="11.5" customHeight="1" x14ac:dyDescent="0.2">
      <c r="A1529" s="5" t="s">
        <v>5829</v>
      </c>
      <c r="B1529" s="5" t="s">
        <v>5830</v>
      </c>
      <c r="C1529" s="5" t="s">
        <v>99</v>
      </c>
      <c r="D1529" s="194" t="s">
        <v>5831</v>
      </c>
      <c r="E1529" s="197" t="s">
        <v>5832</v>
      </c>
      <c r="F1529" s="19" t="s">
        <v>242</v>
      </c>
      <c r="G1529" s="5" t="s">
        <v>287</v>
      </c>
      <c r="H1529" s="27">
        <v>0</v>
      </c>
      <c r="I1529" s="110">
        <v>6</v>
      </c>
      <c r="J1529" s="111" t="s">
        <v>6551</v>
      </c>
      <c r="K1529" s="112">
        <v>0</v>
      </c>
      <c r="L1529" s="112" t="s">
        <v>6551</v>
      </c>
      <c r="M1529" s="112">
        <v>0</v>
      </c>
      <c r="N1529" s="112" t="s">
        <v>6551</v>
      </c>
      <c r="O1529" s="112">
        <v>0</v>
      </c>
      <c r="P1529" s="112" t="s">
        <v>6551</v>
      </c>
      <c r="Q1529" s="112">
        <v>192478</v>
      </c>
      <c r="R1529" s="112" t="s">
        <v>6551</v>
      </c>
      <c r="S1529" s="112">
        <v>0</v>
      </c>
      <c r="T1529" s="112" t="s">
        <v>6551</v>
      </c>
      <c r="U1529" s="112">
        <v>0</v>
      </c>
      <c r="V1529" s="112" t="s">
        <v>6551</v>
      </c>
      <c r="W1529" s="112">
        <v>9130</v>
      </c>
      <c r="X1529" s="112" t="s">
        <v>6551</v>
      </c>
      <c r="Y1529" s="112">
        <v>0</v>
      </c>
      <c r="Z1529" s="112" t="s">
        <v>6551</v>
      </c>
      <c r="AA1529" s="112">
        <v>0</v>
      </c>
      <c r="AB1529" s="112" t="s">
        <v>6551</v>
      </c>
      <c r="AC1529" s="112">
        <v>0</v>
      </c>
      <c r="AD1529" s="112" t="s">
        <v>6551</v>
      </c>
      <c r="AE1529" s="112">
        <v>0</v>
      </c>
      <c r="AF1529" s="112" t="s">
        <v>6551</v>
      </c>
      <c r="AG1529" s="112">
        <v>0</v>
      </c>
      <c r="AH1529" s="112" t="s">
        <v>6551</v>
      </c>
      <c r="AI1529" s="112">
        <v>35584</v>
      </c>
      <c r="AJ1529" s="112" t="s">
        <v>6551</v>
      </c>
      <c r="AK1529" s="112">
        <v>0</v>
      </c>
      <c r="AL1529" s="113" t="s">
        <v>6551</v>
      </c>
      <c r="AM1529" s="113" t="str">
        <f t="shared" si="23"/>
        <v>No</v>
      </c>
    </row>
    <row r="1530" spans="1:39" s="19" customFormat="1" ht="11.5" customHeight="1" x14ac:dyDescent="0.2">
      <c r="A1530" s="5" t="s">
        <v>5961</v>
      </c>
      <c r="B1530" s="5" t="s">
        <v>5962</v>
      </c>
      <c r="C1530" s="5" t="s">
        <v>99</v>
      </c>
      <c r="D1530" s="194" t="s">
        <v>5963</v>
      </c>
      <c r="E1530" s="197" t="s">
        <v>5964</v>
      </c>
      <c r="F1530" s="19" t="s">
        <v>239</v>
      </c>
      <c r="G1530" s="19" t="s">
        <v>287</v>
      </c>
      <c r="H1530" s="27">
        <v>0</v>
      </c>
      <c r="I1530" s="110">
        <v>6</v>
      </c>
      <c r="J1530" s="19" t="s">
        <v>6551</v>
      </c>
      <c r="K1530" s="112">
        <v>0</v>
      </c>
      <c r="L1530" s="112" t="s">
        <v>6551</v>
      </c>
      <c r="M1530" s="112">
        <v>0</v>
      </c>
      <c r="N1530" s="112" t="s">
        <v>6551</v>
      </c>
      <c r="O1530" s="112">
        <v>0</v>
      </c>
      <c r="P1530" s="112" t="s">
        <v>6551</v>
      </c>
      <c r="Q1530" s="112">
        <v>102718</v>
      </c>
      <c r="R1530" s="112" t="s">
        <v>6551</v>
      </c>
      <c r="S1530" s="112">
        <v>0</v>
      </c>
      <c r="T1530" s="112" t="s">
        <v>6551</v>
      </c>
      <c r="U1530" s="112">
        <v>0</v>
      </c>
      <c r="V1530" s="112" t="s">
        <v>6551</v>
      </c>
      <c r="W1530" s="112">
        <v>10131</v>
      </c>
      <c r="X1530" s="112" t="s">
        <v>6551</v>
      </c>
      <c r="Y1530" s="112">
        <v>0</v>
      </c>
      <c r="Z1530" s="112" t="s">
        <v>6551</v>
      </c>
      <c r="AA1530" s="112">
        <v>0</v>
      </c>
      <c r="AB1530" s="112" t="s">
        <v>6551</v>
      </c>
      <c r="AC1530" s="112">
        <v>0</v>
      </c>
      <c r="AD1530" s="112" t="s">
        <v>6551</v>
      </c>
      <c r="AE1530" s="112">
        <v>0</v>
      </c>
      <c r="AF1530" s="112" t="s">
        <v>6551</v>
      </c>
      <c r="AG1530" s="112">
        <v>0</v>
      </c>
      <c r="AH1530" s="112" t="s">
        <v>6551</v>
      </c>
      <c r="AI1530" s="112">
        <v>41664</v>
      </c>
      <c r="AJ1530" s="112" t="s">
        <v>6551</v>
      </c>
      <c r="AK1530" s="112">
        <v>0</v>
      </c>
      <c r="AL1530" s="113" t="s">
        <v>6551</v>
      </c>
      <c r="AM1530" s="113" t="str">
        <f t="shared" si="23"/>
        <v>No</v>
      </c>
    </row>
    <row r="1531" spans="1:39" s="19" customFormat="1" ht="11.5" customHeight="1" x14ac:dyDescent="0.2">
      <c r="A1531" s="5" t="s">
        <v>5844</v>
      </c>
      <c r="B1531" s="5" t="s">
        <v>5845</v>
      </c>
      <c r="C1531" s="5" t="s">
        <v>113</v>
      </c>
      <c r="D1531" s="194" t="s">
        <v>5846</v>
      </c>
      <c r="E1531" s="197" t="s">
        <v>5847</v>
      </c>
      <c r="F1531" s="19" t="s">
        <v>305</v>
      </c>
      <c r="G1531" s="19" t="s">
        <v>287</v>
      </c>
      <c r="H1531" s="27">
        <v>0</v>
      </c>
      <c r="I1531" s="110">
        <v>6</v>
      </c>
      <c r="J1531" s="19" t="s">
        <v>6551</v>
      </c>
      <c r="K1531" s="112">
        <v>0</v>
      </c>
      <c r="L1531" s="112" t="s">
        <v>6551</v>
      </c>
      <c r="M1531" s="112">
        <v>0</v>
      </c>
      <c r="N1531" s="112" t="s">
        <v>6551</v>
      </c>
      <c r="O1531" s="112">
        <v>0</v>
      </c>
      <c r="P1531" s="112" t="s">
        <v>6551</v>
      </c>
      <c r="Q1531" s="112">
        <v>128129</v>
      </c>
      <c r="R1531" s="112" t="s">
        <v>6551</v>
      </c>
      <c r="S1531" s="112">
        <v>0</v>
      </c>
      <c r="T1531" s="112" t="s">
        <v>6551</v>
      </c>
      <c r="U1531" s="112">
        <v>0</v>
      </c>
      <c r="V1531" s="112" t="s">
        <v>6551</v>
      </c>
      <c r="W1531" s="112">
        <v>8881</v>
      </c>
      <c r="X1531" s="112" t="s">
        <v>6551</v>
      </c>
      <c r="Y1531" s="112">
        <v>0</v>
      </c>
      <c r="Z1531" s="112" t="s">
        <v>6551</v>
      </c>
      <c r="AA1531" s="112">
        <v>0</v>
      </c>
      <c r="AB1531" s="112" t="s">
        <v>6551</v>
      </c>
      <c r="AC1531" s="112">
        <v>0</v>
      </c>
      <c r="AD1531" s="112" t="s">
        <v>6551</v>
      </c>
      <c r="AE1531" s="112">
        <v>0</v>
      </c>
      <c r="AF1531" s="112" t="s">
        <v>6551</v>
      </c>
      <c r="AG1531" s="112">
        <v>0</v>
      </c>
      <c r="AH1531" s="112" t="s">
        <v>6551</v>
      </c>
      <c r="AI1531" s="112">
        <v>20317</v>
      </c>
      <c r="AJ1531" s="112" t="s">
        <v>6551</v>
      </c>
      <c r="AK1531" s="112">
        <v>0</v>
      </c>
      <c r="AL1531" s="19" t="s">
        <v>6551</v>
      </c>
      <c r="AM1531" s="113" t="str">
        <f t="shared" si="23"/>
        <v>No</v>
      </c>
    </row>
    <row r="1532" spans="1:39" s="19" customFormat="1" ht="11.5" customHeight="1" x14ac:dyDescent="0.2">
      <c r="A1532" s="5" t="s">
        <v>5953</v>
      </c>
      <c r="B1532" s="5" t="s">
        <v>5954</v>
      </c>
      <c r="C1532" s="5" t="s">
        <v>113</v>
      </c>
      <c r="D1532" s="194" t="s">
        <v>5955</v>
      </c>
      <c r="E1532" s="197" t="s">
        <v>5956</v>
      </c>
      <c r="F1532" s="19" t="s">
        <v>242</v>
      </c>
      <c r="G1532" s="19" t="s">
        <v>287</v>
      </c>
      <c r="H1532" s="27">
        <v>0</v>
      </c>
      <c r="I1532" s="110">
        <v>6</v>
      </c>
      <c r="J1532" s="19" t="s">
        <v>6551</v>
      </c>
      <c r="K1532" s="112">
        <v>0</v>
      </c>
      <c r="L1532" s="112" t="s">
        <v>6551</v>
      </c>
      <c r="M1532" s="112">
        <v>0</v>
      </c>
      <c r="N1532" s="112" t="s">
        <v>6551</v>
      </c>
      <c r="O1532" s="112">
        <v>0</v>
      </c>
      <c r="P1532" s="112" t="s">
        <v>6551</v>
      </c>
      <c r="Q1532" s="112">
        <v>148198</v>
      </c>
      <c r="R1532" s="112" t="s">
        <v>6551</v>
      </c>
      <c r="S1532" s="112">
        <v>0</v>
      </c>
      <c r="T1532" s="112" t="s">
        <v>6551</v>
      </c>
      <c r="U1532" s="112">
        <v>0</v>
      </c>
      <c r="V1532" s="112" t="s">
        <v>6551</v>
      </c>
      <c r="W1532" s="112">
        <v>6096</v>
      </c>
      <c r="X1532" s="112" t="s">
        <v>6551</v>
      </c>
      <c r="Y1532" s="112">
        <v>0</v>
      </c>
      <c r="Z1532" s="112" t="s">
        <v>6551</v>
      </c>
      <c r="AA1532" s="112">
        <v>0</v>
      </c>
      <c r="AB1532" s="112" t="s">
        <v>6551</v>
      </c>
      <c r="AC1532" s="112">
        <v>0</v>
      </c>
      <c r="AD1532" s="112" t="s">
        <v>6551</v>
      </c>
      <c r="AE1532" s="112">
        <v>0</v>
      </c>
      <c r="AF1532" s="112" t="s">
        <v>6551</v>
      </c>
      <c r="AG1532" s="112">
        <v>0</v>
      </c>
      <c r="AH1532" s="112" t="s">
        <v>6551</v>
      </c>
      <c r="AI1532" s="112">
        <v>10242</v>
      </c>
      <c r="AJ1532" s="112" t="s">
        <v>6551</v>
      </c>
      <c r="AK1532" s="112">
        <v>0</v>
      </c>
      <c r="AL1532" s="19" t="s">
        <v>6551</v>
      </c>
      <c r="AM1532" s="113" t="str">
        <f t="shared" si="23"/>
        <v>No</v>
      </c>
    </row>
    <row r="1533" spans="1:39" s="19" customFormat="1" ht="11.5" customHeight="1" x14ac:dyDescent="0.2">
      <c r="A1533" s="5" t="s">
        <v>6303</v>
      </c>
      <c r="B1533" s="5" t="s">
        <v>1369</v>
      </c>
      <c r="C1533" s="5" t="s">
        <v>7</v>
      </c>
      <c r="D1533" s="194" t="s">
        <v>6302</v>
      </c>
      <c r="E1533" s="197" t="s">
        <v>6301</v>
      </c>
      <c r="F1533" s="19" t="s">
        <v>305</v>
      </c>
      <c r="G1533" s="5" t="s">
        <v>287</v>
      </c>
      <c r="H1533" s="27">
        <v>0</v>
      </c>
      <c r="I1533" s="110">
        <v>6</v>
      </c>
      <c r="J1533" s="111" t="s">
        <v>6551</v>
      </c>
      <c r="K1533" s="112">
        <v>0</v>
      </c>
      <c r="L1533" s="112" t="s">
        <v>6551</v>
      </c>
      <c r="M1533" s="112">
        <v>0</v>
      </c>
      <c r="N1533" s="112" t="s">
        <v>6551</v>
      </c>
      <c r="O1533" s="112">
        <v>0</v>
      </c>
      <c r="P1533" s="112" t="s">
        <v>6551</v>
      </c>
      <c r="Q1533" s="112">
        <v>182146</v>
      </c>
      <c r="R1533" s="112" t="s">
        <v>6551</v>
      </c>
      <c r="S1533" s="112">
        <v>0</v>
      </c>
      <c r="T1533" s="112" t="s">
        <v>6551</v>
      </c>
      <c r="U1533" s="112">
        <v>0</v>
      </c>
      <c r="V1533" s="112" t="s">
        <v>6551</v>
      </c>
      <c r="W1533" s="112">
        <v>13183</v>
      </c>
      <c r="X1533" s="112" t="s">
        <v>6551</v>
      </c>
      <c r="Y1533" s="112">
        <v>0</v>
      </c>
      <c r="Z1533" s="112" t="s">
        <v>6551</v>
      </c>
      <c r="AA1533" s="112">
        <v>0</v>
      </c>
      <c r="AB1533" s="112" t="s">
        <v>6551</v>
      </c>
      <c r="AC1533" s="112">
        <v>0</v>
      </c>
      <c r="AD1533" s="112" t="s">
        <v>6551</v>
      </c>
      <c r="AE1533" s="112">
        <v>0</v>
      </c>
      <c r="AF1533" s="112" t="s">
        <v>6551</v>
      </c>
      <c r="AG1533" s="112">
        <v>0</v>
      </c>
      <c r="AH1533" s="112" t="s">
        <v>6551</v>
      </c>
      <c r="AI1533" s="112">
        <v>69694</v>
      </c>
      <c r="AJ1533" s="112" t="s">
        <v>6551</v>
      </c>
      <c r="AK1533" s="112">
        <v>0</v>
      </c>
      <c r="AL1533" s="113" t="s">
        <v>6551</v>
      </c>
      <c r="AM1533" s="113" t="str">
        <f t="shared" si="23"/>
        <v>No</v>
      </c>
    </row>
    <row r="1534" spans="1:39" s="19" customFormat="1" ht="11.5" customHeight="1" x14ac:dyDescent="0.2">
      <c r="A1534" s="5" t="s">
        <v>1916</v>
      </c>
      <c r="B1534" s="5" t="s">
        <v>1917</v>
      </c>
      <c r="C1534" s="5" t="s">
        <v>83</v>
      </c>
      <c r="D1534" s="194" t="s">
        <v>1918</v>
      </c>
      <c r="E1534" s="197" t="s">
        <v>1919</v>
      </c>
      <c r="F1534" s="19" t="s">
        <v>305</v>
      </c>
      <c r="G1534" s="5" t="s">
        <v>287</v>
      </c>
      <c r="H1534" s="27">
        <v>0</v>
      </c>
      <c r="I1534" s="110">
        <v>6</v>
      </c>
      <c r="J1534" s="111" t="s">
        <v>6551</v>
      </c>
      <c r="K1534" s="112">
        <v>0</v>
      </c>
      <c r="L1534" s="112" t="s">
        <v>6551</v>
      </c>
      <c r="M1534" s="112">
        <v>0</v>
      </c>
      <c r="N1534" s="112" t="s">
        <v>6551</v>
      </c>
      <c r="O1534" s="112">
        <v>0</v>
      </c>
      <c r="P1534" s="112" t="s">
        <v>6551</v>
      </c>
      <c r="Q1534" s="112">
        <v>247816</v>
      </c>
      <c r="R1534" s="112" t="s">
        <v>122</v>
      </c>
      <c r="S1534" s="112">
        <v>0</v>
      </c>
      <c r="T1534" s="112" t="s">
        <v>6551</v>
      </c>
      <c r="U1534" s="112">
        <v>0</v>
      </c>
      <c r="V1534" s="112" t="s">
        <v>6551</v>
      </c>
      <c r="W1534" s="112">
        <v>14356</v>
      </c>
      <c r="X1534" s="112" t="s">
        <v>122</v>
      </c>
      <c r="Y1534" s="112">
        <v>0</v>
      </c>
      <c r="Z1534" s="112" t="s">
        <v>6551</v>
      </c>
      <c r="AA1534" s="112">
        <v>0</v>
      </c>
      <c r="AB1534" s="112" t="s">
        <v>6551</v>
      </c>
      <c r="AC1534" s="112">
        <v>0</v>
      </c>
      <c r="AD1534" s="112" t="s">
        <v>6551</v>
      </c>
      <c r="AE1534" s="112">
        <v>0</v>
      </c>
      <c r="AF1534" s="112" t="s">
        <v>6551</v>
      </c>
      <c r="AG1534" s="112">
        <v>0</v>
      </c>
      <c r="AH1534" s="112" t="s">
        <v>6551</v>
      </c>
      <c r="AI1534" s="112">
        <v>28129</v>
      </c>
      <c r="AJ1534" s="112" t="s">
        <v>122</v>
      </c>
      <c r="AK1534" s="112">
        <v>0</v>
      </c>
      <c r="AL1534" s="113" t="s">
        <v>6551</v>
      </c>
      <c r="AM1534" s="113" t="str">
        <f t="shared" si="23"/>
        <v>Yes</v>
      </c>
    </row>
    <row r="1535" spans="1:39" s="19" customFormat="1" ht="11.5" customHeight="1" x14ac:dyDescent="0.2">
      <c r="A1535" s="5" t="s">
        <v>1942</v>
      </c>
      <c r="B1535" s="5" t="s">
        <v>1943</v>
      </c>
      <c r="C1535" s="5" t="s">
        <v>83</v>
      </c>
      <c r="D1535" s="194" t="s">
        <v>1944</v>
      </c>
      <c r="E1535" s="197" t="s">
        <v>1945</v>
      </c>
      <c r="F1535" s="19" t="s">
        <v>305</v>
      </c>
      <c r="G1535" s="5" t="s">
        <v>287</v>
      </c>
      <c r="H1535" s="27">
        <v>0</v>
      </c>
      <c r="I1535" s="110">
        <v>6</v>
      </c>
      <c r="J1535" s="111" t="s">
        <v>6551</v>
      </c>
      <c r="K1535" s="112">
        <v>0</v>
      </c>
      <c r="L1535" s="112" t="s">
        <v>6551</v>
      </c>
      <c r="M1535" s="112">
        <v>0</v>
      </c>
      <c r="N1535" s="112" t="s">
        <v>6551</v>
      </c>
      <c r="O1535" s="112">
        <v>0</v>
      </c>
      <c r="P1535" s="112" t="s">
        <v>6551</v>
      </c>
      <c r="Q1535" s="112">
        <v>130820</v>
      </c>
      <c r="R1535" s="112" t="s">
        <v>6551</v>
      </c>
      <c r="S1535" s="112">
        <v>0</v>
      </c>
      <c r="T1535" s="112" t="s">
        <v>6551</v>
      </c>
      <c r="U1535" s="112">
        <v>0</v>
      </c>
      <c r="V1535" s="112" t="s">
        <v>6551</v>
      </c>
      <c r="W1535" s="112">
        <v>9605</v>
      </c>
      <c r="X1535" s="112" t="s">
        <v>6551</v>
      </c>
      <c r="Y1535" s="112">
        <v>0</v>
      </c>
      <c r="Z1535" s="112" t="s">
        <v>6551</v>
      </c>
      <c r="AA1535" s="112">
        <v>0</v>
      </c>
      <c r="AB1535" s="112" t="s">
        <v>6551</v>
      </c>
      <c r="AC1535" s="112">
        <v>0</v>
      </c>
      <c r="AD1535" s="112" t="s">
        <v>6551</v>
      </c>
      <c r="AE1535" s="112">
        <v>0</v>
      </c>
      <c r="AF1535" s="112" t="s">
        <v>6551</v>
      </c>
      <c r="AG1535" s="112">
        <v>0</v>
      </c>
      <c r="AH1535" s="112" t="s">
        <v>6551</v>
      </c>
      <c r="AI1535" s="112">
        <v>52948</v>
      </c>
      <c r="AJ1535" s="112" t="s">
        <v>6551</v>
      </c>
      <c r="AK1535" s="112">
        <v>0</v>
      </c>
      <c r="AL1535" s="113" t="s">
        <v>6551</v>
      </c>
      <c r="AM1535" s="113" t="str">
        <f t="shared" si="23"/>
        <v>No</v>
      </c>
    </row>
    <row r="1536" spans="1:39" s="19" customFormat="1" ht="11.5" customHeight="1" x14ac:dyDescent="0.2">
      <c r="A1536" s="5" t="s">
        <v>6268</v>
      </c>
      <c r="B1536" s="5" t="s">
        <v>6269</v>
      </c>
      <c r="C1536" s="5" t="s">
        <v>112</v>
      </c>
      <c r="D1536" s="194" t="s">
        <v>6270</v>
      </c>
      <c r="E1536" s="197" t="s">
        <v>6272</v>
      </c>
      <c r="F1536" s="19" t="s">
        <v>305</v>
      </c>
      <c r="G1536" s="5" t="s">
        <v>287</v>
      </c>
      <c r="H1536" s="27">
        <v>0</v>
      </c>
      <c r="I1536" s="110">
        <v>6</v>
      </c>
      <c r="J1536" s="111" t="s">
        <v>6551</v>
      </c>
      <c r="K1536" s="112">
        <v>0</v>
      </c>
      <c r="L1536" s="112" t="s">
        <v>6551</v>
      </c>
      <c r="M1536" s="112">
        <v>0</v>
      </c>
      <c r="N1536" s="112" t="s">
        <v>6551</v>
      </c>
      <c r="O1536" s="112">
        <v>0</v>
      </c>
      <c r="P1536" s="112" t="s">
        <v>6551</v>
      </c>
      <c r="Q1536" s="112">
        <v>156584</v>
      </c>
      <c r="R1536" s="112" t="s">
        <v>6551</v>
      </c>
      <c r="S1536" s="112">
        <v>0</v>
      </c>
      <c r="T1536" s="112" t="s">
        <v>6551</v>
      </c>
      <c r="U1536" s="112">
        <v>0</v>
      </c>
      <c r="V1536" s="112" t="s">
        <v>6551</v>
      </c>
      <c r="W1536" s="112">
        <v>8887</v>
      </c>
      <c r="X1536" s="112" t="s">
        <v>6551</v>
      </c>
      <c r="Y1536" s="112">
        <v>0</v>
      </c>
      <c r="Z1536" s="112" t="s">
        <v>6551</v>
      </c>
      <c r="AA1536" s="112">
        <v>0</v>
      </c>
      <c r="AB1536" s="112" t="s">
        <v>6551</v>
      </c>
      <c r="AC1536" s="112">
        <v>0</v>
      </c>
      <c r="AD1536" s="112" t="s">
        <v>6551</v>
      </c>
      <c r="AE1536" s="112">
        <v>0</v>
      </c>
      <c r="AF1536" s="112" t="s">
        <v>6551</v>
      </c>
      <c r="AG1536" s="112">
        <v>0</v>
      </c>
      <c r="AH1536" s="112" t="s">
        <v>6551</v>
      </c>
      <c r="AI1536" s="112">
        <v>87825</v>
      </c>
      <c r="AJ1536" s="112" t="s">
        <v>6551</v>
      </c>
      <c r="AK1536" s="112">
        <v>0</v>
      </c>
      <c r="AL1536" s="113" t="s">
        <v>6551</v>
      </c>
      <c r="AM1536" s="113" t="str">
        <f t="shared" si="23"/>
        <v>No</v>
      </c>
    </row>
    <row r="1537" spans="1:39" s="19" customFormat="1" ht="11.5" customHeight="1" x14ac:dyDescent="0.2">
      <c r="A1537" s="5" t="s">
        <v>6339</v>
      </c>
      <c r="B1537" s="5" t="s">
        <v>1059</v>
      </c>
      <c r="C1537" s="5" t="s">
        <v>92</v>
      </c>
      <c r="D1537" s="194" t="s">
        <v>2129</v>
      </c>
      <c r="E1537" s="197" t="s">
        <v>2130</v>
      </c>
      <c r="F1537" s="19" t="s">
        <v>239</v>
      </c>
      <c r="G1537" s="5" t="s">
        <v>287</v>
      </c>
      <c r="H1537" s="27">
        <v>0</v>
      </c>
      <c r="I1537" s="110">
        <v>6</v>
      </c>
      <c r="J1537" s="111" t="s">
        <v>6551</v>
      </c>
      <c r="K1537" s="112">
        <v>0</v>
      </c>
      <c r="L1537" s="112" t="s">
        <v>6551</v>
      </c>
      <c r="M1537" s="112">
        <v>0</v>
      </c>
      <c r="N1537" s="112" t="s">
        <v>6551</v>
      </c>
      <c r="O1537" s="112">
        <v>0</v>
      </c>
      <c r="P1537" s="112" t="s">
        <v>6551</v>
      </c>
      <c r="Q1537" s="112">
        <v>393844</v>
      </c>
      <c r="R1537" s="112" t="s">
        <v>6551</v>
      </c>
      <c r="S1537" s="112">
        <v>0</v>
      </c>
      <c r="T1537" s="112" t="s">
        <v>6551</v>
      </c>
      <c r="U1537" s="112">
        <v>0</v>
      </c>
      <c r="V1537" s="112" t="s">
        <v>6551</v>
      </c>
      <c r="W1537" s="112">
        <v>17245</v>
      </c>
      <c r="X1537" s="112" t="s">
        <v>6551</v>
      </c>
      <c r="Y1537" s="112">
        <v>0</v>
      </c>
      <c r="Z1537" s="112" t="s">
        <v>6551</v>
      </c>
      <c r="AA1537" s="112">
        <v>0</v>
      </c>
      <c r="AB1537" s="112" t="s">
        <v>6551</v>
      </c>
      <c r="AC1537" s="112">
        <v>0</v>
      </c>
      <c r="AD1537" s="112" t="s">
        <v>6551</v>
      </c>
      <c r="AE1537" s="112">
        <v>0</v>
      </c>
      <c r="AF1537" s="112" t="s">
        <v>6551</v>
      </c>
      <c r="AG1537" s="112">
        <v>0</v>
      </c>
      <c r="AH1537" s="112" t="s">
        <v>6551</v>
      </c>
      <c r="AI1537" s="112">
        <v>26600</v>
      </c>
      <c r="AJ1537" s="112" t="s">
        <v>6551</v>
      </c>
      <c r="AK1537" s="112">
        <v>0</v>
      </c>
      <c r="AL1537" s="113" t="s">
        <v>6551</v>
      </c>
      <c r="AM1537" s="113" t="str">
        <f t="shared" si="23"/>
        <v>No</v>
      </c>
    </row>
    <row r="1538" spans="1:39" s="19" customFormat="1" ht="11.5" customHeight="1" x14ac:dyDescent="0.2">
      <c r="A1538" s="5" t="s">
        <v>2178</v>
      </c>
      <c r="B1538" s="5" t="s">
        <v>2153</v>
      </c>
      <c r="C1538" s="5" t="s">
        <v>110</v>
      </c>
      <c r="D1538" s="194" t="s">
        <v>2179</v>
      </c>
      <c r="E1538" s="197" t="s">
        <v>2180</v>
      </c>
      <c r="F1538" s="19" t="s">
        <v>305</v>
      </c>
      <c r="G1538" s="5" t="s">
        <v>287</v>
      </c>
      <c r="H1538" s="27">
        <v>0</v>
      </c>
      <c r="I1538" s="110">
        <v>6</v>
      </c>
      <c r="J1538" s="111" t="s">
        <v>6551</v>
      </c>
      <c r="K1538" s="112">
        <v>0</v>
      </c>
      <c r="L1538" s="112" t="s">
        <v>6551</v>
      </c>
      <c r="M1538" s="112">
        <v>0</v>
      </c>
      <c r="N1538" s="112" t="s">
        <v>6551</v>
      </c>
      <c r="O1538" s="112">
        <v>0</v>
      </c>
      <c r="P1538" s="112" t="s">
        <v>6551</v>
      </c>
      <c r="Q1538" s="112">
        <v>284413</v>
      </c>
      <c r="R1538" s="112" t="s">
        <v>6551</v>
      </c>
      <c r="S1538" s="112">
        <v>0</v>
      </c>
      <c r="T1538" s="112" t="s">
        <v>6551</v>
      </c>
      <c r="U1538" s="112">
        <v>0</v>
      </c>
      <c r="V1538" s="112" t="s">
        <v>6551</v>
      </c>
      <c r="W1538" s="112">
        <v>14029</v>
      </c>
      <c r="X1538" s="112" t="s">
        <v>6551</v>
      </c>
      <c r="Y1538" s="112">
        <v>0</v>
      </c>
      <c r="Z1538" s="112" t="s">
        <v>6551</v>
      </c>
      <c r="AA1538" s="112">
        <v>0</v>
      </c>
      <c r="AB1538" s="112" t="s">
        <v>6551</v>
      </c>
      <c r="AC1538" s="112">
        <v>0</v>
      </c>
      <c r="AD1538" s="112" t="s">
        <v>6551</v>
      </c>
      <c r="AE1538" s="112">
        <v>0</v>
      </c>
      <c r="AF1538" s="112" t="s">
        <v>6551</v>
      </c>
      <c r="AG1538" s="112">
        <v>0</v>
      </c>
      <c r="AH1538" s="112" t="s">
        <v>6551</v>
      </c>
      <c r="AI1538" s="112">
        <v>88673</v>
      </c>
      <c r="AJ1538" s="112" t="s">
        <v>6551</v>
      </c>
      <c r="AK1538" s="112">
        <v>0</v>
      </c>
      <c r="AL1538" s="113" t="s">
        <v>6551</v>
      </c>
      <c r="AM1538" s="113" t="str">
        <f t="shared" ref="AM1538:AM1601" si="24">IF(OR(J1538="Q",L1538="Q",N1538="Q",P1538="Q",R1538="Q",T1538="Q",V1538="Q",X1538="Q",Z1538="Q",AB1538="Q",AD1538="Q",AF1538="Q",AH1538="Q",AJ1538="Q",AL1538="Q"),"Yes","No")</f>
        <v>No</v>
      </c>
    </row>
    <row r="1539" spans="1:39" s="19" customFormat="1" ht="11.5" customHeight="1" x14ac:dyDescent="0.2">
      <c r="A1539" s="5" t="s">
        <v>2795</v>
      </c>
      <c r="B1539" s="5" t="s">
        <v>2796</v>
      </c>
      <c r="C1539" s="5" t="s">
        <v>44</v>
      </c>
      <c r="D1539" s="194" t="s">
        <v>2797</v>
      </c>
      <c r="E1539" s="197" t="s">
        <v>2798</v>
      </c>
      <c r="F1539" s="19" t="s">
        <v>239</v>
      </c>
      <c r="G1539" s="5" t="s">
        <v>287</v>
      </c>
      <c r="H1539" s="27">
        <v>0</v>
      </c>
      <c r="I1539" s="110">
        <v>6</v>
      </c>
      <c r="J1539" s="111" t="s">
        <v>6551</v>
      </c>
      <c r="K1539" s="112">
        <v>0</v>
      </c>
      <c r="L1539" s="112" t="s">
        <v>6551</v>
      </c>
      <c r="M1539" s="112">
        <v>0</v>
      </c>
      <c r="N1539" s="112" t="s">
        <v>6551</v>
      </c>
      <c r="O1539" s="112">
        <v>0</v>
      </c>
      <c r="P1539" s="112" t="s">
        <v>6551</v>
      </c>
      <c r="Q1539" s="112">
        <v>601466</v>
      </c>
      <c r="R1539" s="112" t="s">
        <v>6551</v>
      </c>
      <c r="S1539" s="112">
        <v>0</v>
      </c>
      <c r="T1539" s="112" t="s">
        <v>6551</v>
      </c>
      <c r="U1539" s="112">
        <v>0</v>
      </c>
      <c r="V1539" s="112" t="s">
        <v>6551</v>
      </c>
      <c r="W1539" s="112">
        <v>35906</v>
      </c>
      <c r="X1539" s="112" t="s">
        <v>6551</v>
      </c>
      <c r="Y1539" s="112">
        <v>0</v>
      </c>
      <c r="Z1539" s="112" t="s">
        <v>6551</v>
      </c>
      <c r="AA1539" s="112">
        <v>0</v>
      </c>
      <c r="AB1539" s="112" t="s">
        <v>6551</v>
      </c>
      <c r="AC1539" s="112">
        <v>0</v>
      </c>
      <c r="AD1539" s="112" t="s">
        <v>6551</v>
      </c>
      <c r="AE1539" s="112">
        <v>0</v>
      </c>
      <c r="AF1539" s="112" t="s">
        <v>6551</v>
      </c>
      <c r="AG1539" s="112">
        <v>0</v>
      </c>
      <c r="AH1539" s="112" t="s">
        <v>6551</v>
      </c>
      <c r="AI1539" s="112">
        <v>342583</v>
      </c>
      <c r="AJ1539" s="112" t="s">
        <v>6551</v>
      </c>
      <c r="AK1539" s="112">
        <v>0</v>
      </c>
      <c r="AL1539" s="113" t="s">
        <v>6551</v>
      </c>
      <c r="AM1539" s="113" t="str">
        <f t="shared" si="24"/>
        <v>No</v>
      </c>
    </row>
    <row r="1540" spans="1:39" s="19" customFormat="1" ht="11.5" customHeight="1" x14ac:dyDescent="0.2">
      <c r="A1540" s="5" t="s">
        <v>2332</v>
      </c>
      <c r="B1540" s="5" t="s">
        <v>6502</v>
      </c>
      <c r="C1540" s="5" t="s">
        <v>50</v>
      </c>
      <c r="D1540" s="194" t="s">
        <v>2334</v>
      </c>
      <c r="E1540" s="197" t="s">
        <v>2335</v>
      </c>
      <c r="F1540" s="19" t="s">
        <v>239</v>
      </c>
      <c r="G1540" s="5" t="s">
        <v>287</v>
      </c>
      <c r="H1540" s="27">
        <v>0</v>
      </c>
      <c r="I1540" s="110">
        <v>6</v>
      </c>
      <c r="J1540" s="111" t="s">
        <v>6551</v>
      </c>
      <c r="K1540" s="112">
        <v>0</v>
      </c>
      <c r="L1540" s="112" t="s">
        <v>6551</v>
      </c>
      <c r="M1540" s="112">
        <v>0</v>
      </c>
      <c r="N1540" s="112" t="s">
        <v>6551</v>
      </c>
      <c r="O1540" s="112">
        <v>0</v>
      </c>
      <c r="P1540" s="112" t="s">
        <v>6551</v>
      </c>
      <c r="Q1540" s="112">
        <v>184010</v>
      </c>
      <c r="R1540" s="112" t="s">
        <v>6551</v>
      </c>
      <c r="S1540" s="112">
        <v>0</v>
      </c>
      <c r="T1540" s="112" t="s">
        <v>6551</v>
      </c>
      <c r="U1540" s="112">
        <v>0</v>
      </c>
      <c r="V1540" s="112" t="s">
        <v>6551</v>
      </c>
      <c r="W1540" s="112">
        <v>11552</v>
      </c>
      <c r="X1540" s="112" t="s">
        <v>6551</v>
      </c>
      <c r="Y1540" s="112">
        <v>0</v>
      </c>
      <c r="Z1540" s="112" t="s">
        <v>6551</v>
      </c>
      <c r="AA1540" s="112">
        <v>0</v>
      </c>
      <c r="AB1540" s="112" t="s">
        <v>6551</v>
      </c>
      <c r="AC1540" s="112">
        <v>0</v>
      </c>
      <c r="AD1540" s="112" t="s">
        <v>6551</v>
      </c>
      <c r="AE1540" s="112">
        <v>0</v>
      </c>
      <c r="AF1540" s="112" t="s">
        <v>6551</v>
      </c>
      <c r="AG1540" s="112">
        <v>0</v>
      </c>
      <c r="AH1540" s="112" t="s">
        <v>6551</v>
      </c>
      <c r="AI1540" s="112">
        <v>13569</v>
      </c>
      <c r="AJ1540" s="112" t="s">
        <v>6551</v>
      </c>
      <c r="AK1540" s="112">
        <v>0</v>
      </c>
      <c r="AL1540" s="113" t="s">
        <v>6551</v>
      </c>
      <c r="AM1540" s="113" t="str">
        <f t="shared" si="24"/>
        <v>No</v>
      </c>
    </row>
    <row r="1541" spans="1:39" s="19" customFormat="1" ht="11.5" customHeight="1" x14ac:dyDescent="0.2">
      <c r="A1541" s="5" t="s">
        <v>2353</v>
      </c>
      <c r="B1541" s="5" t="s">
        <v>6504</v>
      </c>
      <c r="C1541" s="5" t="s">
        <v>50</v>
      </c>
      <c r="D1541" s="194" t="s">
        <v>2355</v>
      </c>
      <c r="E1541" s="197" t="s">
        <v>2356</v>
      </c>
      <c r="F1541" s="19" t="s">
        <v>239</v>
      </c>
      <c r="G1541" s="5" t="s">
        <v>287</v>
      </c>
      <c r="H1541" s="27">
        <v>0</v>
      </c>
      <c r="I1541" s="110">
        <v>6</v>
      </c>
      <c r="J1541" s="111" t="s">
        <v>6551</v>
      </c>
      <c r="K1541" s="112">
        <v>0</v>
      </c>
      <c r="L1541" s="112" t="s">
        <v>6551</v>
      </c>
      <c r="M1541" s="112">
        <v>0</v>
      </c>
      <c r="N1541" s="112" t="s">
        <v>6551</v>
      </c>
      <c r="O1541" s="112">
        <v>0</v>
      </c>
      <c r="P1541" s="112" t="s">
        <v>6551</v>
      </c>
      <c r="Q1541" s="112">
        <v>243811</v>
      </c>
      <c r="R1541" s="112" t="s">
        <v>6551</v>
      </c>
      <c r="S1541" s="112">
        <v>0</v>
      </c>
      <c r="T1541" s="112" t="s">
        <v>6551</v>
      </c>
      <c r="U1541" s="112">
        <v>0</v>
      </c>
      <c r="V1541" s="112" t="s">
        <v>6551</v>
      </c>
      <c r="W1541" s="112">
        <v>14959</v>
      </c>
      <c r="X1541" s="112" t="s">
        <v>6551</v>
      </c>
      <c r="Y1541" s="112">
        <v>0</v>
      </c>
      <c r="Z1541" s="112" t="s">
        <v>6551</v>
      </c>
      <c r="AA1541" s="112">
        <v>0</v>
      </c>
      <c r="AB1541" s="112" t="s">
        <v>6551</v>
      </c>
      <c r="AC1541" s="112">
        <v>0</v>
      </c>
      <c r="AD1541" s="112" t="s">
        <v>6551</v>
      </c>
      <c r="AE1541" s="112">
        <v>0</v>
      </c>
      <c r="AF1541" s="112" t="s">
        <v>6551</v>
      </c>
      <c r="AG1541" s="112">
        <v>0</v>
      </c>
      <c r="AH1541" s="112" t="s">
        <v>6551</v>
      </c>
      <c r="AI1541" s="112">
        <v>21659</v>
      </c>
      <c r="AJ1541" s="112" t="s">
        <v>6551</v>
      </c>
      <c r="AK1541" s="112">
        <v>0</v>
      </c>
      <c r="AL1541" s="113" t="s">
        <v>6551</v>
      </c>
      <c r="AM1541" s="113" t="str">
        <f t="shared" si="24"/>
        <v>No</v>
      </c>
    </row>
    <row r="1542" spans="1:39" s="19" customFormat="1" ht="11.5" customHeight="1" x14ac:dyDescent="0.2">
      <c r="A1542" s="5" t="s">
        <v>2627</v>
      </c>
      <c r="B1542" s="5" t="s">
        <v>1755</v>
      </c>
      <c r="C1542" s="5" t="s">
        <v>50</v>
      </c>
      <c r="D1542" s="194" t="s">
        <v>2628</v>
      </c>
      <c r="E1542" s="197" t="s">
        <v>2629</v>
      </c>
      <c r="F1542" s="19" t="s">
        <v>239</v>
      </c>
      <c r="G1542" s="19" t="s">
        <v>287</v>
      </c>
      <c r="H1542" s="27">
        <v>0</v>
      </c>
      <c r="I1542" s="110">
        <v>6</v>
      </c>
      <c r="J1542" s="19" t="s">
        <v>6551</v>
      </c>
      <c r="K1542" s="112">
        <v>0</v>
      </c>
      <c r="L1542" s="112" t="s">
        <v>6551</v>
      </c>
      <c r="M1542" s="112">
        <v>0</v>
      </c>
      <c r="N1542" s="112" t="s">
        <v>6551</v>
      </c>
      <c r="O1542" s="112">
        <v>0</v>
      </c>
      <c r="P1542" s="112" t="s">
        <v>6551</v>
      </c>
      <c r="Q1542" s="112">
        <v>113557</v>
      </c>
      <c r="R1542" s="112" t="s">
        <v>6551</v>
      </c>
      <c r="S1542" s="112">
        <v>0</v>
      </c>
      <c r="T1542" s="112" t="s">
        <v>6551</v>
      </c>
      <c r="U1542" s="112">
        <v>0</v>
      </c>
      <c r="V1542" s="112" t="s">
        <v>6551</v>
      </c>
      <c r="W1542" s="112">
        <v>7639</v>
      </c>
      <c r="X1542" s="112" t="s">
        <v>6551</v>
      </c>
      <c r="Y1542" s="112">
        <v>0</v>
      </c>
      <c r="Z1542" s="112" t="s">
        <v>6551</v>
      </c>
      <c r="AA1542" s="112">
        <v>0</v>
      </c>
      <c r="AB1542" s="112" t="s">
        <v>6551</v>
      </c>
      <c r="AC1542" s="112">
        <v>0</v>
      </c>
      <c r="AD1542" s="112" t="s">
        <v>6551</v>
      </c>
      <c r="AE1542" s="112">
        <v>0</v>
      </c>
      <c r="AF1542" s="112" t="s">
        <v>6551</v>
      </c>
      <c r="AG1542" s="112">
        <v>0</v>
      </c>
      <c r="AH1542" s="112" t="s">
        <v>6551</v>
      </c>
      <c r="AI1542" s="112">
        <v>16945</v>
      </c>
      <c r="AJ1542" s="112" t="s">
        <v>6551</v>
      </c>
      <c r="AK1542" s="112">
        <v>0</v>
      </c>
      <c r="AL1542" s="113" t="s">
        <v>6551</v>
      </c>
      <c r="AM1542" s="113" t="str">
        <f t="shared" si="24"/>
        <v>No</v>
      </c>
    </row>
    <row r="1543" spans="1:39" s="19" customFormat="1" ht="11.5" customHeight="1" x14ac:dyDescent="0.2">
      <c r="A1543" s="5" t="s">
        <v>2653</v>
      </c>
      <c r="B1543" s="5" t="s">
        <v>2354</v>
      </c>
      <c r="C1543" s="5" t="s">
        <v>50</v>
      </c>
      <c r="D1543" s="194" t="s">
        <v>2654</v>
      </c>
      <c r="E1543" s="197" t="s">
        <v>2655</v>
      </c>
      <c r="F1543" s="19" t="s">
        <v>239</v>
      </c>
      <c r="G1543" s="19" t="s">
        <v>287</v>
      </c>
      <c r="H1543" s="27">
        <v>0</v>
      </c>
      <c r="I1543" s="110">
        <v>6</v>
      </c>
      <c r="J1543" s="19" t="s">
        <v>6551</v>
      </c>
      <c r="K1543" s="112">
        <v>0</v>
      </c>
      <c r="L1543" s="112" t="s">
        <v>6551</v>
      </c>
      <c r="M1543" s="112">
        <v>0</v>
      </c>
      <c r="N1543" s="112" t="s">
        <v>6551</v>
      </c>
      <c r="O1543" s="112">
        <v>0</v>
      </c>
      <c r="P1543" s="112" t="s">
        <v>6551</v>
      </c>
      <c r="Q1543" s="112">
        <v>323933</v>
      </c>
      <c r="R1543" s="112" t="s">
        <v>6551</v>
      </c>
      <c r="S1543" s="112">
        <v>0</v>
      </c>
      <c r="T1543" s="112" t="s">
        <v>6551</v>
      </c>
      <c r="U1543" s="112">
        <v>0</v>
      </c>
      <c r="V1543" s="112" t="s">
        <v>6551</v>
      </c>
      <c r="W1543" s="112">
        <v>15193</v>
      </c>
      <c r="X1543" s="112" t="s">
        <v>6551</v>
      </c>
      <c r="Y1543" s="112">
        <v>0</v>
      </c>
      <c r="Z1543" s="112" t="s">
        <v>6551</v>
      </c>
      <c r="AA1543" s="112">
        <v>0</v>
      </c>
      <c r="AB1543" s="112" t="s">
        <v>6551</v>
      </c>
      <c r="AC1543" s="112">
        <v>0</v>
      </c>
      <c r="AD1543" s="112" t="s">
        <v>6551</v>
      </c>
      <c r="AE1543" s="112">
        <v>0</v>
      </c>
      <c r="AF1543" s="112" t="s">
        <v>6551</v>
      </c>
      <c r="AG1543" s="112">
        <v>0</v>
      </c>
      <c r="AH1543" s="112" t="s">
        <v>6551</v>
      </c>
      <c r="AI1543" s="112">
        <v>29527</v>
      </c>
      <c r="AJ1543" s="112" t="s">
        <v>6551</v>
      </c>
      <c r="AK1543" s="112">
        <v>0</v>
      </c>
      <c r="AL1543" s="19" t="s">
        <v>6551</v>
      </c>
      <c r="AM1543" s="113" t="str">
        <f t="shared" si="24"/>
        <v>No</v>
      </c>
    </row>
    <row r="1544" spans="1:39" s="19" customFormat="1" ht="11.5" customHeight="1" x14ac:dyDescent="0.2">
      <c r="A1544" s="5" t="s">
        <v>2656</v>
      </c>
      <c r="B1544" s="5" t="s">
        <v>6508</v>
      </c>
      <c r="C1544" s="5" t="s">
        <v>50</v>
      </c>
      <c r="D1544" s="194" t="s">
        <v>2658</v>
      </c>
      <c r="E1544" s="197" t="s">
        <v>2659</v>
      </c>
      <c r="F1544" s="19" t="s">
        <v>239</v>
      </c>
      <c r="G1544" s="19" t="s">
        <v>287</v>
      </c>
      <c r="H1544" s="27">
        <v>0</v>
      </c>
      <c r="I1544" s="110">
        <v>6</v>
      </c>
      <c r="J1544" s="19" t="s">
        <v>6551</v>
      </c>
      <c r="K1544" s="112">
        <v>4</v>
      </c>
      <c r="L1544" s="112" t="s">
        <v>6551</v>
      </c>
      <c r="M1544" s="112">
        <v>0</v>
      </c>
      <c r="N1544" s="112" t="s">
        <v>6551</v>
      </c>
      <c r="O1544" s="112">
        <v>0</v>
      </c>
      <c r="P1544" s="112" t="s">
        <v>6551</v>
      </c>
      <c r="Q1544" s="112">
        <v>104963</v>
      </c>
      <c r="R1544" s="112" t="s">
        <v>6551</v>
      </c>
      <c r="S1544" s="112">
        <v>0</v>
      </c>
      <c r="T1544" s="112" t="s">
        <v>6551</v>
      </c>
      <c r="U1544" s="112">
        <v>0</v>
      </c>
      <c r="V1544" s="112" t="s">
        <v>6551</v>
      </c>
      <c r="W1544" s="112">
        <v>6939</v>
      </c>
      <c r="X1544" s="112" t="s">
        <v>6551</v>
      </c>
      <c r="Y1544" s="112">
        <v>0</v>
      </c>
      <c r="Z1544" s="112" t="s">
        <v>6551</v>
      </c>
      <c r="AA1544" s="112">
        <v>0</v>
      </c>
      <c r="AB1544" s="112" t="s">
        <v>6551</v>
      </c>
      <c r="AC1544" s="112">
        <v>0</v>
      </c>
      <c r="AD1544" s="112" t="s">
        <v>6551</v>
      </c>
      <c r="AE1544" s="112">
        <v>0</v>
      </c>
      <c r="AF1544" s="112" t="s">
        <v>6551</v>
      </c>
      <c r="AG1544" s="112">
        <v>0</v>
      </c>
      <c r="AH1544" s="112" t="s">
        <v>6551</v>
      </c>
      <c r="AI1544" s="112">
        <v>11969</v>
      </c>
      <c r="AJ1544" s="112" t="s">
        <v>6551</v>
      </c>
      <c r="AK1544" s="112">
        <v>0</v>
      </c>
      <c r="AL1544" s="19" t="s">
        <v>6551</v>
      </c>
      <c r="AM1544" s="113" t="str">
        <f t="shared" si="24"/>
        <v>No</v>
      </c>
    </row>
    <row r="1545" spans="1:39" s="19" customFormat="1" ht="11.5" customHeight="1" x14ac:dyDescent="0.2">
      <c r="A1545" s="5" t="s">
        <v>6037</v>
      </c>
      <c r="B1545" s="5" t="s">
        <v>725</v>
      </c>
      <c r="C1545" s="5" t="s">
        <v>77</v>
      </c>
      <c r="D1545" s="194"/>
      <c r="E1545" s="197" t="s">
        <v>6038</v>
      </c>
      <c r="F1545" s="19" t="s">
        <v>305</v>
      </c>
      <c r="G1545" s="5" t="s">
        <v>287</v>
      </c>
      <c r="H1545" s="27">
        <v>0</v>
      </c>
      <c r="I1545" s="110">
        <v>6</v>
      </c>
      <c r="J1545" s="111" t="s">
        <v>6551</v>
      </c>
      <c r="K1545" s="112">
        <v>0</v>
      </c>
      <c r="L1545" s="112" t="s">
        <v>6551</v>
      </c>
      <c r="M1545" s="112">
        <v>0</v>
      </c>
      <c r="N1545" s="112" t="s">
        <v>6551</v>
      </c>
      <c r="O1545" s="112">
        <v>0</v>
      </c>
      <c r="P1545" s="112" t="s">
        <v>6551</v>
      </c>
      <c r="Q1545" s="112">
        <v>300489</v>
      </c>
      <c r="R1545" s="112" t="s">
        <v>6551</v>
      </c>
      <c r="S1545" s="112">
        <v>0</v>
      </c>
      <c r="T1545" s="112" t="s">
        <v>6551</v>
      </c>
      <c r="U1545" s="112">
        <v>0</v>
      </c>
      <c r="V1545" s="112" t="s">
        <v>6551</v>
      </c>
      <c r="W1545" s="112">
        <v>12377</v>
      </c>
      <c r="X1545" s="112" t="s">
        <v>6551</v>
      </c>
      <c r="Y1545" s="112">
        <v>0</v>
      </c>
      <c r="Z1545" s="112" t="s">
        <v>6551</v>
      </c>
      <c r="AA1545" s="112">
        <v>0</v>
      </c>
      <c r="AB1545" s="112" t="s">
        <v>6551</v>
      </c>
      <c r="AC1545" s="112">
        <v>0</v>
      </c>
      <c r="AD1545" s="112" t="s">
        <v>6551</v>
      </c>
      <c r="AE1545" s="112">
        <v>0</v>
      </c>
      <c r="AF1545" s="112" t="s">
        <v>6551</v>
      </c>
      <c r="AG1545" s="112">
        <v>0</v>
      </c>
      <c r="AH1545" s="112" t="s">
        <v>6551</v>
      </c>
      <c r="AI1545" s="112">
        <v>22108</v>
      </c>
      <c r="AJ1545" s="112" t="s">
        <v>6551</v>
      </c>
      <c r="AK1545" s="112">
        <v>0</v>
      </c>
      <c r="AL1545" s="113" t="s">
        <v>6551</v>
      </c>
      <c r="AM1545" s="113" t="str">
        <f t="shared" si="24"/>
        <v>No</v>
      </c>
    </row>
    <row r="1546" spans="1:39" s="19" customFormat="1" ht="11.5" customHeight="1" x14ac:dyDescent="0.2">
      <c r="A1546" s="5" t="s">
        <v>2357</v>
      </c>
      <c r="B1546" s="5" t="s">
        <v>2358</v>
      </c>
      <c r="C1546" s="5" t="s">
        <v>79</v>
      </c>
      <c r="D1546" s="194" t="s">
        <v>2359</v>
      </c>
      <c r="E1546" s="197" t="s">
        <v>2360</v>
      </c>
      <c r="F1546" s="19" t="s">
        <v>239</v>
      </c>
      <c r="G1546" s="5" t="s">
        <v>287</v>
      </c>
      <c r="H1546" s="27">
        <v>0</v>
      </c>
      <c r="I1546" s="110">
        <v>6</v>
      </c>
      <c r="J1546" s="111" t="s">
        <v>6551</v>
      </c>
      <c r="K1546" s="112">
        <v>0</v>
      </c>
      <c r="L1546" s="112" t="s">
        <v>6551</v>
      </c>
      <c r="M1546" s="112">
        <v>0</v>
      </c>
      <c r="N1546" s="112" t="s">
        <v>6551</v>
      </c>
      <c r="O1546" s="112">
        <v>0</v>
      </c>
      <c r="P1546" s="112" t="s">
        <v>6551</v>
      </c>
      <c r="Q1546" s="112">
        <v>196582</v>
      </c>
      <c r="R1546" s="112" t="s">
        <v>6551</v>
      </c>
      <c r="S1546" s="112">
        <v>0</v>
      </c>
      <c r="T1546" s="112" t="s">
        <v>6551</v>
      </c>
      <c r="U1546" s="112">
        <v>0</v>
      </c>
      <c r="V1546" s="112" t="s">
        <v>6551</v>
      </c>
      <c r="W1546" s="112">
        <v>6923</v>
      </c>
      <c r="X1546" s="112" t="s">
        <v>6551</v>
      </c>
      <c r="Y1546" s="112">
        <v>0</v>
      </c>
      <c r="Z1546" s="112" t="s">
        <v>6551</v>
      </c>
      <c r="AA1546" s="112">
        <v>0</v>
      </c>
      <c r="AB1546" s="112" t="s">
        <v>6551</v>
      </c>
      <c r="AC1546" s="112">
        <v>0</v>
      </c>
      <c r="AD1546" s="112" t="s">
        <v>6551</v>
      </c>
      <c r="AE1546" s="112">
        <v>0</v>
      </c>
      <c r="AF1546" s="112" t="s">
        <v>6551</v>
      </c>
      <c r="AG1546" s="112">
        <v>0</v>
      </c>
      <c r="AH1546" s="112" t="s">
        <v>6551</v>
      </c>
      <c r="AI1546" s="112">
        <v>25161</v>
      </c>
      <c r="AJ1546" s="112" t="s">
        <v>6551</v>
      </c>
      <c r="AK1546" s="112">
        <v>0</v>
      </c>
      <c r="AL1546" s="113" t="s">
        <v>6551</v>
      </c>
      <c r="AM1546" s="113" t="str">
        <f t="shared" si="24"/>
        <v>No</v>
      </c>
    </row>
    <row r="1547" spans="1:39" s="19" customFormat="1" ht="11.5" customHeight="1" x14ac:dyDescent="0.2">
      <c r="A1547" s="5" t="s">
        <v>2454</v>
      </c>
      <c r="B1547" s="5" t="s">
        <v>2455</v>
      </c>
      <c r="C1547" s="5" t="s">
        <v>79</v>
      </c>
      <c r="D1547" s="194" t="s">
        <v>2456</v>
      </c>
      <c r="E1547" s="197" t="s">
        <v>2457</v>
      </c>
      <c r="F1547" s="19" t="s">
        <v>239</v>
      </c>
      <c r="G1547" s="5" t="s">
        <v>287</v>
      </c>
      <c r="H1547" s="27">
        <v>0</v>
      </c>
      <c r="I1547" s="110">
        <v>6</v>
      </c>
      <c r="J1547" s="111" t="s">
        <v>6551</v>
      </c>
      <c r="K1547" s="112">
        <v>0</v>
      </c>
      <c r="L1547" s="112" t="s">
        <v>6551</v>
      </c>
      <c r="M1547" s="112">
        <v>0</v>
      </c>
      <c r="N1547" s="112" t="s">
        <v>6551</v>
      </c>
      <c r="O1547" s="112">
        <v>0</v>
      </c>
      <c r="P1547" s="112" t="s">
        <v>6551</v>
      </c>
      <c r="Q1547" s="112">
        <v>321005</v>
      </c>
      <c r="R1547" s="112" t="s">
        <v>6551</v>
      </c>
      <c r="S1547" s="112">
        <v>0</v>
      </c>
      <c r="T1547" s="112" t="s">
        <v>6551</v>
      </c>
      <c r="U1547" s="112">
        <v>0</v>
      </c>
      <c r="V1547" s="112" t="s">
        <v>6551</v>
      </c>
      <c r="W1547" s="112">
        <v>12864</v>
      </c>
      <c r="X1547" s="112" t="s">
        <v>6551</v>
      </c>
      <c r="Y1547" s="112">
        <v>0</v>
      </c>
      <c r="Z1547" s="112" t="s">
        <v>6551</v>
      </c>
      <c r="AA1547" s="112">
        <v>0</v>
      </c>
      <c r="AB1547" s="112" t="s">
        <v>6551</v>
      </c>
      <c r="AC1547" s="112">
        <v>0</v>
      </c>
      <c r="AD1547" s="112" t="s">
        <v>6551</v>
      </c>
      <c r="AE1547" s="112">
        <v>0</v>
      </c>
      <c r="AF1547" s="112" t="s">
        <v>6551</v>
      </c>
      <c r="AG1547" s="112">
        <v>0</v>
      </c>
      <c r="AH1547" s="112" t="s">
        <v>6551</v>
      </c>
      <c r="AI1547" s="112">
        <v>25016</v>
      </c>
      <c r="AJ1547" s="112" t="s">
        <v>6551</v>
      </c>
      <c r="AK1547" s="112">
        <v>0</v>
      </c>
      <c r="AL1547" s="113" t="s">
        <v>6551</v>
      </c>
      <c r="AM1547" s="113" t="str">
        <f t="shared" si="24"/>
        <v>No</v>
      </c>
    </row>
    <row r="1548" spans="1:39" s="19" customFormat="1" ht="11.5" customHeight="1" x14ac:dyDescent="0.2">
      <c r="A1548" s="5" t="s">
        <v>2701</v>
      </c>
      <c r="B1548" s="5" t="s">
        <v>2702</v>
      </c>
      <c r="C1548" s="5" t="s">
        <v>79</v>
      </c>
      <c r="D1548" s="194" t="s">
        <v>2703</v>
      </c>
      <c r="E1548" s="197" t="s">
        <v>2704</v>
      </c>
      <c r="F1548" s="19" t="s">
        <v>239</v>
      </c>
      <c r="G1548" s="5" t="s">
        <v>287</v>
      </c>
      <c r="H1548" s="27">
        <v>0</v>
      </c>
      <c r="I1548" s="110">
        <v>6</v>
      </c>
      <c r="J1548" s="111" t="s">
        <v>6551</v>
      </c>
      <c r="K1548" s="112">
        <v>0</v>
      </c>
      <c r="L1548" s="112" t="s">
        <v>6551</v>
      </c>
      <c r="M1548" s="112">
        <v>0</v>
      </c>
      <c r="N1548" s="112" t="s">
        <v>6551</v>
      </c>
      <c r="O1548" s="112">
        <v>0</v>
      </c>
      <c r="P1548" s="112" t="s">
        <v>6551</v>
      </c>
      <c r="Q1548" s="112">
        <v>164340</v>
      </c>
      <c r="R1548" s="112" t="s">
        <v>6551</v>
      </c>
      <c r="S1548" s="112">
        <v>0</v>
      </c>
      <c r="T1548" s="112" t="s">
        <v>6551</v>
      </c>
      <c r="U1548" s="112">
        <v>0</v>
      </c>
      <c r="V1548" s="112" t="s">
        <v>6551</v>
      </c>
      <c r="W1548" s="112">
        <v>6122</v>
      </c>
      <c r="X1548" s="112" t="s">
        <v>6551</v>
      </c>
      <c r="Y1548" s="112">
        <v>0</v>
      </c>
      <c r="Z1548" s="112" t="s">
        <v>6551</v>
      </c>
      <c r="AA1548" s="112">
        <v>0</v>
      </c>
      <c r="AB1548" s="112" t="s">
        <v>6551</v>
      </c>
      <c r="AC1548" s="112">
        <v>0</v>
      </c>
      <c r="AD1548" s="112" t="s">
        <v>6551</v>
      </c>
      <c r="AE1548" s="112">
        <v>0</v>
      </c>
      <c r="AF1548" s="112" t="s">
        <v>6551</v>
      </c>
      <c r="AG1548" s="112">
        <v>0</v>
      </c>
      <c r="AH1548" s="112" t="s">
        <v>6551</v>
      </c>
      <c r="AI1548" s="112">
        <v>18399</v>
      </c>
      <c r="AJ1548" s="112" t="s">
        <v>6551</v>
      </c>
      <c r="AK1548" s="112">
        <v>0</v>
      </c>
      <c r="AL1548" s="113" t="s">
        <v>6551</v>
      </c>
      <c r="AM1548" s="113" t="str">
        <f t="shared" si="24"/>
        <v>No</v>
      </c>
    </row>
    <row r="1549" spans="1:39" s="19" customFormat="1" ht="11.5" customHeight="1" x14ac:dyDescent="0.2">
      <c r="A1549" s="5" t="s">
        <v>2941</v>
      </c>
      <c r="B1549" s="5" t="s">
        <v>2942</v>
      </c>
      <c r="C1549" s="5" t="s">
        <v>79</v>
      </c>
      <c r="D1549" s="194" t="s">
        <v>2943</v>
      </c>
      <c r="E1549" s="197" t="s">
        <v>2944</v>
      </c>
      <c r="F1549" s="19" t="s">
        <v>239</v>
      </c>
      <c r="G1549" s="5" t="s">
        <v>287</v>
      </c>
      <c r="H1549" s="27">
        <v>0</v>
      </c>
      <c r="I1549" s="110">
        <v>6</v>
      </c>
      <c r="J1549" s="111" t="s">
        <v>6551</v>
      </c>
      <c r="K1549" s="112">
        <v>0</v>
      </c>
      <c r="L1549" s="112" t="s">
        <v>6551</v>
      </c>
      <c r="M1549" s="112">
        <v>0</v>
      </c>
      <c r="N1549" s="112" t="s">
        <v>6551</v>
      </c>
      <c r="O1549" s="112">
        <v>0</v>
      </c>
      <c r="P1549" s="112" t="s">
        <v>6551</v>
      </c>
      <c r="Q1549" s="112">
        <v>112371</v>
      </c>
      <c r="R1549" s="112" t="s">
        <v>6551</v>
      </c>
      <c r="S1549" s="112">
        <v>0</v>
      </c>
      <c r="T1549" s="112" t="s">
        <v>6551</v>
      </c>
      <c r="U1549" s="112">
        <v>0</v>
      </c>
      <c r="V1549" s="112" t="s">
        <v>6551</v>
      </c>
      <c r="W1549" s="112">
        <v>8420</v>
      </c>
      <c r="X1549" s="112" t="s">
        <v>6551</v>
      </c>
      <c r="Y1549" s="112">
        <v>0</v>
      </c>
      <c r="Z1549" s="112" t="s">
        <v>6551</v>
      </c>
      <c r="AA1549" s="112">
        <v>0</v>
      </c>
      <c r="AB1549" s="112" t="s">
        <v>6551</v>
      </c>
      <c r="AC1549" s="112">
        <v>0</v>
      </c>
      <c r="AD1549" s="112" t="s">
        <v>6551</v>
      </c>
      <c r="AE1549" s="112">
        <v>0</v>
      </c>
      <c r="AF1549" s="112" t="s">
        <v>6551</v>
      </c>
      <c r="AG1549" s="112">
        <v>0</v>
      </c>
      <c r="AH1549" s="112" t="s">
        <v>6551</v>
      </c>
      <c r="AI1549" s="112">
        <v>25122</v>
      </c>
      <c r="AJ1549" s="112" t="s">
        <v>6551</v>
      </c>
      <c r="AK1549" s="112">
        <v>0</v>
      </c>
      <c r="AL1549" s="113" t="s">
        <v>6551</v>
      </c>
      <c r="AM1549" s="113" t="str">
        <f t="shared" si="24"/>
        <v>No</v>
      </c>
    </row>
    <row r="1550" spans="1:39" s="19" customFormat="1" ht="11.5" customHeight="1" x14ac:dyDescent="0.2">
      <c r="A1550" s="5" t="s">
        <v>3093</v>
      </c>
      <c r="B1550" s="5" t="s">
        <v>1565</v>
      </c>
      <c r="C1550" s="5" t="s">
        <v>79</v>
      </c>
      <c r="D1550" s="194" t="s">
        <v>3094</v>
      </c>
      <c r="E1550" s="197" t="s">
        <v>3095</v>
      </c>
      <c r="F1550" s="19" t="s">
        <v>239</v>
      </c>
      <c r="G1550" s="5" t="s">
        <v>287</v>
      </c>
      <c r="H1550" s="27">
        <v>0</v>
      </c>
      <c r="I1550" s="110">
        <v>6</v>
      </c>
      <c r="J1550" s="111" t="s">
        <v>6551</v>
      </c>
      <c r="K1550" s="112">
        <v>0</v>
      </c>
      <c r="L1550" s="112" t="s">
        <v>6551</v>
      </c>
      <c r="M1550" s="112">
        <v>0</v>
      </c>
      <c r="N1550" s="112" t="s">
        <v>6551</v>
      </c>
      <c r="O1550" s="112">
        <v>0</v>
      </c>
      <c r="P1550" s="112" t="s">
        <v>6551</v>
      </c>
      <c r="Q1550" s="112">
        <v>123389</v>
      </c>
      <c r="R1550" s="112" t="s">
        <v>6551</v>
      </c>
      <c r="S1550" s="112">
        <v>0</v>
      </c>
      <c r="T1550" s="112" t="s">
        <v>6551</v>
      </c>
      <c r="U1550" s="112">
        <v>0</v>
      </c>
      <c r="V1550" s="112" t="s">
        <v>6551</v>
      </c>
      <c r="W1550" s="112">
        <v>4713</v>
      </c>
      <c r="X1550" s="112" t="s">
        <v>6551</v>
      </c>
      <c r="Y1550" s="112">
        <v>0</v>
      </c>
      <c r="Z1550" s="112" t="s">
        <v>6551</v>
      </c>
      <c r="AA1550" s="112">
        <v>0</v>
      </c>
      <c r="AB1550" s="112" t="s">
        <v>6551</v>
      </c>
      <c r="AC1550" s="112">
        <v>0</v>
      </c>
      <c r="AD1550" s="112" t="s">
        <v>6551</v>
      </c>
      <c r="AE1550" s="112">
        <v>0</v>
      </c>
      <c r="AF1550" s="112" t="s">
        <v>6551</v>
      </c>
      <c r="AG1550" s="112">
        <v>0</v>
      </c>
      <c r="AH1550" s="112" t="s">
        <v>6551</v>
      </c>
      <c r="AI1550" s="112">
        <v>28174</v>
      </c>
      <c r="AJ1550" s="112" t="s">
        <v>6551</v>
      </c>
      <c r="AK1550" s="112">
        <v>0</v>
      </c>
      <c r="AL1550" s="113" t="s">
        <v>6551</v>
      </c>
      <c r="AM1550" s="113" t="str">
        <f t="shared" si="24"/>
        <v>No</v>
      </c>
    </row>
    <row r="1551" spans="1:39" s="19" customFormat="1" ht="11.5" customHeight="1" x14ac:dyDescent="0.2">
      <c r="A1551" s="5" t="s">
        <v>6051</v>
      </c>
      <c r="B1551" s="5" t="s">
        <v>2584</v>
      </c>
      <c r="C1551" s="5" t="s">
        <v>79</v>
      </c>
      <c r="D1551" s="194"/>
      <c r="E1551" s="197" t="s">
        <v>6052</v>
      </c>
      <c r="F1551" s="19" t="s">
        <v>239</v>
      </c>
      <c r="G1551" s="5" t="s">
        <v>287</v>
      </c>
      <c r="H1551" s="27">
        <v>0</v>
      </c>
      <c r="I1551" s="110">
        <v>6</v>
      </c>
      <c r="J1551" s="111" t="s">
        <v>6551</v>
      </c>
      <c r="K1551" s="112">
        <v>0</v>
      </c>
      <c r="L1551" s="112" t="s">
        <v>6551</v>
      </c>
      <c r="M1551" s="112">
        <v>0</v>
      </c>
      <c r="N1551" s="112" t="s">
        <v>6551</v>
      </c>
      <c r="O1551" s="112">
        <v>0</v>
      </c>
      <c r="P1551" s="112" t="s">
        <v>6551</v>
      </c>
      <c r="Q1551" s="112">
        <v>186594</v>
      </c>
      <c r="R1551" s="112" t="s">
        <v>6551</v>
      </c>
      <c r="S1551" s="112">
        <v>0</v>
      </c>
      <c r="T1551" s="112" t="s">
        <v>6551</v>
      </c>
      <c r="U1551" s="112">
        <v>0</v>
      </c>
      <c r="V1551" s="112" t="s">
        <v>6551</v>
      </c>
      <c r="W1551" s="112">
        <v>12540</v>
      </c>
      <c r="X1551" s="112" t="s">
        <v>6551</v>
      </c>
      <c r="Y1551" s="112">
        <v>0</v>
      </c>
      <c r="Z1551" s="112" t="s">
        <v>6551</v>
      </c>
      <c r="AA1551" s="112">
        <v>0</v>
      </c>
      <c r="AB1551" s="112" t="s">
        <v>6551</v>
      </c>
      <c r="AC1551" s="112">
        <v>0</v>
      </c>
      <c r="AD1551" s="112" t="s">
        <v>6551</v>
      </c>
      <c r="AE1551" s="112">
        <v>0</v>
      </c>
      <c r="AF1551" s="112" t="s">
        <v>6551</v>
      </c>
      <c r="AG1551" s="112">
        <v>0</v>
      </c>
      <c r="AH1551" s="112" t="s">
        <v>6551</v>
      </c>
      <c r="AI1551" s="112">
        <v>89707</v>
      </c>
      <c r="AJ1551" s="112" t="s">
        <v>6551</v>
      </c>
      <c r="AK1551" s="112">
        <v>0</v>
      </c>
      <c r="AL1551" s="113" t="s">
        <v>6551</v>
      </c>
      <c r="AM1551" s="113" t="str">
        <f t="shared" si="24"/>
        <v>No</v>
      </c>
    </row>
    <row r="1552" spans="1:39" s="19" customFormat="1" ht="11.5" customHeight="1" x14ac:dyDescent="0.2">
      <c r="A1552" s="5" t="s">
        <v>3568</v>
      </c>
      <c r="B1552" s="5" t="s">
        <v>3569</v>
      </c>
      <c r="C1552" s="5" t="s">
        <v>57</v>
      </c>
      <c r="D1552" s="194" t="s">
        <v>3570</v>
      </c>
      <c r="E1552" s="197" t="s">
        <v>3571</v>
      </c>
      <c r="F1552" s="19" t="s">
        <v>239</v>
      </c>
      <c r="G1552" s="5" t="s">
        <v>287</v>
      </c>
      <c r="H1552" s="27">
        <v>0</v>
      </c>
      <c r="I1552" s="110">
        <v>6</v>
      </c>
      <c r="J1552" s="111" t="s">
        <v>6551</v>
      </c>
      <c r="K1552" s="112">
        <v>0</v>
      </c>
      <c r="L1552" s="112" t="s">
        <v>6551</v>
      </c>
      <c r="M1552" s="112">
        <v>0</v>
      </c>
      <c r="N1552" s="112" t="s">
        <v>6551</v>
      </c>
      <c r="O1552" s="112">
        <v>0</v>
      </c>
      <c r="P1552" s="112" t="s">
        <v>6551</v>
      </c>
      <c r="Q1552" s="112">
        <v>261256</v>
      </c>
      <c r="R1552" s="112" t="s">
        <v>6551</v>
      </c>
      <c r="S1552" s="112">
        <v>0</v>
      </c>
      <c r="T1552" s="112" t="s">
        <v>6551</v>
      </c>
      <c r="U1552" s="112">
        <v>0</v>
      </c>
      <c r="V1552" s="112" t="s">
        <v>6551</v>
      </c>
      <c r="W1552" s="112">
        <v>12382</v>
      </c>
      <c r="X1552" s="112" t="s">
        <v>6551</v>
      </c>
      <c r="Y1552" s="112">
        <v>0</v>
      </c>
      <c r="Z1552" s="112" t="s">
        <v>6551</v>
      </c>
      <c r="AA1552" s="112">
        <v>0</v>
      </c>
      <c r="AB1552" s="112" t="s">
        <v>6551</v>
      </c>
      <c r="AC1552" s="112">
        <v>0</v>
      </c>
      <c r="AD1552" s="112" t="s">
        <v>6551</v>
      </c>
      <c r="AE1552" s="112">
        <v>0</v>
      </c>
      <c r="AF1552" s="112" t="s">
        <v>6551</v>
      </c>
      <c r="AG1552" s="112">
        <v>0</v>
      </c>
      <c r="AH1552" s="112" t="s">
        <v>6551</v>
      </c>
      <c r="AI1552" s="112">
        <v>37020</v>
      </c>
      <c r="AJ1552" s="112" t="s">
        <v>6551</v>
      </c>
      <c r="AK1552" s="112">
        <v>0</v>
      </c>
      <c r="AL1552" s="113" t="s">
        <v>6551</v>
      </c>
      <c r="AM1552" s="113" t="str">
        <f t="shared" si="24"/>
        <v>No</v>
      </c>
    </row>
    <row r="1553" spans="1:39" s="19" customFormat="1" ht="11.5" customHeight="1" x14ac:dyDescent="0.2">
      <c r="A1553" s="5" t="s">
        <v>3996</v>
      </c>
      <c r="B1553" s="5" t="s">
        <v>2172</v>
      </c>
      <c r="C1553" s="5" t="s">
        <v>58</v>
      </c>
      <c r="D1553" s="194" t="s">
        <v>3997</v>
      </c>
      <c r="E1553" s="197" t="s">
        <v>3998</v>
      </c>
      <c r="F1553" s="19" t="s">
        <v>239</v>
      </c>
      <c r="G1553" s="5" t="s">
        <v>287</v>
      </c>
      <c r="H1553" s="27">
        <v>0</v>
      </c>
      <c r="I1553" s="110">
        <v>6</v>
      </c>
      <c r="J1553" s="111" t="s">
        <v>6551</v>
      </c>
      <c r="K1553" s="112">
        <v>0</v>
      </c>
      <c r="L1553" s="112" t="s">
        <v>6551</v>
      </c>
      <c r="M1553" s="112">
        <v>0</v>
      </c>
      <c r="N1553" s="112" t="s">
        <v>6551</v>
      </c>
      <c r="O1553" s="112">
        <v>0</v>
      </c>
      <c r="P1553" s="112" t="s">
        <v>6551</v>
      </c>
      <c r="Q1553" s="112">
        <v>217790</v>
      </c>
      <c r="R1553" s="112" t="s">
        <v>6551</v>
      </c>
      <c r="S1553" s="112">
        <v>0</v>
      </c>
      <c r="T1553" s="112" t="s">
        <v>6551</v>
      </c>
      <c r="U1553" s="112">
        <v>0</v>
      </c>
      <c r="V1553" s="112" t="s">
        <v>6551</v>
      </c>
      <c r="W1553" s="112">
        <v>12400</v>
      </c>
      <c r="X1553" s="112" t="s">
        <v>6551</v>
      </c>
      <c r="Y1553" s="112">
        <v>0</v>
      </c>
      <c r="Z1553" s="112" t="s">
        <v>6551</v>
      </c>
      <c r="AA1553" s="112">
        <v>0</v>
      </c>
      <c r="AB1553" s="112" t="s">
        <v>6551</v>
      </c>
      <c r="AC1553" s="112">
        <v>0</v>
      </c>
      <c r="AD1553" s="112" t="s">
        <v>6551</v>
      </c>
      <c r="AE1553" s="112">
        <v>0</v>
      </c>
      <c r="AF1553" s="112" t="s">
        <v>6551</v>
      </c>
      <c r="AG1553" s="112">
        <v>0</v>
      </c>
      <c r="AH1553" s="112" t="s">
        <v>6551</v>
      </c>
      <c r="AI1553" s="112">
        <v>275552</v>
      </c>
      <c r="AJ1553" s="112" t="s">
        <v>6551</v>
      </c>
      <c r="AK1553" s="112">
        <v>0</v>
      </c>
      <c r="AL1553" s="113" t="s">
        <v>6551</v>
      </c>
      <c r="AM1553" s="113" t="str">
        <f t="shared" si="24"/>
        <v>No</v>
      </c>
    </row>
    <row r="1554" spans="1:39" s="19" customFormat="1" ht="11.5" customHeight="1" x14ac:dyDescent="0.2">
      <c r="A1554" s="5" t="s">
        <v>3488</v>
      </c>
      <c r="B1554" s="5" t="s">
        <v>3489</v>
      </c>
      <c r="C1554" s="5" t="s">
        <v>71</v>
      </c>
      <c r="D1554" s="194" t="s">
        <v>3490</v>
      </c>
      <c r="E1554" s="197" t="s">
        <v>3491</v>
      </c>
      <c r="F1554" s="19" t="s">
        <v>239</v>
      </c>
      <c r="G1554" s="19" t="s">
        <v>287</v>
      </c>
      <c r="H1554" s="27">
        <v>0</v>
      </c>
      <c r="I1554" s="110">
        <v>6</v>
      </c>
      <c r="J1554" s="19" t="s">
        <v>6551</v>
      </c>
      <c r="K1554" s="112">
        <v>0</v>
      </c>
      <c r="L1554" s="112" t="s">
        <v>6551</v>
      </c>
      <c r="M1554" s="112">
        <v>0</v>
      </c>
      <c r="N1554" s="112" t="s">
        <v>6551</v>
      </c>
      <c r="O1554" s="112">
        <v>0</v>
      </c>
      <c r="P1554" s="112" t="s">
        <v>6551</v>
      </c>
      <c r="Q1554" s="112">
        <v>125757</v>
      </c>
      <c r="R1554" s="112" t="s">
        <v>6551</v>
      </c>
      <c r="S1554" s="112">
        <v>0</v>
      </c>
      <c r="T1554" s="112" t="s">
        <v>6551</v>
      </c>
      <c r="U1554" s="112">
        <v>0</v>
      </c>
      <c r="V1554" s="112" t="s">
        <v>6551</v>
      </c>
      <c r="W1554" s="112">
        <v>12001</v>
      </c>
      <c r="X1554" s="112" t="s">
        <v>6551</v>
      </c>
      <c r="Y1554" s="112">
        <v>0</v>
      </c>
      <c r="Z1554" s="112" t="s">
        <v>6551</v>
      </c>
      <c r="AA1554" s="112">
        <v>0</v>
      </c>
      <c r="AB1554" s="112" t="s">
        <v>6551</v>
      </c>
      <c r="AC1554" s="112">
        <v>0</v>
      </c>
      <c r="AD1554" s="112" t="s">
        <v>6551</v>
      </c>
      <c r="AE1554" s="112">
        <v>0</v>
      </c>
      <c r="AF1554" s="112" t="s">
        <v>6551</v>
      </c>
      <c r="AG1554" s="112">
        <v>0</v>
      </c>
      <c r="AH1554" s="112" t="s">
        <v>6551</v>
      </c>
      <c r="AI1554" s="112">
        <v>72257</v>
      </c>
      <c r="AJ1554" s="112" t="s">
        <v>6551</v>
      </c>
      <c r="AK1554" s="112">
        <v>0</v>
      </c>
      <c r="AL1554" s="113" t="s">
        <v>6551</v>
      </c>
      <c r="AM1554" s="113" t="str">
        <f t="shared" si="24"/>
        <v>No</v>
      </c>
    </row>
    <row r="1555" spans="1:39" s="19" customFormat="1" ht="11.5" customHeight="1" x14ac:dyDescent="0.2">
      <c r="A1555" s="5" t="s">
        <v>3854</v>
      </c>
      <c r="B1555" s="5" t="s">
        <v>3788</v>
      </c>
      <c r="C1555" s="5" t="s">
        <v>71</v>
      </c>
      <c r="D1555" s="194" t="s">
        <v>3855</v>
      </c>
      <c r="E1555" s="197" t="s">
        <v>3856</v>
      </c>
      <c r="F1555" s="19" t="s">
        <v>239</v>
      </c>
      <c r="G1555" s="19" t="s">
        <v>287</v>
      </c>
      <c r="H1555" s="27">
        <v>0</v>
      </c>
      <c r="I1555" s="110">
        <v>6</v>
      </c>
      <c r="J1555" s="19" t="s">
        <v>6551</v>
      </c>
      <c r="K1555" s="112">
        <v>0</v>
      </c>
      <c r="L1555" s="112" t="s">
        <v>6551</v>
      </c>
      <c r="M1555" s="112">
        <v>0</v>
      </c>
      <c r="N1555" s="112" t="s">
        <v>6551</v>
      </c>
      <c r="O1555" s="112">
        <v>0</v>
      </c>
      <c r="P1555" s="112" t="s">
        <v>6551</v>
      </c>
      <c r="Q1555" s="112">
        <v>144843</v>
      </c>
      <c r="R1555" s="112" t="s">
        <v>6551</v>
      </c>
      <c r="S1555" s="112">
        <v>0</v>
      </c>
      <c r="T1555" s="112" t="s">
        <v>6551</v>
      </c>
      <c r="U1555" s="112">
        <v>0</v>
      </c>
      <c r="V1555" s="112" t="s">
        <v>6551</v>
      </c>
      <c r="W1555" s="112">
        <v>12397</v>
      </c>
      <c r="X1555" s="112" t="s">
        <v>6551</v>
      </c>
      <c r="Y1555" s="112">
        <v>0</v>
      </c>
      <c r="Z1555" s="112" t="s">
        <v>6551</v>
      </c>
      <c r="AA1555" s="112">
        <v>0</v>
      </c>
      <c r="AB1555" s="112" t="s">
        <v>6551</v>
      </c>
      <c r="AC1555" s="112">
        <v>0</v>
      </c>
      <c r="AD1555" s="112" t="s">
        <v>6551</v>
      </c>
      <c r="AE1555" s="112">
        <v>0</v>
      </c>
      <c r="AF1555" s="112" t="s">
        <v>6551</v>
      </c>
      <c r="AG1555" s="112">
        <v>0</v>
      </c>
      <c r="AH1555" s="112" t="s">
        <v>6551</v>
      </c>
      <c r="AI1555" s="112">
        <v>138593</v>
      </c>
      <c r="AJ1555" s="112" t="s">
        <v>6551</v>
      </c>
      <c r="AK1555" s="112">
        <v>0</v>
      </c>
      <c r="AL1555" s="19" t="s">
        <v>6551</v>
      </c>
      <c r="AM1555" s="113" t="str">
        <f t="shared" si="24"/>
        <v>No</v>
      </c>
    </row>
    <row r="1556" spans="1:39" s="19" customFormat="1" ht="11.5" customHeight="1" x14ac:dyDescent="0.2">
      <c r="A1556" s="5" t="s">
        <v>3905</v>
      </c>
      <c r="B1556" s="5" t="s">
        <v>3906</v>
      </c>
      <c r="C1556" s="5" t="s">
        <v>71</v>
      </c>
      <c r="D1556" s="194" t="s">
        <v>3907</v>
      </c>
      <c r="E1556" s="197" t="s">
        <v>3908</v>
      </c>
      <c r="F1556" s="19" t="s">
        <v>239</v>
      </c>
      <c r="G1556" s="19" t="s">
        <v>287</v>
      </c>
      <c r="H1556" s="27">
        <v>0</v>
      </c>
      <c r="I1556" s="110">
        <v>6</v>
      </c>
      <c r="J1556" s="19" t="s">
        <v>6551</v>
      </c>
      <c r="K1556" s="112">
        <v>0</v>
      </c>
      <c r="L1556" s="112" t="s">
        <v>6551</v>
      </c>
      <c r="M1556" s="112">
        <v>0</v>
      </c>
      <c r="N1556" s="112" t="s">
        <v>6551</v>
      </c>
      <c r="O1556" s="112">
        <v>0</v>
      </c>
      <c r="P1556" s="112" t="s">
        <v>6551</v>
      </c>
      <c r="Q1556" s="112">
        <v>97356</v>
      </c>
      <c r="R1556" s="112" t="s">
        <v>6551</v>
      </c>
      <c r="S1556" s="112">
        <v>0</v>
      </c>
      <c r="T1556" s="112" t="s">
        <v>6551</v>
      </c>
      <c r="U1556" s="112">
        <v>0</v>
      </c>
      <c r="V1556" s="112" t="s">
        <v>6551</v>
      </c>
      <c r="W1556" s="112">
        <v>8482</v>
      </c>
      <c r="X1556" s="112" t="s">
        <v>6551</v>
      </c>
      <c r="Y1556" s="112">
        <v>0</v>
      </c>
      <c r="Z1556" s="112" t="s">
        <v>6551</v>
      </c>
      <c r="AA1556" s="112">
        <v>0</v>
      </c>
      <c r="AB1556" s="112" t="s">
        <v>6551</v>
      </c>
      <c r="AC1556" s="112">
        <v>0</v>
      </c>
      <c r="AD1556" s="112" t="s">
        <v>6551</v>
      </c>
      <c r="AE1556" s="112">
        <v>0</v>
      </c>
      <c r="AF1556" s="112" t="s">
        <v>6551</v>
      </c>
      <c r="AG1556" s="112">
        <v>0</v>
      </c>
      <c r="AH1556" s="112" t="s">
        <v>6551</v>
      </c>
      <c r="AI1556" s="112">
        <v>22771</v>
      </c>
      <c r="AJ1556" s="112" t="s">
        <v>6551</v>
      </c>
      <c r="AK1556" s="112">
        <v>0</v>
      </c>
      <c r="AL1556" s="19" t="s">
        <v>6551</v>
      </c>
      <c r="AM1556" s="113" t="str">
        <f t="shared" si="24"/>
        <v>No</v>
      </c>
    </row>
    <row r="1557" spans="1:39" s="19" customFormat="1" ht="11.5" customHeight="1" x14ac:dyDescent="0.2">
      <c r="A1557" s="5" t="s">
        <v>3999</v>
      </c>
      <c r="B1557" s="5" t="s">
        <v>4000</v>
      </c>
      <c r="C1557" s="5" t="s">
        <v>71</v>
      </c>
      <c r="D1557" s="194" t="s">
        <v>4001</v>
      </c>
      <c r="E1557" s="197" t="s">
        <v>4002</v>
      </c>
      <c r="F1557" s="19" t="s">
        <v>239</v>
      </c>
      <c r="G1557" s="5" t="s">
        <v>287</v>
      </c>
      <c r="H1557" s="27">
        <v>0</v>
      </c>
      <c r="I1557" s="110">
        <v>6</v>
      </c>
      <c r="J1557" s="111" t="s">
        <v>6551</v>
      </c>
      <c r="K1557" s="112">
        <v>0</v>
      </c>
      <c r="L1557" s="112" t="s">
        <v>6551</v>
      </c>
      <c r="M1557" s="112">
        <v>0</v>
      </c>
      <c r="N1557" s="112" t="s">
        <v>6551</v>
      </c>
      <c r="O1557" s="112">
        <v>0</v>
      </c>
      <c r="P1557" s="112" t="s">
        <v>6551</v>
      </c>
      <c r="Q1557" s="112">
        <v>94637</v>
      </c>
      <c r="R1557" s="112" t="s">
        <v>6551</v>
      </c>
      <c r="S1557" s="112">
        <v>0</v>
      </c>
      <c r="T1557" s="112" t="s">
        <v>6551</v>
      </c>
      <c r="U1557" s="112">
        <v>0</v>
      </c>
      <c r="V1557" s="112" t="s">
        <v>6551</v>
      </c>
      <c r="W1557" s="112">
        <v>8287</v>
      </c>
      <c r="X1557" s="112" t="s">
        <v>6551</v>
      </c>
      <c r="Y1557" s="112">
        <v>0</v>
      </c>
      <c r="Z1557" s="112" t="s">
        <v>6551</v>
      </c>
      <c r="AA1557" s="112">
        <v>0</v>
      </c>
      <c r="AB1557" s="112" t="s">
        <v>6551</v>
      </c>
      <c r="AC1557" s="112">
        <v>0</v>
      </c>
      <c r="AD1557" s="112" t="s">
        <v>6551</v>
      </c>
      <c r="AE1557" s="112">
        <v>0</v>
      </c>
      <c r="AF1557" s="112" t="s">
        <v>6551</v>
      </c>
      <c r="AG1557" s="112">
        <v>0</v>
      </c>
      <c r="AH1557" s="112" t="s">
        <v>6551</v>
      </c>
      <c r="AI1557" s="112">
        <v>30901</v>
      </c>
      <c r="AJ1557" s="112" t="s">
        <v>6551</v>
      </c>
      <c r="AK1557" s="112">
        <v>0</v>
      </c>
      <c r="AL1557" s="113" t="s">
        <v>6551</v>
      </c>
      <c r="AM1557" s="113" t="str">
        <f t="shared" si="24"/>
        <v>No</v>
      </c>
    </row>
    <row r="1558" spans="1:39" s="19" customFormat="1" ht="11.5" customHeight="1" x14ac:dyDescent="0.2">
      <c r="A1558" s="5" t="s">
        <v>4024</v>
      </c>
      <c r="B1558" s="5" t="s">
        <v>4025</v>
      </c>
      <c r="C1558" s="5" t="s">
        <v>71</v>
      </c>
      <c r="D1558" s="194" t="s">
        <v>4026</v>
      </c>
      <c r="E1558" s="197" t="s">
        <v>4027</v>
      </c>
      <c r="F1558" s="19" t="s">
        <v>242</v>
      </c>
      <c r="G1558" s="5" t="s">
        <v>287</v>
      </c>
      <c r="H1558" s="27">
        <v>0</v>
      </c>
      <c r="I1558" s="110">
        <v>6</v>
      </c>
      <c r="J1558" s="111" t="s">
        <v>6551</v>
      </c>
      <c r="K1558" s="112">
        <v>0</v>
      </c>
      <c r="L1558" s="112" t="s">
        <v>6551</v>
      </c>
      <c r="M1558" s="112">
        <v>0</v>
      </c>
      <c r="N1558" s="112" t="s">
        <v>6551</v>
      </c>
      <c r="O1558" s="112">
        <v>0</v>
      </c>
      <c r="P1558" s="112" t="s">
        <v>6551</v>
      </c>
      <c r="Q1558" s="112">
        <v>152651</v>
      </c>
      <c r="R1558" s="112" t="s">
        <v>6551</v>
      </c>
      <c r="S1558" s="112">
        <v>0</v>
      </c>
      <c r="T1558" s="112" t="s">
        <v>6551</v>
      </c>
      <c r="U1558" s="112">
        <v>0</v>
      </c>
      <c r="V1558" s="112" t="s">
        <v>6551</v>
      </c>
      <c r="W1558" s="112">
        <v>11270</v>
      </c>
      <c r="X1558" s="112" t="s">
        <v>6551</v>
      </c>
      <c r="Y1558" s="112">
        <v>0</v>
      </c>
      <c r="Z1558" s="112" t="s">
        <v>6551</v>
      </c>
      <c r="AA1558" s="112">
        <v>0</v>
      </c>
      <c r="AB1558" s="112" t="s">
        <v>6551</v>
      </c>
      <c r="AC1558" s="112">
        <v>0</v>
      </c>
      <c r="AD1558" s="112" t="s">
        <v>6551</v>
      </c>
      <c r="AE1558" s="112">
        <v>0</v>
      </c>
      <c r="AF1558" s="112" t="s">
        <v>6551</v>
      </c>
      <c r="AG1558" s="112">
        <v>0</v>
      </c>
      <c r="AH1558" s="112" t="s">
        <v>6551</v>
      </c>
      <c r="AI1558" s="112">
        <v>63890</v>
      </c>
      <c r="AJ1558" s="112" t="s">
        <v>6551</v>
      </c>
      <c r="AK1558" s="112">
        <v>0</v>
      </c>
      <c r="AL1558" s="113" t="s">
        <v>6551</v>
      </c>
      <c r="AM1558" s="113" t="str">
        <f t="shared" si="24"/>
        <v>No</v>
      </c>
    </row>
    <row r="1559" spans="1:39" s="19" customFormat="1" ht="11.5" customHeight="1" x14ac:dyDescent="0.2">
      <c r="A1559" s="5" t="s">
        <v>47</v>
      </c>
      <c r="B1559" s="5" t="s">
        <v>2223</v>
      </c>
      <c r="C1559" s="5" t="s">
        <v>73</v>
      </c>
      <c r="D1559" s="194" t="s">
        <v>3443</v>
      </c>
      <c r="E1559" s="197" t="s">
        <v>3444</v>
      </c>
      <c r="F1559" s="19" t="s">
        <v>242</v>
      </c>
      <c r="G1559" s="5" t="s">
        <v>287</v>
      </c>
      <c r="H1559" s="27">
        <v>0</v>
      </c>
      <c r="I1559" s="110">
        <v>6</v>
      </c>
      <c r="J1559" s="111" t="s">
        <v>6551</v>
      </c>
      <c r="K1559" s="112">
        <v>66</v>
      </c>
      <c r="L1559" s="112" t="s">
        <v>6551</v>
      </c>
      <c r="M1559" s="112">
        <v>0</v>
      </c>
      <c r="N1559" s="112" t="s">
        <v>6551</v>
      </c>
      <c r="O1559" s="112">
        <v>0</v>
      </c>
      <c r="P1559" s="112" t="s">
        <v>6551</v>
      </c>
      <c r="Q1559" s="112">
        <v>247359</v>
      </c>
      <c r="R1559" s="112" t="s">
        <v>6551</v>
      </c>
      <c r="S1559" s="112">
        <v>0</v>
      </c>
      <c r="T1559" s="112" t="s">
        <v>6551</v>
      </c>
      <c r="U1559" s="112">
        <v>0</v>
      </c>
      <c r="V1559" s="112" t="s">
        <v>6551</v>
      </c>
      <c r="W1559" s="112">
        <v>15500</v>
      </c>
      <c r="X1559" s="112" t="s">
        <v>6551</v>
      </c>
      <c r="Y1559" s="112">
        <v>0</v>
      </c>
      <c r="Z1559" s="112" t="s">
        <v>6551</v>
      </c>
      <c r="AA1559" s="112">
        <v>0</v>
      </c>
      <c r="AB1559" s="112" t="s">
        <v>6551</v>
      </c>
      <c r="AC1559" s="112">
        <v>0</v>
      </c>
      <c r="AD1559" s="112" t="s">
        <v>6551</v>
      </c>
      <c r="AE1559" s="112">
        <v>0</v>
      </c>
      <c r="AF1559" s="112" t="s">
        <v>6551</v>
      </c>
      <c r="AG1559" s="112">
        <v>0</v>
      </c>
      <c r="AH1559" s="112" t="s">
        <v>6551</v>
      </c>
      <c r="AI1559" s="112">
        <v>55720</v>
      </c>
      <c r="AJ1559" s="112" t="s">
        <v>6551</v>
      </c>
      <c r="AK1559" s="112">
        <v>0</v>
      </c>
      <c r="AL1559" s="113" t="s">
        <v>6551</v>
      </c>
      <c r="AM1559" s="113" t="str">
        <f t="shared" si="24"/>
        <v>No</v>
      </c>
    </row>
    <row r="1560" spans="1:39" s="19" customFormat="1" ht="11.5" customHeight="1" x14ac:dyDescent="0.2">
      <c r="A1560" s="5" t="s">
        <v>3791</v>
      </c>
      <c r="B1560" s="5" t="s">
        <v>3792</v>
      </c>
      <c r="C1560" s="5" t="s">
        <v>73</v>
      </c>
      <c r="D1560" s="194" t="s">
        <v>3793</v>
      </c>
      <c r="E1560" s="197" t="s">
        <v>3794</v>
      </c>
      <c r="F1560" s="19" t="s">
        <v>242</v>
      </c>
      <c r="G1560" s="5" t="s">
        <v>287</v>
      </c>
      <c r="H1560" s="27">
        <v>0</v>
      </c>
      <c r="I1560" s="110">
        <v>6</v>
      </c>
      <c r="J1560" s="111" t="s">
        <v>6551</v>
      </c>
      <c r="K1560" s="112">
        <v>8</v>
      </c>
      <c r="L1560" s="112" t="s">
        <v>6551</v>
      </c>
      <c r="M1560" s="112">
        <v>0</v>
      </c>
      <c r="N1560" s="112" t="s">
        <v>6551</v>
      </c>
      <c r="O1560" s="112">
        <v>0</v>
      </c>
      <c r="P1560" s="112" t="s">
        <v>6551</v>
      </c>
      <c r="Q1560" s="112">
        <v>64514</v>
      </c>
      <c r="R1560" s="112" t="s">
        <v>6551</v>
      </c>
      <c r="S1560" s="112">
        <v>0</v>
      </c>
      <c r="T1560" s="112" t="s">
        <v>6551</v>
      </c>
      <c r="U1560" s="112">
        <v>0</v>
      </c>
      <c r="V1560" s="112" t="s">
        <v>6551</v>
      </c>
      <c r="W1560" s="112">
        <v>4582</v>
      </c>
      <c r="X1560" s="112" t="s">
        <v>6551</v>
      </c>
      <c r="Y1560" s="112">
        <v>0</v>
      </c>
      <c r="Z1560" s="112" t="s">
        <v>6551</v>
      </c>
      <c r="AA1560" s="112">
        <v>0</v>
      </c>
      <c r="AB1560" s="112" t="s">
        <v>6551</v>
      </c>
      <c r="AC1560" s="112">
        <v>0</v>
      </c>
      <c r="AD1560" s="112" t="s">
        <v>6551</v>
      </c>
      <c r="AE1560" s="112">
        <v>0</v>
      </c>
      <c r="AF1560" s="112" t="s">
        <v>6551</v>
      </c>
      <c r="AG1560" s="112">
        <v>0</v>
      </c>
      <c r="AH1560" s="112" t="s">
        <v>6551</v>
      </c>
      <c r="AI1560" s="112">
        <v>16910</v>
      </c>
      <c r="AJ1560" s="112" t="s">
        <v>6551</v>
      </c>
      <c r="AK1560" s="112">
        <v>0</v>
      </c>
      <c r="AL1560" s="113" t="s">
        <v>6551</v>
      </c>
      <c r="AM1560" s="113" t="str">
        <f t="shared" si="24"/>
        <v>No</v>
      </c>
    </row>
    <row r="1561" spans="1:39" s="19" customFormat="1" ht="11.5" customHeight="1" x14ac:dyDescent="0.2">
      <c r="A1561" s="5" t="s">
        <v>3535</v>
      </c>
      <c r="B1561" s="5" t="s">
        <v>3536</v>
      </c>
      <c r="C1561" s="5" t="s">
        <v>117</v>
      </c>
      <c r="D1561" s="194" t="s">
        <v>3537</v>
      </c>
      <c r="E1561" s="197" t="s">
        <v>3538</v>
      </c>
      <c r="F1561" s="19" t="s">
        <v>239</v>
      </c>
      <c r="G1561" s="5" t="s">
        <v>287</v>
      </c>
      <c r="H1561" s="27">
        <v>0</v>
      </c>
      <c r="I1561" s="110">
        <v>6</v>
      </c>
      <c r="J1561" s="111" t="s">
        <v>6551</v>
      </c>
      <c r="K1561" s="112">
        <v>0</v>
      </c>
      <c r="L1561" s="112" t="s">
        <v>6551</v>
      </c>
      <c r="M1561" s="112">
        <v>0</v>
      </c>
      <c r="N1561" s="112" t="s">
        <v>6551</v>
      </c>
      <c r="O1561" s="112">
        <v>0</v>
      </c>
      <c r="P1561" s="112" t="s">
        <v>6551</v>
      </c>
      <c r="Q1561" s="112">
        <v>174394</v>
      </c>
      <c r="R1561" s="112" t="s">
        <v>6551</v>
      </c>
      <c r="S1561" s="112">
        <v>0</v>
      </c>
      <c r="T1561" s="112" t="s">
        <v>6551</v>
      </c>
      <c r="U1561" s="112">
        <v>0</v>
      </c>
      <c r="V1561" s="112" t="s">
        <v>6551</v>
      </c>
      <c r="W1561" s="112">
        <v>16692</v>
      </c>
      <c r="X1561" s="112" t="s">
        <v>6551</v>
      </c>
      <c r="Y1561" s="112">
        <v>0</v>
      </c>
      <c r="Z1561" s="112" t="s">
        <v>6551</v>
      </c>
      <c r="AA1561" s="112">
        <v>0</v>
      </c>
      <c r="AB1561" s="112" t="s">
        <v>6551</v>
      </c>
      <c r="AC1561" s="112">
        <v>0</v>
      </c>
      <c r="AD1561" s="112" t="s">
        <v>6551</v>
      </c>
      <c r="AE1561" s="112">
        <v>0</v>
      </c>
      <c r="AF1561" s="112" t="s">
        <v>6551</v>
      </c>
      <c r="AG1561" s="112">
        <v>0</v>
      </c>
      <c r="AH1561" s="112" t="s">
        <v>6551</v>
      </c>
      <c r="AI1561" s="112">
        <v>61928</v>
      </c>
      <c r="AJ1561" s="112" t="s">
        <v>6551</v>
      </c>
      <c r="AK1561" s="112">
        <v>0</v>
      </c>
      <c r="AL1561" s="113" t="s">
        <v>6551</v>
      </c>
      <c r="AM1561" s="113" t="str">
        <f t="shared" si="24"/>
        <v>No</v>
      </c>
    </row>
    <row r="1562" spans="1:39" s="19" customFormat="1" ht="11.5" customHeight="1" x14ac:dyDescent="0.2">
      <c r="A1562" s="5" t="s">
        <v>3734</v>
      </c>
      <c r="B1562" s="5" t="s">
        <v>3735</v>
      </c>
      <c r="C1562" s="5" t="s">
        <v>117</v>
      </c>
      <c r="D1562" s="194" t="s">
        <v>3736</v>
      </c>
      <c r="E1562" s="197" t="s">
        <v>3737</v>
      </c>
      <c r="F1562" s="19" t="s">
        <v>239</v>
      </c>
      <c r="G1562" s="5" t="s">
        <v>287</v>
      </c>
      <c r="H1562" s="27">
        <v>0</v>
      </c>
      <c r="I1562" s="110">
        <v>6</v>
      </c>
      <c r="J1562" s="111" t="s">
        <v>6551</v>
      </c>
      <c r="K1562" s="112">
        <v>0</v>
      </c>
      <c r="L1562" s="112" t="s">
        <v>6551</v>
      </c>
      <c r="M1562" s="112">
        <v>0</v>
      </c>
      <c r="N1562" s="112" t="s">
        <v>6551</v>
      </c>
      <c r="O1562" s="112">
        <v>0</v>
      </c>
      <c r="P1562" s="112" t="s">
        <v>6551</v>
      </c>
      <c r="Q1562" s="112">
        <v>168157</v>
      </c>
      <c r="R1562" s="112" t="s">
        <v>6551</v>
      </c>
      <c r="S1562" s="112">
        <v>0</v>
      </c>
      <c r="T1562" s="112" t="s">
        <v>6551</v>
      </c>
      <c r="U1562" s="112">
        <v>0</v>
      </c>
      <c r="V1562" s="112" t="s">
        <v>6551</v>
      </c>
      <c r="W1562" s="112">
        <v>15027</v>
      </c>
      <c r="X1562" s="112" t="s">
        <v>6551</v>
      </c>
      <c r="Y1562" s="112">
        <v>0</v>
      </c>
      <c r="Z1562" s="112" t="s">
        <v>6551</v>
      </c>
      <c r="AA1562" s="112">
        <v>0</v>
      </c>
      <c r="AB1562" s="112" t="s">
        <v>6551</v>
      </c>
      <c r="AC1562" s="112">
        <v>0</v>
      </c>
      <c r="AD1562" s="112" t="s">
        <v>6551</v>
      </c>
      <c r="AE1562" s="112">
        <v>0</v>
      </c>
      <c r="AF1562" s="112" t="s">
        <v>6551</v>
      </c>
      <c r="AG1562" s="112">
        <v>0</v>
      </c>
      <c r="AH1562" s="112" t="s">
        <v>6551</v>
      </c>
      <c r="AI1562" s="112">
        <v>53559</v>
      </c>
      <c r="AJ1562" s="112" t="s">
        <v>6551</v>
      </c>
      <c r="AK1562" s="112">
        <v>0</v>
      </c>
      <c r="AL1562" s="113" t="s">
        <v>6551</v>
      </c>
      <c r="AM1562" s="113" t="str">
        <f t="shared" si="24"/>
        <v>No</v>
      </c>
    </row>
    <row r="1563" spans="1:39" s="19" customFormat="1" ht="11.5" customHeight="1" x14ac:dyDescent="0.2">
      <c r="A1563" s="5" t="s">
        <v>3929</v>
      </c>
      <c r="B1563" s="5" t="s">
        <v>3930</v>
      </c>
      <c r="C1563" s="5" t="s">
        <v>117</v>
      </c>
      <c r="D1563" s="194" t="s">
        <v>3931</v>
      </c>
      <c r="E1563" s="197" t="s">
        <v>3932</v>
      </c>
      <c r="F1563" s="19" t="s">
        <v>239</v>
      </c>
      <c r="G1563" s="5" t="s">
        <v>287</v>
      </c>
      <c r="H1563" s="27">
        <v>0</v>
      </c>
      <c r="I1563" s="110">
        <v>6</v>
      </c>
      <c r="J1563" s="111" t="s">
        <v>6551</v>
      </c>
      <c r="K1563" s="112">
        <v>0</v>
      </c>
      <c r="L1563" s="112" t="s">
        <v>6551</v>
      </c>
      <c r="M1563" s="112">
        <v>0</v>
      </c>
      <c r="N1563" s="112" t="s">
        <v>6551</v>
      </c>
      <c r="O1563" s="112">
        <v>0</v>
      </c>
      <c r="P1563" s="112" t="s">
        <v>6551</v>
      </c>
      <c r="Q1563" s="112">
        <v>371557</v>
      </c>
      <c r="R1563" s="112" t="s">
        <v>6551</v>
      </c>
      <c r="S1563" s="112">
        <v>0</v>
      </c>
      <c r="T1563" s="112" t="s">
        <v>6551</v>
      </c>
      <c r="U1563" s="112">
        <v>0</v>
      </c>
      <c r="V1563" s="112" t="s">
        <v>6551</v>
      </c>
      <c r="W1563" s="112">
        <v>23122</v>
      </c>
      <c r="X1563" s="112" t="s">
        <v>6551</v>
      </c>
      <c r="Y1563" s="112">
        <v>0</v>
      </c>
      <c r="Z1563" s="112" t="s">
        <v>6551</v>
      </c>
      <c r="AA1563" s="112">
        <v>0</v>
      </c>
      <c r="AB1563" s="112" t="s">
        <v>6551</v>
      </c>
      <c r="AC1563" s="112">
        <v>0</v>
      </c>
      <c r="AD1563" s="112" t="s">
        <v>6551</v>
      </c>
      <c r="AE1563" s="112">
        <v>0</v>
      </c>
      <c r="AF1563" s="112" t="s">
        <v>6551</v>
      </c>
      <c r="AG1563" s="112">
        <v>0</v>
      </c>
      <c r="AH1563" s="112" t="s">
        <v>6551</v>
      </c>
      <c r="AI1563" s="112">
        <v>342667</v>
      </c>
      <c r="AJ1563" s="112" t="s">
        <v>6551</v>
      </c>
      <c r="AK1563" s="112">
        <v>0</v>
      </c>
      <c r="AL1563" s="113" t="s">
        <v>6551</v>
      </c>
      <c r="AM1563" s="113" t="str">
        <f t="shared" si="24"/>
        <v>No</v>
      </c>
    </row>
    <row r="1564" spans="1:39" s="19" customFormat="1" ht="11.5" customHeight="1" x14ac:dyDescent="0.2">
      <c r="A1564" s="5" t="s">
        <v>3985</v>
      </c>
      <c r="B1564" s="5" t="s">
        <v>3986</v>
      </c>
      <c r="C1564" s="5" t="s">
        <v>117</v>
      </c>
      <c r="D1564" s="194" t="s">
        <v>3987</v>
      </c>
      <c r="E1564" s="197" t="s">
        <v>3988</v>
      </c>
      <c r="F1564" s="19" t="s">
        <v>239</v>
      </c>
      <c r="G1564" s="5" t="s">
        <v>287</v>
      </c>
      <c r="H1564" s="27">
        <v>0</v>
      </c>
      <c r="I1564" s="110">
        <v>6</v>
      </c>
      <c r="J1564" s="111" t="s">
        <v>6551</v>
      </c>
      <c r="K1564" s="112">
        <v>0</v>
      </c>
      <c r="L1564" s="112" t="s">
        <v>6551</v>
      </c>
      <c r="M1564" s="112">
        <v>0</v>
      </c>
      <c r="N1564" s="112" t="s">
        <v>6551</v>
      </c>
      <c r="O1564" s="112">
        <v>0</v>
      </c>
      <c r="P1564" s="112" t="s">
        <v>6551</v>
      </c>
      <c r="Q1564" s="112">
        <v>240197</v>
      </c>
      <c r="R1564" s="112" t="s">
        <v>6551</v>
      </c>
      <c r="S1564" s="112">
        <v>0</v>
      </c>
      <c r="T1564" s="112" t="s">
        <v>6551</v>
      </c>
      <c r="U1564" s="112">
        <v>0</v>
      </c>
      <c r="V1564" s="112" t="s">
        <v>6551</v>
      </c>
      <c r="W1564" s="112">
        <v>15330</v>
      </c>
      <c r="X1564" s="112" t="s">
        <v>6551</v>
      </c>
      <c r="Y1564" s="112">
        <v>0</v>
      </c>
      <c r="Z1564" s="112" t="s">
        <v>6551</v>
      </c>
      <c r="AA1564" s="112">
        <v>0</v>
      </c>
      <c r="AB1564" s="112" t="s">
        <v>6551</v>
      </c>
      <c r="AC1564" s="112">
        <v>0</v>
      </c>
      <c r="AD1564" s="112" t="s">
        <v>6551</v>
      </c>
      <c r="AE1564" s="112">
        <v>0</v>
      </c>
      <c r="AF1564" s="112" t="s">
        <v>6551</v>
      </c>
      <c r="AG1564" s="112">
        <v>0</v>
      </c>
      <c r="AH1564" s="112" t="s">
        <v>6551</v>
      </c>
      <c r="AI1564" s="112">
        <v>41800</v>
      </c>
      <c r="AJ1564" s="112" t="s">
        <v>6551</v>
      </c>
      <c r="AK1564" s="112">
        <v>0</v>
      </c>
      <c r="AL1564" s="113" t="s">
        <v>6551</v>
      </c>
      <c r="AM1564" s="113" t="str">
        <f t="shared" si="24"/>
        <v>No</v>
      </c>
    </row>
    <row r="1565" spans="1:39" s="19" customFormat="1" ht="11.5" customHeight="1" x14ac:dyDescent="0.2">
      <c r="A1565" s="5" t="s">
        <v>4281</v>
      </c>
      <c r="B1565" s="5" t="s">
        <v>1304</v>
      </c>
      <c r="C1565" s="5" t="s">
        <v>8</v>
      </c>
      <c r="D1565" s="194" t="s">
        <v>4282</v>
      </c>
      <c r="E1565" s="197" t="s">
        <v>4283</v>
      </c>
      <c r="F1565" s="19" t="s">
        <v>305</v>
      </c>
      <c r="G1565" s="5" t="s">
        <v>287</v>
      </c>
      <c r="H1565" s="27">
        <v>0</v>
      </c>
      <c r="I1565" s="110">
        <v>6</v>
      </c>
      <c r="J1565" s="111" t="s">
        <v>6551</v>
      </c>
      <c r="K1565" s="112">
        <v>0</v>
      </c>
      <c r="L1565" s="112" t="s">
        <v>6551</v>
      </c>
      <c r="M1565" s="112">
        <v>0</v>
      </c>
      <c r="N1565" s="112" t="s">
        <v>6551</v>
      </c>
      <c r="O1565" s="112">
        <v>0</v>
      </c>
      <c r="P1565" s="112" t="s">
        <v>6551</v>
      </c>
      <c r="Q1565" s="112">
        <v>138129</v>
      </c>
      <c r="R1565" s="112" t="s">
        <v>6551</v>
      </c>
      <c r="S1565" s="112">
        <v>0</v>
      </c>
      <c r="T1565" s="112" t="s">
        <v>6551</v>
      </c>
      <c r="U1565" s="112">
        <v>0</v>
      </c>
      <c r="V1565" s="112" t="s">
        <v>6551</v>
      </c>
      <c r="W1565" s="112">
        <v>7455</v>
      </c>
      <c r="X1565" s="112" t="s">
        <v>6551</v>
      </c>
      <c r="Y1565" s="112">
        <v>0</v>
      </c>
      <c r="Z1565" s="112" t="s">
        <v>6551</v>
      </c>
      <c r="AA1565" s="112">
        <v>0</v>
      </c>
      <c r="AB1565" s="112" t="s">
        <v>6551</v>
      </c>
      <c r="AC1565" s="112">
        <v>0</v>
      </c>
      <c r="AD1565" s="112" t="s">
        <v>6551</v>
      </c>
      <c r="AE1565" s="112">
        <v>0</v>
      </c>
      <c r="AF1565" s="112" t="s">
        <v>6551</v>
      </c>
      <c r="AG1565" s="112">
        <v>0</v>
      </c>
      <c r="AH1565" s="112" t="s">
        <v>6551</v>
      </c>
      <c r="AI1565" s="112">
        <v>6232</v>
      </c>
      <c r="AJ1565" s="112" t="s">
        <v>6551</v>
      </c>
      <c r="AK1565" s="112">
        <v>0</v>
      </c>
      <c r="AL1565" s="113" t="s">
        <v>6551</v>
      </c>
      <c r="AM1565" s="113" t="str">
        <f t="shared" si="24"/>
        <v>No</v>
      </c>
    </row>
    <row r="1566" spans="1:39" s="19" customFormat="1" ht="11.5" customHeight="1" x14ac:dyDescent="0.2">
      <c r="A1566" s="5" t="s">
        <v>4210</v>
      </c>
      <c r="B1566" s="5" t="s">
        <v>2412</v>
      </c>
      <c r="C1566" s="5" t="s">
        <v>64</v>
      </c>
      <c r="D1566" s="194" t="s">
        <v>4211</v>
      </c>
      <c r="E1566" s="197" t="s">
        <v>4212</v>
      </c>
      <c r="F1566" s="19" t="s">
        <v>1645</v>
      </c>
      <c r="G1566" s="19" t="s">
        <v>287</v>
      </c>
      <c r="H1566" s="27">
        <v>0</v>
      </c>
      <c r="I1566" s="110">
        <v>6</v>
      </c>
      <c r="J1566" s="19" t="s">
        <v>6551</v>
      </c>
      <c r="K1566" s="112">
        <v>0</v>
      </c>
      <c r="L1566" s="112" t="s">
        <v>6551</v>
      </c>
      <c r="M1566" s="112">
        <v>0</v>
      </c>
      <c r="N1566" s="112" t="s">
        <v>6551</v>
      </c>
      <c r="O1566" s="112">
        <v>0</v>
      </c>
      <c r="P1566" s="112" t="s">
        <v>6551</v>
      </c>
      <c r="Q1566" s="112">
        <v>92030</v>
      </c>
      <c r="R1566" s="112" t="s">
        <v>6551</v>
      </c>
      <c r="S1566" s="112">
        <v>0</v>
      </c>
      <c r="T1566" s="112" t="s">
        <v>6551</v>
      </c>
      <c r="U1566" s="112">
        <v>0</v>
      </c>
      <c r="V1566" s="112" t="s">
        <v>6551</v>
      </c>
      <c r="W1566" s="112">
        <v>4915</v>
      </c>
      <c r="X1566" s="112" t="s">
        <v>6551</v>
      </c>
      <c r="Y1566" s="112">
        <v>0</v>
      </c>
      <c r="Z1566" s="112" t="s">
        <v>6551</v>
      </c>
      <c r="AA1566" s="112">
        <v>0</v>
      </c>
      <c r="AB1566" s="112" t="s">
        <v>6551</v>
      </c>
      <c r="AC1566" s="112">
        <v>0</v>
      </c>
      <c r="AD1566" s="112" t="s">
        <v>6551</v>
      </c>
      <c r="AE1566" s="112">
        <v>0</v>
      </c>
      <c r="AF1566" s="112" t="s">
        <v>6551</v>
      </c>
      <c r="AG1566" s="112">
        <v>0</v>
      </c>
      <c r="AH1566" s="112" t="s">
        <v>6551</v>
      </c>
      <c r="AI1566" s="112">
        <v>10960</v>
      </c>
      <c r="AJ1566" s="112" t="s">
        <v>6551</v>
      </c>
      <c r="AK1566" s="112">
        <v>0</v>
      </c>
      <c r="AL1566" s="113" t="s">
        <v>6551</v>
      </c>
      <c r="AM1566" s="113" t="str">
        <f t="shared" si="24"/>
        <v>No</v>
      </c>
    </row>
    <row r="1567" spans="1:39" s="19" customFormat="1" ht="11.5" customHeight="1" x14ac:dyDescent="0.2">
      <c r="A1567" s="5" t="s">
        <v>4299</v>
      </c>
      <c r="B1567" s="5" t="s">
        <v>4300</v>
      </c>
      <c r="C1567" s="5" t="s">
        <v>64</v>
      </c>
      <c r="D1567" s="194" t="s">
        <v>4301</v>
      </c>
      <c r="E1567" s="197" t="s">
        <v>4302</v>
      </c>
      <c r="F1567" s="19" t="s">
        <v>1645</v>
      </c>
      <c r="G1567" s="19" t="s">
        <v>287</v>
      </c>
      <c r="H1567" s="27">
        <v>0</v>
      </c>
      <c r="I1567" s="110">
        <v>6</v>
      </c>
      <c r="J1567" s="19" t="s">
        <v>6551</v>
      </c>
      <c r="K1567" s="112">
        <v>0</v>
      </c>
      <c r="L1567" s="112" t="s">
        <v>6551</v>
      </c>
      <c r="M1567" s="112">
        <v>0</v>
      </c>
      <c r="N1567" s="112" t="s">
        <v>6551</v>
      </c>
      <c r="O1567" s="112">
        <v>0</v>
      </c>
      <c r="P1567" s="112" t="s">
        <v>6551</v>
      </c>
      <c r="Q1567" s="112">
        <v>163864</v>
      </c>
      <c r="R1567" s="112" t="s">
        <v>6551</v>
      </c>
      <c r="S1567" s="112">
        <v>0</v>
      </c>
      <c r="T1567" s="112" t="s">
        <v>6551</v>
      </c>
      <c r="U1567" s="112">
        <v>0</v>
      </c>
      <c r="V1567" s="112" t="s">
        <v>6551</v>
      </c>
      <c r="W1567" s="112">
        <v>9293</v>
      </c>
      <c r="X1567" s="112" t="s">
        <v>6551</v>
      </c>
      <c r="Y1567" s="112">
        <v>0</v>
      </c>
      <c r="Z1567" s="112" t="s">
        <v>6551</v>
      </c>
      <c r="AA1567" s="112">
        <v>0</v>
      </c>
      <c r="AB1567" s="112" t="s">
        <v>6551</v>
      </c>
      <c r="AC1567" s="112">
        <v>0</v>
      </c>
      <c r="AD1567" s="112" t="s">
        <v>6551</v>
      </c>
      <c r="AE1567" s="112">
        <v>0</v>
      </c>
      <c r="AF1567" s="112" t="s">
        <v>6551</v>
      </c>
      <c r="AG1567" s="112">
        <v>0</v>
      </c>
      <c r="AH1567" s="112" t="s">
        <v>6551</v>
      </c>
      <c r="AI1567" s="112">
        <v>19396</v>
      </c>
      <c r="AJ1567" s="112" t="s">
        <v>6551</v>
      </c>
      <c r="AK1567" s="112">
        <v>0</v>
      </c>
      <c r="AL1567" s="19" t="s">
        <v>6551</v>
      </c>
      <c r="AM1567" s="113" t="str">
        <f t="shared" si="24"/>
        <v>No</v>
      </c>
    </row>
    <row r="1568" spans="1:39" s="19" customFormat="1" ht="11.5" customHeight="1" x14ac:dyDescent="0.2">
      <c r="A1568" s="5" t="s">
        <v>4432</v>
      </c>
      <c r="B1568" s="5" t="s">
        <v>977</v>
      </c>
      <c r="C1568" s="5" t="s">
        <v>64</v>
      </c>
      <c r="D1568" s="194" t="s">
        <v>4433</v>
      </c>
      <c r="E1568" s="197" t="s">
        <v>4434</v>
      </c>
      <c r="F1568" s="19" t="s">
        <v>1645</v>
      </c>
      <c r="G1568" s="19" t="s">
        <v>287</v>
      </c>
      <c r="H1568" s="27">
        <v>0</v>
      </c>
      <c r="I1568" s="110">
        <v>6</v>
      </c>
      <c r="J1568" s="19" t="s">
        <v>6551</v>
      </c>
      <c r="K1568" s="112">
        <v>0</v>
      </c>
      <c r="L1568" s="112" t="s">
        <v>6551</v>
      </c>
      <c r="M1568" s="112">
        <v>0</v>
      </c>
      <c r="N1568" s="112" t="s">
        <v>6551</v>
      </c>
      <c r="O1568" s="112">
        <v>0</v>
      </c>
      <c r="P1568" s="112" t="s">
        <v>6551</v>
      </c>
      <c r="Q1568" s="112">
        <v>162045</v>
      </c>
      <c r="R1568" s="112" t="s">
        <v>6551</v>
      </c>
      <c r="S1568" s="112">
        <v>0</v>
      </c>
      <c r="T1568" s="112" t="s">
        <v>6551</v>
      </c>
      <c r="U1568" s="112">
        <v>0</v>
      </c>
      <c r="V1568" s="112" t="s">
        <v>6551</v>
      </c>
      <c r="W1568" s="112">
        <v>7960</v>
      </c>
      <c r="X1568" s="112" t="s">
        <v>6551</v>
      </c>
      <c r="Y1568" s="112">
        <v>0</v>
      </c>
      <c r="Z1568" s="112" t="s">
        <v>6551</v>
      </c>
      <c r="AA1568" s="112">
        <v>0</v>
      </c>
      <c r="AB1568" s="112" t="s">
        <v>6551</v>
      </c>
      <c r="AC1568" s="112">
        <v>0</v>
      </c>
      <c r="AD1568" s="112" t="s">
        <v>6551</v>
      </c>
      <c r="AE1568" s="112">
        <v>0</v>
      </c>
      <c r="AF1568" s="112" t="s">
        <v>6551</v>
      </c>
      <c r="AG1568" s="112">
        <v>0</v>
      </c>
      <c r="AH1568" s="112" t="s">
        <v>6551</v>
      </c>
      <c r="AI1568" s="112">
        <v>18151</v>
      </c>
      <c r="AJ1568" s="112" t="s">
        <v>6551</v>
      </c>
      <c r="AK1568" s="112">
        <v>0</v>
      </c>
      <c r="AL1568" s="19" t="s">
        <v>6551</v>
      </c>
      <c r="AM1568" s="113" t="str">
        <f t="shared" si="24"/>
        <v>No</v>
      </c>
    </row>
    <row r="1569" spans="1:39" s="19" customFormat="1" ht="11.5" customHeight="1" x14ac:dyDescent="0.2">
      <c r="A1569" s="5" t="s">
        <v>4147</v>
      </c>
      <c r="B1569" s="5" t="s">
        <v>4148</v>
      </c>
      <c r="C1569" s="5" t="s">
        <v>90</v>
      </c>
      <c r="D1569" s="194" t="s">
        <v>4149</v>
      </c>
      <c r="E1569" s="197" t="s">
        <v>4150</v>
      </c>
      <c r="F1569" s="19" t="s">
        <v>239</v>
      </c>
      <c r="G1569" s="5" t="s">
        <v>287</v>
      </c>
      <c r="H1569" s="27">
        <v>0</v>
      </c>
      <c r="I1569" s="110">
        <v>6</v>
      </c>
      <c r="J1569" s="111" t="s">
        <v>6551</v>
      </c>
      <c r="K1569" s="112">
        <v>0</v>
      </c>
      <c r="L1569" s="112" t="s">
        <v>6551</v>
      </c>
      <c r="M1569" s="112">
        <v>0</v>
      </c>
      <c r="N1569" s="112" t="s">
        <v>6551</v>
      </c>
      <c r="O1569" s="112">
        <v>0</v>
      </c>
      <c r="P1569" s="112" t="s">
        <v>6551</v>
      </c>
      <c r="Q1569" s="112">
        <v>100248</v>
      </c>
      <c r="R1569" s="112" t="s">
        <v>6551</v>
      </c>
      <c r="S1569" s="112">
        <v>0</v>
      </c>
      <c r="T1569" s="112" t="s">
        <v>6551</v>
      </c>
      <c r="U1569" s="112">
        <v>0</v>
      </c>
      <c r="V1569" s="112" t="s">
        <v>6551</v>
      </c>
      <c r="W1569" s="112">
        <v>2956</v>
      </c>
      <c r="X1569" s="112" t="s">
        <v>6551</v>
      </c>
      <c r="Y1569" s="112">
        <v>0</v>
      </c>
      <c r="Z1569" s="112" t="s">
        <v>6551</v>
      </c>
      <c r="AA1569" s="112">
        <v>0</v>
      </c>
      <c r="AB1569" s="112" t="s">
        <v>6551</v>
      </c>
      <c r="AC1569" s="112">
        <v>0</v>
      </c>
      <c r="AD1569" s="112" t="s">
        <v>6551</v>
      </c>
      <c r="AE1569" s="112">
        <v>0</v>
      </c>
      <c r="AF1569" s="112" t="s">
        <v>6551</v>
      </c>
      <c r="AG1569" s="112">
        <v>0</v>
      </c>
      <c r="AH1569" s="112" t="s">
        <v>6551</v>
      </c>
      <c r="AI1569" s="112">
        <v>13076</v>
      </c>
      <c r="AJ1569" s="112" t="s">
        <v>6551</v>
      </c>
      <c r="AK1569" s="112">
        <v>0</v>
      </c>
      <c r="AL1569" s="113" t="s">
        <v>6551</v>
      </c>
      <c r="AM1569" s="113" t="str">
        <f t="shared" si="24"/>
        <v>No</v>
      </c>
    </row>
    <row r="1570" spans="1:39" s="19" customFormat="1" ht="11.5" customHeight="1" x14ac:dyDescent="0.2">
      <c r="A1570" s="5" t="s">
        <v>4385</v>
      </c>
      <c r="B1570" s="5" t="s">
        <v>4386</v>
      </c>
      <c r="C1570" s="5" t="s">
        <v>90</v>
      </c>
      <c r="D1570" s="194" t="s">
        <v>4387</v>
      </c>
      <c r="E1570" s="197" t="s">
        <v>4388</v>
      </c>
      <c r="F1570" s="19" t="s">
        <v>305</v>
      </c>
      <c r="G1570" s="5" t="s">
        <v>287</v>
      </c>
      <c r="H1570" s="27">
        <v>0</v>
      </c>
      <c r="I1570" s="110">
        <v>6</v>
      </c>
      <c r="J1570" s="111" t="s">
        <v>6551</v>
      </c>
      <c r="K1570" s="112">
        <v>0</v>
      </c>
      <c r="L1570" s="112" t="s">
        <v>6551</v>
      </c>
      <c r="M1570" s="112">
        <v>0</v>
      </c>
      <c r="N1570" s="112" t="s">
        <v>6551</v>
      </c>
      <c r="O1570" s="112">
        <v>0</v>
      </c>
      <c r="P1570" s="112" t="s">
        <v>6551</v>
      </c>
      <c r="Q1570" s="112">
        <v>55765</v>
      </c>
      <c r="R1570" s="112" t="s">
        <v>6551</v>
      </c>
      <c r="S1570" s="112">
        <v>0</v>
      </c>
      <c r="T1570" s="112" t="s">
        <v>6551</v>
      </c>
      <c r="U1570" s="112">
        <v>0</v>
      </c>
      <c r="V1570" s="112" t="s">
        <v>6551</v>
      </c>
      <c r="W1570" s="112">
        <v>5632</v>
      </c>
      <c r="X1570" s="112" t="s">
        <v>6551</v>
      </c>
      <c r="Y1570" s="112">
        <v>0</v>
      </c>
      <c r="Z1570" s="112" t="s">
        <v>6551</v>
      </c>
      <c r="AA1570" s="112">
        <v>0</v>
      </c>
      <c r="AB1570" s="112" t="s">
        <v>6551</v>
      </c>
      <c r="AC1570" s="112">
        <v>0</v>
      </c>
      <c r="AD1570" s="112" t="s">
        <v>6551</v>
      </c>
      <c r="AE1570" s="112">
        <v>0</v>
      </c>
      <c r="AF1570" s="112" t="s">
        <v>6551</v>
      </c>
      <c r="AG1570" s="112">
        <v>0</v>
      </c>
      <c r="AH1570" s="112" t="s">
        <v>6551</v>
      </c>
      <c r="AI1570" s="112">
        <v>9538</v>
      </c>
      <c r="AJ1570" s="112" t="s">
        <v>6551</v>
      </c>
      <c r="AK1570" s="112">
        <v>0</v>
      </c>
      <c r="AL1570" s="113" t="s">
        <v>6551</v>
      </c>
      <c r="AM1570" s="113" t="str">
        <f t="shared" si="24"/>
        <v>No</v>
      </c>
    </row>
    <row r="1571" spans="1:39" s="19" customFormat="1" ht="11.5" customHeight="1" x14ac:dyDescent="0.2">
      <c r="A1571" s="5" t="s">
        <v>4539</v>
      </c>
      <c r="B1571" s="5" t="s">
        <v>4540</v>
      </c>
      <c r="C1571" s="5" t="s">
        <v>54</v>
      </c>
      <c r="D1571" s="194" t="s">
        <v>4541</v>
      </c>
      <c r="E1571" s="197" t="s">
        <v>4542</v>
      </c>
      <c r="F1571" s="19" t="s">
        <v>242</v>
      </c>
      <c r="G1571" s="5" t="s">
        <v>287</v>
      </c>
      <c r="H1571" s="27">
        <v>0</v>
      </c>
      <c r="I1571" s="110">
        <v>6</v>
      </c>
      <c r="J1571" s="111" t="s">
        <v>6551</v>
      </c>
      <c r="K1571" s="112">
        <v>0</v>
      </c>
      <c r="L1571" s="112" t="s">
        <v>6551</v>
      </c>
      <c r="M1571" s="112">
        <v>0</v>
      </c>
      <c r="N1571" s="112" t="s">
        <v>6551</v>
      </c>
      <c r="O1571" s="112">
        <v>0</v>
      </c>
      <c r="P1571" s="112" t="s">
        <v>6551</v>
      </c>
      <c r="Q1571" s="112">
        <v>119092</v>
      </c>
      <c r="R1571" s="112" t="s">
        <v>6551</v>
      </c>
      <c r="S1571" s="112">
        <v>0</v>
      </c>
      <c r="T1571" s="112" t="s">
        <v>6551</v>
      </c>
      <c r="U1571" s="112">
        <v>0</v>
      </c>
      <c r="V1571" s="112" t="s">
        <v>6551</v>
      </c>
      <c r="W1571" s="112">
        <v>7207</v>
      </c>
      <c r="X1571" s="112" t="s">
        <v>6551</v>
      </c>
      <c r="Y1571" s="112">
        <v>0</v>
      </c>
      <c r="Z1571" s="112" t="s">
        <v>6551</v>
      </c>
      <c r="AA1571" s="112">
        <v>0</v>
      </c>
      <c r="AB1571" s="112" t="s">
        <v>6551</v>
      </c>
      <c r="AC1571" s="112">
        <v>0</v>
      </c>
      <c r="AD1571" s="112" t="s">
        <v>6551</v>
      </c>
      <c r="AE1571" s="112">
        <v>0</v>
      </c>
      <c r="AF1571" s="112" t="s">
        <v>6551</v>
      </c>
      <c r="AG1571" s="112">
        <v>0</v>
      </c>
      <c r="AH1571" s="112" t="s">
        <v>6551</v>
      </c>
      <c r="AI1571" s="112">
        <v>111543</v>
      </c>
      <c r="AJ1571" s="112" t="s">
        <v>6551</v>
      </c>
      <c r="AK1571" s="112">
        <v>0</v>
      </c>
      <c r="AL1571" s="113" t="s">
        <v>6551</v>
      </c>
      <c r="AM1571" s="113" t="str">
        <f t="shared" si="24"/>
        <v>No</v>
      </c>
    </row>
    <row r="1572" spans="1:39" s="19" customFormat="1" ht="11.5" customHeight="1" x14ac:dyDescent="0.2">
      <c r="A1572" s="5" t="s">
        <v>4588</v>
      </c>
      <c r="B1572" s="5" t="s">
        <v>4589</v>
      </c>
      <c r="C1572" s="5" t="s">
        <v>81</v>
      </c>
      <c r="D1572" s="194" t="s">
        <v>4590</v>
      </c>
      <c r="E1572" s="197" t="s">
        <v>4591</v>
      </c>
      <c r="F1572" s="19" t="s">
        <v>239</v>
      </c>
      <c r="G1572" s="5" t="s">
        <v>287</v>
      </c>
      <c r="H1572" s="27">
        <v>0</v>
      </c>
      <c r="I1572" s="110">
        <v>6</v>
      </c>
      <c r="J1572" s="111" t="s">
        <v>6551</v>
      </c>
      <c r="K1572" s="112">
        <v>0</v>
      </c>
      <c r="L1572" s="112" t="s">
        <v>6551</v>
      </c>
      <c r="M1572" s="112">
        <v>0</v>
      </c>
      <c r="N1572" s="112" t="s">
        <v>6551</v>
      </c>
      <c r="O1572" s="112">
        <v>0</v>
      </c>
      <c r="P1572" s="112" t="s">
        <v>6551</v>
      </c>
      <c r="Q1572" s="112">
        <v>48415</v>
      </c>
      <c r="R1572" s="112" t="s">
        <v>6551</v>
      </c>
      <c r="S1572" s="112">
        <v>0</v>
      </c>
      <c r="T1572" s="112" t="s">
        <v>6551</v>
      </c>
      <c r="U1572" s="112">
        <v>0</v>
      </c>
      <c r="V1572" s="112" t="s">
        <v>6551</v>
      </c>
      <c r="W1572" s="112">
        <v>3454</v>
      </c>
      <c r="X1572" s="112" t="s">
        <v>6551</v>
      </c>
      <c r="Y1572" s="112">
        <v>0</v>
      </c>
      <c r="Z1572" s="112" t="s">
        <v>6551</v>
      </c>
      <c r="AA1572" s="112">
        <v>0</v>
      </c>
      <c r="AB1572" s="112" t="s">
        <v>6551</v>
      </c>
      <c r="AC1572" s="112">
        <v>0</v>
      </c>
      <c r="AD1572" s="112" t="s">
        <v>6551</v>
      </c>
      <c r="AE1572" s="112">
        <v>0</v>
      </c>
      <c r="AF1572" s="112" t="s">
        <v>6551</v>
      </c>
      <c r="AG1572" s="112">
        <v>0</v>
      </c>
      <c r="AH1572" s="112" t="s">
        <v>6551</v>
      </c>
      <c r="AI1572" s="112">
        <v>23229</v>
      </c>
      <c r="AJ1572" s="112" t="s">
        <v>6551</v>
      </c>
      <c r="AK1572" s="112">
        <v>0</v>
      </c>
      <c r="AL1572" s="113" t="s">
        <v>6551</v>
      </c>
      <c r="AM1572" s="113" t="str">
        <f t="shared" si="24"/>
        <v>No</v>
      </c>
    </row>
    <row r="1573" spans="1:39" s="19" customFormat="1" ht="11.5" customHeight="1" x14ac:dyDescent="0.2">
      <c r="A1573" s="5" t="s">
        <v>4727</v>
      </c>
      <c r="B1573" s="5" t="s">
        <v>4728</v>
      </c>
      <c r="C1573" s="5" t="s">
        <v>81</v>
      </c>
      <c r="D1573" s="194" t="s">
        <v>4729</v>
      </c>
      <c r="E1573" s="197" t="s">
        <v>4730</v>
      </c>
      <c r="F1573" s="19" t="s">
        <v>239</v>
      </c>
      <c r="G1573" s="5" t="s">
        <v>287</v>
      </c>
      <c r="H1573" s="27">
        <v>0</v>
      </c>
      <c r="I1573" s="110">
        <v>6</v>
      </c>
      <c r="J1573" s="111" t="s">
        <v>6551</v>
      </c>
      <c r="K1573" s="112">
        <v>0</v>
      </c>
      <c r="L1573" s="112" t="s">
        <v>6551</v>
      </c>
      <c r="M1573" s="112">
        <v>0</v>
      </c>
      <c r="N1573" s="112" t="s">
        <v>6551</v>
      </c>
      <c r="O1573" s="112">
        <v>0</v>
      </c>
      <c r="P1573" s="112" t="s">
        <v>6551</v>
      </c>
      <c r="Q1573" s="112">
        <v>107504</v>
      </c>
      <c r="R1573" s="112" t="s">
        <v>6551</v>
      </c>
      <c r="S1573" s="112">
        <v>0</v>
      </c>
      <c r="T1573" s="112" t="s">
        <v>6551</v>
      </c>
      <c r="U1573" s="112">
        <v>0</v>
      </c>
      <c r="V1573" s="112" t="s">
        <v>6551</v>
      </c>
      <c r="W1573" s="112">
        <v>4679</v>
      </c>
      <c r="X1573" s="112" t="s">
        <v>6551</v>
      </c>
      <c r="Y1573" s="112">
        <v>0</v>
      </c>
      <c r="Z1573" s="112" t="s">
        <v>6551</v>
      </c>
      <c r="AA1573" s="112">
        <v>0</v>
      </c>
      <c r="AB1573" s="112" t="s">
        <v>6551</v>
      </c>
      <c r="AC1573" s="112">
        <v>0</v>
      </c>
      <c r="AD1573" s="112" t="s">
        <v>6551</v>
      </c>
      <c r="AE1573" s="112">
        <v>0</v>
      </c>
      <c r="AF1573" s="112" t="s">
        <v>6551</v>
      </c>
      <c r="AG1573" s="112">
        <v>0</v>
      </c>
      <c r="AH1573" s="112" t="s">
        <v>6551</v>
      </c>
      <c r="AI1573" s="112">
        <v>10801</v>
      </c>
      <c r="AJ1573" s="112" t="s">
        <v>6551</v>
      </c>
      <c r="AK1573" s="112">
        <v>0</v>
      </c>
      <c r="AL1573" s="113" t="s">
        <v>6551</v>
      </c>
      <c r="AM1573" s="113" t="str">
        <f t="shared" si="24"/>
        <v>No</v>
      </c>
    </row>
    <row r="1574" spans="1:39" s="19" customFormat="1" ht="11.5" customHeight="1" x14ac:dyDescent="0.2">
      <c r="A1574" s="5" t="s">
        <v>5214</v>
      </c>
      <c r="B1574" s="5" t="s">
        <v>5215</v>
      </c>
      <c r="C1574" s="5" t="s">
        <v>37</v>
      </c>
      <c r="D1574" s="194" t="s">
        <v>5216</v>
      </c>
      <c r="E1574" s="197" t="s">
        <v>5217</v>
      </c>
      <c r="F1574" s="19" t="s">
        <v>239</v>
      </c>
      <c r="G1574" s="5" t="s">
        <v>287</v>
      </c>
      <c r="H1574" s="27">
        <v>0</v>
      </c>
      <c r="I1574" s="110">
        <v>6</v>
      </c>
      <c r="J1574" s="111" t="s">
        <v>6551</v>
      </c>
      <c r="K1574" s="112">
        <v>0</v>
      </c>
      <c r="L1574" s="112" t="s">
        <v>6551</v>
      </c>
      <c r="M1574" s="112">
        <v>0</v>
      </c>
      <c r="N1574" s="112" t="s">
        <v>6551</v>
      </c>
      <c r="O1574" s="112">
        <v>0</v>
      </c>
      <c r="P1574" s="112" t="s">
        <v>6551</v>
      </c>
      <c r="Q1574" s="112">
        <v>79571</v>
      </c>
      <c r="R1574" s="112" t="s">
        <v>122</v>
      </c>
      <c r="S1574" s="112">
        <v>0</v>
      </c>
      <c r="T1574" s="112" t="s">
        <v>6551</v>
      </c>
      <c r="U1574" s="112">
        <v>0</v>
      </c>
      <c r="V1574" s="112" t="s">
        <v>6551</v>
      </c>
      <c r="W1574" s="112">
        <v>3660</v>
      </c>
      <c r="X1574" s="112" t="s">
        <v>122</v>
      </c>
      <c r="Y1574" s="112">
        <v>0</v>
      </c>
      <c r="Z1574" s="112" t="s">
        <v>6551</v>
      </c>
      <c r="AA1574" s="112">
        <v>0</v>
      </c>
      <c r="AB1574" s="112" t="s">
        <v>6551</v>
      </c>
      <c r="AC1574" s="112">
        <v>0</v>
      </c>
      <c r="AD1574" s="112" t="s">
        <v>6551</v>
      </c>
      <c r="AE1574" s="112">
        <v>0</v>
      </c>
      <c r="AF1574" s="112" t="s">
        <v>6551</v>
      </c>
      <c r="AG1574" s="112">
        <v>0</v>
      </c>
      <c r="AH1574" s="112" t="s">
        <v>6551</v>
      </c>
      <c r="AI1574" s="112">
        <v>5320</v>
      </c>
      <c r="AJ1574" s="112" t="s">
        <v>6551</v>
      </c>
      <c r="AK1574" s="112">
        <v>0</v>
      </c>
      <c r="AL1574" s="113" t="s">
        <v>6551</v>
      </c>
      <c r="AM1574" s="113" t="str">
        <f t="shared" si="24"/>
        <v>Yes</v>
      </c>
    </row>
    <row r="1575" spans="1:39" s="19" customFormat="1" ht="11.5" customHeight="1" x14ac:dyDescent="0.2">
      <c r="A1575" s="5" t="s">
        <v>5288</v>
      </c>
      <c r="B1575" s="5" t="s">
        <v>5289</v>
      </c>
      <c r="C1575" s="5" t="s">
        <v>37</v>
      </c>
      <c r="D1575" s="194" t="s">
        <v>5290</v>
      </c>
      <c r="E1575" s="197" t="s">
        <v>5291</v>
      </c>
      <c r="F1575" s="19" t="s">
        <v>239</v>
      </c>
      <c r="G1575" s="5" t="s">
        <v>287</v>
      </c>
      <c r="H1575" s="27">
        <v>0</v>
      </c>
      <c r="I1575" s="110">
        <v>6</v>
      </c>
      <c r="J1575" s="111" t="s">
        <v>6551</v>
      </c>
      <c r="K1575" s="112">
        <v>0</v>
      </c>
      <c r="L1575" s="112" t="s">
        <v>6551</v>
      </c>
      <c r="M1575" s="112">
        <v>0</v>
      </c>
      <c r="N1575" s="112" t="s">
        <v>6551</v>
      </c>
      <c r="O1575" s="112">
        <v>0</v>
      </c>
      <c r="P1575" s="112" t="s">
        <v>6551</v>
      </c>
      <c r="Q1575" s="112">
        <v>113074</v>
      </c>
      <c r="R1575" s="112" t="s">
        <v>6551</v>
      </c>
      <c r="S1575" s="112">
        <v>0</v>
      </c>
      <c r="T1575" s="112" t="s">
        <v>6551</v>
      </c>
      <c r="U1575" s="112">
        <v>0</v>
      </c>
      <c r="V1575" s="112" t="s">
        <v>6551</v>
      </c>
      <c r="W1575" s="112">
        <v>5745</v>
      </c>
      <c r="X1575" s="112" t="s">
        <v>6551</v>
      </c>
      <c r="Y1575" s="112">
        <v>0</v>
      </c>
      <c r="Z1575" s="112" t="s">
        <v>6551</v>
      </c>
      <c r="AA1575" s="112">
        <v>0</v>
      </c>
      <c r="AB1575" s="112" t="s">
        <v>6551</v>
      </c>
      <c r="AC1575" s="112">
        <v>0</v>
      </c>
      <c r="AD1575" s="112" t="s">
        <v>6551</v>
      </c>
      <c r="AE1575" s="112">
        <v>0</v>
      </c>
      <c r="AF1575" s="112" t="s">
        <v>6551</v>
      </c>
      <c r="AG1575" s="112">
        <v>0</v>
      </c>
      <c r="AH1575" s="112" t="s">
        <v>6551</v>
      </c>
      <c r="AI1575" s="112">
        <v>10601</v>
      </c>
      <c r="AJ1575" s="112" t="s">
        <v>6551</v>
      </c>
      <c r="AK1575" s="112">
        <v>0</v>
      </c>
      <c r="AL1575" s="113" t="s">
        <v>6551</v>
      </c>
      <c r="AM1575" s="113" t="str">
        <f t="shared" si="24"/>
        <v>No</v>
      </c>
    </row>
    <row r="1576" spans="1:39" s="19" customFormat="1" ht="11.5" customHeight="1" x14ac:dyDescent="0.2">
      <c r="A1576" s="5" t="s">
        <v>6021</v>
      </c>
      <c r="B1576" s="5" t="s">
        <v>6022</v>
      </c>
      <c r="C1576" s="5" t="s">
        <v>37</v>
      </c>
      <c r="D1576" s="194" t="s">
        <v>6023</v>
      </c>
      <c r="E1576" s="197" t="s">
        <v>6024</v>
      </c>
      <c r="F1576" s="19" t="s">
        <v>239</v>
      </c>
      <c r="G1576" s="5" t="s">
        <v>287</v>
      </c>
      <c r="H1576" s="27">
        <v>0</v>
      </c>
      <c r="I1576" s="110">
        <v>6</v>
      </c>
      <c r="J1576" s="111" t="s">
        <v>6551</v>
      </c>
      <c r="K1576" s="112">
        <v>0</v>
      </c>
      <c r="L1576" s="112" t="s">
        <v>6551</v>
      </c>
      <c r="M1576" s="112">
        <v>0</v>
      </c>
      <c r="N1576" s="112" t="s">
        <v>6551</v>
      </c>
      <c r="O1576" s="112">
        <v>0</v>
      </c>
      <c r="P1576" s="112" t="s">
        <v>6551</v>
      </c>
      <c r="Q1576" s="112">
        <v>92287</v>
      </c>
      <c r="R1576" s="112" t="s">
        <v>6551</v>
      </c>
      <c r="S1576" s="112">
        <v>0</v>
      </c>
      <c r="T1576" s="112" t="s">
        <v>6551</v>
      </c>
      <c r="U1576" s="112">
        <v>0</v>
      </c>
      <c r="V1576" s="112" t="s">
        <v>6551</v>
      </c>
      <c r="W1576" s="112">
        <v>11108</v>
      </c>
      <c r="X1576" s="112" t="s">
        <v>6551</v>
      </c>
      <c r="Y1576" s="112">
        <v>0</v>
      </c>
      <c r="Z1576" s="112" t="s">
        <v>6551</v>
      </c>
      <c r="AA1576" s="112">
        <v>0</v>
      </c>
      <c r="AB1576" s="112" t="s">
        <v>6551</v>
      </c>
      <c r="AC1576" s="112">
        <v>0</v>
      </c>
      <c r="AD1576" s="112" t="s">
        <v>6551</v>
      </c>
      <c r="AE1576" s="112">
        <v>0</v>
      </c>
      <c r="AF1576" s="112" t="s">
        <v>6551</v>
      </c>
      <c r="AG1576" s="112">
        <v>0</v>
      </c>
      <c r="AH1576" s="112" t="s">
        <v>6551</v>
      </c>
      <c r="AI1576" s="112">
        <v>60510</v>
      </c>
      <c r="AJ1576" s="112" t="s">
        <v>122</v>
      </c>
      <c r="AK1576" s="112">
        <v>0</v>
      </c>
      <c r="AL1576" s="113" t="s">
        <v>6551</v>
      </c>
      <c r="AM1576" s="113" t="str">
        <f t="shared" si="24"/>
        <v>Yes</v>
      </c>
    </row>
    <row r="1577" spans="1:39" s="19" customFormat="1" ht="11.5" customHeight="1" x14ac:dyDescent="0.2">
      <c r="A1577" s="5" t="s">
        <v>5144</v>
      </c>
      <c r="B1577" s="5" t="s">
        <v>5145</v>
      </c>
      <c r="C1577" s="5" t="s">
        <v>78</v>
      </c>
      <c r="D1577" s="194" t="s">
        <v>5146</v>
      </c>
      <c r="E1577" s="197" t="s">
        <v>5147</v>
      </c>
      <c r="F1577" s="19" t="s">
        <v>239</v>
      </c>
      <c r="G1577" s="5" t="s">
        <v>287</v>
      </c>
      <c r="H1577" s="27">
        <v>0</v>
      </c>
      <c r="I1577" s="110">
        <v>6</v>
      </c>
      <c r="J1577" s="111" t="s">
        <v>122</v>
      </c>
      <c r="K1577" s="112">
        <v>0</v>
      </c>
      <c r="L1577" s="112" t="s">
        <v>6551</v>
      </c>
      <c r="M1577" s="112">
        <v>0</v>
      </c>
      <c r="N1577" s="112" t="s">
        <v>6551</v>
      </c>
      <c r="O1577" s="112">
        <v>0</v>
      </c>
      <c r="P1577" s="112" t="s">
        <v>6551</v>
      </c>
      <c r="Q1577" s="112">
        <v>61980</v>
      </c>
      <c r="R1577" s="112" t="s">
        <v>6551</v>
      </c>
      <c r="S1577" s="112">
        <v>0</v>
      </c>
      <c r="T1577" s="112" t="s">
        <v>6551</v>
      </c>
      <c r="U1577" s="112">
        <v>0</v>
      </c>
      <c r="V1577" s="112" t="s">
        <v>6551</v>
      </c>
      <c r="W1577" s="112">
        <v>2592</v>
      </c>
      <c r="X1577" s="112" t="s">
        <v>122</v>
      </c>
      <c r="Y1577" s="112">
        <v>0</v>
      </c>
      <c r="Z1577" s="112" t="s">
        <v>6551</v>
      </c>
      <c r="AA1577" s="112">
        <v>0</v>
      </c>
      <c r="AB1577" s="112" t="s">
        <v>6551</v>
      </c>
      <c r="AC1577" s="112">
        <v>0</v>
      </c>
      <c r="AD1577" s="112" t="s">
        <v>6551</v>
      </c>
      <c r="AE1577" s="112">
        <v>0</v>
      </c>
      <c r="AF1577" s="112" t="s">
        <v>6551</v>
      </c>
      <c r="AG1577" s="112">
        <v>0</v>
      </c>
      <c r="AH1577" s="112" t="s">
        <v>6551</v>
      </c>
      <c r="AI1577" s="112">
        <v>3046</v>
      </c>
      <c r="AJ1577" s="112" t="s">
        <v>122</v>
      </c>
      <c r="AK1577" s="112">
        <v>0</v>
      </c>
      <c r="AL1577" s="113" t="s">
        <v>6551</v>
      </c>
      <c r="AM1577" s="113" t="str">
        <f t="shared" si="24"/>
        <v>Yes</v>
      </c>
    </row>
    <row r="1578" spans="1:39" s="19" customFormat="1" ht="11.5" customHeight="1" x14ac:dyDescent="0.2">
      <c r="A1578" s="5" t="s">
        <v>5155</v>
      </c>
      <c r="B1578" s="5" t="s">
        <v>5156</v>
      </c>
      <c r="C1578" s="5" t="s">
        <v>78</v>
      </c>
      <c r="D1578" s="194" t="s">
        <v>5157</v>
      </c>
      <c r="E1578" s="197" t="s">
        <v>5158</v>
      </c>
      <c r="F1578" s="19" t="s">
        <v>239</v>
      </c>
      <c r="G1578" s="19" t="s">
        <v>287</v>
      </c>
      <c r="H1578" s="27">
        <v>0</v>
      </c>
      <c r="I1578" s="110">
        <v>6</v>
      </c>
      <c r="J1578" s="19" t="s">
        <v>6551</v>
      </c>
      <c r="K1578" s="112">
        <v>0</v>
      </c>
      <c r="L1578" s="112" t="s">
        <v>6551</v>
      </c>
      <c r="M1578" s="112">
        <v>0</v>
      </c>
      <c r="N1578" s="112" t="s">
        <v>6551</v>
      </c>
      <c r="O1578" s="112">
        <v>0</v>
      </c>
      <c r="P1578" s="112" t="s">
        <v>6551</v>
      </c>
      <c r="Q1578" s="112">
        <v>60057</v>
      </c>
      <c r="R1578" s="112" t="s">
        <v>6551</v>
      </c>
      <c r="S1578" s="112">
        <v>0</v>
      </c>
      <c r="T1578" s="112" t="s">
        <v>6551</v>
      </c>
      <c r="U1578" s="112">
        <v>0</v>
      </c>
      <c r="V1578" s="112" t="s">
        <v>6551</v>
      </c>
      <c r="W1578" s="112">
        <v>2087</v>
      </c>
      <c r="X1578" s="112" t="s">
        <v>6551</v>
      </c>
      <c r="Y1578" s="112">
        <v>0</v>
      </c>
      <c r="Z1578" s="112" t="s">
        <v>6551</v>
      </c>
      <c r="AA1578" s="112">
        <v>0</v>
      </c>
      <c r="AB1578" s="112" t="s">
        <v>6551</v>
      </c>
      <c r="AC1578" s="112">
        <v>0</v>
      </c>
      <c r="AD1578" s="112" t="s">
        <v>6551</v>
      </c>
      <c r="AE1578" s="112">
        <v>0</v>
      </c>
      <c r="AF1578" s="112" t="s">
        <v>6551</v>
      </c>
      <c r="AG1578" s="112">
        <v>0</v>
      </c>
      <c r="AH1578" s="112" t="s">
        <v>6551</v>
      </c>
      <c r="AI1578" s="112">
        <v>42751</v>
      </c>
      <c r="AJ1578" s="112" t="s">
        <v>6551</v>
      </c>
      <c r="AK1578" s="112">
        <v>0</v>
      </c>
      <c r="AL1578" s="113" t="s">
        <v>6551</v>
      </c>
      <c r="AM1578" s="113" t="str">
        <f t="shared" si="24"/>
        <v>No</v>
      </c>
    </row>
    <row r="1579" spans="1:39" s="19" customFormat="1" ht="11.5" customHeight="1" x14ac:dyDescent="0.2">
      <c r="A1579" s="5" t="s">
        <v>5218</v>
      </c>
      <c r="B1579" s="5" t="s">
        <v>1646</v>
      </c>
      <c r="C1579" s="5" t="s">
        <v>78</v>
      </c>
      <c r="D1579" s="194" t="s">
        <v>5219</v>
      </c>
      <c r="E1579" s="197" t="s">
        <v>5220</v>
      </c>
      <c r="F1579" s="19" t="s">
        <v>239</v>
      </c>
      <c r="G1579" s="19" t="s">
        <v>287</v>
      </c>
      <c r="H1579" s="27">
        <v>0</v>
      </c>
      <c r="I1579" s="110">
        <v>6</v>
      </c>
      <c r="J1579" s="19" t="s">
        <v>6551</v>
      </c>
      <c r="K1579" s="112">
        <v>0</v>
      </c>
      <c r="L1579" s="112" t="s">
        <v>6551</v>
      </c>
      <c r="M1579" s="112">
        <v>0</v>
      </c>
      <c r="N1579" s="112" t="s">
        <v>6551</v>
      </c>
      <c r="O1579" s="112">
        <v>0</v>
      </c>
      <c r="P1579" s="112" t="s">
        <v>6551</v>
      </c>
      <c r="Q1579" s="112">
        <v>112691</v>
      </c>
      <c r="R1579" s="112" t="s">
        <v>6551</v>
      </c>
      <c r="S1579" s="112">
        <v>0</v>
      </c>
      <c r="T1579" s="112" t="s">
        <v>6551</v>
      </c>
      <c r="U1579" s="112">
        <v>0</v>
      </c>
      <c r="V1579" s="112" t="s">
        <v>6551</v>
      </c>
      <c r="W1579" s="112">
        <v>2345</v>
      </c>
      <c r="X1579" s="112" t="s">
        <v>6551</v>
      </c>
      <c r="Y1579" s="112">
        <v>0</v>
      </c>
      <c r="Z1579" s="112" t="s">
        <v>6551</v>
      </c>
      <c r="AA1579" s="112">
        <v>0</v>
      </c>
      <c r="AB1579" s="112" t="s">
        <v>6551</v>
      </c>
      <c r="AC1579" s="112">
        <v>0</v>
      </c>
      <c r="AD1579" s="112" t="s">
        <v>6551</v>
      </c>
      <c r="AE1579" s="112">
        <v>0</v>
      </c>
      <c r="AF1579" s="112" t="s">
        <v>6551</v>
      </c>
      <c r="AG1579" s="112">
        <v>0</v>
      </c>
      <c r="AH1579" s="112" t="s">
        <v>6551</v>
      </c>
      <c r="AI1579" s="112">
        <v>12566</v>
      </c>
      <c r="AJ1579" s="112" t="s">
        <v>6551</v>
      </c>
      <c r="AK1579" s="112">
        <v>0</v>
      </c>
      <c r="AL1579" s="19" t="s">
        <v>6551</v>
      </c>
      <c r="AM1579" s="113" t="str">
        <f t="shared" si="24"/>
        <v>No</v>
      </c>
    </row>
    <row r="1580" spans="1:39" s="19" customFormat="1" ht="11.5" customHeight="1" x14ac:dyDescent="0.2">
      <c r="A1580" s="5" t="s">
        <v>5292</v>
      </c>
      <c r="B1580" s="5" t="s">
        <v>5293</v>
      </c>
      <c r="C1580" s="5" t="s">
        <v>78</v>
      </c>
      <c r="D1580" s="194" t="s">
        <v>5294</v>
      </c>
      <c r="E1580" s="197" t="s">
        <v>5295</v>
      </c>
      <c r="F1580" s="19" t="s">
        <v>256</v>
      </c>
      <c r="G1580" s="19" t="s">
        <v>287</v>
      </c>
      <c r="H1580" s="27">
        <v>0</v>
      </c>
      <c r="I1580" s="110">
        <v>6</v>
      </c>
      <c r="J1580" s="19" t="s">
        <v>6551</v>
      </c>
      <c r="K1580" s="112">
        <v>0</v>
      </c>
      <c r="L1580" s="112" t="s">
        <v>6551</v>
      </c>
      <c r="M1580" s="112">
        <v>0</v>
      </c>
      <c r="N1580" s="112" t="s">
        <v>6551</v>
      </c>
      <c r="O1580" s="112">
        <v>0</v>
      </c>
      <c r="P1580" s="112" t="s">
        <v>6551</v>
      </c>
      <c r="Q1580" s="112">
        <v>142249</v>
      </c>
      <c r="R1580" s="112" t="s">
        <v>6551</v>
      </c>
      <c r="S1580" s="112">
        <v>0</v>
      </c>
      <c r="T1580" s="112" t="s">
        <v>6551</v>
      </c>
      <c r="U1580" s="112">
        <v>0</v>
      </c>
      <c r="V1580" s="112" t="s">
        <v>6551</v>
      </c>
      <c r="W1580" s="112">
        <v>1500</v>
      </c>
      <c r="X1580" s="112" t="s">
        <v>122</v>
      </c>
      <c r="Y1580" s="112">
        <v>0</v>
      </c>
      <c r="Z1580" s="112" t="s">
        <v>6551</v>
      </c>
      <c r="AA1580" s="112">
        <v>0</v>
      </c>
      <c r="AB1580" s="112" t="s">
        <v>6551</v>
      </c>
      <c r="AC1580" s="112">
        <v>0</v>
      </c>
      <c r="AD1580" s="112" t="s">
        <v>6551</v>
      </c>
      <c r="AE1580" s="112">
        <v>0</v>
      </c>
      <c r="AF1580" s="112" t="s">
        <v>6551</v>
      </c>
      <c r="AG1580" s="112">
        <v>0</v>
      </c>
      <c r="AH1580" s="112" t="s">
        <v>6551</v>
      </c>
      <c r="AI1580" s="112">
        <v>13571</v>
      </c>
      <c r="AJ1580" s="112" t="s">
        <v>122</v>
      </c>
      <c r="AK1580" s="112">
        <v>0</v>
      </c>
      <c r="AL1580" s="19" t="s">
        <v>6551</v>
      </c>
      <c r="AM1580" s="113" t="str">
        <f t="shared" si="24"/>
        <v>Yes</v>
      </c>
    </row>
    <row r="1581" spans="1:39" s="19" customFormat="1" ht="11.5" customHeight="1" x14ac:dyDescent="0.2">
      <c r="A1581" s="5" t="s">
        <v>5352</v>
      </c>
      <c r="B1581" s="5" t="s">
        <v>3437</v>
      </c>
      <c r="C1581" s="5" t="s">
        <v>78</v>
      </c>
      <c r="D1581" s="194" t="s">
        <v>5353</v>
      </c>
      <c r="E1581" s="197" t="s">
        <v>5354</v>
      </c>
      <c r="F1581" s="19" t="s">
        <v>239</v>
      </c>
      <c r="G1581" s="5" t="s">
        <v>287</v>
      </c>
      <c r="H1581" s="27">
        <v>0</v>
      </c>
      <c r="I1581" s="110">
        <v>6</v>
      </c>
      <c r="J1581" s="111" t="s">
        <v>6551</v>
      </c>
      <c r="K1581" s="112">
        <v>0</v>
      </c>
      <c r="L1581" s="112" t="s">
        <v>6551</v>
      </c>
      <c r="M1581" s="112">
        <v>0</v>
      </c>
      <c r="N1581" s="112" t="s">
        <v>6551</v>
      </c>
      <c r="O1581" s="112">
        <v>0</v>
      </c>
      <c r="P1581" s="112" t="s">
        <v>6551</v>
      </c>
      <c r="Q1581" s="112">
        <v>207887</v>
      </c>
      <c r="R1581" s="112" t="s">
        <v>122</v>
      </c>
      <c r="S1581" s="112">
        <v>0</v>
      </c>
      <c r="T1581" s="112" t="s">
        <v>6551</v>
      </c>
      <c r="U1581" s="112">
        <v>0</v>
      </c>
      <c r="V1581" s="112" t="s">
        <v>6551</v>
      </c>
      <c r="W1581" s="112">
        <v>5296</v>
      </c>
      <c r="X1581" s="112" t="s">
        <v>6551</v>
      </c>
      <c r="Y1581" s="112">
        <v>0</v>
      </c>
      <c r="Z1581" s="112" t="s">
        <v>6551</v>
      </c>
      <c r="AA1581" s="112">
        <v>0</v>
      </c>
      <c r="AB1581" s="112" t="s">
        <v>6551</v>
      </c>
      <c r="AC1581" s="112">
        <v>0</v>
      </c>
      <c r="AD1581" s="112" t="s">
        <v>6551</v>
      </c>
      <c r="AE1581" s="112">
        <v>0</v>
      </c>
      <c r="AF1581" s="112" t="s">
        <v>6551</v>
      </c>
      <c r="AG1581" s="112">
        <v>0</v>
      </c>
      <c r="AH1581" s="112" t="s">
        <v>6551</v>
      </c>
      <c r="AI1581" s="112">
        <v>15212</v>
      </c>
      <c r="AJ1581" s="112" t="s">
        <v>6551</v>
      </c>
      <c r="AK1581" s="112">
        <v>0</v>
      </c>
      <c r="AL1581" s="113" t="s">
        <v>6551</v>
      </c>
      <c r="AM1581" s="113" t="str">
        <f t="shared" si="24"/>
        <v>Yes</v>
      </c>
    </row>
    <row r="1582" spans="1:39" s="19" customFormat="1" ht="11.5" customHeight="1" x14ac:dyDescent="0.2">
      <c r="A1582" s="5" t="s">
        <v>5110</v>
      </c>
      <c r="B1582" s="5" t="s">
        <v>5111</v>
      </c>
      <c r="C1582" s="5" t="s">
        <v>80</v>
      </c>
      <c r="D1582" s="194" t="s">
        <v>5112</v>
      </c>
      <c r="E1582" s="197" t="s">
        <v>5113</v>
      </c>
      <c r="F1582" s="19" t="s">
        <v>305</v>
      </c>
      <c r="G1582" s="5" t="s">
        <v>287</v>
      </c>
      <c r="H1582" s="27">
        <v>0</v>
      </c>
      <c r="I1582" s="110">
        <v>6</v>
      </c>
      <c r="J1582" s="111" t="s">
        <v>6551</v>
      </c>
      <c r="K1582" s="112">
        <v>0</v>
      </c>
      <c r="L1582" s="112" t="s">
        <v>6551</v>
      </c>
      <c r="M1582" s="112">
        <v>0</v>
      </c>
      <c r="N1582" s="112" t="s">
        <v>6551</v>
      </c>
      <c r="O1582" s="112">
        <v>0</v>
      </c>
      <c r="P1582" s="112" t="s">
        <v>6551</v>
      </c>
      <c r="Q1582" s="112">
        <v>48790</v>
      </c>
      <c r="R1582" s="112" t="s">
        <v>6551</v>
      </c>
      <c r="S1582" s="112">
        <v>0</v>
      </c>
      <c r="T1582" s="112" t="s">
        <v>6551</v>
      </c>
      <c r="U1582" s="112">
        <v>0</v>
      </c>
      <c r="V1582" s="112" t="s">
        <v>6551</v>
      </c>
      <c r="W1582" s="112">
        <v>6760</v>
      </c>
      <c r="X1582" s="112" t="s">
        <v>6551</v>
      </c>
      <c r="Y1582" s="112">
        <v>0</v>
      </c>
      <c r="Z1582" s="112" t="s">
        <v>6551</v>
      </c>
      <c r="AA1582" s="112">
        <v>0</v>
      </c>
      <c r="AB1582" s="112" t="s">
        <v>6551</v>
      </c>
      <c r="AC1582" s="112">
        <v>0</v>
      </c>
      <c r="AD1582" s="112" t="s">
        <v>6551</v>
      </c>
      <c r="AE1582" s="112">
        <v>0</v>
      </c>
      <c r="AF1582" s="112" t="s">
        <v>6551</v>
      </c>
      <c r="AG1582" s="112">
        <v>0</v>
      </c>
      <c r="AH1582" s="112" t="s">
        <v>6551</v>
      </c>
      <c r="AI1582" s="112">
        <v>26404</v>
      </c>
      <c r="AJ1582" s="112" t="s">
        <v>6551</v>
      </c>
      <c r="AK1582" s="112">
        <v>0</v>
      </c>
      <c r="AL1582" s="113" t="s">
        <v>6551</v>
      </c>
      <c r="AM1582" s="113" t="str">
        <f t="shared" si="24"/>
        <v>No</v>
      </c>
    </row>
    <row r="1583" spans="1:39" s="19" customFormat="1" ht="11.5" customHeight="1" x14ac:dyDescent="0.2">
      <c r="A1583" s="5" t="s">
        <v>5420</v>
      </c>
      <c r="B1583" s="5" t="s">
        <v>5421</v>
      </c>
      <c r="C1583" s="5" t="s">
        <v>80</v>
      </c>
      <c r="D1583" s="194" t="s">
        <v>5422</v>
      </c>
      <c r="E1583" s="197" t="s">
        <v>5423</v>
      </c>
      <c r="F1583" s="19" t="s">
        <v>305</v>
      </c>
      <c r="G1583" s="5" t="s">
        <v>287</v>
      </c>
      <c r="H1583" s="27">
        <v>0</v>
      </c>
      <c r="I1583" s="110">
        <v>6</v>
      </c>
      <c r="J1583" s="111" t="s">
        <v>6551</v>
      </c>
      <c r="K1583" s="112">
        <v>0</v>
      </c>
      <c r="L1583" s="112" t="s">
        <v>6551</v>
      </c>
      <c r="M1583" s="112">
        <v>0</v>
      </c>
      <c r="N1583" s="112" t="s">
        <v>6551</v>
      </c>
      <c r="O1583" s="112">
        <v>0</v>
      </c>
      <c r="P1583" s="112" t="s">
        <v>6551</v>
      </c>
      <c r="Q1583" s="112">
        <v>80670</v>
      </c>
      <c r="R1583" s="112" t="s">
        <v>6551</v>
      </c>
      <c r="S1583" s="112">
        <v>0</v>
      </c>
      <c r="T1583" s="112" t="s">
        <v>6551</v>
      </c>
      <c r="U1583" s="112">
        <v>0</v>
      </c>
      <c r="V1583" s="112" t="s">
        <v>6551</v>
      </c>
      <c r="W1583" s="112">
        <v>5938</v>
      </c>
      <c r="X1583" s="112" t="s">
        <v>6551</v>
      </c>
      <c r="Y1583" s="112">
        <v>0</v>
      </c>
      <c r="Z1583" s="112" t="s">
        <v>6551</v>
      </c>
      <c r="AA1583" s="112">
        <v>0</v>
      </c>
      <c r="AB1583" s="112" t="s">
        <v>6551</v>
      </c>
      <c r="AC1583" s="112">
        <v>0</v>
      </c>
      <c r="AD1583" s="112" t="s">
        <v>6551</v>
      </c>
      <c r="AE1583" s="112">
        <v>0</v>
      </c>
      <c r="AF1583" s="112" t="s">
        <v>6551</v>
      </c>
      <c r="AG1583" s="112">
        <v>0</v>
      </c>
      <c r="AH1583" s="112" t="s">
        <v>6551</v>
      </c>
      <c r="AI1583" s="112">
        <v>9754</v>
      </c>
      <c r="AJ1583" s="112" t="s">
        <v>6551</v>
      </c>
      <c r="AK1583" s="112">
        <v>0</v>
      </c>
      <c r="AL1583" s="113" t="s">
        <v>6551</v>
      </c>
      <c r="AM1583" s="113" t="str">
        <f t="shared" si="24"/>
        <v>No</v>
      </c>
    </row>
    <row r="1584" spans="1:39" s="19" customFormat="1" ht="11.5" customHeight="1" x14ac:dyDescent="0.2">
      <c r="A1584" s="5" t="s">
        <v>6194</v>
      </c>
      <c r="B1584" s="5" t="s">
        <v>5200</v>
      </c>
      <c r="C1584" s="5" t="s">
        <v>201</v>
      </c>
      <c r="D1584" s="194" t="s">
        <v>5201</v>
      </c>
      <c r="E1584" s="197" t="s">
        <v>5202</v>
      </c>
      <c r="F1584" s="19" t="s">
        <v>305</v>
      </c>
      <c r="G1584" s="5" t="s">
        <v>287</v>
      </c>
      <c r="H1584" s="27">
        <v>0</v>
      </c>
      <c r="I1584" s="110">
        <v>6</v>
      </c>
      <c r="J1584" s="111" t="s">
        <v>6551</v>
      </c>
      <c r="K1584" s="112">
        <v>0</v>
      </c>
      <c r="L1584" s="112" t="s">
        <v>6551</v>
      </c>
      <c r="M1584" s="112">
        <v>0</v>
      </c>
      <c r="N1584" s="112" t="s">
        <v>6551</v>
      </c>
      <c r="O1584" s="112">
        <v>0</v>
      </c>
      <c r="P1584" s="112" t="s">
        <v>6551</v>
      </c>
      <c r="Q1584" s="112">
        <v>64351</v>
      </c>
      <c r="R1584" s="112" t="s">
        <v>6551</v>
      </c>
      <c r="S1584" s="112">
        <v>0</v>
      </c>
      <c r="T1584" s="112" t="s">
        <v>6551</v>
      </c>
      <c r="U1584" s="112">
        <v>0</v>
      </c>
      <c r="V1584" s="112" t="s">
        <v>6551</v>
      </c>
      <c r="W1584" s="112">
        <v>2105</v>
      </c>
      <c r="X1584" s="112" t="s">
        <v>6551</v>
      </c>
      <c r="Y1584" s="112">
        <v>0</v>
      </c>
      <c r="Z1584" s="112" t="s">
        <v>6551</v>
      </c>
      <c r="AA1584" s="112">
        <v>0</v>
      </c>
      <c r="AB1584" s="112" t="s">
        <v>6551</v>
      </c>
      <c r="AC1584" s="112">
        <v>0</v>
      </c>
      <c r="AD1584" s="112" t="s">
        <v>6551</v>
      </c>
      <c r="AE1584" s="112">
        <v>0</v>
      </c>
      <c r="AF1584" s="112" t="s">
        <v>6551</v>
      </c>
      <c r="AG1584" s="112">
        <v>0</v>
      </c>
      <c r="AH1584" s="112" t="s">
        <v>6551</v>
      </c>
      <c r="AI1584" s="112">
        <v>18804</v>
      </c>
      <c r="AJ1584" s="112" t="s">
        <v>6551</v>
      </c>
      <c r="AK1584" s="112">
        <v>0</v>
      </c>
      <c r="AL1584" s="113" t="s">
        <v>6551</v>
      </c>
      <c r="AM1584" s="113" t="str">
        <f t="shared" si="24"/>
        <v>No</v>
      </c>
    </row>
    <row r="1585" spans="1:39" s="19" customFormat="1" ht="11.5" customHeight="1" x14ac:dyDescent="0.2">
      <c r="A1585" s="5" t="s">
        <v>5251</v>
      </c>
      <c r="B1585" s="5" t="s">
        <v>5107</v>
      </c>
      <c r="C1585" s="5" t="s">
        <v>201</v>
      </c>
      <c r="D1585" s="194" t="s">
        <v>5252</v>
      </c>
      <c r="E1585" s="197" t="s">
        <v>5253</v>
      </c>
      <c r="F1585" s="19" t="s">
        <v>305</v>
      </c>
      <c r="G1585" s="5" t="s">
        <v>287</v>
      </c>
      <c r="H1585" s="27">
        <v>0</v>
      </c>
      <c r="I1585" s="110">
        <v>6</v>
      </c>
      <c r="J1585" s="111" t="s">
        <v>6551</v>
      </c>
      <c r="K1585" s="112">
        <v>0</v>
      </c>
      <c r="L1585" s="112" t="s">
        <v>6551</v>
      </c>
      <c r="M1585" s="112">
        <v>0</v>
      </c>
      <c r="N1585" s="112" t="s">
        <v>6551</v>
      </c>
      <c r="O1585" s="112">
        <v>0</v>
      </c>
      <c r="P1585" s="112" t="s">
        <v>6551</v>
      </c>
      <c r="Q1585" s="112">
        <v>47445</v>
      </c>
      <c r="R1585" s="112" t="s">
        <v>6551</v>
      </c>
      <c r="S1585" s="112">
        <v>0</v>
      </c>
      <c r="T1585" s="112" t="s">
        <v>6551</v>
      </c>
      <c r="U1585" s="112">
        <v>0</v>
      </c>
      <c r="V1585" s="112" t="s">
        <v>6551</v>
      </c>
      <c r="W1585" s="112">
        <v>5573</v>
      </c>
      <c r="X1585" s="112" t="s">
        <v>6551</v>
      </c>
      <c r="Y1585" s="112">
        <v>0</v>
      </c>
      <c r="Z1585" s="112" t="s">
        <v>6551</v>
      </c>
      <c r="AA1585" s="112">
        <v>0</v>
      </c>
      <c r="AB1585" s="112" t="s">
        <v>6551</v>
      </c>
      <c r="AC1585" s="112">
        <v>0</v>
      </c>
      <c r="AD1585" s="112" t="s">
        <v>6551</v>
      </c>
      <c r="AE1585" s="112">
        <v>0</v>
      </c>
      <c r="AF1585" s="112" t="s">
        <v>6551</v>
      </c>
      <c r="AG1585" s="112">
        <v>0</v>
      </c>
      <c r="AH1585" s="112" t="s">
        <v>6551</v>
      </c>
      <c r="AI1585" s="112">
        <v>14173</v>
      </c>
      <c r="AJ1585" s="112" t="s">
        <v>6551</v>
      </c>
      <c r="AK1585" s="112">
        <v>0</v>
      </c>
      <c r="AL1585" s="113" t="s">
        <v>6551</v>
      </c>
      <c r="AM1585" s="113" t="str">
        <f t="shared" si="24"/>
        <v>No</v>
      </c>
    </row>
    <row r="1586" spans="1:39" s="19" customFormat="1" ht="11.5" customHeight="1" x14ac:dyDescent="0.2">
      <c r="A1586" s="5" t="s">
        <v>5281</v>
      </c>
      <c r="B1586" s="5" t="s">
        <v>5282</v>
      </c>
      <c r="C1586" s="5" t="s">
        <v>201</v>
      </c>
      <c r="D1586" s="194" t="s">
        <v>5283</v>
      </c>
      <c r="E1586" s="197" t="s">
        <v>5284</v>
      </c>
      <c r="F1586" s="19" t="s">
        <v>305</v>
      </c>
      <c r="G1586" s="5" t="s">
        <v>287</v>
      </c>
      <c r="H1586" s="27">
        <v>0</v>
      </c>
      <c r="I1586" s="110">
        <v>6</v>
      </c>
      <c r="J1586" s="111" t="s">
        <v>6551</v>
      </c>
      <c r="K1586" s="112">
        <v>0</v>
      </c>
      <c r="L1586" s="112" t="s">
        <v>6551</v>
      </c>
      <c r="M1586" s="112">
        <v>0</v>
      </c>
      <c r="N1586" s="112" t="s">
        <v>6551</v>
      </c>
      <c r="O1586" s="112">
        <v>0</v>
      </c>
      <c r="P1586" s="112" t="s">
        <v>6551</v>
      </c>
      <c r="Q1586" s="112">
        <v>48065</v>
      </c>
      <c r="R1586" s="112" t="s">
        <v>123</v>
      </c>
      <c r="S1586" s="112">
        <v>0</v>
      </c>
      <c r="T1586" s="112" t="s">
        <v>6551</v>
      </c>
      <c r="U1586" s="112">
        <v>0</v>
      </c>
      <c r="V1586" s="112" t="s">
        <v>6551</v>
      </c>
      <c r="W1586" s="112">
        <v>12192</v>
      </c>
      <c r="X1586" s="112" t="s">
        <v>123</v>
      </c>
      <c r="Y1586" s="112">
        <v>0</v>
      </c>
      <c r="Z1586" s="112" t="s">
        <v>6551</v>
      </c>
      <c r="AA1586" s="112">
        <v>0</v>
      </c>
      <c r="AB1586" s="112" t="s">
        <v>6551</v>
      </c>
      <c r="AC1586" s="112">
        <v>0</v>
      </c>
      <c r="AD1586" s="112" t="s">
        <v>6551</v>
      </c>
      <c r="AE1586" s="112">
        <v>0</v>
      </c>
      <c r="AF1586" s="112" t="s">
        <v>6551</v>
      </c>
      <c r="AG1586" s="112">
        <v>0</v>
      </c>
      <c r="AH1586" s="112" t="s">
        <v>6551</v>
      </c>
      <c r="AI1586" s="112">
        <v>4709</v>
      </c>
      <c r="AJ1586" s="112" t="s">
        <v>6551</v>
      </c>
      <c r="AK1586" s="112">
        <v>0</v>
      </c>
      <c r="AL1586" s="113" t="s">
        <v>6551</v>
      </c>
      <c r="AM1586" s="113" t="str">
        <f t="shared" si="24"/>
        <v>No</v>
      </c>
    </row>
    <row r="1587" spans="1:39" s="19" customFormat="1" ht="11.5" customHeight="1" x14ac:dyDescent="0.2">
      <c r="A1587" s="5" t="s">
        <v>5320</v>
      </c>
      <c r="B1587" s="5" t="s">
        <v>5321</v>
      </c>
      <c r="C1587" s="5" t="s">
        <v>201</v>
      </c>
      <c r="D1587" s="194" t="s">
        <v>5322</v>
      </c>
      <c r="E1587" s="197" t="s">
        <v>5323</v>
      </c>
      <c r="F1587" s="19" t="s">
        <v>305</v>
      </c>
      <c r="G1587" s="5" t="s">
        <v>287</v>
      </c>
      <c r="H1587" s="27">
        <v>0</v>
      </c>
      <c r="I1587" s="110">
        <v>6</v>
      </c>
      <c r="J1587" s="111" t="s">
        <v>6551</v>
      </c>
      <c r="K1587" s="112">
        <v>0</v>
      </c>
      <c r="L1587" s="112" t="s">
        <v>6551</v>
      </c>
      <c r="M1587" s="112">
        <v>0</v>
      </c>
      <c r="N1587" s="112" t="s">
        <v>6551</v>
      </c>
      <c r="O1587" s="112">
        <v>0</v>
      </c>
      <c r="P1587" s="112" t="s">
        <v>6551</v>
      </c>
      <c r="Q1587" s="112">
        <v>49236</v>
      </c>
      <c r="R1587" s="112" t="s">
        <v>6551</v>
      </c>
      <c r="S1587" s="112">
        <v>0</v>
      </c>
      <c r="T1587" s="112" t="s">
        <v>6551</v>
      </c>
      <c r="U1587" s="112">
        <v>0</v>
      </c>
      <c r="V1587" s="112" t="s">
        <v>6551</v>
      </c>
      <c r="W1587" s="112">
        <v>2032</v>
      </c>
      <c r="X1587" s="112" t="s">
        <v>123</v>
      </c>
      <c r="Y1587" s="112">
        <v>0</v>
      </c>
      <c r="Z1587" s="112" t="s">
        <v>6551</v>
      </c>
      <c r="AA1587" s="112">
        <v>0</v>
      </c>
      <c r="AB1587" s="112" t="s">
        <v>6551</v>
      </c>
      <c r="AC1587" s="112">
        <v>0</v>
      </c>
      <c r="AD1587" s="112" t="s">
        <v>6551</v>
      </c>
      <c r="AE1587" s="112">
        <v>0</v>
      </c>
      <c r="AF1587" s="112" t="s">
        <v>6551</v>
      </c>
      <c r="AG1587" s="112">
        <v>0</v>
      </c>
      <c r="AH1587" s="112" t="s">
        <v>6551</v>
      </c>
      <c r="AI1587" s="112">
        <v>16532</v>
      </c>
      <c r="AJ1587" s="112" t="s">
        <v>6551</v>
      </c>
      <c r="AK1587" s="112">
        <v>0</v>
      </c>
      <c r="AL1587" s="113" t="s">
        <v>6551</v>
      </c>
      <c r="AM1587" s="113" t="str">
        <f t="shared" si="24"/>
        <v>No</v>
      </c>
    </row>
    <row r="1588" spans="1:39" s="19" customFormat="1" ht="11.5" customHeight="1" x14ac:dyDescent="0.2">
      <c r="A1588" s="5" t="s">
        <v>5400</v>
      </c>
      <c r="B1588" s="5" t="s">
        <v>5401</v>
      </c>
      <c r="C1588" s="5" t="s">
        <v>109</v>
      </c>
      <c r="D1588" s="194" t="s">
        <v>5402</v>
      </c>
      <c r="E1588" s="197" t="s">
        <v>5403</v>
      </c>
      <c r="F1588" s="19" t="s">
        <v>239</v>
      </c>
      <c r="G1588" s="5" t="s">
        <v>287</v>
      </c>
      <c r="H1588" s="27">
        <v>0</v>
      </c>
      <c r="I1588" s="110">
        <v>6</v>
      </c>
      <c r="J1588" s="111" t="s">
        <v>6551</v>
      </c>
      <c r="K1588" s="112">
        <v>0</v>
      </c>
      <c r="L1588" s="112" t="s">
        <v>6551</v>
      </c>
      <c r="M1588" s="112">
        <v>0</v>
      </c>
      <c r="N1588" s="112" t="s">
        <v>6551</v>
      </c>
      <c r="O1588" s="112">
        <v>0</v>
      </c>
      <c r="P1588" s="112" t="s">
        <v>6551</v>
      </c>
      <c r="Q1588" s="112">
        <v>249286</v>
      </c>
      <c r="R1588" s="112" t="s">
        <v>6551</v>
      </c>
      <c r="S1588" s="112">
        <v>0</v>
      </c>
      <c r="T1588" s="112" t="s">
        <v>6551</v>
      </c>
      <c r="U1588" s="112">
        <v>0</v>
      </c>
      <c r="V1588" s="112" t="s">
        <v>6551</v>
      </c>
      <c r="W1588" s="112">
        <v>10003</v>
      </c>
      <c r="X1588" s="112" t="s">
        <v>6551</v>
      </c>
      <c r="Y1588" s="112">
        <v>0</v>
      </c>
      <c r="Z1588" s="112" t="s">
        <v>6551</v>
      </c>
      <c r="AA1588" s="112">
        <v>0</v>
      </c>
      <c r="AB1588" s="112" t="s">
        <v>6551</v>
      </c>
      <c r="AC1588" s="112">
        <v>0</v>
      </c>
      <c r="AD1588" s="112" t="s">
        <v>6551</v>
      </c>
      <c r="AE1588" s="112">
        <v>0</v>
      </c>
      <c r="AF1588" s="112" t="s">
        <v>6551</v>
      </c>
      <c r="AG1588" s="112">
        <v>0</v>
      </c>
      <c r="AH1588" s="112" t="s">
        <v>6551</v>
      </c>
      <c r="AI1588" s="112">
        <v>29437</v>
      </c>
      <c r="AJ1588" s="112" t="s">
        <v>6551</v>
      </c>
      <c r="AK1588" s="112">
        <v>0</v>
      </c>
      <c r="AL1588" s="113" t="s">
        <v>6551</v>
      </c>
      <c r="AM1588" s="113" t="str">
        <f t="shared" si="24"/>
        <v>No</v>
      </c>
    </row>
    <row r="1589" spans="1:39" s="19" customFormat="1" ht="11.5" customHeight="1" x14ac:dyDescent="0.2">
      <c r="A1589" s="5" t="s">
        <v>5501</v>
      </c>
      <c r="B1589" s="5" t="s">
        <v>1251</v>
      </c>
      <c r="C1589" s="5" t="s">
        <v>26</v>
      </c>
      <c r="D1589" s="194" t="s">
        <v>5502</v>
      </c>
      <c r="E1589" s="197" t="s">
        <v>5503</v>
      </c>
      <c r="F1589" s="19" t="s">
        <v>239</v>
      </c>
      <c r="G1589" s="5" t="s">
        <v>287</v>
      </c>
      <c r="H1589" s="27">
        <v>0</v>
      </c>
      <c r="I1589" s="110">
        <v>6</v>
      </c>
      <c r="J1589" s="111" t="s">
        <v>6551</v>
      </c>
      <c r="K1589" s="112">
        <v>0</v>
      </c>
      <c r="L1589" s="112" t="s">
        <v>6551</v>
      </c>
      <c r="M1589" s="112">
        <v>0</v>
      </c>
      <c r="N1589" s="112" t="s">
        <v>6551</v>
      </c>
      <c r="O1589" s="112">
        <v>0</v>
      </c>
      <c r="P1589" s="112" t="s">
        <v>6551</v>
      </c>
      <c r="Q1589" s="112">
        <v>213826</v>
      </c>
      <c r="R1589" s="112" t="s">
        <v>6551</v>
      </c>
      <c r="S1589" s="112">
        <v>0</v>
      </c>
      <c r="T1589" s="112" t="s">
        <v>6551</v>
      </c>
      <c r="U1589" s="112">
        <v>0</v>
      </c>
      <c r="V1589" s="112" t="s">
        <v>6551</v>
      </c>
      <c r="W1589" s="112">
        <v>7398</v>
      </c>
      <c r="X1589" s="112" t="s">
        <v>6551</v>
      </c>
      <c r="Y1589" s="112">
        <v>0</v>
      </c>
      <c r="Z1589" s="112" t="s">
        <v>6551</v>
      </c>
      <c r="AA1589" s="112">
        <v>0</v>
      </c>
      <c r="AB1589" s="112" t="s">
        <v>6551</v>
      </c>
      <c r="AC1589" s="112">
        <v>0</v>
      </c>
      <c r="AD1589" s="112" t="s">
        <v>6551</v>
      </c>
      <c r="AE1589" s="112">
        <v>0</v>
      </c>
      <c r="AF1589" s="112" t="s">
        <v>6551</v>
      </c>
      <c r="AG1589" s="112">
        <v>0</v>
      </c>
      <c r="AH1589" s="112" t="s">
        <v>6551</v>
      </c>
      <c r="AI1589" s="112">
        <v>26036</v>
      </c>
      <c r="AJ1589" s="112" t="s">
        <v>6551</v>
      </c>
      <c r="AK1589" s="112">
        <v>0</v>
      </c>
      <c r="AL1589" s="113" t="s">
        <v>6551</v>
      </c>
      <c r="AM1589" s="113" t="str">
        <f t="shared" si="24"/>
        <v>No</v>
      </c>
    </row>
    <row r="1590" spans="1:39" s="19" customFormat="1" ht="11.5" customHeight="1" x14ac:dyDescent="0.2">
      <c r="A1590" s="5" t="s">
        <v>5551</v>
      </c>
      <c r="B1590" s="5" t="s">
        <v>5552</v>
      </c>
      <c r="C1590" s="5" t="s">
        <v>26</v>
      </c>
      <c r="D1590" s="194" t="s">
        <v>5553</v>
      </c>
      <c r="E1590" s="197" t="s">
        <v>5554</v>
      </c>
      <c r="F1590" s="19" t="s">
        <v>239</v>
      </c>
      <c r="G1590" s="19" t="s">
        <v>287</v>
      </c>
      <c r="H1590" s="27">
        <v>0</v>
      </c>
      <c r="I1590" s="110">
        <v>6</v>
      </c>
      <c r="J1590" s="19" t="s">
        <v>6551</v>
      </c>
      <c r="K1590" s="112">
        <v>0</v>
      </c>
      <c r="L1590" s="112" t="s">
        <v>6551</v>
      </c>
      <c r="M1590" s="112">
        <v>0</v>
      </c>
      <c r="N1590" s="112" t="s">
        <v>6551</v>
      </c>
      <c r="O1590" s="112">
        <v>0</v>
      </c>
      <c r="P1590" s="112" t="s">
        <v>6551</v>
      </c>
      <c r="Q1590" s="112">
        <v>158842</v>
      </c>
      <c r="R1590" s="112" t="s">
        <v>6551</v>
      </c>
      <c r="S1590" s="112">
        <v>0</v>
      </c>
      <c r="T1590" s="112" t="s">
        <v>6551</v>
      </c>
      <c r="U1590" s="112">
        <v>0</v>
      </c>
      <c r="V1590" s="112" t="s">
        <v>6551</v>
      </c>
      <c r="W1590" s="112">
        <v>9272</v>
      </c>
      <c r="X1590" s="112" t="s">
        <v>6551</v>
      </c>
      <c r="Y1590" s="112">
        <v>0</v>
      </c>
      <c r="Z1590" s="112" t="s">
        <v>6551</v>
      </c>
      <c r="AA1590" s="112">
        <v>0</v>
      </c>
      <c r="AB1590" s="112" t="s">
        <v>6551</v>
      </c>
      <c r="AC1590" s="112">
        <v>0</v>
      </c>
      <c r="AD1590" s="112" t="s">
        <v>6551</v>
      </c>
      <c r="AE1590" s="112">
        <v>0</v>
      </c>
      <c r="AF1590" s="112" t="s">
        <v>6551</v>
      </c>
      <c r="AG1590" s="112">
        <v>0</v>
      </c>
      <c r="AH1590" s="112" t="s">
        <v>6551</v>
      </c>
      <c r="AI1590" s="112">
        <v>78217</v>
      </c>
      <c r="AJ1590" s="112" t="s">
        <v>6551</v>
      </c>
      <c r="AK1590" s="112">
        <v>0</v>
      </c>
      <c r="AL1590" s="113" t="s">
        <v>6551</v>
      </c>
      <c r="AM1590" s="113" t="str">
        <f t="shared" si="24"/>
        <v>No</v>
      </c>
    </row>
    <row r="1591" spans="1:39" s="19" customFormat="1" ht="11.5" customHeight="1" x14ac:dyDescent="0.2">
      <c r="A1591" s="5" t="s">
        <v>5585</v>
      </c>
      <c r="B1591" s="5" t="s">
        <v>5586</v>
      </c>
      <c r="C1591" s="5" t="s">
        <v>26</v>
      </c>
      <c r="D1591" s="194" t="s">
        <v>5587</v>
      </c>
      <c r="E1591" s="197" t="s">
        <v>5588</v>
      </c>
      <c r="F1591" s="19" t="s">
        <v>239</v>
      </c>
      <c r="G1591" s="19" t="s">
        <v>287</v>
      </c>
      <c r="H1591" s="27">
        <v>0</v>
      </c>
      <c r="I1591" s="110">
        <v>6</v>
      </c>
      <c r="J1591" s="19" t="s">
        <v>6551</v>
      </c>
      <c r="K1591" s="112">
        <v>0</v>
      </c>
      <c r="L1591" s="112" t="s">
        <v>6551</v>
      </c>
      <c r="M1591" s="112">
        <v>0</v>
      </c>
      <c r="N1591" s="112" t="s">
        <v>6551</v>
      </c>
      <c r="O1591" s="112">
        <v>0</v>
      </c>
      <c r="P1591" s="112" t="s">
        <v>6551</v>
      </c>
      <c r="Q1591" s="112">
        <v>196790</v>
      </c>
      <c r="R1591" s="112" t="s">
        <v>6551</v>
      </c>
      <c r="S1591" s="112">
        <v>0</v>
      </c>
      <c r="T1591" s="112" t="s">
        <v>6551</v>
      </c>
      <c r="U1591" s="112">
        <v>0</v>
      </c>
      <c r="V1591" s="112" t="s">
        <v>6551</v>
      </c>
      <c r="W1591" s="112">
        <v>14881</v>
      </c>
      <c r="X1591" s="112" t="s">
        <v>6551</v>
      </c>
      <c r="Y1591" s="112">
        <v>0</v>
      </c>
      <c r="Z1591" s="112" t="s">
        <v>6551</v>
      </c>
      <c r="AA1591" s="112">
        <v>0</v>
      </c>
      <c r="AB1591" s="112" t="s">
        <v>6551</v>
      </c>
      <c r="AC1591" s="112">
        <v>0</v>
      </c>
      <c r="AD1591" s="112" t="s">
        <v>6551</v>
      </c>
      <c r="AE1591" s="112">
        <v>0</v>
      </c>
      <c r="AF1591" s="112" t="s">
        <v>6551</v>
      </c>
      <c r="AG1591" s="112">
        <v>0</v>
      </c>
      <c r="AH1591" s="112" t="s">
        <v>6551</v>
      </c>
      <c r="AI1591" s="112">
        <v>36670</v>
      </c>
      <c r="AJ1591" s="112" t="s">
        <v>6551</v>
      </c>
      <c r="AK1591" s="112">
        <v>0</v>
      </c>
      <c r="AL1591" s="19" t="s">
        <v>6551</v>
      </c>
      <c r="AM1591" s="113" t="str">
        <f t="shared" si="24"/>
        <v>No</v>
      </c>
    </row>
    <row r="1592" spans="1:39" s="19" customFormat="1" ht="11.5" customHeight="1" x14ac:dyDescent="0.2">
      <c r="A1592" s="5" t="s">
        <v>5600</v>
      </c>
      <c r="B1592" s="5" t="s">
        <v>5601</v>
      </c>
      <c r="C1592" s="5" t="s">
        <v>26</v>
      </c>
      <c r="D1592" s="194" t="s">
        <v>5602</v>
      </c>
      <c r="E1592" s="197" t="s">
        <v>5603</v>
      </c>
      <c r="F1592" s="19" t="s">
        <v>239</v>
      </c>
      <c r="G1592" s="19" t="s">
        <v>287</v>
      </c>
      <c r="H1592" s="27">
        <v>0</v>
      </c>
      <c r="I1592" s="110">
        <v>6</v>
      </c>
      <c r="J1592" s="19" t="s">
        <v>6551</v>
      </c>
      <c r="K1592" s="112">
        <v>0</v>
      </c>
      <c r="L1592" s="112" t="s">
        <v>6551</v>
      </c>
      <c r="M1592" s="112">
        <v>0</v>
      </c>
      <c r="N1592" s="112" t="s">
        <v>6551</v>
      </c>
      <c r="O1592" s="112">
        <v>0</v>
      </c>
      <c r="P1592" s="112" t="s">
        <v>6551</v>
      </c>
      <c r="Q1592" s="112">
        <v>525290</v>
      </c>
      <c r="R1592" s="112" t="s">
        <v>6551</v>
      </c>
      <c r="S1592" s="112">
        <v>0</v>
      </c>
      <c r="T1592" s="112" t="s">
        <v>6551</v>
      </c>
      <c r="U1592" s="112">
        <v>0</v>
      </c>
      <c r="V1592" s="112" t="s">
        <v>6551</v>
      </c>
      <c r="W1592" s="112">
        <v>19634</v>
      </c>
      <c r="X1592" s="112" t="s">
        <v>6551</v>
      </c>
      <c r="Y1592" s="112">
        <v>0</v>
      </c>
      <c r="Z1592" s="112" t="s">
        <v>6551</v>
      </c>
      <c r="AA1592" s="112">
        <v>0</v>
      </c>
      <c r="AB1592" s="112" t="s">
        <v>6551</v>
      </c>
      <c r="AC1592" s="112">
        <v>0</v>
      </c>
      <c r="AD1592" s="112" t="s">
        <v>6551</v>
      </c>
      <c r="AE1592" s="112">
        <v>0</v>
      </c>
      <c r="AF1592" s="112" t="s">
        <v>6551</v>
      </c>
      <c r="AG1592" s="112">
        <v>0</v>
      </c>
      <c r="AH1592" s="112" t="s">
        <v>6551</v>
      </c>
      <c r="AI1592" s="112">
        <v>81016</v>
      </c>
      <c r="AJ1592" s="112" t="s">
        <v>6551</v>
      </c>
      <c r="AK1592" s="112">
        <v>0</v>
      </c>
      <c r="AL1592" s="19" t="s">
        <v>6551</v>
      </c>
      <c r="AM1592" s="113" t="str">
        <f t="shared" si="24"/>
        <v>No</v>
      </c>
    </row>
    <row r="1593" spans="1:39" s="19" customFormat="1" ht="11.5" customHeight="1" x14ac:dyDescent="0.2">
      <c r="A1593" s="5" t="s">
        <v>5723</v>
      </c>
      <c r="B1593" s="5" t="s">
        <v>5724</v>
      </c>
      <c r="C1593" s="5" t="s">
        <v>26</v>
      </c>
      <c r="D1593" s="194" t="s">
        <v>5725</v>
      </c>
      <c r="E1593" s="197" t="s">
        <v>5726</v>
      </c>
      <c r="F1593" s="19" t="s">
        <v>242</v>
      </c>
      <c r="G1593" s="5" t="s">
        <v>287</v>
      </c>
      <c r="H1593" s="27">
        <v>0</v>
      </c>
      <c r="I1593" s="110">
        <v>6</v>
      </c>
      <c r="J1593" s="111" t="s">
        <v>6551</v>
      </c>
      <c r="K1593" s="112">
        <v>0</v>
      </c>
      <c r="L1593" s="112" t="s">
        <v>6551</v>
      </c>
      <c r="M1593" s="112">
        <v>0</v>
      </c>
      <c r="N1593" s="112" t="s">
        <v>6551</v>
      </c>
      <c r="O1593" s="112">
        <v>0</v>
      </c>
      <c r="P1593" s="112" t="s">
        <v>6551</v>
      </c>
      <c r="Q1593" s="112">
        <v>192599</v>
      </c>
      <c r="R1593" s="112" t="s">
        <v>6551</v>
      </c>
      <c r="S1593" s="112">
        <v>0</v>
      </c>
      <c r="T1593" s="112" t="s">
        <v>6551</v>
      </c>
      <c r="U1593" s="112">
        <v>0</v>
      </c>
      <c r="V1593" s="112" t="s">
        <v>6551</v>
      </c>
      <c r="W1593" s="112">
        <v>10914</v>
      </c>
      <c r="X1593" s="112" t="s">
        <v>6551</v>
      </c>
      <c r="Y1593" s="112">
        <v>0</v>
      </c>
      <c r="Z1593" s="112" t="s">
        <v>6551</v>
      </c>
      <c r="AA1593" s="112">
        <v>0</v>
      </c>
      <c r="AB1593" s="112" t="s">
        <v>6551</v>
      </c>
      <c r="AC1593" s="112">
        <v>0</v>
      </c>
      <c r="AD1593" s="112" t="s">
        <v>6551</v>
      </c>
      <c r="AE1593" s="112">
        <v>0</v>
      </c>
      <c r="AF1593" s="112" t="s">
        <v>6551</v>
      </c>
      <c r="AG1593" s="112">
        <v>0</v>
      </c>
      <c r="AH1593" s="112" t="s">
        <v>6551</v>
      </c>
      <c r="AI1593" s="112">
        <v>48051</v>
      </c>
      <c r="AJ1593" s="112" t="s">
        <v>6551</v>
      </c>
      <c r="AK1593" s="112">
        <v>0</v>
      </c>
      <c r="AL1593" s="113" t="s">
        <v>6551</v>
      </c>
      <c r="AM1593" s="113" t="str">
        <f t="shared" si="24"/>
        <v>No</v>
      </c>
    </row>
    <row r="1594" spans="1:39" s="19" customFormat="1" ht="11.5" customHeight="1" x14ac:dyDescent="0.2">
      <c r="A1594" s="5" t="s">
        <v>5741</v>
      </c>
      <c r="B1594" s="5" t="s">
        <v>5742</v>
      </c>
      <c r="C1594" s="5" t="s">
        <v>26</v>
      </c>
      <c r="D1594" s="194" t="s">
        <v>5743</v>
      </c>
      <c r="E1594" s="197" t="s">
        <v>5744</v>
      </c>
      <c r="F1594" s="19" t="s">
        <v>239</v>
      </c>
      <c r="G1594" s="5" t="s">
        <v>287</v>
      </c>
      <c r="H1594" s="27">
        <v>0</v>
      </c>
      <c r="I1594" s="110">
        <v>6</v>
      </c>
      <c r="J1594" s="111" t="s">
        <v>6551</v>
      </c>
      <c r="K1594" s="112">
        <v>0</v>
      </c>
      <c r="L1594" s="112" t="s">
        <v>6551</v>
      </c>
      <c r="M1594" s="112">
        <v>0</v>
      </c>
      <c r="N1594" s="112" t="s">
        <v>6551</v>
      </c>
      <c r="O1594" s="112">
        <v>0</v>
      </c>
      <c r="P1594" s="112" t="s">
        <v>6551</v>
      </c>
      <c r="Q1594" s="112">
        <v>48734</v>
      </c>
      <c r="R1594" s="112" t="s">
        <v>6551</v>
      </c>
      <c r="S1594" s="112">
        <v>0</v>
      </c>
      <c r="T1594" s="112" t="s">
        <v>6551</v>
      </c>
      <c r="U1594" s="112">
        <v>0</v>
      </c>
      <c r="V1594" s="112" t="s">
        <v>6551</v>
      </c>
      <c r="W1594" s="112">
        <v>2787</v>
      </c>
      <c r="X1594" s="112" t="s">
        <v>6551</v>
      </c>
      <c r="Y1594" s="112">
        <v>0</v>
      </c>
      <c r="Z1594" s="112" t="s">
        <v>6551</v>
      </c>
      <c r="AA1594" s="112">
        <v>0</v>
      </c>
      <c r="AB1594" s="112" t="s">
        <v>6551</v>
      </c>
      <c r="AC1594" s="112">
        <v>0</v>
      </c>
      <c r="AD1594" s="112" t="s">
        <v>6551</v>
      </c>
      <c r="AE1594" s="112">
        <v>0</v>
      </c>
      <c r="AF1594" s="112" t="s">
        <v>6551</v>
      </c>
      <c r="AG1594" s="112">
        <v>0</v>
      </c>
      <c r="AH1594" s="112" t="s">
        <v>6551</v>
      </c>
      <c r="AI1594" s="112">
        <v>28064</v>
      </c>
      <c r="AJ1594" s="112" t="s">
        <v>6551</v>
      </c>
      <c r="AK1594" s="112">
        <v>0</v>
      </c>
      <c r="AL1594" s="113" t="s">
        <v>6551</v>
      </c>
      <c r="AM1594" s="113" t="str">
        <f t="shared" si="24"/>
        <v>No</v>
      </c>
    </row>
    <row r="1595" spans="1:39" s="19" customFormat="1" ht="11.5" customHeight="1" x14ac:dyDescent="0.2">
      <c r="A1595" s="5" t="s">
        <v>5563</v>
      </c>
      <c r="B1595" s="5" t="s">
        <v>5564</v>
      </c>
      <c r="C1595" s="5" t="s">
        <v>91</v>
      </c>
      <c r="D1595" s="194" t="s">
        <v>5565</v>
      </c>
      <c r="E1595" s="197" t="s">
        <v>5566</v>
      </c>
      <c r="F1595" s="19" t="s">
        <v>239</v>
      </c>
      <c r="G1595" s="5" t="s">
        <v>287</v>
      </c>
      <c r="H1595" s="27">
        <v>0</v>
      </c>
      <c r="I1595" s="110">
        <v>6</v>
      </c>
      <c r="J1595" s="111" t="s">
        <v>6551</v>
      </c>
      <c r="K1595" s="112">
        <v>0</v>
      </c>
      <c r="L1595" s="112" t="s">
        <v>6551</v>
      </c>
      <c r="M1595" s="112">
        <v>0</v>
      </c>
      <c r="N1595" s="112" t="s">
        <v>6551</v>
      </c>
      <c r="O1595" s="112">
        <v>0</v>
      </c>
      <c r="P1595" s="112" t="s">
        <v>6551</v>
      </c>
      <c r="Q1595" s="112">
        <v>17579</v>
      </c>
      <c r="R1595" s="112" t="s">
        <v>6551</v>
      </c>
      <c r="S1595" s="112">
        <v>0</v>
      </c>
      <c r="T1595" s="112" t="s">
        <v>6551</v>
      </c>
      <c r="U1595" s="112">
        <v>0</v>
      </c>
      <c r="V1595" s="112" t="s">
        <v>6551</v>
      </c>
      <c r="W1595" s="112">
        <v>2852</v>
      </c>
      <c r="X1595" s="112" t="s">
        <v>6551</v>
      </c>
      <c r="Y1595" s="112">
        <v>0</v>
      </c>
      <c r="Z1595" s="112" t="s">
        <v>6551</v>
      </c>
      <c r="AA1595" s="112">
        <v>0</v>
      </c>
      <c r="AB1595" s="112" t="s">
        <v>6551</v>
      </c>
      <c r="AC1595" s="112">
        <v>0</v>
      </c>
      <c r="AD1595" s="112" t="s">
        <v>6551</v>
      </c>
      <c r="AE1595" s="112">
        <v>0</v>
      </c>
      <c r="AF1595" s="112" t="s">
        <v>6551</v>
      </c>
      <c r="AG1595" s="112">
        <v>0</v>
      </c>
      <c r="AH1595" s="112" t="s">
        <v>6551</v>
      </c>
      <c r="AI1595" s="112">
        <v>8681</v>
      </c>
      <c r="AJ1595" s="112" t="s">
        <v>6551</v>
      </c>
      <c r="AK1595" s="112">
        <v>0</v>
      </c>
      <c r="AL1595" s="113" t="s">
        <v>6551</v>
      </c>
      <c r="AM1595" s="113" t="str">
        <f t="shared" si="24"/>
        <v>No</v>
      </c>
    </row>
    <row r="1596" spans="1:39" s="19" customFormat="1" ht="11.5" customHeight="1" x14ac:dyDescent="0.2">
      <c r="A1596" s="5" t="s">
        <v>6467</v>
      </c>
      <c r="B1596" s="5" t="s">
        <v>6547</v>
      </c>
      <c r="C1596" s="5" t="s">
        <v>91</v>
      </c>
      <c r="D1596" s="194"/>
      <c r="E1596" s="197" t="s">
        <v>6466</v>
      </c>
      <c r="F1596" s="19" t="s">
        <v>239</v>
      </c>
      <c r="G1596" s="5" t="s">
        <v>287</v>
      </c>
      <c r="H1596" s="27">
        <v>0</v>
      </c>
      <c r="I1596" s="110">
        <v>6</v>
      </c>
      <c r="J1596" s="111" t="s">
        <v>6551</v>
      </c>
      <c r="K1596" s="112">
        <v>0</v>
      </c>
      <c r="L1596" s="112" t="s">
        <v>6551</v>
      </c>
      <c r="M1596" s="112">
        <v>0</v>
      </c>
      <c r="N1596" s="112" t="s">
        <v>6551</v>
      </c>
      <c r="O1596" s="112">
        <v>0</v>
      </c>
      <c r="P1596" s="112" t="s">
        <v>6551</v>
      </c>
      <c r="Q1596" s="112">
        <v>78659</v>
      </c>
      <c r="R1596" s="112" t="s">
        <v>6551</v>
      </c>
      <c r="S1596" s="112">
        <v>0</v>
      </c>
      <c r="T1596" s="112" t="s">
        <v>6551</v>
      </c>
      <c r="U1596" s="112">
        <v>0</v>
      </c>
      <c r="V1596" s="112" t="s">
        <v>6551</v>
      </c>
      <c r="W1596" s="112">
        <v>4213</v>
      </c>
      <c r="X1596" s="112" t="s">
        <v>6551</v>
      </c>
      <c r="Y1596" s="112">
        <v>0</v>
      </c>
      <c r="Z1596" s="112" t="s">
        <v>6551</v>
      </c>
      <c r="AA1596" s="112">
        <v>0</v>
      </c>
      <c r="AB1596" s="112" t="s">
        <v>6551</v>
      </c>
      <c r="AC1596" s="112">
        <v>0</v>
      </c>
      <c r="AD1596" s="112" t="s">
        <v>6551</v>
      </c>
      <c r="AE1596" s="112">
        <v>0</v>
      </c>
      <c r="AF1596" s="112" t="s">
        <v>6551</v>
      </c>
      <c r="AG1596" s="112">
        <v>0</v>
      </c>
      <c r="AH1596" s="112" t="s">
        <v>6551</v>
      </c>
      <c r="AI1596" s="112">
        <v>8683</v>
      </c>
      <c r="AJ1596" s="112" t="s">
        <v>6551</v>
      </c>
      <c r="AK1596" s="112">
        <v>0</v>
      </c>
      <c r="AL1596" s="113" t="s">
        <v>6551</v>
      </c>
      <c r="AM1596" s="113" t="str">
        <f t="shared" si="24"/>
        <v>No</v>
      </c>
    </row>
    <row r="1597" spans="1:39" s="19" customFormat="1" ht="11.5" customHeight="1" x14ac:dyDescent="0.2">
      <c r="A1597" s="5" t="s">
        <v>1395</v>
      </c>
      <c r="B1597" s="5" t="s">
        <v>1396</v>
      </c>
      <c r="C1597" s="5" t="s">
        <v>113</v>
      </c>
      <c r="D1597" s="194" t="s">
        <v>1397</v>
      </c>
      <c r="E1597" s="197">
        <v>111</v>
      </c>
      <c r="F1597" s="19" t="s">
        <v>166</v>
      </c>
      <c r="G1597" s="5" t="s">
        <v>6120</v>
      </c>
      <c r="H1597" s="27">
        <v>0</v>
      </c>
      <c r="I1597" s="110">
        <v>5</v>
      </c>
      <c r="J1597" s="111" t="s">
        <v>6551</v>
      </c>
      <c r="K1597" s="112">
        <v>197</v>
      </c>
      <c r="L1597" s="112" t="s">
        <v>6551</v>
      </c>
      <c r="M1597" s="112">
        <v>0</v>
      </c>
      <c r="N1597" s="112" t="s">
        <v>6551</v>
      </c>
      <c r="O1597" s="112">
        <v>0</v>
      </c>
      <c r="P1597" s="112" t="s">
        <v>6551</v>
      </c>
      <c r="Q1597" s="112">
        <v>92887</v>
      </c>
      <c r="R1597" s="112" t="s">
        <v>6551</v>
      </c>
      <c r="S1597" s="112">
        <v>0</v>
      </c>
      <c r="T1597" s="112" t="s">
        <v>6551</v>
      </c>
      <c r="U1597" s="112">
        <v>0</v>
      </c>
      <c r="V1597" s="112" t="s">
        <v>6551</v>
      </c>
      <c r="W1597" s="112">
        <v>3926</v>
      </c>
      <c r="X1597" s="112" t="s">
        <v>6551</v>
      </c>
      <c r="Y1597" s="112">
        <v>0</v>
      </c>
      <c r="Z1597" s="112" t="s">
        <v>6551</v>
      </c>
      <c r="AA1597" s="112">
        <v>0</v>
      </c>
      <c r="AB1597" s="112" t="s">
        <v>6551</v>
      </c>
      <c r="AC1597" s="112">
        <v>0</v>
      </c>
      <c r="AD1597" s="112" t="s">
        <v>6551</v>
      </c>
      <c r="AE1597" s="112">
        <v>0</v>
      </c>
      <c r="AF1597" s="112" t="s">
        <v>6551</v>
      </c>
      <c r="AG1597" s="112">
        <v>0</v>
      </c>
      <c r="AH1597" s="112" t="s">
        <v>6551</v>
      </c>
      <c r="AI1597" s="112">
        <v>19089</v>
      </c>
      <c r="AJ1597" s="112" t="s">
        <v>6551</v>
      </c>
      <c r="AK1597" s="112">
        <v>0</v>
      </c>
      <c r="AL1597" s="113" t="s">
        <v>6551</v>
      </c>
      <c r="AM1597" s="113" t="str">
        <f t="shared" si="24"/>
        <v>No</v>
      </c>
    </row>
    <row r="1598" spans="1:39" s="19" customFormat="1" ht="11.5" customHeight="1" x14ac:dyDescent="0.2">
      <c r="A1598" s="5" t="s">
        <v>1457</v>
      </c>
      <c r="B1598" s="5" t="s">
        <v>548</v>
      </c>
      <c r="C1598" s="5" t="s">
        <v>113</v>
      </c>
      <c r="D1598" s="194" t="s">
        <v>1458</v>
      </c>
      <c r="E1598" s="197">
        <v>127</v>
      </c>
      <c r="F1598" s="19" t="s">
        <v>166</v>
      </c>
      <c r="G1598" s="5" t="s">
        <v>6120</v>
      </c>
      <c r="H1598" s="27">
        <v>0</v>
      </c>
      <c r="I1598" s="110">
        <v>5</v>
      </c>
      <c r="J1598" s="111" t="s">
        <v>6551</v>
      </c>
      <c r="K1598" s="112">
        <v>0</v>
      </c>
      <c r="L1598" s="112" t="s">
        <v>6551</v>
      </c>
      <c r="M1598" s="112">
        <v>0</v>
      </c>
      <c r="N1598" s="112" t="s">
        <v>6551</v>
      </c>
      <c r="O1598" s="112">
        <v>0</v>
      </c>
      <c r="P1598" s="112" t="s">
        <v>6551</v>
      </c>
      <c r="Q1598" s="112">
        <v>131265</v>
      </c>
      <c r="R1598" s="112" t="s">
        <v>6551</v>
      </c>
      <c r="S1598" s="112">
        <v>0</v>
      </c>
      <c r="T1598" s="112" t="s">
        <v>6551</v>
      </c>
      <c r="U1598" s="112">
        <v>0</v>
      </c>
      <c r="V1598" s="112" t="s">
        <v>6551</v>
      </c>
      <c r="W1598" s="112">
        <v>4224</v>
      </c>
      <c r="X1598" s="112" t="s">
        <v>6551</v>
      </c>
      <c r="Y1598" s="112">
        <v>0</v>
      </c>
      <c r="Z1598" s="112" t="s">
        <v>6551</v>
      </c>
      <c r="AA1598" s="112">
        <v>0</v>
      </c>
      <c r="AB1598" s="112" t="s">
        <v>6551</v>
      </c>
      <c r="AC1598" s="112">
        <v>0</v>
      </c>
      <c r="AD1598" s="112" t="s">
        <v>6551</v>
      </c>
      <c r="AE1598" s="112">
        <v>0</v>
      </c>
      <c r="AF1598" s="112" t="s">
        <v>6551</v>
      </c>
      <c r="AG1598" s="112">
        <v>0</v>
      </c>
      <c r="AH1598" s="112" t="s">
        <v>6551</v>
      </c>
      <c r="AI1598" s="112">
        <v>5567</v>
      </c>
      <c r="AJ1598" s="112" t="s">
        <v>6551</v>
      </c>
      <c r="AK1598" s="112">
        <v>0</v>
      </c>
      <c r="AL1598" s="113" t="s">
        <v>6551</v>
      </c>
      <c r="AM1598" s="113" t="str">
        <f t="shared" si="24"/>
        <v>No</v>
      </c>
    </row>
    <row r="1599" spans="1:39" s="19" customFormat="1" ht="11.5" customHeight="1" x14ac:dyDescent="0.2">
      <c r="A1599" s="5" t="s">
        <v>178</v>
      </c>
      <c r="B1599" s="5" t="s">
        <v>299</v>
      </c>
      <c r="C1599" s="5" t="s">
        <v>92</v>
      </c>
      <c r="D1599" s="194">
        <v>2191</v>
      </c>
      <c r="E1599" s="197">
        <v>20191</v>
      </c>
      <c r="F1599" s="19" t="s">
        <v>239</v>
      </c>
      <c r="G1599" s="5" t="s">
        <v>6120</v>
      </c>
      <c r="H1599" s="27">
        <v>57442</v>
      </c>
      <c r="I1599" s="110">
        <v>5</v>
      </c>
      <c r="J1599" s="111" t="s">
        <v>6551</v>
      </c>
      <c r="K1599" s="112">
        <v>0</v>
      </c>
      <c r="L1599" s="112" t="s">
        <v>6551</v>
      </c>
      <c r="M1599" s="112">
        <v>0</v>
      </c>
      <c r="N1599" s="112" t="s">
        <v>6551</v>
      </c>
      <c r="O1599" s="112">
        <v>0</v>
      </c>
      <c r="P1599" s="112" t="s">
        <v>6551</v>
      </c>
      <c r="Q1599" s="112">
        <v>144017</v>
      </c>
      <c r="R1599" s="112" t="s">
        <v>6551</v>
      </c>
      <c r="S1599" s="112">
        <v>0</v>
      </c>
      <c r="T1599" s="112" t="s">
        <v>6551</v>
      </c>
      <c r="U1599" s="112">
        <v>0</v>
      </c>
      <c r="V1599" s="112" t="s">
        <v>6551</v>
      </c>
      <c r="W1599" s="112">
        <v>16965</v>
      </c>
      <c r="X1599" s="112" t="s">
        <v>6551</v>
      </c>
      <c r="Y1599" s="112">
        <v>0</v>
      </c>
      <c r="Z1599" s="112" t="s">
        <v>6551</v>
      </c>
      <c r="AA1599" s="112">
        <v>0</v>
      </c>
      <c r="AB1599" s="112" t="s">
        <v>6551</v>
      </c>
      <c r="AC1599" s="112">
        <v>0</v>
      </c>
      <c r="AD1599" s="112" t="s">
        <v>6551</v>
      </c>
      <c r="AE1599" s="112">
        <v>0</v>
      </c>
      <c r="AF1599" s="112" t="s">
        <v>6551</v>
      </c>
      <c r="AG1599" s="112">
        <v>0</v>
      </c>
      <c r="AH1599" s="112" t="s">
        <v>6551</v>
      </c>
      <c r="AI1599" s="112">
        <v>78386</v>
      </c>
      <c r="AJ1599" s="112" t="s">
        <v>6551</v>
      </c>
      <c r="AK1599" s="112">
        <v>0</v>
      </c>
      <c r="AL1599" s="113" t="s">
        <v>6551</v>
      </c>
      <c r="AM1599" s="113" t="str">
        <f t="shared" si="24"/>
        <v>No</v>
      </c>
    </row>
    <row r="1600" spans="1:39" s="19" customFormat="1" ht="11.5" customHeight="1" x14ac:dyDescent="0.2">
      <c r="A1600" s="5" t="s">
        <v>183</v>
      </c>
      <c r="B1600" s="5" t="s">
        <v>1810</v>
      </c>
      <c r="C1600" s="5" t="s">
        <v>92</v>
      </c>
      <c r="D1600" s="194">
        <v>2215</v>
      </c>
      <c r="E1600" s="197">
        <v>20215</v>
      </c>
      <c r="F1600" s="19" t="s">
        <v>239</v>
      </c>
      <c r="G1600" s="5" t="s">
        <v>6120</v>
      </c>
      <c r="H1600" s="27">
        <v>57840</v>
      </c>
      <c r="I1600" s="110">
        <v>5</v>
      </c>
      <c r="J1600" s="111" t="s">
        <v>6551</v>
      </c>
      <c r="K1600" s="112">
        <v>0</v>
      </c>
      <c r="L1600" s="112" t="s">
        <v>6551</v>
      </c>
      <c r="M1600" s="112">
        <v>0</v>
      </c>
      <c r="N1600" s="112" t="s">
        <v>6551</v>
      </c>
      <c r="O1600" s="112">
        <v>0</v>
      </c>
      <c r="P1600" s="112" t="s">
        <v>6551</v>
      </c>
      <c r="Q1600" s="112">
        <v>138547</v>
      </c>
      <c r="R1600" s="112" t="s">
        <v>6551</v>
      </c>
      <c r="S1600" s="112">
        <v>0</v>
      </c>
      <c r="T1600" s="112" t="s">
        <v>6551</v>
      </c>
      <c r="U1600" s="112">
        <v>0</v>
      </c>
      <c r="V1600" s="112" t="s">
        <v>6551</v>
      </c>
      <c r="W1600" s="112">
        <v>12975</v>
      </c>
      <c r="X1600" s="112" t="s">
        <v>6551</v>
      </c>
      <c r="Y1600" s="112">
        <v>0</v>
      </c>
      <c r="Z1600" s="112" t="s">
        <v>6551</v>
      </c>
      <c r="AA1600" s="112">
        <v>0</v>
      </c>
      <c r="AB1600" s="112" t="s">
        <v>6551</v>
      </c>
      <c r="AC1600" s="112">
        <v>0</v>
      </c>
      <c r="AD1600" s="112" t="s">
        <v>6551</v>
      </c>
      <c r="AE1600" s="112">
        <v>0</v>
      </c>
      <c r="AF1600" s="112" t="s">
        <v>6551</v>
      </c>
      <c r="AG1600" s="112">
        <v>0</v>
      </c>
      <c r="AH1600" s="112" t="s">
        <v>6551</v>
      </c>
      <c r="AI1600" s="112">
        <v>149552</v>
      </c>
      <c r="AJ1600" s="112" t="s">
        <v>6551</v>
      </c>
      <c r="AK1600" s="112">
        <v>0</v>
      </c>
      <c r="AL1600" s="113" t="s">
        <v>6551</v>
      </c>
      <c r="AM1600" s="113" t="str">
        <f t="shared" si="24"/>
        <v>No</v>
      </c>
    </row>
    <row r="1601" spans="1:39" s="19" customFormat="1" ht="11.5" customHeight="1" x14ac:dyDescent="0.2">
      <c r="A1601" s="5" t="s">
        <v>360</v>
      </c>
      <c r="B1601" s="5" t="s">
        <v>361</v>
      </c>
      <c r="C1601" s="5" t="s">
        <v>105</v>
      </c>
      <c r="D1601" s="194">
        <v>4081</v>
      </c>
      <c r="E1601" s="197">
        <v>40081</v>
      </c>
      <c r="F1601" s="19" t="s">
        <v>239</v>
      </c>
      <c r="G1601" s="5" t="s">
        <v>6120</v>
      </c>
      <c r="H1601" s="27">
        <v>75702</v>
      </c>
      <c r="I1601" s="110">
        <v>5</v>
      </c>
      <c r="J1601" s="111" t="s">
        <v>6551</v>
      </c>
      <c r="K1601" s="112">
        <v>0</v>
      </c>
      <c r="L1601" s="112" t="s">
        <v>6551</v>
      </c>
      <c r="M1601" s="112">
        <v>0</v>
      </c>
      <c r="N1601" s="112" t="s">
        <v>6551</v>
      </c>
      <c r="O1601" s="112">
        <v>0</v>
      </c>
      <c r="P1601" s="112" t="s">
        <v>6551</v>
      </c>
      <c r="Q1601" s="112">
        <v>250177</v>
      </c>
      <c r="R1601" s="112" t="s">
        <v>6551</v>
      </c>
      <c r="S1601" s="112">
        <v>0</v>
      </c>
      <c r="T1601" s="112" t="s">
        <v>6551</v>
      </c>
      <c r="U1601" s="112">
        <v>0</v>
      </c>
      <c r="V1601" s="112" t="s">
        <v>6551</v>
      </c>
      <c r="W1601" s="112">
        <v>15430</v>
      </c>
      <c r="X1601" s="112" t="s">
        <v>6551</v>
      </c>
      <c r="Y1601" s="112">
        <v>0</v>
      </c>
      <c r="Z1601" s="112" t="s">
        <v>6551</v>
      </c>
      <c r="AA1601" s="112">
        <v>0</v>
      </c>
      <c r="AB1601" s="112" t="s">
        <v>6551</v>
      </c>
      <c r="AC1601" s="112">
        <v>0</v>
      </c>
      <c r="AD1601" s="112" t="s">
        <v>6551</v>
      </c>
      <c r="AE1601" s="112">
        <v>0</v>
      </c>
      <c r="AF1601" s="112" t="s">
        <v>6551</v>
      </c>
      <c r="AG1601" s="112">
        <v>0</v>
      </c>
      <c r="AH1601" s="112" t="s">
        <v>6551</v>
      </c>
      <c r="AI1601" s="112">
        <v>366897</v>
      </c>
      <c r="AJ1601" s="112" t="s">
        <v>6551</v>
      </c>
      <c r="AK1601" s="112">
        <v>0</v>
      </c>
      <c r="AL1601" s="113" t="s">
        <v>6551</v>
      </c>
      <c r="AM1601" s="113" t="str">
        <f t="shared" si="24"/>
        <v>No</v>
      </c>
    </row>
    <row r="1602" spans="1:39" s="19" customFormat="1" ht="11.5" customHeight="1" x14ac:dyDescent="0.2">
      <c r="A1602" s="5" t="s">
        <v>339</v>
      </c>
      <c r="B1602" s="5" t="s">
        <v>340</v>
      </c>
      <c r="C1602" s="5" t="s">
        <v>102</v>
      </c>
      <c r="D1602" s="194">
        <v>4122</v>
      </c>
      <c r="E1602" s="197">
        <v>40122</v>
      </c>
      <c r="F1602" s="19" t="s">
        <v>239</v>
      </c>
      <c r="G1602" s="19" t="s">
        <v>6120</v>
      </c>
      <c r="H1602" s="27">
        <v>2148346</v>
      </c>
      <c r="I1602" s="110">
        <v>5</v>
      </c>
      <c r="J1602" s="19" t="s">
        <v>6551</v>
      </c>
      <c r="K1602" s="112">
        <v>0</v>
      </c>
      <c r="L1602" s="112" t="s">
        <v>6551</v>
      </c>
      <c r="M1602" s="112">
        <v>0</v>
      </c>
      <c r="N1602" s="112" t="s">
        <v>6551</v>
      </c>
      <c r="O1602" s="112">
        <v>0</v>
      </c>
      <c r="P1602" s="112" t="s">
        <v>6551</v>
      </c>
      <c r="Q1602" s="112">
        <v>50965</v>
      </c>
      <c r="R1602" s="112" t="s">
        <v>6551</v>
      </c>
      <c r="S1602" s="112">
        <v>0</v>
      </c>
      <c r="T1602" s="112" t="s">
        <v>6551</v>
      </c>
      <c r="U1602" s="112">
        <v>0</v>
      </c>
      <c r="V1602" s="112" t="s">
        <v>6551</v>
      </c>
      <c r="W1602" s="112">
        <v>6475</v>
      </c>
      <c r="X1602" s="112" t="s">
        <v>6551</v>
      </c>
      <c r="Y1602" s="112">
        <v>0</v>
      </c>
      <c r="Z1602" s="112" t="s">
        <v>6551</v>
      </c>
      <c r="AA1602" s="112">
        <v>0</v>
      </c>
      <c r="AB1602" s="112" t="s">
        <v>6551</v>
      </c>
      <c r="AC1602" s="112">
        <v>0</v>
      </c>
      <c r="AD1602" s="112" t="s">
        <v>6551</v>
      </c>
      <c r="AE1602" s="112">
        <v>0</v>
      </c>
      <c r="AF1602" s="112" t="s">
        <v>6551</v>
      </c>
      <c r="AG1602" s="112">
        <v>0</v>
      </c>
      <c r="AH1602" s="112" t="s">
        <v>6551</v>
      </c>
      <c r="AI1602" s="112">
        <v>35254</v>
      </c>
      <c r="AJ1602" s="112" t="s">
        <v>6551</v>
      </c>
      <c r="AK1602" s="112">
        <v>0</v>
      </c>
      <c r="AL1602" s="113" t="s">
        <v>6551</v>
      </c>
      <c r="AM1602" s="113" t="str">
        <f t="shared" ref="AM1602:AM1665" si="25">IF(OR(J1602="Q",L1602="Q",N1602="Q",P1602="Q",R1602="Q",T1602="Q",V1602="Q",X1602="Q",Z1602="Q",AB1602="Q",AD1602="Q",AF1602="Q",AH1602="Q",AJ1602="Q",AL1602="Q"),"Yes","No")</f>
        <v>No</v>
      </c>
    </row>
    <row r="1603" spans="1:39" s="19" customFormat="1" ht="11.5" customHeight="1" x14ac:dyDescent="0.2">
      <c r="A1603" s="5" t="s">
        <v>189</v>
      </c>
      <c r="B1603" s="5" t="s">
        <v>1619</v>
      </c>
      <c r="C1603" s="5" t="s">
        <v>102</v>
      </c>
      <c r="D1603" s="194">
        <v>4198</v>
      </c>
      <c r="E1603" s="197">
        <v>40198</v>
      </c>
      <c r="F1603" s="19" t="s">
        <v>239</v>
      </c>
      <c r="G1603" s="19" t="s">
        <v>6120</v>
      </c>
      <c r="H1603" s="27">
        <v>2148346</v>
      </c>
      <c r="I1603" s="110">
        <v>5</v>
      </c>
      <c r="J1603" s="19" t="s">
        <v>6551</v>
      </c>
      <c r="K1603" s="112">
        <v>0</v>
      </c>
      <c r="L1603" s="112" t="s">
        <v>6551</v>
      </c>
      <c r="M1603" s="112">
        <v>0</v>
      </c>
      <c r="N1603" s="112" t="s">
        <v>6551</v>
      </c>
      <c r="O1603" s="112">
        <v>0</v>
      </c>
      <c r="P1603" s="112" t="s">
        <v>6551</v>
      </c>
      <c r="Q1603" s="112">
        <v>77064</v>
      </c>
      <c r="R1603" s="112" t="s">
        <v>6551</v>
      </c>
      <c r="S1603" s="112">
        <v>0</v>
      </c>
      <c r="T1603" s="112" t="s">
        <v>6551</v>
      </c>
      <c r="U1603" s="112">
        <v>0</v>
      </c>
      <c r="V1603" s="112" t="s">
        <v>6551</v>
      </c>
      <c r="W1603" s="112">
        <v>6401</v>
      </c>
      <c r="X1603" s="112" t="s">
        <v>6551</v>
      </c>
      <c r="Y1603" s="112">
        <v>0</v>
      </c>
      <c r="Z1603" s="112" t="s">
        <v>6551</v>
      </c>
      <c r="AA1603" s="112">
        <v>0</v>
      </c>
      <c r="AB1603" s="112" t="s">
        <v>6551</v>
      </c>
      <c r="AC1603" s="112">
        <v>0</v>
      </c>
      <c r="AD1603" s="112" t="s">
        <v>6551</v>
      </c>
      <c r="AE1603" s="112">
        <v>0</v>
      </c>
      <c r="AF1603" s="112" t="s">
        <v>6551</v>
      </c>
      <c r="AG1603" s="112">
        <v>0</v>
      </c>
      <c r="AH1603" s="112" t="s">
        <v>6551</v>
      </c>
      <c r="AI1603" s="112">
        <v>78147</v>
      </c>
      <c r="AJ1603" s="112" t="s">
        <v>6551</v>
      </c>
      <c r="AK1603" s="112">
        <v>0</v>
      </c>
      <c r="AL1603" s="19" t="s">
        <v>6551</v>
      </c>
      <c r="AM1603" s="113" t="str">
        <f t="shared" si="25"/>
        <v>No</v>
      </c>
    </row>
    <row r="1604" spans="1:39" s="19" customFormat="1" ht="11.5" customHeight="1" x14ac:dyDescent="0.2">
      <c r="A1604" s="5" t="s">
        <v>551</v>
      </c>
      <c r="B1604" s="5" t="s">
        <v>552</v>
      </c>
      <c r="C1604" s="5" t="s">
        <v>96</v>
      </c>
      <c r="D1604" s="194">
        <v>5019</v>
      </c>
      <c r="E1604" s="197">
        <v>50019</v>
      </c>
      <c r="F1604" s="19" t="s">
        <v>239</v>
      </c>
      <c r="G1604" s="19" t="s">
        <v>6120</v>
      </c>
      <c r="H1604" s="27">
        <v>97503</v>
      </c>
      <c r="I1604" s="110">
        <v>5</v>
      </c>
      <c r="J1604" s="19" t="s">
        <v>6551</v>
      </c>
      <c r="K1604" s="112">
        <v>0</v>
      </c>
      <c r="L1604" s="112" t="s">
        <v>6551</v>
      </c>
      <c r="M1604" s="112">
        <v>0</v>
      </c>
      <c r="N1604" s="112" t="s">
        <v>6551</v>
      </c>
      <c r="O1604" s="112">
        <v>0</v>
      </c>
      <c r="P1604" s="112" t="s">
        <v>6551</v>
      </c>
      <c r="Q1604" s="112">
        <v>247534</v>
      </c>
      <c r="R1604" s="112" t="s">
        <v>6551</v>
      </c>
      <c r="S1604" s="112">
        <v>0</v>
      </c>
      <c r="T1604" s="112" t="s">
        <v>6551</v>
      </c>
      <c r="U1604" s="112">
        <v>0</v>
      </c>
      <c r="V1604" s="112" t="s">
        <v>6551</v>
      </c>
      <c r="W1604" s="112">
        <v>17895</v>
      </c>
      <c r="X1604" s="112" t="s">
        <v>6551</v>
      </c>
      <c r="Y1604" s="112">
        <v>0</v>
      </c>
      <c r="Z1604" s="112" t="s">
        <v>6551</v>
      </c>
      <c r="AA1604" s="112">
        <v>0</v>
      </c>
      <c r="AB1604" s="112" t="s">
        <v>6551</v>
      </c>
      <c r="AC1604" s="112">
        <v>0</v>
      </c>
      <c r="AD1604" s="112" t="s">
        <v>6551</v>
      </c>
      <c r="AE1604" s="112">
        <v>0</v>
      </c>
      <c r="AF1604" s="112" t="s">
        <v>6551</v>
      </c>
      <c r="AG1604" s="112">
        <v>0</v>
      </c>
      <c r="AH1604" s="112" t="s">
        <v>6551</v>
      </c>
      <c r="AI1604" s="112">
        <v>168312</v>
      </c>
      <c r="AJ1604" s="112" t="s">
        <v>6551</v>
      </c>
      <c r="AK1604" s="112">
        <v>0</v>
      </c>
      <c r="AL1604" s="19" t="s">
        <v>6551</v>
      </c>
      <c r="AM1604" s="113" t="str">
        <f t="shared" si="25"/>
        <v>No</v>
      </c>
    </row>
    <row r="1605" spans="1:39" s="19" customFormat="1" ht="11.5" customHeight="1" x14ac:dyDescent="0.2">
      <c r="A1605" s="5" t="s">
        <v>279</v>
      </c>
      <c r="B1605" s="5" t="s">
        <v>280</v>
      </c>
      <c r="C1605" s="5" t="s">
        <v>58</v>
      </c>
      <c r="D1605" s="194">
        <v>5162</v>
      </c>
      <c r="E1605" s="197">
        <v>50162</v>
      </c>
      <c r="F1605" s="19" t="s">
        <v>239</v>
      </c>
      <c r="G1605" s="5" t="s">
        <v>6120</v>
      </c>
      <c r="H1605" s="27">
        <v>66025</v>
      </c>
      <c r="I1605" s="110">
        <v>5</v>
      </c>
      <c r="J1605" s="111" t="s">
        <v>6551</v>
      </c>
      <c r="K1605" s="112">
        <v>0</v>
      </c>
      <c r="L1605" s="112" t="s">
        <v>6551</v>
      </c>
      <c r="M1605" s="112">
        <v>0</v>
      </c>
      <c r="N1605" s="112" t="s">
        <v>6551</v>
      </c>
      <c r="O1605" s="112">
        <v>0</v>
      </c>
      <c r="P1605" s="112" t="s">
        <v>6551</v>
      </c>
      <c r="Q1605" s="112">
        <v>119807</v>
      </c>
      <c r="R1605" s="112" t="s">
        <v>6551</v>
      </c>
      <c r="S1605" s="112">
        <v>0</v>
      </c>
      <c r="T1605" s="112" t="s">
        <v>6551</v>
      </c>
      <c r="U1605" s="112">
        <v>0</v>
      </c>
      <c r="V1605" s="112" t="s">
        <v>6551</v>
      </c>
      <c r="W1605" s="112">
        <v>13143</v>
      </c>
      <c r="X1605" s="112" t="s">
        <v>6551</v>
      </c>
      <c r="Y1605" s="112">
        <v>0</v>
      </c>
      <c r="Z1605" s="112" t="s">
        <v>6551</v>
      </c>
      <c r="AA1605" s="112">
        <v>0</v>
      </c>
      <c r="AB1605" s="112" t="s">
        <v>6551</v>
      </c>
      <c r="AC1605" s="112">
        <v>0</v>
      </c>
      <c r="AD1605" s="112" t="s">
        <v>6551</v>
      </c>
      <c r="AE1605" s="112">
        <v>0</v>
      </c>
      <c r="AF1605" s="112" t="s">
        <v>6551</v>
      </c>
      <c r="AG1605" s="112">
        <v>0</v>
      </c>
      <c r="AH1605" s="112" t="s">
        <v>6551</v>
      </c>
      <c r="AI1605" s="112">
        <v>41094</v>
      </c>
      <c r="AJ1605" s="112" t="s">
        <v>6551</v>
      </c>
      <c r="AK1605" s="112">
        <v>0</v>
      </c>
      <c r="AL1605" s="113" t="s">
        <v>6551</v>
      </c>
      <c r="AM1605" s="113" t="str">
        <f t="shared" si="25"/>
        <v>No</v>
      </c>
    </row>
    <row r="1606" spans="1:39" s="19" customFormat="1" ht="11.5" customHeight="1" x14ac:dyDescent="0.2">
      <c r="A1606" s="5" t="s">
        <v>1615</v>
      </c>
      <c r="B1606" s="5" t="s">
        <v>1616</v>
      </c>
      <c r="C1606" s="5" t="s">
        <v>90</v>
      </c>
      <c r="D1606" s="194" t="s">
        <v>1617</v>
      </c>
      <c r="E1606" s="197">
        <v>60620</v>
      </c>
      <c r="F1606" s="19" t="s">
        <v>166</v>
      </c>
      <c r="G1606" s="5" t="s">
        <v>6120</v>
      </c>
      <c r="H1606" s="27">
        <v>0</v>
      </c>
      <c r="I1606" s="110">
        <v>5</v>
      </c>
      <c r="J1606" s="111" t="s">
        <v>6551</v>
      </c>
      <c r="K1606" s="112">
        <v>0</v>
      </c>
      <c r="L1606" s="112" t="s">
        <v>6551</v>
      </c>
      <c r="M1606" s="112">
        <v>0</v>
      </c>
      <c r="N1606" s="112" t="s">
        <v>6551</v>
      </c>
      <c r="O1606" s="112">
        <v>0</v>
      </c>
      <c r="P1606" s="112" t="s">
        <v>6551</v>
      </c>
      <c r="Q1606" s="112">
        <v>108996</v>
      </c>
      <c r="R1606" s="112" t="s">
        <v>6551</v>
      </c>
      <c r="S1606" s="112">
        <v>0</v>
      </c>
      <c r="T1606" s="112" t="s">
        <v>6551</v>
      </c>
      <c r="U1606" s="112">
        <v>0</v>
      </c>
      <c r="V1606" s="112" t="s">
        <v>6551</v>
      </c>
      <c r="W1606" s="112">
        <v>5741</v>
      </c>
      <c r="X1606" s="112" t="s">
        <v>6551</v>
      </c>
      <c r="Y1606" s="112">
        <v>0</v>
      </c>
      <c r="Z1606" s="112" t="s">
        <v>6551</v>
      </c>
      <c r="AA1606" s="112">
        <v>0</v>
      </c>
      <c r="AB1606" s="112" t="s">
        <v>6551</v>
      </c>
      <c r="AC1606" s="112">
        <v>0</v>
      </c>
      <c r="AD1606" s="112" t="s">
        <v>6551</v>
      </c>
      <c r="AE1606" s="112">
        <v>0</v>
      </c>
      <c r="AF1606" s="112" t="s">
        <v>6551</v>
      </c>
      <c r="AG1606" s="112">
        <v>0</v>
      </c>
      <c r="AH1606" s="112" t="s">
        <v>6551</v>
      </c>
      <c r="AI1606" s="112">
        <v>9373</v>
      </c>
      <c r="AJ1606" s="112" t="s">
        <v>6551</v>
      </c>
      <c r="AK1606" s="112">
        <v>0</v>
      </c>
      <c r="AL1606" s="113" t="s">
        <v>6551</v>
      </c>
      <c r="AM1606" s="113" t="str">
        <f t="shared" si="25"/>
        <v>No</v>
      </c>
    </row>
    <row r="1607" spans="1:39" s="19" customFormat="1" ht="11.5" customHeight="1" x14ac:dyDescent="0.2">
      <c r="A1607" s="5" t="s">
        <v>1392</v>
      </c>
      <c r="B1607" s="5" t="s">
        <v>1393</v>
      </c>
      <c r="C1607" s="5" t="s">
        <v>98</v>
      </c>
      <c r="D1607" s="194" t="s">
        <v>1394</v>
      </c>
      <c r="E1607" s="197">
        <v>66158</v>
      </c>
      <c r="F1607" s="19" t="s">
        <v>166</v>
      </c>
      <c r="G1607" s="5" t="s">
        <v>6120</v>
      </c>
      <c r="H1607" s="27">
        <v>0</v>
      </c>
      <c r="I1607" s="110">
        <v>5</v>
      </c>
      <c r="J1607" s="111" t="s">
        <v>6551</v>
      </c>
      <c r="K1607" s="112">
        <v>0</v>
      </c>
      <c r="L1607" s="112" t="s">
        <v>6551</v>
      </c>
      <c r="M1607" s="112">
        <v>0</v>
      </c>
      <c r="N1607" s="112" t="s">
        <v>6551</v>
      </c>
      <c r="O1607" s="112">
        <v>0</v>
      </c>
      <c r="P1607" s="112" t="s">
        <v>6551</v>
      </c>
      <c r="Q1607" s="112">
        <v>284882</v>
      </c>
      <c r="R1607" s="112" t="s">
        <v>6551</v>
      </c>
      <c r="S1607" s="112">
        <v>0</v>
      </c>
      <c r="T1607" s="112" t="s">
        <v>6551</v>
      </c>
      <c r="U1607" s="112">
        <v>0</v>
      </c>
      <c r="V1607" s="112" t="s">
        <v>6551</v>
      </c>
      <c r="W1607" s="112">
        <v>9799</v>
      </c>
      <c r="X1607" s="112" t="s">
        <v>6551</v>
      </c>
      <c r="Y1607" s="112">
        <v>0</v>
      </c>
      <c r="Z1607" s="112" t="s">
        <v>6551</v>
      </c>
      <c r="AA1607" s="112">
        <v>0</v>
      </c>
      <c r="AB1607" s="112" t="s">
        <v>6551</v>
      </c>
      <c r="AC1607" s="112">
        <v>0</v>
      </c>
      <c r="AD1607" s="112" t="s">
        <v>6551</v>
      </c>
      <c r="AE1607" s="112">
        <v>0</v>
      </c>
      <c r="AF1607" s="112" t="s">
        <v>6551</v>
      </c>
      <c r="AG1607" s="112">
        <v>0</v>
      </c>
      <c r="AH1607" s="112" t="s">
        <v>6551</v>
      </c>
      <c r="AI1607" s="112">
        <v>28834</v>
      </c>
      <c r="AJ1607" s="112" t="s">
        <v>6551</v>
      </c>
      <c r="AK1607" s="112">
        <v>0</v>
      </c>
      <c r="AL1607" s="113" t="s">
        <v>6551</v>
      </c>
      <c r="AM1607" s="113" t="str">
        <f t="shared" si="25"/>
        <v>No</v>
      </c>
    </row>
    <row r="1608" spans="1:39" s="19" customFormat="1" ht="11.5" customHeight="1" x14ac:dyDescent="0.2">
      <c r="A1608" s="5" t="s">
        <v>1482</v>
      </c>
      <c r="B1608" s="5" t="s">
        <v>1314</v>
      </c>
      <c r="C1608" s="5" t="s">
        <v>98</v>
      </c>
      <c r="D1608" s="194" t="s">
        <v>1483</v>
      </c>
      <c r="E1608" s="197">
        <v>66176</v>
      </c>
      <c r="F1608" s="19" t="s">
        <v>166</v>
      </c>
      <c r="G1608" s="5" t="s">
        <v>6120</v>
      </c>
      <c r="H1608" s="27">
        <v>0</v>
      </c>
      <c r="I1608" s="110">
        <v>5</v>
      </c>
      <c r="J1608" s="111" t="s">
        <v>6551</v>
      </c>
      <c r="K1608" s="112">
        <v>0</v>
      </c>
      <c r="L1608" s="112" t="s">
        <v>6551</v>
      </c>
      <c r="M1608" s="112">
        <v>0</v>
      </c>
      <c r="N1608" s="112" t="s">
        <v>6551</v>
      </c>
      <c r="O1608" s="112">
        <v>0</v>
      </c>
      <c r="P1608" s="112" t="s">
        <v>6551</v>
      </c>
      <c r="Q1608" s="112">
        <v>81382</v>
      </c>
      <c r="R1608" s="112" t="s">
        <v>6551</v>
      </c>
      <c r="S1608" s="112">
        <v>0</v>
      </c>
      <c r="T1608" s="112" t="s">
        <v>6551</v>
      </c>
      <c r="U1608" s="112">
        <v>0</v>
      </c>
      <c r="V1608" s="112" t="s">
        <v>6551</v>
      </c>
      <c r="W1608" s="112">
        <v>2730</v>
      </c>
      <c r="X1608" s="112" t="s">
        <v>6551</v>
      </c>
      <c r="Y1608" s="112">
        <v>0</v>
      </c>
      <c r="Z1608" s="112" t="s">
        <v>6551</v>
      </c>
      <c r="AA1608" s="112">
        <v>0</v>
      </c>
      <c r="AB1608" s="112" t="s">
        <v>6551</v>
      </c>
      <c r="AC1608" s="112">
        <v>0</v>
      </c>
      <c r="AD1608" s="112" t="s">
        <v>6551</v>
      </c>
      <c r="AE1608" s="112">
        <v>0</v>
      </c>
      <c r="AF1608" s="112" t="s">
        <v>6551</v>
      </c>
      <c r="AG1608" s="112">
        <v>0</v>
      </c>
      <c r="AH1608" s="112" t="s">
        <v>6551</v>
      </c>
      <c r="AI1608" s="112">
        <v>17012</v>
      </c>
      <c r="AJ1608" s="112" t="s">
        <v>6551</v>
      </c>
      <c r="AK1608" s="112">
        <v>0</v>
      </c>
      <c r="AL1608" s="113" t="s">
        <v>6551</v>
      </c>
      <c r="AM1608" s="113" t="str">
        <f t="shared" si="25"/>
        <v>No</v>
      </c>
    </row>
    <row r="1609" spans="1:39" s="19" customFormat="1" ht="11.5" customHeight="1" x14ac:dyDescent="0.2">
      <c r="A1609" s="5" t="s">
        <v>320</v>
      </c>
      <c r="B1609" s="5" t="s">
        <v>321</v>
      </c>
      <c r="C1609" s="5" t="s">
        <v>37</v>
      </c>
      <c r="D1609" s="194">
        <v>8025</v>
      </c>
      <c r="E1609" s="197">
        <v>80025</v>
      </c>
      <c r="F1609" s="19" t="s">
        <v>239</v>
      </c>
      <c r="G1609" s="5" t="s">
        <v>236</v>
      </c>
      <c r="H1609" s="27">
        <v>264465</v>
      </c>
      <c r="I1609" s="110">
        <v>5</v>
      </c>
      <c r="J1609" s="111" t="s">
        <v>6551</v>
      </c>
      <c r="K1609" s="112">
        <v>0</v>
      </c>
      <c r="L1609" s="112" t="s">
        <v>6551</v>
      </c>
      <c r="M1609" s="112">
        <v>189284</v>
      </c>
      <c r="N1609" s="112" t="s">
        <v>6551</v>
      </c>
      <c r="O1609" s="112">
        <v>257377</v>
      </c>
      <c r="P1609" s="112" t="s">
        <v>6551</v>
      </c>
      <c r="Q1609" s="112">
        <v>233987</v>
      </c>
      <c r="R1609" s="112" t="s">
        <v>6551</v>
      </c>
      <c r="S1609" s="112">
        <v>23390</v>
      </c>
      <c r="T1609" s="112" t="s">
        <v>122</v>
      </c>
      <c r="U1609" s="112">
        <v>14833</v>
      </c>
      <c r="V1609" s="112" t="s">
        <v>6551</v>
      </c>
      <c r="W1609" s="112">
        <v>14275</v>
      </c>
      <c r="X1609" s="112" t="s">
        <v>6551</v>
      </c>
      <c r="Y1609" s="112">
        <v>558</v>
      </c>
      <c r="Z1609" s="112" t="s">
        <v>122</v>
      </c>
      <c r="AA1609" s="112">
        <v>0</v>
      </c>
      <c r="AB1609" s="112" t="s">
        <v>6551</v>
      </c>
      <c r="AC1609" s="112">
        <v>0</v>
      </c>
      <c r="AD1609" s="112" t="s">
        <v>6551</v>
      </c>
      <c r="AE1609" s="112">
        <v>0</v>
      </c>
      <c r="AF1609" s="112" t="s">
        <v>6551</v>
      </c>
      <c r="AG1609" s="112">
        <v>0</v>
      </c>
      <c r="AH1609" s="112" t="s">
        <v>6551</v>
      </c>
      <c r="AI1609" s="112">
        <v>130488</v>
      </c>
      <c r="AJ1609" s="112" t="s">
        <v>6551</v>
      </c>
      <c r="AK1609" s="112">
        <v>712384</v>
      </c>
      <c r="AL1609" s="113" t="s">
        <v>6551</v>
      </c>
      <c r="AM1609" s="113" t="str">
        <f t="shared" si="25"/>
        <v>Yes</v>
      </c>
    </row>
    <row r="1610" spans="1:39" s="19" customFormat="1" ht="11.5" customHeight="1" x14ac:dyDescent="0.2">
      <c r="A1610" s="5" t="s">
        <v>1519</v>
      </c>
      <c r="B1610" s="5" t="s">
        <v>1520</v>
      </c>
      <c r="C1610" s="5" t="s">
        <v>78</v>
      </c>
      <c r="D1610" s="194" t="s">
        <v>1521</v>
      </c>
      <c r="E1610" s="197">
        <v>88164</v>
      </c>
      <c r="F1610" s="19" t="s">
        <v>166</v>
      </c>
      <c r="G1610" s="5" t="s">
        <v>6120</v>
      </c>
      <c r="H1610" s="27">
        <v>0</v>
      </c>
      <c r="I1610" s="110">
        <v>5</v>
      </c>
      <c r="J1610" s="111" t="s">
        <v>6551</v>
      </c>
      <c r="K1610" s="112">
        <v>0</v>
      </c>
      <c r="L1610" s="112" t="s">
        <v>6551</v>
      </c>
      <c r="M1610" s="112">
        <v>0</v>
      </c>
      <c r="N1610" s="112" t="s">
        <v>6551</v>
      </c>
      <c r="O1610" s="112">
        <v>0</v>
      </c>
      <c r="P1610" s="112" t="s">
        <v>6551</v>
      </c>
      <c r="Q1610" s="112">
        <v>236549</v>
      </c>
      <c r="R1610" s="112" t="s">
        <v>6551</v>
      </c>
      <c r="S1610" s="112">
        <v>0</v>
      </c>
      <c r="T1610" s="112" t="s">
        <v>6551</v>
      </c>
      <c r="U1610" s="112">
        <v>0</v>
      </c>
      <c r="V1610" s="112" t="s">
        <v>6551</v>
      </c>
      <c r="W1610" s="112">
        <v>7080</v>
      </c>
      <c r="X1610" s="112" t="s">
        <v>123</v>
      </c>
      <c r="Y1610" s="112">
        <v>0</v>
      </c>
      <c r="Z1610" s="112" t="s">
        <v>6551</v>
      </c>
      <c r="AA1610" s="112">
        <v>0</v>
      </c>
      <c r="AB1610" s="112" t="s">
        <v>6551</v>
      </c>
      <c r="AC1610" s="112">
        <v>0</v>
      </c>
      <c r="AD1610" s="112" t="s">
        <v>6551</v>
      </c>
      <c r="AE1610" s="112">
        <v>0</v>
      </c>
      <c r="AF1610" s="112" t="s">
        <v>6551</v>
      </c>
      <c r="AG1610" s="112">
        <v>0</v>
      </c>
      <c r="AH1610" s="112" t="s">
        <v>6551</v>
      </c>
      <c r="AI1610" s="112">
        <v>28721</v>
      </c>
      <c r="AJ1610" s="112" t="s">
        <v>123</v>
      </c>
      <c r="AK1610" s="112">
        <v>0</v>
      </c>
      <c r="AL1610" s="113" t="s">
        <v>6551</v>
      </c>
      <c r="AM1610" s="113" t="str">
        <f t="shared" si="25"/>
        <v>No</v>
      </c>
    </row>
    <row r="1611" spans="1:39" s="19" customFormat="1" ht="11.5" customHeight="1" x14ac:dyDescent="0.2">
      <c r="A1611" s="5" t="s">
        <v>22</v>
      </c>
      <c r="B1611" s="5" t="s">
        <v>708</v>
      </c>
      <c r="C1611" s="5" t="s">
        <v>20</v>
      </c>
      <c r="D1611" s="194">
        <v>9140</v>
      </c>
      <c r="E1611" s="197">
        <v>90140</v>
      </c>
      <c r="F1611" s="19" t="s">
        <v>239</v>
      </c>
      <c r="G1611" s="5" t="s">
        <v>236</v>
      </c>
      <c r="H1611" s="27">
        <v>3629114</v>
      </c>
      <c r="I1611" s="110">
        <v>5</v>
      </c>
      <c r="J1611" s="111" t="s">
        <v>6551</v>
      </c>
      <c r="K1611" s="112">
        <v>0</v>
      </c>
      <c r="L1611" s="112" t="s">
        <v>6551</v>
      </c>
      <c r="M1611" s="112">
        <v>0</v>
      </c>
      <c r="N1611" s="112" t="s">
        <v>6551</v>
      </c>
      <c r="O1611" s="112">
        <v>93966</v>
      </c>
      <c r="P1611" s="112" t="s">
        <v>6551</v>
      </c>
      <c r="Q1611" s="112">
        <v>86516</v>
      </c>
      <c r="R1611" s="112" t="s">
        <v>6551</v>
      </c>
      <c r="S1611" s="112">
        <v>7450</v>
      </c>
      <c r="T1611" s="112" t="s">
        <v>6551</v>
      </c>
      <c r="U1611" s="112">
        <v>7771</v>
      </c>
      <c r="V1611" s="112" t="s">
        <v>6551</v>
      </c>
      <c r="W1611" s="112">
        <v>6850</v>
      </c>
      <c r="X1611" s="112" t="s">
        <v>6551</v>
      </c>
      <c r="Y1611" s="112">
        <v>921</v>
      </c>
      <c r="Z1611" s="112" t="s">
        <v>6551</v>
      </c>
      <c r="AA1611" s="112">
        <v>0</v>
      </c>
      <c r="AB1611" s="112" t="s">
        <v>6551</v>
      </c>
      <c r="AC1611" s="112">
        <v>0</v>
      </c>
      <c r="AD1611" s="112" t="s">
        <v>6551</v>
      </c>
      <c r="AE1611" s="112">
        <v>0</v>
      </c>
      <c r="AF1611" s="112" t="s">
        <v>6551</v>
      </c>
      <c r="AG1611" s="112">
        <v>0</v>
      </c>
      <c r="AH1611" s="112" t="s">
        <v>6551</v>
      </c>
      <c r="AI1611" s="112">
        <v>23861</v>
      </c>
      <c r="AJ1611" s="112" t="s">
        <v>6551</v>
      </c>
      <c r="AK1611" s="112">
        <v>123718</v>
      </c>
      <c r="AL1611" s="113" t="s">
        <v>6551</v>
      </c>
      <c r="AM1611" s="113" t="str">
        <f t="shared" si="25"/>
        <v>No</v>
      </c>
    </row>
    <row r="1612" spans="1:39" s="19" customFormat="1" ht="11.5" customHeight="1" x14ac:dyDescent="0.2">
      <c r="A1612" s="5" t="s">
        <v>1746</v>
      </c>
      <c r="B1612" s="5" t="s">
        <v>573</v>
      </c>
      <c r="C1612" s="5" t="s">
        <v>20</v>
      </c>
      <c r="D1612" s="194" t="s">
        <v>1747</v>
      </c>
      <c r="E1612" s="197">
        <v>99376</v>
      </c>
      <c r="F1612" s="19" t="s">
        <v>166</v>
      </c>
      <c r="G1612" s="5" t="s">
        <v>6120</v>
      </c>
      <c r="H1612" s="27">
        <v>0</v>
      </c>
      <c r="I1612" s="110">
        <v>5</v>
      </c>
      <c r="J1612" s="111" t="s">
        <v>6551</v>
      </c>
      <c r="K1612" s="112">
        <v>0</v>
      </c>
      <c r="L1612" s="112" t="s">
        <v>6551</v>
      </c>
      <c r="M1612" s="112">
        <v>0</v>
      </c>
      <c r="N1612" s="112" t="s">
        <v>6551</v>
      </c>
      <c r="O1612" s="112">
        <v>0</v>
      </c>
      <c r="P1612" s="112" t="s">
        <v>6551</v>
      </c>
      <c r="Q1612" s="112">
        <v>162227</v>
      </c>
      <c r="R1612" s="112" t="s">
        <v>6551</v>
      </c>
      <c r="S1612" s="112">
        <v>0</v>
      </c>
      <c r="T1612" s="112" t="s">
        <v>6551</v>
      </c>
      <c r="U1612" s="112">
        <v>0</v>
      </c>
      <c r="V1612" s="112" t="s">
        <v>6551</v>
      </c>
      <c r="W1612" s="112">
        <v>9760</v>
      </c>
      <c r="X1612" s="112" t="s">
        <v>6551</v>
      </c>
      <c r="Y1612" s="112">
        <v>0</v>
      </c>
      <c r="Z1612" s="112" t="s">
        <v>6551</v>
      </c>
      <c r="AA1612" s="112">
        <v>0</v>
      </c>
      <c r="AB1612" s="112" t="s">
        <v>6551</v>
      </c>
      <c r="AC1612" s="112">
        <v>0</v>
      </c>
      <c r="AD1612" s="112" t="s">
        <v>6551</v>
      </c>
      <c r="AE1612" s="112">
        <v>0</v>
      </c>
      <c r="AF1612" s="112" t="s">
        <v>6551</v>
      </c>
      <c r="AG1612" s="112">
        <v>0</v>
      </c>
      <c r="AH1612" s="112" t="s">
        <v>6551</v>
      </c>
      <c r="AI1612" s="112">
        <v>23157</v>
      </c>
      <c r="AJ1612" s="112" t="s">
        <v>6551</v>
      </c>
      <c r="AK1612" s="112">
        <v>0</v>
      </c>
      <c r="AL1612" s="113" t="s">
        <v>6551</v>
      </c>
      <c r="AM1612" s="113" t="str">
        <f t="shared" si="25"/>
        <v>No</v>
      </c>
    </row>
    <row r="1613" spans="1:39" s="19" customFormat="1" ht="11.5" customHeight="1" x14ac:dyDescent="0.2">
      <c r="A1613" s="5" t="s">
        <v>1748</v>
      </c>
      <c r="B1613" s="5" t="s">
        <v>1749</v>
      </c>
      <c r="C1613" s="5" t="s">
        <v>20</v>
      </c>
      <c r="D1613" s="194" t="s">
        <v>1750</v>
      </c>
      <c r="E1613" s="197">
        <v>99382</v>
      </c>
      <c r="F1613" s="19" t="s">
        <v>166</v>
      </c>
      <c r="G1613" s="5" t="s">
        <v>6120</v>
      </c>
      <c r="H1613" s="27">
        <v>0</v>
      </c>
      <c r="I1613" s="110">
        <v>5</v>
      </c>
      <c r="J1613" s="111" t="s">
        <v>6551</v>
      </c>
      <c r="K1613" s="112">
        <v>0</v>
      </c>
      <c r="L1613" s="112" t="s">
        <v>6551</v>
      </c>
      <c r="M1613" s="112">
        <v>0</v>
      </c>
      <c r="N1613" s="112" t="s">
        <v>6551</v>
      </c>
      <c r="O1613" s="112">
        <v>0</v>
      </c>
      <c r="P1613" s="112" t="s">
        <v>6551</v>
      </c>
      <c r="Q1613" s="112">
        <v>224006</v>
      </c>
      <c r="R1613" s="112" t="s">
        <v>6551</v>
      </c>
      <c r="S1613" s="112">
        <v>0</v>
      </c>
      <c r="T1613" s="112" t="s">
        <v>6551</v>
      </c>
      <c r="U1613" s="112">
        <v>0</v>
      </c>
      <c r="V1613" s="112" t="s">
        <v>6551</v>
      </c>
      <c r="W1613" s="112">
        <v>4194</v>
      </c>
      <c r="X1613" s="112" t="s">
        <v>6551</v>
      </c>
      <c r="Y1613" s="112">
        <v>0</v>
      </c>
      <c r="Z1613" s="112" t="s">
        <v>6551</v>
      </c>
      <c r="AA1613" s="112">
        <v>0</v>
      </c>
      <c r="AB1613" s="112" t="s">
        <v>6551</v>
      </c>
      <c r="AC1613" s="112">
        <v>0</v>
      </c>
      <c r="AD1613" s="112" t="s">
        <v>6551</v>
      </c>
      <c r="AE1613" s="112">
        <v>0</v>
      </c>
      <c r="AF1613" s="112" t="s">
        <v>6551</v>
      </c>
      <c r="AG1613" s="112">
        <v>0</v>
      </c>
      <c r="AH1613" s="112" t="s">
        <v>6551</v>
      </c>
      <c r="AI1613" s="112">
        <v>9461</v>
      </c>
      <c r="AJ1613" s="112" t="s">
        <v>6551</v>
      </c>
      <c r="AK1613" s="112">
        <v>0</v>
      </c>
      <c r="AL1613" s="113" t="s">
        <v>6551</v>
      </c>
      <c r="AM1613" s="113" t="str">
        <f t="shared" si="25"/>
        <v>No</v>
      </c>
    </row>
    <row r="1614" spans="1:39" s="19" customFormat="1" ht="11.5" customHeight="1" x14ac:dyDescent="0.2">
      <c r="A1614" s="5" t="s">
        <v>5892</v>
      </c>
      <c r="B1614" s="5" t="s">
        <v>613</v>
      </c>
      <c r="C1614" s="5" t="s">
        <v>2</v>
      </c>
      <c r="D1614" s="194" t="s">
        <v>5893</v>
      </c>
      <c r="E1614" s="197" t="s">
        <v>5894</v>
      </c>
      <c r="F1614" s="19" t="s">
        <v>239</v>
      </c>
      <c r="G1614" s="19" t="s">
        <v>287</v>
      </c>
      <c r="H1614" s="27">
        <v>0</v>
      </c>
      <c r="I1614" s="110">
        <v>5</v>
      </c>
      <c r="J1614" s="19" t="s">
        <v>6551</v>
      </c>
      <c r="K1614" s="112">
        <v>0</v>
      </c>
      <c r="L1614" s="112" t="s">
        <v>6551</v>
      </c>
      <c r="M1614" s="112">
        <v>0</v>
      </c>
      <c r="N1614" s="112" t="s">
        <v>6551</v>
      </c>
      <c r="O1614" s="112">
        <v>0</v>
      </c>
      <c r="P1614" s="112" t="s">
        <v>6551</v>
      </c>
      <c r="Q1614" s="112">
        <v>165529</v>
      </c>
      <c r="R1614" s="112" t="s">
        <v>6551</v>
      </c>
      <c r="S1614" s="112">
        <v>0</v>
      </c>
      <c r="T1614" s="112" t="s">
        <v>6551</v>
      </c>
      <c r="U1614" s="112">
        <v>0</v>
      </c>
      <c r="V1614" s="112" t="s">
        <v>6551</v>
      </c>
      <c r="W1614" s="112">
        <v>12800</v>
      </c>
      <c r="X1614" s="112" t="s">
        <v>6551</v>
      </c>
      <c r="Y1614" s="112">
        <v>0</v>
      </c>
      <c r="Z1614" s="112" t="s">
        <v>6551</v>
      </c>
      <c r="AA1614" s="112">
        <v>0</v>
      </c>
      <c r="AB1614" s="112" t="s">
        <v>6551</v>
      </c>
      <c r="AC1614" s="112">
        <v>0</v>
      </c>
      <c r="AD1614" s="112" t="s">
        <v>6551</v>
      </c>
      <c r="AE1614" s="112">
        <v>0</v>
      </c>
      <c r="AF1614" s="112" t="s">
        <v>6551</v>
      </c>
      <c r="AG1614" s="112">
        <v>0</v>
      </c>
      <c r="AH1614" s="112" t="s">
        <v>6551</v>
      </c>
      <c r="AI1614" s="112">
        <v>84274</v>
      </c>
      <c r="AJ1614" s="112" t="s">
        <v>6551</v>
      </c>
      <c r="AK1614" s="112">
        <v>0</v>
      </c>
      <c r="AL1614" s="113" t="s">
        <v>6551</v>
      </c>
      <c r="AM1614" s="113" t="str">
        <f t="shared" si="25"/>
        <v>No</v>
      </c>
    </row>
    <row r="1615" spans="1:39" s="19" customFormat="1" ht="11.5" customHeight="1" x14ac:dyDescent="0.2">
      <c r="A1615" s="5" t="s">
        <v>5996</v>
      </c>
      <c r="B1615" s="5" t="s">
        <v>5997</v>
      </c>
      <c r="C1615" s="5" t="s">
        <v>99</v>
      </c>
      <c r="D1615" s="194" t="s">
        <v>5998</v>
      </c>
      <c r="E1615" s="197" t="s">
        <v>5999</v>
      </c>
      <c r="F1615" s="19" t="s">
        <v>239</v>
      </c>
      <c r="G1615" s="19" t="s">
        <v>287</v>
      </c>
      <c r="H1615" s="27">
        <v>0</v>
      </c>
      <c r="I1615" s="110">
        <v>5</v>
      </c>
      <c r="J1615" s="19" t="s">
        <v>6551</v>
      </c>
      <c r="K1615" s="112">
        <v>0</v>
      </c>
      <c r="L1615" s="112" t="s">
        <v>6551</v>
      </c>
      <c r="M1615" s="112">
        <v>0</v>
      </c>
      <c r="N1615" s="112" t="s">
        <v>6551</v>
      </c>
      <c r="O1615" s="112">
        <v>0</v>
      </c>
      <c r="P1615" s="112" t="s">
        <v>6551</v>
      </c>
      <c r="Q1615" s="112">
        <v>323724</v>
      </c>
      <c r="R1615" s="112" t="s">
        <v>6551</v>
      </c>
      <c r="S1615" s="112">
        <v>0</v>
      </c>
      <c r="T1615" s="112" t="s">
        <v>6551</v>
      </c>
      <c r="U1615" s="112">
        <v>0</v>
      </c>
      <c r="V1615" s="112" t="s">
        <v>6551</v>
      </c>
      <c r="W1615" s="112">
        <v>14933</v>
      </c>
      <c r="X1615" s="112" t="s">
        <v>6551</v>
      </c>
      <c r="Y1615" s="112">
        <v>0</v>
      </c>
      <c r="Z1615" s="112" t="s">
        <v>6551</v>
      </c>
      <c r="AA1615" s="112">
        <v>0</v>
      </c>
      <c r="AB1615" s="112" t="s">
        <v>6551</v>
      </c>
      <c r="AC1615" s="112">
        <v>0</v>
      </c>
      <c r="AD1615" s="112" t="s">
        <v>6551</v>
      </c>
      <c r="AE1615" s="112">
        <v>0</v>
      </c>
      <c r="AF1615" s="112" t="s">
        <v>6551</v>
      </c>
      <c r="AG1615" s="112">
        <v>0</v>
      </c>
      <c r="AH1615" s="112" t="s">
        <v>6551</v>
      </c>
      <c r="AI1615" s="112">
        <v>136271</v>
      </c>
      <c r="AJ1615" s="112" t="s">
        <v>6551</v>
      </c>
      <c r="AK1615" s="112">
        <v>0</v>
      </c>
      <c r="AL1615" s="19" t="s">
        <v>6551</v>
      </c>
      <c r="AM1615" s="113" t="str">
        <f t="shared" si="25"/>
        <v>No</v>
      </c>
    </row>
    <row r="1616" spans="1:39" s="19" customFormat="1" ht="11.5" customHeight="1" x14ac:dyDescent="0.2">
      <c r="A1616" s="5" t="s">
        <v>5990</v>
      </c>
      <c r="B1616" s="5" t="s">
        <v>452</v>
      </c>
      <c r="C1616" s="5" t="s">
        <v>99</v>
      </c>
      <c r="D1616" s="194" t="s">
        <v>5991</v>
      </c>
      <c r="E1616" s="197" t="s">
        <v>5992</v>
      </c>
      <c r="F1616" s="19" t="s">
        <v>305</v>
      </c>
      <c r="G1616" s="19" t="s">
        <v>287</v>
      </c>
      <c r="H1616" s="27">
        <v>0</v>
      </c>
      <c r="I1616" s="110">
        <v>5</v>
      </c>
      <c r="J1616" s="19" t="s">
        <v>6551</v>
      </c>
      <c r="K1616" s="112">
        <v>0</v>
      </c>
      <c r="L1616" s="112" t="s">
        <v>6551</v>
      </c>
      <c r="M1616" s="112">
        <v>0</v>
      </c>
      <c r="N1616" s="112" t="s">
        <v>6551</v>
      </c>
      <c r="O1616" s="112">
        <v>0</v>
      </c>
      <c r="P1616" s="112" t="s">
        <v>6551</v>
      </c>
      <c r="Q1616" s="112">
        <v>148105</v>
      </c>
      <c r="R1616" s="112" t="s">
        <v>6551</v>
      </c>
      <c r="S1616" s="112">
        <v>0</v>
      </c>
      <c r="T1616" s="112" t="s">
        <v>6551</v>
      </c>
      <c r="U1616" s="112">
        <v>0</v>
      </c>
      <c r="V1616" s="112" t="s">
        <v>6551</v>
      </c>
      <c r="W1616" s="112">
        <v>6691</v>
      </c>
      <c r="X1616" s="112" t="s">
        <v>6551</v>
      </c>
      <c r="Y1616" s="112">
        <v>0</v>
      </c>
      <c r="Z1616" s="112" t="s">
        <v>6551</v>
      </c>
      <c r="AA1616" s="112">
        <v>0</v>
      </c>
      <c r="AB1616" s="112" t="s">
        <v>6551</v>
      </c>
      <c r="AC1616" s="112">
        <v>0</v>
      </c>
      <c r="AD1616" s="112" t="s">
        <v>6551</v>
      </c>
      <c r="AE1616" s="112">
        <v>0</v>
      </c>
      <c r="AF1616" s="112" t="s">
        <v>6551</v>
      </c>
      <c r="AG1616" s="112">
        <v>0</v>
      </c>
      <c r="AH1616" s="112" t="s">
        <v>6551</v>
      </c>
      <c r="AI1616" s="112">
        <v>13161</v>
      </c>
      <c r="AJ1616" s="112" t="s">
        <v>6551</v>
      </c>
      <c r="AK1616" s="112">
        <v>0</v>
      </c>
      <c r="AL1616" s="19" t="s">
        <v>6551</v>
      </c>
      <c r="AM1616" s="113" t="str">
        <f t="shared" si="25"/>
        <v>No</v>
      </c>
    </row>
    <row r="1617" spans="1:39" s="19" customFormat="1" ht="11.5" customHeight="1" x14ac:dyDescent="0.2">
      <c r="A1617" s="5" t="s">
        <v>6041</v>
      </c>
      <c r="B1617" s="5" t="s">
        <v>6042</v>
      </c>
      <c r="C1617" s="5" t="s">
        <v>7</v>
      </c>
      <c r="D1617" s="194"/>
      <c r="E1617" s="197" t="s">
        <v>6043</v>
      </c>
      <c r="F1617" s="19" t="s">
        <v>305</v>
      </c>
      <c r="G1617" s="5" t="s">
        <v>287</v>
      </c>
      <c r="H1617" s="27">
        <v>0</v>
      </c>
      <c r="I1617" s="110">
        <v>5</v>
      </c>
      <c r="J1617" s="111" t="s">
        <v>6551</v>
      </c>
      <c r="K1617" s="112">
        <v>0</v>
      </c>
      <c r="L1617" s="112" t="s">
        <v>6551</v>
      </c>
      <c r="M1617" s="112">
        <v>0</v>
      </c>
      <c r="N1617" s="112" t="s">
        <v>6551</v>
      </c>
      <c r="O1617" s="112">
        <v>0</v>
      </c>
      <c r="P1617" s="112" t="s">
        <v>6551</v>
      </c>
      <c r="Q1617" s="112">
        <v>106456</v>
      </c>
      <c r="R1617" s="112" t="s">
        <v>6551</v>
      </c>
      <c r="S1617" s="112">
        <v>0</v>
      </c>
      <c r="T1617" s="112" t="s">
        <v>6551</v>
      </c>
      <c r="U1617" s="112">
        <v>0</v>
      </c>
      <c r="V1617" s="112" t="s">
        <v>6551</v>
      </c>
      <c r="W1617" s="112">
        <v>5400</v>
      </c>
      <c r="X1617" s="112" t="s">
        <v>6551</v>
      </c>
      <c r="Y1617" s="112">
        <v>0</v>
      </c>
      <c r="Z1617" s="112" t="s">
        <v>6551</v>
      </c>
      <c r="AA1617" s="112">
        <v>0</v>
      </c>
      <c r="AB1617" s="112" t="s">
        <v>6551</v>
      </c>
      <c r="AC1617" s="112">
        <v>0</v>
      </c>
      <c r="AD1617" s="112" t="s">
        <v>6551</v>
      </c>
      <c r="AE1617" s="112">
        <v>0</v>
      </c>
      <c r="AF1617" s="112" t="s">
        <v>6551</v>
      </c>
      <c r="AG1617" s="112">
        <v>0</v>
      </c>
      <c r="AH1617" s="112" t="s">
        <v>6551</v>
      </c>
      <c r="AI1617" s="112">
        <v>9565</v>
      </c>
      <c r="AJ1617" s="112" t="s">
        <v>6551</v>
      </c>
      <c r="AK1617" s="112">
        <v>0</v>
      </c>
      <c r="AL1617" s="113" t="s">
        <v>6551</v>
      </c>
      <c r="AM1617" s="113" t="str">
        <f t="shared" si="25"/>
        <v>No</v>
      </c>
    </row>
    <row r="1618" spans="1:39" s="19" customFormat="1" ht="11.5" customHeight="1" x14ac:dyDescent="0.2">
      <c r="A1618" s="5" t="s">
        <v>2020</v>
      </c>
      <c r="B1618" s="5" t="s">
        <v>2021</v>
      </c>
      <c r="C1618" s="5" t="s">
        <v>92</v>
      </c>
      <c r="D1618" s="194" t="s">
        <v>2022</v>
      </c>
      <c r="E1618" s="197" t="s">
        <v>2023</v>
      </c>
      <c r="F1618" s="19" t="s">
        <v>239</v>
      </c>
      <c r="G1618" s="5" t="s">
        <v>287</v>
      </c>
      <c r="H1618" s="27">
        <v>0</v>
      </c>
      <c r="I1618" s="110">
        <v>5</v>
      </c>
      <c r="J1618" s="111" t="s">
        <v>6551</v>
      </c>
      <c r="K1618" s="112">
        <v>0</v>
      </c>
      <c r="L1618" s="112" t="s">
        <v>6551</v>
      </c>
      <c r="M1618" s="112">
        <v>0</v>
      </c>
      <c r="N1618" s="112" t="s">
        <v>6551</v>
      </c>
      <c r="O1618" s="112">
        <v>0</v>
      </c>
      <c r="P1618" s="112" t="s">
        <v>6551</v>
      </c>
      <c r="Q1618" s="112">
        <v>5806</v>
      </c>
      <c r="R1618" s="112" t="s">
        <v>6551</v>
      </c>
      <c r="S1618" s="112">
        <v>0</v>
      </c>
      <c r="T1618" s="112" t="s">
        <v>6551</v>
      </c>
      <c r="U1618" s="112">
        <v>0</v>
      </c>
      <c r="V1618" s="112" t="s">
        <v>6551</v>
      </c>
      <c r="W1618" s="112">
        <v>451</v>
      </c>
      <c r="X1618" s="112" t="s">
        <v>6551</v>
      </c>
      <c r="Y1618" s="112">
        <v>0</v>
      </c>
      <c r="Z1618" s="112" t="s">
        <v>6551</v>
      </c>
      <c r="AA1618" s="112">
        <v>0</v>
      </c>
      <c r="AB1618" s="112" t="s">
        <v>6551</v>
      </c>
      <c r="AC1618" s="112">
        <v>0</v>
      </c>
      <c r="AD1618" s="112" t="s">
        <v>6551</v>
      </c>
      <c r="AE1618" s="112">
        <v>0</v>
      </c>
      <c r="AF1618" s="112" t="s">
        <v>6551</v>
      </c>
      <c r="AG1618" s="112">
        <v>0</v>
      </c>
      <c r="AH1618" s="112" t="s">
        <v>6551</v>
      </c>
      <c r="AI1618" s="112">
        <v>900</v>
      </c>
      <c r="AJ1618" s="112" t="s">
        <v>6551</v>
      </c>
      <c r="AK1618" s="112">
        <v>0</v>
      </c>
      <c r="AL1618" s="113" t="s">
        <v>6551</v>
      </c>
      <c r="AM1618" s="113" t="str">
        <f t="shared" si="25"/>
        <v>No</v>
      </c>
    </row>
    <row r="1619" spans="1:39" s="19" customFormat="1" ht="11.5" customHeight="1" x14ac:dyDescent="0.2">
      <c r="A1619" s="5" t="s">
        <v>6335</v>
      </c>
      <c r="B1619" s="5" t="s">
        <v>6489</v>
      </c>
      <c r="C1619" s="5" t="s">
        <v>92</v>
      </c>
      <c r="D1619" s="194" t="s">
        <v>2059</v>
      </c>
      <c r="E1619" s="197" t="s">
        <v>2060</v>
      </c>
      <c r="F1619" s="19" t="s">
        <v>239</v>
      </c>
      <c r="G1619" s="5" t="s">
        <v>287</v>
      </c>
      <c r="H1619" s="27">
        <v>0</v>
      </c>
      <c r="I1619" s="110">
        <v>5</v>
      </c>
      <c r="J1619" s="111" t="s">
        <v>6551</v>
      </c>
      <c r="K1619" s="112">
        <v>0</v>
      </c>
      <c r="L1619" s="112" t="s">
        <v>6551</v>
      </c>
      <c r="M1619" s="112">
        <v>0</v>
      </c>
      <c r="N1619" s="112" t="s">
        <v>6551</v>
      </c>
      <c r="O1619" s="112">
        <v>0</v>
      </c>
      <c r="P1619" s="112" t="s">
        <v>6551</v>
      </c>
      <c r="Q1619" s="112">
        <v>173886</v>
      </c>
      <c r="R1619" s="112" t="s">
        <v>6551</v>
      </c>
      <c r="S1619" s="112">
        <v>0</v>
      </c>
      <c r="T1619" s="112" t="s">
        <v>6551</v>
      </c>
      <c r="U1619" s="112">
        <v>0</v>
      </c>
      <c r="V1619" s="112" t="s">
        <v>6551</v>
      </c>
      <c r="W1619" s="112">
        <v>6148</v>
      </c>
      <c r="X1619" s="112" t="s">
        <v>6551</v>
      </c>
      <c r="Y1619" s="112">
        <v>0</v>
      </c>
      <c r="Z1619" s="112" t="s">
        <v>6551</v>
      </c>
      <c r="AA1619" s="112">
        <v>0</v>
      </c>
      <c r="AB1619" s="112" t="s">
        <v>6551</v>
      </c>
      <c r="AC1619" s="112">
        <v>0</v>
      </c>
      <c r="AD1619" s="112" t="s">
        <v>6551</v>
      </c>
      <c r="AE1619" s="112">
        <v>0</v>
      </c>
      <c r="AF1619" s="112" t="s">
        <v>6551</v>
      </c>
      <c r="AG1619" s="112">
        <v>0</v>
      </c>
      <c r="AH1619" s="112" t="s">
        <v>6551</v>
      </c>
      <c r="AI1619" s="112">
        <v>39408</v>
      </c>
      <c r="AJ1619" s="112" t="s">
        <v>6551</v>
      </c>
      <c r="AK1619" s="112">
        <v>0</v>
      </c>
      <c r="AL1619" s="113" t="s">
        <v>6551</v>
      </c>
      <c r="AM1619" s="113" t="str">
        <f t="shared" si="25"/>
        <v>No</v>
      </c>
    </row>
    <row r="1620" spans="1:39" s="19" customFormat="1" ht="11.5" customHeight="1" x14ac:dyDescent="0.2">
      <c r="A1620" s="5" t="s">
        <v>6264</v>
      </c>
      <c r="B1620" s="5" t="s">
        <v>6265</v>
      </c>
      <c r="C1620" s="5" t="s">
        <v>92</v>
      </c>
      <c r="D1620" s="194" t="s">
        <v>6266</v>
      </c>
      <c r="E1620" s="197" t="s">
        <v>6267</v>
      </c>
      <c r="F1620" s="19" t="s">
        <v>239</v>
      </c>
      <c r="G1620" s="5" t="s">
        <v>287</v>
      </c>
      <c r="H1620" s="27">
        <v>0</v>
      </c>
      <c r="I1620" s="110">
        <v>5</v>
      </c>
      <c r="J1620" s="111" t="s">
        <v>6551</v>
      </c>
      <c r="K1620" s="112">
        <v>0</v>
      </c>
      <c r="L1620" s="112" t="s">
        <v>6551</v>
      </c>
      <c r="M1620" s="112">
        <v>0</v>
      </c>
      <c r="N1620" s="112" t="s">
        <v>6551</v>
      </c>
      <c r="O1620" s="112">
        <v>0</v>
      </c>
      <c r="P1620" s="112" t="s">
        <v>6551</v>
      </c>
      <c r="Q1620" s="112">
        <v>188812</v>
      </c>
      <c r="R1620" s="112" t="s">
        <v>6551</v>
      </c>
      <c r="S1620" s="112">
        <v>0</v>
      </c>
      <c r="T1620" s="112" t="s">
        <v>6551</v>
      </c>
      <c r="U1620" s="112">
        <v>0</v>
      </c>
      <c r="V1620" s="112" t="s">
        <v>6551</v>
      </c>
      <c r="W1620" s="112">
        <v>8013</v>
      </c>
      <c r="X1620" s="112" t="s">
        <v>6551</v>
      </c>
      <c r="Y1620" s="112">
        <v>0</v>
      </c>
      <c r="Z1620" s="112" t="s">
        <v>6551</v>
      </c>
      <c r="AA1620" s="112">
        <v>0</v>
      </c>
      <c r="AB1620" s="112" t="s">
        <v>6551</v>
      </c>
      <c r="AC1620" s="112">
        <v>0</v>
      </c>
      <c r="AD1620" s="112" t="s">
        <v>6551</v>
      </c>
      <c r="AE1620" s="112">
        <v>0</v>
      </c>
      <c r="AF1620" s="112" t="s">
        <v>6551</v>
      </c>
      <c r="AG1620" s="112">
        <v>0</v>
      </c>
      <c r="AH1620" s="112" t="s">
        <v>6551</v>
      </c>
      <c r="AI1620" s="112">
        <v>17695</v>
      </c>
      <c r="AJ1620" s="112" t="s">
        <v>6551</v>
      </c>
      <c r="AK1620" s="112">
        <v>0</v>
      </c>
      <c r="AL1620" s="113" t="s">
        <v>6551</v>
      </c>
      <c r="AM1620" s="113" t="str">
        <f t="shared" si="25"/>
        <v>No</v>
      </c>
    </row>
    <row r="1621" spans="1:39" s="19" customFormat="1" ht="11.5" customHeight="1" x14ac:dyDescent="0.2">
      <c r="A1621" s="5" t="s">
        <v>6338</v>
      </c>
      <c r="B1621" s="5" t="s">
        <v>6492</v>
      </c>
      <c r="C1621" s="5" t="s">
        <v>92</v>
      </c>
      <c r="D1621" s="194" t="s">
        <v>2127</v>
      </c>
      <c r="E1621" s="197" t="s">
        <v>2128</v>
      </c>
      <c r="F1621" s="19" t="s">
        <v>239</v>
      </c>
      <c r="G1621" s="5" t="s">
        <v>287</v>
      </c>
      <c r="H1621" s="27">
        <v>0</v>
      </c>
      <c r="I1621" s="110">
        <v>5</v>
      </c>
      <c r="J1621" s="111" t="s">
        <v>6551</v>
      </c>
      <c r="K1621" s="112">
        <v>0</v>
      </c>
      <c r="L1621" s="112" t="s">
        <v>6551</v>
      </c>
      <c r="M1621" s="112">
        <v>0</v>
      </c>
      <c r="N1621" s="112" t="s">
        <v>6551</v>
      </c>
      <c r="O1621" s="112">
        <v>0</v>
      </c>
      <c r="P1621" s="112" t="s">
        <v>6551</v>
      </c>
      <c r="Q1621" s="112">
        <v>310814</v>
      </c>
      <c r="R1621" s="112" t="s">
        <v>6551</v>
      </c>
      <c r="S1621" s="112">
        <v>0</v>
      </c>
      <c r="T1621" s="112" t="s">
        <v>6551</v>
      </c>
      <c r="U1621" s="112">
        <v>0</v>
      </c>
      <c r="V1621" s="112" t="s">
        <v>6551</v>
      </c>
      <c r="W1621" s="112">
        <v>19396</v>
      </c>
      <c r="X1621" s="112" t="s">
        <v>6551</v>
      </c>
      <c r="Y1621" s="112">
        <v>0</v>
      </c>
      <c r="Z1621" s="112" t="s">
        <v>6551</v>
      </c>
      <c r="AA1621" s="112">
        <v>0</v>
      </c>
      <c r="AB1621" s="112" t="s">
        <v>6551</v>
      </c>
      <c r="AC1621" s="112">
        <v>0</v>
      </c>
      <c r="AD1621" s="112" t="s">
        <v>6551</v>
      </c>
      <c r="AE1621" s="112">
        <v>0</v>
      </c>
      <c r="AF1621" s="112" t="s">
        <v>6551</v>
      </c>
      <c r="AG1621" s="112">
        <v>0</v>
      </c>
      <c r="AH1621" s="112" t="s">
        <v>6551</v>
      </c>
      <c r="AI1621" s="112">
        <v>40425</v>
      </c>
      <c r="AJ1621" s="112" t="s">
        <v>6551</v>
      </c>
      <c r="AK1621" s="112">
        <v>0</v>
      </c>
      <c r="AL1621" s="113" t="s">
        <v>6551</v>
      </c>
      <c r="AM1621" s="113" t="str">
        <f t="shared" si="25"/>
        <v>No</v>
      </c>
    </row>
    <row r="1622" spans="1:39" s="19" customFormat="1" ht="11.5" customHeight="1" x14ac:dyDescent="0.2">
      <c r="A1622" s="5" t="s">
        <v>6007</v>
      </c>
      <c r="B1622" s="5" t="s">
        <v>6008</v>
      </c>
      <c r="C1622" s="5" t="s">
        <v>92</v>
      </c>
      <c r="D1622" s="194" t="s">
        <v>6009</v>
      </c>
      <c r="E1622" s="197" t="s">
        <v>6010</v>
      </c>
      <c r="F1622" s="19" t="s">
        <v>305</v>
      </c>
      <c r="G1622" s="5" t="s">
        <v>287</v>
      </c>
      <c r="H1622" s="27">
        <v>0</v>
      </c>
      <c r="I1622" s="110">
        <v>5</v>
      </c>
      <c r="J1622" s="111" t="s">
        <v>6551</v>
      </c>
      <c r="K1622" s="112">
        <v>0</v>
      </c>
      <c r="L1622" s="112" t="s">
        <v>6551</v>
      </c>
      <c r="M1622" s="112">
        <v>0</v>
      </c>
      <c r="N1622" s="112" t="s">
        <v>6551</v>
      </c>
      <c r="O1622" s="112">
        <v>0</v>
      </c>
      <c r="P1622" s="112" t="s">
        <v>6551</v>
      </c>
      <c r="Q1622" s="112">
        <v>126987</v>
      </c>
      <c r="R1622" s="112" t="s">
        <v>6551</v>
      </c>
      <c r="S1622" s="112">
        <v>0</v>
      </c>
      <c r="T1622" s="112" t="s">
        <v>6551</v>
      </c>
      <c r="U1622" s="112">
        <v>0</v>
      </c>
      <c r="V1622" s="112" t="s">
        <v>6551</v>
      </c>
      <c r="W1622" s="112">
        <v>4683</v>
      </c>
      <c r="X1622" s="112" t="s">
        <v>6551</v>
      </c>
      <c r="Y1622" s="112">
        <v>0</v>
      </c>
      <c r="Z1622" s="112" t="s">
        <v>6551</v>
      </c>
      <c r="AA1622" s="112">
        <v>0</v>
      </c>
      <c r="AB1622" s="112" t="s">
        <v>6551</v>
      </c>
      <c r="AC1622" s="112">
        <v>0</v>
      </c>
      <c r="AD1622" s="112" t="s">
        <v>6551</v>
      </c>
      <c r="AE1622" s="112">
        <v>0</v>
      </c>
      <c r="AF1622" s="112" t="s">
        <v>6551</v>
      </c>
      <c r="AG1622" s="112">
        <v>0</v>
      </c>
      <c r="AH1622" s="112" t="s">
        <v>6551</v>
      </c>
      <c r="AI1622" s="112">
        <v>44572</v>
      </c>
      <c r="AJ1622" s="112" t="s">
        <v>6551</v>
      </c>
      <c r="AK1622" s="112">
        <v>0</v>
      </c>
      <c r="AL1622" s="113" t="s">
        <v>6551</v>
      </c>
      <c r="AM1622" s="113" t="str">
        <f t="shared" si="25"/>
        <v>No</v>
      </c>
    </row>
    <row r="1623" spans="1:39" s="19" customFormat="1" ht="11.5" customHeight="1" x14ac:dyDescent="0.2">
      <c r="A1623" s="5" t="s">
        <v>6011</v>
      </c>
      <c r="B1623" s="5" t="s">
        <v>6012</v>
      </c>
      <c r="C1623" s="5" t="s">
        <v>92</v>
      </c>
      <c r="D1623" s="194" t="s">
        <v>6013</v>
      </c>
      <c r="E1623" s="197" t="s">
        <v>6014</v>
      </c>
      <c r="F1623" s="19" t="s">
        <v>239</v>
      </c>
      <c r="G1623" s="5" t="s">
        <v>287</v>
      </c>
      <c r="H1623" s="27">
        <v>0</v>
      </c>
      <c r="I1623" s="110">
        <v>5</v>
      </c>
      <c r="J1623" s="111" t="s">
        <v>6551</v>
      </c>
      <c r="K1623" s="112">
        <v>0</v>
      </c>
      <c r="L1623" s="112" t="s">
        <v>6551</v>
      </c>
      <c r="M1623" s="112">
        <v>0</v>
      </c>
      <c r="N1623" s="112" t="s">
        <v>6551</v>
      </c>
      <c r="O1623" s="112">
        <v>0</v>
      </c>
      <c r="P1623" s="112" t="s">
        <v>6551</v>
      </c>
      <c r="Q1623" s="112">
        <v>20162</v>
      </c>
      <c r="R1623" s="112" t="s">
        <v>6551</v>
      </c>
      <c r="S1623" s="112">
        <v>0</v>
      </c>
      <c r="T1623" s="112" t="s">
        <v>6551</v>
      </c>
      <c r="U1623" s="112">
        <v>0</v>
      </c>
      <c r="V1623" s="112" t="s">
        <v>6551</v>
      </c>
      <c r="W1623" s="112">
        <v>1970</v>
      </c>
      <c r="X1623" s="112" t="s">
        <v>6551</v>
      </c>
      <c r="Y1623" s="112">
        <v>0</v>
      </c>
      <c r="Z1623" s="112" t="s">
        <v>6551</v>
      </c>
      <c r="AA1623" s="112">
        <v>0</v>
      </c>
      <c r="AB1623" s="112" t="s">
        <v>6551</v>
      </c>
      <c r="AC1623" s="112">
        <v>0</v>
      </c>
      <c r="AD1623" s="112" t="s">
        <v>6551</v>
      </c>
      <c r="AE1623" s="112">
        <v>0</v>
      </c>
      <c r="AF1623" s="112" t="s">
        <v>6551</v>
      </c>
      <c r="AG1623" s="112">
        <v>0</v>
      </c>
      <c r="AH1623" s="112" t="s">
        <v>6551</v>
      </c>
      <c r="AI1623" s="112">
        <v>51489</v>
      </c>
      <c r="AJ1623" s="112" t="s">
        <v>6551</v>
      </c>
      <c r="AK1623" s="112">
        <v>0</v>
      </c>
      <c r="AL1623" s="113" t="s">
        <v>6551</v>
      </c>
      <c r="AM1623" s="113" t="str">
        <f t="shared" si="25"/>
        <v>No</v>
      </c>
    </row>
    <row r="1624" spans="1:39" s="19" customFormat="1" ht="11.5" customHeight="1" x14ac:dyDescent="0.2">
      <c r="A1624" s="5" t="s">
        <v>2214</v>
      </c>
      <c r="B1624" s="5" t="s">
        <v>2215</v>
      </c>
      <c r="C1624" s="5" t="s">
        <v>110</v>
      </c>
      <c r="D1624" s="194" t="s">
        <v>2216</v>
      </c>
      <c r="E1624" s="197" t="s">
        <v>2217</v>
      </c>
      <c r="F1624" s="19" t="s">
        <v>305</v>
      </c>
      <c r="G1624" s="5" t="s">
        <v>287</v>
      </c>
      <c r="H1624" s="27">
        <v>0</v>
      </c>
      <c r="I1624" s="110">
        <v>5</v>
      </c>
      <c r="J1624" s="111" t="s">
        <v>6551</v>
      </c>
      <c r="K1624" s="112">
        <v>0</v>
      </c>
      <c r="L1624" s="112" t="s">
        <v>6551</v>
      </c>
      <c r="M1624" s="112">
        <v>0</v>
      </c>
      <c r="N1624" s="112" t="s">
        <v>6551</v>
      </c>
      <c r="O1624" s="112">
        <v>0</v>
      </c>
      <c r="P1624" s="112" t="s">
        <v>6551</v>
      </c>
      <c r="Q1624" s="112">
        <v>63564</v>
      </c>
      <c r="R1624" s="112" t="s">
        <v>6551</v>
      </c>
      <c r="S1624" s="112">
        <v>0</v>
      </c>
      <c r="T1624" s="112" t="s">
        <v>6551</v>
      </c>
      <c r="U1624" s="112">
        <v>0</v>
      </c>
      <c r="V1624" s="112" t="s">
        <v>6551</v>
      </c>
      <c r="W1624" s="112">
        <v>5460</v>
      </c>
      <c r="X1624" s="112" t="s">
        <v>6551</v>
      </c>
      <c r="Y1624" s="112">
        <v>0</v>
      </c>
      <c r="Z1624" s="112" t="s">
        <v>6551</v>
      </c>
      <c r="AA1624" s="112">
        <v>0</v>
      </c>
      <c r="AB1624" s="112" t="s">
        <v>6551</v>
      </c>
      <c r="AC1624" s="112">
        <v>0</v>
      </c>
      <c r="AD1624" s="112" t="s">
        <v>6551</v>
      </c>
      <c r="AE1624" s="112">
        <v>0</v>
      </c>
      <c r="AF1624" s="112" t="s">
        <v>6551</v>
      </c>
      <c r="AG1624" s="112">
        <v>0</v>
      </c>
      <c r="AH1624" s="112" t="s">
        <v>6551</v>
      </c>
      <c r="AI1624" s="112">
        <v>14551</v>
      </c>
      <c r="AJ1624" s="112" t="s">
        <v>6551</v>
      </c>
      <c r="AK1624" s="112">
        <v>0</v>
      </c>
      <c r="AL1624" s="113" t="s">
        <v>6551</v>
      </c>
      <c r="AM1624" s="113" t="str">
        <f t="shared" si="25"/>
        <v>No</v>
      </c>
    </row>
    <row r="1625" spans="1:39" s="19" customFormat="1" ht="11.5" customHeight="1" x14ac:dyDescent="0.2">
      <c r="A1625" s="5" t="s">
        <v>2861</v>
      </c>
      <c r="B1625" s="5" t="s">
        <v>2862</v>
      </c>
      <c r="C1625" s="5" t="s">
        <v>15</v>
      </c>
      <c r="D1625" s="194" t="s">
        <v>2863</v>
      </c>
      <c r="E1625" s="197" t="s">
        <v>2864</v>
      </c>
      <c r="F1625" s="19" t="s">
        <v>239</v>
      </c>
      <c r="G1625" s="5" t="s">
        <v>287</v>
      </c>
      <c r="H1625" s="27">
        <v>0</v>
      </c>
      <c r="I1625" s="110">
        <v>5</v>
      </c>
      <c r="J1625" s="111" t="s">
        <v>6551</v>
      </c>
      <c r="K1625" s="112">
        <v>0</v>
      </c>
      <c r="L1625" s="112" t="s">
        <v>6551</v>
      </c>
      <c r="M1625" s="112">
        <v>0</v>
      </c>
      <c r="N1625" s="112" t="s">
        <v>6551</v>
      </c>
      <c r="O1625" s="112">
        <v>0</v>
      </c>
      <c r="P1625" s="112" t="s">
        <v>6551</v>
      </c>
      <c r="Q1625" s="112">
        <v>36846</v>
      </c>
      <c r="R1625" s="112" t="s">
        <v>6551</v>
      </c>
      <c r="S1625" s="112">
        <v>0</v>
      </c>
      <c r="T1625" s="112" t="s">
        <v>6551</v>
      </c>
      <c r="U1625" s="112">
        <v>0</v>
      </c>
      <c r="V1625" s="112" t="s">
        <v>6551</v>
      </c>
      <c r="W1625" s="112">
        <v>2128</v>
      </c>
      <c r="X1625" s="112" t="s">
        <v>6551</v>
      </c>
      <c r="Y1625" s="112">
        <v>0</v>
      </c>
      <c r="Z1625" s="112" t="s">
        <v>6551</v>
      </c>
      <c r="AA1625" s="112">
        <v>0</v>
      </c>
      <c r="AB1625" s="112" t="s">
        <v>6551</v>
      </c>
      <c r="AC1625" s="112">
        <v>0</v>
      </c>
      <c r="AD1625" s="112" t="s">
        <v>6551</v>
      </c>
      <c r="AE1625" s="112">
        <v>0</v>
      </c>
      <c r="AF1625" s="112" t="s">
        <v>6551</v>
      </c>
      <c r="AG1625" s="112">
        <v>0</v>
      </c>
      <c r="AH1625" s="112" t="s">
        <v>6551</v>
      </c>
      <c r="AI1625" s="112">
        <v>10164</v>
      </c>
      <c r="AJ1625" s="112" t="s">
        <v>6551</v>
      </c>
      <c r="AK1625" s="112">
        <v>0</v>
      </c>
      <c r="AL1625" s="113" t="s">
        <v>6551</v>
      </c>
      <c r="AM1625" s="113" t="str">
        <f t="shared" si="25"/>
        <v>No</v>
      </c>
    </row>
    <row r="1626" spans="1:39" s="19" customFormat="1" ht="11.5" customHeight="1" x14ac:dyDescent="0.2">
      <c r="A1626" s="5" t="s">
        <v>3163</v>
      </c>
      <c r="B1626" s="5" t="s">
        <v>3164</v>
      </c>
      <c r="C1626" s="5" t="s">
        <v>15</v>
      </c>
      <c r="D1626" s="194" t="s">
        <v>3165</v>
      </c>
      <c r="E1626" s="197" t="s">
        <v>3166</v>
      </c>
      <c r="F1626" s="19" t="s">
        <v>305</v>
      </c>
      <c r="G1626" s="19" t="s">
        <v>287</v>
      </c>
      <c r="H1626" s="27">
        <v>0</v>
      </c>
      <c r="I1626" s="110">
        <v>5</v>
      </c>
      <c r="J1626" s="19" t="s">
        <v>6551</v>
      </c>
      <c r="K1626" s="112">
        <v>0</v>
      </c>
      <c r="L1626" s="112" t="s">
        <v>6551</v>
      </c>
      <c r="M1626" s="112">
        <v>0</v>
      </c>
      <c r="N1626" s="112" t="s">
        <v>6551</v>
      </c>
      <c r="O1626" s="112">
        <v>0</v>
      </c>
      <c r="P1626" s="112" t="s">
        <v>6551</v>
      </c>
      <c r="Q1626" s="112">
        <v>45134</v>
      </c>
      <c r="R1626" s="112" t="s">
        <v>6551</v>
      </c>
      <c r="S1626" s="112">
        <v>0</v>
      </c>
      <c r="T1626" s="112" t="s">
        <v>6551</v>
      </c>
      <c r="U1626" s="112">
        <v>0</v>
      </c>
      <c r="V1626" s="112" t="s">
        <v>6551</v>
      </c>
      <c r="W1626" s="112">
        <v>3523</v>
      </c>
      <c r="X1626" s="112" t="s">
        <v>6551</v>
      </c>
      <c r="Y1626" s="112">
        <v>0</v>
      </c>
      <c r="Z1626" s="112" t="s">
        <v>6551</v>
      </c>
      <c r="AA1626" s="112">
        <v>0</v>
      </c>
      <c r="AB1626" s="112" t="s">
        <v>6551</v>
      </c>
      <c r="AC1626" s="112">
        <v>0</v>
      </c>
      <c r="AD1626" s="112" t="s">
        <v>6551</v>
      </c>
      <c r="AE1626" s="112">
        <v>0</v>
      </c>
      <c r="AF1626" s="112" t="s">
        <v>6551</v>
      </c>
      <c r="AG1626" s="112">
        <v>0</v>
      </c>
      <c r="AH1626" s="112" t="s">
        <v>6551</v>
      </c>
      <c r="AI1626" s="112">
        <v>12036</v>
      </c>
      <c r="AJ1626" s="112" t="s">
        <v>6551</v>
      </c>
      <c r="AK1626" s="112">
        <v>0</v>
      </c>
      <c r="AL1626" s="113" t="s">
        <v>6551</v>
      </c>
      <c r="AM1626" s="113" t="str">
        <f t="shared" si="25"/>
        <v>No</v>
      </c>
    </row>
    <row r="1627" spans="1:39" s="19" customFormat="1" ht="11.5" customHeight="1" x14ac:dyDescent="0.2">
      <c r="A1627" s="5" t="s">
        <v>2324</v>
      </c>
      <c r="B1627" s="5" t="s">
        <v>2325</v>
      </c>
      <c r="C1627" s="5" t="s">
        <v>50</v>
      </c>
      <c r="D1627" s="194" t="s">
        <v>2326</v>
      </c>
      <c r="E1627" s="197" t="s">
        <v>2327</v>
      </c>
      <c r="F1627" s="19" t="s">
        <v>239</v>
      </c>
      <c r="G1627" s="19" t="s">
        <v>287</v>
      </c>
      <c r="H1627" s="27">
        <v>0</v>
      </c>
      <c r="I1627" s="110">
        <v>5</v>
      </c>
      <c r="J1627" s="19" t="s">
        <v>6551</v>
      </c>
      <c r="K1627" s="112">
        <v>4</v>
      </c>
      <c r="L1627" s="112" t="s">
        <v>6551</v>
      </c>
      <c r="M1627" s="112">
        <v>0</v>
      </c>
      <c r="N1627" s="112" t="s">
        <v>6551</v>
      </c>
      <c r="O1627" s="112">
        <v>0</v>
      </c>
      <c r="P1627" s="112" t="s">
        <v>6551</v>
      </c>
      <c r="Q1627" s="112">
        <v>88631</v>
      </c>
      <c r="R1627" s="112" t="s">
        <v>6551</v>
      </c>
      <c r="S1627" s="112">
        <v>0</v>
      </c>
      <c r="T1627" s="112" t="s">
        <v>6551</v>
      </c>
      <c r="U1627" s="112">
        <v>0</v>
      </c>
      <c r="V1627" s="112" t="s">
        <v>6551</v>
      </c>
      <c r="W1627" s="112">
        <v>6453</v>
      </c>
      <c r="X1627" s="112" t="s">
        <v>6551</v>
      </c>
      <c r="Y1627" s="112">
        <v>0</v>
      </c>
      <c r="Z1627" s="112" t="s">
        <v>6551</v>
      </c>
      <c r="AA1627" s="112">
        <v>0</v>
      </c>
      <c r="AB1627" s="112" t="s">
        <v>6551</v>
      </c>
      <c r="AC1627" s="112">
        <v>0</v>
      </c>
      <c r="AD1627" s="112" t="s">
        <v>6551</v>
      </c>
      <c r="AE1627" s="112">
        <v>0</v>
      </c>
      <c r="AF1627" s="112" t="s">
        <v>6551</v>
      </c>
      <c r="AG1627" s="112">
        <v>0</v>
      </c>
      <c r="AH1627" s="112" t="s">
        <v>6551</v>
      </c>
      <c r="AI1627" s="112">
        <v>11479</v>
      </c>
      <c r="AJ1627" s="112" t="s">
        <v>6551</v>
      </c>
      <c r="AK1627" s="112">
        <v>0</v>
      </c>
      <c r="AL1627" s="19" t="s">
        <v>6551</v>
      </c>
      <c r="AM1627" s="113" t="str">
        <f t="shared" si="25"/>
        <v>No</v>
      </c>
    </row>
    <row r="1628" spans="1:39" s="19" customFormat="1" ht="11.5" customHeight="1" x14ac:dyDescent="0.2">
      <c r="A1628" s="5" t="s">
        <v>2539</v>
      </c>
      <c r="B1628" s="5" t="s">
        <v>1108</v>
      </c>
      <c r="C1628" s="5" t="s">
        <v>50</v>
      </c>
      <c r="D1628" s="194" t="s">
        <v>2540</v>
      </c>
      <c r="E1628" s="197" t="s">
        <v>2541</v>
      </c>
      <c r="F1628" s="19" t="s">
        <v>239</v>
      </c>
      <c r="G1628" s="19" t="s">
        <v>287</v>
      </c>
      <c r="H1628" s="27">
        <v>0</v>
      </c>
      <c r="I1628" s="110">
        <v>5</v>
      </c>
      <c r="J1628" s="19" t="s">
        <v>6551</v>
      </c>
      <c r="K1628" s="112">
        <v>0</v>
      </c>
      <c r="L1628" s="112" t="s">
        <v>6551</v>
      </c>
      <c r="M1628" s="112">
        <v>0</v>
      </c>
      <c r="N1628" s="112" t="s">
        <v>6551</v>
      </c>
      <c r="O1628" s="112">
        <v>0</v>
      </c>
      <c r="P1628" s="112" t="s">
        <v>6551</v>
      </c>
      <c r="Q1628" s="112">
        <v>197674</v>
      </c>
      <c r="R1628" s="112" t="s">
        <v>6551</v>
      </c>
      <c r="S1628" s="112">
        <v>0</v>
      </c>
      <c r="T1628" s="112" t="s">
        <v>6551</v>
      </c>
      <c r="U1628" s="112">
        <v>0</v>
      </c>
      <c r="V1628" s="112" t="s">
        <v>6551</v>
      </c>
      <c r="W1628" s="112">
        <v>12696</v>
      </c>
      <c r="X1628" s="112" t="s">
        <v>6551</v>
      </c>
      <c r="Y1628" s="112">
        <v>0</v>
      </c>
      <c r="Z1628" s="112" t="s">
        <v>6551</v>
      </c>
      <c r="AA1628" s="112">
        <v>0</v>
      </c>
      <c r="AB1628" s="112" t="s">
        <v>6551</v>
      </c>
      <c r="AC1628" s="112">
        <v>0</v>
      </c>
      <c r="AD1628" s="112" t="s">
        <v>6551</v>
      </c>
      <c r="AE1628" s="112">
        <v>0</v>
      </c>
      <c r="AF1628" s="112" t="s">
        <v>6551</v>
      </c>
      <c r="AG1628" s="112">
        <v>0</v>
      </c>
      <c r="AH1628" s="112" t="s">
        <v>6551</v>
      </c>
      <c r="AI1628" s="112">
        <v>27913</v>
      </c>
      <c r="AJ1628" s="112" t="s">
        <v>6551</v>
      </c>
      <c r="AK1628" s="112">
        <v>0</v>
      </c>
      <c r="AL1628" s="19" t="s">
        <v>6551</v>
      </c>
      <c r="AM1628" s="113" t="str">
        <f t="shared" si="25"/>
        <v>No</v>
      </c>
    </row>
    <row r="1629" spans="1:39" s="19" customFormat="1" ht="11.5" customHeight="1" x14ac:dyDescent="0.2">
      <c r="A1629" s="5" t="s">
        <v>2738</v>
      </c>
      <c r="B1629" s="5" t="s">
        <v>336</v>
      </c>
      <c r="C1629" s="5" t="s">
        <v>50</v>
      </c>
      <c r="D1629" s="194" t="s">
        <v>2739</v>
      </c>
      <c r="E1629" s="197" t="s">
        <v>2740</v>
      </c>
      <c r="F1629" s="19" t="s">
        <v>239</v>
      </c>
      <c r="G1629" s="5" t="s">
        <v>287</v>
      </c>
      <c r="H1629" s="27">
        <v>0</v>
      </c>
      <c r="I1629" s="110">
        <v>5</v>
      </c>
      <c r="J1629" s="111" t="s">
        <v>6551</v>
      </c>
      <c r="K1629" s="112">
        <v>0</v>
      </c>
      <c r="L1629" s="112" t="s">
        <v>6551</v>
      </c>
      <c r="M1629" s="112">
        <v>0</v>
      </c>
      <c r="N1629" s="112" t="s">
        <v>6551</v>
      </c>
      <c r="O1629" s="112">
        <v>0</v>
      </c>
      <c r="P1629" s="112" t="s">
        <v>6551</v>
      </c>
      <c r="Q1629" s="112">
        <v>271951</v>
      </c>
      <c r="R1629" s="112" t="s">
        <v>6551</v>
      </c>
      <c r="S1629" s="112">
        <v>0</v>
      </c>
      <c r="T1629" s="112" t="s">
        <v>6551</v>
      </c>
      <c r="U1629" s="112">
        <v>0</v>
      </c>
      <c r="V1629" s="112" t="s">
        <v>6551</v>
      </c>
      <c r="W1629" s="112">
        <v>10348</v>
      </c>
      <c r="X1629" s="112" t="s">
        <v>6551</v>
      </c>
      <c r="Y1629" s="112">
        <v>0</v>
      </c>
      <c r="Z1629" s="112" t="s">
        <v>6551</v>
      </c>
      <c r="AA1629" s="112">
        <v>0</v>
      </c>
      <c r="AB1629" s="112" t="s">
        <v>6551</v>
      </c>
      <c r="AC1629" s="112">
        <v>0</v>
      </c>
      <c r="AD1629" s="112" t="s">
        <v>6551</v>
      </c>
      <c r="AE1629" s="112">
        <v>0</v>
      </c>
      <c r="AF1629" s="112" t="s">
        <v>6551</v>
      </c>
      <c r="AG1629" s="112">
        <v>0</v>
      </c>
      <c r="AH1629" s="112" t="s">
        <v>6551</v>
      </c>
      <c r="AI1629" s="112">
        <v>18221</v>
      </c>
      <c r="AJ1629" s="112" t="s">
        <v>6551</v>
      </c>
      <c r="AK1629" s="112">
        <v>0</v>
      </c>
      <c r="AL1629" s="113" t="s">
        <v>6551</v>
      </c>
      <c r="AM1629" s="113" t="str">
        <f t="shared" si="25"/>
        <v>No</v>
      </c>
    </row>
    <row r="1630" spans="1:39" s="19" customFormat="1" ht="11.5" customHeight="1" x14ac:dyDescent="0.2">
      <c r="A1630" s="5" t="s">
        <v>2830</v>
      </c>
      <c r="B1630" s="5" t="s">
        <v>2211</v>
      </c>
      <c r="C1630" s="5" t="s">
        <v>50</v>
      </c>
      <c r="D1630" s="194" t="s">
        <v>2831</v>
      </c>
      <c r="E1630" s="197" t="s">
        <v>2832</v>
      </c>
      <c r="F1630" s="19" t="s">
        <v>239</v>
      </c>
      <c r="G1630" s="5" t="s">
        <v>287</v>
      </c>
      <c r="H1630" s="27">
        <v>0</v>
      </c>
      <c r="I1630" s="110">
        <v>5</v>
      </c>
      <c r="J1630" s="111" t="s">
        <v>6551</v>
      </c>
      <c r="K1630" s="112">
        <v>0</v>
      </c>
      <c r="L1630" s="112" t="s">
        <v>6551</v>
      </c>
      <c r="M1630" s="112">
        <v>0</v>
      </c>
      <c r="N1630" s="112" t="s">
        <v>6551</v>
      </c>
      <c r="O1630" s="112">
        <v>0</v>
      </c>
      <c r="P1630" s="112" t="s">
        <v>6551</v>
      </c>
      <c r="Q1630" s="112">
        <v>143819</v>
      </c>
      <c r="R1630" s="112" t="s">
        <v>6551</v>
      </c>
      <c r="S1630" s="112">
        <v>0</v>
      </c>
      <c r="T1630" s="112" t="s">
        <v>6551</v>
      </c>
      <c r="U1630" s="112">
        <v>0</v>
      </c>
      <c r="V1630" s="112" t="s">
        <v>6551</v>
      </c>
      <c r="W1630" s="112">
        <v>5921</v>
      </c>
      <c r="X1630" s="112" t="s">
        <v>6551</v>
      </c>
      <c r="Y1630" s="112">
        <v>0</v>
      </c>
      <c r="Z1630" s="112" t="s">
        <v>6551</v>
      </c>
      <c r="AA1630" s="112">
        <v>0</v>
      </c>
      <c r="AB1630" s="112" t="s">
        <v>6551</v>
      </c>
      <c r="AC1630" s="112">
        <v>0</v>
      </c>
      <c r="AD1630" s="112" t="s">
        <v>6551</v>
      </c>
      <c r="AE1630" s="112">
        <v>0</v>
      </c>
      <c r="AF1630" s="112" t="s">
        <v>6551</v>
      </c>
      <c r="AG1630" s="112">
        <v>0</v>
      </c>
      <c r="AH1630" s="112" t="s">
        <v>6551</v>
      </c>
      <c r="AI1630" s="112">
        <v>10229</v>
      </c>
      <c r="AJ1630" s="112" t="s">
        <v>6551</v>
      </c>
      <c r="AK1630" s="112">
        <v>0</v>
      </c>
      <c r="AL1630" s="113" t="s">
        <v>6551</v>
      </c>
      <c r="AM1630" s="113" t="str">
        <f t="shared" si="25"/>
        <v>No</v>
      </c>
    </row>
    <row r="1631" spans="1:39" s="19" customFormat="1" ht="11.5" customHeight="1" x14ac:dyDescent="0.2">
      <c r="A1631" s="5" t="s">
        <v>2846</v>
      </c>
      <c r="B1631" s="5" t="s">
        <v>2847</v>
      </c>
      <c r="C1631" s="5" t="s">
        <v>50</v>
      </c>
      <c r="D1631" s="194" t="s">
        <v>2848</v>
      </c>
      <c r="E1631" s="197" t="s">
        <v>2849</v>
      </c>
      <c r="F1631" s="19" t="s">
        <v>239</v>
      </c>
      <c r="G1631" s="5" t="s">
        <v>287</v>
      </c>
      <c r="H1631" s="27">
        <v>0</v>
      </c>
      <c r="I1631" s="110">
        <v>5</v>
      </c>
      <c r="J1631" s="111" t="s">
        <v>6551</v>
      </c>
      <c r="K1631" s="112">
        <v>0</v>
      </c>
      <c r="L1631" s="112" t="s">
        <v>6551</v>
      </c>
      <c r="M1631" s="112">
        <v>0</v>
      </c>
      <c r="N1631" s="112" t="s">
        <v>6551</v>
      </c>
      <c r="O1631" s="112">
        <v>0</v>
      </c>
      <c r="P1631" s="112" t="s">
        <v>6551</v>
      </c>
      <c r="Q1631" s="112">
        <v>94942</v>
      </c>
      <c r="R1631" s="112" t="s">
        <v>6551</v>
      </c>
      <c r="S1631" s="112">
        <v>0</v>
      </c>
      <c r="T1631" s="112" t="s">
        <v>6551</v>
      </c>
      <c r="U1631" s="112">
        <v>0</v>
      </c>
      <c r="V1631" s="112" t="s">
        <v>6551</v>
      </c>
      <c r="W1631" s="112">
        <v>5175</v>
      </c>
      <c r="X1631" s="112" t="s">
        <v>6551</v>
      </c>
      <c r="Y1631" s="112">
        <v>0</v>
      </c>
      <c r="Z1631" s="112" t="s">
        <v>6551</v>
      </c>
      <c r="AA1631" s="112">
        <v>0</v>
      </c>
      <c r="AB1631" s="112" t="s">
        <v>6551</v>
      </c>
      <c r="AC1631" s="112">
        <v>0</v>
      </c>
      <c r="AD1631" s="112" t="s">
        <v>6551</v>
      </c>
      <c r="AE1631" s="112">
        <v>0</v>
      </c>
      <c r="AF1631" s="112" t="s">
        <v>6551</v>
      </c>
      <c r="AG1631" s="112">
        <v>0</v>
      </c>
      <c r="AH1631" s="112" t="s">
        <v>6551</v>
      </c>
      <c r="AI1631" s="112">
        <v>6438</v>
      </c>
      <c r="AJ1631" s="112" t="s">
        <v>6551</v>
      </c>
      <c r="AK1631" s="112">
        <v>0</v>
      </c>
      <c r="AL1631" s="113" t="s">
        <v>6551</v>
      </c>
      <c r="AM1631" s="113" t="str">
        <f t="shared" si="25"/>
        <v>No</v>
      </c>
    </row>
    <row r="1632" spans="1:39" s="19" customFormat="1" ht="11.5" customHeight="1" x14ac:dyDescent="0.2">
      <c r="A1632" s="5" t="s">
        <v>2922</v>
      </c>
      <c r="B1632" s="5" t="s">
        <v>2657</v>
      </c>
      <c r="C1632" s="5" t="s">
        <v>50</v>
      </c>
      <c r="D1632" s="194" t="s">
        <v>2923</v>
      </c>
      <c r="E1632" s="197" t="s">
        <v>2924</v>
      </c>
      <c r="F1632" s="19" t="s">
        <v>239</v>
      </c>
      <c r="G1632" s="5" t="s">
        <v>287</v>
      </c>
      <c r="H1632" s="27">
        <v>0</v>
      </c>
      <c r="I1632" s="110">
        <v>5</v>
      </c>
      <c r="J1632" s="111" t="s">
        <v>6551</v>
      </c>
      <c r="K1632" s="112">
        <v>0</v>
      </c>
      <c r="L1632" s="112" t="s">
        <v>6551</v>
      </c>
      <c r="M1632" s="112">
        <v>0</v>
      </c>
      <c r="N1632" s="112" t="s">
        <v>6551</v>
      </c>
      <c r="O1632" s="112">
        <v>0</v>
      </c>
      <c r="P1632" s="112" t="s">
        <v>6551</v>
      </c>
      <c r="Q1632" s="112">
        <v>82586</v>
      </c>
      <c r="R1632" s="112" t="s">
        <v>6551</v>
      </c>
      <c r="S1632" s="112">
        <v>0</v>
      </c>
      <c r="T1632" s="112" t="s">
        <v>6551</v>
      </c>
      <c r="U1632" s="112">
        <v>0</v>
      </c>
      <c r="V1632" s="112" t="s">
        <v>6551</v>
      </c>
      <c r="W1632" s="112">
        <v>6272</v>
      </c>
      <c r="X1632" s="112" t="s">
        <v>6551</v>
      </c>
      <c r="Y1632" s="112">
        <v>0</v>
      </c>
      <c r="Z1632" s="112" t="s">
        <v>6551</v>
      </c>
      <c r="AA1632" s="112">
        <v>0</v>
      </c>
      <c r="AB1632" s="112" t="s">
        <v>6551</v>
      </c>
      <c r="AC1632" s="112">
        <v>0</v>
      </c>
      <c r="AD1632" s="112" t="s">
        <v>6551</v>
      </c>
      <c r="AE1632" s="112">
        <v>0</v>
      </c>
      <c r="AF1632" s="112" t="s">
        <v>6551</v>
      </c>
      <c r="AG1632" s="112">
        <v>0</v>
      </c>
      <c r="AH1632" s="112" t="s">
        <v>6551</v>
      </c>
      <c r="AI1632" s="112">
        <v>18852</v>
      </c>
      <c r="AJ1632" s="112" t="s">
        <v>6551</v>
      </c>
      <c r="AK1632" s="112">
        <v>0</v>
      </c>
      <c r="AL1632" s="113" t="s">
        <v>6551</v>
      </c>
      <c r="AM1632" s="113" t="str">
        <f t="shared" si="25"/>
        <v>No</v>
      </c>
    </row>
    <row r="1633" spans="1:39" s="19" customFormat="1" ht="11.5" customHeight="1" x14ac:dyDescent="0.2">
      <c r="A1633" s="5" t="s">
        <v>3016</v>
      </c>
      <c r="B1633" s="5" t="s">
        <v>6516</v>
      </c>
      <c r="C1633" s="5" t="s">
        <v>50</v>
      </c>
      <c r="D1633" s="194" t="s">
        <v>3018</v>
      </c>
      <c r="E1633" s="197" t="s">
        <v>3019</v>
      </c>
      <c r="F1633" s="19" t="s">
        <v>239</v>
      </c>
      <c r="G1633" s="5" t="s">
        <v>287</v>
      </c>
      <c r="H1633" s="27">
        <v>0</v>
      </c>
      <c r="I1633" s="110">
        <v>5</v>
      </c>
      <c r="J1633" s="111" t="s">
        <v>6551</v>
      </c>
      <c r="K1633" s="112">
        <v>0</v>
      </c>
      <c r="L1633" s="112" t="s">
        <v>6551</v>
      </c>
      <c r="M1633" s="112">
        <v>0</v>
      </c>
      <c r="N1633" s="112" t="s">
        <v>6551</v>
      </c>
      <c r="O1633" s="112">
        <v>0</v>
      </c>
      <c r="P1633" s="112" t="s">
        <v>6551</v>
      </c>
      <c r="Q1633" s="112">
        <v>229140</v>
      </c>
      <c r="R1633" s="112" t="s">
        <v>6551</v>
      </c>
      <c r="S1633" s="112">
        <v>0</v>
      </c>
      <c r="T1633" s="112" t="s">
        <v>6551</v>
      </c>
      <c r="U1633" s="112">
        <v>0</v>
      </c>
      <c r="V1633" s="112" t="s">
        <v>6551</v>
      </c>
      <c r="W1633" s="112">
        <v>10536</v>
      </c>
      <c r="X1633" s="112" t="s">
        <v>6551</v>
      </c>
      <c r="Y1633" s="112">
        <v>0</v>
      </c>
      <c r="Z1633" s="112" t="s">
        <v>6551</v>
      </c>
      <c r="AA1633" s="112">
        <v>0</v>
      </c>
      <c r="AB1633" s="112" t="s">
        <v>6551</v>
      </c>
      <c r="AC1633" s="112">
        <v>0</v>
      </c>
      <c r="AD1633" s="112" t="s">
        <v>6551</v>
      </c>
      <c r="AE1633" s="112">
        <v>0</v>
      </c>
      <c r="AF1633" s="112" t="s">
        <v>6551</v>
      </c>
      <c r="AG1633" s="112">
        <v>0</v>
      </c>
      <c r="AH1633" s="112" t="s">
        <v>6551</v>
      </c>
      <c r="AI1633" s="112">
        <v>10161</v>
      </c>
      <c r="AJ1633" s="112" t="s">
        <v>6551</v>
      </c>
      <c r="AK1633" s="112">
        <v>0</v>
      </c>
      <c r="AL1633" s="113" t="s">
        <v>6551</v>
      </c>
      <c r="AM1633" s="113" t="str">
        <f t="shared" si="25"/>
        <v>No</v>
      </c>
    </row>
    <row r="1634" spans="1:39" s="19" customFormat="1" ht="11.5" customHeight="1" x14ac:dyDescent="0.2">
      <c r="A1634" s="5" t="s">
        <v>3047</v>
      </c>
      <c r="B1634" s="5" t="s">
        <v>3048</v>
      </c>
      <c r="C1634" s="5" t="s">
        <v>50</v>
      </c>
      <c r="D1634" s="194" t="s">
        <v>3049</v>
      </c>
      <c r="E1634" s="197" t="s">
        <v>3050</v>
      </c>
      <c r="F1634" s="19" t="s">
        <v>239</v>
      </c>
      <c r="G1634" s="5" t="s">
        <v>287</v>
      </c>
      <c r="H1634" s="27">
        <v>0</v>
      </c>
      <c r="I1634" s="110">
        <v>5</v>
      </c>
      <c r="J1634" s="111" t="s">
        <v>6551</v>
      </c>
      <c r="K1634" s="112">
        <v>0</v>
      </c>
      <c r="L1634" s="112" t="s">
        <v>6551</v>
      </c>
      <c r="M1634" s="112">
        <v>0</v>
      </c>
      <c r="N1634" s="112" t="s">
        <v>6551</v>
      </c>
      <c r="O1634" s="112">
        <v>0</v>
      </c>
      <c r="P1634" s="112" t="s">
        <v>6551</v>
      </c>
      <c r="Q1634" s="112">
        <v>64830</v>
      </c>
      <c r="R1634" s="112" t="s">
        <v>6551</v>
      </c>
      <c r="S1634" s="112">
        <v>0</v>
      </c>
      <c r="T1634" s="112" t="s">
        <v>6551</v>
      </c>
      <c r="U1634" s="112">
        <v>0</v>
      </c>
      <c r="V1634" s="112" t="s">
        <v>6551</v>
      </c>
      <c r="W1634" s="112">
        <v>5400</v>
      </c>
      <c r="X1634" s="112" t="s">
        <v>6551</v>
      </c>
      <c r="Y1634" s="112">
        <v>0</v>
      </c>
      <c r="Z1634" s="112" t="s">
        <v>6551</v>
      </c>
      <c r="AA1634" s="112">
        <v>0</v>
      </c>
      <c r="AB1634" s="112" t="s">
        <v>6551</v>
      </c>
      <c r="AC1634" s="112">
        <v>0</v>
      </c>
      <c r="AD1634" s="112" t="s">
        <v>6551</v>
      </c>
      <c r="AE1634" s="112">
        <v>0</v>
      </c>
      <c r="AF1634" s="112" t="s">
        <v>6551</v>
      </c>
      <c r="AG1634" s="112">
        <v>0</v>
      </c>
      <c r="AH1634" s="112" t="s">
        <v>6551</v>
      </c>
      <c r="AI1634" s="112">
        <v>19805</v>
      </c>
      <c r="AJ1634" s="112" t="s">
        <v>6551</v>
      </c>
      <c r="AK1634" s="112">
        <v>0</v>
      </c>
      <c r="AL1634" s="113" t="s">
        <v>6551</v>
      </c>
      <c r="AM1634" s="113" t="str">
        <f t="shared" si="25"/>
        <v>No</v>
      </c>
    </row>
    <row r="1635" spans="1:39" s="19" customFormat="1" ht="11.5" customHeight="1" x14ac:dyDescent="0.2">
      <c r="A1635" s="5" t="s">
        <v>3167</v>
      </c>
      <c r="B1635" s="5" t="s">
        <v>629</v>
      </c>
      <c r="C1635" s="5" t="s">
        <v>50</v>
      </c>
      <c r="D1635" s="194" t="s">
        <v>3168</v>
      </c>
      <c r="E1635" s="197" t="s">
        <v>3169</v>
      </c>
      <c r="F1635" s="19" t="s">
        <v>239</v>
      </c>
      <c r="G1635" s="5" t="s">
        <v>287</v>
      </c>
      <c r="H1635" s="27">
        <v>0</v>
      </c>
      <c r="I1635" s="110">
        <v>5</v>
      </c>
      <c r="J1635" s="111" t="s">
        <v>6551</v>
      </c>
      <c r="K1635" s="112">
        <v>0</v>
      </c>
      <c r="L1635" s="112" t="s">
        <v>6551</v>
      </c>
      <c r="M1635" s="112">
        <v>0</v>
      </c>
      <c r="N1635" s="112" t="s">
        <v>6551</v>
      </c>
      <c r="O1635" s="112">
        <v>0</v>
      </c>
      <c r="P1635" s="112" t="s">
        <v>6551</v>
      </c>
      <c r="Q1635" s="112">
        <v>150127</v>
      </c>
      <c r="R1635" s="112" t="s">
        <v>6551</v>
      </c>
      <c r="S1635" s="112">
        <v>0</v>
      </c>
      <c r="T1635" s="112" t="s">
        <v>6551</v>
      </c>
      <c r="U1635" s="112">
        <v>0</v>
      </c>
      <c r="V1635" s="112" t="s">
        <v>6551</v>
      </c>
      <c r="W1635" s="112">
        <v>8615</v>
      </c>
      <c r="X1635" s="112" t="s">
        <v>6551</v>
      </c>
      <c r="Y1635" s="112">
        <v>0</v>
      </c>
      <c r="Z1635" s="112" t="s">
        <v>6551</v>
      </c>
      <c r="AA1635" s="112">
        <v>0</v>
      </c>
      <c r="AB1635" s="112" t="s">
        <v>6551</v>
      </c>
      <c r="AC1635" s="112">
        <v>0</v>
      </c>
      <c r="AD1635" s="112" t="s">
        <v>6551</v>
      </c>
      <c r="AE1635" s="112">
        <v>0</v>
      </c>
      <c r="AF1635" s="112" t="s">
        <v>6551</v>
      </c>
      <c r="AG1635" s="112">
        <v>0</v>
      </c>
      <c r="AH1635" s="112" t="s">
        <v>6551</v>
      </c>
      <c r="AI1635" s="112">
        <v>33641</v>
      </c>
      <c r="AJ1635" s="112" t="s">
        <v>6551</v>
      </c>
      <c r="AK1635" s="112">
        <v>0</v>
      </c>
      <c r="AL1635" s="113" t="s">
        <v>6551</v>
      </c>
      <c r="AM1635" s="113" t="str">
        <f t="shared" si="25"/>
        <v>No</v>
      </c>
    </row>
    <row r="1636" spans="1:39" s="19" customFormat="1" ht="11.5" customHeight="1" x14ac:dyDescent="0.2">
      <c r="A1636" s="5" t="s">
        <v>2599</v>
      </c>
      <c r="B1636" s="5" t="s">
        <v>2600</v>
      </c>
      <c r="C1636" s="5" t="s">
        <v>63</v>
      </c>
      <c r="D1636" s="194" t="s">
        <v>2601</v>
      </c>
      <c r="E1636" s="197" t="s">
        <v>2602</v>
      </c>
      <c r="F1636" s="19" t="s">
        <v>239</v>
      </c>
      <c r="G1636" s="5" t="s">
        <v>287</v>
      </c>
      <c r="H1636" s="27">
        <v>0</v>
      </c>
      <c r="I1636" s="110">
        <v>5</v>
      </c>
      <c r="J1636" s="111" t="s">
        <v>6551</v>
      </c>
      <c r="K1636" s="112">
        <v>0</v>
      </c>
      <c r="L1636" s="112" t="s">
        <v>6551</v>
      </c>
      <c r="M1636" s="112">
        <v>0</v>
      </c>
      <c r="N1636" s="112" t="s">
        <v>6551</v>
      </c>
      <c r="O1636" s="112">
        <v>0</v>
      </c>
      <c r="P1636" s="112" t="s">
        <v>6551</v>
      </c>
      <c r="Q1636" s="112">
        <v>134755</v>
      </c>
      <c r="R1636" s="112" t="s">
        <v>6551</v>
      </c>
      <c r="S1636" s="112">
        <v>0</v>
      </c>
      <c r="T1636" s="112" t="s">
        <v>6551</v>
      </c>
      <c r="U1636" s="112">
        <v>0</v>
      </c>
      <c r="V1636" s="112" t="s">
        <v>6551</v>
      </c>
      <c r="W1636" s="112">
        <v>6735</v>
      </c>
      <c r="X1636" s="112" t="s">
        <v>6551</v>
      </c>
      <c r="Y1636" s="112">
        <v>0</v>
      </c>
      <c r="Z1636" s="112" t="s">
        <v>6551</v>
      </c>
      <c r="AA1636" s="112">
        <v>0</v>
      </c>
      <c r="AB1636" s="112" t="s">
        <v>6551</v>
      </c>
      <c r="AC1636" s="112">
        <v>0</v>
      </c>
      <c r="AD1636" s="112" t="s">
        <v>6551</v>
      </c>
      <c r="AE1636" s="112">
        <v>0</v>
      </c>
      <c r="AF1636" s="112" t="s">
        <v>6551</v>
      </c>
      <c r="AG1636" s="112">
        <v>0</v>
      </c>
      <c r="AH1636" s="112" t="s">
        <v>6551</v>
      </c>
      <c r="AI1636" s="112">
        <v>4530</v>
      </c>
      <c r="AJ1636" s="112" t="s">
        <v>6551</v>
      </c>
      <c r="AK1636" s="112">
        <v>0</v>
      </c>
      <c r="AL1636" s="113" t="s">
        <v>6551</v>
      </c>
      <c r="AM1636" s="113" t="str">
        <f t="shared" si="25"/>
        <v>No</v>
      </c>
    </row>
    <row r="1637" spans="1:39" s="19" customFormat="1" ht="11.5" customHeight="1" x14ac:dyDescent="0.2">
      <c r="A1637" s="5" t="s">
        <v>3144</v>
      </c>
      <c r="B1637" s="5" t="s">
        <v>3144</v>
      </c>
      <c r="C1637" s="5" t="s">
        <v>102</v>
      </c>
      <c r="D1637" s="194" t="s">
        <v>3145</v>
      </c>
      <c r="E1637" s="197" t="s">
        <v>3146</v>
      </c>
      <c r="F1637" s="19" t="s">
        <v>239</v>
      </c>
      <c r="G1637" s="5" t="s">
        <v>287</v>
      </c>
      <c r="H1637" s="27">
        <v>0</v>
      </c>
      <c r="I1637" s="110">
        <v>5</v>
      </c>
      <c r="J1637" s="111" t="s">
        <v>6551</v>
      </c>
      <c r="K1637" s="112">
        <v>0</v>
      </c>
      <c r="L1637" s="112" t="s">
        <v>6551</v>
      </c>
      <c r="M1637" s="112">
        <v>0</v>
      </c>
      <c r="N1637" s="112" t="s">
        <v>6551</v>
      </c>
      <c r="O1637" s="112">
        <v>0</v>
      </c>
      <c r="P1637" s="112" t="s">
        <v>6551</v>
      </c>
      <c r="Q1637" s="112">
        <v>64105</v>
      </c>
      <c r="R1637" s="112" t="s">
        <v>6551</v>
      </c>
      <c r="S1637" s="112">
        <v>0</v>
      </c>
      <c r="T1637" s="112" t="s">
        <v>6551</v>
      </c>
      <c r="U1637" s="112">
        <v>0</v>
      </c>
      <c r="V1637" s="112" t="s">
        <v>6551</v>
      </c>
      <c r="W1637" s="112">
        <v>3866</v>
      </c>
      <c r="X1637" s="112" t="s">
        <v>6551</v>
      </c>
      <c r="Y1637" s="112">
        <v>0</v>
      </c>
      <c r="Z1637" s="112" t="s">
        <v>6551</v>
      </c>
      <c r="AA1637" s="112">
        <v>0</v>
      </c>
      <c r="AB1637" s="112" t="s">
        <v>6551</v>
      </c>
      <c r="AC1637" s="112">
        <v>0</v>
      </c>
      <c r="AD1637" s="112" t="s">
        <v>6551</v>
      </c>
      <c r="AE1637" s="112">
        <v>0</v>
      </c>
      <c r="AF1637" s="112" t="s">
        <v>6551</v>
      </c>
      <c r="AG1637" s="112">
        <v>0</v>
      </c>
      <c r="AH1637" s="112" t="s">
        <v>6551</v>
      </c>
      <c r="AI1637" s="112">
        <v>69453</v>
      </c>
      <c r="AJ1637" s="112" t="s">
        <v>6551</v>
      </c>
      <c r="AK1637" s="112">
        <v>0</v>
      </c>
      <c r="AL1637" s="113" t="s">
        <v>6551</v>
      </c>
      <c r="AM1637" s="113" t="str">
        <f t="shared" si="25"/>
        <v>No</v>
      </c>
    </row>
    <row r="1638" spans="1:39" s="19" customFormat="1" ht="11.5" customHeight="1" x14ac:dyDescent="0.2">
      <c r="A1638" s="5" t="s">
        <v>3351</v>
      </c>
      <c r="B1638" s="5" t="s">
        <v>361</v>
      </c>
      <c r="C1638" s="5" t="s">
        <v>58</v>
      </c>
      <c r="D1638" s="194" t="s">
        <v>3352</v>
      </c>
      <c r="E1638" s="197" t="s">
        <v>3353</v>
      </c>
      <c r="F1638" s="19" t="s">
        <v>334</v>
      </c>
      <c r="G1638" s="19" t="s">
        <v>287</v>
      </c>
      <c r="H1638" s="27">
        <v>0</v>
      </c>
      <c r="I1638" s="110">
        <v>5</v>
      </c>
      <c r="J1638" s="19" t="s">
        <v>6551</v>
      </c>
      <c r="K1638" s="112">
        <v>0</v>
      </c>
      <c r="L1638" s="112" t="s">
        <v>6551</v>
      </c>
      <c r="M1638" s="112">
        <v>0</v>
      </c>
      <c r="N1638" s="112" t="s">
        <v>6551</v>
      </c>
      <c r="O1638" s="112">
        <v>0</v>
      </c>
      <c r="P1638" s="112" t="s">
        <v>6551</v>
      </c>
      <c r="Q1638" s="112">
        <v>158041</v>
      </c>
      <c r="R1638" s="112" t="s">
        <v>6551</v>
      </c>
      <c r="S1638" s="112">
        <v>0</v>
      </c>
      <c r="T1638" s="112" t="s">
        <v>6551</v>
      </c>
      <c r="U1638" s="112">
        <v>0</v>
      </c>
      <c r="V1638" s="112" t="s">
        <v>6551</v>
      </c>
      <c r="W1638" s="112">
        <v>6936</v>
      </c>
      <c r="X1638" s="112" t="s">
        <v>6551</v>
      </c>
      <c r="Y1638" s="112">
        <v>0</v>
      </c>
      <c r="Z1638" s="112" t="s">
        <v>6551</v>
      </c>
      <c r="AA1638" s="112">
        <v>0</v>
      </c>
      <c r="AB1638" s="112" t="s">
        <v>6551</v>
      </c>
      <c r="AC1638" s="112">
        <v>0</v>
      </c>
      <c r="AD1638" s="112" t="s">
        <v>6551</v>
      </c>
      <c r="AE1638" s="112">
        <v>0</v>
      </c>
      <c r="AF1638" s="112" t="s">
        <v>6551</v>
      </c>
      <c r="AG1638" s="112">
        <v>0</v>
      </c>
      <c r="AH1638" s="112" t="s">
        <v>6551</v>
      </c>
      <c r="AI1638" s="112">
        <v>16144</v>
      </c>
      <c r="AJ1638" s="112" t="s">
        <v>6551</v>
      </c>
      <c r="AK1638" s="112">
        <v>0</v>
      </c>
      <c r="AL1638" s="113" t="s">
        <v>6551</v>
      </c>
      <c r="AM1638" s="113" t="str">
        <f t="shared" si="25"/>
        <v>No</v>
      </c>
    </row>
    <row r="1639" spans="1:39" s="19" customFormat="1" ht="11.5" customHeight="1" x14ac:dyDescent="0.2">
      <c r="A1639" s="5" t="s">
        <v>6381</v>
      </c>
      <c r="B1639" s="5" t="s">
        <v>3370</v>
      </c>
      <c r="C1639" s="5" t="s">
        <v>58</v>
      </c>
      <c r="D1639" s="194" t="s">
        <v>3371</v>
      </c>
      <c r="E1639" s="197" t="s">
        <v>3372</v>
      </c>
      <c r="F1639" s="19" t="s">
        <v>305</v>
      </c>
      <c r="G1639" s="19" t="s">
        <v>287</v>
      </c>
      <c r="H1639" s="27">
        <v>0</v>
      </c>
      <c r="I1639" s="110">
        <v>5</v>
      </c>
      <c r="J1639" s="19" t="s">
        <v>6551</v>
      </c>
      <c r="K1639" s="112">
        <v>0</v>
      </c>
      <c r="L1639" s="112" t="s">
        <v>6551</v>
      </c>
      <c r="M1639" s="112">
        <v>0</v>
      </c>
      <c r="N1639" s="112" t="s">
        <v>6551</v>
      </c>
      <c r="O1639" s="112">
        <v>0</v>
      </c>
      <c r="P1639" s="112" t="s">
        <v>6551</v>
      </c>
      <c r="Q1639" s="112">
        <v>94890</v>
      </c>
      <c r="R1639" s="112" t="s">
        <v>6551</v>
      </c>
      <c r="S1639" s="112">
        <v>0</v>
      </c>
      <c r="T1639" s="112" t="s">
        <v>6551</v>
      </c>
      <c r="U1639" s="112">
        <v>0</v>
      </c>
      <c r="V1639" s="112" t="s">
        <v>6551</v>
      </c>
      <c r="W1639" s="112">
        <v>6128</v>
      </c>
      <c r="X1639" s="112" t="s">
        <v>6551</v>
      </c>
      <c r="Y1639" s="112">
        <v>0</v>
      </c>
      <c r="Z1639" s="112" t="s">
        <v>6551</v>
      </c>
      <c r="AA1639" s="112">
        <v>0</v>
      </c>
      <c r="AB1639" s="112" t="s">
        <v>6551</v>
      </c>
      <c r="AC1639" s="112">
        <v>0</v>
      </c>
      <c r="AD1639" s="112" t="s">
        <v>6551</v>
      </c>
      <c r="AE1639" s="112">
        <v>0</v>
      </c>
      <c r="AF1639" s="112" t="s">
        <v>6551</v>
      </c>
      <c r="AG1639" s="112">
        <v>0</v>
      </c>
      <c r="AH1639" s="112" t="s">
        <v>6551</v>
      </c>
      <c r="AI1639" s="112">
        <v>10764</v>
      </c>
      <c r="AJ1639" s="112" t="s">
        <v>6551</v>
      </c>
      <c r="AK1639" s="112">
        <v>0</v>
      </c>
      <c r="AL1639" s="19" t="s">
        <v>6551</v>
      </c>
      <c r="AM1639" s="113" t="str">
        <f t="shared" si="25"/>
        <v>No</v>
      </c>
    </row>
    <row r="1640" spans="1:39" s="19" customFormat="1" ht="11.5" customHeight="1" x14ac:dyDescent="0.2">
      <c r="A1640" s="5" t="s">
        <v>3632</v>
      </c>
      <c r="B1640" s="5" t="s">
        <v>540</v>
      </c>
      <c r="C1640" s="5" t="s">
        <v>58</v>
      </c>
      <c r="D1640" s="194" t="s">
        <v>3633</v>
      </c>
      <c r="E1640" s="197" t="s">
        <v>3634</v>
      </c>
      <c r="F1640" s="19" t="s">
        <v>305</v>
      </c>
      <c r="G1640" s="19" t="s">
        <v>287</v>
      </c>
      <c r="H1640" s="27">
        <v>0</v>
      </c>
      <c r="I1640" s="110">
        <v>5</v>
      </c>
      <c r="J1640" s="19" t="s">
        <v>6551</v>
      </c>
      <c r="K1640" s="112">
        <v>0</v>
      </c>
      <c r="L1640" s="112" t="s">
        <v>6551</v>
      </c>
      <c r="M1640" s="112">
        <v>0</v>
      </c>
      <c r="N1640" s="112" t="s">
        <v>6551</v>
      </c>
      <c r="O1640" s="112">
        <v>0</v>
      </c>
      <c r="P1640" s="112" t="s">
        <v>6551</v>
      </c>
      <c r="Q1640" s="112">
        <v>19902</v>
      </c>
      <c r="R1640" s="112" t="s">
        <v>6551</v>
      </c>
      <c r="S1640" s="112">
        <v>0</v>
      </c>
      <c r="T1640" s="112" t="s">
        <v>6551</v>
      </c>
      <c r="U1640" s="112">
        <v>0</v>
      </c>
      <c r="V1640" s="112" t="s">
        <v>6551</v>
      </c>
      <c r="W1640" s="112">
        <v>1554</v>
      </c>
      <c r="X1640" s="112" t="s">
        <v>6551</v>
      </c>
      <c r="Y1640" s="112">
        <v>0</v>
      </c>
      <c r="Z1640" s="112" t="s">
        <v>6551</v>
      </c>
      <c r="AA1640" s="112">
        <v>0</v>
      </c>
      <c r="AB1640" s="112" t="s">
        <v>6551</v>
      </c>
      <c r="AC1640" s="112">
        <v>0</v>
      </c>
      <c r="AD1640" s="112" t="s">
        <v>6551</v>
      </c>
      <c r="AE1640" s="112">
        <v>0</v>
      </c>
      <c r="AF1640" s="112" t="s">
        <v>6551</v>
      </c>
      <c r="AG1640" s="112">
        <v>0</v>
      </c>
      <c r="AH1640" s="112" t="s">
        <v>6551</v>
      </c>
      <c r="AI1640" s="112">
        <v>3841</v>
      </c>
      <c r="AJ1640" s="112" t="s">
        <v>6551</v>
      </c>
      <c r="AK1640" s="112">
        <v>0</v>
      </c>
      <c r="AL1640" s="19" t="s">
        <v>6551</v>
      </c>
      <c r="AM1640" s="113" t="str">
        <f t="shared" si="25"/>
        <v>No</v>
      </c>
    </row>
    <row r="1641" spans="1:39" s="19" customFormat="1" ht="11.5" customHeight="1" x14ac:dyDescent="0.2">
      <c r="A1641" s="5" t="s">
        <v>3754</v>
      </c>
      <c r="B1641" s="5" t="s">
        <v>3755</v>
      </c>
      <c r="C1641" s="5" t="s">
        <v>58</v>
      </c>
      <c r="D1641" s="194" t="s">
        <v>3756</v>
      </c>
      <c r="E1641" s="197" t="s">
        <v>3757</v>
      </c>
      <c r="F1641" s="19" t="s">
        <v>239</v>
      </c>
      <c r="G1641" s="5" t="s">
        <v>287</v>
      </c>
      <c r="H1641" s="27">
        <v>0</v>
      </c>
      <c r="I1641" s="110">
        <v>5</v>
      </c>
      <c r="J1641" s="111" t="s">
        <v>6551</v>
      </c>
      <c r="K1641" s="112">
        <v>0</v>
      </c>
      <c r="L1641" s="112" t="s">
        <v>6551</v>
      </c>
      <c r="M1641" s="112">
        <v>0</v>
      </c>
      <c r="N1641" s="112" t="s">
        <v>6551</v>
      </c>
      <c r="O1641" s="112">
        <v>0</v>
      </c>
      <c r="P1641" s="112" t="s">
        <v>6551</v>
      </c>
      <c r="Q1641" s="112">
        <v>92458</v>
      </c>
      <c r="R1641" s="112" t="s">
        <v>6551</v>
      </c>
      <c r="S1641" s="112">
        <v>0</v>
      </c>
      <c r="T1641" s="112" t="s">
        <v>6551</v>
      </c>
      <c r="U1641" s="112">
        <v>0</v>
      </c>
      <c r="V1641" s="112" t="s">
        <v>6551</v>
      </c>
      <c r="W1641" s="112">
        <v>7760</v>
      </c>
      <c r="X1641" s="112" t="s">
        <v>6551</v>
      </c>
      <c r="Y1641" s="112">
        <v>0</v>
      </c>
      <c r="Z1641" s="112" t="s">
        <v>6551</v>
      </c>
      <c r="AA1641" s="112">
        <v>0</v>
      </c>
      <c r="AB1641" s="112" t="s">
        <v>6551</v>
      </c>
      <c r="AC1641" s="112">
        <v>0</v>
      </c>
      <c r="AD1641" s="112" t="s">
        <v>6551</v>
      </c>
      <c r="AE1641" s="112">
        <v>0</v>
      </c>
      <c r="AF1641" s="112" t="s">
        <v>6551</v>
      </c>
      <c r="AG1641" s="112">
        <v>0</v>
      </c>
      <c r="AH1641" s="112" t="s">
        <v>6551</v>
      </c>
      <c r="AI1641" s="112">
        <v>78224</v>
      </c>
      <c r="AJ1641" s="112" t="s">
        <v>6551</v>
      </c>
      <c r="AK1641" s="112">
        <v>0</v>
      </c>
      <c r="AL1641" s="113" t="s">
        <v>6551</v>
      </c>
      <c r="AM1641" s="113" t="str">
        <f t="shared" si="25"/>
        <v>No</v>
      </c>
    </row>
    <row r="1642" spans="1:39" s="19" customFormat="1" ht="11.5" customHeight="1" x14ac:dyDescent="0.2">
      <c r="A1642" s="5" t="s">
        <v>3647</v>
      </c>
      <c r="B1642" s="5" t="s">
        <v>3648</v>
      </c>
      <c r="C1642" s="5" t="s">
        <v>71</v>
      </c>
      <c r="D1642" s="194" t="s">
        <v>3649</v>
      </c>
      <c r="E1642" s="197" t="s">
        <v>3650</v>
      </c>
      <c r="F1642" s="19" t="s">
        <v>239</v>
      </c>
      <c r="G1642" s="5" t="s">
        <v>287</v>
      </c>
      <c r="H1642" s="27">
        <v>0</v>
      </c>
      <c r="I1642" s="110">
        <v>5</v>
      </c>
      <c r="J1642" s="111" t="s">
        <v>6551</v>
      </c>
      <c r="K1642" s="112">
        <v>0</v>
      </c>
      <c r="L1642" s="112" t="s">
        <v>6551</v>
      </c>
      <c r="M1642" s="112">
        <v>0</v>
      </c>
      <c r="N1642" s="112" t="s">
        <v>6551</v>
      </c>
      <c r="O1642" s="112">
        <v>0</v>
      </c>
      <c r="P1642" s="112" t="s">
        <v>6551</v>
      </c>
      <c r="Q1642" s="112">
        <v>137882</v>
      </c>
      <c r="R1642" s="112" t="s">
        <v>6551</v>
      </c>
      <c r="S1642" s="112">
        <v>0</v>
      </c>
      <c r="T1642" s="112" t="s">
        <v>6551</v>
      </c>
      <c r="U1642" s="112">
        <v>0</v>
      </c>
      <c r="V1642" s="112" t="s">
        <v>6551</v>
      </c>
      <c r="W1642" s="112">
        <v>8324</v>
      </c>
      <c r="X1642" s="112" t="s">
        <v>6551</v>
      </c>
      <c r="Y1642" s="112">
        <v>0</v>
      </c>
      <c r="Z1642" s="112" t="s">
        <v>6551</v>
      </c>
      <c r="AA1642" s="112">
        <v>0</v>
      </c>
      <c r="AB1642" s="112" t="s">
        <v>6551</v>
      </c>
      <c r="AC1642" s="112">
        <v>0</v>
      </c>
      <c r="AD1642" s="112" t="s">
        <v>6551</v>
      </c>
      <c r="AE1642" s="112">
        <v>0</v>
      </c>
      <c r="AF1642" s="112" t="s">
        <v>6551</v>
      </c>
      <c r="AG1642" s="112">
        <v>0</v>
      </c>
      <c r="AH1642" s="112" t="s">
        <v>6551</v>
      </c>
      <c r="AI1642" s="112">
        <v>30725</v>
      </c>
      <c r="AJ1642" s="112" t="s">
        <v>6551</v>
      </c>
      <c r="AK1642" s="112">
        <v>0</v>
      </c>
      <c r="AL1642" s="113" t="s">
        <v>6551</v>
      </c>
      <c r="AM1642" s="113" t="str">
        <f t="shared" si="25"/>
        <v>No</v>
      </c>
    </row>
    <row r="1643" spans="1:39" s="19" customFormat="1" ht="11.5" customHeight="1" x14ac:dyDescent="0.2">
      <c r="A1643" s="5" t="s">
        <v>3744</v>
      </c>
      <c r="B1643" s="5" t="s">
        <v>719</v>
      </c>
      <c r="C1643" s="5" t="s">
        <v>71</v>
      </c>
      <c r="D1643" s="194" t="s">
        <v>3745</v>
      </c>
      <c r="E1643" s="197" t="s">
        <v>3746</v>
      </c>
      <c r="F1643" s="19" t="s">
        <v>239</v>
      </c>
      <c r="G1643" s="5" t="s">
        <v>287</v>
      </c>
      <c r="H1643" s="27">
        <v>0</v>
      </c>
      <c r="I1643" s="110">
        <v>5</v>
      </c>
      <c r="J1643" s="111" t="s">
        <v>6551</v>
      </c>
      <c r="K1643" s="112">
        <v>0</v>
      </c>
      <c r="L1643" s="112" t="s">
        <v>6551</v>
      </c>
      <c r="M1643" s="112">
        <v>0</v>
      </c>
      <c r="N1643" s="112" t="s">
        <v>6551</v>
      </c>
      <c r="O1643" s="112">
        <v>0</v>
      </c>
      <c r="P1643" s="112" t="s">
        <v>6551</v>
      </c>
      <c r="Q1643" s="112">
        <v>83924</v>
      </c>
      <c r="R1643" s="112" t="s">
        <v>6551</v>
      </c>
      <c r="S1643" s="112">
        <v>0</v>
      </c>
      <c r="T1643" s="112" t="s">
        <v>6551</v>
      </c>
      <c r="U1643" s="112">
        <v>0</v>
      </c>
      <c r="V1643" s="112" t="s">
        <v>6551</v>
      </c>
      <c r="W1643" s="112">
        <v>7936</v>
      </c>
      <c r="X1643" s="112" t="s">
        <v>6551</v>
      </c>
      <c r="Y1643" s="112">
        <v>0</v>
      </c>
      <c r="Z1643" s="112" t="s">
        <v>6551</v>
      </c>
      <c r="AA1643" s="112">
        <v>0</v>
      </c>
      <c r="AB1643" s="112" t="s">
        <v>6551</v>
      </c>
      <c r="AC1643" s="112">
        <v>0</v>
      </c>
      <c r="AD1643" s="112" t="s">
        <v>6551</v>
      </c>
      <c r="AE1643" s="112">
        <v>0</v>
      </c>
      <c r="AF1643" s="112" t="s">
        <v>6551</v>
      </c>
      <c r="AG1643" s="112">
        <v>0</v>
      </c>
      <c r="AH1643" s="112" t="s">
        <v>6551</v>
      </c>
      <c r="AI1643" s="112">
        <v>29718</v>
      </c>
      <c r="AJ1643" s="112" t="s">
        <v>6551</v>
      </c>
      <c r="AK1643" s="112">
        <v>0</v>
      </c>
      <c r="AL1643" s="113" t="s">
        <v>6551</v>
      </c>
      <c r="AM1643" s="113" t="str">
        <f t="shared" si="25"/>
        <v>No</v>
      </c>
    </row>
    <row r="1644" spans="1:39" s="19" customFormat="1" ht="11.5" customHeight="1" x14ac:dyDescent="0.2">
      <c r="A1644" s="5" t="s">
        <v>3324</v>
      </c>
      <c r="B1644" s="5" t="s">
        <v>3297</v>
      </c>
      <c r="C1644" s="5" t="s">
        <v>73</v>
      </c>
      <c r="D1644" s="194" t="s">
        <v>3325</v>
      </c>
      <c r="E1644" s="197" t="s">
        <v>3326</v>
      </c>
      <c r="F1644" s="19" t="s">
        <v>242</v>
      </c>
      <c r="G1644" s="5" t="s">
        <v>287</v>
      </c>
      <c r="H1644" s="27">
        <v>0</v>
      </c>
      <c r="I1644" s="110">
        <v>5</v>
      </c>
      <c r="J1644" s="111" t="s">
        <v>6551</v>
      </c>
      <c r="K1644" s="112">
        <v>0</v>
      </c>
      <c r="L1644" s="112" t="s">
        <v>6551</v>
      </c>
      <c r="M1644" s="112">
        <v>0</v>
      </c>
      <c r="N1644" s="112" t="s">
        <v>6551</v>
      </c>
      <c r="O1644" s="112">
        <v>0</v>
      </c>
      <c r="P1644" s="112" t="s">
        <v>6551</v>
      </c>
      <c r="Q1644" s="112">
        <v>95550</v>
      </c>
      <c r="R1644" s="112" t="s">
        <v>6551</v>
      </c>
      <c r="S1644" s="112">
        <v>0</v>
      </c>
      <c r="T1644" s="112" t="s">
        <v>6551</v>
      </c>
      <c r="U1644" s="112">
        <v>0</v>
      </c>
      <c r="V1644" s="112" t="s">
        <v>6551</v>
      </c>
      <c r="W1644" s="112">
        <v>11129</v>
      </c>
      <c r="X1644" s="112" t="s">
        <v>6551</v>
      </c>
      <c r="Y1644" s="112">
        <v>0</v>
      </c>
      <c r="Z1644" s="112" t="s">
        <v>6551</v>
      </c>
      <c r="AA1644" s="112">
        <v>0</v>
      </c>
      <c r="AB1644" s="112" t="s">
        <v>6551</v>
      </c>
      <c r="AC1644" s="112">
        <v>0</v>
      </c>
      <c r="AD1644" s="112" t="s">
        <v>6551</v>
      </c>
      <c r="AE1644" s="112">
        <v>0</v>
      </c>
      <c r="AF1644" s="112" t="s">
        <v>6551</v>
      </c>
      <c r="AG1644" s="112">
        <v>0</v>
      </c>
      <c r="AH1644" s="112" t="s">
        <v>6551</v>
      </c>
      <c r="AI1644" s="112">
        <v>61102</v>
      </c>
      <c r="AJ1644" s="112" t="s">
        <v>6551</v>
      </c>
      <c r="AK1644" s="112">
        <v>0</v>
      </c>
      <c r="AL1644" s="113" t="s">
        <v>6551</v>
      </c>
      <c r="AM1644" s="113" t="str">
        <f t="shared" si="25"/>
        <v>No</v>
      </c>
    </row>
    <row r="1645" spans="1:39" s="19" customFormat="1" ht="11.5" customHeight="1" x14ac:dyDescent="0.2">
      <c r="A1645" s="5" t="s">
        <v>3671</v>
      </c>
      <c r="B1645" s="5" t="s">
        <v>3672</v>
      </c>
      <c r="C1645" s="5" t="s">
        <v>73</v>
      </c>
      <c r="D1645" s="194" t="s">
        <v>3673</v>
      </c>
      <c r="E1645" s="197" t="s">
        <v>3674</v>
      </c>
      <c r="F1645" s="19" t="s">
        <v>242</v>
      </c>
      <c r="G1645" s="5" t="s">
        <v>287</v>
      </c>
      <c r="H1645" s="27">
        <v>0</v>
      </c>
      <c r="I1645" s="110">
        <v>5</v>
      </c>
      <c r="J1645" s="111" t="s">
        <v>6551</v>
      </c>
      <c r="K1645" s="112">
        <v>0</v>
      </c>
      <c r="L1645" s="112" t="s">
        <v>6551</v>
      </c>
      <c r="M1645" s="112">
        <v>0</v>
      </c>
      <c r="N1645" s="112" t="s">
        <v>6551</v>
      </c>
      <c r="O1645" s="112">
        <v>0</v>
      </c>
      <c r="P1645" s="112" t="s">
        <v>6551</v>
      </c>
      <c r="Q1645" s="112">
        <v>71278</v>
      </c>
      <c r="R1645" s="112" t="s">
        <v>6551</v>
      </c>
      <c r="S1645" s="112">
        <v>0</v>
      </c>
      <c r="T1645" s="112" t="s">
        <v>6551</v>
      </c>
      <c r="U1645" s="112">
        <v>0</v>
      </c>
      <c r="V1645" s="112" t="s">
        <v>6551</v>
      </c>
      <c r="W1645" s="112">
        <v>7225</v>
      </c>
      <c r="X1645" s="112" t="s">
        <v>6551</v>
      </c>
      <c r="Y1645" s="112">
        <v>0</v>
      </c>
      <c r="Z1645" s="112" t="s">
        <v>6551</v>
      </c>
      <c r="AA1645" s="112">
        <v>0</v>
      </c>
      <c r="AB1645" s="112" t="s">
        <v>6551</v>
      </c>
      <c r="AC1645" s="112">
        <v>0</v>
      </c>
      <c r="AD1645" s="112" t="s">
        <v>6551</v>
      </c>
      <c r="AE1645" s="112">
        <v>0</v>
      </c>
      <c r="AF1645" s="112" t="s">
        <v>6551</v>
      </c>
      <c r="AG1645" s="112">
        <v>0</v>
      </c>
      <c r="AH1645" s="112" t="s">
        <v>6551</v>
      </c>
      <c r="AI1645" s="112">
        <v>48157</v>
      </c>
      <c r="AJ1645" s="112" t="s">
        <v>6551</v>
      </c>
      <c r="AK1645" s="112">
        <v>0</v>
      </c>
      <c r="AL1645" s="113" t="s">
        <v>6551</v>
      </c>
      <c r="AM1645" s="113" t="str">
        <f t="shared" si="25"/>
        <v>No</v>
      </c>
    </row>
    <row r="1646" spans="1:39" s="19" customFormat="1" ht="11.5" customHeight="1" x14ac:dyDescent="0.2">
      <c r="A1646" s="5" t="s">
        <v>3681</v>
      </c>
      <c r="B1646" s="5" t="s">
        <v>3682</v>
      </c>
      <c r="C1646" s="5" t="s">
        <v>73</v>
      </c>
      <c r="D1646" s="194" t="s">
        <v>3683</v>
      </c>
      <c r="E1646" s="197" t="s">
        <v>3684</v>
      </c>
      <c r="F1646" s="19" t="s">
        <v>242</v>
      </c>
      <c r="G1646" s="5" t="s">
        <v>287</v>
      </c>
      <c r="H1646" s="27">
        <v>0</v>
      </c>
      <c r="I1646" s="110">
        <v>5</v>
      </c>
      <c r="J1646" s="111" t="s">
        <v>6551</v>
      </c>
      <c r="K1646" s="112">
        <v>6</v>
      </c>
      <c r="L1646" s="112" t="s">
        <v>6551</v>
      </c>
      <c r="M1646" s="112">
        <v>0</v>
      </c>
      <c r="N1646" s="112" t="s">
        <v>6551</v>
      </c>
      <c r="O1646" s="112">
        <v>0</v>
      </c>
      <c r="P1646" s="112" t="s">
        <v>6551</v>
      </c>
      <c r="Q1646" s="112">
        <v>157936</v>
      </c>
      <c r="R1646" s="112" t="s">
        <v>6551</v>
      </c>
      <c r="S1646" s="112">
        <v>0</v>
      </c>
      <c r="T1646" s="112" t="s">
        <v>6551</v>
      </c>
      <c r="U1646" s="112">
        <v>0</v>
      </c>
      <c r="V1646" s="112" t="s">
        <v>6551</v>
      </c>
      <c r="W1646" s="112">
        <v>12099</v>
      </c>
      <c r="X1646" s="112" t="s">
        <v>6551</v>
      </c>
      <c r="Y1646" s="112">
        <v>0</v>
      </c>
      <c r="Z1646" s="112" t="s">
        <v>6551</v>
      </c>
      <c r="AA1646" s="112">
        <v>0</v>
      </c>
      <c r="AB1646" s="112" t="s">
        <v>6551</v>
      </c>
      <c r="AC1646" s="112">
        <v>0</v>
      </c>
      <c r="AD1646" s="112" t="s">
        <v>6551</v>
      </c>
      <c r="AE1646" s="112">
        <v>0</v>
      </c>
      <c r="AF1646" s="112" t="s">
        <v>6551</v>
      </c>
      <c r="AG1646" s="112">
        <v>0</v>
      </c>
      <c r="AH1646" s="112" t="s">
        <v>6551</v>
      </c>
      <c r="AI1646" s="112">
        <v>55795</v>
      </c>
      <c r="AJ1646" s="112" t="s">
        <v>6551</v>
      </c>
      <c r="AK1646" s="112">
        <v>0</v>
      </c>
      <c r="AL1646" s="113" t="s">
        <v>6551</v>
      </c>
      <c r="AM1646" s="113" t="str">
        <f t="shared" si="25"/>
        <v>No</v>
      </c>
    </row>
    <row r="1647" spans="1:39" s="19" customFormat="1" ht="11.5" customHeight="1" x14ac:dyDescent="0.2">
      <c r="A1647" s="5" t="s">
        <v>3406</v>
      </c>
      <c r="B1647" s="5" t="s">
        <v>1505</v>
      </c>
      <c r="C1647" s="5" t="s">
        <v>96</v>
      </c>
      <c r="D1647" s="194" t="s">
        <v>3407</v>
      </c>
      <c r="E1647" s="197" t="s">
        <v>3408</v>
      </c>
      <c r="F1647" s="19" t="s">
        <v>239</v>
      </c>
      <c r="G1647" s="5" t="s">
        <v>287</v>
      </c>
      <c r="H1647" s="27">
        <v>0</v>
      </c>
      <c r="I1647" s="110">
        <v>5</v>
      </c>
      <c r="J1647" s="111" t="s">
        <v>6551</v>
      </c>
      <c r="K1647" s="112">
        <v>0</v>
      </c>
      <c r="L1647" s="112" t="s">
        <v>6551</v>
      </c>
      <c r="M1647" s="112">
        <v>0</v>
      </c>
      <c r="N1647" s="112" t="s">
        <v>6551</v>
      </c>
      <c r="O1647" s="112">
        <v>0</v>
      </c>
      <c r="P1647" s="112" t="s">
        <v>6551</v>
      </c>
      <c r="Q1647" s="112">
        <v>130186</v>
      </c>
      <c r="R1647" s="112" t="s">
        <v>6551</v>
      </c>
      <c r="S1647" s="112">
        <v>0</v>
      </c>
      <c r="T1647" s="112" t="s">
        <v>6551</v>
      </c>
      <c r="U1647" s="112">
        <v>0</v>
      </c>
      <c r="V1647" s="112" t="s">
        <v>6551</v>
      </c>
      <c r="W1647" s="112">
        <v>6990</v>
      </c>
      <c r="X1647" s="112" t="s">
        <v>6551</v>
      </c>
      <c r="Y1647" s="112">
        <v>0</v>
      </c>
      <c r="Z1647" s="112" t="s">
        <v>6551</v>
      </c>
      <c r="AA1647" s="112">
        <v>0</v>
      </c>
      <c r="AB1647" s="112" t="s">
        <v>6551</v>
      </c>
      <c r="AC1647" s="112">
        <v>0</v>
      </c>
      <c r="AD1647" s="112" t="s">
        <v>6551</v>
      </c>
      <c r="AE1647" s="112">
        <v>0</v>
      </c>
      <c r="AF1647" s="112" t="s">
        <v>6551</v>
      </c>
      <c r="AG1647" s="112">
        <v>0</v>
      </c>
      <c r="AH1647" s="112" t="s">
        <v>6551</v>
      </c>
      <c r="AI1647" s="112">
        <v>61091</v>
      </c>
      <c r="AJ1647" s="112" t="s">
        <v>6551</v>
      </c>
      <c r="AK1647" s="112">
        <v>0</v>
      </c>
      <c r="AL1647" s="113" t="s">
        <v>6551</v>
      </c>
      <c r="AM1647" s="113" t="str">
        <f t="shared" si="25"/>
        <v>No</v>
      </c>
    </row>
    <row r="1648" spans="1:39" s="19" customFormat="1" ht="11.5" customHeight="1" x14ac:dyDescent="0.2">
      <c r="A1648" s="5" t="s">
        <v>3675</v>
      </c>
      <c r="B1648" s="5" t="s">
        <v>373</v>
      </c>
      <c r="C1648" s="5" t="s">
        <v>96</v>
      </c>
      <c r="D1648" s="194" t="s">
        <v>3676</v>
      </c>
      <c r="E1648" s="197" t="s">
        <v>3677</v>
      </c>
      <c r="F1648" s="19" t="s">
        <v>239</v>
      </c>
      <c r="G1648" s="5" t="s">
        <v>287</v>
      </c>
      <c r="H1648" s="27">
        <v>0</v>
      </c>
      <c r="I1648" s="110">
        <v>5</v>
      </c>
      <c r="J1648" s="111" t="s">
        <v>6551</v>
      </c>
      <c r="K1648" s="112">
        <v>0</v>
      </c>
      <c r="L1648" s="112" t="s">
        <v>6551</v>
      </c>
      <c r="M1648" s="112">
        <v>0</v>
      </c>
      <c r="N1648" s="112" t="s">
        <v>6551</v>
      </c>
      <c r="O1648" s="112">
        <v>0</v>
      </c>
      <c r="P1648" s="112" t="s">
        <v>6551</v>
      </c>
      <c r="Q1648" s="112">
        <v>154024</v>
      </c>
      <c r="R1648" s="112" t="s">
        <v>6551</v>
      </c>
      <c r="S1648" s="112">
        <v>0</v>
      </c>
      <c r="T1648" s="112" t="s">
        <v>6551</v>
      </c>
      <c r="U1648" s="112">
        <v>0</v>
      </c>
      <c r="V1648" s="112" t="s">
        <v>6551</v>
      </c>
      <c r="W1648" s="112">
        <v>14332</v>
      </c>
      <c r="X1648" s="112" t="s">
        <v>6551</v>
      </c>
      <c r="Y1648" s="112">
        <v>0</v>
      </c>
      <c r="Z1648" s="112" t="s">
        <v>6551</v>
      </c>
      <c r="AA1648" s="112">
        <v>0</v>
      </c>
      <c r="AB1648" s="112" t="s">
        <v>6551</v>
      </c>
      <c r="AC1648" s="112">
        <v>0</v>
      </c>
      <c r="AD1648" s="112" t="s">
        <v>6551</v>
      </c>
      <c r="AE1648" s="112">
        <v>0</v>
      </c>
      <c r="AF1648" s="112" t="s">
        <v>6551</v>
      </c>
      <c r="AG1648" s="112">
        <v>0</v>
      </c>
      <c r="AH1648" s="112" t="s">
        <v>6551</v>
      </c>
      <c r="AI1648" s="112">
        <v>51885</v>
      </c>
      <c r="AJ1648" s="112" t="s">
        <v>6551</v>
      </c>
      <c r="AK1648" s="112">
        <v>0</v>
      </c>
      <c r="AL1648" s="113" t="s">
        <v>6551</v>
      </c>
      <c r="AM1648" s="113" t="str">
        <f t="shared" si="25"/>
        <v>No</v>
      </c>
    </row>
    <row r="1649" spans="1:39" s="19" customFormat="1" ht="11.5" customHeight="1" x14ac:dyDescent="0.2">
      <c r="A1649" s="5" t="s">
        <v>3933</v>
      </c>
      <c r="B1649" s="5" t="s">
        <v>3934</v>
      </c>
      <c r="C1649" s="5" t="s">
        <v>96</v>
      </c>
      <c r="D1649" s="194" t="s">
        <v>3935</v>
      </c>
      <c r="E1649" s="197" t="s">
        <v>3936</v>
      </c>
      <c r="F1649" s="19" t="s">
        <v>239</v>
      </c>
      <c r="G1649" s="5" t="s">
        <v>287</v>
      </c>
      <c r="H1649" s="27">
        <v>0</v>
      </c>
      <c r="I1649" s="110">
        <v>5</v>
      </c>
      <c r="J1649" s="111" t="s">
        <v>6551</v>
      </c>
      <c r="K1649" s="112">
        <v>0</v>
      </c>
      <c r="L1649" s="112" t="s">
        <v>6551</v>
      </c>
      <c r="M1649" s="112">
        <v>0</v>
      </c>
      <c r="N1649" s="112" t="s">
        <v>6551</v>
      </c>
      <c r="O1649" s="112">
        <v>0</v>
      </c>
      <c r="P1649" s="112" t="s">
        <v>6551</v>
      </c>
      <c r="Q1649" s="112">
        <v>240214</v>
      </c>
      <c r="R1649" s="112" t="s">
        <v>6551</v>
      </c>
      <c r="S1649" s="112">
        <v>0</v>
      </c>
      <c r="T1649" s="112" t="s">
        <v>6551</v>
      </c>
      <c r="U1649" s="112">
        <v>0</v>
      </c>
      <c r="V1649" s="112" t="s">
        <v>6551</v>
      </c>
      <c r="W1649" s="112">
        <v>13330</v>
      </c>
      <c r="X1649" s="112" t="s">
        <v>6551</v>
      </c>
      <c r="Y1649" s="112">
        <v>0</v>
      </c>
      <c r="Z1649" s="112" t="s">
        <v>6551</v>
      </c>
      <c r="AA1649" s="112">
        <v>0</v>
      </c>
      <c r="AB1649" s="112" t="s">
        <v>6551</v>
      </c>
      <c r="AC1649" s="112">
        <v>0</v>
      </c>
      <c r="AD1649" s="112" t="s">
        <v>6551</v>
      </c>
      <c r="AE1649" s="112">
        <v>0</v>
      </c>
      <c r="AF1649" s="112" t="s">
        <v>6551</v>
      </c>
      <c r="AG1649" s="112">
        <v>0</v>
      </c>
      <c r="AH1649" s="112" t="s">
        <v>6551</v>
      </c>
      <c r="AI1649" s="112">
        <v>19765</v>
      </c>
      <c r="AJ1649" s="112" t="s">
        <v>6551</v>
      </c>
      <c r="AK1649" s="112">
        <v>0</v>
      </c>
      <c r="AL1649" s="113" t="s">
        <v>6551</v>
      </c>
      <c r="AM1649" s="113" t="str">
        <f t="shared" si="25"/>
        <v>No</v>
      </c>
    </row>
    <row r="1650" spans="1:39" s="19" customFormat="1" ht="11.5" customHeight="1" x14ac:dyDescent="0.2">
      <c r="A1650" s="5" t="s">
        <v>3216</v>
      </c>
      <c r="B1650" s="5" t="s">
        <v>3217</v>
      </c>
      <c r="C1650" s="5" t="s">
        <v>117</v>
      </c>
      <c r="D1650" s="194" t="s">
        <v>3218</v>
      </c>
      <c r="E1650" s="197" t="s">
        <v>3219</v>
      </c>
      <c r="F1650" s="19" t="s">
        <v>242</v>
      </c>
      <c r="G1650" s="19" t="s">
        <v>287</v>
      </c>
      <c r="H1650" s="27">
        <v>0</v>
      </c>
      <c r="I1650" s="110">
        <v>5</v>
      </c>
      <c r="J1650" s="19" t="s">
        <v>6551</v>
      </c>
      <c r="K1650" s="112">
        <v>0</v>
      </c>
      <c r="L1650" s="112" t="s">
        <v>6551</v>
      </c>
      <c r="M1650" s="112">
        <v>0</v>
      </c>
      <c r="N1650" s="112" t="s">
        <v>6551</v>
      </c>
      <c r="O1650" s="112">
        <v>0</v>
      </c>
      <c r="P1650" s="112" t="s">
        <v>6551</v>
      </c>
      <c r="Q1650" s="112">
        <v>123223</v>
      </c>
      <c r="R1650" s="112" t="s">
        <v>6551</v>
      </c>
      <c r="S1650" s="112">
        <v>0</v>
      </c>
      <c r="T1650" s="112" t="s">
        <v>6551</v>
      </c>
      <c r="U1650" s="112">
        <v>0</v>
      </c>
      <c r="V1650" s="112" t="s">
        <v>6551</v>
      </c>
      <c r="W1650" s="112">
        <v>9719</v>
      </c>
      <c r="X1650" s="112" t="s">
        <v>6551</v>
      </c>
      <c r="Y1650" s="112">
        <v>0</v>
      </c>
      <c r="Z1650" s="112" t="s">
        <v>6551</v>
      </c>
      <c r="AA1650" s="112">
        <v>0</v>
      </c>
      <c r="AB1650" s="112" t="s">
        <v>6551</v>
      </c>
      <c r="AC1650" s="112">
        <v>0</v>
      </c>
      <c r="AD1650" s="112" t="s">
        <v>6551</v>
      </c>
      <c r="AE1650" s="112">
        <v>0</v>
      </c>
      <c r="AF1650" s="112" t="s">
        <v>6551</v>
      </c>
      <c r="AG1650" s="112">
        <v>0</v>
      </c>
      <c r="AH1650" s="112" t="s">
        <v>6551</v>
      </c>
      <c r="AI1650" s="112">
        <v>153606</v>
      </c>
      <c r="AJ1650" s="112" t="s">
        <v>6551</v>
      </c>
      <c r="AK1650" s="112">
        <v>0</v>
      </c>
      <c r="AL1650" s="113" t="s">
        <v>6551</v>
      </c>
      <c r="AM1650" s="113" t="str">
        <f t="shared" si="25"/>
        <v>No</v>
      </c>
    </row>
    <row r="1651" spans="1:39" s="19" customFormat="1" ht="11.5" customHeight="1" x14ac:dyDescent="0.2">
      <c r="A1651" s="5" t="s">
        <v>3246</v>
      </c>
      <c r="B1651" s="5" t="s">
        <v>554</v>
      </c>
      <c r="C1651" s="5" t="s">
        <v>117</v>
      </c>
      <c r="D1651" s="194" t="s">
        <v>3247</v>
      </c>
      <c r="E1651" s="197" t="s">
        <v>3248</v>
      </c>
      <c r="F1651" s="19" t="s">
        <v>239</v>
      </c>
      <c r="G1651" s="19" t="s">
        <v>287</v>
      </c>
      <c r="H1651" s="27">
        <v>0</v>
      </c>
      <c r="I1651" s="110">
        <v>5</v>
      </c>
      <c r="J1651" s="19" t="s">
        <v>6551</v>
      </c>
      <c r="K1651" s="112">
        <v>0</v>
      </c>
      <c r="L1651" s="112" t="s">
        <v>6551</v>
      </c>
      <c r="M1651" s="112">
        <v>0</v>
      </c>
      <c r="N1651" s="112" t="s">
        <v>6551</v>
      </c>
      <c r="O1651" s="112">
        <v>0</v>
      </c>
      <c r="P1651" s="112" t="s">
        <v>6551</v>
      </c>
      <c r="Q1651" s="112">
        <v>125331</v>
      </c>
      <c r="R1651" s="112" t="s">
        <v>6551</v>
      </c>
      <c r="S1651" s="112">
        <v>0</v>
      </c>
      <c r="T1651" s="112" t="s">
        <v>6551</v>
      </c>
      <c r="U1651" s="112">
        <v>0</v>
      </c>
      <c r="V1651" s="112" t="s">
        <v>6551</v>
      </c>
      <c r="W1651" s="112">
        <v>17231</v>
      </c>
      <c r="X1651" s="112" t="s">
        <v>6551</v>
      </c>
      <c r="Y1651" s="112">
        <v>0</v>
      </c>
      <c r="Z1651" s="112" t="s">
        <v>6551</v>
      </c>
      <c r="AA1651" s="112">
        <v>0</v>
      </c>
      <c r="AB1651" s="112" t="s">
        <v>6551</v>
      </c>
      <c r="AC1651" s="112">
        <v>0</v>
      </c>
      <c r="AD1651" s="112" t="s">
        <v>6551</v>
      </c>
      <c r="AE1651" s="112">
        <v>0</v>
      </c>
      <c r="AF1651" s="112" t="s">
        <v>6551</v>
      </c>
      <c r="AG1651" s="112">
        <v>0</v>
      </c>
      <c r="AH1651" s="112" t="s">
        <v>6551</v>
      </c>
      <c r="AI1651" s="112">
        <v>68026</v>
      </c>
      <c r="AJ1651" s="112" t="s">
        <v>6551</v>
      </c>
      <c r="AK1651" s="112">
        <v>0</v>
      </c>
      <c r="AL1651" s="19" t="s">
        <v>6551</v>
      </c>
      <c r="AM1651" s="113" t="str">
        <f t="shared" si="25"/>
        <v>No</v>
      </c>
    </row>
    <row r="1652" spans="1:39" s="19" customFormat="1" ht="11.5" customHeight="1" x14ac:dyDescent="0.2">
      <c r="A1652" s="5" t="s">
        <v>3337</v>
      </c>
      <c r="B1652" s="5" t="s">
        <v>3338</v>
      </c>
      <c r="C1652" s="5" t="s">
        <v>117</v>
      </c>
      <c r="D1652" s="194" t="s">
        <v>3339</v>
      </c>
      <c r="E1652" s="197" t="s">
        <v>3340</v>
      </c>
      <c r="F1652" s="19" t="s">
        <v>239</v>
      </c>
      <c r="G1652" s="19" t="s">
        <v>287</v>
      </c>
      <c r="H1652" s="27">
        <v>0</v>
      </c>
      <c r="I1652" s="110">
        <v>5</v>
      </c>
      <c r="J1652" s="19" t="s">
        <v>6551</v>
      </c>
      <c r="K1652" s="112">
        <v>0</v>
      </c>
      <c r="L1652" s="112" t="s">
        <v>6551</v>
      </c>
      <c r="M1652" s="112">
        <v>0</v>
      </c>
      <c r="N1652" s="112" t="s">
        <v>6551</v>
      </c>
      <c r="O1652" s="112">
        <v>0</v>
      </c>
      <c r="P1652" s="112" t="s">
        <v>6551</v>
      </c>
      <c r="Q1652" s="112">
        <v>173379</v>
      </c>
      <c r="R1652" s="112" t="s">
        <v>6551</v>
      </c>
      <c r="S1652" s="112">
        <v>0</v>
      </c>
      <c r="T1652" s="112" t="s">
        <v>6551</v>
      </c>
      <c r="U1652" s="112">
        <v>0</v>
      </c>
      <c r="V1652" s="112" t="s">
        <v>6551</v>
      </c>
      <c r="W1652" s="112">
        <v>17490</v>
      </c>
      <c r="X1652" s="112" t="s">
        <v>6551</v>
      </c>
      <c r="Y1652" s="112">
        <v>0</v>
      </c>
      <c r="Z1652" s="112" t="s">
        <v>6551</v>
      </c>
      <c r="AA1652" s="112">
        <v>0</v>
      </c>
      <c r="AB1652" s="112" t="s">
        <v>6551</v>
      </c>
      <c r="AC1652" s="112">
        <v>0</v>
      </c>
      <c r="AD1652" s="112" t="s">
        <v>6551</v>
      </c>
      <c r="AE1652" s="112">
        <v>0</v>
      </c>
      <c r="AF1652" s="112" t="s">
        <v>6551</v>
      </c>
      <c r="AG1652" s="112">
        <v>0</v>
      </c>
      <c r="AH1652" s="112" t="s">
        <v>6551</v>
      </c>
      <c r="AI1652" s="112">
        <v>49197</v>
      </c>
      <c r="AJ1652" s="112" t="s">
        <v>6551</v>
      </c>
      <c r="AK1652" s="112">
        <v>0</v>
      </c>
      <c r="AL1652" s="19" t="s">
        <v>6551</v>
      </c>
      <c r="AM1652" s="113" t="str">
        <f t="shared" si="25"/>
        <v>No</v>
      </c>
    </row>
    <row r="1653" spans="1:39" s="19" customFormat="1" ht="11.5" customHeight="1" x14ac:dyDescent="0.2">
      <c r="A1653" s="5" t="s">
        <v>3477</v>
      </c>
      <c r="B1653" s="5" t="s">
        <v>3478</v>
      </c>
      <c r="C1653" s="5" t="s">
        <v>117</v>
      </c>
      <c r="D1653" s="194" t="s">
        <v>3479</v>
      </c>
      <c r="E1653" s="197" t="s">
        <v>3480</v>
      </c>
      <c r="F1653" s="19" t="s">
        <v>239</v>
      </c>
      <c r="G1653" s="5" t="s">
        <v>287</v>
      </c>
      <c r="H1653" s="27">
        <v>0</v>
      </c>
      <c r="I1653" s="110">
        <v>5</v>
      </c>
      <c r="J1653" s="111" t="s">
        <v>6551</v>
      </c>
      <c r="K1653" s="112">
        <v>0</v>
      </c>
      <c r="L1653" s="112" t="s">
        <v>6551</v>
      </c>
      <c r="M1653" s="112">
        <v>0</v>
      </c>
      <c r="N1653" s="112" t="s">
        <v>6551</v>
      </c>
      <c r="O1653" s="112">
        <v>0</v>
      </c>
      <c r="P1653" s="112" t="s">
        <v>6551</v>
      </c>
      <c r="Q1653" s="112">
        <v>185671</v>
      </c>
      <c r="R1653" s="112" t="s">
        <v>6551</v>
      </c>
      <c r="S1653" s="112">
        <v>0</v>
      </c>
      <c r="T1653" s="112" t="s">
        <v>6551</v>
      </c>
      <c r="U1653" s="112">
        <v>0</v>
      </c>
      <c r="V1653" s="112" t="s">
        <v>6551</v>
      </c>
      <c r="W1653" s="112">
        <v>17747</v>
      </c>
      <c r="X1653" s="112" t="s">
        <v>6551</v>
      </c>
      <c r="Y1653" s="112">
        <v>0</v>
      </c>
      <c r="Z1653" s="112" t="s">
        <v>6551</v>
      </c>
      <c r="AA1653" s="112">
        <v>0</v>
      </c>
      <c r="AB1653" s="112" t="s">
        <v>6551</v>
      </c>
      <c r="AC1653" s="112">
        <v>0</v>
      </c>
      <c r="AD1653" s="112" t="s">
        <v>6551</v>
      </c>
      <c r="AE1653" s="112">
        <v>0</v>
      </c>
      <c r="AF1653" s="112" t="s">
        <v>6551</v>
      </c>
      <c r="AG1653" s="112">
        <v>0</v>
      </c>
      <c r="AH1653" s="112" t="s">
        <v>6551</v>
      </c>
      <c r="AI1653" s="112">
        <v>51647</v>
      </c>
      <c r="AJ1653" s="112" t="s">
        <v>6551</v>
      </c>
      <c r="AK1653" s="112">
        <v>0</v>
      </c>
      <c r="AL1653" s="113" t="s">
        <v>6551</v>
      </c>
      <c r="AM1653" s="113" t="str">
        <f t="shared" si="25"/>
        <v>No</v>
      </c>
    </row>
    <row r="1654" spans="1:39" s="19" customFormat="1" ht="11.5" customHeight="1" x14ac:dyDescent="0.2">
      <c r="A1654" s="5" t="s">
        <v>4007</v>
      </c>
      <c r="B1654" s="5" t="s">
        <v>4008</v>
      </c>
      <c r="C1654" s="5" t="s">
        <v>117</v>
      </c>
      <c r="D1654" s="194" t="s">
        <v>4009</v>
      </c>
      <c r="E1654" s="197" t="s">
        <v>4010</v>
      </c>
      <c r="F1654" s="19" t="s">
        <v>239</v>
      </c>
      <c r="G1654" s="5" t="s">
        <v>287</v>
      </c>
      <c r="H1654" s="27">
        <v>0</v>
      </c>
      <c r="I1654" s="110">
        <v>5</v>
      </c>
      <c r="J1654" s="111" t="s">
        <v>6551</v>
      </c>
      <c r="K1654" s="112">
        <v>0</v>
      </c>
      <c r="L1654" s="112" t="s">
        <v>6551</v>
      </c>
      <c r="M1654" s="112">
        <v>0</v>
      </c>
      <c r="N1654" s="112" t="s">
        <v>6551</v>
      </c>
      <c r="O1654" s="112">
        <v>0</v>
      </c>
      <c r="P1654" s="112" t="s">
        <v>6551</v>
      </c>
      <c r="Q1654" s="112">
        <v>137795</v>
      </c>
      <c r="R1654" s="112" t="s">
        <v>6551</v>
      </c>
      <c r="S1654" s="112">
        <v>0</v>
      </c>
      <c r="T1654" s="112" t="s">
        <v>6551</v>
      </c>
      <c r="U1654" s="112">
        <v>0</v>
      </c>
      <c r="V1654" s="112" t="s">
        <v>6551</v>
      </c>
      <c r="W1654" s="112">
        <v>13877</v>
      </c>
      <c r="X1654" s="112" t="s">
        <v>6551</v>
      </c>
      <c r="Y1654" s="112">
        <v>0</v>
      </c>
      <c r="Z1654" s="112" t="s">
        <v>6551</v>
      </c>
      <c r="AA1654" s="112">
        <v>0</v>
      </c>
      <c r="AB1654" s="112" t="s">
        <v>6551</v>
      </c>
      <c r="AC1654" s="112">
        <v>0</v>
      </c>
      <c r="AD1654" s="112" t="s">
        <v>6551</v>
      </c>
      <c r="AE1654" s="112">
        <v>0</v>
      </c>
      <c r="AF1654" s="112" t="s">
        <v>6551</v>
      </c>
      <c r="AG1654" s="112">
        <v>0</v>
      </c>
      <c r="AH1654" s="112" t="s">
        <v>6551</v>
      </c>
      <c r="AI1654" s="112">
        <v>32650</v>
      </c>
      <c r="AJ1654" s="112" t="s">
        <v>6551</v>
      </c>
      <c r="AK1654" s="112">
        <v>0</v>
      </c>
      <c r="AL1654" s="113" t="s">
        <v>6551</v>
      </c>
      <c r="AM1654" s="113" t="str">
        <f t="shared" si="25"/>
        <v>No</v>
      </c>
    </row>
    <row r="1655" spans="1:39" s="19" customFormat="1" ht="11.5" customHeight="1" x14ac:dyDescent="0.2">
      <c r="A1655" s="5" t="s">
        <v>4040</v>
      </c>
      <c r="B1655" s="5" t="s">
        <v>4041</v>
      </c>
      <c r="C1655" s="5" t="s">
        <v>117</v>
      </c>
      <c r="D1655" s="194" t="s">
        <v>4042</v>
      </c>
      <c r="E1655" s="197" t="s">
        <v>4043</v>
      </c>
      <c r="F1655" s="19" t="s">
        <v>239</v>
      </c>
      <c r="G1655" s="5" t="s">
        <v>287</v>
      </c>
      <c r="H1655" s="27">
        <v>0</v>
      </c>
      <c r="I1655" s="110">
        <v>5</v>
      </c>
      <c r="J1655" s="111" t="s">
        <v>6551</v>
      </c>
      <c r="K1655" s="112">
        <v>2</v>
      </c>
      <c r="L1655" s="112" t="s">
        <v>6551</v>
      </c>
      <c r="M1655" s="112">
        <v>0</v>
      </c>
      <c r="N1655" s="112" t="s">
        <v>6551</v>
      </c>
      <c r="O1655" s="112">
        <v>0</v>
      </c>
      <c r="P1655" s="112" t="s">
        <v>6551</v>
      </c>
      <c r="Q1655" s="112">
        <v>329708</v>
      </c>
      <c r="R1655" s="112" t="s">
        <v>6551</v>
      </c>
      <c r="S1655" s="112">
        <v>0</v>
      </c>
      <c r="T1655" s="112" t="s">
        <v>6551</v>
      </c>
      <c r="U1655" s="112">
        <v>0</v>
      </c>
      <c r="V1655" s="112" t="s">
        <v>6551</v>
      </c>
      <c r="W1655" s="112">
        <v>27744</v>
      </c>
      <c r="X1655" s="112" t="s">
        <v>6551</v>
      </c>
      <c r="Y1655" s="112">
        <v>0</v>
      </c>
      <c r="Z1655" s="112" t="s">
        <v>6551</v>
      </c>
      <c r="AA1655" s="112">
        <v>0</v>
      </c>
      <c r="AB1655" s="112" t="s">
        <v>6551</v>
      </c>
      <c r="AC1655" s="112">
        <v>0</v>
      </c>
      <c r="AD1655" s="112" t="s">
        <v>6551</v>
      </c>
      <c r="AE1655" s="112">
        <v>0</v>
      </c>
      <c r="AF1655" s="112" t="s">
        <v>6551</v>
      </c>
      <c r="AG1655" s="112">
        <v>0</v>
      </c>
      <c r="AH1655" s="112" t="s">
        <v>6551</v>
      </c>
      <c r="AI1655" s="112">
        <v>82360</v>
      </c>
      <c r="AJ1655" s="112" t="s">
        <v>6551</v>
      </c>
      <c r="AK1655" s="112">
        <v>0</v>
      </c>
      <c r="AL1655" s="113" t="s">
        <v>6551</v>
      </c>
      <c r="AM1655" s="113" t="str">
        <f t="shared" si="25"/>
        <v>No</v>
      </c>
    </row>
    <row r="1656" spans="1:39" s="19" customFormat="1" ht="11.5" customHeight="1" x14ac:dyDescent="0.2">
      <c r="A1656" s="5" t="s">
        <v>4064</v>
      </c>
      <c r="B1656" s="5" t="s">
        <v>1634</v>
      </c>
      <c r="C1656" s="5" t="s">
        <v>117</v>
      </c>
      <c r="D1656" s="194" t="s">
        <v>4065</v>
      </c>
      <c r="E1656" s="197" t="s">
        <v>4066</v>
      </c>
      <c r="F1656" s="19" t="s">
        <v>239</v>
      </c>
      <c r="G1656" s="5" t="s">
        <v>287</v>
      </c>
      <c r="H1656" s="27">
        <v>0</v>
      </c>
      <c r="I1656" s="110">
        <v>5</v>
      </c>
      <c r="J1656" s="111" t="s">
        <v>6551</v>
      </c>
      <c r="K1656" s="112">
        <v>0</v>
      </c>
      <c r="L1656" s="112" t="s">
        <v>6551</v>
      </c>
      <c r="M1656" s="112">
        <v>0</v>
      </c>
      <c r="N1656" s="112" t="s">
        <v>6551</v>
      </c>
      <c r="O1656" s="112">
        <v>0</v>
      </c>
      <c r="P1656" s="112" t="s">
        <v>6551</v>
      </c>
      <c r="Q1656" s="112">
        <v>102973</v>
      </c>
      <c r="R1656" s="112" t="s">
        <v>6551</v>
      </c>
      <c r="S1656" s="112">
        <v>0</v>
      </c>
      <c r="T1656" s="112" t="s">
        <v>6551</v>
      </c>
      <c r="U1656" s="112">
        <v>0</v>
      </c>
      <c r="V1656" s="112" t="s">
        <v>6551</v>
      </c>
      <c r="W1656" s="112">
        <v>8480</v>
      </c>
      <c r="X1656" s="112" t="s">
        <v>6551</v>
      </c>
      <c r="Y1656" s="112">
        <v>0</v>
      </c>
      <c r="Z1656" s="112" t="s">
        <v>6551</v>
      </c>
      <c r="AA1656" s="112">
        <v>0</v>
      </c>
      <c r="AB1656" s="112" t="s">
        <v>6551</v>
      </c>
      <c r="AC1656" s="112">
        <v>0</v>
      </c>
      <c r="AD1656" s="112" t="s">
        <v>6551</v>
      </c>
      <c r="AE1656" s="112">
        <v>0</v>
      </c>
      <c r="AF1656" s="112" t="s">
        <v>6551</v>
      </c>
      <c r="AG1656" s="112">
        <v>0</v>
      </c>
      <c r="AH1656" s="112" t="s">
        <v>6551</v>
      </c>
      <c r="AI1656" s="112">
        <v>29428</v>
      </c>
      <c r="AJ1656" s="112" t="s">
        <v>6551</v>
      </c>
      <c r="AK1656" s="112">
        <v>0</v>
      </c>
      <c r="AL1656" s="113" t="s">
        <v>6551</v>
      </c>
      <c r="AM1656" s="113" t="str">
        <f t="shared" si="25"/>
        <v>No</v>
      </c>
    </row>
    <row r="1657" spans="1:39" s="19" customFormat="1" ht="11.5" customHeight="1" x14ac:dyDescent="0.2">
      <c r="A1657" s="5" t="s">
        <v>4349</v>
      </c>
      <c r="B1657" s="5" t="s">
        <v>4350</v>
      </c>
      <c r="C1657" s="5" t="s">
        <v>64</v>
      </c>
      <c r="D1657" s="194" t="s">
        <v>4351</v>
      </c>
      <c r="E1657" s="197" t="s">
        <v>4352</v>
      </c>
      <c r="F1657" s="19" t="s">
        <v>239</v>
      </c>
      <c r="G1657" s="5" t="s">
        <v>287</v>
      </c>
      <c r="H1657" s="27">
        <v>0</v>
      </c>
      <c r="I1657" s="110">
        <v>5</v>
      </c>
      <c r="J1657" s="111" t="s">
        <v>6551</v>
      </c>
      <c r="K1657" s="112">
        <v>0</v>
      </c>
      <c r="L1657" s="112" t="s">
        <v>6551</v>
      </c>
      <c r="M1657" s="112">
        <v>0</v>
      </c>
      <c r="N1657" s="112" t="s">
        <v>6551</v>
      </c>
      <c r="O1657" s="112">
        <v>0</v>
      </c>
      <c r="P1657" s="112" t="s">
        <v>6551</v>
      </c>
      <c r="Q1657" s="112">
        <v>136149</v>
      </c>
      <c r="R1657" s="112" t="s">
        <v>6551</v>
      </c>
      <c r="S1657" s="112">
        <v>0</v>
      </c>
      <c r="T1657" s="112" t="s">
        <v>6551</v>
      </c>
      <c r="U1657" s="112">
        <v>0</v>
      </c>
      <c r="V1657" s="112" t="s">
        <v>6551</v>
      </c>
      <c r="W1657" s="112">
        <v>7411</v>
      </c>
      <c r="X1657" s="112" t="s">
        <v>6551</v>
      </c>
      <c r="Y1657" s="112">
        <v>0</v>
      </c>
      <c r="Z1657" s="112" t="s">
        <v>6551</v>
      </c>
      <c r="AA1657" s="112">
        <v>0</v>
      </c>
      <c r="AB1657" s="112" t="s">
        <v>6551</v>
      </c>
      <c r="AC1657" s="112">
        <v>0</v>
      </c>
      <c r="AD1657" s="112" t="s">
        <v>6551</v>
      </c>
      <c r="AE1657" s="112">
        <v>0</v>
      </c>
      <c r="AF1657" s="112" t="s">
        <v>6551</v>
      </c>
      <c r="AG1657" s="112">
        <v>0</v>
      </c>
      <c r="AH1657" s="112" t="s">
        <v>6551</v>
      </c>
      <c r="AI1657" s="112">
        <v>13755</v>
      </c>
      <c r="AJ1657" s="112" t="s">
        <v>6551</v>
      </c>
      <c r="AK1657" s="112">
        <v>0</v>
      </c>
      <c r="AL1657" s="113" t="s">
        <v>6551</v>
      </c>
      <c r="AM1657" s="113" t="str">
        <f t="shared" si="25"/>
        <v>No</v>
      </c>
    </row>
    <row r="1658" spans="1:39" s="19" customFormat="1" ht="11.5" customHeight="1" x14ac:dyDescent="0.2">
      <c r="A1658" s="5" t="s">
        <v>4363</v>
      </c>
      <c r="B1658" s="5" t="s">
        <v>778</v>
      </c>
      <c r="C1658" s="5" t="s">
        <v>64</v>
      </c>
      <c r="D1658" s="194" t="s">
        <v>4364</v>
      </c>
      <c r="E1658" s="197" t="s">
        <v>4365</v>
      </c>
      <c r="F1658" s="19" t="s">
        <v>1645</v>
      </c>
      <c r="G1658" s="5" t="s">
        <v>287</v>
      </c>
      <c r="H1658" s="27">
        <v>0</v>
      </c>
      <c r="I1658" s="110">
        <v>5</v>
      </c>
      <c r="J1658" s="111" t="s">
        <v>6551</v>
      </c>
      <c r="K1658" s="112">
        <v>0</v>
      </c>
      <c r="L1658" s="112" t="s">
        <v>6551</v>
      </c>
      <c r="M1658" s="112">
        <v>0</v>
      </c>
      <c r="N1658" s="112" t="s">
        <v>6551</v>
      </c>
      <c r="O1658" s="112">
        <v>0</v>
      </c>
      <c r="P1658" s="112" t="s">
        <v>6551</v>
      </c>
      <c r="Q1658" s="112">
        <v>86884</v>
      </c>
      <c r="R1658" s="112" t="s">
        <v>6551</v>
      </c>
      <c r="S1658" s="112">
        <v>0</v>
      </c>
      <c r="T1658" s="112" t="s">
        <v>6551</v>
      </c>
      <c r="U1658" s="112">
        <v>0</v>
      </c>
      <c r="V1658" s="112" t="s">
        <v>6551</v>
      </c>
      <c r="W1658" s="112">
        <v>5537</v>
      </c>
      <c r="X1658" s="112" t="s">
        <v>6551</v>
      </c>
      <c r="Y1658" s="112">
        <v>0</v>
      </c>
      <c r="Z1658" s="112" t="s">
        <v>6551</v>
      </c>
      <c r="AA1658" s="112">
        <v>0</v>
      </c>
      <c r="AB1658" s="112" t="s">
        <v>6551</v>
      </c>
      <c r="AC1658" s="112">
        <v>0</v>
      </c>
      <c r="AD1658" s="112" t="s">
        <v>6551</v>
      </c>
      <c r="AE1658" s="112">
        <v>0</v>
      </c>
      <c r="AF1658" s="112" t="s">
        <v>6551</v>
      </c>
      <c r="AG1658" s="112">
        <v>0</v>
      </c>
      <c r="AH1658" s="112" t="s">
        <v>6551</v>
      </c>
      <c r="AI1658" s="112">
        <v>10317</v>
      </c>
      <c r="AJ1658" s="112" t="s">
        <v>6551</v>
      </c>
      <c r="AK1658" s="112">
        <v>0</v>
      </c>
      <c r="AL1658" s="113" t="s">
        <v>6551</v>
      </c>
      <c r="AM1658" s="113" t="str">
        <f t="shared" si="25"/>
        <v>No</v>
      </c>
    </row>
    <row r="1659" spans="1:39" s="19" customFormat="1" ht="11.5" customHeight="1" x14ac:dyDescent="0.2">
      <c r="A1659" s="5" t="s">
        <v>4366</v>
      </c>
      <c r="B1659" s="5" t="s">
        <v>1182</v>
      </c>
      <c r="C1659" s="5" t="s">
        <v>90</v>
      </c>
      <c r="D1659" s="194" t="s">
        <v>4367</v>
      </c>
      <c r="E1659" s="197" t="s">
        <v>4368</v>
      </c>
      <c r="F1659" s="19" t="s">
        <v>239</v>
      </c>
      <c r="G1659" s="5" t="s">
        <v>287</v>
      </c>
      <c r="H1659" s="27">
        <v>0</v>
      </c>
      <c r="I1659" s="110">
        <v>5</v>
      </c>
      <c r="J1659" s="111" t="s">
        <v>6551</v>
      </c>
      <c r="K1659" s="112">
        <v>0</v>
      </c>
      <c r="L1659" s="112" t="s">
        <v>6551</v>
      </c>
      <c r="M1659" s="112">
        <v>0</v>
      </c>
      <c r="N1659" s="112" t="s">
        <v>6551</v>
      </c>
      <c r="O1659" s="112">
        <v>0</v>
      </c>
      <c r="P1659" s="112" t="s">
        <v>6551</v>
      </c>
      <c r="Q1659" s="112">
        <v>65027</v>
      </c>
      <c r="R1659" s="112" t="s">
        <v>6551</v>
      </c>
      <c r="S1659" s="112">
        <v>0</v>
      </c>
      <c r="T1659" s="112" t="s">
        <v>6551</v>
      </c>
      <c r="U1659" s="112">
        <v>0</v>
      </c>
      <c r="V1659" s="112" t="s">
        <v>6551</v>
      </c>
      <c r="W1659" s="112">
        <v>4310</v>
      </c>
      <c r="X1659" s="112" t="s">
        <v>6551</v>
      </c>
      <c r="Y1659" s="112">
        <v>0</v>
      </c>
      <c r="Z1659" s="112" t="s">
        <v>6551</v>
      </c>
      <c r="AA1659" s="112">
        <v>0</v>
      </c>
      <c r="AB1659" s="112" t="s">
        <v>6551</v>
      </c>
      <c r="AC1659" s="112">
        <v>0</v>
      </c>
      <c r="AD1659" s="112" t="s">
        <v>6551</v>
      </c>
      <c r="AE1659" s="112">
        <v>0</v>
      </c>
      <c r="AF1659" s="112" t="s">
        <v>6551</v>
      </c>
      <c r="AG1659" s="112">
        <v>0</v>
      </c>
      <c r="AH1659" s="112" t="s">
        <v>6551</v>
      </c>
      <c r="AI1659" s="112">
        <v>16546</v>
      </c>
      <c r="AJ1659" s="112" t="s">
        <v>6551</v>
      </c>
      <c r="AK1659" s="112">
        <v>0</v>
      </c>
      <c r="AL1659" s="113" t="s">
        <v>6551</v>
      </c>
      <c r="AM1659" s="113" t="str">
        <f t="shared" si="25"/>
        <v>No</v>
      </c>
    </row>
    <row r="1660" spans="1:39" s="19" customFormat="1" ht="11.5" customHeight="1" x14ac:dyDescent="0.2">
      <c r="A1660" s="5" t="s">
        <v>4408</v>
      </c>
      <c r="B1660" s="5" t="s">
        <v>4409</v>
      </c>
      <c r="C1660" s="5" t="s">
        <v>90</v>
      </c>
      <c r="D1660" s="194" t="s">
        <v>4410</v>
      </c>
      <c r="E1660" s="197" t="s">
        <v>4411</v>
      </c>
      <c r="F1660" s="19" t="s">
        <v>239</v>
      </c>
      <c r="G1660" s="5" t="s">
        <v>287</v>
      </c>
      <c r="H1660" s="27">
        <v>0</v>
      </c>
      <c r="I1660" s="110">
        <v>5</v>
      </c>
      <c r="J1660" s="111" t="s">
        <v>6551</v>
      </c>
      <c r="K1660" s="112">
        <v>0</v>
      </c>
      <c r="L1660" s="112" t="s">
        <v>6551</v>
      </c>
      <c r="M1660" s="112">
        <v>0</v>
      </c>
      <c r="N1660" s="112" t="s">
        <v>6551</v>
      </c>
      <c r="O1660" s="112">
        <v>0</v>
      </c>
      <c r="P1660" s="112" t="s">
        <v>6551</v>
      </c>
      <c r="Q1660" s="112">
        <v>51303</v>
      </c>
      <c r="R1660" s="112" t="s">
        <v>6551</v>
      </c>
      <c r="S1660" s="112">
        <v>0</v>
      </c>
      <c r="T1660" s="112" t="s">
        <v>6551</v>
      </c>
      <c r="U1660" s="112">
        <v>0</v>
      </c>
      <c r="V1660" s="112" t="s">
        <v>6551</v>
      </c>
      <c r="W1660" s="112">
        <v>4262</v>
      </c>
      <c r="X1660" s="112" t="s">
        <v>6551</v>
      </c>
      <c r="Y1660" s="112">
        <v>0</v>
      </c>
      <c r="Z1660" s="112" t="s">
        <v>6551</v>
      </c>
      <c r="AA1660" s="112">
        <v>0</v>
      </c>
      <c r="AB1660" s="112" t="s">
        <v>6551</v>
      </c>
      <c r="AC1660" s="112">
        <v>0</v>
      </c>
      <c r="AD1660" s="112" t="s">
        <v>6551</v>
      </c>
      <c r="AE1660" s="112">
        <v>0</v>
      </c>
      <c r="AF1660" s="112" t="s">
        <v>6551</v>
      </c>
      <c r="AG1660" s="112">
        <v>0</v>
      </c>
      <c r="AH1660" s="112" t="s">
        <v>6551</v>
      </c>
      <c r="AI1660" s="112">
        <v>8092</v>
      </c>
      <c r="AJ1660" s="112" t="s">
        <v>6551</v>
      </c>
      <c r="AK1660" s="112">
        <v>0</v>
      </c>
      <c r="AL1660" s="113" t="s">
        <v>6551</v>
      </c>
      <c r="AM1660" s="113" t="str">
        <f t="shared" si="25"/>
        <v>No</v>
      </c>
    </row>
    <row r="1661" spans="1:39" s="19" customFormat="1" ht="11.5" customHeight="1" x14ac:dyDescent="0.2">
      <c r="A1661" s="5" t="s">
        <v>6405</v>
      </c>
      <c r="B1661" s="5" t="s">
        <v>4412</v>
      </c>
      <c r="C1661" s="5" t="s">
        <v>90</v>
      </c>
      <c r="D1661" s="194" t="s">
        <v>4413</v>
      </c>
      <c r="E1661" s="197" t="s">
        <v>4414</v>
      </c>
      <c r="F1661" s="19" t="s">
        <v>239</v>
      </c>
      <c r="G1661" s="5" t="s">
        <v>287</v>
      </c>
      <c r="H1661" s="27">
        <v>0</v>
      </c>
      <c r="I1661" s="110">
        <v>5</v>
      </c>
      <c r="J1661" s="111" t="s">
        <v>6551</v>
      </c>
      <c r="K1661" s="112">
        <v>0</v>
      </c>
      <c r="L1661" s="112" t="s">
        <v>6551</v>
      </c>
      <c r="M1661" s="112">
        <v>0</v>
      </c>
      <c r="N1661" s="112" t="s">
        <v>6551</v>
      </c>
      <c r="O1661" s="112">
        <v>0</v>
      </c>
      <c r="P1661" s="112" t="s">
        <v>6551</v>
      </c>
      <c r="Q1661" s="112">
        <v>51596</v>
      </c>
      <c r="R1661" s="112" t="s">
        <v>6551</v>
      </c>
      <c r="S1661" s="112">
        <v>0</v>
      </c>
      <c r="T1661" s="112" t="s">
        <v>6551</v>
      </c>
      <c r="U1661" s="112">
        <v>0</v>
      </c>
      <c r="V1661" s="112" t="s">
        <v>6551</v>
      </c>
      <c r="W1661" s="112">
        <v>6719</v>
      </c>
      <c r="X1661" s="112" t="s">
        <v>6551</v>
      </c>
      <c r="Y1661" s="112">
        <v>0</v>
      </c>
      <c r="Z1661" s="112" t="s">
        <v>6551</v>
      </c>
      <c r="AA1661" s="112">
        <v>0</v>
      </c>
      <c r="AB1661" s="112" t="s">
        <v>6551</v>
      </c>
      <c r="AC1661" s="112">
        <v>0</v>
      </c>
      <c r="AD1661" s="112" t="s">
        <v>6551</v>
      </c>
      <c r="AE1661" s="112">
        <v>0</v>
      </c>
      <c r="AF1661" s="112" t="s">
        <v>6551</v>
      </c>
      <c r="AG1661" s="112">
        <v>0</v>
      </c>
      <c r="AH1661" s="112" t="s">
        <v>6551</v>
      </c>
      <c r="AI1661" s="112">
        <v>18281</v>
      </c>
      <c r="AJ1661" s="112" t="s">
        <v>6551</v>
      </c>
      <c r="AK1661" s="112">
        <v>0</v>
      </c>
      <c r="AL1661" s="113" t="s">
        <v>6551</v>
      </c>
      <c r="AM1661" s="113" t="str">
        <f t="shared" si="25"/>
        <v>No</v>
      </c>
    </row>
    <row r="1662" spans="1:39" s="19" customFormat="1" ht="11.5" customHeight="1" x14ac:dyDescent="0.2">
      <c r="A1662" s="5" t="s">
        <v>6413</v>
      </c>
      <c r="B1662" s="5" t="s">
        <v>6526</v>
      </c>
      <c r="C1662" s="5" t="s">
        <v>108</v>
      </c>
      <c r="D1662" s="194"/>
      <c r="E1662" s="197" t="s">
        <v>6412</v>
      </c>
      <c r="F1662" s="19" t="s">
        <v>396</v>
      </c>
      <c r="G1662" s="19" t="s">
        <v>287</v>
      </c>
      <c r="H1662" s="27">
        <v>0</v>
      </c>
      <c r="I1662" s="110">
        <v>5</v>
      </c>
      <c r="J1662" s="19" t="s">
        <v>6551</v>
      </c>
      <c r="K1662" s="112">
        <v>0</v>
      </c>
      <c r="L1662" s="112" t="s">
        <v>6551</v>
      </c>
      <c r="M1662" s="112">
        <v>0</v>
      </c>
      <c r="N1662" s="112" t="s">
        <v>6551</v>
      </c>
      <c r="O1662" s="112">
        <v>0</v>
      </c>
      <c r="P1662" s="112" t="s">
        <v>6551</v>
      </c>
      <c r="Q1662" s="112">
        <v>318818</v>
      </c>
      <c r="R1662" s="112" t="s">
        <v>6551</v>
      </c>
      <c r="S1662" s="112">
        <v>0</v>
      </c>
      <c r="T1662" s="112" t="s">
        <v>6551</v>
      </c>
      <c r="U1662" s="112">
        <v>0</v>
      </c>
      <c r="V1662" s="112" t="s">
        <v>6551</v>
      </c>
      <c r="W1662" s="112">
        <v>14154</v>
      </c>
      <c r="X1662" s="112" t="s">
        <v>6551</v>
      </c>
      <c r="Y1662" s="112">
        <v>0</v>
      </c>
      <c r="Z1662" s="112" t="s">
        <v>6551</v>
      </c>
      <c r="AA1662" s="112">
        <v>0</v>
      </c>
      <c r="AB1662" s="112" t="s">
        <v>6551</v>
      </c>
      <c r="AC1662" s="112">
        <v>0</v>
      </c>
      <c r="AD1662" s="112" t="s">
        <v>6551</v>
      </c>
      <c r="AE1662" s="112">
        <v>0</v>
      </c>
      <c r="AF1662" s="112" t="s">
        <v>6551</v>
      </c>
      <c r="AG1662" s="112">
        <v>0</v>
      </c>
      <c r="AH1662" s="112" t="s">
        <v>6551</v>
      </c>
      <c r="AI1662" s="112">
        <v>25150</v>
      </c>
      <c r="AJ1662" s="112" t="s">
        <v>6551</v>
      </c>
      <c r="AK1662" s="112">
        <v>0</v>
      </c>
      <c r="AL1662" s="113" t="s">
        <v>6551</v>
      </c>
      <c r="AM1662" s="113" t="str">
        <f t="shared" si="25"/>
        <v>No</v>
      </c>
    </row>
    <row r="1663" spans="1:39" s="19" customFormat="1" ht="11.5" customHeight="1" x14ac:dyDescent="0.2">
      <c r="A1663" s="5" t="s">
        <v>4527</v>
      </c>
      <c r="B1663" s="5" t="s">
        <v>4528</v>
      </c>
      <c r="C1663" s="5" t="s">
        <v>61</v>
      </c>
      <c r="D1663" s="194" t="s">
        <v>4529</v>
      </c>
      <c r="E1663" s="197" t="s">
        <v>4530</v>
      </c>
      <c r="F1663" s="19" t="s">
        <v>239</v>
      </c>
      <c r="G1663" s="19" t="s">
        <v>287</v>
      </c>
      <c r="H1663" s="27">
        <v>0</v>
      </c>
      <c r="I1663" s="110">
        <v>5</v>
      </c>
      <c r="J1663" s="19" t="s">
        <v>6551</v>
      </c>
      <c r="K1663" s="112">
        <v>0</v>
      </c>
      <c r="L1663" s="112" t="s">
        <v>6551</v>
      </c>
      <c r="M1663" s="112">
        <v>0</v>
      </c>
      <c r="N1663" s="112" t="s">
        <v>6551</v>
      </c>
      <c r="O1663" s="112">
        <v>0</v>
      </c>
      <c r="P1663" s="112" t="s">
        <v>6551</v>
      </c>
      <c r="Q1663" s="112">
        <v>37112</v>
      </c>
      <c r="R1663" s="112" t="s">
        <v>6551</v>
      </c>
      <c r="S1663" s="112">
        <v>0</v>
      </c>
      <c r="T1663" s="112" t="s">
        <v>6551</v>
      </c>
      <c r="U1663" s="112">
        <v>0</v>
      </c>
      <c r="V1663" s="112" t="s">
        <v>6551</v>
      </c>
      <c r="W1663" s="112">
        <v>3135</v>
      </c>
      <c r="X1663" s="112" t="s">
        <v>6551</v>
      </c>
      <c r="Y1663" s="112">
        <v>0</v>
      </c>
      <c r="Z1663" s="112" t="s">
        <v>6551</v>
      </c>
      <c r="AA1663" s="112">
        <v>0</v>
      </c>
      <c r="AB1663" s="112" t="s">
        <v>6551</v>
      </c>
      <c r="AC1663" s="112">
        <v>0</v>
      </c>
      <c r="AD1663" s="112" t="s">
        <v>6551</v>
      </c>
      <c r="AE1663" s="112">
        <v>0</v>
      </c>
      <c r="AF1663" s="112" t="s">
        <v>6551</v>
      </c>
      <c r="AG1663" s="112">
        <v>0</v>
      </c>
      <c r="AH1663" s="112" t="s">
        <v>6551</v>
      </c>
      <c r="AI1663" s="112">
        <v>13375</v>
      </c>
      <c r="AJ1663" s="112" t="s">
        <v>6551</v>
      </c>
      <c r="AK1663" s="112">
        <v>0</v>
      </c>
      <c r="AL1663" s="19" t="s">
        <v>6551</v>
      </c>
      <c r="AM1663" s="113" t="str">
        <f t="shared" si="25"/>
        <v>No</v>
      </c>
    </row>
    <row r="1664" spans="1:39" s="19" customFormat="1" ht="11.5" customHeight="1" x14ac:dyDescent="0.2">
      <c r="A1664" s="5" t="s">
        <v>4673</v>
      </c>
      <c r="B1664" s="5" t="s">
        <v>319</v>
      </c>
      <c r="C1664" s="5" t="s">
        <v>61</v>
      </c>
      <c r="D1664" s="194" t="s">
        <v>4674</v>
      </c>
      <c r="E1664" s="197" t="s">
        <v>4675</v>
      </c>
      <c r="F1664" s="19" t="s">
        <v>239</v>
      </c>
      <c r="G1664" s="19" t="s">
        <v>287</v>
      </c>
      <c r="H1664" s="27">
        <v>0</v>
      </c>
      <c r="I1664" s="110">
        <v>5</v>
      </c>
      <c r="J1664" s="19" t="s">
        <v>6551</v>
      </c>
      <c r="K1664" s="112">
        <v>0</v>
      </c>
      <c r="L1664" s="112" t="s">
        <v>6551</v>
      </c>
      <c r="M1664" s="112">
        <v>0</v>
      </c>
      <c r="N1664" s="112" t="s">
        <v>6551</v>
      </c>
      <c r="O1664" s="112">
        <v>0</v>
      </c>
      <c r="P1664" s="112" t="s">
        <v>6551</v>
      </c>
      <c r="Q1664" s="112">
        <v>96502</v>
      </c>
      <c r="R1664" s="112" t="s">
        <v>6551</v>
      </c>
      <c r="S1664" s="112">
        <v>0</v>
      </c>
      <c r="T1664" s="112" t="s">
        <v>6551</v>
      </c>
      <c r="U1664" s="112">
        <v>0</v>
      </c>
      <c r="V1664" s="112" t="s">
        <v>6551</v>
      </c>
      <c r="W1664" s="112">
        <v>2265</v>
      </c>
      <c r="X1664" s="112" t="s">
        <v>6551</v>
      </c>
      <c r="Y1664" s="112">
        <v>0</v>
      </c>
      <c r="Z1664" s="112" t="s">
        <v>6551</v>
      </c>
      <c r="AA1664" s="112">
        <v>0</v>
      </c>
      <c r="AB1664" s="112" t="s">
        <v>6551</v>
      </c>
      <c r="AC1664" s="112">
        <v>0</v>
      </c>
      <c r="AD1664" s="112" t="s">
        <v>6551</v>
      </c>
      <c r="AE1664" s="112">
        <v>0</v>
      </c>
      <c r="AF1664" s="112" t="s">
        <v>6551</v>
      </c>
      <c r="AG1664" s="112">
        <v>0</v>
      </c>
      <c r="AH1664" s="112" t="s">
        <v>6551</v>
      </c>
      <c r="AI1664" s="112">
        <v>3973</v>
      </c>
      <c r="AJ1664" s="112" t="s">
        <v>6551</v>
      </c>
      <c r="AK1664" s="112">
        <v>0</v>
      </c>
      <c r="AL1664" s="19" t="s">
        <v>6551</v>
      </c>
      <c r="AM1664" s="113" t="str">
        <f t="shared" si="25"/>
        <v>No</v>
      </c>
    </row>
    <row r="1665" spans="1:39" s="19" customFormat="1" ht="11.5" customHeight="1" x14ac:dyDescent="0.2">
      <c r="A1665" s="5" t="s">
        <v>4798</v>
      </c>
      <c r="B1665" s="5" t="s">
        <v>4799</v>
      </c>
      <c r="C1665" s="5" t="s">
        <v>61</v>
      </c>
      <c r="D1665" s="194" t="s">
        <v>4800</v>
      </c>
      <c r="E1665" s="197" t="s">
        <v>4801</v>
      </c>
      <c r="F1665" s="19" t="s">
        <v>305</v>
      </c>
      <c r="G1665" s="5" t="s">
        <v>287</v>
      </c>
      <c r="H1665" s="27">
        <v>0</v>
      </c>
      <c r="I1665" s="110">
        <v>5</v>
      </c>
      <c r="J1665" s="111" t="s">
        <v>6551</v>
      </c>
      <c r="K1665" s="112">
        <v>0</v>
      </c>
      <c r="L1665" s="112" t="s">
        <v>6551</v>
      </c>
      <c r="M1665" s="112">
        <v>0</v>
      </c>
      <c r="N1665" s="112" t="s">
        <v>6551</v>
      </c>
      <c r="O1665" s="112">
        <v>0</v>
      </c>
      <c r="P1665" s="112" t="s">
        <v>6551</v>
      </c>
      <c r="Q1665" s="112">
        <v>30093</v>
      </c>
      <c r="R1665" s="112" t="s">
        <v>6551</v>
      </c>
      <c r="S1665" s="112">
        <v>0</v>
      </c>
      <c r="T1665" s="112" t="s">
        <v>6551</v>
      </c>
      <c r="U1665" s="112">
        <v>0</v>
      </c>
      <c r="V1665" s="112" t="s">
        <v>6551</v>
      </c>
      <c r="W1665" s="112">
        <v>3844</v>
      </c>
      <c r="X1665" s="112" t="s">
        <v>6551</v>
      </c>
      <c r="Y1665" s="112">
        <v>0</v>
      </c>
      <c r="Z1665" s="112" t="s">
        <v>6551</v>
      </c>
      <c r="AA1665" s="112">
        <v>0</v>
      </c>
      <c r="AB1665" s="112" t="s">
        <v>6551</v>
      </c>
      <c r="AC1665" s="112">
        <v>0</v>
      </c>
      <c r="AD1665" s="112" t="s">
        <v>6551</v>
      </c>
      <c r="AE1665" s="112">
        <v>0</v>
      </c>
      <c r="AF1665" s="112" t="s">
        <v>6551</v>
      </c>
      <c r="AG1665" s="112">
        <v>0</v>
      </c>
      <c r="AH1665" s="112" t="s">
        <v>6551</v>
      </c>
      <c r="AI1665" s="112">
        <v>10003</v>
      </c>
      <c r="AJ1665" s="112" t="s">
        <v>6551</v>
      </c>
      <c r="AK1665" s="112">
        <v>0</v>
      </c>
      <c r="AL1665" s="113" t="s">
        <v>6551</v>
      </c>
      <c r="AM1665" s="113" t="str">
        <f t="shared" si="25"/>
        <v>No</v>
      </c>
    </row>
    <row r="1666" spans="1:39" s="19" customFormat="1" ht="11.5" customHeight="1" x14ac:dyDescent="0.2">
      <c r="A1666" s="5" t="s">
        <v>4826</v>
      </c>
      <c r="B1666" s="5" t="s">
        <v>3513</v>
      </c>
      <c r="C1666" s="5" t="s">
        <v>61</v>
      </c>
      <c r="D1666" s="194" t="s">
        <v>4827</v>
      </c>
      <c r="E1666" s="197" t="s">
        <v>4828</v>
      </c>
      <c r="F1666" s="19" t="s">
        <v>1645</v>
      </c>
      <c r="G1666" s="5" t="s">
        <v>287</v>
      </c>
      <c r="H1666" s="27">
        <v>0</v>
      </c>
      <c r="I1666" s="110">
        <v>5</v>
      </c>
      <c r="J1666" s="111" t="s">
        <v>6551</v>
      </c>
      <c r="K1666" s="112">
        <v>0</v>
      </c>
      <c r="L1666" s="112" t="s">
        <v>6551</v>
      </c>
      <c r="M1666" s="112">
        <v>0</v>
      </c>
      <c r="N1666" s="112" t="s">
        <v>6551</v>
      </c>
      <c r="O1666" s="112">
        <v>0</v>
      </c>
      <c r="P1666" s="112" t="s">
        <v>6551</v>
      </c>
      <c r="Q1666" s="112">
        <v>67868</v>
      </c>
      <c r="R1666" s="112" t="s">
        <v>6551</v>
      </c>
      <c r="S1666" s="112">
        <v>0</v>
      </c>
      <c r="T1666" s="112" t="s">
        <v>6551</v>
      </c>
      <c r="U1666" s="112">
        <v>0</v>
      </c>
      <c r="V1666" s="112" t="s">
        <v>6551</v>
      </c>
      <c r="W1666" s="112">
        <v>4913</v>
      </c>
      <c r="X1666" s="112" t="s">
        <v>6551</v>
      </c>
      <c r="Y1666" s="112">
        <v>0</v>
      </c>
      <c r="Z1666" s="112" t="s">
        <v>6551</v>
      </c>
      <c r="AA1666" s="112">
        <v>0</v>
      </c>
      <c r="AB1666" s="112" t="s">
        <v>6551</v>
      </c>
      <c r="AC1666" s="112">
        <v>0</v>
      </c>
      <c r="AD1666" s="112" t="s">
        <v>6551</v>
      </c>
      <c r="AE1666" s="112">
        <v>0</v>
      </c>
      <c r="AF1666" s="112" t="s">
        <v>6551</v>
      </c>
      <c r="AG1666" s="112">
        <v>0</v>
      </c>
      <c r="AH1666" s="112" t="s">
        <v>6551</v>
      </c>
      <c r="AI1666" s="112">
        <v>15714</v>
      </c>
      <c r="AJ1666" s="112" t="s">
        <v>6551</v>
      </c>
      <c r="AK1666" s="112">
        <v>0</v>
      </c>
      <c r="AL1666" s="113" t="s">
        <v>6551</v>
      </c>
      <c r="AM1666" s="113" t="str">
        <f t="shared" ref="AM1666:AM1729" si="26">IF(OR(J1666="Q",L1666="Q",N1666="Q",P1666="Q",R1666="Q",T1666="Q",V1666="Q",X1666="Q",Z1666="Q",AB1666="Q",AD1666="Q",AF1666="Q",AH1666="Q",AJ1666="Q",AL1666="Q"),"Yes","No")</f>
        <v>No</v>
      </c>
    </row>
    <row r="1667" spans="1:39" s="19" customFormat="1" ht="11.5" customHeight="1" x14ac:dyDescent="0.2">
      <c r="A1667" s="5" t="s">
        <v>4983</v>
      </c>
      <c r="B1667" s="5" t="s">
        <v>4984</v>
      </c>
      <c r="C1667" s="5" t="s">
        <v>61</v>
      </c>
      <c r="D1667" s="194" t="s">
        <v>4985</v>
      </c>
      <c r="E1667" s="197" t="s">
        <v>4986</v>
      </c>
      <c r="F1667" s="19" t="s">
        <v>305</v>
      </c>
      <c r="G1667" s="5" t="s">
        <v>287</v>
      </c>
      <c r="H1667" s="27">
        <v>0</v>
      </c>
      <c r="I1667" s="110">
        <v>5</v>
      </c>
      <c r="J1667" s="111" t="s">
        <v>6551</v>
      </c>
      <c r="K1667" s="112">
        <v>0</v>
      </c>
      <c r="L1667" s="112" t="s">
        <v>6551</v>
      </c>
      <c r="M1667" s="112">
        <v>0</v>
      </c>
      <c r="N1667" s="112" t="s">
        <v>6551</v>
      </c>
      <c r="O1667" s="112">
        <v>0</v>
      </c>
      <c r="P1667" s="112" t="s">
        <v>6551</v>
      </c>
      <c r="Q1667" s="112">
        <v>52521</v>
      </c>
      <c r="R1667" s="112" t="s">
        <v>6551</v>
      </c>
      <c r="S1667" s="112">
        <v>0</v>
      </c>
      <c r="T1667" s="112" t="s">
        <v>6551</v>
      </c>
      <c r="U1667" s="112">
        <v>0</v>
      </c>
      <c r="V1667" s="112" t="s">
        <v>6551</v>
      </c>
      <c r="W1667" s="112">
        <v>6192</v>
      </c>
      <c r="X1667" s="112" t="s">
        <v>6551</v>
      </c>
      <c r="Y1667" s="112">
        <v>0</v>
      </c>
      <c r="Z1667" s="112" t="s">
        <v>6551</v>
      </c>
      <c r="AA1667" s="112">
        <v>0</v>
      </c>
      <c r="AB1667" s="112" t="s">
        <v>6551</v>
      </c>
      <c r="AC1667" s="112">
        <v>0</v>
      </c>
      <c r="AD1667" s="112" t="s">
        <v>6551</v>
      </c>
      <c r="AE1667" s="112">
        <v>0</v>
      </c>
      <c r="AF1667" s="112" t="s">
        <v>6551</v>
      </c>
      <c r="AG1667" s="112">
        <v>0</v>
      </c>
      <c r="AH1667" s="112" t="s">
        <v>6551</v>
      </c>
      <c r="AI1667" s="112">
        <v>14905</v>
      </c>
      <c r="AJ1667" s="112" t="s">
        <v>6551</v>
      </c>
      <c r="AK1667" s="112">
        <v>0</v>
      </c>
      <c r="AL1667" s="113" t="s">
        <v>6551</v>
      </c>
      <c r="AM1667" s="113" t="str">
        <f t="shared" si="26"/>
        <v>No</v>
      </c>
    </row>
    <row r="1668" spans="1:39" s="19" customFormat="1" ht="11.5" customHeight="1" x14ac:dyDescent="0.2">
      <c r="A1668" s="5" t="s">
        <v>5042</v>
      </c>
      <c r="B1668" s="5" t="s">
        <v>504</v>
      </c>
      <c r="C1668" s="5" t="s">
        <v>61</v>
      </c>
      <c r="D1668" s="194" t="s">
        <v>5043</v>
      </c>
      <c r="E1668" s="197" t="s">
        <v>5044</v>
      </c>
      <c r="F1668" s="19" t="s">
        <v>242</v>
      </c>
      <c r="G1668" s="5" t="s">
        <v>287</v>
      </c>
      <c r="H1668" s="27">
        <v>0</v>
      </c>
      <c r="I1668" s="110">
        <v>5</v>
      </c>
      <c r="J1668" s="111" t="s">
        <v>6551</v>
      </c>
      <c r="K1668" s="112">
        <v>0</v>
      </c>
      <c r="L1668" s="112" t="s">
        <v>6551</v>
      </c>
      <c r="M1668" s="112">
        <v>0</v>
      </c>
      <c r="N1668" s="112" t="s">
        <v>6551</v>
      </c>
      <c r="O1668" s="112">
        <v>0</v>
      </c>
      <c r="P1668" s="112" t="s">
        <v>6551</v>
      </c>
      <c r="Q1668" s="112">
        <v>132240</v>
      </c>
      <c r="R1668" s="112" t="s">
        <v>6551</v>
      </c>
      <c r="S1668" s="112">
        <v>0</v>
      </c>
      <c r="T1668" s="112" t="s">
        <v>6551</v>
      </c>
      <c r="U1668" s="112">
        <v>0</v>
      </c>
      <c r="V1668" s="112" t="s">
        <v>6551</v>
      </c>
      <c r="W1668" s="112">
        <v>6016</v>
      </c>
      <c r="X1668" s="112" t="s">
        <v>6551</v>
      </c>
      <c r="Y1668" s="112">
        <v>0</v>
      </c>
      <c r="Z1668" s="112" t="s">
        <v>6551</v>
      </c>
      <c r="AA1668" s="112">
        <v>0</v>
      </c>
      <c r="AB1668" s="112" t="s">
        <v>6551</v>
      </c>
      <c r="AC1668" s="112">
        <v>0</v>
      </c>
      <c r="AD1668" s="112" t="s">
        <v>6551</v>
      </c>
      <c r="AE1668" s="112">
        <v>0</v>
      </c>
      <c r="AF1668" s="112" t="s">
        <v>6551</v>
      </c>
      <c r="AG1668" s="112">
        <v>0</v>
      </c>
      <c r="AH1668" s="112" t="s">
        <v>6551</v>
      </c>
      <c r="AI1668" s="112">
        <v>8140</v>
      </c>
      <c r="AJ1668" s="112" t="s">
        <v>6551</v>
      </c>
      <c r="AK1668" s="112">
        <v>0</v>
      </c>
      <c r="AL1668" s="113" t="s">
        <v>6551</v>
      </c>
      <c r="AM1668" s="113" t="str">
        <f t="shared" si="26"/>
        <v>No</v>
      </c>
    </row>
    <row r="1669" spans="1:39" s="19" customFormat="1" ht="11.5" customHeight="1" x14ac:dyDescent="0.2">
      <c r="A1669" s="5" t="s">
        <v>5055</v>
      </c>
      <c r="B1669" s="5" t="s">
        <v>5056</v>
      </c>
      <c r="C1669" s="5" t="s">
        <v>61</v>
      </c>
      <c r="D1669" s="194" t="s">
        <v>5057</v>
      </c>
      <c r="E1669" s="197" t="s">
        <v>5058</v>
      </c>
      <c r="F1669" s="19" t="s">
        <v>305</v>
      </c>
      <c r="G1669" s="5" t="s">
        <v>287</v>
      </c>
      <c r="H1669" s="27">
        <v>0</v>
      </c>
      <c r="I1669" s="110">
        <v>5</v>
      </c>
      <c r="J1669" s="111" t="s">
        <v>6551</v>
      </c>
      <c r="K1669" s="112">
        <v>0</v>
      </c>
      <c r="L1669" s="112" t="s">
        <v>6551</v>
      </c>
      <c r="M1669" s="112">
        <v>0</v>
      </c>
      <c r="N1669" s="112" t="s">
        <v>6551</v>
      </c>
      <c r="O1669" s="112">
        <v>0</v>
      </c>
      <c r="P1669" s="112" t="s">
        <v>6551</v>
      </c>
      <c r="Q1669" s="112">
        <v>146289</v>
      </c>
      <c r="R1669" s="112" t="s">
        <v>6551</v>
      </c>
      <c r="S1669" s="112">
        <v>0</v>
      </c>
      <c r="T1669" s="112" t="s">
        <v>6551</v>
      </c>
      <c r="U1669" s="112">
        <v>0</v>
      </c>
      <c r="V1669" s="112" t="s">
        <v>6551</v>
      </c>
      <c r="W1669" s="112">
        <v>6999</v>
      </c>
      <c r="X1669" s="112" t="s">
        <v>6551</v>
      </c>
      <c r="Y1669" s="112">
        <v>0</v>
      </c>
      <c r="Z1669" s="112" t="s">
        <v>6551</v>
      </c>
      <c r="AA1669" s="112">
        <v>0</v>
      </c>
      <c r="AB1669" s="112" t="s">
        <v>6551</v>
      </c>
      <c r="AC1669" s="112">
        <v>0</v>
      </c>
      <c r="AD1669" s="112" t="s">
        <v>6551</v>
      </c>
      <c r="AE1669" s="112">
        <v>0</v>
      </c>
      <c r="AF1669" s="112" t="s">
        <v>6551</v>
      </c>
      <c r="AG1669" s="112">
        <v>0</v>
      </c>
      <c r="AH1669" s="112" t="s">
        <v>6551</v>
      </c>
      <c r="AI1669" s="112">
        <v>36162</v>
      </c>
      <c r="AJ1669" s="112" t="s">
        <v>6551</v>
      </c>
      <c r="AK1669" s="112">
        <v>0</v>
      </c>
      <c r="AL1669" s="113" t="s">
        <v>6551</v>
      </c>
      <c r="AM1669" s="113" t="str">
        <f t="shared" si="26"/>
        <v>No</v>
      </c>
    </row>
    <row r="1670" spans="1:39" s="19" customFormat="1" ht="11.5" customHeight="1" x14ac:dyDescent="0.2">
      <c r="A1670" s="5" t="s">
        <v>4697</v>
      </c>
      <c r="B1670" s="5" t="s">
        <v>4698</v>
      </c>
      <c r="C1670" s="5" t="s">
        <v>76</v>
      </c>
      <c r="D1670" s="194" t="s">
        <v>4699</v>
      </c>
      <c r="E1670" s="197" t="s">
        <v>4700</v>
      </c>
      <c r="F1670" s="19" t="s">
        <v>305</v>
      </c>
      <c r="G1670" s="5" t="s">
        <v>287</v>
      </c>
      <c r="H1670" s="27">
        <v>0</v>
      </c>
      <c r="I1670" s="110">
        <v>5</v>
      </c>
      <c r="J1670" s="111" t="s">
        <v>6551</v>
      </c>
      <c r="K1670" s="112">
        <v>0</v>
      </c>
      <c r="L1670" s="112" t="s">
        <v>6551</v>
      </c>
      <c r="M1670" s="112">
        <v>0</v>
      </c>
      <c r="N1670" s="112" t="s">
        <v>6551</v>
      </c>
      <c r="O1670" s="112">
        <v>0</v>
      </c>
      <c r="P1670" s="112" t="s">
        <v>6551</v>
      </c>
      <c r="Q1670" s="112">
        <v>219766</v>
      </c>
      <c r="R1670" s="112" t="s">
        <v>6551</v>
      </c>
      <c r="S1670" s="112">
        <v>0</v>
      </c>
      <c r="T1670" s="112" t="s">
        <v>6551</v>
      </c>
      <c r="U1670" s="112">
        <v>0</v>
      </c>
      <c r="V1670" s="112" t="s">
        <v>6551</v>
      </c>
      <c r="W1670" s="112">
        <v>9234</v>
      </c>
      <c r="X1670" s="112" t="s">
        <v>6551</v>
      </c>
      <c r="Y1670" s="112">
        <v>0</v>
      </c>
      <c r="Z1670" s="112" t="s">
        <v>6551</v>
      </c>
      <c r="AA1670" s="112">
        <v>0</v>
      </c>
      <c r="AB1670" s="112" t="s">
        <v>6551</v>
      </c>
      <c r="AC1670" s="112">
        <v>0</v>
      </c>
      <c r="AD1670" s="112" t="s">
        <v>6551</v>
      </c>
      <c r="AE1670" s="112">
        <v>0</v>
      </c>
      <c r="AF1670" s="112" t="s">
        <v>6551</v>
      </c>
      <c r="AG1670" s="112">
        <v>0</v>
      </c>
      <c r="AH1670" s="112" t="s">
        <v>6551</v>
      </c>
      <c r="AI1670" s="112">
        <v>19911</v>
      </c>
      <c r="AJ1670" s="112" t="s">
        <v>6551</v>
      </c>
      <c r="AK1670" s="112">
        <v>0</v>
      </c>
      <c r="AL1670" s="113" t="s">
        <v>6551</v>
      </c>
      <c r="AM1670" s="113" t="str">
        <f t="shared" si="26"/>
        <v>No</v>
      </c>
    </row>
    <row r="1671" spans="1:39" s="19" customFormat="1" ht="11.5" customHeight="1" x14ac:dyDescent="0.2">
      <c r="A1671" s="5" t="s">
        <v>4661</v>
      </c>
      <c r="B1671" s="5" t="s">
        <v>4662</v>
      </c>
      <c r="C1671" s="5" t="s">
        <v>81</v>
      </c>
      <c r="D1671" s="194" t="s">
        <v>4663</v>
      </c>
      <c r="E1671" s="197" t="s">
        <v>4664</v>
      </c>
      <c r="F1671" s="19" t="s">
        <v>239</v>
      </c>
      <c r="G1671" s="5" t="s">
        <v>287</v>
      </c>
      <c r="H1671" s="27">
        <v>0</v>
      </c>
      <c r="I1671" s="110">
        <v>5</v>
      </c>
      <c r="J1671" s="111" t="s">
        <v>6551</v>
      </c>
      <c r="K1671" s="112">
        <v>0</v>
      </c>
      <c r="L1671" s="112" t="s">
        <v>6551</v>
      </c>
      <c r="M1671" s="112">
        <v>0</v>
      </c>
      <c r="N1671" s="112" t="s">
        <v>6551</v>
      </c>
      <c r="O1671" s="112">
        <v>0</v>
      </c>
      <c r="P1671" s="112" t="s">
        <v>6551</v>
      </c>
      <c r="Q1671" s="112">
        <v>53185</v>
      </c>
      <c r="R1671" s="112" t="s">
        <v>6551</v>
      </c>
      <c r="S1671" s="112">
        <v>0</v>
      </c>
      <c r="T1671" s="112" t="s">
        <v>6551</v>
      </c>
      <c r="U1671" s="112">
        <v>0</v>
      </c>
      <c r="V1671" s="112" t="s">
        <v>6551</v>
      </c>
      <c r="W1671" s="112">
        <v>4709</v>
      </c>
      <c r="X1671" s="112" t="s">
        <v>6551</v>
      </c>
      <c r="Y1671" s="112">
        <v>0</v>
      </c>
      <c r="Z1671" s="112" t="s">
        <v>6551</v>
      </c>
      <c r="AA1671" s="112">
        <v>0</v>
      </c>
      <c r="AB1671" s="112" t="s">
        <v>6551</v>
      </c>
      <c r="AC1671" s="112">
        <v>0</v>
      </c>
      <c r="AD1671" s="112" t="s">
        <v>6551</v>
      </c>
      <c r="AE1671" s="112">
        <v>0</v>
      </c>
      <c r="AF1671" s="112" t="s">
        <v>6551</v>
      </c>
      <c r="AG1671" s="112">
        <v>0</v>
      </c>
      <c r="AH1671" s="112" t="s">
        <v>6551</v>
      </c>
      <c r="AI1671" s="112">
        <v>32252</v>
      </c>
      <c r="AJ1671" s="112" t="s">
        <v>6551</v>
      </c>
      <c r="AK1671" s="112">
        <v>0</v>
      </c>
      <c r="AL1671" s="113" t="s">
        <v>6551</v>
      </c>
      <c r="AM1671" s="113" t="str">
        <f t="shared" si="26"/>
        <v>No</v>
      </c>
    </row>
    <row r="1672" spans="1:39" s="19" customFormat="1" ht="11.5" customHeight="1" x14ac:dyDescent="0.2">
      <c r="A1672" s="5" t="s">
        <v>4753</v>
      </c>
      <c r="B1672" s="5" t="s">
        <v>4754</v>
      </c>
      <c r="C1672" s="5" t="s">
        <v>81</v>
      </c>
      <c r="D1672" s="194" t="s">
        <v>4755</v>
      </c>
      <c r="E1672" s="197" t="s">
        <v>4756</v>
      </c>
      <c r="F1672" s="19" t="s">
        <v>239</v>
      </c>
      <c r="G1672" s="5" t="s">
        <v>287</v>
      </c>
      <c r="H1672" s="27">
        <v>0</v>
      </c>
      <c r="I1672" s="110">
        <v>5</v>
      </c>
      <c r="J1672" s="111" t="s">
        <v>6551</v>
      </c>
      <c r="K1672" s="112">
        <v>0</v>
      </c>
      <c r="L1672" s="112" t="s">
        <v>6551</v>
      </c>
      <c r="M1672" s="112">
        <v>0</v>
      </c>
      <c r="N1672" s="112" t="s">
        <v>6551</v>
      </c>
      <c r="O1672" s="112">
        <v>0</v>
      </c>
      <c r="P1672" s="112" t="s">
        <v>6551</v>
      </c>
      <c r="Q1672" s="112">
        <v>57189</v>
      </c>
      <c r="R1672" s="112" t="s">
        <v>6551</v>
      </c>
      <c r="S1672" s="112">
        <v>0</v>
      </c>
      <c r="T1672" s="112" t="s">
        <v>6551</v>
      </c>
      <c r="U1672" s="112">
        <v>0</v>
      </c>
      <c r="V1672" s="112" t="s">
        <v>6551</v>
      </c>
      <c r="W1672" s="112">
        <v>4216</v>
      </c>
      <c r="X1672" s="112" t="s">
        <v>6551</v>
      </c>
      <c r="Y1672" s="112">
        <v>0</v>
      </c>
      <c r="Z1672" s="112" t="s">
        <v>6551</v>
      </c>
      <c r="AA1672" s="112">
        <v>0</v>
      </c>
      <c r="AB1672" s="112" t="s">
        <v>6551</v>
      </c>
      <c r="AC1672" s="112">
        <v>0</v>
      </c>
      <c r="AD1672" s="112" t="s">
        <v>6551</v>
      </c>
      <c r="AE1672" s="112">
        <v>0</v>
      </c>
      <c r="AF1672" s="112" t="s">
        <v>6551</v>
      </c>
      <c r="AG1672" s="112">
        <v>0</v>
      </c>
      <c r="AH1672" s="112" t="s">
        <v>6551</v>
      </c>
      <c r="AI1672" s="112">
        <v>3630</v>
      </c>
      <c r="AJ1672" s="112" t="s">
        <v>6551</v>
      </c>
      <c r="AK1672" s="112">
        <v>0</v>
      </c>
      <c r="AL1672" s="113" t="s">
        <v>6551</v>
      </c>
      <c r="AM1672" s="113" t="str">
        <f t="shared" si="26"/>
        <v>No</v>
      </c>
    </row>
    <row r="1673" spans="1:39" s="19" customFormat="1" ht="11.5" customHeight="1" x14ac:dyDescent="0.2">
      <c r="A1673" s="5" t="s">
        <v>4810</v>
      </c>
      <c r="B1673" s="5" t="s">
        <v>4811</v>
      </c>
      <c r="C1673" s="5" t="s">
        <v>81</v>
      </c>
      <c r="D1673" s="194" t="s">
        <v>4812</v>
      </c>
      <c r="E1673" s="197" t="s">
        <v>4813</v>
      </c>
      <c r="F1673" s="19" t="s">
        <v>239</v>
      </c>
      <c r="G1673" s="5" t="s">
        <v>287</v>
      </c>
      <c r="H1673" s="27">
        <v>0</v>
      </c>
      <c r="I1673" s="110">
        <v>5</v>
      </c>
      <c r="J1673" s="111" t="s">
        <v>6551</v>
      </c>
      <c r="K1673" s="112">
        <v>0</v>
      </c>
      <c r="L1673" s="112" t="s">
        <v>6551</v>
      </c>
      <c r="M1673" s="112">
        <v>0</v>
      </c>
      <c r="N1673" s="112" t="s">
        <v>6551</v>
      </c>
      <c r="O1673" s="112">
        <v>0</v>
      </c>
      <c r="P1673" s="112" t="s">
        <v>6551</v>
      </c>
      <c r="Q1673" s="112">
        <v>29554</v>
      </c>
      <c r="R1673" s="112" t="s">
        <v>6551</v>
      </c>
      <c r="S1673" s="112">
        <v>0</v>
      </c>
      <c r="T1673" s="112" t="s">
        <v>6551</v>
      </c>
      <c r="U1673" s="112">
        <v>0</v>
      </c>
      <c r="V1673" s="112" t="s">
        <v>6551</v>
      </c>
      <c r="W1673" s="112">
        <v>1868</v>
      </c>
      <c r="X1673" s="112" t="s">
        <v>6551</v>
      </c>
      <c r="Y1673" s="112">
        <v>0</v>
      </c>
      <c r="Z1673" s="112" t="s">
        <v>6551</v>
      </c>
      <c r="AA1673" s="112">
        <v>0</v>
      </c>
      <c r="AB1673" s="112" t="s">
        <v>6551</v>
      </c>
      <c r="AC1673" s="112">
        <v>0</v>
      </c>
      <c r="AD1673" s="112" t="s">
        <v>6551</v>
      </c>
      <c r="AE1673" s="112">
        <v>0</v>
      </c>
      <c r="AF1673" s="112" t="s">
        <v>6551</v>
      </c>
      <c r="AG1673" s="112">
        <v>0</v>
      </c>
      <c r="AH1673" s="112" t="s">
        <v>6551</v>
      </c>
      <c r="AI1673" s="112">
        <v>14412</v>
      </c>
      <c r="AJ1673" s="112" t="s">
        <v>6551</v>
      </c>
      <c r="AK1673" s="112">
        <v>0</v>
      </c>
      <c r="AL1673" s="113" t="s">
        <v>6551</v>
      </c>
      <c r="AM1673" s="113" t="str">
        <f t="shared" si="26"/>
        <v>No</v>
      </c>
    </row>
    <row r="1674" spans="1:39" s="19" customFormat="1" ht="11.5" customHeight="1" x14ac:dyDescent="0.2">
      <c r="A1674" s="5" t="s">
        <v>4885</v>
      </c>
      <c r="B1674" s="5" t="s">
        <v>4886</v>
      </c>
      <c r="C1674" s="5" t="s">
        <v>81</v>
      </c>
      <c r="D1674" s="194" t="s">
        <v>4887</v>
      </c>
      <c r="E1674" s="197" t="s">
        <v>4888</v>
      </c>
      <c r="F1674" s="19" t="s">
        <v>239</v>
      </c>
      <c r="G1674" s="19" t="s">
        <v>287</v>
      </c>
      <c r="H1674" s="27">
        <v>0</v>
      </c>
      <c r="I1674" s="110">
        <v>5</v>
      </c>
      <c r="J1674" s="19" t="s">
        <v>6551</v>
      </c>
      <c r="K1674" s="112">
        <v>0</v>
      </c>
      <c r="L1674" s="112" t="s">
        <v>6551</v>
      </c>
      <c r="M1674" s="112">
        <v>0</v>
      </c>
      <c r="N1674" s="112" t="s">
        <v>6551</v>
      </c>
      <c r="O1674" s="112">
        <v>0</v>
      </c>
      <c r="P1674" s="112" t="s">
        <v>6551</v>
      </c>
      <c r="Q1674" s="112">
        <v>18867</v>
      </c>
      <c r="R1674" s="112" t="s">
        <v>6551</v>
      </c>
      <c r="S1674" s="112">
        <v>0</v>
      </c>
      <c r="T1674" s="112" t="s">
        <v>6551</v>
      </c>
      <c r="U1674" s="112">
        <v>0</v>
      </c>
      <c r="V1674" s="112" t="s">
        <v>6551</v>
      </c>
      <c r="W1674" s="112">
        <v>1701</v>
      </c>
      <c r="X1674" s="112" t="s">
        <v>6551</v>
      </c>
      <c r="Y1674" s="112">
        <v>0</v>
      </c>
      <c r="Z1674" s="112" t="s">
        <v>6551</v>
      </c>
      <c r="AA1674" s="112">
        <v>0</v>
      </c>
      <c r="AB1674" s="112" t="s">
        <v>6551</v>
      </c>
      <c r="AC1674" s="112">
        <v>0</v>
      </c>
      <c r="AD1674" s="112" t="s">
        <v>6551</v>
      </c>
      <c r="AE1674" s="112">
        <v>0</v>
      </c>
      <c r="AF1674" s="112" t="s">
        <v>6551</v>
      </c>
      <c r="AG1674" s="112">
        <v>0</v>
      </c>
      <c r="AH1674" s="112" t="s">
        <v>6551</v>
      </c>
      <c r="AI1674" s="112">
        <v>5791</v>
      </c>
      <c r="AJ1674" s="112" t="s">
        <v>6551</v>
      </c>
      <c r="AK1674" s="112">
        <v>0</v>
      </c>
      <c r="AL1674" s="113" t="s">
        <v>6551</v>
      </c>
      <c r="AM1674" s="113" t="str">
        <f t="shared" si="26"/>
        <v>No</v>
      </c>
    </row>
    <row r="1675" spans="1:39" s="19" customFormat="1" ht="11.5" customHeight="1" x14ac:dyDescent="0.2">
      <c r="A1675" s="5" t="s">
        <v>4913</v>
      </c>
      <c r="B1675" s="5" t="s">
        <v>460</v>
      </c>
      <c r="C1675" s="5" t="s">
        <v>81</v>
      </c>
      <c r="D1675" s="194" t="s">
        <v>4914</v>
      </c>
      <c r="E1675" s="197" t="s">
        <v>4915</v>
      </c>
      <c r="F1675" s="19" t="s">
        <v>239</v>
      </c>
      <c r="G1675" s="19" t="s">
        <v>287</v>
      </c>
      <c r="H1675" s="27">
        <v>0</v>
      </c>
      <c r="I1675" s="110">
        <v>5</v>
      </c>
      <c r="J1675" s="19" t="s">
        <v>6551</v>
      </c>
      <c r="K1675" s="112">
        <v>0</v>
      </c>
      <c r="L1675" s="112" t="s">
        <v>6551</v>
      </c>
      <c r="M1675" s="112">
        <v>0</v>
      </c>
      <c r="N1675" s="112" t="s">
        <v>6551</v>
      </c>
      <c r="O1675" s="112">
        <v>0</v>
      </c>
      <c r="P1675" s="112" t="s">
        <v>6551</v>
      </c>
      <c r="Q1675" s="112">
        <v>48805</v>
      </c>
      <c r="R1675" s="112" t="s">
        <v>6551</v>
      </c>
      <c r="S1675" s="112">
        <v>0</v>
      </c>
      <c r="T1675" s="112" t="s">
        <v>6551</v>
      </c>
      <c r="U1675" s="112">
        <v>0</v>
      </c>
      <c r="V1675" s="112" t="s">
        <v>6551</v>
      </c>
      <c r="W1675" s="112">
        <v>4749</v>
      </c>
      <c r="X1675" s="112" t="s">
        <v>6551</v>
      </c>
      <c r="Y1675" s="112">
        <v>0</v>
      </c>
      <c r="Z1675" s="112" t="s">
        <v>6551</v>
      </c>
      <c r="AA1675" s="112">
        <v>0</v>
      </c>
      <c r="AB1675" s="112" t="s">
        <v>6551</v>
      </c>
      <c r="AC1675" s="112">
        <v>0</v>
      </c>
      <c r="AD1675" s="112" t="s">
        <v>6551</v>
      </c>
      <c r="AE1675" s="112">
        <v>0</v>
      </c>
      <c r="AF1675" s="112" t="s">
        <v>6551</v>
      </c>
      <c r="AG1675" s="112">
        <v>0</v>
      </c>
      <c r="AH1675" s="112" t="s">
        <v>6551</v>
      </c>
      <c r="AI1675" s="112">
        <v>13845</v>
      </c>
      <c r="AJ1675" s="112" t="s">
        <v>6551</v>
      </c>
      <c r="AK1675" s="112">
        <v>0</v>
      </c>
      <c r="AL1675" s="19" t="s">
        <v>6551</v>
      </c>
      <c r="AM1675" s="113" t="str">
        <f t="shared" si="26"/>
        <v>No</v>
      </c>
    </row>
    <row r="1676" spans="1:39" s="19" customFormat="1" ht="11.5" customHeight="1" x14ac:dyDescent="0.2">
      <c r="A1676" s="5" t="s">
        <v>4932</v>
      </c>
      <c r="B1676" s="5" t="s">
        <v>4933</v>
      </c>
      <c r="C1676" s="5" t="s">
        <v>81</v>
      </c>
      <c r="D1676" s="194" t="s">
        <v>4934</v>
      </c>
      <c r="E1676" s="197" t="s">
        <v>4935</v>
      </c>
      <c r="F1676" s="19" t="s">
        <v>305</v>
      </c>
      <c r="G1676" s="19" t="s">
        <v>287</v>
      </c>
      <c r="H1676" s="27">
        <v>0</v>
      </c>
      <c r="I1676" s="110">
        <v>5</v>
      </c>
      <c r="J1676" s="19" t="s">
        <v>6551</v>
      </c>
      <c r="K1676" s="112">
        <v>0</v>
      </c>
      <c r="L1676" s="112" t="s">
        <v>6551</v>
      </c>
      <c r="M1676" s="112">
        <v>0</v>
      </c>
      <c r="N1676" s="112" t="s">
        <v>6551</v>
      </c>
      <c r="O1676" s="112">
        <v>0</v>
      </c>
      <c r="P1676" s="112" t="s">
        <v>6551</v>
      </c>
      <c r="Q1676" s="112">
        <v>50103</v>
      </c>
      <c r="R1676" s="112" t="s">
        <v>6551</v>
      </c>
      <c r="S1676" s="112">
        <v>0</v>
      </c>
      <c r="T1676" s="112" t="s">
        <v>6551</v>
      </c>
      <c r="U1676" s="112">
        <v>0</v>
      </c>
      <c r="V1676" s="112" t="s">
        <v>6551</v>
      </c>
      <c r="W1676" s="112">
        <v>3194</v>
      </c>
      <c r="X1676" s="112" t="s">
        <v>6551</v>
      </c>
      <c r="Y1676" s="112">
        <v>0</v>
      </c>
      <c r="Z1676" s="112" t="s">
        <v>6551</v>
      </c>
      <c r="AA1676" s="112">
        <v>0</v>
      </c>
      <c r="AB1676" s="112" t="s">
        <v>6551</v>
      </c>
      <c r="AC1676" s="112">
        <v>0</v>
      </c>
      <c r="AD1676" s="112" t="s">
        <v>6551</v>
      </c>
      <c r="AE1676" s="112">
        <v>0</v>
      </c>
      <c r="AF1676" s="112" t="s">
        <v>6551</v>
      </c>
      <c r="AG1676" s="112">
        <v>0</v>
      </c>
      <c r="AH1676" s="112" t="s">
        <v>6551</v>
      </c>
      <c r="AI1676" s="112">
        <v>13259</v>
      </c>
      <c r="AJ1676" s="112" t="s">
        <v>6551</v>
      </c>
      <c r="AK1676" s="112">
        <v>0</v>
      </c>
      <c r="AL1676" s="19" t="s">
        <v>6551</v>
      </c>
      <c r="AM1676" s="113" t="str">
        <f t="shared" si="26"/>
        <v>No</v>
      </c>
    </row>
    <row r="1677" spans="1:39" s="19" customFormat="1" ht="11.5" customHeight="1" x14ac:dyDescent="0.2">
      <c r="A1677" s="5" t="s">
        <v>5098</v>
      </c>
      <c r="B1677" s="5" t="s">
        <v>5099</v>
      </c>
      <c r="C1677" s="5" t="s">
        <v>37</v>
      </c>
      <c r="D1677" s="194" t="s">
        <v>5100</v>
      </c>
      <c r="E1677" s="197" t="s">
        <v>5101</v>
      </c>
      <c r="F1677" s="19" t="s">
        <v>305</v>
      </c>
      <c r="G1677" s="5" t="s">
        <v>287</v>
      </c>
      <c r="H1677" s="27">
        <v>0</v>
      </c>
      <c r="I1677" s="110">
        <v>5</v>
      </c>
      <c r="J1677" s="111" t="s">
        <v>6551</v>
      </c>
      <c r="K1677" s="112">
        <v>0</v>
      </c>
      <c r="L1677" s="112" t="s">
        <v>6551</v>
      </c>
      <c r="M1677" s="112">
        <v>0</v>
      </c>
      <c r="N1677" s="112" t="s">
        <v>6551</v>
      </c>
      <c r="O1677" s="112">
        <v>0</v>
      </c>
      <c r="P1677" s="112" t="s">
        <v>6551</v>
      </c>
      <c r="Q1677" s="112">
        <v>57448</v>
      </c>
      <c r="R1677" s="112" t="s">
        <v>6551</v>
      </c>
      <c r="S1677" s="112">
        <v>0</v>
      </c>
      <c r="T1677" s="112" t="s">
        <v>6551</v>
      </c>
      <c r="U1677" s="112">
        <v>0</v>
      </c>
      <c r="V1677" s="112" t="s">
        <v>6551</v>
      </c>
      <c r="W1677" s="112">
        <v>2359</v>
      </c>
      <c r="X1677" s="112" t="s">
        <v>6551</v>
      </c>
      <c r="Y1677" s="112">
        <v>0</v>
      </c>
      <c r="Z1677" s="112" t="s">
        <v>6551</v>
      </c>
      <c r="AA1677" s="112">
        <v>0</v>
      </c>
      <c r="AB1677" s="112" t="s">
        <v>6551</v>
      </c>
      <c r="AC1677" s="112">
        <v>0</v>
      </c>
      <c r="AD1677" s="112" t="s">
        <v>6551</v>
      </c>
      <c r="AE1677" s="112">
        <v>0</v>
      </c>
      <c r="AF1677" s="112" t="s">
        <v>6551</v>
      </c>
      <c r="AG1677" s="112">
        <v>0</v>
      </c>
      <c r="AH1677" s="112" t="s">
        <v>6551</v>
      </c>
      <c r="AI1677" s="112">
        <v>2303</v>
      </c>
      <c r="AJ1677" s="112" t="s">
        <v>6551</v>
      </c>
      <c r="AK1677" s="112">
        <v>0</v>
      </c>
      <c r="AL1677" s="113" t="s">
        <v>6551</v>
      </c>
      <c r="AM1677" s="113" t="str">
        <f t="shared" si="26"/>
        <v>No</v>
      </c>
    </row>
    <row r="1678" spans="1:39" s="19" customFormat="1" ht="11.5" customHeight="1" x14ac:dyDescent="0.2">
      <c r="A1678" s="5" t="s">
        <v>5159</v>
      </c>
      <c r="B1678" s="5" t="s">
        <v>5160</v>
      </c>
      <c r="C1678" s="5" t="s">
        <v>37</v>
      </c>
      <c r="D1678" s="194" t="s">
        <v>5161</v>
      </c>
      <c r="E1678" s="197" t="s">
        <v>5162</v>
      </c>
      <c r="F1678" s="19" t="s">
        <v>242</v>
      </c>
      <c r="G1678" s="5" t="s">
        <v>287</v>
      </c>
      <c r="H1678" s="27">
        <v>0</v>
      </c>
      <c r="I1678" s="110">
        <v>5</v>
      </c>
      <c r="J1678" s="111" t="s">
        <v>6551</v>
      </c>
      <c r="K1678" s="112">
        <v>0</v>
      </c>
      <c r="L1678" s="112" t="s">
        <v>6551</v>
      </c>
      <c r="M1678" s="112">
        <v>0</v>
      </c>
      <c r="N1678" s="112" t="s">
        <v>6551</v>
      </c>
      <c r="O1678" s="112">
        <v>0</v>
      </c>
      <c r="P1678" s="112" t="s">
        <v>6551</v>
      </c>
      <c r="Q1678" s="112">
        <v>187817</v>
      </c>
      <c r="R1678" s="112" t="s">
        <v>6551</v>
      </c>
      <c r="S1678" s="112">
        <v>0</v>
      </c>
      <c r="T1678" s="112" t="s">
        <v>6551</v>
      </c>
      <c r="U1678" s="112">
        <v>0</v>
      </c>
      <c r="V1678" s="112" t="s">
        <v>6551</v>
      </c>
      <c r="W1678" s="112">
        <v>5657</v>
      </c>
      <c r="X1678" s="112" t="s">
        <v>6551</v>
      </c>
      <c r="Y1678" s="112">
        <v>0</v>
      </c>
      <c r="Z1678" s="112" t="s">
        <v>6551</v>
      </c>
      <c r="AA1678" s="112">
        <v>0</v>
      </c>
      <c r="AB1678" s="112" t="s">
        <v>6551</v>
      </c>
      <c r="AC1678" s="112">
        <v>0</v>
      </c>
      <c r="AD1678" s="112" t="s">
        <v>6551</v>
      </c>
      <c r="AE1678" s="112">
        <v>0</v>
      </c>
      <c r="AF1678" s="112" t="s">
        <v>6551</v>
      </c>
      <c r="AG1678" s="112">
        <v>0</v>
      </c>
      <c r="AH1678" s="112" t="s">
        <v>6551</v>
      </c>
      <c r="AI1678" s="112">
        <v>114414</v>
      </c>
      <c r="AJ1678" s="112" t="s">
        <v>6551</v>
      </c>
      <c r="AK1678" s="112">
        <v>0</v>
      </c>
      <c r="AL1678" s="113" t="s">
        <v>6551</v>
      </c>
      <c r="AM1678" s="113" t="str">
        <f t="shared" si="26"/>
        <v>No</v>
      </c>
    </row>
    <row r="1679" spans="1:39" s="19" customFormat="1" ht="11.5" customHeight="1" x14ac:dyDescent="0.2">
      <c r="A1679" s="5" t="s">
        <v>5436</v>
      </c>
      <c r="B1679" s="5" t="s">
        <v>5437</v>
      </c>
      <c r="C1679" s="5" t="s">
        <v>37</v>
      </c>
      <c r="D1679" s="194" t="s">
        <v>5438</v>
      </c>
      <c r="E1679" s="197" t="s">
        <v>5439</v>
      </c>
      <c r="F1679" s="19" t="s">
        <v>305</v>
      </c>
      <c r="G1679" s="5" t="s">
        <v>287</v>
      </c>
      <c r="H1679" s="27">
        <v>0</v>
      </c>
      <c r="I1679" s="110">
        <v>5</v>
      </c>
      <c r="J1679" s="111" t="s">
        <v>6551</v>
      </c>
      <c r="K1679" s="112">
        <v>0</v>
      </c>
      <c r="L1679" s="112" t="s">
        <v>6551</v>
      </c>
      <c r="M1679" s="112">
        <v>0</v>
      </c>
      <c r="N1679" s="112" t="s">
        <v>6551</v>
      </c>
      <c r="O1679" s="112">
        <v>0</v>
      </c>
      <c r="P1679" s="112" t="s">
        <v>6551</v>
      </c>
      <c r="Q1679" s="112">
        <v>69038</v>
      </c>
      <c r="R1679" s="112" t="s">
        <v>6551</v>
      </c>
      <c r="S1679" s="112">
        <v>0</v>
      </c>
      <c r="T1679" s="112" t="s">
        <v>6551</v>
      </c>
      <c r="U1679" s="112">
        <v>0</v>
      </c>
      <c r="V1679" s="112" t="s">
        <v>6551</v>
      </c>
      <c r="W1679" s="112">
        <v>5815</v>
      </c>
      <c r="X1679" s="112" t="s">
        <v>6551</v>
      </c>
      <c r="Y1679" s="112">
        <v>0</v>
      </c>
      <c r="Z1679" s="112" t="s">
        <v>6551</v>
      </c>
      <c r="AA1679" s="112">
        <v>0</v>
      </c>
      <c r="AB1679" s="112" t="s">
        <v>6551</v>
      </c>
      <c r="AC1679" s="112">
        <v>0</v>
      </c>
      <c r="AD1679" s="112" t="s">
        <v>6551</v>
      </c>
      <c r="AE1679" s="112">
        <v>0</v>
      </c>
      <c r="AF1679" s="112" t="s">
        <v>6551</v>
      </c>
      <c r="AG1679" s="112">
        <v>0</v>
      </c>
      <c r="AH1679" s="112" t="s">
        <v>6551</v>
      </c>
      <c r="AI1679" s="112">
        <v>10920</v>
      </c>
      <c r="AJ1679" s="112" t="s">
        <v>6551</v>
      </c>
      <c r="AK1679" s="112">
        <v>0</v>
      </c>
      <c r="AL1679" s="113" t="s">
        <v>6551</v>
      </c>
      <c r="AM1679" s="113" t="str">
        <f t="shared" si="26"/>
        <v>No</v>
      </c>
    </row>
    <row r="1680" spans="1:39" s="19" customFormat="1" ht="11.5" customHeight="1" x14ac:dyDescent="0.2">
      <c r="A1680" s="5" t="s">
        <v>5133</v>
      </c>
      <c r="B1680" s="5" t="s">
        <v>3037</v>
      </c>
      <c r="C1680" s="5" t="s">
        <v>78</v>
      </c>
      <c r="D1680" s="194" t="s">
        <v>5134</v>
      </c>
      <c r="E1680" s="197" t="s">
        <v>5135</v>
      </c>
      <c r="F1680" s="19" t="s">
        <v>239</v>
      </c>
      <c r="G1680" s="5" t="s">
        <v>287</v>
      </c>
      <c r="H1680" s="27">
        <v>0</v>
      </c>
      <c r="I1680" s="110">
        <v>5</v>
      </c>
      <c r="J1680" s="111" t="s">
        <v>6551</v>
      </c>
      <c r="K1680" s="112">
        <v>0</v>
      </c>
      <c r="L1680" s="112" t="s">
        <v>6551</v>
      </c>
      <c r="M1680" s="112">
        <v>0</v>
      </c>
      <c r="N1680" s="112" t="s">
        <v>6551</v>
      </c>
      <c r="O1680" s="112">
        <v>0</v>
      </c>
      <c r="P1680" s="112" t="s">
        <v>6551</v>
      </c>
      <c r="Q1680" s="112">
        <v>29738</v>
      </c>
      <c r="R1680" s="112" t="s">
        <v>6551</v>
      </c>
      <c r="S1680" s="112">
        <v>0</v>
      </c>
      <c r="T1680" s="112" t="s">
        <v>6551</v>
      </c>
      <c r="U1680" s="112">
        <v>0</v>
      </c>
      <c r="V1680" s="112" t="s">
        <v>6551</v>
      </c>
      <c r="W1680" s="112">
        <v>3369</v>
      </c>
      <c r="X1680" s="112" t="s">
        <v>6551</v>
      </c>
      <c r="Y1680" s="112">
        <v>0</v>
      </c>
      <c r="Z1680" s="112" t="s">
        <v>6551</v>
      </c>
      <c r="AA1680" s="112">
        <v>0</v>
      </c>
      <c r="AB1680" s="112" t="s">
        <v>6551</v>
      </c>
      <c r="AC1680" s="112">
        <v>0</v>
      </c>
      <c r="AD1680" s="112" t="s">
        <v>6551</v>
      </c>
      <c r="AE1680" s="112">
        <v>0</v>
      </c>
      <c r="AF1680" s="112" t="s">
        <v>6551</v>
      </c>
      <c r="AG1680" s="112">
        <v>0</v>
      </c>
      <c r="AH1680" s="112" t="s">
        <v>6551</v>
      </c>
      <c r="AI1680" s="112">
        <v>10962</v>
      </c>
      <c r="AJ1680" s="112" t="s">
        <v>6551</v>
      </c>
      <c r="AK1680" s="112">
        <v>0</v>
      </c>
      <c r="AL1680" s="113" t="s">
        <v>6551</v>
      </c>
      <c r="AM1680" s="113" t="str">
        <f t="shared" si="26"/>
        <v>No</v>
      </c>
    </row>
    <row r="1681" spans="1:39" s="19" customFormat="1" ht="11.5" customHeight="1" x14ac:dyDescent="0.2">
      <c r="A1681" s="5" t="s">
        <v>5247</v>
      </c>
      <c r="B1681" s="5" t="s">
        <v>5248</v>
      </c>
      <c r="C1681" s="5" t="s">
        <v>78</v>
      </c>
      <c r="D1681" s="194" t="s">
        <v>5249</v>
      </c>
      <c r="E1681" s="197" t="s">
        <v>5250</v>
      </c>
      <c r="F1681" s="19" t="s">
        <v>239</v>
      </c>
      <c r="G1681" s="5" t="s">
        <v>287</v>
      </c>
      <c r="H1681" s="27">
        <v>0</v>
      </c>
      <c r="I1681" s="110">
        <v>5</v>
      </c>
      <c r="J1681" s="111" t="s">
        <v>6551</v>
      </c>
      <c r="K1681" s="112">
        <v>0</v>
      </c>
      <c r="L1681" s="112" t="s">
        <v>6551</v>
      </c>
      <c r="M1681" s="112">
        <v>0</v>
      </c>
      <c r="N1681" s="112" t="s">
        <v>6551</v>
      </c>
      <c r="O1681" s="112">
        <v>0</v>
      </c>
      <c r="P1681" s="112" t="s">
        <v>6551</v>
      </c>
      <c r="Q1681" s="112">
        <v>61038</v>
      </c>
      <c r="R1681" s="112" t="s">
        <v>122</v>
      </c>
      <c r="S1681" s="112">
        <v>0</v>
      </c>
      <c r="T1681" s="112" t="s">
        <v>6551</v>
      </c>
      <c r="U1681" s="112">
        <v>0</v>
      </c>
      <c r="V1681" s="112" t="s">
        <v>6551</v>
      </c>
      <c r="W1681" s="112">
        <v>5763</v>
      </c>
      <c r="X1681" s="112" t="s">
        <v>122</v>
      </c>
      <c r="Y1681" s="112">
        <v>0</v>
      </c>
      <c r="Z1681" s="112" t="s">
        <v>6551</v>
      </c>
      <c r="AA1681" s="112">
        <v>0</v>
      </c>
      <c r="AB1681" s="112" t="s">
        <v>6551</v>
      </c>
      <c r="AC1681" s="112">
        <v>0</v>
      </c>
      <c r="AD1681" s="112" t="s">
        <v>6551</v>
      </c>
      <c r="AE1681" s="112">
        <v>0</v>
      </c>
      <c r="AF1681" s="112" t="s">
        <v>6551</v>
      </c>
      <c r="AG1681" s="112">
        <v>0</v>
      </c>
      <c r="AH1681" s="112" t="s">
        <v>6551</v>
      </c>
      <c r="AI1681" s="112">
        <v>4562</v>
      </c>
      <c r="AJ1681" s="112" t="s">
        <v>122</v>
      </c>
      <c r="AK1681" s="112">
        <v>0</v>
      </c>
      <c r="AL1681" s="113" t="s">
        <v>6551</v>
      </c>
      <c r="AM1681" s="113" t="str">
        <f t="shared" si="26"/>
        <v>Yes</v>
      </c>
    </row>
    <row r="1682" spans="1:39" s="19" customFormat="1" ht="11.5" customHeight="1" x14ac:dyDescent="0.2">
      <c r="A1682" s="5" t="s">
        <v>5125</v>
      </c>
      <c r="B1682" s="5" t="s">
        <v>5126</v>
      </c>
      <c r="C1682" s="5" t="s">
        <v>80</v>
      </c>
      <c r="D1682" s="194" t="s">
        <v>5127</v>
      </c>
      <c r="E1682" s="197" t="s">
        <v>5128</v>
      </c>
      <c r="F1682" s="19" t="s">
        <v>305</v>
      </c>
      <c r="G1682" s="5" t="s">
        <v>287</v>
      </c>
      <c r="H1682" s="27">
        <v>0</v>
      </c>
      <c r="I1682" s="110">
        <v>5</v>
      </c>
      <c r="J1682" s="111" t="s">
        <v>6551</v>
      </c>
      <c r="K1682" s="112">
        <v>0</v>
      </c>
      <c r="L1682" s="112" t="s">
        <v>6551</v>
      </c>
      <c r="M1682" s="112">
        <v>0</v>
      </c>
      <c r="N1682" s="112" t="s">
        <v>6551</v>
      </c>
      <c r="O1682" s="112">
        <v>0</v>
      </c>
      <c r="P1682" s="112" t="s">
        <v>6551</v>
      </c>
      <c r="Q1682" s="112">
        <v>94758</v>
      </c>
      <c r="R1682" s="112" t="s">
        <v>6551</v>
      </c>
      <c r="S1682" s="112">
        <v>0</v>
      </c>
      <c r="T1682" s="112" t="s">
        <v>6551</v>
      </c>
      <c r="U1682" s="112">
        <v>0</v>
      </c>
      <c r="V1682" s="112" t="s">
        <v>6551</v>
      </c>
      <c r="W1682" s="112">
        <v>4496</v>
      </c>
      <c r="X1682" s="112" t="s">
        <v>6551</v>
      </c>
      <c r="Y1682" s="112">
        <v>0</v>
      </c>
      <c r="Z1682" s="112" t="s">
        <v>6551</v>
      </c>
      <c r="AA1682" s="112">
        <v>0</v>
      </c>
      <c r="AB1682" s="112" t="s">
        <v>6551</v>
      </c>
      <c r="AC1682" s="112">
        <v>0</v>
      </c>
      <c r="AD1682" s="112" t="s">
        <v>6551</v>
      </c>
      <c r="AE1682" s="112">
        <v>0</v>
      </c>
      <c r="AF1682" s="112" t="s">
        <v>6551</v>
      </c>
      <c r="AG1682" s="112">
        <v>0</v>
      </c>
      <c r="AH1682" s="112" t="s">
        <v>6551</v>
      </c>
      <c r="AI1682" s="112">
        <v>5095</v>
      </c>
      <c r="AJ1682" s="112" t="s">
        <v>6551</v>
      </c>
      <c r="AK1682" s="112">
        <v>0</v>
      </c>
      <c r="AL1682" s="113" t="s">
        <v>6551</v>
      </c>
      <c r="AM1682" s="113" t="str">
        <f t="shared" si="26"/>
        <v>No</v>
      </c>
    </row>
    <row r="1683" spans="1:39" s="19" customFormat="1" ht="11.5" customHeight="1" x14ac:dyDescent="0.2">
      <c r="A1683" s="5" t="s">
        <v>5165</v>
      </c>
      <c r="B1683" s="5" t="s">
        <v>5166</v>
      </c>
      <c r="C1683" s="5" t="s">
        <v>80</v>
      </c>
      <c r="D1683" s="194" t="s">
        <v>5167</v>
      </c>
      <c r="E1683" s="197" t="s">
        <v>5168</v>
      </c>
      <c r="F1683" s="19" t="s">
        <v>305</v>
      </c>
      <c r="G1683" s="5" t="s">
        <v>287</v>
      </c>
      <c r="H1683" s="27">
        <v>0</v>
      </c>
      <c r="I1683" s="110">
        <v>5</v>
      </c>
      <c r="J1683" s="111" t="s">
        <v>6551</v>
      </c>
      <c r="K1683" s="112">
        <v>0</v>
      </c>
      <c r="L1683" s="112" t="s">
        <v>6551</v>
      </c>
      <c r="M1683" s="112">
        <v>0</v>
      </c>
      <c r="N1683" s="112" t="s">
        <v>6551</v>
      </c>
      <c r="O1683" s="112">
        <v>0</v>
      </c>
      <c r="P1683" s="112" t="s">
        <v>6551</v>
      </c>
      <c r="Q1683" s="112">
        <v>155494</v>
      </c>
      <c r="R1683" s="112" t="s">
        <v>6551</v>
      </c>
      <c r="S1683" s="112">
        <v>0</v>
      </c>
      <c r="T1683" s="112" t="s">
        <v>6551</v>
      </c>
      <c r="U1683" s="112">
        <v>0</v>
      </c>
      <c r="V1683" s="112" t="s">
        <v>6551</v>
      </c>
      <c r="W1683" s="112">
        <v>6658</v>
      </c>
      <c r="X1683" s="112" t="s">
        <v>6551</v>
      </c>
      <c r="Y1683" s="112">
        <v>0</v>
      </c>
      <c r="Z1683" s="112" t="s">
        <v>6551</v>
      </c>
      <c r="AA1683" s="112">
        <v>0</v>
      </c>
      <c r="AB1683" s="112" t="s">
        <v>6551</v>
      </c>
      <c r="AC1683" s="112">
        <v>0</v>
      </c>
      <c r="AD1683" s="112" t="s">
        <v>6551</v>
      </c>
      <c r="AE1683" s="112">
        <v>0</v>
      </c>
      <c r="AF1683" s="112" t="s">
        <v>6551</v>
      </c>
      <c r="AG1683" s="112">
        <v>0</v>
      </c>
      <c r="AH1683" s="112" t="s">
        <v>6551</v>
      </c>
      <c r="AI1683" s="112">
        <v>8484</v>
      </c>
      <c r="AJ1683" s="112" t="s">
        <v>6551</v>
      </c>
      <c r="AK1683" s="112">
        <v>0</v>
      </c>
      <c r="AL1683" s="113" t="s">
        <v>6551</v>
      </c>
      <c r="AM1683" s="113" t="str">
        <f t="shared" si="26"/>
        <v>No</v>
      </c>
    </row>
    <row r="1684" spans="1:39" s="19" customFormat="1" ht="11.5" customHeight="1" x14ac:dyDescent="0.2">
      <c r="A1684" s="5" t="s">
        <v>5460</v>
      </c>
      <c r="B1684" s="5" t="s">
        <v>5461</v>
      </c>
      <c r="C1684" s="5" t="s">
        <v>80</v>
      </c>
      <c r="D1684" s="194" t="s">
        <v>5462</v>
      </c>
      <c r="E1684" s="197" t="s">
        <v>5463</v>
      </c>
      <c r="F1684" s="19" t="s">
        <v>239</v>
      </c>
      <c r="G1684" s="5" t="s">
        <v>287</v>
      </c>
      <c r="H1684" s="27">
        <v>0</v>
      </c>
      <c r="I1684" s="110">
        <v>5</v>
      </c>
      <c r="J1684" s="111" t="s">
        <v>6551</v>
      </c>
      <c r="K1684" s="112">
        <v>0</v>
      </c>
      <c r="L1684" s="112" t="s">
        <v>6551</v>
      </c>
      <c r="M1684" s="112">
        <v>0</v>
      </c>
      <c r="N1684" s="112" t="s">
        <v>6551</v>
      </c>
      <c r="O1684" s="112">
        <v>0</v>
      </c>
      <c r="P1684" s="112" t="s">
        <v>6551</v>
      </c>
      <c r="Q1684" s="112">
        <v>32355</v>
      </c>
      <c r="R1684" s="112" t="s">
        <v>6551</v>
      </c>
      <c r="S1684" s="112">
        <v>0</v>
      </c>
      <c r="T1684" s="112" t="s">
        <v>6551</v>
      </c>
      <c r="U1684" s="112">
        <v>0</v>
      </c>
      <c r="V1684" s="112" t="s">
        <v>6551</v>
      </c>
      <c r="W1684" s="112">
        <v>4202</v>
      </c>
      <c r="X1684" s="112" t="s">
        <v>6551</v>
      </c>
      <c r="Y1684" s="112">
        <v>0</v>
      </c>
      <c r="Z1684" s="112" t="s">
        <v>6551</v>
      </c>
      <c r="AA1684" s="112">
        <v>0</v>
      </c>
      <c r="AB1684" s="112" t="s">
        <v>6551</v>
      </c>
      <c r="AC1684" s="112">
        <v>0</v>
      </c>
      <c r="AD1684" s="112" t="s">
        <v>6551</v>
      </c>
      <c r="AE1684" s="112">
        <v>0</v>
      </c>
      <c r="AF1684" s="112" t="s">
        <v>6551</v>
      </c>
      <c r="AG1684" s="112">
        <v>0</v>
      </c>
      <c r="AH1684" s="112" t="s">
        <v>6551</v>
      </c>
      <c r="AI1684" s="112">
        <v>25175</v>
      </c>
      <c r="AJ1684" s="112" t="s">
        <v>6551</v>
      </c>
      <c r="AK1684" s="112">
        <v>0</v>
      </c>
      <c r="AL1684" s="113" t="s">
        <v>6551</v>
      </c>
      <c r="AM1684" s="113" t="str">
        <f t="shared" si="26"/>
        <v>No</v>
      </c>
    </row>
    <row r="1685" spans="1:39" s="19" customFormat="1" ht="11.5" customHeight="1" x14ac:dyDescent="0.2">
      <c r="A1685" s="5" t="s">
        <v>5080</v>
      </c>
      <c r="B1685" s="5" t="s">
        <v>5081</v>
      </c>
      <c r="C1685" s="5" t="s">
        <v>106</v>
      </c>
      <c r="D1685" s="194" t="s">
        <v>5082</v>
      </c>
      <c r="E1685" s="197" t="s">
        <v>5083</v>
      </c>
      <c r="F1685" s="19" t="s">
        <v>305</v>
      </c>
      <c r="G1685" s="5" t="s">
        <v>287</v>
      </c>
      <c r="H1685" s="27">
        <v>0</v>
      </c>
      <c r="I1685" s="110">
        <v>5</v>
      </c>
      <c r="J1685" s="111" t="s">
        <v>6551</v>
      </c>
      <c r="K1685" s="112">
        <v>0</v>
      </c>
      <c r="L1685" s="112" t="s">
        <v>6551</v>
      </c>
      <c r="M1685" s="112">
        <v>0</v>
      </c>
      <c r="N1685" s="112" t="s">
        <v>6551</v>
      </c>
      <c r="O1685" s="112">
        <v>0</v>
      </c>
      <c r="P1685" s="112" t="s">
        <v>6551</v>
      </c>
      <c r="Q1685" s="112">
        <v>87670</v>
      </c>
      <c r="R1685" s="112" t="s">
        <v>6551</v>
      </c>
      <c r="S1685" s="112">
        <v>0</v>
      </c>
      <c r="T1685" s="112" t="s">
        <v>6551</v>
      </c>
      <c r="U1685" s="112">
        <v>0</v>
      </c>
      <c r="V1685" s="112" t="s">
        <v>6551</v>
      </c>
      <c r="W1685" s="112">
        <v>8873</v>
      </c>
      <c r="X1685" s="112" t="s">
        <v>6551</v>
      </c>
      <c r="Y1685" s="112">
        <v>0</v>
      </c>
      <c r="Z1685" s="112" t="s">
        <v>6551</v>
      </c>
      <c r="AA1685" s="112">
        <v>0</v>
      </c>
      <c r="AB1685" s="112" t="s">
        <v>6551</v>
      </c>
      <c r="AC1685" s="112">
        <v>0</v>
      </c>
      <c r="AD1685" s="112" t="s">
        <v>6551</v>
      </c>
      <c r="AE1685" s="112">
        <v>0</v>
      </c>
      <c r="AF1685" s="112" t="s">
        <v>6551</v>
      </c>
      <c r="AG1685" s="112">
        <v>0</v>
      </c>
      <c r="AH1685" s="112" t="s">
        <v>6551</v>
      </c>
      <c r="AI1685" s="112">
        <v>72544</v>
      </c>
      <c r="AJ1685" s="112" t="s">
        <v>6551</v>
      </c>
      <c r="AK1685" s="112">
        <v>0</v>
      </c>
      <c r="AL1685" s="113" t="s">
        <v>6551</v>
      </c>
      <c r="AM1685" s="113" t="str">
        <f t="shared" si="26"/>
        <v>No</v>
      </c>
    </row>
    <row r="1686" spans="1:39" s="19" customFormat="1" ht="11.5" customHeight="1" x14ac:dyDescent="0.2">
      <c r="A1686" s="5" t="s">
        <v>5102</v>
      </c>
      <c r="B1686" s="5" t="s">
        <v>5103</v>
      </c>
      <c r="C1686" s="5" t="s">
        <v>201</v>
      </c>
      <c r="D1686" s="194" t="s">
        <v>5104</v>
      </c>
      <c r="E1686" s="197" t="s">
        <v>5105</v>
      </c>
      <c r="F1686" s="19" t="s">
        <v>305</v>
      </c>
      <c r="G1686" s="19" t="s">
        <v>287</v>
      </c>
      <c r="H1686" s="27">
        <v>0</v>
      </c>
      <c r="I1686" s="110">
        <v>5</v>
      </c>
      <c r="J1686" s="19" t="s">
        <v>6551</v>
      </c>
      <c r="K1686" s="112">
        <v>0</v>
      </c>
      <c r="L1686" s="112" t="s">
        <v>6551</v>
      </c>
      <c r="M1686" s="112">
        <v>0</v>
      </c>
      <c r="N1686" s="112" t="s">
        <v>6551</v>
      </c>
      <c r="O1686" s="112">
        <v>0</v>
      </c>
      <c r="P1686" s="112" t="s">
        <v>6551</v>
      </c>
      <c r="Q1686" s="112">
        <v>48327</v>
      </c>
      <c r="R1686" s="112" t="s">
        <v>6551</v>
      </c>
      <c r="S1686" s="112">
        <v>0</v>
      </c>
      <c r="T1686" s="112" t="s">
        <v>6551</v>
      </c>
      <c r="U1686" s="112">
        <v>0</v>
      </c>
      <c r="V1686" s="112" t="s">
        <v>6551</v>
      </c>
      <c r="W1686" s="112">
        <v>1878</v>
      </c>
      <c r="X1686" s="112" t="s">
        <v>6551</v>
      </c>
      <c r="Y1686" s="112">
        <v>0</v>
      </c>
      <c r="Z1686" s="112" t="s">
        <v>6551</v>
      </c>
      <c r="AA1686" s="112">
        <v>0</v>
      </c>
      <c r="AB1686" s="112" t="s">
        <v>6551</v>
      </c>
      <c r="AC1686" s="112">
        <v>0</v>
      </c>
      <c r="AD1686" s="112" t="s">
        <v>6551</v>
      </c>
      <c r="AE1686" s="112">
        <v>0</v>
      </c>
      <c r="AF1686" s="112" t="s">
        <v>6551</v>
      </c>
      <c r="AG1686" s="112">
        <v>0</v>
      </c>
      <c r="AH1686" s="112" t="s">
        <v>6551</v>
      </c>
      <c r="AI1686" s="112">
        <v>4617</v>
      </c>
      <c r="AJ1686" s="112" t="s">
        <v>6551</v>
      </c>
      <c r="AK1686" s="112">
        <v>0</v>
      </c>
      <c r="AL1686" s="113" t="s">
        <v>6551</v>
      </c>
      <c r="AM1686" s="113" t="str">
        <f t="shared" si="26"/>
        <v>No</v>
      </c>
    </row>
    <row r="1687" spans="1:39" s="19" customFormat="1" ht="11.5" customHeight="1" x14ac:dyDescent="0.2">
      <c r="A1687" s="5" t="s">
        <v>6436</v>
      </c>
      <c r="B1687" s="5" t="s">
        <v>5149</v>
      </c>
      <c r="C1687" s="5" t="s">
        <v>201</v>
      </c>
      <c r="D1687" s="194" t="s">
        <v>6435</v>
      </c>
      <c r="E1687" s="197" t="s">
        <v>6434</v>
      </c>
      <c r="F1687" s="19" t="s">
        <v>305</v>
      </c>
      <c r="G1687" s="19" t="s">
        <v>287</v>
      </c>
      <c r="H1687" s="27">
        <v>0</v>
      </c>
      <c r="I1687" s="110">
        <v>5</v>
      </c>
      <c r="J1687" s="19" t="s">
        <v>6551</v>
      </c>
      <c r="K1687" s="112">
        <v>0</v>
      </c>
      <c r="L1687" s="112" t="s">
        <v>6551</v>
      </c>
      <c r="M1687" s="112">
        <v>0</v>
      </c>
      <c r="N1687" s="112" t="s">
        <v>6551</v>
      </c>
      <c r="O1687" s="112">
        <v>0</v>
      </c>
      <c r="P1687" s="112" t="s">
        <v>6551</v>
      </c>
      <c r="Q1687" s="112">
        <v>63740</v>
      </c>
      <c r="R1687" s="112" t="s">
        <v>6551</v>
      </c>
      <c r="S1687" s="112">
        <v>0</v>
      </c>
      <c r="T1687" s="112" t="s">
        <v>6551</v>
      </c>
      <c r="U1687" s="112">
        <v>0</v>
      </c>
      <c r="V1687" s="112" t="s">
        <v>6551</v>
      </c>
      <c r="W1687" s="112">
        <v>5983</v>
      </c>
      <c r="X1687" s="112" t="s">
        <v>6551</v>
      </c>
      <c r="Y1687" s="112">
        <v>0</v>
      </c>
      <c r="Z1687" s="112" t="s">
        <v>6551</v>
      </c>
      <c r="AA1687" s="112">
        <v>0</v>
      </c>
      <c r="AB1687" s="112" t="s">
        <v>6551</v>
      </c>
      <c r="AC1687" s="112">
        <v>0</v>
      </c>
      <c r="AD1687" s="112" t="s">
        <v>6551</v>
      </c>
      <c r="AE1687" s="112">
        <v>0</v>
      </c>
      <c r="AF1687" s="112" t="s">
        <v>6551</v>
      </c>
      <c r="AG1687" s="112">
        <v>0</v>
      </c>
      <c r="AH1687" s="112" t="s">
        <v>6551</v>
      </c>
      <c r="AI1687" s="112">
        <v>12303</v>
      </c>
      <c r="AJ1687" s="112" t="s">
        <v>6551</v>
      </c>
      <c r="AK1687" s="112">
        <v>0</v>
      </c>
      <c r="AL1687" s="19" t="s">
        <v>6551</v>
      </c>
      <c r="AM1687" s="113" t="str">
        <f t="shared" si="26"/>
        <v>No</v>
      </c>
    </row>
    <row r="1688" spans="1:39" s="19" customFormat="1" ht="11.5" customHeight="1" x14ac:dyDescent="0.2">
      <c r="A1688" s="5" t="s">
        <v>5450</v>
      </c>
      <c r="B1688" s="5" t="s">
        <v>1791</v>
      </c>
      <c r="C1688" s="5" t="s">
        <v>201</v>
      </c>
      <c r="D1688" s="194" t="s">
        <v>5451</v>
      </c>
      <c r="E1688" s="197" t="s">
        <v>5452</v>
      </c>
      <c r="F1688" s="19" t="s">
        <v>305</v>
      </c>
      <c r="G1688" s="19" t="s">
        <v>287</v>
      </c>
      <c r="H1688" s="27">
        <v>0</v>
      </c>
      <c r="I1688" s="110">
        <v>5</v>
      </c>
      <c r="J1688" s="19" t="s">
        <v>6551</v>
      </c>
      <c r="K1688" s="112">
        <v>0</v>
      </c>
      <c r="L1688" s="112" t="s">
        <v>6551</v>
      </c>
      <c r="M1688" s="112">
        <v>0</v>
      </c>
      <c r="N1688" s="112" t="s">
        <v>6551</v>
      </c>
      <c r="O1688" s="112">
        <v>0</v>
      </c>
      <c r="P1688" s="112" t="s">
        <v>6551</v>
      </c>
      <c r="Q1688" s="112">
        <v>45735</v>
      </c>
      <c r="R1688" s="112" t="s">
        <v>123</v>
      </c>
      <c r="S1688" s="112">
        <v>0</v>
      </c>
      <c r="T1688" s="112" t="s">
        <v>6551</v>
      </c>
      <c r="U1688" s="112">
        <v>0</v>
      </c>
      <c r="V1688" s="112" t="s">
        <v>6551</v>
      </c>
      <c r="W1688" s="112">
        <v>4853</v>
      </c>
      <c r="X1688" s="112" t="s">
        <v>6551</v>
      </c>
      <c r="Y1688" s="112">
        <v>0</v>
      </c>
      <c r="Z1688" s="112" t="s">
        <v>6551</v>
      </c>
      <c r="AA1688" s="112">
        <v>0</v>
      </c>
      <c r="AB1688" s="112" t="s">
        <v>6551</v>
      </c>
      <c r="AC1688" s="112">
        <v>0</v>
      </c>
      <c r="AD1688" s="112" t="s">
        <v>6551</v>
      </c>
      <c r="AE1688" s="112">
        <v>0</v>
      </c>
      <c r="AF1688" s="112" t="s">
        <v>6551</v>
      </c>
      <c r="AG1688" s="112">
        <v>0</v>
      </c>
      <c r="AH1688" s="112" t="s">
        <v>6551</v>
      </c>
      <c r="AI1688" s="112">
        <v>17025</v>
      </c>
      <c r="AJ1688" s="112" t="s">
        <v>6551</v>
      </c>
      <c r="AK1688" s="112">
        <v>0</v>
      </c>
      <c r="AL1688" s="19" t="s">
        <v>6551</v>
      </c>
      <c r="AM1688" s="113" t="str">
        <f t="shared" si="26"/>
        <v>No</v>
      </c>
    </row>
    <row r="1689" spans="1:39" s="19" customFormat="1" ht="11.5" customHeight="1" x14ac:dyDescent="0.2">
      <c r="A1689" s="5" t="s">
        <v>5531</v>
      </c>
      <c r="B1689" s="5" t="s">
        <v>5532</v>
      </c>
      <c r="C1689" s="5" t="s">
        <v>20</v>
      </c>
      <c r="D1689" s="194" t="s">
        <v>5533</v>
      </c>
      <c r="E1689" s="197" t="s">
        <v>5534</v>
      </c>
      <c r="F1689" s="19" t="s">
        <v>305</v>
      </c>
      <c r="G1689" s="5" t="s">
        <v>287</v>
      </c>
      <c r="H1689" s="27">
        <v>0</v>
      </c>
      <c r="I1689" s="110">
        <v>5</v>
      </c>
      <c r="J1689" s="111" t="s">
        <v>6551</v>
      </c>
      <c r="K1689" s="112">
        <v>0</v>
      </c>
      <c r="L1689" s="112" t="s">
        <v>6551</v>
      </c>
      <c r="M1689" s="112">
        <v>0</v>
      </c>
      <c r="N1689" s="112" t="s">
        <v>6551</v>
      </c>
      <c r="O1689" s="112">
        <v>0</v>
      </c>
      <c r="P1689" s="112" t="s">
        <v>6551</v>
      </c>
      <c r="Q1689" s="112">
        <v>235362</v>
      </c>
      <c r="R1689" s="112" t="s">
        <v>122</v>
      </c>
      <c r="S1689" s="112">
        <v>0</v>
      </c>
      <c r="T1689" s="112" t="s">
        <v>6551</v>
      </c>
      <c r="U1689" s="112">
        <v>0</v>
      </c>
      <c r="V1689" s="112" t="s">
        <v>6551</v>
      </c>
      <c r="W1689" s="112">
        <v>10888</v>
      </c>
      <c r="X1689" s="112" t="s">
        <v>122</v>
      </c>
      <c r="Y1689" s="112">
        <v>0</v>
      </c>
      <c r="Z1689" s="112" t="s">
        <v>6551</v>
      </c>
      <c r="AA1689" s="112">
        <v>0</v>
      </c>
      <c r="AB1689" s="112" t="s">
        <v>6551</v>
      </c>
      <c r="AC1689" s="112">
        <v>0</v>
      </c>
      <c r="AD1689" s="112" t="s">
        <v>6551</v>
      </c>
      <c r="AE1689" s="112">
        <v>0</v>
      </c>
      <c r="AF1689" s="112" t="s">
        <v>6551</v>
      </c>
      <c r="AG1689" s="112">
        <v>0</v>
      </c>
      <c r="AH1689" s="112" t="s">
        <v>6551</v>
      </c>
      <c r="AI1689" s="112">
        <v>21588</v>
      </c>
      <c r="AJ1689" s="112" t="s">
        <v>6551</v>
      </c>
      <c r="AK1689" s="112">
        <v>0</v>
      </c>
      <c r="AL1689" s="113" t="s">
        <v>6551</v>
      </c>
      <c r="AM1689" s="113" t="str">
        <f t="shared" si="26"/>
        <v>Yes</v>
      </c>
    </row>
    <row r="1690" spans="1:39" s="19" customFormat="1" ht="11.5" customHeight="1" x14ac:dyDescent="0.2">
      <c r="A1690" s="5" t="s">
        <v>5716</v>
      </c>
      <c r="B1690" s="5" t="s">
        <v>5717</v>
      </c>
      <c r="C1690" s="5" t="s">
        <v>20</v>
      </c>
      <c r="D1690" s="194" t="s">
        <v>5718</v>
      </c>
      <c r="E1690" s="197" t="s">
        <v>5719</v>
      </c>
      <c r="F1690" s="19" t="s">
        <v>239</v>
      </c>
      <c r="G1690" s="5" t="s">
        <v>287</v>
      </c>
      <c r="H1690" s="27">
        <v>0</v>
      </c>
      <c r="I1690" s="110">
        <v>5</v>
      </c>
      <c r="J1690" s="111" t="s">
        <v>6551</v>
      </c>
      <c r="K1690" s="112">
        <v>0</v>
      </c>
      <c r="L1690" s="112" t="s">
        <v>6551</v>
      </c>
      <c r="M1690" s="112">
        <v>0</v>
      </c>
      <c r="N1690" s="112" t="s">
        <v>6551</v>
      </c>
      <c r="O1690" s="112">
        <v>0</v>
      </c>
      <c r="P1690" s="112" t="s">
        <v>6551</v>
      </c>
      <c r="Q1690" s="112">
        <v>13876</v>
      </c>
      <c r="R1690" s="112" t="s">
        <v>6551</v>
      </c>
      <c r="S1690" s="112">
        <v>0</v>
      </c>
      <c r="T1690" s="112" t="s">
        <v>6551</v>
      </c>
      <c r="U1690" s="112">
        <v>0</v>
      </c>
      <c r="V1690" s="112" t="s">
        <v>6551</v>
      </c>
      <c r="W1690" s="112">
        <v>2000</v>
      </c>
      <c r="X1690" s="112" t="s">
        <v>6551</v>
      </c>
      <c r="Y1690" s="112">
        <v>0</v>
      </c>
      <c r="Z1690" s="112" t="s">
        <v>6551</v>
      </c>
      <c r="AA1690" s="112">
        <v>0</v>
      </c>
      <c r="AB1690" s="112" t="s">
        <v>6551</v>
      </c>
      <c r="AC1690" s="112">
        <v>0</v>
      </c>
      <c r="AD1690" s="112" t="s">
        <v>6551</v>
      </c>
      <c r="AE1690" s="112">
        <v>0</v>
      </c>
      <c r="AF1690" s="112" t="s">
        <v>6551</v>
      </c>
      <c r="AG1690" s="112">
        <v>0</v>
      </c>
      <c r="AH1690" s="112" t="s">
        <v>6551</v>
      </c>
      <c r="AI1690" s="112">
        <v>3142</v>
      </c>
      <c r="AJ1690" s="112" t="s">
        <v>122</v>
      </c>
      <c r="AK1690" s="112">
        <v>0</v>
      </c>
      <c r="AL1690" s="113" t="s">
        <v>6551</v>
      </c>
      <c r="AM1690" s="113" t="str">
        <f t="shared" si="26"/>
        <v>Yes</v>
      </c>
    </row>
    <row r="1691" spans="1:39" s="19" customFormat="1" ht="11.5" customHeight="1" x14ac:dyDescent="0.2">
      <c r="A1691" s="5" t="s">
        <v>5706</v>
      </c>
      <c r="B1691" s="5" t="s">
        <v>5650</v>
      </c>
      <c r="C1691" s="5" t="s">
        <v>91</v>
      </c>
      <c r="D1691" s="194" t="s">
        <v>5707</v>
      </c>
      <c r="E1691" s="197" t="s">
        <v>5708</v>
      </c>
      <c r="F1691" s="19" t="s">
        <v>242</v>
      </c>
      <c r="G1691" s="5" t="s">
        <v>287</v>
      </c>
      <c r="H1691" s="27">
        <v>0</v>
      </c>
      <c r="I1691" s="110">
        <v>5</v>
      </c>
      <c r="J1691" s="111" t="s">
        <v>6551</v>
      </c>
      <c r="K1691" s="112">
        <v>0</v>
      </c>
      <c r="L1691" s="112" t="s">
        <v>6551</v>
      </c>
      <c r="M1691" s="112">
        <v>0</v>
      </c>
      <c r="N1691" s="112" t="s">
        <v>6551</v>
      </c>
      <c r="O1691" s="112">
        <v>0</v>
      </c>
      <c r="P1691" s="112" t="s">
        <v>6551</v>
      </c>
      <c r="Q1691" s="112">
        <v>64107</v>
      </c>
      <c r="R1691" s="112" t="s">
        <v>6551</v>
      </c>
      <c r="S1691" s="112">
        <v>0</v>
      </c>
      <c r="T1691" s="112" t="s">
        <v>6551</v>
      </c>
      <c r="U1691" s="112">
        <v>0</v>
      </c>
      <c r="V1691" s="112" t="s">
        <v>6551</v>
      </c>
      <c r="W1691" s="112">
        <v>6759</v>
      </c>
      <c r="X1691" s="112" t="s">
        <v>6551</v>
      </c>
      <c r="Y1691" s="112">
        <v>0</v>
      </c>
      <c r="Z1691" s="112" t="s">
        <v>6551</v>
      </c>
      <c r="AA1691" s="112">
        <v>0</v>
      </c>
      <c r="AB1691" s="112" t="s">
        <v>6551</v>
      </c>
      <c r="AC1691" s="112">
        <v>0</v>
      </c>
      <c r="AD1691" s="112" t="s">
        <v>6551</v>
      </c>
      <c r="AE1691" s="112">
        <v>0</v>
      </c>
      <c r="AF1691" s="112" t="s">
        <v>6551</v>
      </c>
      <c r="AG1691" s="112">
        <v>0</v>
      </c>
      <c r="AH1691" s="112" t="s">
        <v>6551</v>
      </c>
      <c r="AI1691" s="112">
        <v>21525</v>
      </c>
      <c r="AJ1691" s="112" t="s">
        <v>6551</v>
      </c>
      <c r="AK1691" s="112">
        <v>0</v>
      </c>
      <c r="AL1691" s="113" t="s">
        <v>6551</v>
      </c>
      <c r="AM1691" s="113" t="str">
        <f t="shared" si="26"/>
        <v>No</v>
      </c>
    </row>
    <row r="1692" spans="1:39" s="19" customFormat="1" ht="11.5" customHeight="1" x14ac:dyDescent="0.2">
      <c r="A1692" s="5" t="s">
        <v>5727</v>
      </c>
      <c r="B1692" s="5" t="s">
        <v>5728</v>
      </c>
      <c r="C1692" s="5" t="s">
        <v>91</v>
      </c>
      <c r="D1692" s="194" t="s">
        <v>5729</v>
      </c>
      <c r="E1692" s="197" t="s">
        <v>5730</v>
      </c>
      <c r="F1692" s="19" t="s">
        <v>239</v>
      </c>
      <c r="G1692" s="5" t="s">
        <v>287</v>
      </c>
      <c r="H1692" s="27">
        <v>0</v>
      </c>
      <c r="I1692" s="110">
        <v>5</v>
      </c>
      <c r="J1692" s="111" t="s">
        <v>6551</v>
      </c>
      <c r="K1692" s="112">
        <v>0</v>
      </c>
      <c r="L1692" s="112" t="s">
        <v>6551</v>
      </c>
      <c r="M1692" s="112">
        <v>0</v>
      </c>
      <c r="N1692" s="112" t="s">
        <v>6551</v>
      </c>
      <c r="O1692" s="112">
        <v>0</v>
      </c>
      <c r="P1692" s="112" t="s">
        <v>6551</v>
      </c>
      <c r="Q1692" s="112">
        <v>38178</v>
      </c>
      <c r="R1692" s="112" t="s">
        <v>6551</v>
      </c>
      <c r="S1692" s="112">
        <v>0</v>
      </c>
      <c r="T1692" s="112" t="s">
        <v>6551</v>
      </c>
      <c r="U1692" s="112">
        <v>0</v>
      </c>
      <c r="V1692" s="112" t="s">
        <v>6551</v>
      </c>
      <c r="W1692" s="112">
        <v>5984</v>
      </c>
      <c r="X1692" s="112" t="s">
        <v>6551</v>
      </c>
      <c r="Y1692" s="112">
        <v>0</v>
      </c>
      <c r="Z1692" s="112" t="s">
        <v>6551</v>
      </c>
      <c r="AA1692" s="112">
        <v>0</v>
      </c>
      <c r="AB1692" s="112" t="s">
        <v>6551</v>
      </c>
      <c r="AC1692" s="112">
        <v>0</v>
      </c>
      <c r="AD1692" s="112" t="s">
        <v>6551</v>
      </c>
      <c r="AE1692" s="112">
        <v>0</v>
      </c>
      <c r="AF1692" s="112" t="s">
        <v>6551</v>
      </c>
      <c r="AG1692" s="112">
        <v>0</v>
      </c>
      <c r="AH1692" s="112" t="s">
        <v>6551</v>
      </c>
      <c r="AI1692" s="112">
        <v>10537</v>
      </c>
      <c r="AJ1692" s="112" t="s">
        <v>6551</v>
      </c>
      <c r="AK1692" s="112">
        <v>0</v>
      </c>
      <c r="AL1692" s="113" t="s">
        <v>6551</v>
      </c>
      <c r="AM1692" s="113" t="str">
        <f t="shared" si="26"/>
        <v>No</v>
      </c>
    </row>
    <row r="1693" spans="1:39" s="19" customFormat="1" ht="11.5" customHeight="1" x14ac:dyDescent="0.2">
      <c r="A1693" s="5" t="s">
        <v>6289</v>
      </c>
      <c r="B1693" s="5" t="s">
        <v>6473</v>
      </c>
      <c r="C1693" s="5" t="s">
        <v>113</v>
      </c>
      <c r="D1693" s="194" t="s">
        <v>6288</v>
      </c>
      <c r="E1693" s="197">
        <v>15</v>
      </c>
      <c r="F1693" s="19" t="s">
        <v>166</v>
      </c>
      <c r="G1693" s="5" t="s">
        <v>6120</v>
      </c>
      <c r="H1693" s="27">
        <v>0</v>
      </c>
      <c r="I1693" s="110">
        <v>4</v>
      </c>
      <c r="J1693" s="111" t="s">
        <v>6551</v>
      </c>
      <c r="K1693" s="112">
        <v>0</v>
      </c>
      <c r="L1693" s="112" t="s">
        <v>6551</v>
      </c>
      <c r="M1693" s="112">
        <v>0</v>
      </c>
      <c r="N1693" s="112" t="s">
        <v>6551</v>
      </c>
      <c r="O1693" s="112">
        <v>0</v>
      </c>
      <c r="P1693" s="112" t="s">
        <v>6551</v>
      </c>
      <c r="Q1693" s="112">
        <v>135995</v>
      </c>
      <c r="R1693" s="112" t="s">
        <v>6551</v>
      </c>
      <c r="S1693" s="112">
        <v>0</v>
      </c>
      <c r="T1693" s="112" t="s">
        <v>6551</v>
      </c>
      <c r="U1693" s="112">
        <v>0</v>
      </c>
      <c r="V1693" s="112" t="s">
        <v>6551</v>
      </c>
      <c r="W1693" s="112">
        <v>4389</v>
      </c>
      <c r="X1693" s="112" t="s">
        <v>6551</v>
      </c>
      <c r="Y1693" s="112">
        <v>0</v>
      </c>
      <c r="Z1693" s="112" t="s">
        <v>6551</v>
      </c>
      <c r="AA1693" s="112">
        <v>0</v>
      </c>
      <c r="AB1693" s="112" t="s">
        <v>6551</v>
      </c>
      <c r="AC1693" s="112">
        <v>0</v>
      </c>
      <c r="AD1693" s="112" t="s">
        <v>6551</v>
      </c>
      <c r="AE1693" s="112">
        <v>0</v>
      </c>
      <c r="AF1693" s="112" t="s">
        <v>6551</v>
      </c>
      <c r="AG1693" s="112">
        <v>0</v>
      </c>
      <c r="AH1693" s="112" t="s">
        <v>6551</v>
      </c>
      <c r="AI1693" s="112">
        <v>5310</v>
      </c>
      <c r="AJ1693" s="112" t="s">
        <v>6551</v>
      </c>
      <c r="AK1693" s="112">
        <v>0</v>
      </c>
      <c r="AL1693" s="113" t="s">
        <v>6551</v>
      </c>
      <c r="AM1693" s="113" t="str">
        <f t="shared" si="26"/>
        <v>No</v>
      </c>
    </row>
    <row r="1694" spans="1:39" s="19" customFormat="1" ht="11.5" customHeight="1" x14ac:dyDescent="0.2">
      <c r="A1694" s="5" t="s">
        <v>1694</v>
      </c>
      <c r="B1694" s="5" t="s">
        <v>1695</v>
      </c>
      <c r="C1694" s="5" t="s">
        <v>113</v>
      </c>
      <c r="D1694" s="194" t="s">
        <v>1696</v>
      </c>
      <c r="E1694" s="197">
        <v>32</v>
      </c>
      <c r="F1694" s="19" t="s">
        <v>166</v>
      </c>
      <c r="G1694" s="5" t="s">
        <v>6120</v>
      </c>
      <c r="H1694" s="27">
        <v>0</v>
      </c>
      <c r="I1694" s="110">
        <v>4</v>
      </c>
      <c r="J1694" s="111" t="s">
        <v>6551</v>
      </c>
      <c r="K1694" s="112">
        <v>577</v>
      </c>
      <c r="L1694" s="112" t="s">
        <v>6551</v>
      </c>
      <c r="M1694" s="112">
        <v>0</v>
      </c>
      <c r="N1694" s="112" t="s">
        <v>6551</v>
      </c>
      <c r="O1694" s="112">
        <v>0</v>
      </c>
      <c r="P1694" s="112" t="s">
        <v>6551</v>
      </c>
      <c r="Q1694" s="112">
        <v>79045</v>
      </c>
      <c r="R1694" s="112" t="s">
        <v>6551</v>
      </c>
      <c r="S1694" s="112">
        <v>0</v>
      </c>
      <c r="T1694" s="112" t="s">
        <v>6551</v>
      </c>
      <c r="U1694" s="112">
        <v>0</v>
      </c>
      <c r="V1694" s="112" t="s">
        <v>6551</v>
      </c>
      <c r="W1694" s="112">
        <v>3448</v>
      </c>
      <c r="X1694" s="112" t="s">
        <v>6551</v>
      </c>
      <c r="Y1694" s="112">
        <v>0</v>
      </c>
      <c r="Z1694" s="112" t="s">
        <v>6551</v>
      </c>
      <c r="AA1694" s="112">
        <v>0</v>
      </c>
      <c r="AB1694" s="112" t="s">
        <v>6551</v>
      </c>
      <c r="AC1694" s="112">
        <v>0</v>
      </c>
      <c r="AD1694" s="112" t="s">
        <v>6551</v>
      </c>
      <c r="AE1694" s="112">
        <v>0</v>
      </c>
      <c r="AF1694" s="112" t="s">
        <v>6551</v>
      </c>
      <c r="AG1694" s="112">
        <v>0</v>
      </c>
      <c r="AH1694" s="112" t="s">
        <v>6551</v>
      </c>
      <c r="AI1694" s="112">
        <v>8968</v>
      </c>
      <c r="AJ1694" s="112" t="s">
        <v>6551</v>
      </c>
      <c r="AK1694" s="112">
        <v>0</v>
      </c>
      <c r="AL1694" s="113" t="s">
        <v>6551</v>
      </c>
      <c r="AM1694" s="113" t="str">
        <f t="shared" si="26"/>
        <v>No</v>
      </c>
    </row>
    <row r="1695" spans="1:39" s="19" customFormat="1" ht="11.5" customHeight="1" x14ac:dyDescent="0.2">
      <c r="A1695" s="5" t="s">
        <v>1256</v>
      </c>
      <c r="B1695" s="5" t="s">
        <v>1257</v>
      </c>
      <c r="C1695" s="5" t="s">
        <v>2</v>
      </c>
      <c r="D1695" s="194">
        <v>48</v>
      </c>
      <c r="E1695" s="197">
        <v>48</v>
      </c>
      <c r="F1695" s="19" t="s">
        <v>239</v>
      </c>
      <c r="G1695" s="5" t="s">
        <v>6120</v>
      </c>
      <c r="H1695" s="27">
        <v>51924</v>
      </c>
      <c r="I1695" s="110">
        <v>4</v>
      </c>
      <c r="J1695" s="111" t="s">
        <v>6551</v>
      </c>
      <c r="K1695" s="112">
        <v>0</v>
      </c>
      <c r="L1695" s="112" t="s">
        <v>6551</v>
      </c>
      <c r="M1695" s="112">
        <v>0</v>
      </c>
      <c r="N1695" s="112" t="s">
        <v>6551</v>
      </c>
      <c r="O1695" s="112">
        <v>0</v>
      </c>
      <c r="P1695" s="112" t="s">
        <v>6551</v>
      </c>
      <c r="Q1695" s="112">
        <v>122147</v>
      </c>
      <c r="R1695" s="112" t="s">
        <v>6551</v>
      </c>
      <c r="S1695" s="112">
        <v>0</v>
      </c>
      <c r="T1695" s="112" t="s">
        <v>6551</v>
      </c>
      <c r="U1695" s="112">
        <v>0</v>
      </c>
      <c r="V1695" s="112" t="s">
        <v>6551</v>
      </c>
      <c r="W1695" s="112">
        <v>8171</v>
      </c>
      <c r="X1695" s="112" t="s">
        <v>6551</v>
      </c>
      <c r="Y1695" s="112">
        <v>0</v>
      </c>
      <c r="Z1695" s="112" t="s">
        <v>6551</v>
      </c>
      <c r="AA1695" s="112">
        <v>0</v>
      </c>
      <c r="AB1695" s="112" t="s">
        <v>6551</v>
      </c>
      <c r="AC1695" s="112">
        <v>0</v>
      </c>
      <c r="AD1695" s="112" t="s">
        <v>6551</v>
      </c>
      <c r="AE1695" s="112">
        <v>0</v>
      </c>
      <c r="AF1695" s="112" t="s">
        <v>6551</v>
      </c>
      <c r="AG1695" s="112">
        <v>0</v>
      </c>
      <c r="AH1695" s="112" t="s">
        <v>6551</v>
      </c>
      <c r="AI1695" s="112">
        <v>41783</v>
      </c>
      <c r="AJ1695" s="112" t="s">
        <v>6551</v>
      </c>
      <c r="AK1695" s="112">
        <v>0</v>
      </c>
      <c r="AL1695" s="113" t="s">
        <v>6551</v>
      </c>
      <c r="AM1695" s="113" t="str">
        <f t="shared" si="26"/>
        <v>No</v>
      </c>
    </row>
    <row r="1696" spans="1:39" s="19" customFormat="1" ht="11.5" customHeight="1" x14ac:dyDescent="0.2">
      <c r="A1696" s="5" t="s">
        <v>1506</v>
      </c>
      <c r="B1696" s="5" t="s">
        <v>1507</v>
      </c>
      <c r="C1696" s="5" t="s">
        <v>2</v>
      </c>
      <c r="D1696" s="194">
        <v>53</v>
      </c>
      <c r="E1696" s="197">
        <v>53</v>
      </c>
      <c r="F1696" s="19" t="s">
        <v>166</v>
      </c>
      <c r="G1696" s="5" t="s">
        <v>6120</v>
      </c>
      <c r="H1696" s="27">
        <v>98378</v>
      </c>
      <c r="I1696" s="110">
        <v>4</v>
      </c>
      <c r="J1696" s="111" t="s">
        <v>6551</v>
      </c>
      <c r="K1696" s="112">
        <v>0</v>
      </c>
      <c r="L1696" s="112" t="s">
        <v>6551</v>
      </c>
      <c r="M1696" s="112">
        <v>0</v>
      </c>
      <c r="N1696" s="112" t="s">
        <v>6551</v>
      </c>
      <c r="O1696" s="112">
        <v>0</v>
      </c>
      <c r="P1696" s="112" t="s">
        <v>6551</v>
      </c>
      <c r="Q1696" s="112">
        <v>545158</v>
      </c>
      <c r="R1696" s="112" t="s">
        <v>6551</v>
      </c>
      <c r="S1696" s="112">
        <v>0</v>
      </c>
      <c r="T1696" s="112" t="s">
        <v>6551</v>
      </c>
      <c r="U1696" s="112">
        <v>0</v>
      </c>
      <c r="V1696" s="112" t="s">
        <v>6551</v>
      </c>
      <c r="W1696" s="112">
        <v>15325</v>
      </c>
      <c r="X1696" s="112" t="s">
        <v>6551</v>
      </c>
      <c r="Y1696" s="112">
        <v>0</v>
      </c>
      <c r="Z1696" s="112" t="s">
        <v>6551</v>
      </c>
      <c r="AA1696" s="112">
        <v>0</v>
      </c>
      <c r="AB1696" s="112" t="s">
        <v>6551</v>
      </c>
      <c r="AC1696" s="112">
        <v>0</v>
      </c>
      <c r="AD1696" s="112" t="s">
        <v>6551</v>
      </c>
      <c r="AE1696" s="112">
        <v>0</v>
      </c>
      <c r="AF1696" s="112" t="s">
        <v>6551</v>
      </c>
      <c r="AG1696" s="112">
        <v>0</v>
      </c>
      <c r="AH1696" s="112" t="s">
        <v>6551</v>
      </c>
      <c r="AI1696" s="112">
        <v>187822</v>
      </c>
      <c r="AJ1696" s="112" t="s">
        <v>6551</v>
      </c>
      <c r="AK1696" s="112">
        <v>0</v>
      </c>
      <c r="AL1696" s="113" t="s">
        <v>6551</v>
      </c>
      <c r="AM1696" s="113" t="str">
        <f t="shared" si="26"/>
        <v>No</v>
      </c>
    </row>
    <row r="1697" spans="1:39" s="19" customFormat="1" ht="11.5" customHeight="1" x14ac:dyDescent="0.2">
      <c r="A1697" s="5" t="s">
        <v>1330</v>
      </c>
      <c r="B1697" s="5" t="s">
        <v>1331</v>
      </c>
      <c r="C1697" s="5" t="s">
        <v>7</v>
      </c>
      <c r="D1697" s="194" t="s">
        <v>1332</v>
      </c>
      <c r="E1697" s="197">
        <v>85</v>
      </c>
      <c r="F1697" s="19" t="s">
        <v>166</v>
      </c>
      <c r="G1697" s="5" t="s">
        <v>6120</v>
      </c>
      <c r="H1697" s="27">
        <v>0</v>
      </c>
      <c r="I1697" s="110">
        <v>4</v>
      </c>
      <c r="J1697" s="111" t="s">
        <v>6551</v>
      </c>
      <c r="K1697" s="112">
        <v>11</v>
      </c>
      <c r="L1697" s="112" t="s">
        <v>6551</v>
      </c>
      <c r="M1697" s="112">
        <v>0</v>
      </c>
      <c r="N1697" s="112" t="s">
        <v>6551</v>
      </c>
      <c r="O1697" s="112">
        <v>0</v>
      </c>
      <c r="P1697" s="112" t="s">
        <v>6551</v>
      </c>
      <c r="Q1697" s="112">
        <v>176967</v>
      </c>
      <c r="R1697" s="112" t="s">
        <v>6551</v>
      </c>
      <c r="S1697" s="112">
        <v>0</v>
      </c>
      <c r="T1697" s="112" t="s">
        <v>6551</v>
      </c>
      <c r="U1697" s="112">
        <v>0</v>
      </c>
      <c r="V1697" s="112" t="s">
        <v>6551</v>
      </c>
      <c r="W1697" s="112">
        <v>6624</v>
      </c>
      <c r="X1697" s="112" t="s">
        <v>6551</v>
      </c>
      <c r="Y1697" s="112">
        <v>0</v>
      </c>
      <c r="Z1697" s="112" t="s">
        <v>6551</v>
      </c>
      <c r="AA1697" s="112">
        <v>0</v>
      </c>
      <c r="AB1697" s="112" t="s">
        <v>6551</v>
      </c>
      <c r="AC1697" s="112">
        <v>0</v>
      </c>
      <c r="AD1697" s="112" t="s">
        <v>6551</v>
      </c>
      <c r="AE1697" s="112">
        <v>0</v>
      </c>
      <c r="AF1697" s="112" t="s">
        <v>6551</v>
      </c>
      <c r="AG1697" s="112">
        <v>0</v>
      </c>
      <c r="AH1697" s="112" t="s">
        <v>6551</v>
      </c>
      <c r="AI1697" s="112">
        <v>4038</v>
      </c>
      <c r="AJ1697" s="112" t="s">
        <v>6551</v>
      </c>
      <c r="AK1697" s="112">
        <v>0</v>
      </c>
      <c r="AL1697" s="113" t="s">
        <v>6551</v>
      </c>
      <c r="AM1697" s="113" t="str">
        <f t="shared" si="26"/>
        <v>No</v>
      </c>
    </row>
    <row r="1698" spans="1:39" s="19" customFormat="1" ht="11.5" customHeight="1" x14ac:dyDescent="0.2">
      <c r="A1698" s="5" t="s">
        <v>1468</v>
      </c>
      <c r="B1698" s="5" t="s">
        <v>1469</v>
      </c>
      <c r="C1698" s="5" t="s">
        <v>2</v>
      </c>
      <c r="D1698" s="194" t="s">
        <v>1470</v>
      </c>
      <c r="E1698" s="197">
        <v>135</v>
      </c>
      <c r="F1698" s="19" t="s">
        <v>166</v>
      </c>
      <c r="G1698" s="19" t="s">
        <v>6120</v>
      </c>
      <c r="H1698" s="27">
        <v>0</v>
      </c>
      <c r="I1698" s="110">
        <v>4</v>
      </c>
      <c r="J1698" s="19" t="s">
        <v>6551</v>
      </c>
      <c r="K1698" s="112">
        <v>0</v>
      </c>
      <c r="L1698" s="112" t="s">
        <v>6551</v>
      </c>
      <c r="M1698" s="112">
        <v>0</v>
      </c>
      <c r="N1698" s="112" t="s">
        <v>6551</v>
      </c>
      <c r="O1698" s="112">
        <v>0</v>
      </c>
      <c r="P1698" s="112" t="s">
        <v>6551</v>
      </c>
      <c r="Q1698" s="112">
        <v>311892</v>
      </c>
      <c r="R1698" s="112" t="s">
        <v>6551</v>
      </c>
      <c r="S1698" s="112">
        <v>0</v>
      </c>
      <c r="T1698" s="112" t="s">
        <v>6551</v>
      </c>
      <c r="U1698" s="112">
        <v>0</v>
      </c>
      <c r="V1698" s="112" t="s">
        <v>6551</v>
      </c>
      <c r="W1698" s="112">
        <v>8688</v>
      </c>
      <c r="X1698" s="112" t="s">
        <v>6551</v>
      </c>
      <c r="Y1698" s="112">
        <v>0</v>
      </c>
      <c r="Z1698" s="112" t="s">
        <v>6551</v>
      </c>
      <c r="AA1698" s="112">
        <v>0</v>
      </c>
      <c r="AB1698" s="112" t="s">
        <v>6551</v>
      </c>
      <c r="AC1698" s="112">
        <v>0</v>
      </c>
      <c r="AD1698" s="112" t="s">
        <v>6551</v>
      </c>
      <c r="AE1698" s="112">
        <v>0</v>
      </c>
      <c r="AF1698" s="112" t="s">
        <v>6551</v>
      </c>
      <c r="AG1698" s="112">
        <v>0</v>
      </c>
      <c r="AH1698" s="112" t="s">
        <v>6551</v>
      </c>
      <c r="AI1698" s="112">
        <v>18741</v>
      </c>
      <c r="AJ1698" s="112" t="s">
        <v>6551</v>
      </c>
      <c r="AK1698" s="112">
        <v>0</v>
      </c>
      <c r="AL1698" s="113" t="s">
        <v>6551</v>
      </c>
      <c r="AM1698" s="113" t="str">
        <f t="shared" si="26"/>
        <v>No</v>
      </c>
    </row>
    <row r="1699" spans="1:39" s="19" customFormat="1" ht="11.5" customHeight="1" x14ac:dyDescent="0.2">
      <c r="A1699" s="5" t="s">
        <v>1712</v>
      </c>
      <c r="B1699" s="5" t="s">
        <v>1713</v>
      </c>
      <c r="C1699" s="5" t="s">
        <v>7</v>
      </c>
      <c r="D1699" s="194" t="s">
        <v>1714</v>
      </c>
      <c r="E1699" s="197">
        <v>239</v>
      </c>
      <c r="F1699" s="19" t="s">
        <v>166</v>
      </c>
      <c r="G1699" s="19" t="s">
        <v>6120</v>
      </c>
      <c r="H1699" s="27">
        <v>0</v>
      </c>
      <c r="I1699" s="110">
        <v>4</v>
      </c>
      <c r="J1699" s="19" t="s">
        <v>6551</v>
      </c>
      <c r="K1699" s="112">
        <v>0</v>
      </c>
      <c r="L1699" s="112" t="s">
        <v>6551</v>
      </c>
      <c r="M1699" s="112">
        <v>0</v>
      </c>
      <c r="N1699" s="112" t="s">
        <v>6551</v>
      </c>
      <c r="O1699" s="112">
        <v>0</v>
      </c>
      <c r="P1699" s="112" t="s">
        <v>6551</v>
      </c>
      <c r="Q1699" s="112">
        <v>24851</v>
      </c>
      <c r="R1699" s="112" t="s">
        <v>6551</v>
      </c>
      <c r="S1699" s="112">
        <v>0</v>
      </c>
      <c r="T1699" s="112" t="s">
        <v>6551</v>
      </c>
      <c r="U1699" s="112">
        <v>0</v>
      </c>
      <c r="V1699" s="112" t="s">
        <v>6551</v>
      </c>
      <c r="W1699" s="112">
        <v>1498</v>
      </c>
      <c r="X1699" s="112" t="s">
        <v>6551</v>
      </c>
      <c r="Y1699" s="112">
        <v>0</v>
      </c>
      <c r="Z1699" s="112" t="s">
        <v>6551</v>
      </c>
      <c r="AA1699" s="112">
        <v>0</v>
      </c>
      <c r="AB1699" s="112" t="s">
        <v>6551</v>
      </c>
      <c r="AC1699" s="112">
        <v>0</v>
      </c>
      <c r="AD1699" s="112" t="s">
        <v>6551</v>
      </c>
      <c r="AE1699" s="112">
        <v>0</v>
      </c>
      <c r="AF1699" s="112" t="s">
        <v>6551</v>
      </c>
      <c r="AG1699" s="112">
        <v>0</v>
      </c>
      <c r="AH1699" s="112" t="s">
        <v>6551</v>
      </c>
      <c r="AI1699" s="112">
        <v>5832</v>
      </c>
      <c r="AJ1699" s="112" t="s">
        <v>6551</v>
      </c>
      <c r="AK1699" s="112">
        <v>0</v>
      </c>
      <c r="AL1699" s="19" t="s">
        <v>6551</v>
      </c>
      <c r="AM1699" s="113" t="str">
        <f t="shared" si="26"/>
        <v>No</v>
      </c>
    </row>
    <row r="1700" spans="1:39" s="19" customFormat="1" ht="11.5" customHeight="1" x14ac:dyDescent="0.2">
      <c r="A1700" s="5" t="s">
        <v>451</v>
      </c>
      <c r="B1700" s="5" t="s">
        <v>452</v>
      </c>
      <c r="C1700" s="5" t="s">
        <v>70</v>
      </c>
      <c r="D1700" s="194">
        <v>1088</v>
      </c>
      <c r="E1700" s="197">
        <v>10088</v>
      </c>
      <c r="F1700" s="19" t="s">
        <v>242</v>
      </c>
      <c r="G1700" s="19" t="s">
        <v>236</v>
      </c>
      <c r="H1700" s="27">
        <v>203914</v>
      </c>
      <c r="I1700" s="110">
        <v>4</v>
      </c>
      <c r="J1700" s="19" t="s">
        <v>6551</v>
      </c>
      <c r="K1700" s="112">
        <v>0</v>
      </c>
      <c r="L1700" s="112" t="s">
        <v>6551</v>
      </c>
      <c r="M1700" s="112">
        <v>83892</v>
      </c>
      <c r="N1700" s="112" t="s">
        <v>6551</v>
      </c>
      <c r="O1700" s="112">
        <v>83018</v>
      </c>
      <c r="P1700" s="112" t="s">
        <v>6551</v>
      </c>
      <c r="Q1700" s="112">
        <v>82388</v>
      </c>
      <c r="R1700" s="112" t="s">
        <v>6551</v>
      </c>
      <c r="S1700" s="112">
        <v>630</v>
      </c>
      <c r="T1700" s="112" t="s">
        <v>6551</v>
      </c>
      <c r="U1700" s="112">
        <v>15789</v>
      </c>
      <c r="V1700" s="112" t="s">
        <v>6551</v>
      </c>
      <c r="W1700" s="112">
        <v>15707</v>
      </c>
      <c r="X1700" s="112" t="s">
        <v>6551</v>
      </c>
      <c r="Y1700" s="112">
        <v>82</v>
      </c>
      <c r="Z1700" s="112" t="s">
        <v>6551</v>
      </c>
      <c r="AA1700" s="112">
        <v>0</v>
      </c>
      <c r="AB1700" s="112" t="s">
        <v>6551</v>
      </c>
      <c r="AC1700" s="112">
        <v>0</v>
      </c>
      <c r="AD1700" s="112" t="s">
        <v>6551</v>
      </c>
      <c r="AE1700" s="112">
        <v>0</v>
      </c>
      <c r="AF1700" s="112" t="s">
        <v>6551</v>
      </c>
      <c r="AG1700" s="112">
        <v>0</v>
      </c>
      <c r="AH1700" s="112" t="s">
        <v>6551</v>
      </c>
      <c r="AI1700" s="112">
        <v>1001702</v>
      </c>
      <c r="AJ1700" s="112" t="s">
        <v>6551</v>
      </c>
      <c r="AK1700" s="112">
        <v>3627927</v>
      </c>
      <c r="AL1700" s="19" t="s">
        <v>6551</v>
      </c>
      <c r="AM1700" s="113" t="str">
        <f t="shared" si="26"/>
        <v>No</v>
      </c>
    </row>
    <row r="1701" spans="1:39" s="19" customFormat="1" ht="11.5" customHeight="1" x14ac:dyDescent="0.2">
      <c r="A1701" s="5" t="s">
        <v>1837</v>
      </c>
      <c r="B1701" s="5" t="s">
        <v>1791</v>
      </c>
      <c r="C1701" s="5" t="s">
        <v>39</v>
      </c>
      <c r="D1701" s="194">
        <v>1132</v>
      </c>
      <c r="E1701" s="197">
        <v>10132</v>
      </c>
      <c r="F1701" s="19" t="s">
        <v>256</v>
      </c>
      <c r="G1701" s="5" t="s">
        <v>6120</v>
      </c>
      <c r="H1701" s="27">
        <v>924859</v>
      </c>
      <c r="I1701" s="110">
        <v>4</v>
      </c>
      <c r="J1701" s="111" t="s">
        <v>6551</v>
      </c>
      <c r="K1701" s="112">
        <v>0</v>
      </c>
      <c r="L1701" s="112" t="s">
        <v>6551</v>
      </c>
      <c r="M1701" s="112">
        <v>0</v>
      </c>
      <c r="N1701" s="112" t="s">
        <v>6551</v>
      </c>
      <c r="O1701" s="112">
        <v>0</v>
      </c>
      <c r="P1701" s="112" t="s">
        <v>6551</v>
      </c>
      <c r="Q1701" s="112">
        <v>56592</v>
      </c>
      <c r="R1701" s="112" t="s">
        <v>6551</v>
      </c>
      <c r="S1701" s="112">
        <v>0</v>
      </c>
      <c r="T1701" s="112" t="s">
        <v>6551</v>
      </c>
      <c r="U1701" s="112">
        <v>0</v>
      </c>
      <c r="V1701" s="112" t="s">
        <v>6551</v>
      </c>
      <c r="W1701" s="112">
        <v>1665</v>
      </c>
      <c r="X1701" s="112" t="s">
        <v>6551</v>
      </c>
      <c r="Y1701" s="112">
        <v>0</v>
      </c>
      <c r="Z1701" s="112" t="s">
        <v>6551</v>
      </c>
      <c r="AA1701" s="112">
        <v>0</v>
      </c>
      <c r="AB1701" s="112" t="s">
        <v>6551</v>
      </c>
      <c r="AC1701" s="112">
        <v>0</v>
      </c>
      <c r="AD1701" s="112" t="s">
        <v>6551</v>
      </c>
      <c r="AE1701" s="112">
        <v>0</v>
      </c>
      <c r="AF1701" s="112" t="s">
        <v>6551</v>
      </c>
      <c r="AG1701" s="112">
        <v>0</v>
      </c>
      <c r="AH1701" s="112" t="s">
        <v>6551</v>
      </c>
      <c r="AI1701" s="112">
        <v>20610</v>
      </c>
      <c r="AJ1701" s="112" t="s">
        <v>6551</v>
      </c>
      <c r="AK1701" s="112">
        <v>0</v>
      </c>
      <c r="AL1701" s="113" t="s">
        <v>6551</v>
      </c>
      <c r="AM1701" s="113" t="str">
        <f t="shared" si="26"/>
        <v>No</v>
      </c>
    </row>
    <row r="1702" spans="1:39" s="19" customFormat="1" ht="11.5" customHeight="1" x14ac:dyDescent="0.2">
      <c r="A1702" s="5" t="s">
        <v>1278</v>
      </c>
      <c r="B1702" s="5" t="s">
        <v>554</v>
      </c>
      <c r="C1702" s="5" t="s">
        <v>92</v>
      </c>
      <c r="D1702" s="194">
        <v>2187</v>
      </c>
      <c r="E1702" s="197">
        <v>20187</v>
      </c>
      <c r="F1702" s="19" t="s">
        <v>239</v>
      </c>
      <c r="G1702" s="5" t="s">
        <v>6120</v>
      </c>
      <c r="H1702" s="27">
        <v>423566</v>
      </c>
      <c r="I1702" s="110">
        <v>4</v>
      </c>
      <c r="J1702" s="111" t="s">
        <v>6551</v>
      </c>
      <c r="K1702" s="112">
        <v>0</v>
      </c>
      <c r="L1702" s="112" t="s">
        <v>6551</v>
      </c>
      <c r="M1702" s="112">
        <v>0</v>
      </c>
      <c r="N1702" s="112" t="s">
        <v>6551</v>
      </c>
      <c r="O1702" s="112">
        <v>0</v>
      </c>
      <c r="P1702" s="112" t="s">
        <v>6551</v>
      </c>
      <c r="Q1702" s="112">
        <v>85168</v>
      </c>
      <c r="R1702" s="112" t="s">
        <v>6551</v>
      </c>
      <c r="S1702" s="112">
        <v>0</v>
      </c>
      <c r="T1702" s="112" t="s">
        <v>6551</v>
      </c>
      <c r="U1702" s="112">
        <v>0</v>
      </c>
      <c r="V1702" s="112" t="s">
        <v>6551</v>
      </c>
      <c r="W1702" s="112">
        <v>7157</v>
      </c>
      <c r="X1702" s="112" t="s">
        <v>6551</v>
      </c>
      <c r="Y1702" s="112">
        <v>0</v>
      </c>
      <c r="Z1702" s="112" t="s">
        <v>6551</v>
      </c>
      <c r="AA1702" s="112">
        <v>0</v>
      </c>
      <c r="AB1702" s="112" t="s">
        <v>6551</v>
      </c>
      <c r="AC1702" s="112">
        <v>0</v>
      </c>
      <c r="AD1702" s="112" t="s">
        <v>6551</v>
      </c>
      <c r="AE1702" s="112">
        <v>0</v>
      </c>
      <c r="AF1702" s="112" t="s">
        <v>6551</v>
      </c>
      <c r="AG1702" s="112">
        <v>0</v>
      </c>
      <c r="AH1702" s="112" t="s">
        <v>6551</v>
      </c>
      <c r="AI1702" s="112">
        <v>128737</v>
      </c>
      <c r="AJ1702" s="112" t="s">
        <v>6551</v>
      </c>
      <c r="AK1702" s="112">
        <v>0</v>
      </c>
      <c r="AL1702" s="113" t="s">
        <v>6551</v>
      </c>
      <c r="AM1702" s="113" t="str">
        <f t="shared" si="26"/>
        <v>No</v>
      </c>
    </row>
    <row r="1703" spans="1:39" s="19" customFormat="1" ht="11.5" customHeight="1" x14ac:dyDescent="0.2">
      <c r="A1703" s="5" t="s">
        <v>421</v>
      </c>
      <c r="B1703" s="5" t="s">
        <v>420</v>
      </c>
      <c r="C1703" s="5" t="s">
        <v>110</v>
      </c>
      <c r="D1703" s="194">
        <v>3053</v>
      </c>
      <c r="E1703" s="197">
        <v>30053</v>
      </c>
      <c r="F1703" s="19" t="s">
        <v>239</v>
      </c>
      <c r="G1703" s="5" t="s">
        <v>6120</v>
      </c>
      <c r="H1703" s="27">
        <v>69501</v>
      </c>
      <c r="I1703" s="110">
        <v>4</v>
      </c>
      <c r="J1703" s="111" t="s">
        <v>6551</v>
      </c>
      <c r="K1703" s="112">
        <v>0</v>
      </c>
      <c r="L1703" s="112" t="s">
        <v>6551</v>
      </c>
      <c r="M1703" s="112">
        <v>0</v>
      </c>
      <c r="N1703" s="112" t="s">
        <v>6551</v>
      </c>
      <c r="O1703" s="112">
        <v>0</v>
      </c>
      <c r="P1703" s="112" t="s">
        <v>6551</v>
      </c>
      <c r="Q1703" s="112">
        <v>100465</v>
      </c>
      <c r="R1703" s="112" t="s">
        <v>6551</v>
      </c>
      <c r="S1703" s="112">
        <v>0</v>
      </c>
      <c r="T1703" s="112" t="s">
        <v>6551</v>
      </c>
      <c r="U1703" s="112">
        <v>0</v>
      </c>
      <c r="V1703" s="112" t="s">
        <v>6551</v>
      </c>
      <c r="W1703" s="112">
        <v>8772</v>
      </c>
      <c r="X1703" s="112" t="s">
        <v>6551</v>
      </c>
      <c r="Y1703" s="112">
        <v>0</v>
      </c>
      <c r="Z1703" s="112" t="s">
        <v>6551</v>
      </c>
      <c r="AA1703" s="112">
        <v>0</v>
      </c>
      <c r="AB1703" s="112" t="s">
        <v>6551</v>
      </c>
      <c r="AC1703" s="112">
        <v>0</v>
      </c>
      <c r="AD1703" s="112" t="s">
        <v>6551</v>
      </c>
      <c r="AE1703" s="112">
        <v>0</v>
      </c>
      <c r="AF1703" s="112" t="s">
        <v>6551</v>
      </c>
      <c r="AG1703" s="112">
        <v>0</v>
      </c>
      <c r="AH1703" s="112" t="s">
        <v>6551</v>
      </c>
      <c r="AI1703" s="112">
        <v>61143</v>
      </c>
      <c r="AJ1703" s="112" t="s">
        <v>6551</v>
      </c>
      <c r="AK1703" s="112">
        <v>0</v>
      </c>
      <c r="AL1703" s="113" t="s">
        <v>6551</v>
      </c>
      <c r="AM1703" s="113" t="str">
        <f t="shared" si="26"/>
        <v>No</v>
      </c>
    </row>
    <row r="1704" spans="1:39" s="19" customFormat="1" ht="11.5" customHeight="1" x14ac:dyDescent="0.2">
      <c r="A1704" s="5" t="s">
        <v>1142</v>
      </c>
      <c r="B1704" s="5" t="s">
        <v>1143</v>
      </c>
      <c r="C1704" s="5" t="s">
        <v>120</v>
      </c>
      <c r="D1704" s="194">
        <v>3066</v>
      </c>
      <c r="E1704" s="197">
        <v>30066</v>
      </c>
      <c r="F1704" s="19" t="s">
        <v>712</v>
      </c>
      <c r="G1704" s="5" t="s">
        <v>6120</v>
      </c>
      <c r="H1704" s="27">
        <v>70889</v>
      </c>
      <c r="I1704" s="110">
        <v>4</v>
      </c>
      <c r="J1704" s="111" t="s">
        <v>6551</v>
      </c>
      <c r="K1704" s="112">
        <v>0</v>
      </c>
      <c r="L1704" s="112" t="s">
        <v>6551</v>
      </c>
      <c r="M1704" s="112">
        <v>0</v>
      </c>
      <c r="N1704" s="112" t="s">
        <v>6551</v>
      </c>
      <c r="O1704" s="112">
        <v>0</v>
      </c>
      <c r="P1704" s="112" t="s">
        <v>6551</v>
      </c>
      <c r="Q1704" s="112">
        <v>136429</v>
      </c>
      <c r="R1704" s="112" t="s">
        <v>6551</v>
      </c>
      <c r="S1704" s="112">
        <v>0</v>
      </c>
      <c r="T1704" s="112" t="s">
        <v>6551</v>
      </c>
      <c r="U1704" s="112">
        <v>0</v>
      </c>
      <c r="V1704" s="112" t="s">
        <v>6551</v>
      </c>
      <c r="W1704" s="112">
        <v>9792</v>
      </c>
      <c r="X1704" s="112" t="s">
        <v>6551</v>
      </c>
      <c r="Y1704" s="112">
        <v>0</v>
      </c>
      <c r="Z1704" s="112" t="s">
        <v>6551</v>
      </c>
      <c r="AA1704" s="112">
        <v>0</v>
      </c>
      <c r="AB1704" s="112" t="s">
        <v>6551</v>
      </c>
      <c r="AC1704" s="112">
        <v>0</v>
      </c>
      <c r="AD1704" s="112" t="s">
        <v>6551</v>
      </c>
      <c r="AE1704" s="112">
        <v>0</v>
      </c>
      <c r="AF1704" s="112" t="s">
        <v>6551</v>
      </c>
      <c r="AG1704" s="112">
        <v>0</v>
      </c>
      <c r="AH1704" s="112" t="s">
        <v>6551</v>
      </c>
      <c r="AI1704" s="112">
        <v>55732</v>
      </c>
      <c r="AJ1704" s="112" t="s">
        <v>6551</v>
      </c>
      <c r="AK1704" s="112">
        <v>0</v>
      </c>
      <c r="AL1704" s="113" t="s">
        <v>6551</v>
      </c>
      <c r="AM1704" s="113" t="str">
        <f t="shared" si="26"/>
        <v>No</v>
      </c>
    </row>
    <row r="1705" spans="1:39" s="19" customFormat="1" ht="11.5" customHeight="1" x14ac:dyDescent="0.2">
      <c r="A1705" s="5" t="s">
        <v>186</v>
      </c>
      <c r="B1705" s="5" t="s">
        <v>881</v>
      </c>
      <c r="C1705" s="5" t="s">
        <v>102</v>
      </c>
      <c r="D1705" s="194">
        <v>4114</v>
      </c>
      <c r="E1705" s="197">
        <v>40114</v>
      </c>
      <c r="F1705" s="19" t="s">
        <v>239</v>
      </c>
      <c r="G1705" s="5" t="s">
        <v>6120</v>
      </c>
      <c r="H1705" s="27">
        <v>306196</v>
      </c>
      <c r="I1705" s="110">
        <v>4</v>
      </c>
      <c r="J1705" s="111" t="s">
        <v>6551</v>
      </c>
      <c r="K1705" s="112">
        <v>0</v>
      </c>
      <c r="L1705" s="112" t="s">
        <v>6551</v>
      </c>
      <c r="M1705" s="112">
        <v>0</v>
      </c>
      <c r="N1705" s="112" t="s">
        <v>6551</v>
      </c>
      <c r="O1705" s="112">
        <v>0</v>
      </c>
      <c r="P1705" s="112" t="s">
        <v>6551</v>
      </c>
      <c r="Q1705" s="112">
        <v>43053</v>
      </c>
      <c r="R1705" s="112" t="s">
        <v>122</v>
      </c>
      <c r="S1705" s="112">
        <v>0</v>
      </c>
      <c r="T1705" s="112" t="s">
        <v>6551</v>
      </c>
      <c r="U1705" s="112">
        <v>0</v>
      </c>
      <c r="V1705" s="112" t="s">
        <v>6551</v>
      </c>
      <c r="W1705" s="112">
        <v>3388</v>
      </c>
      <c r="X1705" s="112" t="s">
        <v>6551</v>
      </c>
      <c r="Y1705" s="112">
        <v>0</v>
      </c>
      <c r="Z1705" s="112" t="s">
        <v>6551</v>
      </c>
      <c r="AA1705" s="112">
        <v>0</v>
      </c>
      <c r="AB1705" s="112" t="s">
        <v>6551</v>
      </c>
      <c r="AC1705" s="112">
        <v>0</v>
      </c>
      <c r="AD1705" s="112" t="s">
        <v>6551</v>
      </c>
      <c r="AE1705" s="112">
        <v>0</v>
      </c>
      <c r="AF1705" s="112" t="s">
        <v>6551</v>
      </c>
      <c r="AG1705" s="112">
        <v>0</v>
      </c>
      <c r="AH1705" s="112" t="s">
        <v>6551</v>
      </c>
      <c r="AI1705" s="112">
        <v>5042</v>
      </c>
      <c r="AJ1705" s="112" t="s">
        <v>6551</v>
      </c>
      <c r="AK1705" s="112">
        <v>0</v>
      </c>
      <c r="AL1705" s="113" t="s">
        <v>6551</v>
      </c>
      <c r="AM1705" s="113" t="str">
        <f t="shared" si="26"/>
        <v>Yes</v>
      </c>
    </row>
    <row r="1706" spans="1:39" s="19" customFormat="1" ht="11.5" customHeight="1" x14ac:dyDescent="0.2">
      <c r="A1706" s="5" t="s">
        <v>1191</v>
      </c>
      <c r="B1706" s="5" t="s">
        <v>1192</v>
      </c>
      <c r="C1706" s="5" t="s">
        <v>102</v>
      </c>
      <c r="D1706" s="194">
        <v>4126</v>
      </c>
      <c r="E1706" s="197">
        <v>40126</v>
      </c>
      <c r="F1706" s="19" t="s">
        <v>239</v>
      </c>
      <c r="G1706" s="5" t="s">
        <v>6120</v>
      </c>
      <c r="H1706" s="27">
        <v>2148346</v>
      </c>
      <c r="I1706" s="110">
        <v>4</v>
      </c>
      <c r="J1706" s="111" t="s">
        <v>6551</v>
      </c>
      <c r="K1706" s="112">
        <v>0</v>
      </c>
      <c r="L1706" s="112" t="s">
        <v>6551</v>
      </c>
      <c r="M1706" s="112">
        <v>0</v>
      </c>
      <c r="N1706" s="112" t="s">
        <v>6551</v>
      </c>
      <c r="O1706" s="112">
        <v>0</v>
      </c>
      <c r="P1706" s="112" t="s">
        <v>6551</v>
      </c>
      <c r="Q1706" s="112">
        <v>29290</v>
      </c>
      <c r="R1706" s="112" t="s">
        <v>6551</v>
      </c>
      <c r="S1706" s="112">
        <v>0</v>
      </c>
      <c r="T1706" s="112" t="s">
        <v>6551</v>
      </c>
      <c r="U1706" s="112">
        <v>0</v>
      </c>
      <c r="V1706" s="112" t="s">
        <v>6551</v>
      </c>
      <c r="W1706" s="112">
        <v>6306</v>
      </c>
      <c r="X1706" s="112" t="s">
        <v>6551</v>
      </c>
      <c r="Y1706" s="112">
        <v>0</v>
      </c>
      <c r="Z1706" s="112" t="s">
        <v>6551</v>
      </c>
      <c r="AA1706" s="112">
        <v>0</v>
      </c>
      <c r="AB1706" s="112" t="s">
        <v>6551</v>
      </c>
      <c r="AC1706" s="112">
        <v>0</v>
      </c>
      <c r="AD1706" s="112" t="s">
        <v>6551</v>
      </c>
      <c r="AE1706" s="112">
        <v>0</v>
      </c>
      <c r="AF1706" s="112" t="s">
        <v>6551</v>
      </c>
      <c r="AG1706" s="112">
        <v>0</v>
      </c>
      <c r="AH1706" s="112" t="s">
        <v>6551</v>
      </c>
      <c r="AI1706" s="112">
        <v>100555</v>
      </c>
      <c r="AJ1706" s="112" t="s">
        <v>6551</v>
      </c>
      <c r="AK1706" s="112">
        <v>0</v>
      </c>
      <c r="AL1706" s="113" t="s">
        <v>6551</v>
      </c>
      <c r="AM1706" s="113" t="str">
        <f t="shared" si="26"/>
        <v>No</v>
      </c>
    </row>
    <row r="1707" spans="1:39" s="19" customFormat="1" ht="11.5" customHeight="1" x14ac:dyDescent="0.2">
      <c r="A1707" s="5" t="s">
        <v>1239</v>
      </c>
      <c r="B1707" s="5" t="s">
        <v>1240</v>
      </c>
      <c r="C1707" s="5" t="s">
        <v>102</v>
      </c>
      <c r="D1707" s="194">
        <v>4145</v>
      </c>
      <c r="E1707" s="197">
        <v>40145</v>
      </c>
      <c r="F1707" s="19" t="s">
        <v>239</v>
      </c>
      <c r="G1707" s="5" t="s">
        <v>6120</v>
      </c>
      <c r="H1707" s="27">
        <v>2148346</v>
      </c>
      <c r="I1707" s="110">
        <v>4</v>
      </c>
      <c r="J1707" s="111" t="s">
        <v>6551</v>
      </c>
      <c r="K1707" s="112">
        <v>7</v>
      </c>
      <c r="L1707" s="112" t="s">
        <v>6551</v>
      </c>
      <c r="M1707" s="112">
        <v>0</v>
      </c>
      <c r="N1707" s="112" t="s">
        <v>6551</v>
      </c>
      <c r="O1707" s="112">
        <v>0</v>
      </c>
      <c r="P1707" s="112" t="s">
        <v>6551</v>
      </c>
      <c r="Q1707" s="112">
        <v>33003</v>
      </c>
      <c r="R1707" s="112" t="s">
        <v>122</v>
      </c>
      <c r="S1707" s="112">
        <v>0</v>
      </c>
      <c r="T1707" s="112" t="s">
        <v>6551</v>
      </c>
      <c r="U1707" s="112">
        <v>0</v>
      </c>
      <c r="V1707" s="112" t="s">
        <v>6551</v>
      </c>
      <c r="W1707" s="112">
        <v>5425</v>
      </c>
      <c r="X1707" s="112" t="s">
        <v>6551</v>
      </c>
      <c r="Y1707" s="112">
        <v>0</v>
      </c>
      <c r="Z1707" s="112" t="s">
        <v>6551</v>
      </c>
      <c r="AA1707" s="112">
        <v>0</v>
      </c>
      <c r="AB1707" s="112" t="s">
        <v>6551</v>
      </c>
      <c r="AC1707" s="112">
        <v>0</v>
      </c>
      <c r="AD1707" s="112" t="s">
        <v>6551</v>
      </c>
      <c r="AE1707" s="112">
        <v>0</v>
      </c>
      <c r="AF1707" s="112" t="s">
        <v>6551</v>
      </c>
      <c r="AG1707" s="112">
        <v>0</v>
      </c>
      <c r="AH1707" s="112" t="s">
        <v>6551</v>
      </c>
      <c r="AI1707" s="112">
        <v>46021</v>
      </c>
      <c r="AJ1707" s="112" t="s">
        <v>6551</v>
      </c>
      <c r="AK1707" s="112">
        <v>0</v>
      </c>
      <c r="AL1707" s="113" t="s">
        <v>6551</v>
      </c>
      <c r="AM1707" s="113" t="str">
        <f t="shared" si="26"/>
        <v>Yes</v>
      </c>
    </row>
    <row r="1708" spans="1:39" s="19" customFormat="1" ht="11.5" customHeight="1" x14ac:dyDescent="0.2">
      <c r="A1708" s="5" t="s">
        <v>173</v>
      </c>
      <c r="B1708" s="5" t="s">
        <v>1852</v>
      </c>
      <c r="C1708" s="5" t="s">
        <v>79</v>
      </c>
      <c r="D1708" s="194">
        <v>4229</v>
      </c>
      <c r="E1708" s="197">
        <v>40229</v>
      </c>
      <c r="F1708" s="19" t="s">
        <v>239</v>
      </c>
      <c r="G1708" s="5" t="s">
        <v>6120</v>
      </c>
      <c r="H1708" s="27">
        <v>280648</v>
      </c>
      <c r="I1708" s="110">
        <v>4</v>
      </c>
      <c r="J1708" s="111" t="s">
        <v>6551</v>
      </c>
      <c r="K1708" s="112">
        <v>0</v>
      </c>
      <c r="L1708" s="112" t="s">
        <v>6551</v>
      </c>
      <c r="M1708" s="112">
        <v>0</v>
      </c>
      <c r="N1708" s="112" t="s">
        <v>6551</v>
      </c>
      <c r="O1708" s="112">
        <v>0</v>
      </c>
      <c r="P1708" s="112" t="s">
        <v>6551</v>
      </c>
      <c r="Q1708" s="112">
        <v>192938</v>
      </c>
      <c r="R1708" s="112" t="s">
        <v>6551</v>
      </c>
      <c r="S1708" s="112">
        <v>0</v>
      </c>
      <c r="T1708" s="112" t="s">
        <v>6551</v>
      </c>
      <c r="U1708" s="112">
        <v>0</v>
      </c>
      <c r="V1708" s="112" t="s">
        <v>6551</v>
      </c>
      <c r="W1708" s="112">
        <v>10273</v>
      </c>
      <c r="X1708" s="112" t="s">
        <v>6551</v>
      </c>
      <c r="Y1708" s="112">
        <v>0</v>
      </c>
      <c r="Z1708" s="112" t="s">
        <v>6551</v>
      </c>
      <c r="AA1708" s="112">
        <v>0</v>
      </c>
      <c r="AB1708" s="112" t="s">
        <v>6551</v>
      </c>
      <c r="AC1708" s="112">
        <v>0</v>
      </c>
      <c r="AD1708" s="112" t="s">
        <v>6551</v>
      </c>
      <c r="AE1708" s="112">
        <v>0</v>
      </c>
      <c r="AF1708" s="112" t="s">
        <v>6551</v>
      </c>
      <c r="AG1708" s="112">
        <v>0</v>
      </c>
      <c r="AH1708" s="112" t="s">
        <v>6551</v>
      </c>
      <c r="AI1708" s="112">
        <v>110611</v>
      </c>
      <c r="AJ1708" s="112" t="s">
        <v>6551</v>
      </c>
      <c r="AK1708" s="112">
        <v>0</v>
      </c>
      <c r="AL1708" s="113" t="s">
        <v>6551</v>
      </c>
      <c r="AM1708" s="113" t="str">
        <f t="shared" si="26"/>
        <v>No</v>
      </c>
    </row>
    <row r="1709" spans="1:39" s="19" customFormat="1" ht="11.5" customHeight="1" x14ac:dyDescent="0.2">
      <c r="A1709" s="5" t="s">
        <v>6351</v>
      </c>
      <c r="B1709" s="5" t="s">
        <v>6497</v>
      </c>
      <c r="C1709" s="5" t="s">
        <v>44</v>
      </c>
      <c r="D1709" s="194"/>
      <c r="E1709" s="197">
        <v>40238</v>
      </c>
      <c r="F1709" s="19" t="s">
        <v>239</v>
      </c>
      <c r="G1709" s="5" t="s">
        <v>6120</v>
      </c>
      <c r="H1709" s="27">
        <v>5502379</v>
      </c>
      <c r="I1709" s="110">
        <v>4</v>
      </c>
      <c r="J1709" s="111" t="s">
        <v>6551</v>
      </c>
      <c r="K1709" s="112">
        <v>0</v>
      </c>
      <c r="L1709" s="112" t="s">
        <v>6551</v>
      </c>
      <c r="M1709" s="112">
        <v>0</v>
      </c>
      <c r="N1709" s="112" t="s">
        <v>6551</v>
      </c>
      <c r="O1709" s="112">
        <v>0</v>
      </c>
      <c r="P1709" s="112" t="s">
        <v>6551</v>
      </c>
      <c r="Q1709" s="112">
        <v>175594</v>
      </c>
      <c r="R1709" s="112" t="s">
        <v>6551</v>
      </c>
      <c r="S1709" s="112">
        <v>0</v>
      </c>
      <c r="T1709" s="112" t="s">
        <v>6551</v>
      </c>
      <c r="U1709" s="112">
        <v>0</v>
      </c>
      <c r="V1709" s="112" t="s">
        <v>6551</v>
      </c>
      <c r="W1709" s="112">
        <v>12669</v>
      </c>
      <c r="X1709" s="112" t="s">
        <v>6551</v>
      </c>
      <c r="Y1709" s="112">
        <v>0</v>
      </c>
      <c r="Z1709" s="112" t="s">
        <v>6551</v>
      </c>
      <c r="AA1709" s="112">
        <v>0</v>
      </c>
      <c r="AB1709" s="112" t="s">
        <v>6551</v>
      </c>
      <c r="AC1709" s="112">
        <v>0</v>
      </c>
      <c r="AD1709" s="112" t="s">
        <v>6551</v>
      </c>
      <c r="AE1709" s="112">
        <v>0</v>
      </c>
      <c r="AF1709" s="112" t="s">
        <v>6551</v>
      </c>
      <c r="AG1709" s="112">
        <v>0</v>
      </c>
      <c r="AH1709" s="112" t="s">
        <v>6551</v>
      </c>
      <c r="AI1709" s="112">
        <v>141302</v>
      </c>
      <c r="AJ1709" s="112" t="s">
        <v>6551</v>
      </c>
      <c r="AK1709" s="112">
        <v>0</v>
      </c>
      <c r="AL1709" s="113" t="s">
        <v>6551</v>
      </c>
      <c r="AM1709" s="113" t="str">
        <f t="shared" si="26"/>
        <v>No</v>
      </c>
    </row>
    <row r="1710" spans="1:39" s="19" customFormat="1" ht="11.5" customHeight="1" x14ac:dyDescent="0.2">
      <c r="A1710" s="5" t="s">
        <v>654</v>
      </c>
      <c r="B1710" s="5" t="s">
        <v>655</v>
      </c>
      <c r="C1710" s="5" t="s">
        <v>58</v>
      </c>
      <c r="D1710" s="194">
        <v>5042</v>
      </c>
      <c r="E1710" s="197">
        <v>50042</v>
      </c>
      <c r="F1710" s="19" t="s">
        <v>239</v>
      </c>
      <c r="G1710" s="19" t="s">
        <v>236</v>
      </c>
      <c r="H1710" s="27">
        <v>8608208</v>
      </c>
      <c r="I1710" s="110">
        <v>4</v>
      </c>
      <c r="J1710" s="19" t="s">
        <v>6551</v>
      </c>
      <c r="K1710" s="112">
        <v>0</v>
      </c>
      <c r="L1710" s="112" t="s">
        <v>6551</v>
      </c>
      <c r="M1710" s="112">
        <v>125236</v>
      </c>
      <c r="N1710" s="112" t="s">
        <v>6551</v>
      </c>
      <c r="O1710" s="112">
        <v>159190</v>
      </c>
      <c r="P1710" s="112" t="s">
        <v>6551</v>
      </c>
      <c r="Q1710" s="112">
        <v>144042</v>
      </c>
      <c r="R1710" s="112" t="s">
        <v>6551</v>
      </c>
      <c r="S1710" s="112">
        <v>15148</v>
      </c>
      <c r="T1710" s="112" t="s">
        <v>6551</v>
      </c>
      <c r="U1710" s="112">
        <v>13331</v>
      </c>
      <c r="V1710" s="112" t="s">
        <v>6551</v>
      </c>
      <c r="W1710" s="112">
        <v>12489</v>
      </c>
      <c r="X1710" s="112" t="s">
        <v>6551</v>
      </c>
      <c r="Y1710" s="112">
        <v>842</v>
      </c>
      <c r="Z1710" s="112" t="s">
        <v>6551</v>
      </c>
      <c r="AA1710" s="112">
        <v>0</v>
      </c>
      <c r="AB1710" s="112" t="s">
        <v>6551</v>
      </c>
      <c r="AC1710" s="112">
        <v>0</v>
      </c>
      <c r="AD1710" s="112" t="s">
        <v>6551</v>
      </c>
      <c r="AE1710" s="112">
        <v>0</v>
      </c>
      <c r="AF1710" s="112" t="s">
        <v>6551</v>
      </c>
      <c r="AG1710" s="112">
        <v>0</v>
      </c>
      <c r="AH1710" s="112" t="s">
        <v>6551</v>
      </c>
      <c r="AI1710" s="112">
        <v>179193</v>
      </c>
      <c r="AJ1710" s="112" t="s">
        <v>6551</v>
      </c>
      <c r="AK1710" s="112">
        <v>289151</v>
      </c>
      <c r="AL1710" s="113" t="s">
        <v>6551</v>
      </c>
      <c r="AM1710" s="113" t="str">
        <f t="shared" si="26"/>
        <v>No</v>
      </c>
    </row>
    <row r="1711" spans="1:39" s="19" customFormat="1" ht="11.5" customHeight="1" x14ac:dyDescent="0.2">
      <c r="A1711" s="5" t="s">
        <v>1651</v>
      </c>
      <c r="B1711" s="5" t="s">
        <v>1652</v>
      </c>
      <c r="C1711" s="5" t="s">
        <v>73</v>
      </c>
      <c r="D1711" s="194" t="s">
        <v>1653</v>
      </c>
      <c r="E1711" s="197">
        <v>55252</v>
      </c>
      <c r="F1711" s="19" t="s">
        <v>166</v>
      </c>
      <c r="G1711" s="19" t="s">
        <v>6120</v>
      </c>
      <c r="H1711" s="27">
        <v>0</v>
      </c>
      <c r="I1711" s="110">
        <v>4</v>
      </c>
      <c r="J1711" s="19" t="s">
        <v>6551</v>
      </c>
      <c r="K1711" s="112">
        <v>0</v>
      </c>
      <c r="L1711" s="112" t="s">
        <v>6551</v>
      </c>
      <c r="M1711" s="112">
        <v>0</v>
      </c>
      <c r="N1711" s="112" t="s">
        <v>6551</v>
      </c>
      <c r="O1711" s="112">
        <v>0</v>
      </c>
      <c r="P1711" s="112" t="s">
        <v>6551</v>
      </c>
      <c r="Q1711" s="112">
        <v>220089</v>
      </c>
      <c r="R1711" s="112" t="s">
        <v>6551</v>
      </c>
      <c r="S1711" s="112">
        <v>0</v>
      </c>
      <c r="T1711" s="112" t="s">
        <v>6551</v>
      </c>
      <c r="U1711" s="112">
        <v>0</v>
      </c>
      <c r="V1711" s="112" t="s">
        <v>6551</v>
      </c>
      <c r="W1711" s="112">
        <v>8248</v>
      </c>
      <c r="X1711" s="112" t="s">
        <v>6551</v>
      </c>
      <c r="Y1711" s="112">
        <v>0</v>
      </c>
      <c r="Z1711" s="112" t="s">
        <v>6551</v>
      </c>
      <c r="AA1711" s="112">
        <v>0</v>
      </c>
      <c r="AB1711" s="112" t="s">
        <v>6551</v>
      </c>
      <c r="AC1711" s="112">
        <v>0</v>
      </c>
      <c r="AD1711" s="112" t="s">
        <v>6551</v>
      </c>
      <c r="AE1711" s="112">
        <v>0</v>
      </c>
      <c r="AF1711" s="112" t="s">
        <v>6551</v>
      </c>
      <c r="AG1711" s="112">
        <v>0</v>
      </c>
      <c r="AH1711" s="112" t="s">
        <v>6551</v>
      </c>
      <c r="AI1711" s="112">
        <v>16959</v>
      </c>
      <c r="AJ1711" s="112" t="s">
        <v>6551</v>
      </c>
      <c r="AK1711" s="112">
        <v>0</v>
      </c>
      <c r="AL1711" s="19" t="s">
        <v>6551</v>
      </c>
      <c r="AM1711" s="113" t="str">
        <f t="shared" si="26"/>
        <v>No</v>
      </c>
    </row>
    <row r="1712" spans="1:39" s="19" customFormat="1" ht="11.5" customHeight="1" x14ac:dyDescent="0.2">
      <c r="A1712" s="5" t="s">
        <v>1875</v>
      </c>
      <c r="B1712" s="5" t="s">
        <v>1876</v>
      </c>
      <c r="C1712" s="5" t="s">
        <v>117</v>
      </c>
      <c r="D1712" s="194" t="s">
        <v>1877</v>
      </c>
      <c r="E1712" s="197">
        <v>55300</v>
      </c>
      <c r="F1712" s="19" t="s">
        <v>166</v>
      </c>
      <c r="G1712" s="19" t="s">
        <v>6120</v>
      </c>
      <c r="H1712" s="27">
        <v>0</v>
      </c>
      <c r="I1712" s="110">
        <v>4</v>
      </c>
      <c r="J1712" s="19" t="s">
        <v>6551</v>
      </c>
      <c r="K1712" s="112">
        <v>0</v>
      </c>
      <c r="L1712" s="112" t="s">
        <v>6551</v>
      </c>
      <c r="M1712" s="112">
        <v>0</v>
      </c>
      <c r="N1712" s="112" t="s">
        <v>6551</v>
      </c>
      <c r="O1712" s="112">
        <v>0</v>
      </c>
      <c r="P1712" s="112" t="s">
        <v>6551</v>
      </c>
      <c r="Q1712" s="112">
        <v>158414</v>
      </c>
      <c r="R1712" s="112" t="s">
        <v>6551</v>
      </c>
      <c r="S1712" s="112">
        <v>0</v>
      </c>
      <c r="T1712" s="112" t="s">
        <v>6551</v>
      </c>
      <c r="U1712" s="112">
        <v>0</v>
      </c>
      <c r="V1712" s="112" t="s">
        <v>6551</v>
      </c>
      <c r="W1712" s="112">
        <v>9578</v>
      </c>
      <c r="X1712" s="112" t="s">
        <v>6551</v>
      </c>
      <c r="Y1712" s="112">
        <v>0</v>
      </c>
      <c r="Z1712" s="112" t="s">
        <v>6551</v>
      </c>
      <c r="AA1712" s="112">
        <v>0</v>
      </c>
      <c r="AB1712" s="112" t="s">
        <v>6551</v>
      </c>
      <c r="AC1712" s="112">
        <v>0</v>
      </c>
      <c r="AD1712" s="112" t="s">
        <v>6551</v>
      </c>
      <c r="AE1712" s="112">
        <v>0</v>
      </c>
      <c r="AF1712" s="112" t="s">
        <v>6551</v>
      </c>
      <c r="AG1712" s="112">
        <v>0</v>
      </c>
      <c r="AH1712" s="112" t="s">
        <v>6551</v>
      </c>
      <c r="AI1712" s="112">
        <v>25259</v>
      </c>
      <c r="AJ1712" s="112" t="s">
        <v>6551</v>
      </c>
      <c r="AK1712" s="112">
        <v>0</v>
      </c>
      <c r="AL1712" s="19" t="s">
        <v>6551</v>
      </c>
      <c r="AM1712" s="113" t="str">
        <f t="shared" si="26"/>
        <v>No</v>
      </c>
    </row>
    <row r="1713" spans="1:39" s="19" customFormat="1" ht="11.5" customHeight="1" x14ac:dyDescent="0.2">
      <c r="A1713" s="5" t="s">
        <v>199</v>
      </c>
      <c r="B1713" s="5" t="s">
        <v>6049</v>
      </c>
      <c r="C1713" s="5" t="s">
        <v>117</v>
      </c>
      <c r="D1713" s="194">
        <v>5217</v>
      </c>
      <c r="E1713" s="197">
        <v>55308</v>
      </c>
      <c r="F1713" s="19" t="s">
        <v>239</v>
      </c>
      <c r="G1713" s="5" t="s">
        <v>6120</v>
      </c>
      <c r="H1713" s="27">
        <v>401661</v>
      </c>
      <c r="I1713" s="110">
        <v>4</v>
      </c>
      <c r="J1713" s="111" t="s">
        <v>6551</v>
      </c>
      <c r="K1713" s="112">
        <v>0</v>
      </c>
      <c r="L1713" s="112" t="s">
        <v>6551</v>
      </c>
      <c r="M1713" s="112">
        <v>0</v>
      </c>
      <c r="N1713" s="112" t="s">
        <v>6551</v>
      </c>
      <c r="O1713" s="112">
        <v>0</v>
      </c>
      <c r="P1713" s="112" t="s">
        <v>6551</v>
      </c>
      <c r="Q1713" s="112">
        <v>97772</v>
      </c>
      <c r="R1713" s="112" t="s">
        <v>6551</v>
      </c>
      <c r="S1713" s="112">
        <v>0</v>
      </c>
      <c r="T1713" s="112" t="s">
        <v>6551</v>
      </c>
      <c r="U1713" s="112">
        <v>0</v>
      </c>
      <c r="V1713" s="112" t="s">
        <v>6551</v>
      </c>
      <c r="W1713" s="112">
        <v>11805</v>
      </c>
      <c r="X1713" s="112" t="s">
        <v>6551</v>
      </c>
      <c r="Y1713" s="112">
        <v>0</v>
      </c>
      <c r="Z1713" s="112" t="s">
        <v>6551</v>
      </c>
      <c r="AA1713" s="112">
        <v>0</v>
      </c>
      <c r="AB1713" s="112" t="s">
        <v>6551</v>
      </c>
      <c r="AC1713" s="112">
        <v>0</v>
      </c>
      <c r="AD1713" s="112" t="s">
        <v>6551</v>
      </c>
      <c r="AE1713" s="112">
        <v>0</v>
      </c>
      <c r="AF1713" s="112" t="s">
        <v>6551</v>
      </c>
      <c r="AG1713" s="112">
        <v>0</v>
      </c>
      <c r="AH1713" s="112" t="s">
        <v>6551</v>
      </c>
      <c r="AI1713" s="112">
        <v>29943</v>
      </c>
      <c r="AJ1713" s="112" t="s">
        <v>6551</v>
      </c>
      <c r="AK1713" s="112">
        <v>0</v>
      </c>
      <c r="AL1713" s="113" t="s">
        <v>6551</v>
      </c>
      <c r="AM1713" s="113" t="str">
        <f t="shared" si="26"/>
        <v>No</v>
      </c>
    </row>
    <row r="1714" spans="1:39" s="19" customFormat="1" ht="11.5" customHeight="1" x14ac:dyDescent="0.2">
      <c r="A1714" s="5" t="s">
        <v>1051</v>
      </c>
      <c r="B1714" s="5" t="s">
        <v>1052</v>
      </c>
      <c r="C1714" s="5" t="s">
        <v>64</v>
      </c>
      <c r="D1714" s="194">
        <v>6058</v>
      </c>
      <c r="E1714" s="197">
        <v>60058</v>
      </c>
      <c r="F1714" s="19" t="s">
        <v>239</v>
      </c>
      <c r="G1714" s="5" t="s">
        <v>6120</v>
      </c>
      <c r="H1714" s="27">
        <v>899703</v>
      </c>
      <c r="I1714" s="110">
        <v>4</v>
      </c>
      <c r="J1714" s="111" t="s">
        <v>6551</v>
      </c>
      <c r="K1714" s="112">
        <v>0</v>
      </c>
      <c r="L1714" s="112" t="s">
        <v>6551</v>
      </c>
      <c r="M1714" s="112">
        <v>0</v>
      </c>
      <c r="N1714" s="112" t="s">
        <v>6551</v>
      </c>
      <c r="O1714" s="112">
        <v>0</v>
      </c>
      <c r="P1714" s="112" t="s">
        <v>6551</v>
      </c>
      <c r="Q1714" s="112">
        <v>137488</v>
      </c>
      <c r="R1714" s="112" t="s">
        <v>6551</v>
      </c>
      <c r="S1714" s="112">
        <v>0</v>
      </c>
      <c r="T1714" s="112" t="s">
        <v>6551</v>
      </c>
      <c r="U1714" s="112">
        <v>0</v>
      </c>
      <c r="V1714" s="112" t="s">
        <v>6551</v>
      </c>
      <c r="W1714" s="112">
        <v>6802</v>
      </c>
      <c r="X1714" s="112" t="s">
        <v>6551</v>
      </c>
      <c r="Y1714" s="112">
        <v>0</v>
      </c>
      <c r="Z1714" s="112" t="s">
        <v>6551</v>
      </c>
      <c r="AA1714" s="112">
        <v>0</v>
      </c>
      <c r="AB1714" s="112" t="s">
        <v>6551</v>
      </c>
      <c r="AC1714" s="112">
        <v>0</v>
      </c>
      <c r="AD1714" s="112" t="s">
        <v>6551</v>
      </c>
      <c r="AE1714" s="112">
        <v>0</v>
      </c>
      <c r="AF1714" s="112" t="s">
        <v>6551</v>
      </c>
      <c r="AG1714" s="112">
        <v>0</v>
      </c>
      <c r="AH1714" s="112" t="s">
        <v>6551</v>
      </c>
      <c r="AI1714" s="112">
        <v>78064</v>
      </c>
      <c r="AJ1714" s="112" t="s">
        <v>6551</v>
      </c>
      <c r="AK1714" s="112">
        <v>0</v>
      </c>
      <c r="AL1714" s="113" t="s">
        <v>6551</v>
      </c>
      <c r="AM1714" s="113" t="str">
        <f t="shared" si="26"/>
        <v>No</v>
      </c>
    </row>
    <row r="1715" spans="1:39" s="19" customFormat="1" ht="11.5" customHeight="1" x14ac:dyDescent="0.2">
      <c r="A1715" s="5" t="s">
        <v>1359</v>
      </c>
      <c r="B1715" s="5" t="s">
        <v>1360</v>
      </c>
      <c r="C1715" s="5" t="s">
        <v>90</v>
      </c>
      <c r="D1715" s="194" t="s">
        <v>1361</v>
      </c>
      <c r="E1715" s="197">
        <v>66152</v>
      </c>
      <c r="F1715" s="19" t="s">
        <v>166</v>
      </c>
      <c r="G1715" s="5" t="s">
        <v>6120</v>
      </c>
      <c r="H1715" s="27">
        <v>0</v>
      </c>
      <c r="I1715" s="110">
        <v>4</v>
      </c>
      <c r="J1715" s="111" t="s">
        <v>6551</v>
      </c>
      <c r="K1715" s="112">
        <v>0</v>
      </c>
      <c r="L1715" s="112" t="s">
        <v>6551</v>
      </c>
      <c r="M1715" s="112">
        <v>0</v>
      </c>
      <c r="N1715" s="112" t="s">
        <v>6551</v>
      </c>
      <c r="O1715" s="112">
        <v>0</v>
      </c>
      <c r="P1715" s="112" t="s">
        <v>6551</v>
      </c>
      <c r="Q1715" s="112">
        <v>76167</v>
      </c>
      <c r="R1715" s="112" t="s">
        <v>6551</v>
      </c>
      <c r="S1715" s="112">
        <v>0</v>
      </c>
      <c r="T1715" s="112" t="s">
        <v>6551</v>
      </c>
      <c r="U1715" s="112">
        <v>0</v>
      </c>
      <c r="V1715" s="112" t="s">
        <v>6551</v>
      </c>
      <c r="W1715" s="112">
        <v>3047</v>
      </c>
      <c r="X1715" s="112" t="s">
        <v>6551</v>
      </c>
      <c r="Y1715" s="112">
        <v>0</v>
      </c>
      <c r="Z1715" s="112" t="s">
        <v>6551</v>
      </c>
      <c r="AA1715" s="112">
        <v>0</v>
      </c>
      <c r="AB1715" s="112" t="s">
        <v>6551</v>
      </c>
      <c r="AC1715" s="112">
        <v>0</v>
      </c>
      <c r="AD1715" s="112" t="s">
        <v>6551</v>
      </c>
      <c r="AE1715" s="112">
        <v>0</v>
      </c>
      <c r="AF1715" s="112" t="s">
        <v>6551</v>
      </c>
      <c r="AG1715" s="112">
        <v>0</v>
      </c>
      <c r="AH1715" s="112" t="s">
        <v>6551</v>
      </c>
      <c r="AI1715" s="112">
        <v>32829</v>
      </c>
      <c r="AJ1715" s="112" t="s">
        <v>6551</v>
      </c>
      <c r="AK1715" s="112">
        <v>0</v>
      </c>
      <c r="AL1715" s="113" t="s">
        <v>6551</v>
      </c>
      <c r="AM1715" s="113" t="str">
        <f t="shared" si="26"/>
        <v>No</v>
      </c>
    </row>
    <row r="1716" spans="1:39" s="19" customFormat="1" ht="11.5" customHeight="1" x14ac:dyDescent="0.2">
      <c r="A1716" s="5" t="s">
        <v>1532</v>
      </c>
      <c r="B1716" s="5" t="s">
        <v>1533</v>
      </c>
      <c r="C1716" s="5" t="s">
        <v>90</v>
      </c>
      <c r="D1716" s="194" t="s">
        <v>1534</v>
      </c>
      <c r="E1716" s="197">
        <v>66188</v>
      </c>
      <c r="F1716" s="19" t="s">
        <v>166</v>
      </c>
      <c r="G1716" s="5" t="s">
        <v>6120</v>
      </c>
      <c r="H1716" s="27">
        <v>0</v>
      </c>
      <c r="I1716" s="110">
        <v>4</v>
      </c>
      <c r="J1716" s="111" t="s">
        <v>6551</v>
      </c>
      <c r="K1716" s="112">
        <v>0</v>
      </c>
      <c r="L1716" s="112" t="s">
        <v>6551</v>
      </c>
      <c r="M1716" s="112">
        <v>0</v>
      </c>
      <c r="N1716" s="112" t="s">
        <v>6551</v>
      </c>
      <c r="O1716" s="112">
        <v>0</v>
      </c>
      <c r="P1716" s="112" t="s">
        <v>6551</v>
      </c>
      <c r="Q1716" s="112">
        <v>54811</v>
      </c>
      <c r="R1716" s="112" t="s">
        <v>6551</v>
      </c>
      <c r="S1716" s="112">
        <v>0</v>
      </c>
      <c r="T1716" s="112" t="s">
        <v>6551</v>
      </c>
      <c r="U1716" s="112">
        <v>0</v>
      </c>
      <c r="V1716" s="112" t="s">
        <v>6551</v>
      </c>
      <c r="W1716" s="112">
        <v>5482</v>
      </c>
      <c r="X1716" s="112" t="s">
        <v>6551</v>
      </c>
      <c r="Y1716" s="112">
        <v>0</v>
      </c>
      <c r="Z1716" s="112" t="s">
        <v>6551</v>
      </c>
      <c r="AA1716" s="112">
        <v>0</v>
      </c>
      <c r="AB1716" s="112" t="s">
        <v>6551</v>
      </c>
      <c r="AC1716" s="112">
        <v>0</v>
      </c>
      <c r="AD1716" s="112" t="s">
        <v>6551</v>
      </c>
      <c r="AE1716" s="112">
        <v>0</v>
      </c>
      <c r="AF1716" s="112" t="s">
        <v>6551</v>
      </c>
      <c r="AG1716" s="112">
        <v>0</v>
      </c>
      <c r="AH1716" s="112" t="s">
        <v>6551</v>
      </c>
      <c r="AI1716" s="112">
        <v>16462</v>
      </c>
      <c r="AJ1716" s="112" t="s">
        <v>6551</v>
      </c>
      <c r="AK1716" s="112">
        <v>0</v>
      </c>
      <c r="AL1716" s="113" t="s">
        <v>6551</v>
      </c>
      <c r="AM1716" s="113" t="str">
        <f t="shared" si="26"/>
        <v>No</v>
      </c>
    </row>
    <row r="1717" spans="1:39" s="19" customFormat="1" ht="11.5" customHeight="1" x14ac:dyDescent="0.2">
      <c r="A1717" s="5" t="s">
        <v>1427</v>
      </c>
      <c r="B1717" s="5" t="s">
        <v>1428</v>
      </c>
      <c r="C1717" s="5" t="s">
        <v>81</v>
      </c>
      <c r="D1717" s="194" t="s">
        <v>1429</v>
      </c>
      <c r="E1717" s="197">
        <v>70004</v>
      </c>
      <c r="F1717" s="19" t="s">
        <v>166</v>
      </c>
      <c r="G1717" s="5" t="s">
        <v>6120</v>
      </c>
      <c r="H1717" s="27">
        <v>0</v>
      </c>
      <c r="I1717" s="110">
        <v>4</v>
      </c>
      <c r="J1717" s="111" t="s">
        <v>6551</v>
      </c>
      <c r="K1717" s="112">
        <v>0</v>
      </c>
      <c r="L1717" s="112" t="s">
        <v>6551</v>
      </c>
      <c r="M1717" s="112">
        <v>0</v>
      </c>
      <c r="N1717" s="112" t="s">
        <v>6551</v>
      </c>
      <c r="O1717" s="112">
        <v>0</v>
      </c>
      <c r="P1717" s="112" t="s">
        <v>6551</v>
      </c>
      <c r="Q1717" s="112">
        <v>243900</v>
      </c>
      <c r="R1717" s="112" t="s">
        <v>6551</v>
      </c>
      <c r="S1717" s="112">
        <v>0</v>
      </c>
      <c r="T1717" s="112" t="s">
        <v>6551</v>
      </c>
      <c r="U1717" s="112">
        <v>0</v>
      </c>
      <c r="V1717" s="112" t="s">
        <v>6551</v>
      </c>
      <c r="W1717" s="112">
        <v>5532</v>
      </c>
      <c r="X1717" s="112" t="s">
        <v>6551</v>
      </c>
      <c r="Y1717" s="112">
        <v>0</v>
      </c>
      <c r="Z1717" s="112" t="s">
        <v>6551</v>
      </c>
      <c r="AA1717" s="112">
        <v>0</v>
      </c>
      <c r="AB1717" s="112" t="s">
        <v>6551</v>
      </c>
      <c r="AC1717" s="112">
        <v>0</v>
      </c>
      <c r="AD1717" s="112" t="s">
        <v>6551</v>
      </c>
      <c r="AE1717" s="112">
        <v>0</v>
      </c>
      <c r="AF1717" s="112" t="s">
        <v>6551</v>
      </c>
      <c r="AG1717" s="112">
        <v>0</v>
      </c>
      <c r="AH1717" s="112" t="s">
        <v>6551</v>
      </c>
      <c r="AI1717" s="112">
        <v>41522</v>
      </c>
      <c r="AJ1717" s="112" t="s">
        <v>6551</v>
      </c>
      <c r="AK1717" s="112">
        <v>0</v>
      </c>
      <c r="AL1717" s="113" t="s">
        <v>6551</v>
      </c>
      <c r="AM1717" s="113" t="str">
        <f t="shared" si="26"/>
        <v>No</v>
      </c>
    </row>
    <row r="1718" spans="1:39" s="19" customFormat="1" ht="11.5" customHeight="1" x14ac:dyDescent="0.2">
      <c r="A1718" s="5" t="s">
        <v>6057</v>
      </c>
      <c r="B1718" s="5" t="s">
        <v>6058</v>
      </c>
      <c r="C1718" s="5" t="s">
        <v>81</v>
      </c>
      <c r="D1718" s="194"/>
      <c r="E1718" s="197">
        <v>77077</v>
      </c>
      <c r="F1718" s="19" t="s">
        <v>166</v>
      </c>
      <c r="G1718" s="5" t="s">
        <v>6120</v>
      </c>
      <c r="H1718" s="27">
        <v>0</v>
      </c>
      <c r="I1718" s="110">
        <v>4</v>
      </c>
      <c r="J1718" s="111" t="s">
        <v>6551</v>
      </c>
      <c r="K1718" s="112">
        <v>0</v>
      </c>
      <c r="L1718" s="112" t="s">
        <v>6551</v>
      </c>
      <c r="M1718" s="112">
        <v>0</v>
      </c>
      <c r="N1718" s="112" t="s">
        <v>6551</v>
      </c>
      <c r="O1718" s="112">
        <v>0</v>
      </c>
      <c r="P1718" s="112" t="s">
        <v>6551</v>
      </c>
      <c r="Q1718" s="112">
        <v>221989</v>
      </c>
      <c r="R1718" s="112" t="s">
        <v>123</v>
      </c>
      <c r="S1718" s="112">
        <v>0</v>
      </c>
      <c r="T1718" s="112" t="s">
        <v>6551</v>
      </c>
      <c r="U1718" s="112">
        <v>0</v>
      </c>
      <c r="V1718" s="112" t="s">
        <v>6551</v>
      </c>
      <c r="W1718" s="112">
        <v>4160</v>
      </c>
      <c r="X1718" s="112" t="s">
        <v>123</v>
      </c>
      <c r="Y1718" s="112">
        <v>0</v>
      </c>
      <c r="Z1718" s="112" t="s">
        <v>6551</v>
      </c>
      <c r="AA1718" s="112">
        <v>0</v>
      </c>
      <c r="AB1718" s="112" t="s">
        <v>6551</v>
      </c>
      <c r="AC1718" s="112">
        <v>0</v>
      </c>
      <c r="AD1718" s="112" t="s">
        <v>6551</v>
      </c>
      <c r="AE1718" s="112">
        <v>0</v>
      </c>
      <c r="AF1718" s="112" t="s">
        <v>6551</v>
      </c>
      <c r="AG1718" s="112">
        <v>0</v>
      </c>
      <c r="AH1718" s="112" t="s">
        <v>6551</v>
      </c>
      <c r="AI1718" s="112">
        <v>6152</v>
      </c>
      <c r="AJ1718" s="112" t="s">
        <v>6551</v>
      </c>
      <c r="AK1718" s="112">
        <v>0</v>
      </c>
      <c r="AL1718" s="113" t="s">
        <v>6551</v>
      </c>
      <c r="AM1718" s="113" t="str">
        <f t="shared" si="26"/>
        <v>No</v>
      </c>
    </row>
    <row r="1719" spans="1:39" s="19" customFormat="1" ht="11.5" customHeight="1" x14ac:dyDescent="0.2">
      <c r="A1719" s="5" t="s">
        <v>1660</v>
      </c>
      <c r="B1719" s="5" t="s">
        <v>1661</v>
      </c>
      <c r="C1719" s="5" t="s">
        <v>106</v>
      </c>
      <c r="D1719" s="194" t="s">
        <v>1662</v>
      </c>
      <c r="E1719" s="197">
        <v>88194</v>
      </c>
      <c r="F1719" s="19" t="s">
        <v>166</v>
      </c>
      <c r="G1719" s="5" t="s">
        <v>6120</v>
      </c>
      <c r="H1719" s="27">
        <v>0</v>
      </c>
      <c r="I1719" s="110">
        <v>4</v>
      </c>
      <c r="J1719" s="111" t="s">
        <v>6551</v>
      </c>
      <c r="K1719" s="112">
        <v>0</v>
      </c>
      <c r="L1719" s="112" t="s">
        <v>6551</v>
      </c>
      <c r="M1719" s="112">
        <v>0</v>
      </c>
      <c r="N1719" s="112" t="s">
        <v>6551</v>
      </c>
      <c r="O1719" s="112">
        <v>0</v>
      </c>
      <c r="P1719" s="112" t="s">
        <v>6551</v>
      </c>
      <c r="Q1719" s="112">
        <v>161105</v>
      </c>
      <c r="R1719" s="112" t="s">
        <v>6551</v>
      </c>
      <c r="S1719" s="112">
        <v>0</v>
      </c>
      <c r="T1719" s="112" t="s">
        <v>6551</v>
      </c>
      <c r="U1719" s="112">
        <v>0</v>
      </c>
      <c r="V1719" s="112" t="s">
        <v>6551</v>
      </c>
      <c r="W1719" s="112">
        <v>5494</v>
      </c>
      <c r="X1719" s="112" t="s">
        <v>6551</v>
      </c>
      <c r="Y1719" s="112">
        <v>0</v>
      </c>
      <c r="Z1719" s="112" t="s">
        <v>6551</v>
      </c>
      <c r="AA1719" s="112">
        <v>0</v>
      </c>
      <c r="AB1719" s="112" t="s">
        <v>6551</v>
      </c>
      <c r="AC1719" s="112">
        <v>0</v>
      </c>
      <c r="AD1719" s="112" t="s">
        <v>6551</v>
      </c>
      <c r="AE1719" s="112">
        <v>0</v>
      </c>
      <c r="AF1719" s="112" t="s">
        <v>6551</v>
      </c>
      <c r="AG1719" s="112">
        <v>0</v>
      </c>
      <c r="AH1719" s="112" t="s">
        <v>6551</v>
      </c>
      <c r="AI1719" s="112">
        <v>12327</v>
      </c>
      <c r="AJ1719" s="112" t="s">
        <v>6551</v>
      </c>
      <c r="AK1719" s="112">
        <v>0</v>
      </c>
      <c r="AL1719" s="113" t="s">
        <v>6551</v>
      </c>
      <c r="AM1719" s="113" t="str">
        <f t="shared" si="26"/>
        <v>No</v>
      </c>
    </row>
    <row r="1720" spans="1:39" s="19" customFormat="1" ht="11.5" customHeight="1" x14ac:dyDescent="0.2">
      <c r="A1720" s="5" t="s">
        <v>1377</v>
      </c>
      <c r="B1720" s="5" t="s">
        <v>1378</v>
      </c>
      <c r="C1720" s="5" t="s">
        <v>26</v>
      </c>
      <c r="D1720" s="194" t="s">
        <v>1379</v>
      </c>
      <c r="E1720" s="197">
        <v>99256</v>
      </c>
      <c r="F1720" s="19" t="s">
        <v>166</v>
      </c>
      <c r="G1720" s="5" t="s">
        <v>6120</v>
      </c>
      <c r="H1720" s="27">
        <v>0</v>
      </c>
      <c r="I1720" s="110">
        <v>4</v>
      </c>
      <c r="J1720" s="111" t="s">
        <v>6551</v>
      </c>
      <c r="K1720" s="112">
        <v>0</v>
      </c>
      <c r="L1720" s="112" t="s">
        <v>6551</v>
      </c>
      <c r="M1720" s="112">
        <v>0</v>
      </c>
      <c r="N1720" s="112" t="s">
        <v>6551</v>
      </c>
      <c r="O1720" s="112">
        <v>0</v>
      </c>
      <c r="P1720" s="112" t="s">
        <v>6551</v>
      </c>
      <c r="Q1720" s="112">
        <v>129961</v>
      </c>
      <c r="R1720" s="112" t="s">
        <v>6551</v>
      </c>
      <c r="S1720" s="112">
        <v>0</v>
      </c>
      <c r="T1720" s="112" t="s">
        <v>6551</v>
      </c>
      <c r="U1720" s="112">
        <v>0</v>
      </c>
      <c r="V1720" s="112" t="s">
        <v>6551</v>
      </c>
      <c r="W1720" s="112">
        <v>4088</v>
      </c>
      <c r="X1720" s="112" t="s">
        <v>6551</v>
      </c>
      <c r="Y1720" s="112">
        <v>0</v>
      </c>
      <c r="Z1720" s="112" t="s">
        <v>6551</v>
      </c>
      <c r="AA1720" s="112">
        <v>0</v>
      </c>
      <c r="AB1720" s="112" t="s">
        <v>6551</v>
      </c>
      <c r="AC1720" s="112">
        <v>0</v>
      </c>
      <c r="AD1720" s="112" t="s">
        <v>6551</v>
      </c>
      <c r="AE1720" s="112">
        <v>0</v>
      </c>
      <c r="AF1720" s="112" t="s">
        <v>6551</v>
      </c>
      <c r="AG1720" s="112">
        <v>0</v>
      </c>
      <c r="AH1720" s="112" t="s">
        <v>6551</v>
      </c>
      <c r="AI1720" s="112">
        <v>1251</v>
      </c>
      <c r="AJ1720" s="112" t="s">
        <v>6551</v>
      </c>
      <c r="AK1720" s="112">
        <v>0</v>
      </c>
      <c r="AL1720" s="113" t="s">
        <v>6551</v>
      </c>
      <c r="AM1720" s="113" t="str">
        <f t="shared" si="26"/>
        <v>No</v>
      </c>
    </row>
    <row r="1721" spans="1:39" s="19" customFormat="1" ht="11.5" customHeight="1" x14ac:dyDescent="0.2">
      <c r="A1721" s="5" t="s">
        <v>5907</v>
      </c>
      <c r="B1721" s="5" t="s">
        <v>1257</v>
      </c>
      <c r="C1721" s="5" t="s">
        <v>2</v>
      </c>
      <c r="D1721" s="194" t="s">
        <v>5908</v>
      </c>
      <c r="E1721" s="197" t="s">
        <v>5909</v>
      </c>
      <c r="F1721" s="19" t="s">
        <v>305</v>
      </c>
      <c r="G1721" s="5" t="s">
        <v>287</v>
      </c>
      <c r="H1721" s="27">
        <v>0</v>
      </c>
      <c r="I1721" s="110">
        <v>4</v>
      </c>
      <c r="J1721" s="111" t="s">
        <v>6551</v>
      </c>
      <c r="K1721" s="112">
        <v>0</v>
      </c>
      <c r="L1721" s="112" t="s">
        <v>6551</v>
      </c>
      <c r="M1721" s="112">
        <v>0</v>
      </c>
      <c r="N1721" s="112" t="s">
        <v>6551</v>
      </c>
      <c r="O1721" s="112">
        <v>0</v>
      </c>
      <c r="P1721" s="112" t="s">
        <v>6551</v>
      </c>
      <c r="Q1721" s="112">
        <v>84168</v>
      </c>
      <c r="R1721" s="112" t="s">
        <v>6551</v>
      </c>
      <c r="S1721" s="112">
        <v>0</v>
      </c>
      <c r="T1721" s="112" t="s">
        <v>6551</v>
      </c>
      <c r="U1721" s="112">
        <v>0</v>
      </c>
      <c r="V1721" s="112" t="s">
        <v>6551</v>
      </c>
      <c r="W1721" s="112">
        <v>8558</v>
      </c>
      <c r="X1721" s="112" t="s">
        <v>6551</v>
      </c>
      <c r="Y1721" s="112">
        <v>0</v>
      </c>
      <c r="Z1721" s="112" t="s">
        <v>6551</v>
      </c>
      <c r="AA1721" s="112">
        <v>0</v>
      </c>
      <c r="AB1721" s="112" t="s">
        <v>6551</v>
      </c>
      <c r="AC1721" s="112">
        <v>0</v>
      </c>
      <c r="AD1721" s="112" t="s">
        <v>6551</v>
      </c>
      <c r="AE1721" s="112">
        <v>0</v>
      </c>
      <c r="AF1721" s="112" t="s">
        <v>6551</v>
      </c>
      <c r="AG1721" s="112">
        <v>0</v>
      </c>
      <c r="AH1721" s="112" t="s">
        <v>6551</v>
      </c>
      <c r="AI1721" s="112">
        <v>171713</v>
      </c>
      <c r="AJ1721" s="112" t="s">
        <v>6551</v>
      </c>
      <c r="AK1721" s="112">
        <v>0</v>
      </c>
      <c r="AL1721" s="113" t="s">
        <v>6551</v>
      </c>
      <c r="AM1721" s="113" t="str">
        <f t="shared" si="26"/>
        <v>No</v>
      </c>
    </row>
    <row r="1722" spans="1:39" s="19" customFormat="1" ht="11.5" customHeight="1" x14ac:dyDescent="0.2">
      <c r="A1722" s="5" t="s">
        <v>5794</v>
      </c>
      <c r="B1722" s="5" t="s">
        <v>5795</v>
      </c>
      <c r="C1722" s="5" t="s">
        <v>99</v>
      </c>
      <c r="D1722" s="194" t="s">
        <v>5796</v>
      </c>
      <c r="E1722" s="197" t="s">
        <v>5797</v>
      </c>
      <c r="F1722" s="19" t="s">
        <v>242</v>
      </c>
      <c r="G1722" s="19" t="s">
        <v>287</v>
      </c>
      <c r="H1722" s="27">
        <v>0</v>
      </c>
      <c r="I1722" s="110">
        <v>4</v>
      </c>
      <c r="J1722" s="19" t="s">
        <v>6551</v>
      </c>
      <c r="K1722" s="112">
        <v>0</v>
      </c>
      <c r="L1722" s="112" t="s">
        <v>6551</v>
      </c>
      <c r="M1722" s="112">
        <v>0</v>
      </c>
      <c r="N1722" s="112" t="s">
        <v>6551</v>
      </c>
      <c r="O1722" s="112">
        <v>0</v>
      </c>
      <c r="P1722" s="112" t="s">
        <v>6551</v>
      </c>
      <c r="Q1722" s="112">
        <v>260089</v>
      </c>
      <c r="R1722" s="112" t="s">
        <v>6551</v>
      </c>
      <c r="S1722" s="112">
        <v>0</v>
      </c>
      <c r="T1722" s="112" t="s">
        <v>6551</v>
      </c>
      <c r="U1722" s="112">
        <v>0</v>
      </c>
      <c r="V1722" s="112" t="s">
        <v>6551</v>
      </c>
      <c r="W1722" s="112">
        <v>11505</v>
      </c>
      <c r="X1722" s="112" t="s">
        <v>6551</v>
      </c>
      <c r="Y1722" s="112">
        <v>0</v>
      </c>
      <c r="Z1722" s="112" t="s">
        <v>6551</v>
      </c>
      <c r="AA1722" s="112">
        <v>0</v>
      </c>
      <c r="AB1722" s="112" t="s">
        <v>6551</v>
      </c>
      <c r="AC1722" s="112">
        <v>0</v>
      </c>
      <c r="AD1722" s="112" t="s">
        <v>6551</v>
      </c>
      <c r="AE1722" s="112">
        <v>0</v>
      </c>
      <c r="AF1722" s="112" t="s">
        <v>6551</v>
      </c>
      <c r="AG1722" s="112">
        <v>0</v>
      </c>
      <c r="AH1722" s="112" t="s">
        <v>6551</v>
      </c>
      <c r="AI1722" s="112">
        <v>102195</v>
      </c>
      <c r="AJ1722" s="112" t="s">
        <v>6551</v>
      </c>
      <c r="AK1722" s="112">
        <v>0</v>
      </c>
      <c r="AL1722" s="113" t="s">
        <v>6551</v>
      </c>
      <c r="AM1722" s="113" t="str">
        <f t="shared" si="26"/>
        <v>No</v>
      </c>
    </row>
    <row r="1723" spans="1:39" s="19" customFormat="1" ht="11.5" customHeight="1" x14ac:dyDescent="0.2">
      <c r="A1723" s="5" t="s">
        <v>5932</v>
      </c>
      <c r="B1723" s="5" t="s">
        <v>1455</v>
      </c>
      <c r="C1723" s="5" t="s">
        <v>99</v>
      </c>
      <c r="D1723" s="194" t="s">
        <v>5933</v>
      </c>
      <c r="E1723" s="197" t="s">
        <v>5934</v>
      </c>
      <c r="F1723" s="19" t="s">
        <v>239</v>
      </c>
      <c r="G1723" s="19" t="s">
        <v>287</v>
      </c>
      <c r="H1723" s="27">
        <v>0</v>
      </c>
      <c r="I1723" s="110">
        <v>4</v>
      </c>
      <c r="J1723" s="19" t="s">
        <v>6551</v>
      </c>
      <c r="K1723" s="112">
        <v>0</v>
      </c>
      <c r="L1723" s="112" t="s">
        <v>6551</v>
      </c>
      <c r="M1723" s="112">
        <v>0</v>
      </c>
      <c r="N1723" s="112" t="s">
        <v>6551</v>
      </c>
      <c r="O1723" s="112">
        <v>0</v>
      </c>
      <c r="P1723" s="112" t="s">
        <v>6551</v>
      </c>
      <c r="Q1723" s="112">
        <v>94516</v>
      </c>
      <c r="R1723" s="112" t="s">
        <v>6551</v>
      </c>
      <c r="S1723" s="112">
        <v>0</v>
      </c>
      <c r="T1723" s="112" t="s">
        <v>6551</v>
      </c>
      <c r="U1723" s="112">
        <v>0</v>
      </c>
      <c r="V1723" s="112" t="s">
        <v>6551</v>
      </c>
      <c r="W1723" s="112">
        <v>10373</v>
      </c>
      <c r="X1723" s="112" t="s">
        <v>6551</v>
      </c>
      <c r="Y1723" s="112">
        <v>0</v>
      </c>
      <c r="Z1723" s="112" t="s">
        <v>6551</v>
      </c>
      <c r="AA1723" s="112">
        <v>0</v>
      </c>
      <c r="AB1723" s="112" t="s">
        <v>6551</v>
      </c>
      <c r="AC1723" s="112">
        <v>0</v>
      </c>
      <c r="AD1723" s="112" t="s">
        <v>6551</v>
      </c>
      <c r="AE1723" s="112">
        <v>0</v>
      </c>
      <c r="AF1723" s="112" t="s">
        <v>6551</v>
      </c>
      <c r="AG1723" s="112">
        <v>0</v>
      </c>
      <c r="AH1723" s="112" t="s">
        <v>6551</v>
      </c>
      <c r="AI1723" s="112">
        <v>36611</v>
      </c>
      <c r="AJ1723" s="112" t="s">
        <v>6551</v>
      </c>
      <c r="AK1723" s="112">
        <v>0</v>
      </c>
      <c r="AL1723" s="19" t="s">
        <v>6551</v>
      </c>
      <c r="AM1723" s="113" t="str">
        <f t="shared" si="26"/>
        <v>No</v>
      </c>
    </row>
    <row r="1724" spans="1:39" s="19" customFormat="1" ht="11.5" customHeight="1" x14ac:dyDescent="0.2">
      <c r="A1724" s="5" t="s">
        <v>5939</v>
      </c>
      <c r="B1724" s="5" t="s">
        <v>5940</v>
      </c>
      <c r="C1724" s="5" t="s">
        <v>99</v>
      </c>
      <c r="D1724" s="194" t="s">
        <v>5941</v>
      </c>
      <c r="E1724" s="197" t="s">
        <v>5942</v>
      </c>
      <c r="F1724" s="19" t="s">
        <v>239</v>
      </c>
      <c r="G1724" s="19" t="s">
        <v>287</v>
      </c>
      <c r="H1724" s="27">
        <v>0</v>
      </c>
      <c r="I1724" s="110">
        <v>4</v>
      </c>
      <c r="J1724" s="19" t="s">
        <v>6551</v>
      </c>
      <c r="K1724" s="112">
        <v>0</v>
      </c>
      <c r="L1724" s="112" t="s">
        <v>6551</v>
      </c>
      <c r="M1724" s="112">
        <v>0</v>
      </c>
      <c r="N1724" s="112" t="s">
        <v>6551</v>
      </c>
      <c r="O1724" s="112">
        <v>0</v>
      </c>
      <c r="P1724" s="112" t="s">
        <v>6551</v>
      </c>
      <c r="Q1724" s="112">
        <v>196147</v>
      </c>
      <c r="R1724" s="112" t="s">
        <v>6551</v>
      </c>
      <c r="S1724" s="112">
        <v>0</v>
      </c>
      <c r="T1724" s="112" t="s">
        <v>6551</v>
      </c>
      <c r="U1724" s="112">
        <v>0</v>
      </c>
      <c r="V1724" s="112" t="s">
        <v>6551</v>
      </c>
      <c r="W1724" s="112">
        <v>6832</v>
      </c>
      <c r="X1724" s="112" t="s">
        <v>6551</v>
      </c>
      <c r="Y1724" s="112">
        <v>0</v>
      </c>
      <c r="Z1724" s="112" t="s">
        <v>6551</v>
      </c>
      <c r="AA1724" s="112">
        <v>0</v>
      </c>
      <c r="AB1724" s="112" t="s">
        <v>6551</v>
      </c>
      <c r="AC1724" s="112">
        <v>0</v>
      </c>
      <c r="AD1724" s="112" t="s">
        <v>6551</v>
      </c>
      <c r="AE1724" s="112">
        <v>0</v>
      </c>
      <c r="AF1724" s="112" t="s">
        <v>6551</v>
      </c>
      <c r="AG1724" s="112">
        <v>0</v>
      </c>
      <c r="AH1724" s="112" t="s">
        <v>6551</v>
      </c>
      <c r="AI1724" s="112">
        <v>41415</v>
      </c>
      <c r="AJ1724" s="112" t="s">
        <v>6551</v>
      </c>
      <c r="AK1724" s="112">
        <v>0</v>
      </c>
      <c r="AL1724" s="19" t="s">
        <v>6551</v>
      </c>
      <c r="AM1724" s="113" t="str">
        <f t="shared" si="26"/>
        <v>No</v>
      </c>
    </row>
    <row r="1725" spans="1:39" s="19" customFormat="1" ht="11.5" customHeight="1" x14ac:dyDescent="0.2">
      <c r="A1725" s="5" t="s">
        <v>5972</v>
      </c>
      <c r="B1725" s="5" t="s">
        <v>1227</v>
      </c>
      <c r="C1725" s="5" t="s">
        <v>99</v>
      </c>
      <c r="D1725" s="194" t="s">
        <v>5973</v>
      </c>
      <c r="E1725" s="197" t="s">
        <v>5974</v>
      </c>
      <c r="F1725" s="19" t="s">
        <v>239</v>
      </c>
      <c r="G1725" s="5" t="s">
        <v>287</v>
      </c>
      <c r="H1725" s="27">
        <v>0</v>
      </c>
      <c r="I1725" s="110">
        <v>4</v>
      </c>
      <c r="J1725" s="111" t="s">
        <v>6551</v>
      </c>
      <c r="K1725" s="112">
        <v>0</v>
      </c>
      <c r="L1725" s="112" t="s">
        <v>6551</v>
      </c>
      <c r="M1725" s="112">
        <v>0</v>
      </c>
      <c r="N1725" s="112" t="s">
        <v>6551</v>
      </c>
      <c r="O1725" s="112">
        <v>0</v>
      </c>
      <c r="P1725" s="112" t="s">
        <v>6551</v>
      </c>
      <c r="Q1725" s="112">
        <v>39082</v>
      </c>
      <c r="R1725" s="112" t="s">
        <v>6551</v>
      </c>
      <c r="S1725" s="112">
        <v>0</v>
      </c>
      <c r="T1725" s="112" t="s">
        <v>6551</v>
      </c>
      <c r="U1725" s="112">
        <v>0</v>
      </c>
      <c r="V1725" s="112" t="s">
        <v>6551</v>
      </c>
      <c r="W1725" s="112">
        <v>3840</v>
      </c>
      <c r="X1725" s="112" t="s">
        <v>6551</v>
      </c>
      <c r="Y1725" s="112">
        <v>0</v>
      </c>
      <c r="Z1725" s="112" t="s">
        <v>6551</v>
      </c>
      <c r="AA1725" s="112">
        <v>0</v>
      </c>
      <c r="AB1725" s="112" t="s">
        <v>6551</v>
      </c>
      <c r="AC1725" s="112">
        <v>0</v>
      </c>
      <c r="AD1725" s="112" t="s">
        <v>6551</v>
      </c>
      <c r="AE1725" s="112">
        <v>0</v>
      </c>
      <c r="AF1725" s="112" t="s">
        <v>6551</v>
      </c>
      <c r="AG1725" s="112">
        <v>0</v>
      </c>
      <c r="AH1725" s="112" t="s">
        <v>6551</v>
      </c>
      <c r="AI1725" s="112">
        <v>20111</v>
      </c>
      <c r="AJ1725" s="112" t="s">
        <v>6551</v>
      </c>
      <c r="AK1725" s="112">
        <v>0</v>
      </c>
      <c r="AL1725" s="113" t="s">
        <v>6551</v>
      </c>
      <c r="AM1725" s="113" t="str">
        <f t="shared" si="26"/>
        <v>No</v>
      </c>
    </row>
    <row r="1726" spans="1:39" s="19" customFormat="1" ht="11.5" customHeight="1" x14ac:dyDescent="0.2">
      <c r="A1726" s="5" t="s">
        <v>5753</v>
      </c>
      <c r="B1726" s="5" t="s">
        <v>747</v>
      </c>
      <c r="C1726" s="5" t="s">
        <v>113</v>
      </c>
      <c r="D1726" s="194" t="s">
        <v>5754</v>
      </c>
      <c r="E1726" s="197" t="s">
        <v>5755</v>
      </c>
      <c r="F1726" s="19" t="s">
        <v>305</v>
      </c>
      <c r="G1726" s="5" t="s">
        <v>287</v>
      </c>
      <c r="H1726" s="27">
        <v>0</v>
      </c>
      <c r="I1726" s="110">
        <v>4</v>
      </c>
      <c r="J1726" s="111" t="s">
        <v>6551</v>
      </c>
      <c r="K1726" s="112">
        <v>0</v>
      </c>
      <c r="L1726" s="112" t="s">
        <v>6551</v>
      </c>
      <c r="M1726" s="112">
        <v>0</v>
      </c>
      <c r="N1726" s="112" t="s">
        <v>6551</v>
      </c>
      <c r="O1726" s="112">
        <v>0</v>
      </c>
      <c r="P1726" s="112" t="s">
        <v>6551</v>
      </c>
      <c r="Q1726" s="112">
        <v>203271</v>
      </c>
      <c r="R1726" s="112" t="s">
        <v>6551</v>
      </c>
      <c r="S1726" s="112">
        <v>0</v>
      </c>
      <c r="T1726" s="112" t="s">
        <v>6551</v>
      </c>
      <c r="U1726" s="112">
        <v>0</v>
      </c>
      <c r="V1726" s="112" t="s">
        <v>6551</v>
      </c>
      <c r="W1726" s="112">
        <v>7680</v>
      </c>
      <c r="X1726" s="112" t="s">
        <v>6551</v>
      </c>
      <c r="Y1726" s="112">
        <v>0</v>
      </c>
      <c r="Z1726" s="112" t="s">
        <v>6551</v>
      </c>
      <c r="AA1726" s="112">
        <v>0</v>
      </c>
      <c r="AB1726" s="112" t="s">
        <v>6551</v>
      </c>
      <c r="AC1726" s="112">
        <v>0</v>
      </c>
      <c r="AD1726" s="112" t="s">
        <v>6551</v>
      </c>
      <c r="AE1726" s="112">
        <v>0</v>
      </c>
      <c r="AF1726" s="112" t="s">
        <v>6551</v>
      </c>
      <c r="AG1726" s="112">
        <v>0</v>
      </c>
      <c r="AH1726" s="112" t="s">
        <v>6551</v>
      </c>
      <c r="AI1726" s="112">
        <v>34811</v>
      </c>
      <c r="AJ1726" s="112" t="s">
        <v>6551</v>
      </c>
      <c r="AK1726" s="112">
        <v>0</v>
      </c>
      <c r="AL1726" s="113" t="s">
        <v>6551</v>
      </c>
      <c r="AM1726" s="113" t="str">
        <f t="shared" si="26"/>
        <v>No</v>
      </c>
    </row>
    <row r="1727" spans="1:39" s="19" customFormat="1" ht="11.5" customHeight="1" x14ac:dyDescent="0.2">
      <c r="A1727" s="5" t="s">
        <v>6300</v>
      </c>
      <c r="B1727" s="5" t="s">
        <v>292</v>
      </c>
      <c r="C1727" s="5" t="s">
        <v>113</v>
      </c>
      <c r="D1727" s="194"/>
      <c r="E1727" s="197" t="s">
        <v>6299</v>
      </c>
      <c r="F1727" s="19" t="s">
        <v>256</v>
      </c>
      <c r="G1727" s="5" t="s">
        <v>287</v>
      </c>
      <c r="H1727" s="27">
        <v>0</v>
      </c>
      <c r="I1727" s="110">
        <v>4</v>
      </c>
      <c r="J1727" s="111" t="s">
        <v>6551</v>
      </c>
      <c r="K1727" s="112">
        <v>0</v>
      </c>
      <c r="L1727" s="112" t="s">
        <v>6551</v>
      </c>
      <c r="M1727" s="112">
        <v>0</v>
      </c>
      <c r="N1727" s="112" t="s">
        <v>6551</v>
      </c>
      <c r="O1727" s="112">
        <v>0</v>
      </c>
      <c r="P1727" s="112" t="s">
        <v>6551</v>
      </c>
      <c r="Q1727" s="112">
        <v>47788</v>
      </c>
      <c r="R1727" s="112" t="s">
        <v>6551</v>
      </c>
      <c r="S1727" s="112">
        <v>0</v>
      </c>
      <c r="T1727" s="112" t="s">
        <v>6551</v>
      </c>
      <c r="U1727" s="112">
        <v>0</v>
      </c>
      <c r="V1727" s="112" t="s">
        <v>6551</v>
      </c>
      <c r="W1727" s="112">
        <v>4231</v>
      </c>
      <c r="X1727" s="112" t="s">
        <v>6551</v>
      </c>
      <c r="Y1727" s="112">
        <v>0</v>
      </c>
      <c r="Z1727" s="112" t="s">
        <v>6551</v>
      </c>
      <c r="AA1727" s="112">
        <v>0</v>
      </c>
      <c r="AB1727" s="112" t="s">
        <v>6551</v>
      </c>
      <c r="AC1727" s="112">
        <v>0</v>
      </c>
      <c r="AD1727" s="112" t="s">
        <v>6551</v>
      </c>
      <c r="AE1727" s="112">
        <v>0</v>
      </c>
      <c r="AF1727" s="112" t="s">
        <v>6551</v>
      </c>
      <c r="AG1727" s="112">
        <v>0</v>
      </c>
      <c r="AH1727" s="112" t="s">
        <v>6551</v>
      </c>
      <c r="AI1727" s="112">
        <v>4553</v>
      </c>
      <c r="AJ1727" s="112" t="s">
        <v>6551</v>
      </c>
      <c r="AK1727" s="112">
        <v>0</v>
      </c>
      <c r="AL1727" s="113" t="s">
        <v>6551</v>
      </c>
      <c r="AM1727" s="113" t="str">
        <f t="shared" si="26"/>
        <v>No</v>
      </c>
    </row>
    <row r="1728" spans="1:39" s="19" customFormat="1" ht="11.5" customHeight="1" x14ac:dyDescent="0.2">
      <c r="A1728" s="5" t="s">
        <v>5993</v>
      </c>
      <c r="B1728" s="5" t="s">
        <v>1350</v>
      </c>
      <c r="C1728" s="5" t="s">
        <v>7</v>
      </c>
      <c r="D1728" s="194" t="s">
        <v>5994</v>
      </c>
      <c r="E1728" s="197" t="s">
        <v>5995</v>
      </c>
      <c r="F1728" s="19" t="s">
        <v>239</v>
      </c>
      <c r="G1728" s="5" t="s">
        <v>287</v>
      </c>
      <c r="H1728" s="27">
        <v>0</v>
      </c>
      <c r="I1728" s="110">
        <v>4</v>
      </c>
      <c r="J1728" s="111" t="s">
        <v>6551</v>
      </c>
      <c r="K1728" s="112">
        <v>0</v>
      </c>
      <c r="L1728" s="112" t="s">
        <v>6551</v>
      </c>
      <c r="M1728" s="112">
        <v>0</v>
      </c>
      <c r="N1728" s="112" t="s">
        <v>6551</v>
      </c>
      <c r="O1728" s="112">
        <v>0</v>
      </c>
      <c r="P1728" s="112" t="s">
        <v>6551</v>
      </c>
      <c r="Q1728" s="112">
        <v>45956</v>
      </c>
      <c r="R1728" s="112" t="s">
        <v>6551</v>
      </c>
      <c r="S1728" s="112">
        <v>0</v>
      </c>
      <c r="T1728" s="112" t="s">
        <v>6551</v>
      </c>
      <c r="U1728" s="112">
        <v>0</v>
      </c>
      <c r="V1728" s="112" t="s">
        <v>6551</v>
      </c>
      <c r="W1728" s="112">
        <v>3622</v>
      </c>
      <c r="X1728" s="112" t="s">
        <v>6551</v>
      </c>
      <c r="Y1728" s="112">
        <v>0</v>
      </c>
      <c r="Z1728" s="112" t="s">
        <v>6551</v>
      </c>
      <c r="AA1728" s="112">
        <v>0</v>
      </c>
      <c r="AB1728" s="112" t="s">
        <v>6551</v>
      </c>
      <c r="AC1728" s="112">
        <v>0</v>
      </c>
      <c r="AD1728" s="112" t="s">
        <v>6551</v>
      </c>
      <c r="AE1728" s="112">
        <v>0</v>
      </c>
      <c r="AF1728" s="112" t="s">
        <v>6551</v>
      </c>
      <c r="AG1728" s="112">
        <v>0</v>
      </c>
      <c r="AH1728" s="112" t="s">
        <v>6551</v>
      </c>
      <c r="AI1728" s="112">
        <v>19355</v>
      </c>
      <c r="AJ1728" s="112" t="s">
        <v>6551</v>
      </c>
      <c r="AK1728" s="112">
        <v>0</v>
      </c>
      <c r="AL1728" s="113" t="s">
        <v>6551</v>
      </c>
      <c r="AM1728" s="113" t="str">
        <f t="shared" si="26"/>
        <v>No</v>
      </c>
    </row>
    <row r="1729" spans="1:39" s="19" customFormat="1" ht="11.5" customHeight="1" x14ac:dyDescent="0.2">
      <c r="A1729" s="5" t="s">
        <v>1999</v>
      </c>
      <c r="B1729" s="5" t="s">
        <v>2000</v>
      </c>
      <c r="C1729" s="5" t="s">
        <v>92</v>
      </c>
      <c r="D1729" s="194" t="s">
        <v>2001</v>
      </c>
      <c r="E1729" s="197" t="s">
        <v>2002</v>
      </c>
      <c r="F1729" s="19" t="s">
        <v>239</v>
      </c>
      <c r="G1729" s="5" t="s">
        <v>287</v>
      </c>
      <c r="H1729" s="27">
        <v>0</v>
      </c>
      <c r="I1729" s="110">
        <v>4</v>
      </c>
      <c r="J1729" s="111" t="s">
        <v>6551</v>
      </c>
      <c r="K1729" s="112">
        <v>0</v>
      </c>
      <c r="L1729" s="112" t="s">
        <v>6551</v>
      </c>
      <c r="M1729" s="112">
        <v>0</v>
      </c>
      <c r="N1729" s="112" t="s">
        <v>6551</v>
      </c>
      <c r="O1729" s="112">
        <v>0</v>
      </c>
      <c r="P1729" s="112" t="s">
        <v>6551</v>
      </c>
      <c r="Q1729" s="112">
        <v>68947</v>
      </c>
      <c r="R1729" s="112" t="s">
        <v>6551</v>
      </c>
      <c r="S1729" s="112">
        <v>0</v>
      </c>
      <c r="T1729" s="112" t="s">
        <v>6551</v>
      </c>
      <c r="U1729" s="112">
        <v>0</v>
      </c>
      <c r="V1729" s="112" t="s">
        <v>6551</v>
      </c>
      <c r="W1729" s="112">
        <v>2400</v>
      </c>
      <c r="X1729" s="112" t="s">
        <v>6551</v>
      </c>
      <c r="Y1729" s="112">
        <v>0</v>
      </c>
      <c r="Z1729" s="112" t="s">
        <v>6551</v>
      </c>
      <c r="AA1729" s="112">
        <v>0</v>
      </c>
      <c r="AB1729" s="112" t="s">
        <v>6551</v>
      </c>
      <c r="AC1729" s="112">
        <v>0</v>
      </c>
      <c r="AD1729" s="112" t="s">
        <v>6551</v>
      </c>
      <c r="AE1729" s="112">
        <v>0</v>
      </c>
      <c r="AF1729" s="112" t="s">
        <v>6551</v>
      </c>
      <c r="AG1729" s="112">
        <v>0</v>
      </c>
      <c r="AH1729" s="112" t="s">
        <v>6551</v>
      </c>
      <c r="AI1729" s="112">
        <v>65490</v>
      </c>
      <c r="AJ1729" s="112" t="s">
        <v>6551</v>
      </c>
      <c r="AK1729" s="112">
        <v>0</v>
      </c>
      <c r="AL1729" s="113" t="s">
        <v>6551</v>
      </c>
      <c r="AM1729" s="113" t="str">
        <f t="shared" si="26"/>
        <v>No</v>
      </c>
    </row>
    <row r="1730" spans="1:39" s="19" customFormat="1" ht="11.5" customHeight="1" x14ac:dyDescent="0.2">
      <c r="A1730" s="5" t="s">
        <v>2046</v>
      </c>
      <c r="B1730" s="5" t="s">
        <v>2017</v>
      </c>
      <c r="C1730" s="5" t="s">
        <v>92</v>
      </c>
      <c r="D1730" s="194" t="s">
        <v>2047</v>
      </c>
      <c r="E1730" s="197" t="s">
        <v>2048</v>
      </c>
      <c r="F1730" s="19" t="s">
        <v>242</v>
      </c>
      <c r="G1730" s="5" t="s">
        <v>287</v>
      </c>
      <c r="H1730" s="27">
        <v>0</v>
      </c>
      <c r="I1730" s="110">
        <v>4</v>
      </c>
      <c r="J1730" s="111" t="s">
        <v>6551</v>
      </c>
      <c r="K1730" s="112">
        <v>0</v>
      </c>
      <c r="L1730" s="112" t="s">
        <v>6551</v>
      </c>
      <c r="M1730" s="112">
        <v>0</v>
      </c>
      <c r="N1730" s="112" t="s">
        <v>6551</v>
      </c>
      <c r="O1730" s="112">
        <v>0</v>
      </c>
      <c r="P1730" s="112" t="s">
        <v>6551</v>
      </c>
      <c r="Q1730" s="112">
        <v>169011</v>
      </c>
      <c r="R1730" s="112" t="s">
        <v>6551</v>
      </c>
      <c r="S1730" s="112">
        <v>0</v>
      </c>
      <c r="T1730" s="112" t="s">
        <v>6551</v>
      </c>
      <c r="U1730" s="112">
        <v>0</v>
      </c>
      <c r="V1730" s="112" t="s">
        <v>6551</v>
      </c>
      <c r="W1730" s="112">
        <v>6501</v>
      </c>
      <c r="X1730" s="112" t="s">
        <v>6551</v>
      </c>
      <c r="Y1730" s="112">
        <v>0</v>
      </c>
      <c r="Z1730" s="112" t="s">
        <v>6551</v>
      </c>
      <c r="AA1730" s="112">
        <v>0</v>
      </c>
      <c r="AB1730" s="112" t="s">
        <v>6551</v>
      </c>
      <c r="AC1730" s="112">
        <v>0</v>
      </c>
      <c r="AD1730" s="112" t="s">
        <v>6551</v>
      </c>
      <c r="AE1730" s="112">
        <v>0</v>
      </c>
      <c r="AF1730" s="112" t="s">
        <v>6551</v>
      </c>
      <c r="AG1730" s="112">
        <v>0</v>
      </c>
      <c r="AH1730" s="112" t="s">
        <v>6551</v>
      </c>
      <c r="AI1730" s="112">
        <v>56610</v>
      </c>
      <c r="AJ1730" s="112" t="s">
        <v>6551</v>
      </c>
      <c r="AK1730" s="112">
        <v>0</v>
      </c>
      <c r="AL1730" s="113" t="s">
        <v>6551</v>
      </c>
      <c r="AM1730" s="113" t="str">
        <f t="shared" ref="AM1730:AM1793" si="27">IF(OR(J1730="Q",L1730="Q",N1730="Q",P1730="Q",R1730="Q",T1730="Q",V1730="Q",X1730="Q",Z1730="Q",AB1730="Q",AD1730="Q",AF1730="Q",AH1730="Q",AJ1730="Q",AL1730="Q"),"Yes","No")</f>
        <v>No</v>
      </c>
    </row>
    <row r="1731" spans="1:39" s="19" customFormat="1" ht="11.5" customHeight="1" x14ac:dyDescent="0.2">
      <c r="A1731" s="5" t="s">
        <v>2102</v>
      </c>
      <c r="B1731" s="5" t="s">
        <v>2017</v>
      </c>
      <c r="C1731" s="5" t="s">
        <v>92</v>
      </c>
      <c r="D1731" s="194" t="s">
        <v>2103</v>
      </c>
      <c r="E1731" s="197" t="s">
        <v>2104</v>
      </c>
      <c r="F1731" s="19" t="s">
        <v>239</v>
      </c>
      <c r="G1731" s="5" t="s">
        <v>287</v>
      </c>
      <c r="H1731" s="27">
        <v>0</v>
      </c>
      <c r="I1731" s="110">
        <v>4</v>
      </c>
      <c r="J1731" s="111" t="s">
        <v>6551</v>
      </c>
      <c r="K1731" s="112">
        <v>0</v>
      </c>
      <c r="L1731" s="112" t="s">
        <v>6551</v>
      </c>
      <c r="M1731" s="112">
        <v>0</v>
      </c>
      <c r="N1731" s="112" t="s">
        <v>6551</v>
      </c>
      <c r="O1731" s="112">
        <v>0</v>
      </c>
      <c r="P1731" s="112" t="s">
        <v>6551</v>
      </c>
      <c r="Q1731" s="112">
        <v>132622</v>
      </c>
      <c r="R1731" s="112" t="s">
        <v>6551</v>
      </c>
      <c r="S1731" s="112">
        <v>0</v>
      </c>
      <c r="T1731" s="112" t="s">
        <v>6551</v>
      </c>
      <c r="U1731" s="112">
        <v>0</v>
      </c>
      <c r="V1731" s="112" t="s">
        <v>6551</v>
      </c>
      <c r="W1731" s="112">
        <v>7578</v>
      </c>
      <c r="X1731" s="112" t="s">
        <v>6551</v>
      </c>
      <c r="Y1731" s="112">
        <v>0</v>
      </c>
      <c r="Z1731" s="112" t="s">
        <v>6551</v>
      </c>
      <c r="AA1731" s="112">
        <v>0</v>
      </c>
      <c r="AB1731" s="112" t="s">
        <v>6551</v>
      </c>
      <c r="AC1731" s="112">
        <v>0</v>
      </c>
      <c r="AD1731" s="112" t="s">
        <v>6551</v>
      </c>
      <c r="AE1731" s="112">
        <v>0</v>
      </c>
      <c r="AF1731" s="112" t="s">
        <v>6551</v>
      </c>
      <c r="AG1731" s="112">
        <v>0</v>
      </c>
      <c r="AH1731" s="112" t="s">
        <v>6551</v>
      </c>
      <c r="AI1731" s="112">
        <v>75275</v>
      </c>
      <c r="AJ1731" s="112" t="s">
        <v>6551</v>
      </c>
      <c r="AK1731" s="112">
        <v>0</v>
      </c>
      <c r="AL1731" s="113" t="s">
        <v>6551</v>
      </c>
      <c r="AM1731" s="113" t="str">
        <f t="shared" si="27"/>
        <v>No</v>
      </c>
    </row>
    <row r="1732" spans="1:39" s="19" customFormat="1" ht="11.5" customHeight="1" x14ac:dyDescent="0.2">
      <c r="A1732" s="5" t="s">
        <v>2109</v>
      </c>
      <c r="B1732" s="5" t="s">
        <v>2087</v>
      </c>
      <c r="C1732" s="5" t="s">
        <v>92</v>
      </c>
      <c r="D1732" s="194" t="s">
        <v>2110</v>
      </c>
      <c r="E1732" s="197" t="s">
        <v>2111</v>
      </c>
      <c r="F1732" s="19" t="s">
        <v>239</v>
      </c>
      <c r="G1732" s="5" t="s">
        <v>287</v>
      </c>
      <c r="H1732" s="27">
        <v>0</v>
      </c>
      <c r="I1732" s="110">
        <v>4</v>
      </c>
      <c r="J1732" s="111" t="s">
        <v>6551</v>
      </c>
      <c r="K1732" s="112">
        <v>0</v>
      </c>
      <c r="L1732" s="112" t="s">
        <v>6551</v>
      </c>
      <c r="M1732" s="112">
        <v>0</v>
      </c>
      <c r="N1732" s="112" t="s">
        <v>6551</v>
      </c>
      <c r="O1732" s="112">
        <v>0</v>
      </c>
      <c r="P1732" s="112" t="s">
        <v>6551</v>
      </c>
      <c r="Q1732" s="112">
        <v>166983</v>
      </c>
      <c r="R1732" s="112" t="s">
        <v>6551</v>
      </c>
      <c r="S1732" s="112">
        <v>0</v>
      </c>
      <c r="T1732" s="112" t="s">
        <v>6551</v>
      </c>
      <c r="U1732" s="112">
        <v>0</v>
      </c>
      <c r="V1732" s="112" t="s">
        <v>6551</v>
      </c>
      <c r="W1732" s="112">
        <v>11112</v>
      </c>
      <c r="X1732" s="112" t="s">
        <v>6551</v>
      </c>
      <c r="Y1732" s="112">
        <v>0</v>
      </c>
      <c r="Z1732" s="112" t="s">
        <v>6551</v>
      </c>
      <c r="AA1732" s="112">
        <v>0</v>
      </c>
      <c r="AB1732" s="112" t="s">
        <v>6551</v>
      </c>
      <c r="AC1732" s="112">
        <v>0</v>
      </c>
      <c r="AD1732" s="112" t="s">
        <v>6551</v>
      </c>
      <c r="AE1732" s="112">
        <v>0</v>
      </c>
      <c r="AF1732" s="112" t="s">
        <v>6551</v>
      </c>
      <c r="AG1732" s="112">
        <v>0</v>
      </c>
      <c r="AH1732" s="112" t="s">
        <v>6551</v>
      </c>
      <c r="AI1732" s="112">
        <v>67862</v>
      </c>
      <c r="AJ1732" s="112" t="s">
        <v>6551</v>
      </c>
      <c r="AK1732" s="112">
        <v>0</v>
      </c>
      <c r="AL1732" s="113" t="s">
        <v>6551</v>
      </c>
      <c r="AM1732" s="113" t="str">
        <f t="shared" si="27"/>
        <v>No</v>
      </c>
    </row>
    <row r="1733" spans="1:39" s="19" customFormat="1" ht="11.5" customHeight="1" x14ac:dyDescent="0.2">
      <c r="A1733" s="5" t="s">
        <v>2134</v>
      </c>
      <c r="B1733" s="5" t="s">
        <v>1924</v>
      </c>
      <c r="C1733" s="5" t="s">
        <v>92</v>
      </c>
      <c r="D1733" s="194" t="s">
        <v>2135</v>
      </c>
      <c r="E1733" s="197" t="s">
        <v>2136</v>
      </c>
      <c r="F1733" s="19" t="s">
        <v>305</v>
      </c>
      <c r="G1733" s="5" t="s">
        <v>287</v>
      </c>
      <c r="H1733" s="27">
        <v>0</v>
      </c>
      <c r="I1733" s="110">
        <v>4</v>
      </c>
      <c r="J1733" s="111" t="s">
        <v>6551</v>
      </c>
      <c r="K1733" s="112">
        <v>0</v>
      </c>
      <c r="L1733" s="112" t="s">
        <v>6551</v>
      </c>
      <c r="M1733" s="112">
        <v>0</v>
      </c>
      <c r="N1733" s="112" t="s">
        <v>6551</v>
      </c>
      <c r="O1733" s="112">
        <v>0</v>
      </c>
      <c r="P1733" s="112" t="s">
        <v>6551</v>
      </c>
      <c r="Q1733" s="112">
        <v>144075</v>
      </c>
      <c r="R1733" s="112" t="s">
        <v>6551</v>
      </c>
      <c r="S1733" s="112">
        <v>0</v>
      </c>
      <c r="T1733" s="112" t="s">
        <v>6551</v>
      </c>
      <c r="U1733" s="112">
        <v>0</v>
      </c>
      <c r="V1733" s="112" t="s">
        <v>6551</v>
      </c>
      <c r="W1733" s="112">
        <v>5728</v>
      </c>
      <c r="X1733" s="112" t="s">
        <v>6551</v>
      </c>
      <c r="Y1733" s="112">
        <v>0</v>
      </c>
      <c r="Z1733" s="112" t="s">
        <v>6551</v>
      </c>
      <c r="AA1733" s="112">
        <v>0</v>
      </c>
      <c r="AB1733" s="112" t="s">
        <v>6551</v>
      </c>
      <c r="AC1733" s="112">
        <v>0</v>
      </c>
      <c r="AD1733" s="112" t="s">
        <v>6551</v>
      </c>
      <c r="AE1733" s="112">
        <v>0</v>
      </c>
      <c r="AF1733" s="112" t="s">
        <v>6551</v>
      </c>
      <c r="AG1733" s="112">
        <v>0</v>
      </c>
      <c r="AH1733" s="112" t="s">
        <v>6551</v>
      </c>
      <c r="AI1733" s="112">
        <v>10600</v>
      </c>
      <c r="AJ1733" s="112" t="s">
        <v>6551</v>
      </c>
      <c r="AK1733" s="112">
        <v>0</v>
      </c>
      <c r="AL1733" s="113" t="s">
        <v>6551</v>
      </c>
      <c r="AM1733" s="113" t="str">
        <f t="shared" si="27"/>
        <v>No</v>
      </c>
    </row>
    <row r="1734" spans="1:39" s="19" customFormat="1" ht="11.5" customHeight="1" x14ac:dyDescent="0.2">
      <c r="A1734" s="5" t="s">
        <v>2316</v>
      </c>
      <c r="B1734" s="5" t="s">
        <v>2317</v>
      </c>
      <c r="C1734" s="5" t="s">
        <v>100</v>
      </c>
      <c r="D1734" s="194" t="s">
        <v>2318</v>
      </c>
      <c r="E1734" s="197" t="s">
        <v>2319</v>
      </c>
      <c r="F1734" s="19" t="s">
        <v>242</v>
      </c>
      <c r="G1734" s="19" t="s">
        <v>287</v>
      </c>
      <c r="H1734" s="27">
        <v>0</v>
      </c>
      <c r="I1734" s="110">
        <v>4</v>
      </c>
      <c r="J1734" s="19" t="s">
        <v>6551</v>
      </c>
      <c r="K1734" s="112">
        <v>0</v>
      </c>
      <c r="L1734" s="112" t="s">
        <v>6551</v>
      </c>
      <c r="M1734" s="112">
        <v>0</v>
      </c>
      <c r="N1734" s="112" t="s">
        <v>6551</v>
      </c>
      <c r="O1734" s="112">
        <v>0</v>
      </c>
      <c r="P1734" s="112" t="s">
        <v>6551</v>
      </c>
      <c r="Q1734" s="112">
        <v>127068</v>
      </c>
      <c r="R1734" s="112" t="s">
        <v>6551</v>
      </c>
      <c r="S1734" s="112">
        <v>0</v>
      </c>
      <c r="T1734" s="112" t="s">
        <v>6551</v>
      </c>
      <c r="U1734" s="112">
        <v>0</v>
      </c>
      <c r="V1734" s="112" t="s">
        <v>6551</v>
      </c>
      <c r="W1734" s="112">
        <v>10036</v>
      </c>
      <c r="X1734" s="112" t="s">
        <v>6551</v>
      </c>
      <c r="Y1734" s="112">
        <v>0</v>
      </c>
      <c r="Z1734" s="112" t="s">
        <v>6551</v>
      </c>
      <c r="AA1734" s="112">
        <v>0</v>
      </c>
      <c r="AB1734" s="112" t="s">
        <v>6551</v>
      </c>
      <c r="AC1734" s="112">
        <v>0</v>
      </c>
      <c r="AD1734" s="112" t="s">
        <v>6551</v>
      </c>
      <c r="AE1734" s="112">
        <v>0</v>
      </c>
      <c r="AF1734" s="112" t="s">
        <v>6551</v>
      </c>
      <c r="AG1734" s="112">
        <v>0</v>
      </c>
      <c r="AH1734" s="112" t="s">
        <v>6551</v>
      </c>
      <c r="AI1734" s="112">
        <v>55746</v>
      </c>
      <c r="AJ1734" s="112" t="s">
        <v>6551</v>
      </c>
      <c r="AK1734" s="112">
        <v>0</v>
      </c>
      <c r="AL1734" s="113" t="s">
        <v>6551</v>
      </c>
      <c r="AM1734" s="113" t="str">
        <f t="shared" si="27"/>
        <v>No</v>
      </c>
    </row>
    <row r="1735" spans="1:39" s="19" customFormat="1" ht="11.5" customHeight="1" x14ac:dyDescent="0.2">
      <c r="A1735" s="5" t="s">
        <v>2250</v>
      </c>
      <c r="B1735" s="5" t="s">
        <v>2164</v>
      </c>
      <c r="C1735" s="5" t="s">
        <v>110</v>
      </c>
      <c r="D1735" s="194" t="s">
        <v>2251</v>
      </c>
      <c r="E1735" s="197" t="s">
        <v>2252</v>
      </c>
      <c r="F1735" s="19" t="s">
        <v>239</v>
      </c>
      <c r="G1735" s="19" t="s">
        <v>287</v>
      </c>
      <c r="H1735" s="27">
        <v>0</v>
      </c>
      <c r="I1735" s="110">
        <v>4</v>
      </c>
      <c r="J1735" s="19" t="s">
        <v>6551</v>
      </c>
      <c r="K1735" s="112">
        <v>0</v>
      </c>
      <c r="L1735" s="112" t="s">
        <v>6551</v>
      </c>
      <c r="M1735" s="112">
        <v>0</v>
      </c>
      <c r="N1735" s="112" t="s">
        <v>6551</v>
      </c>
      <c r="O1735" s="112">
        <v>0</v>
      </c>
      <c r="P1735" s="112" t="s">
        <v>6551</v>
      </c>
      <c r="Q1735" s="112">
        <v>130572</v>
      </c>
      <c r="R1735" s="112" t="s">
        <v>6551</v>
      </c>
      <c r="S1735" s="112">
        <v>0</v>
      </c>
      <c r="T1735" s="112" t="s">
        <v>6551</v>
      </c>
      <c r="U1735" s="112">
        <v>0</v>
      </c>
      <c r="V1735" s="112" t="s">
        <v>6551</v>
      </c>
      <c r="W1735" s="112">
        <v>8543</v>
      </c>
      <c r="X1735" s="112" t="s">
        <v>6551</v>
      </c>
      <c r="Y1735" s="112">
        <v>0</v>
      </c>
      <c r="Z1735" s="112" t="s">
        <v>6551</v>
      </c>
      <c r="AA1735" s="112">
        <v>0</v>
      </c>
      <c r="AB1735" s="112" t="s">
        <v>6551</v>
      </c>
      <c r="AC1735" s="112">
        <v>0</v>
      </c>
      <c r="AD1735" s="112" t="s">
        <v>6551</v>
      </c>
      <c r="AE1735" s="112">
        <v>0</v>
      </c>
      <c r="AF1735" s="112" t="s">
        <v>6551</v>
      </c>
      <c r="AG1735" s="112">
        <v>0</v>
      </c>
      <c r="AH1735" s="112" t="s">
        <v>6551</v>
      </c>
      <c r="AI1735" s="112">
        <v>43364</v>
      </c>
      <c r="AJ1735" s="112" t="s">
        <v>6551</v>
      </c>
      <c r="AK1735" s="112">
        <v>0</v>
      </c>
      <c r="AL1735" s="19" t="s">
        <v>6551</v>
      </c>
      <c r="AM1735" s="113" t="str">
        <f t="shared" si="27"/>
        <v>No</v>
      </c>
    </row>
    <row r="1736" spans="1:39" s="19" customFormat="1" ht="11.5" customHeight="1" x14ac:dyDescent="0.2">
      <c r="A1736" s="5" t="s">
        <v>2634</v>
      </c>
      <c r="B1736" s="5" t="s">
        <v>2635</v>
      </c>
      <c r="C1736" s="5" t="s">
        <v>15</v>
      </c>
      <c r="D1736" s="194" t="s">
        <v>2636</v>
      </c>
      <c r="E1736" s="197" t="s">
        <v>2637</v>
      </c>
      <c r="F1736" s="19" t="s">
        <v>239</v>
      </c>
      <c r="G1736" s="19" t="s">
        <v>287</v>
      </c>
      <c r="H1736" s="27">
        <v>0</v>
      </c>
      <c r="I1736" s="110">
        <v>4</v>
      </c>
      <c r="J1736" s="19" t="s">
        <v>6551</v>
      </c>
      <c r="K1736" s="112">
        <v>0</v>
      </c>
      <c r="L1736" s="112" t="s">
        <v>6551</v>
      </c>
      <c r="M1736" s="112">
        <v>0</v>
      </c>
      <c r="N1736" s="112" t="s">
        <v>6551</v>
      </c>
      <c r="O1736" s="112">
        <v>0</v>
      </c>
      <c r="P1736" s="112" t="s">
        <v>6551</v>
      </c>
      <c r="Q1736" s="112">
        <v>63672</v>
      </c>
      <c r="R1736" s="112" t="s">
        <v>122</v>
      </c>
      <c r="S1736" s="112">
        <v>0</v>
      </c>
      <c r="T1736" s="112" t="s">
        <v>6551</v>
      </c>
      <c r="U1736" s="112">
        <v>0</v>
      </c>
      <c r="V1736" s="112" t="s">
        <v>6551</v>
      </c>
      <c r="W1736" s="112">
        <v>3339</v>
      </c>
      <c r="X1736" s="112" t="s">
        <v>6551</v>
      </c>
      <c r="Y1736" s="112">
        <v>0</v>
      </c>
      <c r="Z1736" s="112" t="s">
        <v>6551</v>
      </c>
      <c r="AA1736" s="112">
        <v>0</v>
      </c>
      <c r="AB1736" s="112" t="s">
        <v>6551</v>
      </c>
      <c r="AC1736" s="112">
        <v>0</v>
      </c>
      <c r="AD1736" s="112" t="s">
        <v>6551</v>
      </c>
      <c r="AE1736" s="112">
        <v>0</v>
      </c>
      <c r="AF1736" s="112" t="s">
        <v>6551</v>
      </c>
      <c r="AG1736" s="112">
        <v>0</v>
      </c>
      <c r="AH1736" s="112" t="s">
        <v>6551</v>
      </c>
      <c r="AI1736" s="112">
        <v>13876</v>
      </c>
      <c r="AJ1736" s="112" t="s">
        <v>6551</v>
      </c>
      <c r="AK1736" s="112">
        <v>0</v>
      </c>
      <c r="AL1736" s="19" t="s">
        <v>6551</v>
      </c>
      <c r="AM1736" s="113" t="str">
        <f t="shared" si="27"/>
        <v>Yes</v>
      </c>
    </row>
    <row r="1737" spans="1:39" s="19" customFormat="1" ht="11.5" customHeight="1" x14ac:dyDescent="0.2">
      <c r="A1737" s="5" t="s">
        <v>2967</v>
      </c>
      <c r="B1737" s="5" t="s">
        <v>2968</v>
      </c>
      <c r="C1737" s="5" t="s">
        <v>15</v>
      </c>
      <c r="D1737" s="194" t="s">
        <v>2969</v>
      </c>
      <c r="E1737" s="197" t="s">
        <v>2970</v>
      </c>
      <c r="F1737" s="19" t="s">
        <v>239</v>
      </c>
      <c r="G1737" s="5" t="s">
        <v>287</v>
      </c>
      <c r="H1737" s="27">
        <v>0</v>
      </c>
      <c r="I1737" s="110">
        <v>4</v>
      </c>
      <c r="J1737" s="111" t="s">
        <v>6551</v>
      </c>
      <c r="K1737" s="112">
        <v>10</v>
      </c>
      <c r="L1737" s="112" t="s">
        <v>6551</v>
      </c>
      <c r="M1737" s="112">
        <v>0</v>
      </c>
      <c r="N1737" s="112" t="s">
        <v>6551</v>
      </c>
      <c r="O1737" s="112">
        <v>0</v>
      </c>
      <c r="P1737" s="112" t="s">
        <v>6551</v>
      </c>
      <c r="Q1737" s="112">
        <v>67499</v>
      </c>
      <c r="R1737" s="112" t="s">
        <v>6551</v>
      </c>
      <c r="S1737" s="112">
        <v>0</v>
      </c>
      <c r="T1737" s="112" t="s">
        <v>6551</v>
      </c>
      <c r="U1737" s="112">
        <v>0</v>
      </c>
      <c r="V1737" s="112" t="s">
        <v>6551</v>
      </c>
      <c r="W1737" s="112">
        <v>2453</v>
      </c>
      <c r="X1737" s="112" t="s">
        <v>6551</v>
      </c>
      <c r="Y1737" s="112">
        <v>0</v>
      </c>
      <c r="Z1737" s="112" t="s">
        <v>6551</v>
      </c>
      <c r="AA1737" s="112">
        <v>0</v>
      </c>
      <c r="AB1737" s="112" t="s">
        <v>6551</v>
      </c>
      <c r="AC1737" s="112">
        <v>0</v>
      </c>
      <c r="AD1737" s="112" t="s">
        <v>6551</v>
      </c>
      <c r="AE1737" s="112">
        <v>0</v>
      </c>
      <c r="AF1737" s="112" t="s">
        <v>6551</v>
      </c>
      <c r="AG1737" s="112">
        <v>0</v>
      </c>
      <c r="AH1737" s="112" t="s">
        <v>6551</v>
      </c>
      <c r="AI1737" s="112">
        <v>11841</v>
      </c>
      <c r="AJ1737" s="112" t="s">
        <v>6551</v>
      </c>
      <c r="AK1737" s="112">
        <v>0</v>
      </c>
      <c r="AL1737" s="113" t="s">
        <v>6551</v>
      </c>
      <c r="AM1737" s="113" t="str">
        <f t="shared" si="27"/>
        <v>No</v>
      </c>
    </row>
    <row r="1738" spans="1:39" s="19" customFormat="1" ht="11.5" customHeight="1" x14ac:dyDescent="0.2">
      <c r="A1738" s="5" t="s">
        <v>2387</v>
      </c>
      <c r="B1738" s="5" t="s">
        <v>2388</v>
      </c>
      <c r="C1738" s="5" t="s">
        <v>50</v>
      </c>
      <c r="D1738" s="194" t="s">
        <v>2389</v>
      </c>
      <c r="E1738" s="197" t="s">
        <v>2390</v>
      </c>
      <c r="F1738" s="19" t="s">
        <v>239</v>
      </c>
      <c r="G1738" s="5" t="s">
        <v>287</v>
      </c>
      <c r="H1738" s="27">
        <v>0</v>
      </c>
      <c r="I1738" s="110">
        <v>4</v>
      </c>
      <c r="J1738" s="111" t="s">
        <v>6551</v>
      </c>
      <c r="K1738" s="112">
        <v>0</v>
      </c>
      <c r="L1738" s="112" t="s">
        <v>6551</v>
      </c>
      <c r="M1738" s="112">
        <v>0</v>
      </c>
      <c r="N1738" s="112" t="s">
        <v>6551</v>
      </c>
      <c r="O1738" s="112">
        <v>0</v>
      </c>
      <c r="P1738" s="112" t="s">
        <v>6551</v>
      </c>
      <c r="Q1738" s="112">
        <v>51660</v>
      </c>
      <c r="R1738" s="112" t="s">
        <v>6551</v>
      </c>
      <c r="S1738" s="112">
        <v>0</v>
      </c>
      <c r="T1738" s="112" t="s">
        <v>6551</v>
      </c>
      <c r="U1738" s="112">
        <v>0</v>
      </c>
      <c r="V1738" s="112" t="s">
        <v>6551</v>
      </c>
      <c r="W1738" s="112">
        <v>3657</v>
      </c>
      <c r="X1738" s="112" t="s">
        <v>6551</v>
      </c>
      <c r="Y1738" s="112">
        <v>0</v>
      </c>
      <c r="Z1738" s="112" t="s">
        <v>6551</v>
      </c>
      <c r="AA1738" s="112">
        <v>0</v>
      </c>
      <c r="AB1738" s="112" t="s">
        <v>6551</v>
      </c>
      <c r="AC1738" s="112">
        <v>0</v>
      </c>
      <c r="AD1738" s="112" t="s">
        <v>6551</v>
      </c>
      <c r="AE1738" s="112">
        <v>0</v>
      </c>
      <c r="AF1738" s="112" t="s">
        <v>6551</v>
      </c>
      <c r="AG1738" s="112">
        <v>0</v>
      </c>
      <c r="AH1738" s="112" t="s">
        <v>6551</v>
      </c>
      <c r="AI1738" s="112">
        <v>4684</v>
      </c>
      <c r="AJ1738" s="112" t="s">
        <v>6551</v>
      </c>
      <c r="AK1738" s="112">
        <v>0</v>
      </c>
      <c r="AL1738" s="113" t="s">
        <v>6551</v>
      </c>
      <c r="AM1738" s="113" t="str">
        <f t="shared" si="27"/>
        <v>No</v>
      </c>
    </row>
    <row r="1739" spans="1:39" s="19" customFormat="1" ht="11.5" customHeight="1" x14ac:dyDescent="0.2">
      <c r="A1739" s="5" t="s">
        <v>2484</v>
      </c>
      <c r="B1739" s="5" t="s">
        <v>2346</v>
      </c>
      <c r="C1739" s="5" t="s">
        <v>50</v>
      </c>
      <c r="D1739" s="194" t="s">
        <v>2485</v>
      </c>
      <c r="E1739" s="197" t="s">
        <v>2486</v>
      </c>
      <c r="F1739" s="19" t="s">
        <v>239</v>
      </c>
      <c r="G1739" s="5" t="s">
        <v>287</v>
      </c>
      <c r="H1739" s="27">
        <v>0</v>
      </c>
      <c r="I1739" s="110">
        <v>4</v>
      </c>
      <c r="J1739" s="111" t="s">
        <v>6551</v>
      </c>
      <c r="K1739" s="112">
        <v>0</v>
      </c>
      <c r="L1739" s="112" t="s">
        <v>6551</v>
      </c>
      <c r="M1739" s="112">
        <v>0</v>
      </c>
      <c r="N1739" s="112" t="s">
        <v>6551</v>
      </c>
      <c r="O1739" s="112">
        <v>0</v>
      </c>
      <c r="P1739" s="112" t="s">
        <v>6551</v>
      </c>
      <c r="Q1739" s="112">
        <v>95242</v>
      </c>
      <c r="R1739" s="112" t="s">
        <v>6551</v>
      </c>
      <c r="S1739" s="112">
        <v>0</v>
      </c>
      <c r="T1739" s="112" t="s">
        <v>6551</v>
      </c>
      <c r="U1739" s="112">
        <v>0</v>
      </c>
      <c r="V1739" s="112" t="s">
        <v>6551</v>
      </c>
      <c r="W1739" s="112">
        <v>5736</v>
      </c>
      <c r="X1739" s="112" t="s">
        <v>6551</v>
      </c>
      <c r="Y1739" s="112">
        <v>0</v>
      </c>
      <c r="Z1739" s="112" t="s">
        <v>6551</v>
      </c>
      <c r="AA1739" s="112">
        <v>0</v>
      </c>
      <c r="AB1739" s="112" t="s">
        <v>6551</v>
      </c>
      <c r="AC1739" s="112">
        <v>0</v>
      </c>
      <c r="AD1739" s="112" t="s">
        <v>6551</v>
      </c>
      <c r="AE1739" s="112">
        <v>0</v>
      </c>
      <c r="AF1739" s="112" t="s">
        <v>6551</v>
      </c>
      <c r="AG1739" s="112">
        <v>0</v>
      </c>
      <c r="AH1739" s="112" t="s">
        <v>6551</v>
      </c>
      <c r="AI1739" s="112">
        <v>14796</v>
      </c>
      <c r="AJ1739" s="112" t="s">
        <v>6551</v>
      </c>
      <c r="AK1739" s="112">
        <v>0</v>
      </c>
      <c r="AL1739" s="113" t="s">
        <v>6551</v>
      </c>
      <c r="AM1739" s="113" t="str">
        <f t="shared" si="27"/>
        <v>No</v>
      </c>
    </row>
    <row r="1740" spans="1:39" s="19" customFormat="1" ht="11.5" customHeight="1" x14ac:dyDescent="0.2">
      <c r="A1740" s="5" t="s">
        <v>2500</v>
      </c>
      <c r="B1740" s="5" t="s">
        <v>2435</v>
      </c>
      <c r="C1740" s="5" t="s">
        <v>50</v>
      </c>
      <c r="D1740" s="194" t="s">
        <v>2501</v>
      </c>
      <c r="E1740" s="197" t="s">
        <v>2502</v>
      </c>
      <c r="F1740" s="19" t="s">
        <v>239</v>
      </c>
      <c r="G1740" s="5" t="s">
        <v>287</v>
      </c>
      <c r="H1740" s="27">
        <v>0</v>
      </c>
      <c r="I1740" s="110">
        <v>4</v>
      </c>
      <c r="J1740" s="111" t="s">
        <v>6551</v>
      </c>
      <c r="K1740" s="112">
        <v>0</v>
      </c>
      <c r="L1740" s="112" t="s">
        <v>6551</v>
      </c>
      <c r="M1740" s="112">
        <v>0</v>
      </c>
      <c r="N1740" s="112" t="s">
        <v>6551</v>
      </c>
      <c r="O1740" s="112">
        <v>0</v>
      </c>
      <c r="P1740" s="112" t="s">
        <v>6551</v>
      </c>
      <c r="Q1740" s="112">
        <v>43699</v>
      </c>
      <c r="R1740" s="112" t="s">
        <v>6551</v>
      </c>
      <c r="S1740" s="112">
        <v>0</v>
      </c>
      <c r="T1740" s="112" t="s">
        <v>6551</v>
      </c>
      <c r="U1740" s="112">
        <v>0</v>
      </c>
      <c r="V1740" s="112" t="s">
        <v>6551</v>
      </c>
      <c r="W1740" s="112">
        <v>5920</v>
      </c>
      <c r="X1740" s="112" t="s">
        <v>6551</v>
      </c>
      <c r="Y1740" s="112">
        <v>0</v>
      </c>
      <c r="Z1740" s="112" t="s">
        <v>6551</v>
      </c>
      <c r="AA1740" s="112">
        <v>0</v>
      </c>
      <c r="AB1740" s="112" t="s">
        <v>6551</v>
      </c>
      <c r="AC1740" s="112">
        <v>0</v>
      </c>
      <c r="AD1740" s="112" t="s">
        <v>6551</v>
      </c>
      <c r="AE1740" s="112">
        <v>0</v>
      </c>
      <c r="AF1740" s="112" t="s">
        <v>6551</v>
      </c>
      <c r="AG1740" s="112">
        <v>0</v>
      </c>
      <c r="AH1740" s="112" t="s">
        <v>6551</v>
      </c>
      <c r="AI1740" s="112">
        <v>11246</v>
      </c>
      <c r="AJ1740" s="112" t="s">
        <v>6551</v>
      </c>
      <c r="AK1740" s="112">
        <v>0</v>
      </c>
      <c r="AL1740" s="113" t="s">
        <v>6551</v>
      </c>
      <c r="AM1740" s="113" t="str">
        <f t="shared" si="27"/>
        <v>No</v>
      </c>
    </row>
    <row r="1741" spans="1:39" s="19" customFormat="1" ht="11.5" customHeight="1" x14ac:dyDescent="0.2">
      <c r="A1741" s="5" t="s">
        <v>2660</v>
      </c>
      <c r="B1741" s="5" t="s">
        <v>1841</v>
      </c>
      <c r="C1741" s="5" t="s">
        <v>50</v>
      </c>
      <c r="D1741" s="194" t="s">
        <v>2661</v>
      </c>
      <c r="E1741" s="197" t="s">
        <v>2662</v>
      </c>
      <c r="F1741" s="19" t="s">
        <v>239</v>
      </c>
      <c r="G1741" s="5" t="s">
        <v>287</v>
      </c>
      <c r="H1741" s="27">
        <v>0</v>
      </c>
      <c r="I1741" s="110">
        <v>4</v>
      </c>
      <c r="J1741" s="111" t="s">
        <v>6551</v>
      </c>
      <c r="K1741" s="112">
        <v>0</v>
      </c>
      <c r="L1741" s="112" t="s">
        <v>6551</v>
      </c>
      <c r="M1741" s="112">
        <v>0</v>
      </c>
      <c r="N1741" s="112" t="s">
        <v>6551</v>
      </c>
      <c r="O1741" s="112">
        <v>0</v>
      </c>
      <c r="P1741" s="112" t="s">
        <v>6551</v>
      </c>
      <c r="Q1741" s="112">
        <v>110885</v>
      </c>
      <c r="R1741" s="112" t="s">
        <v>6551</v>
      </c>
      <c r="S1741" s="112">
        <v>0</v>
      </c>
      <c r="T1741" s="112" t="s">
        <v>6551</v>
      </c>
      <c r="U1741" s="112">
        <v>0</v>
      </c>
      <c r="V1741" s="112" t="s">
        <v>6551</v>
      </c>
      <c r="W1741" s="112">
        <v>6563</v>
      </c>
      <c r="X1741" s="112" t="s">
        <v>6551</v>
      </c>
      <c r="Y1741" s="112">
        <v>0</v>
      </c>
      <c r="Z1741" s="112" t="s">
        <v>6551</v>
      </c>
      <c r="AA1741" s="112">
        <v>0</v>
      </c>
      <c r="AB1741" s="112" t="s">
        <v>6551</v>
      </c>
      <c r="AC1741" s="112">
        <v>0</v>
      </c>
      <c r="AD1741" s="112" t="s">
        <v>6551</v>
      </c>
      <c r="AE1741" s="112">
        <v>0</v>
      </c>
      <c r="AF1741" s="112" t="s">
        <v>6551</v>
      </c>
      <c r="AG1741" s="112">
        <v>0</v>
      </c>
      <c r="AH1741" s="112" t="s">
        <v>6551</v>
      </c>
      <c r="AI1741" s="112">
        <v>25936</v>
      </c>
      <c r="AJ1741" s="112" t="s">
        <v>6551</v>
      </c>
      <c r="AK1741" s="112">
        <v>0</v>
      </c>
      <c r="AL1741" s="113" t="s">
        <v>6551</v>
      </c>
      <c r="AM1741" s="113" t="str">
        <f t="shared" si="27"/>
        <v>No</v>
      </c>
    </row>
    <row r="1742" spans="1:39" s="19" customFormat="1" ht="11.5" customHeight="1" x14ac:dyDescent="0.2">
      <c r="A1742" s="5" t="s">
        <v>2719</v>
      </c>
      <c r="B1742" s="5" t="s">
        <v>6511</v>
      </c>
      <c r="C1742" s="5" t="s">
        <v>50</v>
      </c>
      <c r="D1742" s="194" t="s">
        <v>2720</v>
      </c>
      <c r="E1742" s="197" t="s">
        <v>2721</v>
      </c>
      <c r="F1742" s="19" t="s">
        <v>239</v>
      </c>
      <c r="G1742" s="5" t="s">
        <v>287</v>
      </c>
      <c r="H1742" s="27">
        <v>0</v>
      </c>
      <c r="I1742" s="110">
        <v>4</v>
      </c>
      <c r="J1742" s="111" t="s">
        <v>6551</v>
      </c>
      <c r="K1742" s="112">
        <v>27</v>
      </c>
      <c r="L1742" s="112" t="s">
        <v>6551</v>
      </c>
      <c r="M1742" s="112">
        <v>0</v>
      </c>
      <c r="N1742" s="112" t="s">
        <v>6551</v>
      </c>
      <c r="O1742" s="112">
        <v>0</v>
      </c>
      <c r="P1742" s="112" t="s">
        <v>6551</v>
      </c>
      <c r="Q1742" s="112">
        <v>84638</v>
      </c>
      <c r="R1742" s="112" t="s">
        <v>6551</v>
      </c>
      <c r="S1742" s="112">
        <v>0</v>
      </c>
      <c r="T1742" s="112" t="s">
        <v>6551</v>
      </c>
      <c r="U1742" s="112">
        <v>0</v>
      </c>
      <c r="V1742" s="112" t="s">
        <v>6551</v>
      </c>
      <c r="W1742" s="112">
        <v>6813</v>
      </c>
      <c r="X1742" s="112" t="s">
        <v>6551</v>
      </c>
      <c r="Y1742" s="112">
        <v>0</v>
      </c>
      <c r="Z1742" s="112" t="s">
        <v>6551</v>
      </c>
      <c r="AA1742" s="112">
        <v>0</v>
      </c>
      <c r="AB1742" s="112" t="s">
        <v>6551</v>
      </c>
      <c r="AC1742" s="112">
        <v>0</v>
      </c>
      <c r="AD1742" s="112" t="s">
        <v>6551</v>
      </c>
      <c r="AE1742" s="112">
        <v>0</v>
      </c>
      <c r="AF1742" s="112" t="s">
        <v>6551</v>
      </c>
      <c r="AG1742" s="112">
        <v>0</v>
      </c>
      <c r="AH1742" s="112" t="s">
        <v>6551</v>
      </c>
      <c r="AI1742" s="112">
        <v>12700</v>
      </c>
      <c r="AJ1742" s="112" t="s">
        <v>6551</v>
      </c>
      <c r="AK1742" s="112">
        <v>0</v>
      </c>
      <c r="AL1742" s="113" t="s">
        <v>6551</v>
      </c>
      <c r="AM1742" s="113" t="str">
        <f t="shared" si="27"/>
        <v>No</v>
      </c>
    </row>
    <row r="1743" spans="1:39" s="19" customFormat="1" ht="11.5" customHeight="1" x14ac:dyDescent="0.2">
      <c r="A1743" s="5" t="s">
        <v>2787</v>
      </c>
      <c r="B1743" s="5" t="s">
        <v>2788</v>
      </c>
      <c r="C1743" s="5" t="s">
        <v>50</v>
      </c>
      <c r="D1743" s="194" t="s">
        <v>2789</v>
      </c>
      <c r="E1743" s="197" t="s">
        <v>2790</v>
      </c>
      <c r="F1743" s="19" t="s">
        <v>239</v>
      </c>
      <c r="G1743" s="5" t="s">
        <v>287</v>
      </c>
      <c r="H1743" s="27">
        <v>0</v>
      </c>
      <c r="I1743" s="110">
        <v>4</v>
      </c>
      <c r="J1743" s="111" t="s">
        <v>6551</v>
      </c>
      <c r="K1743" s="112">
        <v>0</v>
      </c>
      <c r="L1743" s="112" t="s">
        <v>6551</v>
      </c>
      <c r="M1743" s="112">
        <v>0</v>
      </c>
      <c r="N1743" s="112" t="s">
        <v>6551</v>
      </c>
      <c r="O1743" s="112">
        <v>0</v>
      </c>
      <c r="P1743" s="112" t="s">
        <v>6551</v>
      </c>
      <c r="Q1743" s="112">
        <v>92423</v>
      </c>
      <c r="R1743" s="112" t="s">
        <v>6551</v>
      </c>
      <c r="S1743" s="112">
        <v>0</v>
      </c>
      <c r="T1743" s="112" t="s">
        <v>6551</v>
      </c>
      <c r="U1743" s="112">
        <v>0</v>
      </c>
      <c r="V1743" s="112" t="s">
        <v>6551</v>
      </c>
      <c r="W1743" s="112">
        <v>6128</v>
      </c>
      <c r="X1743" s="112" t="s">
        <v>6551</v>
      </c>
      <c r="Y1743" s="112">
        <v>0</v>
      </c>
      <c r="Z1743" s="112" t="s">
        <v>6551</v>
      </c>
      <c r="AA1743" s="112">
        <v>0</v>
      </c>
      <c r="AB1743" s="112" t="s">
        <v>6551</v>
      </c>
      <c r="AC1743" s="112">
        <v>0</v>
      </c>
      <c r="AD1743" s="112" t="s">
        <v>6551</v>
      </c>
      <c r="AE1743" s="112">
        <v>0</v>
      </c>
      <c r="AF1743" s="112" t="s">
        <v>6551</v>
      </c>
      <c r="AG1743" s="112">
        <v>0</v>
      </c>
      <c r="AH1743" s="112" t="s">
        <v>6551</v>
      </c>
      <c r="AI1743" s="112">
        <v>9683</v>
      </c>
      <c r="AJ1743" s="112" t="s">
        <v>6551</v>
      </c>
      <c r="AK1743" s="112">
        <v>0</v>
      </c>
      <c r="AL1743" s="113" t="s">
        <v>6551</v>
      </c>
      <c r="AM1743" s="113" t="str">
        <f t="shared" si="27"/>
        <v>No</v>
      </c>
    </row>
    <row r="1744" spans="1:39" s="19" customFormat="1" ht="11.5" customHeight="1" x14ac:dyDescent="0.2">
      <c r="A1744" s="5" t="s">
        <v>2799</v>
      </c>
      <c r="B1744" s="5" t="s">
        <v>2800</v>
      </c>
      <c r="C1744" s="5" t="s">
        <v>50</v>
      </c>
      <c r="D1744" s="194" t="s">
        <v>2801</v>
      </c>
      <c r="E1744" s="197" t="s">
        <v>2802</v>
      </c>
      <c r="F1744" s="19" t="s">
        <v>239</v>
      </c>
      <c r="G1744" s="5" t="s">
        <v>287</v>
      </c>
      <c r="H1744" s="27">
        <v>0</v>
      </c>
      <c r="I1744" s="110">
        <v>4</v>
      </c>
      <c r="J1744" s="111" t="s">
        <v>6551</v>
      </c>
      <c r="K1744" s="112">
        <v>0</v>
      </c>
      <c r="L1744" s="112" t="s">
        <v>6551</v>
      </c>
      <c r="M1744" s="112">
        <v>0</v>
      </c>
      <c r="N1744" s="112" t="s">
        <v>6551</v>
      </c>
      <c r="O1744" s="112">
        <v>0</v>
      </c>
      <c r="P1744" s="112" t="s">
        <v>6551</v>
      </c>
      <c r="Q1744" s="112">
        <v>136830</v>
      </c>
      <c r="R1744" s="112" t="s">
        <v>6551</v>
      </c>
      <c r="S1744" s="112">
        <v>0</v>
      </c>
      <c r="T1744" s="112" t="s">
        <v>6551</v>
      </c>
      <c r="U1744" s="112">
        <v>0</v>
      </c>
      <c r="V1744" s="112" t="s">
        <v>6551</v>
      </c>
      <c r="W1744" s="112">
        <v>6066</v>
      </c>
      <c r="X1744" s="112" t="s">
        <v>6551</v>
      </c>
      <c r="Y1744" s="112">
        <v>0</v>
      </c>
      <c r="Z1744" s="112" t="s">
        <v>6551</v>
      </c>
      <c r="AA1744" s="112">
        <v>0</v>
      </c>
      <c r="AB1744" s="112" t="s">
        <v>6551</v>
      </c>
      <c r="AC1744" s="112">
        <v>0</v>
      </c>
      <c r="AD1744" s="112" t="s">
        <v>6551</v>
      </c>
      <c r="AE1744" s="112">
        <v>0</v>
      </c>
      <c r="AF1744" s="112" t="s">
        <v>6551</v>
      </c>
      <c r="AG1744" s="112">
        <v>0</v>
      </c>
      <c r="AH1744" s="112" t="s">
        <v>6551</v>
      </c>
      <c r="AI1744" s="112">
        <v>15171</v>
      </c>
      <c r="AJ1744" s="112" t="s">
        <v>6551</v>
      </c>
      <c r="AK1744" s="112">
        <v>0</v>
      </c>
      <c r="AL1744" s="113" t="s">
        <v>6551</v>
      </c>
      <c r="AM1744" s="113" t="str">
        <f t="shared" si="27"/>
        <v>No</v>
      </c>
    </row>
    <row r="1745" spans="1:39" s="19" customFormat="1" ht="11.5" customHeight="1" x14ac:dyDescent="0.2">
      <c r="A1745" s="5" t="s">
        <v>2833</v>
      </c>
      <c r="B1745" s="5" t="s">
        <v>810</v>
      </c>
      <c r="C1745" s="5" t="s">
        <v>50</v>
      </c>
      <c r="D1745" s="194" t="s">
        <v>2834</v>
      </c>
      <c r="E1745" s="197" t="s">
        <v>2835</v>
      </c>
      <c r="F1745" s="19" t="s">
        <v>239</v>
      </c>
      <c r="G1745" s="5" t="s">
        <v>287</v>
      </c>
      <c r="H1745" s="27">
        <v>0</v>
      </c>
      <c r="I1745" s="110">
        <v>4</v>
      </c>
      <c r="J1745" s="111" t="s">
        <v>6551</v>
      </c>
      <c r="K1745" s="112">
        <v>0</v>
      </c>
      <c r="L1745" s="112" t="s">
        <v>6551</v>
      </c>
      <c r="M1745" s="112">
        <v>0</v>
      </c>
      <c r="N1745" s="112" t="s">
        <v>6551</v>
      </c>
      <c r="O1745" s="112">
        <v>0</v>
      </c>
      <c r="P1745" s="112" t="s">
        <v>6551</v>
      </c>
      <c r="Q1745" s="112">
        <v>119305</v>
      </c>
      <c r="R1745" s="112" t="s">
        <v>6551</v>
      </c>
      <c r="S1745" s="112">
        <v>0</v>
      </c>
      <c r="T1745" s="112" t="s">
        <v>6551</v>
      </c>
      <c r="U1745" s="112">
        <v>0</v>
      </c>
      <c r="V1745" s="112" t="s">
        <v>6551</v>
      </c>
      <c r="W1745" s="112">
        <v>8976</v>
      </c>
      <c r="X1745" s="112" t="s">
        <v>6551</v>
      </c>
      <c r="Y1745" s="112">
        <v>0</v>
      </c>
      <c r="Z1745" s="112" t="s">
        <v>6551</v>
      </c>
      <c r="AA1745" s="112">
        <v>0</v>
      </c>
      <c r="AB1745" s="112" t="s">
        <v>6551</v>
      </c>
      <c r="AC1745" s="112">
        <v>0</v>
      </c>
      <c r="AD1745" s="112" t="s">
        <v>6551</v>
      </c>
      <c r="AE1745" s="112">
        <v>0</v>
      </c>
      <c r="AF1745" s="112" t="s">
        <v>6551</v>
      </c>
      <c r="AG1745" s="112">
        <v>0</v>
      </c>
      <c r="AH1745" s="112" t="s">
        <v>6551</v>
      </c>
      <c r="AI1745" s="112">
        <v>22165</v>
      </c>
      <c r="AJ1745" s="112" t="s">
        <v>6551</v>
      </c>
      <c r="AK1745" s="112">
        <v>0</v>
      </c>
      <c r="AL1745" s="113" t="s">
        <v>6551</v>
      </c>
      <c r="AM1745" s="113" t="str">
        <f t="shared" si="27"/>
        <v>No</v>
      </c>
    </row>
    <row r="1746" spans="1:39" s="19" customFormat="1" ht="11.5" customHeight="1" x14ac:dyDescent="0.2">
      <c r="A1746" s="5" t="s">
        <v>3060</v>
      </c>
      <c r="B1746" s="5" t="s">
        <v>3061</v>
      </c>
      <c r="C1746" s="5" t="s">
        <v>50</v>
      </c>
      <c r="D1746" s="194" t="s">
        <v>3062</v>
      </c>
      <c r="E1746" s="197" t="s">
        <v>3063</v>
      </c>
      <c r="F1746" s="19" t="s">
        <v>239</v>
      </c>
      <c r="G1746" s="19" t="s">
        <v>287</v>
      </c>
      <c r="H1746" s="27">
        <v>0</v>
      </c>
      <c r="I1746" s="110">
        <v>4</v>
      </c>
      <c r="J1746" s="19" t="s">
        <v>6551</v>
      </c>
      <c r="K1746" s="112">
        <v>0</v>
      </c>
      <c r="L1746" s="112" t="s">
        <v>6551</v>
      </c>
      <c r="M1746" s="112">
        <v>0</v>
      </c>
      <c r="N1746" s="112" t="s">
        <v>6551</v>
      </c>
      <c r="O1746" s="112">
        <v>0</v>
      </c>
      <c r="P1746" s="112" t="s">
        <v>6551</v>
      </c>
      <c r="Q1746" s="112">
        <v>164804</v>
      </c>
      <c r="R1746" s="112" t="s">
        <v>6551</v>
      </c>
      <c r="S1746" s="112">
        <v>0</v>
      </c>
      <c r="T1746" s="112" t="s">
        <v>6551</v>
      </c>
      <c r="U1746" s="112">
        <v>0</v>
      </c>
      <c r="V1746" s="112" t="s">
        <v>6551</v>
      </c>
      <c r="W1746" s="112">
        <v>7229</v>
      </c>
      <c r="X1746" s="112" t="s">
        <v>6551</v>
      </c>
      <c r="Y1746" s="112">
        <v>0</v>
      </c>
      <c r="Z1746" s="112" t="s">
        <v>6551</v>
      </c>
      <c r="AA1746" s="112">
        <v>0</v>
      </c>
      <c r="AB1746" s="112" t="s">
        <v>6551</v>
      </c>
      <c r="AC1746" s="112">
        <v>0</v>
      </c>
      <c r="AD1746" s="112" t="s">
        <v>6551</v>
      </c>
      <c r="AE1746" s="112">
        <v>0</v>
      </c>
      <c r="AF1746" s="112" t="s">
        <v>6551</v>
      </c>
      <c r="AG1746" s="112">
        <v>0</v>
      </c>
      <c r="AH1746" s="112" t="s">
        <v>6551</v>
      </c>
      <c r="AI1746" s="112">
        <v>13530</v>
      </c>
      <c r="AJ1746" s="112" t="s">
        <v>6551</v>
      </c>
      <c r="AK1746" s="112">
        <v>0</v>
      </c>
      <c r="AL1746" s="113" t="s">
        <v>6551</v>
      </c>
      <c r="AM1746" s="113" t="str">
        <f t="shared" si="27"/>
        <v>No</v>
      </c>
    </row>
    <row r="1747" spans="1:39" s="19" customFormat="1" ht="11.5" customHeight="1" x14ac:dyDescent="0.2">
      <c r="A1747" s="5" t="s">
        <v>3087</v>
      </c>
      <c r="B1747" s="5" t="s">
        <v>6517</v>
      </c>
      <c r="C1747" s="5" t="s">
        <v>50</v>
      </c>
      <c r="D1747" s="194" t="s">
        <v>3088</v>
      </c>
      <c r="E1747" s="197" t="s">
        <v>3089</v>
      </c>
      <c r="F1747" s="19" t="s">
        <v>239</v>
      </c>
      <c r="G1747" s="19" t="s">
        <v>287</v>
      </c>
      <c r="H1747" s="27">
        <v>0</v>
      </c>
      <c r="I1747" s="110">
        <v>4</v>
      </c>
      <c r="J1747" s="19" t="s">
        <v>6551</v>
      </c>
      <c r="K1747" s="112">
        <v>0</v>
      </c>
      <c r="L1747" s="112" t="s">
        <v>6551</v>
      </c>
      <c r="M1747" s="112">
        <v>0</v>
      </c>
      <c r="N1747" s="112" t="s">
        <v>6551</v>
      </c>
      <c r="O1747" s="112">
        <v>0</v>
      </c>
      <c r="P1747" s="112" t="s">
        <v>6551</v>
      </c>
      <c r="Q1747" s="112">
        <v>80903</v>
      </c>
      <c r="R1747" s="112" t="s">
        <v>6551</v>
      </c>
      <c r="S1747" s="112">
        <v>0</v>
      </c>
      <c r="T1747" s="112" t="s">
        <v>6551</v>
      </c>
      <c r="U1747" s="112">
        <v>0</v>
      </c>
      <c r="V1747" s="112" t="s">
        <v>6551</v>
      </c>
      <c r="W1747" s="112">
        <v>5199</v>
      </c>
      <c r="X1747" s="112" t="s">
        <v>6551</v>
      </c>
      <c r="Y1747" s="112">
        <v>0</v>
      </c>
      <c r="Z1747" s="112" t="s">
        <v>6551</v>
      </c>
      <c r="AA1747" s="112">
        <v>0</v>
      </c>
      <c r="AB1747" s="112" t="s">
        <v>6551</v>
      </c>
      <c r="AC1747" s="112">
        <v>0</v>
      </c>
      <c r="AD1747" s="112" t="s">
        <v>6551</v>
      </c>
      <c r="AE1747" s="112">
        <v>0</v>
      </c>
      <c r="AF1747" s="112" t="s">
        <v>6551</v>
      </c>
      <c r="AG1747" s="112">
        <v>0</v>
      </c>
      <c r="AH1747" s="112" t="s">
        <v>6551</v>
      </c>
      <c r="AI1747" s="112">
        <v>11688</v>
      </c>
      <c r="AJ1747" s="112" t="s">
        <v>6551</v>
      </c>
      <c r="AK1747" s="112">
        <v>0</v>
      </c>
      <c r="AL1747" s="19" t="s">
        <v>6551</v>
      </c>
      <c r="AM1747" s="113" t="str">
        <f t="shared" si="27"/>
        <v>No</v>
      </c>
    </row>
    <row r="1748" spans="1:39" s="19" customFormat="1" ht="11.5" customHeight="1" x14ac:dyDescent="0.2">
      <c r="A1748" s="5" t="s">
        <v>2591</v>
      </c>
      <c r="B1748" s="5" t="s">
        <v>2592</v>
      </c>
      <c r="C1748" s="5" t="s">
        <v>77</v>
      </c>
      <c r="D1748" s="194" t="s">
        <v>2593</v>
      </c>
      <c r="E1748" s="197" t="s">
        <v>2594</v>
      </c>
      <c r="F1748" s="19" t="s">
        <v>305</v>
      </c>
      <c r="G1748" s="19" t="s">
        <v>287</v>
      </c>
      <c r="H1748" s="27">
        <v>0</v>
      </c>
      <c r="I1748" s="110">
        <v>4</v>
      </c>
      <c r="J1748" s="19" t="s">
        <v>6551</v>
      </c>
      <c r="K1748" s="112">
        <v>0</v>
      </c>
      <c r="L1748" s="112" t="s">
        <v>6551</v>
      </c>
      <c r="M1748" s="112">
        <v>0</v>
      </c>
      <c r="N1748" s="112" t="s">
        <v>6551</v>
      </c>
      <c r="O1748" s="112">
        <v>0</v>
      </c>
      <c r="P1748" s="112" t="s">
        <v>6551</v>
      </c>
      <c r="Q1748" s="112">
        <v>60091</v>
      </c>
      <c r="R1748" s="112" t="s">
        <v>6551</v>
      </c>
      <c r="S1748" s="112">
        <v>0</v>
      </c>
      <c r="T1748" s="112" t="s">
        <v>6551</v>
      </c>
      <c r="U1748" s="112">
        <v>0</v>
      </c>
      <c r="V1748" s="112" t="s">
        <v>6551</v>
      </c>
      <c r="W1748" s="112">
        <v>3182</v>
      </c>
      <c r="X1748" s="112" t="s">
        <v>6551</v>
      </c>
      <c r="Y1748" s="112">
        <v>0</v>
      </c>
      <c r="Z1748" s="112" t="s">
        <v>6551</v>
      </c>
      <c r="AA1748" s="112">
        <v>0</v>
      </c>
      <c r="AB1748" s="112" t="s">
        <v>6551</v>
      </c>
      <c r="AC1748" s="112">
        <v>0</v>
      </c>
      <c r="AD1748" s="112" t="s">
        <v>6551</v>
      </c>
      <c r="AE1748" s="112">
        <v>0</v>
      </c>
      <c r="AF1748" s="112" t="s">
        <v>6551</v>
      </c>
      <c r="AG1748" s="112">
        <v>0</v>
      </c>
      <c r="AH1748" s="112" t="s">
        <v>6551</v>
      </c>
      <c r="AI1748" s="112">
        <v>12431</v>
      </c>
      <c r="AJ1748" s="112" t="s">
        <v>6551</v>
      </c>
      <c r="AK1748" s="112">
        <v>0</v>
      </c>
      <c r="AL1748" s="19" t="s">
        <v>6551</v>
      </c>
      <c r="AM1748" s="113" t="str">
        <f t="shared" si="27"/>
        <v>No</v>
      </c>
    </row>
    <row r="1749" spans="1:39" s="19" customFormat="1" ht="11.5" customHeight="1" x14ac:dyDescent="0.2">
      <c r="A1749" s="5" t="s">
        <v>6376</v>
      </c>
      <c r="B1749" s="5" t="s">
        <v>6520</v>
      </c>
      <c r="C1749" s="5" t="s">
        <v>57</v>
      </c>
      <c r="D1749" s="194"/>
      <c r="E1749" s="197" t="s">
        <v>6375</v>
      </c>
      <c r="F1749" s="19" t="s">
        <v>239</v>
      </c>
      <c r="G1749" s="5" t="s">
        <v>287</v>
      </c>
      <c r="H1749" s="27">
        <v>0</v>
      </c>
      <c r="I1749" s="110">
        <v>4</v>
      </c>
      <c r="J1749" s="111" t="s">
        <v>6551</v>
      </c>
      <c r="K1749" s="112">
        <v>0</v>
      </c>
      <c r="L1749" s="112" t="s">
        <v>6551</v>
      </c>
      <c r="M1749" s="112">
        <v>0</v>
      </c>
      <c r="N1749" s="112" t="s">
        <v>6551</v>
      </c>
      <c r="O1749" s="112">
        <v>0</v>
      </c>
      <c r="P1749" s="112" t="s">
        <v>6551</v>
      </c>
      <c r="Q1749" s="112">
        <v>110590</v>
      </c>
      <c r="R1749" s="112" t="s">
        <v>6551</v>
      </c>
      <c r="S1749" s="112">
        <v>0</v>
      </c>
      <c r="T1749" s="112" t="s">
        <v>6551</v>
      </c>
      <c r="U1749" s="112">
        <v>0</v>
      </c>
      <c r="V1749" s="112" t="s">
        <v>6551</v>
      </c>
      <c r="W1749" s="112">
        <v>5844</v>
      </c>
      <c r="X1749" s="112" t="s">
        <v>6551</v>
      </c>
      <c r="Y1749" s="112">
        <v>0</v>
      </c>
      <c r="Z1749" s="112" t="s">
        <v>6551</v>
      </c>
      <c r="AA1749" s="112">
        <v>0</v>
      </c>
      <c r="AB1749" s="112" t="s">
        <v>6551</v>
      </c>
      <c r="AC1749" s="112">
        <v>0</v>
      </c>
      <c r="AD1749" s="112" t="s">
        <v>6551</v>
      </c>
      <c r="AE1749" s="112">
        <v>0</v>
      </c>
      <c r="AF1749" s="112" t="s">
        <v>6551</v>
      </c>
      <c r="AG1749" s="112">
        <v>0</v>
      </c>
      <c r="AH1749" s="112" t="s">
        <v>6551</v>
      </c>
      <c r="AI1749" s="112">
        <v>6132</v>
      </c>
      <c r="AJ1749" s="112" t="s">
        <v>6551</v>
      </c>
      <c r="AK1749" s="112">
        <v>0</v>
      </c>
      <c r="AL1749" s="113" t="s">
        <v>6551</v>
      </c>
      <c r="AM1749" s="113" t="str">
        <f t="shared" si="27"/>
        <v>No</v>
      </c>
    </row>
    <row r="1750" spans="1:39" s="19" customFormat="1" ht="11.5" customHeight="1" x14ac:dyDescent="0.2">
      <c r="A1750" s="5" t="s">
        <v>4044</v>
      </c>
      <c r="B1750" s="5" t="s">
        <v>4045</v>
      </c>
      <c r="C1750" s="5" t="s">
        <v>58</v>
      </c>
      <c r="D1750" s="194" t="s">
        <v>4046</v>
      </c>
      <c r="E1750" s="197" t="s">
        <v>4047</v>
      </c>
      <c r="F1750" s="19" t="s">
        <v>239</v>
      </c>
      <c r="G1750" s="5" t="s">
        <v>287</v>
      </c>
      <c r="H1750" s="27">
        <v>0</v>
      </c>
      <c r="I1750" s="110">
        <v>4</v>
      </c>
      <c r="J1750" s="111" t="s">
        <v>6551</v>
      </c>
      <c r="K1750" s="112">
        <v>0</v>
      </c>
      <c r="L1750" s="112" t="s">
        <v>6551</v>
      </c>
      <c r="M1750" s="112">
        <v>0</v>
      </c>
      <c r="N1750" s="112" t="s">
        <v>6551</v>
      </c>
      <c r="O1750" s="112">
        <v>0</v>
      </c>
      <c r="P1750" s="112" t="s">
        <v>6551</v>
      </c>
      <c r="Q1750" s="112">
        <v>94891</v>
      </c>
      <c r="R1750" s="112" t="s">
        <v>6551</v>
      </c>
      <c r="S1750" s="112">
        <v>0</v>
      </c>
      <c r="T1750" s="112" t="s">
        <v>6551</v>
      </c>
      <c r="U1750" s="112">
        <v>0</v>
      </c>
      <c r="V1750" s="112" t="s">
        <v>6551</v>
      </c>
      <c r="W1750" s="112">
        <v>8367</v>
      </c>
      <c r="X1750" s="112" t="s">
        <v>6551</v>
      </c>
      <c r="Y1750" s="112">
        <v>0</v>
      </c>
      <c r="Z1750" s="112" t="s">
        <v>6551</v>
      </c>
      <c r="AA1750" s="112">
        <v>0</v>
      </c>
      <c r="AB1750" s="112" t="s">
        <v>6551</v>
      </c>
      <c r="AC1750" s="112">
        <v>0</v>
      </c>
      <c r="AD1750" s="112" t="s">
        <v>6551</v>
      </c>
      <c r="AE1750" s="112">
        <v>0</v>
      </c>
      <c r="AF1750" s="112" t="s">
        <v>6551</v>
      </c>
      <c r="AG1750" s="112">
        <v>0</v>
      </c>
      <c r="AH1750" s="112" t="s">
        <v>6551</v>
      </c>
      <c r="AI1750" s="112">
        <v>29727</v>
      </c>
      <c r="AJ1750" s="112" t="s">
        <v>6551</v>
      </c>
      <c r="AK1750" s="112">
        <v>0</v>
      </c>
      <c r="AL1750" s="113" t="s">
        <v>6551</v>
      </c>
      <c r="AM1750" s="113" t="str">
        <f t="shared" si="27"/>
        <v>No</v>
      </c>
    </row>
    <row r="1751" spans="1:39" s="19" customFormat="1" ht="11.5" customHeight="1" x14ac:dyDescent="0.2">
      <c r="A1751" s="5" t="s">
        <v>3334</v>
      </c>
      <c r="B1751" s="5" t="s">
        <v>2536</v>
      </c>
      <c r="C1751" s="5" t="s">
        <v>71</v>
      </c>
      <c r="D1751" s="194" t="s">
        <v>3335</v>
      </c>
      <c r="E1751" s="197" t="s">
        <v>3336</v>
      </c>
      <c r="F1751" s="19" t="s">
        <v>239</v>
      </c>
      <c r="G1751" s="5" t="s">
        <v>287</v>
      </c>
      <c r="H1751" s="27">
        <v>0</v>
      </c>
      <c r="I1751" s="110">
        <v>4</v>
      </c>
      <c r="J1751" s="111" t="s">
        <v>6551</v>
      </c>
      <c r="K1751" s="112">
        <v>0</v>
      </c>
      <c r="L1751" s="112" t="s">
        <v>6551</v>
      </c>
      <c r="M1751" s="112">
        <v>0</v>
      </c>
      <c r="N1751" s="112" t="s">
        <v>6551</v>
      </c>
      <c r="O1751" s="112">
        <v>0</v>
      </c>
      <c r="P1751" s="112" t="s">
        <v>6551</v>
      </c>
      <c r="Q1751" s="112">
        <v>63163</v>
      </c>
      <c r="R1751" s="112" t="s">
        <v>6551</v>
      </c>
      <c r="S1751" s="112">
        <v>0</v>
      </c>
      <c r="T1751" s="112" t="s">
        <v>6551</v>
      </c>
      <c r="U1751" s="112">
        <v>0</v>
      </c>
      <c r="V1751" s="112" t="s">
        <v>6551</v>
      </c>
      <c r="W1751" s="112">
        <v>7572</v>
      </c>
      <c r="X1751" s="112" t="s">
        <v>6551</v>
      </c>
      <c r="Y1751" s="112">
        <v>0</v>
      </c>
      <c r="Z1751" s="112" t="s">
        <v>6551</v>
      </c>
      <c r="AA1751" s="112">
        <v>0</v>
      </c>
      <c r="AB1751" s="112" t="s">
        <v>6551</v>
      </c>
      <c r="AC1751" s="112">
        <v>0</v>
      </c>
      <c r="AD1751" s="112" t="s">
        <v>6551</v>
      </c>
      <c r="AE1751" s="112">
        <v>0</v>
      </c>
      <c r="AF1751" s="112" t="s">
        <v>6551</v>
      </c>
      <c r="AG1751" s="112">
        <v>0</v>
      </c>
      <c r="AH1751" s="112" t="s">
        <v>6551</v>
      </c>
      <c r="AI1751" s="112">
        <v>28370</v>
      </c>
      <c r="AJ1751" s="112" t="s">
        <v>6551</v>
      </c>
      <c r="AK1751" s="112">
        <v>0</v>
      </c>
      <c r="AL1751" s="113" t="s">
        <v>6551</v>
      </c>
      <c r="AM1751" s="113" t="str">
        <f t="shared" si="27"/>
        <v>No</v>
      </c>
    </row>
    <row r="1752" spans="1:39" s="19" customFormat="1" ht="11.5" customHeight="1" x14ac:dyDescent="0.2">
      <c r="A1752" s="5" t="s">
        <v>3726</v>
      </c>
      <c r="B1752" s="5" t="s">
        <v>3727</v>
      </c>
      <c r="C1752" s="5" t="s">
        <v>71</v>
      </c>
      <c r="D1752" s="194" t="s">
        <v>3728</v>
      </c>
      <c r="E1752" s="197" t="s">
        <v>3729</v>
      </c>
      <c r="F1752" s="19" t="s">
        <v>239</v>
      </c>
      <c r="G1752" s="5" t="s">
        <v>287</v>
      </c>
      <c r="H1752" s="27">
        <v>0</v>
      </c>
      <c r="I1752" s="110">
        <v>4</v>
      </c>
      <c r="J1752" s="111" t="s">
        <v>6551</v>
      </c>
      <c r="K1752" s="112">
        <v>0</v>
      </c>
      <c r="L1752" s="112" t="s">
        <v>6551</v>
      </c>
      <c r="M1752" s="112">
        <v>0</v>
      </c>
      <c r="N1752" s="112" t="s">
        <v>6551</v>
      </c>
      <c r="O1752" s="112">
        <v>0</v>
      </c>
      <c r="P1752" s="112" t="s">
        <v>6551</v>
      </c>
      <c r="Q1752" s="112">
        <v>77722</v>
      </c>
      <c r="R1752" s="112" t="s">
        <v>6551</v>
      </c>
      <c r="S1752" s="112">
        <v>0</v>
      </c>
      <c r="T1752" s="112" t="s">
        <v>6551</v>
      </c>
      <c r="U1752" s="112">
        <v>0</v>
      </c>
      <c r="V1752" s="112" t="s">
        <v>6551</v>
      </c>
      <c r="W1752" s="112">
        <v>5501</v>
      </c>
      <c r="X1752" s="112" t="s">
        <v>6551</v>
      </c>
      <c r="Y1752" s="112">
        <v>0</v>
      </c>
      <c r="Z1752" s="112" t="s">
        <v>6551</v>
      </c>
      <c r="AA1752" s="112">
        <v>0</v>
      </c>
      <c r="AB1752" s="112" t="s">
        <v>6551</v>
      </c>
      <c r="AC1752" s="112">
        <v>0</v>
      </c>
      <c r="AD1752" s="112" t="s">
        <v>6551</v>
      </c>
      <c r="AE1752" s="112">
        <v>0</v>
      </c>
      <c r="AF1752" s="112" t="s">
        <v>6551</v>
      </c>
      <c r="AG1752" s="112">
        <v>0</v>
      </c>
      <c r="AH1752" s="112" t="s">
        <v>6551</v>
      </c>
      <c r="AI1752" s="112">
        <v>30346</v>
      </c>
      <c r="AJ1752" s="112" t="s">
        <v>6551</v>
      </c>
      <c r="AK1752" s="112">
        <v>0</v>
      </c>
      <c r="AL1752" s="113" t="s">
        <v>6551</v>
      </c>
      <c r="AM1752" s="113" t="str">
        <f t="shared" si="27"/>
        <v>No</v>
      </c>
    </row>
    <row r="1753" spans="1:39" s="19" customFormat="1" ht="11.5" customHeight="1" x14ac:dyDescent="0.2">
      <c r="A1753" s="5" t="s">
        <v>3758</v>
      </c>
      <c r="B1753" s="5" t="s">
        <v>3759</v>
      </c>
      <c r="C1753" s="5" t="s">
        <v>71</v>
      </c>
      <c r="D1753" s="194" t="s">
        <v>3760</v>
      </c>
      <c r="E1753" s="197" t="s">
        <v>3761</v>
      </c>
      <c r="F1753" s="19" t="s">
        <v>239</v>
      </c>
      <c r="G1753" s="5" t="s">
        <v>287</v>
      </c>
      <c r="H1753" s="27">
        <v>0</v>
      </c>
      <c r="I1753" s="110">
        <v>4</v>
      </c>
      <c r="J1753" s="111" t="s">
        <v>6551</v>
      </c>
      <c r="K1753" s="112">
        <v>0</v>
      </c>
      <c r="L1753" s="112" t="s">
        <v>6551</v>
      </c>
      <c r="M1753" s="112">
        <v>0</v>
      </c>
      <c r="N1753" s="112" t="s">
        <v>6551</v>
      </c>
      <c r="O1753" s="112">
        <v>0</v>
      </c>
      <c r="P1753" s="112" t="s">
        <v>6551</v>
      </c>
      <c r="Q1753" s="112">
        <v>63804</v>
      </c>
      <c r="R1753" s="112" t="s">
        <v>6551</v>
      </c>
      <c r="S1753" s="112">
        <v>0</v>
      </c>
      <c r="T1753" s="112" t="s">
        <v>6551</v>
      </c>
      <c r="U1753" s="112">
        <v>0</v>
      </c>
      <c r="V1753" s="112" t="s">
        <v>6551</v>
      </c>
      <c r="W1753" s="112">
        <v>5588</v>
      </c>
      <c r="X1753" s="112" t="s">
        <v>6551</v>
      </c>
      <c r="Y1753" s="112">
        <v>0</v>
      </c>
      <c r="Z1753" s="112" t="s">
        <v>6551</v>
      </c>
      <c r="AA1753" s="112">
        <v>0</v>
      </c>
      <c r="AB1753" s="112" t="s">
        <v>6551</v>
      </c>
      <c r="AC1753" s="112">
        <v>0</v>
      </c>
      <c r="AD1753" s="112" t="s">
        <v>6551</v>
      </c>
      <c r="AE1753" s="112">
        <v>0</v>
      </c>
      <c r="AF1753" s="112" t="s">
        <v>6551</v>
      </c>
      <c r="AG1753" s="112">
        <v>0</v>
      </c>
      <c r="AH1753" s="112" t="s">
        <v>6551</v>
      </c>
      <c r="AI1753" s="112">
        <v>21654</v>
      </c>
      <c r="AJ1753" s="112" t="s">
        <v>6551</v>
      </c>
      <c r="AK1753" s="112">
        <v>0</v>
      </c>
      <c r="AL1753" s="113" t="s">
        <v>6551</v>
      </c>
      <c r="AM1753" s="113" t="str">
        <f t="shared" si="27"/>
        <v>No</v>
      </c>
    </row>
    <row r="1754" spans="1:39" s="19" customFormat="1" ht="11.5" customHeight="1" x14ac:dyDescent="0.2">
      <c r="A1754" s="5" t="s">
        <v>3496</v>
      </c>
      <c r="B1754" s="5" t="s">
        <v>3497</v>
      </c>
      <c r="C1754" s="5" t="s">
        <v>73</v>
      </c>
      <c r="D1754" s="194" t="s">
        <v>3498</v>
      </c>
      <c r="E1754" s="197" t="s">
        <v>3499</v>
      </c>
      <c r="F1754" s="19" t="s">
        <v>242</v>
      </c>
      <c r="G1754" s="5" t="s">
        <v>287</v>
      </c>
      <c r="H1754" s="27">
        <v>0</v>
      </c>
      <c r="I1754" s="110">
        <v>4</v>
      </c>
      <c r="J1754" s="111" t="s">
        <v>6551</v>
      </c>
      <c r="K1754" s="112">
        <v>0</v>
      </c>
      <c r="L1754" s="112" t="s">
        <v>6551</v>
      </c>
      <c r="M1754" s="112">
        <v>0</v>
      </c>
      <c r="N1754" s="112" t="s">
        <v>6551</v>
      </c>
      <c r="O1754" s="112">
        <v>0</v>
      </c>
      <c r="P1754" s="112" t="s">
        <v>6551</v>
      </c>
      <c r="Q1754" s="112">
        <v>89730</v>
      </c>
      <c r="R1754" s="112" t="s">
        <v>6551</v>
      </c>
      <c r="S1754" s="112">
        <v>0</v>
      </c>
      <c r="T1754" s="112" t="s">
        <v>6551</v>
      </c>
      <c r="U1754" s="112">
        <v>0</v>
      </c>
      <c r="V1754" s="112" t="s">
        <v>6551</v>
      </c>
      <c r="W1754" s="112">
        <v>7163</v>
      </c>
      <c r="X1754" s="112" t="s">
        <v>6551</v>
      </c>
      <c r="Y1754" s="112">
        <v>0</v>
      </c>
      <c r="Z1754" s="112" t="s">
        <v>6551</v>
      </c>
      <c r="AA1754" s="112">
        <v>0</v>
      </c>
      <c r="AB1754" s="112" t="s">
        <v>6551</v>
      </c>
      <c r="AC1754" s="112">
        <v>0</v>
      </c>
      <c r="AD1754" s="112" t="s">
        <v>6551</v>
      </c>
      <c r="AE1754" s="112">
        <v>0</v>
      </c>
      <c r="AF1754" s="112" t="s">
        <v>6551</v>
      </c>
      <c r="AG1754" s="112">
        <v>0</v>
      </c>
      <c r="AH1754" s="112" t="s">
        <v>6551</v>
      </c>
      <c r="AI1754" s="112">
        <v>64257</v>
      </c>
      <c r="AJ1754" s="112" t="s">
        <v>6551</v>
      </c>
      <c r="AK1754" s="112">
        <v>0</v>
      </c>
      <c r="AL1754" s="113" t="s">
        <v>6551</v>
      </c>
      <c r="AM1754" s="113" t="str">
        <f t="shared" si="27"/>
        <v>No</v>
      </c>
    </row>
    <row r="1755" spans="1:39" s="19" customFormat="1" ht="11.5" customHeight="1" x14ac:dyDescent="0.2">
      <c r="A1755" s="5" t="s">
        <v>3523</v>
      </c>
      <c r="B1755" s="5" t="s">
        <v>3524</v>
      </c>
      <c r="C1755" s="5" t="s">
        <v>73</v>
      </c>
      <c r="D1755" s="194" t="s">
        <v>3525</v>
      </c>
      <c r="E1755" s="197" t="s">
        <v>3526</v>
      </c>
      <c r="F1755" s="19" t="s">
        <v>242</v>
      </c>
      <c r="G1755" s="5" t="s">
        <v>287</v>
      </c>
      <c r="H1755" s="27">
        <v>0</v>
      </c>
      <c r="I1755" s="110">
        <v>4</v>
      </c>
      <c r="J1755" s="111" t="s">
        <v>6551</v>
      </c>
      <c r="K1755" s="112">
        <v>0</v>
      </c>
      <c r="L1755" s="112" t="s">
        <v>6551</v>
      </c>
      <c r="M1755" s="112">
        <v>0</v>
      </c>
      <c r="N1755" s="112" t="s">
        <v>6551</v>
      </c>
      <c r="O1755" s="112">
        <v>0</v>
      </c>
      <c r="P1755" s="112" t="s">
        <v>6551</v>
      </c>
      <c r="Q1755" s="112">
        <v>102797</v>
      </c>
      <c r="R1755" s="112" t="s">
        <v>6551</v>
      </c>
      <c r="S1755" s="112">
        <v>0</v>
      </c>
      <c r="T1755" s="112" t="s">
        <v>6551</v>
      </c>
      <c r="U1755" s="112">
        <v>0</v>
      </c>
      <c r="V1755" s="112" t="s">
        <v>6551</v>
      </c>
      <c r="W1755" s="112">
        <v>9078</v>
      </c>
      <c r="X1755" s="112" t="s">
        <v>6551</v>
      </c>
      <c r="Y1755" s="112">
        <v>0</v>
      </c>
      <c r="Z1755" s="112" t="s">
        <v>6551</v>
      </c>
      <c r="AA1755" s="112">
        <v>0</v>
      </c>
      <c r="AB1755" s="112" t="s">
        <v>6551</v>
      </c>
      <c r="AC1755" s="112">
        <v>0</v>
      </c>
      <c r="AD1755" s="112" t="s">
        <v>6551</v>
      </c>
      <c r="AE1755" s="112">
        <v>0</v>
      </c>
      <c r="AF1755" s="112" t="s">
        <v>6551</v>
      </c>
      <c r="AG1755" s="112">
        <v>0</v>
      </c>
      <c r="AH1755" s="112" t="s">
        <v>6551</v>
      </c>
      <c r="AI1755" s="112">
        <v>58501</v>
      </c>
      <c r="AJ1755" s="112" t="s">
        <v>6551</v>
      </c>
      <c r="AK1755" s="112">
        <v>0</v>
      </c>
      <c r="AL1755" s="113" t="s">
        <v>6551</v>
      </c>
      <c r="AM1755" s="113" t="str">
        <f t="shared" si="27"/>
        <v>No</v>
      </c>
    </row>
    <row r="1756" spans="1:39" s="19" customFormat="1" ht="11.5" customHeight="1" x14ac:dyDescent="0.2">
      <c r="A1756" s="5" t="s">
        <v>3722</v>
      </c>
      <c r="B1756" s="5" t="s">
        <v>3723</v>
      </c>
      <c r="C1756" s="5" t="s">
        <v>73</v>
      </c>
      <c r="D1756" s="194" t="s">
        <v>3724</v>
      </c>
      <c r="E1756" s="197" t="s">
        <v>3725</v>
      </c>
      <c r="F1756" s="19" t="s">
        <v>242</v>
      </c>
      <c r="G1756" s="5" t="s">
        <v>287</v>
      </c>
      <c r="H1756" s="27">
        <v>0</v>
      </c>
      <c r="I1756" s="110">
        <v>4</v>
      </c>
      <c r="J1756" s="111" t="s">
        <v>6551</v>
      </c>
      <c r="K1756" s="112">
        <v>0</v>
      </c>
      <c r="L1756" s="112" t="s">
        <v>6551</v>
      </c>
      <c r="M1756" s="112">
        <v>0</v>
      </c>
      <c r="N1756" s="112" t="s">
        <v>6551</v>
      </c>
      <c r="O1756" s="112">
        <v>0</v>
      </c>
      <c r="P1756" s="112" t="s">
        <v>6551</v>
      </c>
      <c r="Q1756" s="112">
        <v>95270</v>
      </c>
      <c r="R1756" s="112" t="s">
        <v>6551</v>
      </c>
      <c r="S1756" s="112">
        <v>0</v>
      </c>
      <c r="T1756" s="112" t="s">
        <v>6551</v>
      </c>
      <c r="U1756" s="112">
        <v>0</v>
      </c>
      <c r="V1756" s="112" t="s">
        <v>6551</v>
      </c>
      <c r="W1756" s="112">
        <v>7165</v>
      </c>
      <c r="X1756" s="112" t="s">
        <v>6551</v>
      </c>
      <c r="Y1756" s="112">
        <v>0</v>
      </c>
      <c r="Z1756" s="112" t="s">
        <v>6551</v>
      </c>
      <c r="AA1756" s="112">
        <v>0</v>
      </c>
      <c r="AB1756" s="112" t="s">
        <v>6551</v>
      </c>
      <c r="AC1756" s="112">
        <v>0</v>
      </c>
      <c r="AD1756" s="112" t="s">
        <v>6551</v>
      </c>
      <c r="AE1756" s="112">
        <v>0</v>
      </c>
      <c r="AF1756" s="112" t="s">
        <v>6551</v>
      </c>
      <c r="AG1756" s="112">
        <v>0</v>
      </c>
      <c r="AH1756" s="112" t="s">
        <v>6551</v>
      </c>
      <c r="AI1756" s="112">
        <v>33331</v>
      </c>
      <c r="AJ1756" s="112" t="s">
        <v>6551</v>
      </c>
      <c r="AK1756" s="112">
        <v>0</v>
      </c>
      <c r="AL1756" s="113" t="s">
        <v>6551</v>
      </c>
      <c r="AM1756" s="113" t="str">
        <f t="shared" si="27"/>
        <v>No</v>
      </c>
    </row>
    <row r="1757" spans="1:39" s="19" customFormat="1" ht="11.5" customHeight="1" x14ac:dyDescent="0.2">
      <c r="A1757" s="5" t="s">
        <v>3872</v>
      </c>
      <c r="B1757" s="5" t="s">
        <v>3873</v>
      </c>
      <c r="C1757" s="5" t="s">
        <v>73</v>
      </c>
      <c r="D1757" s="194" t="s">
        <v>3874</v>
      </c>
      <c r="E1757" s="197" t="s">
        <v>3875</v>
      </c>
      <c r="F1757" s="19" t="s">
        <v>242</v>
      </c>
      <c r="G1757" s="5" t="s">
        <v>287</v>
      </c>
      <c r="H1757" s="27">
        <v>0</v>
      </c>
      <c r="I1757" s="110">
        <v>4</v>
      </c>
      <c r="J1757" s="111" t="s">
        <v>6551</v>
      </c>
      <c r="K1757" s="112">
        <v>33</v>
      </c>
      <c r="L1757" s="112" t="s">
        <v>6551</v>
      </c>
      <c r="M1757" s="112">
        <v>0</v>
      </c>
      <c r="N1757" s="112" t="s">
        <v>6551</v>
      </c>
      <c r="O1757" s="112">
        <v>0</v>
      </c>
      <c r="P1757" s="112" t="s">
        <v>6551</v>
      </c>
      <c r="Q1757" s="112">
        <v>71859</v>
      </c>
      <c r="R1757" s="112" t="s">
        <v>6551</v>
      </c>
      <c r="S1757" s="112">
        <v>0</v>
      </c>
      <c r="T1757" s="112" t="s">
        <v>6551</v>
      </c>
      <c r="U1757" s="112">
        <v>0</v>
      </c>
      <c r="V1757" s="112" t="s">
        <v>6551</v>
      </c>
      <c r="W1757" s="112">
        <v>7955</v>
      </c>
      <c r="X1757" s="112" t="s">
        <v>6551</v>
      </c>
      <c r="Y1757" s="112">
        <v>0</v>
      </c>
      <c r="Z1757" s="112" t="s">
        <v>6551</v>
      </c>
      <c r="AA1757" s="112">
        <v>0</v>
      </c>
      <c r="AB1757" s="112" t="s">
        <v>6551</v>
      </c>
      <c r="AC1757" s="112">
        <v>0</v>
      </c>
      <c r="AD1757" s="112" t="s">
        <v>6551</v>
      </c>
      <c r="AE1757" s="112">
        <v>0</v>
      </c>
      <c r="AF1757" s="112" t="s">
        <v>6551</v>
      </c>
      <c r="AG1757" s="112">
        <v>0</v>
      </c>
      <c r="AH1757" s="112" t="s">
        <v>6551</v>
      </c>
      <c r="AI1757" s="112">
        <v>44274</v>
      </c>
      <c r="AJ1757" s="112" t="s">
        <v>6551</v>
      </c>
      <c r="AK1757" s="112">
        <v>0</v>
      </c>
      <c r="AL1757" s="113" t="s">
        <v>6551</v>
      </c>
      <c r="AM1757" s="113" t="str">
        <f t="shared" si="27"/>
        <v>No</v>
      </c>
    </row>
    <row r="1758" spans="1:39" s="19" customFormat="1" ht="11.5" customHeight="1" x14ac:dyDescent="0.2">
      <c r="A1758" s="5" t="s">
        <v>3977</v>
      </c>
      <c r="B1758" s="5" t="s">
        <v>3978</v>
      </c>
      <c r="C1758" s="5" t="s">
        <v>73</v>
      </c>
      <c r="D1758" s="194" t="s">
        <v>3979</v>
      </c>
      <c r="E1758" s="197" t="s">
        <v>3980</v>
      </c>
      <c r="F1758" s="19" t="s">
        <v>242</v>
      </c>
      <c r="G1758" s="19" t="s">
        <v>287</v>
      </c>
      <c r="H1758" s="27">
        <v>0</v>
      </c>
      <c r="I1758" s="110">
        <v>4</v>
      </c>
      <c r="J1758" s="19" t="s">
        <v>6551</v>
      </c>
      <c r="K1758" s="112">
        <v>165</v>
      </c>
      <c r="L1758" s="112" t="s">
        <v>6551</v>
      </c>
      <c r="M1758" s="112">
        <v>0</v>
      </c>
      <c r="N1758" s="112" t="s">
        <v>6551</v>
      </c>
      <c r="O1758" s="112">
        <v>0</v>
      </c>
      <c r="P1758" s="112" t="s">
        <v>6551</v>
      </c>
      <c r="Q1758" s="112">
        <v>89335</v>
      </c>
      <c r="R1758" s="112" t="s">
        <v>6551</v>
      </c>
      <c r="S1758" s="112">
        <v>0</v>
      </c>
      <c r="T1758" s="112" t="s">
        <v>6551</v>
      </c>
      <c r="U1758" s="112">
        <v>0</v>
      </c>
      <c r="V1758" s="112" t="s">
        <v>6551</v>
      </c>
      <c r="W1758" s="112">
        <v>7036</v>
      </c>
      <c r="X1758" s="112" t="s">
        <v>6551</v>
      </c>
      <c r="Y1758" s="112">
        <v>0</v>
      </c>
      <c r="Z1758" s="112" t="s">
        <v>6551</v>
      </c>
      <c r="AA1758" s="112">
        <v>0</v>
      </c>
      <c r="AB1758" s="112" t="s">
        <v>6551</v>
      </c>
      <c r="AC1758" s="112">
        <v>0</v>
      </c>
      <c r="AD1758" s="112" t="s">
        <v>6551</v>
      </c>
      <c r="AE1758" s="112">
        <v>0</v>
      </c>
      <c r="AF1758" s="112" t="s">
        <v>6551</v>
      </c>
      <c r="AG1758" s="112">
        <v>0</v>
      </c>
      <c r="AH1758" s="112" t="s">
        <v>6551</v>
      </c>
      <c r="AI1758" s="112">
        <v>24794</v>
      </c>
      <c r="AJ1758" s="112" t="s">
        <v>6551</v>
      </c>
      <c r="AK1758" s="112">
        <v>0</v>
      </c>
      <c r="AL1758" s="113" t="s">
        <v>6551</v>
      </c>
      <c r="AM1758" s="113" t="str">
        <f t="shared" si="27"/>
        <v>No</v>
      </c>
    </row>
    <row r="1759" spans="1:39" s="19" customFormat="1" ht="11.5" customHeight="1" x14ac:dyDescent="0.2">
      <c r="A1759" s="5" t="s">
        <v>3199</v>
      </c>
      <c r="B1759" s="5" t="s">
        <v>3200</v>
      </c>
      <c r="C1759" s="5" t="s">
        <v>117</v>
      </c>
      <c r="D1759" s="194" t="s">
        <v>3201</v>
      </c>
      <c r="E1759" s="197" t="s">
        <v>3202</v>
      </c>
      <c r="F1759" s="19" t="s">
        <v>239</v>
      </c>
      <c r="G1759" s="19" t="s">
        <v>287</v>
      </c>
      <c r="H1759" s="27">
        <v>0</v>
      </c>
      <c r="I1759" s="110">
        <v>4</v>
      </c>
      <c r="J1759" s="19" t="s">
        <v>6551</v>
      </c>
      <c r="K1759" s="112">
        <v>0</v>
      </c>
      <c r="L1759" s="112" t="s">
        <v>6551</v>
      </c>
      <c r="M1759" s="112">
        <v>0</v>
      </c>
      <c r="N1759" s="112" t="s">
        <v>6551</v>
      </c>
      <c r="O1759" s="112">
        <v>0</v>
      </c>
      <c r="P1759" s="112" t="s">
        <v>6551</v>
      </c>
      <c r="Q1759" s="112">
        <v>112006</v>
      </c>
      <c r="R1759" s="112" t="s">
        <v>6551</v>
      </c>
      <c r="S1759" s="112">
        <v>0</v>
      </c>
      <c r="T1759" s="112" t="s">
        <v>6551</v>
      </c>
      <c r="U1759" s="112">
        <v>0</v>
      </c>
      <c r="V1759" s="112" t="s">
        <v>6551</v>
      </c>
      <c r="W1759" s="112">
        <v>10514</v>
      </c>
      <c r="X1759" s="112" t="s">
        <v>6551</v>
      </c>
      <c r="Y1759" s="112">
        <v>0</v>
      </c>
      <c r="Z1759" s="112" t="s">
        <v>6551</v>
      </c>
      <c r="AA1759" s="112">
        <v>0</v>
      </c>
      <c r="AB1759" s="112" t="s">
        <v>6551</v>
      </c>
      <c r="AC1759" s="112">
        <v>0</v>
      </c>
      <c r="AD1759" s="112" t="s">
        <v>6551</v>
      </c>
      <c r="AE1759" s="112">
        <v>0</v>
      </c>
      <c r="AF1759" s="112" t="s">
        <v>6551</v>
      </c>
      <c r="AG1759" s="112">
        <v>0</v>
      </c>
      <c r="AH1759" s="112" t="s">
        <v>6551</v>
      </c>
      <c r="AI1759" s="112">
        <v>26494</v>
      </c>
      <c r="AJ1759" s="112" t="s">
        <v>6551</v>
      </c>
      <c r="AK1759" s="112">
        <v>0</v>
      </c>
      <c r="AL1759" s="19" t="s">
        <v>6551</v>
      </c>
      <c r="AM1759" s="113" t="str">
        <f t="shared" si="27"/>
        <v>No</v>
      </c>
    </row>
    <row r="1760" spans="1:39" s="19" customFormat="1" ht="11.5" customHeight="1" x14ac:dyDescent="0.2">
      <c r="A1760" s="5" t="s">
        <v>3398</v>
      </c>
      <c r="B1760" s="5" t="s">
        <v>3399</v>
      </c>
      <c r="C1760" s="5" t="s">
        <v>117</v>
      </c>
      <c r="D1760" s="194" t="s">
        <v>3400</v>
      </c>
      <c r="E1760" s="197" t="s">
        <v>3401</v>
      </c>
      <c r="F1760" s="19" t="s">
        <v>239</v>
      </c>
      <c r="G1760" s="19" t="s">
        <v>287</v>
      </c>
      <c r="H1760" s="27">
        <v>0</v>
      </c>
      <c r="I1760" s="110">
        <v>4</v>
      </c>
      <c r="J1760" s="19" t="s">
        <v>6551</v>
      </c>
      <c r="K1760" s="112">
        <v>0</v>
      </c>
      <c r="L1760" s="112" t="s">
        <v>6551</v>
      </c>
      <c r="M1760" s="112">
        <v>0</v>
      </c>
      <c r="N1760" s="112" t="s">
        <v>6551</v>
      </c>
      <c r="O1760" s="112">
        <v>0</v>
      </c>
      <c r="P1760" s="112" t="s">
        <v>6551</v>
      </c>
      <c r="Q1760" s="112">
        <v>108612</v>
      </c>
      <c r="R1760" s="112" t="s">
        <v>6551</v>
      </c>
      <c r="S1760" s="112">
        <v>0</v>
      </c>
      <c r="T1760" s="112" t="s">
        <v>6551</v>
      </c>
      <c r="U1760" s="112">
        <v>0</v>
      </c>
      <c r="V1760" s="112" t="s">
        <v>6551</v>
      </c>
      <c r="W1760" s="112">
        <v>12625</v>
      </c>
      <c r="X1760" s="112" t="s">
        <v>6551</v>
      </c>
      <c r="Y1760" s="112">
        <v>0</v>
      </c>
      <c r="Z1760" s="112" t="s">
        <v>6551</v>
      </c>
      <c r="AA1760" s="112">
        <v>0</v>
      </c>
      <c r="AB1760" s="112" t="s">
        <v>6551</v>
      </c>
      <c r="AC1760" s="112">
        <v>0</v>
      </c>
      <c r="AD1760" s="112" t="s">
        <v>6551</v>
      </c>
      <c r="AE1760" s="112">
        <v>0</v>
      </c>
      <c r="AF1760" s="112" t="s">
        <v>6551</v>
      </c>
      <c r="AG1760" s="112">
        <v>0</v>
      </c>
      <c r="AH1760" s="112" t="s">
        <v>6551</v>
      </c>
      <c r="AI1760" s="112">
        <v>37305</v>
      </c>
      <c r="AJ1760" s="112" t="s">
        <v>6551</v>
      </c>
      <c r="AK1760" s="112">
        <v>0</v>
      </c>
      <c r="AL1760" s="19" t="s">
        <v>6551</v>
      </c>
      <c r="AM1760" s="113" t="str">
        <f t="shared" si="27"/>
        <v>No</v>
      </c>
    </row>
    <row r="1761" spans="1:39" s="19" customFormat="1" ht="11.5" customHeight="1" x14ac:dyDescent="0.2">
      <c r="A1761" s="5" t="s">
        <v>3836</v>
      </c>
      <c r="B1761" s="5" t="s">
        <v>769</v>
      </c>
      <c r="C1761" s="5" t="s">
        <v>117</v>
      </c>
      <c r="D1761" s="194" t="s">
        <v>3837</v>
      </c>
      <c r="E1761" s="197" t="s">
        <v>3838</v>
      </c>
      <c r="F1761" s="19" t="s">
        <v>239</v>
      </c>
      <c r="G1761" s="5" t="s">
        <v>287</v>
      </c>
      <c r="H1761" s="27">
        <v>0</v>
      </c>
      <c r="I1761" s="110">
        <v>4</v>
      </c>
      <c r="J1761" s="111" t="s">
        <v>6551</v>
      </c>
      <c r="K1761" s="112">
        <v>0</v>
      </c>
      <c r="L1761" s="112" t="s">
        <v>6551</v>
      </c>
      <c r="M1761" s="112">
        <v>0</v>
      </c>
      <c r="N1761" s="112" t="s">
        <v>6551</v>
      </c>
      <c r="O1761" s="112">
        <v>0</v>
      </c>
      <c r="P1761" s="112" t="s">
        <v>6551</v>
      </c>
      <c r="Q1761" s="112">
        <v>204039</v>
      </c>
      <c r="R1761" s="112" t="s">
        <v>6551</v>
      </c>
      <c r="S1761" s="112">
        <v>0</v>
      </c>
      <c r="T1761" s="112" t="s">
        <v>6551</v>
      </c>
      <c r="U1761" s="112">
        <v>0</v>
      </c>
      <c r="V1761" s="112" t="s">
        <v>6551</v>
      </c>
      <c r="W1761" s="112">
        <v>10594</v>
      </c>
      <c r="X1761" s="112" t="s">
        <v>6551</v>
      </c>
      <c r="Y1761" s="112">
        <v>0</v>
      </c>
      <c r="Z1761" s="112" t="s">
        <v>6551</v>
      </c>
      <c r="AA1761" s="112">
        <v>0</v>
      </c>
      <c r="AB1761" s="112" t="s">
        <v>6551</v>
      </c>
      <c r="AC1761" s="112">
        <v>0</v>
      </c>
      <c r="AD1761" s="112" t="s">
        <v>6551</v>
      </c>
      <c r="AE1761" s="112">
        <v>0</v>
      </c>
      <c r="AF1761" s="112" t="s">
        <v>6551</v>
      </c>
      <c r="AG1761" s="112">
        <v>0</v>
      </c>
      <c r="AH1761" s="112" t="s">
        <v>6551</v>
      </c>
      <c r="AI1761" s="112">
        <v>14082</v>
      </c>
      <c r="AJ1761" s="112" t="s">
        <v>6551</v>
      </c>
      <c r="AK1761" s="112">
        <v>0</v>
      </c>
      <c r="AL1761" s="113" t="s">
        <v>6551</v>
      </c>
      <c r="AM1761" s="113" t="str">
        <f t="shared" si="27"/>
        <v>No</v>
      </c>
    </row>
    <row r="1762" spans="1:39" s="19" customFormat="1" ht="11.5" customHeight="1" x14ac:dyDescent="0.2">
      <c r="A1762" s="5" t="s">
        <v>3973</v>
      </c>
      <c r="B1762" s="5" t="s">
        <v>3974</v>
      </c>
      <c r="C1762" s="5" t="s">
        <v>117</v>
      </c>
      <c r="D1762" s="194" t="s">
        <v>3975</v>
      </c>
      <c r="E1762" s="197" t="s">
        <v>3976</v>
      </c>
      <c r="F1762" s="19" t="s">
        <v>239</v>
      </c>
      <c r="G1762" s="5" t="s">
        <v>287</v>
      </c>
      <c r="H1762" s="27">
        <v>0</v>
      </c>
      <c r="I1762" s="110">
        <v>4</v>
      </c>
      <c r="J1762" s="111" t="s">
        <v>6551</v>
      </c>
      <c r="K1762" s="112">
        <v>0</v>
      </c>
      <c r="L1762" s="112" t="s">
        <v>6551</v>
      </c>
      <c r="M1762" s="112">
        <v>0</v>
      </c>
      <c r="N1762" s="112" t="s">
        <v>6551</v>
      </c>
      <c r="O1762" s="112">
        <v>0</v>
      </c>
      <c r="P1762" s="112" t="s">
        <v>6551</v>
      </c>
      <c r="Q1762" s="112">
        <v>158867</v>
      </c>
      <c r="R1762" s="112" t="s">
        <v>6551</v>
      </c>
      <c r="S1762" s="112">
        <v>0</v>
      </c>
      <c r="T1762" s="112" t="s">
        <v>6551</v>
      </c>
      <c r="U1762" s="112">
        <v>0</v>
      </c>
      <c r="V1762" s="112" t="s">
        <v>6551</v>
      </c>
      <c r="W1762" s="112">
        <v>11894</v>
      </c>
      <c r="X1762" s="112" t="s">
        <v>6551</v>
      </c>
      <c r="Y1762" s="112">
        <v>0</v>
      </c>
      <c r="Z1762" s="112" t="s">
        <v>6551</v>
      </c>
      <c r="AA1762" s="112">
        <v>0</v>
      </c>
      <c r="AB1762" s="112" t="s">
        <v>6551</v>
      </c>
      <c r="AC1762" s="112">
        <v>0</v>
      </c>
      <c r="AD1762" s="112" t="s">
        <v>6551</v>
      </c>
      <c r="AE1762" s="112">
        <v>0</v>
      </c>
      <c r="AF1762" s="112" t="s">
        <v>6551</v>
      </c>
      <c r="AG1762" s="112">
        <v>0</v>
      </c>
      <c r="AH1762" s="112" t="s">
        <v>6551</v>
      </c>
      <c r="AI1762" s="112">
        <v>40922</v>
      </c>
      <c r="AJ1762" s="112" t="s">
        <v>6551</v>
      </c>
      <c r="AK1762" s="112">
        <v>0</v>
      </c>
      <c r="AL1762" s="113" t="s">
        <v>6551</v>
      </c>
      <c r="AM1762" s="113" t="str">
        <f t="shared" si="27"/>
        <v>No</v>
      </c>
    </row>
    <row r="1763" spans="1:39" s="19" customFormat="1" ht="11.5" customHeight="1" x14ac:dyDescent="0.2">
      <c r="A1763" s="5" t="s">
        <v>4401</v>
      </c>
      <c r="B1763" s="5" t="s">
        <v>4402</v>
      </c>
      <c r="C1763" s="5" t="s">
        <v>8</v>
      </c>
      <c r="D1763" s="194" t="s">
        <v>4403</v>
      </c>
      <c r="E1763" s="197" t="s">
        <v>4404</v>
      </c>
      <c r="F1763" s="19" t="s">
        <v>305</v>
      </c>
      <c r="G1763" s="5" t="s">
        <v>287</v>
      </c>
      <c r="H1763" s="27">
        <v>0</v>
      </c>
      <c r="I1763" s="110">
        <v>4</v>
      </c>
      <c r="J1763" s="111" t="s">
        <v>6551</v>
      </c>
      <c r="K1763" s="112">
        <v>0</v>
      </c>
      <c r="L1763" s="112" t="s">
        <v>6551</v>
      </c>
      <c r="M1763" s="112">
        <v>0</v>
      </c>
      <c r="N1763" s="112" t="s">
        <v>6551</v>
      </c>
      <c r="O1763" s="112">
        <v>0</v>
      </c>
      <c r="P1763" s="112" t="s">
        <v>6551</v>
      </c>
      <c r="Q1763" s="112">
        <v>65750</v>
      </c>
      <c r="R1763" s="112" t="s">
        <v>6551</v>
      </c>
      <c r="S1763" s="112">
        <v>0</v>
      </c>
      <c r="T1763" s="112" t="s">
        <v>6551</v>
      </c>
      <c r="U1763" s="112">
        <v>0</v>
      </c>
      <c r="V1763" s="112" t="s">
        <v>6551</v>
      </c>
      <c r="W1763" s="112">
        <v>5151</v>
      </c>
      <c r="X1763" s="112" t="s">
        <v>6551</v>
      </c>
      <c r="Y1763" s="112">
        <v>0</v>
      </c>
      <c r="Z1763" s="112" t="s">
        <v>6551</v>
      </c>
      <c r="AA1763" s="112">
        <v>0</v>
      </c>
      <c r="AB1763" s="112" t="s">
        <v>6551</v>
      </c>
      <c r="AC1763" s="112">
        <v>0</v>
      </c>
      <c r="AD1763" s="112" t="s">
        <v>6551</v>
      </c>
      <c r="AE1763" s="112">
        <v>0</v>
      </c>
      <c r="AF1763" s="112" t="s">
        <v>6551</v>
      </c>
      <c r="AG1763" s="112">
        <v>0</v>
      </c>
      <c r="AH1763" s="112" t="s">
        <v>6551</v>
      </c>
      <c r="AI1763" s="112">
        <v>24077</v>
      </c>
      <c r="AJ1763" s="112" t="s">
        <v>6551</v>
      </c>
      <c r="AK1763" s="112">
        <v>0</v>
      </c>
      <c r="AL1763" s="113" t="s">
        <v>6551</v>
      </c>
      <c r="AM1763" s="113" t="str">
        <f t="shared" si="27"/>
        <v>No</v>
      </c>
    </row>
    <row r="1764" spans="1:39" s="19" customFormat="1" ht="11.5" customHeight="1" x14ac:dyDescent="0.2">
      <c r="A1764" s="5" t="s">
        <v>4255</v>
      </c>
      <c r="B1764" s="5" t="s">
        <v>4256</v>
      </c>
      <c r="C1764" s="5" t="s">
        <v>64</v>
      </c>
      <c r="D1764" s="194" t="s">
        <v>4257</v>
      </c>
      <c r="E1764" s="197" t="s">
        <v>4258</v>
      </c>
      <c r="F1764" s="19" t="s">
        <v>1645</v>
      </c>
      <c r="G1764" s="5" t="s">
        <v>287</v>
      </c>
      <c r="H1764" s="27">
        <v>0</v>
      </c>
      <c r="I1764" s="110">
        <v>4</v>
      </c>
      <c r="J1764" s="111" t="s">
        <v>6551</v>
      </c>
      <c r="K1764" s="112">
        <v>64</v>
      </c>
      <c r="L1764" s="112" t="s">
        <v>6551</v>
      </c>
      <c r="M1764" s="112">
        <v>0</v>
      </c>
      <c r="N1764" s="112" t="s">
        <v>6551</v>
      </c>
      <c r="O1764" s="112">
        <v>0</v>
      </c>
      <c r="P1764" s="112" t="s">
        <v>6551</v>
      </c>
      <c r="Q1764" s="112">
        <v>79326</v>
      </c>
      <c r="R1764" s="112" t="s">
        <v>6551</v>
      </c>
      <c r="S1764" s="112">
        <v>0</v>
      </c>
      <c r="T1764" s="112" t="s">
        <v>6551</v>
      </c>
      <c r="U1764" s="112">
        <v>0</v>
      </c>
      <c r="V1764" s="112" t="s">
        <v>6551</v>
      </c>
      <c r="W1764" s="112">
        <v>4037</v>
      </c>
      <c r="X1764" s="112" t="s">
        <v>6551</v>
      </c>
      <c r="Y1764" s="112">
        <v>0</v>
      </c>
      <c r="Z1764" s="112" t="s">
        <v>6551</v>
      </c>
      <c r="AA1764" s="112">
        <v>0</v>
      </c>
      <c r="AB1764" s="112" t="s">
        <v>6551</v>
      </c>
      <c r="AC1764" s="112">
        <v>0</v>
      </c>
      <c r="AD1764" s="112" t="s">
        <v>6551</v>
      </c>
      <c r="AE1764" s="112">
        <v>0</v>
      </c>
      <c r="AF1764" s="112" t="s">
        <v>6551</v>
      </c>
      <c r="AG1764" s="112">
        <v>0</v>
      </c>
      <c r="AH1764" s="112" t="s">
        <v>6551</v>
      </c>
      <c r="AI1764" s="112">
        <v>9513</v>
      </c>
      <c r="AJ1764" s="112" t="s">
        <v>6551</v>
      </c>
      <c r="AK1764" s="112">
        <v>0</v>
      </c>
      <c r="AL1764" s="113" t="s">
        <v>6551</v>
      </c>
      <c r="AM1764" s="113" t="str">
        <f t="shared" si="27"/>
        <v>No</v>
      </c>
    </row>
    <row r="1765" spans="1:39" s="19" customFormat="1" ht="11.5" customHeight="1" x14ac:dyDescent="0.2">
      <c r="A1765" s="5" t="s">
        <v>4296</v>
      </c>
      <c r="B1765" s="5" t="s">
        <v>342</v>
      </c>
      <c r="C1765" s="5" t="s">
        <v>64</v>
      </c>
      <c r="D1765" s="194" t="s">
        <v>4297</v>
      </c>
      <c r="E1765" s="197" t="s">
        <v>4298</v>
      </c>
      <c r="F1765" s="19" t="s">
        <v>1645</v>
      </c>
      <c r="G1765" s="5" t="s">
        <v>287</v>
      </c>
      <c r="H1765" s="27">
        <v>0</v>
      </c>
      <c r="I1765" s="110">
        <v>4</v>
      </c>
      <c r="J1765" s="111" t="s">
        <v>6551</v>
      </c>
      <c r="K1765" s="112">
        <v>0</v>
      </c>
      <c r="L1765" s="112" t="s">
        <v>6551</v>
      </c>
      <c r="M1765" s="112">
        <v>0</v>
      </c>
      <c r="N1765" s="112" t="s">
        <v>6551</v>
      </c>
      <c r="O1765" s="112">
        <v>0</v>
      </c>
      <c r="P1765" s="112" t="s">
        <v>6551</v>
      </c>
      <c r="Q1765" s="112">
        <v>48810</v>
      </c>
      <c r="R1765" s="112" t="s">
        <v>6551</v>
      </c>
      <c r="S1765" s="112">
        <v>0</v>
      </c>
      <c r="T1765" s="112" t="s">
        <v>6551</v>
      </c>
      <c r="U1765" s="112">
        <v>0</v>
      </c>
      <c r="V1765" s="112" t="s">
        <v>6551</v>
      </c>
      <c r="W1765" s="112">
        <v>2307</v>
      </c>
      <c r="X1765" s="112" t="s">
        <v>6551</v>
      </c>
      <c r="Y1765" s="112">
        <v>0</v>
      </c>
      <c r="Z1765" s="112" t="s">
        <v>6551</v>
      </c>
      <c r="AA1765" s="112">
        <v>0</v>
      </c>
      <c r="AB1765" s="112" t="s">
        <v>6551</v>
      </c>
      <c r="AC1765" s="112">
        <v>0</v>
      </c>
      <c r="AD1765" s="112" t="s">
        <v>6551</v>
      </c>
      <c r="AE1765" s="112">
        <v>0</v>
      </c>
      <c r="AF1765" s="112" t="s">
        <v>6551</v>
      </c>
      <c r="AG1765" s="112">
        <v>0</v>
      </c>
      <c r="AH1765" s="112" t="s">
        <v>6551</v>
      </c>
      <c r="AI1765" s="112">
        <v>10670</v>
      </c>
      <c r="AJ1765" s="112" t="s">
        <v>6551</v>
      </c>
      <c r="AK1765" s="112">
        <v>0</v>
      </c>
      <c r="AL1765" s="113" t="s">
        <v>6551</v>
      </c>
      <c r="AM1765" s="113" t="str">
        <f t="shared" si="27"/>
        <v>No</v>
      </c>
    </row>
    <row r="1766" spans="1:39" s="19" customFormat="1" ht="11.5" customHeight="1" x14ac:dyDescent="0.2">
      <c r="A1766" s="5" t="s">
        <v>6276</v>
      </c>
      <c r="B1766" s="5" t="s">
        <v>6277</v>
      </c>
      <c r="C1766" s="5" t="s">
        <v>64</v>
      </c>
      <c r="D1766" s="194"/>
      <c r="E1766" s="197" t="s">
        <v>6278</v>
      </c>
      <c r="F1766" s="19" t="s">
        <v>1645</v>
      </c>
      <c r="G1766" s="5" t="s">
        <v>287</v>
      </c>
      <c r="H1766" s="27">
        <v>0</v>
      </c>
      <c r="I1766" s="110">
        <v>4</v>
      </c>
      <c r="J1766" s="111" t="s">
        <v>6551</v>
      </c>
      <c r="K1766" s="112">
        <v>0</v>
      </c>
      <c r="L1766" s="112" t="s">
        <v>6551</v>
      </c>
      <c r="M1766" s="112">
        <v>0</v>
      </c>
      <c r="N1766" s="112" t="s">
        <v>6551</v>
      </c>
      <c r="O1766" s="112">
        <v>0</v>
      </c>
      <c r="P1766" s="112" t="s">
        <v>6551</v>
      </c>
      <c r="Q1766" s="112">
        <v>37092</v>
      </c>
      <c r="R1766" s="112" t="s">
        <v>6551</v>
      </c>
      <c r="S1766" s="112">
        <v>0</v>
      </c>
      <c r="T1766" s="112" t="s">
        <v>6551</v>
      </c>
      <c r="U1766" s="112">
        <v>0</v>
      </c>
      <c r="V1766" s="112" t="s">
        <v>6551</v>
      </c>
      <c r="W1766" s="112">
        <v>1467</v>
      </c>
      <c r="X1766" s="112" t="s">
        <v>6551</v>
      </c>
      <c r="Y1766" s="112">
        <v>0</v>
      </c>
      <c r="Z1766" s="112" t="s">
        <v>6551</v>
      </c>
      <c r="AA1766" s="112">
        <v>0</v>
      </c>
      <c r="AB1766" s="112" t="s">
        <v>6551</v>
      </c>
      <c r="AC1766" s="112">
        <v>0</v>
      </c>
      <c r="AD1766" s="112" t="s">
        <v>6551</v>
      </c>
      <c r="AE1766" s="112">
        <v>0</v>
      </c>
      <c r="AF1766" s="112" t="s">
        <v>6551</v>
      </c>
      <c r="AG1766" s="112">
        <v>0</v>
      </c>
      <c r="AH1766" s="112" t="s">
        <v>6551</v>
      </c>
      <c r="AI1766" s="112">
        <v>4136</v>
      </c>
      <c r="AJ1766" s="112" t="s">
        <v>6551</v>
      </c>
      <c r="AK1766" s="112">
        <v>0</v>
      </c>
      <c r="AL1766" s="113" t="s">
        <v>6551</v>
      </c>
      <c r="AM1766" s="113" t="str">
        <f t="shared" si="27"/>
        <v>No</v>
      </c>
    </row>
    <row r="1767" spans="1:39" s="19" customFormat="1" ht="11.5" customHeight="1" x14ac:dyDescent="0.2">
      <c r="A1767" s="5" t="s">
        <v>6404</v>
      </c>
      <c r="B1767" s="5" t="s">
        <v>1153</v>
      </c>
      <c r="C1767" s="5" t="s">
        <v>64</v>
      </c>
      <c r="D1767" s="194"/>
      <c r="E1767" s="197" t="s">
        <v>6403</v>
      </c>
      <c r="F1767" s="19" t="s">
        <v>1645</v>
      </c>
      <c r="G1767" s="5" t="s">
        <v>287</v>
      </c>
      <c r="H1767" s="27">
        <v>0</v>
      </c>
      <c r="I1767" s="110">
        <v>4</v>
      </c>
      <c r="J1767" s="111" t="s">
        <v>6551</v>
      </c>
      <c r="K1767" s="112">
        <v>0</v>
      </c>
      <c r="L1767" s="112" t="s">
        <v>6551</v>
      </c>
      <c r="M1767" s="112">
        <v>0</v>
      </c>
      <c r="N1767" s="112" t="s">
        <v>6551</v>
      </c>
      <c r="O1767" s="112">
        <v>0</v>
      </c>
      <c r="P1767" s="112" t="s">
        <v>6551</v>
      </c>
      <c r="Q1767" s="112">
        <v>22867</v>
      </c>
      <c r="R1767" s="112" t="s">
        <v>6551</v>
      </c>
      <c r="S1767" s="112">
        <v>0</v>
      </c>
      <c r="T1767" s="112" t="s">
        <v>6551</v>
      </c>
      <c r="U1767" s="112">
        <v>0</v>
      </c>
      <c r="V1767" s="112" t="s">
        <v>6551</v>
      </c>
      <c r="W1767" s="112">
        <v>1265</v>
      </c>
      <c r="X1767" s="112" t="s">
        <v>6551</v>
      </c>
      <c r="Y1767" s="112">
        <v>0</v>
      </c>
      <c r="Z1767" s="112" t="s">
        <v>6551</v>
      </c>
      <c r="AA1767" s="112">
        <v>0</v>
      </c>
      <c r="AB1767" s="112" t="s">
        <v>6551</v>
      </c>
      <c r="AC1767" s="112">
        <v>0</v>
      </c>
      <c r="AD1767" s="112" t="s">
        <v>6551</v>
      </c>
      <c r="AE1767" s="112">
        <v>0</v>
      </c>
      <c r="AF1767" s="112" t="s">
        <v>6551</v>
      </c>
      <c r="AG1767" s="112">
        <v>0</v>
      </c>
      <c r="AH1767" s="112" t="s">
        <v>6551</v>
      </c>
      <c r="AI1767" s="112">
        <v>1213</v>
      </c>
      <c r="AJ1767" s="112" t="s">
        <v>6551</v>
      </c>
      <c r="AK1767" s="112">
        <v>0</v>
      </c>
      <c r="AL1767" s="113" t="s">
        <v>6551</v>
      </c>
      <c r="AM1767" s="113" t="str">
        <f t="shared" si="27"/>
        <v>No</v>
      </c>
    </row>
    <row r="1768" spans="1:39" s="19" customFormat="1" ht="11.5" customHeight="1" x14ac:dyDescent="0.2">
      <c r="A1768" s="5" t="s">
        <v>4369</v>
      </c>
      <c r="B1768" s="5" t="s">
        <v>4370</v>
      </c>
      <c r="C1768" s="5" t="s">
        <v>90</v>
      </c>
      <c r="D1768" s="194" t="s">
        <v>4371</v>
      </c>
      <c r="E1768" s="197" t="s">
        <v>4372</v>
      </c>
      <c r="F1768" s="19" t="s">
        <v>239</v>
      </c>
      <c r="G1768" s="5" t="s">
        <v>287</v>
      </c>
      <c r="H1768" s="27">
        <v>0</v>
      </c>
      <c r="I1768" s="110">
        <v>4</v>
      </c>
      <c r="J1768" s="111" t="s">
        <v>6551</v>
      </c>
      <c r="K1768" s="112">
        <v>0</v>
      </c>
      <c r="L1768" s="112" t="s">
        <v>6551</v>
      </c>
      <c r="M1768" s="112">
        <v>0</v>
      </c>
      <c r="N1768" s="112" t="s">
        <v>6551</v>
      </c>
      <c r="O1768" s="112">
        <v>0</v>
      </c>
      <c r="P1768" s="112" t="s">
        <v>6551</v>
      </c>
      <c r="Q1768" s="112">
        <v>28073</v>
      </c>
      <c r="R1768" s="112" t="s">
        <v>6551</v>
      </c>
      <c r="S1768" s="112">
        <v>0</v>
      </c>
      <c r="T1768" s="112" t="s">
        <v>6551</v>
      </c>
      <c r="U1768" s="112">
        <v>0</v>
      </c>
      <c r="V1768" s="112" t="s">
        <v>6551</v>
      </c>
      <c r="W1768" s="112">
        <v>3575</v>
      </c>
      <c r="X1768" s="112" t="s">
        <v>6551</v>
      </c>
      <c r="Y1768" s="112">
        <v>0</v>
      </c>
      <c r="Z1768" s="112" t="s">
        <v>6551</v>
      </c>
      <c r="AA1768" s="112">
        <v>0</v>
      </c>
      <c r="AB1768" s="112" t="s">
        <v>6551</v>
      </c>
      <c r="AC1768" s="112">
        <v>0</v>
      </c>
      <c r="AD1768" s="112" t="s">
        <v>6551</v>
      </c>
      <c r="AE1768" s="112">
        <v>0</v>
      </c>
      <c r="AF1768" s="112" t="s">
        <v>6551</v>
      </c>
      <c r="AG1768" s="112">
        <v>0</v>
      </c>
      <c r="AH1768" s="112" t="s">
        <v>6551</v>
      </c>
      <c r="AI1768" s="112">
        <v>44993</v>
      </c>
      <c r="AJ1768" s="112" t="s">
        <v>6551</v>
      </c>
      <c r="AK1768" s="112">
        <v>0</v>
      </c>
      <c r="AL1768" s="113" t="s">
        <v>6551</v>
      </c>
      <c r="AM1768" s="113" t="str">
        <f t="shared" si="27"/>
        <v>No</v>
      </c>
    </row>
    <row r="1769" spans="1:39" s="19" customFormat="1" ht="11.5" customHeight="1" x14ac:dyDescent="0.2">
      <c r="A1769" s="5" t="s">
        <v>4642</v>
      </c>
      <c r="B1769" s="5" t="s">
        <v>4643</v>
      </c>
      <c r="C1769" s="5" t="s">
        <v>61</v>
      </c>
      <c r="D1769" s="194" t="s">
        <v>4644</v>
      </c>
      <c r="E1769" s="197" t="s">
        <v>4645</v>
      </c>
      <c r="F1769" s="19" t="s">
        <v>239</v>
      </c>
      <c r="G1769" s="5" t="s">
        <v>287</v>
      </c>
      <c r="H1769" s="27">
        <v>0</v>
      </c>
      <c r="I1769" s="110">
        <v>4</v>
      </c>
      <c r="J1769" s="111" t="s">
        <v>6551</v>
      </c>
      <c r="K1769" s="112">
        <v>0</v>
      </c>
      <c r="L1769" s="112" t="s">
        <v>6551</v>
      </c>
      <c r="M1769" s="112">
        <v>0</v>
      </c>
      <c r="N1769" s="112" t="s">
        <v>6551</v>
      </c>
      <c r="O1769" s="112">
        <v>0</v>
      </c>
      <c r="P1769" s="112" t="s">
        <v>6551</v>
      </c>
      <c r="Q1769" s="112">
        <v>82540</v>
      </c>
      <c r="R1769" s="112" t="s">
        <v>6551</v>
      </c>
      <c r="S1769" s="112">
        <v>0</v>
      </c>
      <c r="T1769" s="112" t="s">
        <v>6551</v>
      </c>
      <c r="U1769" s="112">
        <v>0</v>
      </c>
      <c r="V1769" s="112" t="s">
        <v>6551</v>
      </c>
      <c r="W1769" s="112">
        <v>9888</v>
      </c>
      <c r="X1769" s="112" t="s">
        <v>6551</v>
      </c>
      <c r="Y1769" s="112">
        <v>0</v>
      </c>
      <c r="Z1769" s="112" t="s">
        <v>6551</v>
      </c>
      <c r="AA1769" s="112">
        <v>0</v>
      </c>
      <c r="AB1769" s="112" t="s">
        <v>6551</v>
      </c>
      <c r="AC1769" s="112">
        <v>0</v>
      </c>
      <c r="AD1769" s="112" t="s">
        <v>6551</v>
      </c>
      <c r="AE1769" s="112">
        <v>0</v>
      </c>
      <c r="AF1769" s="112" t="s">
        <v>6551</v>
      </c>
      <c r="AG1769" s="112">
        <v>0</v>
      </c>
      <c r="AH1769" s="112" t="s">
        <v>6551</v>
      </c>
      <c r="AI1769" s="112">
        <v>27368</v>
      </c>
      <c r="AJ1769" s="112" t="s">
        <v>6551</v>
      </c>
      <c r="AK1769" s="112">
        <v>0</v>
      </c>
      <c r="AL1769" s="113" t="s">
        <v>6551</v>
      </c>
      <c r="AM1769" s="113" t="str">
        <f t="shared" si="27"/>
        <v>No</v>
      </c>
    </row>
    <row r="1770" spans="1:39" s="19" customFormat="1" ht="11.5" customHeight="1" x14ac:dyDescent="0.2">
      <c r="A1770" s="5" t="s">
        <v>4720</v>
      </c>
      <c r="B1770" s="5" t="s">
        <v>837</v>
      </c>
      <c r="C1770" s="5" t="s">
        <v>61</v>
      </c>
      <c r="D1770" s="194" t="s">
        <v>4721</v>
      </c>
      <c r="E1770" s="197" t="s">
        <v>4722</v>
      </c>
      <c r="F1770" s="19" t="s">
        <v>239</v>
      </c>
      <c r="G1770" s="19" t="s">
        <v>287</v>
      </c>
      <c r="H1770" s="27">
        <v>0</v>
      </c>
      <c r="I1770" s="110">
        <v>4</v>
      </c>
      <c r="J1770" s="19" t="s">
        <v>6551</v>
      </c>
      <c r="K1770" s="112">
        <v>0</v>
      </c>
      <c r="L1770" s="112" t="s">
        <v>6551</v>
      </c>
      <c r="M1770" s="112">
        <v>0</v>
      </c>
      <c r="N1770" s="112" t="s">
        <v>6551</v>
      </c>
      <c r="O1770" s="112">
        <v>0</v>
      </c>
      <c r="P1770" s="112" t="s">
        <v>6551</v>
      </c>
      <c r="Q1770" s="112">
        <v>49849</v>
      </c>
      <c r="R1770" s="112" t="s">
        <v>6551</v>
      </c>
      <c r="S1770" s="112">
        <v>0</v>
      </c>
      <c r="T1770" s="112" t="s">
        <v>6551</v>
      </c>
      <c r="U1770" s="112">
        <v>0</v>
      </c>
      <c r="V1770" s="112" t="s">
        <v>6551</v>
      </c>
      <c r="W1770" s="112">
        <v>3780</v>
      </c>
      <c r="X1770" s="112" t="s">
        <v>6551</v>
      </c>
      <c r="Y1770" s="112">
        <v>0</v>
      </c>
      <c r="Z1770" s="112" t="s">
        <v>6551</v>
      </c>
      <c r="AA1770" s="112">
        <v>0</v>
      </c>
      <c r="AB1770" s="112" t="s">
        <v>6551</v>
      </c>
      <c r="AC1770" s="112">
        <v>0</v>
      </c>
      <c r="AD1770" s="112" t="s">
        <v>6551</v>
      </c>
      <c r="AE1770" s="112">
        <v>0</v>
      </c>
      <c r="AF1770" s="112" t="s">
        <v>6551</v>
      </c>
      <c r="AG1770" s="112">
        <v>0</v>
      </c>
      <c r="AH1770" s="112" t="s">
        <v>6551</v>
      </c>
      <c r="AI1770" s="112">
        <v>8104</v>
      </c>
      <c r="AJ1770" s="112" t="s">
        <v>6551</v>
      </c>
      <c r="AK1770" s="112">
        <v>0</v>
      </c>
      <c r="AL1770" s="113" t="s">
        <v>6551</v>
      </c>
      <c r="AM1770" s="113" t="str">
        <f t="shared" si="27"/>
        <v>No</v>
      </c>
    </row>
    <row r="1771" spans="1:39" s="19" customFormat="1" ht="11.5" customHeight="1" x14ac:dyDescent="0.2">
      <c r="A1771" s="5" t="s">
        <v>4893</v>
      </c>
      <c r="B1771" s="5" t="s">
        <v>1178</v>
      </c>
      <c r="C1771" s="5" t="s">
        <v>61</v>
      </c>
      <c r="D1771" s="194" t="s">
        <v>4894</v>
      </c>
      <c r="E1771" s="197" t="s">
        <v>4895</v>
      </c>
      <c r="F1771" s="19" t="s">
        <v>239</v>
      </c>
      <c r="G1771" s="19" t="s">
        <v>287</v>
      </c>
      <c r="H1771" s="27">
        <v>0</v>
      </c>
      <c r="I1771" s="110">
        <v>4</v>
      </c>
      <c r="J1771" s="19" t="s">
        <v>6551</v>
      </c>
      <c r="K1771" s="112">
        <v>0</v>
      </c>
      <c r="L1771" s="112" t="s">
        <v>6551</v>
      </c>
      <c r="M1771" s="112">
        <v>0</v>
      </c>
      <c r="N1771" s="112" t="s">
        <v>6551</v>
      </c>
      <c r="O1771" s="112">
        <v>0</v>
      </c>
      <c r="P1771" s="112" t="s">
        <v>6551</v>
      </c>
      <c r="Q1771" s="112">
        <v>59984</v>
      </c>
      <c r="R1771" s="112" t="s">
        <v>6551</v>
      </c>
      <c r="S1771" s="112">
        <v>0</v>
      </c>
      <c r="T1771" s="112" t="s">
        <v>6551</v>
      </c>
      <c r="U1771" s="112">
        <v>0</v>
      </c>
      <c r="V1771" s="112" t="s">
        <v>6551</v>
      </c>
      <c r="W1771" s="112">
        <v>2145</v>
      </c>
      <c r="X1771" s="112" t="s">
        <v>6551</v>
      </c>
      <c r="Y1771" s="112">
        <v>0</v>
      </c>
      <c r="Z1771" s="112" t="s">
        <v>6551</v>
      </c>
      <c r="AA1771" s="112">
        <v>0</v>
      </c>
      <c r="AB1771" s="112" t="s">
        <v>6551</v>
      </c>
      <c r="AC1771" s="112">
        <v>0</v>
      </c>
      <c r="AD1771" s="112" t="s">
        <v>6551</v>
      </c>
      <c r="AE1771" s="112">
        <v>0</v>
      </c>
      <c r="AF1771" s="112" t="s">
        <v>6551</v>
      </c>
      <c r="AG1771" s="112">
        <v>0</v>
      </c>
      <c r="AH1771" s="112" t="s">
        <v>6551</v>
      </c>
      <c r="AI1771" s="112">
        <v>8731</v>
      </c>
      <c r="AJ1771" s="112" t="s">
        <v>6551</v>
      </c>
      <c r="AK1771" s="112">
        <v>0</v>
      </c>
      <c r="AL1771" s="19" t="s">
        <v>6551</v>
      </c>
      <c r="AM1771" s="113" t="str">
        <f t="shared" si="27"/>
        <v>No</v>
      </c>
    </row>
    <row r="1772" spans="1:39" s="19" customFormat="1" ht="11.5" customHeight="1" x14ac:dyDescent="0.2">
      <c r="A1772" s="5" t="s">
        <v>4910</v>
      </c>
      <c r="B1772" s="5" t="s">
        <v>3117</v>
      </c>
      <c r="C1772" s="5" t="s">
        <v>61</v>
      </c>
      <c r="D1772" s="194" t="s">
        <v>4911</v>
      </c>
      <c r="E1772" s="197" t="s">
        <v>4912</v>
      </c>
      <c r="F1772" s="19" t="s">
        <v>239</v>
      </c>
      <c r="G1772" s="19" t="s">
        <v>287</v>
      </c>
      <c r="H1772" s="27">
        <v>0</v>
      </c>
      <c r="I1772" s="110">
        <v>4</v>
      </c>
      <c r="J1772" s="19" t="s">
        <v>6551</v>
      </c>
      <c r="K1772" s="112">
        <v>0</v>
      </c>
      <c r="L1772" s="112" t="s">
        <v>6551</v>
      </c>
      <c r="M1772" s="112">
        <v>0</v>
      </c>
      <c r="N1772" s="112" t="s">
        <v>6551</v>
      </c>
      <c r="O1772" s="112">
        <v>0</v>
      </c>
      <c r="P1772" s="112" t="s">
        <v>6551</v>
      </c>
      <c r="Q1772" s="112">
        <v>45182</v>
      </c>
      <c r="R1772" s="112" t="s">
        <v>6551</v>
      </c>
      <c r="S1772" s="112">
        <v>0</v>
      </c>
      <c r="T1772" s="112" t="s">
        <v>6551</v>
      </c>
      <c r="U1772" s="112">
        <v>0</v>
      </c>
      <c r="V1772" s="112" t="s">
        <v>6551</v>
      </c>
      <c r="W1772" s="112">
        <v>2590</v>
      </c>
      <c r="X1772" s="112" t="s">
        <v>6551</v>
      </c>
      <c r="Y1772" s="112">
        <v>0</v>
      </c>
      <c r="Z1772" s="112" t="s">
        <v>6551</v>
      </c>
      <c r="AA1772" s="112">
        <v>0</v>
      </c>
      <c r="AB1772" s="112" t="s">
        <v>6551</v>
      </c>
      <c r="AC1772" s="112">
        <v>0</v>
      </c>
      <c r="AD1772" s="112" t="s">
        <v>6551</v>
      </c>
      <c r="AE1772" s="112">
        <v>0</v>
      </c>
      <c r="AF1772" s="112" t="s">
        <v>6551</v>
      </c>
      <c r="AG1772" s="112">
        <v>0</v>
      </c>
      <c r="AH1772" s="112" t="s">
        <v>6551</v>
      </c>
      <c r="AI1772" s="112">
        <v>15714</v>
      </c>
      <c r="AJ1772" s="112" t="s">
        <v>6551</v>
      </c>
      <c r="AK1772" s="112">
        <v>0</v>
      </c>
      <c r="AL1772" s="19" t="s">
        <v>6551</v>
      </c>
      <c r="AM1772" s="113" t="str">
        <f t="shared" si="27"/>
        <v>No</v>
      </c>
    </row>
    <row r="1773" spans="1:39" s="19" customFormat="1" ht="11.5" customHeight="1" x14ac:dyDescent="0.2">
      <c r="A1773" s="5" t="s">
        <v>4940</v>
      </c>
      <c r="B1773" s="5" t="s">
        <v>293</v>
      </c>
      <c r="C1773" s="5" t="s">
        <v>61</v>
      </c>
      <c r="D1773" s="194" t="s">
        <v>4941</v>
      </c>
      <c r="E1773" s="197" t="s">
        <v>4942</v>
      </c>
      <c r="F1773" s="19" t="s">
        <v>239</v>
      </c>
      <c r="G1773" s="5" t="s">
        <v>287</v>
      </c>
      <c r="H1773" s="27">
        <v>0</v>
      </c>
      <c r="I1773" s="110">
        <v>4</v>
      </c>
      <c r="J1773" s="111" t="s">
        <v>6551</v>
      </c>
      <c r="K1773" s="112">
        <v>0</v>
      </c>
      <c r="L1773" s="112" t="s">
        <v>6551</v>
      </c>
      <c r="M1773" s="112">
        <v>0</v>
      </c>
      <c r="N1773" s="112" t="s">
        <v>6551</v>
      </c>
      <c r="O1773" s="112">
        <v>0</v>
      </c>
      <c r="P1773" s="112" t="s">
        <v>6551</v>
      </c>
      <c r="Q1773" s="112">
        <v>143662</v>
      </c>
      <c r="R1773" s="112" t="s">
        <v>6551</v>
      </c>
      <c r="S1773" s="112">
        <v>0</v>
      </c>
      <c r="T1773" s="112" t="s">
        <v>6551</v>
      </c>
      <c r="U1773" s="112">
        <v>0</v>
      </c>
      <c r="V1773" s="112" t="s">
        <v>6551</v>
      </c>
      <c r="W1773" s="112">
        <v>3551</v>
      </c>
      <c r="X1773" s="112" t="s">
        <v>6551</v>
      </c>
      <c r="Y1773" s="112">
        <v>0</v>
      </c>
      <c r="Z1773" s="112" t="s">
        <v>6551</v>
      </c>
      <c r="AA1773" s="112">
        <v>0</v>
      </c>
      <c r="AB1773" s="112" t="s">
        <v>6551</v>
      </c>
      <c r="AC1773" s="112">
        <v>0</v>
      </c>
      <c r="AD1773" s="112" t="s">
        <v>6551</v>
      </c>
      <c r="AE1773" s="112">
        <v>0</v>
      </c>
      <c r="AF1773" s="112" t="s">
        <v>6551</v>
      </c>
      <c r="AG1773" s="112">
        <v>0</v>
      </c>
      <c r="AH1773" s="112" t="s">
        <v>6551</v>
      </c>
      <c r="AI1773" s="112">
        <v>9977</v>
      </c>
      <c r="AJ1773" s="112" t="s">
        <v>6551</v>
      </c>
      <c r="AK1773" s="112">
        <v>0</v>
      </c>
      <c r="AL1773" s="113" t="s">
        <v>6551</v>
      </c>
      <c r="AM1773" s="113" t="str">
        <f t="shared" si="27"/>
        <v>No</v>
      </c>
    </row>
    <row r="1774" spans="1:39" s="19" customFormat="1" ht="11.5" customHeight="1" x14ac:dyDescent="0.2">
      <c r="A1774" s="5" t="s">
        <v>4950</v>
      </c>
      <c r="B1774" s="5" t="s">
        <v>3196</v>
      </c>
      <c r="C1774" s="5" t="s">
        <v>61</v>
      </c>
      <c r="D1774" s="194" t="s">
        <v>4951</v>
      </c>
      <c r="E1774" s="197" t="s">
        <v>4952</v>
      </c>
      <c r="F1774" s="19" t="s">
        <v>305</v>
      </c>
      <c r="G1774" s="5" t="s">
        <v>287</v>
      </c>
      <c r="H1774" s="27">
        <v>0</v>
      </c>
      <c r="I1774" s="110">
        <v>4</v>
      </c>
      <c r="J1774" s="111" t="s">
        <v>6551</v>
      </c>
      <c r="K1774" s="112">
        <v>0</v>
      </c>
      <c r="L1774" s="112" t="s">
        <v>6551</v>
      </c>
      <c r="M1774" s="112">
        <v>0</v>
      </c>
      <c r="N1774" s="112" t="s">
        <v>6551</v>
      </c>
      <c r="O1774" s="112">
        <v>0</v>
      </c>
      <c r="P1774" s="112" t="s">
        <v>6551</v>
      </c>
      <c r="Q1774" s="112">
        <v>61409</v>
      </c>
      <c r="R1774" s="112" t="s">
        <v>6551</v>
      </c>
      <c r="S1774" s="112">
        <v>0</v>
      </c>
      <c r="T1774" s="112" t="s">
        <v>6551</v>
      </c>
      <c r="U1774" s="112">
        <v>0</v>
      </c>
      <c r="V1774" s="112" t="s">
        <v>6551</v>
      </c>
      <c r="W1774" s="112">
        <v>4235</v>
      </c>
      <c r="X1774" s="112" t="s">
        <v>6551</v>
      </c>
      <c r="Y1774" s="112">
        <v>0</v>
      </c>
      <c r="Z1774" s="112" t="s">
        <v>6551</v>
      </c>
      <c r="AA1774" s="112">
        <v>0</v>
      </c>
      <c r="AB1774" s="112" t="s">
        <v>6551</v>
      </c>
      <c r="AC1774" s="112">
        <v>0</v>
      </c>
      <c r="AD1774" s="112" t="s">
        <v>6551</v>
      </c>
      <c r="AE1774" s="112">
        <v>0</v>
      </c>
      <c r="AF1774" s="112" t="s">
        <v>6551</v>
      </c>
      <c r="AG1774" s="112">
        <v>0</v>
      </c>
      <c r="AH1774" s="112" t="s">
        <v>6551</v>
      </c>
      <c r="AI1774" s="112">
        <v>12027</v>
      </c>
      <c r="AJ1774" s="112" t="s">
        <v>6551</v>
      </c>
      <c r="AK1774" s="112">
        <v>0</v>
      </c>
      <c r="AL1774" s="113" t="s">
        <v>6551</v>
      </c>
      <c r="AM1774" s="113" t="str">
        <f t="shared" si="27"/>
        <v>No</v>
      </c>
    </row>
    <row r="1775" spans="1:39" s="19" customFormat="1" ht="11.5" customHeight="1" x14ac:dyDescent="0.2">
      <c r="A1775" s="5" t="s">
        <v>4953</v>
      </c>
      <c r="B1775" s="5" t="s">
        <v>460</v>
      </c>
      <c r="C1775" s="5" t="s">
        <v>61</v>
      </c>
      <c r="D1775" s="194" t="s">
        <v>4954</v>
      </c>
      <c r="E1775" s="197" t="s">
        <v>4955</v>
      </c>
      <c r="F1775" s="19" t="s">
        <v>305</v>
      </c>
      <c r="G1775" s="5" t="s">
        <v>287</v>
      </c>
      <c r="H1775" s="27">
        <v>0</v>
      </c>
      <c r="I1775" s="110">
        <v>4</v>
      </c>
      <c r="J1775" s="111" t="s">
        <v>6551</v>
      </c>
      <c r="K1775" s="112">
        <v>0</v>
      </c>
      <c r="L1775" s="112" t="s">
        <v>6551</v>
      </c>
      <c r="M1775" s="112">
        <v>0</v>
      </c>
      <c r="N1775" s="112" t="s">
        <v>6551</v>
      </c>
      <c r="O1775" s="112">
        <v>0</v>
      </c>
      <c r="P1775" s="112" t="s">
        <v>6551</v>
      </c>
      <c r="Q1775" s="112">
        <v>157484</v>
      </c>
      <c r="R1775" s="112" t="s">
        <v>6551</v>
      </c>
      <c r="S1775" s="112">
        <v>0</v>
      </c>
      <c r="T1775" s="112" t="s">
        <v>6551</v>
      </c>
      <c r="U1775" s="112">
        <v>0</v>
      </c>
      <c r="V1775" s="112" t="s">
        <v>6551</v>
      </c>
      <c r="W1775" s="112">
        <v>4496</v>
      </c>
      <c r="X1775" s="112" t="s">
        <v>6551</v>
      </c>
      <c r="Y1775" s="112">
        <v>0</v>
      </c>
      <c r="Z1775" s="112" t="s">
        <v>6551</v>
      </c>
      <c r="AA1775" s="112">
        <v>0</v>
      </c>
      <c r="AB1775" s="112" t="s">
        <v>6551</v>
      </c>
      <c r="AC1775" s="112">
        <v>0</v>
      </c>
      <c r="AD1775" s="112" t="s">
        <v>6551</v>
      </c>
      <c r="AE1775" s="112">
        <v>0</v>
      </c>
      <c r="AF1775" s="112" t="s">
        <v>6551</v>
      </c>
      <c r="AG1775" s="112">
        <v>0</v>
      </c>
      <c r="AH1775" s="112" t="s">
        <v>6551</v>
      </c>
      <c r="AI1775" s="112">
        <v>63295</v>
      </c>
      <c r="AJ1775" s="112" t="s">
        <v>6551</v>
      </c>
      <c r="AK1775" s="112">
        <v>0</v>
      </c>
      <c r="AL1775" s="113" t="s">
        <v>6551</v>
      </c>
      <c r="AM1775" s="113" t="str">
        <f t="shared" si="27"/>
        <v>No</v>
      </c>
    </row>
    <row r="1776" spans="1:39" s="19" customFormat="1" ht="11.5" customHeight="1" x14ac:dyDescent="0.2">
      <c r="A1776" s="5" t="s">
        <v>4960</v>
      </c>
      <c r="B1776" s="5" t="s">
        <v>4543</v>
      </c>
      <c r="C1776" s="5" t="s">
        <v>61</v>
      </c>
      <c r="D1776" s="194" t="s">
        <v>4961</v>
      </c>
      <c r="E1776" s="197" t="s">
        <v>4962</v>
      </c>
      <c r="F1776" s="19" t="s">
        <v>239</v>
      </c>
      <c r="G1776" s="5" t="s">
        <v>287</v>
      </c>
      <c r="H1776" s="27">
        <v>0</v>
      </c>
      <c r="I1776" s="110">
        <v>4</v>
      </c>
      <c r="J1776" s="111" t="s">
        <v>6551</v>
      </c>
      <c r="K1776" s="112">
        <v>0</v>
      </c>
      <c r="L1776" s="112" t="s">
        <v>6551</v>
      </c>
      <c r="M1776" s="112">
        <v>0</v>
      </c>
      <c r="N1776" s="112" t="s">
        <v>6551</v>
      </c>
      <c r="O1776" s="112">
        <v>0</v>
      </c>
      <c r="P1776" s="112" t="s">
        <v>6551</v>
      </c>
      <c r="Q1776" s="112">
        <v>80076</v>
      </c>
      <c r="R1776" s="112" t="s">
        <v>6551</v>
      </c>
      <c r="S1776" s="112">
        <v>0</v>
      </c>
      <c r="T1776" s="112" t="s">
        <v>6551</v>
      </c>
      <c r="U1776" s="112">
        <v>0</v>
      </c>
      <c r="V1776" s="112" t="s">
        <v>6551</v>
      </c>
      <c r="W1776" s="112">
        <v>3473</v>
      </c>
      <c r="X1776" s="112" t="s">
        <v>6551</v>
      </c>
      <c r="Y1776" s="112">
        <v>0</v>
      </c>
      <c r="Z1776" s="112" t="s">
        <v>6551</v>
      </c>
      <c r="AA1776" s="112">
        <v>0</v>
      </c>
      <c r="AB1776" s="112" t="s">
        <v>6551</v>
      </c>
      <c r="AC1776" s="112">
        <v>0</v>
      </c>
      <c r="AD1776" s="112" t="s">
        <v>6551</v>
      </c>
      <c r="AE1776" s="112">
        <v>0</v>
      </c>
      <c r="AF1776" s="112" t="s">
        <v>6551</v>
      </c>
      <c r="AG1776" s="112">
        <v>0</v>
      </c>
      <c r="AH1776" s="112" t="s">
        <v>6551</v>
      </c>
      <c r="AI1776" s="112">
        <v>8380</v>
      </c>
      <c r="AJ1776" s="112" t="s">
        <v>6551</v>
      </c>
      <c r="AK1776" s="112">
        <v>0</v>
      </c>
      <c r="AL1776" s="113" t="s">
        <v>6551</v>
      </c>
      <c r="AM1776" s="113" t="str">
        <f t="shared" si="27"/>
        <v>No</v>
      </c>
    </row>
    <row r="1777" spans="1:39" s="19" customFormat="1" ht="11.5" customHeight="1" x14ac:dyDescent="0.2">
      <c r="A1777" s="5" t="s">
        <v>4995</v>
      </c>
      <c r="B1777" s="5" t="s">
        <v>4996</v>
      </c>
      <c r="C1777" s="5" t="s">
        <v>61</v>
      </c>
      <c r="D1777" s="194" t="s">
        <v>4997</v>
      </c>
      <c r="E1777" s="197" t="s">
        <v>4998</v>
      </c>
      <c r="F1777" s="19" t="s">
        <v>305</v>
      </c>
      <c r="G1777" s="5" t="s">
        <v>287</v>
      </c>
      <c r="H1777" s="27">
        <v>0</v>
      </c>
      <c r="I1777" s="110">
        <v>4</v>
      </c>
      <c r="J1777" s="111" t="s">
        <v>6551</v>
      </c>
      <c r="K1777" s="112">
        <v>0</v>
      </c>
      <c r="L1777" s="112" t="s">
        <v>6551</v>
      </c>
      <c r="M1777" s="112">
        <v>0</v>
      </c>
      <c r="N1777" s="112" t="s">
        <v>6551</v>
      </c>
      <c r="O1777" s="112">
        <v>0</v>
      </c>
      <c r="P1777" s="112" t="s">
        <v>6551</v>
      </c>
      <c r="Q1777" s="112">
        <v>28666</v>
      </c>
      <c r="R1777" s="112" t="s">
        <v>6551</v>
      </c>
      <c r="S1777" s="112">
        <v>0</v>
      </c>
      <c r="T1777" s="112" t="s">
        <v>6551</v>
      </c>
      <c r="U1777" s="112">
        <v>0</v>
      </c>
      <c r="V1777" s="112" t="s">
        <v>6551</v>
      </c>
      <c r="W1777" s="112">
        <v>1270</v>
      </c>
      <c r="X1777" s="112" t="s">
        <v>6551</v>
      </c>
      <c r="Y1777" s="112">
        <v>0</v>
      </c>
      <c r="Z1777" s="112" t="s">
        <v>6551</v>
      </c>
      <c r="AA1777" s="112">
        <v>0</v>
      </c>
      <c r="AB1777" s="112" t="s">
        <v>6551</v>
      </c>
      <c r="AC1777" s="112">
        <v>0</v>
      </c>
      <c r="AD1777" s="112" t="s">
        <v>6551</v>
      </c>
      <c r="AE1777" s="112">
        <v>0</v>
      </c>
      <c r="AF1777" s="112" t="s">
        <v>6551</v>
      </c>
      <c r="AG1777" s="112">
        <v>0</v>
      </c>
      <c r="AH1777" s="112" t="s">
        <v>6551</v>
      </c>
      <c r="AI1777" s="112">
        <v>2382</v>
      </c>
      <c r="AJ1777" s="112" t="s">
        <v>6551</v>
      </c>
      <c r="AK1777" s="112">
        <v>0</v>
      </c>
      <c r="AL1777" s="113" t="s">
        <v>6551</v>
      </c>
      <c r="AM1777" s="113" t="str">
        <f t="shared" si="27"/>
        <v>No</v>
      </c>
    </row>
    <row r="1778" spans="1:39" s="19" customFormat="1" ht="11.5" customHeight="1" x14ac:dyDescent="0.2">
      <c r="A1778" s="5" t="s">
        <v>4679</v>
      </c>
      <c r="B1778" s="5" t="s">
        <v>4680</v>
      </c>
      <c r="C1778" s="5" t="s">
        <v>76</v>
      </c>
      <c r="D1778" s="194" t="s">
        <v>4681</v>
      </c>
      <c r="E1778" s="197" t="s">
        <v>4682</v>
      </c>
      <c r="F1778" s="19" t="s">
        <v>239</v>
      </c>
      <c r="G1778" s="5" t="s">
        <v>287</v>
      </c>
      <c r="H1778" s="27">
        <v>0</v>
      </c>
      <c r="I1778" s="110">
        <v>4</v>
      </c>
      <c r="J1778" s="111" t="s">
        <v>6551</v>
      </c>
      <c r="K1778" s="112">
        <v>0</v>
      </c>
      <c r="L1778" s="112" t="s">
        <v>6551</v>
      </c>
      <c r="M1778" s="112">
        <v>0</v>
      </c>
      <c r="N1778" s="112" t="s">
        <v>6551</v>
      </c>
      <c r="O1778" s="112">
        <v>0</v>
      </c>
      <c r="P1778" s="112" t="s">
        <v>6551</v>
      </c>
      <c r="Q1778" s="112">
        <v>37081</v>
      </c>
      <c r="R1778" s="112" t="s">
        <v>123</v>
      </c>
      <c r="S1778" s="112">
        <v>0</v>
      </c>
      <c r="T1778" s="112" t="s">
        <v>6551</v>
      </c>
      <c r="U1778" s="112">
        <v>0</v>
      </c>
      <c r="V1778" s="112" t="s">
        <v>6551</v>
      </c>
      <c r="W1778" s="112">
        <v>5298</v>
      </c>
      <c r="X1778" s="112" t="s">
        <v>123</v>
      </c>
      <c r="Y1778" s="112">
        <v>0</v>
      </c>
      <c r="Z1778" s="112" t="s">
        <v>6551</v>
      </c>
      <c r="AA1778" s="112">
        <v>0</v>
      </c>
      <c r="AB1778" s="112" t="s">
        <v>6551</v>
      </c>
      <c r="AC1778" s="112">
        <v>0</v>
      </c>
      <c r="AD1778" s="112" t="s">
        <v>6551</v>
      </c>
      <c r="AE1778" s="112">
        <v>0</v>
      </c>
      <c r="AF1778" s="112" t="s">
        <v>6551</v>
      </c>
      <c r="AG1778" s="112">
        <v>0</v>
      </c>
      <c r="AH1778" s="112" t="s">
        <v>6551</v>
      </c>
      <c r="AI1778" s="112">
        <v>20842</v>
      </c>
      <c r="AJ1778" s="112" t="s">
        <v>6551</v>
      </c>
      <c r="AK1778" s="112">
        <v>0</v>
      </c>
      <c r="AL1778" s="113" t="s">
        <v>6551</v>
      </c>
      <c r="AM1778" s="113" t="str">
        <f t="shared" si="27"/>
        <v>No</v>
      </c>
    </row>
    <row r="1779" spans="1:39" s="19" customFormat="1" ht="11.5" customHeight="1" x14ac:dyDescent="0.2">
      <c r="A1779" s="5" t="s">
        <v>4738</v>
      </c>
      <c r="B1779" s="5" t="s">
        <v>4739</v>
      </c>
      <c r="C1779" s="5" t="s">
        <v>76</v>
      </c>
      <c r="D1779" s="194" t="s">
        <v>4740</v>
      </c>
      <c r="E1779" s="197" t="s">
        <v>4741</v>
      </c>
      <c r="F1779" s="19" t="s">
        <v>239</v>
      </c>
      <c r="G1779" s="5" t="s">
        <v>287</v>
      </c>
      <c r="H1779" s="27">
        <v>0</v>
      </c>
      <c r="I1779" s="110">
        <v>4</v>
      </c>
      <c r="J1779" s="111" t="s">
        <v>6551</v>
      </c>
      <c r="K1779" s="112">
        <v>0</v>
      </c>
      <c r="L1779" s="112" t="s">
        <v>6551</v>
      </c>
      <c r="M1779" s="112">
        <v>0</v>
      </c>
      <c r="N1779" s="112" t="s">
        <v>6551</v>
      </c>
      <c r="O1779" s="112">
        <v>0</v>
      </c>
      <c r="P1779" s="112" t="s">
        <v>6551</v>
      </c>
      <c r="Q1779" s="112">
        <v>40077</v>
      </c>
      <c r="R1779" s="112" t="s">
        <v>6551</v>
      </c>
      <c r="S1779" s="112">
        <v>0</v>
      </c>
      <c r="T1779" s="112" t="s">
        <v>6551</v>
      </c>
      <c r="U1779" s="112">
        <v>0</v>
      </c>
      <c r="V1779" s="112" t="s">
        <v>6551</v>
      </c>
      <c r="W1779" s="112">
        <v>3095</v>
      </c>
      <c r="X1779" s="112" t="s">
        <v>6551</v>
      </c>
      <c r="Y1779" s="112">
        <v>0</v>
      </c>
      <c r="Z1779" s="112" t="s">
        <v>6551</v>
      </c>
      <c r="AA1779" s="112">
        <v>0</v>
      </c>
      <c r="AB1779" s="112" t="s">
        <v>6551</v>
      </c>
      <c r="AC1779" s="112">
        <v>0</v>
      </c>
      <c r="AD1779" s="112" t="s">
        <v>6551</v>
      </c>
      <c r="AE1779" s="112">
        <v>0</v>
      </c>
      <c r="AF1779" s="112" t="s">
        <v>6551</v>
      </c>
      <c r="AG1779" s="112">
        <v>0</v>
      </c>
      <c r="AH1779" s="112" t="s">
        <v>6551</v>
      </c>
      <c r="AI1779" s="112">
        <v>11803</v>
      </c>
      <c r="AJ1779" s="112" t="s">
        <v>6551</v>
      </c>
      <c r="AK1779" s="112">
        <v>0</v>
      </c>
      <c r="AL1779" s="113" t="s">
        <v>6551</v>
      </c>
      <c r="AM1779" s="113" t="str">
        <f t="shared" si="27"/>
        <v>No</v>
      </c>
    </row>
    <row r="1780" spans="1:39" s="19" customFormat="1" ht="11.5" customHeight="1" x14ac:dyDescent="0.2">
      <c r="A1780" s="5" t="s">
        <v>4833</v>
      </c>
      <c r="B1780" s="5" t="s">
        <v>2412</v>
      </c>
      <c r="C1780" s="5" t="s">
        <v>76</v>
      </c>
      <c r="D1780" s="194" t="s">
        <v>4834</v>
      </c>
      <c r="E1780" s="197" t="s">
        <v>4835</v>
      </c>
      <c r="F1780" s="19" t="s">
        <v>239</v>
      </c>
      <c r="G1780" s="5" t="s">
        <v>287</v>
      </c>
      <c r="H1780" s="27">
        <v>0</v>
      </c>
      <c r="I1780" s="110">
        <v>4</v>
      </c>
      <c r="J1780" s="111" t="s">
        <v>6551</v>
      </c>
      <c r="K1780" s="112">
        <v>0</v>
      </c>
      <c r="L1780" s="112" t="s">
        <v>6551</v>
      </c>
      <c r="M1780" s="112">
        <v>0</v>
      </c>
      <c r="N1780" s="112" t="s">
        <v>6551</v>
      </c>
      <c r="O1780" s="112">
        <v>0</v>
      </c>
      <c r="P1780" s="112" t="s">
        <v>6551</v>
      </c>
      <c r="Q1780" s="112">
        <v>57612</v>
      </c>
      <c r="R1780" s="112" t="s">
        <v>6551</v>
      </c>
      <c r="S1780" s="112">
        <v>0</v>
      </c>
      <c r="T1780" s="112" t="s">
        <v>6551</v>
      </c>
      <c r="U1780" s="112">
        <v>0</v>
      </c>
      <c r="V1780" s="112" t="s">
        <v>6551</v>
      </c>
      <c r="W1780" s="112">
        <v>5584</v>
      </c>
      <c r="X1780" s="112" t="s">
        <v>6551</v>
      </c>
      <c r="Y1780" s="112">
        <v>0</v>
      </c>
      <c r="Z1780" s="112" t="s">
        <v>6551</v>
      </c>
      <c r="AA1780" s="112">
        <v>0</v>
      </c>
      <c r="AB1780" s="112" t="s">
        <v>6551</v>
      </c>
      <c r="AC1780" s="112">
        <v>0</v>
      </c>
      <c r="AD1780" s="112" t="s">
        <v>6551</v>
      </c>
      <c r="AE1780" s="112">
        <v>0</v>
      </c>
      <c r="AF1780" s="112" t="s">
        <v>6551</v>
      </c>
      <c r="AG1780" s="112">
        <v>0</v>
      </c>
      <c r="AH1780" s="112" t="s">
        <v>6551</v>
      </c>
      <c r="AI1780" s="112">
        <v>28561</v>
      </c>
      <c r="AJ1780" s="112" t="s">
        <v>6551</v>
      </c>
      <c r="AK1780" s="112">
        <v>0</v>
      </c>
      <c r="AL1780" s="113" t="s">
        <v>6551</v>
      </c>
      <c r="AM1780" s="113" t="str">
        <f t="shared" si="27"/>
        <v>No</v>
      </c>
    </row>
    <row r="1781" spans="1:39" s="19" customFormat="1" ht="11.5" customHeight="1" x14ac:dyDescent="0.2">
      <c r="A1781" s="5" t="s">
        <v>4489</v>
      </c>
      <c r="B1781" s="5" t="s">
        <v>4033</v>
      </c>
      <c r="C1781" s="5" t="s">
        <v>81</v>
      </c>
      <c r="D1781" s="194" t="s">
        <v>4490</v>
      </c>
      <c r="E1781" s="197" t="s">
        <v>4491</v>
      </c>
      <c r="F1781" s="19" t="s">
        <v>239</v>
      </c>
      <c r="G1781" s="5" t="s">
        <v>287</v>
      </c>
      <c r="H1781" s="27">
        <v>0</v>
      </c>
      <c r="I1781" s="110">
        <v>4</v>
      </c>
      <c r="J1781" s="111" t="s">
        <v>6551</v>
      </c>
      <c r="K1781" s="112">
        <v>0</v>
      </c>
      <c r="L1781" s="112" t="s">
        <v>6551</v>
      </c>
      <c r="M1781" s="112">
        <v>0</v>
      </c>
      <c r="N1781" s="112" t="s">
        <v>6551</v>
      </c>
      <c r="O1781" s="112">
        <v>0</v>
      </c>
      <c r="P1781" s="112" t="s">
        <v>6551</v>
      </c>
      <c r="Q1781" s="112">
        <v>67224</v>
      </c>
      <c r="R1781" s="112" t="s">
        <v>6551</v>
      </c>
      <c r="S1781" s="112">
        <v>0</v>
      </c>
      <c r="T1781" s="112" t="s">
        <v>6551</v>
      </c>
      <c r="U1781" s="112">
        <v>0</v>
      </c>
      <c r="V1781" s="112" t="s">
        <v>6551</v>
      </c>
      <c r="W1781" s="112">
        <v>4647</v>
      </c>
      <c r="X1781" s="112" t="s">
        <v>6551</v>
      </c>
      <c r="Y1781" s="112">
        <v>0</v>
      </c>
      <c r="Z1781" s="112" t="s">
        <v>6551</v>
      </c>
      <c r="AA1781" s="112">
        <v>0</v>
      </c>
      <c r="AB1781" s="112" t="s">
        <v>6551</v>
      </c>
      <c r="AC1781" s="112">
        <v>0</v>
      </c>
      <c r="AD1781" s="112" t="s">
        <v>6551</v>
      </c>
      <c r="AE1781" s="112">
        <v>0</v>
      </c>
      <c r="AF1781" s="112" t="s">
        <v>6551</v>
      </c>
      <c r="AG1781" s="112">
        <v>0</v>
      </c>
      <c r="AH1781" s="112" t="s">
        <v>6551</v>
      </c>
      <c r="AI1781" s="112">
        <v>15828</v>
      </c>
      <c r="AJ1781" s="112" t="s">
        <v>6551</v>
      </c>
      <c r="AK1781" s="112">
        <v>0</v>
      </c>
      <c r="AL1781" s="113" t="s">
        <v>6551</v>
      </c>
      <c r="AM1781" s="113" t="str">
        <f t="shared" si="27"/>
        <v>No</v>
      </c>
    </row>
    <row r="1782" spans="1:39" s="19" customFormat="1" ht="11.5" customHeight="1" x14ac:dyDescent="0.2">
      <c r="A1782" s="5" t="s">
        <v>4600</v>
      </c>
      <c r="B1782" s="5" t="s">
        <v>4601</v>
      </c>
      <c r="C1782" s="5" t="s">
        <v>81</v>
      </c>
      <c r="D1782" s="194" t="s">
        <v>4602</v>
      </c>
      <c r="E1782" s="197" t="s">
        <v>4603</v>
      </c>
      <c r="F1782" s="19" t="s">
        <v>305</v>
      </c>
      <c r="G1782" s="19" t="s">
        <v>287</v>
      </c>
      <c r="H1782" s="27">
        <v>0</v>
      </c>
      <c r="I1782" s="110">
        <v>4</v>
      </c>
      <c r="J1782" s="19" t="s">
        <v>6551</v>
      </c>
      <c r="K1782" s="112">
        <v>0</v>
      </c>
      <c r="L1782" s="112" t="s">
        <v>6551</v>
      </c>
      <c r="M1782" s="112">
        <v>0</v>
      </c>
      <c r="N1782" s="112" t="s">
        <v>6551</v>
      </c>
      <c r="O1782" s="112">
        <v>0</v>
      </c>
      <c r="P1782" s="112" t="s">
        <v>6551</v>
      </c>
      <c r="Q1782" s="112">
        <v>73794</v>
      </c>
      <c r="R1782" s="112" t="s">
        <v>6551</v>
      </c>
      <c r="S1782" s="112">
        <v>0</v>
      </c>
      <c r="T1782" s="112" t="s">
        <v>6551</v>
      </c>
      <c r="U1782" s="112">
        <v>0</v>
      </c>
      <c r="V1782" s="112" t="s">
        <v>6551</v>
      </c>
      <c r="W1782" s="112">
        <v>3046</v>
      </c>
      <c r="X1782" s="112" t="s">
        <v>6551</v>
      </c>
      <c r="Y1782" s="112">
        <v>0</v>
      </c>
      <c r="Z1782" s="112" t="s">
        <v>6551</v>
      </c>
      <c r="AA1782" s="112">
        <v>0</v>
      </c>
      <c r="AB1782" s="112" t="s">
        <v>6551</v>
      </c>
      <c r="AC1782" s="112">
        <v>0</v>
      </c>
      <c r="AD1782" s="112" t="s">
        <v>6551</v>
      </c>
      <c r="AE1782" s="112">
        <v>0</v>
      </c>
      <c r="AF1782" s="112" t="s">
        <v>6551</v>
      </c>
      <c r="AG1782" s="112">
        <v>0</v>
      </c>
      <c r="AH1782" s="112" t="s">
        <v>6551</v>
      </c>
      <c r="AI1782" s="112">
        <v>9521</v>
      </c>
      <c r="AJ1782" s="112" t="s">
        <v>6551</v>
      </c>
      <c r="AK1782" s="112">
        <v>0</v>
      </c>
      <c r="AL1782" s="113" t="s">
        <v>6551</v>
      </c>
      <c r="AM1782" s="113" t="str">
        <f t="shared" si="27"/>
        <v>No</v>
      </c>
    </row>
    <row r="1783" spans="1:39" s="19" customFormat="1" ht="11.5" customHeight="1" x14ac:dyDescent="0.2">
      <c r="A1783" s="5" t="s">
        <v>4610</v>
      </c>
      <c r="B1783" s="5" t="s">
        <v>4611</v>
      </c>
      <c r="C1783" s="5" t="s">
        <v>81</v>
      </c>
      <c r="D1783" s="194" t="s">
        <v>4612</v>
      </c>
      <c r="E1783" s="197" t="s">
        <v>4613</v>
      </c>
      <c r="F1783" s="19" t="s">
        <v>305</v>
      </c>
      <c r="G1783" s="19" t="s">
        <v>287</v>
      </c>
      <c r="H1783" s="27">
        <v>0</v>
      </c>
      <c r="I1783" s="110">
        <v>4</v>
      </c>
      <c r="J1783" s="19" t="s">
        <v>6551</v>
      </c>
      <c r="K1783" s="112">
        <v>0</v>
      </c>
      <c r="L1783" s="112" t="s">
        <v>6551</v>
      </c>
      <c r="M1783" s="112">
        <v>0</v>
      </c>
      <c r="N1783" s="112" t="s">
        <v>6551</v>
      </c>
      <c r="O1783" s="112">
        <v>0</v>
      </c>
      <c r="P1783" s="112" t="s">
        <v>6551</v>
      </c>
      <c r="Q1783" s="112">
        <v>26403</v>
      </c>
      <c r="R1783" s="112" t="s">
        <v>6551</v>
      </c>
      <c r="S1783" s="112">
        <v>0</v>
      </c>
      <c r="T1783" s="112" t="s">
        <v>6551</v>
      </c>
      <c r="U1783" s="112">
        <v>0</v>
      </c>
      <c r="V1783" s="112" t="s">
        <v>6551</v>
      </c>
      <c r="W1783" s="112">
        <v>1255</v>
      </c>
      <c r="X1783" s="112" t="s">
        <v>6551</v>
      </c>
      <c r="Y1783" s="112">
        <v>0</v>
      </c>
      <c r="Z1783" s="112" t="s">
        <v>6551</v>
      </c>
      <c r="AA1783" s="112">
        <v>0</v>
      </c>
      <c r="AB1783" s="112" t="s">
        <v>6551</v>
      </c>
      <c r="AC1783" s="112">
        <v>0</v>
      </c>
      <c r="AD1783" s="112" t="s">
        <v>6551</v>
      </c>
      <c r="AE1783" s="112">
        <v>0</v>
      </c>
      <c r="AF1783" s="112" t="s">
        <v>6551</v>
      </c>
      <c r="AG1783" s="112">
        <v>0</v>
      </c>
      <c r="AH1783" s="112" t="s">
        <v>6551</v>
      </c>
      <c r="AI1783" s="112">
        <v>733</v>
      </c>
      <c r="AJ1783" s="112" t="s">
        <v>6551</v>
      </c>
      <c r="AK1783" s="112">
        <v>0</v>
      </c>
      <c r="AL1783" s="19" t="s">
        <v>6551</v>
      </c>
      <c r="AM1783" s="113" t="str">
        <f t="shared" si="27"/>
        <v>No</v>
      </c>
    </row>
    <row r="1784" spans="1:39" s="19" customFormat="1" ht="11.5" customHeight="1" x14ac:dyDescent="0.2">
      <c r="A1784" s="5" t="s">
        <v>4646</v>
      </c>
      <c r="B1784" s="5" t="s">
        <v>348</v>
      </c>
      <c r="C1784" s="5" t="s">
        <v>81</v>
      </c>
      <c r="D1784" s="194" t="s">
        <v>4647</v>
      </c>
      <c r="E1784" s="197" t="s">
        <v>4648</v>
      </c>
      <c r="F1784" s="19" t="s">
        <v>305</v>
      </c>
      <c r="G1784" s="19" t="s">
        <v>287</v>
      </c>
      <c r="H1784" s="27">
        <v>0</v>
      </c>
      <c r="I1784" s="110">
        <v>4</v>
      </c>
      <c r="J1784" s="19" t="s">
        <v>6551</v>
      </c>
      <c r="K1784" s="112">
        <v>0</v>
      </c>
      <c r="L1784" s="112" t="s">
        <v>6551</v>
      </c>
      <c r="M1784" s="112">
        <v>0</v>
      </c>
      <c r="N1784" s="112" t="s">
        <v>6551</v>
      </c>
      <c r="O1784" s="112">
        <v>0</v>
      </c>
      <c r="P1784" s="112" t="s">
        <v>6551</v>
      </c>
      <c r="Q1784" s="112">
        <v>19293</v>
      </c>
      <c r="R1784" s="112" t="s">
        <v>6551</v>
      </c>
      <c r="S1784" s="112">
        <v>0</v>
      </c>
      <c r="T1784" s="112" t="s">
        <v>6551</v>
      </c>
      <c r="U1784" s="112">
        <v>0</v>
      </c>
      <c r="V1784" s="112" t="s">
        <v>6551</v>
      </c>
      <c r="W1784" s="112">
        <v>805</v>
      </c>
      <c r="X1784" s="112" t="s">
        <v>6551</v>
      </c>
      <c r="Y1784" s="112">
        <v>0</v>
      </c>
      <c r="Z1784" s="112" t="s">
        <v>6551</v>
      </c>
      <c r="AA1784" s="112">
        <v>0</v>
      </c>
      <c r="AB1784" s="112" t="s">
        <v>6551</v>
      </c>
      <c r="AC1784" s="112">
        <v>0</v>
      </c>
      <c r="AD1784" s="112" t="s">
        <v>6551</v>
      </c>
      <c r="AE1784" s="112">
        <v>0</v>
      </c>
      <c r="AF1784" s="112" t="s">
        <v>6551</v>
      </c>
      <c r="AG1784" s="112">
        <v>0</v>
      </c>
      <c r="AH1784" s="112" t="s">
        <v>6551</v>
      </c>
      <c r="AI1784" s="112">
        <v>2920</v>
      </c>
      <c r="AJ1784" s="112" t="s">
        <v>6551</v>
      </c>
      <c r="AK1784" s="112">
        <v>0</v>
      </c>
      <c r="AL1784" s="19" t="s">
        <v>6551</v>
      </c>
      <c r="AM1784" s="113" t="str">
        <f t="shared" si="27"/>
        <v>No</v>
      </c>
    </row>
    <row r="1785" spans="1:39" s="19" customFormat="1" ht="11.5" customHeight="1" x14ac:dyDescent="0.2">
      <c r="A1785" s="5" t="s">
        <v>4657</v>
      </c>
      <c r="B1785" s="5" t="s">
        <v>4658</v>
      </c>
      <c r="C1785" s="5" t="s">
        <v>81</v>
      </c>
      <c r="D1785" s="194" t="s">
        <v>4659</v>
      </c>
      <c r="E1785" s="197" t="s">
        <v>4660</v>
      </c>
      <c r="F1785" s="19" t="s">
        <v>239</v>
      </c>
      <c r="G1785" s="5" t="s">
        <v>287</v>
      </c>
      <c r="H1785" s="27">
        <v>0</v>
      </c>
      <c r="I1785" s="110">
        <v>4</v>
      </c>
      <c r="J1785" s="111" t="s">
        <v>6551</v>
      </c>
      <c r="K1785" s="112">
        <v>0</v>
      </c>
      <c r="L1785" s="112" t="s">
        <v>6551</v>
      </c>
      <c r="M1785" s="112">
        <v>0</v>
      </c>
      <c r="N1785" s="112" t="s">
        <v>6551</v>
      </c>
      <c r="O1785" s="112">
        <v>0</v>
      </c>
      <c r="P1785" s="112" t="s">
        <v>6551</v>
      </c>
      <c r="Q1785" s="112">
        <v>52405</v>
      </c>
      <c r="R1785" s="112" t="s">
        <v>6551</v>
      </c>
      <c r="S1785" s="112">
        <v>0</v>
      </c>
      <c r="T1785" s="112" t="s">
        <v>6551</v>
      </c>
      <c r="U1785" s="112">
        <v>0</v>
      </c>
      <c r="V1785" s="112" t="s">
        <v>6551</v>
      </c>
      <c r="W1785" s="112">
        <v>5261</v>
      </c>
      <c r="X1785" s="112" t="s">
        <v>6551</v>
      </c>
      <c r="Y1785" s="112">
        <v>0</v>
      </c>
      <c r="Z1785" s="112" t="s">
        <v>6551</v>
      </c>
      <c r="AA1785" s="112">
        <v>0</v>
      </c>
      <c r="AB1785" s="112" t="s">
        <v>6551</v>
      </c>
      <c r="AC1785" s="112">
        <v>0</v>
      </c>
      <c r="AD1785" s="112" t="s">
        <v>6551</v>
      </c>
      <c r="AE1785" s="112">
        <v>0</v>
      </c>
      <c r="AF1785" s="112" t="s">
        <v>6551</v>
      </c>
      <c r="AG1785" s="112">
        <v>0</v>
      </c>
      <c r="AH1785" s="112" t="s">
        <v>6551</v>
      </c>
      <c r="AI1785" s="112">
        <v>27419</v>
      </c>
      <c r="AJ1785" s="112" t="s">
        <v>6551</v>
      </c>
      <c r="AK1785" s="112">
        <v>0</v>
      </c>
      <c r="AL1785" s="113" t="s">
        <v>6551</v>
      </c>
      <c r="AM1785" s="113" t="str">
        <f t="shared" si="27"/>
        <v>No</v>
      </c>
    </row>
    <row r="1786" spans="1:39" s="19" customFormat="1" ht="11.5" customHeight="1" x14ac:dyDescent="0.2">
      <c r="A1786" s="5" t="s">
        <v>4742</v>
      </c>
      <c r="B1786" s="5" t="s">
        <v>4743</v>
      </c>
      <c r="C1786" s="5" t="s">
        <v>81</v>
      </c>
      <c r="D1786" s="194" t="s">
        <v>4744</v>
      </c>
      <c r="E1786" s="197" t="s">
        <v>4745</v>
      </c>
      <c r="F1786" s="19" t="s">
        <v>305</v>
      </c>
      <c r="G1786" s="5" t="s">
        <v>287</v>
      </c>
      <c r="H1786" s="27">
        <v>0</v>
      </c>
      <c r="I1786" s="110">
        <v>4</v>
      </c>
      <c r="J1786" s="111" t="s">
        <v>6551</v>
      </c>
      <c r="K1786" s="112">
        <v>0</v>
      </c>
      <c r="L1786" s="112" t="s">
        <v>6551</v>
      </c>
      <c r="M1786" s="112">
        <v>0</v>
      </c>
      <c r="N1786" s="112" t="s">
        <v>6551</v>
      </c>
      <c r="O1786" s="112">
        <v>0</v>
      </c>
      <c r="P1786" s="112" t="s">
        <v>6551</v>
      </c>
      <c r="Q1786" s="112">
        <v>88723</v>
      </c>
      <c r="R1786" s="112" t="s">
        <v>6551</v>
      </c>
      <c r="S1786" s="112">
        <v>0</v>
      </c>
      <c r="T1786" s="112" t="s">
        <v>6551</v>
      </c>
      <c r="U1786" s="112">
        <v>0</v>
      </c>
      <c r="V1786" s="112" t="s">
        <v>6551</v>
      </c>
      <c r="W1786" s="112">
        <v>7864</v>
      </c>
      <c r="X1786" s="112" t="s">
        <v>6551</v>
      </c>
      <c r="Y1786" s="112">
        <v>0</v>
      </c>
      <c r="Z1786" s="112" t="s">
        <v>6551</v>
      </c>
      <c r="AA1786" s="112">
        <v>0</v>
      </c>
      <c r="AB1786" s="112" t="s">
        <v>6551</v>
      </c>
      <c r="AC1786" s="112">
        <v>0</v>
      </c>
      <c r="AD1786" s="112" t="s">
        <v>6551</v>
      </c>
      <c r="AE1786" s="112">
        <v>0</v>
      </c>
      <c r="AF1786" s="112" t="s">
        <v>6551</v>
      </c>
      <c r="AG1786" s="112">
        <v>0</v>
      </c>
      <c r="AH1786" s="112" t="s">
        <v>6551</v>
      </c>
      <c r="AI1786" s="112">
        <v>20378</v>
      </c>
      <c r="AJ1786" s="112" t="s">
        <v>6551</v>
      </c>
      <c r="AK1786" s="112">
        <v>0</v>
      </c>
      <c r="AL1786" s="113" t="s">
        <v>6551</v>
      </c>
      <c r="AM1786" s="113" t="str">
        <f t="shared" si="27"/>
        <v>No</v>
      </c>
    </row>
    <row r="1787" spans="1:39" s="19" customFormat="1" ht="11.5" customHeight="1" x14ac:dyDescent="0.2">
      <c r="A1787" s="5" t="s">
        <v>4920</v>
      </c>
      <c r="B1787" s="5" t="s">
        <v>4921</v>
      </c>
      <c r="C1787" s="5" t="s">
        <v>81</v>
      </c>
      <c r="D1787" s="194" t="s">
        <v>4922</v>
      </c>
      <c r="E1787" s="197" t="s">
        <v>4923</v>
      </c>
      <c r="F1787" s="19" t="s">
        <v>305</v>
      </c>
      <c r="G1787" s="5" t="s">
        <v>287</v>
      </c>
      <c r="H1787" s="27">
        <v>0</v>
      </c>
      <c r="I1787" s="110">
        <v>4</v>
      </c>
      <c r="J1787" s="111" t="s">
        <v>6551</v>
      </c>
      <c r="K1787" s="112">
        <v>0</v>
      </c>
      <c r="L1787" s="112" t="s">
        <v>6551</v>
      </c>
      <c r="M1787" s="112">
        <v>0</v>
      </c>
      <c r="N1787" s="112" t="s">
        <v>6551</v>
      </c>
      <c r="O1787" s="112">
        <v>0</v>
      </c>
      <c r="P1787" s="112" t="s">
        <v>6551</v>
      </c>
      <c r="Q1787" s="112">
        <v>33255</v>
      </c>
      <c r="R1787" s="112" t="s">
        <v>6551</v>
      </c>
      <c r="S1787" s="112">
        <v>0</v>
      </c>
      <c r="T1787" s="112" t="s">
        <v>6551</v>
      </c>
      <c r="U1787" s="112">
        <v>0</v>
      </c>
      <c r="V1787" s="112" t="s">
        <v>6551</v>
      </c>
      <c r="W1787" s="112">
        <v>1505</v>
      </c>
      <c r="X1787" s="112" t="s">
        <v>6551</v>
      </c>
      <c r="Y1787" s="112">
        <v>0</v>
      </c>
      <c r="Z1787" s="112" t="s">
        <v>6551</v>
      </c>
      <c r="AA1787" s="112">
        <v>0</v>
      </c>
      <c r="AB1787" s="112" t="s">
        <v>6551</v>
      </c>
      <c r="AC1787" s="112">
        <v>0</v>
      </c>
      <c r="AD1787" s="112" t="s">
        <v>6551</v>
      </c>
      <c r="AE1787" s="112">
        <v>0</v>
      </c>
      <c r="AF1787" s="112" t="s">
        <v>6551</v>
      </c>
      <c r="AG1787" s="112">
        <v>0</v>
      </c>
      <c r="AH1787" s="112" t="s">
        <v>6551</v>
      </c>
      <c r="AI1787" s="112">
        <v>2082</v>
      </c>
      <c r="AJ1787" s="112" t="s">
        <v>6551</v>
      </c>
      <c r="AK1787" s="112">
        <v>0</v>
      </c>
      <c r="AL1787" s="113" t="s">
        <v>6551</v>
      </c>
      <c r="AM1787" s="113" t="str">
        <f t="shared" si="27"/>
        <v>No</v>
      </c>
    </row>
    <row r="1788" spans="1:39" s="19" customFormat="1" ht="11.5" customHeight="1" x14ac:dyDescent="0.2">
      <c r="A1788" s="5" t="s">
        <v>4943</v>
      </c>
      <c r="B1788" s="5" t="s">
        <v>1176</v>
      </c>
      <c r="C1788" s="5" t="s">
        <v>81</v>
      </c>
      <c r="D1788" s="194" t="s">
        <v>4944</v>
      </c>
      <c r="E1788" s="197" t="s">
        <v>4945</v>
      </c>
      <c r="F1788" s="19" t="s">
        <v>239</v>
      </c>
      <c r="G1788" s="5" t="s">
        <v>287</v>
      </c>
      <c r="H1788" s="27">
        <v>0</v>
      </c>
      <c r="I1788" s="110">
        <v>4</v>
      </c>
      <c r="J1788" s="111" t="s">
        <v>6551</v>
      </c>
      <c r="K1788" s="112">
        <v>0</v>
      </c>
      <c r="L1788" s="112" t="s">
        <v>6551</v>
      </c>
      <c r="M1788" s="112">
        <v>0</v>
      </c>
      <c r="N1788" s="112" t="s">
        <v>6551</v>
      </c>
      <c r="O1788" s="112">
        <v>0</v>
      </c>
      <c r="P1788" s="112" t="s">
        <v>6551</v>
      </c>
      <c r="Q1788" s="112">
        <v>48614</v>
      </c>
      <c r="R1788" s="112" t="s">
        <v>6551</v>
      </c>
      <c r="S1788" s="112">
        <v>0</v>
      </c>
      <c r="T1788" s="112" t="s">
        <v>6551</v>
      </c>
      <c r="U1788" s="112">
        <v>0</v>
      </c>
      <c r="V1788" s="112" t="s">
        <v>6551</v>
      </c>
      <c r="W1788" s="112">
        <v>2374</v>
      </c>
      <c r="X1788" s="112" t="s">
        <v>6551</v>
      </c>
      <c r="Y1788" s="112">
        <v>0</v>
      </c>
      <c r="Z1788" s="112" t="s">
        <v>6551</v>
      </c>
      <c r="AA1788" s="112">
        <v>0</v>
      </c>
      <c r="AB1788" s="112" t="s">
        <v>6551</v>
      </c>
      <c r="AC1788" s="112">
        <v>0</v>
      </c>
      <c r="AD1788" s="112" t="s">
        <v>6551</v>
      </c>
      <c r="AE1788" s="112">
        <v>0</v>
      </c>
      <c r="AF1788" s="112" t="s">
        <v>6551</v>
      </c>
      <c r="AG1788" s="112">
        <v>0</v>
      </c>
      <c r="AH1788" s="112" t="s">
        <v>6551</v>
      </c>
      <c r="AI1788" s="112">
        <v>7796</v>
      </c>
      <c r="AJ1788" s="112" t="s">
        <v>6551</v>
      </c>
      <c r="AK1788" s="112">
        <v>0</v>
      </c>
      <c r="AL1788" s="113" t="s">
        <v>6551</v>
      </c>
      <c r="AM1788" s="113" t="str">
        <f t="shared" si="27"/>
        <v>No</v>
      </c>
    </row>
    <row r="1789" spans="1:39" s="19" customFormat="1" ht="11.5" customHeight="1" x14ac:dyDescent="0.2">
      <c r="A1789" s="5" t="s">
        <v>5018</v>
      </c>
      <c r="B1789" s="5" t="s">
        <v>5019</v>
      </c>
      <c r="C1789" s="5" t="s">
        <v>81</v>
      </c>
      <c r="D1789" s="194" t="s">
        <v>5020</v>
      </c>
      <c r="E1789" s="197" t="s">
        <v>5021</v>
      </c>
      <c r="F1789" s="19" t="s">
        <v>239</v>
      </c>
      <c r="G1789" s="5" t="s">
        <v>287</v>
      </c>
      <c r="H1789" s="27">
        <v>0</v>
      </c>
      <c r="I1789" s="110">
        <v>4</v>
      </c>
      <c r="J1789" s="111" t="s">
        <v>6551</v>
      </c>
      <c r="K1789" s="112">
        <v>0</v>
      </c>
      <c r="L1789" s="112" t="s">
        <v>6551</v>
      </c>
      <c r="M1789" s="112">
        <v>0</v>
      </c>
      <c r="N1789" s="112" t="s">
        <v>6551</v>
      </c>
      <c r="O1789" s="112">
        <v>0</v>
      </c>
      <c r="P1789" s="112" t="s">
        <v>6551</v>
      </c>
      <c r="Q1789" s="112">
        <v>45056</v>
      </c>
      <c r="R1789" s="112" t="s">
        <v>6551</v>
      </c>
      <c r="S1789" s="112">
        <v>0</v>
      </c>
      <c r="T1789" s="112" t="s">
        <v>6551</v>
      </c>
      <c r="U1789" s="112">
        <v>0</v>
      </c>
      <c r="V1789" s="112" t="s">
        <v>6551</v>
      </c>
      <c r="W1789" s="112">
        <v>3337</v>
      </c>
      <c r="X1789" s="112" t="s">
        <v>6551</v>
      </c>
      <c r="Y1789" s="112">
        <v>0</v>
      </c>
      <c r="Z1789" s="112" t="s">
        <v>6551</v>
      </c>
      <c r="AA1789" s="112">
        <v>0</v>
      </c>
      <c r="AB1789" s="112" t="s">
        <v>6551</v>
      </c>
      <c r="AC1789" s="112">
        <v>0</v>
      </c>
      <c r="AD1789" s="112" t="s">
        <v>6551</v>
      </c>
      <c r="AE1789" s="112">
        <v>0</v>
      </c>
      <c r="AF1789" s="112" t="s">
        <v>6551</v>
      </c>
      <c r="AG1789" s="112">
        <v>0</v>
      </c>
      <c r="AH1789" s="112" t="s">
        <v>6551</v>
      </c>
      <c r="AI1789" s="112">
        <v>9047</v>
      </c>
      <c r="AJ1789" s="112" t="s">
        <v>6551</v>
      </c>
      <c r="AK1789" s="112">
        <v>0</v>
      </c>
      <c r="AL1789" s="113" t="s">
        <v>6551</v>
      </c>
      <c r="AM1789" s="113" t="str">
        <f t="shared" si="27"/>
        <v>No</v>
      </c>
    </row>
    <row r="1790" spans="1:39" s="19" customFormat="1" ht="11.5" customHeight="1" x14ac:dyDescent="0.2">
      <c r="A1790" s="5" t="s">
        <v>5088</v>
      </c>
      <c r="B1790" s="5" t="s">
        <v>4903</v>
      </c>
      <c r="C1790" s="5" t="s">
        <v>37</v>
      </c>
      <c r="D1790" s="194" t="s">
        <v>5089</v>
      </c>
      <c r="E1790" s="197" t="s">
        <v>5090</v>
      </c>
      <c r="F1790" s="19" t="s">
        <v>239</v>
      </c>
      <c r="G1790" s="5" t="s">
        <v>287</v>
      </c>
      <c r="H1790" s="27">
        <v>0</v>
      </c>
      <c r="I1790" s="110">
        <v>4</v>
      </c>
      <c r="J1790" s="111" t="s">
        <v>6551</v>
      </c>
      <c r="K1790" s="112">
        <v>0</v>
      </c>
      <c r="L1790" s="112" t="s">
        <v>6551</v>
      </c>
      <c r="M1790" s="112">
        <v>0</v>
      </c>
      <c r="N1790" s="112" t="s">
        <v>6551</v>
      </c>
      <c r="O1790" s="112">
        <v>0</v>
      </c>
      <c r="P1790" s="112" t="s">
        <v>6551</v>
      </c>
      <c r="Q1790" s="112">
        <v>80173</v>
      </c>
      <c r="R1790" s="112" t="s">
        <v>6551</v>
      </c>
      <c r="S1790" s="112">
        <v>0</v>
      </c>
      <c r="T1790" s="112" t="s">
        <v>6551</v>
      </c>
      <c r="U1790" s="112">
        <v>0</v>
      </c>
      <c r="V1790" s="112" t="s">
        <v>6551</v>
      </c>
      <c r="W1790" s="112">
        <v>8192</v>
      </c>
      <c r="X1790" s="112" t="s">
        <v>6551</v>
      </c>
      <c r="Y1790" s="112">
        <v>0</v>
      </c>
      <c r="Z1790" s="112" t="s">
        <v>6551</v>
      </c>
      <c r="AA1790" s="112">
        <v>0</v>
      </c>
      <c r="AB1790" s="112" t="s">
        <v>6551</v>
      </c>
      <c r="AC1790" s="112">
        <v>0</v>
      </c>
      <c r="AD1790" s="112" t="s">
        <v>6551</v>
      </c>
      <c r="AE1790" s="112">
        <v>0</v>
      </c>
      <c r="AF1790" s="112" t="s">
        <v>6551</v>
      </c>
      <c r="AG1790" s="112">
        <v>0</v>
      </c>
      <c r="AH1790" s="112" t="s">
        <v>6551</v>
      </c>
      <c r="AI1790" s="112">
        <v>24642</v>
      </c>
      <c r="AJ1790" s="112" t="s">
        <v>6551</v>
      </c>
      <c r="AK1790" s="112">
        <v>0</v>
      </c>
      <c r="AL1790" s="113" t="s">
        <v>6551</v>
      </c>
      <c r="AM1790" s="113" t="str">
        <f t="shared" si="27"/>
        <v>No</v>
      </c>
    </row>
    <row r="1791" spans="1:39" s="19" customFormat="1" ht="11.5" customHeight="1" x14ac:dyDescent="0.2">
      <c r="A1791" s="5" t="s">
        <v>5355</v>
      </c>
      <c r="B1791" s="5" t="s">
        <v>5356</v>
      </c>
      <c r="C1791" s="5" t="s">
        <v>37</v>
      </c>
      <c r="D1791" s="194" t="s">
        <v>5357</v>
      </c>
      <c r="E1791" s="197" t="s">
        <v>5358</v>
      </c>
      <c r="F1791" s="19" t="s">
        <v>305</v>
      </c>
      <c r="G1791" s="5" t="s">
        <v>287</v>
      </c>
      <c r="H1791" s="27">
        <v>0</v>
      </c>
      <c r="I1791" s="110">
        <v>4</v>
      </c>
      <c r="J1791" s="111" t="s">
        <v>6551</v>
      </c>
      <c r="K1791" s="112">
        <v>0</v>
      </c>
      <c r="L1791" s="112" t="s">
        <v>6551</v>
      </c>
      <c r="M1791" s="112">
        <v>0</v>
      </c>
      <c r="N1791" s="112" t="s">
        <v>6551</v>
      </c>
      <c r="O1791" s="112">
        <v>0</v>
      </c>
      <c r="P1791" s="112" t="s">
        <v>6551</v>
      </c>
      <c r="Q1791" s="112">
        <v>72386</v>
      </c>
      <c r="R1791" s="112" t="s">
        <v>6551</v>
      </c>
      <c r="S1791" s="112">
        <v>0</v>
      </c>
      <c r="T1791" s="112" t="s">
        <v>6551</v>
      </c>
      <c r="U1791" s="112">
        <v>0</v>
      </c>
      <c r="V1791" s="112" t="s">
        <v>6551</v>
      </c>
      <c r="W1791" s="112">
        <v>2774</v>
      </c>
      <c r="X1791" s="112" t="s">
        <v>6551</v>
      </c>
      <c r="Y1791" s="112">
        <v>0</v>
      </c>
      <c r="Z1791" s="112" t="s">
        <v>6551</v>
      </c>
      <c r="AA1791" s="112">
        <v>0</v>
      </c>
      <c r="AB1791" s="112" t="s">
        <v>6551</v>
      </c>
      <c r="AC1791" s="112">
        <v>0</v>
      </c>
      <c r="AD1791" s="112" t="s">
        <v>6551</v>
      </c>
      <c r="AE1791" s="112">
        <v>0</v>
      </c>
      <c r="AF1791" s="112" t="s">
        <v>6551</v>
      </c>
      <c r="AG1791" s="112">
        <v>0</v>
      </c>
      <c r="AH1791" s="112" t="s">
        <v>6551</v>
      </c>
      <c r="AI1791" s="112">
        <v>11857</v>
      </c>
      <c r="AJ1791" s="112" t="s">
        <v>6551</v>
      </c>
      <c r="AK1791" s="112">
        <v>0</v>
      </c>
      <c r="AL1791" s="113" t="s">
        <v>6551</v>
      </c>
      <c r="AM1791" s="113" t="str">
        <f t="shared" si="27"/>
        <v>No</v>
      </c>
    </row>
    <row r="1792" spans="1:39" s="19" customFormat="1" ht="11.5" customHeight="1" x14ac:dyDescent="0.2">
      <c r="A1792" s="5" t="s">
        <v>5206</v>
      </c>
      <c r="B1792" s="5" t="s">
        <v>5207</v>
      </c>
      <c r="C1792" s="5" t="s">
        <v>78</v>
      </c>
      <c r="D1792" s="194" t="s">
        <v>5208</v>
      </c>
      <c r="E1792" s="197" t="s">
        <v>5209</v>
      </c>
      <c r="F1792" s="19" t="s">
        <v>239</v>
      </c>
      <c r="G1792" s="5" t="s">
        <v>287</v>
      </c>
      <c r="H1792" s="27">
        <v>0</v>
      </c>
      <c r="I1792" s="110">
        <v>4</v>
      </c>
      <c r="J1792" s="111" t="s">
        <v>6551</v>
      </c>
      <c r="K1792" s="112">
        <v>0</v>
      </c>
      <c r="L1792" s="112" t="s">
        <v>6551</v>
      </c>
      <c r="M1792" s="112">
        <v>0</v>
      </c>
      <c r="N1792" s="112" t="s">
        <v>6551</v>
      </c>
      <c r="O1792" s="112">
        <v>0</v>
      </c>
      <c r="P1792" s="112" t="s">
        <v>6551</v>
      </c>
      <c r="Q1792" s="112">
        <v>57146</v>
      </c>
      <c r="R1792" s="112" t="s">
        <v>6551</v>
      </c>
      <c r="S1792" s="112">
        <v>0</v>
      </c>
      <c r="T1792" s="112" t="s">
        <v>6551</v>
      </c>
      <c r="U1792" s="112">
        <v>0</v>
      </c>
      <c r="V1792" s="112" t="s">
        <v>6551</v>
      </c>
      <c r="W1792" s="112">
        <v>5994</v>
      </c>
      <c r="X1792" s="112" t="s">
        <v>6551</v>
      </c>
      <c r="Y1792" s="112">
        <v>0</v>
      </c>
      <c r="Z1792" s="112" t="s">
        <v>6551</v>
      </c>
      <c r="AA1792" s="112">
        <v>0</v>
      </c>
      <c r="AB1792" s="112" t="s">
        <v>6551</v>
      </c>
      <c r="AC1792" s="112">
        <v>0</v>
      </c>
      <c r="AD1792" s="112" t="s">
        <v>6551</v>
      </c>
      <c r="AE1792" s="112">
        <v>0</v>
      </c>
      <c r="AF1792" s="112" t="s">
        <v>6551</v>
      </c>
      <c r="AG1792" s="112">
        <v>0</v>
      </c>
      <c r="AH1792" s="112" t="s">
        <v>6551</v>
      </c>
      <c r="AI1792" s="112">
        <v>16133</v>
      </c>
      <c r="AJ1792" s="112" t="s">
        <v>6551</v>
      </c>
      <c r="AK1792" s="112">
        <v>0</v>
      </c>
      <c r="AL1792" s="113" t="s">
        <v>6551</v>
      </c>
      <c r="AM1792" s="113" t="str">
        <f t="shared" si="27"/>
        <v>No</v>
      </c>
    </row>
    <row r="1793" spans="1:39" s="19" customFormat="1" ht="11.5" customHeight="1" x14ac:dyDescent="0.2">
      <c r="A1793" s="5" t="s">
        <v>5369</v>
      </c>
      <c r="B1793" s="5" t="s">
        <v>5370</v>
      </c>
      <c r="C1793" s="5" t="s">
        <v>80</v>
      </c>
      <c r="D1793" s="194" t="s">
        <v>5371</v>
      </c>
      <c r="E1793" s="197" t="s">
        <v>5372</v>
      </c>
      <c r="F1793" s="19" t="s">
        <v>305</v>
      </c>
      <c r="G1793" s="5" t="s">
        <v>287</v>
      </c>
      <c r="H1793" s="27">
        <v>0</v>
      </c>
      <c r="I1793" s="110">
        <v>4</v>
      </c>
      <c r="J1793" s="111" t="s">
        <v>6551</v>
      </c>
      <c r="K1793" s="112">
        <v>0</v>
      </c>
      <c r="L1793" s="112" t="s">
        <v>6551</v>
      </c>
      <c r="M1793" s="112">
        <v>0</v>
      </c>
      <c r="N1793" s="112" t="s">
        <v>6551</v>
      </c>
      <c r="O1793" s="112">
        <v>0</v>
      </c>
      <c r="P1793" s="112" t="s">
        <v>6551</v>
      </c>
      <c r="Q1793" s="112">
        <v>66970</v>
      </c>
      <c r="R1793" s="112" t="s">
        <v>6551</v>
      </c>
      <c r="S1793" s="112">
        <v>0</v>
      </c>
      <c r="T1793" s="112" t="s">
        <v>6551</v>
      </c>
      <c r="U1793" s="112">
        <v>0</v>
      </c>
      <c r="V1793" s="112" t="s">
        <v>6551</v>
      </c>
      <c r="W1793" s="112">
        <v>2593</v>
      </c>
      <c r="X1793" s="112" t="s">
        <v>6551</v>
      </c>
      <c r="Y1793" s="112">
        <v>0</v>
      </c>
      <c r="Z1793" s="112" t="s">
        <v>6551</v>
      </c>
      <c r="AA1793" s="112">
        <v>0</v>
      </c>
      <c r="AB1793" s="112" t="s">
        <v>6551</v>
      </c>
      <c r="AC1793" s="112">
        <v>0</v>
      </c>
      <c r="AD1793" s="112" t="s">
        <v>6551</v>
      </c>
      <c r="AE1793" s="112">
        <v>0</v>
      </c>
      <c r="AF1793" s="112" t="s">
        <v>6551</v>
      </c>
      <c r="AG1793" s="112">
        <v>0</v>
      </c>
      <c r="AH1793" s="112" t="s">
        <v>6551</v>
      </c>
      <c r="AI1793" s="112">
        <v>3739</v>
      </c>
      <c r="AJ1793" s="112" t="s">
        <v>6551</v>
      </c>
      <c r="AK1793" s="112">
        <v>0</v>
      </c>
      <c r="AL1793" s="113" t="s">
        <v>6551</v>
      </c>
      <c r="AM1793" s="113" t="str">
        <f t="shared" si="27"/>
        <v>No</v>
      </c>
    </row>
    <row r="1794" spans="1:39" s="19" customFormat="1" ht="11.5" customHeight="1" x14ac:dyDescent="0.2">
      <c r="A1794" s="5" t="s">
        <v>5428</v>
      </c>
      <c r="B1794" s="5" t="s">
        <v>5429</v>
      </c>
      <c r="C1794" s="5" t="s">
        <v>80</v>
      </c>
      <c r="D1794" s="194" t="s">
        <v>5430</v>
      </c>
      <c r="E1794" s="197" t="s">
        <v>5431</v>
      </c>
      <c r="F1794" s="19" t="s">
        <v>305</v>
      </c>
      <c r="G1794" s="19" t="s">
        <v>287</v>
      </c>
      <c r="H1794" s="27">
        <v>0</v>
      </c>
      <c r="I1794" s="110">
        <v>4</v>
      </c>
      <c r="J1794" s="19" t="s">
        <v>6551</v>
      </c>
      <c r="K1794" s="112">
        <v>0</v>
      </c>
      <c r="L1794" s="112" t="s">
        <v>6551</v>
      </c>
      <c r="M1794" s="112">
        <v>0</v>
      </c>
      <c r="N1794" s="112" t="s">
        <v>6551</v>
      </c>
      <c r="O1794" s="112">
        <v>0</v>
      </c>
      <c r="P1794" s="112" t="s">
        <v>6551</v>
      </c>
      <c r="Q1794" s="112">
        <v>107295</v>
      </c>
      <c r="R1794" s="112" t="s">
        <v>6551</v>
      </c>
      <c r="S1794" s="112">
        <v>0</v>
      </c>
      <c r="T1794" s="112" t="s">
        <v>6551</v>
      </c>
      <c r="U1794" s="112">
        <v>0</v>
      </c>
      <c r="V1794" s="112" t="s">
        <v>6551</v>
      </c>
      <c r="W1794" s="112">
        <v>4003</v>
      </c>
      <c r="X1794" s="112" t="s">
        <v>6551</v>
      </c>
      <c r="Y1794" s="112">
        <v>0</v>
      </c>
      <c r="Z1794" s="112" t="s">
        <v>6551</v>
      </c>
      <c r="AA1794" s="112">
        <v>0</v>
      </c>
      <c r="AB1794" s="112" t="s">
        <v>6551</v>
      </c>
      <c r="AC1794" s="112">
        <v>0</v>
      </c>
      <c r="AD1794" s="112" t="s">
        <v>6551</v>
      </c>
      <c r="AE1794" s="112">
        <v>0</v>
      </c>
      <c r="AF1794" s="112" t="s">
        <v>6551</v>
      </c>
      <c r="AG1794" s="112">
        <v>0</v>
      </c>
      <c r="AH1794" s="112" t="s">
        <v>6551</v>
      </c>
      <c r="AI1794" s="112">
        <v>2879</v>
      </c>
      <c r="AJ1794" s="112" t="s">
        <v>6551</v>
      </c>
      <c r="AK1794" s="112">
        <v>0</v>
      </c>
      <c r="AL1794" s="113" t="s">
        <v>6551</v>
      </c>
      <c r="AM1794" s="113" t="str">
        <f t="shared" ref="AM1794:AM1857" si="28">IF(OR(J1794="Q",L1794="Q",N1794="Q",P1794="Q",R1794="Q",T1794="Q",V1794="Q",X1794="Q",Z1794="Q",AB1794="Q",AD1794="Q",AF1794="Q",AH1794="Q",AJ1794="Q",AL1794="Q"),"Yes","No")</f>
        <v>No</v>
      </c>
    </row>
    <row r="1795" spans="1:39" s="19" customFormat="1" ht="11.5" customHeight="1" x14ac:dyDescent="0.2">
      <c r="A1795" s="5" t="s">
        <v>5467</v>
      </c>
      <c r="B1795" s="5" t="s">
        <v>5468</v>
      </c>
      <c r="C1795" s="5" t="s">
        <v>80</v>
      </c>
      <c r="D1795" s="194" t="s">
        <v>5469</v>
      </c>
      <c r="E1795" s="197" t="s">
        <v>5470</v>
      </c>
      <c r="F1795" s="19" t="s">
        <v>305</v>
      </c>
      <c r="G1795" s="19" t="s">
        <v>287</v>
      </c>
      <c r="H1795" s="27">
        <v>0</v>
      </c>
      <c r="I1795" s="110">
        <v>4</v>
      </c>
      <c r="J1795" s="19" t="s">
        <v>6551</v>
      </c>
      <c r="K1795" s="112">
        <v>10</v>
      </c>
      <c r="L1795" s="112" t="s">
        <v>6551</v>
      </c>
      <c r="M1795" s="112">
        <v>0</v>
      </c>
      <c r="N1795" s="112" t="s">
        <v>6551</v>
      </c>
      <c r="O1795" s="112">
        <v>0</v>
      </c>
      <c r="P1795" s="112" t="s">
        <v>6551</v>
      </c>
      <c r="Q1795" s="112">
        <v>47933</v>
      </c>
      <c r="R1795" s="112" t="s">
        <v>6551</v>
      </c>
      <c r="S1795" s="112">
        <v>0</v>
      </c>
      <c r="T1795" s="112" t="s">
        <v>6551</v>
      </c>
      <c r="U1795" s="112">
        <v>0</v>
      </c>
      <c r="V1795" s="112" t="s">
        <v>6551</v>
      </c>
      <c r="W1795" s="112">
        <v>3110</v>
      </c>
      <c r="X1795" s="112" t="s">
        <v>6551</v>
      </c>
      <c r="Y1795" s="112">
        <v>0</v>
      </c>
      <c r="Z1795" s="112" t="s">
        <v>6551</v>
      </c>
      <c r="AA1795" s="112">
        <v>0</v>
      </c>
      <c r="AB1795" s="112" t="s">
        <v>6551</v>
      </c>
      <c r="AC1795" s="112">
        <v>0</v>
      </c>
      <c r="AD1795" s="112" t="s">
        <v>6551</v>
      </c>
      <c r="AE1795" s="112">
        <v>0</v>
      </c>
      <c r="AF1795" s="112" t="s">
        <v>6551</v>
      </c>
      <c r="AG1795" s="112">
        <v>0</v>
      </c>
      <c r="AH1795" s="112" t="s">
        <v>6551</v>
      </c>
      <c r="AI1795" s="112">
        <v>6359</v>
      </c>
      <c r="AJ1795" s="112" t="s">
        <v>6551</v>
      </c>
      <c r="AK1795" s="112">
        <v>0</v>
      </c>
      <c r="AL1795" s="19" t="s">
        <v>6551</v>
      </c>
      <c r="AM1795" s="113" t="str">
        <f t="shared" si="28"/>
        <v>No</v>
      </c>
    </row>
    <row r="1796" spans="1:39" s="19" customFormat="1" ht="11.5" customHeight="1" x14ac:dyDescent="0.2">
      <c r="A1796" s="5" t="s">
        <v>6195</v>
      </c>
      <c r="B1796" s="5" t="s">
        <v>895</v>
      </c>
      <c r="C1796" s="5" t="s">
        <v>201</v>
      </c>
      <c r="D1796" s="194" t="s">
        <v>5163</v>
      </c>
      <c r="E1796" s="197" t="s">
        <v>5164</v>
      </c>
      <c r="F1796" s="19" t="s">
        <v>305</v>
      </c>
      <c r="G1796" s="19" t="s">
        <v>287</v>
      </c>
      <c r="H1796" s="27">
        <v>0</v>
      </c>
      <c r="I1796" s="110">
        <v>4</v>
      </c>
      <c r="J1796" s="19" t="s">
        <v>6551</v>
      </c>
      <c r="K1796" s="112">
        <v>0</v>
      </c>
      <c r="L1796" s="112" t="s">
        <v>6551</v>
      </c>
      <c r="M1796" s="112">
        <v>0</v>
      </c>
      <c r="N1796" s="112" t="s">
        <v>6551</v>
      </c>
      <c r="O1796" s="112">
        <v>0</v>
      </c>
      <c r="P1796" s="112" t="s">
        <v>6551</v>
      </c>
      <c r="Q1796" s="112">
        <v>50232</v>
      </c>
      <c r="R1796" s="112" t="s">
        <v>6551</v>
      </c>
      <c r="S1796" s="112">
        <v>0</v>
      </c>
      <c r="T1796" s="112" t="s">
        <v>6551</v>
      </c>
      <c r="U1796" s="112">
        <v>0</v>
      </c>
      <c r="V1796" s="112" t="s">
        <v>6551</v>
      </c>
      <c r="W1796" s="112">
        <v>7134</v>
      </c>
      <c r="X1796" s="112" t="s">
        <v>6551</v>
      </c>
      <c r="Y1796" s="112">
        <v>0</v>
      </c>
      <c r="Z1796" s="112" t="s">
        <v>6551</v>
      </c>
      <c r="AA1796" s="112">
        <v>0</v>
      </c>
      <c r="AB1796" s="112" t="s">
        <v>6551</v>
      </c>
      <c r="AC1796" s="112">
        <v>0</v>
      </c>
      <c r="AD1796" s="112" t="s">
        <v>6551</v>
      </c>
      <c r="AE1796" s="112">
        <v>0</v>
      </c>
      <c r="AF1796" s="112" t="s">
        <v>6551</v>
      </c>
      <c r="AG1796" s="112">
        <v>0</v>
      </c>
      <c r="AH1796" s="112" t="s">
        <v>6551</v>
      </c>
      <c r="AI1796" s="112">
        <v>11468</v>
      </c>
      <c r="AJ1796" s="112" t="s">
        <v>6551</v>
      </c>
      <c r="AK1796" s="112">
        <v>0</v>
      </c>
      <c r="AL1796" s="19" t="s">
        <v>6551</v>
      </c>
      <c r="AM1796" s="113" t="str">
        <f t="shared" si="28"/>
        <v>No</v>
      </c>
    </row>
    <row r="1797" spans="1:39" s="19" customFormat="1" ht="11.5" customHeight="1" x14ac:dyDescent="0.2">
      <c r="A1797" s="5" t="s">
        <v>6442</v>
      </c>
      <c r="B1797" s="5" t="s">
        <v>6540</v>
      </c>
      <c r="C1797" s="5" t="s">
        <v>201</v>
      </c>
      <c r="D1797" s="194" t="s">
        <v>6441</v>
      </c>
      <c r="E1797" s="197" t="s">
        <v>6440</v>
      </c>
      <c r="F1797" s="19" t="s">
        <v>305</v>
      </c>
      <c r="G1797" s="5" t="s">
        <v>287</v>
      </c>
      <c r="H1797" s="27">
        <v>0</v>
      </c>
      <c r="I1797" s="110">
        <v>4</v>
      </c>
      <c r="J1797" s="111" t="s">
        <v>6551</v>
      </c>
      <c r="K1797" s="112">
        <v>0</v>
      </c>
      <c r="L1797" s="112" t="s">
        <v>6551</v>
      </c>
      <c r="M1797" s="112">
        <v>0</v>
      </c>
      <c r="N1797" s="112" t="s">
        <v>6551</v>
      </c>
      <c r="O1797" s="112">
        <v>0</v>
      </c>
      <c r="P1797" s="112" t="s">
        <v>6551</v>
      </c>
      <c r="Q1797" s="112">
        <v>25151</v>
      </c>
      <c r="R1797" s="112" t="s">
        <v>122</v>
      </c>
      <c r="S1797" s="112">
        <v>0</v>
      </c>
      <c r="T1797" s="112" t="s">
        <v>6551</v>
      </c>
      <c r="U1797" s="112">
        <v>0</v>
      </c>
      <c r="V1797" s="112" t="s">
        <v>6551</v>
      </c>
      <c r="W1797" s="112">
        <v>1573</v>
      </c>
      <c r="X1797" s="112" t="s">
        <v>122</v>
      </c>
      <c r="Y1797" s="112">
        <v>0</v>
      </c>
      <c r="Z1797" s="112" t="s">
        <v>6551</v>
      </c>
      <c r="AA1797" s="112">
        <v>0</v>
      </c>
      <c r="AB1797" s="112" t="s">
        <v>6551</v>
      </c>
      <c r="AC1797" s="112">
        <v>0</v>
      </c>
      <c r="AD1797" s="112" t="s">
        <v>6551</v>
      </c>
      <c r="AE1797" s="112">
        <v>0</v>
      </c>
      <c r="AF1797" s="112" t="s">
        <v>6551</v>
      </c>
      <c r="AG1797" s="112">
        <v>0</v>
      </c>
      <c r="AH1797" s="112" t="s">
        <v>6551</v>
      </c>
      <c r="AI1797" s="112">
        <v>151</v>
      </c>
      <c r="AJ1797" s="112" t="s">
        <v>6551</v>
      </c>
      <c r="AK1797" s="112">
        <v>0</v>
      </c>
      <c r="AL1797" s="113" t="s">
        <v>6551</v>
      </c>
      <c r="AM1797" s="113" t="str">
        <f t="shared" si="28"/>
        <v>Yes</v>
      </c>
    </row>
    <row r="1798" spans="1:39" s="19" customFormat="1" ht="11.5" customHeight="1" x14ac:dyDescent="0.2">
      <c r="A1798" s="5" t="s">
        <v>6444</v>
      </c>
      <c r="B1798" s="5" t="s">
        <v>6541</v>
      </c>
      <c r="C1798" s="5" t="s">
        <v>201</v>
      </c>
      <c r="D1798" s="194"/>
      <c r="E1798" s="197" t="s">
        <v>6443</v>
      </c>
      <c r="F1798" s="19" t="s">
        <v>305</v>
      </c>
      <c r="G1798" s="5" t="s">
        <v>287</v>
      </c>
      <c r="H1798" s="27">
        <v>0</v>
      </c>
      <c r="I1798" s="110">
        <v>4</v>
      </c>
      <c r="J1798" s="111" t="s">
        <v>6551</v>
      </c>
      <c r="K1798" s="112">
        <v>0</v>
      </c>
      <c r="L1798" s="112" t="s">
        <v>6551</v>
      </c>
      <c r="M1798" s="112">
        <v>0</v>
      </c>
      <c r="N1798" s="112" t="s">
        <v>6551</v>
      </c>
      <c r="O1798" s="112">
        <v>0</v>
      </c>
      <c r="P1798" s="112" t="s">
        <v>6551</v>
      </c>
      <c r="Q1798" s="112">
        <v>26883</v>
      </c>
      <c r="R1798" s="112" t="s">
        <v>6551</v>
      </c>
      <c r="S1798" s="112">
        <v>0</v>
      </c>
      <c r="T1798" s="112" t="s">
        <v>6551</v>
      </c>
      <c r="U1798" s="112">
        <v>0</v>
      </c>
      <c r="V1798" s="112" t="s">
        <v>6551</v>
      </c>
      <c r="W1798" s="112">
        <v>2008</v>
      </c>
      <c r="X1798" s="112" t="s">
        <v>6551</v>
      </c>
      <c r="Y1798" s="112">
        <v>0</v>
      </c>
      <c r="Z1798" s="112" t="s">
        <v>6551</v>
      </c>
      <c r="AA1798" s="112">
        <v>0</v>
      </c>
      <c r="AB1798" s="112" t="s">
        <v>6551</v>
      </c>
      <c r="AC1798" s="112">
        <v>0</v>
      </c>
      <c r="AD1798" s="112" t="s">
        <v>6551</v>
      </c>
      <c r="AE1798" s="112">
        <v>0</v>
      </c>
      <c r="AF1798" s="112" t="s">
        <v>6551</v>
      </c>
      <c r="AG1798" s="112">
        <v>0</v>
      </c>
      <c r="AH1798" s="112" t="s">
        <v>6551</v>
      </c>
      <c r="AI1798" s="112">
        <v>10544</v>
      </c>
      <c r="AJ1798" s="112" t="s">
        <v>6551</v>
      </c>
      <c r="AK1798" s="112">
        <v>0</v>
      </c>
      <c r="AL1798" s="113" t="s">
        <v>6551</v>
      </c>
      <c r="AM1798" s="113" t="str">
        <f t="shared" si="28"/>
        <v>No</v>
      </c>
    </row>
    <row r="1799" spans="1:39" s="19" customFormat="1" ht="11.5" customHeight="1" x14ac:dyDescent="0.2">
      <c r="A1799" s="5" t="s">
        <v>5365</v>
      </c>
      <c r="B1799" s="5" t="s">
        <v>5366</v>
      </c>
      <c r="C1799" s="5" t="s">
        <v>109</v>
      </c>
      <c r="D1799" s="194" t="s">
        <v>5367</v>
      </c>
      <c r="E1799" s="197" t="s">
        <v>5368</v>
      </c>
      <c r="F1799" s="19" t="s">
        <v>239</v>
      </c>
      <c r="G1799" s="5" t="s">
        <v>287</v>
      </c>
      <c r="H1799" s="27">
        <v>0</v>
      </c>
      <c r="I1799" s="110">
        <v>4</v>
      </c>
      <c r="J1799" s="111" t="s">
        <v>6551</v>
      </c>
      <c r="K1799" s="112">
        <v>0</v>
      </c>
      <c r="L1799" s="112" t="s">
        <v>6551</v>
      </c>
      <c r="M1799" s="112">
        <v>0</v>
      </c>
      <c r="N1799" s="112" t="s">
        <v>6551</v>
      </c>
      <c r="O1799" s="112">
        <v>0</v>
      </c>
      <c r="P1799" s="112" t="s">
        <v>6551</v>
      </c>
      <c r="Q1799" s="112">
        <v>85444</v>
      </c>
      <c r="R1799" s="112" t="s">
        <v>6551</v>
      </c>
      <c r="S1799" s="112">
        <v>0</v>
      </c>
      <c r="T1799" s="112" t="s">
        <v>6551</v>
      </c>
      <c r="U1799" s="112">
        <v>0</v>
      </c>
      <c r="V1799" s="112" t="s">
        <v>6551</v>
      </c>
      <c r="W1799" s="112">
        <v>6530</v>
      </c>
      <c r="X1799" s="112" t="s">
        <v>6551</v>
      </c>
      <c r="Y1799" s="112">
        <v>0</v>
      </c>
      <c r="Z1799" s="112" t="s">
        <v>6551</v>
      </c>
      <c r="AA1799" s="112">
        <v>0</v>
      </c>
      <c r="AB1799" s="112" t="s">
        <v>6551</v>
      </c>
      <c r="AC1799" s="112">
        <v>0</v>
      </c>
      <c r="AD1799" s="112" t="s">
        <v>6551</v>
      </c>
      <c r="AE1799" s="112">
        <v>0</v>
      </c>
      <c r="AF1799" s="112" t="s">
        <v>6551</v>
      </c>
      <c r="AG1799" s="112">
        <v>0</v>
      </c>
      <c r="AH1799" s="112" t="s">
        <v>6551</v>
      </c>
      <c r="AI1799" s="112">
        <v>15753</v>
      </c>
      <c r="AJ1799" s="112" t="s">
        <v>6551</v>
      </c>
      <c r="AK1799" s="112">
        <v>0</v>
      </c>
      <c r="AL1799" s="113" t="s">
        <v>6551</v>
      </c>
      <c r="AM1799" s="113" t="str">
        <f t="shared" si="28"/>
        <v>No</v>
      </c>
    </row>
    <row r="1800" spans="1:39" s="19" customFormat="1" ht="11.5" customHeight="1" x14ac:dyDescent="0.2">
      <c r="A1800" s="5" t="s">
        <v>5642</v>
      </c>
      <c r="B1800" s="5" t="s">
        <v>855</v>
      </c>
      <c r="C1800" s="5" t="s">
        <v>20</v>
      </c>
      <c r="D1800" s="194" t="s">
        <v>5643</v>
      </c>
      <c r="E1800" s="197" t="s">
        <v>5644</v>
      </c>
      <c r="F1800" s="19" t="s">
        <v>239</v>
      </c>
      <c r="G1800" s="5" t="s">
        <v>287</v>
      </c>
      <c r="H1800" s="27">
        <v>0</v>
      </c>
      <c r="I1800" s="110">
        <v>4</v>
      </c>
      <c r="J1800" s="111" t="s">
        <v>6551</v>
      </c>
      <c r="K1800" s="112">
        <v>0</v>
      </c>
      <c r="L1800" s="112" t="s">
        <v>6551</v>
      </c>
      <c r="M1800" s="112">
        <v>0</v>
      </c>
      <c r="N1800" s="112" t="s">
        <v>6551</v>
      </c>
      <c r="O1800" s="112">
        <v>0</v>
      </c>
      <c r="P1800" s="112" t="s">
        <v>6551</v>
      </c>
      <c r="Q1800" s="112">
        <v>87043</v>
      </c>
      <c r="R1800" s="112" t="s">
        <v>122</v>
      </c>
      <c r="S1800" s="112">
        <v>0</v>
      </c>
      <c r="T1800" s="112" t="s">
        <v>6551</v>
      </c>
      <c r="U1800" s="112">
        <v>0</v>
      </c>
      <c r="V1800" s="112" t="s">
        <v>6551</v>
      </c>
      <c r="W1800" s="112">
        <v>7781</v>
      </c>
      <c r="X1800" s="112" t="s">
        <v>122</v>
      </c>
      <c r="Y1800" s="112">
        <v>0</v>
      </c>
      <c r="Z1800" s="112" t="s">
        <v>6551</v>
      </c>
      <c r="AA1800" s="112">
        <v>0</v>
      </c>
      <c r="AB1800" s="112" t="s">
        <v>6551</v>
      </c>
      <c r="AC1800" s="112">
        <v>0</v>
      </c>
      <c r="AD1800" s="112" t="s">
        <v>6551</v>
      </c>
      <c r="AE1800" s="112">
        <v>0</v>
      </c>
      <c r="AF1800" s="112" t="s">
        <v>6551</v>
      </c>
      <c r="AG1800" s="112">
        <v>0</v>
      </c>
      <c r="AH1800" s="112" t="s">
        <v>6551</v>
      </c>
      <c r="AI1800" s="112">
        <v>15065</v>
      </c>
      <c r="AJ1800" s="112" t="s">
        <v>122</v>
      </c>
      <c r="AK1800" s="112">
        <v>0</v>
      </c>
      <c r="AL1800" s="113" t="s">
        <v>6551</v>
      </c>
      <c r="AM1800" s="113" t="str">
        <f t="shared" si="28"/>
        <v>Yes</v>
      </c>
    </row>
    <row r="1801" spans="1:39" s="19" customFormat="1" ht="11.5" customHeight="1" x14ac:dyDescent="0.2">
      <c r="A1801" s="5" t="s">
        <v>5695</v>
      </c>
      <c r="B1801" s="5" t="s">
        <v>5696</v>
      </c>
      <c r="C1801" s="5" t="s">
        <v>20</v>
      </c>
      <c r="D1801" s="194" t="s">
        <v>5697</v>
      </c>
      <c r="E1801" s="197" t="s">
        <v>5698</v>
      </c>
      <c r="F1801" s="19" t="s">
        <v>239</v>
      </c>
      <c r="G1801" s="5" t="s">
        <v>287</v>
      </c>
      <c r="H1801" s="27">
        <v>0</v>
      </c>
      <c r="I1801" s="110">
        <v>4</v>
      </c>
      <c r="J1801" s="111" t="s">
        <v>6551</v>
      </c>
      <c r="K1801" s="112">
        <v>0</v>
      </c>
      <c r="L1801" s="112" t="s">
        <v>6551</v>
      </c>
      <c r="M1801" s="112">
        <v>0</v>
      </c>
      <c r="N1801" s="112" t="s">
        <v>6551</v>
      </c>
      <c r="O1801" s="112">
        <v>0</v>
      </c>
      <c r="P1801" s="112" t="s">
        <v>6551</v>
      </c>
      <c r="Q1801" s="112">
        <v>224120</v>
      </c>
      <c r="R1801" s="112" t="s">
        <v>122</v>
      </c>
      <c r="S1801" s="112">
        <v>0</v>
      </c>
      <c r="T1801" s="112" t="s">
        <v>6551</v>
      </c>
      <c r="U1801" s="112">
        <v>0</v>
      </c>
      <c r="V1801" s="112" t="s">
        <v>6551</v>
      </c>
      <c r="W1801" s="112">
        <v>14906</v>
      </c>
      <c r="X1801" s="112" t="s">
        <v>122</v>
      </c>
      <c r="Y1801" s="112">
        <v>0</v>
      </c>
      <c r="Z1801" s="112" t="s">
        <v>6551</v>
      </c>
      <c r="AA1801" s="112">
        <v>0</v>
      </c>
      <c r="AB1801" s="112" t="s">
        <v>6551</v>
      </c>
      <c r="AC1801" s="112">
        <v>0</v>
      </c>
      <c r="AD1801" s="112" t="s">
        <v>6551</v>
      </c>
      <c r="AE1801" s="112">
        <v>0</v>
      </c>
      <c r="AF1801" s="112" t="s">
        <v>6551</v>
      </c>
      <c r="AG1801" s="112">
        <v>0</v>
      </c>
      <c r="AH1801" s="112" t="s">
        <v>6551</v>
      </c>
      <c r="AI1801" s="112">
        <v>56450</v>
      </c>
      <c r="AJ1801" s="112" t="s">
        <v>122</v>
      </c>
      <c r="AK1801" s="112">
        <v>0</v>
      </c>
      <c r="AL1801" s="113" t="s">
        <v>6551</v>
      </c>
      <c r="AM1801" s="113" t="str">
        <f t="shared" si="28"/>
        <v>Yes</v>
      </c>
    </row>
    <row r="1802" spans="1:39" s="19" customFormat="1" ht="11.5" customHeight="1" x14ac:dyDescent="0.2">
      <c r="A1802" s="5" t="s">
        <v>5497</v>
      </c>
      <c r="B1802" s="5" t="s">
        <v>5498</v>
      </c>
      <c r="C1802" s="5" t="s">
        <v>26</v>
      </c>
      <c r="D1802" s="194" t="s">
        <v>5499</v>
      </c>
      <c r="E1802" s="197" t="s">
        <v>5500</v>
      </c>
      <c r="F1802" s="19" t="s">
        <v>239</v>
      </c>
      <c r="G1802" s="5" t="s">
        <v>287</v>
      </c>
      <c r="H1802" s="27">
        <v>0</v>
      </c>
      <c r="I1802" s="110">
        <v>4</v>
      </c>
      <c r="J1802" s="111" t="s">
        <v>6551</v>
      </c>
      <c r="K1802" s="112">
        <v>0</v>
      </c>
      <c r="L1802" s="112" t="s">
        <v>6551</v>
      </c>
      <c r="M1802" s="112">
        <v>0</v>
      </c>
      <c r="N1802" s="112" t="s">
        <v>6551</v>
      </c>
      <c r="O1802" s="112">
        <v>0</v>
      </c>
      <c r="P1802" s="112" t="s">
        <v>6551</v>
      </c>
      <c r="Q1802" s="112">
        <v>51059</v>
      </c>
      <c r="R1802" s="112" t="s">
        <v>6551</v>
      </c>
      <c r="S1802" s="112">
        <v>0</v>
      </c>
      <c r="T1802" s="112" t="s">
        <v>6551</v>
      </c>
      <c r="U1802" s="112">
        <v>0</v>
      </c>
      <c r="V1802" s="112" t="s">
        <v>6551</v>
      </c>
      <c r="W1802" s="112">
        <v>5357</v>
      </c>
      <c r="X1802" s="112" t="s">
        <v>6551</v>
      </c>
      <c r="Y1802" s="112">
        <v>0</v>
      </c>
      <c r="Z1802" s="112" t="s">
        <v>6551</v>
      </c>
      <c r="AA1802" s="112">
        <v>0</v>
      </c>
      <c r="AB1802" s="112" t="s">
        <v>6551</v>
      </c>
      <c r="AC1802" s="112">
        <v>0</v>
      </c>
      <c r="AD1802" s="112" t="s">
        <v>6551</v>
      </c>
      <c r="AE1802" s="112">
        <v>0</v>
      </c>
      <c r="AF1802" s="112" t="s">
        <v>6551</v>
      </c>
      <c r="AG1802" s="112">
        <v>0</v>
      </c>
      <c r="AH1802" s="112" t="s">
        <v>6551</v>
      </c>
      <c r="AI1802" s="112">
        <v>37456</v>
      </c>
      <c r="AJ1802" s="112" t="s">
        <v>6551</v>
      </c>
      <c r="AK1802" s="112">
        <v>0</v>
      </c>
      <c r="AL1802" s="113" t="s">
        <v>6551</v>
      </c>
      <c r="AM1802" s="113" t="str">
        <f t="shared" si="28"/>
        <v>No</v>
      </c>
    </row>
    <row r="1803" spans="1:39" s="19" customFormat="1" ht="11.5" customHeight="1" x14ac:dyDescent="0.2">
      <c r="A1803" s="5" t="s">
        <v>5504</v>
      </c>
      <c r="B1803" s="5" t="s">
        <v>5505</v>
      </c>
      <c r="C1803" s="5" t="s">
        <v>26</v>
      </c>
      <c r="D1803" s="194" t="s">
        <v>5506</v>
      </c>
      <c r="E1803" s="197" t="s">
        <v>5507</v>
      </c>
      <c r="F1803" s="19" t="s">
        <v>239</v>
      </c>
      <c r="G1803" s="5" t="s">
        <v>287</v>
      </c>
      <c r="H1803" s="27">
        <v>0</v>
      </c>
      <c r="I1803" s="110">
        <v>4</v>
      </c>
      <c r="J1803" s="111" t="s">
        <v>6551</v>
      </c>
      <c r="K1803" s="112">
        <v>0</v>
      </c>
      <c r="L1803" s="112" t="s">
        <v>6551</v>
      </c>
      <c r="M1803" s="112">
        <v>0</v>
      </c>
      <c r="N1803" s="112" t="s">
        <v>6551</v>
      </c>
      <c r="O1803" s="112">
        <v>0</v>
      </c>
      <c r="P1803" s="112" t="s">
        <v>6551</v>
      </c>
      <c r="Q1803" s="112">
        <v>87300</v>
      </c>
      <c r="R1803" s="112" t="s">
        <v>6551</v>
      </c>
      <c r="S1803" s="112">
        <v>0</v>
      </c>
      <c r="T1803" s="112" t="s">
        <v>6551</v>
      </c>
      <c r="U1803" s="112">
        <v>0</v>
      </c>
      <c r="V1803" s="112" t="s">
        <v>6551</v>
      </c>
      <c r="W1803" s="112">
        <v>8268</v>
      </c>
      <c r="X1803" s="112" t="s">
        <v>6551</v>
      </c>
      <c r="Y1803" s="112">
        <v>0</v>
      </c>
      <c r="Z1803" s="112" t="s">
        <v>6551</v>
      </c>
      <c r="AA1803" s="112">
        <v>0</v>
      </c>
      <c r="AB1803" s="112" t="s">
        <v>6551</v>
      </c>
      <c r="AC1803" s="112">
        <v>0</v>
      </c>
      <c r="AD1803" s="112" t="s">
        <v>6551</v>
      </c>
      <c r="AE1803" s="112">
        <v>0</v>
      </c>
      <c r="AF1803" s="112" t="s">
        <v>6551</v>
      </c>
      <c r="AG1803" s="112">
        <v>0</v>
      </c>
      <c r="AH1803" s="112" t="s">
        <v>6551</v>
      </c>
      <c r="AI1803" s="112">
        <v>14339</v>
      </c>
      <c r="AJ1803" s="112" t="s">
        <v>6551</v>
      </c>
      <c r="AK1803" s="112">
        <v>0</v>
      </c>
      <c r="AL1803" s="113" t="s">
        <v>6551</v>
      </c>
      <c r="AM1803" s="113" t="str">
        <f t="shared" si="28"/>
        <v>No</v>
      </c>
    </row>
    <row r="1804" spans="1:39" s="19" customFormat="1" ht="11.5" customHeight="1" x14ac:dyDescent="0.2">
      <c r="A1804" s="5" t="s">
        <v>5527</v>
      </c>
      <c r="B1804" s="5" t="s">
        <v>5528</v>
      </c>
      <c r="C1804" s="5" t="s">
        <v>26</v>
      </c>
      <c r="D1804" s="194" t="s">
        <v>5529</v>
      </c>
      <c r="E1804" s="197" t="s">
        <v>5530</v>
      </c>
      <c r="F1804" s="19" t="s">
        <v>239</v>
      </c>
      <c r="G1804" s="5" t="s">
        <v>287</v>
      </c>
      <c r="H1804" s="27">
        <v>0</v>
      </c>
      <c r="I1804" s="110">
        <v>4</v>
      </c>
      <c r="J1804" s="111" t="s">
        <v>6551</v>
      </c>
      <c r="K1804" s="112">
        <v>0</v>
      </c>
      <c r="L1804" s="112" t="s">
        <v>6551</v>
      </c>
      <c r="M1804" s="112">
        <v>0</v>
      </c>
      <c r="N1804" s="112" t="s">
        <v>6551</v>
      </c>
      <c r="O1804" s="112">
        <v>0</v>
      </c>
      <c r="P1804" s="112" t="s">
        <v>6551</v>
      </c>
      <c r="Q1804" s="112">
        <v>68505</v>
      </c>
      <c r="R1804" s="112" t="s">
        <v>6551</v>
      </c>
      <c r="S1804" s="112">
        <v>0</v>
      </c>
      <c r="T1804" s="112" t="s">
        <v>6551</v>
      </c>
      <c r="U1804" s="112">
        <v>0</v>
      </c>
      <c r="V1804" s="112" t="s">
        <v>6551</v>
      </c>
      <c r="W1804" s="112">
        <v>3588</v>
      </c>
      <c r="X1804" s="112" t="s">
        <v>6551</v>
      </c>
      <c r="Y1804" s="112">
        <v>0</v>
      </c>
      <c r="Z1804" s="112" t="s">
        <v>6551</v>
      </c>
      <c r="AA1804" s="112">
        <v>0</v>
      </c>
      <c r="AB1804" s="112" t="s">
        <v>6551</v>
      </c>
      <c r="AC1804" s="112">
        <v>0</v>
      </c>
      <c r="AD1804" s="112" t="s">
        <v>6551</v>
      </c>
      <c r="AE1804" s="112">
        <v>0</v>
      </c>
      <c r="AF1804" s="112" t="s">
        <v>6551</v>
      </c>
      <c r="AG1804" s="112">
        <v>0</v>
      </c>
      <c r="AH1804" s="112" t="s">
        <v>6551</v>
      </c>
      <c r="AI1804" s="112">
        <v>11778</v>
      </c>
      <c r="AJ1804" s="112" t="s">
        <v>6551</v>
      </c>
      <c r="AK1804" s="112">
        <v>0</v>
      </c>
      <c r="AL1804" s="113" t="s">
        <v>6551</v>
      </c>
      <c r="AM1804" s="113" t="str">
        <f t="shared" si="28"/>
        <v>No</v>
      </c>
    </row>
    <row r="1805" spans="1:39" s="19" customFormat="1" ht="11.5" customHeight="1" x14ac:dyDescent="0.2">
      <c r="A1805" s="5" t="s">
        <v>5567</v>
      </c>
      <c r="B1805" s="5" t="s">
        <v>1149</v>
      </c>
      <c r="C1805" s="5" t="s">
        <v>26</v>
      </c>
      <c r="D1805" s="194" t="s">
        <v>5568</v>
      </c>
      <c r="E1805" s="197" t="s">
        <v>5569</v>
      </c>
      <c r="F1805" s="19" t="s">
        <v>239</v>
      </c>
      <c r="G1805" s="5" t="s">
        <v>287</v>
      </c>
      <c r="H1805" s="27">
        <v>0</v>
      </c>
      <c r="I1805" s="110">
        <v>4</v>
      </c>
      <c r="J1805" s="111" t="s">
        <v>6551</v>
      </c>
      <c r="K1805" s="112">
        <v>0</v>
      </c>
      <c r="L1805" s="112" t="s">
        <v>6551</v>
      </c>
      <c r="M1805" s="112">
        <v>0</v>
      </c>
      <c r="N1805" s="112" t="s">
        <v>6551</v>
      </c>
      <c r="O1805" s="112">
        <v>0</v>
      </c>
      <c r="P1805" s="112" t="s">
        <v>6551</v>
      </c>
      <c r="Q1805" s="112">
        <v>64513</v>
      </c>
      <c r="R1805" s="112" t="s">
        <v>6551</v>
      </c>
      <c r="S1805" s="112">
        <v>0</v>
      </c>
      <c r="T1805" s="112" t="s">
        <v>6551</v>
      </c>
      <c r="U1805" s="112">
        <v>0</v>
      </c>
      <c r="V1805" s="112" t="s">
        <v>6551</v>
      </c>
      <c r="W1805" s="112">
        <v>4479</v>
      </c>
      <c r="X1805" s="112" t="s">
        <v>6551</v>
      </c>
      <c r="Y1805" s="112">
        <v>0</v>
      </c>
      <c r="Z1805" s="112" t="s">
        <v>6551</v>
      </c>
      <c r="AA1805" s="112">
        <v>0</v>
      </c>
      <c r="AB1805" s="112" t="s">
        <v>6551</v>
      </c>
      <c r="AC1805" s="112">
        <v>0</v>
      </c>
      <c r="AD1805" s="112" t="s">
        <v>6551</v>
      </c>
      <c r="AE1805" s="112">
        <v>0</v>
      </c>
      <c r="AF1805" s="112" t="s">
        <v>6551</v>
      </c>
      <c r="AG1805" s="112">
        <v>0</v>
      </c>
      <c r="AH1805" s="112" t="s">
        <v>6551</v>
      </c>
      <c r="AI1805" s="112">
        <v>51397</v>
      </c>
      <c r="AJ1805" s="112" t="s">
        <v>6551</v>
      </c>
      <c r="AK1805" s="112">
        <v>0</v>
      </c>
      <c r="AL1805" s="113" t="s">
        <v>6551</v>
      </c>
      <c r="AM1805" s="113" t="str">
        <f t="shared" si="28"/>
        <v>No</v>
      </c>
    </row>
    <row r="1806" spans="1:39" s="19" customFormat="1" ht="11.5" customHeight="1" x14ac:dyDescent="0.2">
      <c r="A1806" s="5" t="s">
        <v>5570</v>
      </c>
      <c r="B1806" s="5" t="s">
        <v>5571</v>
      </c>
      <c r="C1806" s="5" t="s">
        <v>26</v>
      </c>
      <c r="D1806" s="194" t="s">
        <v>5572</v>
      </c>
      <c r="E1806" s="197" t="s">
        <v>5573</v>
      </c>
      <c r="F1806" s="19" t="s">
        <v>239</v>
      </c>
      <c r="G1806" s="19" t="s">
        <v>287</v>
      </c>
      <c r="H1806" s="27">
        <v>0</v>
      </c>
      <c r="I1806" s="110">
        <v>4</v>
      </c>
      <c r="J1806" s="19" t="s">
        <v>6551</v>
      </c>
      <c r="K1806" s="112">
        <v>0</v>
      </c>
      <c r="L1806" s="112" t="s">
        <v>6551</v>
      </c>
      <c r="M1806" s="112">
        <v>0</v>
      </c>
      <c r="N1806" s="112" t="s">
        <v>6551</v>
      </c>
      <c r="O1806" s="112">
        <v>0</v>
      </c>
      <c r="P1806" s="112" t="s">
        <v>6551</v>
      </c>
      <c r="Q1806" s="112">
        <v>164000</v>
      </c>
      <c r="R1806" s="112" t="s">
        <v>6551</v>
      </c>
      <c r="S1806" s="112">
        <v>0</v>
      </c>
      <c r="T1806" s="112" t="s">
        <v>6551</v>
      </c>
      <c r="U1806" s="112">
        <v>0</v>
      </c>
      <c r="V1806" s="112" t="s">
        <v>6551</v>
      </c>
      <c r="W1806" s="112">
        <v>5482</v>
      </c>
      <c r="X1806" s="112" t="s">
        <v>6551</v>
      </c>
      <c r="Y1806" s="112">
        <v>0</v>
      </c>
      <c r="Z1806" s="112" t="s">
        <v>6551</v>
      </c>
      <c r="AA1806" s="112">
        <v>0</v>
      </c>
      <c r="AB1806" s="112" t="s">
        <v>6551</v>
      </c>
      <c r="AC1806" s="112">
        <v>0</v>
      </c>
      <c r="AD1806" s="112" t="s">
        <v>6551</v>
      </c>
      <c r="AE1806" s="112">
        <v>0</v>
      </c>
      <c r="AF1806" s="112" t="s">
        <v>6551</v>
      </c>
      <c r="AG1806" s="112">
        <v>0</v>
      </c>
      <c r="AH1806" s="112" t="s">
        <v>6551</v>
      </c>
      <c r="AI1806" s="112">
        <v>17159</v>
      </c>
      <c r="AJ1806" s="112" t="s">
        <v>6551</v>
      </c>
      <c r="AK1806" s="112">
        <v>0</v>
      </c>
      <c r="AL1806" s="113" t="s">
        <v>6551</v>
      </c>
      <c r="AM1806" s="113" t="str">
        <f t="shared" si="28"/>
        <v>No</v>
      </c>
    </row>
    <row r="1807" spans="1:39" s="19" customFormat="1" ht="11.5" customHeight="1" x14ac:dyDescent="0.2">
      <c r="A1807" s="5" t="s">
        <v>5581</v>
      </c>
      <c r="B1807" s="5" t="s">
        <v>5582</v>
      </c>
      <c r="C1807" s="5" t="s">
        <v>26</v>
      </c>
      <c r="D1807" s="194" t="s">
        <v>5583</v>
      </c>
      <c r="E1807" s="197" t="s">
        <v>5584</v>
      </c>
      <c r="F1807" s="19" t="s">
        <v>239</v>
      </c>
      <c r="G1807" s="19" t="s">
        <v>287</v>
      </c>
      <c r="H1807" s="27">
        <v>0</v>
      </c>
      <c r="I1807" s="110">
        <v>4</v>
      </c>
      <c r="J1807" s="19" t="s">
        <v>6551</v>
      </c>
      <c r="K1807" s="112">
        <v>0</v>
      </c>
      <c r="L1807" s="112" t="s">
        <v>6551</v>
      </c>
      <c r="M1807" s="112">
        <v>0</v>
      </c>
      <c r="N1807" s="112" t="s">
        <v>6551</v>
      </c>
      <c r="O1807" s="112">
        <v>0</v>
      </c>
      <c r="P1807" s="112" t="s">
        <v>6551</v>
      </c>
      <c r="Q1807" s="112">
        <v>84653</v>
      </c>
      <c r="R1807" s="112" t="s">
        <v>6551</v>
      </c>
      <c r="S1807" s="112">
        <v>0</v>
      </c>
      <c r="T1807" s="112" t="s">
        <v>6551</v>
      </c>
      <c r="U1807" s="112">
        <v>0</v>
      </c>
      <c r="V1807" s="112" t="s">
        <v>6551</v>
      </c>
      <c r="W1807" s="112">
        <v>4101</v>
      </c>
      <c r="X1807" s="112" t="s">
        <v>6551</v>
      </c>
      <c r="Y1807" s="112">
        <v>0</v>
      </c>
      <c r="Z1807" s="112" t="s">
        <v>6551</v>
      </c>
      <c r="AA1807" s="112">
        <v>0</v>
      </c>
      <c r="AB1807" s="112" t="s">
        <v>6551</v>
      </c>
      <c r="AC1807" s="112">
        <v>0</v>
      </c>
      <c r="AD1807" s="112" t="s">
        <v>6551</v>
      </c>
      <c r="AE1807" s="112">
        <v>0</v>
      </c>
      <c r="AF1807" s="112" t="s">
        <v>6551</v>
      </c>
      <c r="AG1807" s="112">
        <v>0</v>
      </c>
      <c r="AH1807" s="112" t="s">
        <v>6551</v>
      </c>
      <c r="AI1807" s="112">
        <v>4513</v>
      </c>
      <c r="AJ1807" s="112" t="s">
        <v>6551</v>
      </c>
      <c r="AK1807" s="112">
        <v>0</v>
      </c>
      <c r="AL1807" s="19" t="s">
        <v>6551</v>
      </c>
      <c r="AM1807" s="113" t="str">
        <f t="shared" si="28"/>
        <v>No</v>
      </c>
    </row>
    <row r="1808" spans="1:39" s="19" customFormat="1" ht="11.5" customHeight="1" x14ac:dyDescent="0.2">
      <c r="A1808" s="5" t="s">
        <v>5592</v>
      </c>
      <c r="B1808" s="5" t="s">
        <v>5593</v>
      </c>
      <c r="C1808" s="5" t="s">
        <v>26</v>
      </c>
      <c r="D1808" s="194" t="s">
        <v>5594</v>
      </c>
      <c r="E1808" s="197" t="s">
        <v>5595</v>
      </c>
      <c r="F1808" s="19" t="s">
        <v>239</v>
      </c>
      <c r="G1808" s="19" t="s">
        <v>287</v>
      </c>
      <c r="H1808" s="27">
        <v>0</v>
      </c>
      <c r="I1808" s="110">
        <v>4</v>
      </c>
      <c r="J1808" s="19" t="s">
        <v>6551</v>
      </c>
      <c r="K1808" s="112">
        <v>0</v>
      </c>
      <c r="L1808" s="112" t="s">
        <v>6551</v>
      </c>
      <c r="M1808" s="112">
        <v>0</v>
      </c>
      <c r="N1808" s="112" t="s">
        <v>6551</v>
      </c>
      <c r="O1808" s="112">
        <v>0</v>
      </c>
      <c r="P1808" s="112" t="s">
        <v>6551</v>
      </c>
      <c r="Q1808" s="112">
        <v>102518</v>
      </c>
      <c r="R1808" s="112" t="s">
        <v>6551</v>
      </c>
      <c r="S1808" s="112">
        <v>0</v>
      </c>
      <c r="T1808" s="112" t="s">
        <v>6551</v>
      </c>
      <c r="U1808" s="112">
        <v>0</v>
      </c>
      <c r="V1808" s="112" t="s">
        <v>6551</v>
      </c>
      <c r="W1808" s="112">
        <v>5633</v>
      </c>
      <c r="X1808" s="112" t="s">
        <v>6551</v>
      </c>
      <c r="Y1808" s="112">
        <v>0</v>
      </c>
      <c r="Z1808" s="112" t="s">
        <v>6551</v>
      </c>
      <c r="AA1808" s="112">
        <v>0</v>
      </c>
      <c r="AB1808" s="112" t="s">
        <v>6551</v>
      </c>
      <c r="AC1808" s="112">
        <v>0</v>
      </c>
      <c r="AD1808" s="112" t="s">
        <v>6551</v>
      </c>
      <c r="AE1808" s="112">
        <v>0</v>
      </c>
      <c r="AF1808" s="112" t="s">
        <v>6551</v>
      </c>
      <c r="AG1808" s="112">
        <v>0</v>
      </c>
      <c r="AH1808" s="112" t="s">
        <v>6551</v>
      </c>
      <c r="AI1808" s="112">
        <v>105572</v>
      </c>
      <c r="AJ1808" s="112" t="s">
        <v>6551</v>
      </c>
      <c r="AK1808" s="112">
        <v>0</v>
      </c>
      <c r="AL1808" s="19" t="s">
        <v>6551</v>
      </c>
      <c r="AM1808" s="113" t="str">
        <f t="shared" si="28"/>
        <v>No</v>
      </c>
    </row>
    <row r="1809" spans="1:39" s="19" customFormat="1" ht="11.5" customHeight="1" x14ac:dyDescent="0.2">
      <c r="A1809" s="5" t="s">
        <v>5675</v>
      </c>
      <c r="B1809" s="5" t="s">
        <v>5676</v>
      </c>
      <c r="C1809" s="5" t="s">
        <v>26</v>
      </c>
      <c r="D1809" s="194" t="s">
        <v>5677</v>
      </c>
      <c r="E1809" s="197" t="s">
        <v>5678</v>
      </c>
      <c r="F1809" s="19" t="s">
        <v>242</v>
      </c>
      <c r="G1809" s="5" t="s">
        <v>287</v>
      </c>
      <c r="H1809" s="27">
        <v>0</v>
      </c>
      <c r="I1809" s="110">
        <v>4</v>
      </c>
      <c r="J1809" s="111" t="s">
        <v>6551</v>
      </c>
      <c r="K1809" s="112">
        <v>0</v>
      </c>
      <c r="L1809" s="112" t="s">
        <v>6551</v>
      </c>
      <c r="M1809" s="112">
        <v>0</v>
      </c>
      <c r="N1809" s="112" t="s">
        <v>6551</v>
      </c>
      <c r="O1809" s="112">
        <v>0</v>
      </c>
      <c r="P1809" s="112" t="s">
        <v>6551</v>
      </c>
      <c r="Q1809" s="112">
        <v>179776</v>
      </c>
      <c r="R1809" s="112" t="s">
        <v>6551</v>
      </c>
      <c r="S1809" s="112">
        <v>0</v>
      </c>
      <c r="T1809" s="112" t="s">
        <v>6551</v>
      </c>
      <c r="U1809" s="112">
        <v>0</v>
      </c>
      <c r="V1809" s="112" t="s">
        <v>6551</v>
      </c>
      <c r="W1809" s="112">
        <v>7570</v>
      </c>
      <c r="X1809" s="112" t="s">
        <v>6551</v>
      </c>
      <c r="Y1809" s="112">
        <v>0</v>
      </c>
      <c r="Z1809" s="112" t="s">
        <v>6551</v>
      </c>
      <c r="AA1809" s="112">
        <v>0</v>
      </c>
      <c r="AB1809" s="112" t="s">
        <v>6551</v>
      </c>
      <c r="AC1809" s="112">
        <v>0</v>
      </c>
      <c r="AD1809" s="112" t="s">
        <v>6551</v>
      </c>
      <c r="AE1809" s="112">
        <v>0</v>
      </c>
      <c r="AF1809" s="112" t="s">
        <v>6551</v>
      </c>
      <c r="AG1809" s="112">
        <v>0</v>
      </c>
      <c r="AH1809" s="112" t="s">
        <v>6551</v>
      </c>
      <c r="AI1809" s="112">
        <v>60826</v>
      </c>
      <c r="AJ1809" s="112" t="s">
        <v>6551</v>
      </c>
      <c r="AK1809" s="112">
        <v>0</v>
      </c>
      <c r="AL1809" s="113" t="s">
        <v>6551</v>
      </c>
      <c r="AM1809" s="113" t="str">
        <f t="shared" si="28"/>
        <v>No</v>
      </c>
    </row>
    <row r="1810" spans="1:39" s="19" customFormat="1" ht="11.5" customHeight="1" x14ac:dyDescent="0.2">
      <c r="A1810" s="5" t="s">
        <v>6457</v>
      </c>
      <c r="B1810" s="5" t="s">
        <v>3513</v>
      </c>
      <c r="C1810" s="5" t="s">
        <v>26</v>
      </c>
      <c r="D1810" s="194" t="s">
        <v>6456</v>
      </c>
      <c r="E1810" s="197" t="s">
        <v>6455</v>
      </c>
      <c r="F1810" s="19" t="s">
        <v>239</v>
      </c>
      <c r="G1810" s="5" t="s">
        <v>287</v>
      </c>
      <c r="H1810" s="27">
        <v>0</v>
      </c>
      <c r="I1810" s="110">
        <v>4</v>
      </c>
      <c r="J1810" s="111" t="s">
        <v>6551</v>
      </c>
      <c r="K1810" s="112">
        <v>0</v>
      </c>
      <c r="L1810" s="112" t="s">
        <v>6551</v>
      </c>
      <c r="M1810" s="112">
        <v>0</v>
      </c>
      <c r="N1810" s="112" t="s">
        <v>6551</v>
      </c>
      <c r="O1810" s="112">
        <v>0</v>
      </c>
      <c r="P1810" s="112" t="s">
        <v>6551</v>
      </c>
      <c r="Q1810" s="112">
        <v>160898</v>
      </c>
      <c r="R1810" s="112" t="s">
        <v>6551</v>
      </c>
      <c r="S1810" s="112">
        <v>0</v>
      </c>
      <c r="T1810" s="112" t="s">
        <v>6551</v>
      </c>
      <c r="U1810" s="112">
        <v>0</v>
      </c>
      <c r="V1810" s="112" t="s">
        <v>6551</v>
      </c>
      <c r="W1810" s="112">
        <v>14392</v>
      </c>
      <c r="X1810" s="112" t="s">
        <v>6551</v>
      </c>
      <c r="Y1810" s="112">
        <v>0</v>
      </c>
      <c r="Z1810" s="112" t="s">
        <v>6551</v>
      </c>
      <c r="AA1810" s="112">
        <v>0</v>
      </c>
      <c r="AB1810" s="112" t="s">
        <v>6551</v>
      </c>
      <c r="AC1810" s="112">
        <v>0</v>
      </c>
      <c r="AD1810" s="112" t="s">
        <v>6551</v>
      </c>
      <c r="AE1810" s="112">
        <v>0</v>
      </c>
      <c r="AF1810" s="112" t="s">
        <v>6551</v>
      </c>
      <c r="AG1810" s="112">
        <v>0</v>
      </c>
      <c r="AH1810" s="112" t="s">
        <v>6551</v>
      </c>
      <c r="AI1810" s="112">
        <v>236222</v>
      </c>
      <c r="AJ1810" s="112" t="s">
        <v>6551</v>
      </c>
      <c r="AK1810" s="112">
        <v>0</v>
      </c>
      <c r="AL1810" s="113" t="s">
        <v>6551</v>
      </c>
      <c r="AM1810" s="113" t="str">
        <f t="shared" si="28"/>
        <v>No</v>
      </c>
    </row>
    <row r="1811" spans="1:39" s="19" customFormat="1" ht="11.5" customHeight="1" x14ac:dyDescent="0.2">
      <c r="A1811" s="5" t="s">
        <v>5709</v>
      </c>
      <c r="B1811" s="5" t="s">
        <v>5710</v>
      </c>
      <c r="C1811" s="5" t="s">
        <v>26</v>
      </c>
      <c r="D1811" s="194" t="s">
        <v>5711</v>
      </c>
      <c r="E1811" s="197" t="s">
        <v>5712</v>
      </c>
      <c r="F1811" s="19" t="s">
        <v>239</v>
      </c>
      <c r="G1811" s="5" t="s">
        <v>287</v>
      </c>
      <c r="H1811" s="27">
        <v>0</v>
      </c>
      <c r="I1811" s="110">
        <v>4</v>
      </c>
      <c r="J1811" s="111" t="s">
        <v>6551</v>
      </c>
      <c r="K1811" s="112">
        <v>0</v>
      </c>
      <c r="L1811" s="112" t="s">
        <v>6551</v>
      </c>
      <c r="M1811" s="112">
        <v>0</v>
      </c>
      <c r="N1811" s="112" t="s">
        <v>6551</v>
      </c>
      <c r="O1811" s="112">
        <v>0</v>
      </c>
      <c r="P1811" s="112" t="s">
        <v>6551</v>
      </c>
      <c r="Q1811" s="112">
        <v>116094</v>
      </c>
      <c r="R1811" s="112" t="s">
        <v>6551</v>
      </c>
      <c r="S1811" s="112">
        <v>0</v>
      </c>
      <c r="T1811" s="112" t="s">
        <v>6551</v>
      </c>
      <c r="U1811" s="112">
        <v>0</v>
      </c>
      <c r="V1811" s="112" t="s">
        <v>6551</v>
      </c>
      <c r="W1811" s="112">
        <v>7148</v>
      </c>
      <c r="X1811" s="112" t="s">
        <v>6551</v>
      </c>
      <c r="Y1811" s="112">
        <v>0</v>
      </c>
      <c r="Z1811" s="112" t="s">
        <v>6551</v>
      </c>
      <c r="AA1811" s="112">
        <v>0</v>
      </c>
      <c r="AB1811" s="112" t="s">
        <v>6551</v>
      </c>
      <c r="AC1811" s="112">
        <v>0</v>
      </c>
      <c r="AD1811" s="112" t="s">
        <v>6551</v>
      </c>
      <c r="AE1811" s="112">
        <v>0</v>
      </c>
      <c r="AF1811" s="112" t="s">
        <v>6551</v>
      </c>
      <c r="AG1811" s="112">
        <v>0</v>
      </c>
      <c r="AH1811" s="112" t="s">
        <v>6551</v>
      </c>
      <c r="AI1811" s="112">
        <v>25051</v>
      </c>
      <c r="AJ1811" s="112" t="s">
        <v>6551</v>
      </c>
      <c r="AK1811" s="112">
        <v>0</v>
      </c>
      <c r="AL1811" s="113" t="s">
        <v>6551</v>
      </c>
      <c r="AM1811" s="113" t="str">
        <f t="shared" si="28"/>
        <v>No</v>
      </c>
    </row>
    <row r="1812" spans="1:39" s="19" customFormat="1" ht="11.5" customHeight="1" x14ac:dyDescent="0.2">
      <c r="A1812" s="5" t="s">
        <v>6062</v>
      </c>
      <c r="B1812" s="5" t="s">
        <v>6063</v>
      </c>
      <c r="C1812" s="5" t="s">
        <v>26</v>
      </c>
      <c r="D1812" s="194" t="s">
        <v>6064</v>
      </c>
      <c r="E1812" s="197" t="s">
        <v>6065</v>
      </c>
      <c r="F1812" s="19" t="s">
        <v>239</v>
      </c>
      <c r="G1812" s="5" t="s">
        <v>287</v>
      </c>
      <c r="H1812" s="27">
        <v>0</v>
      </c>
      <c r="I1812" s="110">
        <v>4</v>
      </c>
      <c r="J1812" s="111" t="s">
        <v>6551</v>
      </c>
      <c r="K1812" s="112">
        <v>0</v>
      </c>
      <c r="L1812" s="112" t="s">
        <v>6551</v>
      </c>
      <c r="M1812" s="112">
        <v>0</v>
      </c>
      <c r="N1812" s="112" t="s">
        <v>6551</v>
      </c>
      <c r="O1812" s="112">
        <v>0</v>
      </c>
      <c r="P1812" s="112" t="s">
        <v>6551</v>
      </c>
      <c r="Q1812" s="112">
        <v>31661</v>
      </c>
      <c r="R1812" s="112" t="s">
        <v>6551</v>
      </c>
      <c r="S1812" s="112">
        <v>0</v>
      </c>
      <c r="T1812" s="112" t="s">
        <v>6551</v>
      </c>
      <c r="U1812" s="112">
        <v>0</v>
      </c>
      <c r="V1812" s="112" t="s">
        <v>6551</v>
      </c>
      <c r="W1812" s="112">
        <v>1848</v>
      </c>
      <c r="X1812" s="112" t="s">
        <v>6551</v>
      </c>
      <c r="Y1812" s="112">
        <v>0</v>
      </c>
      <c r="Z1812" s="112" t="s">
        <v>6551</v>
      </c>
      <c r="AA1812" s="112">
        <v>0</v>
      </c>
      <c r="AB1812" s="112" t="s">
        <v>6551</v>
      </c>
      <c r="AC1812" s="112">
        <v>0</v>
      </c>
      <c r="AD1812" s="112" t="s">
        <v>6551</v>
      </c>
      <c r="AE1812" s="112">
        <v>0</v>
      </c>
      <c r="AF1812" s="112" t="s">
        <v>6551</v>
      </c>
      <c r="AG1812" s="112">
        <v>0</v>
      </c>
      <c r="AH1812" s="112" t="s">
        <v>6551</v>
      </c>
      <c r="AI1812" s="112">
        <v>20034</v>
      </c>
      <c r="AJ1812" s="112" t="s">
        <v>6551</v>
      </c>
      <c r="AK1812" s="112">
        <v>0</v>
      </c>
      <c r="AL1812" s="113" t="s">
        <v>6551</v>
      </c>
      <c r="AM1812" s="113" t="str">
        <f t="shared" si="28"/>
        <v>No</v>
      </c>
    </row>
    <row r="1813" spans="1:39" s="19" customFormat="1" ht="11.5" customHeight="1" x14ac:dyDescent="0.2">
      <c r="A1813" s="5" t="s">
        <v>5547</v>
      </c>
      <c r="B1813" s="5" t="s">
        <v>5548</v>
      </c>
      <c r="C1813" s="5" t="s">
        <v>91</v>
      </c>
      <c r="D1813" s="194" t="s">
        <v>5549</v>
      </c>
      <c r="E1813" s="197" t="s">
        <v>5550</v>
      </c>
      <c r="F1813" s="19" t="s">
        <v>239</v>
      </c>
      <c r="G1813" s="5" t="s">
        <v>287</v>
      </c>
      <c r="H1813" s="27">
        <v>0</v>
      </c>
      <c r="I1813" s="110">
        <v>4</v>
      </c>
      <c r="J1813" s="111" t="s">
        <v>6551</v>
      </c>
      <c r="K1813" s="112">
        <v>0</v>
      </c>
      <c r="L1813" s="112" t="s">
        <v>6551</v>
      </c>
      <c r="M1813" s="112">
        <v>0</v>
      </c>
      <c r="N1813" s="112" t="s">
        <v>6551</v>
      </c>
      <c r="O1813" s="112">
        <v>0</v>
      </c>
      <c r="P1813" s="112" t="s">
        <v>6551</v>
      </c>
      <c r="Q1813" s="112">
        <v>14805</v>
      </c>
      <c r="R1813" s="112" t="s">
        <v>6551</v>
      </c>
      <c r="S1813" s="112">
        <v>0</v>
      </c>
      <c r="T1813" s="112" t="s">
        <v>6551</v>
      </c>
      <c r="U1813" s="112">
        <v>0</v>
      </c>
      <c r="V1813" s="112" t="s">
        <v>6551</v>
      </c>
      <c r="W1813" s="112">
        <v>1091</v>
      </c>
      <c r="X1813" s="112" t="s">
        <v>6551</v>
      </c>
      <c r="Y1813" s="112">
        <v>0</v>
      </c>
      <c r="Z1813" s="112" t="s">
        <v>6551</v>
      </c>
      <c r="AA1813" s="112">
        <v>0</v>
      </c>
      <c r="AB1813" s="112" t="s">
        <v>6551</v>
      </c>
      <c r="AC1813" s="112">
        <v>0</v>
      </c>
      <c r="AD1813" s="112" t="s">
        <v>6551</v>
      </c>
      <c r="AE1813" s="112">
        <v>0</v>
      </c>
      <c r="AF1813" s="112" t="s">
        <v>6551</v>
      </c>
      <c r="AG1813" s="112">
        <v>0</v>
      </c>
      <c r="AH1813" s="112" t="s">
        <v>6551</v>
      </c>
      <c r="AI1813" s="112">
        <v>10859</v>
      </c>
      <c r="AJ1813" s="112" t="s">
        <v>6551</v>
      </c>
      <c r="AK1813" s="112">
        <v>0</v>
      </c>
      <c r="AL1813" s="113" t="s">
        <v>6551</v>
      </c>
      <c r="AM1813" s="113" t="str">
        <f t="shared" si="28"/>
        <v>No</v>
      </c>
    </row>
    <row r="1814" spans="1:39" s="19" customFormat="1" ht="11.5" customHeight="1" x14ac:dyDescent="0.2">
      <c r="A1814" s="5" t="s">
        <v>6465</v>
      </c>
      <c r="B1814" s="5" t="s">
        <v>6546</v>
      </c>
      <c r="C1814" s="5" t="s">
        <v>91</v>
      </c>
      <c r="D1814" s="194"/>
      <c r="E1814" s="197" t="s">
        <v>6464</v>
      </c>
      <c r="F1814" s="19" t="s">
        <v>239</v>
      </c>
      <c r="G1814" s="5" t="s">
        <v>287</v>
      </c>
      <c r="H1814" s="27">
        <v>0</v>
      </c>
      <c r="I1814" s="110">
        <v>4</v>
      </c>
      <c r="J1814" s="111" t="s">
        <v>6551</v>
      </c>
      <c r="K1814" s="112">
        <v>0</v>
      </c>
      <c r="L1814" s="112" t="s">
        <v>6551</v>
      </c>
      <c r="M1814" s="112">
        <v>0</v>
      </c>
      <c r="N1814" s="112" t="s">
        <v>6551</v>
      </c>
      <c r="O1814" s="112">
        <v>0</v>
      </c>
      <c r="P1814" s="112" t="s">
        <v>6551</v>
      </c>
      <c r="Q1814" s="112">
        <v>71333</v>
      </c>
      <c r="R1814" s="112" t="s">
        <v>6551</v>
      </c>
      <c r="S1814" s="112">
        <v>0</v>
      </c>
      <c r="T1814" s="112" t="s">
        <v>6551</v>
      </c>
      <c r="U1814" s="112">
        <v>0</v>
      </c>
      <c r="V1814" s="112" t="s">
        <v>6551</v>
      </c>
      <c r="W1814" s="112">
        <v>2794</v>
      </c>
      <c r="X1814" s="112" t="s">
        <v>6551</v>
      </c>
      <c r="Y1814" s="112">
        <v>0</v>
      </c>
      <c r="Z1814" s="112" t="s">
        <v>6551</v>
      </c>
      <c r="AA1814" s="112">
        <v>0</v>
      </c>
      <c r="AB1814" s="112" t="s">
        <v>6551</v>
      </c>
      <c r="AC1814" s="112">
        <v>0</v>
      </c>
      <c r="AD1814" s="112" t="s">
        <v>6551</v>
      </c>
      <c r="AE1814" s="112">
        <v>0</v>
      </c>
      <c r="AF1814" s="112" t="s">
        <v>6551</v>
      </c>
      <c r="AG1814" s="112">
        <v>0</v>
      </c>
      <c r="AH1814" s="112" t="s">
        <v>6551</v>
      </c>
      <c r="AI1814" s="112">
        <v>9123</v>
      </c>
      <c r="AJ1814" s="112" t="s">
        <v>6551</v>
      </c>
      <c r="AK1814" s="112">
        <v>0</v>
      </c>
      <c r="AL1814" s="113" t="s">
        <v>6551</v>
      </c>
      <c r="AM1814" s="113" t="str">
        <f t="shared" si="28"/>
        <v>No</v>
      </c>
    </row>
    <row r="1815" spans="1:39" s="19" customFormat="1" ht="11.5" customHeight="1" x14ac:dyDescent="0.2">
      <c r="A1815" s="5" t="s">
        <v>6469</v>
      </c>
      <c r="B1815" s="5" t="s">
        <v>991</v>
      </c>
      <c r="C1815" s="5" t="s">
        <v>26</v>
      </c>
      <c r="D1815" s="194"/>
      <c r="E1815" s="197" t="s">
        <v>6468</v>
      </c>
      <c r="F1815" s="19" t="s">
        <v>256</v>
      </c>
      <c r="G1815" s="5" t="s">
        <v>287</v>
      </c>
      <c r="H1815" s="27">
        <v>0</v>
      </c>
      <c r="I1815" s="110">
        <v>4</v>
      </c>
      <c r="J1815" s="111" t="s">
        <v>6551</v>
      </c>
      <c r="K1815" s="112">
        <v>0</v>
      </c>
      <c r="L1815" s="112" t="s">
        <v>6551</v>
      </c>
      <c r="M1815" s="112">
        <v>0</v>
      </c>
      <c r="N1815" s="112" t="s">
        <v>6551</v>
      </c>
      <c r="O1815" s="112">
        <v>0</v>
      </c>
      <c r="P1815" s="112" t="s">
        <v>6551</v>
      </c>
      <c r="Q1815" s="112">
        <v>120840</v>
      </c>
      <c r="R1815" s="112" t="s">
        <v>6551</v>
      </c>
      <c r="S1815" s="112">
        <v>0</v>
      </c>
      <c r="T1815" s="112" t="s">
        <v>6551</v>
      </c>
      <c r="U1815" s="112">
        <v>0</v>
      </c>
      <c r="V1815" s="112" t="s">
        <v>6551</v>
      </c>
      <c r="W1815" s="112">
        <v>4788</v>
      </c>
      <c r="X1815" s="112" t="s">
        <v>6551</v>
      </c>
      <c r="Y1815" s="112">
        <v>0</v>
      </c>
      <c r="Z1815" s="112" t="s">
        <v>6551</v>
      </c>
      <c r="AA1815" s="112">
        <v>0</v>
      </c>
      <c r="AB1815" s="112" t="s">
        <v>6551</v>
      </c>
      <c r="AC1815" s="112">
        <v>0</v>
      </c>
      <c r="AD1815" s="112" t="s">
        <v>6551</v>
      </c>
      <c r="AE1815" s="112">
        <v>0</v>
      </c>
      <c r="AF1815" s="112" t="s">
        <v>6551</v>
      </c>
      <c r="AG1815" s="112">
        <v>0</v>
      </c>
      <c r="AH1815" s="112" t="s">
        <v>6551</v>
      </c>
      <c r="AI1815" s="112">
        <v>1419</v>
      </c>
      <c r="AJ1815" s="112" t="s">
        <v>6551</v>
      </c>
      <c r="AK1815" s="112">
        <v>0</v>
      </c>
      <c r="AL1815" s="113" t="s">
        <v>6551</v>
      </c>
      <c r="AM1815" s="113" t="str">
        <f t="shared" si="28"/>
        <v>No</v>
      </c>
    </row>
    <row r="1816" spans="1:39" s="19" customFormat="1" ht="11.5" customHeight="1" x14ac:dyDescent="0.2">
      <c r="A1816" s="5" t="s">
        <v>5596</v>
      </c>
      <c r="B1816" s="5" t="s">
        <v>5597</v>
      </c>
      <c r="C1816" s="5" t="s">
        <v>230</v>
      </c>
      <c r="D1816" s="194" t="s">
        <v>5598</v>
      </c>
      <c r="E1816" s="197" t="s">
        <v>5599</v>
      </c>
      <c r="F1816" s="19" t="s">
        <v>235</v>
      </c>
      <c r="G1816" s="5" t="s">
        <v>287</v>
      </c>
      <c r="H1816" s="27">
        <v>0</v>
      </c>
      <c r="I1816" s="110">
        <v>4</v>
      </c>
      <c r="J1816" s="111" t="s">
        <v>6551</v>
      </c>
      <c r="K1816" s="112">
        <v>0</v>
      </c>
      <c r="L1816" s="112" t="s">
        <v>6551</v>
      </c>
      <c r="M1816" s="112">
        <v>0</v>
      </c>
      <c r="N1816" s="112" t="s">
        <v>6551</v>
      </c>
      <c r="O1816" s="112">
        <v>0</v>
      </c>
      <c r="P1816" s="112" t="s">
        <v>6551</v>
      </c>
      <c r="Q1816" s="112">
        <v>72163</v>
      </c>
      <c r="R1816" s="112" t="s">
        <v>6551</v>
      </c>
      <c r="S1816" s="112">
        <v>0</v>
      </c>
      <c r="T1816" s="112" t="s">
        <v>6551</v>
      </c>
      <c r="U1816" s="112">
        <v>0</v>
      </c>
      <c r="V1816" s="112" t="s">
        <v>6551</v>
      </c>
      <c r="W1816" s="112">
        <v>3442</v>
      </c>
      <c r="X1816" s="112" t="s">
        <v>6551</v>
      </c>
      <c r="Y1816" s="112">
        <v>0</v>
      </c>
      <c r="Z1816" s="112" t="s">
        <v>6551</v>
      </c>
      <c r="AA1816" s="112">
        <v>0</v>
      </c>
      <c r="AB1816" s="112" t="s">
        <v>6551</v>
      </c>
      <c r="AC1816" s="112">
        <v>0</v>
      </c>
      <c r="AD1816" s="112" t="s">
        <v>6551</v>
      </c>
      <c r="AE1816" s="112">
        <v>0</v>
      </c>
      <c r="AF1816" s="112" t="s">
        <v>6551</v>
      </c>
      <c r="AG1816" s="112">
        <v>0</v>
      </c>
      <c r="AH1816" s="112" t="s">
        <v>6551</v>
      </c>
      <c r="AI1816" s="112">
        <v>6410</v>
      </c>
      <c r="AJ1816" s="112" t="s">
        <v>6551</v>
      </c>
      <c r="AK1816" s="112">
        <v>0</v>
      </c>
      <c r="AL1816" s="113" t="s">
        <v>6551</v>
      </c>
      <c r="AM1816" s="113" t="str">
        <f t="shared" si="28"/>
        <v>No</v>
      </c>
    </row>
    <row r="1817" spans="1:39" s="19" customFormat="1" ht="11.5" customHeight="1" x14ac:dyDescent="0.2">
      <c r="A1817" s="5" t="s">
        <v>1386</v>
      </c>
      <c r="B1817" s="5" t="s">
        <v>1387</v>
      </c>
      <c r="C1817" s="5" t="s">
        <v>113</v>
      </c>
      <c r="D1817" s="194" t="s">
        <v>1388</v>
      </c>
      <c r="E1817" s="197">
        <v>4</v>
      </c>
      <c r="F1817" s="19" t="s">
        <v>166</v>
      </c>
      <c r="G1817" s="5" t="s">
        <v>6120</v>
      </c>
      <c r="H1817" s="27">
        <v>0</v>
      </c>
      <c r="I1817" s="110">
        <v>3</v>
      </c>
      <c r="J1817" s="111" t="s">
        <v>6551</v>
      </c>
      <c r="K1817" s="112">
        <v>0</v>
      </c>
      <c r="L1817" s="112" t="s">
        <v>6551</v>
      </c>
      <c r="M1817" s="112">
        <v>0</v>
      </c>
      <c r="N1817" s="112" t="s">
        <v>6551</v>
      </c>
      <c r="O1817" s="112">
        <v>0</v>
      </c>
      <c r="P1817" s="112" t="s">
        <v>6551</v>
      </c>
      <c r="Q1817" s="112">
        <v>118158</v>
      </c>
      <c r="R1817" s="112" t="s">
        <v>6551</v>
      </c>
      <c r="S1817" s="112">
        <v>0</v>
      </c>
      <c r="T1817" s="112" t="s">
        <v>6551</v>
      </c>
      <c r="U1817" s="112">
        <v>0</v>
      </c>
      <c r="V1817" s="112" t="s">
        <v>6551</v>
      </c>
      <c r="W1817" s="112">
        <v>8924</v>
      </c>
      <c r="X1817" s="112" t="s">
        <v>6551</v>
      </c>
      <c r="Y1817" s="112">
        <v>0</v>
      </c>
      <c r="Z1817" s="112" t="s">
        <v>6551</v>
      </c>
      <c r="AA1817" s="112">
        <v>0</v>
      </c>
      <c r="AB1817" s="112" t="s">
        <v>6551</v>
      </c>
      <c r="AC1817" s="112">
        <v>0</v>
      </c>
      <c r="AD1817" s="112" t="s">
        <v>6551</v>
      </c>
      <c r="AE1817" s="112">
        <v>0</v>
      </c>
      <c r="AF1817" s="112" t="s">
        <v>6551</v>
      </c>
      <c r="AG1817" s="112">
        <v>0</v>
      </c>
      <c r="AH1817" s="112" t="s">
        <v>6551</v>
      </c>
      <c r="AI1817" s="112">
        <v>156439</v>
      </c>
      <c r="AJ1817" s="112" t="s">
        <v>6551</v>
      </c>
      <c r="AK1817" s="112">
        <v>0</v>
      </c>
      <c r="AL1817" s="113" t="s">
        <v>6551</v>
      </c>
      <c r="AM1817" s="113" t="str">
        <f t="shared" si="28"/>
        <v>No</v>
      </c>
    </row>
    <row r="1818" spans="1:39" s="19" customFormat="1" ht="11.5" customHeight="1" x14ac:dyDescent="0.2">
      <c r="A1818" s="5" t="s">
        <v>6307</v>
      </c>
      <c r="B1818" s="5" t="s">
        <v>293</v>
      </c>
      <c r="C1818" s="5" t="s">
        <v>65</v>
      </c>
      <c r="D1818" s="194">
        <v>1158</v>
      </c>
      <c r="E1818" s="197">
        <v>10180</v>
      </c>
      <c r="F1818" s="19" t="s">
        <v>239</v>
      </c>
      <c r="G1818" s="19" t="s">
        <v>6120</v>
      </c>
      <c r="H1818" s="27">
        <v>4181019</v>
      </c>
      <c r="I1818" s="110">
        <v>3</v>
      </c>
      <c r="J1818" s="19" t="s">
        <v>6551</v>
      </c>
      <c r="K1818" s="112">
        <v>0</v>
      </c>
      <c r="L1818" s="112" t="s">
        <v>6551</v>
      </c>
      <c r="M1818" s="112">
        <v>0</v>
      </c>
      <c r="N1818" s="112" t="s">
        <v>6551</v>
      </c>
      <c r="O1818" s="112">
        <v>0</v>
      </c>
      <c r="P1818" s="112" t="s">
        <v>6551</v>
      </c>
      <c r="Q1818" s="112">
        <v>70965</v>
      </c>
      <c r="R1818" s="112" t="s">
        <v>6551</v>
      </c>
      <c r="S1818" s="112">
        <v>0</v>
      </c>
      <c r="T1818" s="112" t="s">
        <v>6551</v>
      </c>
      <c r="U1818" s="112">
        <v>0</v>
      </c>
      <c r="V1818" s="112" t="s">
        <v>6551</v>
      </c>
      <c r="W1818" s="112">
        <v>4731</v>
      </c>
      <c r="X1818" s="112" t="s">
        <v>6551</v>
      </c>
      <c r="Y1818" s="112">
        <v>0</v>
      </c>
      <c r="Z1818" s="112" t="s">
        <v>6551</v>
      </c>
      <c r="AA1818" s="112">
        <v>0</v>
      </c>
      <c r="AB1818" s="112" t="s">
        <v>6551</v>
      </c>
      <c r="AC1818" s="112">
        <v>0</v>
      </c>
      <c r="AD1818" s="112" t="s">
        <v>6551</v>
      </c>
      <c r="AE1818" s="112">
        <v>0</v>
      </c>
      <c r="AF1818" s="112" t="s">
        <v>6551</v>
      </c>
      <c r="AG1818" s="112">
        <v>0</v>
      </c>
      <c r="AH1818" s="112" t="s">
        <v>6551</v>
      </c>
      <c r="AI1818" s="112">
        <v>22659</v>
      </c>
      <c r="AJ1818" s="112" t="s">
        <v>6551</v>
      </c>
      <c r="AK1818" s="112">
        <v>0</v>
      </c>
      <c r="AL1818" s="113" t="s">
        <v>6551</v>
      </c>
      <c r="AM1818" s="113" t="str">
        <f t="shared" si="28"/>
        <v>No</v>
      </c>
    </row>
    <row r="1819" spans="1:39" s="19" customFormat="1" ht="11.5" customHeight="1" x14ac:dyDescent="0.2">
      <c r="A1819" s="5" t="s">
        <v>6308</v>
      </c>
      <c r="B1819" s="5" t="s">
        <v>260</v>
      </c>
      <c r="C1819" s="5" t="s">
        <v>65</v>
      </c>
      <c r="D1819" s="194">
        <v>1159</v>
      </c>
      <c r="E1819" s="197">
        <v>10181</v>
      </c>
      <c r="F1819" s="19" t="s">
        <v>239</v>
      </c>
      <c r="G1819" s="19" t="s">
        <v>6120</v>
      </c>
      <c r="H1819" s="27">
        <v>4181019</v>
      </c>
      <c r="I1819" s="110">
        <v>3</v>
      </c>
      <c r="J1819" s="19" t="s">
        <v>6551</v>
      </c>
      <c r="K1819" s="112">
        <v>0</v>
      </c>
      <c r="L1819" s="112" t="s">
        <v>6551</v>
      </c>
      <c r="M1819" s="112">
        <v>0</v>
      </c>
      <c r="N1819" s="112" t="s">
        <v>6551</v>
      </c>
      <c r="O1819" s="112">
        <v>0</v>
      </c>
      <c r="P1819" s="112" t="s">
        <v>6551</v>
      </c>
      <c r="Q1819" s="112">
        <v>147168</v>
      </c>
      <c r="R1819" s="112" t="s">
        <v>6551</v>
      </c>
      <c r="S1819" s="112">
        <v>0</v>
      </c>
      <c r="T1819" s="112" t="s">
        <v>6551</v>
      </c>
      <c r="U1819" s="112">
        <v>0</v>
      </c>
      <c r="V1819" s="112" t="s">
        <v>6551</v>
      </c>
      <c r="W1819" s="112">
        <v>8774</v>
      </c>
      <c r="X1819" s="112" t="s">
        <v>6551</v>
      </c>
      <c r="Y1819" s="112">
        <v>0</v>
      </c>
      <c r="Z1819" s="112" t="s">
        <v>6551</v>
      </c>
      <c r="AA1819" s="112">
        <v>0</v>
      </c>
      <c r="AB1819" s="112" t="s">
        <v>6551</v>
      </c>
      <c r="AC1819" s="112">
        <v>0</v>
      </c>
      <c r="AD1819" s="112" t="s">
        <v>6551</v>
      </c>
      <c r="AE1819" s="112">
        <v>0</v>
      </c>
      <c r="AF1819" s="112" t="s">
        <v>6551</v>
      </c>
      <c r="AG1819" s="112">
        <v>0</v>
      </c>
      <c r="AH1819" s="112" t="s">
        <v>6551</v>
      </c>
      <c r="AI1819" s="112">
        <v>81050</v>
      </c>
      <c r="AJ1819" s="112" t="s">
        <v>6551</v>
      </c>
      <c r="AK1819" s="112">
        <v>0</v>
      </c>
      <c r="AL1819" s="19" t="s">
        <v>6551</v>
      </c>
      <c r="AM1819" s="113" t="str">
        <f t="shared" si="28"/>
        <v>No</v>
      </c>
    </row>
    <row r="1820" spans="1:39" s="19" customFormat="1" ht="11.5" customHeight="1" x14ac:dyDescent="0.2">
      <c r="A1820" s="5" t="s">
        <v>6329</v>
      </c>
      <c r="B1820" s="5" t="s">
        <v>839</v>
      </c>
      <c r="C1820" s="5" t="s">
        <v>92</v>
      </c>
      <c r="D1820" s="194"/>
      <c r="E1820" s="197">
        <v>22930</v>
      </c>
      <c r="F1820" s="19" t="s">
        <v>305</v>
      </c>
      <c r="G1820" s="19" t="s">
        <v>236</v>
      </c>
      <c r="H1820" s="27">
        <v>18351295</v>
      </c>
      <c r="I1820" s="110">
        <v>3</v>
      </c>
      <c r="J1820" s="19" t="s">
        <v>6551</v>
      </c>
      <c r="K1820" s="112">
        <v>0</v>
      </c>
      <c r="L1820" s="112" t="s">
        <v>6551</v>
      </c>
      <c r="M1820" s="112">
        <v>93794</v>
      </c>
      <c r="N1820" s="112" t="s">
        <v>6551</v>
      </c>
      <c r="O1820" s="112">
        <v>105766</v>
      </c>
      <c r="P1820" s="112" t="s">
        <v>6551</v>
      </c>
      <c r="Q1820" s="112">
        <v>92842</v>
      </c>
      <c r="R1820" s="112" t="s">
        <v>6551</v>
      </c>
      <c r="S1820" s="112">
        <v>12924</v>
      </c>
      <c r="T1820" s="112" t="s">
        <v>6551</v>
      </c>
      <c r="U1820" s="112">
        <v>9185</v>
      </c>
      <c r="V1820" s="112" t="s">
        <v>6551</v>
      </c>
      <c r="W1820" s="112">
        <v>8427</v>
      </c>
      <c r="X1820" s="112" t="s">
        <v>6551</v>
      </c>
      <c r="Y1820" s="112">
        <v>758</v>
      </c>
      <c r="Z1820" s="112" t="s">
        <v>6551</v>
      </c>
      <c r="AA1820" s="112">
        <v>0</v>
      </c>
      <c r="AB1820" s="112" t="s">
        <v>6551</v>
      </c>
      <c r="AC1820" s="112">
        <v>0</v>
      </c>
      <c r="AD1820" s="112" t="s">
        <v>6551</v>
      </c>
      <c r="AE1820" s="112">
        <v>0</v>
      </c>
      <c r="AF1820" s="112" t="s">
        <v>6551</v>
      </c>
      <c r="AG1820" s="112">
        <v>0</v>
      </c>
      <c r="AH1820" s="112" t="s">
        <v>6551</v>
      </c>
      <c r="AI1820" s="112">
        <v>1360389</v>
      </c>
      <c r="AJ1820" s="112" t="s">
        <v>6551</v>
      </c>
      <c r="AK1820" s="112">
        <v>2967223</v>
      </c>
      <c r="AL1820" s="19" t="s">
        <v>6551</v>
      </c>
      <c r="AM1820" s="113" t="str">
        <f t="shared" si="28"/>
        <v>No</v>
      </c>
    </row>
    <row r="1821" spans="1:39" s="19" customFormat="1" ht="11.5" customHeight="1" x14ac:dyDescent="0.2">
      <c r="A1821" s="5" t="s">
        <v>6346</v>
      </c>
      <c r="B1821" s="5" t="s">
        <v>951</v>
      </c>
      <c r="C1821" s="5" t="s">
        <v>100</v>
      </c>
      <c r="D1821" s="194"/>
      <c r="E1821" s="197">
        <v>30990</v>
      </c>
      <c r="F1821" s="19" t="s">
        <v>305</v>
      </c>
      <c r="G1821" s="5" t="s">
        <v>6120</v>
      </c>
      <c r="H1821" s="27">
        <v>1733853</v>
      </c>
      <c r="I1821" s="110">
        <v>3</v>
      </c>
      <c r="J1821" s="111" t="s">
        <v>6551</v>
      </c>
      <c r="K1821" s="112">
        <v>0</v>
      </c>
      <c r="L1821" s="112" t="s">
        <v>6551</v>
      </c>
      <c r="M1821" s="112">
        <v>0</v>
      </c>
      <c r="N1821" s="112" t="s">
        <v>6551</v>
      </c>
      <c r="O1821" s="112">
        <v>0</v>
      </c>
      <c r="P1821" s="112" t="s">
        <v>6551</v>
      </c>
      <c r="Q1821" s="112">
        <v>172228</v>
      </c>
      <c r="R1821" s="112" t="s">
        <v>6551</v>
      </c>
      <c r="S1821" s="112">
        <v>0</v>
      </c>
      <c r="T1821" s="112" t="s">
        <v>6551</v>
      </c>
      <c r="U1821" s="112">
        <v>0</v>
      </c>
      <c r="V1821" s="112" t="s">
        <v>6551</v>
      </c>
      <c r="W1821" s="112">
        <v>12180</v>
      </c>
      <c r="X1821" s="112" t="s">
        <v>6551</v>
      </c>
      <c r="Y1821" s="112">
        <v>0</v>
      </c>
      <c r="Z1821" s="112" t="s">
        <v>6551</v>
      </c>
      <c r="AA1821" s="112">
        <v>0</v>
      </c>
      <c r="AB1821" s="112" t="s">
        <v>6551</v>
      </c>
      <c r="AC1821" s="112">
        <v>0</v>
      </c>
      <c r="AD1821" s="112" t="s">
        <v>6551</v>
      </c>
      <c r="AE1821" s="112">
        <v>0</v>
      </c>
      <c r="AF1821" s="112" t="s">
        <v>6551</v>
      </c>
      <c r="AG1821" s="112">
        <v>0</v>
      </c>
      <c r="AH1821" s="112" t="s">
        <v>6551</v>
      </c>
      <c r="AI1821" s="112">
        <v>88812</v>
      </c>
      <c r="AJ1821" s="112" t="s">
        <v>6551</v>
      </c>
      <c r="AK1821" s="112">
        <v>0</v>
      </c>
      <c r="AL1821" s="113" t="s">
        <v>6551</v>
      </c>
      <c r="AM1821" s="113" t="str">
        <f t="shared" si="28"/>
        <v>No</v>
      </c>
    </row>
    <row r="1822" spans="1:39" s="19" customFormat="1" ht="11.5" customHeight="1" x14ac:dyDescent="0.2">
      <c r="A1822" s="5" t="s">
        <v>885</v>
      </c>
      <c r="B1822" s="5" t="s">
        <v>886</v>
      </c>
      <c r="C1822" s="5" t="s">
        <v>102</v>
      </c>
      <c r="D1822" s="194">
        <v>4117</v>
      </c>
      <c r="E1822" s="197">
        <v>40117</v>
      </c>
      <c r="F1822" s="19" t="s">
        <v>239</v>
      </c>
      <c r="G1822" s="5" t="s">
        <v>6120</v>
      </c>
      <c r="H1822" s="27">
        <v>2148346</v>
      </c>
      <c r="I1822" s="110">
        <v>3</v>
      </c>
      <c r="J1822" s="111" t="s">
        <v>6551</v>
      </c>
      <c r="K1822" s="112">
        <v>0</v>
      </c>
      <c r="L1822" s="112" t="s">
        <v>6551</v>
      </c>
      <c r="M1822" s="112">
        <v>0</v>
      </c>
      <c r="N1822" s="112" t="s">
        <v>6551</v>
      </c>
      <c r="O1822" s="112">
        <v>0</v>
      </c>
      <c r="P1822" s="112" t="s">
        <v>6551</v>
      </c>
      <c r="Q1822" s="112">
        <v>67831</v>
      </c>
      <c r="R1822" s="112" t="s">
        <v>122</v>
      </c>
      <c r="S1822" s="112">
        <v>0</v>
      </c>
      <c r="T1822" s="112" t="s">
        <v>6551</v>
      </c>
      <c r="U1822" s="112">
        <v>0</v>
      </c>
      <c r="V1822" s="112" t="s">
        <v>6551</v>
      </c>
      <c r="W1822" s="112">
        <v>5932</v>
      </c>
      <c r="X1822" s="112" t="s">
        <v>6551</v>
      </c>
      <c r="Y1822" s="112">
        <v>0</v>
      </c>
      <c r="Z1822" s="112" t="s">
        <v>6551</v>
      </c>
      <c r="AA1822" s="112">
        <v>0</v>
      </c>
      <c r="AB1822" s="112" t="s">
        <v>6551</v>
      </c>
      <c r="AC1822" s="112">
        <v>0</v>
      </c>
      <c r="AD1822" s="112" t="s">
        <v>6551</v>
      </c>
      <c r="AE1822" s="112">
        <v>0</v>
      </c>
      <c r="AF1822" s="112" t="s">
        <v>6551</v>
      </c>
      <c r="AG1822" s="112">
        <v>0</v>
      </c>
      <c r="AH1822" s="112" t="s">
        <v>6551</v>
      </c>
      <c r="AI1822" s="112">
        <v>37651</v>
      </c>
      <c r="AJ1822" s="112" t="s">
        <v>6551</v>
      </c>
      <c r="AK1822" s="112">
        <v>0</v>
      </c>
      <c r="AL1822" s="113" t="s">
        <v>6551</v>
      </c>
      <c r="AM1822" s="113" t="str">
        <f t="shared" si="28"/>
        <v>Yes</v>
      </c>
    </row>
    <row r="1823" spans="1:39" s="19" customFormat="1" ht="11.5" customHeight="1" x14ac:dyDescent="0.2">
      <c r="A1823" s="5" t="s">
        <v>1566</v>
      </c>
      <c r="B1823" s="5" t="s">
        <v>1567</v>
      </c>
      <c r="C1823" s="5" t="s">
        <v>50</v>
      </c>
      <c r="D1823" s="194">
        <v>4193</v>
      </c>
      <c r="E1823" s="197">
        <v>40193</v>
      </c>
      <c r="F1823" s="19" t="s">
        <v>239</v>
      </c>
      <c r="G1823" s="5" t="s">
        <v>6120</v>
      </c>
      <c r="H1823" s="27">
        <v>51456</v>
      </c>
      <c r="I1823" s="110">
        <v>3</v>
      </c>
      <c r="J1823" s="111" t="s">
        <v>6551</v>
      </c>
      <c r="K1823" s="112">
        <v>0</v>
      </c>
      <c r="L1823" s="112" t="s">
        <v>6551</v>
      </c>
      <c r="M1823" s="112">
        <v>0</v>
      </c>
      <c r="N1823" s="112" t="s">
        <v>6551</v>
      </c>
      <c r="O1823" s="112">
        <v>0</v>
      </c>
      <c r="P1823" s="112" t="s">
        <v>6551</v>
      </c>
      <c r="Q1823" s="112">
        <v>106859</v>
      </c>
      <c r="R1823" s="112" t="s">
        <v>6551</v>
      </c>
      <c r="S1823" s="112">
        <v>0</v>
      </c>
      <c r="T1823" s="112" t="s">
        <v>6551</v>
      </c>
      <c r="U1823" s="112">
        <v>0</v>
      </c>
      <c r="V1823" s="112" t="s">
        <v>6551</v>
      </c>
      <c r="W1823" s="112">
        <v>8383</v>
      </c>
      <c r="X1823" s="112" t="s">
        <v>6551</v>
      </c>
      <c r="Y1823" s="112">
        <v>0</v>
      </c>
      <c r="Z1823" s="112" t="s">
        <v>6551</v>
      </c>
      <c r="AA1823" s="112">
        <v>0</v>
      </c>
      <c r="AB1823" s="112" t="s">
        <v>6551</v>
      </c>
      <c r="AC1823" s="112">
        <v>0</v>
      </c>
      <c r="AD1823" s="112" t="s">
        <v>6551</v>
      </c>
      <c r="AE1823" s="112">
        <v>0</v>
      </c>
      <c r="AF1823" s="112" t="s">
        <v>6551</v>
      </c>
      <c r="AG1823" s="112">
        <v>0</v>
      </c>
      <c r="AH1823" s="112" t="s">
        <v>6551</v>
      </c>
      <c r="AI1823" s="112">
        <v>14680</v>
      </c>
      <c r="AJ1823" s="112" t="s">
        <v>6551</v>
      </c>
      <c r="AK1823" s="112">
        <v>0</v>
      </c>
      <c r="AL1823" s="113" t="s">
        <v>6551</v>
      </c>
      <c r="AM1823" s="113" t="str">
        <f t="shared" si="28"/>
        <v>No</v>
      </c>
    </row>
    <row r="1824" spans="1:39" s="19" customFormat="1" ht="11.5" customHeight="1" x14ac:dyDescent="0.2">
      <c r="A1824" s="5" t="s">
        <v>6350</v>
      </c>
      <c r="B1824" s="5" t="s">
        <v>258</v>
      </c>
      <c r="C1824" s="5" t="s">
        <v>50</v>
      </c>
      <c r="D1824" s="194">
        <v>4230</v>
      </c>
      <c r="E1824" s="197">
        <v>40230</v>
      </c>
      <c r="F1824" s="19" t="s">
        <v>239</v>
      </c>
      <c r="G1824" s="5" t="s">
        <v>236</v>
      </c>
      <c r="H1824" s="27">
        <v>4515419</v>
      </c>
      <c r="I1824" s="110">
        <v>3</v>
      </c>
      <c r="J1824" s="111" t="s">
        <v>6551</v>
      </c>
      <c r="K1824" s="112">
        <v>0</v>
      </c>
      <c r="L1824" s="112" t="s">
        <v>6551</v>
      </c>
      <c r="M1824" s="112">
        <v>27647</v>
      </c>
      <c r="N1824" s="112" t="s">
        <v>6551</v>
      </c>
      <c r="O1824" s="112">
        <v>27924</v>
      </c>
      <c r="P1824" s="112" t="s">
        <v>6551</v>
      </c>
      <c r="Q1824" s="112">
        <v>26817</v>
      </c>
      <c r="R1824" s="112" t="s">
        <v>6551</v>
      </c>
      <c r="S1824" s="112">
        <v>1107</v>
      </c>
      <c r="T1824" s="112" t="s">
        <v>6551</v>
      </c>
      <c r="U1824" s="112">
        <v>8716</v>
      </c>
      <c r="V1824" s="112" t="s">
        <v>6551</v>
      </c>
      <c r="W1824" s="112">
        <v>8697</v>
      </c>
      <c r="X1824" s="112" t="s">
        <v>6551</v>
      </c>
      <c r="Y1824" s="112">
        <v>19</v>
      </c>
      <c r="Z1824" s="112" t="s">
        <v>6551</v>
      </c>
      <c r="AA1824" s="112">
        <v>27924</v>
      </c>
      <c r="AB1824" s="112" t="s">
        <v>6551</v>
      </c>
      <c r="AC1824" s="112">
        <v>26817</v>
      </c>
      <c r="AD1824" s="112" t="s">
        <v>6551</v>
      </c>
      <c r="AE1824" s="112">
        <v>8716</v>
      </c>
      <c r="AF1824" s="112" t="s">
        <v>6551</v>
      </c>
      <c r="AG1824" s="112">
        <v>8697</v>
      </c>
      <c r="AH1824" s="112" t="s">
        <v>6551</v>
      </c>
      <c r="AI1824" s="112">
        <v>392906</v>
      </c>
      <c r="AJ1824" s="112" t="s">
        <v>6551</v>
      </c>
      <c r="AK1824" s="112">
        <v>447912</v>
      </c>
      <c r="AL1824" s="113" t="s">
        <v>6551</v>
      </c>
      <c r="AM1824" s="113" t="str">
        <f t="shared" si="28"/>
        <v>No</v>
      </c>
    </row>
    <row r="1825" spans="1:39" s="19" customFormat="1" ht="11.5" customHeight="1" x14ac:dyDescent="0.2">
      <c r="A1825" s="5" t="s">
        <v>1866</v>
      </c>
      <c r="B1825" s="5" t="s">
        <v>1261</v>
      </c>
      <c r="C1825" s="5" t="s">
        <v>79</v>
      </c>
      <c r="D1825" s="194">
        <v>4233</v>
      </c>
      <c r="E1825" s="197">
        <v>40233</v>
      </c>
      <c r="F1825" s="19" t="s">
        <v>239</v>
      </c>
      <c r="G1825" s="5" t="s">
        <v>6120</v>
      </c>
      <c r="H1825" s="27">
        <v>214881</v>
      </c>
      <c r="I1825" s="110">
        <v>3</v>
      </c>
      <c r="J1825" s="111" t="s">
        <v>6551</v>
      </c>
      <c r="K1825" s="112">
        <v>0</v>
      </c>
      <c r="L1825" s="112" t="s">
        <v>6551</v>
      </c>
      <c r="M1825" s="112">
        <v>0</v>
      </c>
      <c r="N1825" s="112" t="s">
        <v>6551</v>
      </c>
      <c r="O1825" s="112">
        <v>0</v>
      </c>
      <c r="P1825" s="112" t="s">
        <v>6551</v>
      </c>
      <c r="Q1825" s="112">
        <v>115613</v>
      </c>
      <c r="R1825" s="112" t="s">
        <v>6551</v>
      </c>
      <c r="S1825" s="112">
        <v>0</v>
      </c>
      <c r="T1825" s="112" t="s">
        <v>6551</v>
      </c>
      <c r="U1825" s="112">
        <v>0</v>
      </c>
      <c r="V1825" s="112" t="s">
        <v>6551</v>
      </c>
      <c r="W1825" s="112">
        <v>10049</v>
      </c>
      <c r="X1825" s="112" t="s">
        <v>6551</v>
      </c>
      <c r="Y1825" s="112">
        <v>0</v>
      </c>
      <c r="Z1825" s="112" t="s">
        <v>6551</v>
      </c>
      <c r="AA1825" s="112">
        <v>0</v>
      </c>
      <c r="AB1825" s="112" t="s">
        <v>6551</v>
      </c>
      <c r="AC1825" s="112">
        <v>0</v>
      </c>
      <c r="AD1825" s="112" t="s">
        <v>6551</v>
      </c>
      <c r="AE1825" s="112">
        <v>0</v>
      </c>
      <c r="AF1825" s="112" t="s">
        <v>6551</v>
      </c>
      <c r="AG1825" s="112">
        <v>0</v>
      </c>
      <c r="AH1825" s="112" t="s">
        <v>6551</v>
      </c>
      <c r="AI1825" s="112">
        <v>161048</v>
      </c>
      <c r="AJ1825" s="112" t="s">
        <v>6551</v>
      </c>
      <c r="AK1825" s="112">
        <v>0</v>
      </c>
      <c r="AL1825" s="113" t="s">
        <v>6551</v>
      </c>
      <c r="AM1825" s="113" t="str">
        <f t="shared" si="28"/>
        <v>No</v>
      </c>
    </row>
    <row r="1826" spans="1:39" s="19" customFormat="1" ht="11.5" customHeight="1" x14ac:dyDescent="0.2">
      <c r="A1826" s="5" t="s">
        <v>1351</v>
      </c>
      <c r="B1826" s="5" t="s">
        <v>1352</v>
      </c>
      <c r="C1826" s="5" t="s">
        <v>15</v>
      </c>
      <c r="D1826" s="194" t="s">
        <v>1353</v>
      </c>
      <c r="E1826" s="197">
        <v>44919</v>
      </c>
      <c r="F1826" s="19" t="s">
        <v>166</v>
      </c>
      <c r="G1826" s="5" t="s">
        <v>6120</v>
      </c>
      <c r="H1826" s="27">
        <v>0</v>
      </c>
      <c r="I1826" s="110">
        <v>3</v>
      </c>
      <c r="J1826" s="111" t="s">
        <v>6551</v>
      </c>
      <c r="K1826" s="112">
        <v>0</v>
      </c>
      <c r="L1826" s="112" t="s">
        <v>6551</v>
      </c>
      <c r="M1826" s="112">
        <v>0</v>
      </c>
      <c r="N1826" s="112" t="s">
        <v>6551</v>
      </c>
      <c r="O1826" s="112">
        <v>0</v>
      </c>
      <c r="P1826" s="112" t="s">
        <v>6551</v>
      </c>
      <c r="Q1826" s="112">
        <v>16631</v>
      </c>
      <c r="R1826" s="112" t="s">
        <v>6551</v>
      </c>
      <c r="S1826" s="112">
        <v>0</v>
      </c>
      <c r="T1826" s="112" t="s">
        <v>6551</v>
      </c>
      <c r="U1826" s="112">
        <v>0</v>
      </c>
      <c r="V1826" s="112" t="s">
        <v>6551</v>
      </c>
      <c r="W1826" s="112">
        <v>2184</v>
      </c>
      <c r="X1826" s="112" t="s">
        <v>123</v>
      </c>
      <c r="Y1826" s="112">
        <v>0</v>
      </c>
      <c r="Z1826" s="112" t="s">
        <v>6551</v>
      </c>
      <c r="AA1826" s="112">
        <v>0</v>
      </c>
      <c r="AB1826" s="112" t="s">
        <v>6551</v>
      </c>
      <c r="AC1826" s="112">
        <v>0</v>
      </c>
      <c r="AD1826" s="112" t="s">
        <v>6551</v>
      </c>
      <c r="AE1826" s="112">
        <v>0</v>
      </c>
      <c r="AF1826" s="112" t="s">
        <v>6551</v>
      </c>
      <c r="AG1826" s="112">
        <v>0</v>
      </c>
      <c r="AH1826" s="112" t="s">
        <v>6551</v>
      </c>
      <c r="AI1826" s="112">
        <v>9934</v>
      </c>
      <c r="AJ1826" s="112" t="s">
        <v>6551</v>
      </c>
      <c r="AK1826" s="112">
        <v>0</v>
      </c>
      <c r="AL1826" s="113" t="s">
        <v>6551</v>
      </c>
      <c r="AM1826" s="113" t="str">
        <f t="shared" si="28"/>
        <v>No</v>
      </c>
    </row>
    <row r="1827" spans="1:39" s="19" customFormat="1" ht="11.5" customHeight="1" x14ac:dyDescent="0.2">
      <c r="A1827" s="5" t="s">
        <v>1703</v>
      </c>
      <c r="B1827" s="5" t="s">
        <v>1704</v>
      </c>
      <c r="C1827" s="5" t="s">
        <v>73</v>
      </c>
      <c r="D1827" s="194" t="s">
        <v>1705</v>
      </c>
      <c r="E1827" s="197">
        <v>55258</v>
      </c>
      <c r="F1827" s="19" t="s">
        <v>166</v>
      </c>
      <c r="G1827" s="5" t="s">
        <v>6120</v>
      </c>
      <c r="H1827" s="27">
        <v>0</v>
      </c>
      <c r="I1827" s="110">
        <v>3</v>
      </c>
      <c r="J1827" s="111" t="s">
        <v>6551</v>
      </c>
      <c r="K1827" s="112">
        <v>0</v>
      </c>
      <c r="L1827" s="112" t="s">
        <v>6551</v>
      </c>
      <c r="M1827" s="112">
        <v>0</v>
      </c>
      <c r="N1827" s="112" t="s">
        <v>6551</v>
      </c>
      <c r="O1827" s="112">
        <v>0</v>
      </c>
      <c r="P1827" s="112" t="s">
        <v>6551</v>
      </c>
      <c r="Q1827" s="112">
        <v>77954</v>
      </c>
      <c r="R1827" s="112" t="s">
        <v>6551</v>
      </c>
      <c r="S1827" s="112">
        <v>0</v>
      </c>
      <c r="T1827" s="112" t="s">
        <v>6551</v>
      </c>
      <c r="U1827" s="112">
        <v>0</v>
      </c>
      <c r="V1827" s="112" t="s">
        <v>6551</v>
      </c>
      <c r="W1827" s="112">
        <v>3063</v>
      </c>
      <c r="X1827" s="112" t="s">
        <v>6551</v>
      </c>
      <c r="Y1827" s="112">
        <v>0</v>
      </c>
      <c r="Z1827" s="112" t="s">
        <v>6551</v>
      </c>
      <c r="AA1827" s="112">
        <v>0</v>
      </c>
      <c r="AB1827" s="112" t="s">
        <v>6551</v>
      </c>
      <c r="AC1827" s="112">
        <v>0</v>
      </c>
      <c r="AD1827" s="112" t="s">
        <v>6551</v>
      </c>
      <c r="AE1827" s="112">
        <v>0</v>
      </c>
      <c r="AF1827" s="112" t="s">
        <v>6551</v>
      </c>
      <c r="AG1827" s="112">
        <v>0</v>
      </c>
      <c r="AH1827" s="112" t="s">
        <v>6551</v>
      </c>
      <c r="AI1827" s="112">
        <v>9495</v>
      </c>
      <c r="AJ1827" s="112" t="s">
        <v>6551</v>
      </c>
      <c r="AK1827" s="112">
        <v>0</v>
      </c>
      <c r="AL1827" s="113" t="s">
        <v>6551</v>
      </c>
      <c r="AM1827" s="113" t="str">
        <f t="shared" si="28"/>
        <v>No</v>
      </c>
    </row>
    <row r="1828" spans="1:39" s="19" customFormat="1" ht="11.5" customHeight="1" x14ac:dyDescent="0.2">
      <c r="A1828" s="5" t="s">
        <v>1546</v>
      </c>
      <c r="B1828" s="5" t="s">
        <v>1547</v>
      </c>
      <c r="C1828" s="5" t="s">
        <v>64</v>
      </c>
      <c r="D1828" s="194">
        <v>6112</v>
      </c>
      <c r="E1828" s="197">
        <v>60112</v>
      </c>
      <c r="F1828" s="19" t="s">
        <v>242</v>
      </c>
      <c r="G1828" s="5" t="s">
        <v>6120</v>
      </c>
      <c r="H1828" s="27">
        <v>899703</v>
      </c>
      <c r="I1828" s="110">
        <v>3</v>
      </c>
      <c r="J1828" s="111" t="s">
        <v>6551</v>
      </c>
      <c r="K1828" s="112">
        <v>0</v>
      </c>
      <c r="L1828" s="112" t="s">
        <v>6551</v>
      </c>
      <c r="M1828" s="112">
        <v>0</v>
      </c>
      <c r="N1828" s="112" t="s">
        <v>6551</v>
      </c>
      <c r="O1828" s="112">
        <v>0</v>
      </c>
      <c r="P1828" s="112" t="s">
        <v>6551</v>
      </c>
      <c r="Q1828" s="112">
        <v>202078</v>
      </c>
      <c r="R1828" s="112" t="s">
        <v>6551</v>
      </c>
      <c r="S1828" s="112">
        <v>0</v>
      </c>
      <c r="T1828" s="112" t="s">
        <v>6551</v>
      </c>
      <c r="U1828" s="112">
        <v>0</v>
      </c>
      <c r="V1828" s="112" t="s">
        <v>6551</v>
      </c>
      <c r="W1828" s="112">
        <v>12040</v>
      </c>
      <c r="X1828" s="112" t="s">
        <v>6551</v>
      </c>
      <c r="Y1828" s="112">
        <v>0</v>
      </c>
      <c r="Z1828" s="112" t="s">
        <v>6551</v>
      </c>
      <c r="AA1828" s="112">
        <v>0</v>
      </c>
      <c r="AB1828" s="112" t="s">
        <v>6551</v>
      </c>
      <c r="AC1828" s="112">
        <v>0</v>
      </c>
      <c r="AD1828" s="112" t="s">
        <v>6551</v>
      </c>
      <c r="AE1828" s="112">
        <v>0</v>
      </c>
      <c r="AF1828" s="112" t="s">
        <v>6551</v>
      </c>
      <c r="AG1828" s="112">
        <v>0</v>
      </c>
      <c r="AH1828" s="112" t="s">
        <v>6551</v>
      </c>
      <c r="AI1828" s="112">
        <v>16209</v>
      </c>
      <c r="AJ1828" s="112" t="s">
        <v>6551</v>
      </c>
      <c r="AK1828" s="112">
        <v>0</v>
      </c>
      <c r="AL1828" s="113" t="s">
        <v>6551</v>
      </c>
      <c r="AM1828" s="113" t="str">
        <f t="shared" si="28"/>
        <v>No</v>
      </c>
    </row>
    <row r="1829" spans="1:39" s="19" customFormat="1" ht="11.5" customHeight="1" x14ac:dyDescent="0.2">
      <c r="A1829" s="5" t="s">
        <v>6397</v>
      </c>
      <c r="B1829" s="5" t="s">
        <v>6522</v>
      </c>
      <c r="C1829" s="5" t="s">
        <v>108</v>
      </c>
      <c r="D1829" s="194">
        <v>6129</v>
      </c>
      <c r="E1829" s="197">
        <v>60129</v>
      </c>
      <c r="F1829" s="19" t="s">
        <v>239</v>
      </c>
      <c r="G1829" s="5" t="s">
        <v>6120</v>
      </c>
      <c r="H1829" s="27">
        <v>239938</v>
      </c>
      <c r="I1829" s="110">
        <v>3</v>
      </c>
      <c r="J1829" s="111" t="s">
        <v>6551</v>
      </c>
      <c r="K1829" s="112">
        <v>0</v>
      </c>
      <c r="L1829" s="112" t="s">
        <v>6551</v>
      </c>
      <c r="M1829" s="112">
        <v>0</v>
      </c>
      <c r="N1829" s="112" t="s">
        <v>6551</v>
      </c>
      <c r="O1829" s="112">
        <v>0</v>
      </c>
      <c r="P1829" s="112" t="s">
        <v>6551</v>
      </c>
      <c r="Q1829" s="112">
        <v>47775</v>
      </c>
      <c r="R1829" s="112" t="s">
        <v>6551</v>
      </c>
      <c r="S1829" s="112">
        <v>0</v>
      </c>
      <c r="T1829" s="112" t="s">
        <v>6551</v>
      </c>
      <c r="U1829" s="112">
        <v>0</v>
      </c>
      <c r="V1829" s="112" t="s">
        <v>6551</v>
      </c>
      <c r="W1829" s="112">
        <v>4746</v>
      </c>
      <c r="X1829" s="112" t="s">
        <v>6551</v>
      </c>
      <c r="Y1829" s="112">
        <v>0</v>
      </c>
      <c r="Z1829" s="112" t="s">
        <v>6551</v>
      </c>
      <c r="AA1829" s="112">
        <v>0</v>
      </c>
      <c r="AB1829" s="112" t="s">
        <v>6551</v>
      </c>
      <c r="AC1829" s="112">
        <v>0</v>
      </c>
      <c r="AD1829" s="112" t="s">
        <v>6551</v>
      </c>
      <c r="AE1829" s="112">
        <v>0</v>
      </c>
      <c r="AF1829" s="112" t="s">
        <v>6551</v>
      </c>
      <c r="AG1829" s="112">
        <v>0</v>
      </c>
      <c r="AH1829" s="112" t="s">
        <v>6551</v>
      </c>
      <c r="AI1829" s="112">
        <v>20286</v>
      </c>
      <c r="AJ1829" s="112" t="s">
        <v>6551</v>
      </c>
      <c r="AK1829" s="112">
        <v>0</v>
      </c>
      <c r="AL1829" s="113" t="s">
        <v>6551</v>
      </c>
      <c r="AM1829" s="113" t="str">
        <f t="shared" si="28"/>
        <v>No</v>
      </c>
    </row>
    <row r="1830" spans="1:39" s="19" customFormat="1" ht="11.5" customHeight="1" x14ac:dyDescent="0.2">
      <c r="A1830" s="5" t="s">
        <v>1858</v>
      </c>
      <c r="B1830" s="5" t="s">
        <v>629</v>
      </c>
      <c r="C1830" s="5" t="s">
        <v>108</v>
      </c>
      <c r="D1830" s="194">
        <v>6133</v>
      </c>
      <c r="E1830" s="197">
        <v>60133</v>
      </c>
      <c r="F1830" s="19" t="s">
        <v>305</v>
      </c>
      <c r="G1830" s="19" t="s">
        <v>236</v>
      </c>
      <c r="H1830" s="27">
        <v>5121892</v>
      </c>
      <c r="I1830" s="110">
        <v>3</v>
      </c>
      <c r="J1830" s="19" t="s">
        <v>6551</v>
      </c>
      <c r="K1830" s="112">
        <v>0</v>
      </c>
      <c r="L1830" s="112" t="s">
        <v>6551</v>
      </c>
      <c r="M1830" s="112">
        <v>76946</v>
      </c>
      <c r="N1830" s="112" t="s">
        <v>6551</v>
      </c>
      <c r="O1830" s="112">
        <v>64637</v>
      </c>
      <c r="P1830" s="112" t="s">
        <v>6551</v>
      </c>
      <c r="Q1830" s="112">
        <v>64577</v>
      </c>
      <c r="R1830" s="112" t="s">
        <v>6551</v>
      </c>
      <c r="S1830" s="112">
        <v>60</v>
      </c>
      <c r="T1830" s="112" t="s">
        <v>6551</v>
      </c>
      <c r="U1830" s="112">
        <v>12562</v>
      </c>
      <c r="V1830" s="112" t="s">
        <v>6551</v>
      </c>
      <c r="W1830" s="112">
        <v>12330</v>
      </c>
      <c r="X1830" s="112" t="s">
        <v>6551</v>
      </c>
      <c r="Y1830" s="112">
        <v>232</v>
      </c>
      <c r="Z1830" s="112" t="s">
        <v>6551</v>
      </c>
      <c r="AA1830" s="112">
        <v>64637</v>
      </c>
      <c r="AB1830" s="112" t="s">
        <v>6551</v>
      </c>
      <c r="AC1830" s="112">
        <v>64577</v>
      </c>
      <c r="AD1830" s="112" t="s">
        <v>6551</v>
      </c>
      <c r="AE1830" s="112">
        <v>12562</v>
      </c>
      <c r="AF1830" s="112" t="s">
        <v>6551</v>
      </c>
      <c r="AG1830" s="112">
        <v>12330</v>
      </c>
      <c r="AH1830" s="112" t="s">
        <v>6551</v>
      </c>
      <c r="AI1830" s="112">
        <v>634589</v>
      </c>
      <c r="AJ1830" s="112" t="s">
        <v>6551</v>
      </c>
      <c r="AK1830" s="112">
        <v>817489</v>
      </c>
      <c r="AL1830" s="113" t="s">
        <v>6551</v>
      </c>
      <c r="AM1830" s="113" t="str">
        <f t="shared" si="28"/>
        <v>No</v>
      </c>
    </row>
    <row r="1831" spans="1:39" s="19" customFormat="1" ht="11.5" customHeight="1" x14ac:dyDescent="0.2">
      <c r="A1831" s="5" t="s">
        <v>6423</v>
      </c>
      <c r="B1831" s="5" t="s">
        <v>6531</v>
      </c>
      <c r="C1831" s="5" t="s">
        <v>201</v>
      </c>
      <c r="D1831" s="194" t="s">
        <v>6422</v>
      </c>
      <c r="E1831" s="197">
        <v>80015</v>
      </c>
      <c r="F1831" s="19" t="s">
        <v>166</v>
      </c>
      <c r="G1831" s="19" t="s">
        <v>6120</v>
      </c>
      <c r="H1831" s="27">
        <v>0</v>
      </c>
      <c r="I1831" s="110">
        <v>3</v>
      </c>
      <c r="J1831" s="19" t="s">
        <v>6551</v>
      </c>
      <c r="K1831" s="112">
        <v>0</v>
      </c>
      <c r="L1831" s="112" t="s">
        <v>6551</v>
      </c>
      <c r="M1831" s="112">
        <v>0</v>
      </c>
      <c r="N1831" s="112" t="s">
        <v>6551</v>
      </c>
      <c r="O1831" s="112">
        <v>0</v>
      </c>
      <c r="P1831" s="112" t="s">
        <v>6551</v>
      </c>
      <c r="Q1831" s="112">
        <v>69134</v>
      </c>
      <c r="R1831" s="112" t="s">
        <v>6551</v>
      </c>
      <c r="S1831" s="112">
        <v>0</v>
      </c>
      <c r="T1831" s="112" t="s">
        <v>6551</v>
      </c>
      <c r="U1831" s="112">
        <v>0</v>
      </c>
      <c r="V1831" s="112" t="s">
        <v>6551</v>
      </c>
      <c r="W1831" s="112">
        <v>8563</v>
      </c>
      <c r="X1831" s="112" t="s">
        <v>6551</v>
      </c>
      <c r="Y1831" s="112">
        <v>0</v>
      </c>
      <c r="Z1831" s="112" t="s">
        <v>6551</v>
      </c>
      <c r="AA1831" s="112">
        <v>0</v>
      </c>
      <c r="AB1831" s="112" t="s">
        <v>6551</v>
      </c>
      <c r="AC1831" s="112">
        <v>0</v>
      </c>
      <c r="AD1831" s="112" t="s">
        <v>6551</v>
      </c>
      <c r="AE1831" s="112">
        <v>0</v>
      </c>
      <c r="AF1831" s="112" t="s">
        <v>6551</v>
      </c>
      <c r="AG1831" s="112">
        <v>0</v>
      </c>
      <c r="AH1831" s="112" t="s">
        <v>6551</v>
      </c>
      <c r="AI1831" s="112">
        <v>2510</v>
      </c>
      <c r="AJ1831" s="112" t="s">
        <v>6551</v>
      </c>
      <c r="AK1831" s="112">
        <v>0</v>
      </c>
      <c r="AL1831" s="19" t="s">
        <v>6551</v>
      </c>
      <c r="AM1831" s="113" t="str">
        <f t="shared" si="28"/>
        <v>No</v>
      </c>
    </row>
    <row r="1832" spans="1:39" s="19" customFormat="1" ht="11.5" customHeight="1" x14ac:dyDescent="0.2">
      <c r="A1832" s="5" t="s">
        <v>5304</v>
      </c>
      <c r="B1832" s="5" t="s">
        <v>1480</v>
      </c>
      <c r="C1832" s="5" t="s">
        <v>80</v>
      </c>
      <c r="D1832" s="194" t="s">
        <v>5305</v>
      </c>
      <c r="E1832" s="197">
        <v>80212</v>
      </c>
      <c r="F1832" s="19" t="s">
        <v>166</v>
      </c>
      <c r="G1832" s="19" t="s">
        <v>6120</v>
      </c>
      <c r="H1832" s="27">
        <v>0</v>
      </c>
      <c r="I1832" s="110">
        <v>3</v>
      </c>
      <c r="J1832" s="19" t="s">
        <v>6551</v>
      </c>
      <c r="K1832" s="112">
        <v>0</v>
      </c>
      <c r="L1832" s="112" t="s">
        <v>6551</v>
      </c>
      <c r="M1832" s="112">
        <v>0</v>
      </c>
      <c r="N1832" s="112" t="s">
        <v>6551</v>
      </c>
      <c r="O1832" s="112">
        <v>0</v>
      </c>
      <c r="P1832" s="112" t="s">
        <v>6551</v>
      </c>
      <c r="Q1832" s="112">
        <v>24428</v>
      </c>
      <c r="R1832" s="112" t="s">
        <v>6551</v>
      </c>
      <c r="S1832" s="112">
        <v>0</v>
      </c>
      <c r="T1832" s="112" t="s">
        <v>6551</v>
      </c>
      <c r="U1832" s="112">
        <v>0</v>
      </c>
      <c r="V1832" s="112" t="s">
        <v>6551</v>
      </c>
      <c r="W1832" s="112">
        <v>2834</v>
      </c>
      <c r="X1832" s="112" t="s">
        <v>6551</v>
      </c>
      <c r="Y1832" s="112">
        <v>0</v>
      </c>
      <c r="Z1832" s="112" t="s">
        <v>6551</v>
      </c>
      <c r="AA1832" s="112">
        <v>0</v>
      </c>
      <c r="AB1832" s="112" t="s">
        <v>6551</v>
      </c>
      <c r="AC1832" s="112">
        <v>0</v>
      </c>
      <c r="AD1832" s="112" t="s">
        <v>6551</v>
      </c>
      <c r="AE1832" s="112">
        <v>0</v>
      </c>
      <c r="AF1832" s="112" t="s">
        <v>6551</v>
      </c>
      <c r="AG1832" s="112">
        <v>0</v>
      </c>
      <c r="AH1832" s="112" t="s">
        <v>6551</v>
      </c>
      <c r="AI1832" s="112">
        <v>3211</v>
      </c>
      <c r="AJ1832" s="112" t="s">
        <v>6551</v>
      </c>
      <c r="AK1832" s="112">
        <v>0</v>
      </c>
      <c r="AL1832" s="19" t="s">
        <v>6551</v>
      </c>
      <c r="AM1832" s="113" t="str">
        <f t="shared" si="28"/>
        <v>No</v>
      </c>
    </row>
    <row r="1833" spans="1:39" s="19" customFormat="1" ht="11.5" customHeight="1" x14ac:dyDescent="0.2">
      <c r="A1833" s="5" t="s">
        <v>1371</v>
      </c>
      <c r="B1833" s="5" t="s">
        <v>1372</v>
      </c>
      <c r="C1833" s="5" t="s">
        <v>80</v>
      </c>
      <c r="D1833" s="194" t="s">
        <v>1373</v>
      </c>
      <c r="E1833" s="197">
        <v>88128</v>
      </c>
      <c r="F1833" s="19" t="s">
        <v>166</v>
      </c>
      <c r="G1833" s="5" t="s">
        <v>6120</v>
      </c>
      <c r="H1833" s="27">
        <v>0</v>
      </c>
      <c r="I1833" s="110">
        <v>3</v>
      </c>
      <c r="J1833" s="111" t="s">
        <v>6551</v>
      </c>
      <c r="K1833" s="112">
        <v>0</v>
      </c>
      <c r="L1833" s="112" t="s">
        <v>6551</v>
      </c>
      <c r="M1833" s="112">
        <v>0</v>
      </c>
      <c r="N1833" s="112" t="s">
        <v>6551</v>
      </c>
      <c r="O1833" s="112">
        <v>0</v>
      </c>
      <c r="P1833" s="112" t="s">
        <v>6551</v>
      </c>
      <c r="Q1833" s="112">
        <v>94714</v>
      </c>
      <c r="R1833" s="112" t="s">
        <v>6551</v>
      </c>
      <c r="S1833" s="112">
        <v>0</v>
      </c>
      <c r="T1833" s="112" t="s">
        <v>6551</v>
      </c>
      <c r="U1833" s="112">
        <v>0</v>
      </c>
      <c r="V1833" s="112" t="s">
        <v>6551</v>
      </c>
      <c r="W1833" s="112">
        <v>4880</v>
      </c>
      <c r="X1833" s="112" t="s">
        <v>6551</v>
      </c>
      <c r="Y1833" s="112">
        <v>0</v>
      </c>
      <c r="Z1833" s="112" t="s">
        <v>6551</v>
      </c>
      <c r="AA1833" s="112">
        <v>0</v>
      </c>
      <c r="AB1833" s="112" t="s">
        <v>6551</v>
      </c>
      <c r="AC1833" s="112">
        <v>0</v>
      </c>
      <c r="AD1833" s="112" t="s">
        <v>6551</v>
      </c>
      <c r="AE1833" s="112">
        <v>0</v>
      </c>
      <c r="AF1833" s="112" t="s">
        <v>6551</v>
      </c>
      <c r="AG1833" s="112">
        <v>0</v>
      </c>
      <c r="AH1833" s="112" t="s">
        <v>6551</v>
      </c>
      <c r="AI1833" s="112">
        <v>4834</v>
      </c>
      <c r="AJ1833" s="112" t="s">
        <v>6551</v>
      </c>
      <c r="AK1833" s="112">
        <v>0</v>
      </c>
      <c r="AL1833" s="113" t="s">
        <v>6551</v>
      </c>
      <c r="AM1833" s="113" t="str">
        <f t="shared" si="28"/>
        <v>No</v>
      </c>
    </row>
    <row r="1834" spans="1:39" s="19" customFormat="1" ht="11.5" customHeight="1" x14ac:dyDescent="0.2">
      <c r="A1834" s="5" t="s">
        <v>1760</v>
      </c>
      <c r="B1834" s="5" t="s">
        <v>1761</v>
      </c>
      <c r="C1834" s="5" t="s">
        <v>109</v>
      </c>
      <c r="D1834" s="194" t="s">
        <v>1762</v>
      </c>
      <c r="E1834" s="197">
        <v>88200</v>
      </c>
      <c r="F1834" s="19" t="s">
        <v>166</v>
      </c>
      <c r="G1834" s="5" t="s">
        <v>6120</v>
      </c>
      <c r="H1834" s="27">
        <v>0</v>
      </c>
      <c r="I1834" s="110">
        <v>3</v>
      </c>
      <c r="J1834" s="111" t="s">
        <v>6551</v>
      </c>
      <c r="K1834" s="112">
        <v>0</v>
      </c>
      <c r="L1834" s="112" t="s">
        <v>6551</v>
      </c>
      <c r="M1834" s="112">
        <v>0</v>
      </c>
      <c r="N1834" s="112" t="s">
        <v>6551</v>
      </c>
      <c r="O1834" s="112">
        <v>0</v>
      </c>
      <c r="P1834" s="112" t="s">
        <v>6551</v>
      </c>
      <c r="Q1834" s="112">
        <v>44931</v>
      </c>
      <c r="R1834" s="112" t="s">
        <v>6551</v>
      </c>
      <c r="S1834" s="112">
        <v>0</v>
      </c>
      <c r="T1834" s="112" t="s">
        <v>6551</v>
      </c>
      <c r="U1834" s="112">
        <v>0</v>
      </c>
      <c r="V1834" s="112" t="s">
        <v>6551</v>
      </c>
      <c r="W1834" s="112">
        <v>1581</v>
      </c>
      <c r="X1834" s="112" t="s">
        <v>6551</v>
      </c>
      <c r="Y1834" s="112">
        <v>0</v>
      </c>
      <c r="Z1834" s="112" t="s">
        <v>6551</v>
      </c>
      <c r="AA1834" s="112">
        <v>0</v>
      </c>
      <c r="AB1834" s="112" t="s">
        <v>6551</v>
      </c>
      <c r="AC1834" s="112">
        <v>0</v>
      </c>
      <c r="AD1834" s="112" t="s">
        <v>6551</v>
      </c>
      <c r="AE1834" s="112">
        <v>0</v>
      </c>
      <c r="AF1834" s="112" t="s">
        <v>6551</v>
      </c>
      <c r="AG1834" s="112">
        <v>0</v>
      </c>
      <c r="AH1834" s="112" t="s">
        <v>6551</v>
      </c>
      <c r="AI1834" s="112">
        <v>2626</v>
      </c>
      <c r="AJ1834" s="112" t="s">
        <v>6551</v>
      </c>
      <c r="AK1834" s="112">
        <v>0</v>
      </c>
      <c r="AL1834" s="113" t="s">
        <v>6551</v>
      </c>
      <c r="AM1834" s="113" t="str">
        <f t="shared" si="28"/>
        <v>No</v>
      </c>
    </row>
    <row r="1835" spans="1:39" s="19" customFormat="1" ht="11.5" customHeight="1" x14ac:dyDescent="0.2">
      <c r="A1835" s="5" t="s">
        <v>1666</v>
      </c>
      <c r="B1835" s="5" t="s">
        <v>970</v>
      </c>
      <c r="C1835" s="5" t="s">
        <v>91</v>
      </c>
      <c r="D1835" s="194" t="s">
        <v>1667</v>
      </c>
      <c r="E1835" s="197">
        <v>90011</v>
      </c>
      <c r="F1835" s="19" t="s">
        <v>166</v>
      </c>
      <c r="G1835" s="5" t="s">
        <v>6120</v>
      </c>
      <c r="H1835" s="27">
        <v>0</v>
      </c>
      <c r="I1835" s="110">
        <v>3</v>
      </c>
      <c r="J1835" s="111" t="s">
        <v>6551</v>
      </c>
      <c r="K1835" s="112">
        <v>0</v>
      </c>
      <c r="L1835" s="112" t="s">
        <v>6551</v>
      </c>
      <c r="M1835" s="112">
        <v>0</v>
      </c>
      <c r="N1835" s="112" t="s">
        <v>6551</v>
      </c>
      <c r="O1835" s="112">
        <v>0</v>
      </c>
      <c r="P1835" s="112" t="s">
        <v>6551</v>
      </c>
      <c r="Q1835" s="112">
        <v>112576</v>
      </c>
      <c r="R1835" s="112" t="s">
        <v>122</v>
      </c>
      <c r="S1835" s="112">
        <v>0</v>
      </c>
      <c r="T1835" s="112" t="s">
        <v>6551</v>
      </c>
      <c r="U1835" s="112">
        <v>0</v>
      </c>
      <c r="V1835" s="112" t="s">
        <v>6551</v>
      </c>
      <c r="W1835" s="112">
        <v>4300</v>
      </c>
      <c r="X1835" s="112" t="s">
        <v>122</v>
      </c>
      <c r="Y1835" s="112">
        <v>0</v>
      </c>
      <c r="Z1835" s="112" t="s">
        <v>6551</v>
      </c>
      <c r="AA1835" s="112">
        <v>0</v>
      </c>
      <c r="AB1835" s="112" t="s">
        <v>6551</v>
      </c>
      <c r="AC1835" s="112">
        <v>0</v>
      </c>
      <c r="AD1835" s="112" t="s">
        <v>6551</v>
      </c>
      <c r="AE1835" s="112">
        <v>0</v>
      </c>
      <c r="AF1835" s="112" t="s">
        <v>6551</v>
      </c>
      <c r="AG1835" s="112">
        <v>0</v>
      </c>
      <c r="AH1835" s="112" t="s">
        <v>6551</v>
      </c>
      <c r="AI1835" s="112">
        <v>13244</v>
      </c>
      <c r="AJ1835" s="112" t="s">
        <v>6551</v>
      </c>
      <c r="AK1835" s="112">
        <v>0</v>
      </c>
      <c r="AL1835" s="113" t="s">
        <v>6551</v>
      </c>
      <c r="AM1835" s="113" t="str">
        <f t="shared" si="28"/>
        <v>Yes</v>
      </c>
    </row>
    <row r="1836" spans="1:39" s="19" customFormat="1" ht="11.5" customHeight="1" x14ac:dyDescent="0.2">
      <c r="A1836" s="5" t="s">
        <v>634</v>
      </c>
      <c r="B1836" s="5" t="s">
        <v>635</v>
      </c>
      <c r="C1836" s="5" t="s">
        <v>26</v>
      </c>
      <c r="D1836" s="194">
        <v>9167</v>
      </c>
      <c r="E1836" s="197">
        <v>90167</v>
      </c>
      <c r="F1836" s="19" t="s">
        <v>239</v>
      </c>
      <c r="G1836" s="5" t="s">
        <v>6120</v>
      </c>
      <c r="H1836" s="27">
        <v>72794</v>
      </c>
      <c r="I1836" s="110">
        <v>3</v>
      </c>
      <c r="J1836" s="111" t="s">
        <v>6551</v>
      </c>
      <c r="K1836" s="112">
        <v>0</v>
      </c>
      <c r="L1836" s="112" t="s">
        <v>6551</v>
      </c>
      <c r="M1836" s="112">
        <v>0</v>
      </c>
      <c r="N1836" s="112" t="s">
        <v>6551</v>
      </c>
      <c r="O1836" s="112">
        <v>0</v>
      </c>
      <c r="P1836" s="112" t="s">
        <v>6551</v>
      </c>
      <c r="Q1836" s="112">
        <v>68857</v>
      </c>
      <c r="R1836" s="112" t="s">
        <v>6551</v>
      </c>
      <c r="S1836" s="112">
        <v>0</v>
      </c>
      <c r="T1836" s="112" t="s">
        <v>6551</v>
      </c>
      <c r="U1836" s="112">
        <v>0</v>
      </c>
      <c r="V1836" s="112" t="s">
        <v>6551</v>
      </c>
      <c r="W1836" s="112">
        <v>5455</v>
      </c>
      <c r="X1836" s="112" t="s">
        <v>6551</v>
      </c>
      <c r="Y1836" s="112">
        <v>0</v>
      </c>
      <c r="Z1836" s="112" t="s">
        <v>6551</v>
      </c>
      <c r="AA1836" s="112">
        <v>0</v>
      </c>
      <c r="AB1836" s="112" t="s">
        <v>6551</v>
      </c>
      <c r="AC1836" s="112">
        <v>0</v>
      </c>
      <c r="AD1836" s="112" t="s">
        <v>6551</v>
      </c>
      <c r="AE1836" s="112">
        <v>0</v>
      </c>
      <c r="AF1836" s="112" t="s">
        <v>6551</v>
      </c>
      <c r="AG1836" s="112">
        <v>0</v>
      </c>
      <c r="AH1836" s="112" t="s">
        <v>6551</v>
      </c>
      <c r="AI1836" s="112">
        <v>16831</v>
      </c>
      <c r="AJ1836" s="112" t="s">
        <v>6551</v>
      </c>
      <c r="AK1836" s="112">
        <v>0</v>
      </c>
      <c r="AL1836" s="113" t="s">
        <v>6551</v>
      </c>
      <c r="AM1836" s="113" t="str">
        <f t="shared" si="28"/>
        <v>No</v>
      </c>
    </row>
    <row r="1837" spans="1:39" s="19" customFormat="1" ht="11.5" customHeight="1" x14ac:dyDescent="0.2">
      <c r="A1837" s="5" t="s">
        <v>203</v>
      </c>
      <c r="B1837" s="5" t="s">
        <v>1218</v>
      </c>
      <c r="C1837" s="5" t="s">
        <v>26</v>
      </c>
      <c r="D1837" s="194">
        <v>9194</v>
      </c>
      <c r="E1837" s="197">
        <v>90194</v>
      </c>
      <c r="F1837" s="19" t="s">
        <v>239</v>
      </c>
      <c r="G1837" s="5" t="s">
        <v>6120</v>
      </c>
      <c r="H1837" s="27">
        <v>65088</v>
      </c>
      <c r="I1837" s="110">
        <v>3</v>
      </c>
      <c r="J1837" s="111" t="s">
        <v>6551</v>
      </c>
      <c r="K1837" s="112">
        <v>0</v>
      </c>
      <c r="L1837" s="112" t="s">
        <v>6551</v>
      </c>
      <c r="M1837" s="112">
        <v>0</v>
      </c>
      <c r="N1837" s="112" t="s">
        <v>6551</v>
      </c>
      <c r="O1837" s="112">
        <v>0</v>
      </c>
      <c r="P1837" s="112" t="s">
        <v>6551</v>
      </c>
      <c r="Q1837" s="112">
        <v>53653</v>
      </c>
      <c r="R1837" s="112" t="s">
        <v>6551</v>
      </c>
      <c r="S1837" s="112">
        <v>0</v>
      </c>
      <c r="T1837" s="112" t="s">
        <v>6551</v>
      </c>
      <c r="U1837" s="112">
        <v>0</v>
      </c>
      <c r="V1837" s="112" t="s">
        <v>6551</v>
      </c>
      <c r="W1837" s="112">
        <v>4573</v>
      </c>
      <c r="X1837" s="112" t="s">
        <v>6551</v>
      </c>
      <c r="Y1837" s="112">
        <v>0</v>
      </c>
      <c r="Z1837" s="112" t="s">
        <v>6551</v>
      </c>
      <c r="AA1837" s="112">
        <v>0</v>
      </c>
      <c r="AB1837" s="112" t="s">
        <v>6551</v>
      </c>
      <c r="AC1837" s="112">
        <v>0</v>
      </c>
      <c r="AD1837" s="112" t="s">
        <v>6551</v>
      </c>
      <c r="AE1837" s="112">
        <v>0</v>
      </c>
      <c r="AF1837" s="112" t="s">
        <v>6551</v>
      </c>
      <c r="AG1837" s="112">
        <v>0</v>
      </c>
      <c r="AH1837" s="112" t="s">
        <v>6551</v>
      </c>
      <c r="AI1837" s="112">
        <v>15708</v>
      </c>
      <c r="AJ1837" s="112" t="s">
        <v>6551</v>
      </c>
      <c r="AK1837" s="112">
        <v>0</v>
      </c>
      <c r="AL1837" s="113" t="s">
        <v>6551</v>
      </c>
      <c r="AM1837" s="113" t="str">
        <f t="shared" si="28"/>
        <v>No</v>
      </c>
    </row>
    <row r="1838" spans="1:39" s="19" customFormat="1" ht="11.5" customHeight="1" x14ac:dyDescent="0.2">
      <c r="A1838" s="5" t="s">
        <v>1380</v>
      </c>
      <c r="B1838" s="5" t="s">
        <v>1381</v>
      </c>
      <c r="C1838" s="5" t="s">
        <v>26</v>
      </c>
      <c r="D1838" s="194" t="s">
        <v>1382</v>
      </c>
      <c r="E1838" s="197">
        <v>99262</v>
      </c>
      <c r="F1838" s="19" t="s">
        <v>166</v>
      </c>
      <c r="G1838" s="5" t="s">
        <v>6120</v>
      </c>
      <c r="H1838" s="27">
        <v>0</v>
      </c>
      <c r="I1838" s="110">
        <v>3</v>
      </c>
      <c r="J1838" s="111" t="s">
        <v>6551</v>
      </c>
      <c r="K1838" s="112">
        <v>0</v>
      </c>
      <c r="L1838" s="112" t="s">
        <v>6551</v>
      </c>
      <c r="M1838" s="112">
        <v>0</v>
      </c>
      <c r="N1838" s="112" t="s">
        <v>6551</v>
      </c>
      <c r="O1838" s="112">
        <v>0</v>
      </c>
      <c r="P1838" s="112" t="s">
        <v>6551</v>
      </c>
      <c r="Q1838" s="112">
        <v>60786</v>
      </c>
      <c r="R1838" s="112" t="s">
        <v>6551</v>
      </c>
      <c r="S1838" s="112">
        <v>0</v>
      </c>
      <c r="T1838" s="112" t="s">
        <v>6551</v>
      </c>
      <c r="U1838" s="112">
        <v>0</v>
      </c>
      <c r="V1838" s="112" t="s">
        <v>6551</v>
      </c>
      <c r="W1838" s="112">
        <v>3587</v>
      </c>
      <c r="X1838" s="112" t="s">
        <v>6551</v>
      </c>
      <c r="Y1838" s="112">
        <v>0</v>
      </c>
      <c r="Z1838" s="112" t="s">
        <v>6551</v>
      </c>
      <c r="AA1838" s="112">
        <v>0</v>
      </c>
      <c r="AB1838" s="112" t="s">
        <v>6551</v>
      </c>
      <c r="AC1838" s="112">
        <v>0</v>
      </c>
      <c r="AD1838" s="112" t="s">
        <v>6551</v>
      </c>
      <c r="AE1838" s="112">
        <v>0</v>
      </c>
      <c r="AF1838" s="112" t="s">
        <v>6551</v>
      </c>
      <c r="AG1838" s="112">
        <v>0</v>
      </c>
      <c r="AH1838" s="112" t="s">
        <v>6551</v>
      </c>
      <c r="AI1838" s="112">
        <v>7807</v>
      </c>
      <c r="AJ1838" s="112" t="s">
        <v>6551</v>
      </c>
      <c r="AK1838" s="112">
        <v>0</v>
      </c>
      <c r="AL1838" s="113" t="s">
        <v>6551</v>
      </c>
      <c r="AM1838" s="113" t="str">
        <f t="shared" si="28"/>
        <v>No</v>
      </c>
    </row>
    <row r="1839" spans="1:39" s="19" customFormat="1" ht="11.5" customHeight="1" x14ac:dyDescent="0.2">
      <c r="A1839" s="5" t="s">
        <v>1513</v>
      </c>
      <c r="B1839" s="5" t="s">
        <v>1514</v>
      </c>
      <c r="C1839" s="5" t="s">
        <v>26</v>
      </c>
      <c r="D1839" s="194" t="s">
        <v>1515</v>
      </c>
      <c r="E1839" s="197">
        <v>99292</v>
      </c>
      <c r="F1839" s="19" t="s">
        <v>166</v>
      </c>
      <c r="G1839" s="5" t="s">
        <v>6120</v>
      </c>
      <c r="H1839" s="27">
        <v>0</v>
      </c>
      <c r="I1839" s="110">
        <v>3</v>
      </c>
      <c r="J1839" s="111" t="s">
        <v>6551</v>
      </c>
      <c r="K1839" s="112">
        <v>0</v>
      </c>
      <c r="L1839" s="112" t="s">
        <v>6551</v>
      </c>
      <c r="M1839" s="112">
        <v>0</v>
      </c>
      <c r="N1839" s="112" t="s">
        <v>6551</v>
      </c>
      <c r="O1839" s="112">
        <v>0</v>
      </c>
      <c r="P1839" s="112" t="s">
        <v>6551</v>
      </c>
      <c r="Q1839" s="112">
        <v>43989</v>
      </c>
      <c r="R1839" s="112" t="s">
        <v>6551</v>
      </c>
      <c r="S1839" s="112">
        <v>0</v>
      </c>
      <c r="T1839" s="112" t="s">
        <v>6551</v>
      </c>
      <c r="U1839" s="112">
        <v>0</v>
      </c>
      <c r="V1839" s="112" t="s">
        <v>6551</v>
      </c>
      <c r="W1839" s="112">
        <v>2056</v>
      </c>
      <c r="X1839" s="112" t="s">
        <v>6551</v>
      </c>
      <c r="Y1839" s="112">
        <v>0</v>
      </c>
      <c r="Z1839" s="112" t="s">
        <v>6551</v>
      </c>
      <c r="AA1839" s="112">
        <v>0</v>
      </c>
      <c r="AB1839" s="112" t="s">
        <v>6551</v>
      </c>
      <c r="AC1839" s="112">
        <v>0</v>
      </c>
      <c r="AD1839" s="112" t="s">
        <v>6551</v>
      </c>
      <c r="AE1839" s="112">
        <v>0</v>
      </c>
      <c r="AF1839" s="112" t="s">
        <v>6551</v>
      </c>
      <c r="AG1839" s="112">
        <v>0</v>
      </c>
      <c r="AH1839" s="112" t="s">
        <v>6551</v>
      </c>
      <c r="AI1839" s="112">
        <v>19896</v>
      </c>
      <c r="AJ1839" s="112" t="s">
        <v>6551</v>
      </c>
      <c r="AK1839" s="112">
        <v>0</v>
      </c>
      <c r="AL1839" s="113" t="s">
        <v>6551</v>
      </c>
      <c r="AM1839" s="113" t="str">
        <f t="shared" si="28"/>
        <v>No</v>
      </c>
    </row>
    <row r="1840" spans="1:39" s="19" customFormat="1" ht="11.5" customHeight="1" x14ac:dyDescent="0.2">
      <c r="A1840" s="5" t="s">
        <v>1731</v>
      </c>
      <c r="B1840" s="5" t="s">
        <v>1732</v>
      </c>
      <c r="C1840" s="5" t="s">
        <v>91</v>
      </c>
      <c r="D1840" s="194" t="s">
        <v>1733</v>
      </c>
      <c r="E1840" s="197">
        <v>99322</v>
      </c>
      <c r="F1840" s="19" t="s">
        <v>166</v>
      </c>
      <c r="G1840" s="5" t="s">
        <v>6120</v>
      </c>
      <c r="H1840" s="27">
        <v>0</v>
      </c>
      <c r="I1840" s="110">
        <v>3</v>
      </c>
      <c r="J1840" s="111" t="s">
        <v>6551</v>
      </c>
      <c r="K1840" s="112">
        <v>0</v>
      </c>
      <c r="L1840" s="112" t="s">
        <v>6551</v>
      </c>
      <c r="M1840" s="112">
        <v>0</v>
      </c>
      <c r="N1840" s="112" t="s">
        <v>6551</v>
      </c>
      <c r="O1840" s="112">
        <v>0</v>
      </c>
      <c r="P1840" s="112" t="s">
        <v>6551</v>
      </c>
      <c r="Q1840" s="112">
        <v>6345</v>
      </c>
      <c r="R1840" s="112" t="s">
        <v>6551</v>
      </c>
      <c r="S1840" s="112">
        <v>0</v>
      </c>
      <c r="T1840" s="112" t="s">
        <v>6551</v>
      </c>
      <c r="U1840" s="112">
        <v>0</v>
      </c>
      <c r="V1840" s="112" t="s">
        <v>6551</v>
      </c>
      <c r="W1840" s="112">
        <v>196</v>
      </c>
      <c r="X1840" s="112" t="s">
        <v>6551</v>
      </c>
      <c r="Y1840" s="112">
        <v>0</v>
      </c>
      <c r="Z1840" s="112" t="s">
        <v>6551</v>
      </c>
      <c r="AA1840" s="112">
        <v>0</v>
      </c>
      <c r="AB1840" s="112" t="s">
        <v>6551</v>
      </c>
      <c r="AC1840" s="112">
        <v>0</v>
      </c>
      <c r="AD1840" s="112" t="s">
        <v>6551</v>
      </c>
      <c r="AE1840" s="112">
        <v>0</v>
      </c>
      <c r="AF1840" s="112" t="s">
        <v>6551</v>
      </c>
      <c r="AG1840" s="112">
        <v>0</v>
      </c>
      <c r="AH1840" s="112" t="s">
        <v>6551</v>
      </c>
      <c r="AI1840" s="112">
        <v>556</v>
      </c>
      <c r="AJ1840" s="112" t="s">
        <v>6551</v>
      </c>
      <c r="AK1840" s="112">
        <v>0</v>
      </c>
      <c r="AL1840" s="113" t="s">
        <v>6551</v>
      </c>
      <c r="AM1840" s="113" t="str">
        <f t="shared" si="28"/>
        <v>No</v>
      </c>
    </row>
    <row r="1841" spans="1:39" s="19" customFormat="1" ht="11.5" customHeight="1" x14ac:dyDescent="0.2">
      <c r="A1841" s="5" t="s">
        <v>1743</v>
      </c>
      <c r="B1841" s="5" t="s">
        <v>1744</v>
      </c>
      <c r="C1841" s="5" t="s">
        <v>26</v>
      </c>
      <c r="D1841" s="194" t="s">
        <v>1745</v>
      </c>
      <c r="E1841" s="197">
        <v>99364</v>
      </c>
      <c r="F1841" s="19" t="s">
        <v>166</v>
      </c>
      <c r="G1841" s="5" t="s">
        <v>6120</v>
      </c>
      <c r="H1841" s="27">
        <v>0</v>
      </c>
      <c r="I1841" s="110">
        <v>3</v>
      </c>
      <c r="J1841" s="111" t="s">
        <v>6551</v>
      </c>
      <c r="K1841" s="112">
        <v>0</v>
      </c>
      <c r="L1841" s="112" t="s">
        <v>6551</v>
      </c>
      <c r="M1841" s="112">
        <v>0</v>
      </c>
      <c r="N1841" s="112" t="s">
        <v>6551</v>
      </c>
      <c r="O1841" s="112">
        <v>0</v>
      </c>
      <c r="P1841" s="112" t="s">
        <v>6551</v>
      </c>
      <c r="Q1841" s="112">
        <v>65226</v>
      </c>
      <c r="R1841" s="112" t="s">
        <v>123</v>
      </c>
      <c r="S1841" s="112">
        <v>0</v>
      </c>
      <c r="T1841" s="112" t="s">
        <v>6551</v>
      </c>
      <c r="U1841" s="112">
        <v>0</v>
      </c>
      <c r="V1841" s="112" t="s">
        <v>6551</v>
      </c>
      <c r="W1841" s="112">
        <v>3207</v>
      </c>
      <c r="X1841" s="112" t="s">
        <v>123</v>
      </c>
      <c r="Y1841" s="112">
        <v>0</v>
      </c>
      <c r="Z1841" s="112" t="s">
        <v>6551</v>
      </c>
      <c r="AA1841" s="112">
        <v>0</v>
      </c>
      <c r="AB1841" s="112" t="s">
        <v>6551</v>
      </c>
      <c r="AC1841" s="112">
        <v>0</v>
      </c>
      <c r="AD1841" s="112" t="s">
        <v>6551</v>
      </c>
      <c r="AE1841" s="112">
        <v>0</v>
      </c>
      <c r="AF1841" s="112" t="s">
        <v>6551</v>
      </c>
      <c r="AG1841" s="112">
        <v>0</v>
      </c>
      <c r="AH1841" s="112" t="s">
        <v>6551</v>
      </c>
      <c r="AI1841" s="112">
        <v>4040</v>
      </c>
      <c r="AJ1841" s="112" t="s">
        <v>123</v>
      </c>
      <c r="AK1841" s="112">
        <v>0</v>
      </c>
      <c r="AL1841" s="113" t="s">
        <v>6551</v>
      </c>
      <c r="AM1841" s="113" t="str">
        <f t="shared" si="28"/>
        <v>No</v>
      </c>
    </row>
    <row r="1842" spans="1:39" s="19" customFormat="1" ht="11.5" customHeight="1" x14ac:dyDescent="0.2">
      <c r="A1842" s="5" t="s">
        <v>5764</v>
      </c>
      <c r="B1842" s="5" t="s">
        <v>5765</v>
      </c>
      <c r="C1842" s="5" t="s">
        <v>2</v>
      </c>
      <c r="D1842" s="194" t="s">
        <v>5766</v>
      </c>
      <c r="E1842" s="197" t="s">
        <v>5767</v>
      </c>
      <c r="F1842" s="19" t="s">
        <v>239</v>
      </c>
      <c r="G1842" s="19" t="s">
        <v>287</v>
      </c>
      <c r="H1842" s="27">
        <v>0</v>
      </c>
      <c r="I1842" s="110">
        <v>3</v>
      </c>
      <c r="J1842" s="19" t="s">
        <v>6551</v>
      </c>
      <c r="K1842" s="112">
        <v>0</v>
      </c>
      <c r="L1842" s="112" t="s">
        <v>6551</v>
      </c>
      <c r="M1842" s="112">
        <v>0</v>
      </c>
      <c r="N1842" s="112" t="s">
        <v>6551</v>
      </c>
      <c r="O1842" s="112">
        <v>0</v>
      </c>
      <c r="P1842" s="112" t="s">
        <v>6551</v>
      </c>
      <c r="Q1842" s="112">
        <v>229388</v>
      </c>
      <c r="R1842" s="112" t="s">
        <v>6551</v>
      </c>
      <c r="S1842" s="112">
        <v>0</v>
      </c>
      <c r="T1842" s="112" t="s">
        <v>6551</v>
      </c>
      <c r="U1842" s="112">
        <v>0</v>
      </c>
      <c r="V1842" s="112" t="s">
        <v>6551</v>
      </c>
      <c r="W1842" s="112">
        <v>4915</v>
      </c>
      <c r="X1842" s="112" t="s">
        <v>6551</v>
      </c>
      <c r="Y1842" s="112">
        <v>0</v>
      </c>
      <c r="Z1842" s="112" t="s">
        <v>6551</v>
      </c>
      <c r="AA1842" s="112">
        <v>0</v>
      </c>
      <c r="AB1842" s="112" t="s">
        <v>6551</v>
      </c>
      <c r="AC1842" s="112">
        <v>0</v>
      </c>
      <c r="AD1842" s="112" t="s">
        <v>6551</v>
      </c>
      <c r="AE1842" s="112">
        <v>0</v>
      </c>
      <c r="AF1842" s="112" t="s">
        <v>6551</v>
      </c>
      <c r="AG1842" s="112">
        <v>0</v>
      </c>
      <c r="AH1842" s="112" t="s">
        <v>6551</v>
      </c>
      <c r="AI1842" s="112">
        <v>6563</v>
      </c>
      <c r="AJ1842" s="112" t="s">
        <v>6551</v>
      </c>
      <c r="AK1842" s="112">
        <v>0</v>
      </c>
      <c r="AL1842" s="113" t="s">
        <v>6551</v>
      </c>
      <c r="AM1842" s="113" t="str">
        <f t="shared" si="28"/>
        <v>No</v>
      </c>
    </row>
    <row r="1843" spans="1:39" s="19" customFormat="1" ht="11.5" customHeight="1" x14ac:dyDescent="0.2">
      <c r="A1843" s="5" t="s">
        <v>6292</v>
      </c>
      <c r="B1843" s="5" t="s">
        <v>6474</v>
      </c>
      <c r="C1843" s="5" t="s">
        <v>2</v>
      </c>
      <c r="D1843" s="194"/>
      <c r="E1843" s="197" t="s">
        <v>6291</v>
      </c>
      <c r="F1843" s="19" t="s">
        <v>239</v>
      </c>
      <c r="G1843" s="19" t="s">
        <v>287</v>
      </c>
      <c r="H1843" s="27">
        <v>0</v>
      </c>
      <c r="I1843" s="110">
        <v>3</v>
      </c>
      <c r="J1843" s="19" t="s">
        <v>6551</v>
      </c>
      <c r="K1843" s="112">
        <v>0</v>
      </c>
      <c r="L1843" s="112" t="s">
        <v>6551</v>
      </c>
      <c r="M1843" s="112">
        <v>0</v>
      </c>
      <c r="N1843" s="112" t="s">
        <v>6551</v>
      </c>
      <c r="O1843" s="112">
        <v>0</v>
      </c>
      <c r="P1843" s="112" t="s">
        <v>6551</v>
      </c>
      <c r="Q1843" s="112">
        <v>75260</v>
      </c>
      <c r="R1843" s="112" t="s">
        <v>6551</v>
      </c>
      <c r="S1843" s="112">
        <v>0</v>
      </c>
      <c r="T1843" s="112" t="s">
        <v>6551</v>
      </c>
      <c r="U1843" s="112">
        <v>0</v>
      </c>
      <c r="V1843" s="112" t="s">
        <v>6551</v>
      </c>
      <c r="W1843" s="112">
        <v>3270</v>
      </c>
      <c r="X1843" s="112" t="s">
        <v>6551</v>
      </c>
      <c r="Y1843" s="112">
        <v>0</v>
      </c>
      <c r="Z1843" s="112" t="s">
        <v>6551</v>
      </c>
      <c r="AA1843" s="112">
        <v>0</v>
      </c>
      <c r="AB1843" s="112" t="s">
        <v>6551</v>
      </c>
      <c r="AC1843" s="112">
        <v>0</v>
      </c>
      <c r="AD1843" s="112" t="s">
        <v>6551</v>
      </c>
      <c r="AE1843" s="112">
        <v>0</v>
      </c>
      <c r="AF1843" s="112" t="s">
        <v>6551</v>
      </c>
      <c r="AG1843" s="112">
        <v>0</v>
      </c>
      <c r="AH1843" s="112" t="s">
        <v>6551</v>
      </c>
      <c r="AI1843" s="112">
        <v>20076</v>
      </c>
      <c r="AJ1843" s="112" t="s">
        <v>6551</v>
      </c>
      <c r="AK1843" s="112">
        <v>0</v>
      </c>
      <c r="AL1843" s="19" t="s">
        <v>6551</v>
      </c>
      <c r="AM1843" s="113" t="str">
        <f t="shared" si="28"/>
        <v>No</v>
      </c>
    </row>
    <row r="1844" spans="1:39" s="19" customFormat="1" ht="11.5" customHeight="1" x14ac:dyDescent="0.2">
      <c r="A1844" s="5" t="s">
        <v>5979</v>
      </c>
      <c r="B1844" s="5" t="s">
        <v>529</v>
      </c>
      <c r="C1844" s="5" t="s">
        <v>201</v>
      </c>
      <c r="D1844" s="194" t="s">
        <v>5261</v>
      </c>
      <c r="E1844" s="197" t="s">
        <v>6477</v>
      </c>
      <c r="F1844" s="19" t="s">
        <v>242</v>
      </c>
      <c r="G1844" s="19" t="s">
        <v>287</v>
      </c>
      <c r="H1844" s="27">
        <v>0</v>
      </c>
      <c r="I1844" s="110">
        <v>3</v>
      </c>
      <c r="J1844" s="19" t="s">
        <v>6551</v>
      </c>
      <c r="K1844" s="112">
        <v>2</v>
      </c>
      <c r="L1844" s="112" t="s">
        <v>6551</v>
      </c>
      <c r="M1844" s="112">
        <v>0</v>
      </c>
      <c r="N1844" s="112" t="s">
        <v>6551</v>
      </c>
      <c r="O1844" s="112">
        <v>0</v>
      </c>
      <c r="P1844" s="112" t="s">
        <v>6551</v>
      </c>
      <c r="Q1844" s="112">
        <v>39894</v>
      </c>
      <c r="R1844" s="112" t="s">
        <v>6551</v>
      </c>
      <c r="S1844" s="112">
        <v>0</v>
      </c>
      <c r="T1844" s="112" t="s">
        <v>6551</v>
      </c>
      <c r="U1844" s="112">
        <v>0</v>
      </c>
      <c r="V1844" s="112" t="s">
        <v>6551</v>
      </c>
      <c r="W1844" s="112">
        <v>1582</v>
      </c>
      <c r="X1844" s="112" t="s">
        <v>6551</v>
      </c>
      <c r="Y1844" s="112">
        <v>0</v>
      </c>
      <c r="Z1844" s="112" t="s">
        <v>6551</v>
      </c>
      <c r="AA1844" s="112">
        <v>0</v>
      </c>
      <c r="AB1844" s="112" t="s">
        <v>6551</v>
      </c>
      <c r="AC1844" s="112">
        <v>0</v>
      </c>
      <c r="AD1844" s="112" t="s">
        <v>6551</v>
      </c>
      <c r="AE1844" s="112">
        <v>0</v>
      </c>
      <c r="AF1844" s="112" t="s">
        <v>6551</v>
      </c>
      <c r="AG1844" s="112">
        <v>0</v>
      </c>
      <c r="AH1844" s="112" t="s">
        <v>6551</v>
      </c>
      <c r="AI1844" s="112">
        <v>26336</v>
      </c>
      <c r="AJ1844" s="112" t="s">
        <v>6551</v>
      </c>
      <c r="AK1844" s="112">
        <v>0</v>
      </c>
      <c r="AL1844" s="19" t="s">
        <v>6551</v>
      </c>
      <c r="AM1844" s="113" t="str">
        <f t="shared" si="28"/>
        <v>No</v>
      </c>
    </row>
    <row r="1845" spans="1:39" s="19" customFormat="1" ht="11.5" customHeight="1" x14ac:dyDescent="0.2">
      <c r="A1845" s="5" t="s">
        <v>5749</v>
      </c>
      <c r="B1845" s="5" t="s">
        <v>5750</v>
      </c>
      <c r="C1845" s="5" t="s">
        <v>113</v>
      </c>
      <c r="D1845" s="194" t="s">
        <v>5751</v>
      </c>
      <c r="E1845" s="197" t="s">
        <v>5752</v>
      </c>
      <c r="F1845" s="19" t="s">
        <v>239</v>
      </c>
      <c r="G1845" s="5" t="s">
        <v>287</v>
      </c>
      <c r="H1845" s="27">
        <v>0</v>
      </c>
      <c r="I1845" s="110">
        <v>3</v>
      </c>
      <c r="J1845" s="111" t="s">
        <v>6551</v>
      </c>
      <c r="K1845" s="112">
        <v>0</v>
      </c>
      <c r="L1845" s="112" t="s">
        <v>6551</v>
      </c>
      <c r="M1845" s="112">
        <v>0</v>
      </c>
      <c r="N1845" s="112" t="s">
        <v>6551</v>
      </c>
      <c r="O1845" s="112">
        <v>0</v>
      </c>
      <c r="P1845" s="112" t="s">
        <v>6551</v>
      </c>
      <c r="Q1845" s="112">
        <v>57657</v>
      </c>
      <c r="R1845" s="112" t="s">
        <v>6551</v>
      </c>
      <c r="S1845" s="112">
        <v>0</v>
      </c>
      <c r="T1845" s="112" t="s">
        <v>6551</v>
      </c>
      <c r="U1845" s="112">
        <v>0</v>
      </c>
      <c r="V1845" s="112" t="s">
        <v>6551</v>
      </c>
      <c r="W1845" s="112">
        <v>3800</v>
      </c>
      <c r="X1845" s="112" t="s">
        <v>6551</v>
      </c>
      <c r="Y1845" s="112">
        <v>0</v>
      </c>
      <c r="Z1845" s="112" t="s">
        <v>6551</v>
      </c>
      <c r="AA1845" s="112">
        <v>0</v>
      </c>
      <c r="AB1845" s="112" t="s">
        <v>6551</v>
      </c>
      <c r="AC1845" s="112">
        <v>0</v>
      </c>
      <c r="AD1845" s="112" t="s">
        <v>6551</v>
      </c>
      <c r="AE1845" s="112">
        <v>0</v>
      </c>
      <c r="AF1845" s="112" t="s">
        <v>6551</v>
      </c>
      <c r="AG1845" s="112">
        <v>0</v>
      </c>
      <c r="AH1845" s="112" t="s">
        <v>6551</v>
      </c>
      <c r="AI1845" s="112">
        <v>11379</v>
      </c>
      <c r="AJ1845" s="112" t="s">
        <v>6551</v>
      </c>
      <c r="AK1845" s="112">
        <v>0</v>
      </c>
      <c r="AL1845" s="113" t="s">
        <v>6551</v>
      </c>
      <c r="AM1845" s="113" t="str">
        <f t="shared" si="28"/>
        <v>No</v>
      </c>
    </row>
    <row r="1846" spans="1:39" s="19" customFormat="1" ht="11.5" customHeight="1" x14ac:dyDescent="0.2">
      <c r="A1846" s="5" t="s">
        <v>6039</v>
      </c>
      <c r="B1846" s="5" t="s">
        <v>5122</v>
      </c>
      <c r="C1846" s="5" t="s">
        <v>113</v>
      </c>
      <c r="D1846" s="194"/>
      <c r="E1846" s="197" t="s">
        <v>6040</v>
      </c>
      <c r="F1846" s="19" t="s">
        <v>305</v>
      </c>
      <c r="G1846" s="5" t="s">
        <v>287</v>
      </c>
      <c r="H1846" s="27">
        <v>0</v>
      </c>
      <c r="I1846" s="110">
        <v>3</v>
      </c>
      <c r="J1846" s="111" t="s">
        <v>6551</v>
      </c>
      <c r="K1846" s="112">
        <v>0</v>
      </c>
      <c r="L1846" s="112" t="s">
        <v>6551</v>
      </c>
      <c r="M1846" s="112">
        <v>0</v>
      </c>
      <c r="N1846" s="112" t="s">
        <v>6551</v>
      </c>
      <c r="O1846" s="112">
        <v>0</v>
      </c>
      <c r="P1846" s="112" t="s">
        <v>6551</v>
      </c>
      <c r="Q1846" s="112">
        <v>92994</v>
      </c>
      <c r="R1846" s="112" t="s">
        <v>6551</v>
      </c>
      <c r="S1846" s="112">
        <v>0</v>
      </c>
      <c r="T1846" s="112" t="s">
        <v>6551</v>
      </c>
      <c r="U1846" s="112">
        <v>0</v>
      </c>
      <c r="V1846" s="112" t="s">
        <v>6551</v>
      </c>
      <c r="W1846" s="112">
        <v>4554</v>
      </c>
      <c r="X1846" s="112" t="s">
        <v>6551</v>
      </c>
      <c r="Y1846" s="112">
        <v>0</v>
      </c>
      <c r="Z1846" s="112" t="s">
        <v>6551</v>
      </c>
      <c r="AA1846" s="112">
        <v>0</v>
      </c>
      <c r="AB1846" s="112" t="s">
        <v>6551</v>
      </c>
      <c r="AC1846" s="112">
        <v>0</v>
      </c>
      <c r="AD1846" s="112" t="s">
        <v>6551</v>
      </c>
      <c r="AE1846" s="112">
        <v>0</v>
      </c>
      <c r="AF1846" s="112" t="s">
        <v>6551</v>
      </c>
      <c r="AG1846" s="112">
        <v>0</v>
      </c>
      <c r="AH1846" s="112" t="s">
        <v>6551</v>
      </c>
      <c r="AI1846" s="112">
        <v>4022</v>
      </c>
      <c r="AJ1846" s="112" t="s">
        <v>6551</v>
      </c>
      <c r="AK1846" s="112">
        <v>0</v>
      </c>
      <c r="AL1846" s="113" t="s">
        <v>6551</v>
      </c>
      <c r="AM1846" s="113" t="str">
        <f t="shared" si="28"/>
        <v>No</v>
      </c>
    </row>
    <row r="1847" spans="1:39" s="19" customFormat="1" ht="11.5" customHeight="1" x14ac:dyDescent="0.2">
      <c r="A1847" s="5" t="s">
        <v>5903</v>
      </c>
      <c r="B1847" s="5" t="s">
        <v>5904</v>
      </c>
      <c r="C1847" s="5" t="s">
        <v>7</v>
      </c>
      <c r="D1847" s="194" t="s">
        <v>5905</v>
      </c>
      <c r="E1847" s="197" t="s">
        <v>5906</v>
      </c>
      <c r="F1847" s="19" t="s">
        <v>305</v>
      </c>
      <c r="G1847" s="5" t="s">
        <v>287</v>
      </c>
      <c r="H1847" s="27">
        <v>0</v>
      </c>
      <c r="I1847" s="110">
        <v>3</v>
      </c>
      <c r="J1847" s="111" t="s">
        <v>6551</v>
      </c>
      <c r="K1847" s="112">
        <v>0</v>
      </c>
      <c r="L1847" s="112" t="s">
        <v>6551</v>
      </c>
      <c r="M1847" s="112">
        <v>0</v>
      </c>
      <c r="N1847" s="112" t="s">
        <v>6551</v>
      </c>
      <c r="O1847" s="112">
        <v>0</v>
      </c>
      <c r="P1847" s="112" t="s">
        <v>6551</v>
      </c>
      <c r="Q1847" s="112">
        <v>94807</v>
      </c>
      <c r="R1847" s="112" t="s">
        <v>6551</v>
      </c>
      <c r="S1847" s="112">
        <v>0</v>
      </c>
      <c r="T1847" s="112" t="s">
        <v>6551</v>
      </c>
      <c r="U1847" s="112">
        <v>0</v>
      </c>
      <c r="V1847" s="112" t="s">
        <v>6551</v>
      </c>
      <c r="W1847" s="112">
        <v>6599</v>
      </c>
      <c r="X1847" s="112" t="s">
        <v>6551</v>
      </c>
      <c r="Y1847" s="112">
        <v>0</v>
      </c>
      <c r="Z1847" s="112" t="s">
        <v>6551</v>
      </c>
      <c r="AA1847" s="112">
        <v>0</v>
      </c>
      <c r="AB1847" s="112" t="s">
        <v>6551</v>
      </c>
      <c r="AC1847" s="112">
        <v>0</v>
      </c>
      <c r="AD1847" s="112" t="s">
        <v>6551</v>
      </c>
      <c r="AE1847" s="112">
        <v>0</v>
      </c>
      <c r="AF1847" s="112" t="s">
        <v>6551</v>
      </c>
      <c r="AG1847" s="112">
        <v>0</v>
      </c>
      <c r="AH1847" s="112" t="s">
        <v>6551</v>
      </c>
      <c r="AI1847" s="112">
        <v>73123</v>
      </c>
      <c r="AJ1847" s="112" t="s">
        <v>6551</v>
      </c>
      <c r="AK1847" s="112">
        <v>0</v>
      </c>
      <c r="AL1847" s="113" t="s">
        <v>6551</v>
      </c>
      <c r="AM1847" s="113" t="str">
        <f t="shared" si="28"/>
        <v>No</v>
      </c>
    </row>
    <row r="1848" spans="1:39" s="19" customFormat="1" ht="11.5" customHeight="1" x14ac:dyDescent="0.2">
      <c r="A1848" s="5" t="s">
        <v>2065</v>
      </c>
      <c r="B1848" s="5" t="s">
        <v>2066</v>
      </c>
      <c r="C1848" s="5" t="s">
        <v>92</v>
      </c>
      <c r="D1848" s="194" t="s">
        <v>2067</v>
      </c>
      <c r="E1848" s="197" t="s">
        <v>2068</v>
      </c>
      <c r="F1848" s="19" t="s">
        <v>239</v>
      </c>
      <c r="G1848" s="5" t="s">
        <v>287</v>
      </c>
      <c r="H1848" s="27">
        <v>0</v>
      </c>
      <c r="I1848" s="110">
        <v>3</v>
      </c>
      <c r="J1848" s="111" t="s">
        <v>6551</v>
      </c>
      <c r="K1848" s="112">
        <v>0</v>
      </c>
      <c r="L1848" s="112" t="s">
        <v>6551</v>
      </c>
      <c r="M1848" s="112">
        <v>0</v>
      </c>
      <c r="N1848" s="112" t="s">
        <v>6551</v>
      </c>
      <c r="O1848" s="112">
        <v>0</v>
      </c>
      <c r="P1848" s="112" t="s">
        <v>6551</v>
      </c>
      <c r="Q1848" s="112">
        <v>33330</v>
      </c>
      <c r="R1848" s="112" t="s">
        <v>6551</v>
      </c>
      <c r="S1848" s="112">
        <v>0</v>
      </c>
      <c r="T1848" s="112" t="s">
        <v>6551</v>
      </c>
      <c r="U1848" s="112">
        <v>0</v>
      </c>
      <c r="V1848" s="112" t="s">
        <v>6551</v>
      </c>
      <c r="W1848" s="112">
        <v>2329</v>
      </c>
      <c r="X1848" s="112" t="s">
        <v>6551</v>
      </c>
      <c r="Y1848" s="112">
        <v>0</v>
      </c>
      <c r="Z1848" s="112" t="s">
        <v>6551</v>
      </c>
      <c r="AA1848" s="112">
        <v>0</v>
      </c>
      <c r="AB1848" s="112" t="s">
        <v>6551</v>
      </c>
      <c r="AC1848" s="112">
        <v>0</v>
      </c>
      <c r="AD1848" s="112" t="s">
        <v>6551</v>
      </c>
      <c r="AE1848" s="112">
        <v>0</v>
      </c>
      <c r="AF1848" s="112" t="s">
        <v>6551</v>
      </c>
      <c r="AG1848" s="112">
        <v>0</v>
      </c>
      <c r="AH1848" s="112" t="s">
        <v>6551</v>
      </c>
      <c r="AI1848" s="112">
        <v>6362</v>
      </c>
      <c r="AJ1848" s="112" t="s">
        <v>6551</v>
      </c>
      <c r="AK1848" s="112">
        <v>0</v>
      </c>
      <c r="AL1848" s="113" t="s">
        <v>6551</v>
      </c>
      <c r="AM1848" s="113" t="str">
        <f t="shared" si="28"/>
        <v>No</v>
      </c>
    </row>
    <row r="1849" spans="1:39" s="19" customFormat="1" ht="11.5" customHeight="1" x14ac:dyDescent="0.2">
      <c r="A1849" s="5" t="s">
        <v>2099</v>
      </c>
      <c r="B1849" s="5" t="s">
        <v>878</v>
      </c>
      <c r="C1849" s="5" t="s">
        <v>92</v>
      </c>
      <c r="D1849" s="194" t="s">
        <v>2100</v>
      </c>
      <c r="E1849" s="197" t="s">
        <v>2101</v>
      </c>
      <c r="F1849" s="19" t="s">
        <v>239</v>
      </c>
      <c r="G1849" s="5" t="s">
        <v>287</v>
      </c>
      <c r="H1849" s="27">
        <v>0</v>
      </c>
      <c r="I1849" s="110">
        <v>3</v>
      </c>
      <c r="J1849" s="111" t="s">
        <v>6551</v>
      </c>
      <c r="K1849" s="112">
        <v>0</v>
      </c>
      <c r="L1849" s="112" t="s">
        <v>6551</v>
      </c>
      <c r="M1849" s="112">
        <v>0</v>
      </c>
      <c r="N1849" s="112" t="s">
        <v>6551</v>
      </c>
      <c r="O1849" s="112">
        <v>0</v>
      </c>
      <c r="P1849" s="112" t="s">
        <v>6551</v>
      </c>
      <c r="Q1849" s="112">
        <v>82797</v>
      </c>
      <c r="R1849" s="112" t="s">
        <v>6551</v>
      </c>
      <c r="S1849" s="112">
        <v>0</v>
      </c>
      <c r="T1849" s="112" t="s">
        <v>6551</v>
      </c>
      <c r="U1849" s="112">
        <v>0</v>
      </c>
      <c r="V1849" s="112" t="s">
        <v>6551</v>
      </c>
      <c r="W1849" s="112">
        <v>5399</v>
      </c>
      <c r="X1849" s="112" t="s">
        <v>6551</v>
      </c>
      <c r="Y1849" s="112">
        <v>0</v>
      </c>
      <c r="Z1849" s="112" t="s">
        <v>6551</v>
      </c>
      <c r="AA1849" s="112">
        <v>0</v>
      </c>
      <c r="AB1849" s="112" t="s">
        <v>6551</v>
      </c>
      <c r="AC1849" s="112">
        <v>0</v>
      </c>
      <c r="AD1849" s="112" t="s">
        <v>6551</v>
      </c>
      <c r="AE1849" s="112">
        <v>0</v>
      </c>
      <c r="AF1849" s="112" t="s">
        <v>6551</v>
      </c>
      <c r="AG1849" s="112">
        <v>0</v>
      </c>
      <c r="AH1849" s="112" t="s">
        <v>6551</v>
      </c>
      <c r="AI1849" s="112">
        <v>21164</v>
      </c>
      <c r="AJ1849" s="112" t="s">
        <v>6551</v>
      </c>
      <c r="AK1849" s="112">
        <v>0</v>
      </c>
      <c r="AL1849" s="113" t="s">
        <v>6551</v>
      </c>
      <c r="AM1849" s="113" t="str">
        <f t="shared" si="28"/>
        <v>No</v>
      </c>
    </row>
    <row r="1850" spans="1:39" s="19" customFormat="1" ht="11.5" customHeight="1" x14ac:dyDescent="0.2">
      <c r="A1850" s="5" t="s">
        <v>2124</v>
      </c>
      <c r="B1850" s="5" t="s">
        <v>6491</v>
      </c>
      <c r="C1850" s="5" t="s">
        <v>92</v>
      </c>
      <c r="D1850" s="194" t="s">
        <v>2125</v>
      </c>
      <c r="E1850" s="197" t="s">
        <v>2126</v>
      </c>
      <c r="F1850" s="19" t="s">
        <v>239</v>
      </c>
      <c r="G1850" s="5" t="s">
        <v>287</v>
      </c>
      <c r="H1850" s="27">
        <v>0</v>
      </c>
      <c r="I1850" s="110">
        <v>3</v>
      </c>
      <c r="J1850" s="111" t="s">
        <v>6551</v>
      </c>
      <c r="K1850" s="112">
        <v>0</v>
      </c>
      <c r="L1850" s="112" t="s">
        <v>6551</v>
      </c>
      <c r="M1850" s="112">
        <v>0</v>
      </c>
      <c r="N1850" s="112" t="s">
        <v>6551</v>
      </c>
      <c r="O1850" s="112">
        <v>0</v>
      </c>
      <c r="P1850" s="112" t="s">
        <v>6551</v>
      </c>
      <c r="Q1850" s="112">
        <v>24616</v>
      </c>
      <c r="R1850" s="112" t="s">
        <v>6551</v>
      </c>
      <c r="S1850" s="112">
        <v>0</v>
      </c>
      <c r="T1850" s="112" t="s">
        <v>6551</v>
      </c>
      <c r="U1850" s="112">
        <v>0</v>
      </c>
      <c r="V1850" s="112" t="s">
        <v>6551</v>
      </c>
      <c r="W1850" s="112">
        <v>2671</v>
      </c>
      <c r="X1850" s="112" t="s">
        <v>6551</v>
      </c>
      <c r="Y1850" s="112">
        <v>0</v>
      </c>
      <c r="Z1850" s="112" t="s">
        <v>6551</v>
      </c>
      <c r="AA1850" s="112">
        <v>0</v>
      </c>
      <c r="AB1850" s="112" t="s">
        <v>6551</v>
      </c>
      <c r="AC1850" s="112">
        <v>0</v>
      </c>
      <c r="AD1850" s="112" t="s">
        <v>6551</v>
      </c>
      <c r="AE1850" s="112">
        <v>0</v>
      </c>
      <c r="AF1850" s="112" t="s">
        <v>6551</v>
      </c>
      <c r="AG1850" s="112">
        <v>0</v>
      </c>
      <c r="AH1850" s="112" t="s">
        <v>6551</v>
      </c>
      <c r="AI1850" s="112">
        <v>8408</v>
      </c>
      <c r="AJ1850" s="112" t="s">
        <v>6551</v>
      </c>
      <c r="AK1850" s="112">
        <v>0</v>
      </c>
      <c r="AL1850" s="113" t="s">
        <v>6551</v>
      </c>
      <c r="AM1850" s="113" t="str">
        <f t="shared" si="28"/>
        <v>No</v>
      </c>
    </row>
    <row r="1851" spans="1:39" s="19" customFormat="1" ht="11.5" customHeight="1" x14ac:dyDescent="0.2">
      <c r="A1851" s="5" t="s">
        <v>2145</v>
      </c>
      <c r="B1851" s="5" t="s">
        <v>2146</v>
      </c>
      <c r="C1851" s="5" t="s">
        <v>100</v>
      </c>
      <c r="D1851" s="194" t="s">
        <v>2147</v>
      </c>
      <c r="E1851" s="197" t="s">
        <v>2148</v>
      </c>
      <c r="F1851" s="19" t="s">
        <v>239</v>
      </c>
      <c r="G1851" s="5" t="s">
        <v>287</v>
      </c>
      <c r="H1851" s="27">
        <v>0</v>
      </c>
      <c r="I1851" s="110">
        <v>3</v>
      </c>
      <c r="J1851" s="111" t="s">
        <v>6551</v>
      </c>
      <c r="K1851" s="112">
        <v>0</v>
      </c>
      <c r="L1851" s="112" t="s">
        <v>6551</v>
      </c>
      <c r="M1851" s="112">
        <v>0</v>
      </c>
      <c r="N1851" s="112" t="s">
        <v>6551</v>
      </c>
      <c r="O1851" s="112">
        <v>0</v>
      </c>
      <c r="P1851" s="112" t="s">
        <v>6551</v>
      </c>
      <c r="Q1851" s="112">
        <v>61273</v>
      </c>
      <c r="R1851" s="112" t="s">
        <v>6551</v>
      </c>
      <c r="S1851" s="112">
        <v>0</v>
      </c>
      <c r="T1851" s="112" t="s">
        <v>6551</v>
      </c>
      <c r="U1851" s="112">
        <v>0</v>
      </c>
      <c r="V1851" s="112" t="s">
        <v>6551</v>
      </c>
      <c r="W1851" s="112">
        <v>5058</v>
      </c>
      <c r="X1851" s="112" t="s">
        <v>6551</v>
      </c>
      <c r="Y1851" s="112">
        <v>0</v>
      </c>
      <c r="Z1851" s="112" t="s">
        <v>6551</v>
      </c>
      <c r="AA1851" s="112">
        <v>0</v>
      </c>
      <c r="AB1851" s="112" t="s">
        <v>6551</v>
      </c>
      <c r="AC1851" s="112">
        <v>0</v>
      </c>
      <c r="AD1851" s="112" t="s">
        <v>6551</v>
      </c>
      <c r="AE1851" s="112">
        <v>0</v>
      </c>
      <c r="AF1851" s="112" t="s">
        <v>6551</v>
      </c>
      <c r="AG1851" s="112">
        <v>0</v>
      </c>
      <c r="AH1851" s="112" t="s">
        <v>6551</v>
      </c>
      <c r="AI1851" s="112">
        <v>29205</v>
      </c>
      <c r="AJ1851" s="112" t="s">
        <v>6551</v>
      </c>
      <c r="AK1851" s="112">
        <v>0</v>
      </c>
      <c r="AL1851" s="113" t="s">
        <v>6551</v>
      </c>
      <c r="AM1851" s="113" t="str">
        <f t="shared" si="28"/>
        <v>No</v>
      </c>
    </row>
    <row r="1852" spans="1:39" s="19" customFormat="1" ht="11.5" customHeight="1" x14ac:dyDescent="0.2">
      <c r="A1852" s="5" t="s">
        <v>2218</v>
      </c>
      <c r="B1852" s="5" t="s">
        <v>2219</v>
      </c>
      <c r="C1852" s="5" t="s">
        <v>110</v>
      </c>
      <c r="D1852" s="194" t="s">
        <v>2220</v>
      </c>
      <c r="E1852" s="197" t="s">
        <v>2221</v>
      </c>
      <c r="F1852" s="19" t="s">
        <v>239</v>
      </c>
      <c r="G1852" s="5" t="s">
        <v>287</v>
      </c>
      <c r="H1852" s="27">
        <v>0</v>
      </c>
      <c r="I1852" s="110">
        <v>3</v>
      </c>
      <c r="J1852" s="111" t="s">
        <v>6551</v>
      </c>
      <c r="K1852" s="112">
        <v>0</v>
      </c>
      <c r="L1852" s="112" t="s">
        <v>6551</v>
      </c>
      <c r="M1852" s="112">
        <v>0</v>
      </c>
      <c r="N1852" s="112" t="s">
        <v>6551</v>
      </c>
      <c r="O1852" s="112">
        <v>0</v>
      </c>
      <c r="P1852" s="112" t="s">
        <v>6551</v>
      </c>
      <c r="Q1852" s="112">
        <v>17378</v>
      </c>
      <c r="R1852" s="112" t="s">
        <v>6551</v>
      </c>
      <c r="S1852" s="112">
        <v>0</v>
      </c>
      <c r="T1852" s="112" t="s">
        <v>6551</v>
      </c>
      <c r="U1852" s="112">
        <v>0</v>
      </c>
      <c r="V1852" s="112" t="s">
        <v>6551</v>
      </c>
      <c r="W1852" s="112">
        <v>1325</v>
      </c>
      <c r="X1852" s="112" t="s">
        <v>6551</v>
      </c>
      <c r="Y1852" s="112">
        <v>0</v>
      </c>
      <c r="Z1852" s="112" t="s">
        <v>6551</v>
      </c>
      <c r="AA1852" s="112">
        <v>0</v>
      </c>
      <c r="AB1852" s="112" t="s">
        <v>6551</v>
      </c>
      <c r="AC1852" s="112">
        <v>0</v>
      </c>
      <c r="AD1852" s="112" t="s">
        <v>6551</v>
      </c>
      <c r="AE1852" s="112">
        <v>0</v>
      </c>
      <c r="AF1852" s="112" t="s">
        <v>6551</v>
      </c>
      <c r="AG1852" s="112">
        <v>0</v>
      </c>
      <c r="AH1852" s="112" t="s">
        <v>6551</v>
      </c>
      <c r="AI1852" s="112">
        <v>14728</v>
      </c>
      <c r="AJ1852" s="112" t="s">
        <v>6551</v>
      </c>
      <c r="AK1852" s="112">
        <v>0</v>
      </c>
      <c r="AL1852" s="113" t="s">
        <v>6551</v>
      </c>
      <c r="AM1852" s="113" t="str">
        <f t="shared" si="28"/>
        <v>No</v>
      </c>
    </row>
    <row r="1853" spans="1:39" s="19" customFormat="1" ht="11.5" customHeight="1" x14ac:dyDescent="0.2">
      <c r="A1853" s="5" t="s">
        <v>3114</v>
      </c>
      <c r="B1853" s="5" t="s">
        <v>2657</v>
      </c>
      <c r="C1853" s="5" t="s">
        <v>15</v>
      </c>
      <c r="D1853" s="194" t="s">
        <v>3115</v>
      </c>
      <c r="E1853" s="197" t="s">
        <v>3116</v>
      </c>
      <c r="F1853" s="19" t="s">
        <v>239</v>
      </c>
      <c r="G1853" s="5" t="s">
        <v>287</v>
      </c>
      <c r="H1853" s="27">
        <v>0</v>
      </c>
      <c r="I1853" s="110">
        <v>3</v>
      </c>
      <c r="J1853" s="111" t="s">
        <v>6551</v>
      </c>
      <c r="K1853" s="112">
        <v>0</v>
      </c>
      <c r="L1853" s="112" t="s">
        <v>6551</v>
      </c>
      <c r="M1853" s="112">
        <v>0</v>
      </c>
      <c r="N1853" s="112" t="s">
        <v>6551</v>
      </c>
      <c r="O1853" s="112">
        <v>0</v>
      </c>
      <c r="P1853" s="112" t="s">
        <v>6551</v>
      </c>
      <c r="Q1853" s="112">
        <v>66540</v>
      </c>
      <c r="R1853" s="112" t="s">
        <v>6551</v>
      </c>
      <c r="S1853" s="112">
        <v>0</v>
      </c>
      <c r="T1853" s="112" t="s">
        <v>6551</v>
      </c>
      <c r="U1853" s="112">
        <v>0</v>
      </c>
      <c r="V1853" s="112" t="s">
        <v>6551</v>
      </c>
      <c r="W1853" s="112">
        <v>4176</v>
      </c>
      <c r="X1853" s="112" t="s">
        <v>6551</v>
      </c>
      <c r="Y1853" s="112">
        <v>0</v>
      </c>
      <c r="Z1853" s="112" t="s">
        <v>6551</v>
      </c>
      <c r="AA1853" s="112">
        <v>0</v>
      </c>
      <c r="AB1853" s="112" t="s">
        <v>6551</v>
      </c>
      <c r="AC1853" s="112">
        <v>0</v>
      </c>
      <c r="AD1853" s="112" t="s">
        <v>6551</v>
      </c>
      <c r="AE1853" s="112">
        <v>0</v>
      </c>
      <c r="AF1853" s="112" t="s">
        <v>6551</v>
      </c>
      <c r="AG1853" s="112">
        <v>0</v>
      </c>
      <c r="AH1853" s="112" t="s">
        <v>6551</v>
      </c>
      <c r="AI1853" s="112">
        <v>3029</v>
      </c>
      <c r="AJ1853" s="112" t="s">
        <v>6551</v>
      </c>
      <c r="AK1853" s="112">
        <v>0</v>
      </c>
      <c r="AL1853" s="113" t="s">
        <v>6551</v>
      </c>
      <c r="AM1853" s="113" t="str">
        <f t="shared" si="28"/>
        <v>No</v>
      </c>
    </row>
    <row r="1854" spans="1:39" s="19" customFormat="1" ht="11.5" customHeight="1" x14ac:dyDescent="0.2">
      <c r="A1854" s="5" t="s">
        <v>2345</v>
      </c>
      <c r="B1854" s="5" t="s">
        <v>6503</v>
      </c>
      <c r="C1854" s="5" t="s">
        <v>50</v>
      </c>
      <c r="D1854" s="194" t="s">
        <v>2347</v>
      </c>
      <c r="E1854" s="197" t="s">
        <v>2348</v>
      </c>
      <c r="F1854" s="19" t="s">
        <v>239</v>
      </c>
      <c r="G1854" s="19" t="s">
        <v>287</v>
      </c>
      <c r="H1854" s="27">
        <v>0</v>
      </c>
      <c r="I1854" s="110">
        <v>3</v>
      </c>
      <c r="J1854" s="19" t="s">
        <v>6551</v>
      </c>
      <c r="K1854" s="112">
        <v>0</v>
      </c>
      <c r="L1854" s="112" t="s">
        <v>6551</v>
      </c>
      <c r="M1854" s="112">
        <v>0</v>
      </c>
      <c r="N1854" s="112" t="s">
        <v>6551</v>
      </c>
      <c r="O1854" s="112">
        <v>0</v>
      </c>
      <c r="P1854" s="112" t="s">
        <v>6551</v>
      </c>
      <c r="Q1854" s="112">
        <v>76969</v>
      </c>
      <c r="R1854" s="112" t="s">
        <v>6551</v>
      </c>
      <c r="S1854" s="112">
        <v>0</v>
      </c>
      <c r="T1854" s="112" t="s">
        <v>6551</v>
      </c>
      <c r="U1854" s="112">
        <v>0</v>
      </c>
      <c r="V1854" s="112" t="s">
        <v>6551</v>
      </c>
      <c r="W1854" s="112">
        <v>5840</v>
      </c>
      <c r="X1854" s="112" t="s">
        <v>6551</v>
      </c>
      <c r="Y1854" s="112">
        <v>0</v>
      </c>
      <c r="Z1854" s="112" t="s">
        <v>6551</v>
      </c>
      <c r="AA1854" s="112">
        <v>0</v>
      </c>
      <c r="AB1854" s="112" t="s">
        <v>6551</v>
      </c>
      <c r="AC1854" s="112">
        <v>0</v>
      </c>
      <c r="AD1854" s="112" t="s">
        <v>6551</v>
      </c>
      <c r="AE1854" s="112">
        <v>0</v>
      </c>
      <c r="AF1854" s="112" t="s">
        <v>6551</v>
      </c>
      <c r="AG1854" s="112">
        <v>0</v>
      </c>
      <c r="AH1854" s="112" t="s">
        <v>6551</v>
      </c>
      <c r="AI1854" s="112">
        <v>11328</v>
      </c>
      <c r="AJ1854" s="112" t="s">
        <v>6551</v>
      </c>
      <c r="AK1854" s="112">
        <v>0</v>
      </c>
      <c r="AL1854" s="113" t="s">
        <v>6551</v>
      </c>
      <c r="AM1854" s="113" t="str">
        <f t="shared" si="28"/>
        <v>No</v>
      </c>
    </row>
    <row r="1855" spans="1:39" s="19" customFormat="1" ht="11.5" customHeight="1" x14ac:dyDescent="0.2">
      <c r="A1855" s="5" t="s">
        <v>2418</v>
      </c>
      <c r="B1855" s="5" t="s">
        <v>2419</v>
      </c>
      <c r="C1855" s="5" t="s">
        <v>50</v>
      </c>
      <c r="D1855" s="194" t="s">
        <v>2420</v>
      </c>
      <c r="E1855" s="197" t="s">
        <v>2421</v>
      </c>
      <c r="F1855" s="19" t="s">
        <v>239</v>
      </c>
      <c r="G1855" s="19" t="s">
        <v>287</v>
      </c>
      <c r="H1855" s="27">
        <v>0</v>
      </c>
      <c r="I1855" s="110">
        <v>3</v>
      </c>
      <c r="J1855" s="19" t="s">
        <v>6551</v>
      </c>
      <c r="K1855" s="112">
        <v>0</v>
      </c>
      <c r="L1855" s="112" t="s">
        <v>6551</v>
      </c>
      <c r="M1855" s="112">
        <v>0</v>
      </c>
      <c r="N1855" s="112" t="s">
        <v>6551</v>
      </c>
      <c r="O1855" s="112">
        <v>0</v>
      </c>
      <c r="P1855" s="112" t="s">
        <v>6551</v>
      </c>
      <c r="Q1855" s="112">
        <v>99625</v>
      </c>
      <c r="R1855" s="112" t="s">
        <v>6551</v>
      </c>
      <c r="S1855" s="112">
        <v>0</v>
      </c>
      <c r="T1855" s="112" t="s">
        <v>6551</v>
      </c>
      <c r="U1855" s="112">
        <v>0</v>
      </c>
      <c r="V1855" s="112" t="s">
        <v>6551</v>
      </c>
      <c r="W1855" s="112">
        <v>6663</v>
      </c>
      <c r="X1855" s="112" t="s">
        <v>6551</v>
      </c>
      <c r="Y1855" s="112">
        <v>0</v>
      </c>
      <c r="Z1855" s="112" t="s">
        <v>6551</v>
      </c>
      <c r="AA1855" s="112">
        <v>0</v>
      </c>
      <c r="AB1855" s="112" t="s">
        <v>6551</v>
      </c>
      <c r="AC1855" s="112">
        <v>0</v>
      </c>
      <c r="AD1855" s="112" t="s">
        <v>6551</v>
      </c>
      <c r="AE1855" s="112">
        <v>0</v>
      </c>
      <c r="AF1855" s="112" t="s">
        <v>6551</v>
      </c>
      <c r="AG1855" s="112">
        <v>0</v>
      </c>
      <c r="AH1855" s="112" t="s">
        <v>6551</v>
      </c>
      <c r="AI1855" s="112">
        <v>9401</v>
      </c>
      <c r="AJ1855" s="112" t="s">
        <v>6551</v>
      </c>
      <c r="AK1855" s="112">
        <v>0</v>
      </c>
      <c r="AL1855" s="19" t="s">
        <v>6551</v>
      </c>
      <c r="AM1855" s="113" t="str">
        <f t="shared" si="28"/>
        <v>No</v>
      </c>
    </row>
    <row r="1856" spans="1:39" s="19" customFormat="1" ht="11.5" customHeight="1" x14ac:dyDescent="0.2">
      <c r="A1856" s="5" t="s">
        <v>2446</v>
      </c>
      <c r="B1856" s="5" t="s">
        <v>2447</v>
      </c>
      <c r="C1856" s="5" t="s">
        <v>50</v>
      </c>
      <c r="D1856" s="194" t="s">
        <v>2448</v>
      </c>
      <c r="E1856" s="197" t="s">
        <v>2449</v>
      </c>
      <c r="F1856" s="19" t="s">
        <v>239</v>
      </c>
      <c r="G1856" s="19" t="s">
        <v>287</v>
      </c>
      <c r="H1856" s="27">
        <v>0</v>
      </c>
      <c r="I1856" s="110">
        <v>3</v>
      </c>
      <c r="J1856" s="19" t="s">
        <v>6551</v>
      </c>
      <c r="K1856" s="112">
        <v>0</v>
      </c>
      <c r="L1856" s="112" t="s">
        <v>6551</v>
      </c>
      <c r="M1856" s="112">
        <v>0</v>
      </c>
      <c r="N1856" s="112" t="s">
        <v>6551</v>
      </c>
      <c r="O1856" s="112">
        <v>0</v>
      </c>
      <c r="P1856" s="112" t="s">
        <v>6551</v>
      </c>
      <c r="Q1856" s="112">
        <v>89260</v>
      </c>
      <c r="R1856" s="112" t="s">
        <v>6551</v>
      </c>
      <c r="S1856" s="112">
        <v>0</v>
      </c>
      <c r="T1856" s="112" t="s">
        <v>6551</v>
      </c>
      <c r="U1856" s="112">
        <v>0</v>
      </c>
      <c r="V1856" s="112" t="s">
        <v>6551</v>
      </c>
      <c r="W1856" s="112">
        <v>4855</v>
      </c>
      <c r="X1856" s="112" t="s">
        <v>6551</v>
      </c>
      <c r="Y1856" s="112">
        <v>0</v>
      </c>
      <c r="Z1856" s="112" t="s">
        <v>6551</v>
      </c>
      <c r="AA1856" s="112">
        <v>0</v>
      </c>
      <c r="AB1856" s="112" t="s">
        <v>6551</v>
      </c>
      <c r="AC1856" s="112">
        <v>0</v>
      </c>
      <c r="AD1856" s="112" t="s">
        <v>6551</v>
      </c>
      <c r="AE1856" s="112">
        <v>0</v>
      </c>
      <c r="AF1856" s="112" t="s">
        <v>6551</v>
      </c>
      <c r="AG1856" s="112">
        <v>0</v>
      </c>
      <c r="AH1856" s="112" t="s">
        <v>6551</v>
      </c>
      <c r="AI1856" s="112">
        <v>15884</v>
      </c>
      <c r="AJ1856" s="112" t="s">
        <v>6551</v>
      </c>
      <c r="AK1856" s="112">
        <v>0</v>
      </c>
      <c r="AL1856" s="19" t="s">
        <v>6551</v>
      </c>
      <c r="AM1856" s="113" t="str">
        <f t="shared" si="28"/>
        <v>No</v>
      </c>
    </row>
    <row r="1857" spans="1:39" s="19" customFormat="1" ht="11.5" customHeight="1" x14ac:dyDescent="0.2">
      <c r="A1857" s="5" t="s">
        <v>2450</v>
      </c>
      <c r="B1857" s="5" t="s">
        <v>2451</v>
      </c>
      <c r="C1857" s="5" t="s">
        <v>50</v>
      </c>
      <c r="D1857" s="194" t="s">
        <v>2452</v>
      </c>
      <c r="E1857" s="197" t="s">
        <v>2453</v>
      </c>
      <c r="F1857" s="19" t="s">
        <v>239</v>
      </c>
      <c r="G1857" s="5" t="s">
        <v>287</v>
      </c>
      <c r="H1857" s="27">
        <v>0</v>
      </c>
      <c r="I1857" s="110">
        <v>3</v>
      </c>
      <c r="J1857" s="111" t="s">
        <v>6551</v>
      </c>
      <c r="K1857" s="112">
        <v>0</v>
      </c>
      <c r="L1857" s="112" t="s">
        <v>6551</v>
      </c>
      <c r="M1857" s="112">
        <v>0</v>
      </c>
      <c r="N1857" s="112" t="s">
        <v>6551</v>
      </c>
      <c r="O1857" s="112">
        <v>0</v>
      </c>
      <c r="P1857" s="112" t="s">
        <v>6551</v>
      </c>
      <c r="Q1857" s="112">
        <v>60460</v>
      </c>
      <c r="R1857" s="112" t="s">
        <v>6551</v>
      </c>
      <c r="S1857" s="112">
        <v>0</v>
      </c>
      <c r="T1857" s="112" t="s">
        <v>6551</v>
      </c>
      <c r="U1857" s="112">
        <v>0</v>
      </c>
      <c r="V1857" s="112" t="s">
        <v>6551</v>
      </c>
      <c r="W1857" s="112">
        <v>5332</v>
      </c>
      <c r="X1857" s="112" t="s">
        <v>6551</v>
      </c>
      <c r="Y1857" s="112">
        <v>0</v>
      </c>
      <c r="Z1857" s="112" t="s">
        <v>6551</v>
      </c>
      <c r="AA1857" s="112">
        <v>0</v>
      </c>
      <c r="AB1857" s="112" t="s">
        <v>6551</v>
      </c>
      <c r="AC1857" s="112">
        <v>0</v>
      </c>
      <c r="AD1857" s="112" t="s">
        <v>6551</v>
      </c>
      <c r="AE1857" s="112">
        <v>0</v>
      </c>
      <c r="AF1857" s="112" t="s">
        <v>6551</v>
      </c>
      <c r="AG1857" s="112">
        <v>0</v>
      </c>
      <c r="AH1857" s="112" t="s">
        <v>6551</v>
      </c>
      <c r="AI1857" s="112">
        <v>6556</v>
      </c>
      <c r="AJ1857" s="112" t="s">
        <v>6551</v>
      </c>
      <c r="AK1857" s="112">
        <v>0</v>
      </c>
      <c r="AL1857" s="113" t="s">
        <v>6551</v>
      </c>
      <c r="AM1857" s="113" t="str">
        <f t="shared" si="28"/>
        <v>No</v>
      </c>
    </row>
    <row r="1858" spans="1:39" s="19" customFormat="1" ht="11.5" customHeight="1" x14ac:dyDescent="0.2">
      <c r="A1858" s="5" t="s">
        <v>2642</v>
      </c>
      <c r="B1858" s="5" t="s">
        <v>2643</v>
      </c>
      <c r="C1858" s="5" t="s">
        <v>50</v>
      </c>
      <c r="D1858" s="194" t="s">
        <v>2644</v>
      </c>
      <c r="E1858" s="197" t="s">
        <v>2645</v>
      </c>
      <c r="F1858" s="19" t="s">
        <v>239</v>
      </c>
      <c r="G1858" s="5" t="s">
        <v>287</v>
      </c>
      <c r="H1858" s="27">
        <v>0</v>
      </c>
      <c r="I1858" s="110">
        <v>3</v>
      </c>
      <c r="J1858" s="111" t="s">
        <v>6551</v>
      </c>
      <c r="K1858" s="112">
        <v>56</v>
      </c>
      <c r="L1858" s="112" t="s">
        <v>6551</v>
      </c>
      <c r="M1858" s="112">
        <v>0</v>
      </c>
      <c r="N1858" s="112" t="s">
        <v>6551</v>
      </c>
      <c r="O1858" s="112">
        <v>0</v>
      </c>
      <c r="P1858" s="112" t="s">
        <v>6551</v>
      </c>
      <c r="Q1858" s="112">
        <v>83029</v>
      </c>
      <c r="R1858" s="112" t="s">
        <v>6551</v>
      </c>
      <c r="S1858" s="112">
        <v>0</v>
      </c>
      <c r="T1858" s="112" t="s">
        <v>6551</v>
      </c>
      <c r="U1858" s="112">
        <v>0</v>
      </c>
      <c r="V1858" s="112" t="s">
        <v>6551</v>
      </c>
      <c r="W1858" s="112">
        <v>5566</v>
      </c>
      <c r="X1858" s="112" t="s">
        <v>6551</v>
      </c>
      <c r="Y1858" s="112">
        <v>0</v>
      </c>
      <c r="Z1858" s="112" t="s">
        <v>6551</v>
      </c>
      <c r="AA1858" s="112">
        <v>0</v>
      </c>
      <c r="AB1858" s="112" t="s">
        <v>6551</v>
      </c>
      <c r="AC1858" s="112">
        <v>0</v>
      </c>
      <c r="AD1858" s="112" t="s">
        <v>6551</v>
      </c>
      <c r="AE1858" s="112">
        <v>0</v>
      </c>
      <c r="AF1858" s="112" t="s">
        <v>6551</v>
      </c>
      <c r="AG1858" s="112">
        <v>0</v>
      </c>
      <c r="AH1858" s="112" t="s">
        <v>6551</v>
      </c>
      <c r="AI1858" s="112">
        <v>10959</v>
      </c>
      <c r="AJ1858" s="112" t="s">
        <v>6551</v>
      </c>
      <c r="AK1858" s="112">
        <v>0</v>
      </c>
      <c r="AL1858" s="113" t="s">
        <v>6551</v>
      </c>
      <c r="AM1858" s="113" t="str">
        <f t="shared" ref="AM1858:AM1921" si="29">IF(OR(J1858="Q",L1858="Q",N1858="Q",P1858="Q",R1858="Q",T1858="Q",V1858="Q",X1858="Q",Z1858="Q",AB1858="Q",AD1858="Q",AF1858="Q",AH1858="Q",AJ1858="Q",AL1858="Q"),"Yes","No")</f>
        <v>No</v>
      </c>
    </row>
    <row r="1859" spans="1:39" s="19" customFormat="1" ht="11.5" customHeight="1" x14ac:dyDescent="0.2">
      <c r="A1859" s="5" t="s">
        <v>2667</v>
      </c>
      <c r="B1859" s="5" t="s">
        <v>2668</v>
      </c>
      <c r="C1859" s="5" t="s">
        <v>50</v>
      </c>
      <c r="D1859" s="194" t="s">
        <v>2669</v>
      </c>
      <c r="E1859" s="197" t="s">
        <v>2670</v>
      </c>
      <c r="F1859" s="19" t="s">
        <v>239</v>
      </c>
      <c r="G1859" s="5" t="s">
        <v>287</v>
      </c>
      <c r="H1859" s="27">
        <v>0</v>
      </c>
      <c r="I1859" s="110">
        <v>3</v>
      </c>
      <c r="J1859" s="111" t="s">
        <v>6551</v>
      </c>
      <c r="K1859" s="112">
        <v>0</v>
      </c>
      <c r="L1859" s="112" t="s">
        <v>6551</v>
      </c>
      <c r="M1859" s="112">
        <v>0</v>
      </c>
      <c r="N1859" s="112" t="s">
        <v>6551</v>
      </c>
      <c r="O1859" s="112">
        <v>0</v>
      </c>
      <c r="P1859" s="112" t="s">
        <v>6551</v>
      </c>
      <c r="Q1859" s="112">
        <v>119861</v>
      </c>
      <c r="R1859" s="112" t="s">
        <v>6551</v>
      </c>
      <c r="S1859" s="112">
        <v>0</v>
      </c>
      <c r="T1859" s="112" t="s">
        <v>6551</v>
      </c>
      <c r="U1859" s="112">
        <v>0</v>
      </c>
      <c r="V1859" s="112" t="s">
        <v>6551</v>
      </c>
      <c r="W1859" s="112">
        <v>6401</v>
      </c>
      <c r="X1859" s="112" t="s">
        <v>6551</v>
      </c>
      <c r="Y1859" s="112">
        <v>0</v>
      </c>
      <c r="Z1859" s="112" t="s">
        <v>6551</v>
      </c>
      <c r="AA1859" s="112">
        <v>0</v>
      </c>
      <c r="AB1859" s="112" t="s">
        <v>6551</v>
      </c>
      <c r="AC1859" s="112">
        <v>0</v>
      </c>
      <c r="AD1859" s="112" t="s">
        <v>6551</v>
      </c>
      <c r="AE1859" s="112">
        <v>0</v>
      </c>
      <c r="AF1859" s="112" t="s">
        <v>6551</v>
      </c>
      <c r="AG1859" s="112">
        <v>0</v>
      </c>
      <c r="AH1859" s="112" t="s">
        <v>6551</v>
      </c>
      <c r="AI1859" s="112">
        <v>7898</v>
      </c>
      <c r="AJ1859" s="112" t="s">
        <v>6551</v>
      </c>
      <c r="AK1859" s="112">
        <v>0</v>
      </c>
      <c r="AL1859" s="113" t="s">
        <v>6551</v>
      </c>
      <c r="AM1859" s="113" t="str">
        <f t="shared" si="29"/>
        <v>No</v>
      </c>
    </row>
    <row r="1860" spans="1:39" s="19" customFormat="1" ht="11.5" customHeight="1" x14ac:dyDescent="0.2">
      <c r="A1860" s="5" t="s">
        <v>2709</v>
      </c>
      <c r="B1860" s="5" t="s">
        <v>6510</v>
      </c>
      <c r="C1860" s="5" t="s">
        <v>50</v>
      </c>
      <c r="D1860" s="194" t="s">
        <v>2710</v>
      </c>
      <c r="E1860" s="197" t="s">
        <v>2711</v>
      </c>
      <c r="F1860" s="19" t="s">
        <v>239</v>
      </c>
      <c r="G1860" s="5" t="s">
        <v>287</v>
      </c>
      <c r="H1860" s="27">
        <v>0</v>
      </c>
      <c r="I1860" s="110">
        <v>3</v>
      </c>
      <c r="J1860" s="111" t="s">
        <v>6551</v>
      </c>
      <c r="K1860" s="112">
        <v>0</v>
      </c>
      <c r="L1860" s="112" t="s">
        <v>6551</v>
      </c>
      <c r="M1860" s="112">
        <v>0</v>
      </c>
      <c r="N1860" s="112" t="s">
        <v>6551</v>
      </c>
      <c r="O1860" s="112">
        <v>0</v>
      </c>
      <c r="P1860" s="112" t="s">
        <v>6551</v>
      </c>
      <c r="Q1860" s="112">
        <v>30240</v>
      </c>
      <c r="R1860" s="112" t="s">
        <v>6551</v>
      </c>
      <c r="S1860" s="112">
        <v>0</v>
      </c>
      <c r="T1860" s="112" t="s">
        <v>6551</v>
      </c>
      <c r="U1860" s="112">
        <v>0</v>
      </c>
      <c r="V1860" s="112" t="s">
        <v>6551</v>
      </c>
      <c r="W1860" s="112">
        <v>2520</v>
      </c>
      <c r="X1860" s="112" t="s">
        <v>6551</v>
      </c>
      <c r="Y1860" s="112">
        <v>0</v>
      </c>
      <c r="Z1860" s="112" t="s">
        <v>6551</v>
      </c>
      <c r="AA1860" s="112">
        <v>0</v>
      </c>
      <c r="AB1860" s="112" t="s">
        <v>6551</v>
      </c>
      <c r="AC1860" s="112">
        <v>0</v>
      </c>
      <c r="AD1860" s="112" t="s">
        <v>6551</v>
      </c>
      <c r="AE1860" s="112">
        <v>0</v>
      </c>
      <c r="AF1860" s="112" t="s">
        <v>6551</v>
      </c>
      <c r="AG1860" s="112">
        <v>0</v>
      </c>
      <c r="AH1860" s="112" t="s">
        <v>6551</v>
      </c>
      <c r="AI1860" s="112">
        <v>2197</v>
      </c>
      <c r="AJ1860" s="112" t="s">
        <v>6551</v>
      </c>
      <c r="AK1860" s="112">
        <v>0</v>
      </c>
      <c r="AL1860" s="113" t="s">
        <v>6551</v>
      </c>
      <c r="AM1860" s="113" t="str">
        <f t="shared" si="29"/>
        <v>No</v>
      </c>
    </row>
    <row r="1861" spans="1:39" s="19" customFormat="1" ht="11.5" customHeight="1" x14ac:dyDescent="0.2">
      <c r="A1861" s="5" t="s">
        <v>2757</v>
      </c>
      <c r="B1861" s="5" t="s">
        <v>2758</v>
      </c>
      <c r="C1861" s="5" t="s">
        <v>50</v>
      </c>
      <c r="D1861" s="194" t="s">
        <v>2759</v>
      </c>
      <c r="E1861" s="197" t="s">
        <v>2760</v>
      </c>
      <c r="F1861" s="19" t="s">
        <v>239</v>
      </c>
      <c r="G1861" s="5" t="s">
        <v>287</v>
      </c>
      <c r="H1861" s="27">
        <v>0</v>
      </c>
      <c r="I1861" s="110">
        <v>3</v>
      </c>
      <c r="J1861" s="111" t="s">
        <v>6551</v>
      </c>
      <c r="K1861" s="112">
        <v>0</v>
      </c>
      <c r="L1861" s="112" t="s">
        <v>6551</v>
      </c>
      <c r="M1861" s="112">
        <v>0</v>
      </c>
      <c r="N1861" s="112" t="s">
        <v>6551</v>
      </c>
      <c r="O1861" s="112">
        <v>0</v>
      </c>
      <c r="P1861" s="112" t="s">
        <v>6551</v>
      </c>
      <c r="Q1861" s="112">
        <v>35558</v>
      </c>
      <c r="R1861" s="112" t="s">
        <v>6551</v>
      </c>
      <c r="S1861" s="112">
        <v>0</v>
      </c>
      <c r="T1861" s="112" t="s">
        <v>6551</v>
      </c>
      <c r="U1861" s="112">
        <v>0</v>
      </c>
      <c r="V1861" s="112" t="s">
        <v>6551</v>
      </c>
      <c r="W1861" s="112">
        <v>3066</v>
      </c>
      <c r="X1861" s="112" t="s">
        <v>6551</v>
      </c>
      <c r="Y1861" s="112">
        <v>0</v>
      </c>
      <c r="Z1861" s="112" t="s">
        <v>6551</v>
      </c>
      <c r="AA1861" s="112">
        <v>0</v>
      </c>
      <c r="AB1861" s="112" t="s">
        <v>6551</v>
      </c>
      <c r="AC1861" s="112">
        <v>0</v>
      </c>
      <c r="AD1861" s="112" t="s">
        <v>6551</v>
      </c>
      <c r="AE1861" s="112">
        <v>0</v>
      </c>
      <c r="AF1861" s="112" t="s">
        <v>6551</v>
      </c>
      <c r="AG1861" s="112">
        <v>0</v>
      </c>
      <c r="AH1861" s="112" t="s">
        <v>6551</v>
      </c>
      <c r="AI1861" s="112">
        <v>5978</v>
      </c>
      <c r="AJ1861" s="112" t="s">
        <v>6551</v>
      </c>
      <c r="AK1861" s="112">
        <v>0</v>
      </c>
      <c r="AL1861" s="113" t="s">
        <v>6551</v>
      </c>
      <c r="AM1861" s="113" t="str">
        <f t="shared" si="29"/>
        <v>No</v>
      </c>
    </row>
    <row r="1862" spans="1:39" s="19" customFormat="1" ht="11.5" customHeight="1" x14ac:dyDescent="0.2">
      <c r="A1862" s="5" t="s">
        <v>2892</v>
      </c>
      <c r="B1862" s="5" t="s">
        <v>6513</v>
      </c>
      <c r="C1862" s="5" t="s">
        <v>50</v>
      </c>
      <c r="D1862" s="194" t="s">
        <v>2893</v>
      </c>
      <c r="E1862" s="197" t="s">
        <v>2894</v>
      </c>
      <c r="F1862" s="19" t="s">
        <v>239</v>
      </c>
      <c r="G1862" s="5" t="s">
        <v>287</v>
      </c>
      <c r="H1862" s="27">
        <v>0</v>
      </c>
      <c r="I1862" s="110">
        <v>3</v>
      </c>
      <c r="J1862" s="111" t="s">
        <v>6551</v>
      </c>
      <c r="K1862" s="112">
        <v>0</v>
      </c>
      <c r="L1862" s="112" t="s">
        <v>6551</v>
      </c>
      <c r="M1862" s="112">
        <v>0</v>
      </c>
      <c r="N1862" s="112" t="s">
        <v>6551</v>
      </c>
      <c r="O1862" s="112">
        <v>0</v>
      </c>
      <c r="P1862" s="112" t="s">
        <v>6551</v>
      </c>
      <c r="Q1862" s="112">
        <v>33384</v>
      </c>
      <c r="R1862" s="112" t="s">
        <v>6551</v>
      </c>
      <c r="S1862" s="112">
        <v>0</v>
      </c>
      <c r="T1862" s="112" t="s">
        <v>6551</v>
      </c>
      <c r="U1862" s="112">
        <v>0</v>
      </c>
      <c r="V1862" s="112" t="s">
        <v>6551</v>
      </c>
      <c r="W1862" s="112">
        <v>3736</v>
      </c>
      <c r="X1862" s="112" t="s">
        <v>6551</v>
      </c>
      <c r="Y1862" s="112">
        <v>0</v>
      </c>
      <c r="Z1862" s="112" t="s">
        <v>6551</v>
      </c>
      <c r="AA1862" s="112">
        <v>0</v>
      </c>
      <c r="AB1862" s="112" t="s">
        <v>6551</v>
      </c>
      <c r="AC1862" s="112">
        <v>0</v>
      </c>
      <c r="AD1862" s="112" t="s">
        <v>6551</v>
      </c>
      <c r="AE1862" s="112">
        <v>0</v>
      </c>
      <c r="AF1862" s="112" t="s">
        <v>6551</v>
      </c>
      <c r="AG1862" s="112">
        <v>0</v>
      </c>
      <c r="AH1862" s="112" t="s">
        <v>6551</v>
      </c>
      <c r="AI1862" s="112">
        <v>9774</v>
      </c>
      <c r="AJ1862" s="112" t="s">
        <v>6551</v>
      </c>
      <c r="AK1862" s="112">
        <v>0</v>
      </c>
      <c r="AL1862" s="113" t="s">
        <v>6551</v>
      </c>
      <c r="AM1862" s="113" t="str">
        <f t="shared" si="29"/>
        <v>No</v>
      </c>
    </row>
    <row r="1863" spans="1:39" s="19" customFormat="1" ht="11.5" customHeight="1" x14ac:dyDescent="0.2">
      <c r="A1863" s="5" t="s">
        <v>2899</v>
      </c>
      <c r="B1863" s="5" t="s">
        <v>2900</v>
      </c>
      <c r="C1863" s="5" t="s">
        <v>50</v>
      </c>
      <c r="D1863" s="194" t="s">
        <v>2901</v>
      </c>
      <c r="E1863" s="197" t="s">
        <v>2902</v>
      </c>
      <c r="F1863" s="19" t="s">
        <v>239</v>
      </c>
      <c r="G1863" s="5" t="s">
        <v>287</v>
      </c>
      <c r="H1863" s="27">
        <v>0</v>
      </c>
      <c r="I1863" s="110">
        <v>3</v>
      </c>
      <c r="J1863" s="111" t="s">
        <v>6551</v>
      </c>
      <c r="K1863" s="112">
        <v>0</v>
      </c>
      <c r="L1863" s="112" t="s">
        <v>6551</v>
      </c>
      <c r="M1863" s="112">
        <v>0</v>
      </c>
      <c r="N1863" s="112" t="s">
        <v>6551</v>
      </c>
      <c r="O1863" s="112">
        <v>0</v>
      </c>
      <c r="P1863" s="112" t="s">
        <v>6551</v>
      </c>
      <c r="Q1863" s="112">
        <v>50082</v>
      </c>
      <c r="R1863" s="112" t="s">
        <v>6551</v>
      </c>
      <c r="S1863" s="112">
        <v>0</v>
      </c>
      <c r="T1863" s="112" t="s">
        <v>6551</v>
      </c>
      <c r="U1863" s="112">
        <v>0</v>
      </c>
      <c r="V1863" s="112" t="s">
        <v>6551</v>
      </c>
      <c r="W1863" s="112">
        <v>2394</v>
      </c>
      <c r="X1863" s="112" t="s">
        <v>6551</v>
      </c>
      <c r="Y1863" s="112">
        <v>0</v>
      </c>
      <c r="Z1863" s="112" t="s">
        <v>6551</v>
      </c>
      <c r="AA1863" s="112">
        <v>0</v>
      </c>
      <c r="AB1863" s="112" t="s">
        <v>6551</v>
      </c>
      <c r="AC1863" s="112">
        <v>0</v>
      </c>
      <c r="AD1863" s="112" t="s">
        <v>6551</v>
      </c>
      <c r="AE1863" s="112">
        <v>0</v>
      </c>
      <c r="AF1863" s="112" t="s">
        <v>6551</v>
      </c>
      <c r="AG1863" s="112">
        <v>0</v>
      </c>
      <c r="AH1863" s="112" t="s">
        <v>6551</v>
      </c>
      <c r="AI1863" s="112">
        <v>4121</v>
      </c>
      <c r="AJ1863" s="112" t="s">
        <v>6551</v>
      </c>
      <c r="AK1863" s="112">
        <v>0</v>
      </c>
      <c r="AL1863" s="113" t="s">
        <v>6551</v>
      </c>
      <c r="AM1863" s="113" t="str">
        <f t="shared" si="29"/>
        <v>No</v>
      </c>
    </row>
    <row r="1864" spans="1:39" s="19" customFormat="1" ht="11.5" customHeight="1" x14ac:dyDescent="0.2">
      <c r="A1864" s="5" t="s">
        <v>3068</v>
      </c>
      <c r="B1864" s="5" t="s">
        <v>4300</v>
      </c>
      <c r="C1864" s="5" t="s">
        <v>50</v>
      </c>
      <c r="D1864" s="194" t="s">
        <v>3069</v>
      </c>
      <c r="E1864" s="197" t="s">
        <v>3070</v>
      </c>
      <c r="F1864" s="19" t="s">
        <v>239</v>
      </c>
      <c r="G1864" s="5" t="s">
        <v>287</v>
      </c>
      <c r="H1864" s="27">
        <v>0</v>
      </c>
      <c r="I1864" s="110">
        <v>3</v>
      </c>
      <c r="J1864" s="111" t="s">
        <v>6551</v>
      </c>
      <c r="K1864" s="112">
        <v>0</v>
      </c>
      <c r="L1864" s="112" t="s">
        <v>6551</v>
      </c>
      <c r="M1864" s="112">
        <v>0</v>
      </c>
      <c r="N1864" s="112" t="s">
        <v>6551</v>
      </c>
      <c r="O1864" s="112">
        <v>0</v>
      </c>
      <c r="P1864" s="112" t="s">
        <v>6551</v>
      </c>
      <c r="Q1864" s="112">
        <v>155005</v>
      </c>
      <c r="R1864" s="112" t="s">
        <v>6551</v>
      </c>
      <c r="S1864" s="112">
        <v>0</v>
      </c>
      <c r="T1864" s="112" t="s">
        <v>6551</v>
      </c>
      <c r="U1864" s="112">
        <v>0</v>
      </c>
      <c r="V1864" s="112" t="s">
        <v>6551</v>
      </c>
      <c r="W1864" s="112">
        <v>5624</v>
      </c>
      <c r="X1864" s="112" t="s">
        <v>6551</v>
      </c>
      <c r="Y1864" s="112">
        <v>0</v>
      </c>
      <c r="Z1864" s="112" t="s">
        <v>6551</v>
      </c>
      <c r="AA1864" s="112">
        <v>0</v>
      </c>
      <c r="AB1864" s="112" t="s">
        <v>6551</v>
      </c>
      <c r="AC1864" s="112">
        <v>0</v>
      </c>
      <c r="AD1864" s="112" t="s">
        <v>6551</v>
      </c>
      <c r="AE1864" s="112">
        <v>0</v>
      </c>
      <c r="AF1864" s="112" t="s">
        <v>6551</v>
      </c>
      <c r="AG1864" s="112">
        <v>0</v>
      </c>
      <c r="AH1864" s="112" t="s">
        <v>6551</v>
      </c>
      <c r="AI1864" s="112">
        <v>4274</v>
      </c>
      <c r="AJ1864" s="112" t="s">
        <v>6551</v>
      </c>
      <c r="AK1864" s="112">
        <v>0</v>
      </c>
      <c r="AL1864" s="113" t="s">
        <v>6551</v>
      </c>
      <c r="AM1864" s="113" t="str">
        <f t="shared" si="29"/>
        <v>No</v>
      </c>
    </row>
    <row r="1865" spans="1:39" s="19" customFormat="1" ht="11.5" customHeight="1" x14ac:dyDescent="0.2">
      <c r="A1865" s="5" t="s">
        <v>3075</v>
      </c>
      <c r="B1865" s="5" t="s">
        <v>3076</v>
      </c>
      <c r="C1865" s="5" t="s">
        <v>50</v>
      </c>
      <c r="D1865" s="194" t="s">
        <v>3077</v>
      </c>
      <c r="E1865" s="197" t="s">
        <v>3078</v>
      </c>
      <c r="F1865" s="19" t="s">
        <v>239</v>
      </c>
      <c r="G1865" s="5" t="s">
        <v>287</v>
      </c>
      <c r="H1865" s="27">
        <v>0</v>
      </c>
      <c r="I1865" s="110">
        <v>3</v>
      </c>
      <c r="J1865" s="111" t="s">
        <v>6551</v>
      </c>
      <c r="K1865" s="112">
        <v>0</v>
      </c>
      <c r="L1865" s="112" t="s">
        <v>6551</v>
      </c>
      <c r="M1865" s="112">
        <v>0</v>
      </c>
      <c r="N1865" s="112" t="s">
        <v>6551</v>
      </c>
      <c r="O1865" s="112">
        <v>0</v>
      </c>
      <c r="P1865" s="112" t="s">
        <v>6551</v>
      </c>
      <c r="Q1865" s="112">
        <v>34793</v>
      </c>
      <c r="R1865" s="112" t="s">
        <v>6551</v>
      </c>
      <c r="S1865" s="112">
        <v>0</v>
      </c>
      <c r="T1865" s="112" t="s">
        <v>6551</v>
      </c>
      <c r="U1865" s="112">
        <v>0</v>
      </c>
      <c r="V1865" s="112" t="s">
        <v>6551</v>
      </c>
      <c r="W1865" s="112">
        <v>2807</v>
      </c>
      <c r="X1865" s="112" t="s">
        <v>6551</v>
      </c>
      <c r="Y1865" s="112">
        <v>0</v>
      </c>
      <c r="Z1865" s="112" t="s">
        <v>6551</v>
      </c>
      <c r="AA1865" s="112">
        <v>0</v>
      </c>
      <c r="AB1865" s="112" t="s">
        <v>6551</v>
      </c>
      <c r="AC1865" s="112">
        <v>0</v>
      </c>
      <c r="AD1865" s="112" t="s">
        <v>6551</v>
      </c>
      <c r="AE1865" s="112">
        <v>0</v>
      </c>
      <c r="AF1865" s="112" t="s">
        <v>6551</v>
      </c>
      <c r="AG1865" s="112">
        <v>0</v>
      </c>
      <c r="AH1865" s="112" t="s">
        <v>6551</v>
      </c>
      <c r="AI1865" s="112">
        <v>5244</v>
      </c>
      <c r="AJ1865" s="112" t="s">
        <v>6551</v>
      </c>
      <c r="AK1865" s="112">
        <v>0</v>
      </c>
      <c r="AL1865" s="113" t="s">
        <v>6551</v>
      </c>
      <c r="AM1865" s="113" t="str">
        <f t="shared" si="29"/>
        <v>No</v>
      </c>
    </row>
    <row r="1866" spans="1:39" s="19" customFormat="1" ht="11.5" customHeight="1" x14ac:dyDescent="0.2">
      <c r="A1866" s="5" t="s">
        <v>3099</v>
      </c>
      <c r="B1866" s="5" t="s">
        <v>1136</v>
      </c>
      <c r="C1866" s="5" t="s">
        <v>50</v>
      </c>
      <c r="D1866" s="194" t="s">
        <v>3100</v>
      </c>
      <c r="E1866" s="197" t="s">
        <v>3101</v>
      </c>
      <c r="F1866" s="19" t="s">
        <v>239</v>
      </c>
      <c r="G1866" s="19" t="s">
        <v>287</v>
      </c>
      <c r="H1866" s="27">
        <v>0</v>
      </c>
      <c r="I1866" s="110">
        <v>3</v>
      </c>
      <c r="J1866" s="19" t="s">
        <v>6551</v>
      </c>
      <c r="K1866" s="112">
        <v>0</v>
      </c>
      <c r="L1866" s="112" t="s">
        <v>6551</v>
      </c>
      <c r="M1866" s="112">
        <v>0</v>
      </c>
      <c r="N1866" s="112" t="s">
        <v>6551</v>
      </c>
      <c r="O1866" s="112">
        <v>0</v>
      </c>
      <c r="P1866" s="112" t="s">
        <v>6551</v>
      </c>
      <c r="Q1866" s="112">
        <v>106729</v>
      </c>
      <c r="R1866" s="112" t="s">
        <v>6551</v>
      </c>
      <c r="S1866" s="112">
        <v>0</v>
      </c>
      <c r="T1866" s="112" t="s">
        <v>6551</v>
      </c>
      <c r="U1866" s="112">
        <v>0</v>
      </c>
      <c r="V1866" s="112" t="s">
        <v>6551</v>
      </c>
      <c r="W1866" s="112">
        <v>5529</v>
      </c>
      <c r="X1866" s="112" t="s">
        <v>6551</v>
      </c>
      <c r="Y1866" s="112">
        <v>0</v>
      </c>
      <c r="Z1866" s="112" t="s">
        <v>6551</v>
      </c>
      <c r="AA1866" s="112">
        <v>0</v>
      </c>
      <c r="AB1866" s="112" t="s">
        <v>6551</v>
      </c>
      <c r="AC1866" s="112">
        <v>0</v>
      </c>
      <c r="AD1866" s="112" t="s">
        <v>6551</v>
      </c>
      <c r="AE1866" s="112">
        <v>0</v>
      </c>
      <c r="AF1866" s="112" t="s">
        <v>6551</v>
      </c>
      <c r="AG1866" s="112">
        <v>0</v>
      </c>
      <c r="AH1866" s="112" t="s">
        <v>6551</v>
      </c>
      <c r="AI1866" s="112">
        <v>15271</v>
      </c>
      <c r="AJ1866" s="112" t="s">
        <v>6551</v>
      </c>
      <c r="AK1866" s="112">
        <v>0</v>
      </c>
      <c r="AL1866" s="113" t="s">
        <v>6551</v>
      </c>
      <c r="AM1866" s="113" t="str">
        <f t="shared" si="29"/>
        <v>No</v>
      </c>
    </row>
    <row r="1867" spans="1:39" s="19" customFormat="1" ht="11.5" customHeight="1" x14ac:dyDescent="0.2">
      <c r="A1867" s="5" t="s">
        <v>3122</v>
      </c>
      <c r="B1867" s="5" t="s">
        <v>3123</v>
      </c>
      <c r="C1867" s="5" t="s">
        <v>50</v>
      </c>
      <c r="D1867" s="194" t="s">
        <v>3124</v>
      </c>
      <c r="E1867" s="197" t="s">
        <v>3125</v>
      </c>
      <c r="F1867" s="19" t="s">
        <v>239</v>
      </c>
      <c r="G1867" s="19" t="s">
        <v>287</v>
      </c>
      <c r="H1867" s="27">
        <v>0</v>
      </c>
      <c r="I1867" s="110">
        <v>3</v>
      </c>
      <c r="J1867" s="19" t="s">
        <v>6551</v>
      </c>
      <c r="K1867" s="112">
        <v>0</v>
      </c>
      <c r="L1867" s="112" t="s">
        <v>6551</v>
      </c>
      <c r="M1867" s="112">
        <v>0</v>
      </c>
      <c r="N1867" s="112" t="s">
        <v>6551</v>
      </c>
      <c r="O1867" s="112">
        <v>0</v>
      </c>
      <c r="P1867" s="112" t="s">
        <v>6551</v>
      </c>
      <c r="Q1867" s="112">
        <v>62892</v>
      </c>
      <c r="R1867" s="112" t="s">
        <v>6551</v>
      </c>
      <c r="S1867" s="112">
        <v>0</v>
      </c>
      <c r="T1867" s="112" t="s">
        <v>6551</v>
      </c>
      <c r="U1867" s="112">
        <v>0</v>
      </c>
      <c r="V1867" s="112" t="s">
        <v>6551</v>
      </c>
      <c r="W1867" s="112">
        <v>4968</v>
      </c>
      <c r="X1867" s="112" t="s">
        <v>6551</v>
      </c>
      <c r="Y1867" s="112">
        <v>0</v>
      </c>
      <c r="Z1867" s="112" t="s">
        <v>6551</v>
      </c>
      <c r="AA1867" s="112">
        <v>0</v>
      </c>
      <c r="AB1867" s="112" t="s">
        <v>6551</v>
      </c>
      <c r="AC1867" s="112">
        <v>0</v>
      </c>
      <c r="AD1867" s="112" t="s">
        <v>6551</v>
      </c>
      <c r="AE1867" s="112">
        <v>0</v>
      </c>
      <c r="AF1867" s="112" t="s">
        <v>6551</v>
      </c>
      <c r="AG1867" s="112">
        <v>0</v>
      </c>
      <c r="AH1867" s="112" t="s">
        <v>6551</v>
      </c>
      <c r="AI1867" s="112">
        <v>3060</v>
      </c>
      <c r="AJ1867" s="112" t="s">
        <v>6551</v>
      </c>
      <c r="AK1867" s="112">
        <v>0</v>
      </c>
      <c r="AL1867" s="19" t="s">
        <v>6551</v>
      </c>
      <c r="AM1867" s="113" t="str">
        <f t="shared" si="29"/>
        <v>No</v>
      </c>
    </row>
    <row r="1868" spans="1:39" s="19" customFormat="1" ht="11.5" customHeight="1" x14ac:dyDescent="0.2">
      <c r="A1868" s="5" t="s">
        <v>3179</v>
      </c>
      <c r="B1868" s="5" t="s">
        <v>3180</v>
      </c>
      <c r="C1868" s="5" t="s">
        <v>50</v>
      </c>
      <c r="D1868" s="194" t="s">
        <v>3181</v>
      </c>
      <c r="E1868" s="197" t="s">
        <v>3182</v>
      </c>
      <c r="F1868" s="19" t="s">
        <v>239</v>
      </c>
      <c r="G1868" s="19" t="s">
        <v>287</v>
      </c>
      <c r="H1868" s="27">
        <v>0</v>
      </c>
      <c r="I1868" s="110">
        <v>3</v>
      </c>
      <c r="J1868" s="19" t="s">
        <v>6551</v>
      </c>
      <c r="K1868" s="112">
        <v>0</v>
      </c>
      <c r="L1868" s="112" t="s">
        <v>6551</v>
      </c>
      <c r="M1868" s="112">
        <v>0</v>
      </c>
      <c r="N1868" s="112" t="s">
        <v>6551</v>
      </c>
      <c r="O1868" s="112">
        <v>0</v>
      </c>
      <c r="P1868" s="112" t="s">
        <v>6551</v>
      </c>
      <c r="Q1868" s="112">
        <v>63450</v>
      </c>
      <c r="R1868" s="112" t="s">
        <v>6551</v>
      </c>
      <c r="S1868" s="112">
        <v>0</v>
      </c>
      <c r="T1868" s="112" t="s">
        <v>6551</v>
      </c>
      <c r="U1868" s="112">
        <v>0</v>
      </c>
      <c r="V1868" s="112" t="s">
        <v>6551</v>
      </c>
      <c r="W1868" s="112">
        <v>5424</v>
      </c>
      <c r="X1868" s="112" t="s">
        <v>6551</v>
      </c>
      <c r="Y1868" s="112">
        <v>0</v>
      </c>
      <c r="Z1868" s="112" t="s">
        <v>6551</v>
      </c>
      <c r="AA1868" s="112">
        <v>0</v>
      </c>
      <c r="AB1868" s="112" t="s">
        <v>6551</v>
      </c>
      <c r="AC1868" s="112">
        <v>0</v>
      </c>
      <c r="AD1868" s="112" t="s">
        <v>6551</v>
      </c>
      <c r="AE1868" s="112">
        <v>0</v>
      </c>
      <c r="AF1868" s="112" t="s">
        <v>6551</v>
      </c>
      <c r="AG1868" s="112">
        <v>0</v>
      </c>
      <c r="AH1868" s="112" t="s">
        <v>6551</v>
      </c>
      <c r="AI1868" s="112">
        <v>6809</v>
      </c>
      <c r="AJ1868" s="112" t="s">
        <v>6551</v>
      </c>
      <c r="AK1868" s="112">
        <v>0</v>
      </c>
      <c r="AL1868" s="19" t="s">
        <v>6551</v>
      </c>
      <c r="AM1868" s="113" t="str">
        <f t="shared" si="29"/>
        <v>No</v>
      </c>
    </row>
    <row r="1869" spans="1:39" s="19" customFormat="1" ht="11.5" customHeight="1" x14ac:dyDescent="0.2">
      <c r="A1869" s="5" t="s">
        <v>2494</v>
      </c>
      <c r="B1869" s="5" t="s">
        <v>1415</v>
      </c>
      <c r="C1869" s="5" t="s">
        <v>79</v>
      </c>
      <c r="D1869" s="194" t="s">
        <v>2495</v>
      </c>
      <c r="E1869" s="197" t="s">
        <v>2496</v>
      </c>
      <c r="F1869" s="19" t="s">
        <v>239</v>
      </c>
      <c r="G1869" s="5" t="s">
        <v>287</v>
      </c>
      <c r="H1869" s="27">
        <v>0</v>
      </c>
      <c r="I1869" s="110">
        <v>3</v>
      </c>
      <c r="J1869" s="111" t="s">
        <v>6551</v>
      </c>
      <c r="K1869" s="112">
        <v>0</v>
      </c>
      <c r="L1869" s="112" t="s">
        <v>6551</v>
      </c>
      <c r="M1869" s="112">
        <v>0</v>
      </c>
      <c r="N1869" s="112" t="s">
        <v>6551</v>
      </c>
      <c r="O1869" s="112">
        <v>0</v>
      </c>
      <c r="P1869" s="112" t="s">
        <v>6551</v>
      </c>
      <c r="Q1869" s="112">
        <v>143422</v>
      </c>
      <c r="R1869" s="112" t="s">
        <v>6551</v>
      </c>
      <c r="S1869" s="112">
        <v>0</v>
      </c>
      <c r="T1869" s="112" t="s">
        <v>6551</v>
      </c>
      <c r="U1869" s="112">
        <v>0</v>
      </c>
      <c r="V1869" s="112" t="s">
        <v>6551</v>
      </c>
      <c r="W1869" s="112">
        <v>6032</v>
      </c>
      <c r="X1869" s="112" t="s">
        <v>6551</v>
      </c>
      <c r="Y1869" s="112">
        <v>0</v>
      </c>
      <c r="Z1869" s="112" t="s">
        <v>6551</v>
      </c>
      <c r="AA1869" s="112">
        <v>0</v>
      </c>
      <c r="AB1869" s="112" t="s">
        <v>6551</v>
      </c>
      <c r="AC1869" s="112">
        <v>0</v>
      </c>
      <c r="AD1869" s="112" t="s">
        <v>6551</v>
      </c>
      <c r="AE1869" s="112">
        <v>0</v>
      </c>
      <c r="AF1869" s="112" t="s">
        <v>6551</v>
      </c>
      <c r="AG1869" s="112">
        <v>0</v>
      </c>
      <c r="AH1869" s="112" t="s">
        <v>6551</v>
      </c>
      <c r="AI1869" s="112">
        <v>16267</v>
      </c>
      <c r="AJ1869" s="112" t="s">
        <v>6551</v>
      </c>
      <c r="AK1869" s="112">
        <v>0</v>
      </c>
      <c r="AL1869" s="113" t="s">
        <v>6551</v>
      </c>
      <c r="AM1869" s="113" t="str">
        <f t="shared" si="29"/>
        <v>No</v>
      </c>
    </row>
    <row r="1870" spans="1:39" s="19" customFormat="1" ht="11.5" customHeight="1" x14ac:dyDescent="0.2">
      <c r="A1870" s="5" t="s">
        <v>3344</v>
      </c>
      <c r="B1870" s="5" t="s">
        <v>3345</v>
      </c>
      <c r="C1870" s="5" t="s">
        <v>71</v>
      </c>
      <c r="D1870" s="194" t="s">
        <v>3346</v>
      </c>
      <c r="E1870" s="197" t="s">
        <v>3347</v>
      </c>
      <c r="F1870" s="19" t="s">
        <v>239</v>
      </c>
      <c r="G1870" s="5" t="s">
        <v>287</v>
      </c>
      <c r="H1870" s="27">
        <v>0</v>
      </c>
      <c r="I1870" s="110">
        <v>3</v>
      </c>
      <c r="J1870" s="111" t="s">
        <v>6551</v>
      </c>
      <c r="K1870" s="112">
        <v>0</v>
      </c>
      <c r="L1870" s="112" t="s">
        <v>6551</v>
      </c>
      <c r="M1870" s="112">
        <v>0</v>
      </c>
      <c r="N1870" s="112" t="s">
        <v>6551</v>
      </c>
      <c r="O1870" s="112">
        <v>0</v>
      </c>
      <c r="P1870" s="112" t="s">
        <v>6551</v>
      </c>
      <c r="Q1870" s="112">
        <v>52072</v>
      </c>
      <c r="R1870" s="112" t="s">
        <v>6551</v>
      </c>
      <c r="S1870" s="112">
        <v>0</v>
      </c>
      <c r="T1870" s="112" t="s">
        <v>6551</v>
      </c>
      <c r="U1870" s="112">
        <v>0</v>
      </c>
      <c r="V1870" s="112" t="s">
        <v>6551</v>
      </c>
      <c r="W1870" s="112">
        <v>5201</v>
      </c>
      <c r="X1870" s="112" t="s">
        <v>6551</v>
      </c>
      <c r="Y1870" s="112">
        <v>0</v>
      </c>
      <c r="Z1870" s="112" t="s">
        <v>6551</v>
      </c>
      <c r="AA1870" s="112">
        <v>0</v>
      </c>
      <c r="AB1870" s="112" t="s">
        <v>6551</v>
      </c>
      <c r="AC1870" s="112">
        <v>0</v>
      </c>
      <c r="AD1870" s="112" t="s">
        <v>6551</v>
      </c>
      <c r="AE1870" s="112">
        <v>0</v>
      </c>
      <c r="AF1870" s="112" t="s">
        <v>6551</v>
      </c>
      <c r="AG1870" s="112">
        <v>0</v>
      </c>
      <c r="AH1870" s="112" t="s">
        <v>6551</v>
      </c>
      <c r="AI1870" s="112">
        <v>31594</v>
      </c>
      <c r="AJ1870" s="112" t="s">
        <v>6551</v>
      </c>
      <c r="AK1870" s="112">
        <v>0</v>
      </c>
      <c r="AL1870" s="113" t="s">
        <v>6551</v>
      </c>
      <c r="AM1870" s="113" t="str">
        <f t="shared" si="29"/>
        <v>No</v>
      </c>
    </row>
    <row r="1871" spans="1:39" s="19" customFormat="1" ht="11.5" customHeight="1" x14ac:dyDescent="0.2">
      <c r="A1871" s="5" t="s">
        <v>3519</v>
      </c>
      <c r="B1871" s="5" t="s">
        <v>3520</v>
      </c>
      <c r="C1871" s="5" t="s">
        <v>73</v>
      </c>
      <c r="D1871" s="194" t="s">
        <v>3521</v>
      </c>
      <c r="E1871" s="197" t="s">
        <v>3522</v>
      </c>
      <c r="F1871" s="19" t="s">
        <v>242</v>
      </c>
      <c r="G1871" s="5" t="s">
        <v>287</v>
      </c>
      <c r="H1871" s="27">
        <v>0</v>
      </c>
      <c r="I1871" s="110">
        <v>3</v>
      </c>
      <c r="J1871" s="111" t="s">
        <v>6551</v>
      </c>
      <c r="K1871" s="112">
        <v>0</v>
      </c>
      <c r="L1871" s="112" t="s">
        <v>6551</v>
      </c>
      <c r="M1871" s="112">
        <v>0</v>
      </c>
      <c r="N1871" s="112" t="s">
        <v>6551</v>
      </c>
      <c r="O1871" s="112">
        <v>0</v>
      </c>
      <c r="P1871" s="112" t="s">
        <v>6551</v>
      </c>
      <c r="Q1871" s="112">
        <v>3277</v>
      </c>
      <c r="R1871" s="112" t="s">
        <v>6551</v>
      </c>
      <c r="S1871" s="112">
        <v>0</v>
      </c>
      <c r="T1871" s="112" t="s">
        <v>6551</v>
      </c>
      <c r="U1871" s="112">
        <v>0</v>
      </c>
      <c r="V1871" s="112" t="s">
        <v>6551</v>
      </c>
      <c r="W1871" s="112">
        <v>323</v>
      </c>
      <c r="X1871" s="112" t="s">
        <v>6551</v>
      </c>
      <c r="Y1871" s="112">
        <v>0</v>
      </c>
      <c r="Z1871" s="112" t="s">
        <v>6551</v>
      </c>
      <c r="AA1871" s="112">
        <v>0</v>
      </c>
      <c r="AB1871" s="112" t="s">
        <v>6551</v>
      </c>
      <c r="AC1871" s="112">
        <v>0</v>
      </c>
      <c r="AD1871" s="112" t="s">
        <v>6551</v>
      </c>
      <c r="AE1871" s="112">
        <v>0</v>
      </c>
      <c r="AF1871" s="112" t="s">
        <v>6551</v>
      </c>
      <c r="AG1871" s="112">
        <v>0</v>
      </c>
      <c r="AH1871" s="112" t="s">
        <v>6551</v>
      </c>
      <c r="AI1871" s="112">
        <v>877</v>
      </c>
      <c r="AJ1871" s="112" t="s">
        <v>6551</v>
      </c>
      <c r="AK1871" s="112">
        <v>0</v>
      </c>
      <c r="AL1871" s="113" t="s">
        <v>6551</v>
      </c>
      <c r="AM1871" s="113" t="str">
        <f t="shared" si="29"/>
        <v>No</v>
      </c>
    </row>
    <row r="1872" spans="1:39" s="19" customFormat="1" ht="11.5" customHeight="1" x14ac:dyDescent="0.2">
      <c r="A1872" s="5" t="s">
        <v>3667</v>
      </c>
      <c r="B1872" s="5" t="s">
        <v>3668</v>
      </c>
      <c r="C1872" s="5" t="s">
        <v>73</v>
      </c>
      <c r="D1872" s="194" t="s">
        <v>3669</v>
      </c>
      <c r="E1872" s="197" t="s">
        <v>3670</v>
      </c>
      <c r="F1872" s="19" t="s">
        <v>242</v>
      </c>
      <c r="G1872" s="5" t="s">
        <v>287</v>
      </c>
      <c r="H1872" s="27">
        <v>0</v>
      </c>
      <c r="I1872" s="110">
        <v>3</v>
      </c>
      <c r="J1872" s="111" t="s">
        <v>6551</v>
      </c>
      <c r="K1872" s="112">
        <v>0</v>
      </c>
      <c r="L1872" s="112" t="s">
        <v>6551</v>
      </c>
      <c r="M1872" s="112">
        <v>0</v>
      </c>
      <c r="N1872" s="112" t="s">
        <v>6551</v>
      </c>
      <c r="O1872" s="112">
        <v>0</v>
      </c>
      <c r="P1872" s="112" t="s">
        <v>6551</v>
      </c>
      <c r="Q1872" s="112">
        <v>91452</v>
      </c>
      <c r="R1872" s="112" t="s">
        <v>6551</v>
      </c>
      <c r="S1872" s="112">
        <v>0</v>
      </c>
      <c r="T1872" s="112" t="s">
        <v>6551</v>
      </c>
      <c r="U1872" s="112">
        <v>0</v>
      </c>
      <c r="V1872" s="112" t="s">
        <v>6551</v>
      </c>
      <c r="W1872" s="112">
        <v>3768</v>
      </c>
      <c r="X1872" s="112" t="s">
        <v>6551</v>
      </c>
      <c r="Y1872" s="112">
        <v>0</v>
      </c>
      <c r="Z1872" s="112" t="s">
        <v>6551</v>
      </c>
      <c r="AA1872" s="112">
        <v>0</v>
      </c>
      <c r="AB1872" s="112" t="s">
        <v>6551</v>
      </c>
      <c r="AC1872" s="112">
        <v>0</v>
      </c>
      <c r="AD1872" s="112" t="s">
        <v>6551</v>
      </c>
      <c r="AE1872" s="112">
        <v>0</v>
      </c>
      <c r="AF1872" s="112" t="s">
        <v>6551</v>
      </c>
      <c r="AG1872" s="112">
        <v>0</v>
      </c>
      <c r="AH1872" s="112" t="s">
        <v>6551</v>
      </c>
      <c r="AI1872" s="112">
        <v>7770</v>
      </c>
      <c r="AJ1872" s="112" t="s">
        <v>6551</v>
      </c>
      <c r="AK1872" s="112">
        <v>0</v>
      </c>
      <c r="AL1872" s="113" t="s">
        <v>6551</v>
      </c>
      <c r="AM1872" s="113" t="str">
        <f t="shared" si="29"/>
        <v>No</v>
      </c>
    </row>
    <row r="1873" spans="1:39" s="19" customFormat="1" ht="11.5" customHeight="1" x14ac:dyDescent="0.2">
      <c r="A1873" s="5" t="s">
        <v>3879</v>
      </c>
      <c r="B1873" s="5" t="s">
        <v>3880</v>
      </c>
      <c r="C1873" s="5" t="s">
        <v>73</v>
      </c>
      <c r="D1873" s="194" t="s">
        <v>3881</v>
      </c>
      <c r="E1873" s="197" t="s">
        <v>3882</v>
      </c>
      <c r="F1873" s="19" t="s">
        <v>242</v>
      </c>
      <c r="G1873" s="5" t="s">
        <v>287</v>
      </c>
      <c r="H1873" s="27">
        <v>0</v>
      </c>
      <c r="I1873" s="110">
        <v>3</v>
      </c>
      <c r="J1873" s="111" t="s">
        <v>6551</v>
      </c>
      <c r="K1873" s="112">
        <v>0</v>
      </c>
      <c r="L1873" s="112" t="s">
        <v>6551</v>
      </c>
      <c r="M1873" s="112">
        <v>0</v>
      </c>
      <c r="N1873" s="112" t="s">
        <v>6551</v>
      </c>
      <c r="O1873" s="112">
        <v>0</v>
      </c>
      <c r="P1873" s="112" t="s">
        <v>6551</v>
      </c>
      <c r="Q1873" s="112">
        <v>185476</v>
      </c>
      <c r="R1873" s="112" t="s">
        <v>6551</v>
      </c>
      <c r="S1873" s="112">
        <v>0</v>
      </c>
      <c r="T1873" s="112" t="s">
        <v>6551</v>
      </c>
      <c r="U1873" s="112">
        <v>0</v>
      </c>
      <c r="V1873" s="112" t="s">
        <v>6551</v>
      </c>
      <c r="W1873" s="112">
        <v>9098</v>
      </c>
      <c r="X1873" s="112" t="s">
        <v>6551</v>
      </c>
      <c r="Y1873" s="112">
        <v>0</v>
      </c>
      <c r="Z1873" s="112" t="s">
        <v>6551</v>
      </c>
      <c r="AA1873" s="112">
        <v>0</v>
      </c>
      <c r="AB1873" s="112" t="s">
        <v>6551</v>
      </c>
      <c r="AC1873" s="112">
        <v>0</v>
      </c>
      <c r="AD1873" s="112" t="s">
        <v>6551</v>
      </c>
      <c r="AE1873" s="112">
        <v>0</v>
      </c>
      <c r="AF1873" s="112" t="s">
        <v>6551</v>
      </c>
      <c r="AG1873" s="112">
        <v>0</v>
      </c>
      <c r="AH1873" s="112" t="s">
        <v>6551</v>
      </c>
      <c r="AI1873" s="112">
        <v>32529</v>
      </c>
      <c r="AJ1873" s="112" t="s">
        <v>6551</v>
      </c>
      <c r="AK1873" s="112">
        <v>0</v>
      </c>
      <c r="AL1873" s="113" t="s">
        <v>6551</v>
      </c>
      <c r="AM1873" s="113" t="str">
        <f t="shared" si="29"/>
        <v>No</v>
      </c>
    </row>
    <row r="1874" spans="1:39" s="19" customFormat="1" ht="11.5" customHeight="1" x14ac:dyDescent="0.2">
      <c r="A1874" s="5" t="s">
        <v>3925</v>
      </c>
      <c r="B1874" s="5" t="s">
        <v>3926</v>
      </c>
      <c r="C1874" s="5" t="s">
        <v>73</v>
      </c>
      <c r="D1874" s="194" t="s">
        <v>3927</v>
      </c>
      <c r="E1874" s="197" t="s">
        <v>3928</v>
      </c>
      <c r="F1874" s="19" t="s">
        <v>242</v>
      </c>
      <c r="G1874" s="5" t="s">
        <v>287</v>
      </c>
      <c r="H1874" s="27">
        <v>0</v>
      </c>
      <c r="I1874" s="110">
        <v>3</v>
      </c>
      <c r="J1874" s="111" t="s">
        <v>6551</v>
      </c>
      <c r="K1874" s="112">
        <v>0</v>
      </c>
      <c r="L1874" s="112" t="s">
        <v>6551</v>
      </c>
      <c r="M1874" s="112">
        <v>0</v>
      </c>
      <c r="N1874" s="112" t="s">
        <v>6551</v>
      </c>
      <c r="O1874" s="112">
        <v>0</v>
      </c>
      <c r="P1874" s="112" t="s">
        <v>6551</v>
      </c>
      <c r="Q1874" s="112">
        <v>31586</v>
      </c>
      <c r="R1874" s="112" t="s">
        <v>6551</v>
      </c>
      <c r="S1874" s="112">
        <v>0</v>
      </c>
      <c r="T1874" s="112" t="s">
        <v>6551</v>
      </c>
      <c r="U1874" s="112">
        <v>0</v>
      </c>
      <c r="V1874" s="112" t="s">
        <v>6551</v>
      </c>
      <c r="W1874" s="112">
        <v>4163</v>
      </c>
      <c r="X1874" s="112" t="s">
        <v>6551</v>
      </c>
      <c r="Y1874" s="112">
        <v>0</v>
      </c>
      <c r="Z1874" s="112" t="s">
        <v>6551</v>
      </c>
      <c r="AA1874" s="112">
        <v>0</v>
      </c>
      <c r="AB1874" s="112" t="s">
        <v>6551</v>
      </c>
      <c r="AC1874" s="112">
        <v>0</v>
      </c>
      <c r="AD1874" s="112" t="s">
        <v>6551</v>
      </c>
      <c r="AE1874" s="112">
        <v>0</v>
      </c>
      <c r="AF1874" s="112" t="s">
        <v>6551</v>
      </c>
      <c r="AG1874" s="112">
        <v>0</v>
      </c>
      <c r="AH1874" s="112" t="s">
        <v>6551</v>
      </c>
      <c r="AI1874" s="112">
        <v>29414</v>
      </c>
      <c r="AJ1874" s="112" t="s">
        <v>6551</v>
      </c>
      <c r="AK1874" s="112">
        <v>0</v>
      </c>
      <c r="AL1874" s="113" t="s">
        <v>6551</v>
      </c>
      <c r="AM1874" s="113" t="str">
        <f t="shared" si="29"/>
        <v>No</v>
      </c>
    </row>
    <row r="1875" spans="1:39" s="19" customFormat="1" ht="11.5" customHeight="1" x14ac:dyDescent="0.2">
      <c r="A1875" s="5" t="s">
        <v>3955</v>
      </c>
      <c r="B1875" s="5" t="s">
        <v>3956</v>
      </c>
      <c r="C1875" s="5" t="s">
        <v>73</v>
      </c>
      <c r="D1875" s="194" t="s">
        <v>3957</v>
      </c>
      <c r="E1875" s="197" t="s">
        <v>3958</v>
      </c>
      <c r="F1875" s="19" t="s">
        <v>242</v>
      </c>
      <c r="G1875" s="5" t="s">
        <v>287</v>
      </c>
      <c r="H1875" s="27">
        <v>0</v>
      </c>
      <c r="I1875" s="110">
        <v>3</v>
      </c>
      <c r="J1875" s="111" t="s">
        <v>6551</v>
      </c>
      <c r="K1875" s="112">
        <v>17</v>
      </c>
      <c r="L1875" s="112" t="s">
        <v>6551</v>
      </c>
      <c r="M1875" s="112">
        <v>0</v>
      </c>
      <c r="N1875" s="112" t="s">
        <v>6551</v>
      </c>
      <c r="O1875" s="112">
        <v>0</v>
      </c>
      <c r="P1875" s="112" t="s">
        <v>6551</v>
      </c>
      <c r="Q1875" s="112">
        <v>92370</v>
      </c>
      <c r="R1875" s="112" t="s">
        <v>6551</v>
      </c>
      <c r="S1875" s="112">
        <v>0</v>
      </c>
      <c r="T1875" s="112" t="s">
        <v>6551</v>
      </c>
      <c r="U1875" s="112">
        <v>0</v>
      </c>
      <c r="V1875" s="112" t="s">
        <v>6551</v>
      </c>
      <c r="W1875" s="112">
        <v>11751</v>
      </c>
      <c r="X1875" s="112" t="s">
        <v>6551</v>
      </c>
      <c r="Y1875" s="112">
        <v>0</v>
      </c>
      <c r="Z1875" s="112" t="s">
        <v>6551</v>
      </c>
      <c r="AA1875" s="112">
        <v>0</v>
      </c>
      <c r="AB1875" s="112" t="s">
        <v>6551</v>
      </c>
      <c r="AC1875" s="112">
        <v>0</v>
      </c>
      <c r="AD1875" s="112" t="s">
        <v>6551</v>
      </c>
      <c r="AE1875" s="112">
        <v>0</v>
      </c>
      <c r="AF1875" s="112" t="s">
        <v>6551</v>
      </c>
      <c r="AG1875" s="112">
        <v>0</v>
      </c>
      <c r="AH1875" s="112" t="s">
        <v>6551</v>
      </c>
      <c r="AI1875" s="112">
        <v>31576</v>
      </c>
      <c r="AJ1875" s="112" t="s">
        <v>6551</v>
      </c>
      <c r="AK1875" s="112">
        <v>0</v>
      </c>
      <c r="AL1875" s="113" t="s">
        <v>6551</v>
      </c>
      <c r="AM1875" s="113" t="str">
        <f t="shared" si="29"/>
        <v>No</v>
      </c>
    </row>
    <row r="1876" spans="1:39" s="19" customFormat="1" ht="11.5" customHeight="1" x14ac:dyDescent="0.2">
      <c r="A1876" s="5" t="s">
        <v>4081</v>
      </c>
      <c r="B1876" s="5" t="s">
        <v>4082</v>
      </c>
      <c r="C1876" s="5" t="s">
        <v>73</v>
      </c>
      <c r="D1876" s="194" t="s">
        <v>4083</v>
      </c>
      <c r="E1876" s="197" t="s">
        <v>4084</v>
      </c>
      <c r="F1876" s="19" t="s">
        <v>242</v>
      </c>
      <c r="G1876" s="5" t="s">
        <v>287</v>
      </c>
      <c r="H1876" s="27">
        <v>0</v>
      </c>
      <c r="I1876" s="110">
        <v>3</v>
      </c>
      <c r="J1876" s="111" t="s">
        <v>6551</v>
      </c>
      <c r="K1876" s="112">
        <v>0</v>
      </c>
      <c r="L1876" s="112" t="s">
        <v>6551</v>
      </c>
      <c r="M1876" s="112">
        <v>0</v>
      </c>
      <c r="N1876" s="112" t="s">
        <v>6551</v>
      </c>
      <c r="O1876" s="112">
        <v>0</v>
      </c>
      <c r="P1876" s="112" t="s">
        <v>6551</v>
      </c>
      <c r="Q1876" s="112">
        <v>77961</v>
      </c>
      <c r="R1876" s="112" t="s">
        <v>6551</v>
      </c>
      <c r="S1876" s="112">
        <v>0</v>
      </c>
      <c r="T1876" s="112" t="s">
        <v>6551</v>
      </c>
      <c r="U1876" s="112">
        <v>0</v>
      </c>
      <c r="V1876" s="112" t="s">
        <v>6551</v>
      </c>
      <c r="W1876" s="112">
        <v>6011</v>
      </c>
      <c r="X1876" s="112" t="s">
        <v>6551</v>
      </c>
      <c r="Y1876" s="112">
        <v>0</v>
      </c>
      <c r="Z1876" s="112" t="s">
        <v>6551</v>
      </c>
      <c r="AA1876" s="112">
        <v>0</v>
      </c>
      <c r="AB1876" s="112" t="s">
        <v>6551</v>
      </c>
      <c r="AC1876" s="112">
        <v>0</v>
      </c>
      <c r="AD1876" s="112" t="s">
        <v>6551</v>
      </c>
      <c r="AE1876" s="112">
        <v>0</v>
      </c>
      <c r="AF1876" s="112" t="s">
        <v>6551</v>
      </c>
      <c r="AG1876" s="112">
        <v>0</v>
      </c>
      <c r="AH1876" s="112" t="s">
        <v>6551</v>
      </c>
      <c r="AI1876" s="112">
        <v>20343</v>
      </c>
      <c r="AJ1876" s="112" t="s">
        <v>6551</v>
      </c>
      <c r="AK1876" s="112">
        <v>0</v>
      </c>
      <c r="AL1876" s="113" t="s">
        <v>6551</v>
      </c>
      <c r="AM1876" s="113" t="str">
        <f t="shared" si="29"/>
        <v>No</v>
      </c>
    </row>
    <row r="1877" spans="1:39" s="19" customFormat="1" ht="11.5" customHeight="1" x14ac:dyDescent="0.2">
      <c r="A1877" s="5" t="s">
        <v>3253</v>
      </c>
      <c r="B1877" s="5" t="s">
        <v>3254</v>
      </c>
      <c r="C1877" s="5" t="s">
        <v>117</v>
      </c>
      <c r="D1877" s="194" t="s">
        <v>3255</v>
      </c>
      <c r="E1877" s="197" t="s">
        <v>3256</v>
      </c>
      <c r="F1877" s="19" t="s">
        <v>239</v>
      </c>
      <c r="G1877" s="5" t="s">
        <v>287</v>
      </c>
      <c r="H1877" s="27">
        <v>0</v>
      </c>
      <c r="I1877" s="110">
        <v>3</v>
      </c>
      <c r="J1877" s="111" t="s">
        <v>6551</v>
      </c>
      <c r="K1877" s="112">
        <v>0</v>
      </c>
      <c r="L1877" s="112" t="s">
        <v>6551</v>
      </c>
      <c r="M1877" s="112">
        <v>0</v>
      </c>
      <c r="N1877" s="112" t="s">
        <v>6551</v>
      </c>
      <c r="O1877" s="112">
        <v>0</v>
      </c>
      <c r="P1877" s="112" t="s">
        <v>6551</v>
      </c>
      <c r="Q1877" s="112">
        <v>133575</v>
      </c>
      <c r="R1877" s="112" t="s">
        <v>6551</v>
      </c>
      <c r="S1877" s="112">
        <v>0</v>
      </c>
      <c r="T1877" s="112" t="s">
        <v>6551</v>
      </c>
      <c r="U1877" s="112">
        <v>0</v>
      </c>
      <c r="V1877" s="112" t="s">
        <v>6551</v>
      </c>
      <c r="W1877" s="112">
        <v>10115</v>
      </c>
      <c r="X1877" s="112" t="s">
        <v>6551</v>
      </c>
      <c r="Y1877" s="112">
        <v>0</v>
      </c>
      <c r="Z1877" s="112" t="s">
        <v>6551</v>
      </c>
      <c r="AA1877" s="112">
        <v>0</v>
      </c>
      <c r="AB1877" s="112" t="s">
        <v>6551</v>
      </c>
      <c r="AC1877" s="112">
        <v>0</v>
      </c>
      <c r="AD1877" s="112" t="s">
        <v>6551</v>
      </c>
      <c r="AE1877" s="112">
        <v>0</v>
      </c>
      <c r="AF1877" s="112" t="s">
        <v>6551</v>
      </c>
      <c r="AG1877" s="112">
        <v>0</v>
      </c>
      <c r="AH1877" s="112" t="s">
        <v>6551</v>
      </c>
      <c r="AI1877" s="112">
        <v>34839</v>
      </c>
      <c r="AJ1877" s="112" t="s">
        <v>6551</v>
      </c>
      <c r="AK1877" s="112">
        <v>0</v>
      </c>
      <c r="AL1877" s="113" t="s">
        <v>6551</v>
      </c>
      <c r="AM1877" s="113" t="str">
        <f t="shared" si="29"/>
        <v>No</v>
      </c>
    </row>
    <row r="1878" spans="1:39" s="19" customFormat="1" ht="11.5" customHeight="1" x14ac:dyDescent="0.2">
      <c r="A1878" s="5" t="s">
        <v>3363</v>
      </c>
      <c r="B1878" s="5" t="s">
        <v>3364</v>
      </c>
      <c r="C1878" s="5" t="s">
        <v>117</v>
      </c>
      <c r="D1878" s="194" t="s">
        <v>3365</v>
      </c>
      <c r="E1878" s="197" t="s">
        <v>3366</v>
      </c>
      <c r="F1878" s="19" t="s">
        <v>239</v>
      </c>
      <c r="G1878" s="19" t="s">
        <v>287</v>
      </c>
      <c r="H1878" s="27">
        <v>0</v>
      </c>
      <c r="I1878" s="110">
        <v>3</v>
      </c>
      <c r="J1878" s="19" t="s">
        <v>6551</v>
      </c>
      <c r="K1878" s="112">
        <v>0</v>
      </c>
      <c r="L1878" s="112" t="s">
        <v>6551</v>
      </c>
      <c r="M1878" s="112">
        <v>0</v>
      </c>
      <c r="N1878" s="112" t="s">
        <v>6551</v>
      </c>
      <c r="O1878" s="112">
        <v>0</v>
      </c>
      <c r="P1878" s="112" t="s">
        <v>6551</v>
      </c>
      <c r="Q1878" s="112">
        <v>158960</v>
      </c>
      <c r="R1878" s="112" t="s">
        <v>6551</v>
      </c>
      <c r="S1878" s="112">
        <v>0</v>
      </c>
      <c r="T1878" s="112" t="s">
        <v>6551</v>
      </c>
      <c r="U1878" s="112">
        <v>0</v>
      </c>
      <c r="V1878" s="112" t="s">
        <v>6551</v>
      </c>
      <c r="W1878" s="112">
        <v>7207</v>
      </c>
      <c r="X1878" s="112" t="s">
        <v>6551</v>
      </c>
      <c r="Y1878" s="112">
        <v>0</v>
      </c>
      <c r="Z1878" s="112" t="s">
        <v>6551</v>
      </c>
      <c r="AA1878" s="112">
        <v>0</v>
      </c>
      <c r="AB1878" s="112" t="s">
        <v>6551</v>
      </c>
      <c r="AC1878" s="112">
        <v>0</v>
      </c>
      <c r="AD1878" s="112" t="s">
        <v>6551</v>
      </c>
      <c r="AE1878" s="112">
        <v>0</v>
      </c>
      <c r="AF1878" s="112" t="s">
        <v>6551</v>
      </c>
      <c r="AG1878" s="112">
        <v>0</v>
      </c>
      <c r="AH1878" s="112" t="s">
        <v>6551</v>
      </c>
      <c r="AI1878" s="112">
        <v>28434</v>
      </c>
      <c r="AJ1878" s="112" t="s">
        <v>6551</v>
      </c>
      <c r="AK1878" s="112">
        <v>0</v>
      </c>
      <c r="AL1878" s="113" t="s">
        <v>6551</v>
      </c>
      <c r="AM1878" s="113" t="str">
        <f t="shared" si="29"/>
        <v>No</v>
      </c>
    </row>
    <row r="1879" spans="1:39" s="19" customFormat="1" ht="11.5" customHeight="1" x14ac:dyDescent="0.2">
      <c r="A1879" s="5" t="s">
        <v>3432</v>
      </c>
      <c r="B1879" s="5" t="s">
        <v>3433</v>
      </c>
      <c r="C1879" s="5" t="s">
        <v>117</v>
      </c>
      <c r="D1879" s="194" t="s">
        <v>3434</v>
      </c>
      <c r="E1879" s="197" t="s">
        <v>3435</v>
      </c>
      <c r="F1879" s="19" t="s">
        <v>239</v>
      </c>
      <c r="G1879" s="19" t="s">
        <v>287</v>
      </c>
      <c r="H1879" s="27">
        <v>0</v>
      </c>
      <c r="I1879" s="110">
        <v>3</v>
      </c>
      <c r="J1879" s="19" t="s">
        <v>6551</v>
      </c>
      <c r="K1879" s="112">
        <v>0</v>
      </c>
      <c r="L1879" s="112" t="s">
        <v>6551</v>
      </c>
      <c r="M1879" s="112">
        <v>0</v>
      </c>
      <c r="N1879" s="112" t="s">
        <v>6551</v>
      </c>
      <c r="O1879" s="112">
        <v>0</v>
      </c>
      <c r="P1879" s="112" t="s">
        <v>6551</v>
      </c>
      <c r="Q1879" s="112">
        <v>97659</v>
      </c>
      <c r="R1879" s="112" t="s">
        <v>6551</v>
      </c>
      <c r="S1879" s="112">
        <v>0</v>
      </c>
      <c r="T1879" s="112" t="s">
        <v>6551</v>
      </c>
      <c r="U1879" s="112">
        <v>0</v>
      </c>
      <c r="V1879" s="112" t="s">
        <v>6551</v>
      </c>
      <c r="W1879" s="112">
        <v>8488</v>
      </c>
      <c r="X1879" s="112" t="s">
        <v>6551</v>
      </c>
      <c r="Y1879" s="112">
        <v>0</v>
      </c>
      <c r="Z1879" s="112" t="s">
        <v>6551</v>
      </c>
      <c r="AA1879" s="112">
        <v>0</v>
      </c>
      <c r="AB1879" s="112" t="s">
        <v>6551</v>
      </c>
      <c r="AC1879" s="112">
        <v>0</v>
      </c>
      <c r="AD1879" s="112" t="s">
        <v>6551</v>
      </c>
      <c r="AE1879" s="112">
        <v>0</v>
      </c>
      <c r="AF1879" s="112" t="s">
        <v>6551</v>
      </c>
      <c r="AG1879" s="112">
        <v>0</v>
      </c>
      <c r="AH1879" s="112" t="s">
        <v>6551</v>
      </c>
      <c r="AI1879" s="112">
        <v>33754</v>
      </c>
      <c r="AJ1879" s="112" t="s">
        <v>6551</v>
      </c>
      <c r="AK1879" s="112">
        <v>0</v>
      </c>
      <c r="AL1879" s="19" t="s">
        <v>6551</v>
      </c>
      <c r="AM1879" s="113" t="str">
        <f t="shared" si="29"/>
        <v>No</v>
      </c>
    </row>
    <row r="1880" spans="1:39" s="19" customFormat="1" ht="11.5" customHeight="1" x14ac:dyDescent="0.2">
      <c r="A1880" s="5" t="s">
        <v>3452</v>
      </c>
      <c r="B1880" s="5" t="s">
        <v>3453</v>
      </c>
      <c r="C1880" s="5" t="s">
        <v>117</v>
      </c>
      <c r="D1880" s="194" t="s">
        <v>3454</v>
      </c>
      <c r="E1880" s="197" t="s">
        <v>3455</v>
      </c>
      <c r="F1880" s="19" t="s">
        <v>239</v>
      </c>
      <c r="G1880" s="19" t="s">
        <v>287</v>
      </c>
      <c r="H1880" s="27">
        <v>0</v>
      </c>
      <c r="I1880" s="110">
        <v>3</v>
      </c>
      <c r="J1880" s="19" t="s">
        <v>6551</v>
      </c>
      <c r="K1880" s="112">
        <v>0</v>
      </c>
      <c r="L1880" s="112" t="s">
        <v>6551</v>
      </c>
      <c r="M1880" s="112">
        <v>0</v>
      </c>
      <c r="N1880" s="112" t="s">
        <v>6551</v>
      </c>
      <c r="O1880" s="112">
        <v>0</v>
      </c>
      <c r="P1880" s="112" t="s">
        <v>6551</v>
      </c>
      <c r="Q1880" s="112">
        <v>140070</v>
      </c>
      <c r="R1880" s="112" t="s">
        <v>6551</v>
      </c>
      <c r="S1880" s="112">
        <v>0</v>
      </c>
      <c r="T1880" s="112" t="s">
        <v>6551</v>
      </c>
      <c r="U1880" s="112">
        <v>0</v>
      </c>
      <c r="V1880" s="112" t="s">
        <v>6551</v>
      </c>
      <c r="W1880" s="112">
        <v>10811</v>
      </c>
      <c r="X1880" s="112" t="s">
        <v>6551</v>
      </c>
      <c r="Y1880" s="112">
        <v>0</v>
      </c>
      <c r="Z1880" s="112" t="s">
        <v>6551</v>
      </c>
      <c r="AA1880" s="112">
        <v>0</v>
      </c>
      <c r="AB1880" s="112" t="s">
        <v>6551</v>
      </c>
      <c r="AC1880" s="112">
        <v>0</v>
      </c>
      <c r="AD1880" s="112" t="s">
        <v>6551</v>
      </c>
      <c r="AE1880" s="112">
        <v>0</v>
      </c>
      <c r="AF1880" s="112" t="s">
        <v>6551</v>
      </c>
      <c r="AG1880" s="112">
        <v>0</v>
      </c>
      <c r="AH1880" s="112" t="s">
        <v>6551</v>
      </c>
      <c r="AI1880" s="112">
        <v>16075</v>
      </c>
      <c r="AJ1880" s="112" t="s">
        <v>6551</v>
      </c>
      <c r="AK1880" s="112">
        <v>0</v>
      </c>
      <c r="AL1880" s="19" t="s">
        <v>6551</v>
      </c>
      <c r="AM1880" s="113" t="str">
        <f t="shared" si="29"/>
        <v>No</v>
      </c>
    </row>
    <row r="1881" spans="1:39" s="19" customFormat="1" ht="11.5" customHeight="1" x14ac:dyDescent="0.2">
      <c r="A1881" s="5" t="s">
        <v>3659</v>
      </c>
      <c r="B1881" s="5" t="s">
        <v>3660</v>
      </c>
      <c r="C1881" s="5" t="s">
        <v>117</v>
      </c>
      <c r="D1881" s="194" t="s">
        <v>3661</v>
      </c>
      <c r="E1881" s="197" t="s">
        <v>3662</v>
      </c>
      <c r="F1881" s="19" t="s">
        <v>239</v>
      </c>
      <c r="G1881" s="5" t="s">
        <v>287</v>
      </c>
      <c r="H1881" s="27">
        <v>0</v>
      </c>
      <c r="I1881" s="110">
        <v>3</v>
      </c>
      <c r="J1881" s="111" t="s">
        <v>6551</v>
      </c>
      <c r="K1881" s="112">
        <v>0</v>
      </c>
      <c r="L1881" s="112" t="s">
        <v>6551</v>
      </c>
      <c r="M1881" s="112">
        <v>0</v>
      </c>
      <c r="N1881" s="112" t="s">
        <v>6551</v>
      </c>
      <c r="O1881" s="112">
        <v>0</v>
      </c>
      <c r="P1881" s="112" t="s">
        <v>6551</v>
      </c>
      <c r="Q1881" s="112">
        <v>110010</v>
      </c>
      <c r="R1881" s="112" t="s">
        <v>6551</v>
      </c>
      <c r="S1881" s="112">
        <v>0</v>
      </c>
      <c r="T1881" s="112" t="s">
        <v>6551</v>
      </c>
      <c r="U1881" s="112">
        <v>0</v>
      </c>
      <c r="V1881" s="112" t="s">
        <v>6551</v>
      </c>
      <c r="W1881" s="112">
        <v>7960</v>
      </c>
      <c r="X1881" s="112" t="s">
        <v>6551</v>
      </c>
      <c r="Y1881" s="112">
        <v>0</v>
      </c>
      <c r="Z1881" s="112" t="s">
        <v>6551</v>
      </c>
      <c r="AA1881" s="112">
        <v>0</v>
      </c>
      <c r="AB1881" s="112" t="s">
        <v>6551</v>
      </c>
      <c r="AC1881" s="112">
        <v>0</v>
      </c>
      <c r="AD1881" s="112" t="s">
        <v>6551</v>
      </c>
      <c r="AE1881" s="112">
        <v>0</v>
      </c>
      <c r="AF1881" s="112" t="s">
        <v>6551</v>
      </c>
      <c r="AG1881" s="112">
        <v>0</v>
      </c>
      <c r="AH1881" s="112" t="s">
        <v>6551</v>
      </c>
      <c r="AI1881" s="112">
        <v>30554</v>
      </c>
      <c r="AJ1881" s="112" t="s">
        <v>6551</v>
      </c>
      <c r="AK1881" s="112">
        <v>0</v>
      </c>
      <c r="AL1881" s="113" t="s">
        <v>6551</v>
      </c>
      <c r="AM1881" s="113" t="str">
        <f t="shared" si="29"/>
        <v>No</v>
      </c>
    </row>
    <row r="1882" spans="1:39" s="19" customFormat="1" ht="11.5" customHeight="1" x14ac:dyDescent="0.2">
      <c r="A1882" s="5" t="s">
        <v>3795</v>
      </c>
      <c r="B1882" s="5" t="s">
        <v>3796</v>
      </c>
      <c r="C1882" s="5" t="s">
        <v>117</v>
      </c>
      <c r="D1882" s="194" t="s">
        <v>3797</v>
      </c>
      <c r="E1882" s="197" t="s">
        <v>3798</v>
      </c>
      <c r="F1882" s="19" t="s">
        <v>239</v>
      </c>
      <c r="G1882" s="5" t="s">
        <v>287</v>
      </c>
      <c r="H1882" s="27">
        <v>0</v>
      </c>
      <c r="I1882" s="110">
        <v>3</v>
      </c>
      <c r="J1882" s="111" t="s">
        <v>6551</v>
      </c>
      <c r="K1882" s="112">
        <v>0</v>
      </c>
      <c r="L1882" s="112" t="s">
        <v>6551</v>
      </c>
      <c r="M1882" s="112">
        <v>0</v>
      </c>
      <c r="N1882" s="112" t="s">
        <v>6551</v>
      </c>
      <c r="O1882" s="112">
        <v>0</v>
      </c>
      <c r="P1882" s="112" t="s">
        <v>6551</v>
      </c>
      <c r="Q1882" s="112">
        <v>153404</v>
      </c>
      <c r="R1882" s="112" t="s">
        <v>6551</v>
      </c>
      <c r="S1882" s="112">
        <v>0</v>
      </c>
      <c r="T1882" s="112" t="s">
        <v>6551</v>
      </c>
      <c r="U1882" s="112">
        <v>0</v>
      </c>
      <c r="V1882" s="112" t="s">
        <v>6551</v>
      </c>
      <c r="W1882" s="112">
        <v>12244</v>
      </c>
      <c r="X1882" s="112" t="s">
        <v>6551</v>
      </c>
      <c r="Y1882" s="112">
        <v>0</v>
      </c>
      <c r="Z1882" s="112" t="s">
        <v>6551</v>
      </c>
      <c r="AA1882" s="112">
        <v>0</v>
      </c>
      <c r="AB1882" s="112" t="s">
        <v>6551</v>
      </c>
      <c r="AC1882" s="112">
        <v>0</v>
      </c>
      <c r="AD1882" s="112" t="s">
        <v>6551</v>
      </c>
      <c r="AE1882" s="112">
        <v>0</v>
      </c>
      <c r="AF1882" s="112" t="s">
        <v>6551</v>
      </c>
      <c r="AG1882" s="112">
        <v>0</v>
      </c>
      <c r="AH1882" s="112" t="s">
        <v>6551</v>
      </c>
      <c r="AI1882" s="112">
        <v>30757</v>
      </c>
      <c r="AJ1882" s="112" t="s">
        <v>6551</v>
      </c>
      <c r="AK1882" s="112">
        <v>0</v>
      </c>
      <c r="AL1882" s="113" t="s">
        <v>6551</v>
      </c>
      <c r="AM1882" s="113" t="str">
        <f t="shared" si="29"/>
        <v>No</v>
      </c>
    </row>
    <row r="1883" spans="1:39" s="19" customFormat="1" ht="11.5" customHeight="1" x14ac:dyDescent="0.2">
      <c r="A1883" s="5" t="s">
        <v>3832</v>
      </c>
      <c r="B1883" s="5" t="s">
        <v>3833</v>
      </c>
      <c r="C1883" s="5" t="s">
        <v>117</v>
      </c>
      <c r="D1883" s="194" t="s">
        <v>3834</v>
      </c>
      <c r="E1883" s="197" t="s">
        <v>3835</v>
      </c>
      <c r="F1883" s="19" t="s">
        <v>239</v>
      </c>
      <c r="G1883" s="5" t="s">
        <v>287</v>
      </c>
      <c r="H1883" s="27">
        <v>0</v>
      </c>
      <c r="I1883" s="110">
        <v>3</v>
      </c>
      <c r="J1883" s="111" t="s">
        <v>6551</v>
      </c>
      <c r="K1883" s="112">
        <v>0</v>
      </c>
      <c r="L1883" s="112" t="s">
        <v>6551</v>
      </c>
      <c r="M1883" s="112">
        <v>0</v>
      </c>
      <c r="N1883" s="112" t="s">
        <v>6551</v>
      </c>
      <c r="O1883" s="112">
        <v>0</v>
      </c>
      <c r="P1883" s="112" t="s">
        <v>6551</v>
      </c>
      <c r="Q1883" s="112">
        <v>116274</v>
      </c>
      <c r="R1883" s="112" t="s">
        <v>6551</v>
      </c>
      <c r="S1883" s="112">
        <v>0</v>
      </c>
      <c r="T1883" s="112" t="s">
        <v>6551</v>
      </c>
      <c r="U1883" s="112">
        <v>0</v>
      </c>
      <c r="V1883" s="112" t="s">
        <v>6551</v>
      </c>
      <c r="W1883" s="112">
        <v>11730</v>
      </c>
      <c r="X1883" s="112" t="s">
        <v>6551</v>
      </c>
      <c r="Y1883" s="112">
        <v>0</v>
      </c>
      <c r="Z1883" s="112" t="s">
        <v>6551</v>
      </c>
      <c r="AA1883" s="112">
        <v>0</v>
      </c>
      <c r="AB1883" s="112" t="s">
        <v>6551</v>
      </c>
      <c r="AC1883" s="112">
        <v>0</v>
      </c>
      <c r="AD1883" s="112" t="s">
        <v>6551</v>
      </c>
      <c r="AE1883" s="112">
        <v>0</v>
      </c>
      <c r="AF1883" s="112" t="s">
        <v>6551</v>
      </c>
      <c r="AG1883" s="112">
        <v>0</v>
      </c>
      <c r="AH1883" s="112" t="s">
        <v>6551</v>
      </c>
      <c r="AI1883" s="112">
        <v>30482</v>
      </c>
      <c r="AJ1883" s="112" t="s">
        <v>6551</v>
      </c>
      <c r="AK1883" s="112">
        <v>0</v>
      </c>
      <c r="AL1883" s="113" t="s">
        <v>6551</v>
      </c>
      <c r="AM1883" s="113" t="str">
        <f t="shared" si="29"/>
        <v>No</v>
      </c>
    </row>
    <row r="1884" spans="1:39" s="19" customFormat="1" ht="11.5" customHeight="1" x14ac:dyDescent="0.2">
      <c r="A1884" s="5" t="s">
        <v>4060</v>
      </c>
      <c r="B1884" s="5" t="s">
        <v>4061</v>
      </c>
      <c r="C1884" s="5" t="s">
        <v>117</v>
      </c>
      <c r="D1884" s="194" t="s">
        <v>4062</v>
      </c>
      <c r="E1884" s="197" t="s">
        <v>4063</v>
      </c>
      <c r="F1884" s="19" t="s">
        <v>239</v>
      </c>
      <c r="G1884" s="5" t="s">
        <v>287</v>
      </c>
      <c r="H1884" s="27">
        <v>0</v>
      </c>
      <c r="I1884" s="110">
        <v>3</v>
      </c>
      <c r="J1884" s="111" t="s">
        <v>6551</v>
      </c>
      <c r="K1884" s="112">
        <v>0</v>
      </c>
      <c r="L1884" s="112" t="s">
        <v>6551</v>
      </c>
      <c r="M1884" s="112">
        <v>0</v>
      </c>
      <c r="N1884" s="112" t="s">
        <v>6551</v>
      </c>
      <c r="O1884" s="112">
        <v>0</v>
      </c>
      <c r="P1884" s="112" t="s">
        <v>6551</v>
      </c>
      <c r="Q1884" s="112">
        <v>62775</v>
      </c>
      <c r="R1884" s="112" t="s">
        <v>6551</v>
      </c>
      <c r="S1884" s="112">
        <v>0</v>
      </c>
      <c r="T1884" s="112" t="s">
        <v>6551</v>
      </c>
      <c r="U1884" s="112">
        <v>0</v>
      </c>
      <c r="V1884" s="112" t="s">
        <v>6551</v>
      </c>
      <c r="W1884" s="112">
        <v>7426</v>
      </c>
      <c r="X1884" s="112" t="s">
        <v>6551</v>
      </c>
      <c r="Y1884" s="112">
        <v>0</v>
      </c>
      <c r="Z1884" s="112" t="s">
        <v>6551</v>
      </c>
      <c r="AA1884" s="112">
        <v>0</v>
      </c>
      <c r="AB1884" s="112" t="s">
        <v>6551</v>
      </c>
      <c r="AC1884" s="112">
        <v>0</v>
      </c>
      <c r="AD1884" s="112" t="s">
        <v>6551</v>
      </c>
      <c r="AE1884" s="112">
        <v>0</v>
      </c>
      <c r="AF1884" s="112" t="s">
        <v>6551</v>
      </c>
      <c r="AG1884" s="112">
        <v>0</v>
      </c>
      <c r="AH1884" s="112" t="s">
        <v>6551</v>
      </c>
      <c r="AI1884" s="112">
        <v>69768</v>
      </c>
      <c r="AJ1884" s="112" t="s">
        <v>6551</v>
      </c>
      <c r="AK1884" s="112">
        <v>0</v>
      </c>
      <c r="AL1884" s="113" t="s">
        <v>6551</v>
      </c>
      <c r="AM1884" s="113" t="str">
        <f t="shared" si="29"/>
        <v>No</v>
      </c>
    </row>
    <row r="1885" spans="1:39" s="19" customFormat="1" ht="11.5" customHeight="1" x14ac:dyDescent="0.2">
      <c r="A1885" s="5" t="s">
        <v>6415</v>
      </c>
      <c r="B1885" s="5" t="s">
        <v>6527</v>
      </c>
      <c r="C1885" s="5" t="s">
        <v>108</v>
      </c>
      <c r="D1885" s="194"/>
      <c r="E1885" s="197" t="s">
        <v>6414</v>
      </c>
      <c r="F1885" s="19" t="s">
        <v>239</v>
      </c>
      <c r="G1885" s="5" t="s">
        <v>287</v>
      </c>
      <c r="H1885" s="27">
        <v>0</v>
      </c>
      <c r="I1885" s="110">
        <v>3</v>
      </c>
      <c r="J1885" s="111" t="s">
        <v>6551</v>
      </c>
      <c r="K1885" s="112">
        <v>0</v>
      </c>
      <c r="L1885" s="112" t="s">
        <v>6551</v>
      </c>
      <c r="M1885" s="112">
        <v>0</v>
      </c>
      <c r="N1885" s="112" t="s">
        <v>6551</v>
      </c>
      <c r="O1885" s="112">
        <v>0</v>
      </c>
      <c r="P1885" s="112" t="s">
        <v>6551</v>
      </c>
      <c r="Q1885" s="112">
        <v>90863</v>
      </c>
      <c r="R1885" s="112" t="s">
        <v>6551</v>
      </c>
      <c r="S1885" s="112">
        <v>0</v>
      </c>
      <c r="T1885" s="112" t="s">
        <v>6551</v>
      </c>
      <c r="U1885" s="112">
        <v>0</v>
      </c>
      <c r="V1885" s="112" t="s">
        <v>6551</v>
      </c>
      <c r="W1885" s="112">
        <v>4192</v>
      </c>
      <c r="X1885" s="112" t="s">
        <v>6551</v>
      </c>
      <c r="Y1885" s="112">
        <v>0</v>
      </c>
      <c r="Z1885" s="112" t="s">
        <v>6551</v>
      </c>
      <c r="AA1885" s="112">
        <v>0</v>
      </c>
      <c r="AB1885" s="112" t="s">
        <v>6551</v>
      </c>
      <c r="AC1885" s="112">
        <v>0</v>
      </c>
      <c r="AD1885" s="112" t="s">
        <v>6551</v>
      </c>
      <c r="AE1885" s="112">
        <v>0</v>
      </c>
      <c r="AF1885" s="112" t="s">
        <v>6551</v>
      </c>
      <c r="AG1885" s="112">
        <v>0</v>
      </c>
      <c r="AH1885" s="112" t="s">
        <v>6551</v>
      </c>
      <c r="AI1885" s="112">
        <v>10491</v>
      </c>
      <c r="AJ1885" s="112" t="s">
        <v>6551</v>
      </c>
      <c r="AK1885" s="112">
        <v>0</v>
      </c>
      <c r="AL1885" s="113" t="s">
        <v>6551</v>
      </c>
      <c r="AM1885" s="113" t="str">
        <f t="shared" si="29"/>
        <v>No</v>
      </c>
    </row>
    <row r="1886" spans="1:39" s="19" customFormat="1" ht="11.5" customHeight="1" x14ac:dyDescent="0.2">
      <c r="A1886" s="5" t="s">
        <v>6419</v>
      </c>
      <c r="B1886" s="5" t="s">
        <v>6529</v>
      </c>
      <c r="C1886" s="5" t="s">
        <v>108</v>
      </c>
      <c r="D1886" s="194"/>
      <c r="E1886" s="197" t="s">
        <v>6418</v>
      </c>
      <c r="F1886" s="19" t="s">
        <v>239</v>
      </c>
      <c r="G1886" s="5" t="s">
        <v>287</v>
      </c>
      <c r="H1886" s="27">
        <v>0</v>
      </c>
      <c r="I1886" s="110">
        <v>3</v>
      </c>
      <c r="J1886" s="111" t="s">
        <v>6551</v>
      </c>
      <c r="K1886" s="112">
        <v>0</v>
      </c>
      <c r="L1886" s="112" t="s">
        <v>6551</v>
      </c>
      <c r="M1886" s="112">
        <v>0</v>
      </c>
      <c r="N1886" s="112" t="s">
        <v>6551</v>
      </c>
      <c r="O1886" s="112">
        <v>0</v>
      </c>
      <c r="P1886" s="112" t="s">
        <v>6551</v>
      </c>
      <c r="Q1886" s="112">
        <v>62989</v>
      </c>
      <c r="R1886" s="112" t="s">
        <v>6551</v>
      </c>
      <c r="S1886" s="112">
        <v>0</v>
      </c>
      <c r="T1886" s="112" t="s">
        <v>6551</v>
      </c>
      <c r="U1886" s="112">
        <v>0</v>
      </c>
      <c r="V1886" s="112" t="s">
        <v>6551</v>
      </c>
      <c r="W1886" s="112">
        <v>4121</v>
      </c>
      <c r="X1886" s="112" t="s">
        <v>6551</v>
      </c>
      <c r="Y1886" s="112">
        <v>0</v>
      </c>
      <c r="Z1886" s="112" t="s">
        <v>6551</v>
      </c>
      <c r="AA1886" s="112">
        <v>0</v>
      </c>
      <c r="AB1886" s="112" t="s">
        <v>6551</v>
      </c>
      <c r="AC1886" s="112">
        <v>0</v>
      </c>
      <c r="AD1886" s="112" t="s">
        <v>6551</v>
      </c>
      <c r="AE1886" s="112">
        <v>0</v>
      </c>
      <c r="AF1886" s="112" t="s">
        <v>6551</v>
      </c>
      <c r="AG1886" s="112">
        <v>0</v>
      </c>
      <c r="AH1886" s="112" t="s">
        <v>6551</v>
      </c>
      <c r="AI1886" s="112">
        <v>6492</v>
      </c>
      <c r="AJ1886" s="112" t="s">
        <v>6551</v>
      </c>
      <c r="AK1886" s="112">
        <v>0</v>
      </c>
      <c r="AL1886" s="113" t="s">
        <v>6551</v>
      </c>
      <c r="AM1886" s="113" t="str">
        <f t="shared" si="29"/>
        <v>No</v>
      </c>
    </row>
    <row r="1887" spans="1:39" s="19" customFormat="1" ht="11.5" customHeight="1" x14ac:dyDescent="0.2">
      <c r="A1887" s="5" t="s">
        <v>4471</v>
      </c>
      <c r="B1887" s="5" t="s">
        <v>4472</v>
      </c>
      <c r="C1887" s="5" t="s">
        <v>61</v>
      </c>
      <c r="D1887" s="194" t="s">
        <v>4473</v>
      </c>
      <c r="E1887" s="197" t="s">
        <v>4474</v>
      </c>
      <c r="F1887" s="19" t="s">
        <v>305</v>
      </c>
      <c r="G1887" s="5" t="s">
        <v>287</v>
      </c>
      <c r="H1887" s="27">
        <v>0</v>
      </c>
      <c r="I1887" s="110">
        <v>3</v>
      </c>
      <c r="J1887" s="111" t="s">
        <v>6551</v>
      </c>
      <c r="K1887" s="112">
        <v>0</v>
      </c>
      <c r="L1887" s="112" t="s">
        <v>6551</v>
      </c>
      <c r="M1887" s="112">
        <v>0</v>
      </c>
      <c r="N1887" s="112" t="s">
        <v>6551</v>
      </c>
      <c r="O1887" s="112">
        <v>0</v>
      </c>
      <c r="P1887" s="112" t="s">
        <v>6551</v>
      </c>
      <c r="Q1887" s="112">
        <v>34800</v>
      </c>
      <c r="R1887" s="112" t="s">
        <v>6551</v>
      </c>
      <c r="S1887" s="112">
        <v>0</v>
      </c>
      <c r="T1887" s="112" t="s">
        <v>6551</v>
      </c>
      <c r="U1887" s="112">
        <v>0</v>
      </c>
      <c r="V1887" s="112" t="s">
        <v>6551</v>
      </c>
      <c r="W1887" s="112">
        <v>3717</v>
      </c>
      <c r="X1887" s="112" t="s">
        <v>6551</v>
      </c>
      <c r="Y1887" s="112">
        <v>0</v>
      </c>
      <c r="Z1887" s="112" t="s">
        <v>6551</v>
      </c>
      <c r="AA1887" s="112">
        <v>0</v>
      </c>
      <c r="AB1887" s="112" t="s">
        <v>6551</v>
      </c>
      <c r="AC1887" s="112">
        <v>0</v>
      </c>
      <c r="AD1887" s="112" t="s">
        <v>6551</v>
      </c>
      <c r="AE1887" s="112">
        <v>0</v>
      </c>
      <c r="AF1887" s="112" t="s">
        <v>6551</v>
      </c>
      <c r="AG1887" s="112">
        <v>0</v>
      </c>
      <c r="AH1887" s="112" t="s">
        <v>6551</v>
      </c>
      <c r="AI1887" s="112">
        <v>15289</v>
      </c>
      <c r="AJ1887" s="112" t="s">
        <v>6551</v>
      </c>
      <c r="AK1887" s="112">
        <v>0</v>
      </c>
      <c r="AL1887" s="113" t="s">
        <v>6551</v>
      </c>
      <c r="AM1887" s="113" t="str">
        <f t="shared" si="29"/>
        <v>No</v>
      </c>
    </row>
    <row r="1888" spans="1:39" s="19" customFormat="1" ht="11.5" customHeight="1" x14ac:dyDescent="0.2">
      <c r="A1888" s="5" t="s">
        <v>4482</v>
      </c>
      <c r="B1888" s="5" t="s">
        <v>4483</v>
      </c>
      <c r="C1888" s="5" t="s">
        <v>61</v>
      </c>
      <c r="D1888" s="194" t="s">
        <v>4484</v>
      </c>
      <c r="E1888" s="197" t="s">
        <v>4485</v>
      </c>
      <c r="F1888" s="19" t="s">
        <v>239</v>
      </c>
      <c r="G1888" s="5" t="s">
        <v>287</v>
      </c>
      <c r="H1888" s="27">
        <v>0</v>
      </c>
      <c r="I1888" s="110">
        <v>3</v>
      </c>
      <c r="J1888" s="111" t="s">
        <v>6551</v>
      </c>
      <c r="K1888" s="112">
        <v>0</v>
      </c>
      <c r="L1888" s="112" t="s">
        <v>6551</v>
      </c>
      <c r="M1888" s="112">
        <v>0</v>
      </c>
      <c r="N1888" s="112" t="s">
        <v>6551</v>
      </c>
      <c r="O1888" s="112">
        <v>0</v>
      </c>
      <c r="P1888" s="112" t="s">
        <v>6551</v>
      </c>
      <c r="Q1888" s="112">
        <v>59230</v>
      </c>
      <c r="R1888" s="112" t="s">
        <v>6551</v>
      </c>
      <c r="S1888" s="112">
        <v>0</v>
      </c>
      <c r="T1888" s="112" t="s">
        <v>6551</v>
      </c>
      <c r="U1888" s="112">
        <v>0</v>
      </c>
      <c r="V1888" s="112" t="s">
        <v>6551</v>
      </c>
      <c r="W1888" s="112">
        <v>4116</v>
      </c>
      <c r="X1888" s="112" t="s">
        <v>6551</v>
      </c>
      <c r="Y1888" s="112">
        <v>0</v>
      </c>
      <c r="Z1888" s="112" t="s">
        <v>6551</v>
      </c>
      <c r="AA1888" s="112">
        <v>0</v>
      </c>
      <c r="AB1888" s="112" t="s">
        <v>6551</v>
      </c>
      <c r="AC1888" s="112">
        <v>0</v>
      </c>
      <c r="AD1888" s="112" t="s">
        <v>6551</v>
      </c>
      <c r="AE1888" s="112">
        <v>0</v>
      </c>
      <c r="AF1888" s="112" t="s">
        <v>6551</v>
      </c>
      <c r="AG1888" s="112">
        <v>0</v>
      </c>
      <c r="AH1888" s="112" t="s">
        <v>6551</v>
      </c>
      <c r="AI1888" s="112">
        <v>5191</v>
      </c>
      <c r="AJ1888" s="112" t="s">
        <v>6551</v>
      </c>
      <c r="AK1888" s="112">
        <v>0</v>
      </c>
      <c r="AL1888" s="113" t="s">
        <v>6551</v>
      </c>
      <c r="AM1888" s="113" t="str">
        <f t="shared" si="29"/>
        <v>No</v>
      </c>
    </row>
    <row r="1889" spans="1:39" s="19" customFormat="1" ht="11.5" customHeight="1" x14ac:dyDescent="0.2">
      <c r="A1889" s="5" t="s">
        <v>4520</v>
      </c>
      <c r="B1889" s="5" t="s">
        <v>1057</v>
      </c>
      <c r="C1889" s="5" t="s">
        <v>61</v>
      </c>
      <c r="D1889" s="194" t="s">
        <v>4521</v>
      </c>
      <c r="E1889" s="197" t="s">
        <v>4522</v>
      </c>
      <c r="F1889" s="19" t="s">
        <v>239</v>
      </c>
      <c r="G1889" s="5" t="s">
        <v>287</v>
      </c>
      <c r="H1889" s="27">
        <v>0</v>
      </c>
      <c r="I1889" s="110">
        <v>3</v>
      </c>
      <c r="J1889" s="111" t="s">
        <v>6551</v>
      </c>
      <c r="K1889" s="112">
        <v>0</v>
      </c>
      <c r="L1889" s="112" t="s">
        <v>6551</v>
      </c>
      <c r="M1889" s="112">
        <v>0</v>
      </c>
      <c r="N1889" s="112" t="s">
        <v>6551</v>
      </c>
      <c r="O1889" s="112">
        <v>0</v>
      </c>
      <c r="P1889" s="112" t="s">
        <v>6551</v>
      </c>
      <c r="Q1889" s="112">
        <v>12044</v>
      </c>
      <c r="R1889" s="112" t="s">
        <v>6551</v>
      </c>
      <c r="S1889" s="112">
        <v>0</v>
      </c>
      <c r="T1889" s="112" t="s">
        <v>6551</v>
      </c>
      <c r="U1889" s="112">
        <v>0</v>
      </c>
      <c r="V1889" s="112" t="s">
        <v>6551</v>
      </c>
      <c r="W1889" s="112">
        <v>277</v>
      </c>
      <c r="X1889" s="112" t="s">
        <v>6551</v>
      </c>
      <c r="Y1889" s="112">
        <v>0</v>
      </c>
      <c r="Z1889" s="112" t="s">
        <v>6551</v>
      </c>
      <c r="AA1889" s="112">
        <v>0</v>
      </c>
      <c r="AB1889" s="112" t="s">
        <v>6551</v>
      </c>
      <c r="AC1889" s="112">
        <v>0</v>
      </c>
      <c r="AD1889" s="112" t="s">
        <v>6551</v>
      </c>
      <c r="AE1889" s="112">
        <v>0</v>
      </c>
      <c r="AF1889" s="112" t="s">
        <v>6551</v>
      </c>
      <c r="AG1889" s="112">
        <v>0</v>
      </c>
      <c r="AH1889" s="112" t="s">
        <v>6551</v>
      </c>
      <c r="AI1889" s="112">
        <v>1885</v>
      </c>
      <c r="AJ1889" s="112" t="s">
        <v>6551</v>
      </c>
      <c r="AK1889" s="112">
        <v>0</v>
      </c>
      <c r="AL1889" s="113" t="s">
        <v>6551</v>
      </c>
      <c r="AM1889" s="113" t="str">
        <f t="shared" si="29"/>
        <v>No</v>
      </c>
    </row>
    <row r="1890" spans="1:39" s="19" customFormat="1" ht="11.5" customHeight="1" x14ac:dyDescent="0.2">
      <c r="A1890" s="5" t="s">
        <v>4701</v>
      </c>
      <c r="B1890" s="5" t="s">
        <v>4702</v>
      </c>
      <c r="C1890" s="5" t="s">
        <v>61</v>
      </c>
      <c r="D1890" s="194" t="s">
        <v>4703</v>
      </c>
      <c r="E1890" s="197" t="s">
        <v>4704</v>
      </c>
      <c r="F1890" s="19" t="s">
        <v>239</v>
      </c>
      <c r="G1890" s="19" t="s">
        <v>287</v>
      </c>
      <c r="H1890" s="27">
        <v>0</v>
      </c>
      <c r="I1890" s="110">
        <v>3</v>
      </c>
      <c r="J1890" s="19" t="s">
        <v>6551</v>
      </c>
      <c r="K1890" s="112">
        <v>0</v>
      </c>
      <c r="L1890" s="112" t="s">
        <v>6551</v>
      </c>
      <c r="M1890" s="112">
        <v>0</v>
      </c>
      <c r="N1890" s="112" t="s">
        <v>6551</v>
      </c>
      <c r="O1890" s="112">
        <v>0</v>
      </c>
      <c r="P1890" s="112" t="s">
        <v>6551</v>
      </c>
      <c r="Q1890" s="112">
        <v>33314</v>
      </c>
      <c r="R1890" s="112" t="s">
        <v>6551</v>
      </c>
      <c r="S1890" s="112">
        <v>0</v>
      </c>
      <c r="T1890" s="112" t="s">
        <v>6551</v>
      </c>
      <c r="U1890" s="112">
        <v>0</v>
      </c>
      <c r="V1890" s="112" t="s">
        <v>6551</v>
      </c>
      <c r="W1890" s="112">
        <v>2696</v>
      </c>
      <c r="X1890" s="112" t="s">
        <v>6551</v>
      </c>
      <c r="Y1890" s="112">
        <v>0</v>
      </c>
      <c r="Z1890" s="112" t="s">
        <v>6551</v>
      </c>
      <c r="AA1890" s="112">
        <v>0</v>
      </c>
      <c r="AB1890" s="112" t="s">
        <v>6551</v>
      </c>
      <c r="AC1890" s="112">
        <v>0</v>
      </c>
      <c r="AD1890" s="112" t="s">
        <v>6551</v>
      </c>
      <c r="AE1890" s="112">
        <v>0</v>
      </c>
      <c r="AF1890" s="112" t="s">
        <v>6551</v>
      </c>
      <c r="AG1890" s="112">
        <v>0</v>
      </c>
      <c r="AH1890" s="112" t="s">
        <v>6551</v>
      </c>
      <c r="AI1890" s="112">
        <v>15329</v>
      </c>
      <c r="AJ1890" s="112" t="s">
        <v>6551</v>
      </c>
      <c r="AK1890" s="112">
        <v>0</v>
      </c>
      <c r="AL1890" s="113" t="s">
        <v>6551</v>
      </c>
      <c r="AM1890" s="113" t="str">
        <f t="shared" si="29"/>
        <v>No</v>
      </c>
    </row>
    <row r="1891" spans="1:39" s="19" customFormat="1" ht="11.5" customHeight="1" x14ac:dyDescent="0.2">
      <c r="A1891" s="5" t="s">
        <v>4705</v>
      </c>
      <c r="B1891" s="5" t="s">
        <v>4706</v>
      </c>
      <c r="C1891" s="5" t="s">
        <v>61</v>
      </c>
      <c r="D1891" s="194" t="s">
        <v>4707</v>
      </c>
      <c r="E1891" s="197" t="s">
        <v>4708</v>
      </c>
      <c r="F1891" s="19" t="s">
        <v>305</v>
      </c>
      <c r="G1891" s="19" t="s">
        <v>287</v>
      </c>
      <c r="H1891" s="27">
        <v>0</v>
      </c>
      <c r="I1891" s="110">
        <v>3</v>
      </c>
      <c r="J1891" s="19" t="s">
        <v>6551</v>
      </c>
      <c r="K1891" s="112">
        <v>0</v>
      </c>
      <c r="L1891" s="112" t="s">
        <v>6551</v>
      </c>
      <c r="M1891" s="112">
        <v>0</v>
      </c>
      <c r="N1891" s="112" t="s">
        <v>6551</v>
      </c>
      <c r="O1891" s="112">
        <v>0</v>
      </c>
      <c r="P1891" s="112" t="s">
        <v>6551</v>
      </c>
      <c r="Q1891" s="112">
        <v>116643</v>
      </c>
      <c r="R1891" s="112" t="s">
        <v>6551</v>
      </c>
      <c r="S1891" s="112">
        <v>0</v>
      </c>
      <c r="T1891" s="112" t="s">
        <v>6551</v>
      </c>
      <c r="U1891" s="112">
        <v>0</v>
      </c>
      <c r="V1891" s="112" t="s">
        <v>6551</v>
      </c>
      <c r="W1891" s="112">
        <v>3269</v>
      </c>
      <c r="X1891" s="112" t="s">
        <v>6551</v>
      </c>
      <c r="Y1891" s="112">
        <v>0</v>
      </c>
      <c r="Z1891" s="112" t="s">
        <v>6551</v>
      </c>
      <c r="AA1891" s="112">
        <v>0</v>
      </c>
      <c r="AB1891" s="112" t="s">
        <v>6551</v>
      </c>
      <c r="AC1891" s="112">
        <v>0</v>
      </c>
      <c r="AD1891" s="112" t="s">
        <v>6551</v>
      </c>
      <c r="AE1891" s="112">
        <v>0</v>
      </c>
      <c r="AF1891" s="112" t="s">
        <v>6551</v>
      </c>
      <c r="AG1891" s="112">
        <v>0</v>
      </c>
      <c r="AH1891" s="112" t="s">
        <v>6551</v>
      </c>
      <c r="AI1891" s="112">
        <v>8097</v>
      </c>
      <c r="AJ1891" s="112" t="s">
        <v>6551</v>
      </c>
      <c r="AK1891" s="112">
        <v>0</v>
      </c>
      <c r="AL1891" s="19" t="s">
        <v>6551</v>
      </c>
      <c r="AM1891" s="113" t="str">
        <f t="shared" si="29"/>
        <v>No</v>
      </c>
    </row>
    <row r="1892" spans="1:39" s="19" customFormat="1" ht="11.5" customHeight="1" x14ac:dyDescent="0.2">
      <c r="A1892" s="5" t="s">
        <v>4661</v>
      </c>
      <c r="B1892" s="5" t="s">
        <v>4713</v>
      </c>
      <c r="C1892" s="5" t="s">
        <v>61</v>
      </c>
      <c r="D1892" s="194" t="s">
        <v>4714</v>
      </c>
      <c r="E1892" s="197" t="s">
        <v>4715</v>
      </c>
      <c r="F1892" s="19" t="s">
        <v>239</v>
      </c>
      <c r="G1892" s="19" t="s">
        <v>287</v>
      </c>
      <c r="H1892" s="27">
        <v>0</v>
      </c>
      <c r="I1892" s="110">
        <v>3</v>
      </c>
      <c r="J1892" s="19" t="s">
        <v>6551</v>
      </c>
      <c r="K1892" s="112">
        <v>0</v>
      </c>
      <c r="L1892" s="112" t="s">
        <v>6551</v>
      </c>
      <c r="M1892" s="112">
        <v>0</v>
      </c>
      <c r="N1892" s="112" t="s">
        <v>6551</v>
      </c>
      <c r="O1892" s="112">
        <v>0</v>
      </c>
      <c r="P1892" s="112" t="s">
        <v>6551</v>
      </c>
      <c r="Q1892" s="112">
        <v>8385</v>
      </c>
      <c r="R1892" s="112" t="s">
        <v>6551</v>
      </c>
      <c r="S1892" s="112">
        <v>0</v>
      </c>
      <c r="T1892" s="112" t="s">
        <v>6551</v>
      </c>
      <c r="U1892" s="112">
        <v>0</v>
      </c>
      <c r="V1892" s="112" t="s">
        <v>6551</v>
      </c>
      <c r="W1892" s="112">
        <v>598</v>
      </c>
      <c r="X1892" s="112" t="s">
        <v>6551</v>
      </c>
      <c r="Y1892" s="112">
        <v>0</v>
      </c>
      <c r="Z1892" s="112" t="s">
        <v>6551</v>
      </c>
      <c r="AA1892" s="112">
        <v>0</v>
      </c>
      <c r="AB1892" s="112" t="s">
        <v>6551</v>
      </c>
      <c r="AC1892" s="112">
        <v>0</v>
      </c>
      <c r="AD1892" s="112" t="s">
        <v>6551</v>
      </c>
      <c r="AE1892" s="112">
        <v>0</v>
      </c>
      <c r="AF1892" s="112" t="s">
        <v>6551</v>
      </c>
      <c r="AG1892" s="112">
        <v>0</v>
      </c>
      <c r="AH1892" s="112" t="s">
        <v>6551</v>
      </c>
      <c r="AI1892" s="112">
        <v>4740</v>
      </c>
      <c r="AJ1892" s="112" t="s">
        <v>6551</v>
      </c>
      <c r="AK1892" s="112">
        <v>0</v>
      </c>
      <c r="AL1892" s="19" t="s">
        <v>6551</v>
      </c>
      <c r="AM1892" s="113" t="str">
        <f t="shared" si="29"/>
        <v>No</v>
      </c>
    </row>
    <row r="1893" spans="1:39" s="19" customFormat="1" ht="11.5" customHeight="1" x14ac:dyDescent="0.2">
      <c r="A1893" s="5" t="s">
        <v>4749</v>
      </c>
      <c r="B1893" s="5" t="s">
        <v>4750</v>
      </c>
      <c r="C1893" s="5" t="s">
        <v>61</v>
      </c>
      <c r="D1893" s="194" t="s">
        <v>4751</v>
      </c>
      <c r="E1893" s="197" t="s">
        <v>4752</v>
      </c>
      <c r="F1893" s="19" t="s">
        <v>305</v>
      </c>
      <c r="G1893" s="5" t="s">
        <v>287</v>
      </c>
      <c r="H1893" s="27">
        <v>0</v>
      </c>
      <c r="I1893" s="110">
        <v>3</v>
      </c>
      <c r="J1893" s="111" t="s">
        <v>6551</v>
      </c>
      <c r="K1893" s="112">
        <v>0</v>
      </c>
      <c r="L1893" s="112" t="s">
        <v>6551</v>
      </c>
      <c r="M1893" s="112">
        <v>0</v>
      </c>
      <c r="N1893" s="112" t="s">
        <v>6551</v>
      </c>
      <c r="O1893" s="112">
        <v>0</v>
      </c>
      <c r="P1893" s="112" t="s">
        <v>6551</v>
      </c>
      <c r="Q1893" s="112">
        <v>85029</v>
      </c>
      <c r="R1893" s="112" t="s">
        <v>6551</v>
      </c>
      <c r="S1893" s="112">
        <v>0</v>
      </c>
      <c r="T1893" s="112" t="s">
        <v>6551</v>
      </c>
      <c r="U1893" s="112">
        <v>0</v>
      </c>
      <c r="V1893" s="112" t="s">
        <v>6551</v>
      </c>
      <c r="W1893" s="112">
        <v>2524</v>
      </c>
      <c r="X1893" s="112" t="s">
        <v>6551</v>
      </c>
      <c r="Y1893" s="112">
        <v>0</v>
      </c>
      <c r="Z1893" s="112" t="s">
        <v>6551</v>
      </c>
      <c r="AA1893" s="112">
        <v>0</v>
      </c>
      <c r="AB1893" s="112" t="s">
        <v>6551</v>
      </c>
      <c r="AC1893" s="112">
        <v>0</v>
      </c>
      <c r="AD1893" s="112" t="s">
        <v>6551</v>
      </c>
      <c r="AE1893" s="112">
        <v>0</v>
      </c>
      <c r="AF1893" s="112" t="s">
        <v>6551</v>
      </c>
      <c r="AG1893" s="112">
        <v>0</v>
      </c>
      <c r="AH1893" s="112" t="s">
        <v>6551</v>
      </c>
      <c r="AI1893" s="112">
        <v>3034</v>
      </c>
      <c r="AJ1893" s="112" t="s">
        <v>6551</v>
      </c>
      <c r="AK1893" s="112">
        <v>0</v>
      </c>
      <c r="AL1893" s="113" t="s">
        <v>6551</v>
      </c>
      <c r="AM1893" s="113" t="str">
        <f t="shared" si="29"/>
        <v>No</v>
      </c>
    </row>
    <row r="1894" spans="1:39" s="19" customFormat="1" ht="11.5" customHeight="1" x14ac:dyDescent="0.2">
      <c r="A1894" s="5" t="s">
        <v>4787</v>
      </c>
      <c r="B1894" s="5" t="s">
        <v>4788</v>
      </c>
      <c r="C1894" s="5" t="s">
        <v>61</v>
      </c>
      <c r="D1894" s="194" t="s">
        <v>4789</v>
      </c>
      <c r="E1894" s="197" t="s">
        <v>4790</v>
      </c>
      <c r="F1894" s="19" t="s">
        <v>305</v>
      </c>
      <c r="G1894" s="5" t="s">
        <v>287</v>
      </c>
      <c r="H1894" s="27">
        <v>0</v>
      </c>
      <c r="I1894" s="110">
        <v>3</v>
      </c>
      <c r="J1894" s="111" t="s">
        <v>6551</v>
      </c>
      <c r="K1894" s="112">
        <v>0</v>
      </c>
      <c r="L1894" s="112" t="s">
        <v>6551</v>
      </c>
      <c r="M1894" s="112">
        <v>0</v>
      </c>
      <c r="N1894" s="112" t="s">
        <v>6551</v>
      </c>
      <c r="O1894" s="112">
        <v>0</v>
      </c>
      <c r="P1894" s="112" t="s">
        <v>6551</v>
      </c>
      <c r="Q1894" s="112">
        <v>25419</v>
      </c>
      <c r="R1894" s="112" t="s">
        <v>6551</v>
      </c>
      <c r="S1894" s="112">
        <v>0</v>
      </c>
      <c r="T1894" s="112" t="s">
        <v>6551</v>
      </c>
      <c r="U1894" s="112">
        <v>0</v>
      </c>
      <c r="V1894" s="112" t="s">
        <v>6551</v>
      </c>
      <c r="W1894" s="112">
        <v>2054</v>
      </c>
      <c r="X1894" s="112" t="s">
        <v>6551</v>
      </c>
      <c r="Y1894" s="112">
        <v>0</v>
      </c>
      <c r="Z1894" s="112" t="s">
        <v>6551</v>
      </c>
      <c r="AA1894" s="112">
        <v>0</v>
      </c>
      <c r="AB1894" s="112" t="s">
        <v>6551</v>
      </c>
      <c r="AC1894" s="112">
        <v>0</v>
      </c>
      <c r="AD1894" s="112" t="s">
        <v>6551</v>
      </c>
      <c r="AE1894" s="112">
        <v>0</v>
      </c>
      <c r="AF1894" s="112" t="s">
        <v>6551</v>
      </c>
      <c r="AG1894" s="112">
        <v>0</v>
      </c>
      <c r="AH1894" s="112" t="s">
        <v>6551</v>
      </c>
      <c r="AI1894" s="112">
        <v>5547</v>
      </c>
      <c r="AJ1894" s="112" t="s">
        <v>6551</v>
      </c>
      <c r="AK1894" s="112">
        <v>0</v>
      </c>
      <c r="AL1894" s="113" t="s">
        <v>6551</v>
      </c>
      <c r="AM1894" s="113" t="str">
        <f t="shared" si="29"/>
        <v>No</v>
      </c>
    </row>
    <row r="1895" spans="1:39" s="19" customFormat="1" ht="11.5" customHeight="1" x14ac:dyDescent="0.2">
      <c r="A1895" s="5" t="s">
        <v>4795</v>
      </c>
      <c r="B1895" s="5" t="s">
        <v>4765</v>
      </c>
      <c r="C1895" s="5" t="s">
        <v>61</v>
      </c>
      <c r="D1895" s="194" t="s">
        <v>4796</v>
      </c>
      <c r="E1895" s="197" t="s">
        <v>4797</v>
      </c>
      <c r="F1895" s="19" t="s">
        <v>305</v>
      </c>
      <c r="G1895" s="5" t="s">
        <v>287</v>
      </c>
      <c r="H1895" s="27">
        <v>0</v>
      </c>
      <c r="I1895" s="110">
        <v>3</v>
      </c>
      <c r="J1895" s="111" t="s">
        <v>6551</v>
      </c>
      <c r="K1895" s="112">
        <v>0</v>
      </c>
      <c r="L1895" s="112" t="s">
        <v>6551</v>
      </c>
      <c r="M1895" s="112">
        <v>0</v>
      </c>
      <c r="N1895" s="112" t="s">
        <v>6551</v>
      </c>
      <c r="O1895" s="112">
        <v>0</v>
      </c>
      <c r="P1895" s="112" t="s">
        <v>6551</v>
      </c>
      <c r="Q1895" s="112">
        <v>37234</v>
      </c>
      <c r="R1895" s="112" t="s">
        <v>6551</v>
      </c>
      <c r="S1895" s="112">
        <v>0</v>
      </c>
      <c r="T1895" s="112" t="s">
        <v>6551</v>
      </c>
      <c r="U1895" s="112">
        <v>0</v>
      </c>
      <c r="V1895" s="112" t="s">
        <v>6551</v>
      </c>
      <c r="W1895" s="112">
        <v>1147</v>
      </c>
      <c r="X1895" s="112" t="s">
        <v>6551</v>
      </c>
      <c r="Y1895" s="112">
        <v>0</v>
      </c>
      <c r="Z1895" s="112" t="s">
        <v>6551</v>
      </c>
      <c r="AA1895" s="112">
        <v>0</v>
      </c>
      <c r="AB1895" s="112" t="s">
        <v>6551</v>
      </c>
      <c r="AC1895" s="112">
        <v>0</v>
      </c>
      <c r="AD1895" s="112" t="s">
        <v>6551</v>
      </c>
      <c r="AE1895" s="112">
        <v>0</v>
      </c>
      <c r="AF1895" s="112" t="s">
        <v>6551</v>
      </c>
      <c r="AG1895" s="112">
        <v>0</v>
      </c>
      <c r="AH1895" s="112" t="s">
        <v>6551</v>
      </c>
      <c r="AI1895" s="112">
        <v>3371</v>
      </c>
      <c r="AJ1895" s="112" t="s">
        <v>6551</v>
      </c>
      <c r="AK1895" s="112">
        <v>0</v>
      </c>
      <c r="AL1895" s="113" t="s">
        <v>6551</v>
      </c>
      <c r="AM1895" s="113" t="str">
        <f t="shared" si="29"/>
        <v>No</v>
      </c>
    </row>
    <row r="1896" spans="1:39" s="19" customFormat="1" ht="11.5" customHeight="1" x14ac:dyDescent="0.2">
      <c r="A1896" s="5" t="s">
        <v>4818</v>
      </c>
      <c r="B1896" s="5" t="s">
        <v>4819</v>
      </c>
      <c r="C1896" s="5" t="s">
        <v>61</v>
      </c>
      <c r="D1896" s="194" t="s">
        <v>4820</v>
      </c>
      <c r="E1896" s="197" t="s">
        <v>4821</v>
      </c>
      <c r="F1896" s="19" t="s">
        <v>305</v>
      </c>
      <c r="G1896" s="5" t="s">
        <v>287</v>
      </c>
      <c r="H1896" s="27">
        <v>0</v>
      </c>
      <c r="I1896" s="110">
        <v>3</v>
      </c>
      <c r="J1896" s="111" t="s">
        <v>6551</v>
      </c>
      <c r="K1896" s="112">
        <v>0</v>
      </c>
      <c r="L1896" s="112" t="s">
        <v>6551</v>
      </c>
      <c r="M1896" s="112">
        <v>0</v>
      </c>
      <c r="N1896" s="112" t="s">
        <v>6551</v>
      </c>
      <c r="O1896" s="112">
        <v>0</v>
      </c>
      <c r="P1896" s="112" t="s">
        <v>6551</v>
      </c>
      <c r="Q1896" s="112">
        <v>32958</v>
      </c>
      <c r="R1896" s="112" t="s">
        <v>6551</v>
      </c>
      <c r="S1896" s="112">
        <v>0</v>
      </c>
      <c r="T1896" s="112" t="s">
        <v>6551</v>
      </c>
      <c r="U1896" s="112">
        <v>0</v>
      </c>
      <c r="V1896" s="112" t="s">
        <v>6551</v>
      </c>
      <c r="W1896" s="112">
        <v>1099</v>
      </c>
      <c r="X1896" s="112" t="s">
        <v>6551</v>
      </c>
      <c r="Y1896" s="112">
        <v>0</v>
      </c>
      <c r="Z1896" s="112" t="s">
        <v>6551</v>
      </c>
      <c r="AA1896" s="112">
        <v>0</v>
      </c>
      <c r="AB1896" s="112" t="s">
        <v>6551</v>
      </c>
      <c r="AC1896" s="112">
        <v>0</v>
      </c>
      <c r="AD1896" s="112" t="s">
        <v>6551</v>
      </c>
      <c r="AE1896" s="112">
        <v>0</v>
      </c>
      <c r="AF1896" s="112" t="s">
        <v>6551</v>
      </c>
      <c r="AG1896" s="112">
        <v>0</v>
      </c>
      <c r="AH1896" s="112" t="s">
        <v>6551</v>
      </c>
      <c r="AI1896" s="112">
        <v>2733</v>
      </c>
      <c r="AJ1896" s="112" t="s">
        <v>6551</v>
      </c>
      <c r="AK1896" s="112">
        <v>0</v>
      </c>
      <c r="AL1896" s="113" t="s">
        <v>6551</v>
      </c>
      <c r="AM1896" s="113" t="str">
        <f t="shared" si="29"/>
        <v>No</v>
      </c>
    </row>
    <row r="1897" spans="1:39" s="19" customFormat="1" ht="11.5" customHeight="1" x14ac:dyDescent="0.2">
      <c r="A1897" s="5" t="s">
        <v>4881</v>
      </c>
      <c r="B1897" s="5" t="s">
        <v>4882</v>
      </c>
      <c r="C1897" s="5" t="s">
        <v>61</v>
      </c>
      <c r="D1897" s="194" t="s">
        <v>4883</v>
      </c>
      <c r="E1897" s="197" t="s">
        <v>4884</v>
      </c>
      <c r="F1897" s="19" t="s">
        <v>305</v>
      </c>
      <c r="G1897" s="5" t="s">
        <v>287</v>
      </c>
      <c r="H1897" s="27">
        <v>0</v>
      </c>
      <c r="I1897" s="110">
        <v>3</v>
      </c>
      <c r="J1897" s="111" t="s">
        <v>6551</v>
      </c>
      <c r="K1897" s="112">
        <v>0</v>
      </c>
      <c r="L1897" s="112" t="s">
        <v>6551</v>
      </c>
      <c r="M1897" s="112">
        <v>0</v>
      </c>
      <c r="N1897" s="112" t="s">
        <v>6551</v>
      </c>
      <c r="O1897" s="112">
        <v>0</v>
      </c>
      <c r="P1897" s="112" t="s">
        <v>6551</v>
      </c>
      <c r="Q1897" s="112">
        <v>15989</v>
      </c>
      <c r="R1897" s="112" t="s">
        <v>6551</v>
      </c>
      <c r="S1897" s="112">
        <v>0</v>
      </c>
      <c r="T1897" s="112" t="s">
        <v>6551</v>
      </c>
      <c r="U1897" s="112">
        <v>0</v>
      </c>
      <c r="V1897" s="112" t="s">
        <v>6551</v>
      </c>
      <c r="W1897" s="112">
        <v>2729</v>
      </c>
      <c r="X1897" s="112" t="s">
        <v>6551</v>
      </c>
      <c r="Y1897" s="112">
        <v>0</v>
      </c>
      <c r="Z1897" s="112" t="s">
        <v>6551</v>
      </c>
      <c r="AA1897" s="112">
        <v>0</v>
      </c>
      <c r="AB1897" s="112" t="s">
        <v>6551</v>
      </c>
      <c r="AC1897" s="112">
        <v>0</v>
      </c>
      <c r="AD1897" s="112" t="s">
        <v>6551</v>
      </c>
      <c r="AE1897" s="112">
        <v>0</v>
      </c>
      <c r="AF1897" s="112" t="s">
        <v>6551</v>
      </c>
      <c r="AG1897" s="112">
        <v>0</v>
      </c>
      <c r="AH1897" s="112" t="s">
        <v>6551</v>
      </c>
      <c r="AI1897" s="112">
        <v>7128</v>
      </c>
      <c r="AJ1897" s="112" t="s">
        <v>6551</v>
      </c>
      <c r="AK1897" s="112">
        <v>0</v>
      </c>
      <c r="AL1897" s="113" t="s">
        <v>6551</v>
      </c>
      <c r="AM1897" s="113" t="str">
        <f t="shared" si="29"/>
        <v>No</v>
      </c>
    </row>
    <row r="1898" spans="1:39" s="19" customFormat="1" ht="11.5" customHeight="1" x14ac:dyDescent="0.2">
      <c r="A1898" s="5" t="s">
        <v>4899</v>
      </c>
      <c r="B1898" s="5" t="s">
        <v>2113</v>
      </c>
      <c r="C1898" s="5" t="s">
        <v>61</v>
      </c>
      <c r="D1898" s="194" t="s">
        <v>4900</v>
      </c>
      <c r="E1898" s="197" t="s">
        <v>4901</v>
      </c>
      <c r="F1898" s="19" t="s">
        <v>239</v>
      </c>
      <c r="G1898" s="5" t="s">
        <v>287</v>
      </c>
      <c r="H1898" s="27">
        <v>0</v>
      </c>
      <c r="I1898" s="110">
        <v>3</v>
      </c>
      <c r="J1898" s="111" t="s">
        <v>6551</v>
      </c>
      <c r="K1898" s="112">
        <v>0</v>
      </c>
      <c r="L1898" s="112" t="s">
        <v>6551</v>
      </c>
      <c r="M1898" s="112">
        <v>0</v>
      </c>
      <c r="N1898" s="112" t="s">
        <v>6551</v>
      </c>
      <c r="O1898" s="112">
        <v>0</v>
      </c>
      <c r="P1898" s="112" t="s">
        <v>6551</v>
      </c>
      <c r="Q1898" s="112">
        <v>54195</v>
      </c>
      <c r="R1898" s="112" t="s">
        <v>6551</v>
      </c>
      <c r="S1898" s="112">
        <v>0</v>
      </c>
      <c r="T1898" s="112" t="s">
        <v>6551</v>
      </c>
      <c r="U1898" s="112">
        <v>0</v>
      </c>
      <c r="V1898" s="112" t="s">
        <v>6551</v>
      </c>
      <c r="W1898" s="112">
        <v>2071</v>
      </c>
      <c r="X1898" s="112" t="s">
        <v>6551</v>
      </c>
      <c r="Y1898" s="112">
        <v>0</v>
      </c>
      <c r="Z1898" s="112" t="s">
        <v>6551</v>
      </c>
      <c r="AA1898" s="112">
        <v>0</v>
      </c>
      <c r="AB1898" s="112" t="s">
        <v>6551</v>
      </c>
      <c r="AC1898" s="112">
        <v>0</v>
      </c>
      <c r="AD1898" s="112" t="s">
        <v>6551</v>
      </c>
      <c r="AE1898" s="112">
        <v>0</v>
      </c>
      <c r="AF1898" s="112" t="s">
        <v>6551</v>
      </c>
      <c r="AG1898" s="112">
        <v>0</v>
      </c>
      <c r="AH1898" s="112" t="s">
        <v>6551</v>
      </c>
      <c r="AI1898" s="112">
        <v>6479</v>
      </c>
      <c r="AJ1898" s="112" t="s">
        <v>6551</v>
      </c>
      <c r="AK1898" s="112">
        <v>0</v>
      </c>
      <c r="AL1898" s="113" t="s">
        <v>6551</v>
      </c>
      <c r="AM1898" s="113" t="str">
        <f t="shared" si="29"/>
        <v>No</v>
      </c>
    </row>
    <row r="1899" spans="1:39" s="19" customFormat="1" ht="11.5" customHeight="1" x14ac:dyDescent="0.2">
      <c r="A1899" s="5" t="s">
        <v>5014</v>
      </c>
      <c r="B1899" s="5" t="s">
        <v>5015</v>
      </c>
      <c r="C1899" s="5" t="s">
        <v>61</v>
      </c>
      <c r="D1899" s="194" t="s">
        <v>5016</v>
      </c>
      <c r="E1899" s="197" t="s">
        <v>5017</v>
      </c>
      <c r="F1899" s="19" t="s">
        <v>305</v>
      </c>
      <c r="G1899" s="5" t="s">
        <v>287</v>
      </c>
      <c r="H1899" s="27">
        <v>0</v>
      </c>
      <c r="I1899" s="110">
        <v>3</v>
      </c>
      <c r="J1899" s="111" t="s">
        <v>6551</v>
      </c>
      <c r="K1899" s="112">
        <v>0</v>
      </c>
      <c r="L1899" s="112" t="s">
        <v>6551</v>
      </c>
      <c r="M1899" s="112">
        <v>0</v>
      </c>
      <c r="N1899" s="112" t="s">
        <v>6551</v>
      </c>
      <c r="O1899" s="112">
        <v>0</v>
      </c>
      <c r="P1899" s="112" t="s">
        <v>6551</v>
      </c>
      <c r="Q1899" s="112">
        <v>30056</v>
      </c>
      <c r="R1899" s="112" t="s">
        <v>6551</v>
      </c>
      <c r="S1899" s="112">
        <v>0</v>
      </c>
      <c r="T1899" s="112" t="s">
        <v>6551</v>
      </c>
      <c r="U1899" s="112">
        <v>0</v>
      </c>
      <c r="V1899" s="112" t="s">
        <v>6551</v>
      </c>
      <c r="W1899" s="112">
        <v>1654</v>
      </c>
      <c r="X1899" s="112" t="s">
        <v>6551</v>
      </c>
      <c r="Y1899" s="112">
        <v>0</v>
      </c>
      <c r="Z1899" s="112" t="s">
        <v>6551</v>
      </c>
      <c r="AA1899" s="112">
        <v>0</v>
      </c>
      <c r="AB1899" s="112" t="s">
        <v>6551</v>
      </c>
      <c r="AC1899" s="112">
        <v>0</v>
      </c>
      <c r="AD1899" s="112" t="s">
        <v>6551</v>
      </c>
      <c r="AE1899" s="112">
        <v>0</v>
      </c>
      <c r="AF1899" s="112" t="s">
        <v>6551</v>
      </c>
      <c r="AG1899" s="112">
        <v>0</v>
      </c>
      <c r="AH1899" s="112" t="s">
        <v>6551</v>
      </c>
      <c r="AI1899" s="112">
        <v>8521</v>
      </c>
      <c r="AJ1899" s="112" t="s">
        <v>6551</v>
      </c>
      <c r="AK1899" s="112">
        <v>0</v>
      </c>
      <c r="AL1899" s="113" t="s">
        <v>6551</v>
      </c>
      <c r="AM1899" s="113" t="str">
        <f t="shared" si="29"/>
        <v>No</v>
      </c>
    </row>
    <row r="1900" spans="1:39" s="19" customFormat="1" ht="11.5" customHeight="1" x14ac:dyDescent="0.2">
      <c r="A1900" s="5" t="s">
        <v>4513</v>
      </c>
      <c r="B1900" s="5" t="s">
        <v>2431</v>
      </c>
      <c r="C1900" s="5" t="s">
        <v>76</v>
      </c>
      <c r="D1900" s="194" t="s">
        <v>4514</v>
      </c>
      <c r="E1900" s="197" t="s">
        <v>4515</v>
      </c>
      <c r="F1900" s="19" t="s">
        <v>239</v>
      </c>
      <c r="G1900" s="5" t="s">
        <v>287</v>
      </c>
      <c r="H1900" s="27">
        <v>0</v>
      </c>
      <c r="I1900" s="110">
        <v>3</v>
      </c>
      <c r="J1900" s="111" t="s">
        <v>6551</v>
      </c>
      <c r="K1900" s="112">
        <v>0</v>
      </c>
      <c r="L1900" s="112" t="s">
        <v>6551</v>
      </c>
      <c r="M1900" s="112">
        <v>0</v>
      </c>
      <c r="N1900" s="112" t="s">
        <v>6551</v>
      </c>
      <c r="O1900" s="112">
        <v>0</v>
      </c>
      <c r="P1900" s="112" t="s">
        <v>6551</v>
      </c>
      <c r="Q1900" s="112">
        <v>32681</v>
      </c>
      <c r="R1900" s="112" t="s">
        <v>6551</v>
      </c>
      <c r="S1900" s="112">
        <v>0</v>
      </c>
      <c r="T1900" s="112" t="s">
        <v>6551</v>
      </c>
      <c r="U1900" s="112">
        <v>0</v>
      </c>
      <c r="V1900" s="112" t="s">
        <v>6551</v>
      </c>
      <c r="W1900" s="112">
        <v>3756</v>
      </c>
      <c r="X1900" s="112" t="s">
        <v>6551</v>
      </c>
      <c r="Y1900" s="112">
        <v>0</v>
      </c>
      <c r="Z1900" s="112" t="s">
        <v>6551</v>
      </c>
      <c r="AA1900" s="112">
        <v>0</v>
      </c>
      <c r="AB1900" s="112" t="s">
        <v>6551</v>
      </c>
      <c r="AC1900" s="112">
        <v>0</v>
      </c>
      <c r="AD1900" s="112" t="s">
        <v>6551</v>
      </c>
      <c r="AE1900" s="112">
        <v>0</v>
      </c>
      <c r="AF1900" s="112" t="s">
        <v>6551</v>
      </c>
      <c r="AG1900" s="112">
        <v>0</v>
      </c>
      <c r="AH1900" s="112" t="s">
        <v>6551</v>
      </c>
      <c r="AI1900" s="112">
        <v>16105</v>
      </c>
      <c r="AJ1900" s="112" t="s">
        <v>6551</v>
      </c>
      <c r="AK1900" s="112">
        <v>0</v>
      </c>
      <c r="AL1900" s="113" t="s">
        <v>6551</v>
      </c>
      <c r="AM1900" s="113" t="str">
        <f t="shared" si="29"/>
        <v>No</v>
      </c>
    </row>
    <row r="1901" spans="1:39" s="19" customFormat="1" ht="11.5" customHeight="1" x14ac:dyDescent="0.2">
      <c r="A1901" s="5" t="s">
        <v>4902</v>
      </c>
      <c r="B1901" s="5" t="s">
        <v>4903</v>
      </c>
      <c r="C1901" s="5" t="s">
        <v>76</v>
      </c>
      <c r="D1901" s="194" t="s">
        <v>4904</v>
      </c>
      <c r="E1901" s="197" t="s">
        <v>4905</v>
      </c>
      <c r="F1901" s="19" t="s">
        <v>239</v>
      </c>
      <c r="G1901" s="5" t="s">
        <v>287</v>
      </c>
      <c r="H1901" s="27">
        <v>0</v>
      </c>
      <c r="I1901" s="110">
        <v>3</v>
      </c>
      <c r="J1901" s="111" t="s">
        <v>6551</v>
      </c>
      <c r="K1901" s="112">
        <v>0</v>
      </c>
      <c r="L1901" s="112" t="s">
        <v>6551</v>
      </c>
      <c r="M1901" s="112">
        <v>0</v>
      </c>
      <c r="N1901" s="112" t="s">
        <v>6551</v>
      </c>
      <c r="O1901" s="112">
        <v>0</v>
      </c>
      <c r="P1901" s="112" t="s">
        <v>6551</v>
      </c>
      <c r="Q1901" s="112">
        <v>54007</v>
      </c>
      <c r="R1901" s="112" t="s">
        <v>6551</v>
      </c>
      <c r="S1901" s="112">
        <v>0</v>
      </c>
      <c r="T1901" s="112" t="s">
        <v>6551</v>
      </c>
      <c r="U1901" s="112">
        <v>0</v>
      </c>
      <c r="V1901" s="112" t="s">
        <v>6551</v>
      </c>
      <c r="W1901" s="112">
        <v>2760</v>
      </c>
      <c r="X1901" s="112" t="s">
        <v>6551</v>
      </c>
      <c r="Y1901" s="112">
        <v>0</v>
      </c>
      <c r="Z1901" s="112" t="s">
        <v>6551</v>
      </c>
      <c r="AA1901" s="112">
        <v>0</v>
      </c>
      <c r="AB1901" s="112" t="s">
        <v>6551</v>
      </c>
      <c r="AC1901" s="112">
        <v>0</v>
      </c>
      <c r="AD1901" s="112" t="s">
        <v>6551</v>
      </c>
      <c r="AE1901" s="112">
        <v>0</v>
      </c>
      <c r="AF1901" s="112" t="s">
        <v>6551</v>
      </c>
      <c r="AG1901" s="112">
        <v>0</v>
      </c>
      <c r="AH1901" s="112" t="s">
        <v>6551</v>
      </c>
      <c r="AI1901" s="112">
        <v>25085</v>
      </c>
      <c r="AJ1901" s="112" t="s">
        <v>6551</v>
      </c>
      <c r="AK1901" s="112">
        <v>0</v>
      </c>
      <c r="AL1901" s="113" t="s">
        <v>6551</v>
      </c>
      <c r="AM1901" s="113" t="str">
        <f t="shared" si="29"/>
        <v>No</v>
      </c>
    </row>
    <row r="1902" spans="1:39" s="19" customFormat="1" ht="11.5" customHeight="1" x14ac:dyDescent="0.2">
      <c r="A1902" s="5" t="s">
        <v>4556</v>
      </c>
      <c r="B1902" s="5" t="s">
        <v>4556</v>
      </c>
      <c r="C1902" s="5" t="s">
        <v>81</v>
      </c>
      <c r="D1902" s="194" t="s">
        <v>4557</v>
      </c>
      <c r="E1902" s="197" t="s">
        <v>4558</v>
      </c>
      <c r="F1902" s="19" t="s">
        <v>239</v>
      </c>
      <c r="G1902" s="19" t="s">
        <v>287</v>
      </c>
      <c r="H1902" s="27">
        <v>0</v>
      </c>
      <c r="I1902" s="110">
        <v>3</v>
      </c>
      <c r="J1902" s="19" t="s">
        <v>6551</v>
      </c>
      <c r="K1902" s="112">
        <v>0</v>
      </c>
      <c r="L1902" s="112" t="s">
        <v>6551</v>
      </c>
      <c r="M1902" s="112">
        <v>0</v>
      </c>
      <c r="N1902" s="112" t="s">
        <v>6551</v>
      </c>
      <c r="O1902" s="112">
        <v>0</v>
      </c>
      <c r="P1902" s="112" t="s">
        <v>6551</v>
      </c>
      <c r="Q1902" s="112">
        <v>21460</v>
      </c>
      <c r="R1902" s="112" t="s">
        <v>6551</v>
      </c>
      <c r="S1902" s="112">
        <v>0</v>
      </c>
      <c r="T1902" s="112" t="s">
        <v>6551</v>
      </c>
      <c r="U1902" s="112">
        <v>0</v>
      </c>
      <c r="V1902" s="112" t="s">
        <v>6551</v>
      </c>
      <c r="W1902" s="112">
        <v>576</v>
      </c>
      <c r="X1902" s="112" t="s">
        <v>6551</v>
      </c>
      <c r="Y1902" s="112">
        <v>0</v>
      </c>
      <c r="Z1902" s="112" t="s">
        <v>6551</v>
      </c>
      <c r="AA1902" s="112">
        <v>0</v>
      </c>
      <c r="AB1902" s="112" t="s">
        <v>6551</v>
      </c>
      <c r="AC1902" s="112">
        <v>0</v>
      </c>
      <c r="AD1902" s="112" t="s">
        <v>6551</v>
      </c>
      <c r="AE1902" s="112">
        <v>0</v>
      </c>
      <c r="AF1902" s="112" t="s">
        <v>6551</v>
      </c>
      <c r="AG1902" s="112">
        <v>0</v>
      </c>
      <c r="AH1902" s="112" t="s">
        <v>6551</v>
      </c>
      <c r="AI1902" s="112">
        <v>1836</v>
      </c>
      <c r="AJ1902" s="112" t="s">
        <v>6551</v>
      </c>
      <c r="AK1902" s="112">
        <v>0</v>
      </c>
      <c r="AL1902" s="113" t="s">
        <v>6551</v>
      </c>
      <c r="AM1902" s="113" t="str">
        <f t="shared" si="29"/>
        <v>No</v>
      </c>
    </row>
    <row r="1903" spans="1:39" s="19" customFormat="1" ht="11.5" customHeight="1" x14ac:dyDescent="0.2">
      <c r="A1903" s="5" t="s">
        <v>4563</v>
      </c>
      <c r="B1903" s="5" t="s">
        <v>4564</v>
      </c>
      <c r="C1903" s="5" t="s">
        <v>81</v>
      </c>
      <c r="D1903" s="194" t="s">
        <v>4565</v>
      </c>
      <c r="E1903" s="197" t="s">
        <v>4566</v>
      </c>
      <c r="F1903" s="19" t="s">
        <v>305</v>
      </c>
      <c r="G1903" s="19" t="s">
        <v>287</v>
      </c>
      <c r="H1903" s="27">
        <v>0</v>
      </c>
      <c r="I1903" s="110">
        <v>3</v>
      </c>
      <c r="J1903" s="19" t="s">
        <v>6551</v>
      </c>
      <c r="K1903" s="112">
        <v>0</v>
      </c>
      <c r="L1903" s="112" t="s">
        <v>6551</v>
      </c>
      <c r="M1903" s="112">
        <v>0</v>
      </c>
      <c r="N1903" s="112" t="s">
        <v>6551</v>
      </c>
      <c r="O1903" s="112">
        <v>0</v>
      </c>
      <c r="P1903" s="112" t="s">
        <v>6551</v>
      </c>
      <c r="Q1903" s="112">
        <v>91430</v>
      </c>
      <c r="R1903" s="112" t="s">
        <v>6551</v>
      </c>
      <c r="S1903" s="112">
        <v>0</v>
      </c>
      <c r="T1903" s="112" t="s">
        <v>6551</v>
      </c>
      <c r="U1903" s="112">
        <v>0</v>
      </c>
      <c r="V1903" s="112" t="s">
        <v>6551</v>
      </c>
      <c r="W1903" s="112">
        <v>2676</v>
      </c>
      <c r="X1903" s="112" t="s">
        <v>6551</v>
      </c>
      <c r="Y1903" s="112">
        <v>0</v>
      </c>
      <c r="Z1903" s="112" t="s">
        <v>6551</v>
      </c>
      <c r="AA1903" s="112">
        <v>0</v>
      </c>
      <c r="AB1903" s="112" t="s">
        <v>6551</v>
      </c>
      <c r="AC1903" s="112">
        <v>0</v>
      </c>
      <c r="AD1903" s="112" t="s">
        <v>6551</v>
      </c>
      <c r="AE1903" s="112">
        <v>0</v>
      </c>
      <c r="AF1903" s="112" t="s">
        <v>6551</v>
      </c>
      <c r="AG1903" s="112">
        <v>0</v>
      </c>
      <c r="AH1903" s="112" t="s">
        <v>6551</v>
      </c>
      <c r="AI1903" s="112">
        <v>1941</v>
      </c>
      <c r="AJ1903" s="112" t="s">
        <v>6551</v>
      </c>
      <c r="AK1903" s="112">
        <v>0</v>
      </c>
      <c r="AL1903" s="19" t="s">
        <v>6551</v>
      </c>
      <c r="AM1903" s="113" t="str">
        <f t="shared" si="29"/>
        <v>No</v>
      </c>
    </row>
    <row r="1904" spans="1:39" s="19" customFormat="1" ht="11.5" customHeight="1" x14ac:dyDescent="0.2">
      <c r="A1904" s="5" t="s">
        <v>4579</v>
      </c>
      <c r="B1904" s="5" t="s">
        <v>4580</v>
      </c>
      <c r="C1904" s="5" t="s">
        <v>81</v>
      </c>
      <c r="D1904" s="194" t="s">
        <v>4608</v>
      </c>
      <c r="E1904" s="197" t="s">
        <v>4609</v>
      </c>
      <c r="F1904" s="19" t="s">
        <v>305</v>
      </c>
      <c r="G1904" s="19" t="s">
        <v>287</v>
      </c>
      <c r="H1904" s="27">
        <v>0</v>
      </c>
      <c r="I1904" s="110">
        <v>3</v>
      </c>
      <c r="J1904" s="19" t="s">
        <v>6551</v>
      </c>
      <c r="K1904" s="112">
        <v>0</v>
      </c>
      <c r="L1904" s="112" t="s">
        <v>6551</v>
      </c>
      <c r="M1904" s="112">
        <v>0</v>
      </c>
      <c r="N1904" s="112" t="s">
        <v>6551</v>
      </c>
      <c r="O1904" s="112">
        <v>0</v>
      </c>
      <c r="P1904" s="112" t="s">
        <v>6551</v>
      </c>
      <c r="Q1904" s="112">
        <v>21462</v>
      </c>
      <c r="R1904" s="112" t="s">
        <v>6551</v>
      </c>
      <c r="S1904" s="112">
        <v>0</v>
      </c>
      <c r="T1904" s="112" t="s">
        <v>6551</v>
      </c>
      <c r="U1904" s="112">
        <v>0</v>
      </c>
      <c r="V1904" s="112" t="s">
        <v>6551</v>
      </c>
      <c r="W1904" s="112">
        <v>2206</v>
      </c>
      <c r="X1904" s="112" t="s">
        <v>6551</v>
      </c>
      <c r="Y1904" s="112">
        <v>0</v>
      </c>
      <c r="Z1904" s="112" t="s">
        <v>6551</v>
      </c>
      <c r="AA1904" s="112">
        <v>0</v>
      </c>
      <c r="AB1904" s="112" t="s">
        <v>6551</v>
      </c>
      <c r="AC1904" s="112">
        <v>0</v>
      </c>
      <c r="AD1904" s="112" t="s">
        <v>6551</v>
      </c>
      <c r="AE1904" s="112">
        <v>0</v>
      </c>
      <c r="AF1904" s="112" t="s">
        <v>6551</v>
      </c>
      <c r="AG1904" s="112">
        <v>0</v>
      </c>
      <c r="AH1904" s="112" t="s">
        <v>6551</v>
      </c>
      <c r="AI1904" s="112">
        <v>6484</v>
      </c>
      <c r="AJ1904" s="112" t="s">
        <v>6551</v>
      </c>
      <c r="AK1904" s="112">
        <v>0</v>
      </c>
      <c r="AL1904" s="19" t="s">
        <v>6551</v>
      </c>
      <c r="AM1904" s="113" t="str">
        <f t="shared" si="29"/>
        <v>No</v>
      </c>
    </row>
    <row r="1905" spans="1:39" s="19" customFormat="1" ht="11.5" customHeight="1" x14ac:dyDescent="0.2">
      <c r="A1905" s="5" t="s">
        <v>4634</v>
      </c>
      <c r="B1905" s="5" t="s">
        <v>4635</v>
      </c>
      <c r="C1905" s="5" t="s">
        <v>81</v>
      </c>
      <c r="D1905" s="194" t="s">
        <v>4636</v>
      </c>
      <c r="E1905" s="197" t="s">
        <v>4637</v>
      </c>
      <c r="F1905" s="19" t="s">
        <v>239</v>
      </c>
      <c r="G1905" s="5" t="s">
        <v>287</v>
      </c>
      <c r="H1905" s="27">
        <v>0</v>
      </c>
      <c r="I1905" s="110">
        <v>3</v>
      </c>
      <c r="J1905" s="111" t="s">
        <v>6551</v>
      </c>
      <c r="K1905" s="112">
        <v>0</v>
      </c>
      <c r="L1905" s="112" t="s">
        <v>6551</v>
      </c>
      <c r="M1905" s="112">
        <v>0</v>
      </c>
      <c r="N1905" s="112" t="s">
        <v>6551</v>
      </c>
      <c r="O1905" s="112">
        <v>0</v>
      </c>
      <c r="P1905" s="112" t="s">
        <v>6551</v>
      </c>
      <c r="Q1905" s="112">
        <v>42999</v>
      </c>
      <c r="R1905" s="112" t="s">
        <v>6551</v>
      </c>
      <c r="S1905" s="112">
        <v>0</v>
      </c>
      <c r="T1905" s="112" t="s">
        <v>6551</v>
      </c>
      <c r="U1905" s="112">
        <v>0</v>
      </c>
      <c r="V1905" s="112" t="s">
        <v>6551</v>
      </c>
      <c r="W1905" s="112">
        <v>2335</v>
      </c>
      <c r="X1905" s="112" t="s">
        <v>6551</v>
      </c>
      <c r="Y1905" s="112">
        <v>0</v>
      </c>
      <c r="Z1905" s="112" t="s">
        <v>6551</v>
      </c>
      <c r="AA1905" s="112">
        <v>0</v>
      </c>
      <c r="AB1905" s="112" t="s">
        <v>6551</v>
      </c>
      <c r="AC1905" s="112">
        <v>0</v>
      </c>
      <c r="AD1905" s="112" t="s">
        <v>6551</v>
      </c>
      <c r="AE1905" s="112">
        <v>0</v>
      </c>
      <c r="AF1905" s="112" t="s">
        <v>6551</v>
      </c>
      <c r="AG1905" s="112">
        <v>0</v>
      </c>
      <c r="AH1905" s="112" t="s">
        <v>6551</v>
      </c>
      <c r="AI1905" s="112">
        <v>4077</v>
      </c>
      <c r="AJ1905" s="112" t="s">
        <v>6551</v>
      </c>
      <c r="AK1905" s="112">
        <v>0</v>
      </c>
      <c r="AL1905" s="113" t="s">
        <v>6551</v>
      </c>
      <c r="AM1905" s="113" t="str">
        <f t="shared" si="29"/>
        <v>No</v>
      </c>
    </row>
    <row r="1906" spans="1:39" s="19" customFormat="1" ht="11.5" customHeight="1" x14ac:dyDescent="0.2">
      <c r="A1906" s="5" t="s">
        <v>4669</v>
      </c>
      <c r="B1906" s="5" t="s">
        <v>4670</v>
      </c>
      <c r="C1906" s="5" t="s">
        <v>81</v>
      </c>
      <c r="D1906" s="194" t="s">
        <v>4671</v>
      </c>
      <c r="E1906" s="197" t="s">
        <v>4672</v>
      </c>
      <c r="F1906" s="19" t="s">
        <v>305</v>
      </c>
      <c r="G1906" s="5" t="s">
        <v>287</v>
      </c>
      <c r="H1906" s="27">
        <v>0</v>
      </c>
      <c r="I1906" s="110">
        <v>3</v>
      </c>
      <c r="J1906" s="111" t="s">
        <v>6551</v>
      </c>
      <c r="K1906" s="112">
        <v>0</v>
      </c>
      <c r="L1906" s="112" t="s">
        <v>6551</v>
      </c>
      <c r="M1906" s="112">
        <v>0</v>
      </c>
      <c r="N1906" s="112" t="s">
        <v>6551</v>
      </c>
      <c r="O1906" s="112">
        <v>0</v>
      </c>
      <c r="P1906" s="112" t="s">
        <v>6551</v>
      </c>
      <c r="Q1906" s="112">
        <v>22050</v>
      </c>
      <c r="R1906" s="112" t="s">
        <v>6551</v>
      </c>
      <c r="S1906" s="112">
        <v>0</v>
      </c>
      <c r="T1906" s="112" t="s">
        <v>6551</v>
      </c>
      <c r="U1906" s="112">
        <v>0</v>
      </c>
      <c r="V1906" s="112" t="s">
        <v>6551</v>
      </c>
      <c r="W1906" s="112">
        <v>838</v>
      </c>
      <c r="X1906" s="112" t="s">
        <v>6551</v>
      </c>
      <c r="Y1906" s="112">
        <v>0</v>
      </c>
      <c r="Z1906" s="112" t="s">
        <v>6551</v>
      </c>
      <c r="AA1906" s="112">
        <v>0</v>
      </c>
      <c r="AB1906" s="112" t="s">
        <v>6551</v>
      </c>
      <c r="AC1906" s="112">
        <v>0</v>
      </c>
      <c r="AD1906" s="112" t="s">
        <v>6551</v>
      </c>
      <c r="AE1906" s="112">
        <v>0</v>
      </c>
      <c r="AF1906" s="112" t="s">
        <v>6551</v>
      </c>
      <c r="AG1906" s="112">
        <v>0</v>
      </c>
      <c r="AH1906" s="112" t="s">
        <v>6551</v>
      </c>
      <c r="AI1906" s="112">
        <v>6423</v>
      </c>
      <c r="AJ1906" s="112" t="s">
        <v>6551</v>
      </c>
      <c r="AK1906" s="112">
        <v>0</v>
      </c>
      <c r="AL1906" s="113" t="s">
        <v>6551</v>
      </c>
      <c r="AM1906" s="113" t="str">
        <f t="shared" si="29"/>
        <v>No</v>
      </c>
    </row>
    <row r="1907" spans="1:39" s="19" customFormat="1" ht="11.5" customHeight="1" x14ac:dyDescent="0.2">
      <c r="A1907" s="5" t="s">
        <v>4768</v>
      </c>
      <c r="B1907" s="5" t="s">
        <v>1057</v>
      </c>
      <c r="C1907" s="5" t="s">
        <v>81</v>
      </c>
      <c r="D1907" s="194" t="s">
        <v>4769</v>
      </c>
      <c r="E1907" s="197" t="s">
        <v>4770</v>
      </c>
      <c r="F1907" s="19" t="s">
        <v>239</v>
      </c>
      <c r="G1907" s="5" t="s">
        <v>287</v>
      </c>
      <c r="H1907" s="27">
        <v>0</v>
      </c>
      <c r="I1907" s="110">
        <v>3</v>
      </c>
      <c r="J1907" s="111" t="s">
        <v>6551</v>
      </c>
      <c r="K1907" s="112">
        <v>0</v>
      </c>
      <c r="L1907" s="112" t="s">
        <v>6551</v>
      </c>
      <c r="M1907" s="112">
        <v>0</v>
      </c>
      <c r="N1907" s="112" t="s">
        <v>6551</v>
      </c>
      <c r="O1907" s="112">
        <v>0</v>
      </c>
      <c r="P1907" s="112" t="s">
        <v>6551</v>
      </c>
      <c r="Q1907" s="112">
        <v>27750</v>
      </c>
      <c r="R1907" s="112" t="s">
        <v>6551</v>
      </c>
      <c r="S1907" s="112">
        <v>0</v>
      </c>
      <c r="T1907" s="112" t="s">
        <v>6551</v>
      </c>
      <c r="U1907" s="112">
        <v>0</v>
      </c>
      <c r="V1907" s="112" t="s">
        <v>6551</v>
      </c>
      <c r="W1907" s="112">
        <v>1932</v>
      </c>
      <c r="X1907" s="112" t="s">
        <v>6551</v>
      </c>
      <c r="Y1907" s="112">
        <v>0</v>
      </c>
      <c r="Z1907" s="112" t="s">
        <v>6551</v>
      </c>
      <c r="AA1907" s="112">
        <v>0</v>
      </c>
      <c r="AB1907" s="112" t="s">
        <v>6551</v>
      </c>
      <c r="AC1907" s="112">
        <v>0</v>
      </c>
      <c r="AD1907" s="112" t="s">
        <v>6551</v>
      </c>
      <c r="AE1907" s="112">
        <v>0</v>
      </c>
      <c r="AF1907" s="112" t="s">
        <v>6551</v>
      </c>
      <c r="AG1907" s="112">
        <v>0</v>
      </c>
      <c r="AH1907" s="112" t="s">
        <v>6551</v>
      </c>
      <c r="AI1907" s="112">
        <v>2260</v>
      </c>
      <c r="AJ1907" s="112" t="s">
        <v>6551</v>
      </c>
      <c r="AK1907" s="112">
        <v>0</v>
      </c>
      <c r="AL1907" s="113" t="s">
        <v>6551</v>
      </c>
      <c r="AM1907" s="113" t="str">
        <f t="shared" si="29"/>
        <v>No</v>
      </c>
    </row>
    <row r="1908" spans="1:39" s="19" customFormat="1" ht="11.5" customHeight="1" x14ac:dyDescent="0.2">
      <c r="A1908" s="5" t="s">
        <v>4875</v>
      </c>
      <c r="B1908" s="5" t="s">
        <v>2014</v>
      </c>
      <c r="C1908" s="5" t="s">
        <v>81</v>
      </c>
      <c r="D1908" s="194" t="s">
        <v>4876</v>
      </c>
      <c r="E1908" s="197" t="s">
        <v>4877</v>
      </c>
      <c r="F1908" s="19" t="s">
        <v>305</v>
      </c>
      <c r="G1908" s="5" t="s">
        <v>287</v>
      </c>
      <c r="H1908" s="27">
        <v>0</v>
      </c>
      <c r="I1908" s="110">
        <v>3</v>
      </c>
      <c r="J1908" s="111" t="s">
        <v>6551</v>
      </c>
      <c r="K1908" s="112">
        <v>0</v>
      </c>
      <c r="L1908" s="112" t="s">
        <v>6551</v>
      </c>
      <c r="M1908" s="112">
        <v>0</v>
      </c>
      <c r="N1908" s="112" t="s">
        <v>6551</v>
      </c>
      <c r="O1908" s="112">
        <v>0</v>
      </c>
      <c r="P1908" s="112" t="s">
        <v>6551</v>
      </c>
      <c r="Q1908" s="112">
        <v>15578</v>
      </c>
      <c r="R1908" s="112" t="s">
        <v>6551</v>
      </c>
      <c r="S1908" s="112">
        <v>0</v>
      </c>
      <c r="T1908" s="112" t="s">
        <v>6551</v>
      </c>
      <c r="U1908" s="112">
        <v>0</v>
      </c>
      <c r="V1908" s="112" t="s">
        <v>6551</v>
      </c>
      <c r="W1908" s="112">
        <v>960</v>
      </c>
      <c r="X1908" s="112" t="s">
        <v>6551</v>
      </c>
      <c r="Y1908" s="112">
        <v>0</v>
      </c>
      <c r="Z1908" s="112" t="s">
        <v>6551</v>
      </c>
      <c r="AA1908" s="112">
        <v>0</v>
      </c>
      <c r="AB1908" s="112" t="s">
        <v>6551</v>
      </c>
      <c r="AC1908" s="112">
        <v>0</v>
      </c>
      <c r="AD1908" s="112" t="s">
        <v>6551</v>
      </c>
      <c r="AE1908" s="112">
        <v>0</v>
      </c>
      <c r="AF1908" s="112" t="s">
        <v>6551</v>
      </c>
      <c r="AG1908" s="112">
        <v>0</v>
      </c>
      <c r="AH1908" s="112" t="s">
        <v>6551</v>
      </c>
      <c r="AI1908" s="112">
        <v>1490</v>
      </c>
      <c r="AJ1908" s="112" t="s">
        <v>6551</v>
      </c>
      <c r="AK1908" s="112">
        <v>0</v>
      </c>
      <c r="AL1908" s="113" t="s">
        <v>6551</v>
      </c>
      <c r="AM1908" s="113" t="str">
        <f t="shared" si="29"/>
        <v>No</v>
      </c>
    </row>
    <row r="1909" spans="1:39" s="19" customFormat="1" ht="11.5" customHeight="1" x14ac:dyDescent="0.2">
      <c r="A1909" s="5" t="s">
        <v>4906</v>
      </c>
      <c r="B1909" s="5" t="s">
        <v>4907</v>
      </c>
      <c r="C1909" s="5" t="s">
        <v>81</v>
      </c>
      <c r="D1909" s="194" t="s">
        <v>4908</v>
      </c>
      <c r="E1909" s="197" t="s">
        <v>4909</v>
      </c>
      <c r="F1909" s="19" t="s">
        <v>239</v>
      </c>
      <c r="G1909" s="5" t="s">
        <v>287</v>
      </c>
      <c r="H1909" s="27">
        <v>0</v>
      </c>
      <c r="I1909" s="110">
        <v>3</v>
      </c>
      <c r="J1909" s="111" t="s">
        <v>6551</v>
      </c>
      <c r="K1909" s="112">
        <v>0</v>
      </c>
      <c r="L1909" s="112" t="s">
        <v>6551</v>
      </c>
      <c r="M1909" s="112">
        <v>0</v>
      </c>
      <c r="N1909" s="112" t="s">
        <v>6551</v>
      </c>
      <c r="O1909" s="112">
        <v>0</v>
      </c>
      <c r="P1909" s="112" t="s">
        <v>6551</v>
      </c>
      <c r="Q1909" s="112">
        <v>45012</v>
      </c>
      <c r="R1909" s="112" t="s">
        <v>6551</v>
      </c>
      <c r="S1909" s="112">
        <v>0</v>
      </c>
      <c r="T1909" s="112" t="s">
        <v>6551</v>
      </c>
      <c r="U1909" s="112">
        <v>0</v>
      </c>
      <c r="V1909" s="112" t="s">
        <v>6551</v>
      </c>
      <c r="W1909" s="112">
        <v>2381</v>
      </c>
      <c r="X1909" s="112" t="s">
        <v>6551</v>
      </c>
      <c r="Y1909" s="112">
        <v>0</v>
      </c>
      <c r="Z1909" s="112" t="s">
        <v>6551</v>
      </c>
      <c r="AA1909" s="112">
        <v>0</v>
      </c>
      <c r="AB1909" s="112" t="s">
        <v>6551</v>
      </c>
      <c r="AC1909" s="112">
        <v>0</v>
      </c>
      <c r="AD1909" s="112" t="s">
        <v>6551</v>
      </c>
      <c r="AE1909" s="112">
        <v>0</v>
      </c>
      <c r="AF1909" s="112" t="s">
        <v>6551</v>
      </c>
      <c r="AG1909" s="112">
        <v>0</v>
      </c>
      <c r="AH1909" s="112" t="s">
        <v>6551</v>
      </c>
      <c r="AI1909" s="112">
        <v>2579</v>
      </c>
      <c r="AJ1909" s="112" t="s">
        <v>6551</v>
      </c>
      <c r="AK1909" s="112">
        <v>0</v>
      </c>
      <c r="AL1909" s="113" t="s">
        <v>6551</v>
      </c>
      <c r="AM1909" s="113" t="str">
        <f t="shared" si="29"/>
        <v>No</v>
      </c>
    </row>
    <row r="1910" spans="1:39" s="19" customFormat="1" ht="11.5" customHeight="1" x14ac:dyDescent="0.2">
      <c r="A1910" s="5" t="s">
        <v>4975</v>
      </c>
      <c r="B1910" s="5" t="s">
        <v>4976</v>
      </c>
      <c r="C1910" s="5" t="s">
        <v>81</v>
      </c>
      <c r="D1910" s="194" t="s">
        <v>4977</v>
      </c>
      <c r="E1910" s="197" t="s">
        <v>4978</v>
      </c>
      <c r="F1910" s="19" t="s">
        <v>239</v>
      </c>
      <c r="G1910" s="5" t="s">
        <v>287</v>
      </c>
      <c r="H1910" s="27">
        <v>0</v>
      </c>
      <c r="I1910" s="110">
        <v>3</v>
      </c>
      <c r="J1910" s="111" t="s">
        <v>6551</v>
      </c>
      <c r="K1910" s="112">
        <v>0</v>
      </c>
      <c r="L1910" s="112" t="s">
        <v>6551</v>
      </c>
      <c r="M1910" s="112">
        <v>0</v>
      </c>
      <c r="N1910" s="112" t="s">
        <v>6551</v>
      </c>
      <c r="O1910" s="112">
        <v>0</v>
      </c>
      <c r="P1910" s="112" t="s">
        <v>6551</v>
      </c>
      <c r="Q1910" s="112">
        <v>13440</v>
      </c>
      <c r="R1910" s="112" t="s">
        <v>6551</v>
      </c>
      <c r="S1910" s="112">
        <v>0</v>
      </c>
      <c r="T1910" s="112" t="s">
        <v>6551</v>
      </c>
      <c r="U1910" s="112">
        <v>0</v>
      </c>
      <c r="V1910" s="112" t="s">
        <v>6551</v>
      </c>
      <c r="W1910" s="112">
        <v>1908</v>
      </c>
      <c r="X1910" s="112" t="s">
        <v>6551</v>
      </c>
      <c r="Y1910" s="112">
        <v>0</v>
      </c>
      <c r="Z1910" s="112" t="s">
        <v>6551</v>
      </c>
      <c r="AA1910" s="112">
        <v>0</v>
      </c>
      <c r="AB1910" s="112" t="s">
        <v>6551</v>
      </c>
      <c r="AC1910" s="112">
        <v>0</v>
      </c>
      <c r="AD1910" s="112" t="s">
        <v>6551</v>
      </c>
      <c r="AE1910" s="112">
        <v>0</v>
      </c>
      <c r="AF1910" s="112" t="s">
        <v>6551</v>
      </c>
      <c r="AG1910" s="112">
        <v>0</v>
      </c>
      <c r="AH1910" s="112" t="s">
        <v>6551</v>
      </c>
      <c r="AI1910" s="112">
        <v>7747</v>
      </c>
      <c r="AJ1910" s="112" t="s">
        <v>6551</v>
      </c>
      <c r="AK1910" s="112">
        <v>0</v>
      </c>
      <c r="AL1910" s="113" t="s">
        <v>6551</v>
      </c>
      <c r="AM1910" s="113" t="str">
        <f t="shared" si="29"/>
        <v>No</v>
      </c>
    </row>
    <row r="1911" spans="1:39" s="19" customFormat="1" ht="11.5" customHeight="1" x14ac:dyDescent="0.2">
      <c r="A1911" s="5" t="s">
        <v>5393</v>
      </c>
      <c r="B1911" s="5" t="s">
        <v>5394</v>
      </c>
      <c r="C1911" s="5" t="s">
        <v>37</v>
      </c>
      <c r="D1911" s="194" t="s">
        <v>5395</v>
      </c>
      <c r="E1911" s="197" t="s">
        <v>5396</v>
      </c>
      <c r="F1911" s="19" t="s">
        <v>239</v>
      </c>
      <c r="G1911" s="5" t="s">
        <v>287</v>
      </c>
      <c r="H1911" s="27">
        <v>0</v>
      </c>
      <c r="I1911" s="110">
        <v>3</v>
      </c>
      <c r="J1911" s="111" t="s">
        <v>6551</v>
      </c>
      <c r="K1911" s="112">
        <v>0</v>
      </c>
      <c r="L1911" s="112" t="s">
        <v>6551</v>
      </c>
      <c r="M1911" s="112">
        <v>0</v>
      </c>
      <c r="N1911" s="112" t="s">
        <v>6551</v>
      </c>
      <c r="O1911" s="112">
        <v>0</v>
      </c>
      <c r="P1911" s="112" t="s">
        <v>6551</v>
      </c>
      <c r="Q1911" s="112">
        <v>123184</v>
      </c>
      <c r="R1911" s="112" t="s">
        <v>6551</v>
      </c>
      <c r="S1911" s="112">
        <v>0</v>
      </c>
      <c r="T1911" s="112" t="s">
        <v>6551</v>
      </c>
      <c r="U1911" s="112">
        <v>0</v>
      </c>
      <c r="V1911" s="112" t="s">
        <v>6551</v>
      </c>
      <c r="W1911" s="112">
        <v>9774</v>
      </c>
      <c r="X1911" s="112" t="s">
        <v>6551</v>
      </c>
      <c r="Y1911" s="112">
        <v>0</v>
      </c>
      <c r="Z1911" s="112" t="s">
        <v>6551</v>
      </c>
      <c r="AA1911" s="112">
        <v>0</v>
      </c>
      <c r="AB1911" s="112" t="s">
        <v>6551</v>
      </c>
      <c r="AC1911" s="112">
        <v>0</v>
      </c>
      <c r="AD1911" s="112" t="s">
        <v>6551</v>
      </c>
      <c r="AE1911" s="112">
        <v>0</v>
      </c>
      <c r="AF1911" s="112" t="s">
        <v>6551</v>
      </c>
      <c r="AG1911" s="112">
        <v>0</v>
      </c>
      <c r="AH1911" s="112" t="s">
        <v>6551</v>
      </c>
      <c r="AI1911" s="112">
        <v>201419</v>
      </c>
      <c r="AJ1911" s="112" t="s">
        <v>6551</v>
      </c>
      <c r="AK1911" s="112">
        <v>0</v>
      </c>
      <c r="AL1911" s="113" t="s">
        <v>6551</v>
      </c>
      <c r="AM1911" s="113" t="str">
        <f t="shared" si="29"/>
        <v>No</v>
      </c>
    </row>
    <row r="1912" spans="1:39" s="19" customFormat="1" ht="11.5" customHeight="1" x14ac:dyDescent="0.2">
      <c r="A1912" s="5" t="s">
        <v>5464</v>
      </c>
      <c r="B1912" s="5" t="s">
        <v>972</v>
      </c>
      <c r="C1912" s="5" t="s">
        <v>37</v>
      </c>
      <c r="D1912" s="194" t="s">
        <v>5465</v>
      </c>
      <c r="E1912" s="197" t="s">
        <v>5466</v>
      </c>
      <c r="F1912" s="19" t="s">
        <v>305</v>
      </c>
      <c r="G1912" s="5" t="s">
        <v>287</v>
      </c>
      <c r="H1912" s="27">
        <v>0</v>
      </c>
      <c r="I1912" s="110">
        <v>3</v>
      </c>
      <c r="J1912" s="111" t="s">
        <v>6551</v>
      </c>
      <c r="K1912" s="112">
        <v>0</v>
      </c>
      <c r="L1912" s="112" t="s">
        <v>6551</v>
      </c>
      <c r="M1912" s="112">
        <v>0</v>
      </c>
      <c r="N1912" s="112" t="s">
        <v>6551</v>
      </c>
      <c r="O1912" s="112">
        <v>0</v>
      </c>
      <c r="P1912" s="112" t="s">
        <v>6551</v>
      </c>
      <c r="Q1912" s="112">
        <v>64977</v>
      </c>
      <c r="R1912" s="112" t="s">
        <v>6551</v>
      </c>
      <c r="S1912" s="112">
        <v>0</v>
      </c>
      <c r="T1912" s="112" t="s">
        <v>6551</v>
      </c>
      <c r="U1912" s="112">
        <v>0</v>
      </c>
      <c r="V1912" s="112" t="s">
        <v>6551</v>
      </c>
      <c r="W1912" s="112">
        <v>5161</v>
      </c>
      <c r="X1912" s="112" t="s">
        <v>6551</v>
      </c>
      <c r="Y1912" s="112">
        <v>0</v>
      </c>
      <c r="Z1912" s="112" t="s">
        <v>6551</v>
      </c>
      <c r="AA1912" s="112">
        <v>0</v>
      </c>
      <c r="AB1912" s="112" t="s">
        <v>6551</v>
      </c>
      <c r="AC1912" s="112">
        <v>0</v>
      </c>
      <c r="AD1912" s="112" t="s">
        <v>6551</v>
      </c>
      <c r="AE1912" s="112">
        <v>0</v>
      </c>
      <c r="AF1912" s="112" t="s">
        <v>6551</v>
      </c>
      <c r="AG1912" s="112">
        <v>0</v>
      </c>
      <c r="AH1912" s="112" t="s">
        <v>6551</v>
      </c>
      <c r="AI1912" s="112">
        <v>8812</v>
      </c>
      <c r="AJ1912" s="112" t="s">
        <v>6551</v>
      </c>
      <c r="AK1912" s="112">
        <v>0</v>
      </c>
      <c r="AL1912" s="113" t="s">
        <v>6551</v>
      </c>
      <c r="AM1912" s="113" t="str">
        <f t="shared" si="29"/>
        <v>No</v>
      </c>
    </row>
    <row r="1913" spans="1:39" s="19" customFormat="1" ht="11.5" customHeight="1" x14ac:dyDescent="0.2">
      <c r="A1913" s="5" t="s">
        <v>5136</v>
      </c>
      <c r="B1913" s="5" t="s">
        <v>5137</v>
      </c>
      <c r="C1913" s="5" t="s">
        <v>78</v>
      </c>
      <c r="D1913" s="194" t="s">
        <v>5138</v>
      </c>
      <c r="E1913" s="197" t="s">
        <v>5139</v>
      </c>
      <c r="F1913" s="19" t="s">
        <v>239</v>
      </c>
      <c r="G1913" s="5" t="s">
        <v>287</v>
      </c>
      <c r="H1913" s="27">
        <v>0</v>
      </c>
      <c r="I1913" s="110">
        <v>3</v>
      </c>
      <c r="J1913" s="111" t="s">
        <v>6551</v>
      </c>
      <c r="K1913" s="112">
        <v>0</v>
      </c>
      <c r="L1913" s="112" t="s">
        <v>6551</v>
      </c>
      <c r="M1913" s="112">
        <v>0</v>
      </c>
      <c r="N1913" s="112" t="s">
        <v>6551</v>
      </c>
      <c r="O1913" s="112">
        <v>0</v>
      </c>
      <c r="P1913" s="112" t="s">
        <v>6551</v>
      </c>
      <c r="Q1913" s="112">
        <v>22211</v>
      </c>
      <c r="R1913" s="112" t="s">
        <v>6551</v>
      </c>
      <c r="S1913" s="112">
        <v>0</v>
      </c>
      <c r="T1913" s="112" t="s">
        <v>6551</v>
      </c>
      <c r="U1913" s="112">
        <v>0</v>
      </c>
      <c r="V1913" s="112" t="s">
        <v>6551</v>
      </c>
      <c r="W1913" s="112">
        <v>739</v>
      </c>
      <c r="X1913" s="112" t="s">
        <v>6551</v>
      </c>
      <c r="Y1913" s="112">
        <v>0</v>
      </c>
      <c r="Z1913" s="112" t="s">
        <v>6551</v>
      </c>
      <c r="AA1913" s="112">
        <v>0</v>
      </c>
      <c r="AB1913" s="112" t="s">
        <v>6551</v>
      </c>
      <c r="AC1913" s="112">
        <v>0</v>
      </c>
      <c r="AD1913" s="112" t="s">
        <v>6551</v>
      </c>
      <c r="AE1913" s="112">
        <v>0</v>
      </c>
      <c r="AF1913" s="112" t="s">
        <v>6551</v>
      </c>
      <c r="AG1913" s="112">
        <v>0</v>
      </c>
      <c r="AH1913" s="112" t="s">
        <v>6551</v>
      </c>
      <c r="AI1913" s="112">
        <v>620</v>
      </c>
      <c r="AJ1913" s="112" t="s">
        <v>6551</v>
      </c>
      <c r="AK1913" s="112">
        <v>0</v>
      </c>
      <c r="AL1913" s="113" t="s">
        <v>6551</v>
      </c>
      <c r="AM1913" s="113" t="str">
        <f t="shared" si="29"/>
        <v>No</v>
      </c>
    </row>
    <row r="1914" spans="1:39" s="19" customFormat="1" ht="11.5" customHeight="1" x14ac:dyDescent="0.2">
      <c r="A1914" s="5" t="s">
        <v>5210</v>
      </c>
      <c r="B1914" s="5" t="s">
        <v>5211</v>
      </c>
      <c r="C1914" s="5" t="s">
        <v>78</v>
      </c>
      <c r="D1914" s="194" t="s">
        <v>5212</v>
      </c>
      <c r="E1914" s="197" t="s">
        <v>5213</v>
      </c>
      <c r="F1914" s="19" t="s">
        <v>239</v>
      </c>
      <c r="G1914" s="19" t="s">
        <v>287</v>
      </c>
      <c r="H1914" s="27">
        <v>0</v>
      </c>
      <c r="I1914" s="110">
        <v>3</v>
      </c>
      <c r="J1914" s="19" t="s">
        <v>6551</v>
      </c>
      <c r="K1914" s="112">
        <v>0</v>
      </c>
      <c r="L1914" s="112" t="s">
        <v>6551</v>
      </c>
      <c r="M1914" s="112">
        <v>0</v>
      </c>
      <c r="N1914" s="112" t="s">
        <v>6551</v>
      </c>
      <c r="O1914" s="112">
        <v>0</v>
      </c>
      <c r="P1914" s="112" t="s">
        <v>6551</v>
      </c>
      <c r="Q1914" s="112">
        <v>77541</v>
      </c>
      <c r="R1914" s="112" t="s">
        <v>6551</v>
      </c>
      <c r="S1914" s="112">
        <v>0</v>
      </c>
      <c r="T1914" s="112" t="s">
        <v>6551</v>
      </c>
      <c r="U1914" s="112">
        <v>0</v>
      </c>
      <c r="V1914" s="112" t="s">
        <v>6551</v>
      </c>
      <c r="W1914" s="112">
        <v>2788</v>
      </c>
      <c r="X1914" s="112" t="s">
        <v>6551</v>
      </c>
      <c r="Y1914" s="112">
        <v>0</v>
      </c>
      <c r="Z1914" s="112" t="s">
        <v>6551</v>
      </c>
      <c r="AA1914" s="112">
        <v>0</v>
      </c>
      <c r="AB1914" s="112" t="s">
        <v>6551</v>
      </c>
      <c r="AC1914" s="112">
        <v>0</v>
      </c>
      <c r="AD1914" s="112" t="s">
        <v>6551</v>
      </c>
      <c r="AE1914" s="112">
        <v>0</v>
      </c>
      <c r="AF1914" s="112" t="s">
        <v>6551</v>
      </c>
      <c r="AG1914" s="112">
        <v>0</v>
      </c>
      <c r="AH1914" s="112" t="s">
        <v>6551</v>
      </c>
      <c r="AI1914" s="112">
        <v>3350</v>
      </c>
      <c r="AJ1914" s="112" t="s">
        <v>6551</v>
      </c>
      <c r="AK1914" s="112">
        <v>0</v>
      </c>
      <c r="AL1914" s="113" t="s">
        <v>6551</v>
      </c>
      <c r="AM1914" s="113" t="str">
        <f t="shared" si="29"/>
        <v>No</v>
      </c>
    </row>
    <row r="1915" spans="1:39" s="19" customFormat="1" ht="11.5" customHeight="1" x14ac:dyDescent="0.2">
      <c r="A1915" s="5" t="s">
        <v>5296</v>
      </c>
      <c r="B1915" s="5" t="s">
        <v>5297</v>
      </c>
      <c r="C1915" s="5" t="s">
        <v>78</v>
      </c>
      <c r="D1915" s="194" t="s">
        <v>5298</v>
      </c>
      <c r="E1915" s="197" t="s">
        <v>5299</v>
      </c>
      <c r="F1915" s="19" t="s">
        <v>239</v>
      </c>
      <c r="G1915" s="19" t="s">
        <v>287</v>
      </c>
      <c r="H1915" s="27">
        <v>0</v>
      </c>
      <c r="I1915" s="110">
        <v>3</v>
      </c>
      <c r="J1915" s="19" t="s">
        <v>6551</v>
      </c>
      <c r="K1915" s="112">
        <v>0</v>
      </c>
      <c r="L1915" s="112" t="s">
        <v>6551</v>
      </c>
      <c r="M1915" s="112">
        <v>0</v>
      </c>
      <c r="N1915" s="112" t="s">
        <v>6551</v>
      </c>
      <c r="O1915" s="112">
        <v>0</v>
      </c>
      <c r="P1915" s="112" t="s">
        <v>6551</v>
      </c>
      <c r="Q1915" s="112">
        <v>12059</v>
      </c>
      <c r="R1915" s="112" t="s">
        <v>6551</v>
      </c>
      <c r="S1915" s="112">
        <v>0</v>
      </c>
      <c r="T1915" s="112" t="s">
        <v>6551</v>
      </c>
      <c r="U1915" s="112">
        <v>0</v>
      </c>
      <c r="V1915" s="112" t="s">
        <v>6551</v>
      </c>
      <c r="W1915" s="112">
        <v>612</v>
      </c>
      <c r="X1915" s="112" t="s">
        <v>6551</v>
      </c>
      <c r="Y1915" s="112">
        <v>0</v>
      </c>
      <c r="Z1915" s="112" t="s">
        <v>6551</v>
      </c>
      <c r="AA1915" s="112">
        <v>0</v>
      </c>
      <c r="AB1915" s="112" t="s">
        <v>6551</v>
      </c>
      <c r="AC1915" s="112">
        <v>0</v>
      </c>
      <c r="AD1915" s="112" t="s">
        <v>6551</v>
      </c>
      <c r="AE1915" s="112">
        <v>0</v>
      </c>
      <c r="AF1915" s="112" t="s">
        <v>6551</v>
      </c>
      <c r="AG1915" s="112">
        <v>0</v>
      </c>
      <c r="AH1915" s="112" t="s">
        <v>6551</v>
      </c>
      <c r="AI1915" s="112">
        <v>737</v>
      </c>
      <c r="AJ1915" s="112" t="s">
        <v>6551</v>
      </c>
      <c r="AK1915" s="112">
        <v>0</v>
      </c>
      <c r="AL1915" s="19" t="s">
        <v>6551</v>
      </c>
      <c r="AM1915" s="113" t="str">
        <f t="shared" si="29"/>
        <v>No</v>
      </c>
    </row>
    <row r="1916" spans="1:39" s="19" customFormat="1" ht="11.5" customHeight="1" x14ac:dyDescent="0.2">
      <c r="A1916" s="5" t="s">
        <v>5336</v>
      </c>
      <c r="B1916" s="5" t="s">
        <v>5337</v>
      </c>
      <c r="C1916" s="5" t="s">
        <v>80</v>
      </c>
      <c r="D1916" s="194" t="s">
        <v>5338</v>
      </c>
      <c r="E1916" s="197" t="s">
        <v>5339</v>
      </c>
      <c r="F1916" s="19" t="s">
        <v>305</v>
      </c>
      <c r="G1916" s="19" t="s">
        <v>287</v>
      </c>
      <c r="H1916" s="27">
        <v>0</v>
      </c>
      <c r="I1916" s="110">
        <v>3</v>
      </c>
      <c r="J1916" s="19" t="s">
        <v>6551</v>
      </c>
      <c r="K1916" s="112">
        <v>0</v>
      </c>
      <c r="L1916" s="112" t="s">
        <v>6551</v>
      </c>
      <c r="M1916" s="112">
        <v>0</v>
      </c>
      <c r="N1916" s="112" t="s">
        <v>6551</v>
      </c>
      <c r="O1916" s="112">
        <v>0</v>
      </c>
      <c r="P1916" s="112" t="s">
        <v>6551</v>
      </c>
      <c r="Q1916" s="112">
        <v>59901</v>
      </c>
      <c r="R1916" s="112" t="s">
        <v>6551</v>
      </c>
      <c r="S1916" s="112">
        <v>0</v>
      </c>
      <c r="T1916" s="112" t="s">
        <v>6551</v>
      </c>
      <c r="U1916" s="112">
        <v>0</v>
      </c>
      <c r="V1916" s="112" t="s">
        <v>6551</v>
      </c>
      <c r="W1916" s="112">
        <v>2175</v>
      </c>
      <c r="X1916" s="112" t="s">
        <v>6551</v>
      </c>
      <c r="Y1916" s="112">
        <v>0</v>
      </c>
      <c r="Z1916" s="112" t="s">
        <v>6551</v>
      </c>
      <c r="AA1916" s="112">
        <v>0</v>
      </c>
      <c r="AB1916" s="112" t="s">
        <v>6551</v>
      </c>
      <c r="AC1916" s="112">
        <v>0</v>
      </c>
      <c r="AD1916" s="112" t="s">
        <v>6551</v>
      </c>
      <c r="AE1916" s="112">
        <v>0</v>
      </c>
      <c r="AF1916" s="112" t="s">
        <v>6551</v>
      </c>
      <c r="AG1916" s="112">
        <v>0</v>
      </c>
      <c r="AH1916" s="112" t="s">
        <v>6551</v>
      </c>
      <c r="AI1916" s="112">
        <v>8588</v>
      </c>
      <c r="AJ1916" s="112" t="s">
        <v>6551</v>
      </c>
      <c r="AK1916" s="112">
        <v>0</v>
      </c>
      <c r="AL1916" s="19" t="s">
        <v>6551</v>
      </c>
      <c r="AM1916" s="113" t="str">
        <f t="shared" si="29"/>
        <v>No</v>
      </c>
    </row>
    <row r="1917" spans="1:39" s="19" customFormat="1" ht="11.5" customHeight="1" x14ac:dyDescent="0.2">
      <c r="A1917" s="5" t="s">
        <v>5173</v>
      </c>
      <c r="B1917" s="5" t="s">
        <v>810</v>
      </c>
      <c r="C1917" s="5" t="s">
        <v>106</v>
      </c>
      <c r="D1917" s="194" t="s">
        <v>5174</v>
      </c>
      <c r="E1917" s="197" t="s">
        <v>5175</v>
      </c>
      <c r="F1917" s="19" t="s">
        <v>239</v>
      </c>
      <c r="G1917" s="5" t="s">
        <v>287</v>
      </c>
      <c r="H1917" s="27">
        <v>0</v>
      </c>
      <c r="I1917" s="110">
        <v>3</v>
      </c>
      <c r="J1917" s="111" t="s">
        <v>6551</v>
      </c>
      <c r="K1917" s="112">
        <v>0</v>
      </c>
      <c r="L1917" s="112" t="s">
        <v>6551</v>
      </c>
      <c r="M1917" s="112">
        <v>0</v>
      </c>
      <c r="N1917" s="112" t="s">
        <v>6551</v>
      </c>
      <c r="O1917" s="112">
        <v>0</v>
      </c>
      <c r="P1917" s="112" t="s">
        <v>6551</v>
      </c>
      <c r="Q1917" s="112">
        <v>24940</v>
      </c>
      <c r="R1917" s="112" t="s">
        <v>6551</v>
      </c>
      <c r="S1917" s="112">
        <v>0</v>
      </c>
      <c r="T1917" s="112" t="s">
        <v>6551</v>
      </c>
      <c r="U1917" s="112">
        <v>0</v>
      </c>
      <c r="V1917" s="112" t="s">
        <v>6551</v>
      </c>
      <c r="W1917" s="112">
        <v>3067</v>
      </c>
      <c r="X1917" s="112" t="s">
        <v>6551</v>
      </c>
      <c r="Y1917" s="112">
        <v>0</v>
      </c>
      <c r="Z1917" s="112" t="s">
        <v>6551</v>
      </c>
      <c r="AA1917" s="112">
        <v>0</v>
      </c>
      <c r="AB1917" s="112" t="s">
        <v>6551</v>
      </c>
      <c r="AC1917" s="112">
        <v>0</v>
      </c>
      <c r="AD1917" s="112" t="s">
        <v>6551</v>
      </c>
      <c r="AE1917" s="112">
        <v>0</v>
      </c>
      <c r="AF1917" s="112" t="s">
        <v>6551</v>
      </c>
      <c r="AG1917" s="112">
        <v>0</v>
      </c>
      <c r="AH1917" s="112" t="s">
        <v>6551</v>
      </c>
      <c r="AI1917" s="112">
        <v>13414</v>
      </c>
      <c r="AJ1917" s="112" t="s">
        <v>6551</v>
      </c>
      <c r="AK1917" s="112">
        <v>0</v>
      </c>
      <c r="AL1917" s="113" t="s">
        <v>6551</v>
      </c>
      <c r="AM1917" s="113" t="str">
        <f t="shared" si="29"/>
        <v>No</v>
      </c>
    </row>
    <row r="1918" spans="1:39" s="19" customFormat="1" ht="11.5" customHeight="1" x14ac:dyDescent="0.2">
      <c r="A1918" s="5" t="s">
        <v>5340</v>
      </c>
      <c r="B1918" s="5" t="s">
        <v>5341</v>
      </c>
      <c r="C1918" s="5" t="s">
        <v>106</v>
      </c>
      <c r="D1918" s="194" t="s">
        <v>5342</v>
      </c>
      <c r="E1918" s="197" t="s">
        <v>5343</v>
      </c>
      <c r="F1918" s="19" t="s">
        <v>305</v>
      </c>
      <c r="G1918" s="5" t="s">
        <v>287</v>
      </c>
      <c r="H1918" s="27">
        <v>0</v>
      </c>
      <c r="I1918" s="110">
        <v>3</v>
      </c>
      <c r="J1918" s="111" t="s">
        <v>6551</v>
      </c>
      <c r="K1918" s="112">
        <v>4</v>
      </c>
      <c r="L1918" s="112" t="s">
        <v>6551</v>
      </c>
      <c r="M1918" s="112">
        <v>0</v>
      </c>
      <c r="N1918" s="112" t="s">
        <v>6551</v>
      </c>
      <c r="O1918" s="112">
        <v>0</v>
      </c>
      <c r="P1918" s="112" t="s">
        <v>6551</v>
      </c>
      <c r="Q1918" s="112">
        <v>14767</v>
      </c>
      <c r="R1918" s="112" t="s">
        <v>6551</v>
      </c>
      <c r="S1918" s="112">
        <v>0</v>
      </c>
      <c r="T1918" s="112" t="s">
        <v>6551</v>
      </c>
      <c r="U1918" s="112">
        <v>0</v>
      </c>
      <c r="V1918" s="112" t="s">
        <v>6551</v>
      </c>
      <c r="W1918" s="112">
        <v>2326</v>
      </c>
      <c r="X1918" s="112" t="s">
        <v>6551</v>
      </c>
      <c r="Y1918" s="112">
        <v>0</v>
      </c>
      <c r="Z1918" s="112" t="s">
        <v>6551</v>
      </c>
      <c r="AA1918" s="112">
        <v>0</v>
      </c>
      <c r="AB1918" s="112" t="s">
        <v>6551</v>
      </c>
      <c r="AC1918" s="112">
        <v>0</v>
      </c>
      <c r="AD1918" s="112" t="s">
        <v>6551</v>
      </c>
      <c r="AE1918" s="112">
        <v>0</v>
      </c>
      <c r="AF1918" s="112" t="s">
        <v>6551</v>
      </c>
      <c r="AG1918" s="112">
        <v>0</v>
      </c>
      <c r="AH1918" s="112" t="s">
        <v>6551</v>
      </c>
      <c r="AI1918" s="112">
        <v>7657</v>
      </c>
      <c r="AJ1918" s="112" t="s">
        <v>6551</v>
      </c>
      <c r="AK1918" s="112">
        <v>0</v>
      </c>
      <c r="AL1918" s="113" t="s">
        <v>6551</v>
      </c>
      <c r="AM1918" s="113" t="str">
        <f t="shared" si="29"/>
        <v>No</v>
      </c>
    </row>
    <row r="1919" spans="1:39" s="19" customFormat="1" ht="11.5" customHeight="1" x14ac:dyDescent="0.2">
      <c r="A1919" s="5" t="s">
        <v>5440</v>
      </c>
      <c r="B1919" s="5" t="s">
        <v>810</v>
      </c>
      <c r="C1919" s="5" t="s">
        <v>106</v>
      </c>
      <c r="D1919" s="194" t="s">
        <v>5441</v>
      </c>
      <c r="E1919" s="197" t="s">
        <v>5442</v>
      </c>
      <c r="F1919" s="19" t="s">
        <v>305</v>
      </c>
      <c r="G1919" s="5" t="s">
        <v>287</v>
      </c>
      <c r="H1919" s="27">
        <v>0</v>
      </c>
      <c r="I1919" s="110">
        <v>3</v>
      </c>
      <c r="J1919" s="111" t="s">
        <v>6551</v>
      </c>
      <c r="K1919" s="112">
        <v>0</v>
      </c>
      <c r="L1919" s="112" t="s">
        <v>6551</v>
      </c>
      <c r="M1919" s="112">
        <v>0</v>
      </c>
      <c r="N1919" s="112" t="s">
        <v>6551</v>
      </c>
      <c r="O1919" s="112">
        <v>0</v>
      </c>
      <c r="P1919" s="112" t="s">
        <v>6551</v>
      </c>
      <c r="Q1919" s="112">
        <v>14531</v>
      </c>
      <c r="R1919" s="112" t="s">
        <v>6551</v>
      </c>
      <c r="S1919" s="112">
        <v>0</v>
      </c>
      <c r="T1919" s="112" t="s">
        <v>6551</v>
      </c>
      <c r="U1919" s="112">
        <v>0</v>
      </c>
      <c r="V1919" s="112" t="s">
        <v>6551</v>
      </c>
      <c r="W1919" s="112">
        <v>2544</v>
      </c>
      <c r="X1919" s="112" t="s">
        <v>6551</v>
      </c>
      <c r="Y1919" s="112">
        <v>0</v>
      </c>
      <c r="Z1919" s="112" t="s">
        <v>6551</v>
      </c>
      <c r="AA1919" s="112">
        <v>0</v>
      </c>
      <c r="AB1919" s="112" t="s">
        <v>6551</v>
      </c>
      <c r="AC1919" s="112">
        <v>0</v>
      </c>
      <c r="AD1919" s="112" t="s">
        <v>6551</v>
      </c>
      <c r="AE1919" s="112">
        <v>0</v>
      </c>
      <c r="AF1919" s="112" t="s">
        <v>6551</v>
      </c>
      <c r="AG1919" s="112">
        <v>0</v>
      </c>
      <c r="AH1919" s="112" t="s">
        <v>6551</v>
      </c>
      <c r="AI1919" s="112">
        <v>8093</v>
      </c>
      <c r="AJ1919" s="112" t="s">
        <v>6551</v>
      </c>
      <c r="AK1919" s="112">
        <v>0</v>
      </c>
      <c r="AL1919" s="113" t="s">
        <v>6551</v>
      </c>
      <c r="AM1919" s="113" t="str">
        <f t="shared" si="29"/>
        <v>No</v>
      </c>
    </row>
    <row r="1920" spans="1:39" s="19" customFormat="1" ht="11.5" customHeight="1" x14ac:dyDescent="0.2">
      <c r="A1920" s="5" t="s">
        <v>5471</v>
      </c>
      <c r="B1920" s="5" t="s">
        <v>5472</v>
      </c>
      <c r="C1920" s="5" t="s">
        <v>106</v>
      </c>
      <c r="D1920" s="194" t="s">
        <v>5473</v>
      </c>
      <c r="E1920" s="197" t="s">
        <v>5474</v>
      </c>
      <c r="F1920" s="19" t="s">
        <v>239</v>
      </c>
      <c r="G1920" s="5" t="s">
        <v>287</v>
      </c>
      <c r="H1920" s="27">
        <v>0</v>
      </c>
      <c r="I1920" s="110">
        <v>3</v>
      </c>
      <c r="J1920" s="111" t="s">
        <v>6551</v>
      </c>
      <c r="K1920" s="112">
        <v>143</v>
      </c>
      <c r="L1920" s="112" t="s">
        <v>6551</v>
      </c>
      <c r="M1920" s="112">
        <v>0</v>
      </c>
      <c r="N1920" s="112" t="s">
        <v>6551</v>
      </c>
      <c r="O1920" s="112">
        <v>0</v>
      </c>
      <c r="P1920" s="112" t="s">
        <v>6551</v>
      </c>
      <c r="Q1920" s="112">
        <v>18600</v>
      </c>
      <c r="R1920" s="112" t="s">
        <v>6551</v>
      </c>
      <c r="S1920" s="112">
        <v>0</v>
      </c>
      <c r="T1920" s="112" t="s">
        <v>6551</v>
      </c>
      <c r="U1920" s="112">
        <v>0</v>
      </c>
      <c r="V1920" s="112" t="s">
        <v>6551</v>
      </c>
      <c r="W1920" s="112">
        <v>2725</v>
      </c>
      <c r="X1920" s="112" t="s">
        <v>6551</v>
      </c>
      <c r="Y1920" s="112">
        <v>0</v>
      </c>
      <c r="Z1920" s="112" t="s">
        <v>6551</v>
      </c>
      <c r="AA1920" s="112">
        <v>0</v>
      </c>
      <c r="AB1920" s="112" t="s">
        <v>6551</v>
      </c>
      <c r="AC1920" s="112">
        <v>0</v>
      </c>
      <c r="AD1920" s="112" t="s">
        <v>6551</v>
      </c>
      <c r="AE1920" s="112">
        <v>0</v>
      </c>
      <c r="AF1920" s="112" t="s">
        <v>6551</v>
      </c>
      <c r="AG1920" s="112">
        <v>0</v>
      </c>
      <c r="AH1920" s="112" t="s">
        <v>6551</v>
      </c>
      <c r="AI1920" s="112">
        <v>19107</v>
      </c>
      <c r="AJ1920" s="112" t="s">
        <v>6551</v>
      </c>
      <c r="AK1920" s="112">
        <v>0</v>
      </c>
      <c r="AL1920" s="113" t="s">
        <v>6551</v>
      </c>
      <c r="AM1920" s="113" t="str">
        <f t="shared" si="29"/>
        <v>No</v>
      </c>
    </row>
    <row r="1921" spans="1:39" s="19" customFormat="1" ht="11.5" customHeight="1" x14ac:dyDescent="0.2">
      <c r="A1921" s="5" t="s">
        <v>5604</v>
      </c>
      <c r="B1921" s="5" t="s">
        <v>4025</v>
      </c>
      <c r="C1921" s="5" t="s">
        <v>20</v>
      </c>
      <c r="D1921" s="194" t="s">
        <v>5605</v>
      </c>
      <c r="E1921" s="197" t="s">
        <v>5606</v>
      </c>
      <c r="F1921" s="19" t="s">
        <v>239</v>
      </c>
      <c r="G1921" s="5" t="s">
        <v>287</v>
      </c>
      <c r="H1921" s="27">
        <v>0</v>
      </c>
      <c r="I1921" s="110">
        <v>3</v>
      </c>
      <c r="J1921" s="111" t="s">
        <v>6551</v>
      </c>
      <c r="K1921" s="112">
        <v>0</v>
      </c>
      <c r="L1921" s="112" t="s">
        <v>6551</v>
      </c>
      <c r="M1921" s="112">
        <v>0</v>
      </c>
      <c r="N1921" s="112" t="s">
        <v>6551</v>
      </c>
      <c r="O1921" s="112">
        <v>0</v>
      </c>
      <c r="P1921" s="112" t="s">
        <v>6551</v>
      </c>
      <c r="Q1921" s="112">
        <v>104566</v>
      </c>
      <c r="R1921" s="112" t="s">
        <v>6551</v>
      </c>
      <c r="S1921" s="112">
        <v>0</v>
      </c>
      <c r="T1921" s="112" t="s">
        <v>6551</v>
      </c>
      <c r="U1921" s="112">
        <v>0</v>
      </c>
      <c r="V1921" s="112" t="s">
        <v>6551</v>
      </c>
      <c r="W1921" s="112">
        <v>8199</v>
      </c>
      <c r="X1921" s="112" t="s">
        <v>6551</v>
      </c>
      <c r="Y1921" s="112">
        <v>0</v>
      </c>
      <c r="Z1921" s="112" t="s">
        <v>6551</v>
      </c>
      <c r="AA1921" s="112">
        <v>0</v>
      </c>
      <c r="AB1921" s="112" t="s">
        <v>6551</v>
      </c>
      <c r="AC1921" s="112">
        <v>0</v>
      </c>
      <c r="AD1921" s="112" t="s">
        <v>6551</v>
      </c>
      <c r="AE1921" s="112">
        <v>0</v>
      </c>
      <c r="AF1921" s="112" t="s">
        <v>6551</v>
      </c>
      <c r="AG1921" s="112">
        <v>0</v>
      </c>
      <c r="AH1921" s="112" t="s">
        <v>6551</v>
      </c>
      <c r="AI1921" s="112">
        <v>58654</v>
      </c>
      <c r="AJ1921" s="112" t="s">
        <v>6551</v>
      </c>
      <c r="AK1921" s="112">
        <v>0</v>
      </c>
      <c r="AL1921" s="113" t="s">
        <v>6551</v>
      </c>
      <c r="AM1921" s="113" t="str">
        <f t="shared" si="29"/>
        <v>No</v>
      </c>
    </row>
    <row r="1922" spans="1:39" s="19" customFormat="1" ht="11.5" customHeight="1" x14ac:dyDescent="0.2">
      <c r="A1922" s="5" t="s">
        <v>5731</v>
      </c>
      <c r="B1922" s="5" t="s">
        <v>3891</v>
      </c>
      <c r="C1922" s="5" t="s">
        <v>20</v>
      </c>
      <c r="D1922" s="194" t="s">
        <v>5732</v>
      </c>
      <c r="E1922" s="197" t="s">
        <v>5733</v>
      </c>
      <c r="F1922" s="19" t="s">
        <v>239</v>
      </c>
      <c r="G1922" s="5" t="s">
        <v>287</v>
      </c>
      <c r="H1922" s="27">
        <v>0</v>
      </c>
      <c r="I1922" s="110">
        <v>3</v>
      </c>
      <c r="J1922" s="111" t="s">
        <v>6551</v>
      </c>
      <c r="K1922" s="112">
        <v>0</v>
      </c>
      <c r="L1922" s="112" t="s">
        <v>6551</v>
      </c>
      <c r="M1922" s="112">
        <v>0</v>
      </c>
      <c r="N1922" s="112" t="s">
        <v>6551</v>
      </c>
      <c r="O1922" s="112">
        <v>0</v>
      </c>
      <c r="P1922" s="112" t="s">
        <v>6551</v>
      </c>
      <c r="Q1922" s="112">
        <v>67433</v>
      </c>
      <c r="R1922" s="112" t="s">
        <v>6551</v>
      </c>
      <c r="S1922" s="112">
        <v>0</v>
      </c>
      <c r="T1922" s="112" t="s">
        <v>6551</v>
      </c>
      <c r="U1922" s="112">
        <v>0</v>
      </c>
      <c r="V1922" s="112" t="s">
        <v>6551</v>
      </c>
      <c r="W1922" s="112">
        <v>4511</v>
      </c>
      <c r="X1922" s="112" t="s">
        <v>6551</v>
      </c>
      <c r="Y1922" s="112">
        <v>0</v>
      </c>
      <c r="Z1922" s="112" t="s">
        <v>6551</v>
      </c>
      <c r="AA1922" s="112">
        <v>0</v>
      </c>
      <c r="AB1922" s="112" t="s">
        <v>6551</v>
      </c>
      <c r="AC1922" s="112">
        <v>0</v>
      </c>
      <c r="AD1922" s="112" t="s">
        <v>6551</v>
      </c>
      <c r="AE1922" s="112">
        <v>0</v>
      </c>
      <c r="AF1922" s="112" t="s">
        <v>6551</v>
      </c>
      <c r="AG1922" s="112">
        <v>0</v>
      </c>
      <c r="AH1922" s="112" t="s">
        <v>6551</v>
      </c>
      <c r="AI1922" s="112">
        <v>6458</v>
      </c>
      <c r="AJ1922" s="112" t="s">
        <v>6551</v>
      </c>
      <c r="AK1922" s="112">
        <v>0</v>
      </c>
      <c r="AL1922" s="113" t="s">
        <v>6551</v>
      </c>
      <c r="AM1922" s="113" t="str">
        <f t="shared" ref="AM1922:AM1985" si="30">IF(OR(J1922="Q",L1922="Q",N1922="Q",P1922="Q",R1922="Q",T1922="Q",V1922="Q",X1922="Q",Z1922="Q",AB1922="Q",AD1922="Q",AF1922="Q",AH1922="Q",AJ1922="Q",AL1922="Q"),"Yes","No")</f>
        <v>No</v>
      </c>
    </row>
    <row r="1923" spans="1:39" s="19" customFormat="1" ht="11.5" customHeight="1" x14ac:dyDescent="0.2">
      <c r="A1923" s="5" t="s">
        <v>5745</v>
      </c>
      <c r="B1923" s="5" t="s">
        <v>5746</v>
      </c>
      <c r="C1923" s="5" t="s">
        <v>20</v>
      </c>
      <c r="D1923" s="194" t="s">
        <v>5747</v>
      </c>
      <c r="E1923" s="197" t="s">
        <v>5748</v>
      </c>
      <c r="F1923" s="19" t="s">
        <v>239</v>
      </c>
      <c r="G1923" s="5" t="s">
        <v>287</v>
      </c>
      <c r="H1923" s="27">
        <v>0</v>
      </c>
      <c r="I1923" s="110">
        <v>3</v>
      </c>
      <c r="J1923" s="111" t="s">
        <v>6551</v>
      </c>
      <c r="K1923" s="112">
        <v>0</v>
      </c>
      <c r="L1923" s="112" t="s">
        <v>6551</v>
      </c>
      <c r="M1923" s="112">
        <v>0</v>
      </c>
      <c r="N1923" s="112" t="s">
        <v>6551</v>
      </c>
      <c r="O1923" s="112">
        <v>0</v>
      </c>
      <c r="P1923" s="112" t="s">
        <v>6551</v>
      </c>
      <c r="Q1923" s="112">
        <v>74293</v>
      </c>
      <c r="R1923" s="112" t="s">
        <v>6551</v>
      </c>
      <c r="S1923" s="112">
        <v>0</v>
      </c>
      <c r="T1923" s="112" t="s">
        <v>6551</v>
      </c>
      <c r="U1923" s="112">
        <v>0</v>
      </c>
      <c r="V1923" s="112" t="s">
        <v>6551</v>
      </c>
      <c r="W1923" s="112">
        <v>3598</v>
      </c>
      <c r="X1923" s="112" t="s">
        <v>6551</v>
      </c>
      <c r="Y1923" s="112">
        <v>0</v>
      </c>
      <c r="Z1923" s="112" t="s">
        <v>6551</v>
      </c>
      <c r="AA1923" s="112">
        <v>0</v>
      </c>
      <c r="AB1923" s="112" t="s">
        <v>6551</v>
      </c>
      <c r="AC1923" s="112">
        <v>0</v>
      </c>
      <c r="AD1923" s="112" t="s">
        <v>6551</v>
      </c>
      <c r="AE1923" s="112">
        <v>0</v>
      </c>
      <c r="AF1923" s="112" t="s">
        <v>6551</v>
      </c>
      <c r="AG1923" s="112">
        <v>0</v>
      </c>
      <c r="AH1923" s="112" t="s">
        <v>6551</v>
      </c>
      <c r="AI1923" s="112">
        <v>50803</v>
      </c>
      <c r="AJ1923" s="112" t="s">
        <v>6551</v>
      </c>
      <c r="AK1923" s="112">
        <v>0</v>
      </c>
      <c r="AL1923" s="113" t="s">
        <v>6551</v>
      </c>
      <c r="AM1923" s="113" t="str">
        <f t="shared" si="30"/>
        <v>No</v>
      </c>
    </row>
    <row r="1924" spans="1:39" s="19" customFormat="1" ht="11.5" customHeight="1" x14ac:dyDescent="0.2">
      <c r="A1924" s="5" t="s">
        <v>6028</v>
      </c>
      <c r="B1924" s="5" t="s">
        <v>6029</v>
      </c>
      <c r="C1924" s="5" t="s">
        <v>20</v>
      </c>
      <c r="D1924" s="194"/>
      <c r="E1924" s="197" t="s">
        <v>6030</v>
      </c>
      <c r="F1924" s="19" t="s">
        <v>242</v>
      </c>
      <c r="G1924" s="5" t="s">
        <v>287</v>
      </c>
      <c r="H1924" s="27">
        <v>0</v>
      </c>
      <c r="I1924" s="110">
        <v>3</v>
      </c>
      <c r="J1924" s="111" t="s">
        <v>6551</v>
      </c>
      <c r="K1924" s="112">
        <v>0</v>
      </c>
      <c r="L1924" s="112" t="s">
        <v>6551</v>
      </c>
      <c r="M1924" s="112">
        <v>0</v>
      </c>
      <c r="N1924" s="112" t="s">
        <v>6551</v>
      </c>
      <c r="O1924" s="112">
        <v>0</v>
      </c>
      <c r="P1924" s="112" t="s">
        <v>6551</v>
      </c>
      <c r="Q1924" s="112">
        <v>30411</v>
      </c>
      <c r="R1924" s="112" t="s">
        <v>6551</v>
      </c>
      <c r="S1924" s="112">
        <v>0</v>
      </c>
      <c r="T1924" s="112" t="s">
        <v>6551</v>
      </c>
      <c r="U1924" s="112">
        <v>0</v>
      </c>
      <c r="V1924" s="112" t="s">
        <v>6551</v>
      </c>
      <c r="W1924" s="112">
        <v>1861</v>
      </c>
      <c r="X1924" s="112" t="s">
        <v>6551</v>
      </c>
      <c r="Y1924" s="112">
        <v>0</v>
      </c>
      <c r="Z1924" s="112" t="s">
        <v>6551</v>
      </c>
      <c r="AA1924" s="112">
        <v>0</v>
      </c>
      <c r="AB1924" s="112" t="s">
        <v>6551</v>
      </c>
      <c r="AC1924" s="112">
        <v>0</v>
      </c>
      <c r="AD1924" s="112" t="s">
        <v>6551</v>
      </c>
      <c r="AE1924" s="112">
        <v>0</v>
      </c>
      <c r="AF1924" s="112" t="s">
        <v>6551</v>
      </c>
      <c r="AG1924" s="112">
        <v>0</v>
      </c>
      <c r="AH1924" s="112" t="s">
        <v>6551</v>
      </c>
      <c r="AI1924" s="112">
        <v>3520</v>
      </c>
      <c r="AJ1924" s="112" t="s">
        <v>6551</v>
      </c>
      <c r="AK1924" s="112">
        <v>0</v>
      </c>
      <c r="AL1924" s="113" t="s">
        <v>6551</v>
      </c>
      <c r="AM1924" s="113" t="str">
        <f t="shared" si="30"/>
        <v>No</v>
      </c>
    </row>
    <row r="1925" spans="1:39" s="19" customFormat="1" ht="11.5" customHeight="1" x14ac:dyDescent="0.2">
      <c r="A1925" s="5" t="s">
        <v>5511</v>
      </c>
      <c r="B1925" s="5" t="s">
        <v>5512</v>
      </c>
      <c r="C1925" s="5" t="s">
        <v>26</v>
      </c>
      <c r="D1925" s="194" t="s">
        <v>5513</v>
      </c>
      <c r="E1925" s="197" t="s">
        <v>5514</v>
      </c>
      <c r="F1925" s="19" t="s">
        <v>239</v>
      </c>
      <c r="G1925" s="5" t="s">
        <v>287</v>
      </c>
      <c r="H1925" s="27">
        <v>0</v>
      </c>
      <c r="I1925" s="110">
        <v>3</v>
      </c>
      <c r="J1925" s="111" t="s">
        <v>6551</v>
      </c>
      <c r="K1925" s="112">
        <v>0</v>
      </c>
      <c r="L1925" s="112" t="s">
        <v>6551</v>
      </c>
      <c r="M1925" s="112">
        <v>0</v>
      </c>
      <c r="N1925" s="112" t="s">
        <v>6551</v>
      </c>
      <c r="O1925" s="112">
        <v>0</v>
      </c>
      <c r="P1925" s="112" t="s">
        <v>6551</v>
      </c>
      <c r="Q1925" s="112">
        <v>129267</v>
      </c>
      <c r="R1925" s="112" t="s">
        <v>6551</v>
      </c>
      <c r="S1925" s="112">
        <v>0</v>
      </c>
      <c r="T1925" s="112" t="s">
        <v>6551</v>
      </c>
      <c r="U1925" s="112">
        <v>0</v>
      </c>
      <c r="V1925" s="112" t="s">
        <v>6551</v>
      </c>
      <c r="W1925" s="112">
        <v>5042</v>
      </c>
      <c r="X1925" s="112" t="s">
        <v>6551</v>
      </c>
      <c r="Y1925" s="112">
        <v>0</v>
      </c>
      <c r="Z1925" s="112" t="s">
        <v>6551</v>
      </c>
      <c r="AA1925" s="112">
        <v>0</v>
      </c>
      <c r="AB1925" s="112" t="s">
        <v>6551</v>
      </c>
      <c r="AC1925" s="112">
        <v>0</v>
      </c>
      <c r="AD1925" s="112" t="s">
        <v>6551</v>
      </c>
      <c r="AE1925" s="112">
        <v>0</v>
      </c>
      <c r="AF1925" s="112" t="s">
        <v>6551</v>
      </c>
      <c r="AG1925" s="112">
        <v>0</v>
      </c>
      <c r="AH1925" s="112" t="s">
        <v>6551</v>
      </c>
      <c r="AI1925" s="112">
        <v>9742</v>
      </c>
      <c r="AJ1925" s="112" t="s">
        <v>6551</v>
      </c>
      <c r="AK1925" s="112">
        <v>0</v>
      </c>
      <c r="AL1925" s="113" t="s">
        <v>6551</v>
      </c>
      <c r="AM1925" s="113" t="str">
        <f t="shared" si="30"/>
        <v>No</v>
      </c>
    </row>
    <row r="1926" spans="1:39" s="19" customFormat="1" ht="11.5" customHeight="1" x14ac:dyDescent="0.2">
      <c r="A1926" s="5" t="s">
        <v>5555</v>
      </c>
      <c r="B1926" s="5" t="s">
        <v>5556</v>
      </c>
      <c r="C1926" s="5" t="s">
        <v>26</v>
      </c>
      <c r="D1926" s="194" t="s">
        <v>5557</v>
      </c>
      <c r="E1926" s="197" t="s">
        <v>5558</v>
      </c>
      <c r="F1926" s="19" t="s">
        <v>242</v>
      </c>
      <c r="G1926" s="19" t="s">
        <v>287</v>
      </c>
      <c r="H1926" s="27">
        <v>0</v>
      </c>
      <c r="I1926" s="110">
        <v>3</v>
      </c>
      <c r="J1926" s="19" t="s">
        <v>6551</v>
      </c>
      <c r="K1926" s="112">
        <v>43</v>
      </c>
      <c r="L1926" s="112" t="s">
        <v>6551</v>
      </c>
      <c r="M1926" s="112">
        <v>0</v>
      </c>
      <c r="N1926" s="112" t="s">
        <v>6551</v>
      </c>
      <c r="O1926" s="112">
        <v>0</v>
      </c>
      <c r="P1926" s="112" t="s">
        <v>6551</v>
      </c>
      <c r="Q1926" s="112">
        <v>184474</v>
      </c>
      <c r="R1926" s="112" t="s">
        <v>6551</v>
      </c>
      <c r="S1926" s="112">
        <v>0</v>
      </c>
      <c r="T1926" s="112" t="s">
        <v>6551</v>
      </c>
      <c r="U1926" s="112">
        <v>0</v>
      </c>
      <c r="V1926" s="112" t="s">
        <v>6551</v>
      </c>
      <c r="W1926" s="112">
        <v>9699</v>
      </c>
      <c r="X1926" s="112" t="s">
        <v>6551</v>
      </c>
      <c r="Y1926" s="112">
        <v>0</v>
      </c>
      <c r="Z1926" s="112" t="s">
        <v>6551</v>
      </c>
      <c r="AA1926" s="112">
        <v>0</v>
      </c>
      <c r="AB1926" s="112" t="s">
        <v>6551</v>
      </c>
      <c r="AC1926" s="112">
        <v>0</v>
      </c>
      <c r="AD1926" s="112" t="s">
        <v>6551</v>
      </c>
      <c r="AE1926" s="112">
        <v>0</v>
      </c>
      <c r="AF1926" s="112" t="s">
        <v>6551</v>
      </c>
      <c r="AG1926" s="112">
        <v>0</v>
      </c>
      <c r="AH1926" s="112" t="s">
        <v>6551</v>
      </c>
      <c r="AI1926" s="112">
        <v>44325</v>
      </c>
      <c r="AJ1926" s="112" t="s">
        <v>6551</v>
      </c>
      <c r="AK1926" s="112">
        <v>0</v>
      </c>
      <c r="AL1926" s="113" t="s">
        <v>6551</v>
      </c>
      <c r="AM1926" s="113" t="str">
        <f t="shared" si="30"/>
        <v>No</v>
      </c>
    </row>
    <row r="1927" spans="1:39" s="19" customFormat="1" ht="11.5" customHeight="1" x14ac:dyDescent="0.2">
      <c r="A1927" s="5" t="s">
        <v>5645</v>
      </c>
      <c r="B1927" s="5" t="s">
        <v>5646</v>
      </c>
      <c r="C1927" s="5" t="s">
        <v>26</v>
      </c>
      <c r="D1927" s="194" t="s">
        <v>5647</v>
      </c>
      <c r="E1927" s="197" t="s">
        <v>5648</v>
      </c>
      <c r="F1927" s="19" t="s">
        <v>239</v>
      </c>
      <c r="G1927" s="19" t="s">
        <v>287</v>
      </c>
      <c r="H1927" s="27">
        <v>0</v>
      </c>
      <c r="I1927" s="110">
        <v>3</v>
      </c>
      <c r="J1927" s="19" t="s">
        <v>6551</v>
      </c>
      <c r="K1927" s="112">
        <v>0</v>
      </c>
      <c r="L1927" s="112" t="s">
        <v>6551</v>
      </c>
      <c r="M1927" s="112">
        <v>0</v>
      </c>
      <c r="N1927" s="112" t="s">
        <v>6551</v>
      </c>
      <c r="O1927" s="112">
        <v>0</v>
      </c>
      <c r="P1927" s="112" t="s">
        <v>6551</v>
      </c>
      <c r="Q1927" s="112">
        <v>51438</v>
      </c>
      <c r="R1927" s="112" t="s">
        <v>6551</v>
      </c>
      <c r="S1927" s="112">
        <v>0</v>
      </c>
      <c r="T1927" s="112" t="s">
        <v>6551</v>
      </c>
      <c r="U1927" s="112">
        <v>0</v>
      </c>
      <c r="V1927" s="112" t="s">
        <v>6551</v>
      </c>
      <c r="W1927" s="112">
        <v>3274</v>
      </c>
      <c r="X1927" s="112" t="s">
        <v>6551</v>
      </c>
      <c r="Y1927" s="112">
        <v>0</v>
      </c>
      <c r="Z1927" s="112" t="s">
        <v>6551</v>
      </c>
      <c r="AA1927" s="112">
        <v>0</v>
      </c>
      <c r="AB1927" s="112" t="s">
        <v>6551</v>
      </c>
      <c r="AC1927" s="112">
        <v>0</v>
      </c>
      <c r="AD1927" s="112" t="s">
        <v>6551</v>
      </c>
      <c r="AE1927" s="112">
        <v>0</v>
      </c>
      <c r="AF1927" s="112" t="s">
        <v>6551</v>
      </c>
      <c r="AG1927" s="112">
        <v>0</v>
      </c>
      <c r="AH1927" s="112" t="s">
        <v>6551</v>
      </c>
      <c r="AI1927" s="112">
        <v>17621</v>
      </c>
      <c r="AJ1927" s="112" t="s">
        <v>6551</v>
      </c>
      <c r="AK1927" s="112">
        <v>0</v>
      </c>
      <c r="AL1927" s="19" t="s">
        <v>6551</v>
      </c>
      <c r="AM1927" s="113" t="str">
        <f t="shared" si="30"/>
        <v>No</v>
      </c>
    </row>
    <row r="1928" spans="1:39" s="19" customFormat="1" ht="11.5" customHeight="1" x14ac:dyDescent="0.2">
      <c r="A1928" s="5" t="s">
        <v>5543</v>
      </c>
      <c r="B1928" s="5" t="s">
        <v>5544</v>
      </c>
      <c r="C1928" s="5" t="s">
        <v>91</v>
      </c>
      <c r="D1928" s="194" t="s">
        <v>5545</v>
      </c>
      <c r="E1928" s="197" t="s">
        <v>5546</v>
      </c>
      <c r="F1928" s="19" t="s">
        <v>239</v>
      </c>
      <c r="G1928" s="19" t="s">
        <v>287</v>
      </c>
      <c r="H1928" s="27">
        <v>0</v>
      </c>
      <c r="I1928" s="110">
        <v>3</v>
      </c>
      <c r="J1928" s="19" t="s">
        <v>6551</v>
      </c>
      <c r="K1928" s="112">
        <v>0</v>
      </c>
      <c r="L1928" s="112" t="s">
        <v>6551</v>
      </c>
      <c r="M1928" s="112">
        <v>0</v>
      </c>
      <c r="N1928" s="112" t="s">
        <v>6551</v>
      </c>
      <c r="O1928" s="112">
        <v>0</v>
      </c>
      <c r="P1928" s="112" t="s">
        <v>6551</v>
      </c>
      <c r="Q1928" s="112">
        <v>42049</v>
      </c>
      <c r="R1928" s="112" t="s">
        <v>6551</v>
      </c>
      <c r="S1928" s="112">
        <v>0</v>
      </c>
      <c r="T1928" s="112" t="s">
        <v>6551</v>
      </c>
      <c r="U1928" s="112">
        <v>0</v>
      </c>
      <c r="V1928" s="112" t="s">
        <v>6551</v>
      </c>
      <c r="W1928" s="112">
        <v>2170</v>
      </c>
      <c r="X1928" s="112" t="s">
        <v>6551</v>
      </c>
      <c r="Y1928" s="112">
        <v>0</v>
      </c>
      <c r="Z1928" s="112" t="s">
        <v>6551</v>
      </c>
      <c r="AA1928" s="112">
        <v>0</v>
      </c>
      <c r="AB1928" s="112" t="s">
        <v>6551</v>
      </c>
      <c r="AC1928" s="112">
        <v>0</v>
      </c>
      <c r="AD1928" s="112" t="s">
        <v>6551</v>
      </c>
      <c r="AE1928" s="112">
        <v>0</v>
      </c>
      <c r="AF1928" s="112" t="s">
        <v>6551</v>
      </c>
      <c r="AG1928" s="112">
        <v>0</v>
      </c>
      <c r="AH1928" s="112" t="s">
        <v>6551</v>
      </c>
      <c r="AI1928" s="112">
        <v>2988</v>
      </c>
      <c r="AJ1928" s="112" t="s">
        <v>6551</v>
      </c>
      <c r="AK1928" s="112">
        <v>0</v>
      </c>
      <c r="AL1928" s="19" t="s">
        <v>6551</v>
      </c>
      <c r="AM1928" s="113" t="str">
        <f t="shared" si="30"/>
        <v>No</v>
      </c>
    </row>
    <row r="1929" spans="1:39" s="19" customFormat="1" ht="11.5" customHeight="1" x14ac:dyDescent="0.2">
      <c r="A1929" s="5" t="s">
        <v>936</v>
      </c>
      <c r="B1929" s="5" t="s">
        <v>938</v>
      </c>
      <c r="C1929" s="5" t="s">
        <v>113</v>
      </c>
      <c r="D1929" s="194">
        <v>28</v>
      </c>
      <c r="E1929" s="197">
        <v>28</v>
      </c>
      <c r="F1929" s="19" t="s">
        <v>239</v>
      </c>
      <c r="G1929" s="5" t="s">
        <v>236</v>
      </c>
      <c r="H1929" s="27">
        <v>3059393</v>
      </c>
      <c r="I1929" s="110">
        <v>2</v>
      </c>
      <c r="J1929" s="111" t="s">
        <v>6551</v>
      </c>
      <c r="K1929" s="112">
        <v>0</v>
      </c>
      <c r="L1929" s="112" t="s">
        <v>6551</v>
      </c>
      <c r="M1929" s="112">
        <v>35557</v>
      </c>
      <c r="N1929" s="112" t="s">
        <v>6551</v>
      </c>
      <c r="O1929" s="112">
        <v>35557</v>
      </c>
      <c r="P1929" s="112" t="s">
        <v>6551</v>
      </c>
      <c r="Q1929" s="112">
        <v>35557</v>
      </c>
      <c r="R1929" s="112" t="s">
        <v>6551</v>
      </c>
      <c r="S1929" s="112">
        <v>0</v>
      </c>
      <c r="T1929" s="112" t="s">
        <v>6551</v>
      </c>
      <c r="U1929" s="112">
        <v>5841</v>
      </c>
      <c r="V1929" s="112" t="s">
        <v>6551</v>
      </c>
      <c r="W1929" s="112">
        <v>5841</v>
      </c>
      <c r="X1929" s="112" t="s">
        <v>6551</v>
      </c>
      <c r="Y1929" s="112">
        <v>0</v>
      </c>
      <c r="Z1929" s="112" t="s">
        <v>6551</v>
      </c>
      <c r="AA1929" s="112">
        <v>0</v>
      </c>
      <c r="AB1929" s="112" t="s">
        <v>6551</v>
      </c>
      <c r="AC1929" s="112">
        <v>0</v>
      </c>
      <c r="AD1929" s="112" t="s">
        <v>6551</v>
      </c>
      <c r="AE1929" s="112">
        <v>0</v>
      </c>
      <c r="AF1929" s="112" t="s">
        <v>6551</v>
      </c>
      <c r="AG1929" s="112">
        <v>0</v>
      </c>
      <c r="AH1929" s="112" t="s">
        <v>6551</v>
      </c>
      <c r="AI1929" s="112">
        <v>187856</v>
      </c>
      <c r="AJ1929" s="112" t="s">
        <v>6551</v>
      </c>
      <c r="AK1929" s="112">
        <v>1324354</v>
      </c>
      <c r="AL1929" s="113" t="s">
        <v>6551</v>
      </c>
      <c r="AM1929" s="113" t="str">
        <f t="shared" si="30"/>
        <v>No</v>
      </c>
    </row>
    <row r="1930" spans="1:39" s="19" customFormat="1" ht="11.5" customHeight="1" x14ac:dyDescent="0.2">
      <c r="A1930" s="5" t="s">
        <v>1715</v>
      </c>
      <c r="B1930" s="5" t="s">
        <v>1716</v>
      </c>
      <c r="C1930" s="5" t="s">
        <v>7</v>
      </c>
      <c r="D1930" s="194" t="s">
        <v>1717</v>
      </c>
      <c r="E1930" s="197">
        <v>30</v>
      </c>
      <c r="F1930" s="19" t="s">
        <v>166</v>
      </c>
      <c r="G1930" s="5" t="s">
        <v>6120</v>
      </c>
      <c r="H1930" s="27">
        <v>0</v>
      </c>
      <c r="I1930" s="110">
        <v>2</v>
      </c>
      <c r="J1930" s="111" t="s">
        <v>6551</v>
      </c>
      <c r="K1930" s="112">
        <v>0</v>
      </c>
      <c r="L1930" s="112" t="s">
        <v>6551</v>
      </c>
      <c r="M1930" s="112">
        <v>0</v>
      </c>
      <c r="N1930" s="112" t="s">
        <v>6551</v>
      </c>
      <c r="O1930" s="112">
        <v>0</v>
      </c>
      <c r="P1930" s="112" t="s">
        <v>6551</v>
      </c>
      <c r="Q1930" s="112">
        <v>67677</v>
      </c>
      <c r="R1930" s="112" t="s">
        <v>6551</v>
      </c>
      <c r="S1930" s="112">
        <v>0</v>
      </c>
      <c r="T1930" s="112" t="s">
        <v>6551</v>
      </c>
      <c r="U1930" s="112">
        <v>0</v>
      </c>
      <c r="V1930" s="112" t="s">
        <v>6551</v>
      </c>
      <c r="W1930" s="112">
        <v>3745</v>
      </c>
      <c r="X1930" s="112" t="s">
        <v>6551</v>
      </c>
      <c r="Y1930" s="112">
        <v>0</v>
      </c>
      <c r="Z1930" s="112" t="s">
        <v>6551</v>
      </c>
      <c r="AA1930" s="112">
        <v>0</v>
      </c>
      <c r="AB1930" s="112" t="s">
        <v>6551</v>
      </c>
      <c r="AC1930" s="112">
        <v>0</v>
      </c>
      <c r="AD1930" s="112" t="s">
        <v>6551</v>
      </c>
      <c r="AE1930" s="112">
        <v>0</v>
      </c>
      <c r="AF1930" s="112" t="s">
        <v>6551</v>
      </c>
      <c r="AG1930" s="112">
        <v>0</v>
      </c>
      <c r="AH1930" s="112" t="s">
        <v>6551</v>
      </c>
      <c r="AI1930" s="112">
        <v>3249</v>
      </c>
      <c r="AJ1930" s="112" t="s">
        <v>6551</v>
      </c>
      <c r="AK1930" s="112">
        <v>0</v>
      </c>
      <c r="AL1930" s="113" t="s">
        <v>6551</v>
      </c>
      <c r="AM1930" s="113" t="str">
        <f t="shared" si="30"/>
        <v>No</v>
      </c>
    </row>
    <row r="1931" spans="1:39" s="19" customFormat="1" ht="11.5" customHeight="1" x14ac:dyDescent="0.2">
      <c r="A1931" s="5" t="s">
        <v>1510</v>
      </c>
      <c r="B1931" s="5" t="s">
        <v>464</v>
      </c>
      <c r="C1931" s="5" t="s">
        <v>113</v>
      </c>
      <c r="D1931" s="194">
        <v>54</v>
      </c>
      <c r="E1931" s="197">
        <v>54</v>
      </c>
      <c r="F1931" s="19" t="s">
        <v>242</v>
      </c>
      <c r="G1931" s="5" t="s">
        <v>236</v>
      </c>
      <c r="H1931" s="27">
        <v>3059393</v>
      </c>
      <c r="I1931" s="110">
        <v>2</v>
      </c>
      <c r="J1931" s="111" t="s">
        <v>6551</v>
      </c>
      <c r="K1931" s="112">
        <v>0</v>
      </c>
      <c r="L1931" s="112" t="s">
        <v>6551</v>
      </c>
      <c r="M1931" s="112">
        <v>50948</v>
      </c>
      <c r="N1931" s="112" t="s">
        <v>6551</v>
      </c>
      <c r="O1931" s="112">
        <v>50868</v>
      </c>
      <c r="P1931" s="112" t="s">
        <v>6551</v>
      </c>
      <c r="Q1931" s="112">
        <v>50868</v>
      </c>
      <c r="R1931" s="112" t="s">
        <v>6551</v>
      </c>
      <c r="S1931" s="112">
        <v>0</v>
      </c>
      <c r="T1931" s="112" t="s">
        <v>6551</v>
      </c>
      <c r="U1931" s="112">
        <v>5003</v>
      </c>
      <c r="V1931" s="112" t="s">
        <v>6551</v>
      </c>
      <c r="W1931" s="112">
        <v>5003</v>
      </c>
      <c r="X1931" s="112" t="s">
        <v>6551</v>
      </c>
      <c r="Y1931" s="112">
        <v>0</v>
      </c>
      <c r="Z1931" s="112" t="s">
        <v>6551</v>
      </c>
      <c r="AA1931" s="112">
        <v>0</v>
      </c>
      <c r="AB1931" s="112" t="s">
        <v>6551</v>
      </c>
      <c r="AC1931" s="112">
        <v>0</v>
      </c>
      <c r="AD1931" s="112" t="s">
        <v>6551</v>
      </c>
      <c r="AE1931" s="112">
        <v>0</v>
      </c>
      <c r="AF1931" s="112" t="s">
        <v>6551</v>
      </c>
      <c r="AG1931" s="112">
        <v>0</v>
      </c>
      <c r="AH1931" s="112" t="s">
        <v>6551</v>
      </c>
      <c r="AI1931" s="112">
        <v>515207</v>
      </c>
      <c r="AJ1931" s="112" t="s">
        <v>6551</v>
      </c>
      <c r="AK1931" s="112">
        <v>2645294</v>
      </c>
      <c r="AL1931" s="113" t="s">
        <v>6551</v>
      </c>
      <c r="AM1931" s="113" t="str">
        <f t="shared" si="30"/>
        <v>No</v>
      </c>
    </row>
    <row r="1932" spans="1:39" s="19" customFormat="1" ht="11.5" customHeight="1" x14ac:dyDescent="0.2">
      <c r="A1932" s="5" t="s">
        <v>1785</v>
      </c>
      <c r="B1932" s="5" t="s">
        <v>1786</v>
      </c>
      <c r="C1932" s="5" t="s">
        <v>113</v>
      </c>
      <c r="D1932" s="194">
        <v>60</v>
      </c>
      <c r="E1932" s="197">
        <v>60</v>
      </c>
      <c r="F1932" s="19" t="s">
        <v>166</v>
      </c>
      <c r="G1932" s="5" t="s">
        <v>6120</v>
      </c>
      <c r="H1932" s="27">
        <v>145140</v>
      </c>
      <c r="I1932" s="110">
        <v>2</v>
      </c>
      <c r="J1932" s="111" t="s">
        <v>6551</v>
      </c>
      <c r="K1932" s="112">
        <v>0</v>
      </c>
      <c r="L1932" s="112" t="s">
        <v>6551</v>
      </c>
      <c r="M1932" s="112">
        <v>0</v>
      </c>
      <c r="N1932" s="112" t="s">
        <v>6551</v>
      </c>
      <c r="O1932" s="112">
        <v>0</v>
      </c>
      <c r="P1932" s="112" t="s">
        <v>6551</v>
      </c>
      <c r="Q1932" s="112">
        <v>30086</v>
      </c>
      <c r="R1932" s="112" t="s">
        <v>6551</v>
      </c>
      <c r="S1932" s="112">
        <v>0</v>
      </c>
      <c r="T1932" s="112" t="s">
        <v>6551</v>
      </c>
      <c r="U1932" s="112">
        <v>0</v>
      </c>
      <c r="V1932" s="112" t="s">
        <v>6551</v>
      </c>
      <c r="W1932" s="112">
        <v>2800</v>
      </c>
      <c r="X1932" s="112" t="s">
        <v>6551</v>
      </c>
      <c r="Y1932" s="112">
        <v>0</v>
      </c>
      <c r="Z1932" s="112" t="s">
        <v>6551</v>
      </c>
      <c r="AA1932" s="112">
        <v>0</v>
      </c>
      <c r="AB1932" s="112" t="s">
        <v>6551</v>
      </c>
      <c r="AC1932" s="112">
        <v>0</v>
      </c>
      <c r="AD1932" s="112" t="s">
        <v>6551</v>
      </c>
      <c r="AE1932" s="112">
        <v>0</v>
      </c>
      <c r="AF1932" s="112" t="s">
        <v>6551</v>
      </c>
      <c r="AG1932" s="112">
        <v>0</v>
      </c>
      <c r="AH1932" s="112" t="s">
        <v>6551</v>
      </c>
      <c r="AI1932" s="112">
        <v>7086</v>
      </c>
      <c r="AJ1932" s="112" t="s">
        <v>6551</v>
      </c>
      <c r="AK1932" s="112">
        <v>0</v>
      </c>
      <c r="AL1932" s="113" t="s">
        <v>6551</v>
      </c>
      <c r="AM1932" s="113" t="str">
        <f t="shared" si="30"/>
        <v>No</v>
      </c>
    </row>
    <row r="1933" spans="1:39" s="19" customFormat="1" ht="11.5" customHeight="1" x14ac:dyDescent="0.2">
      <c r="A1933" s="5" t="s">
        <v>185</v>
      </c>
      <c r="B1933" s="5" t="s">
        <v>1788</v>
      </c>
      <c r="C1933" s="5" t="s">
        <v>99</v>
      </c>
      <c r="D1933" s="194">
        <v>63</v>
      </c>
      <c r="E1933" s="197">
        <v>63</v>
      </c>
      <c r="F1933" s="19" t="s">
        <v>239</v>
      </c>
      <c r="G1933" s="5" t="s">
        <v>6120</v>
      </c>
      <c r="H1933" s="27">
        <v>55805</v>
      </c>
      <c r="I1933" s="110">
        <v>2</v>
      </c>
      <c r="J1933" s="111" t="s">
        <v>6551</v>
      </c>
      <c r="K1933" s="112">
        <v>0</v>
      </c>
      <c r="L1933" s="112" t="s">
        <v>6551</v>
      </c>
      <c r="M1933" s="112">
        <v>0</v>
      </c>
      <c r="N1933" s="112" t="s">
        <v>6551</v>
      </c>
      <c r="O1933" s="112">
        <v>0</v>
      </c>
      <c r="P1933" s="112" t="s">
        <v>6551</v>
      </c>
      <c r="Q1933" s="112">
        <v>46131</v>
      </c>
      <c r="R1933" s="112" t="s">
        <v>6551</v>
      </c>
      <c r="S1933" s="112">
        <v>0</v>
      </c>
      <c r="T1933" s="112" t="s">
        <v>6551</v>
      </c>
      <c r="U1933" s="112">
        <v>0</v>
      </c>
      <c r="V1933" s="112" t="s">
        <v>6551</v>
      </c>
      <c r="W1933" s="112">
        <v>5284</v>
      </c>
      <c r="X1933" s="112" t="s">
        <v>6551</v>
      </c>
      <c r="Y1933" s="112">
        <v>0</v>
      </c>
      <c r="Z1933" s="112" t="s">
        <v>6551</v>
      </c>
      <c r="AA1933" s="112">
        <v>0</v>
      </c>
      <c r="AB1933" s="112" t="s">
        <v>6551</v>
      </c>
      <c r="AC1933" s="112">
        <v>0</v>
      </c>
      <c r="AD1933" s="112" t="s">
        <v>6551</v>
      </c>
      <c r="AE1933" s="112">
        <v>0</v>
      </c>
      <c r="AF1933" s="112" t="s">
        <v>6551</v>
      </c>
      <c r="AG1933" s="112">
        <v>0</v>
      </c>
      <c r="AH1933" s="112" t="s">
        <v>6551</v>
      </c>
      <c r="AI1933" s="112">
        <v>12070</v>
      </c>
      <c r="AJ1933" s="112" t="s">
        <v>6551</v>
      </c>
      <c r="AK1933" s="112">
        <v>0</v>
      </c>
      <c r="AL1933" s="113" t="s">
        <v>6551</v>
      </c>
      <c r="AM1933" s="113" t="str">
        <f t="shared" si="30"/>
        <v>No</v>
      </c>
    </row>
    <row r="1934" spans="1:39" s="19" customFormat="1" ht="11.5" customHeight="1" x14ac:dyDescent="0.2">
      <c r="A1934" s="5" t="s">
        <v>1339</v>
      </c>
      <c r="B1934" s="5" t="s">
        <v>1155</v>
      </c>
      <c r="C1934" s="5" t="s">
        <v>113</v>
      </c>
      <c r="D1934" s="194" t="s">
        <v>1340</v>
      </c>
      <c r="E1934" s="197">
        <v>95</v>
      </c>
      <c r="F1934" s="19" t="s">
        <v>166</v>
      </c>
      <c r="G1934" s="5" t="s">
        <v>6120</v>
      </c>
      <c r="H1934" s="27">
        <v>0</v>
      </c>
      <c r="I1934" s="110">
        <v>2</v>
      </c>
      <c r="J1934" s="111" t="s">
        <v>6551</v>
      </c>
      <c r="K1934" s="112">
        <v>0</v>
      </c>
      <c r="L1934" s="112" t="s">
        <v>6551</v>
      </c>
      <c r="M1934" s="112">
        <v>0</v>
      </c>
      <c r="N1934" s="112" t="s">
        <v>6551</v>
      </c>
      <c r="O1934" s="112">
        <v>0</v>
      </c>
      <c r="P1934" s="112" t="s">
        <v>6551</v>
      </c>
      <c r="Q1934" s="112">
        <v>102705</v>
      </c>
      <c r="R1934" s="112" t="s">
        <v>6551</v>
      </c>
      <c r="S1934" s="112">
        <v>0</v>
      </c>
      <c r="T1934" s="112" t="s">
        <v>6551</v>
      </c>
      <c r="U1934" s="112">
        <v>0</v>
      </c>
      <c r="V1934" s="112" t="s">
        <v>6551</v>
      </c>
      <c r="W1934" s="112">
        <v>7005</v>
      </c>
      <c r="X1934" s="112" t="s">
        <v>6551</v>
      </c>
      <c r="Y1934" s="112">
        <v>0</v>
      </c>
      <c r="Z1934" s="112" t="s">
        <v>6551</v>
      </c>
      <c r="AA1934" s="112">
        <v>0</v>
      </c>
      <c r="AB1934" s="112" t="s">
        <v>6551</v>
      </c>
      <c r="AC1934" s="112">
        <v>0</v>
      </c>
      <c r="AD1934" s="112" t="s">
        <v>6551</v>
      </c>
      <c r="AE1934" s="112">
        <v>0</v>
      </c>
      <c r="AF1934" s="112" t="s">
        <v>6551</v>
      </c>
      <c r="AG1934" s="112">
        <v>0</v>
      </c>
      <c r="AH1934" s="112" t="s">
        <v>6551</v>
      </c>
      <c r="AI1934" s="112">
        <v>55446</v>
      </c>
      <c r="AJ1934" s="112" t="s">
        <v>6551</v>
      </c>
      <c r="AK1934" s="112">
        <v>0</v>
      </c>
      <c r="AL1934" s="113" t="s">
        <v>6551</v>
      </c>
      <c r="AM1934" s="113" t="str">
        <f t="shared" si="30"/>
        <v>No</v>
      </c>
    </row>
    <row r="1935" spans="1:39" s="19" customFormat="1" ht="11.5" customHeight="1" x14ac:dyDescent="0.2">
      <c r="A1935" s="5" t="s">
        <v>1374</v>
      </c>
      <c r="B1935" s="5" t="s">
        <v>1375</v>
      </c>
      <c r="C1935" s="5" t="s">
        <v>113</v>
      </c>
      <c r="D1935" s="194" t="s">
        <v>1376</v>
      </c>
      <c r="E1935" s="197">
        <v>103</v>
      </c>
      <c r="F1935" s="19" t="s">
        <v>166</v>
      </c>
      <c r="G1935" s="5" t="s">
        <v>6120</v>
      </c>
      <c r="H1935" s="27">
        <v>0</v>
      </c>
      <c r="I1935" s="110">
        <v>2</v>
      </c>
      <c r="J1935" s="111" t="s">
        <v>6551</v>
      </c>
      <c r="K1935" s="112">
        <v>0</v>
      </c>
      <c r="L1935" s="112" t="s">
        <v>6551</v>
      </c>
      <c r="M1935" s="112">
        <v>0</v>
      </c>
      <c r="N1935" s="112" t="s">
        <v>6551</v>
      </c>
      <c r="O1935" s="112">
        <v>0</v>
      </c>
      <c r="P1935" s="112" t="s">
        <v>6551</v>
      </c>
      <c r="Q1935" s="112">
        <v>46128</v>
      </c>
      <c r="R1935" s="112" t="s">
        <v>6551</v>
      </c>
      <c r="S1935" s="112">
        <v>0</v>
      </c>
      <c r="T1935" s="112" t="s">
        <v>6551</v>
      </c>
      <c r="U1935" s="112">
        <v>0</v>
      </c>
      <c r="V1935" s="112" t="s">
        <v>6551</v>
      </c>
      <c r="W1935" s="112">
        <v>2811</v>
      </c>
      <c r="X1935" s="112" t="s">
        <v>6551</v>
      </c>
      <c r="Y1935" s="112">
        <v>0</v>
      </c>
      <c r="Z1935" s="112" t="s">
        <v>6551</v>
      </c>
      <c r="AA1935" s="112">
        <v>0</v>
      </c>
      <c r="AB1935" s="112" t="s">
        <v>6551</v>
      </c>
      <c r="AC1935" s="112">
        <v>0</v>
      </c>
      <c r="AD1935" s="112" t="s">
        <v>6551</v>
      </c>
      <c r="AE1935" s="112">
        <v>0</v>
      </c>
      <c r="AF1935" s="112" t="s">
        <v>6551</v>
      </c>
      <c r="AG1935" s="112">
        <v>0</v>
      </c>
      <c r="AH1935" s="112" t="s">
        <v>6551</v>
      </c>
      <c r="AI1935" s="112">
        <v>23574</v>
      </c>
      <c r="AJ1935" s="112" t="s">
        <v>6551</v>
      </c>
      <c r="AK1935" s="112">
        <v>0</v>
      </c>
      <c r="AL1935" s="113" t="s">
        <v>6551</v>
      </c>
      <c r="AM1935" s="113" t="str">
        <f t="shared" si="30"/>
        <v>No</v>
      </c>
    </row>
    <row r="1936" spans="1:39" s="19" customFormat="1" ht="11.5" customHeight="1" x14ac:dyDescent="0.2">
      <c r="A1936" s="5" t="s">
        <v>1603</v>
      </c>
      <c r="B1936" s="5" t="s">
        <v>1604</v>
      </c>
      <c r="C1936" s="5" t="s">
        <v>113</v>
      </c>
      <c r="D1936" s="194" t="s">
        <v>1605</v>
      </c>
      <c r="E1936" s="197">
        <v>183</v>
      </c>
      <c r="F1936" s="19" t="s">
        <v>166</v>
      </c>
      <c r="G1936" s="5" t="s">
        <v>6120</v>
      </c>
      <c r="H1936" s="27">
        <v>0</v>
      </c>
      <c r="I1936" s="110">
        <v>2</v>
      </c>
      <c r="J1936" s="111" t="s">
        <v>6551</v>
      </c>
      <c r="K1936" s="112">
        <v>0</v>
      </c>
      <c r="L1936" s="112" t="s">
        <v>6551</v>
      </c>
      <c r="M1936" s="112">
        <v>0</v>
      </c>
      <c r="N1936" s="112" t="s">
        <v>6551</v>
      </c>
      <c r="O1936" s="112">
        <v>0</v>
      </c>
      <c r="P1936" s="112" t="s">
        <v>6551</v>
      </c>
      <c r="Q1936" s="112">
        <v>43710</v>
      </c>
      <c r="R1936" s="112" t="s">
        <v>123</v>
      </c>
      <c r="S1936" s="112">
        <v>0</v>
      </c>
      <c r="T1936" s="112" t="s">
        <v>6551</v>
      </c>
      <c r="U1936" s="112">
        <v>0</v>
      </c>
      <c r="V1936" s="112" t="s">
        <v>6551</v>
      </c>
      <c r="W1936" s="112">
        <v>1920</v>
      </c>
      <c r="X1936" s="112" t="s">
        <v>123</v>
      </c>
      <c r="Y1936" s="112">
        <v>0</v>
      </c>
      <c r="Z1936" s="112" t="s">
        <v>6551</v>
      </c>
      <c r="AA1936" s="112">
        <v>0</v>
      </c>
      <c r="AB1936" s="112" t="s">
        <v>6551</v>
      </c>
      <c r="AC1936" s="112">
        <v>0</v>
      </c>
      <c r="AD1936" s="112" t="s">
        <v>6551</v>
      </c>
      <c r="AE1936" s="112">
        <v>0</v>
      </c>
      <c r="AF1936" s="112" t="s">
        <v>6551</v>
      </c>
      <c r="AG1936" s="112">
        <v>0</v>
      </c>
      <c r="AH1936" s="112" t="s">
        <v>6551</v>
      </c>
      <c r="AI1936" s="112">
        <v>3921</v>
      </c>
      <c r="AJ1936" s="112" t="s">
        <v>6551</v>
      </c>
      <c r="AK1936" s="112">
        <v>0</v>
      </c>
      <c r="AL1936" s="113" t="s">
        <v>6551</v>
      </c>
      <c r="AM1936" s="113" t="str">
        <f t="shared" si="30"/>
        <v>No</v>
      </c>
    </row>
    <row r="1937" spans="1:39" s="19" customFormat="1" ht="11.5" customHeight="1" x14ac:dyDescent="0.2">
      <c r="A1937" s="5" t="s">
        <v>1872</v>
      </c>
      <c r="B1937" s="5" t="s">
        <v>1873</v>
      </c>
      <c r="C1937" s="5" t="s">
        <v>7</v>
      </c>
      <c r="D1937" s="194" t="s">
        <v>1874</v>
      </c>
      <c r="E1937" s="197">
        <v>279</v>
      </c>
      <c r="F1937" s="19" t="s">
        <v>166</v>
      </c>
      <c r="G1937" s="5" t="s">
        <v>6120</v>
      </c>
      <c r="H1937" s="27">
        <v>0</v>
      </c>
      <c r="I1937" s="110">
        <v>2</v>
      </c>
      <c r="J1937" s="111" t="s">
        <v>6551</v>
      </c>
      <c r="K1937" s="112">
        <v>0</v>
      </c>
      <c r="L1937" s="112" t="s">
        <v>6551</v>
      </c>
      <c r="M1937" s="112">
        <v>0</v>
      </c>
      <c r="N1937" s="112" t="s">
        <v>6551</v>
      </c>
      <c r="O1937" s="112">
        <v>0</v>
      </c>
      <c r="P1937" s="112" t="s">
        <v>6551</v>
      </c>
      <c r="Q1937" s="112">
        <v>18893</v>
      </c>
      <c r="R1937" s="112" t="s">
        <v>6551</v>
      </c>
      <c r="S1937" s="112">
        <v>0</v>
      </c>
      <c r="T1937" s="112" t="s">
        <v>6551</v>
      </c>
      <c r="U1937" s="112">
        <v>0</v>
      </c>
      <c r="V1937" s="112" t="s">
        <v>6551</v>
      </c>
      <c r="W1937" s="112">
        <v>1223</v>
      </c>
      <c r="X1937" s="112" t="s">
        <v>6551</v>
      </c>
      <c r="Y1937" s="112">
        <v>0</v>
      </c>
      <c r="Z1937" s="112" t="s">
        <v>6551</v>
      </c>
      <c r="AA1937" s="112">
        <v>0</v>
      </c>
      <c r="AB1937" s="112" t="s">
        <v>6551</v>
      </c>
      <c r="AC1937" s="112">
        <v>0</v>
      </c>
      <c r="AD1937" s="112" t="s">
        <v>6551</v>
      </c>
      <c r="AE1937" s="112">
        <v>0</v>
      </c>
      <c r="AF1937" s="112" t="s">
        <v>6551</v>
      </c>
      <c r="AG1937" s="112">
        <v>0</v>
      </c>
      <c r="AH1937" s="112" t="s">
        <v>6551</v>
      </c>
      <c r="AI1937" s="112">
        <v>1512</v>
      </c>
      <c r="AJ1937" s="112" t="s">
        <v>6551</v>
      </c>
      <c r="AK1937" s="112">
        <v>0</v>
      </c>
      <c r="AL1937" s="113" t="s">
        <v>6551</v>
      </c>
      <c r="AM1937" s="113" t="str">
        <f t="shared" si="30"/>
        <v>No</v>
      </c>
    </row>
    <row r="1938" spans="1:39" s="19" customFormat="1" ht="11.5" customHeight="1" x14ac:dyDescent="0.2">
      <c r="A1938" s="5" t="s">
        <v>6306</v>
      </c>
      <c r="B1938" s="5" t="s">
        <v>6479</v>
      </c>
      <c r="C1938" s="5" t="s">
        <v>65</v>
      </c>
      <c r="D1938" s="194">
        <v>1157</v>
      </c>
      <c r="E1938" s="197">
        <v>10179</v>
      </c>
      <c r="F1938" s="19" t="s">
        <v>239</v>
      </c>
      <c r="G1938" s="19" t="s">
        <v>6120</v>
      </c>
      <c r="H1938" s="27">
        <v>4181019</v>
      </c>
      <c r="I1938" s="110">
        <v>2</v>
      </c>
      <c r="J1938" s="19" t="s">
        <v>6551</v>
      </c>
      <c r="K1938" s="112">
        <v>0</v>
      </c>
      <c r="L1938" s="112" t="s">
        <v>6551</v>
      </c>
      <c r="M1938" s="112">
        <v>0</v>
      </c>
      <c r="N1938" s="112" t="s">
        <v>6551</v>
      </c>
      <c r="O1938" s="112">
        <v>0</v>
      </c>
      <c r="P1938" s="112" t="s">
        <v>6551</v>
      </c>
      <c r="Q1938" s="112">
        <v>39249</v>
      </c>
      <c r="R1938" s="112" t="s">
        <v>6551</v>
      </c>
      <c r="S1938" s="112">
        <v>0</v>
      </c>
      <c r="T1938" s="112" t="s">
        <v>6551</v>
      </c>
      <c r="U1938" s="112">
        <v>0</v>
      </c>
      <c r="V1938" s="112" t="s">
        <v>6551</v>
      </c>
      <c r="W1938" s="112">
        <v>3096</v>
      </c>
      <c r="X1938" s="112" t="s">
        <v>6551</v>
      </c>
      <c r="Y1938" s="112">
        <v>0</v>
      </c>
      <c r="Z1938" s="112" t="s">
        <v>6551</v>
      </c>
      <c r="AA1938" s="112">
        <v>0</v>
      </c>
      <c r="AB1938" s="112" t="s">
        <v>6551</v>
      </c>
      <c r="AC1938" s="112">
        <v>0</v>
      </c>
      <c r="AD1938" s="112" t="s">
        <v>6551</v>
      </c>
      <c r="AE1938" s="112">
        <v>0</v>
      </c>
      <c r="AF1938" s="112" t="s">
        <v>6551</v>
      </c>
      <c r="AG1938" s="112">
        <v>0</v>
      </c>
      <c r="AH1938" s="112" t="s">
        <v>6551</v>
      </c>
      <c r="AI1938" s="112">
        <v>15940</v>
      </c>
      <c r="AJ1938" s="112" t="s">
        <v>6551</v>
      </c>
      <c r="AK1938" s="112">
        <v>0</v>
      </c>
      <c r="AL1938" s="113" t="s">
        <v>6551</v>
      </c>
      <c r="AM1938" s="113" t="str">
        <f t="shared" si="30"/>
        <v>No</v>
      </c>
    </row>
    <row r="1939" spans="1:39" s="19" customFormat="1" ht="11.5" customHeight="1" x14ac:dyDescent="0.2">
      <c r="A1939" s="5" t="s">
        <v>6309</v>
      </c>
      <c r="B1939" s="5" t="s">
        <v>822</v>
      </c>
      <c r="C1939" s="5" t="s">
        <v>65</v>
      </c>
      <c r="D1939" s="194">
        <v>1160</v>
      </c>
      <c r="E1939" s="197">
        <v>10182</v>
      </c>
      <c r="F1939" s="19" t="s">
        <v>305</v>
      </c>
      <c r="G1939" s="19" t="s">
        <v>6120</v>
      </c>
      <c r="H1939" s="27">
        <v>4181019</v>
      </c>
      <c r="I1939" s="110">
        <v>2</v>
      </c>
      <c r="J1939" s="19" t="s">
        <v>6551</v>
      </c>
      <c r="K1939" s="112">
        <v>0</v>
      </c>
      <c r="L1939" s="112" t="s">
        <v>6551</v>
      </c>
      <c r="M1939" s="112">
        <v>0</v>
      </c>
      <c r="N1939" s="112" t="s">
        <v>6551</v>
      </c>
      <c r="O1939" s="112">
        <v>0</v>
      </c>
      <c r="P1939" s="112" t="s">
        <v>6551</v>
      </c>
      <c r="Q1939" s="112">
        <v>27003</v>
      </c>
      <c r="R1939" s="112" t="s">
        <v>6551</v>
      </c>
      <c r="S1939" s="112">
        <v>0</v>
      </c>
      <c r="T1939" s="112" t="s">
        <v>6551</v>
      </c>
      <c r="U1939" s="112">
        <v>0</v>
      </c>
      <c r="V1939" s="112" t="s">
        <v>6551</v>
      </c>
      <c r="W1939" s="112">
        <v>3003</v>
      </c>
      <c r="X1939" s="112" t="s">
        <v>6551</v>
      </c>
      <c r="Y1939" s="112">
        <v>0</v>
      </c>
      <c r="Z1939" s="112" t="s">
        <v>6551</v>
      </c>
      <c r="AA1939" s="112">
        <v>0</v>
      </c>
      <c r="AB1939" s="112" t="s">
        <v>6551</v>
      </c>
      <c r="AC1939" s="112">
        <v>0</v>
      </c>
      <c r="AD1939" s="112" t="s">
        <v>6551</v>
      </c>
      <c r="AE1939" s="112">
        <v>0</v>
      </c>
      <c r="AF1939" s="112" t="s">
        <v>6551</v>
      </c>
      <c r="AG1939" s="112">
        <v>0</v>
      </c>
      <c r="AH1939" s="112" t="s">
        <v>6551</v>
      </c>
      <c r="AI1939" s="112">
        <v>16745</v>
      </c>
      <c r="AJ1939" s="112" t="s">
        <v>6551</v>
      </c>
      <c r="AK1939" s="112">
        <v>0</v>
      </c>
      <c r="AL1939" s="19" t="s">
        <v>6551</v>
      </c>
      <c r="AM1939" s="113" t="str">
        <f t="shared" si="30"/>
        <v>No</v>
      </c>
    </row>
    <row r="1940" spans="1:39" s="19" customFormat="1" ht="11.5" customHeight="1" x14ac:dyDescent="0.2">
      <c r="A1940" s="5" t="s">
        <v>6311</v>
      </c>
      <c r="B1940" s="5" t="s">
        <v>6481</v>
      </c>
      <c r="C1940" s="5" t="s">
        <v>65</v>
      </c>
      <c r="D1940" s="194"/>
      <c r="E1940" s="197">
        <v>10184</v>
      </c>
      <c r="F1940" s="19" t="s">
        <v>166</v>
      </c>
      <c r="G1940" s="19" t="s">
        <v>6120</v>
      </c>
      <c r="H1940" s="27">
        <v>246695</v>
      </c>
      <c r="I1940" s="110">
        <v>2</v>
      </c>
      <c r="J1940" s="19" t="s">
        <v>6551</v>
      </c>
      <c r="K1940" s="112">
        <v>0</v>
      </c>
      <c r="L1940" s="112" t="s">
        <v>6551</v>
      </c>
      <c r="M1940" s="112">
        <v>0</v>
      </c>
      <c r="N1940" s="112" t="s">
        <v>6551</v>
      </c>
      <c r="O1940" s="112">
        <v>0</v>
      </c>
      <c r="P1940" s="112" t="s">
        <v>6551</v>
      </c>
      <c r="Q1940" s="112">
        <v>57228</v>
      </c>
      <c r="R1940" s="112" t="s">
        <v>6551</v>
      </c>
      <c r="S1940" s="112">
        <v>0</v>
      </c>
      <c r="T1940" s="112" t="s">
        <v>6551</v>
      </c>
      <c r="U1940" s="112">
        <v>0</v>
      </c>
      <c r="V1940" s="112" t="s">
        <v>6551</v>
      </c>
      <c r="W1940" s="112">
        <v>2782</v>
      </c>
      <c r="X1940" s="112" t="s">
        <v>6551</v>
      </c>
      <c r="Y1940" s="112">
        <v>0</v>
      </c>
      <c r="Z1940" s="112" t="s">
        <v>6551</v>
      </c>
      <c r="AA1940" s="112">
        <v>0</v>
      </c>
      <c r="AB1940" s="112" t="s">
        <v>6551</v>
      </c>
      <c r="AC1940" s="112">
        <v>0</v>
      </c>
      <c r="AD1940" s="112" t="s">
        <v>6551</v>
      </c>
      <c r="AE1940" s="112">
        <v>0</v>
      </c>
      <c r="AF1940" s="112" t="s">
        <v>6551</v>
      </c>
      <c r="AG1940" s="112">
        <v>0</v>
      </c>
      <c r="AH1940" s="112" t="s">
        <v>6551</v>
      </c>
      <c r="AI1940" s="112">
        <v>5712</v>
      </c>
      <c r="AJ1940" s="112" t="s">
        <v>6551</v>
      </c>
      <c r="AK1940" s="112">
        <v>0</v>
      </c>
      <c r="AL1940" s="19" t="s">
        <v>6551</v>
      </c>
      <c r="AM1940" s="113" t="str">
        <f t="shared" si="30"/>
        <v>No</v>
      </c>
    </row>
    <row r="1941" spans="1:39" s="19" customFormat="1" ht="11.5" customHeight="1" x14ac:dyDescent="0.2">
      <c r="A1941" s="5" t="s">
        <v>158</v>
      </c>
      <c r="B1941" s="5" t="s">
        <v>995</v>
      </c>
      <c r="C1941" s="5" t="s">
        <v>83</v>
      </c>
      <c r="D1941" s="194">
        <v>1135</v>
      </c>
      <c r="E1941" s="197">
        <v>11154</v>
      </c>
      <c r="F1941" s="19" t="s">
        <v>256</v>
      </c>
      <c r="G1941" s="5" t="s">
        <v>6120</v>
      </c>
      <c r="H1941" s="27">
        <v>158377</v>
      </c>
      <c r="I1941" s="110">
        <v>2</v>
      </c>
      <c r="J1941" s="111" t="s">
        <v>6551</v>
      </c>
      <c r="K1941" s="112">
        <v>0</v>
      </c>
      <c r="L1941" s="112" t="s">
        <v>6551</v>
      </c>
      <c r="M1941" s="112">
        <v>0</v>
      </c>
      <c r="N1941" s="112" t="s">
        <v>6551</v>
      </c>
      <c r="O1941" s="112">
        <v>0</v>
      </c>
      <c r="P1941" s="112" t="s">
        <v>6551</v>
      </c>
      <c r="Q1941" s="112">
        <v>177007</v>
      </c>
      <c r="R1941" s="112" t="s">
        <v>6551</v>
      </c>
      <c r="S1941" s="112">
        <v>0</v>
      </c>
      <c r="T1941" s="112" t="s">
        <v>6551</v>
      </c>
      <c r="U1941" s="112">
        <v>0</v>
      </c>
      <c r="V1941" s="112" t="s">
        <v>6551</v>
      </c>
      <c r="W1941" s="112">
        <v>4380</v>
      </c>
      <c r="X1941" s="112" t="s">
        <v>6551</v>
      </c>
      <c r="Y1941" s="112">
        <v>0</v>
      </c>
      <c r="Z1941" s="112" t="s">
        <v>6551</v>
      </c>
      <c r="AA1941" s="112">
        <v>0</v>
      </c>
      <c r="AB1941" s="112" t="s">
        <v>6551</v>
      </c>
      <c r="AC1941" s="112">
        <v>0</v>
      </c>
      <c r="AD1941" s="112" t="s">
        <v>6551</v>
      </c>
      <c r="AE1941" s="112">
        <v>0</v>
      </c>
      <c r="AF1941" s="112" t="s">
        <v>6551</v>
      </c>
      <c r="AG1941" s="112">
        <v>0</v>
      </c>
      <c r="AH1941" s="112" t="s">
        <v>6551</v>
      </c>
      <c r="AI1941" s="112">
        <v>2817</v>
      </c>
      <c r="AJ1941" s="112" t="s">
        <v>6551</v>
      </c>
      <c r="AK1941" s="112">
        <v>0</v>
      </c>
      <c r="AL1941" s="113" t="s">
        <v>6551</v>
      </c>
      <c r="AM1941" s="113" t="str">
        <f t="shared" si="30"/>
        <v>No</v>
      </c>
    </row>
    <row r="1942" spans="1:39" s="19" customFormat="1" ht="11.5" customHeight="1" x14ac:dyDescent="0.2">
      <c r="A1942" s="5" t="s">
        <v>182</v>
      </c>
      <c r="B1942" s="5" t="s">
        <v>301</v>
      </c>
      <c r="C1942" s="5" t="s">
        <v>92</v>
      </c>
      <c r="D1942" s="194">
        <v>2143</v>
      </c>
      <c r="E1942" s="197">
        <v>20143</v>
      </c>
      <c r="F1942" s="19" t="s">
        <v>239</v>
      </c>
      <c r="G1942" s="5" t="s">
        <v>6120</v>
      </c>
      <c r="H1942" s="27">
        <v>423566</v>
      </c>
      <c r="I1942" s="110">
        <v>2</v>
      </c>
      <c r="J1942" s="111" t="s">
        <v>6551</v>
      </c>
      <c r="K1942" s="112">
        <v>0</v>
      </c>
      <c r="L1942" s="112" t="s">
        <v>6551</v>
      </c>
      <c r="M1942" s="112">
        <v>0</v>
      </c>
      <c r="N1942" s="112" t="s">
        <v>6551</v>
      </c>
      <c r="O1942" s="112">
        <v>0</v>
      </c>
      <c r="P1942" s="112" t="s">
        <v>6551</v>
      </c>
      <c r="Q1942" s="112">
        <v>33321</v>
      </c>
      <c r="R1942" s="112" t="s">
        <v>6551</v>
      </c>
      <c r="S1942" s="112">
        <v>0</v>
      </c>
      <c r="T1942" s="112" t="s">
        <v>6551</v>
      </c>
      <c r="U1942" s="112">
        <v>0</v>
      </c>
      <c r="V1942" s="112" t="s">
        <v>6551</v>
      </c>
      <c r="W1942" s="112">
        <v>2339</v>
      </c>
      <c r="X1942" s="112" t="s">
        <v>6551</v>
      </c>
      <c r="Y1942" s="112">
        <v>0</v>
      </c>
      <c r="Z1942" s="112" t="s">
        <v>6551</v>
      </c>
      <c r="AA1942" s="112">
        <v>0</v>
      </c>
      <c r="AB1942" s="112" t="s">
        <v>6551</v>
      </c>
      <c r="AC1942" s="112">
        <v>0</v>
      </c>
      <c r="AD1942" s="112" t="s">
        <v>6551</v>
      </c>
      <c r="AE1942" s="112">
        <v>0</v>
      </c>
      <c r="AF1942" s="112" t="s">
        <v>6551</v>
      </c>
      <c r="AG1942" s="112">
        <v>0</v>
      </c>
      <c r="AH1942" s="112" t="s">
        <v>6551</v>
      </c>
      <c r="AI1942" s="112">
        <v>5352</v>
      </c>
      <c r="AJ1942" s="112" t="s">
        <v>6551</v>
      </c>
      <c r="AK1942" s="112">
        <v>0</v>
      </c>
      <c r="AL1942" s="113" t="s">
        <v>6551</v>
      </c>
      <c r="AM1942" s="113" t="str">
        <f t="shared" si="30"/>
        <v>No</v>
      </c>
    </row>
    <row r="1943" spans="1:39" s="19" customFormat="1" ht="11.5" customHeight="1" x14ac:dyDescent="0.2">
      <c r="A1943" s="5" t="s">
        <v>270</v>
      </c>
      <c r="B1943" s="5" t="s">
        <v>271</v>
      </c>
      <c r="C1943" s="5" t="s">
        <v>92</v>
      </c>
      <c r="D1943" s="194">
        <v>2176</v>
      </c>
      <c r="E1943" s="197">
        <v>20176</v>
      </c>
      <c r="F1943" s="19" t="s">
        <v>242</v>
      </c>
      <c r="G1943" s="5" t="s">
        <v>6120</v>
      </c>
      <c r="H1943" s="27">
        <v>18351295</v>
      </c>
      <c r="I1943" s="110">
        <v>2</v>
      </c>
      <c r="J1943" s="111" t="s">
        <v>6551</v>
      </c>
      <c r="K1943" s="112">
        <v>0</v>
      </c>
      <c r="L1943" s="112" t="s">
        <v>6551</v>
      </c>
      <c r="M1943" s="112">
        <v>0</v>
      </c>
      <c r="N1943" s="112" t="s">
        <v>6551</v>
      </c>
      <c r="O1943" s="112">
        <v>0</v>
      </c>
      <c r="P1943" s="112" t="s">
        <v>6551</v>
      </c>
      <c r="Q1943" s="112">
        <v>131648</v>
      </c>
      <c r="R1943" s="112" t="s">
        <v>122</v>
      </c>
      <c r="S1943" s="112">
        <v>0</v>
      </c>
      <c r="T1943" s="112" t="s">
        <v>6551</v>
      </c>
      <c r="U1943" s="112">
        <v>0</v>
      </c>
      <c r="V1943" s="112" t="s">
        <v>6551</v>
      </c>
      <c r="W1943" s="112">
        <v>2420</v>
      </c>
      <c r="X1943" s="112" t="s">
        <v>122</v>
      </c>
      <c r="Y1943" s="112">
        <v>0</v>
      </c>
      <c r="Z1943" s="112" t="s">
        <v>6551</v>
      </c>
      <c r="AA1943" s="112">
        <v>0</v>
      </c>
      <c r="AB1943" s="112" t="s">
        <v>6551</v>
      </c>
      <c r="AC1943" s="112">
        <v>0</v>
      </c>
      <c r="AD1943" s="112" t="s">
        <v>6551</v>
      </c>
      <c r="AE1943" s="112">
        <v>0</v>
      </c>
      <c r="AF1943" s="112" t="s">
        <v>6551</v>
      </c>
      <c r="AG1943" s="112">
        <v>0</v>
      </c>
      <c r="AH1943" s="112" t="s">
        <v>6551</v>
      </c>
      <c r="AI1943" s="112">
        <v>36574</v>
      </c>
      <c r="AJ1943" s="112" t="s">
        <v>6551</v>
      </c>
      <c r="AK1943" s="112">
        <v>0</v>
      </c>
      <c r="AL1943" s="113" t="s">
        <v>6551</v>
      </c>
      <c r="AM1943" s="113" t="str">
        <f t="shared" si="30"/>
        <v>Yes</v>
      </c>
    </row>
    <row r="1944" spans="1:39" s="19" customFormat="1" ht="11.5" customHeight="1" x14ac:dyDescent="0.2">
      <c r="A1944" s="5" t="s">
        <v>1571</v>
      </c>
      <c r="B1944" s="5" t="s">
        <v>1572</v>
      </c>
      <c r="C1944" s="5" t="s">
        <v>84</v>
      </c>
      <c r="D1944" s="194">
        <v>2194</v>
      </c>
      <c r="E1944" s="197">
        <v>20194</v>
      </c>
      <c r="F1944" s="19" t="s">
        <v>239</v>
      </c>
      <c r="G1944" s="5" t="s">
        <v>6120</v>
      </c>
      <c r="H1944" s="27">
        <v>64037</v>
      </c>
      <c r="I1944" s="110">
        <v>2</v>
      </c>
      <c r="J1944" s="111" t="s">
        <v>6551</v>
      </c>
      <c r="K1944" s="112">
        <v>0</v>
      </c>
      <c r="L1944" s="112" t="s">
        <v>6551</v>
      </c>
      <c r="M1944" s="112">
        <v>0</v>
      </c>
      <c r="N1944" s="112" t="s">
        <v>6551</v>
      </c>
      <c r="O1944" s="112">
        <v>0</v>
      </c>
      <c r="P1944" s="112" t="s">
        <v>6551</v>
      </c>
      <c r="Q1944" s="112">
        <v>41864</v>
      </c>
      <c r="R1944" s="112" t="s">
        <v>6551</v>
      </c>
      <c r="S1944" s="112">
        <v>0</v>
      </c>
      <c r="T1944" s="112" t="s">
        <v>6551</v>
      </c>
      <c r="U1944" s="112">
        <v>0</v>
      </c>
      <c r="V1944" s="112" t="s">
        <v>6551</v>
      </c>
      <c r="W1944" s="112">
        <v>2016</v>
      </c>
      <c r="X1944" s="112" t="s">
        <v>6551</v>
      </c>
      <c r="Y1944" s="112">
        <v>0</v>
      </c>
      <c r="Z1944" s="112" t="s">
        <v>6551</v>
      </c>
      <c r="AA1944" s="112">
        <v>0</v>
      </c>
      <c r="AB1944" s="112" t="s">
        <v>6551</v>
      </c>
      <c r="AC1944" s="112">
        <v>0</v>
      </c>
      <c r="AD1944" s="112" t="s">
        <v>6551</v>
      </c>
      <c r="AE1944" s="112">
        <v>0</v>
      </c>
      <c r="AF1944" s="112" t="s">
        <v>6551</v>
      </c>
      <c r="AG1944" s="112">
        <v>0</v>
      </c>
      <c r="AH1944" s="112" t="s">
        <v>6551</v>
      </c>
      <c r="AI1944" s="112">
        <v>12244</v>
      </c>
      <c r="AJ1944" s="112" t="s">
        <v>6551</v>
      </c>
      <c r="AK1944" s="112">
        <v>0</v>
      </c>
      <c r="AL1944" s="113" t="s">
        <v>6551</v>
      </c>
      <c r="AM1944" s="113" t="str">
        <f t="shared" si="30"/>
        <v>No</v>
      </c>
    </row>
    <row r="1945" spans="1:39" s="19" customFormat="1" ht="11.5" customHeight="1" x14ac:dyDescent="0.2">
      <c r="A1945" s="5" t="s">
        <v>179</v>
      </c>
      <c r="B1945" s="5" t="s">
        <v>1807</v>
      </c>
      <c r="C1945" s="5" t="s">
        <v>92</v>
      </c>
      <c r="D1945" s="194">
        <v>2213</v>
      </c>
      <c r="E1945" s="197">
        <v>20213</v>
      </c>
      <c r="F1945" s="19" t="s">
        <v>239</v>
      </c>
      <c r="G1945" s="5" t="s">
        <v>6120</v>
      </c>
      <c r="H1945" s="27">
        <v>594962</v>
      </c>
      <c r="I1945" s="110">
        <v>2</v>
      </c>
      <c r="J1945" s="111" t="s">
        <v>6551</v>
      </c>
      <c r="K1945" s="112">
        <v>0</v>
      </c>
      <c r="L1945" s="112" t="s">
        <v>6551</v>
      </c>
      <c r="M1945" s="112">
        <v>0</v>
      </c>
      <c r="N1945" s="112" t="s">
        <v>6551</v>
      </c>
      <c r="O1945" s="112">
        <v>0</v>
      </c>
      <c r="P1945" s="112" t="s">
        <v>6551</v>
      </c>
      <c r="Q1945" s="112">
        <v>16924</v>
      </c>
      <c r="R1945" s="112" t="s">
        <v>6551</v>
      </c>
      <c r="S1945" s="112">
        <v>0</v>
      </c>
      <c r="T1945" s="112" t="s">
        <v>6551</v>
      </c>
      <c r="U1945" s="112">
        <v>0</v>
      </c>
      <c r="V1945" s="112" t="s">
        <v>6551</v>
      </c>
      <c r="W1945" s="112">
        <v>1290</v>
      </c>
      <c r="X1945" s="112" t="s">
        <v>6551</v>
      </c>
      <c r="Y1945" s="112">
        <v>0</v>
      </c>
      <c r="Z1945" s="112" t="s">
        <v>6551</v>
      </c>
      <c r="AA1945" s="112">
        <v>0</v>
      </c>
      <c r="AB1945" s="112" t="s">
        <v>6551</v>
      </c>
      <c r="AC1945" s="112">
        <v>0</v>
      </c>
      <c r="AD1945" s="112" t="s">
        <v>6551</v>
      </c>
      <c r="AE1945" s="112">
        <v>0</v>
      </c>
      <c r="AF1945" s="112" t="s">
        <v>6551</v>
      </c>
      <c r="AG1945" s="112">
        <v>0</v>
      </c>
      <c r="AH1945" s="112" t="s">
        <v>6551</v>
      </c>
      <c r="AI1945" s="112">
        <v>5015</v>
      </c>
      <c r="AJ1945" s="112" t="s">
        <v>6551</v>
      </c>
      <c r="AK1945" s="112">
        <v>0</v>
      </c>
      <c r="AL1945" s="113" t="s">
        <v>6551</v>
      </c>
      <c r="AM1945" s="113" t="str">
        <f t="shared" si="30"/>
        <v>No</v>
      </c>
    </row>
    <row r="1946" spans="1:39" s="19" customFormat="1" ht="11.5" customHeight="1" x14ac:dyDescent="0.2">
      <c r="A1946" s="5" t="s">
        <v>6327</v>
      </c>
      <c r="B1946" s="5" t="s">
        <v>6485</v>
      </c>
      <c r="C1946" s="5" t="s">
        <v>84</v>
      </c>
      <c r="D1946" s="194">
        <v>2221</v>
      </c>
      <c r="E1946" s="197">
        <v>20221</v>
      </c>
      <c r="F1946" s="19" t="s">
        <v>256</v>
      </c>
      <c r="G1946" s="5" t="s">
        <v>6120</v>
      </c>
      <c r="H1946" s="27">
        <v>18351295</v>
      </c>
      <c r="I1946" s="110">
        <v>2</v>
      </c>
      <c r="J1946" s="111" t="s">
        <v>6551</v>
      </c>
      <c r="K1946" s="112">
        <v>0</v>
      </c>
      <c r="L1946" s="112" t="s">
        <v>6551</v>
      </c>
      <c r="M1946" s="112">
        <v>0</v>
      </c>
      <c r="N1946" s="112" t="s">
        <v>6551</v>
      </c>
      <c r="O1946" s="112">
        <v>0</v>
      </c>
      <c r="P1946" s="112" t="s">
        <v>6551</v>
      </c>
      <c r="Q1946" s="112">
        <v>96899</v>
      </c>
      <c r="R1946" s="112" t="s">
        <v>6551</v>
      </c>
      <c r="S1946" s="112">
        <v>0</v>
      </c>
      <c r="T1946" s="112" t="s">
        <v>6551</v>
      </c>
      <c r="U1946" s="112">
        <v>0</v>
      </c>
      <c r="V1946" s="112" t="s">
        <v>6551</v>
      </c>
      <c r="W1946" s="112">
        <v>3643</v>
      </c>
      <c r="X1946" s="112" t="s">
        <v>6551</v>
      </c>
      <c r="Y1946" s="112">
        <v>0</v>
      </c>
      <c r="Z1946" s="112" t="s">
        <v>6551</v>
      </c>
      <c r="AA1946" s="112">
        <v>0</v>
      </c>
      <c r="AB1946" s="112" t="s">
        <v>6551</v>
      </c>
      <c r="AC1946" s="112">
        <v>0</v>
      </c>
      <c r="AD1946" s="112" t="s">
        <v>6551</v>
      </c>
      <c r="AE1946" s="112">
        <v>0</v>
      </c>
      <c r="AF1946" s="112" t="s">
        <v>6551</v>
      </c>
      <c r="AG1946" s="112">
        <v>0</v>
      </c>
      <c r="AH1946" s="112" t="s">
        <v>6551</v>
      </c>
      <c r="AI1946" s="112">
        <v>29489</v>
      </c>
      <c r="AJ1946" s="112" t="s">
        <v>6551</v>
      </c>
      <c r="AK1946" s="112">
        <v>0</v>
      </c>
      <c r="AL1946" s="113" t="s">
        <v>6551</v>
      </c>
      <c r="AM1946" s="113" t="str">
        <f t="shared" si="30"/>
        <v>No</v>
      </c>
    </row>
    <row r="1947" spans="1:39" s="19" customFormat="1" ht="11.5" customHeight="1" x14ac:dyDescent="0.2">
      <c r="A1947" s="5" t="s">
        <v>1834</v>
      </c>
      <c r="B1947" s="5" t="s">
        <v>1835</v>
      </c>
      <c r="C1947" s="5" t="s">
        <v>92</v>
      </c>
      <c r="D1947" s="194" t="s">
        <v>1836</v>
      </c>
      <c r="E1947" s="197">
        <v>22929</v>
      </c>
      <c r="F1947" s="19" t="s">
        <v>166</v>
      </c>
      <c r="G1947" s="5" t="s">
        <v>6120</v>
      </c>
      <c r="H1947" s="27">
        <v>0</v>
      </c>
      <c r="I1947" s="110">
        <v>2</v>
      </c>
      <c r="J1947" s="111" t="s">
        <v>6551</v>
      </c>
      <c r="K1947" s="112">
        <v>0</v>
      </c>
      <c r="L1947" s="112" t="s">
        <v>6551</v>
      </c>
      <c r="M1947" s="112">
        <v>0</v>
      </c>
      <c r="N1947" s="112" t="s">
        <v>6551</v>
      </c>
      <c r="O1947" s="112">
        <v>0</v>
      </c>
      <c r="P1947" s="112" t="s">
        <v>6551</v>
      </c>
      <c r="Q1947" s="112">
        <v>180415</v>
      </c>
      <c r="R1947" s="112" t="s">
        <v>6551</v>
      </c>
      <c r="S1947" s="112">
        <v>0</v>
      </c>
      <c r="T1947" s="112" t="s">
        <v>6551</v>
      </c>
      <c r="U1947" s="112">
        <v>0</v>
      </c>
      <c r="V1947" s="112" t="s">
        <v>6551</v>
      </c>
      <c r="W1947" s="112">
        <v>6002</v>
      </c>
      <c r="X1947" s="112" t="s">
        <v>6551</v>
      </c>
      <c r="Y1947" s="112">
        <v>0</v>
      </c>
      <c r="Z1947" s="112" t="s">
        <v>6551</v>
      </c>
      <c r="AA1947" s="112">
        <v>0</v>
      </c>
      <c r="AB1947" s="112" t="s">
        <v>6551</v>
      </c>
      <c r="AC1947" s="112">
        <v>0</v>
      </c>
      <c r="AD1947" s="112" t="s">
        <v>6551</v>
      </c>
      <c r="AE1947" s="112">
        <v>0</v>
      </c>
      <c r="AF1947" s="112" t="s">
        <v>6551</v>
      </c>
      <c r="AG1947" s="112">
        <v>0</v>
      </c>
      <c r="AH1947" s="112" t="s">
        <v>6551</v>
      </c>
      <c r="AI1947" s="112">
        <v>8806</v>
      </c>
      <c r="AJ1947" s="112" t="s">
        <v>6551</v>
      </c>
      <c r="AK1947" s="112">
        <v>0</v>
      </c>
      <c r="AL1947" s="113" t="s">
        <v>6551</v>
      </c>
      <c r="AM1947" s="113" t="str">
        <f t="shared" si="30"/>
        <v>No</v>
      </c>
    </row>
    <row r="1948" spans="1:39" s="19" customFormat="1" ht="11.5" customHeight="1" x14ac:dyDescent="0.2">
      <c r="A1948" s="5" t="s">
        <v>1185</v>
      </c>
      <c r="B1948" s="5" t="s">
        <v>1186</v>
      </c>
      <c r="C1948" s="5" t="s">
        <v>102</v>
      </c>
      <c r="D1948" s="194">
        <v>4123</v>
      </c>
      <c r="E1948" s="197">
        <v>40123</v>
      </c>
      <c r="F1948" s="19" t="s">
        <v>239</v>
      </c>
      <c r="G1948" s="5" t="s">
        <v>6120</v>
      </c>
      <c r="H1948" s="27">
        <v>2148346</v>
      </c>
      <c r="I1948" s="110">
        <v>2</v>
      </c>
      <c r="J1948" s="111" t="s">
        <v>6551</v>
      </c>
      <c r="K1948" s="112">
        <v>0</v>
      </c>
      <c r="L1948" s="112" t="s">
        <v>6551</v>
      </c>
      <c r="M1948" s="112">
        <v>0</v>
      </c>
      <c r="N1948" s="112" t="s">
        <v>6551</v>
      </c>
      <c r="O1948" s="112">
        <v>0</v>
      </c>
      <c r="P1948" s="112" t="s">
        <v>6551</v>
      </c>
      <c r="Q1948" s="112">
        <v>22930</v>
      </c>
      <c r="R1948" s="112" t="s">
        <v>6551</v>
      </c>
      <c r="S1948" s="112">
        <v>0</v>
      </c>
      <c r="T1948" s="112" t="s">
        <v>6551</v>
      </c>
      <c r="U1948" s="112">
        <v>0</v>
      </c>
      <c r="V1948" s="112" t="s">
        <v>6551</v>
      </c>
      <c r="W1948" s="112">
        <v>2438</v>
      </c>
      <c r="X1948" s="112" t="s">
        <v>6551</v>
      </c>
      <c r="Y1948" s="112">
        <v>0</v>
      </c>
      <c r="Z1948" s="112" t="s">
        <v>6551</v>
      </c>
      <c r="AA1948" s="112">
        <v>0</v>
      </c>
      <c r="AB1948" s="112" t="s">
        <v>6551</v>
      </c>
      <c r="AC1948" s="112">
        <v>0</v>
      </c>
      <c r="AD1948" s="112" t="s">
        <v>6551</v>
      </c>
      <c r="AE1948" s="112">
        <v>0</v>
      </c>
      <c r="AF1948" s="112" t="s">
        <v>6551</v>
      </c>
      <c r="AG1948" s="112">
        <v>0</v>
      </c>
      <c r="AH1948" s="112" t="s">
        <v>6551</v>
      </c>
      <c r="AI1948" s="112">
        <v>29482</v>
      </c>
      <c r="AJ1948" s="112" t="s">
        <v>6551</v>
      </c>
      <c r="AK1948" s="112">
        <v>0</v>
      </c>
      <c r="AL1948" s="113" t="s">
        <v>6551</v>
      </c>
      <c r="AM1948" s="113" t="str">
        <f t="shared" si="30"/>
        <v>No</v>
      </c>
    </row>
    <row r="1949" spans="1:39" s="19" customFormat="1" ht="11.5" customHeight="1" x14ac:dyDescent="0.2">
      <c r="A1949" s="5" t="s">
        <v>1484</v>
      </c>
      <c r="B1949" s="5" t="s">
        <v>1485</v>
      </c>
      <c r="C1949" s="5" t="s">
        <v>102</v>
      </c>
      <c r="D1949" s="194">
        <v>4183</v>
      </c>
      <c r="E1949" s="197">
        <v>40183</v>
      </c>
      <c r="F1949" s="19" t="s">
        <v>239</v>
      </c>
      <c r="G1949" s="5" t="s">
        <v>6120</v>
      </c>
      <c r="H1949" s="27">
        <v>306196</v>
      </c>
      <c r="I1949" s="110">
        <v>2</v>
      </c>
      <c r="J1949" s="111" t="s">
        <v>6551</v>
      </c>
      <c r="K1949" s="112">
        <v>0</v>
      </c>
      <c r="L1949" s="112" t="s">
        <v>6551</v>
      </c>
      <c r="M1949" s="112">
        <v>0</v>
      </c>
      <c r="N1949" s="112" t="s">
        <v>6551</v>
      </c>
      <c r="O1949" s="112">
        <v>0</v>
      </c>
      <c r="P1949" s="112" t="s">
        <v>6551</v>
      </c>
      <c r="Q1949" s="112">
        <v>24565</v>
      </c>
      <c r="R1949" s="112" t="s">
        <v>6551</v>
      </c>
      <c r="S1949" s="112">
        <v>0</v>
      </c>
      <c r="T1949" s="112" t="s">
        <v>6551</v>
      </c>
      <c r="U1949" s="112">
        <v>0</v>
      </c>
      <c r="V1949" s="112" t="s">
        <v>6551</v>
      </c>
      <c r="W1949" s="112">
        <v>2363</v>
      </c>
      <c r="X1949" s="112" t="s">
        <v>6551</v>
      </c>
      <c r="Y1949" s="112">
        <v>0</v>
      </c>
      <c r="Z1949" s="112" t="s">
        <v>6551</v>
      </c>
      <c r="AA1949" s="112">
        <v>0</v>
      </c>
      <c r="AB1949" s="112" t="s">
        <v>6551</v>
      </c>
      <c r="AC1949" s="112">
        <v>0</v>
      </c>
      <c r="AD1949" s="112" t="s">
        <v>6551</v>
      </c>
      <c r="AE1949" s="112">
        <v>0</v>
      </c>
      <c r="AF1949" s="112" t="s">
        <v>6551</v>
      </c>
      <c r="AG1949" s="112">
        <v>0</v>
      </c>
      <c r="AH1949" s="112" t="s">
        <v>6551</v>
      </c>
      <c r="AI1949" s="112">
        <v>6115</v>
      </c>
      <c r="AJ1949" s="112" t="s">
        <v>6551</v>
      </c>
      <c r="AK1949" s="112">
        <v>0</v>
      </c>
      <c r="AL1949" s="113" t="s">
        <v>6551</v>
      </c>
      <c r="AM1949" s="113" t="str">
        <f t="shared" si="30"/>
        <v>No</v>
      </c>
    </row>
    <row r="1950" spans="1:39" s="19" customFormat="1" ht="11.5" customHeight="1" x14ac:dyDescent="0.2">
      <c r="A1950" s="5" t="s">
        <v>168</v>
      </c>
      <c r="B1950" s="5" t="s">
        <v>1841</v>
      </c>
      <c r="C1950" s="5" t="s">
        <v>63</v>
      </c>
      <c r="D1950" s="194">
        <v>4218</v>
      </c>
      <c r="E1950" s="197">
        <v>40218</v>
      </c>
      <c r="F1950" s="19" t="s">
        <v>239</v>
      </c>
      <c r="G1950" s="19" t="s">
        <v>6120</v>
      </c>
      <c r="H1950" s="27">
        <v>972546</v>
      </c>
      <c r="I1950" s="110">
        <v>2</v>
      </c>
      <c r="J1950" s="19" t="s">
        <v>6551</v>
      </c>
      <c r="K1950" s="112">
        <v>0</v>
      </c>
      <c r="L1950" s="112" t="s">
        <v>6551</v>
      </c>
      <c r="M1950" s="112">
        <v>0</v>
      </c>
      <c r="N1950" s="112" t="s">
        <v>6551</v>
      </c>
      <c r="O1950" s="112">
        <v>0</v>
      </c>
      <c r="P1950" s="112" t="s">
        <v>6551</v>
      </c>
      <c r="Q1950" s="112">
        <v>35832</v>
      </c>
      <c r="R1950" s="112" t="s">
        <v>6551</v>
      </c>
      <c r="S1950" s="112">
        <v>0</v>
      </c>
      <c r="T1950" s="112" t="s">
        <v>6551</v>
      </c>
      <c r="U1950" s="112">
        <v>0</v>
      </c>
      <c r="V1950" s="112" t="s">
        <v>6551</v>
      </c>
      <c r="W1950" s="112">
        <v>3024</v>
      </c>
      <c r="X1950" s="112" t="s">
        <v>6551</v>
      </c>
      <c r="Y1950" s="112">
        <v>0</v>
      </c>
      <c r="Z1950" s="112" t="s">
        <v>6551</v>
      </c>
      <c r="AA1950" s="112">
        <v>0</v>
      </c>
      <c r="AB1950" s="112" t="s">
        <v>6551</v>
      </c>
      <c r="AC1950" s="112">
        <v>0</v>
      </c>
      <c r="AD1950" s="112" t="s">
        <v>6551</v>
      </c>
      <c r="AE1950" s="112">
        <v>0</v>
      </c>
      <c r="AF1950" s="112" t="s">
        <v>6551</v>
      </c>
      <c r="AG1950" s="112">
        <v>0</v>
      </c>
      <c r="AH1950" s="112" t="s">
        <v>6551</v>
      </c>
      <c r="AI1950" s="112">
        <v>19050</v>
      </c>
      <c r="AJ1950" s="112" t="s">
        <v>6551</v>
      </c>
      <c r="AK1950" s="112">
        <v>0</v>
      </c>
      <c r="AL1950" s="113" t="s">
        <v>6551</v>
      </c>
      <c r="AM1950" s="113" t="str">
        <f t="shared" si="30"/>
        <v>No</v>
      </c>
    </row>
    <row r="1951" spans="1:39" s="19" customFormat="1" ht="11.5" customHeight="1" x14ac:dyDescent="0.2">
      <c r="A1951" s="5" t="s">
        <v>6357</v>
      </c>
      <c r="B1951" s="5" t="s">
        <v>6501</v>
      </c>
      <c r="C1951" s="5" t="s">
        <v>44</v>
      </c>
      <c r="D1951" s="194"/>
      <c r="E1951" s="197">
        <v>44932</v>
      </c>
      <c r="F1951" s="19" t="s">
        <v>239</v>
      </c>
      <c r="G1951" s="19" t="s">
        <v>6120</v>
      </c>
      <c r="H1951" s="27">
        <v>5502379</v>
      </c>
      <c r="I1951" s="110">
        <v>2</v>
      </c>
      <c r="J1951" s="19" t="s">
        <v>6551</v>
      </c>
      <c r="K1951" s="112">
        <v>0</v>
      </c>
      <c r="L1951" s="112" t="s">
        <v>6551</v>
      </c>
      <c r="M1951" s="112">
        <v>0</v>
      </c>
      <c r="N1951" s="112" t="s">
        <v>6551</v>
      </c>
      <c r="O1951" s="112">
        <v>0</v>
      </c>
      <c r="P1951" s="112" t="s">
        <v>6551</v>
      </c>
      <c r="Q1951" s="112">
        <v>54825</v>
      </c>
      <c r="R1951" s="112" t="s">
        <v>6551</v>
      </c>
      <c r="S1951" s="112">
        <v>0</v>
      </c>
      <c r="T1951" s="112" t="s">
        <v>6551</v>
      </c>
      <c r="U1951" s="112">
        <v>0</v>
      </c>
      <c r="V1951" s="112" t="s">
        <v>6551</v>
      </c>
      <c r="W1951" s="112">
        <v>3824</v>
      </c>
      <c r="X1951" s="112" t="s">
        <v>6551</v>
      </c>
      <c r="Y1951" s="112">
        <v>0</v>
      </c>
      <c r="Z1951" s="112" t="s">
        <v>6551</v>
      </c>
      <c r="AA1951" s="112">
        <v>0</v>
      </c>
      <c r="AB1951" s="112" t="s">
        <v>6551</v>
      </c>
      <c r="AC1951" s="112">
        <v>0</v>
      </c>
      <c r="AD1951" s="112" t="s">
        <v>6551</v>
      </c>
      <c r="AE1951" s="112">
        <v>0</v>
      </c>
      <c r="AF1951" s="112" t="s">
        <v>6551</v>
      </c>
      <c r="AG1951" s="112">
        <v>0</v>
      </c>
      <c r="AH1951" s="112" t="s">
        <v>6551</v>
      </c>
      <c r="AI1951" s="112">
        <v>58875</v>
      </c>
      <c r="AJ1951" s="112" t="s">
        <v>6551</v>
      </c>
      <c r="AK1951" s="112">
        <v>0</v>
      </c>
      <c r="AL1951" s="19" t="s">
        <v>6551</v>
      </c>
      <c r="AM1951" s="113" t="str">
        <f t="shared" si="30"/>
        <v>No</v>
      </c>
    </row>
    <row r="1952" spans="1:39" s="19" customFormat="1" ht="11.5" customHeight="1" x14ac:dyDescent="0.2">
      <c r="A1952" s="5" t="s">
        <v>428</v>
      </c>
      <c r="B1952" s="5" t="s">
        <v>429</v>
      </c>
      <c r="C1952" s="5" t="s">
        <v>96</v>
      </c>
      <c r="D1952" s="194">
        <v>5143</v>
      </c>
      <c r="E1952" s="197">
        <v>50143</v>
      </c>
      <c r="F1952" s="19" t="s">
        <v>239</v>
      </c>
      <c r="G1952" s="19" t="s">
        <v>236</v>
      </c>
      <c r="H1952" s="27">
        <v>1780673</v>
      </c>
      <c r="I1952" s="110">
        <v>2</v>
      </c>
      <c r="J1952" s="19" t="s">
        <v>6551</v>
      </c>
      <c r="K1952" s="112">
        <v>0</v>
      </c>
      <c r="L1952" s="112" t="s">
        <v>6551</v>
      </c>
      <c r="M1952" s="112">
        <v>114648</v>
      </c>
      <c r="N1952" s="112" t="s">
        <v>6551</v>
      </c>
      <c r="O1952" s="112">
        <v>109441</v>
      </c>
      <c r="P1952" s="112" t="s">
        <v>6551</v>
      </c>
      <c r="Q1952" s="112">
        <v>105851</v>
      </c>
      <c r="R1952" s="112" t="s">
        <v>6551</v>
      </c>
      <c r="S1952" s="112">
        <v>3590</v>
      </c>
      <c r="T1952" s="112" t="s">
        <v>6551</v>
      </c>
      <c r="U1952" s="112">
        <v>7460</v>
      </c>
      <c r="V1952" s="112" t="s">
        <v>6551</v>
      </c>
      <c r="W1952" s="112">
        <v>7250</v>
      </c>
      <c r="X1952" s="112" t="s">
        <v>6551</v>
      </c>
      <c r="Y1952" s="112">
        <v>210</v>
      </c>
      <c r="Z1952" s="112" t="s">
        <v>6551</v>
      </c>
      <c r="AA1952" s="112">
        <v>0</v>
      </c>
      <c r="AB1952" s="112" t="s">
        <v>6551</v>
      </c>
      <c r="AC1952" s="112">
        <v>0</v>
      </c>
      <c r="AD1952" s="112" t="s">
        <v>6551</v>
      </c>
      <c r="AE1952" s="112">
        <v>0</v>
      </c>
      <c r="AF1952" s="112" t="s">
        <v>6551</v>
      </c>
      <c r="AG1952" s="112">
        <v>0</v>
      </c>
      <c r="AH1952" s="112" t="s">
        <v>6551</v>
      </c>
      <c r="AI1952" s="112">
        <v>30524</v>
      </c>
      <c r="AJ1952" s="112" t="s">
        <v>6551</v>
      </c>
      <c r="AK1952" s="112">
        <v>159335</v>
      </c>
      <c r="AL1952" s="19" t="s">
        <v>6551</v>
      </c>
      <c r="AM1952" s="113" t="str">
        <f t="shared" si="30"/>
        <v>No</v>
      </c>
    </row>
    <row r="1953" spans="1:39" s="19" customFormat="1" ht="11.5" customHeight="1" x14ac:dyDescent="0.2">
      <c r="A1953" s="5" t="s">
        <v>198</v>
      </c>
      <c r="B1953" s="5" t="s">
        <v>609</v>
      </c>
      <c r="C1953" s="5" t="s">
        <v>117</v>
      </c>
      <c r="D1953" s="194">
        <v>5210</v>
      </c>
      <c r="E1953" s="197">
        <v>50210</v>
      </c>
      <c r="F1953" s="19" t="s">
        <v>239</v>
      </c>
      <c r="G1953" s="5" t="s">
        <v>6120</v>
      </c>
      <c r="H1953" s="27">
        <v>68444</v>
      </c>
      <c r="I1953" s="110">
        <v>2</v>
      </c>
      <c r="J1953" s="111" t="s">
        <v>6551</v>
      </c>
      <c r="K1953" s="112">
        <v>0</v>
      </c>
      <c r="L1953" s="112" t="s">
        <v>6551</v>
      </c>
      <c r="M1953" s="112">
        <v>0</v>
      </c>
      <c r="N1953" s="112" t="s">
        <v>6551</v>
      </c>
      <c r="O1953" s="112">
        <v>0</v>
      </c>
      <c r="P1953" s="112" t="s">
        <v>6551</v>
      </c>
      <c r="Q1953" s="112">
        <v>44814</v>
      </c>
      <c r="R1953" s="112" t="s">
        <v>6551</v>
      </c>
      <c r="S1953" s="112">
        <v>0</v>
      </c>
      <c r="T1953" s="112" t="s">
        <v>6551</v>
      </c>
      <c r="U1953" s="112">
        <v>0</v>
      </c>
      <c r="V1953" s="112" t="s">
        <v>6551</v>
      </c>
      <c r="W1953" s="112">
        <v>5480</v>
      </c>
      <c r="X1953" s="112" t="s">
        <v>6551</v>
      </c>
      <c r="Y1953" s="112">
        <v>0</v>
      </c>
      <c r="Z1953" s="112" t="s">
        <v>6551</v>
      </c>
      <c r="AA1953" s="112">
        <v>0</v>
      </c>
      <c r="AB1953" s="112" t="s">
        <v>6551</v>
      </c>
      <c r="AC1953" s="112">
        <v>0</v>
      </c>
      <c r="AD1953" s="112" t="s">
        <v>6551</v>
      </c>
      <c r="AE1953" s="112">
        <v>0</v>
      </c>
      <c r="AF1953" s="112" t="s">
        <v>6551</v>
      </c>
      <c r="AG1953" s="112">
        <v>0</v>
      </c>
      <c r="AH1953" s="112" t="s">
        <v>6551</v>
      </c>
      <c r="AI1953" s="112">
        <v>20123</v>
      </c>
      <c r="AJ1953" s="112" t="s">
        <v>6551</v>
      </c>
      <c r="AK1953" s="112">
        <v>0</v>
      </c>
      <c r="AL1953" s="113" t="s">
        <v>6551</v>
      </c>
      <c r="AM1953" s="113" t="str">
        <f t="shared" si="30"/>
        <v>No</v>
      </c>
    </row>
    <row r="1954" spans="1:39" s="19" customFormat="1" ht="11.5" customHeight="1" x14ac:dyDescent="0.2">
      <c r="A1954" s="5" t="s">
        <v>6374</v>
      </c>
      <c r="B1954" s="5" t="s">
        <v>1527</v>
      </c>
      <c r="C1954" s="5" t="s">
        <v>117</v>
      </c>
      <c r="D1954" s="194" t="s">
        <v>6373</v>
      </c>
      <c r="E1954" s="197">
        <v>55240</v>
      </c>
      <c r="F1954" s="19" t="s">
        <v>166</v>
      </c>
      <c r="G1954" s="5" t="s">
        <v>6120</v>
      </c>
      <c r="H1954" s="27">
        <v>0</v>
      </c>
      <c r="I1954" s="110">
        <v>2</v>
      </c>
      <c r="J1954" s="111" t="s">
        <v>6551</v>
      </c>
      <c r="K1954" s="112">
        <v>0</v>
      </c>
      <c r="L1954" s="112" t="s">
        <v>6551</v>
      </c>
      <c r="M1954" s="112">
        <v>0</v>
      </c>
      <c r="N1954" s="112" t="s">
        <v>6551</v>
      </c>
      <c r="O1954" s="112">
        <v>0</v>
      </c>
      <c r="P1954" s="112" t="s">
        <v>6551</v>
      </c>
      <c r="Q1954" s="112">
        <v>56101</v>
      </c>
      <c r="R1954" s="112" t="s">
        <v>6551</v>
      </c>
      <c r="S1954" s="112">
        <v>0</v>
      </c>
      <c r="T1954" s="112" t="s">
        <v>6551</v>
      </c>
      <c r="U1954" s="112">
        <v>0</v>
      </c>
      <c r="V1954" s="112" t="s">
        <v>6551</v>
      </c>
      <c r="W1954" s="112">
        <v>2812</v>
      </c>
      <c r="X1954" s="112" t="s">
        <v>6551</v>
      </c>
      <c r="Y1954" s="112">
        <v>0</v>
      </c>
      <c r="Z1954" s="112" t="s">
        <v>6551</v>
      </c>
      <c r="AA1954" s="112">
        <v>0</v>
      </c>
      <c r="AB1954" s="112" t="s">
        <v>6551</v>
      </c>
      <c r="AC1954" s="112">
        <v>0</v>
      </c>
      <c r="AD1954" s="112" t="s">
        <v>6551</v>
      </c>
      <c r="AE1954" s="112">
        <v>0</v>
      </c>
      <c r="AF1954" s="112" t="s">
        <v>6551</v>
      </c>
      <c r="AG1954" s="112">
        <v>0</v>
      </c>
      <c r="AH1954" s="112" t="s">
        <v>6551</v>
      </c>
      <c r="AI1954" s="112">
        <v>7240</v>
      </c>
      <c r="AJ1954" s="112" t="s">
        <v>6551</v>
      </c>
      <c r="AK1954" s="112">
        <v>0</v>
      </c>
      <c r="AL1954" s="113" t="s">
        <v>6551</v>
      </c>
      <c r="AM1954" s="113" t="str">
        <f t="shared" si="30"/>
        <v>No</v>
      </c>
    </row>
    <row r="1955" spans="1:39" s="19" customFormat="1" ht="11.5" customHeight="1" x14ac:dyDescent="0.2">
      <c r="A1955" s="5" t="s">
        <v>1763</v>
      </c>
      <c r="B1955" s="5" t="s">
        <v>1764</v>
      </c>
      <c r="C1955" s="5" t="s">
        <v>117</v>
      </c>
      <c r="D1955" s="194" t="s">
        <v>1765</v>
      </c>
      <c r="E1955" s="197">
        <v>55282</v>
      </c>
      <c r="F1955" s="19" t="s">
        <v>166</v>
      </c>
      <c r="G1955" s="5" t="s">
        <v>6120</v>
      </c>
      <c r="H1955" s="27">
        <v>0</v>
      </c>
      <c r="I1955" s="110">
        <v>2</v>
      </c>
      <c r="J1955" s="111" t="s">
        <v>6551</v>
      </c>
      <c r="K1955" s="112">
        <v>0</v>
      </c>
      <c r="L1955" s="112" t="s">
        <v>6551</v>
      </c>
      <c r="M1955" s="112">
        <v>0</v>
      </c>
      <c r="N1955" s="112" t="s">
        <v>6551</v>
      </c>
      <c r="O1955" s="112">
        <v>0</v>
      </c>
      <c r="P1955" s="112" t="s">
        <v>6551</v>
      </c>
      <c r="Q1955" s="112">
        <v>188541</v>
      </c>
      <c r="R1955" s="112" t="s">
        <v>6551</v>
      </c>
      <c r="S1955" s="112">
        <v>0</v>
      </c>
      <c r="T1955" s="112" t="s">
        <v>6551</v>
      </c>
      <c r="U1955" s="112">
        <v>0</v>
      </c>
      <c r="V1955" s="112" t="s">
        <v>6551</v>
      </c>
      <c r="W1955" s="112">
        <v>7439</v>
      </c>
      <c r="X1955" s="112" t="s">
        <v>6551</v>
      </c>
      <c r="Y1955" s="112">
        <v>0</v>
      </c>
      <c r="Z1955" s="112" t="s">
        <v>6551</v>
      </c>
      <c r="AA1955" s="112">
        <v>0</v>
      </c>
      <c r="AB1955" s="112" t="s">
        <v>6551</v>
      </c>
      <c r="AC1955" s="112">
        <v>0</v>
      </c>
      <c r="AD1955" s="112" t="s">
        <v>6551</v>
      </c>
      <c r="AE1955" s="112">
        <v>0</v>
      </c>
      <c r="AF1955" s="112" t="s">
        <v>6551</v>
      </c>
      <c r="AG1955" s="112">
        <v>0</v>
      </c>
      <c r="AH1955" s="112" t="s">
        <v>6551</v>
      </c>
      <c r="AI1955" s="112">
        <v>46076</v>
      </c>
      <c r="AJ1955" s="112" t="s">
        <v>6551</v>
      </c>
      <c r="AK1955" s="112">
        <v>0</v>
      </c>
      <c r="AL1955" s="113" t="s">
        <v>6551</v>
      </c>
      <c r="AM1955" s="113" t="str">
        <f t="shared" si="30"/>
        <v>No</v>
      </c>
    </row>
    <row r="1956" spans="1:39" s="19" customFormat="1" ht="11.5" customHeight="1" x14ac:dyDescent="0.2">
      <c r="A1956" s="5" t="s">
        <v>1654</v>
      </c>
      <c r="B1956" s="5" t="s">
        <v>1655</v>
      </c>
      <c r="C1956" s="5" t="s">
        <v>98</v>
      </c>
      <c r="D1956" s="194" t="s">
        <v>1656</v>
      </c>
      <c r="E1956" s="197">
        <v>66212</v>
      </c>
      <c r="F1956" s="19" t="s">
        <v>166</v>
      </c>
      <c r="G1956" s="5" t="s">
        <v>6120</v>
      </c>
      <c r="H1956" s="27">
        <v>0</v>
      </c>
      <c r="I1956" s="110">
        <v>2</v>
      </c>
      <c r="J1956" s="111" t="s">
        <v>6551</v>
      </c>
      <c r="K1956" s="112">
        <v>0</v>
      </c>
      <c r="L1956" s="112" t="s">
        <v>6551</v>
      </c>
      <c r="M1956" s="112">
        <v>0</v>
      </c>
      <c r="N1956" s="112" t="s">
        <v>6551</v>
      </c>
      <c r="O1956" s="112">
        <v>0</v>
      </c>
      <c r="P1956" s="112" t="s">
        <v>6551</v>
      </c>
      <c r="Q1956" s="112">
        <v>1918</v>
      </c>
      <c r="R1956" s="112" t="s">
        <v>6551</v>
      </c>
      <c r="S1956" s="112">
        <v>0</v>
      </c>
      <c r="T1956" s="112" t="s">
        <v>6551</v>
      </c>
      <c r="U1956" s="112">
        <v>0</v>
      </c>
      <c r="V1956" s="112" t="s">
        <v>6551</v>
      </c>
      <c r="W1956" s="112">
        <v>216</v>
      </c>
      <c r="X1956" s="112" t="s">
        <v>6551</v>
      </c>
      <c r="Y1956" s="112">
        <v>0</v>
      </c>
      <c r="Z1956" s="112" t="s">
        <v>6551</v>
      </c>
      <c r="AA1956" s="112">
        <v>0</v>
      </c>
      <c r="AB1956" s="112" t="s">
        <v>6551</v>
      </c>
      <c r="AC1956" s="112">
        <v>0</v>
      </c>
      <c r="AD1956" s="112" t="s">
        <v>6551</v>
      </c>
      <c r="AE1956" s="112">
        <v>0</v>
      </c>
      <c r="AF1956" s="112" t="s">
        <v>6551</v>
      </c>
      <c r="AG1956" s="112">
        <v>0</v>
      </c>
      <c r="AH1956" s="112" t="s">
        <v>6551</v>
      </c>
      <c r="AI1956" s="112">
        <v>207</v>
      </c>
      <c r="AJ1956" s="112" t="s">
        <v>6551</v>
      </c>
      <c r="AK1956" s="112">
        <v>0</v>
      </c>
      <c r="AL1956" s="113" t="s">
        <v>6551</v>
      </c>
      <c r="AM1956" s="113" t="str">
        <f t="shared" si="30"/>
        <v>No</v>
      </c>
    </row>
    <row r="1957" spans="1:39" s="19" customFormat="1" ht="11.5" customHeight="1" x14ac:dyDescent="0.2">
      <c r="A1957" s="5" t="s">
        <v>1344</v>
      </c>
      <c r="B1957" s="5" t="s">
        <v>1345</v>
      </c>
      <c r="C1957" s="5" t="s">
        <v>78</v>
      </c>
      <c r="D1957" s="194" t="s">
        <v>1346</v>
      </c>
      <c r="E1957" s="197">
        <v>88116</v>
      </c>
      <c r="F1957" s="19" t="s">
        <v>166</v>
      </c>
      <c r="G1957" s="5" t="s">
        <v>6120</v>
      </c>
      <c r="H1957" s="27">
        <v>0</v>
      </c>
      <c r="I1957" s="110">
        <v>2</v>
      </c>
      <c r="J1957" s="111" t="s">
        <v>6551</v>
      </c>
      <c r="K1957" s="112">
        <v>0</v>
      </c>
      <c r="L1957" s="112" t="s">
        <v>6551</v>
      </c>
      <c r="M1957" s="112">
        <v>0</v>
      </c>
      <c r="N1957" s="112" t="s">
        <v>6551</v>
      </c>
      <c r="O1957" s="112">
        <v>0</v>
      </c>
      <c r="P1957" s="112" t="s">
        <v>6551</v>
      </c>
      <c r="Q1957" s="112">
        <v>68402</v>
      </c>
      <c r="R1957" s="112" t="s">
        <v>123</v>
      </c>
      <c r="S1957" s="112">
        <v>0</v>
      </c>
      <c r="T1957" s="112" t="s">
        <v>6551</v>
      </c>
      <c r="U1957" s="112">
        <v>0</v>
      </c>
      <c r="V1957" s="112" t="s">
        <v>6551</v>
      </c>
      <c r="W1957" s="112">
        <v>3701</v>
      </c>
      <c r="X1957" s="112" t="s">
        <v>123</v>
      </c>
      <c r="Y1957" s="112">
        <v>0</v>
      </c>
      <c r="Z1957" s="112" t="s">
        <v>6551</v>
      </c>
      <c r="AA1957" s="112">
        <v>0</v>
      </c>
      <c r="AB1957" s="112" t="s">
        <v>6551</v>
      </c>
      <c r="AC1957" s="112">
        <v>0</v>
      </c>
      <c r="AD1957" s="112" t="s">
        <v>6551</v>
      </c>
      <c r="AE1957" s="112">
        <v>0</v>
      </c>
      <c r="AF1957" s="112" t="s">
        <v>6551</v>
      </c>
      <c r="AG1957" s="112">
        <v>0</v>
      </c>
      <c r="AH1957" s="112" t="s">
        <v>6551</v>
      </c>
      <c r="AI1957" s="112">
        <v>6573</v>
      </c>
      <c r="AJ1957" s="112" t="s">
        <v>123</v>
      </c>
      <c r="AK1957" s="112">
        <v>0</v>
      </c>
      <c r="AL1957" s="113" t="s">
        <v>6551</v>
      </c>
      <c r="AM1957" s="113" t="str">
        <f t="shared" si="30"/>
        <v>No</v>
      </c>
    </row>
    <row r="1958" spans="1:39" s="19" customFormat="1" ht="11.5" customHeight="1" x14ac:dyDescent="0.2">
      <c r="A1958" s="5" t="s">
        <v>1479</v>
      </c>
      <c r="B1958" s="5" t="s">
        <v>1480</v>
      </c>
      <c r="C1958" s="5" t="s">
        <v>80</v>
      </c>
      <c r="D1958" s="194" t="s">
        <v>1481</v>
      </c>
      <c r="E1958" s="197">
        <v>88146</v>
      </c>
      <c r="F1958" s="19" t="s">
        <v>166</v>
      </c>
      <c r="G1958" s="5" t="s">
        <v>6120</v>
      </c>
      <c r="H1958" s="27">
        <v>0</v>
      </c>
      <c r="I1958" s="110">
        <v>2</v>
      </c>
      <c r="J1958" s="111" t="s">
        <v>6551</v>
      </c>
      <c r="K1958" s="112">
        <v>0</v>
      </c>
      <c r="L1958" s="112" t="s">
        <v>6551</v>
      </c>
      <c r="M1958" s="112">
        <v>0</v>
      </c>
      <c r="N1958" s="112" t="s">
        <v>6551</v>
      </c>
      <c r="O1958" s="112">
        <v>0</v>
      </c>
      <c r="P1958" s="112" t="s">
        <v>6551</v>
      </c>
      <c r="Q1958" s="112">
        <v>33058</v>
      </c>
      <c r="R1958" s="112" t="s">
        <v>6551</v>
      </c>
      <c r="S1958" s="112">
        <v>0</v>
      </c>
      <c r="T1958" s="112" t="s">
        <v>6551</v>
      </c>
      <c r="U1958" s="112">
        <v>0</v>
      </c>
      <c r="V1958" s="112" t="s">
        <v>6551</v>
      </c>
      <c r="W1958" s="112">
        <v>1971</v>
      </c>
      <c r="X1958" s="112" t="s">
        <v>6551</v>
      </c>
      <c r="Y1958" s="112">
        <v>0</v>
      </c>
      <c r="Z1958" s="112" t="s">
        <v>6551</v>
      </c>
      <c r="AA1958" s="112">
        <v>0</v>
      </c>
      <c r="AB1958" s="112" t="s">
        <v>6551</v>
      </c>
      <c r="AC1958" s="112">
        <v>0</v>
      </c>
      <c r="AD1958" s="112" t="s">
        <v>6551</v>
      </c>
      <c r="AE1958" s="112">
        <v>0</v>
      </c>
      <c r="AF1958" s="112" t="s">
        <v>6551</v>
      </c>
      <c r="AG1958" s="112">
        <v>0</v>
      </c>
      <c r="AH1958" s="112" t="s">
        <v>6551</v>
      </c>
      <c r="AI1958" s="112">
        <v>2234</v>
      </c>
      <c r="AJ1958" s="112" t="s">
        <v>6551</v>
      </c>
      <c r="AK1958" s="112">
        <v>0</v>
      </c>
      <c r="AL1958" s="113" t="s">
        <v>6551</v>
      </c>
      <c r="AM1958" s="113" t="str">
        <f t="shared" si="30"/>
        <v>No</v>
      </c>
    </row>
    <row r="1959" spans="1:39" s="19" customFormat="1" ht="11.5" customHeight="1" x14ac:dyDescent="0.2">
      <c r="A1959" s="5" t="s">
        <v>6424</v>
      </c>
      <c r="B1959" s="5" t="s">
        <v>1511</v>
      </c>
      <c r="C1959" s="5" t="s">
        <v>78</v>
      </c>
      <c r="D1959" s="194" t="s">
        <v>1512</v>
      </c>
      <c r="E1959" s="197">
        <v>88152</v>
      </c>
      <c r="F1959" s="19" t="s">
        <v>166</v>
      </c>
      <c r="G1959" s="5" t="s">
        <v>6120</v>
      </c>
      <c r="H1959" s="27">
        <v>0</v>
      </c>
      <c r="I1959" s="110">
        <v>2</v>
      </c>
      <c r="J1959" s="111" t="s">
        <v>6551</v>
      </c>
      <c r="K1959" s="112">
        <v>0</v>
      </c>
      <c r="L1959" s="112" t="s">
        <v>6551</v>
      </c>
      <c r="M1959" s="112">
        <v>0</v>
      </c>
      <c r="N1959" s="112" t="s">
        <v>6551</v>
      </c>
      <c r="O1959" s="112">
        <v>0</v>
      </c>
      <c r="P1959" s="112" t="s">
        <v>6551</v>
      </c>
      <c r="Q1959" s="112">
        <v>24025</v>
      </c>
      <c r="R1959" s="112" t="s">
        <v>6551</v>
      </c>
      <c r="S1959" s="112">
        <v>0</v>
      </c>
      <c r="T1959" s="112" t="s">
        <v>6551</v>
      </c>
      <c r="U1959" s="112">
        <v>0</v>
      </c>
      <c r="V1959" s="112" t="s">
        <v>6551</v>
      </c>
      <c r="W1959" s="112">
        <v>3464</v>
      </c>
      <c r="X1959" s="112" t="s">
        <v>6551</v>
      </c>
      <c r="Y1959" s="112">
        <v>0</v>
      </c>
      <c r="Z1959" s="112" t="s">
        <v>6551</v>
      </c>
      <c r="AA1959" s="112">
        <v>0</v>
      </c>
      <c r="AB1959" s="112" t="s">
        <v>6551</v>
      </c>
      <c r="AC1959" s="112">
        <v>0</v>
      </c>
      <c r="AD1959" s="112" t="s">
        <v>6551</v>
      </c>
      <c r="AE1959" s="112">
        <v>0</v>
      </c>
      <c r="AF1959" s="112" t="s">
        <v>6551</v>
      </c>
      <c r="AG1959" s="112">
        <v>0</v>
      </c>
      <c r="AH1959" s="112" t="s">
        <v>6551</v>
      </c>
      <c r="AI1959" s="112">
        <v>9270</v>
      </c>
      <c r="AJ1959" s="112" t="s">
        <v>6551</v>
      </c>
      <c r="AK1959" s="112">
        <v>0</v>
      </c>
      <c r="AL1959" s="113" t="s">
        <v>6551</v>
      </c>
      <c r="AM1959" s="113" t="str">
        <f t="shared" si="30"/>
        <v>No</v>
      </c>
    </row>
    <row r="1960" spans="1:39" s="19" customFormat="1" ht="11.5" customHeight="1" x14ac:dyDescent="0.2">
      <c r="A1960" s="5" t="s">
        <v>1524</v>
      </c>
      <c r="B1960" s="5" t="s">
        <v>1525</v>
      </c>
      <c r="C1960" s="5" t="s">
        <v>78</v>
      </c>
      <c r="D1960" s="194" t="s">
        <v>1526</v>
      </c>
      <c r="E1960" s="197">
        <v>88170</v>
      </c>
      <c r="F1960" s="19" t="s">
        <v>166</v>
      </c>
      <c r="G1960" s="5" t="s">
        <v>6120</v>
      </c>
      <c r="H1960" s="27">
        <v>0</v>
      </c>
      <c r="I1960" s="110">
        <v>2</v>
      </c>
      <c r="J1960" s="111" t="s">
        <v>6551</v>
      </c>
      <c r="K1960" s="112">
        <v>0</v>
      </c>
      <c r="L1960" s="112" t="s">
        <v>6551</v>
      </c>
      <c r="M1960" s="112">
        <v>0</v>
      </c>
      <c r="N1960" s="112" t="s">
        <v>6551</v>
      </c>
      <c r="O1960" s="112">
        <v>0</v>
      </c>
      <c r="P1960" s="112" t="s">
        <v>6551</v>
      </c>
      <c r="Q1960" s="112">
        <v>114816</v>
      </c>
      <c r="R1960" s="112" t="s">
        <v>122</v>
      </c>
      <c r="S1960" s="112">
        <v>0</v>
      </c>
      <c r="T1960" s="112" t="s">
        <v>6551</v>
      </c>
      <c r="U1960" s="112">
        <v>0</v>
      </c>
      <c r="V1960" s="112" t="s">
        <v>6551</v>
      </c>
      <c r="W1960" s="112">
        <v>2314</v>
      </c>
      <c r="X1960" s="112" t="s">
        <v>6551</v>
      </c>
      <c r="Y1960" s="112">
        <v>0</v>
      </c>
      <c r="Z1960" s="112" t="s">
        <v>6551</v>
      </c>
      <c r="AA1960" s="112">
        <v>0</v>
      </c>
      <c r="AB1960" s="112" t="s">
        <v>6551</v>
      </c>
      <c r="AC1960" s="112">
        <v>0</v>
      </c>
      <c r="AD1960" s="112" t="s">
        <v>6551</v>
      </c>
      <c r="AE1960" s="112">
        <v>0</v>
      </c>
      <c r="AF1960" s="112" t="s">
        <v>6551</v>
      </c>
      <c r="AG1960" s="112">
        <v>0</v>
      </c>
      <c r="AH1960" s="112" t="s">
        <v>6551</v>
      </c>
      <c r="AI1960" s="112">
        <v>7020</v>
      </c>
      <c r="AJ1960" s="112" t="s">
        <v>6551</v>
      </c>
      <c r="AK1960" s="112">
        <v>0</v>
      </c>
      <c r="AL1960" s="113" t="s">
        <v>6551</v>
      </c>
      <c r="AM1960" s="113" t="str">
        <f t="shared" si="30"/>
        <v>Yes</v>
      </c>
    </row>
    <row r="1961" spans="1:39" s="19" customFormat="1" ht="11.5" customHeight="1" x14ac:dyDescent="0.2">
      <c r="A1961" s="5" t="s">
        <v>1663</v>
      </c>
      <c r="B1961" s="5" t="s">
        <v>1664</v>
      </c>
      <c r="C1961" s="5" t="s">
        <v>20</v>
      </c>
      <c r="D1961" s="194" t="s">
        <v>1665</v>
      </c>
      <c r="E1961" s="197">
        <v>99298</v>
      </c>
      <c r="F1961" s="19" t="s">
        <v>166</v>
      </c>
      <c r="G1961" s="5" t="s">
        <v>6120</v>
      </c>
      <c r="H1961" s="27">
        <v>0</v>
      </c>
      <c r="I1961" s="110">
        <v>2</v>
      </c>
      <c r="J1961" s="111" t="s">
        <v>6551</v>
      </c>
      <c r="K1961" s="112">
        <v>0</v>
      </c>
      <c r="L1961" s="112" t="s">
        <v>6551</v>
      </c>
      <c r="M1961" s="112">
        <v>0</v>
      </c>
      <c r="N1961" s="112" t="s">
        <v>6551</v>
      </c>
      <c r="O1961" s="112">
        <v>0</v>
      </c>
      <c r="P1961" s="112" t="s">
        <v>6551</v>
      </c>
      <c r="Q1961" s="112">
        <v>30762</v>
      </c>
      <c r="R1961" s="112" t="s">
        <v>6551</v>
      </c>
      <c r="S1961" s="112">
        <v>0</v>
      </c>
      <c r="T1961" s="112" t="s">
        <v>6551</v>
      </c>
      <c r="U1961" s="112">
        <v>0</v>
      </c>
      <c r="V1961" s="112" t="s">
        <v>6551</v>
      </c>
      <c r="W1961" s="112">
        <v>684</v>
      </c>
      <c r="X1961" s="112" t="s">
        <v>6551</v>
      </c>
      <c r="Y1961" s="112">
        <v>0</v>
      </c>
      <c r="Z1961" s="112" t="s">
        <v>6551</v>
      </c>
      <c r="AA1961" s="112">
        <v>0</v>
      </c>
      <c r="AB1961" s="112" t="s">
        <v>6551</v>
      </c>
      <c r="AC1961" s="112">
        <v>0</v>
      </c>
      <c r="AD1961" s="112" t="s">
        <v>6551</v>
      </c>
      <c r="AE1961" s="112">
        <v>0</v>
      </c>
      <c r="AF1961" s="112" t="s">
        <v>6551</v>
      </c>
      <c r="AG1961" s="112">
        <v>0</v>
      </c>
      <c r="AH1961" s="112" t="s">
        <v>6551</v>
      </c>
      <c r="AI1961" s="112">
        <v>570</v>
      </c>
      <c r="AJ1961" s="112" t="s">
        <v>6551</v>
      </c>
      <c r="AK1961" s="112">
        <v>0</v>
      </c>
      <c r="AL1961" s="113" t="s">
        <v>6551</v>
      </c>
      <c r="AM1961" s="113" t="str">
        <f t="shared" si="30"/>
        <v>No</v>
      </c>
    </row>
    <row r="1962" spans="1:39" s="19" customFormat="1" ht="11.5" customHeight="1" x14ac:dyDescent="0.2">
      <c r="A1962" s="5" t="s">
        <v>1706</v>
      </c>
      <c r="B1962" s="5" t="s">
        <v>1707</v>
      </c>
      <c r="C1962" s="5" t="s">
        <v>26</v>
      </c>
      <c r="D1962" s="194" t="s">
        <v>1708</v>
      </c>
      <c r="E1962" s="197">
        <v>99316</v>
      </c>
      <c r="F1962" s="19" t="s">
        <v>166</v>
      </c>
      <c r="G1962" s="19" t="s">
        <v>6120</v>
      </c>
      <c r="H1962" s="27">
        <v>0</v>
      </c>
      <c r="I1962" s="110">
        <v>2</v>
      </c>
      <c r="J1962" s="19" t="s">
        <v>6551</v>
      </c>
      <c r="K1962" s="112">
        <v>0</v>
      </c>
      <c r="L1962" s="112" t="s">
        <v>6551</v>
      </c>
      <c r="M1962" s="112">
        <v>0</v>
      </c>
      <c r="N1962" s="112" t="s">
        <v>6551</v>
      </c>
      <c r="O1962" s="112">
        <v>0</v>
      </c>
      <c r="P1962" s="112" t="s">
        <v>6551</v>
      </c>
      <c r="Q1962" s="112">
        <v>38112</v>
      </c>
      <c r="R1962" s="112" t="s">
        <v>6551</v>
      </c>
      <c r="S1962" s="112">
        <v>0</v>
      </c>
      <c r="T1962" s="112" t="s">
        <v>6551</v>
      </c>
      <c r="U1962" s="112">
        <v>0</v>
      </c>
      <c r="V1962" s="112" t="s">
        <v>6551</v>
      </c>
      <c r="W1962" s="112">
        <v>6136</v>
      </c>
      <c r="X1962" s="112" t="s">
        <v>6551</v>
      </c>
      <c r="Y1962" s="112">
        <v>0</v>
      </c>
      <c r="Z1962" s="112" t="s">
        <v>6551</v>
      </c>
      <c r="AA1962" s="112">
        <v>0</v>
      </c>
      <c r="AB1962" s="112" t="s">
        <v>6551</v>
      </c>
      <c r="AC1962" s="112">
        <v>0</v>
      </c>
      <c r="AD1962" s="112" t="s">
        <v>6551</v>
      </c>
      <c r="AE1962" s="112">
        <v>0</v>
      </c>
      <c r="AF1962" s="112" t="s">
        <v>6551</v>
      </c>
      <c r="AG1962" s="112">
        <v>0</v>
      </c>
      <c r="AH1962" s="112" t="s">
        <v>6551</v>
      </c>
      <c r="AI1962" s="112">
        <v>399957</v>
      </c>
      <c r="AJ1962" s="112" t="s">
        <v>6551</v>
      </c>
      <c r="AK1962" s="112">
        <v>0</v>
      </c>
      <c r="AL1962" s="113" t="s">
        <v>6551</v>
      </c>
      <c r="AM1962" s="113" t="str">
        <f t="shared" si="30"/>
        <v>No</v>
      </c>
    </row>
    <row r="1963" spans="1:39" s="19" customFormat="1" ht="11.5" customHeight="1" x14ac:dyDescent="0.2">
      <c r="A1963" s="5" t="s">
        <v>1734</v>
      </c>
      <c r="B1963" s="5" t="s">
        <v>1735</v>
      </c>
      <c r="C1963" s="5" t="s">
        <v>20</v>
      </c>
      <c r="D1963" s="194" t="s">
        <v>1736</v>
      </c>
      <c r="E1963" s="197">
        <v>99328</v>
      </c>
      <c r="F1963" s="19" t="s">
        <v>166</v>
      </c>
      <c r="G1963" s="19" t="s">
        <v>6120</v>
      </c>
      <c r="H1963" s="27">
        <v>0</v>
      </c>
      <c r="I1963" s="110">
        <v>2</v>
      </c>
      <c r="J1963" s="19" t="s">
        <v>6551</v>
      </c>
      <c r="K1963" s="112">
        <v>0</v>
      </c>
      <c r="L1963" s="112" t="s">
        <v>6551</v>
      </c>
      <c r="M1963" s="112">
        <v>0</v>
      </c>
      <c r="N1963" s="112" t="s">
        <v>6551</v>
      </c>
      <c r="O1963" s="112">
        <v>0</v>
      </c>
      <c r="P1963" s="112" t="s">
        <v>6551</v>
      </c>
      <c r="Q1963" s="112">
        <v>63423</v>
      </c>
      <c r="R1963" s="112" t="s">
        <v>6551</v>
      </c>
      <c r="S1963" s="112">
        <v>0</v>
      </c>
      <c r="T1963" s="112" t="s">
        <v>6551</v>
      </c>
      <c r="U1963" s="112">
        <v>0</v>
      </c>
      <c r="V1963" s="112" t="s">
        <v>6551</v>
      </c>
      <c r="W1963" s="112">
        <v>2448</v>
      </c>
      <c r="X1963" s="112" t="s">
        <v>6551</v>
      </c>
      <c r="Y1963" s="112">
        <v>0</v>
      </c>
      <c r="Z1963" s="112" t="s">
        <v>6551</v>
      </c>
      <c r="AA1963" s="112">
        <v>0</v>
      </c>
      <c r="AB1963" s="112" t="s">
        <v>6551</v>
      </c>
      <c r="AC1963" s="112">
        <v>0</v>
      </c>
      <c r="AD1963" s="112" t="s">
        <v>6551</v>
      </c>
      <c r="AE1963" s="112">
        <v>0</v>
      </c>
      <c r="AF1963" s="112" t="s">
        <v>6551</v>
      </c>
      <c r="AG1963" s="112">
        <v>0</v>
      </c>
      <c r="AH1963" s="112" t="s">
        <v>6551</v>
      </c>
      <c r="AI1963" s="112">
        <v>972</v>
      </c>
      <c r="AJ1963" s="112" t="s">
        <v>6551</v>
      </c>
      <c r="AK1963" s="112">
        <v>0</v>
      </c>
      <c r="AL1963" s="19" t="s">
        <v>6551</v>
      </c>
      <c r="AM1963" s="113" t="str">
        <f t="shared" si="30"/>
        <v>No</v>
      </c>
    </row>
    <row r="1964" spans="1:39" s="19" customFormat="1" ht="11.5" customHeight="1" x14ac:dyDescent="0.2">
      <c r="A1964" s="5" t="s">
        <v>1766</v>
      </c>
      <c r="B1964" s="5" t="s">
        <v>1767</v>
      </c>
      <c r="C1964" s="5" t="s">
        <v>91</v>
      </c>
      <c r="D1964" s="194" t="s">
        <v>1768</v>
      </c>
      <c r="E1964" s="197">
        <v>99394</v>
      </c>
      <c r="F1964" s="19" t="s">
        <v>166</v>
      </c>
      <c r="G1964" s="19" t="s">
        <v>6120</v>
      </c>
      <c r="H1964" s="27">
        <v>0</v>
      </c>
      <c r="I1964" s="110">
        <v>2</v>
      </c>
      <c r="J1964" s="19" t="s">
        <v>6551</v>
      </c>
      <c r="K1964" s="112">
        <v>0</v>
      </c>
      <c r="L1964" s="112" t="s">
        <v>6551</v>
      </c>
      <c r="M1964" s="112">
        <v>0</v>
      </c>
      <c r="N1964" s="112" t="s">
        <v>6551</v>
      </c>
      <c r="O1964" s="112">
        <v>0</v>
      </c>
      <c r="P1964" s="112" t="s">
        <v>6551</v>
      </c>
      <c r="Q1964" s="112">
        <v>8437</v>
      </c>
      <c r="R1964" s="112" t="s">
        <v>6551</v>
      </c>
      <c r="S1964" s="112">
        <v>0</v>
      </c>
      <c r="T1964" s="112" t="s">
        <v>6551</v>
      </c>
      <c r="U1964" s="112">
        <v>0</v>
      </c>
      <c r="V1964" s="112" t="s">
        <v>6551</v>
      </c>
      <c r="W1964" s="112">
        <v>618</v>
      </c>
      <c r="X1964" s="112" t="s">
        <v>6551</v>
      </c>
      <c r="Y1964" s="112">
        <v>0</v>
      </c>
      <c r="Z1964" s="112" t="s">
        <v>6551</v>
      </c>
      <c r="AA1964" s="112">
        <v>0</v>
      </c>
      <c r="AB1964" s="112" t="s">
        <v>6551</v>
      </c>
      <c r="AC1964" s="112">
        <v>0</v>
      </c>
      <c r="AD1964" s="112" t="s">
        <v>6551</v>
      </c>
      <c r="AE1964" s="112">
        <v>0</v>
      </c>
      <c r="AF1964" s="112" t="s">
        <v>6551</v>
      </c>
      <c r="AG1964" s="112">
        <v>0</v>
      </c>
      <c r="AH1964" s="112" t="s">
        <v>6551</v>
      </c>
      <c r="AI1964" s="112">
        <v>2998</v>
      </c>
      <c r="AJ1964" s="112" t="s">
        <v>6551</v>
      </c>
      <c r="AK1964" s="112">
        <v>0</v>
      </c>
      <c r="AL1964" s="19" t="s">
        <v>6551</v>
      </c>
      <c r="AM1964" s="113" t="str">
        <f t="shared" si="30"/>
        <v>No</v>
      </c>
    </row>
    <row r="1965" spans="1:39" s="19" customFormat="1" ht="11.5" customHeight="1" x14ac:dyDescent="0.2">
      <c r="A1965" s="5" t="s">
        <v>6449</v>
      </c>
      <c r="B1965" s="5" t="s">
        <v>6542</v>
      </c>
      <c r="C1965" s="5" t="s">
        <v>91</v>
      </c>
      <c r="D1965" s="194" t="s">
        <v>6448</v>
      </c>
      <c r="E1965" s="197">
        <v>99406</v>
      </c>
      <c r="F1965" s="19" t="s">
        <v>166</v>
      </c>
      <c r="G1965" s="5" t="s">
        <v>6120</v>
      </c>
      <c r="H1965" s="27">
        <v>0</v>
      </c>
      <c r="I1965" s="110">
        <v>2</v>
      </c>
      <c r="J1965" s="111" t="s">
        <v>6551</v>
      </c>
      <c r="K1965" s="112">
        <v>8</v>
      </c>
      <c r="L1965" s="112" t="s">
        <v>6551</v>
      </c>
      <c r="M1965" s="112">
        <v>0</v>
      </c>
      <c r="N1965" s="112" t="s">
        <v>6551</v>
      </c>
      <c r="O1965" s="112">
        <v>0</v>
      </c>
      <c r="P1965" s="112" t="s">
        <v>6551</v>
      </c>
      <c r="Q1965" s="112">
        <v>132816</v>
      </c>
      <c r="R1965" s="112" t="s">
        <v>6551</v>
      </c>
      <c r="S1965" s="112">
        <v>0</v>
      </c>
      <c r="T1965" s="112" t="s">
        <v>6551</v>
      </c>
      <c r="U1965" s="112">
        <v>0</v>
      </c>
      <c r="V1965" s="112" t="s">
        <v>6551</v>
      </c>
      <c r="W1965" s="112">
        <v>4853</v>
      </c>
      <c r="X1965" s="112" t="s">
        <v>6551</v>
      </c>
      <c r="Y1965" s="112">
        <v>0</v>
      </c>
      <c r="Z1965" s="112" t="s">
        <v>6551</v>
      </c>
      <c r="AA1965" s="112">
        <v>0</v>
      </c>
      <c r="AB1965" s="112" t="s">
        <v>6551</v>
      </c>
      <c r="AC1965" s="112">
        <v>0</v>
      </c>
      <c r="AD1965" s="112" t="s">
        <v>6551</v>
      </c>
      <c r="AE1965" s="112">
        <v>0</v>
      </c>
      <c r="AF1965" s="112" t="s">
        <v>6551</v>
      </c>
      <c r="AG1965" s="112">
        <v>0</v>
      </c>
      <c r="AH1965" s="112" t="s">
        <v>6551</v>
      </c>
      <c r="AI1965" s="112">
        <v>2533</v>
      </c>
      <c r="AJ1965" s="112" t="s">
        <v>6551</v>
      </c>
      <c r="AK1965" s="112">
        <v>0</v>
      </c>
      <c r="AL1965" s="113" t="s">
        <v>6551</v>
      </c>
      <c r="AM1965" s="113" t="str">
        <f t="shared" si="30"/>
        <v>No</v>
      </c>
    </row>
    <row r="1966" spans="1:39" s="19" customFormat="1" ht="11.5" customHeight="1" x14ac:dyDescent="0.2">
      <c r="A1966" s="5" t="s">
        <v>5987</v>
      </c>
      <c r="B1966" s="5" t="s">
        <v>241</v>
      </c>
      <c r="C1966" s="5" t="s">
        <v>2</v>
      </c>
      <c r="D1966" s="194" t="s">
        <v>5988</v>
      </c>
      <c r="E1966" s="197" t="s">
        <v>5989</v>
      </c>
      <c r="F1966" s="19" t="s">
        <v>242</v>
      </c>
      <c r="G1966" s="5" t="s">
        <v>287</v>
      </c>
      <c r="H1966" s="27">
        <v>0</v>
      </c>
      <c r="I1966" s="110">
        <v>2</v>
      </c>
      <c r="J1966" s="111" t="s">
        <v>6551</v>
      </c>
      <c r="K1966" s="112">
        <v>0</v>
      </c>
      <c r="L1966" s="112" t="s">
        <v>6551</v>
      </c>
      <c r="M1966" s="112">
        <v>0</v>
      </c>
      <c r="N1966" s="112" t="s">
        <v>6551</v>
      </c>
      <c r="O1966" s="112">
        <v>0</v>
      </c>
      <c r="P1966" s="112" t="s">
        <v>6551</v>
      </c>
      <c r="Q1966" s="112">
        <v>4087</v>
      </c>
      <c r="R1966" s="112" t="s">
        <v>6551</v>
      </c>
      <c r="S1966" s="112">
        <v>0</v>
      </c>
      <c r="T1966" s="112" t="s">
        <v>6551</v>
      </c>
      <c r="U1966" s="112">
        <v>0</v>
      </c>
      <c r="V1966" s="112" t="s">
        <v>6551</v>
      </c>
      <c r="W1966" s="112">
        <v>2251</v>
      </c>
      <c r="X1966" s="112" t="s">
        <v>6551</v>
      </c>
      <c r="Y1966" s="112">
        <v>0</v>
      </c>
      <c r="Z1966" s="112" t="s">
        <v>6551</v>
      </c>
      <c r="AA1966" s="112">
        <v>0</v>
      </c>
      <c r="AB1966" s="112" t="s">
        <v>6551</v>
      </c>
      <c r="AC1966" s="112">
        <v>0</v>
      </c>
      <c r="AD1966" s="112" t="s">
        <v>6551</v>
      </c>
      <c r="AE1966" s="112">
        <v>0</v>
      </c>
      <c r="AF1966" s="112" t="s">
        <v>6551</v>
      </c>
      <c r="AG1966" s="112">
        <v>0</v>
      </c>
      <c r="AH1966" s="112" t="s">
        <v>6551</v>
      </c>
      <c r="AI1966" s="112">
        <v>1888</v>
      </c>
      <c r="AJ1966" s="112" t="s">
        <v>6551</v>
      </c>
      <c r="AK1966" s="112">
        <v>0</v>
      </c>
      <c r="AL1966" s="113" t="s">
        <v>6551</v>
      </c>
      <c r="AM1966" s="113" t="str">
        <f t="shared" si="30"/>
        <v>No</v>
      </c>
    </row>
    <row r="1967" spans="1:39" s="19" customFormat="1" ht="11.5" customHeight="1" x14ac:dyDescent="0.2">
      <c r="A1967" s="5" t="s">
        <v>6294</v>
      </c>
      <c r="B1967" s="5" t="s">
        <v>6475</v>
      </c>
      <c r="C1967" s="5" t="s">
        <v>2</v>
      </c>
      <c r="D1967" s="194"/>
      <c r="E1967" s="197" t="s">
        <v>6293</v>
      </c>
      <c r="F1967" s="19" t="s">
        <v>239</v>
      </c>
      <c r="G1967" s="5" t="s">
        <v>287</v>
      </c>
      <c r="H1967" s="27">
        <v>0</v>
      </c>
      <c r="I1967" s="110">
        <v>2</v>
      </c>
      <c r="J1967" s="111" t="s">
        <v>6551</v>
      </c>
      <c r="K1967" s="112">
        <v>0</v>
      </c>
      <c r="L1967" s="112" t="s">
        <v>6551</v>
      </c>
      <c r="M1967" s="112">
        <v>0</v>
      </c>
      <c r="N1967" s="112" t="s">
        <v>6551</v>
      </c>
      <c r="O1967" s="112">
        <v>0</v>
      </c>
      <c r="P1967" s="112" t="s">
        <v>6551</v>
      </c>
      <c r="Q1967" s="112">
        <v>3551</v>
      </c>
      <c r="R1967" s="112" t="s">
        <v>6551</v>
      </c>
      <c r="S1967" s="112">
        <v>0</v>
      </c>
      <c r="T1967" s="112" t="s">
        <v>6551</v>
      </c>
      <c r="U1967" s="112">
        <v>0</v>
      </c>
      <c r="V1967" s="112" t="s">
        <v>6551</v>
      </c>
      <c r="W1967" s="112">
        <v>267</v>
      </c>
      <c r="X1967" s="112" t="s">
        <v>6551</v>
      </c>
      <c r="Y1967" s="112">
        <v>0</v>
      </c>
      <c r="Z1967" s="112" t="s">
        <v>6551</v>
      </c>
      <c r="AA1967" s="112">
        <v>0</v>
      </c>
      <c r="AB1967" s="112" t="s">
        <v>6551</v>
      </c>
      <c r="AC1967" s="112">
        <v>0</v>
      </c>
      <c r="AD1967" s="112" t="s">
        <v>6551</v>
      </c>
      <c r="AE1967" s="112">
        <v>0</v>
      </c>
      <c r="AF1967" s="112" t="s">
        <v>6551</v>
      </c>
      <c r="AG1967" s="112">
        <v>0</v>
      </c>
      <c r="AH1967" s="112" t="s">
        <v>6551</v>
      </c>
      <c r="AI1967" s="112">
        <v>4502</v>
      </c>
      <c r="AJ1967" s="112" t="s">
        <v>6551</v>
      </c>
      <c r="AK1967" s="112">
        <v>0</v>
      </c>
      <c r="AL1967" s="113" t="s">
        <v>6551</v>
      </c>
      <c r="AM1967" s="113" t="str">
        <f t="shared" si="30"/>
        <v>No</v>
      </c>
    </row>
    <row r="1968" spans="1:39" s="19" customFormat="1" ht="11.5" customHeight="1" x14ac:dyDescent="0.2">
      <c r="A1968" s="5" t="s">
        <v>6296</v>
      </c>
      <c r="B1968" s="5" t="s">
        <v>6476</v>
      </c>
      <c r="C1968" s="5" t="s">
        <v>2</v>
      </c>
      <c r="D1968" s="194"/>
      <c r="E1968" s="197" t="s">
        <v>6295</v>
      </c>
      <c r="F1968" s="19" t="s">
        <v>239</v>
      </c>
      <c r="G1968" s="5" t="s">
        <v>287</v>
      </c>
      <c r="H1968" s="27">
        <v>0</v>
      </c>
      <c r="I1968" s="110">
        <v>2</v>
      </c>
      <c r="J1968" s="111" t="s">
        <v>6551</v>
      </c>
      <c r="K1968" s="112">
        <v>0</v>
      </c>
      <c r="L1968" s="112" t="s">
        <v>6551</v>
      </c>
      <c r="M1968" s="112">
        <v>0</v>
      </c>
      <c r="N1968" s="112" t="s">
        <v>6551</v>
      </c>
      <c r="O1968" s="112">
        <v>0</v>
      </c>
      <c r="P1968" s="112" t="s">
        <v>6551</v>
      </c>
      <c r="Q1968" s="112">
        <v>74310</v>
      </c>
      <c r="R1968" s="112" t="s">
        <v>6551</v>
      </c>
      <c r="S1968" s="112">
        <v>0</v>
      </c>
      <c r="T1968" s="112" t="s">
        <v>6551</v>
      </c>
      <c r="U1968" s="112">
        <v>0</v>
      </c>
      <c r="V1968" s="112" t="s">
        <v>6551</v>
      </c>
      <c r="W1968" s="112">
        <v>3511</v>
      </c>
      <c r="X1968" s="112" t="s">
        <v>6551</v>
      </c>
      <c r="Y1968" s="112">
        <v>0</v>
      </c>
      <c r="Z1968" s="112" t="s">
        <v>6551</v>
      </c>
      <c r="AA1968" s="112">
        <v>0</v>
      </c>
      <c r="AB1968" s="112" t="s">
        <v>6551</v>
      </c>
      <c r="AC1968" s="112">
        <v>0</v>
      </c>
      <c r="AD1968" s="112" t="s">
        <v>6551</v>
      </c>
      <c r="AE1968" s="112">
        <v>0</v>
      </c>
      <c r="AF1968" s="112" t="s">
        <v>6551</v>
      </c>
      <c r="AG1968" s="112">
        <v>0</v>
      </c>
      <c r="AH1968" s="112" t="s">
        <v>6551</v>
      </c>
      <c r="AI1968" s="112">
        <v>12478</v>
      </c>
      <c r="AJ1968" s="112" t="s">
        <v>6551</v>
      </c>
      <c r="AK1968" s="112">
        <v>0</v>
      </c>
      <c r="AL1968" s="113" t="s">
        <v>6551</v>
      </c>
      <c r="AM1968" s="113" t="str">
        <f t="shared" si="30"/>
        <v>No</v>
      </c>
    </row>
    <row r="1969" spans="1:39" s="19" customFormat="1" ht="11.5" customHeight="1" x14ac:dyDescent="0.2">
      <c r="A1969" s="5" t="s">
        <v>5790</v>
      </c>
      <c r="B1969" s="5" t="s">
        <v>5791</v>
      </c>
      <c r="C1969" s="5" t="s">
        <v>99</v>
      </c>
      <c r="D1969" s="194" t="s">
        <v>5792</v>
      </c>
      <c r="E1969" s="197" t="s">
        <v>5793</v>
      </c>
      <c r="F1969" s="19" t="s">
        <v>239</v>
      </c>
      <c r="G1969" s="5" t="s">
        <v>287</v>
      </c>
      <c r="H1969" s="27">
        <v>0</v>
      </c>
      <c r="I1969" s="110">
        <v>2</v>
      </c>
      <c r="J1969" s="111" t="s">
        <v>6551</v>
      </c>
      <c r="K1969" s="112">
        <v>0</v>
      </c>
      <c r="L1969" s="112" t="s">
        <v>6551</v>
      </c>
      <c r="M1969" s="112">
        <v>0</v>
      </c>
      <c r="N1969" s="112" t="s">
        <v>6551</v>
      </c>
      <c r="O1969" s="112">
        <v>0</v>
      </c>
      <c r="P1969" s="112" t="s">
        <v>6551</v>
      </c>
      <c r="Q1969" s="112">
        <v>16786</v>
      </c>
      <c r="R1969" s="112" t="s">
        <v>6551</v>
      </c>
      <c r="S1969" s="112">
        <v>0</v>
      </c>
      <c r="T1969" s="112" t="s">
        <v>6551</v>
      </c>
      <c r="U1969" s="112">
        <v>0</v>
      </c>
      <c r="V1969" s="112" t="s">
        <v>6551</v>
      </c>
      <c r="W1969" s="112">
        <v>2293</v>
      </c>
      <c r="X1969" s="112" t="s">
        <v>6551</v>
      </c>
      <c r="Y1969" s="112">
        <v>0</v>
      </c>
      <c r="Z1969" s="112" t="s">
        <v>6551</v>
      </c>
      <c r="AA1969" s="112">
        <v>0</v>
      </c>
      <c r="AB1969" s="112" t="s">
        <v>6551</v>
      </c>
      <c r="AC1969" s="112">
        <v>0</v>
      </c>
      <c r="AD1969" s="112" t="s">
        <v>6551</v>
      </c>
      <c r="AE1969" s="112">
        <v>0</v>
      </c>
      <c r="AF1969" s="112" t="s">
        <v>6551</v>
      </c>
      <c r="AG1969" s="112">
        <v>0</v>
      </c>
      <c r="AH1969" s="112" t="s">
        <v>6551</v>
      </c>
      <c r="AI1969" s="112">
        <v>9321</v>
      </c>
      <c r="AJ1969" s="112" t="s">
        <v>6551</v>
      </c>
      <c r="AK1969" s="112">
        <v>0</v>
      </c>
      <c r="AL1969" s="113" t="s">
        <v>6551</v>
      </c>
      <c r="AM1969" s="113" t="str">
        <f t="shared" si="30"/>
        <v>No</v>
      </c>
    </row>
    <row r="1970" spans="1:39" s="19" customFormat="1" ht="11.5" customHeight="1" x14ac:dyDescent="0.2">
      <c r="A1970" s="5" t="s">
        <v>5919</v>
      </c>
      <c r="B1970" s="5" t="s">
        <v>930</v>
      </c>
      <c r="C1970" s="5" t="s">
        <v>99</v>
      </c>
      <c r="D1970" s="194" t="s">
        <v>5920</v>
      </c>
      <c r="E1970" s="197" t="s">
        <v>5921</v>
      </c>
      <c r="F1970" s="19" t="s">
        <v>242</v>
      </c>
      <c r="G1970" s="5" t="s">
        <v>287</v>
      </c>
      <c r="H1970" s="27">
        <v>0</v>
      </c>
      <c r="I1970" s="110">
        <v>2</v>
      </c>
      <c r="J1970" s="111" t="s">
        <v>6551</v>
      </c>
      <c r="K1970" s="112">
        <v>0</v>
      </c>
      <c r="L1970" s="112" t="s">
        <v>6551</v>
      </c>
      <c r="M1970" s="112">
        <v>0</v>
      </c>
      <c r="N1970" s="112" t="s">
        <v>6551</v>
      </c>
      <c r="O1970" s="112">
        <v>0</v>
      </c>
      <c r="P1970" s="112" t="s">
        <v>6551</v>
      </c>
      <c r="Q1970" s="112">
        <v>24806</v>
      </c>
      <c r="R1970" s="112" t="s">
        <v>6551</v>
      </c>
      <c r="S1970" s="112">
        <v>0</v>
      </c>
      <c r="T1970" s="112" t="s">
        <v>6551</v>
      </c>
      <c r="U1970" s="112">
        <v>0</v>
      </c>
      <c r="V1970" s="112" t="s">
        <v>6551</v>
      </c>
      <c r="W1970" s="112">
        <v>2173</v>
      </c>
      <c r="X1970" s="112" t="s">
        <v>6551</v>
      </c>
      <c r="Y1970" s="112">
        <v>0</v>
      </c>
      <c r="Z1970" s="112" t="s">
        <v>6551</v>
      </c>
      <c r="AA1970" s="112">
        <v>0</v>
      </c>
      <c r="AB1970" s="112" t="s">
        <v>6551</v>
      </c>
      <c r="AC1970" s="112">
        <v>0</v>
      </c>
      <c r="AD1970" s="112" t="s">
        <v>6551</v>
      </c>
      <c r="AE1970" s="112">
        <v>0</v>
      </c>
      <c r="AF1970" s="112" t="s">
        <v>6551</v>
      </c>
      <c r="AG1970" s="112">
        <v>0</v>
      </c>
      <c r="AH1970" s="112" t="s">
        <v>6551</v>
      </c>
      <c r="AI1970" s="112">
        <v>9418</v>
      </c>
      <c r="AJ1970" s="112" t="s">
        <v>6551</v>
      </c>
      <c r="AK1970" s="112">
        <v>0</v>
      </c>
      <c r="AL1970" s="113" t="s">
        <v>6551</v>
      </c>
      <c r="AM1970" s="113" t="str">
        <f t="shared" si="30"/>
        <v>No</v>
      </c>
    </row>
    <row r="1971" spans="1:39" s="19" customFormat="1" ht="11.5" customHeight="1" x14ac:dyDescent="0.2">
      <c r="A1971" s="5" t="s">
        <v>5946</v>
      </c>
      <c r="B1971" s="5" t="s">
        <v>5947</v>
      </c>
      <c r="C1971" s="5" t="s">
        <v>113</v>
      </c>
      <c r="D1971" s="194" t="s">
        <v>5948</v>
      </c>
      <c r="E1971" s="197" t="s">
        <v>5949</v>
      </c>
      <c r="F1971" s="19" t="s">
        <v>305</v>
      </c>
      <c r="G1971" s="5" t="s">
        <v>287</v>
      </c>
      <c r="H1971" s="27">
        <v>0</v>
      </c>
      <c r="I1971" s="110">
        <v>2</v>
      </c>
      <c r="J1971" s="111" t="s">
        <v>6551</v>
      </c>
      <c r="K1971" s="112">
        <v>0</v>
      </c>
      <c r="L1971" s="112" t="s">
        <v>6551</v>
      </c>
      <c r="M1971" s="112">
        <v>0</v>
      </c>
      <c r="N1971" s="112" t="s">
        <v>6551</v>
      </c>
      <c r="O1971" s="112">
        <v>0</v>
      </c>
      <c r="P1971" s="112" t="s">
        <v>6551</v>
      </c>
      <c r="Q1971" s="112">
        <v>121707</v>
      </c>
      <c r="R1971" s="112" t="s">
        <v>6551</v>
      </c>
      <c r="S1971" s="112">
        <v>0</v>
      </c>
      <c r="T1971" s="112" t="s">
        <v>6551</v>
      </c>
      <c r="U1971" s="112">
        <v>0</v>
      </c>
      <c r="V1971" s="112" t="s">
        <v>6551</v>
      </c>
      <c r="W1971" s="112">
        <v>3662</v>
      </c>
      <c r="X1971" s="112" t="s">
        <v>6551</v>
      </c>
      <c r="Y1971" s="112">
        <v>0</v>
      </c>
      <c r="Z1971" s="112" t="s">
        <v>6551</v>
      </c>
      <c r="AA1971" s="112">
        <v>0</v>
      </c>
      <c r="AB1971" s="112" t="s">
        <v>6551</v>
      </c>
      <c r="AC1971" s="112">
        <v>0</v>
      </c>
      <c r="AD1971" s="112" t="s">
        <v>6551</v>
      </c>
      <c r="AE1971" s="112">
        <v>0</v>
      </c>
      <c r="AF1971" s="112" t="s">
        <v>6551</v>
      </c>
      <c r="AG1971" s="112">
        <v>0</v>
      </c>
      <c r="AH1971" s="112" t="s">
        <v>6551</v>
      </c>
      <c r="AI1971" s="112">
        <v>7843</v>
      </c>
      <c r="AJ1971" s="112" t="s">
        <v>6551</v>
      </c>
      <c r="AK1971" s="112">
        <v>0</v>
      </c>
      <c r="AL1971" s="113" t="s">
        <v>6551</v>
      </c>
      <c r="AM1971" s="113" t="str">
        <f t="shared" si="30"/>
        <v>No</v>
      </c>
    </row>
    <row r="1972" spans="1:39" s="19" customFormat="1" ht="11.5" customHeight="1" x14ac:dyDescent="0.2">
      <c r="A1972" s="5" t="s">
        <v>5888</v>
      </c>
      <c r="B1972" s="5" t="s">
        <v>5889</v>
      </c>
      <c r="C1972" s="5" t="s">
        <v>7</v>
      </c>
      <c r="D1972" s="194" t="s">
        <v>5890</v>
      </c>
      <c r="E1972" s="197" t="s">
        <v>5891</v>
      </c>
      <c r="F1972" s="19" t="s">
        <v>305</v>
      </c>
      <c r="G1972" s="5" t="s">
        <v>287</v>
      </c>
      <c r="H1972" s="27">
        <v>0</v>
      </c>
      <c r="I1972" s="110">
        <v>2</v>
      </c>
      <c r="J1972" s="111" t="s">
        <v>6551</v>
      </c>
      <c r="K1972" s="112">
        <v>0</v>
      </c>
      <c r="L1972" s="112" t="s">
        <v>6551</v>
      </c>
      <c r="M1972" s="112">
        <v>0</v>
      </c>
      <c r="N1972" s="112" t="s">
        <v>6551</v>
      </c>
      <c r="O1972" s="112">
        <v>0</v>
      </c>
      <c r="P1972" s="112" t="s">
        <v>6551</v>
      </c>
      <c r="Q1972" s="112">
        <v>27231</v>
      </c>
      <c r="R1972" s="112" t="s">
        <v>6551</v>
      </c>
      <c r="S1972" s="112">
        <v>0</v>
      </c>
      <c r="T1972" s="112" t="s">
        <v>6551</v>
      </c>
      <c r="U1972" s="112">
        <v>0</v>
      </c>
      <c r="V1972" s="112" t="s">
        <v>6551</v>
      </c>
      <c r="W1972" s="112">
        <v>3327</v>
      </c>
      <c r="X1972" s="112" t="s">
        <v>6551</v>
      </c>
      <c r="Y1972" s="112">
        <v>0</v>
      </c>
      <c r="Z1972" s="112" t="s">
        <v>6551</v>
      </c>
      <c r="AA1972" s="112">
        <v>0</v>
      </c>
      <c r="AB1972" s="112" t="s">
        <v>6551</v>
      </c>
      <c r="AC1972" s="112">
        <v>0</v>
      </c>
      <c r="AD1972" s="112" t="s">
        <v>6551</v>
      </c>
      <c r="AE1972" s="112">
        <v>0</v>
      </c>
      <c r="AF1972" s="112" t="s">
        <v>6551</v>
      </c>
      <c r="AG1972" s="112">
        <v>0</v>
      </c>
      <c r="AH1972" s="112" t="s">
        <v>6551</v>
      </c>
      <c r="AI1972" s="112">
        <v>17541</v>
      </c>
      <c r="AJ1972" s="112" t="s">
        <v>6551</v>
      </c>
      <c r="AK1972" s="112">
        <v>0</v>
      </c>
      <c r="AL1972" s="113" t="s">
        <v>6551</v>
      </c>
      <c r="AM1972" s="113" t="str">
        <f t="shared" si="30"/>
        <v>No</v>
      </c>
    </row>
    <row r="1973" spans="1:39" s="19" customFormat="1" ht="11.5" customHeight="1" x14ac:dyDescent="0.2">
      <c r="A1973" s="5" t="s">
        <v>6316</v>
      </c>
      <c r="B1973" s="5" t="s">
        <v>1924</v>
      </c>
      <c r="C1973" s="5" t="s">
        <v>70</v>
      </c>
      <c r="D1973" s="194" t="s">
        <v>1925</v>
      </c>
      <c r="E1973" s="197" t="s">
        <v>1926</v>
      </c>
      <c r="F1973" s="19" t="s">
        <v>239</v>
      </c>
      <c r="G1973" s="5" t="s">
        <v>287</v>
      </c>
      <c r="H1973" s="27">
        <v>0</v>
      </c>
      <c r="I1973" s="110">
        <v>2</v>
      </c>
      <c r="J1973" s="111" t="s">
        <v>6551</v>
      </c>
      <c r="K1973" s="112">
        <v>0</v>
      </c>
      <c r="L1973" s="112" t="s">
        <v>6551</v>
      </c>
      <c r="M1973" s="112">
        <v>0</v>
      </c>
      <c r="N1973" s="112" t="s">
        <v>6551</v>
      </c>
      <c r="O1973" s="112">
        <v>0</v>
      </c>
      <c r="P1973" s="112" t="s">
        <v>6551</v>
      </c>
      <c r="Q1973" s="112">
        <v>38160</v>
      </c>
      <c r="R1973" s="112" t="s">
        <v>6551</v>
      </c>
      <c r="S1973" s="112">
        <v>0</v>
      </c>
      <c r="T1973" s="112" t="s">
        <v>6551</v>
      </c>
      <c r="U1973" s="112">
        <v>0</v>
      </c>
      <c r="V1973" s="112" t="s">
        <v>6551</v>
      </c>
      <c r="W1973" s="112">
        <v>3063</v>
      </c>
      <c r="X1973" s="112" t="s">
        <v>6551</v>
      </c>
      <c r="Y1973" s="112">
        <v>0</v>
      </c>
      <c r="Z1973" s="112" t="s">
        <v>6551</v>
      </c>
      <c r="AA1973" s="112">
        <v>0</v>
      </c>
      <c r="AB1973" s="112" t="s">
        <v>6551</v>
      </c>
      <c r="AC1973" s="112">
        <v>0</v>
      </c>
      <c r="AD1973" s="112" t="s">
        <v>6551</v>
      </c>
      <c r="AE1973" s="112">
        <v>0</v>
      </c>
      <c r="AF1973" s="112" t="s">
        <v>6551</v>
      </c>
      <c r="AG1973" s="112">
        <v>0</v>
      </c>
      <c r="AH1973" s="112" t="s">
        <v>6551</v>
      </c>
      <c r="AI1973" s="112">
        <v>12326</v>
      </c>
      <c r="AJ1973" s="112" t="s">
        <v>6551</v>
      </c>
      <c r="AK1973" s="112">
        <v>0</v>
      </c>
      <c r="AL1973" s="113" t="s">
        <v>6551</v>
      </c>
      <c r="AM1973" s="113" t="str">
        <f t="shared" si="30"/>
        <v>No</v>
      </c>
    </row>
    <row r="1974" spans="1:39" s="19" customFormat="1" ht="11.5" customHeight="1" x14ac:dyDescent="0.2">
      <c r="A1974" s="5" t="s">
        <v>6319</v>
      </c>
      <c r="B1974" s="5" t="s">
        <v>1962</v>
      </c>
      <c r="C1974" s="5" t="s">
        <v>70</v>
      </c>
      <c r="D1974" s="194" t="s">
        <v>1963</v>
      </c>
      <c r="E1974" s="197" t="s">
        <v>1964</v>
      </c>
      <c r="F1974" s="19" t="s">
        <v>305</v>
      </c>
      <c r="G1974" s="19" t="s">
        <v>287</v>
      </c>
      <c r="H1974" s="27">
        <v>0</v>
      </c>
      <c r="I1974" s="110">
        <v>2</v>
      </c>
      <c r="J1974" s="19" t="s">
        <v>6551</v>
      </c>
      <c r="K1974" s="112">
        <v>0</v>
      </c>
      <c r="L1974" s="112" t="s">
        <v>6551</v>
      </c>
      <c r="M1974" s="112">
        <v>0</v>
      </c>
      <c r="N1974" s="112" t="s">
        <v>6551</v>
      </c>
      <c r="O1974" s="112">
        <v>0</v>
      </c>
      <c r="P1974" s="112" t="s">
        <v>6551</v>
      </c>
      <c r="Q1974" s="112">
        <v>13028</v>
      </c>
      <c r="R1974" s="112" t="s">
        <v>6551</v>
      </c>
      <c r="S1974" s="112">
        <v>0</v>
      </c>
      <c r="T1974" s="112" t="s">
        <v>6551</v>
      </c>
      <c r="U1974" s="112">
        <v>0</v>
      </c>
      <c r="V1974" s="112" t="s">
        <v>6551</v>
      </c>
      <c r="W1974" s="112">
        <v>1510</v>
      </c>
      <c r="X1974" s="112" t="s">
        <v>6551</v>
      </c>
      <c r="Y1974" s="112">
        <v>0</v>
      </c>
      <c r="Z1974" s="112" t="s">
        <v>6551</v>
      </c>
      <c r="AA1974" s="112">
        <v>0</v>
      </c>
      <c r="AB1974" s="112" t="s">
        <v>6551</v>
      </c>
      <c r="AC1974" s="112">
        <v>0</v>
      </c>
      <c r="AD1974" s="112" t="s">
        <v>6551</v>
      </c>
      <c r="AE1974" s="112">
        <v>0</v>
      </c>
      <c r="AF1974" s="112" t="s">
        <v>6551</v>
      </c>
      <c r="AG1974" s="112">
        <v>0</v>
      </c>
      <c r="AH1974" s="112" t="s">
        <v>6551</v>
      </c>
      <c r="AI1974" s="112">
        <v>18203</v>
      </c>
      <c r="AJ1974" s="112" t="s">
        <v>6551</v>
      </c>
      <c r="AK1974" s="112">
        <v>0</v>
      </c>
      <c r="AL1974" s="113" t="s">
        <v>6551</v>
      </c>
      <c r="AM1974" s="113" t="str">
        <f t="shared" si="30"/>
        <v>No</v>
      </c>
    </row>
    <row r="1975" spans="1:39" s="19" customFormat="1" ht="11.5" customHeight="1" x14ac:dyDescent="0.2">
      <c r="A1975" s="5" t="s">
        <v>1946</v>
      </c>
      <c r="B1975" s="5" t="s">
        <v>456</v>
      </c>
      <c r="C1975" s="5" t="s">
        <v>83</v>
      </c>
      <c r="D1975" s="194" t="s">
        <v>1947</v>
      </c>
      <c r="E1975" s="197" t="s">
        <v>1948</v>
      </c>
      <c r="F1975" s="19" t="s">
        <v>305</v>
      </c>
      <c r="G1975" s="19" t="s">
        <v>287</v>
      </c>
      <c r="H1975" s="27">
        <v>0</v>
      </c>
      <c r="I1975" s="110">
        <v>2</v>
      </c>
      <c r="J1975" s="19" t="s">
        <v>6551</v>
      </c>
      <c r="K1975" s="112">
        <v>0</v>
      </c>
      <c r="L1975" s="112" t="s">
        <v>6551</v>
      </c>
      <c r="M1975" s="112">
        <v>0</v>
      </c>
      <c r="N1975" s="112" t="s">
        <v>6551</v>
      </c>
      <c r="O1975" s="112">
        <v>0</v>
      </c>
      <c r="P1975" s="112" t="s">
        <v>6551</v>
      </c>
      <c r="Q1975" s="112">
        <v>34722</v>
      </c>
      <c r="R1975" s="112" t="s">
        <v>6551</v>
      </c>
      <c r="S1975" s="112">
        <v>0</v>
      </c>
      <c r="T1975" s="112" t="s">
        <v>6551</v>
      </c>
      <c r="U1975" s="112">
        <v>0</v>
      </c>
      <c r="V1975" s="112" t="s">
        <v>6551</v>
      </c>
      <c r="W1975" s="112">
        <v>3206</v>
      </c>
      <c r="X1975" s="112" t="s">
        <v>6551</v>
      </c>
      <c r="Y1975" s="112">
        <v>0</v>
      </c>
      <c r="Z1975" s="112" t="s">
        <v>6551</v>
      </c>
      <c r="AA1975" s="112">
        <v>0</v>
      </c>
      <c r="AB1975" s="112" t="s">
        <v>6551</v>
      </c>
      <c r="AC1975" s="112">
        <v>0</v>
      </c>
      <c r="AD1975" s="112" t="s">
        <v>6551</v>
      </c>
      <c r="AE1975" s="112">
        <v>0</v>
      </c>
      <c r="AF1975" s="112" t="s">
        <v>6551</v>
      </c>
      <c r="AG1975" s="112">
        <v>0</v>
      </c>
      <c r="AH1975" s="112" t="s">
        <v>6551</v>
      </c>
      <c r="AI1975" s="112">
        <v>6840</v>
      </c>
      <c r="AJ1975" s="112" t="s">
        <v>6551</v>
      </c>
      <c r="AK1975" s="112">
        <v>0</v>
      </c>
      <c r="AL1975" s="19" t="s">
        <v>6551</v>
      </c>
      <c r="AM1975" s="113" t="str">
        <f t="shared" si="30"/>
        <v>No</v>
      </c>
    </row>
    <row r="1976" spans="1:39" s="19" customFormat="1" ht="11.5" customHeight="1" x14ac:dyDescent="0.2">
      <c r="A1976" s="5" t="s">
        <v>2701</v>
      </c>
      <c r="B1976" s="5" t="s">
        <v>6261</v>
      </c>
      <c r="C1976" s="5" t="s">
        <v>92</v>
      </c>
      <c r="D1976" s="194" t="s">
        <v>6262</v>
      </c>
      <c r="E1976" s="197" t="s">
        <v>6263</v>
      </c>
      <c r="F1976" s="19" t="s">
        <v>239</v>
      </c>
      <c r="G1976" s="19" t="s">
        <v>287</v>
      </c>
      <c r="H1976" s="27">
        <v>0</v>
      </c>
      <c r="I1976" s="110">
        <v>2</v>
      </c>
      <c r="J1976" s="19" t="s">
        <v>6551</v>
      </c>
      <c r="K1976" s="112">
        <v>0</v>
      </c>
      <c r="L1976" s="112" t="s">
        <v>6551</v>
      </c>
      <c r="M1976" s="112">
        <v>0</v>
      </c>
      <c r="N1976" s="112" t="s">
        <v>6551</v>
      </c>
      <c r="O1976" s="112">
        <v>0</v>
      </c>
      <c r="P1976" s="112" t="s">
        <v>6551</v>
      </c>
      <c r="Q1976" s="112">
        <v>35168</v>
      </c>
      <c r="R1976" s="112" t="s">
        <v>6551</v>
      </c>
      <c r="S1976" s="112">
        <v>0</v>
      </c>
      <c r="T1976" s="112" t="s">
        <v>6551</v>
      </c>
      <c r="U1976" s="112">
        <v>0</v>
      </c>
      <c r="V1976" s="112" t="s">
        <v>6551</v>
      </c>
      <c r="W1976" s="112">
        <v>1464</v>
      </c>
      <c r="X1976" s="112" t="s">
        <v>6551</v>
      </c>
      <c r="Y1976" s="112">
        <v>0</v>
      </c>
      <c r="Z1976" s="112" t="s">
        <v>6551</v>
      </c>
      <c r="AA1976" s="112">
        <v>0</v>
      </c>
      <c r="AB1976" s="112" t="s">
        <v>6551</v>
      </c>
      <c r="AC1976" s="112">
        <v>0</v>
      </c>
      <c r="AD1976" s="112" t="s">
        <v>6551</v>
      </c>
      <c r="AE1976" s="112">
        <v>0</v>
      </c>
      <c r="AF1976" s="112" t="s">
        <v>6551</v>
      </c>
      <c r="AG1976" s="112">
        <v>0</v>
      </c>
      <c r="AH1976" s="112" t="s">
        <v>6551</v>
      </c>
      <c r="AI1976" s="112">
        <v>5098</v>
      </c>
      <c r="AJ1976" s="112" t="s">
        <v>6551</v>
      </c>
      <c r="AK1976" s="112">
        <v>0</v>
      </c>
      <c r="AL1976" s="19" t="s">
        <v>6551</v>
      </c>
      <c r="AM1976" s="113" t="str">
        <f t="shared" si="30"/>
        <v>No</v>
      </c>
    </row>
    <row r="1977" spans="1:39" s="19" customFormat="1" ht="11.5" customHeight="1" x14ac:dyDescent="0.2">
      <c r="A1977" s="5" t="s">
        <v>2238</v>
      </c>
      <c r="B1977" s="5" t="s">
        <v>2239</v>
      </c>
      <c r="C1977" s="5" t="s">
        <v>110</v>
      </c>
      <c r="D1977" s="194" t="s">
        <v>2240</v>
      </c>
      <c r="E1977" s="197" t="s">
        <v>2241</v>
      </c>
      <c r="F1977" s="19" t="s">
        <v>239</v>
      </c>
      <c r="G1977" s="5" t="s">
        <v>287</v>
      </c>
      <c r="H1977" s="27">
        <v>0</v>
      </c>
      <c r="I1977" s="110">
        <v>2</v>
      </c>
      <c r="J1977" s="111" t="s">
        <v>6551</v>
      </c>
      <c r="K1977" s="112">
        <v>0</v>
      </c>
      <c r="L1977" s="112" t="s">
        <v>6551</v>
      </c>
      <c r="M1977" s="112">
        <v>0</v>
      </c>
      <c r="N1977" s="112" t="s">
        <v>6551</v>
      </c>
      <c r="O1977" s="112">
        <v>0</v>
      </c>
      <c r="P1977" s="112" t="s">
        <v>6551</v>
      </c>
      <c r="Q1977" s="112">
        <v>47648</v>
      </c>
      <c r="R1977" s="112" t="s">
        <v>6551</v>
      </c>
      <c r="S1977" s="112">
        <v>0</v>
      </c>
      <c r="T1977" s="112" t="s">
        <v>6551</v>
      </c>
      <c r="U1977" s="112">
        <v>0</v>
      </c>
      <c r="V1977" s="112" t="s">
        <v>6551</v>
      </c>
      <c r="W1977" s="112">
        <v>3035</v>
      </c>
      <c r="X1977" s="112" t="s">
        <v>6551</v>
      </c>
      <c r="Y1977" s="112">
        <v>0</v>
      </c>
      <c r="Z1977" s="112" t="s">
        <v>6551</v>
      </c>
      <c r="AA1977" s="112">
        <v>0</v>
      </c>
      <c r="AB1977" s="112" t="s">
        <v>6551</v>
      </c>
      <c r="AC1977" s="112">
        <v>0</v>
      </c>
      <c r="AD1977" s="112" t="s">
        <v>6551</v>
      </c>
      <c r="AE1977" s="112">
        <v>0</v>
      </c>
      <c r="AF1977" s="112" t="s">
        <v>6551</v>
      </c>
      <c r="AG1977" s="112">
        <v>0</v>
      </c>
      <c r="AH1977" s="112" t="s">
        <v>6551</v>
      </c>
      <c r="AI1977" s="112">
        <v>24449</v>
      </c>
      <c r="AJ1977" s="112" t="s">
        <v>6551</v>
      </c>
      <c r="AK1977" s="112">
        <v>0</v>
      </c>
      <c r="AL1977" s="113" t="s">
        <v>6551</v>
      </c>
      <c r="AM1977" s="113" t="str">
        <f t="shared" si="30"/>
        <v>No</v>
      </c>
    </row>
    <row r="1978" spans="1:39" s="19" customFormat="1" ht="11.5" customHeight="1" x14ac:dyDescent="0.2">
      <c r="A1978" s="5" t="s">
        <v>2320</v>
      </c>
      <c r="B1978" s="5" t="s">
        <v>2321</v>
      </c>
      <c r="C1978" s="5" t="s">
        <v>50</v>
      </c>
      <c r="D1978" s="194" t="s">
        <v>2322</v>
      </c>
      <c r="E1978" s="197" t="s">
        <v>2323</v>
      </c>
      <c r="F1978" s="19" t="s">
        <v>239</v>
      </c>
      <c r="G1978" s="5" t="s">
        <v>287</v>
      </c>
      <c r="H1978" s="27">
        <v>0</v>
      </c>
      <c r="I1978" s="110">
        <v>2</v>
      </c>
      <c r="J1978" s="111" t="s">
        <v>6551</v>
      </c>
      <c r="K1978" s="112">
        <v>0</v>
      </c>
      <c r="L1978" s="112" t="s">
        <v>6551</v>
      </c>
      <c r="M1978" s="112">
        <v>0</v>
      </c>
      <c r="N1978" s="112" t="s">
        <v>6551</v>
      </c>
      <c r="O1978" s="112">
        <v>0</v>
      </c>
      <c r="P1978" s="112" t="s">
        <v>6551</v>
      </c>
      <c r="Q1978" s="112">
        <v>66973</v>
      </c>
      <c r="R1978" s="112" t="s">
        <v>6551</v>
      </c>
      <c r="S1978" s="112">
        <v>0</v>
      </c>
      <c r="T1978" s="112" t="s">
        <v>6551</v>
      </c>
      <c r="U1978" s="112">
        <v>0</v>
      </c>
      <c r="V1978" s="112" t="s">
        <v>6551</v>
      </c>
      <c r="W1978" s="112">
        <v>4576</v>
      </c>
      <c r="X1978" s="112" t="s">
        <v>6551</v>
      </c>
      <c r="Y1978" s="112">
        <v>0</v>
      </c>
      <c r="Z1978" s="112" t="s">
        <v>6551</v>
      </c>
      <c r="AA1978" s="112">
        <v>0</v>
      </c>
      <c r="AB1978" s="112" t="s">
        <v>6551</v>
      </c>
      <c r="AC1978" s="112">
        <v>0</v>
      </c>
      <c r="AD1978" s="112" t="s">
        <v>6551</v>
      </c>
      <c r="AE1978" s="112">
        <v>0</v>
      </c>
      <c r="AF1978" s="112" t="s">
        <v>6551</v>
      </c>
      <c r="AG1978" s="112">
        <v>0</v>
      </c>
      <c r="AH1978" s="112" t="s">
        <v>6551</v>
      </c>
      <c r="AI1978" s="112">
        <v>7934</v>
      </c>
      <c r="AJ1978" s="112" t="s">
        <v>6551</v>
      </c>
      <c r="AK1978" s="112">
        <v>0</v>
      </c>
      <c r="AL1978" s="113" t="s">
        <v>6551</v>
      </c>
      <c r="AM1978" s="113" t="str">
        <f t="shared" si="30"/>
        <v>No</v>
      </c>
    </row>
    <row r="1979" spans="1:39" s="19" customFormat="1" ht="11.5" customHeight="1" x14ac:dyDescent="0.2">
      <c r="A1979" s="5" t="s">
        <v>2339</v>
      </c>
      <c r="B1979" s="5" t="s">
        <v>1412</v>
      </c>
      <c r="C1979" s="5" t="s">
        <v>50</v>
      </c>
      <c r="D1979" s="194" t="s">
        <v>2340</v>
      </c>
      <c r="E1979" s="197" t="s">
        <v>2341</v>
      </c>
      <c r="F1979" s="19" t="s">
        <v>239</v>
      </c>
      <c r="G1979" s="5" t="s">
        <v>287</v>
      </c>
      <c r="H1979" s="27">
        <v>0</v>
      </c>
      <c r="I1979" s="110">
        <v>2</v>
      </c>
      <c r="J1979" s="111" t="s">
        <v>6551</v>
      </c>
      <c r="K1979" s="112">
        <v>0</v>
      </c>
      <c r="L1979" s="112" t="s">
        <v>6551</v>
      </c>
      <c r="M1979" s="112">
        <v>0</v>
      </c>
      <c r="N1979" s="112" t="s">
        <v>6551</v>
      </c>
      <c r="O1979" s="112">
        <v>0</v>
      </c>
      <c r="P1979" s="112" t="s">
        <v>6551</v>
      </c>
      <c r="Q1979" s="112">
        <v>69487</v>
      </c>
      <c r="R1979" s="112" t="s">
        <v>6551</v>
      </c>
      <c r="S1979" s="112">
        <v>0</v>
      </c>
      <c r="T1979" s="112" t="s">
        <v>6551</v>
      </c>
      <c r="U1979" s="112">
        <v>0</v>
      </c>
      <c r="V1979" s="112" t="s">
        <v>6551</v>
      </c>
      <c r="W1979" s="112">
        <v>4584</v>
      </c>
      <c r="X1979" s="112" t="s">
        <v>6551</v>
      </c>
      <c r="Y1979" s="112">
        <v>0</v>
      </c>
      <c r="Z1979" s="112" t="s">
        <v>6551</v>
      </c>
      <c r="AA1979" s="112">
        <v>0</v>
      </c>
      <c r="AB1979" s="112" t="s">
        <v>6551</v>
      </c>
      <c r="AC1979" s="112">
        <v>0</v>
      </c>
      <c r="AD1979" s="112" t="s">
        <v>6551</v>
      </c>
      <c r="AE1979" s="112">
        <v>0</v>
      </c>
      <c r="AF1979" s="112" t="s">
        <v>6551</v>
      </c>
      <c r="AG1979" s="112">
        <v>0</v>
      </c>
      <c r="AH1979" s="112" t="s">
        <v>6551</v>
      </c>
      <c r="AI1979" s="112">
        <v>5291</v>
      </c>
      <c r="AJ1979" s="112" t="s">
        <v>6551</v>
      </c>
      <c r="AK1979" s="112">
        <v>0</v>
      </c>
      <c r="AL1979" s="113" t="s">
        <v>6551</v>
      </c>
      <c r="AM1979" s="113" t="str">
        <f t="shared" si="30"/>
        <v>No</v>
      </c>
    </row>
    <row r="1980" spans="1:39" s="19" customFormat="1" ht="11.5" customHeight="1" x14ac:dyDescent="0.2">
      <c r="A1980" s="5" t="s">
        <v>2391</v>
      </c>
      <c r="B1980" s="5" t="s">
        <v>6505</v>
      </c>
      <c r="C1980" s="5" t="s">
        <v>50</v>
      </c>
      <c r="D1980" s="194" t="s">
        <v>2392</v>
      </c>
      <c r="E1980" s="197" t="s">
        <v>2393</v>
      </c>
      <c r="F1980" s="19" t="s">
        <v>239</v>
      </c>
      <c r="G1980" s="5" t="s">
        <v>287</v>
      </c>
      <c r="H1980" s="27">
        <v>0</v>
      </c>
      <c r="I1980" s="110">
        <v>2</v>
      </c>
      <c r="J1980" s="111" t="s">
        <v>6551</v>
      </c>
      <c r="K1980" s="112">
        <v>0</v>
      </c>
      <c r="L1980" s="112" t="s">
        <v>6551</v>
      </c>
      <c r="M1980" s="112">
        <v>0</v>
      </c>
      <c r="N1980" s="112" t="s">
        <v>6551</v>
      </c>
      <c r="O1980" s="112">
        <v>0</v>
      </c>
      <c r="P1980" s="112" t="s">
        <v>6551</v>
      </c>
      <c r="Q1980" s="112">
        <v>21778</v>
      </c>
      <c r="R1980" s="112" t="s">
        <v>6551</v>
      </c>
      <c r="S1980" s="112">
        <v>0</v>
      </c>
      <c r="T1980" s="112" t="s">
        <v>6551</v>
      </c>
      <c r="U1980" s="112">
        <v>0</v>
      </c>
      <c r="V1980" s="112" t="s">
        <v>6551</v>
      </c>
      <c r="W1980" s="112">
        <v>1984</v>
      </c>
      <c r="X1980" s="112" t="s">
        <v>6551</v>
      </c>
      <c r="Y1980" s="112">
        <v>0</v>
      </c>
      <c r="Z1980" s="112" t="s">
        <v>6551</v>
      </c>
      <c r="AA1980" s="112">
        <v>0</v>
      </c>
      <c r="AB1980" s="112" t="s">
        <v>6551</v>
      </c>
      <c r="AC1980" s="112">
        <v>0</v>
      </c>
      <c r="AD1980" s="112" t="s">
        <v>6551</v>
      </c>
      <c r="AE1980" s="112">
        <v>0</v>
      </c>
      <c r="AF1980" s="112" t="s">
        <v>6551</v>
      </c>
      <c r="AG1980" s="112">
        <v>0</v>
      </c>
      <c r="AH1980" s="112" t="s">
        <v>6551</v>
      </c>
      <c r="AI1980" s="112">
        <v>5018</v>
      </c>
      <c r="AJ1980" s="112" t="s">
        <v>6551</v>
      </c>
      <c r="AK1980" s="112">
        <v>0</v>
      </c>
      <c r="AL1980" s="113" t="s">
        <v>6551</v>
      </c>
      <c r="AM1980" s="113" t="str">
        <f t="shared" si="30"/>
        <v>No</v>
      </c>
    </row>
    <row r="1981" spans="1:39" s="19" customFormat="1" ht="11.5" customHeight="1" x14ac:dyDescent="0.2">
      <c r="A1981" s="5" t="s">
        <v>2407</v>
      </c>
      <c r="B1981" s="5" t="s">
        <v>2408</v>
      </c>
      <c r="C1981" s="5" t="s">
        <v>50</v>
      </c>
      <c r="D1981" s="194" t="s">
        <v>2409</v>
      </c>
      <c r="E1981" s="197" t="s">
        <v>2410</v>
      </c>
      <c r="F1981" s="19" t="s">
        <v>239</v>
      </c>
      <c r="G1981" s="5" t="s">
        <v>287</v>
      </c>
      <c r="H1981" s="27">
        <v>0</v>
      </c>
      <c r="I1981" s="110">
        <v>2</v>
      </c>
      <c r="J1981" s="111" t="s">
        <v>6551</v>
      </c>
      <c r="K1981" s="112">
        <v>0</v>
      </c>
      <c r="L1981" s="112" t="s">
        <v>6551</v>
      </c>
      <c r="M1981" s="112">
        <v>0</v>
      </c>
      <c r="N1981" s="112" t="s">
        <v>6551</v>
      </c>
      <c r="O1981" s="112">
        <v>0</v>
      </c>
      <c r="P1981" s="112" t="s">
        <v>6551</v>
      </c>
      <c r="Q1981" s="112">
        <v>66384</v>
      </c>
      <c r="R1981" s="112" t="s">
        <v>6551</v>
      </c>
      <c r="S1981" s="112">
        <v>0</v>
      </c>
      <c r="T1981" s="112" t="s">
        <v>6551</v>
      </c>
      <c r="U1981" s="112">
        <v>0</v>
      </c>
      <c r="V1981" s="112" t="s">
        <v>6551</v>
      </c>
      <c r="W1981" s="112">
        <v>3920</v>
      </c>
      <c r="X1981" s="112" t="s">
        <v>6551</v>
      </c>
      <c r="Y1981" s="112">
        <v>0</v>
      </c>
      <c r="Z1981" s="112" t="s">
        <v>6551</v>
      </c>
      <c r="AA1981" s="112">
        <v>0</v>
      </c>
      <c r="AB1981" s="112" t="s">
        <v>6551</v>
      </c>
      <c r="AC1981" s="112">
        <v>0</v>
      </c>
      <c r="AD1981" s="112" t="s">
        <v>6551</v>
      </c>
      <c r="AE1981" s="112">
        <v>0</v>
      </c>
      <c r="AF1981" s="112" t="s">
        <v>6551</v>
      </c>
      <c r="AG1981" s="112">
        <v>0</v>
      </c>
      <c r="AH1981" s="112" t="s">
        <v>6551</v>
      </c>
      <c r="AI1981" s="112">
        <v>10601</v>
      </c>
      <c r="AJ1981" s="112" t="s">
        <v>6551</v>
      </c>
      <c r="AK1981" s="112">
        <v>0</v>
      </c>
      <c r="AL1981" s="113" t="s">
        <v>6551</v>
      </c>
      <c r="AM1981" s="113" t="str">
        <f t="shared" si="30"/>
        <v>No</v>
      </c>
    </row>
    <row r="1982" spans="1:39" s="19" customFormat="1" ht="11.5" customHeight="1" x14ac:dyDescent="0.2">
      <c r="A1982" s="5" t="s">
        <v>2426</v>
      </c>
      <c r="B1982" s="5" t="s">
        <v>2427</v>
      </c>
      <c r="C1982" s="5" t="s">
        <v>50</v>
      </c>
      <c r="D1982" s="194" t="s">
        <v>2428</v>
      </c>
      <c r="E1982" s="197" t="s">
        <v>2429</v>
      </c>
      <c r="F1982" s="19" t="s">
        <v>239</v>
      </c>
      <c r="G1982" s="5" t="s">
        <v>287</v>
      </c>
      <c r="H1982" s="27">
        <v>0</v>
      </c>
      <c r="I1982" s="110">
        <v>2</v>
      </c>
      <c r="J1982" s="111" t="s">
        <v>6551</v>
      </c>
      <c r="K1982" s="112">
        <v>0</v>
      </c>
      <c r="L1982" s="112" t="s">
        <v>6551</v>
      </c>
      <c r="M1982" s="112">
        <v>0</v>
      </c>
      <c r="N1982" s="112" t="s">
        <v>6551</v>
      </c>
      <c r="O1982" s="112">
        <v>0</v>
      </c>
      <c r="P1982" s="112" t="s">
        <v>6551</v>
      </c>
      <c r="Q1982" s="112">
        <v>58360</v>
      </c>
      <c r="R1982" s="112" t="s">
        <v>6551</v>
      </c>
      <c r="S1982" s="112">
        <v>0</v>
      </c>
      <c r="T1982" s="112" t="s">
        <v>6551</v>
      </c>
      <c r="U1982" s="112">
        <v>0</v>
      </c>
      <c r="V1982" s="112" t="s">
        <v>6551</v>
      </c>
      <c r="W1982" s="112">
        <v>3632</v>
      </c>
      <c r="X1982" s="112" t="s">
        <v>6551</v>
      </c>
      <c r="Y1982" s="112">
        <v>0</v>
      </c>
      <c r="Z1982" s="112" t="s">
        <v>6551</v>
      </c>
      <c r="AA1982" s="112">
        <v>0</v>
      </c>
      <c r="AB1982" s="112" t="s">
        <v>6551</v>
      </c>
      <c r="AC1982" s="112">
        <v>0</v>
      </c>
      <c r="AD1982" s="112" t="s">
        <v>6551</v>
      </c>
      <c r="AE1982" s="112">
        <v>0</v>
      </c>
      <c r="AF1982" s="112" t="s">
        <v>6551</v>
      </c>
      <c r="AG1982" s="112">
        <v>0</v>
      </c>
      <c r="AH1982" s="112" t="s">
        <v>6551</v>
      </c>
      <c r="AI1982" s="112">
        <v>10443</v>
      </c>
      <c r="AJ1982" s="112" t="s">
        <v>6551</v>
      </c>
      <c r="AK1982" s="112">
        <v>0</v>
      </c>
      <c r="AL1982" s="113" t="s">
        <v>6551</v>
      </c>
      <c r="AM1982" s="113" t="str">
        <f t="shared" si="30"/>
        <v>No</v>
      </c>
    </row>
    <row r="1983" spans="1:39" s="19" customFormat="1" ht="11.5" customHeight="1" x14ac:dyDescent="0.2">
      <c r="A1983" s="5" t="s">
        <v>2560</v>
      </c>
      <c r="B1983" s="5" t="s">
        <v>2561</v>
      </c>
      <c r="C1983" s="5" t="s">
        <v>50</v>
      </c>
      <c r="D1983" s="194" t="s">
        <v>2562</v>
      </c>
      <c r="E1983" s="197" t="s">
        <v>2563</v>
      </c>
      <c r="F1983" s="19" t="s">
        <v>239</v>
      </c>
      <c r="G1983" s="5" t="s">
        <v>287</v>
      </c>
      <c r="H1983" s="27">
        <v>0</v>
      </c>
      <c r="I1983" s="110">
        <v>2</v>
      </c>
      <c r="J1983" s="111" t="s">
        <v>6551</v>
      </c>
      <c r="K1983" s="112">
        <v>0</v>
      </c>
      <c r="L1983" s="112" t="s">
        <v>6551</v>
      </c>
      <c r="M1983" s="112">
        <v>0</v>
      </c>
      <c r="N1983" s="112" t="s">
        <v>6551</v>
      </c>
      <c r="O1983" s="112">
        <v>0</v>
      </c>
      <c r="P1983" s="112" t="s">
        <v>6551</v>
      </c>
      <c r="Q1983" s="112">
        <v>61233</v>
      </c>
      <c r="R1983" s="112" t="s">
        <v>6551</v>
      </c>
      <c r="S1983" s="112">
        <v>0</v>
      </c>
      <c r="T1983" s="112" t="s">
        <v>6551</v>
      </c>
      <c r="U1983" s="112">
        <v>0</v>
      </c>
      <c r="V1983" s="112" t="s">
        <v>6551</v>
      </c>
      <c r="W1983" s="112">
        <v>3176</v>
      </c>
      <c r="X1983" s="112" t="s">
        <v>6551</v>
      </c>
      <c r="Y1983" s="112">
        <v>0</v>
      </c>
      <c r="Z1983" s="112" t="s">
        <v>6551</v>
      </c>
      <c r="AA1983" s="112">
        <v>0</v>
      </c>
      <c r="AB1983" s="112" t="s">
        <v>6551</v>
      </c>
      <c r="AC1983" s="112">
        <v>0</v>
      </c>
      <c r="AD1983" s="112" t="s">
        <v>6551</v>
      </c>
      <c r="AE1983" s="112">
        <v>0</v>
      </c>
      <c r="AF1983" s="112" t="s">
        <v>6551</v>
      </c>
      <c r="AG1983" s="112">
        <v>0</v>
      </c>
      <c r="AH1983" s="112" t="s">
        <v>6551</v>
      </c>
      <c r="AI1983" s="112">
        <v>4729</v>
      </c>
      <c r="AJ1983" s="112" t="s">
        <v>6551</v>
      </c>
      <c r="AK1983" s="112">
        <v>0</v>
      </c>
      <c r="AL1983" s="113" t="s">
        <v>6551</v>
      </c>
      <c r="AM1983" s="113" t="str">
        <f t="shared" si="30"/>
        <v>No</v>
      </c>
    </row>
    <row r="1984" spans="1:39" s="19" customFormat="1" ht="11.5" customHeight="1" x14ac:dyDescent="0.2">
      <c r="A1984" s="5" t="s">
        <v>2587</v>
      </c>
      <c r="B1984" s="5" t="s">
        <v>2588</v>
      </c>
      <c r="C1984" s="5" t="s">
        <v>50</v>
      </c>
      <c r="D1984" s="194" t="s">
        <v>2589</v>
      </c>
      <c r="E1984" s="197" t="s">
        <v>2590</v>
      </c>
      <c r="F1984" s="19" t="s">
        <v>239</v>
      </c>
      <c r="G1984" s="5" t="s">
        <v>287</v>
      </c>
      <c r="H1984" s="27">
        <v>0</v>
      </c>
      <c r="I1984" s="110">
        <v>2</v>
      </c>
      <c r="J1984" s="111" t="s">
        <v>6551</v>
      </c>
      <c r="K1984" s="112">
        <v>0</v>
      </c>
      <c r="L1984" s="112" t="s">
        <v>6551</v>
      </c>
      <c r="M1984" s="112">
        <v>0</v>
      </c>
      <c r="N1984" s="112" t="s">
        <v>6551</v>
      </c>
      <c r="O1984" s="112">
        <v>0</v>
      </c>
      <c r="P1984" s="112" t="s">
        <v>6551</v>
      </c>
      <c r="Q1984" s="112">
        <v>39072</v>
      </c>
      <c r="R1984" s="112" t="s">
        <v>6551</v>
      </c>
      <c r="S1984" s="112">
        <v>0</v>
      </c>
      <c r="T1984" s="112" t="s">
        <v>6551</v>
      </c>
      <c r="U1984" s="112">
        <v>0</v>
      </c>
      <c r="V1984" s="112" t="s">
        <v>6551</v>
      </c>
      <c r="W1984" s="112">
        <v>2331</v>
      </c>
      <c r="X1984" s="112" t="s">
        <v>6551</v>
      </c>
      <c r="Y1984" s="112">
        <v>0</v>
      </c>
      <c r="Z1984" s="112" t="s">
        <v>6551</v>
      </c>
      <c r="AA1984" s="112">
        <v>0</v>
      </c>
      <c r="AB1984" s="112" t="s">
        <v>6551</v>
      </c>
      <c r="AC1984" s="112">
        <v>0</v>
      </c>
      <c r="AD1984" s="112" t="s">
        <v>6551</v>
      </c>
      <c r="AE1984" s="112">
        <v>0</v>
      </c>
      <c r="AF1984" s="112" t="s">
        <v>6551</v>
      </c>
      <c r="AG1984" s="112">
        <v>0</v>
      </c>
      <c r="AH1984" s="112" t="s">
        <v>6551</v>
      </c>
      <c r="AI1984" s="112">
        <v>5078</v>
      </c>
      <c r="AJ1984" s="112" t="s">
        <v>6551</v>
      </c>
      <c r="AK1984" s="112">
        <v>0</v>
      </c>
      <c r="AL1984" s="113" t="s">
        <v>6551</v>
      </c>
      <c r="AM1984" s="113" t="str">
        <f t="shared" si="30"/>
        <v>No</v>
      </c>
    </row>
    <row r="1985" spans="1:39" s="19" customFormat="1" ht="11.5" customHeight="1" x14ac:dyDescent="0.2">
      <c r="A1985" s="5" t="s">
        <v>2630</v>
      </c>
      <c r="B1985" s="5" t="s">
        <v>2631</v>
      </c>
      <c r="C1985" s="5" t="s">
        <v>50</v>
      </c>
      <c r="D1985" s="194" t="s">
        <v>2632</v>
      </c>
      <c r="E1985" s="197" t="s">
        <v>2633</v>
      </c>
      <c r="F1985" s="19" t="s">
        <v>239</v>
      </c>
      <c r="G1985" s="5" t="s">
        <v>287</v>
      </c>
      <c r="H1985" s="27">
        <v>0</v>
      </c>
      <c r="I1985" s="110">
        <v>2</v>
      </c>
      <c r="J1985" s="111" t="s">
        <v>6551</v>
      </c>
      <c r="K1985" s="112">
        <v>0</v>
      </c>
      <c r="L1985" s="112" t="s">
        <v>6551</v>
      </c>
      <c r="M1985" s="112">
        <v>0</v>
      </c>
      <c r="N1985" s="112" t="s">
        <v>6551</v>
      </c>
      <c r="O1985" s="112">
        <v>0</v>
      </c>
      <c r="P1985" s="112" t="s">
        <v>6551</v>
      </c>
      <c r="Q1985" s="112">
        <v>19303</v>
      </c>
      <c r="R1985" s="112" t="s">
        <v>6551</v>
      </c>
      <c r="S1985" s="112">
        <v>0</v>
      </c>
      <c r="T1985" s="112" t="s">
        <v>6551</v>
      </c>
      <c r="U1985" s="112">
        <v>0</v>
      </c>
      <c r="V1985" s="112" t="s">
        <v>6551</v>
      </c>
      <c r="W1985" s="112">
        <v>1765</v>
      </c>
      <c r="X1985" s="112" t="s">
        <v>6551</v>
      </c>
      <c r="Y1985" s="112">
        <v>0</v>
      </c>
      <c r="Z1985" s="112" t="s">
        <v>6551</v>
      </c>
      <c r="AA1985" s="112">
        <v>0</v>
      </c>
      <c r="AB1985" s="112" t="s">
        <v>6551</v>
      </c>
      <c r="AC1985" s="112">
        <v>0</v>
      </c>
      <c r="AD1985" s="112" t="s">
        <v>6551</v>
      </c>
      <c r="AE1985" s="112">
        <v>0</v>
      </c>
      <c r="AF1985" s="112" t="s">
        <v>6551</v>
      </c>
      <c r="AG1985" s="112">
        <v>0</v>
      </c>
      <c r="AH1985" s="112" t="s">
        <v>6551</v>
      </c>
      <c r="AI1985" s="112">
        <v>3946</v>
      </c>
      <c r="AJ1985" s="112" t="s">
        <v>6551</v>
      </c>
      <c r="AK1985" s="112">
        <v>0</v>
      </c>
      <c r="AL1985" s="113" t="s">
        <v>6551</v>
      </c>
      <c r="AM1985" s="113" t="str">
        <f t="shared" si="30"/>
        <v>No</v>
      </c>
    </row>
    <row r="1986" spans="1:39" s="19" customFormat="1" ht="11.5" customHeight="1" x14ac:dyDescent="0.2">
      <c r="A1986" s="5" t="s">
        <v>2807</v>
      </c>
      <c r="B1986" s="5" t="s">
        <v>6512</v>
      </c>
      <c r="C1986" s="5" t="s">
        <v>50</v>
      </c>
      <c r="D1986" s="194" t="s">
        <v>2808</v>
      </c>
      <c r="E1986" s="197" t="s">
        <v>2809</v>
      </c>
      <c r="F1986" s="19" t="s">
        <v>239</v>
      </c>
      <c r="G1986" s="19" t="s">
        <v>287</v>
      </c>
      <c r="H1986" s="27">
        <v>0</v>
      </c>
      <c r="I1986" s="110">
        <v>2</v>
      </c>
      <c r="J1986" s="19" t="s">
        <v>6551</v>
      </c>
      <c r="K1986" s="112">
        <v>0</v>
      </c>
      <c r="L1986" s="112" t="s">
        <v>6551</v>
      </c>
      <c r="M1986" s="112">
        <v>0</v>
      </c>
      <c r="N1986" s="112" t="s">
        <v>6551</v>
      </c>
      <c r="O1986" s="112">
        <v>0</v>
      </c>
      <c r="P1986" s="112" t="s">
        <v>6551</v>
      </c>
      <c r="Q1986" s="112">
        <v>74055</v>
      </c>
      <c r="R1986" s="112" t="s">
        <v>6551</v>
      </c>
      <c r="S1986" s="112">
        <v>0</v>
      </c>
      <c r="T1986" s="112" t="s">
        <v>6551</v>
      </c>
      <c r="U1986" s="112">
        <v>0</v>
      </c>
      <c r="V1986" s="112" t="s">
        <v>6551</v>
      </c>
      <c r="W1986" s="112">
        <v>3316</v>
      </c>
      <c r="X1986" s="112" t="s">
        <v>6551</v>
      </c>
      <c r="Y1986" s="112">
        <v>0</v>
      </c>
      <c r="Z1986" s="112" t="s">
        <v>6551</v>
      </c>
      <c r="AA1986" s="112">
        <v>0</v>
      </c>
      <c r="AB1986" s="112" t="s">
        <v>6551</v>
      </c>
      <c r="AC1986" s="112">
        <v>0</v>
      </c>
      <c r="AD1986" s="112" t="s">
        <v>6551</v>
      </c>
      <c r="AE1986" s="112">
        <v>0</v>
      </c>
      <c r="AF1986" s="112" t="s">
        <v>6551</v>
      </c>
      <c r="AG1986" s="112">
        <v>0</v>
      </c>
      <c r="AH1986" s="112" t="s">
        <v>6551</v>
      </c>
      <c r="AI1986" s="112">
        <v>6861</v>
      </c>
      <c r="AJ1986" s="112" t="s">
        <v>6551</v>
      </c>
      <c r="AK1986" s="112">
        <v>0</v>
      </c>
      <c r="AL1986" s="113" t="s">
        <v>6551</v>
      </c>
      <c r="AM1986" s="113" t="str">
        <f t="shared" ref="AM1986:AM2049" si="31">IF(OR(J1986="Q",L1986="Q",N1986="Q",P1986="Q",R1986="Q",T1986="Q",V1986="Q",X1986="Q",Z1986="Q",AB1986="Q",AD1986="Q",AF1986="Q",AH1986="Q",AJ1986="Q",AL1986="Q"),"Yes","No")</f>
        <v>No</v>
      </c>
    </row>
    <row r="1987" spans="1:39" s="19" customFormat="1" ht="11.5" customHeight="1" x14ac:dyDescent="0.2">
      <c r="A1987" s="5" t="s">
        <v>2822</v>
      </c>
      <c r="B1987" s="5" t="s">
        <v>2823</v>
      </c>
      <c r="C1987" s="5" t="s">
        <v>50</v>
      </c>
      <c r="D1987" s="194" t="s">
        <v>2824</v>
      </c>
      <c r="E1987" s="197" t="s">
        <v>2825</v>
      </c>
      <c r="F1987" s="19" t="s">
        <v>239</v>
      </c>
      <c r="G1987" s="19" t="s">
        <v>287</v>
      </c>
      <c r="H1987" s="27">
        <v>0</v>
      </c>
      <c r="I1987" s="110">
        <v>2</v>
      </c>
      <c r="J1987" s="19" t="s">
        <v>6551</v>
      </c>
      <c r="K1987" s="112">
        <v>0</v>
      </c>
      <c r="L1987" s="112" t="s">
        <v>6551</v>
      </c>
      <c r="M1987" s="112">
        <v>0</v>
      </c>
      <c r="N1987" s="112" t="s">
        <v>6551</v>
      </c>
      <c r="O1987" s="112">
        <v>0</v>
      </c>
      <c r="P1987" s="112" t="s">
        <v>6551</v>
      </c>
      <c r="Q1987" s="112">
        <v>32896</v>
      </c>
      <c r="R1987" s="112" t="s">
        <v>6551</v>
      </c>
      <c r="S1987" s="112">
        <v>0</v>
      </c>
      <c r="T1987" s="112" t="s">
        <v>6551</v>
      </c>
      <c r="U1987" s="112">
        <v>0</v>
      </c>
      <c r="V1987" s="112" t="s">
        <v>6551</v>
      </c>
      <c r="W1987" s="112">
        <v>3328</v>
      </c>
      <c r="X1987" s="112" t="s">
        <v>6551</v>
      </c>
      <c r="Y1987" s="112">
        <v>0</v>
      </c>
      <c r="Z1987" s="112" t="s">
        <v>6551</v>
      </c>
      <c r="AA1987" s="112">
        <v>0</v>
      </c>
      <c r="AB1987" s="112" t="s">
        <v>6551</v>
      </c>
      <c r="AC1987" s="112">
        <v>0</v>
      </c>
      <c r="AD1987" s="112" t="s">
        <v>6551</v>
      </c>
      <c r="AE1987" s="112">
        <v>0</v>
      </c>
      <c r="AF1987" s="112" t="s">
        <v>6551</v>
      </c>
      <c r="AG1987" s="112">
        <v>0</v>
      </c>
      <c r="AH1987" s="112" t="s">
        <v>6551</v>
      </c>
      <c r="AI1987" s="112">
        <v>6098</v>
      </c>
      <c r="AJ1987" s="112" t="s">
        <v>6551</v>
      </c>
      <c r="AK1987" s="112">
        <v>0</v>
      </c>
      <c r="AL1987" s="19" t="s">
        <v>6551</v>
      </c>
      <c r="AM1987" s="113" t="str">
        <f t="shared" si="31"/>
        <v>No</v>
      </c>
    </row>
    <row r="1988" spans="1:39" s="19" customFormat="1" ht="11.5" customHeight="1" x14ac:dyDescent="0.2">
      <c r="A1988" s="5" t="s">
        <v>2978</v>
      </c>
      <c r="B1988" s="5" t="s">
        <v>845</v>
      </c>
      <c r="C1988" s="5" t="s">
        <v>50</v>
      </c>
      <c r="D1988" s="194" t="s">
        <v>2979</v>
      </c>
      <c r="E1988" s="197" t="s">
        <v>2980</v>
      </c>
      <c r="F1988" s="19" t="s">
        <v>239</v>
      </c>
      <c r="G1988" s="19" t="s">
        <v>287</v>
      </c>
      <c r="H1988" s="27">
        <v>0</v>
      </c>
      <c r="I1988" s="110">
        <v>2</v>
      </c>
      <c r="J1988" s="19" t="s">
        <v>6551</v>
      </c>
      <c r="K1988" s="112">
        <v>0</v>
      </c>
      <c r="L1988" s="112" t="s">
        <v>6551</v>
      </c>
      <c r="M1988" s="112">
        <v>0</v>
      </c>
      <c r="N1988" s="112" t="s">
        <v>6551</v>
      </c>
      <c r="O1988" s="112">
        <v>0</v>
      </c>
      <c r="P1988" s="112" t="s">
        <v>6551</v>
      </c>
      <c r="Q1988" s="112">
        <v>101452</v>
      </c>
      <c r="R1988" s="112" t="s">
        <v>6551</v>
      </c>
      <c r="S1988" s="112">
        <v>0</v>
      </c>
      <c r="T1988" s="112" t="s">
        <v>6551</v>
      </c>
      <c r="U1988" s="112">
        <v>0</v>
      </c>
      <c r="V1988" s="112" t="s">
        <v>6551</v>
      </c>
      <c r="W1988" s="112">
        <v>5215</v>
      </c>
      <c r="X1988" s="112" t="s">
        <v>6551</v>
      </c>
      <c r="Y1988" s="112">
        <v>0</v>
      </c>
      <c r="Z1988" s="112" t="s">
        <v>6551</v>
      </c>
      <c r="AA1988" s="112">
        <v>0</v>
      </c>
      <c r="AB1988" s="112" t="s">
        <v>6551</v>
      </c>
      <c r="AC1988" s="112">
        <v>0</v>
      </c>
      <c r="AD1988" s="112" t="s">
        <v>6551</v>
      </c>
      <c r="AE1988" s="112">
        <v>0</v>
      </c>
      <c r="AF1988" s="112" t="s">
        <v>6551</v>
      </c>
      <c r="AG1988" s="112">
        <v>0</v>
      </c>
      <c r="AH1988" s="112" t="s">
        <v>6551</v>
      </c>
      <c r="AI1988" s="112">
        <v>7155</v>
      </c>
      <c r="AJ1988" s="112" t="s">
        <v>6551</v>
      </c>
      <c r="AK1988" s="112">
        <v>0</v>
      </c>
      <c r="AL1988" s="19" t="s">
        <v>6551</v>
      </c>
      <c r="AM1988" s="113" t="str">
        <f t="shared" si="31"/>
        <v>No</v>
      </c>
    </row>
    <row r="1989" spans="1:39" s="19" customFormat="1" ht="11.5" customHeight="1" x14ac:dyDescent="0.2">
      <c r="A1989" s="5" t="s">
        <v>3028</v>
      </c>
      <c r="B1989" s="5" t="s">
        <v>3029</v>
      </c>
      <c r="C1989" s="5" t="s">
        <v>50</v>
      </c>
      <c r="D1989" s="194" t="s">
        <v>3030</v>
      </c>
      <c r="E1989" s="197" t="s">
        <v>3031</v>
      </c>
      <c r="F1989" s="19" t="s">
        <v>239</v>
      </c>
      <c r="G1989" s="5" t="s">
        <v>287</v>
      </c>
      <c r="H1989" s="27">
        <v>0</v>
      </c>
      <c r="I1989" s="110">
        <v>2</v>
      </c>
      <c r="J1989" s="111" t="s">
        <v>6551</v>
      </c>
      <c r="K1989" s="112">
        <v>0</v>
      </c>
      <c r="L1989" s="112" t="s">
        <v>6551</v>
      </c>
      <c r="M1989" s="112">
        <v>0</v>
      </c>
      <c r="N1989" s="112" t="s">
        <v>6551</v>
      </c>
      <c r="O1989" s="112">
        <v>0</v>
      </c>
      <c r="P1989" s="112" t="s">
        <v>6551</v>
      </c>
      <c r="Q1989" s="112">
        <v>44495</v>
      </c>
      <c r="R1989" s="112" t="s">
        <v>6551</v>
      </c>
      <c r="S1989" s="112">
        <v>0</v>
      </c>
      <c r="T1989" s="112" t="s">
        <v>6551</v>
      </c>
      <c r="U1989" s="112">
        <v>0</v>
      </c>
      <c r="V1989" s="112" t="s">
        <v>6551</v>
      </c>
      <c r="W1989" s="112">
        <v>3256</v>
      </c>
      <c r="X1989" s="112" t="s">
        <v>6551</v>
      </c>
      <c r="Y1989" s="112">
        <v>0</v>
      </c>
      <c r="Z1989" s="112" t="s">
        <v>6551</v>
      </c>
      <c r="AA1989" s="112">
        <v>0</v>
      </c>
      <c r="AB1989" s="112" t="s">
        <v>6551</v>
      </c>
      <c r="AC1989" s="112">
        <v>0</v>
      </c>
      <c r="AD1989" s="112" t="s">
        <v>6551</v>
      </c>
      <c r="AE1989" s="112">
        <v>0</v>
      </c>
      <c r="AF1989" s="112" t="s">
        <v>6551</v>
      </c>
      <c r="AG1989" s="112">
        <v>0</v>
      </c>
      <c r="AH1989" s="112" t="s">
        <v>6551</v>
      </c>
      <c r="AI1989" s="112">
        <v>8843</v>
      </c>
      <c r="AJ1989" s="112" t="s">
        <v>6551</v>
      </c>
      <c r="AK1989" s="112">
        <v>0</v>
      </c>
      <c r="AL1989" s="113" t="s">
        <v>6551</v>
      </c>
      <c r="AM1989" s="113" t="str">
        <f t="shared" si="31"/>
        <v>No</v>
      </c>
    </row>
    <row r="1990" spans="1:39" s="19" customFormat="1" ht="11.5" customHeight="1" x14ac:dyDescent="0.2">
      <c r="A1990" s="5" t="s">
        <v>3032</v>
      </c>
      <c r="B1990" s="5" t="s">
        <v>3033</v>
      </c>
      <c r="C1990" s="5" t="s">
        <v>50</v>
      </c>
      <c r="D1990" s="194" t="s">
        <v>3034</v>
      </c>
      <c r="E1990" s="197" t="s">
        <v>3035</v>
      </c>
      <c r="F1990" s="19" t="s">
        <v>239</v>
      </c>
      <c r="G1990" s="5" t="s">
        <v>287</v>
      </c>
      <c r="H1990" s="27">
        <v>0</v>
      </c>
      <c r="I1990" s="110">
        <v>2</v>
      </c>
      <c r="J1990" s="111" t="s">
        <v>6551</v>
      </c>
      <c r="K1990" s="112">
        <v>0</v>
      </c>
      <c r="L1990" s="112" t="s">
        <v>6551</v>
      </c>
      <c r="M1990" s="112">
        <v>0</v>
      </c>
      <c r="N1990" s="112" t="s">
        <v>6551</v>
      </c>
      <c r="O1990" s="112">
        <v>0</v>
      </c>
      <c r="P1990" s="112" t="s">
        <v>6551</v>
      </c>
      <c r="Q1990" s="112">
        <v>41260</v>
      </c>
      <c r="R1990" s="112" t="s">
        <v>6551</v>
      </c>
      <c r="S1990" s="112">
        <v>0</v>
      </c>
      <c r="T1990" s="112" t="s">
        <v>6551</v>
      </c>
      <c r="U1990" s="112">
        <v>0</v>
      </c>
      <c r="V1990" s="112" t="s">
        <v>6551</v>
      </c>
      <c r="W1990" s="112">
        <v>3920</v>
      </c>
      <c r="X1990" s="112" t="s">
        <v>6551</v>
      </c>
      <c r="Y1990" s="112">
        <v>0</v>
      </c>
      <c r="Z1990" s="112" t="s">
        <v>6551</v>
      </c>
      <c r="AA1990" s="112">
        <v>0</v>
      </c>
      <c r="AB1990" s="112" t="s">
        <v>6551</v>
      </c>
      <c r="AC1990" s="112">
        <v>0</v>
      </c>
      <c r="AD1990" s="112" t="s">
        <v>6551</v>
      </c>
      <c r="AE1990" s="112">
        <v>0</v>
      </c>
      <c r="AF1990" s="112" t="s">
        <v>6551</v>
      </c>
      <c r="AG1990" s="112">
        <v>0</v>
      </c>
      <c r="AH1990" s="112" t="s">
        <v>6551</v>
      </c>
      <c r="AI1990" s="112">
        <v>4552</v>
      </c>
      <c r="AJ1990" s="112" t="s">
        <v>6551</v>
      </c>
      <c r="AK1990" s="112">
        <v>0</v>
      </c>
      <c r="AL1990" s="113" t="s">
        <v>6551</v>
      </c>
      <c r="AM1990" s="113" t="str">
        <f t="shared" si="31"/>
        <v>No</v>
      </c>
    </row>
    <row r="1991" spans="1:39" s="19" customFormat="1" ht="11.5" customHeight="1" x14ac:dyDescent="0.2">
      <c r="A1991" s="5" t="s">
        <v>3040</v>
      </c>
      <c r="B1991" s="5" t="s">
        <v>3041</v>
      </c>
      <c r="C1991" s="5" t="s">
        <v>50</v>
      </c>
      <c r="D1991" s="194" t="s">
        <v>3042</v>
      </c>
      <c r="E1991" s="197" t="s">
        <v>3043</v>
      </c>
      <c r="F1991" s="19" t="s">
        <v>239</v>
      </c>
      <c r="G1991" s="5" t="s">
        <v>287</v>
      </c>
      <c r="H1991" s="27">
        <v>0</v>
      </c>
      <c r="I1991" s="110">
        <v>2</v>
      </c>
      <c r="J1991" s="111" t="s">
        <v>6551</v>
      </c>
      <c r="K1991" s="112">
        <v>0</v>
      </c>
      <c r="L1991" s="112" t="s">
        <v>6551</v>
      </c>
      <c r="M1991" s="112">
        <v>0</v>
      </c>
      <c r="N1991" s="112" t="s">
        <v>6551</v>
      </c>
      <c r="O1991" s="112">
        <v>0</v>
      </c>
      <c r="P1991" s="112" t="s">
        <v>6551</v>
      </c>
      <c r="Q1991" s="112">
        <v>32476</v>
      </c>
      <c r="R1991" s="112" t="s">
        <v>6551</v>
      </c>
      <c r="S1991" s="112">
        <v>0</v>
      </c>
      <c r="T1991" s="112" t="s">
        <v>6551</v>
      </c>
      <c r="U1991" s="112">
        <v>0</v>
      </c>
      <c r="V1991" s="112" t="s">
        <v>6551</v>
      </c>
      <c r="W1991" s="112">
        <v>3207</v>
      </c>
      <c r="X1991" s="112" t="s">
        <v>6551</v>
      </c>
      <c r="Y1991" s="112">
        <v>0</v>
      </c>
      <c r="Z1991" s="112" t="s">
        <v>6551</v>
      </c>
      <c r="AA1991" s="112">
        <v>0</v>
      </c>
      <c r="AB1991" s="112" t="s">
        <v>6551</v>
      </c>
      <c r="AC1991" s="112">
        <v>0</v>
      </c>
      <c r="AD1991" s="112" t="s">
        <v>6551</v>
      </c>
      <c r="AE1991" s="112">
        <v>0</v>
      </c>
      <c r="AF1991" s="112" t="s">
        <v>6551</v>
      </c>
      <c r="AG1991" s="112">
        <v>0</v>
      </c>
      <c r="AH1991" s="112" t="s">
        <v>6551</v>
      </c>
      <c r="AI1991" s="112">
        <v>4458</v>
      </c>
      <c r="AJ1991" s="112" t="s">
        <v>6551</v>
      </c>
      <c r="AK1991" s="112">
        <v>0</v>
      </c>
      <c r="AL1991" s="113" t="s">
        <v>6551</v>
      </c>
      <c r="AM1991" s="113" t="str">
        <f t="shared" si="31"/>
        <v>No</v>
      </c>
    </row>
    <row r="1992" spans="1:39" s="19" customFormat="1" ht="11.5" customHeight="1" x14ac:dyDescent="0.2">
      <c r="A1992" s="5" t="s">
        <v>3064</v>
      </c>
      <c r="B1992" s="5" t="s">
        <v>3065</v>
      </c>
      <c r="C1992" s="5" t="s">
        <v>50</v>
      </c>
      <c r="D1992" s="194" t="s">
        <v>3066</v>
      </c>
      <c r="E1992" s="197" t="s">
        <v>3067</v>
      </c>
      <c r="F1992" s="19" t="s">
        <v>239</v>
      </c>
      <c r="G1992" s="5" t="s">
        <v>287</v>
      </c>
      <c r="H1992" s="27">
        <v>0</v>
      </c>
      <c r="I1992" s="110">
        <v>2</v>
      </c>
      <c r="J1992" s="111" t="s">
        <v>6551</v>
      </c>
      <c r="K1992" s="112">
        <v>0</v>
      </c>
      <c r="L1992" s="112" t="s">
        <v>6551</v>
      </c>
      <c r="M1992" s="112">
        <v>0</v>
      </c>
      <c r="N1992" s="112" t="s">
        <v>6551</v>
      </c>
      <c r="O1992" s="112">
        <v>0</v>
      </c>
      <c r="P1992" s="112" t="s">
        <v>6551</v>
      </c>
      <c r="Q1992" s="112">
        <v>33168</v>
      </c>
      <c r="R1992" s="112" t="s">
        <v>6551</v>
      </c>
      <c r="S1992" s="112">
        <v>0</v>
      </c>
      <c r="T1992" s="112" t="s">
        <v>6551</v>
      </c>
      <c r="U1992" s="112">
        <v>0</v>
      </c>
      <c r="V1992" s="112" t="s">
        <v>6551</v>
      </c>
      <c r="W1992" s="112">
        <v>4584</v>
      </c>
      <c r="X1992" s="112" t="s">
        <v>6551</v>
      </c>
      <c r="Y1992" s="112">
        <v>0</v>
      </c>
      <c r="Z1992" s="112" t="s">
        <v>6551</v>
      </c>
      <c r="AA1992" s="112">
        <v>0</v>
      </c>
      <c r="AB1992" s="112" t="s">
        <v>6551</v>
      </c>
      <c r="AC1992" s="112">
        <v>0</v>
      </c>
      <c r="AD1992" s="112" t="s">
        <v>6551</v>
      </c>
      <c r="AE1992" s="112">
        <v>0</v>
      </c>
      <c r="AF1992" s="112" t="s">
        <v>6551</v>
      </c>
      <c r="AG1992" s="112">
        <v>0</v>
      </c>
      <c r="AH1992" s="112" t="s">
        <v>6551</v>
      </c>
      <c r="AI1992" s="112">
        <v>10605</v>
      </c>
      <c r="AJ1992" s="112" t="s">
        <v>6551</v>
      </c>
      <c r="AK1992" s="112">
        <v>0</v>
      </c>
      <c r="AL1992" s="113" t="s">
        <v>6551</v>
      </c>
      <c r="AM1992" s="113" t="str">
        <f t="shared" si="31"/>
        <v>No</v>
      </c>
    </row>
    <row r="1993" spans="1:39" s="19" customFormat="1" ht="11.5" customHeight="1" x14ac:dyDescent="0.2">
      <c r="A1993" s="5" t="s">
        <v>6367</v>
      </c>
      <c r="B1993" s="5" t="s">
        <v>2329</v>
      </c>
      <c r="C1993" s="5" t="s">
        <v>50</v>
      </c>
      <c r="D1993" s="194"/>
      <c r="E1993" s="197" t="s">
        <v>6366</v>
      </c>
      <c r="F1993" s="19" t="s">
        <v>239</v>
      </c>
      <c r="G1993" s="5" t="s">
        <v>287</v>
      </c>
      <c r="H1993" s="27">
        <v>0</v>
      </c>
      <c r="I1993" s="110">
        <v>2</v>
      </c>
      <c r="J1993" s="111" t="s">
        <v>6551</v>
      </c>
      <c r="K1993" s="112">
        <v>0</v>
      </c>
      <c r="L1993" s="112" t="s">
        <v>6551</v>
      </c>
      <c r="M1993" s="112">
        <v>0</v>
      </c>
      <c r="N1993" s="112" t="s">
        <v>6551</v>
      </c>
      <c r="O1993" s="112">
        <v>0</v>
      </c>
      <c r="P1993" s="112" t="s">
        <v>6551</v>
      </c>
      <c r="Q1993" s="112">
        <v>43785</v>
      </c>
      <c r="R1993" s="112" t="s">
        <v>6551</v>
      </c>
      <c r="S1993" s="112">
        <v>0</v>
      </c>
      <c r="T1993" s="112" t="s">
        <v>6551</v>
      </c>
      <c r="U1993" s="112">
        <v>0</v>
      </c>
      <c r="V1993" s="112" t="s">
        <v>6551</v>
      </c>
      <c r="W1993" s="112">
        <v>2753</v>
      </c>
      <c r="X1993" s="112" t="s">
        <v>6551</v>
      </c>
      <c r="Y1993" s="112">
        <v>0</v>
      </c>
      <c r="Z1993" s="112" t="s">
        <v>6551</v>
      </c>
      <c r="AA1993" s="112">
        <v>0</v>
      </c>
      <c r="AB1993" s="112" t="s">
        <v>6551</v>
      </c>
      <c r="AC1993" s="112">
        <v>0</v>
      </c>
      <c r="AD1993" s="112" t="s">
        <v>6551</v>
      </c>
      <c r="AE1993" s="112">
        <v>0</v>
      </c>
      <c r="AF1993" s="112" t="s">
        <v>6551</v>
      </c>
      <c r="AG1993" s="112">
        <v>0</v>
      </c>
      <c r="AH1993" s="112" t="s">
        <v>6551</v>
      </c>
      <c r="AI1993" s="112">
        <v>5165</v>
      </c>
      <c r="AJ1993" s="112" t="s">
        <v>6551</v>
      </c>
      <c r="AK1993" s="112">
        <v>0</v>
      </c>
      <c r="AL1993" s="113" t="s">
        <v>6551</v>
      </c>
      <c r="AM1993" s="113" t="str">
        <f t="shared" si="31"/>
        <v>No</v>
      </c>
    </row>
    <row r="1994" spans="1:39" s="19" customFormat="1" ht="11.5" customHeight="1" x14ac:dyDescent="0.2">
      <c r="A1994" s="5" t="s">
        <v>2726</v>
      </c>
      <c r="B1994" s="5" t="s">
        <v>2727</v>
      </c>
      <c r="C1994" s="5" t="s">
        <v>79</v>
      </c>
      <c r="D1994" s="194" t="s">
        <v>2728</v>
      </c>
      <c r="E1994" s="197" t="s">
        <v>2729</v>
      </c>
      <c r="F1994" s="19" t="s">
        <v>305</v>
      </c>
      <c r="G1994" s="5" t="s">
        <v>287</v>
      </c>
      <c r="H1994" s="27">
        <v>0</v>
      </c>
      <c r="I1994" s="110">
        <v>2</v>
      </c>
      <c r="J1994" s="111" t="s">
        <v>6551</v>
      </c>
      <c r="K1994" s="112">
        <v>0</v>
      </c>
      <c r="L1994" s="112" t="s">
        <v>6551</v>
      </c>
      <c r="M1994" s="112">
        <v>0</v>
      </c>
      <c r="N1994" s="112" t="s">
        <v>6551</v>
      </c>
      <c r="O1994" s="112">
        <v>0</v>
      </c>
      <c r="P1994" s="112" t="s">
        <v>6551</v>
      </c>
      <c r="Q1994" s="112">
        <v>103565</v>
      </c>
      <c r="R1994" s="112" t="s">
        <v>6551</v>
      </c>
      <c r="S1994" s="112">
        <v>0</v>
      </c>
      <c r="T1994" s="112" t="s">
        <v>6551</v>
      </c>
      <c r="U1994" s="112">
        <v>0</v>
      </c>
      <c r="V1994" s="112" t="s">
        <v>6551</v>
      </c>
      <c r="W1994" s="112">
        <v>3955</v>
      </c>
      <c r="X1994" s="112" t="s">
        <v>6551</v>
      </c>
      <c r="Y1994" s="112">
        <v>0</v>
      </c>
      <c r="Z1994" s="112" t="s">
        <v>6551</v>
      </c>
      <c r="AA1994" s="112">
        <v>0</v>
      </c>
      <c r="AB1994" s="112" t="s">
        <v>6551</v>
      </c>
      <c r="AC1994" s="112">
        <v>0</v>
      </c>
      <c r="AD1994" s="112" t="s">
        <v>6551</v>
      </c>
      <c r="AE1994" s="112">
        <v>0</v>
      </c>
      <c r="AF1994" s="112" t="s">
        <v>6551</v>
      </c>
      <c r="AG1994" s="112">
        <v>0</v>
      </c>
      <c r="AH1994" s="112" t="s">
        <v>6551</v>
      </c>
      <c r="AI1994" s="112">
        <v>13309</v>
      </c>
      <c r="AJ1994" s="112" t="s">
        <v>6551</v>
      </c>
      <c r="AK1994" s="112">
        <v>0</v>
      </c>
      <c r="AL1994" s="113" t="s">
        <v>6551</v>
      </c>
      <c r="AM1994" s="113" t="str">
        <f t="shared" si="31"/>
        <v>No</v>
      </c>
    </row>
    <row r="1995" spans="1:39" s="19" customFormat="1" ht="11.5" customHeight="1" x14ac:dyDescent="0.2">
      <c r="A1995" s="5" t="s">
        <v>2491</v>
      </c>
      <c r="B1995" s="5" t="s">
        <v>2491</v>
      </c>
      <c r="C1995" s="5" t="s">
        <v>102</v>
      </c>
      <c r="D1995" s="194" t="s">
        <v>2492</v>
      </c>
      <c r="E1995" s="197" t="s">
        <v>2493</v>
      </c>
      <c r="F1995" s="19" t="s">
        <v>239</v>
      </c>
      <c r="G1995" s="5" t="s">
        <v>287</v>
      </c>
      <c r="H1995" s="27">
        <v>0</v>
      </c>
      <c r="I1995" s="110">
        <v>2</v>
      </c>
      <c r="J1995" s="111" t="s">
        <v>6551</v>
      </c>
      <c r="K1995" s="112">
        <v>0</v>
      </c>
      <c r="L1995" s="112" t="s">
        <v>6551</v>
      </c>
      <c r="M1995" s="112">
        <v>0</v>
      </c>
      <c r="N1995" s="112" t="s">
        <v>6551</v>
      </c>
      <c r="O1995" s="112">
        <v>0</v>
      </c>
      <c r="P1995" s="112" t="s">
        <v>6551</v>
      </c>
      <c r="Q1995" s="112">
        <v>18766</v>
      </c>
      <c r="R1995" s="112" t="s">
        <v>6551</v>
      </c>
      <c r="S1995" s="112">
        <v>0</v>
      </c>
      <c r="T1995" s="112" t="s">
        <v>6551</v>
      </c>
      <c r="U1995" s="112">
        <v>0</v>
      </c>
      <c r="V1995" s="112" t="s">
        <v>6551</v>
      </c>
      <c r="W1995" s="112">
        <v>1926</v>
      </c>
      <c r="X1995" s="112" t="s">
        <v>6551</v>
      </c>
      <c r="Y1995" s="112">
        <v>0</v>
      </c>
      <c r="Z1995" s="112" t="s">
        <v>6551</v>
      </c>
      <c r="AA1995" s="112">
        <v>0</v>
      </c>
      <c r="AB1995" s="112" t="s">
        <v>6551</v>
      </c>
      <c r="AC1995" s="112">
        <v>0</v>
      </c>
      <c r="AD1995" s="112" t="s">
        <v>6551</v>
      </c>
      <c r="AE1995" s="112">
        <v>0</v>
      </c>
      <c r="AF1995" s="112" t="s">
        <v>6551</v>
      </c>
      <c r="AG1995" s="112">
        <v>0</v>
      </c>
      <c r="AH1995" s="112" t="s">
        <v>6551</v>
      </c>
      <c r="AI1995" s="112">
        <v>18261</v>
      </c>
      <c r="AJ1995" s="112" t="s">
        <v>6551</v>
      </c>
      <c r="AK1995" s="112">
        <v>0</v>
      </c>
      <c r="AL1995" s="113" t="s">
        <v>6551</v>
      </c>
      <c r="AM1995" s="113" t="str">
        <f t="shared" si="31"/>
        <v>No</v>
      </c>
    </row>
    <row r="1996" spans="1:39" s="19" customFormat="1" ht="11.5" customHeight="1" x14ac:dyDescent="0.2">
      <c r="A1996" s="5" t="s">
        <v>3598</v>
      </c>
      <c r="B1996" s="5" t="s">
        <v>3599</v>
      </c>
      <c r="C1996" s="5" t="s">
        <v>58</v>
      </c>
      <c r="D1996" s="194" t="s">
        <v>3600</v>
      </c>
      <c r="E1996" s="197" t="s">
        <v>3601</v>
      </c>
      <c r="F1996" s="19" t="s">
        <v>239</v>
      </c>
      <c r="G1996" s="5" t="s">
        <v>287</v>
      </c>
      <c r="H1996" s="27">
        <v>0</v>
      </c>
      <c r="I1996" s="110">
        <v>2</v>
      </c>
      <c r="J1996" s="111" t="s">
        <v>6551</v>
      </c>
      <c r="K1996" s="112">
        <v>0</v>
      </c>
      <c r="L1996" s="112" t="s">
        <v>6551</v>
      </c>
      <c r="M1996" s="112">
        <v>0</v>
      </c>
      <c r="N1996" s="112" t="s">
        <v>6551</v>
      </c>
      <c r="O1996" s="112">
        <v>0</v>
      </c>
      <c r="P1996" s="112" t="s">
        <v>6551</v>
      </c>
      <c r="Q1996" s="112">
        <v>24903</v>
      </c>
      <c r="R1996" s="112" t="s">
        <v>6551</v>
      </c>
      <c r="S1996" s="112">
        <v>0</v>
      </c>
      <c r="T1996" s="112" t="s">
        <v>6551</v>
      </c>
      <c r="U1996" s="112">
        <v>0</v>
      </c>
      <c r="V1996" s="112" t="s">
        <v>6551</v>
      </c>
      <c r="W1996" s="112">
        <v>3361</v>
      </c>
      <c r="X1996" s="112" t="s">
        <v>6551</v>
      </c>
      <c r="Y1996" s="112">
        <v>0</v>
      </c>
      <c r="Z1996" s="112" t="s">
        <v>6551</v>
      </c>
      <c r="AA1996" s="112">
        <v>0</v>
      </c>
      <c r="AB1996" s="112" t="s">
        <v>6551</v>
      </c>
      <c r="AC1996" s="112">
        <v>0</v>
      </c>
      <c r="AD1996" s="112" t="s">
        <v>6551</v>
      </c>
      <c r="AE1996" s="112">
        <v>0</v>
      </c>
      <c r="AF1996" s="112" t="s">
        <v>6551</v>
      </c>
      <c r="AG1996" s="112">
        <v>0</v>
      </c>
      <c r="AH1996" s="112" t="s">
        <v>6551</v>
      </c>
      <c r="AI1996" s="112">
        <v>10276</v>
      </c>
      <c r="AJ1996" s="112" t="s">
        <v>6551</v>
      </c>
      <c r="AK1996" s="112">
        <v>0</v>
      </c>
      <c r="AL1996" s="113" t="s">
        <v>6551</v>
      </c>
      <c r="AM1996" s="113" t="str">
        <f t="shared" si="31"/>
        <v>No</v>
      </c>
    </row>
    <row r="1997" spans="1:39" s="19" customFormat="1" ht="11.5" customHeight="1" x14ac:dyDescent="0.2">
      <c r="A1997" s="5" t="s">
        <v>3269</v>
      </c>
      <c r="B1997" s="5" t="s">
        <v>1056</v>
      </c>
      <c r="C1997" s="5" t="s">
        <v>71</v>
      </c>
      <c r="D1997" s="194" t="s">
        <v>3270</v>
      </c>
      <c r="E1997" s="197" t="s">
        <v>3271</v>
      </c>
      <c r="F1997" s="19" t="s">
        <v>239</v>
      </c>
      <c r="G1997" s="5" t="s">
        <v>287</v>
      </c>
      <c r="H1997" s="27">
        <v>0</v>
      </c>
      <c r="I1997" s="110">
        <v>2</v>
      </c>
      <c r="J1997" s="111" t="s">
        <v>6551</v>
      </c>
      <c r="K1997" s="112">
        <v>0</v>
      </c>
      <c r="L1997" s="112" t="s">
        <v>6551</v>
      </c>
      <c r="M1997" s="112">
        <v>0</v>
      </c>
      <c r="N1997" s="112" t="s">
        <v>6551</v>
      </c>
      <c r="O1997" s="112">
        <v>0</v>
      </c>
      <c r="P1997" s="112" t="s">
        <v>6551</v>
      </c>
      <c r="Q1997" s="112">
        <v>30302</v>
      </c>
      <c r="R1997" s="112" t="s">
        <v>6551</v>
      </c>
      <c r="S1997" s="112">
        <v>0</v>
      </c>
      <c r="T1997" s="112" t="s">
        <v>6551</v>
      </c>
      <c r="U1997" s="112">
        <v>0</v>
      </c>
      <c r="V1997" s="112" t="s">
        <v>6551</v>
      </c>
      <c r="W1997" s="112">
        <v>2604</v>
      </c>
      <c r="X1997" s="112" t="s">
        <v>6551</v>
      </c>
      <c r="Y1997" s="112">
        <v>0</v>
      </c>
      <c r="Z1997" s="112" t="s">
        <v>6551</v>
      </c>
      <c r="AA1997" s="112">
        <v>0</v>
      </c>
      <c r="AB1997" s="112" t="s">
        <v>6551</v>
      </c>
      <c r="AC1997" s="112">
        <v>0</v>
      </c>
      <c r="AD1997" s="112" t="s">
        <v>6551</v>
      </c>
      <c r="AE1997" s="112">
        <v>0</v>
      </c>
      <c r="AF1997" s="112" t="s">
        <v>6551</v>
      </c>
      <c r="AG1997" s="112">
        <v>0</v>
      </c>
      <c r="AH1997" s="112" t="s">
        <v>6551</v>
      </c>
      <c r="AI1997" s="112">
        <v>7057</v>
      </c>
      <c r="AJ1997" s="112" t="s">
        <v>6551</v>
      </c>
      <c r="AK1997" s="112">
        <v>0</v>
      </c>
      <c r="AL1997" s="113" t="s">
        <v>6551</v>
      </c>
      <c r="AM1997" s="113" t="str">
        <f t="shared" si="31"/>
        <v>No</v>
      </c>
    </row>
    <row r="1998" spans="1:39" s="19" customFormat="1" ht="11.5" customHeight="1" x14ac:dyDescent="0.2">
      <c r="A1998" s="5" t="s">
        <v>4020</v>
      </c>
      <c r="B1998" s="5" t="s">
        <v>4021</v>
      </c>
      <c r="C1998" s="5" t="s">
        <v>71</v>
      </c>
      <c r="D1998" s="194" t="s">
        <v>4022</v>
      </c>
      <c r="E1998" s="197" t="s">
        <v>4023</v>
      </c>
      <c r="F1998" s="19" t="s">
        <v>239</v>
      </c>
      <c r="G1998" s="19" t="s">
        <v>287</v>
      </c>
      <c r="H1998" s="27">
        <v>0</v>
      </c>
      <c r="I1998" s="110">
        <v>2</v>
      </c>
      <c r="J1998" s="19" t="s">
        <v>6551</v>
      </c>
      <c r="K1998" s="112">
        <v>0</v>
      </c>
      <c r="L1998" s="112" t="s">
        <v>6551</v>
      </c>
      <c r="M1998" s="112">
        <v>0</v>
      </c>
      <c r="N1998" s="112" t="s">
        <v>6551</v>
      </c>
      <c r="O1998" s="112">
        <v>0</v>
      </c>
      <c r="P1998" s="112" t="s">
        <v>6551</v>
      </c>
      <c r="Q1998" s="112">
        <v>53103</v>
      </c>
      <c r="R1998" s="112" t="s">
        <v>6551</v>
      </c>
      <c r="S1998" s="112">
        <v>0</v>
      </c>
      <c r="T1998" s="112" t="s">
        <v>6551</v>
      </c>
      <c r="U1998" s="112">
        <v>0</v>
      </c>
      <c r="V1998" s="112" t="s">
        <v>6551</v>
      </c>
      <c r="W1998" s="112">
        <v>4354</v>
      </c>
      <c r="X1998" s="112" t="s">
        <v>6551</v>
      </c>
      <c r="Y1998" s="112">
        <v>0</v>
      </c>
      <c r="Z1998" s="112" t="s">
        <v>6551</v>
      </c>
      <c r="AA1998" s="112">
        <v>0</v>
      </c>
      <c r="AB1998" s="112" t="s">
        <v>6551</v>
      </c>
      <c r="AC1998" s="112">
        <v>0</v>
      </c>
      <c r="AD1998" s="112" t="s">
        <v>6551</v>
      </c>
      <c r="AE1998" s="112">
        <v>0</v>
      </c>
      <c r="AF1998" s="112" t="s">
        <v>6551</v>
      </c>
      <c r="AG1998" s="112">
        <v>0</v>
      </c>
      <c r="AH1998" s="112" t="s">
        <v>6551</v>
      </c>
      <c r="AI1998" s="112">
        <v>24479</v>
      </c>
      <c r="AJ1998" s="112" t="s">
        <v>6551</v>
      </c>
      <c r="AK1998" s="112">
        <v>0</v>
      </c>
      <c r="AL1998" s="113" t="s">
        <v>6551</v>
      </c>
      <c r="AM1998" s="113" t="str">
        <f t="shared" si="31"/>
        <v>No</v>
      </c>
    </row>
    <row r="1999" spans="1:39" s="19" customFormat="1" ht="11.5" customHeight="1" x14ac:dyDescent="0.2">
      <c r="A1999" s="5" t="s">
        <v>2434</v>
      </c>
      <c r="B1999" s="5" t="s">
        <v>3341</v>
      </c>
      <c r="C1999" s="5" t="s">
        <v>73</v>
      </c>
      <c r="D1999" s="194" t="s">
        <v>3342</v>
      </c>
      <c r="E1999" s="197" t="s">
        <v>3343</v>
      </c>
      <c r="F1999" s="19" t="s">
        <v>242</v>
      </c>
      <c r="G1999" s="19" t="s">
        <v>287</v>
      </c>
      <c r="H1999" s="27">
        <v>0</v>
      </c>
      <c r="I1999" s="110">
        <v>2</v>
      </c>
      <c r="J1999" s="19" t="s">
        <v>6551</v>
      </c>
      <c r="K1999" s="112">
        <v>0</v>
      </c>
      <c r="L1999" s="112" t="s">
        <v>6551</v>
      </c>
      <c r="M1999" s="112">
        <v>0</v>
      </c>
      <c r="N1999" s="112" t="s">
        <v>6551</v>
      </c>
      <c r="O1999" s="112">
        <v>0</v>
      </c>
      <c r="P1999" s="112" t="s">
        <v>6551</v>
      </c>
      <c r="Q1999" s="112">
        <v>58988</v>
      </c>
      <c r="R1999" s="112" t="s">
        <v>6551</v>
      </c>
      <c r="S1999" s="112">
        <v>0</v>
      </c>
      <c r="T1999" s="112" t="s">
        <v>6551</v>
      </c>
      <c r="U1999" s="112">
        <v>0</v>
      </c>
      <c r="V1999" s="112" t="s">
        <v>6551</v>
      </c>
      <c r="W1999" s="112">
        <v>3494</v>
      </c>
      <c r="X1999" s="112" t="s">
        <v>6551</v>
      </c>
      <c r="Y1999" s="112">
        <v>0</v>
      </c>
      <c r="Z1999" s="112" t="s">
        <v>6551</v>
      </c>
      <c r="AA1999" s="112">
        <v>0</v>
      </c>
      <c r="AB1999" s="112" t="s">
        <v>6551</v>
      </c>
      <c r="AC1999" s="112">
        <v>0</v>
      </c>
      <c r="AD1999" s="112" t="s">
        <v>6551</v>
      </c>
      <c r="AE1999" s="112">
        <v>0</v>
      </c>
      <c r="AF1999" s="112" t="s">
        <v>6551</v>
      </c>
      <c r="AG1999" s="112">
        <v>0</v>
      </c>
      <c r="AH1999" s="112" t="s">
        <v>6551</v>
      </c>
      <c r="AI1999" s="112">
        <v>7876</v>
      </c>
      <c r="AJ1999" s="112" t="s">
        <v>6551</v>
      </c>
      <c r="AK1999" s="112">
        <v>0</v>
      </c>
      <c r="AL1999" s="19" t="s">
        <v>6551</v>
      </c>
      <c r="AM1999" s="113" t="str">
        <f t="shared" si="31"/>
        <v>No</v>
      </c>
    </row>
    <row r="2000" spans="1:39" s="19" customFormat="1" ht="11.5" customHeight="1" x14ac:dyDescent="0.2">
      <c r="A2000" s="5" t="s">
        <v>3651</v>
      </c>
      <c r="B2000" s="5" t="s">
        <v>3652</v>
      </c>
      <c r="C2000" s="5" t="s">
        <v>73</v>
      </c>
      <c r="D2000" s="194" t="s">
        <v>3653</v>
      </c>
      <c r="E2000" s="197" t="s">
        <v>3654</v>
      </c>
      <c r="F2000" s="19" t="s">
        <v>242</v>
      </c>
      <c r="G2000" s="19" t="s">
        <v>287</v>
      </c>
      <c r="H2000" s="27">
        <v>0</v>
      </c>
      <c r="I2000" s="110">
        <v>2</v>
      </c>
      <c r="J2000" s="19" t="s">
        <v>6551</v>
      </c>
      <c r="K2000" s="112">
        <v>0</v>
      </c>
      <c r="L2000" s="112" t="s">
        <v>6551</v>
      </c>
      <c r="M2000" s="112">
        <v>0</v>
      </c>
      <c r="N2000" s="112" t="s">
        <v>6551</v>
      </c>
      <c r="O2000" s="112">
        <v>0</v>
      </c>
      <c r="P2000" s="112" t="s">
        <v>6551</v>
      </c>
      <c r="Q2000" s="112">
        <v>29834</v>
      </c>
      <c r="R2000" s="112" t="s">
        <v>6551</v>
      </c>
      <c r="S2000" s="112">
        <v>0</v>
      </c>
      <c r="T2000" s="112" t="s">
        <v>6551</v>
      </c>
      <c r="U2000" s="112">
        <v>0</v>
      </c>
      <c r="V2000" s="112" t="s">
        <v>6551</v>
      </c>
      <c r="W2000" s="112">
        <v>2534</v>
      </c>
      <c r="X2000" s="112" t="s">
        <v>6551</v>
      </c>
      <c r="Y2000" s="112">
        <v>0</v>
      </c>
      <c r="Z2000" s="112" t="s">
        <v>6551</v>
      </c>
      <c r="AA2000" s="112">
        <v>0</v>
      </c>
      <c r="AB2000" s="112" t="s">
        <v>6551</v>
      </c>
      <c r="AC2000" s="112">
        <v>0</v>
      </c>
      <c r="AD2000" s="112" t="s">
        <v>6551</v>
      </c>
      <c r="AE2000" s="112">
        <v>0</v>
      </c>
      <c r="AF2000" s="112" t="s">
        <v>6551</v>
      </c>
      <c r="AG2000" s="112">
        <v>0</v>
      </c>
      <c r="AH2000" s="112" t="s">
        <v>6551</v>
      </c>
      <c r="AI2000" s="112">
        <v>10713</v>
      </c>
      <c r="AJ2000" s="112" t="s">
        <v>6551</v>
      </c>
      <c r="AK2000" s="112">
        <v>0</v>
      </c>
      <c r="AL2000" s="19" t="s">
        <v>6551</v>
      </c>
      <c r="AM2000" s="113" t="str">
        <f t="shared" si="31"/>
        <v>No</v>
      </c>
    </row>
    <row r="2001" spans="1:39" s="19" customFormat="1" ht="11.5" customHeight="1" x14ac:dyDescent="0.2">
      <c r="A2001" s="5" t="s">
        <v>3890</v>
      </c>
      <c r="B2001" s="5" t="s">
        <v>3891</v>
      </c>
      <c r="C2001" s="5" t="s">
        <v>73</v>
      </c>
      <c r="D2001" s="194" t="s">
        <v>3892</v>
      </c>
      <c r="E2001" s="197" t="s">
        <v>3893</v>
      </c>
      <c r="F2001" s="19" t="s">
        <v>242</v>
      </c>
      <c r="G2001" s="5" t="s">
        <v>287</v>
      </c>
      <c r="H2001" s="27">
        <v>0</v>
      </c>
      <c r="I2001" s="110">
        <v>2</v>
      </c>
      <c r="J2001" s="111" t="s">
        <v>6551</v>
      </c>
      <c r="K2001" s="112">
        <v>0</v>
      </c>
      <c r="L2001" s="112" t="s">
        <v>6551</v>
      </c>
      <c r="M2001" s="112">
        <v>0</v>
      </c>
      <c r="N2001" s="112" t="s">
        <v>6551</v>
      </c>
      <c r="O2001" s="112">
        <v>0</v>
      </c>
      <c r="P2001" s="112" t="s">
        <v>6551</v>
      </c>
      <c r="Q2001" s="112">
        <v>42023</v>
      </c>
      <c r="R2001" s="112" t="s">
        <v>6551</v>
      </c>
      <c r="S2001" s="112">
        <v>0</v>
      </c>
      <c r="T2001" s="112" t="s">
        <v>6551</v>
      </c>
      <c r="U2001" s="112">
        <v>0</v>
      </c>
      <c r="V2001" s="112" t="s">
        <v>6551</v>
      </c>
      <c r="W2001" s="112">
        <v>4848</v>
      </c>
      <c r="X2001" s="112" t="s">
        <v>6551</v>
      </c>
      <c r="Y2001" s="112">
        <v>0</v>
      </c>
      <c r="Z2001" s="112" t="s">
        <v>6551</v>
      </c>
      <c r="AA2001" s="112">
        <v>0</v>
      </c>
      <c r="AB2001" s="112" t="s">
        <v>6551</v>
      </c>
      <c r="AC2001" s="112">
        <v>0</v>
      </c>
      <c r="AD2001" s="112" t="s">
        <v>6551</v>
      </c>
      <c r="AE2001" s="112">
        <v>0</v>
      </c>
      <c r="AF2001" s="112" t="s">
        <v>6551</v>
      </c>
      <c r="AG2001" s="112">
        <v>0</v>
      </c>
      <c r="AH2001" s="112" t="s">
        <v>6551</v>
      </c>
      <c r="AI2001" s="112">
        <v>44372</v>
      </c>
      <c r="AJ2001" s="112" t="s">
        <v>6551</v>
      </c>
      <c r="AK2001" s="112">
        <v>0</v>
      </c>
      <c r="AL2001" s="113" t="s">
        <v>6551</v>
      </c>
      <c r="AM2001" s="113" t="str">
        <f t="shared" si="31"/>
        <v>No</v>
      </c>
    </row>
    <row r="2002" spans="1:39" s="19" customFormat="1" ht="11.5" customHeight="1" x14ac:dyDescent="0.2">
      <c r="A2002" s="5" t="s">
        <v>3224</v>
      </c>
      <c r="B2002" s="5" t="s">
        <v>3225</v>
      </c>
      <c r="C2002" s="5" t="s">
        <v>117</v>
      </c>
      <c r="D2002" s="194" t="s">
        <v>3226</v>
      </c>
      <c r="E2002" s="197" t="s">
        <v>3227</v>
      </c>
      <c r="F2002" s="19" t="s">
        <v>239</v>
      </c>
      <c r="G2002" s="5" t="s">
        <v>287</v>
      </c>
      <c r="H2002" s="27">
        <v>0</v>
      </c>
      <c r="I2002" s="110">
        <v>2</v>
      </c>
      <c r="J2002" s="111" t="s">
        <v>6551</v>
      </c>
      <c r="K2002" s="112">
        <v>0</v>
      </c>
      <c r="L2002" s="112" t="s">
        <v>6551</v>
      </c>
      <c r="M2002" s="112">
        <v>0</v>
      </c>
      <c r="N2002" s="112" t="s">
        <v>6551</v>
      </c>
      <c r="O2002" s="112">
        <v>0</v>
      </c>
      <c r="P2002" s="112" t="s">
        <v>6551</v>
      </c>
      <c r="Q2002" s="112">
        <v>72795</v>
      </c>
      <c r="R2002" s="112" t="s">
        <v>6551</v>
      </c>
      <c r="S2002" s="112">
        <v>0</v>
      </c>
      <c r="T2002" s="112" t="s">
        <v>6551</v>
      </c>
      <c r="U2002" s="112">
        <v>0</v>
      </c>
      <c r="V2002" s="112" t="s">
        <v>6551</v>
      </c>
      <c r="W2002" s="112">
        <v>7091</v>
      </c>
      <c r="X2002" s="112" t="s">
        <v>6551</v>
      </c>
      <c r="Y2002" s="112">
        <v>0</v>
      </c>
      <c r="Z2002" s="112" t="s">
        <v>6551</v>
      </c>
      <c r="AA2002" s="112">
        <v>0</v>
      </c>
      <c r="AB2002" s="112" t="s">
        <v>6551</v>
      </c>
      <c r="AC2002" s="112">
        <v>0</v>
      </c>
      <c r="AD2002" s="112" t="s">
        <v>6551</v>
      </c>
      <c r="AE2002" s="112">
        <v>0</v>
      </c>
      <c r="AF2002" s="112" t="s">
        <v>6551</v>
      </c>
      <c r="AG2002" s="112">
        <v>0</v>
      </c>
      <c r="AH2002" s="112" t="s">
        <v>6551</v>
      </c>
      <c r="AI2002" s="112">
        <v>20971</v>
      </c>
      <c r="AJ2002" s="112" t="s">
        <v>6551</v>
      </c>
      <c r="AK2002" s="112">
        <v>0</v>
      </c>
      <c r="AL2002" s="113" t="s">
        <v>6551</v>
      </c>
      <c r="AM2002" s="113" t="str">
        <f t="shared" si="31"/>
        <v>No</v>
      </c>
    </row>
    <row r="2003" spans="1:39" s="19" customFormat="1" ht="11.5" customHeight="1" x14ac:dyDescent="0.2">
      <c r="A2003" s="5" t="s">
        <v>3392</v>
      </c>
      <c r="B2003" s="5" t="s">
        <v>367</v>
      </c>
      <c r="C2003" s="5" t="s">
        <v>117</v>
      </c>
      <c r="D2003" s="194" t="s">
        <v>3393</v>
      </c>
      <c r="E2003" s="197" t="s">
        <v>3394</v>
      </c>
      <c r="F2003" s="19" t="s">
        <v>239</v>
      </c>
      <c r="G2003" s="5" t="s">
        <v>287</v>
      </c>
      <c r="H2003" s="27">
        <v>0</v>
      </c>
      <c r="I2003" s="110">
        <v>2</v>
      </c>
      <c r="J2003" s="111" t="s">
        <v>6551</v>
      </c>
      <c r="K2003" s="112">
        <v>0</v>
      </c>
      <c r="L2003" s="112" t="s">
        <v>6551</v>
      </c>
      <c r="M2003" s="112">
        <v>0</v>
      </c>
      <c r="N2003" s="112" t="s">
        <v>6551</v>
      </c>
      <c r="O2003" s="112">
        <v>0</v>
      </c>
      <c r="P2003" s="112" t="s">
        <v>6551</v>
      </c>
      <c r="Q2003" s="112">
        <v>22198</v>
      </c>
      <c r="R2003" s="112" t="s">
        <v>6551</v>
      </c>
      <c r="S2003" s="112">
        <v>0</v>
      </c>
      <c r="T2003" s="112" t="s">
        <v>6551</v>
      </c>
      <c r="U2003" s="112">
        <v>0</v>
      </c>
      <c r="V2003" s="112" t="s">
        <v>6551</v>
      </c>
      <c r="W2003" s="112">
        <v>2513</v>
      </c>
      <c r="X2003" s="112" t="s">
        <v>6551</v>
      </c>
      <c r="Y2003" s="112">
        <v>0</v>
      </c>
      <c r="Z2003" s="112" t="s">
        <v>6551</v>
      </c>
      <c r="AA2003" s="112">
        <v>0</v>
      </c>
      <c r="AB2003" s="112" t="s">
        <v>6551</v>
      </c>
      <c r="AC2003" s="112">
        <v>0</v>
      </c>
      <c r="AD2003" s="112" t="s">
        <v>6551</v>
      </c>
      <c r="AE2003" s="112">
        <v>0</v>
      </c>
      <c r="AF2003" s="112" t="s">
        <v>6551</v>
      </c>
      <c r="AG2003" s="112">
        <v>0</v>
      </c>
      <c r="AH2003" s="112" t="s">
        <v>6551</v>
      </c>
      <c r="AI2003" s="112">
        <v>8207</v>
      </c>
      <c r="AJ2003" s="112" t="s">
        <v>6551</v>
      </c>
      <c r="AK2003" s="112">
        <v>0</v>
      </c>
      <c r="AL2003" s="113" t="s">
        <v>6551</v>
      </c>
      <c r="AM2003" s="113" t="str">
        <f t="shared" si="31"/>
        <v>No</v>
      </c>
    </row>
    <row r="2004" spans="1:39" s="19" customFormat="1" ht="11.5" customHeight="1" x14ac:dyDescent="0.2">
      <c r="A2004" s="5" t="s">
        <v>3402</v>
      </c>
      <c r="B2004" s="5" t="s">
        <v>3403</v>
      </c>
      <c r="C2004" s="5" t="s">
        <v>117</v>
      </c>
      <c r="D2004" s="194" t="s">
        <v>3404</v>
      </c>
      <c r="E2004" s="197" t="s">
        <v>3405</v>
      </c>
      <c r="F2004" s="19" t="s">
        <v>239</v>
      </c>
      <c r="G2004" s="5" t="s">
        <v>287</v>
      </c>
      <c r="H2004" s="27">
        <v>0</v>
      </c>
      <c r="I2004" s="110">
        <v>2</v>
      </c>
      <c r="J2004" s="111" t="s">
        <v>6551</v>
      </c>
      <c r="K2004" s="112">
        <v>0</v>
      </c>
      <c r="L2004" s="112" t="s">
        <v>6551</v>
      </c>
      <c r="M2004" s="112">
        <v>0</v>
      </c>
      <c r="N2004" s="112" t="s">
        <v>6551</v>
      </c>
      <c r="O2004" s="112">
        <v>0</v>
      </c>
      <c r="P2004" s="112" t="s">
        <v>6551</v>
      </c>
      <c r="Q2004" s="112">
        <v>45730</v>
      </c>
      <c r="R2004" s="112" t="s">
        <v>6551</v>
      </c>
      <c r="S2004" s="112">
        <v>0</v>
      </c>
      <c r="T2004" s="112" t="s">
        <v>6551</v>
      </c>
      <c r="U2004" s="112">
        <v>0</v>
      </c>
      <c r="V2004" s="112" t="s">
        <v>6551</v>
      </c>
      <c r="W2004" s="112">
        <v>5522</v>
      </c>
      <c r="X2004" s="112" t="s">
        <v>6551</v>
      </c>
      <c r="Y2004" s="112">
        <v>0</v>
      </c>
      <c r="Z2004" s="112" t="s">
        <v>6551</v>
      </c>
      <c r="AA2004" s="112">
        <v>0</v>
      </c>
      <c r="AB2004" s="112" t="s">
        <v>6551</v>
      </c>
      <c r="AC2004" s="112">
        <v>0</v>
      </c>
      <c r="AD2004" s="112" t="s">
        <v>6551</v>
      </c>
      <c r="AE2004" s="112">
        <v>0</v>
      </c>
      <c r="AF2004" s="112" t="s">
        <v>6551</v>
      </c>
      <c r="AG2004" s="112">
        <v>0</v>
      </c>
      <c r="AH2004" s="112" t="s">
        <v>6551</v>
      </c>
      <c r="AI2004" s="112">
        <v>12146</v>
      </c>
      <c r="AJ2004" s="112" t="s">
        <v>6551</v>
      </c>
      <c r="AK2004" s="112">
        <v>0</v>
      </c>
      <c r="AL2004" s="113" t="s">
        <v>6551</v>
      </c>
      <c r="AM2004" s="113" t="str">
        <f t="shared" si="31"/>
        <v>No</v>
      </c>
    </row>
    <row r="2005" spans="1:39" s="19" customFormat="1" ht="11.5" customHeight="1" x14ac:dyDescent="0.2">
      <c r="A2005" s="5" t="s">
        <v>3582</v>
      </c>
      <c r="B2005" s="5" t="s">
        <v>3583</v>
      </c>
      <c r="C2005" s="5" t="s">
        <v>117</v>
      </c>
      <c r="D2005" s="194" t="s">
        <v>3584</v>
      </c>
      <c r="E2005" s="197" t="s">
        <v>3585</v>
      </c>
      <c r="F2005" s="19" t="s">
        <v>239</v>
      </c>
      <c r="G2005" s="5" t="s">
        <v>287</v>
      </c>
      <c r="H2005" s="27">
        <v>0</v>
      </c>
      <c r="I2005" s="110">
        <v>2</v>
      </c>
      <c r="J2005" s="111" t="s">
        <v>6551</v>
      </c>
      <c r="K2005" s="112">
        <v>0</v>
      </c>
      <c r="L2005" s="112" t="s">
        <v>6551</v>
      </c>
      <c r="M2005" s="112">
        <v>0</v>
      </c>
      <c r="N2005" s="112" t="s">
        <v>6551</v>
      </c>
      <c r="O2005" s="112">
        <v>0</v>
      </c>
      <c r="P2005" s="112" t="s">
        <v>6551</v>
      </c>
      <c r="Q2005" s="112">
        <v>29943</v>
      </c>
      <c r="R2005" s="112" t="s">
        <v>6551</v>
      </c>
      <c r="S2005" s="112">
        <v>0</v>
      </c>
      <c r="T2005" s="112" t="s">
        <v>6551</v>
      </c>
      <c r="U2005" s="112">
        <v>0</v>
      </c>
      <c r="V2005" s="112" t="s">
        <v>6551</v>
      </c>
      <c r="W2005" s="112">
        <v>5607</v>
      </c>
      <c r="X2005" s="112" t="s">
        <v>6551</v>
      </c>
      <c r="Y2005" s="112">
        <v>0</v>
      </c>
      <c r="Z2005" s="112" t="s">
        <v>6551</v>
      </c>
      <c r="AA2005" s="112">
        <v>0</v>
      </c>
      <c r="AB2005" s="112" t="s">
        <v>6551</v>
      </c>
      <c r="AC2005" s="112">
        <v>0</v>
      </c>
      <c r="AD2005" s="112" t="s">
        <v>6551</v>
      </c>
      <c r="AE2005" s="112">
        <v>0</v>
      </c>
      <c r="AF2005" s="112" t="s">
        <v>6551</v>
      </c>
      <c r="AG2005" s="112">
        <v>0</v>
      </c>
      <c r="AH2005" s="112" t="s">
        <v>6551</v>
      </c>
      <c r="AI2005" s="112">
        <v>11554</v>
      </c>
      <c r="AJ2005" s="112" t="s">
        <v>6551</v>
      </c>
      <c r="AK2005" s="112">
        <v>0</v>
      </c>
      <c r="AL2005" s="113" t="s">
        <v>6551</v>
      </c>
      <c r="AM2005" s="113" t="str">
        <f t="shared" si="31"/>
        <v>No</v>
      </c>
    </row>
    <row r="2006" spans="1:39" s="19" customFormat="1" ht="11.5" customHeight="1" x14ac:dyDescent="0.2">
      <c r="A2006" s="5" t="s">
        <v>3616</v>
      </c>
      <c r="B2006" s="5" t="s">
        <v>3617</v>
      </c>
      <c r="C2006" s="5" t="s">
        <v>117</v>
      </c>
      <c r="D2006" s="194" t="s">
        <v>3618</v>
      </c>
      <c r="E2006" s="197" t="s">
        <v>3619</v>
      </c>
      <c r="F2006" s="19" t="s">
        <v>239</v>
      </c>
      <c r="G2006" s="5" t="s">
        <v>287</v>
      </c>
      <c r="H2006" s="27">
        <v>0</v>
      </c>
      <c r="I2006" s="110">
        <v>2</v>
      </c>
      <c r="J2006" s="111" t="s">
        <v>6551</v>
      </c>
      <c r="K2006" s="112">
        <v>0</v>
      </c>
      <c r="L2006" s="112" t="s">
        <v>6551</v>
      </c>
      <c r="M2006" s="112">
        <v>0</v>
      </c>
      <c r="N2006" s="112" t="s">
        <v>6551</v>
      </c>
      <c r="O2006" s="112">
        <v>0</v>
      </c>
      <c r="P2006" s="112" t="s">
        <v>6551</v>
      </c>
      <c r="Q2006" s="112">
        <v>76038</v>
      </c>
      <c r="R2006" s="112" t="s">
        <v>6551</v>
      </c>
      <c r="S2006" s="112">
        <v>0</v>
      </c>
      <c r="T2006" s="112" t="s">
        <v>6551</v>
      </c>
      <c r="U2006" s="112">
        <v>0</v>
      </c>
      <c r="V2006" s="112" t="s">
        <v>6551</v>
      </c>
      <c r="W2006" s="112">
        <v>6431</v>
      </c>
      <c r="X2006" s="112" t="s">
        <v>6551</v>
      </c>
      <c r="Y2006" s="112">
        <v>0</v>
      </c>
      <c r="Z2006" s="112" t="s">
        <v>6551</v>
      </c>
      <c r="AA2006" s="112">
        <v>0</v>
      </c>
      <c r="AB2006" s="112" t="s">
        <v>6551</v>
      </c>
      <c r="AC2006" s="112">
        <v>0</v>
      </c>
      <c r="AD2006" s="112" t="s">
        <v>6551</v>
      </c>
      <c r="AE2006" s="112">
        <v>0</v>
      </c>
      <c r="AF2006" s="112" t="s">
        <v>6551</v>
      </c>
      <c r="AG2006" s="112">
        <v>0</v>
      </c>
      <c r="AH2006" s="112" t="s">
        <v>6551</v>
      </c>
      <c r="AI2006" s="112">
        <v>20550</v>
      </c>
      <c r="AJ2006" s="112" t="s">
        <v>6551</v>
      </c>
      <c r="AK2006" s="112">
        <v>0</v>
      </c>
      <c r="AL2006" s="113" t="s">
        <v>6551</v>
      </c>
      <c r="AM2006" s="113" t="str">
        <f t="shared" si="31"/>
        <v>No</v>
      </c>
    </row>
    <row r="2007" spans="1:39" s="19" customFormat="1" ht="11.5" customHeight="1" x14ac:dyDescent="0.2">
      <c r="A2007" s="5" t="s">
        <v>326</v>
      </c>
      <c r="B2007" s="5" t="s">
        <v>3061</v>
      </c>
      <c r="C2007" s="5" t="s">
        <v>117</v>
      </c>
      <c r="D2007" s="194" t="s">
        <v>3720</v>
      </c>
      <c r="E2007" s="197" t="s">
        <v>3721</v>
      </c>
      <c r="F2007" s="19" t="s">
        <v>239</v>
      </c>
      <c r="G2007" s="5" t="s">
        <v>287</v>
      </c>
      <c r="H2007" s="27">
        <v>0</v>
      </c>
      <c r="I2007" s="110">
        <v>2</v>
      </c>
      <c r="J2007" s="111" t="s">
        <v>6551</v>
      </c>
      <c r="K2007" s="112">
        <v>0</v>
      </c>
      <c r="L2007" s="112" t="s">
        <v>6551</v>
      </c>
      <c r="M2007" s="112">
        <v>0</v>
      </c>
      <c r="N2007" s="112" t="s">
        <v>6551</v>
      </c>
      <c r="O2007" s="112">
        <v>0</v>
      </c>
      <c r="P2007" s="112" t="s">
        <v>6551</v>
      </c>
      <c r="Q2007" s="112">
        <v>73167</v>
      </c>
      <c r="R2007" s="112" t="s">
        <v>6551</v>
      </c>
      <c r="S2007" s="112">
        <v>0</v>
      </c>
      <c r="T2007" s="112" t="s">
        <v>6551</v>
      </c>
      <c r="U2007" s="112">
        <v>0</v>
      </c>
      <c r="V2007" s="112" t="s">
        <v>6551</v>
      </c>
      <c r="W2007" s="112">
        <v>7201</v>
      </c>
      <c r="X2007" s="112" t="s">
        <v>6551</v>
      </c>
      <c r="Y2007" s="112">
        <v>0</v>
      </c>
      <c r="Z2007" s="112" t="s">
        <v>6551</v>
      </c>
      <c r="AA2007" s="112">
        <v>0</v>
      </c>
      <c r="AB2007" s="112" t="s">
        <v>6551</v>
      </c>
      <c r="AC2007" s="112">
        <v>0</v>
      </c>
      <c r="AD2007" s="112" t="s">
        <v>6551</v>
      </c>
      <c r="AE2007" s="112">
        <v>0</v>
      </c>
      <c r="AF2007" s="112" t="s">
        <v>6551</v>
      </c>
      <c r="AG2007" s="112">
        <v>0</v>
      </c>
      <c r="AH2007" s="112" t="s">
        <v>6551</v>
      </c>
      <c r="AI2007" s="112">
        <v>19138</v>
      </c>
      <c r="AJ2007" s="112" t="s">
        <v>6551</v>
      </c>
      <c r="AK2007" s="112">
        <v>0</v>
      </c>
      <c r="AL2007" s="113" t="s">
        <v>6551</v>
      </c>
      <c r="AM2007" s="113" t="str">
        <f t="shared" si="31"/>
        <v>No</v>
      </c>
    </row>
    <row r="2008" spans="1:39" s="19" customFormat="1" ht="11.5" customHeight="1" x14ac:dyDescent="0.2">
      <c r="A2008" s="5" t="s">
        <v>3762</v>
      </c>
      <c r="B2008" s="5" t="s">
        <v>3763</v>
      </c>
      <c r="C2008" s="5" t="s">
        <v>117</v>
      </c>
      <c r="D2008" s="194" t="s">
        <v>3764</v>
      </c>
      <c r="E2008" s="197" t="s">
        <v>3765</v>
      </c>
      <c r="F2008" s="19" t="s">
        <v>242</v>
      </c>
      <c r="G2008" s="5" t="s">
        <v>287</v>
      </c>
      <c r="H2008" s="27">
        <v>0</v>
      </c>
      <c r="I2008" s="110">
        <v>2</v>
      </c>
      <c r="J2008" s="111" t="s">
        <v>6551</v>
      </c>
      <c r="K2008" s="112">
        <v>0</v>
      </c>
      <c r="L2008" s="112" t="s">
        <v>6551</v>
      </c>
      <c r="M2008" s="112">
        <v>0</v>
      </c>
      <c r="N2008" s="112" t="s">
        <v>6551</v>
      </c>
      <c r="O2008" s="112">
        <v>0</v>
      </c>
      <c r="P2008" s="112" t="s">
        <v>6551</v>
      </c>
      <c r="Q2008" s="112">
        <v>26398</v>
      </c>
      <c r="R2008" s="112" t="s">
        <v>6551</v>
      </c>
      <c r="S2008" s="112">
        <v>0</v>
      </c>
      <c r="T2008" s="112" t="s">
        <v>6551</v>
      </c>
      <c r="U2008" s="112">
        <v>0</v>
      </c>
      <c r="V2008" s="112" t="s">
        <v>6551</v>
      </c>
      <c r="W2008" s="112">
        <v>3786</v>
      </c>
      <c r="X2008" s="112" t="s">
        <v>6551</v>
      </c>
      <c r="Y2008" s="112">
        <v>0</v>
      </c>
      <c r="Z2008" s="112" t="s">
        <v>6551</v>
      </c>
      <c r="AA2008" s="112">
        <v>0</v>
      </c>
      <c r="AB2008" s="112" t="s">
        <v>6551</v>
      </c>
      <c r="AC2008" s="112">
        <v>0</v>
      </c>
      <c r="AD2008" s="112" t="s">
        <v>6551</v>
      </c>
      <c r="AE2008" s="112">
        <v>0</v>
      </c>
      <c r="AF2008" s="112" t="s">
        <v>6551</v>
      </c>
      <c r="AG2008" s="112">
        <v>0</v>
      </c>
      <c r="AH2008" s="112" t="s">
        <v>6551</v>
      </c>
      <c r="AI2008" s="112">
        <v>8131</v>
      </c>
      <c r="AJ2008" s="112" t="s">
        <v>6551</v>
      </c>
      <c r="AK2008" s="112">
        <v>0</v>
      </c>
      <c r="AL2008" s="113" t="s">
        <v>6551</v>
      </c>
      <c r="AM2008" s="113" t="str">
        <f t="shared" si="31"/>
        <v>No</v>
      </c>
    </row>
    <row r="2009" spans="1:39" s="19" customFormat="1" ht="11.5" customHeight="1" x14ac:dyDescent="0.2">
      <c r="A2009" s="5" t="s">
        <v>4011</v>
      </c>
      <c r="B2009" s="5" t="s">
        <v>987</v>
      </c>
      <c r="C2009" s="5" t="s">
        <v>117</v>
      </c>
      <c r="D2009" s="194" t="s">
        <v>4012</v>
      </c>
      <c r="E2009" s="197" t="s">
        <v>4013</v>
      </c>
      <c r="F2009" s="19" t="s">
        <v>239</v>
      </c>
      <c r="G2009" s="5" t="s">
        <v>287</v>
      </c>
      <c r="H2009" s="27">
        <v>0</v>
      </c>
      <c r="I2009" s="110">
        <v>2</v>
      </c>
      <c r="J2009" s="111" t="s">
        <v>6551</v>
      </c>
      <c r="K2009" s="112">
        <v>0</v>
      </c>
      <c r="L2009" s="112" t="s">
        <v>6551</v>
      </c>
      <c r="M2009" s="112">
        <v>0</v>
      </c>
      <c r="N2009" s="112" t="s">
        <v>6551</v>
      </c>
      <c r="O2009" s="112">
        <v>0</v>
      </c>
      <c r="P2009" s="112" t="s">
        <v>6551</v>
      </c>
      <c r="Q2009" s="112">
        <v>41862</v>
      </c>
      <c r="R2009" s="112" t="s">
        <v>6551</v>
      </c>
      <c r="S2009" s="112">
        <v>0</v>
      </c>
      <c r="T2009" s="112" t="s">
        <v>6551</v>
      </c>
      <c r="U2009" s="112">
        <v>0</v>
      </c>
      <c r="V2009" s="112" t="s">
        <v>6551</v>
      </c>
      <c r="W2009" s="112">
        <v>6277</v>
      </c>
      <c r="X2009" s="112" t="s">
        <v>6551</v>
      </c>
      <c r="Y2009" s="112">
        <v>0</v>
      </c>
      <c r="Z2009" s="112" t="s">
        <v>6551</v>
      </c>
      <c r="AA2009" s="112">
        <v>0</v>
      </c>
      <c r="AB2009" s="112" t="s">
        <v>6551</v>
      </c>
      <c r="AC2009" s="112">
        <v>0</v>
      </c>
      <c r="AD2009" s="112" t="s">
        <v>6551</v>
      </c>
      <c r="AE2009" s="112">
        <v>0</v>
      </c>
      <c r="AF2009" s="112" t="s">
        <v>6551</v>
      </c>
      <c r="AG2009" s="112">
        <v>0</v>
      </c>
      <c r="AH2009" s="112" t="s">
        <v>6551</v>
      </c>
      <c r="AI2009" s="112">
        <v>19332</v>
      </c>
      <c r="AJ2009" s="112" t="s">
        <v>6551</v>
      </c>
      <c r="AK2009" s="112">
        <v>0</v>
      </c>
      <c r="AL2009" s="113" t="s">
        <v>6551</v>
      </c>
      <c r="AM2009" s="113" t="str">
        <f t="shared" si="31"/>
        <v>No</v>
      </c>
    </row>
    <row r="2010" spans="1:39" s="19" customFormat="1" ht="11.5" customHeight="1" x14ac:dyDescent="0.2">
      <c r="A2010" s="5" t="s">
        <v>4085</v>
      </c>
      <c r="B2010" s="5" t="s">
        <v>4086</v>
      </c>
      <c r="C2010" s="5" t="s">
        <v>117</v>
      </c>
      <c r="D2010" s="194" t="s">
        <v>4087</v>
      </c>
      <c r="E2010" s="197" t="s">
        <v>4088</v>
      </c>
      <c r="F2010" s="19" t="s">
        <v>239</v>
      </c>
      <c r="G2010" s="19" t="s">
        <v>287</v>
      </c>
      <c r="H2010" s="27">
        <v>0</v>
      </c>
      <c r="I2010" s="110">
        <v>2</v>
      </c>
      <c r="J2010" s="19" t="s">
        <v>6551</v>
      </c>
      <c r="K2010" s="112">
        <v>0</v>
      </c>
      <c r="L2010" s="112" t="s">
        <v>6551</v>
      </c>
      <c r="M2010" s="112">
        <v>0</v>
      </c>
      <c r="N2010" s="112" t="s">
        <v>6551</v>
      </c>
      <c r="O2010" s="112">
        <v>0</v>
      </c>
      <c r="P2010" s="112" t="s">
        <v>6551</v>
      </c>
      <c r="Q2010" s="112">
        <v>73074</v>
      </c>
      <c r="R2010" s="112" t="s">
        <v>6551</v>
      </c>
      <c r="S2010" s="112">
        <v>0</v>
      </c>
      <c r="T2010" s="112" t="s">
        <v>6551</v>
      </c>
      <c r="U2010" s="112">
        <v>0</v>
      </c>
      <c r="V2010" s="112" t="s">
        <v>6551</v>
      </c>
      <c r="W2010" s="112">
        <v>8494</v>
      </c>
      <c r="X2010" s="112" t="s">
        <v>6551</v>
      </c>
      <c r="Y2010" s="112">
        <v>0</v>
      </c>
      <c r="Z2010" s="112" t="s">
        <v>6551</v>
      </c>
      <c r="AA2010" s="112">
        <v>0</v>
      </c>
      <c r="AB2010" s="112" t="s">
        <v>6551</v>
      </c>
      <c r="AC2010" s="112">
        <v>0</v>
      </c>
      <c r="AD2010" s="112" t="s">
        <v>6551</v>
      </c>
      <c r="AE2010" s="112">
        <v>0</v>
      </c>
      <c r="AF2010" s="112" t="s">
        <v>6551</v>
      </c>
      <c r="AG2010" s="112">
        <v>0</v>
      </c>
      <c r="AH2010" s="112" t="s">
        <v>6551</v>
      </c>
      <c r="AI2010" s="112">
        <v>21431</v>
      </c>
      <c r="AJ2010" s="112" t="s">
        <v>6551</v>
      </c>
      <c r="AK2010" s="112">
        <v>0</v>
      </c>
      <c r="AL2010" s="113" t="s">
        <v>6551</v>
      </c>
      <c r="AM2010" s="113" t="str">
        <f t="shared" si="31"/>
        <v>No</v>
      </c>
    </row>
    <row r="2011" spans="1:39" s="19" customFormat="1" ht="11.5" customHeight="1" x14ac:dyDescent="0.2">
      <c r="A2011" s="5" t="s">
        <v>4247</v>
      </c>
      <c r="B2011" s="5" t="s">
        <v>4248</v>
      </c>
      <c r="C2011" s="5" t="s">
        <v>98</v>
      </c>
      <c r="D2011" s="194" t="s">
        <v>4249</v>
      </c>
      <c r="E2011" s="197" t="s">
        <v>4250</v>
      </c>
      <c r="F2011" s="19" t="s">
        <v>239</v>
      </c>
      <c r="G2011" s="19" t="s">
        <v>287</v>
      </c>
      <c r="H2011" s="27">
        <v>0</v>
      </c>
      <c r="I2011" s="110">
        <v>2</v>
      </c>
      <c r="J2011" s="19" t="s">
        <v>6551</v>
      </c>
      <c r="K2011" s="112">
        <v>0</v>
      </c>
      <c r="L2011" s="112" t="s">
        <v>6551</v>
      </c>
      <c r="M2011" s="112">
        <v>0</v>
      </c>
      <c r="N2011" s="112" t="s">
        <v>6551</v>
      </c>
      <c r="O2011" s="112">
        <v>0</v>
      </c>
      <c r="P2011" s="112" t="s">
        <v>6551</v>
      </c>
      <c r="Q2011" s="112">
        <v>6703</v>
      </c>
      <c r="R2011" s="112" t="s">
        <v>6551</v>
      </c>
      <c r="S2011" s="112">
        <v>0</v>
      </c>
      <c r="T2011" s="112" t="s">
        <v>6551</v>
      </c>
      <c r="U2011" s="112">
        <v>0</v>
      </c>
      <c r="V2011" s="112" t="s">
        <v>6551</v>
      </c>
      <c r="W2011" s="112">
        <v>3372</v>
      </c>
      <c r="X2011" s="112" t="s">
        <v>6551</v>
      </c>
      <c r="Y2011" s="112">
        <v>0</v>
      </c>
      <c r="Z2011" s="112" t="s">
        <v>6551</v>
      </c>
      <c r="AA2011" s="112">
        <v>0</v>
      </c>
      <c r="AB2011" s="112" t="s">
        <v>6551</v>
      </c>
      <c r="AC2011" s="112">
        <v>0</v>
      </c>
      <c r="AD2011" s="112" t="s">
        <v>6551</v>
      </c>
      <c r="AE2011" s="112">
        <v>0</v>
      </c>
      <c r="AF2011" s="112" t="s">
        <v>6551</v>
      </c>
      <c r="AG2011" s="112">
        <v>0</v>
      </c>
      <c r="AH2011" s="112" t="s">
        <v>6551</v>
      </c>
      <c r="AI2011" s="112">
        <v>11993</v>
      </c>
      <c r="AJ2011" s="112" t="s">
        <v>6551</v>
      </c>
      <c r="AK2011" s="112">
        <v>0</v>
      </c>
      <c r="AL2011" s="19" t="s">
        <v>6551</v>
      </c>
      <c r="AM2011" s="113" t="str">
        <f t="shared" si="31"/>
        <v>No</v>
      </c>
    </row>
    <row r="2012" spans="1:39" s="19" customFormat="1" ht="11.5" customHeight="1" x14ac:dyDescent="0.2">
      <c r="A2012" s="5" t="s">
        <v>6411</v>
      </c>
      <c r="B2012" s="5" t="s">
        <v>6525</v>
      </c>
      <c r="C2012" s="5" t="s">
        <v>108</v>
      </c>
      <c r="D2012" s="194"/>
      <c r="E2012" s="197" t="s">
        <v>6410</v>
      </c>
      <c r="F2012" s="19" t="s">
        <v>242</v>
      </c>
      <c r="G2012" s="19" t="s">
        <v>287</v>
      </c>
      <c r="H2012" s="27">
        <v>0</v>
      </c>
      <c r="I2012" s="110">
        <v>2</v>
      </c>
      <c r="J2012" s="19" t="s">
        <v>6551</v>
      </c>
      <c r="K2012" s="112">
        <v>0</v>
      </c>
      <c r="L2012" s="112" t="s">
        <v>6551</v>
      </c>
      <c r="M2012" s="112">
        <v>0</v>
      </c>
      <c r="N2012" s="112" t="s">
        <v>6551</v>
      </c>
      <c r="O2012" s="112">
        <v>0</v>
      </c>
      <c r="P2012" s="112" t="s">
        <v>6551</v>
      </c>
      <c r="Q2012" s="112">
        <v>91845</v>
      </c>
      <c r="R2012" s="112" t="s">
        <v>6551</v>
      </c>
      <c r="S2012" s="112">
        <v>0</v>
      </c>
      <c r="T2012" s="112" t="s">
        <v>6551</v>
      </c>
      <c r="U2012" s="112">
        <v>0</v>
      </c>
      <c r="V2012" s="112" t="s">
        <v>6551</v>
      </c>
      <c r="W2012" s="112">
        <v>5839</v>
      </c>
      <c r="X2012" s="112" t="s">
        <v>6551</v>
      </c>
      <c r="Y2012" s="112">
        <v>0</v>
      </c>
      <c r="Z2012" s="112" t="s">
        <v>6551</v>
      </c>
      <c r="AA2012" s="112">
        <v>0</v>
      </c>
      <c r="AB2012" s="112" t="s">
        <v>6551</v>
      </c>
      <c r="AC2012" s="112">
        <v>0</v>
      </c>
      <c r="AD2012" s="112" t="s">
        <v>6551</v>
      </c>
      <c r="AE2012" s="112">
        <v>0</v>
      </c>
      <c r="AF2012" s="112" t="s">
        <v>6551</v>
      </c>
      <c r="AG2012" s="112">
        <v>0</v>
      </c>
      <c r="AH2012" s="112" t="s">
        <v>6551</v>
      </c>
      <c r="AI2012" s="112">
        <v>13724</v>
      </c>
      <c r="AJ2012" s="112" t="s">
        <v>6551</v>
      </c>
      <c r="AK2012" s="112">
        <v>0</v>
      </c>
      <c r="AL2012" s="19" t="s">
        <v>6551</v>
      </c>
      <c r="AM2012" s="113" t="str">
        <f t="shared" si="31"/>
        <v>No</v>
      </c>
    </row>
    <row r="2013" spans="1:39" s="19" customFormat="1" ht="11.5" customHeight="1" x14ac:dyDescent="0.2">
      <c r="A2013" s="5" t="s">
        <v>4502</v>
      </c>
      <c r="B2013" s="5" t="s">
        <v>344</v>
      </c>
      <c r="C2013" s="5" t="s">
        <v>61</v>
      </c>
      <c r="D2013" s="194" t="s">
        <v>4503</v>
      </c>
      <c r="E2013" s="197" t="s">
        <v>4504</v>
      </c>
      <c r="F2013" s="19" t="s">
        <v>239</v>
      </c>
      <c r="G2013" s="5" t="s">
        <v>287</v>
      </c>
      <c r="H2013" s="27">
        <v>0</v>
      </c>
      <c r="I2013" s="110">
        <v>2</v>
      </c>
      <c r="J2013" s="111" t="s">
        <v>6551</v>
      </c>
      <c r="K2013" s="112">
        <v>0</v>
      </c>
      <c r="L2013" s="112" t="s">
        <v>6551</v>
      </c>
      <c r="M2013" s="112">
        <v>0</v>
      </c>
      <c r="N2013" s="112" t="s">
        <v>6551</v>
      </c>
      <c r="O2013" s="112">
        <v>0</v>
      </c>
      <c r="P2013" s="112" t="s">
        <v>6551</v>
      </c>
      <c r="Q2013" s="112">
        <v>32315</v>
      </c>
      <c r="R2013" s="112" t="s">
        <v>6551</v>
      </c>
      <c r="S2013" s="112">
        <v>0</v>
      </c>
      <c r="T2013" s="112" t="s">
        <v>6551</v>
      </c>
      <c r="U2013" s="112">
        <v>0</v>
      </c>
      <c r="V2013" s="112" t="s">
        <v>6551</v>
      </c>
      <c r="W2013" s="112">
        <v>2587</v>
      </c>
      <c r="X2013" s="112" t="s">
        <v>6551</v>
      </c>
      <c r="Y2013" s="112">
        <v>0</v>
      </c>
      <c r="Z2013" s="112" t="s">
        <v>6551</v>
      </c>
      <c r="AA2013" s="112">
        <v>0</v>
      </c>
      <c r="AB2013" s="112" t="s">
        <v>6551</v>
      </c>
      <c r="AC2013" s="112">
        <v>0</v>
      </c>
      <c r="AD2013" s="112" t="s">
        <v>6551</v>
      </c>
      <c r="AE2013" s="112">
        <v>0</v>
      </c>
      <c r="AF2013" s="112" t="s">
        <v>6551</v>
      </c>
      <c r="AG2013" s="112">
        <v>0</v>
      </c>
      <c r="AH2013" s="112" t="s">
        <v>6551</v>
      </c>
      <c r="AI2013" s="112">
        <v>13620</v>
      </c>
      <c r="AJ2013" s="112" t="s">
        <v>6551</v>
      </c>
      <c r="AK2013" s="112">
        <v>0</v>
      </c>
      <c r="AL2013" s="113" t="s">
        <v>6551</v>
      </c>
      <c r="AM2013" s="113" t="str">
        <f t="shared" si="31"/>
        <v>No</v>
      </c>
    </row>
    <row r="2014" spans="1:39" s="19" customFormat="1" ht="11.5" customHeight="1" x14ac:dyDescent="0.2">
      <c r="A2014" s="5" t="s">
        <v>4509</v>
      </c>
      <c r="B2014" s="5" t="s">
        <v>4510</v>
      </c>
      <c r="C2014" s="5" t="s">
        <v>61</v>
      </c>
      <c r="D2014" s="194" t="s">
        <v>4511</v>
      </c>
      <c r="E2014" s="197" t="s">
        <v>4512</v>
      </c>
      <c r="F2014" s="19" t="s">
        <v>305</v>
      </c>
      <c r="G2014" s="5" t="s">
        <v>287</v>
      </c>
      <c r="H2014" s="27">
        <v>0</v>
      </c>
      <c r="I2014" s="110">
        <v>2</v>
      </c>
      <c r="J2014" s="111" t="s">
        <v>6551</v>
      </c>
      <c r="K2014" s="112">
        <v>0</v>
      </c>
      <c r="L2014" s="112" t="s">
        <v>6551</v>
      </c>
      <c r="M2014" s="112">
        <v>0</v>
      </c>
      <c r="N2014" s="112" t="s">
        <v>6551</v>
      </c>
      <c r="O2014" s="112">
        <v>0</v>
      </c>
      <c r="P2014" s="112" t="s">
        <v>6551</v>
      </c>
      <c r="Q2014" s="112">
        <v>4598</v>
      </c>
      <c r="R2014" s="112" t="s">
        <v>6551</v>
      </c>
      <c r="S2014" s="112">
        <v>0</v>
      </c>
      <c r="T2014" s="112" t="s">
        <v>6551</v>
      </c>
      <c r="U2014" s="112">
        <v>0</v>
      </c>
      <c r="V2014" s="112" t="s">
        <v>6551</v>
      </c>
      <c r="W2014" s="112">
        <v>1936</v>
      </c>
      <c r="X2014" s="112" t="s">
        <v>6551</v>
      </c>
      <c r="Y2014" s="112">
        <v>0</v>
      </c>
      <c r="Z2014" s="112" t="s">
        <v>6551</v>
      </c>
      <c r="AA2014" s="112">
        <v>0</v>
      </c>
      <c r="AB2014" s="112" t="s">
        <v>6551</v>
      </c>
      <c r="AC2014" s="112">
        <v>0</v>
      </c>
      <c r="AD2014" s="112" t="s">
        <v>6551</v>
      </c>
      <c r="AE2014" s="112">
        <v>0</v>
      </c>
      <c r="AF2014" s="112" t="s">
        <v>6551</v>
      </c>
      <c r="AG2014" s="112">
        <v>0</v>
      </c>
      <c r="AH2014" s="112" t="s">
        <v>6551</v>
      </c>
      <c r="AI2014" s="112">
        <v>5374</v>
      </c>
      <c r="AJ2014" s="112" t="s">
        <v>6551</v>
      </c>
      <c r="AK2014" s="112">
        <v>0</v>
      </c>
      <c r="AL2014" s="113" t="s">
        <v>6551</v>
      </c>
      <c r="AM2014" s="113" t="str">
        <f t="shared" si="31"/>
        <v>No</v>
      </c>
    </row>
    <row r="2015" spans="1:39" s="19" customFormat="1" ht="11.5" customHeight="1" x14ac:dyDescent="0.2">
      <c r="A2015" s="5" t="s">
        <v>4523</v>
      </c>
      <c r="B2015" s="5" t="s">
        <v>4524</v>
      </c>
      <c r="C2015" s="5" t="s">
        <v>61</v>
      </c>
      <c r="D2015" s="194" t="s">
        <v>4525</v>
      </c>
      <c r="E2015" s="197" t="s">
        <v>4526</v>
      </c>
      <c r="F2015" s="19" t="s">
        <v>239</v>
      </c>
      <c r="G2015" s="5" t="s">
        <v>287</v>
      </c>
      <c r="H2015" s="27">
        <v>0</v>
      </c>
      <c r="I2015" s="110">
        <v>2</v>
      </c>
      <c r="J2015" s="111" t="s">
        <v>6551</v>
      </c>
      <c r="K2015" s="112">
        <v>0</v>
      </c>
      <c r="L2015" s="112" t="s">
        <v>6551</v>
      </c>
      <c r="M2015" s="112">
        <v>0</v>
      </c>
      <c r="N2015" s="112" t="s">
        <v>6551</v>
      </c>
      <c r="O2015" s="112">
        <v>0</v>
      </c>
      <c r="P2015" s="112" t="s">
        <v>6551</v>
      </c>
      <c r="Q2015" s="112">
        <v>95913</v>
      </c>
      <c r="R2015" s="112" t="s">
        <v>6551</v>
      </c>
      <c r="S2015" s="112">
        <v>0</v>
      </c>
      <c r="T2015" s="112" t="s">
        <v>6551</v>
      </c>
      <c r="U2015" s="112">
        <v>0</v>
      </c>
      <c r="V2015" s="112" t="s">
        <v>6551</v>
      </c>
      <c r="W2015" s="112">
        <v>3398</v>
      </c>
      <c r="X2015" s="112" t="s">
        <v>6551</v>
      </c>
      <c r="Y2015" s="112">
        <v>0</v>
      </c>
      <c r="Z2015" s="112" t="s">
        <v>6551</v>
      </c>
      <c r="AA2015" s="112">
        <v>0</v>
      </c>
      <c r="AB2015" s="112" t="s">
        <v>6551</v>
      </c>
      <c r="AC2015" s="112">
        <v>0</v>
      </c>
      <c r="AD2015" s="112" t="s">
        <v>6551</v>
      </c>
      <c r="AE2015" s="112">
        <v>0</v>
      </c>
      <c r="AF2015" s="112" t="s">
        <v>6551</v>
      </c>
      <c r="AG2015" s="112">
        <v>0</v>
      </c>
      <c r="AH2015" s="112" t="s">
        <v>6551</v>
      </c>
      <c r="AI2015" s="112">
        <v>5300</v>
      </c>
      <c r="AJ2015" s="112" t="s">
        <v>6551</v>
      </c>
      <c r="AK2015" s="112">
        <v>0</v>
      </c>
      <c r="AL2015" s="113" t="s">
        <v>6551</v>
      </c>
      <c r="AM2015" s="113" t="str">
        <f t="shared" si="31"/>
        <v>No</v>
      </c>
    </row>
    <row r="2016" spans="1:39" s="19" customFormat="1" ht="11.5" customHeight="1" x14ac:dyDescent="0.2">
      <c r="A2016" s="5" t="s">
        <v>4552</v>
      </c>
      <c r="B2016" s="5" t="s">
        <v>4553</v>
      </c>
      <c r="C2016" s="5" t="s">
        <v>61</v>
      </c>
      <c r="D2016" s="194" t="s">
        <v>4554</v>
      </c>
      <c r="E2016" s="197" t="s">
        <v>4555</v>
      </c>
      <c r="F2016" s="19" t="s">
        <v>239</v>
      </c>
      <c r="G2016" s="5" t="s">
        <v>287</v>
      </c>
      <c r="H2016" s="27">
        <v>0</v>
      </c>
      <c r="I2016" s="110">
        <v>2</v>
      </c>
      <c r="J2016" s="111" t="s">
        <v>6551</v>
      </c>
      <c r="K2016" s="112">
        <v>0</v>
      </c>
      <c r="L2016" s="112" t="s">
        <v>6551</v>
      </c>
      <c r="M2016" s="112">
        <v>0</v>
      </c>
      <c r="N2016" s="112" t="s">
        <v>6551</v>
      </c>
      <c r="O2016" s="112">
        <v>0</v>
      </c>
      <c r="P2016" s="112" t="s">
        <v>6551</v>
      </c>
      <c r="Q2016" s="112">
        <v>34024</v>
      </c>
      <c r="R2016" s="112" t="s">
        <v>6551</v>
      </c>
      <c r="S2016" s="112">
        <v>0</v>
      </c>
      <c r="T2016" s="112" t="s">
        <v>6551</v>
      </c>
      <c r="U2016" s="112">
        <v>0</v>
      </c>
      <c r="V2016" s="112" t="s">
        <v>6551</v>
      </c>
      <c r="W2016" s="112">
        <v>723</v>
      </c>
      <c r="X2016" s="112" t="s">
        <v>6551</v>
      </c>
      <c r="Y2016" s="112">
        <v>0</v>
      </c>
      <c r="Z2016" s="112" t="s">
        <v>6551</v>
      </c>
      <c r="AA2016" s="112">
        <v>0</v>
      </c>
      <c r="AB2016" s="112" t="s">
        <v>6551</v>
      </c>
      <c r="AC2016" s="112">
        <v>0</v>
      </c>
      <c r="AD2016" s="112" t="s">
        <v>6551</v>
      </c>
      <c r="AE2016" s="112">
        <v>0</v>
      </c>
      <c r="AF2016" s="112" t="s">
        <v>6551</v>
      </c>
      <c r="AG2016" s="112">
        <v>0</v>
      </c>
      <c r="AH2016" s="112" t="s">
        <v>6551</v>
      </c>
      <c r="AI2016" s="112">
        <v>1612</v>
      </c>
      <c r="AJ2016" s="112" t="s">
        <v>6551</v>
      </c>
      <c r="AK2016" s="112">
        <v>0</v>
      </c>
      <c r="AL2016" s="113" t="s">
        <v>6551</v>
      </c>
      <c r="AM2016" s="113" t="str">
        <f t="shared" si="31"/>
        <v>No</v>
      </c>
    </row>
    <row r="2017" spans="1:39" s="19" customFormat="1" ht="11.5" customHeight="1" x14ac:dyDescent="0.2">
      <c r="A2017" s="5" t="s">
        <v>4596</v>
      </c>
      <c r="B2017" s="5" t="s">
        <v>4597</v>
      </c>
      <c r="C2017" s="5" t="s">
        <v>61</v>
      </c>
      <c r="D2017" s="194" t="s">
        <v>4598</v>
      </c>
      <c r="E2017" s="197" t="s">
        <v>4599</v>
      </c>
      <c r="F2017" s="19" t="s">
        <v>239</v>
      </c>
      <c r="G2017" s="5" t="s">
        <v>287</v>
      </c>
      <c r="H2017" s="27">
        <v>0</v>
      </c>
      <c r="I2017" s="110">
        <v>2</v>
      </c>
      <c r="J2017" s="111" t="s">
        <v>6551</v>
      </c>
      <c r="K2017" s="112">
        <v>0</v>
      </c>
      <c r="L2017" s="112" t="s">
        <v>6551</v>
      </c>
      <c r="M2017" s="112">
        <v>0</v>
      </c>
      <c r="N2017" s="112" t="s">
        <v>6551</v>
      </c>
      <c r="O2017" s="112">
        <v>0</v>
      </c>
      <c r="P2017" s="112" t="s">
        <v>6551</v>
      </c>
      <c r="Q2017" s="112">
        <v>24611</v>
      </c>
      <c r="R2017" s="112" t="s">
        <v>6551</v>
      </c>
      <c r="S2017" s="112">
        <v>0</v>
      </c>
      <c r="T2017" s="112" t="s">
        <v>6551</v>
      </c>
      <c r="U2017" s="112">
        <v>0</v>
      </c>
      <c r="V2017" s="112" t="s">
        <v>6551</v>
      </c>
      <c r="W2017" s="112">
        <v>977</v>
      </c>
      <c r="X2017" s="112" t="s">
        <v>6551</v>
      </c>
      <c r="Y2017" s="112">
        <v>0</v>
      </c>
      <c r="Z2017" s="112" t="s">
        <v>6551</v>
      </c>
      <c r="AA2017" s="112">
        <v>0</v>
      </c>
      <c r="AB2017" s="112" t="s">
        <v>6551</v>
      </c>
      <c r="AC2017" s="112">
        <v>0</v>
      </c>
      <c r="AD2017" s="112" t="s">
        <v>6551</v>
      </c>
      <c r="AE2017" s="112">
        <v>0</v>
      </c>
      <c r="AF2017" s="112" t="s">
        <v>6551</v>
      </c>
      <c r="AG2017" s="112">
        <v>0</v>
      </c>
      <c r="AH2017" s="112" t="s">
        <v>6551</v>
      </c>
      <c r="AI2017" s="112">
        <v>3173</v>
      </c>
      <c r="AJ2017" s="112" t="s">
        <v>6551</v>
      </c>
      <c r="AK2017" s="112">
        <v>0</v>
      </c>
      <c r="AL2017" s="113" t="s">
        <v>6551</v>
      </c>
      <c r="AM2017" s="113" t="str">
        <f t="shared" si="31"/>
        <v>No</v>
      </c>
    </row>
    <row r="2018" spans="1:39" s="19" customFormat="1" ht="11.5" customHeight="1" x14ac:dyDescent="0.2">
      <c r="A2018" s="5" t="s">
        <v>4638</v>
      </c>
      <c r="B2018" s="5" t="s">
        <v>4639</v>
      </c>
      <c r="C2018" s="5" t="s">
        <v>61</v>
      </c>
      <c r="D2018" s="194" t="s">
        <v>4640</v>
      </c>
      <c r="E2018" s="197" t="s">
        <v>4641</v>
      </c>
      <c r="F2018" s="19" t="s">
        <v>239</v>
      </c>
      <c r="G2018" s="5" t="s">
        <v>287</v>
      </c>
      <c r="H2018" s="27">
        <v>0</v>
      </c>
      <c r="I2018" s="110">
        <v>2</v>
      </c>
      <c r="J2018" s="111" t="s">
        <v>6551</v>
      </c>
      <c r="K2018" s="112">
        <v>0</v>
      </c>
      <c r="L2018" s="112" t="s">
        <v>6551</v>
      </c>
      <c r="M2018" s="112">
        <v>0</v>
      </c>
      <c r="N2018" s="112" t="s">
        <v>6551</v>
      </c>
      <c r="O2018" s="112">
        <v>0</v>
      </c>
      <c r="P2018" s="112" t="s">
        <v>6551</v>
      </c>
      <c r="Q2018" s="112">
        <v>48725</v>
      </c>
      <c r="R2018" s="112" t="s">
        <v>6551</v>
      </c>
      <c r="S2018" s="112">
        <v>0</v>
      </c>
      <c r="T2018" s="112" t="s">
        <v>6551</v>
      </c>
      <c r="U2018" s="112">
        <v>0</v>
      </c>
      <c r="V2018" s="112" t="s">
        <v>6551</v>
      </c>
      <c r="W2018" s="112">
        <v>2195</v>
      </c>
      <c r="X2018" s="112" t="s">
        <v>6551</v>
      </c>
      <c r="Y2018" s="112">
        <v>0</v>
      </c>
      <c r="Z2018" s="112" t="s">
        <v>6551</v>
      </c>
      <c r="AA2018" s="112">
        <v>0</v>
      </c>
      <c r="AB2018" s="112" t="s">
        <v>6551</v>
      </c>
      <c r="AC2018" s="112">
        <v>0</v>
      </c>
      <c r="AD2018" s="112" t="s">
        <v>6551</v>
      </c>
      <c r="AE2018" s="112">
        <v>0</v>
      </c>
      <c r="AF2018" s="112" t="s">
        <v>6551</v>
      </c>
      <c r="AG2018" s="112">
        <v>0</v>
      </c>
      <c r="AH2018" s="112" t="s">
        <v>6551</v>
      </c>
      <c r="AI2018" s="112">
        <v>8918</v>
      </c>
      <c r="AJ2018" s="112" t="s">
        <v>6551</v>
      </c>
      <c r="AK2018" s="112">
        <v>0</v>
      </c>
      <c r="AL2018" s="113" t="s">
        <v>6551</v>
      </c>
      <c r="AM2018" s="113" t="str">
        <f t="shared" si="31"/>
        <v>No</v>
      </c>
    </row>
    <row r="2019" spans="1:39" s="19" customFormat="1" ht="11.5" customHeight="1" x14ac:dyDescent="0.2">
      <c r="A2019" s="5" t="s">
        <v>4764</v>
      </c>
      <c r="B2019" s="5" t="s">
        <v>4765</v>
      </c>
      <c r="C2019" s="5" t="s">
        <v>61</v>
      </c>
      <c r="D2019" s="194" t="s">
        <v>4766</v>
      </c>
      <c r="E2019" s="197" t="s">
        <v>4767</v>
      </c>
      <c r="F2019" s="19" t="s">
        <v>305</v>
      </c>
      <c r="G2019" s="5" t="s">
        <v>287</v>
      </c>
      <c r="H2019" s="27">
        <v>0</v>
      </c>
      <c r="I2019" s="110">
        <v>2</v>
      </c>
      <c r="J2019" s="111" t="s">
        <v>6551</v>
      </c>
      <c r="K2019" s="112">
        <v>0</v>
      </c>
      <c r="L2019" s="112" t="s">
        <v>6551</v>
      </c>
      <c r="M2019" s="112">
        <v>0</v>
      </c>
      <c r="N2019" s="112" t="s">
        <v>6551</v>
      </c>
      <c r="O2019" s="112">
        <v>0</v>
      </c>
      <c r="P2019" s="112" t="s">
        <v>6551</v>
      </c>
      <c r="Q2019" s="112">
        <v>19027</v>
      </c>
      <c r="R2019" s="112" t="s">
        <v>6551</v>
      </c>
      <c r="S2019" s="112">
        <v>0</v>
      </c>
      <c r="T2019" s="112" t="s">
        <v>6551</v>
      </c>
      <c r="U2019" s="112">
        <v>0</v>
      </c>
      <c r="V2019" s="112" t="s">
        <v>6551</v>
      </c>
      <c r="W2019" s="112">
        <v>835</v>
      </c>
      <c r="X2019" s="112" t="s">
        <v>6551</v>
      </c>
      <c r="Y2019" s="112">
        <v>0</v>
      </c>
      <c r="Z2019" s="112" t="s">
        <v>6551</v>
      </c>
      <c r="AA2019" s="112">
        <v>0</v>
      </c>
      <c r="AB2019" s="112" t="s">
        <v>6551</v>
      </c>
      <c r="AC2019" s="112">
        <v>0</v>
      </c>
      <c r="AD2019" s="112" t="s">
        <v>6551</v>
      </c>
      <c r="AE2019" s="112">
        <v>0</v>
      </c>
      <c r="AF2019" s="112" t="s">
        <v>6551</v>
      </c>
      <c r="AG2019" s="112">
        <v>0</v>
      </c>
      <c r="AH2019" s="112" t="s">
        <v>6551</v>
      </c>
      <c r="AI2019" s="112">
        <v>4275</v>
      </c>
      <c r="AJ2019" s="112" t="s">
        <v>6551</v>
      </c>
      <c r="AK2019" s="112">
        <v>0</v>
      </c>
      <c r="AL2019" s="113" t="s">
        <v>6551</v>
      </c>
      <c r="AM2019" s="113" t="str">
        <f t="shared" si="31"/>
        <v>No</v>
      </c>
    </row>
    <row r="2020" spans="1:39" s="19" customFormat="1" ht="11.5" customHeight="1" x14ac:dyDescent="0.2">
      <c r="A2020" s="5" t="s">
        <v>4781</v>
      </c>
      <c r="B2020" s="5" t="s">
        <v>2584</v>
      </c>
      <c r="C2020" s="5" t="s">
        <v>61</v>
      </c>
      <c r="D2020" s="194" t="s">
        <v>4782</v>
      </c>
      <c r="E2020" s="197" t="s">
        <v>4783</v>
      </c>
      <c r="F2020" s="19" t="s">
        <v>239</v>
      </c>
      <c r="G2020" s="5" t="s">
        <v>287</v>
      </c>
      <c r="H2020" s="27">
        <v>0</v>
      </c>
      <c r="I2020" s="110">
        <v>2</v>
      </c>
      <c r="J2020" s="111" t="s">
        <v>6551</v>
      </c>
      <c r="K2020" s="112">
        <v>0</v>
      </c>
      <c r="L2020" s="112" t="s">
        <v>6551</v>
      </c>
      <c r="M2020" s="112">
        <v>0</v>
      </c>
      <c r="N2020" s="112" t="s">
        <v>6551</v>
      </c>
      <c r="O2020" s="112">
        <v>0</v>
      </c>
      <c r="P2020" s="112" t="s">
        <v>6551</v>
      </c>
      <c r="Q2020" s="112">
        <v>10776</v>
      </c>
      <c r="R2020" s="112" t="s">
        <v>6551</v>
      </c>
      <c r="S2020" s="112">
        <v>0</v>
      </c>
      <c r="T2020" s="112" t="s">
        <v>6551</v>
      </c>
      <c r="U2020" s="112">
        <v>0</v>
      </c>
      <c r="V2020" s="112" t="s">
        <v>6551</v>
      </c>
      <c r="W2020" s="112">
        <v>544</v>
      </c>
      <c r="X2020" s="112" t="s">
        <v>6551</v>
      </c>
      <c r="Y2020" s="112">
        <v>0</v>
      </c>
      <c r="Z2020" s="112" t="s">
        <v>6551</v>
      </c>
      <c r="AA2020" s="112">
        <v>0</v>
      </c>
      <c r="AB2020" s="112" t="s">
        <v>6551</v>
      </c>
      <c r="AC2020" s="112">
        <v>0</v>
      </c>
      <c r="AD2020" s="112" t="s">
        <v>6551</v>
      </c>
      <c r="AE2020" s="112">
        <v>0</v>
      </c>
      <c r="AF2020" s="112" t="s">
        <v>6551</v>
      </c>
      <c r="AG2020" s="112">
        <v>0</v>
      </c>
      <c r="AH2020" s="112" t="s">
        <v>6551</v>
      </c>
      <c r="AI2020" s="112">
        <v>1265</v>
      </c>
      <c r="AJ2020" s="112" t="s">
        <v>6551</v>
      </c>
      <c r="AK2020" s="112">
        <v>0</v>
      </c>
      <c r="AL2020" s="113" t="s">
        <v>6551</v>
      </c>
      <c r="AM2020" s="113" t="str">
        <f t="shared" si="31"/>
        <v>No</v>
      </c>
    </row>
    <row r="2021" spans="1:39" s="19" customFormat="1" ht="11.5" customHeight="1" x14ac:dyDescent="0.2">
      <c r="A2021" s="5" t="s">
        <v>4836</v>
      </c>
      <c r="B2021" s="5" t="s">
        <v>4837</v>
      </c>
      <c r="C2021" s="5" t="s">
        <v>61</v>
      </c>
      <c r="D2021" s="194" t="s">
        <v>4838</v>
      </c>
      <c r="E2021" s="197" t="s">
        <v>4839</v>
      </c>
      <c r="F2021" s="19" t="s">
        <v>239</v>
      </c>
      <c r="G2021" s="5" t="s">
        <v>287</v>
      </c>
      <c r="H2021" s="27">
        <v>0</v>
      </c>
      <c r="I2021" s="110">
        <v>2</v>
      </c>
      <c r="J2021" s="111" t="s">
        <v>6551</v>
      </c>
      <c r="K2021" s="112">
        <v>0</v>
      </c>
      <c r="L2021" s="112" t="s">
        <v>6551</v>
      </c>
      <c r="M2021" s="112">
        <v>0</v>
      </c>
      <c r="N2021" s="112" t="s">
        <v>6551</v>
      </c>
      <c r="O2021" s="112">
        <v>0</v>
      </c>
      <c r="P2021" s="112" t="s">
        <v>6551</v>
      </c>
      <c r="Q2021" s="112">
        <v>16143</v>
      </c>
      <c r="R2021" s="112" t="s">
        <v>6551</v>
      </c>
      <c r="S2021" s="112">
        <v>0</v>
      </c>
      <c r="T2021" s="112" t="s">
        <v>6551</v>
      </c>
      <c r="U2021" s="112">
        <v>0</v>
      </c>
      <c r="V2021" s="112" t="s">
        <v>6551</v>
      </c>
      <c r="W2021" s="112">
        <v>384</v>
      </c>
      <c r="X2021" s="112" t="s">
        <v>6551</v>
      </c>
      <c r="Y2021" s="112">
        <v>0</v>
      </c>
      <c r="Z2021" s="112" t="s">
        <v>6551</v>
      </c>
      <c r="AA2021" s="112">
        <v>0</v>
      </c>
      <c r="AB2021" s="112" t="s">
        <v>6551</v>
      </c>
      <c r="AC2021" s="112">
        <v>0</v>
      </c>
      <c r="AD2021" s="112" t="s">
        <v>6551</v>
      </c>
      <c r="AE2021" s="112">
        <v>0</v>
      </c>
      <c r="AF2021" s="112" t="s">
        <v>6551</v>
      </c>
      <c r="AG2021" s="112">
        <v>0</v>
      </c>
      <c r="AH2021" s="112" t="s">
        <v>6551</v>
      </c>
      <c r="AI2021" s="112">
        <v>6938</v>
      </c>
      <c r="AJ2021" s="112" t="s">
        <v>6551</v>
      </c>
      <c r="AK2021" s="112">
        <v>0</v>
      </c>
      <c r="AL2021" s="113" t="s">
        <v>6551</v>
      </c>
      <c r="AM2021" s="113" t="str">
        <f t="shared" si="31"/>
        <v>No</v>
      </c>
    </row>
    <row r="2022" spans="1:39" s="19" customFormat="1" ht="11.5" customHeight="1" x14ac:dyDescent="0.2">
      <c r="A2022" s="5" t="s">
        <v>4872</v>
      </c>
      <c r="B2022" s="5" t="s">
        <v>1557</v>
      </c>
      <c r="C2022" s="5" t="s">
        <v>61</v>
      </c>
      <c r="D2022" s="194" t="s">
        <v>4873</v>
      </c>
      <c r="E2022" s="197" t="s">
        <v>4874</v>
      </c>
      <c r="F2022" s="19" t="s">
        <v>305</v>
      </c>
      <c r="G2022" s="19" t="s">
        <v>287</v>
      </c>
      <c r="H2022" s="27">
        <v>0</v>
      </c>
      <c r="I2022" s="110">
        <v>2</v>
      </c>
      <c r="J2022" s="19" t="s">
        <v>6551</v>
      </c>
      <c r="K2022" s="112">
        <v>0</v>
      </c>
      <c r="L2022" s="112" t="s">
        <v>6551</v>
      </c>
      <c r="M2022" s="112">
        <v>0</v>
      </c>
      <c r="N2022" s="112" t="s">
        <v>6551</v>
      </c>
      <c r="O2022" s="112">
        <v>0</v>
      </c>
      <c r="P2022" s="112" t="s">
        <v>6551</v>
      </c>
      <c r="Q2022" s="112">
        <v>27894</v>
      </c>
      <c r="R2022" s="112" t="s">
        <v>6551</v>
      </c>
      <c r="S2022" s="112">
        <v>0</v>
      </c>
      <c r="T2022" s="112" t="s">
        <v>6551</v>
      </c>
      <c r="U2022" s="112">
        <v>0</v>
      </c>
      <c r="V2022" s="112" t="s">
        <v>6551</v>
      </c>
      <c r="W2022" s="112">
        <v>2057</v>
      </c>
      <c r="X2022" s="112" t="s">
        <v>6551</v>
      </c>
      <c r="Y2022" s="112">
        <v>0</v>
      </c>
      <c r="Z2022" s="112" t="s">
        <v>6551</v>
      </c>
      <c r="AA2022" s="112">
        <v>0</v>
      </c>
      <c r="AB2022" s="112" t="s">
        <v>6551</v>
      </c>
      <c r="AC2022" s="112">
        <v>0</v>
      </c>
      <c r="AD2022" s="112" t="s">
        <v>6551</v>
      </c>
      <c r="AE2022" s="112">
        <v>0</v>
      </c>
      <c r="AF2022" s="112" t="s">
        <v>6551</v>
      </c>
      <c r="AG2022" s="112">
        <v>0</v>
      </c>
      <c r="AH2022" s="112" t="s">
        <v>6551</v>
      </c>
      <c r="AI2022" s="112">
        <v>2950</v>
      </c>
      <c r="AJ2022" s="112" t="s">
        <v>6551</v>
      </c>
      <c r="AK2022" s="112">
        <v>0</v>
      </c>
      <c r="AL2022" s="113" t="s">
        <v>6551</v>
      </c>
      <c r="AM2022" s="113" t="str">
        <f t="shared" si="31"/>
        <v>No</v>
      </c>
    </row>
    <row r="2023" spans="1:39" s="19" customFormat="1" ht="11.5" customHeight="1" x14ac:dyDescent="0.2">
      <c r="A2023" s="5" t="s">
        <v>4889</v>
      </c>
      <c r="B2023" s="5" t="s">
        <v>4890</v>
      </c>
      <c r="C2023" s="5" t="s">
        <v>61</v>
      </c>
      <c r="D2023" s="194" t="s">
        <v>4891</v>
      </c>
      <c r="E2023" s="197" t="s">
        <v>4892</v>
      </c>
      <c r="F2023" s="19" t="s">
        <v>239</v>
      </c>
      <c r="G2023" s="19" t="s">
        <v>287</v>
      </c>
      <c r="H2023" s="27">
        <v>0</v>
      </c>
      <c r="I2023" s="110">
        <v>2</v>
      </c>
      <c r="J2023" s="19" t="s">
        <v>6551</v>
      </c>
      <c r="K2023" s="112">
        <v>0</v>
      </c>
      <c r="L2023" s="112" t="s">
        <v>6551</v>
      </c>
      <c r="M2023" s="112">
        <v>0</v>
      </c>
      <c r="N2023" s="112" t="s">
        <v>6551</v>
      </c>
      <c r="O2023" s="112">
        <v>0</v>
      </c>
      <c r="P2023" s="112" t="s">
        <v>6551</v>
      </c>
      <c r="Q2023" s="112">
        <v>30342</v>
      </c>
      <c r="R2023" s="112" t="s">
        <v>6551</v>
      </c>
      <c r="S2023" s="112">
        <v>0</v>
      </c>
      <c r="T2023" s="112" t="s">
        <v>6551</v>
      </c>
      <c r="U2023" s="112">
        <v>0</v>
      </c>
      <c r="V2023" s="112" t="s">
        <v>6551</v>
      </c>
      <c r="W2023" s="112">
        <v>679</v>
      </c>
      <c r="X2023" s="112" t="s">
        <v>6551</v>
      </c>
      <c r="Y2023" s="112">
        <v>0</v>
      </c>
      <c r="Z2023" s="112" t="s">
        <v>6551</v>
      </c>
      <c r="AA2023" s="112">
        <v>0</v>
      </c>
      <c r="AB2023" s="112" t="s">
        <v>6551</v>
      </c>
      <c r="AC2023" s="112">
        <v>0</v>
      </c>
      <c r="AD2023" s="112" t="s">
        <v>6551</v>
      </c>
      <c r="AE2023" s="112">
        <v>0</v>
      </c>
      <c r="AF2023" s="112" t="s">
        <v>6551</v>
      </c>
      <c r="AG2023" s="112">
        <v>0</v>
      </c>
      <c r="AH2023" s="112" t="s">
        <v>6551</v>
      </c>
      <c r="AI2023" s="112">
        <v>1397</v>
      </c>
      <c r="AJ2023" s="112" t="s">
        <v>6551</v>
      </c>
      <c r="AK2023" s="112">
        <v>0</v>
      </c>
      <c r="AL2023" s="19" t="s">
        <v>6551</v>
      </c>
      <c r="AM2023" s="113" t="str">
        <f t="shared" si="31"/>
        <v>No</v>
      </c>
    </row>
    <row r="2024" spans="1:39" s="19" customFormat="1" ht="11.5" customHeight="1" x14ac:dyDescent="0.2">
      <c r="A2024" s="5" t="s">
        <v>4926</v>
      </c>
      <c r="B2024" s="5" t="s">
        <v>3041</v>
      </c>
      <c r="C2024" s="5" t="s">
        <v>61</v>
      </c>
      <c r="D2024" s="194" t="s">
        <v>4927</v>
      </c>
      <c r="E2024" s="197" t="s">
        <v>4928</v>
      </c>
      <c r="F2024" s="19" t="s">
        <v>239</v>
      </c>
      <c r="G2024" s="19" t="s">
        <v>287</v>
      </c>
      <c r="H2024" s="27">
        <v>0</v>
      </c>
      <c r="I2024" s="110">
        <v>2</v>
      </c>
      <c r="J2024" s="19" t="s">
        <v>6551</v>
      </c>
      <c r="K2024" s="112">
        <v>0</v>
      </c>
      <c r="L2024" s="112" t="s">
        <v>6551</v>
      </c>
      <c r="M2024" s="112">
        <v>0</v>
      </c>
      <c r="N2024" s="112" t="s">
        <v>6551</v>
      </c>
      <c r="O2024" s="112">
        <v>0</v>
      </c>
      <c r="P2024" s="112" t="s">
        <v>6551</v>
      </c>
      <c r="Q2024" s="112">
        <v>55386</v>
      </c>
      <c r="R2024" s="112" t="s">
        <v>6551</v>
      </c>
      <c r="S2024" s="112">
        <v>0</v>
      </c>
      <c r="T2024" s="112" t="s">
        <v>6551</v>
      </c>
      <c r="U2024" s="112">
        <v>0</v>
      </c>
      <c r="V2024" s="112" t="s">
        <v>6551</v>
      </c>
      <c r="W2024" s="112">
        <v>1606</v>
      </c>
      <c r="X2024" s="112" t="s">
        <v>6551</v>
      </c>
      <c r="Y2024" s="112">
        <v>0</v>
      </c>
      <c r="Z2024" s="112" t="s">
        <v>6551</v>
      </c>
      <c r="AA2024" s="112">
        <v>0</v>
      </c>
      <c r="AB2024" s="112" t="s">
        <v>6551</v>
      </c>
      <c r="AC2024" s="112">
        <v>0</v>
      </c>
      <c r="AD2024" s="112" t="s">
        <v>6551</v>
      </c>
      <c r="AE2024" s="112">
        <v>0</v>
      </c>
      <c r="AF2024" s="112" t="s">
        <v>6551</v>
      </c>
      <c r="AG2024" s="112">
        <v>0</v>
      </c>
      <c r="AH2024" s="112" t="s">
        <v>6551</v>
      </c>
      <c r="AI2024" s="112">
        <v>2897</v>
      </c>
      <c r="AJ2024" s="112" t="s">
        <v>6551</v>
      </c>
      <c r="AK2024" s="112">
        <v>0</v>
      </c>
      <c r="AL2024" s="19" t="s">
        <v>6551</v>
      </c>
      <c r="AM2024" s="113" t="str">
        <f t="shared" si="31"/>
        <v>No</v>
      </c>
    </row>
    <row r="2025" spans="1:39" s="19" customFormat="1" ht="11.5" customHeight="1" x14ac:dyDescent="0.2">
      <c r="A2025" s="5" t="s">
        <v>5068</v>
      </c>
      <c r="B2025" s="5" t="s">
        <v>5069</v>
      </c>
      <c r="C2025" s="5" t="s">
        <v>61</v>
      </c>
      <c r="D2025" s="194" t="s">
        <v>5070</v>
      </c>
      <c r="E2025" s="197" t="s">
        <v>5071</v>
      </c>
      <c r="F2025" s="19" t="s">
        <v>239</v>
      </c>
      <c r="G2025" s="5" t="s">
        <v>287</v>
      </c>
      <c r="H2025" s="27">
        <v>0</v>
      </c>
      <c r="I2025" s="110">
        <v>2</v>
      </c>
      <c r="J2025" s="111" t="s">
        <v>6551</v>
      </c>
      <c r="K2025" s="112">
        <v>0</v>
      </c>
      <c r="L2025" s="112" t="s">
        <v>6551</v>
      </c>
      <c r="M2025" s="112">
        <v>0</v>
      </c>
      <c r="N2025" s="112" t="s">
        <v>6551</v>
      </c>
      <c r="O2025" s="112">
        <v>0</v>
      </c>
      <c r="P2025" s="112" t="s">
        <v>6551</v>
      </c>
      <c r="Q2025" s="112">
        <v>20671</v>
      </c>
      <c r="R2025" s="112" t="s">
        <v>6551</v>
      </c>
      <c r="S2025" s="112">
        <v>0</v>
      </c>
      <c r="T2025" s="112" t="s">
        <v>6551</v>
      </c>
      <c r="U2025" s="112">
        <v>0</v>
      </c>
      <c r="V2025" s="112" t="s">
        <v>6551</v>
      </c>
      <c r="W2025" s="112">
        <v>3197</v>
      </c>
      <c r="X2025" s="112" t="s">
        <v>6551</v>
      </c>
      <c r="Y2025" s="112">
        <v>0</v>
      </c>
      <c r="Z2025" s="112" t="s">
        <v>6551</v>
      </c>
      <c r="AA2025" s="112">
        <v>0</v>
      </c>
      <c r="AB2025" s="112" t="s">
        <v>6551</v>
      </c>
      <c r="AC2025" s="112">
        <v>0</v>
      </c>
      <c r="AD2025" s="112" t="s">
        <v>6551</v>
      </c>
      <c r="AE2025" s="112">
        <v>0</v>
      </c>
      <c r="AF2025" s="112" t="s">
        <v>6551</v>
      </c>
      <c r="AG2025" s="112">
        <v>0</v>
      </c>
      <c r="AH2025" s="112" t="s">
        <v>6551</v>
      </c>
      <c r="AI2025" s="112">
        <v>21006</v>
      </c>
      <c r="AJ2025" s="112" t="s">
        <v>6551</v>
      </c>
      <c r="AK2025" s="112">
        <v>0</v>
      </c>
      <c r="AL2025" s="113" t="s">
        <v>6551</v>
      </c>
      <c r="AM2025" s="113" t="str">
        <f t="shared" si="31"/>
        <v>No</v>
      </c>
    </row>
    <row r="2026" spans="1:39" s="19" customFormat="1" ht="11.5" customHeight="1" x14ac:dyDescent="0.2">
      <c r="A2026" s="5" t="s">
        <v>5072</v>
      </c>
      <c r="B2026" s="5" t="s">
        <v>5073</v>
      </c>
      <c r="C2026" s="5" t="s">
        <v>61</v>
      </c>
      <c r="D2026" s="194" t="s">
        <v>5074</v>
      </c>
      <c r="E2026" s="197" t="s">
        <v>5075</v>
      </c>
      <c r="F2026" s="19" t="s">
        <v>305</v>
      </c>
      <c r="G2026" s="5" t="s">
        <v>287</v>
      </c>
      <c r="H2026" s="27">
        <v>0</v>
      </c>
      <c r="I2026" s="110">
        <v>2</v>
      </c>
      <c r="J2026" s="111" t="s">
        <v>6551</v>
      </c>
      <c r="K2026" s="112">
        <v>0</v>
      </c>
      <c r="L2026" s="112" t="s">
        <v>6551</v>
      </c>
      <c r="M2026" s="112">
        <v>0</v>
      </c>
      <c r="N2026" s="112" t="s">
        <v>6551</v>
      </c>
      <c r="O2026" s="112">
        <v>0</v>
      </c>
      <c r="P2026" s="112" t="s">
        <v>6551</v>
      </c>
      <c r="Q2026" s="112">
        <v>22307</v>
      </c>
      <c r="R2026" s="112" t="s">
        <v>6551</v>
      </c>
      <c r="S2026" s="112">
        <v>0</v>
      </c>
      <c r="T2026" s="112" t="s">
        <v>6551</v>
      </c>
      <c r="U2026" s="112">
        <v>0</v>
      </c>
      <c r="V2026" s="112" t="s">
        <v>6551</v>
      </c>
      <c r="W2026" s="112">
        <v>1960</v>
      </c>
      <c r="X2026" s="112" t="s">
        <v>6551</v>
      </c>
      <c r="Y2026" s="112">
        <v>0</v>
      </c>
      <c r="Z2026" s="112" t="s">
        <v>6551</v>
      </c>
      <c r="AA2026" s="112">
        <v>0</v>
      </c>
      <c r="AB2026" s="112" t="s">
        <v>6551</v>
      </c>
      <c r="AC2026" s="112">
        <v>0</v>
      </c>
      <c r="AD2026" s="112" t="s">
        <v>6551</v>
      </c>
      <c r="AE2026" s="112">
        <v>0</v>
      </c>
      <c r="AF2026" s="112" t="s">
        <v>6551</v>
      </c>
      <c r="AG2026" s="112">
        <v>0</v>
      </c>
      <c r="AH2026" s="112" t="s">
        <v>6551</v>
      </c>
      <c r="AI2026" s="112">
        <v>6659</v>
      </c>
      <c r="AJ2026" s="112" t="s">
        <v>6551</v>
      </c>
      <c r="AK2026" s="112">
        <v>0</v>
      </c>
      <c r="AL2026" s="113" t="s">
        <v>6551</v>
      </c>
      <c r="AM2026" s="113" t="str">
        <f t="shared" si="31"/>
        <v>No</v>
      </c>
    </row>
    <row r="2027" spans="1:39" s="19" customFormat="1" ht="11.5" customHeight="1" x14ac:dyDescent="0.2">
      <c r="A2027" s="5" t="s">
        <v>5076</v>
      </c>
      <c r="B2027" s="5" t="s">
        <v>5077</v>
      </c>
      <c r="C2027" s="5" t="s">
        <v>61</v>
      </c>
      <c r="D2027" s="194" t="s">
        <v>5078</v>
      </c>
      <c r="E2027" s="197" t="s">
        <v>5079</v>
      </c>
      <c r="F2027" s="19" t="s">
        <v>305</v>
      </c>
      <c r="G2027" s="5" t="s">
        <v>287</v>
      </c>
      <c r="H2027" s="27">
        <v>0</v>
      </c>
      <c r="I2027" s="110">
        <v>2</v>
      </c>
      <c r="J2027" s="111" t="s">
        <v>6551</v>
      </c>
      <c r="K2027" s="112">
        <v>0</v>
      </c>
      <c r="L2027" s="112" t="s">
        <v>6551</v>
      </c>
      <c r="M2027" s="112">
        <v>0</v>
      </c>
      <c r="N2027" s="112" t="s">
        <v>6551</v>
      </c>
      <c r="O2027" s="112">
        <v>0</v>
      </c>
      <c r="P2027" s="112" t="s">
        <v>6551</v>
      </c>
      <c r="Q2027" s="112">
        <v>46149</v>
      </c>
      <c r="R2027" s="112" t="s">
        <v>6551</v>
      </c>
      <c r="S2027" s="112">
        <v>0</v>
      </c>
      <c r="T2027" s="112" t="s">
        <v>6551</v>
      </c>
      <c r="U2027" s="112">
        <v>0</v>
      </c>
      <c r="V2027" s="112" t="s">
        <v>6551</v>
      </c>
      <c r="W2027" s="112">
        <v>2198</v>
      </c>
      <c r="X2027" s="112" t="s">
        <v>6551</v>
      </c>
      <c r="Y2027" s="112">
        <v>0</v>
      </c>
      <c r="Z2027" s="112" t="s">
        <v>6551</v>
      </c>
      <c r="AA2027" s="112">
        <v>0</v>
      </c>
      <c r="AB2027" s="112" t="s">
        <v>6551</v>
      </c>
      <c r="AC2027" s="112">
        <v>0</v>
      </c>
      <c r="AD2027" s="112" t="s">
        <v>6551</v>
      </c>
      <c r="AE2027" s="112">
        <v>0</v>
      </c>
      <c r="AF2027" s="112" t="s">
        <v>6551</v>
      </c>
      <c r="AG2027" s="112">
        <v>0</v>
      </c>
      <c r="AH2027" s="112" t="s">
        <v>6551</v>
      </c>
      <c r="AI2027" s="112">
        <v>1801</v>
      </c>
      <c r="AJ2027" s="112" t="s">
        <v>6551</v>
      </c>
      <c r="AK2027" s="112">
        <v>0</v>
      </c>
      <c r="AL2027" s="113" t="s">
        <v>6551</v>
      </c>
      <c r="AM2027" s="113" t="str">
        <f t="shared" si="31"/>
        <v>No</v>
      </c>
    </row>
    <row r="2028" spans="1:39" s="19" customFormat="1" ht="11.5" customHeight="1" x14ac:dyDescent="0.2">
      <c r="A2028" s="5" t="s">
        <v>4468</v>
      </c>
      <c r="B2028" s="5" t="s">
        <v>702</v>
      </c>
      <c r="C2028" s="5" t="s">
        <v>76</v>
      </c>
      <c r="D2028" s="194" t="s">
        <v>4469</v>
      </c>
      <c r="E2028" s="197" t="s">
        <v>4470</v>
      </c>
      <c r="F2028" s="19" t="s">
        <v>239</v>
      </c>
      <c r="G2028" s="5" t="s">
        <v>287</v>
      </c>
      <c r="H2028" s="27">
        <v>0</v>
      </c>
      <c r="I2028" s="110">
        <v>2</v>
      </c>
      <c r="J2028" s="111" t="s">
        <v>6551</v>
      </c>
      <c r="K2028" s="112">
        <v>0</v>
      </c>
      <c r="L2028" s="112" t="s">
        <v>6551</v>
      </c>
      <c r="M2028" s="112">
        <v>0</v>
      </c>
      <c r="N2028" s="112" t="s">
        <v>6551</v>
      </c>
      <c r="O2028" s="112">
        <v>0</v>
      </c>
      <c r="P2028" s="112" t="s">
        <v>6551</v>
      </c>
      <c r="Q2028" s="112">
        <v>12308</v>
      </c>
      <c r="R2028" s="112" t="s">
        <v>6551</v>
      </c>
      <c r="S2028" s="112">
        <v>0</v>
      </c>
      <c r="T2028" s="112" t="s">
        <v>6551</v>
      </c>
      <c r="U2028" s="112">
        <v>0</v>
      </c>
      <c r="V2028" s="112" t="s">
        <v>6551</v>
      </c>
      <c r="W2028" s="112">
        <v>1701</v>
      </c>
      <c r="X2028" s="112" t="s">
        <v>6551</v>
      </c>
      <c r="Y2028" s="112">
        <v>0</v>
      </c>
      <c r="Z2028" s="112" t="s">
        <v>6551</v>
      </c>
      <c r="AA2028" s="112">
        <v>0</v>
      </c>
      <c r="AB2028" s="112" t="s">
        <v>6551</v>
      </c>
      <c r="AC2028" s="112">
        <v>0</v>
      </c>
      <c r="AD2028" s="112" t="s">
        <v>6551</v>
      </c>
      <c r="AE2028" s="112">
        <v>0</v>
      </c>
      <c r="AF2028" s="112" t="s">
        <v>6551</v>
      </c>
      <c r="AG2028" s="112">
        <v>0</v>
      </c>
      <c r="AH2028" s="112" t="s">
        <v>6551</v>
      </c>
      <c r="AI2028" s="112">
        <v>6818</v>
      </c>
      <c r="AJ2028" s="112" t="s">
        <v>6551</v>
      </c>
      <c r="AK2028" s="112">
        <v>0</v>
      </c>
      <c r="AL2028" s="113" t="s">
        <v>6551</v>
      </c>
      <c r="AM2028" s="113" t="str">
        <f t="shared" si="31"/>
        <v>No</v>
      </c>
    </row>
    <row r="2029" spans="1:39" s="19" customFormat="1" ht="11.5" customHeight="1" x14ac:dyDescent="0.2">
      <c r="A2029" s="5" t="s">
        <v>4559</v>
      </c>
      <c r="B2029" s="5" t="s">
        <v>4560</v>
      </c>
      <c r="C2029" s="5" t="s">
        <v>76</v>
      </c>
      <c r="D2029" s="194" t="s">
        <v>4561</v>
      </c>
      <c r="E2029" s="197" t="s">
        <v>4562</v>
      </c>
      <c r="F2029" s="19" t="s">
        <v>305</v>
      </c>
      <c r="G2029" s="5" t="s">
        <v>287</v>
      </c>
      <c r="H2029" s="27">
        <v>0</v>
      </c>
      <c r="I2029" s="110">
        <v>2</v>
      </c>
      <c r="J2029" s="111" t="s">
        <v>6551</v>
      </c>
      <c r="K2029" s="112">
        <v>0</v>
      </c>
      <c r="L2029" s="112" t="s">
        <v>6551</v>
      </c>
      <c r="M2029" s="112">
        <v>0</v>
      </c>
      <c r="N2029" s="112" t="s">
        <v>6551</v>
      </c>
      <c r="O2029" s="112">
        <v>0</v>
      </c>
      <c r="P2029" s="112" t="s">
        <v>6551</v>
      </c>
      <c r="Q2029" s="112">
        <v>16605</v>
      </c>
      <c r="R2029" s="112" t="s">
        <v>6551</v>
      </c>
      <c r="S2029" s="112">
        <v>0</v>
      </c>
      <c r="T2029" s="112" t="s">
        <v>6551</v>
      </c>
      <c r="U2029" s="112">
        <v>0</v>
      </c>
      <c r="V2029" s="112" t="s">
        <v>6551</v>
      </c>
      <c r="W2029" s="112">
        <v>1952</v>
      </c>
      <c r="X2029" s="112" t="s">
        <v>6551</v>
      </c>
      <c r="Y2029" s="112">
        <v>0</v>
      </c>
      <c r="Z2029" s="112" t="s">
        <v>6551</v>
      </c>
      <c r="AA2029" s="112">
        <v>0</v>
      </c>
      <c r="AB2029" s="112" t="s">
        <v>6551</v>
      </c>
      <c r="AC2029" s="112">
        <v>0</v>
      </c>
      <c r="AD2029" s="112" t="s">
        <v>6551</v>
      </c>
      <c r="AE2029" s="112">
        <v>0</v>
      </c>
      <c r="AF2029" s="112" t="s">
        <v>6551</v>
      </c>
      <c r="AG2029" s="112">
        <v>0</v>
      </c>
      <c r="AH2029" s="112" t="s">
        <v>6551</v>
      </c>
      <c r="AI2029" s="112">
        <v>4665</v>
      </c>
      <c r="AJ2029" s="112" t="s">
        <v>6551</v>
      </c>
      <c r="AK2029" s="112">
        <v>0</v>
      </c>
      <c r="AL2029" s="113" t="s">
        <v>6551</v>
      </c>
      <c r="AM2029" s="113" t="str">
        <f t="shared" si="31"/>
        <v>No</v>
      </c>
    </row>
    <row r="2030" spans="1:39" s="19" customFormat="1" ht="11.5" customHeight="1" x14ac:dyDescent="0.2">
      <c r="A2030" s="5" t="s">
        <v>4723</v>
      </c>
      <c r="B2030" s="5" t="s">
        <v>4724</v>
      </c>
      <c r="C2030" s="5" t="s">
        <v>76</v>
      </c>
      <c r="D2030" s="194" t="s">
        <v>4725</v>
      </c>
      <c r="E2030" s="197" t="s">
        <v>4726</v>
      </c>
      <c r="F2030" s="19" t="s">
        <v>239</v>
      </c>
      <c r="G2030" s="5" t="s">
        <v>287</v>
      </c>
      <c r="H2030" s="27">
        <v>0</v>
      </c>
      <c r="I2030" s="110">
        <v>2</v>
      </c>
      <c r="J2030" s="111" t="s">
        <v>6551</v>
      </c>
      <c r="K2030" s="112">
        <v>0</v>
      </c>
      <c r="L2030" s="112" t="s">
        <v>6551</v>
      </c>
      <c r="M2030" s="112">
        <v>0</v>
      </c>
      <c r="N2030" s="112" t="s">
        <v>6551</v>
      </c>
      <c r="O2030" s="112">
        <v>0</v>
      </c>
      <c r="P2030" s="112" t="s">
        <v>6551</v>
      </c>
      <c r="Q2030" s="112">
        <v>14078</v>
      </c>
      <c r="R2030" s="112" t="s">
        <v>6551</v>
      </c>
      <c r="S2030" s="112">
        <v>0</v>
      </c>
      <c r="T2030" s="112" t="s">
        <v>6551</v>
      </c>
      <c r="U2030" s="112">
        <v>0</v>
      </c>
      <c r="V2030" s="112" t="s">
        <v>6551</v>
      </c>
      <c r="W2030" s="112">
        <v>1958</v>
      </c>
      <c r="X2030" s="112" t="s">
        <v>6551</v>
      </c>
      <c r="Y2030" s="112">
        <v>0</v>
      </c>
      <c r="Z2030" s="112" t="s">
        <v>6551</v>
      </c>
      <c r="AA2030" s="112">
        <v>0</v>
      </c>
      <c r="AB2030" s="112" t="s">
        <v>6551</v>
      </c>
      <c r="AC2030" s="112">
        <v>0</v>
      </c>
      <c r="AD2030" s="112" t="s">
        <v>6551</v>
      </c>
      <c r="AE2030" s="112">
        <v>0</v>
      </c>
      <c r="AF2030" s="112" t="s">
        <v>6551</v>
      </c>
      <c r="AG2030" s="112">
        <v>0</v>
      </c>
      <c r="AH2030" s="112" t="s">
        <v>6551</v>
      </c>
      <c r="AI2030" s="112">
        <v>5578</v>
      </c>
      <c r="AJ2030" s="112" t="s">
        <v>6551</v>
      </c>
      <c r="AK2030" s="112">
        <v>0</v>
      </c>
      <c r="AL2030" s="113" t="s">
        <v>6551</v>
      </c>
      <c r="AM2030" s="113" t="str">
        <f t="shared" si="31"/>
        <v>No</v>
      </c>
    </row>
    <row r="2031" spans="1:39" s="19" customFormat="1" ht="11.5" customHeight="1" x14ac:dyDescent="0.2">
      <c r="A2031" s="5" t="s">
        <v>4731</v>
      </c>
      <c r="B2031" s="5" t="s">
        <v>2804</v>
      </c>
      <c r="C2031" s="5" t="s">
        <v>76</v>
      </c>
      <c r="D2031" s="194" t="s">
        <v>4732</v>
      </c>
      <c r="E2031" s="197" t="s">
        <v>4733</v>
      </c>
      <c r="F2031" s="19" t="s">
        <v>239</v>
      </c>
      <c r="G2031" s="5" t="s">
        <v>287</v>
      </c>
      <c r="H2031" s="27">
        <v>0</v>
      </c>
      <c r="I2031" s="110">
        <v>2</v>
      </c>
      <c r="J2031" s="111" t="s">
        <v>6551</v>
      </c>
      <c r="K2031" s="112">
        <v>0</v>
      </c>
      <c r="L2031" s="112" t="s">
        <v>6551</v>
      </c>
      <c r="M2031" s="112">
        <v>0</v>
      </c>
      <c r="N2031" s="112" t="s">
        <v>6551</v>
      </c>
      <c r="O2031" s="112">
        <v>0</v>
      </c>
      <c r="P2031" s="112" t="s">
        <v>6551</v>
      </c>
      <c r="Q2031" s="112">
        <v>39030</v>
      </c>
      <c r="R2031" s="112" t="s">
        <v>6551</v>
      </c>
      <c r="S2031" s="112">
        <v>0</v>
      </c>
      <c r="T2031" s="112" t="s">
        <v>6551</v>
      </c>
      <c r="U2031" s="112">
        <v>0</v>
      </c>
      <c r="V2031" s="112" t="s">
        <v>6551</v>
      </c>
      <c r="W2031" s="112">
        <v>4769</v>
      </c>
      <c r="X2031" s="112" t="s">
        <v>6551</v>
      </c>
      <c r="Y2031" s="112">
        <v>0</v>
      </c>
      <c r="Z2031" s="112" t="s">
        <v>6551</v>
      </c>
      <c r="AA2031" s="112">
        <v>0</v>
      </c>
      <c r="AB2031" s="112" t="s">
        <v>6551</v>
      </c>
      <c r="AC2031" s="112">
        <v>0</v>
      </c>
      <c r="AD2031" s="112" t="s">
        <v>6551</v>
      </c>
      <c r="AE2031" s="112">
        <v>0</v>
      </c>
      <c r="AF2031" s="112" t="s">
        <v>6551</v>
      </c>
      <c r="AG2031" s="112">
        <v>0</v>
      </c>
      <c r="AH2031" s="112" t="s">
        <v>6551</v>
      </c>
      <c r="AI2031" s="112">
        <v>11570</v>
      </c>
      <c r="AJ2031" s="112" t="s">
        <v>6551</v>
      </c>
      <c r="AK2031" s="112">
        <v>0</v>
      </c>
      <c r="AL2031" s="113" t="s">
        <v>6551</v>
      </c>
      <c r="AM2031" s="113" t="str">
        <f t="shared" si="31"/>
        <v>No</v>
      </c>
    </row>
    <row r="2032" spans="1:39" s="19" customFormat="1" ht="11.5" customHeight="1" x14ac:dyDescent="0.2">
      <c r="A2032" s="5" t="s">
        <v>4760</v>
      </c>
      <c r="B2032" s="5" t="s">
        <v>4761</v>
      </c>
      <c r="C2032" s="5" t="s">
        <v>76</v>
      </c>
      <c r="D2032" s="194" t="s">
        <v>4762</v>
      </c>
      <c r="E2032" s="197" t="s">
        <v>4763</v>
      </c>
      <c r="F2032" s="19" t="s">
        <v>239</v>
      </c>
      <c r="G2032" s="5" t="s">
        <v>287</v>
      </c>
      <c r="H2032" s="27">
        <v>0</v>
      </c>
      <c r="I2032" s="110">
        <v>2</v>
      </c>
      <c r="J2032" s="111" t="s">
        <v>6551</v>
      </c>
      <c r="K2032" s="112">
        <v>0</v>
      </c>
      <c r="L2032" s="112" t="s">
        <v>6551</v>
      </c>
      <c r="M2032" s="112">
        <v>0</v>
      </c>
      <c r="N2032" s="112" t="s">
        <v>6551</v>
      </c>
      <c r="O2032" s="112">
        <v>0</v>
      </c>
      <c r="P2032" s="112" t="s">
        <v>6551</v>
      </c>
      <c r="Q2032" s="112">
        <v>24335</v>
      </c>
      <c r="R2032" s="112" t="s">
        <v>6551</v>
      </c>
      <c r="S2032" s="112">
        <v>0</v>
      </c>
      <c r="T2032" s="112" t="s">
        <v>6551</v>
      </c>
      <c r="U2032" s="112">
        <v>0</v>
      </c>
      <c r="V2032" s="112" t="s">
        <v>6551</v>
      </c>
      <c r="W2032" s="112">
        <v>2053</v>
      </c>
      <c r="X2032" s="112" t="s">
        <v>6551</v>
      </c>
      <c r="Y2032" s="112">
        <v>0</v>
      </c>
      <c r="Z2032" s="112" t="s">
        <v>6551</v>
      </c>
      <c r="AA2032" s="112">
        <v>0</v>
      </c>
      <c r="AB2032" s="112" t="s">
        <v>6551</v>
      </c>
      <c r="AC2032" s="112">
        <v>0</v>
      </c>
      <c r="AD2032" s="112" t="s">
        <v>6551</v>
      </c>
      <c r="AE2032" s="112">
        <v>0</v>
      </c>
      <c r="AF2032" s="112" t="s">
        <v>6551</v>
      </c>
      <c r="AG2032" s="112">
        <v>0</v>
      </c>
      <c r="AH2032" s="112" t="s">
        <v>6551</v>
      </c>
      <c r="AI2032" s="112">
        <v>13837</v>
      </c>
      <c r="AJ2032" s="112" t="s">
        <v>6551</v>
      </c>
      <c r="AK2032" s="112">
        <v>0</v>
      </c>
      <c r="AL2032" s="113" t="s">
        <v>6551</v>
      </c>
      <c r="AM2032" s="113" t="str">
        <f t="shared" si="31"/>
        <v>No</v>
      </c>
    </row>
    <row r="2033" spans="1:39" s="19" customFormat="1" ht="11.5" customHeight="1" x14ac:dyDescent="0.2">
      <c r="A2033" s="5" t="s">
        <v>4771</v>
      </c>
      <c r="B2033" s="5" t="s">
        <v>849</v>
      </c>
      <c r="C2033" s="5" t="s">
        <v>76</v>
      </c>
      <c r="D2033" s="194" t="s">
        <v>4772</v>
      </c>
      <c r="E2033" s="197" t="s">
        <v>4773</v>
      </c>
      <c r="F2033" s="19" t="s">
        <v>239</v>
      </c>
      <c r="G2033" s="5" t="s">
        <v>287</v>
      </c>
      <c r="H2033" s="27">
        <v>0</v>
      </c>
      <c r="I2033" s="110">
        <v>2</v>
      </c>
      <c r="J2033" s="111" t="s">
        <v>6551</v>
      </c>
      <c r="K2033" s="112">
        <v>0</v>
      </c>
      <c r="L2033" s="112" t="s">
        <v>6551</v>
      </c>
      <c r="M2033" s="112">
        <v>0</v>
      </c>
      <c r="N2033" s="112" t="s">
        <v>6551</v>
      </c>
      <c r="O2033" s="112">
        <v>0</v>
      </c>
      <c r="P2033" s="112" t="s">
        <v>6551</v>
      </c>
      <c r="Q2033" s="112">
        <v>24313</v>
      </c>
      <c r="R2033" s="112" t="s">
        <v>6551</v>
      </c>
      <c r="S2033" s="112">
        <v>0</v>
      </c>
      <c r="T2033" s="112" t="s">
        <v>6551</v>
      </c>
      <c r="U2033" s="112">
        <v>0</v>
      </c>
      <c r="V2033" s="112" t="s">
        <v>6551</v>
      </c>
      <c r="W2033" s="112">
        <v>2024</v>
      </c>
      <c r="X2033" s="112" t="s">
        <v>6551</v>
      </c>
      <c r="Y2033" s="112">
        <v>0</v>
      </c>
      <c r="Z2033" s="112" t="s">
        <v>6551</v>
      </c>
      <c r="AA2033" s="112">
        <v>0</v>
      </c>
      <c r="AB2033" s="112" t="s">
        <v>6551</v>
      </c>
      <c r="AC2033" s="112">
        <v>0</v>
      </c>
      <c r="AD2033" s="112" t="s">
        <v>6551</v>
      </c>
      <c r="AE2033" s="112">
        <v>0</v>
      </c>
      <c r="AF2033" s="112" t="s">
        <v>6551</v>
      </c>
      <c r="AG2033" s="112">
        <v>0</v>
      </c>
      <c r="AH2033" s="112" t="s">
        <v>6551</v>
      </c>
      <c r="AI2033" s="112">
        <v>16402</v>
      </c>
      <c r="AJ2033" s="112" t="s">
        <v>6551</v>
      </c>
      <c r="AK2033" s="112">
        <v>0</v>
      </c>
      <c r="AL2033" s="113" t="s">
        <v>6551</v>
      </c>
      <c r="AM2033" s="113" t="str">
        <f t="shared" si="31"/>
        <v>No</v>
      </c>
    </row>
    <row r="2034" spans="1:39" s="19" customFormat="1" ht="11.5" customHeight="1" x14ac:dyDescent="0.2">
      <c r="A2034" s="5" t="s">
        <v>4791</v>
      </c>
      <c r="B2034" s="5" t="s">
        <v>4792</v>
      </c>
      <c r="C2034" s="5" t="s">
        <v>76</v>
      </c>
      <c r="D2034" s="194" t="s">
        <v>4793</v>
      </c>
      <c r="E2034" s="197" t="s">
        <v>4794</v>
      </c>
      <c r="F2034" s="19" t="s">
        <v>239</v>
      </c>
      <c r="G2034" s="19" t="s">
        <v>287</v>
      </c>
      <c r="H2034" s="27">
        <v>0</v>
      </c>
      <c r="I2034" s="110">
        <v>2</v>
      </c>
      <c r="J2034" s="19" t="s">
        <v>6551</v>
      </c>
      <c r="K2034" s="112">
        <v>0</v>
      </c>
      <c r="L2034" s="112" t="s">
        <v>6551</v>
      </c>
      <c r="M2034" s="112">
        <v>0</v>
      </c>
      <c r="N2034" s="112" t="s">
        <v>6551</v>
      </c>
      <c r="O2034" s="112">
        <v>0</v>
      </c>
      <c r="P2034" s="112" t="s">
        <v>6551</v>
      </c>
      <c r="Q2034" s="112">
        <v>25251</v>
      </c>
      <c r="R2034" s="112" t="s">
        <v>6551</v>
      </c>
      <c r="S2034" s="112">
        <v>0</v>
      </c>
      <c r="T2034" s="112" t="s">
        <v>6551</v>
      </c>
      <c r="U2034" s="112">
        <v>0</v>
      </c>
      <c r="V2034" s="112" t="s">
        <v>6551</v>
      </c>
      <c r="W2034" s="112">
        <v>2770</v>
      </c>
      <c r="X2034" s="112" t="s">
        <v>6551</v>
      </c>
      <c r="Y2034" s="112">
        <v>0</v>
      </c>
      <c r="Z2034" s="112" t="s">
        <v>6551</v>
      </c>
      <c r="AA2034" s="112">
        <v>0</v>
      </c>
      <c r="AB2034" s="112" t="s">
        <v>6551</v>
      </c>
      <c r="AC2034" s="112">
        <v>0</v>
      </c>
      <c r="AD2034" s="112" t="s">
        <v>6551</v>
      </c>
      <c r="AE2034" s="112">
        <v>0</v>
      </c>
      <c r="AF2034" s="112" t="s">
        <v>6551</v>
      </c>
      <c r="AG2034" s="112">
        <v>0</v>
      </c>
      <c r="AH2034" s="112" t="s">
        <v>6551</v>
      </c>
      <c r="AI2034" s="112">
        <v>13130</v>
      </c>
      <c r="AJ2034" s="112" t="s">
        <v>6551</v>
      </c>
      <c r="AK2034" s="112">
        <v>0</v>
      </c>
      <c r="AL2034" s="113" t="s">
        <v>6551</v>
      </c>
      <c r="AM2034" s="113" t="str">
        <f t="shared" si="31"/>
        <v>No</v>
      </c>
    </row>
    <row r="2035" spans="1:39" s="19" customFormat="1" ht="11.5" customHeight="1" x14ac:dyDescent="0.2">
      <c r="A2035" s="5" t="s">
        <v>4446</v>
      </c>
      <c r="B2035" s="5" t="s">
        <v>4447</v>
      </c>
      <c r="C2035" s="5" t="s">
        <v>81</v>
      </c>
      <c r="D2035" s="194" t="s">
        <v>4448</v>
      </c>
      <c r="E2035" s="197" t="s">
        <v>4449</v>
      </c>
      <c r="F2035" s="19" t="s">
        <v>239</v>
      </c>
      <c r="G2035" s="19" t="s">
        <v>287</v>
      </c>
      <c r="H2035" s="27">
        <v>0</v>
      </c>
      <c r="I2035" s="110">
        <v>2</v>
      </c>
      <c r="J2035" s="19" t="s">
        <v>6551</v>
      </c>
      <c r="K2035" s="112">
        <v>0</v>
      </c>
      <c r="L2035" s="112" t="s">
        <v>6551</v>
      </c>
      <c r="M2035" s="112">
        <v>0</v>
      </c>
      <c r="N2035" s="112" t="s">
        <v>6551</v>
      </c>
      <c r="O2035" s="112">
        <v>0</v>
      </c>
      <c r="P2035" s="112" t="s">
        <v>6551</v>
      </c>
      <c r="Q2035" s="112">
        <v>10628</v>
      </c>
      <c r="R2035" s="112" t="s">
        <v>6551</v>
      </c>
      <c r="S2035" s="112">
        <v>0</v>
      </c>
      <c r="T2035" s="112" t="s">
        <v>6551</v>
      </c>
      <c r="U2035" s="112">
        <v>0</v>
      </c>
      <c r="V2035" s="112" t="s">
        <v>6551</v>
      </c>
      <c r="W2035" s="112">
        <v>331</v>
      </c>
      <c r="X2035" s="112" t="s">
        <v>6551</v>
      </c>
      <c r="Y2035" s="112">
        <v>0</v>
      </c>
      <c r="Z2035" s="112" t="s">
        <v>6551</v>
      </c>
      <c r="AA2035" s="112">
        <v>0</v>
      </c>
      <c r="AB2035" s="112" t="s">
        <v>6551</v>
      </c>
      <c r="AC2035" s="112">
        <v>0</v>
      </c>
      <c r="AD2035" s="112" t="s">
        <v>6551</v>
      </c>
      <c r="AE2035" s="112">
        <v>0</v>
      </c>
      <c r="AF2035" s="112" t="s">
        <v>6551</v>
      </c>
      <c r="AG2035" s="112">
        <v>0</v>
      </c>
      <c r="AH2035" s="112" t="s">
        <v>6551</v>
      </c>
      <c r="AI2035" s="112">
        <v>1400</v>
      </c>
      <c r="AJ2035" s="112" t="s">
        <v>6551</v>
      </c>
      <c r="AK2035" s="112">
        <v>0</v>
      </c>
      <c r="AL2035" s="19" t="s">
        <v>6551</v>
      </c>
      <c r="AM2035" s="113" t="str">
        <f t="shared" si="31"/>
        <v>No</v>
      </c>
    </row>
    <row r="2036" spans="1:39" s="19" customFormat="1" ht="11.5" customHeight="1" x14ac:dyDescent="0.2">
      <c r="A2036" s="5" t="s">
        <v>4548</v>
      </c>
      <c r="B2036" s="5" t="s">
        <v>4549</v>
      </c>
      <c r="C2036" s="5" t="s">
        <v>81</v>
      </c>
      <c r="D2036" s="194" t="s">
        <v>4550</v>
      </c>
      <c r="E2036" s="197" t="s">
        <v>4551</v>
      </c>
      <c r="F2036" s="19" t="s">
        <v>305</v>
      </c>
      <c r="G2036" s="19" t="s">
        <v>287</v>
      </c>
      <c r="H2036" s="27">
        <v>0</v>
      </c>
      <c r="I2036" s="110">
        <v>2</v>
      </c>
      <c r="J2036" s="19" t="s">
        <v>6551</v>
      </c>
      <c r="K2036" s="112">
        <v>0</v>
      </c>
      <c r="L2036" s="112" t="s">
        <v>6551</v>
      </c>
      <c r="M2036" s="112">
        <v>0</v>
      </c>
      <c r="N2036" s="112" t="s">
        <v>6551</v>
      </c>
      <c r="O2036" s="112">
        <v>0</v>
      </c>
      <c r="P2036" s="112" t="s">
        <v>6551</v>
      </c>
      <c r="Q2036" s="112">
        <v>52680</v>
      </c>
      <c r="R2036" s="112" t="s">
        <v>6551</v>
      </c>
      <c r="S2036" s="112">
        <v>0</v>
      </c>
      <c r="T2036" s="112" t="s">
        <v>6551</v>
      </c>
      <c r="U2036" s="112">
        <v>0</v>
      </c>
      <c r="V2036" s="112" t="s">
        <v>6551</v>
      </c>
      <c r="W2036" s="112">
        <v>1958</v>
      </c>
      <c r="X2036" s="112" t="s">
        <v>6551</v>
      </c>
      <c r="Y2036" s="112">
        <v>0</v>
      </c>
      <c r="Z2036" s="112" t="s">
        <v>6551</v>
      </c>
      <c r="AA2036" s="112">
        <v>0</v>
      </c>
      <c r="AB2036" s="112" t="s">
        <v>6551</v>
      </c>
      <c r="AC2036" s="112">
        <v>0</v>
      </c>
      <c r="AD2036" s="112" t="s">
        <v>6551</v>
      </c>
      <c r="AE2036" s="112">
        <v>0</v>
      </c>
      <c r="AF2036" s="112" t="s">
        <v>6551</v>
      </c>
      <c r="AG2036" s="112">
        <v>0</v>
      </c>
      <c r="AH2036" s="112" t="s">
        <v>6551</v>
      </c>
      <c r="AI2036" s="112">
        <v>1720</v>
      </c>
      <c r="AJ2036" s="112" t="s">
        <v>6551</v>
      </c>
      <c r="AK2036" s="112">
        <v>0</v>
      </c>
      <c r="AL2036" s="19" t="s">
        <v>6551</v>
      </c>
      <c r="AM2036" s="113" t="str">
        <f t="shared" si="31"/>
        <v>No</v>
      </c>
    </row>
    <row r="2037" spans="1:39" s="19" customFormat="1" ht="11.5" customHeight="1" x14ac:dyDescent="0.2">
      <c r="A2037" s="5" t="s">
        <v>4649</v>
      </c>
      <c r="B2037" s="5" t="s">
        <v>4650</v>
      </c>
      <c r="C2037" s="5" t="s">
        <v>81</v>
      </c>
      <c r="D2037" s="194" t="s">
        <v>4651</v>
      </c>
      <c r="E2037" s="197" t="s">
        <v>4652</v>
      </c>
      <c r="F2037" s="19" t="s">
        <v>239</v>
      </c>
      <c r="G2037" s="5" t="s">
        <v>287</v>
      </c>
      <c r="H2037" s="27">
        <v>0</v>
      </c>
      <c r="I2037" s="110">
        <v>2</v>
      </c>
      <c r="J2037" s="111" t="s">
        <v>6551</v>
      </c>
      <c r="K2037" s="112">
        <v>0</v>
      </c>
      <c r="L2037" s="112" t="s">
        <v>6551</v>
      </c>
      <c r="M2037" s="112">
        <v>0</v>
      </c>
      <c r="N2037" s="112" t="s">
        <v>6551</v>
      </c>
      <c r="O2037" s="112">
        <v>0</v>
      </c>
      <c r="P2037" s="112" t="s">
        <v>6551</v>
      </c>
      <c r="Q2037" s="112">
        <v>7577</v>
      </c>
      <c r="R2037" s="112" t="s">
        <v>6551</v>
      </c>
      <c r="S2037" s="112">
        <v>0</v>
      </c>
      <c r="T2037" s="112" t="s">
        <v>6551</v>
      </c>
      <c r="U2037" s="112">
        <v>0</v>
      </c>
      <c r="V2037" s="112" t="s">
        <v>6551</v>
      </c>
      <c r="W2037" s="112">
        <v>1416</v>
      </c>
      <c r="X2037" s="112" t="s">
        <v>6551</v>
      </c>
      <c r="Y2037" s="112">
        <v>0</v>
      </c>
      <c r="Z2037" s="112" t="s">
        <v>6551</v>
      </c>
      <c r="AA2037" s="112">
        <v>0</v>
      </c>
      <c r="AB2037" s="112" t="s">
        <v>6551</v>
      </c>
      <c r="AC2037" s="112">
        <v>0</v>
      </c>
      <c r="AD2037" s="112" t="s">
        <v>6551</v>
      </c>
      <c r="AE2037" s="112">
        <v>0</v>
      </c>
      <c r="AF2037" s="112" t="s">
        <v>6551</v>
      </c>
      <c r="AG2037" s="112">
        <v>0</v>
      </c>
      <c r="AH2037" s="112" t="s">
        <v>6551</v>
      </c>
      <c r="AI2037" s="112">
        <v>5888</v>
      </c>
      <c r="AJ2037" s="112" t="s">
        <v>6551</v>
      </c>
      <c r="AK2037" s="112">
        <v>0</v>
      </c>
      <c r="AL2037" s="113" t="s">
        <v>6551</v>
      </c>
      <c r="AM2037" s="113" t="str">
        <f t="shared" si="31"/>
        <v>No</v>
      </c>
    </row>
    <row r="2038" spans="1:39" s="19" customFormat="1" ht="11.5" customHeight="1" x14ac:dyDescent="0.2">
      <c r="A2038" s="5" t="s">
        <v>4653</v>
      </c>
      <c r="B2038" s="5" t="s">
        <v>4654</v>
      </c>
      <c r="C2038" s="5" t="s">
        <v>81</v>
      </c>
      <c r="D2038" s="194" t="s">
        <v>4655</v>
      </c>
      <c r="E2038" s="197" t="s">
        <v>4656</v>
      </c>
      <c r="F2038" s="19" t="s">
        <v>239</v>
      </c>
      <c r="G2038" s="5" t="s">
        <v>287</v>
      </c>
      <c r="H2038" s="27">
        <v>0</v>
      </c>
      <c r="I2038" s="110">
        <v>2</v>
      </c>
      <c r="J2038" s="111" t="s">
        <v>6551</v>
      </c>
      <c r="K2038" s="112">
        <v>0</v>
      </c>
      <c r="L2038" s="112" t="s">
        <v>6551</v>
      </c>
      <c r="M2038" s="112">
        <v>0</v>
      </c>
      <c r="N2038" s="112" t="s">
        <v>6551</v>
      </c>
      <c r="O2038" s="112">
        <v>0</v>
      </c>
      <c r="P2038" s="112" t="s">
        <v>6551</v>
      </c>
      <c r="Q2038" s="112">
        <v>7573</v>
      </c>
      <c r="R2038" s="112" t="s">
        <v>6551</v>
      </c>
      <c r="S2038" s="112">
        <v>0</v>
      </c>
      <c r="T2038" s="112" t="s">
        <v>6551</v>
      </c>
      <c r="U2038" s="112">
        <v>0</v>
      </c>
      <c r="V2038" s="112" t="s">
        <v>6551</v>
      </c>
      <c r="W2038" s="112">
        <v>1872</v>
      </c>
      <c r="X2038" s="112" t="s">
        <v>6551</v>
      </c>
      <c r="Y2038" s="112">
        <v>0</v>
      </c>
      <c r="Z2038" s="112" t="s">
        <v>6551</v>
      </c>
      <c r="AA2038" s="112">
        <v>0</v>
      </c>
      <c r="AB2038" s="112" t="s">
        <v>6551</v>
      </c>
      <c r="AC2038" s="112">
        <v>0</v>
      </c>
      <c r="AD2038" s="112" t="s">
        <v>6551</v>
      </c>
      <c r="AE2038" s="112">
        <v>0</v>
      </c>
      <c r="AF2038" s="112" t="s">
        <v>6551</v>
      </c>
      <c r="AG2038" s="112">
        <v>0</v>
      </c>
      <c r="AH2038" s="112" t="s">
        <v>6551</v>
      </c>
      <c r="AI2038" s="112">
        <v>5524</v>
      </c>
      <c r="AJ2038" s="112" t="s">
        <v>6551</v>
      </c>
      <c r="AK2038" s="112">
        <v>0</v>
      </c>
      <c r="AL2038" s="113" t="s">
        <v>6551</v>
      </c>
      <c r="AM2038" s="113" t="str">
        <f t="shared" si="31"/>
        <v>No</v>
      </c>
    </row>
    <row r="2039" spans="1:39" s="19" customFormat="1" ht="11.5" customHeight="1" x14ac:dyDescent="0.2">
      <c r="A2039" s="5" t="s">
        <v>4709</v>
      </c>
      <c r="B2039" s="5" t="s">
        <v>4710</v>
      </c>
      <c r="C2039" s="5" t="s">
        <v>81</v>
      </c>
      <c r="D2039" s="194" t="s">
        <v>4711</v>
      </c>
      <c r="E2039" s="197" t="s">
        <v>4712</v>
      </c>
      <c r="F2039" s="19" t="s">
        <v>239</v>
      </c>
      <c r="G2039" s="5" t="s">
        <v>287</v>
      </c>
      <c r="H2039" s="27">
        <v>0</v>
      </c>
      <c r="I2039" s="110">
        <v>2</v>
      </c>
      <c r="J2039" s="111" t="s">
        <v>6551</v>
      </c>
      <c r="K2039" s="112">
        <v>0</v>
      </c>
      <c r="L2039" s="112" t="s">
        <v>6551</v>
      </c>
      <c r="M2039" s="112">
        <v>0</v>
      </c>
      <c r="N2039" s="112" t="s">
        <v>6551</v>
      </c>
      <c r="O2039" s="112">
        <v>0</v>
      </c>
      <c r="P2039" s="112" t="s">
        <v>6551</v>
      </c>
      <c r="Q2039" s="112">
        <v>17727</v>
      </c>
      <c r="R2039" s="112" t="s">
        <v>6551</v>
      </c>
      <c r="S2039" s="112">
        <v>0</v>
      </c>
      <c r="T2039" s="112" t="s">
        <v>6551</v>
      </c>
      <c r="U2039" s="112">
        <v>0</v>
      </c>
      <c r="V2039" s="112" t="s">
        <v>6551</v>
      </c>
      <c r="W2039" s="112">
        <v>965</v>
      </c>
      <c r="X2039" s="112" t="s">
        <v>6551</v>
      </c>
      <c r="Y2039" s="112">
        <v>0</v>
      </c>
      <c r="Z2039" s="112" t="s">
        <v>6551</v>
      </c>
      <c r="AA2039" s="112">
        <v>0</v>
      </c>
      <c r="AB2039" s="112" t="s">
        <v>6551</v>
      </c>
      <c r="AC2039" s="112">
        <v>0</v>
      </c>
      <c r="AD2039" s="112" t="s">
        <v>6551</v>
      </c>
      <c r="AE2039" s="112">
        <v>0</v>
      </c>
      <c r="AF2039" s="112" t="s">
        <v>6551</v>
      </c>
      <c r="AG2039" s="112">
        <v>0</v>
      </c>
      <c r="AH2039" s="112" t="s">
        <v>6551</v>
      </c>
      <c r="AI2039" s="112">
        <v>358</v>
      </c>
      <c r="AJ2039" s="112" t="s">
        <v>6551</v>
      </c>
      <c r="AK2039" s="112">
        <v>0</v>
      </c>
      <c r="AL2039" s="113" t="s">
        <v>6551</v>
      </c>
      <c r="AM2039" s="113" t="str">
        <f t="shared" si="31"/>
        <v>No</v>
      </c>
    </row>
    <row r="2040" spans="1:39" s="19" customFormat="1" ht="11.5" customHeight="1" x14ac:dyDescent="0.2">
      <c r="A2040" s="5" t="s">
        <v>4846</v>
      </c>
      <c r="B2040" s="5" t="s">
        <v>2243</v>
      </c>
      <c r="C2040" s="5" t="s">
        <v>81</v>
      </c>
      <c r="D2040" s="194" t="s">
        <v>4847</v>
      </c>
      <c r="E2040" s="197" t="s">
        <v>4848</v>
      </c>
      <c r="F2040" s="19" t="s">
        <v>305</v>
      </c>
      <c r="G2040" s="5" t="s">
        <v>287</v>
      </c>
      <c r="H2040" s="27">
        <v>0</v>
      </c>
      <c r="I2040" s="110">
        <v>2</v>
      </c>
      <c r="J2040" s="111" t="s">
        <v>6551</v>
      </c>
      <c r="K2040" s="112">
        <v>0</v>
      </c>
      <c r="L2040" s="112" t="s">
        <v>6551</v>
      </c>
      <c r="M2040" s="112">
        <v>0</v>
      </c>
      <c r="N2040" s="112" t="s">
        <v>6551</v>
      </c>
      <c r="O2040" s="112">
        <v>0</v>
      </c>
      <c r="P2040" s="112" t="s">
        <v>6551</v>
      </c>
      <c r="Q2040" s="112">
        <v>27072</v>
      </c>
      <c r="R2040" s="112" t="s">
        <v>6551</v>
      </c>
      <c r="S2040" s="112">
        <v>0</v>
      </c>
      <c r="T2040" s="112" t="s">
        <v>6551</v>
      </c>
      <c r="U2040" s="112">
        <v>0</v>
      </c>
      <c r="V2040" s="112" t="s">
        <v>6551</v>
      </c>
      <c r="W2040" s="112">
        <v>1209</v>
      </c>
      <c r="X2040" s="112" t="s">
        <v>6551</v>
      </c>
      <c r="Y2040" s="112">
        <v>0</v>
      </c>
      <c r="Z2040" s="112" t="s">
        <v>6551</v>
      </c>
      <c r="AA2040" s="112">
        <v>0</v>
      </c>
      <c r="AB2040" s="112" t="s">
        <v>6551</v>
      </c>
      <c r="AC2040" s="112">
        <v>0</v>
      </c>
      <c r="AD2040" s="112" t="s">
        <v>6551</v>
      </c>
      <c r="AE2040" s="112">
        <v>0</v>
      </c>
      <c r="AF2040" s="112" t="s">
        <v>6551</v>
      </c>
      <c r="AG2040" s="112">
        <v>0</v>
      </c>
      <c r="AH2040" s="112" t="s">
        <v>6551</v>
      </c>
      <c r="AI2040" s="112">
        <v>2128</v>
      </c>
      <c r="AJ2040" s="112" t="s">
        <v>6551</v>
      </c>
      <c r="AK2040" s="112">
        <v>0</v>
      </c>
      <c r="AL2040" s="113" t="s">
        <v>6551</v>
      </c>
      <c r="AM2040" s="113" t="str">
        <f t="shared" si="31"/>
        <v>No</v>
      </c>
    </row>
    <row r="2041" spans="1:39" s="19" customFormat="1" ht="11.5" customHeight="1" x14ac:dyDescent="0.2">
      <c r="A2041" s="5" t="s">
        <v>4861</v>
      </c>
      <c r="B2041" s="5" t="s">
        <v>3041</v>
      </c>
      <c r="C2041" s="5" t="s">
        <v>81</v>
      </c>
      <c r="D2041" s="194" t="s">
        <v>4862</v>
      </c>
      <c r="E2041" s="197" t="s">
        <v>4863</v>
      </c>
      <c r="F2041" s="19" t="s">
        <v>239</v>
      </c>
      <c r="G2041" s="5" t="s">
        <v>287</v>
      </c>
      <c r="H2041" s="27">
        <v>0</v>
      </c>
      <c r="I2041" s="110">
        <v>2</v>
      </c>
      <c r="J2041" s="111" t="s">
        <v>6551</v>
      </c>
      <c r="K2041" s="112">
        <v>0</v>
      </c>
      <c r="L2041" s="112" t="s">
        <v>6551</v>
      </c>
      <c r="M2041" s="112">
        <v>0</v>
      </c>
      <c r="N2041" s="112" t="s">
        <v>6551</v>
      </c>
      <c r="O2041" s="112">
        <v>0</v>
      </c>
      <c r="P2041" s="112" t="s">
        <v>6551</v>
      </c>
      <c r="Q2041" s="112">
        <v>17972</v>
      </c>
      <c r="R2041" s="112" t="s">
        <v>6551</v>
      </c>
      <c r="S2041" s="112">
        <v>0</v>
      </c>
      <c r="T2041" s="112" t="s">
        <v>6551</v>
      </c>
      <c r="U2041" s="112">
        <v>0</v>
      </c>
      <c r="V2041" s="112" t="s">
        <v>6551</v>
      </c>
      <c r="W2041" s="112">
        <v>696</v>
      </c>
      <c r="X2041" s="112" t="s">
        <v>6551</v>
      </c>
      <c r="Y2041" s="112">
        <v>0</v>
      </c>
      <c r="Z2041" s="112" t="s">
        <v>6551</v>
      </c>
      <c r="AA2041" s="112">
        <v>0</v>
      </c>
      <c r="AB2041" s="112" t="s">
        <v>6551</v>
      </c>
      <c r="AC2041" s="112">
        <v>0</v>
      </c>
      <c r="AD2041" s="112" t="s">
        <v>6551</v>
      </c>
      <c r="AE2041" s="112">
        <v>0</v>
      </c>
      <c r="AF2041" s="112" t="s">
        <v>6551</v>
      </c>
      <c r="AG2041" s="112">
        <v>0</v>
      </c>
      <c r="AH2041" s="112" t="s">
        <v>6551</v>
      </c>
      <c r="AI2041" s="112">
        <v>3348</v>
      </c>
      <c r="AJ2041" s="112" t="s">
        <v>6551</v>
      </c>
      <c r="AK2041" s="112">
        <v>0</v>
      </c>
      <c r="AL2041" s="113" t="s">
        <v>6551</v>
      </c>
      <c r="AM2041" s="113" t="str">
        <f t="shared" si="31"/>
        <v>No</v>
      </c>
    </row>
    <row r="2042" spans="1:39" s="19" customFormat="1" ht="11.5" customHeight="1" x14ac:dyDescent="0.2">
      <c r="A2042" s="5" t="s">
        <v>4878</v>
      </c>
      <c r="B2042" s="5" t="s">
        <v>698</v>
      </c>
      <c r="C2042" s="5" t="s">
        <v>81</v>
      </c>
      <c r="D2042" s="194" t="s">
        <v>4879</v>
      </c>
      <c r="E2042" s="197" t="s">
        <v>4880</v>
      </c>
      <c r="F2042" s="19" t="s">
        <v>239</v>
      </c>
      <c r="G2042" s="5" t="s">
        <v>287</v>
      </c>
      <c r="H2042" s="27">
        <v>0</v>
      </c>
      <c r="I2042" s="110">
        <v>2</v>
      </c>
      <c r="J2042" s="111" t="s">
        <v>6551</v>
      </c>
      <c r="K2042" s="112">
        <v>0</v>
      </c>
      <c r="L2042" s="112" t="s">
        <v>6551</v>
      </c>
      <c r="M2042" s="112">
        <v>0</v>
      </c>
      <c r="N2042" s="112" t="s">
        <v>6551</v>
      </c>
      <c r="O2042" s="112">
        <v>0</v>
      </c>
      <c r="P2042" s="112" t="s">
        <v>6551</v>
      </c>
      <c r="Q2042" s="112">
        <v>13553</v>
      </c>
      <c r="R2042" s="112" t="s">
        <v>6551</v>
      </c>
      <c r="S2042" s="112">
        <v>0</v>
      </c>
      <c r="T2042" s="112" t="s">
        <v>6551</v>
      </c>
      <c r="U2042" s="112">
        <v>0</v>
      </c>
      <c r="V2042" s="112" t="s">
        <v>6551</v>
      </c>
      <c r="W2042" s="112">
        <v>1077</v>
      </c>
      <c r="X2042" s="112" t="s">
        <v>6551</v>
      </c>
      <c r="Y2042" s="112">
        <v>0</v>
      </c>
      <c r="Z2042" s="112" t="s">
        <v>6551</v>
      </c>
      <c r="AA2042" s="112">
        <v>0</v>
      </c>
      <c r="AB2042" s="112" t="s">
        <v>6551</v>
      </c>
      <c r="AC2042" s="112">
        <v>0</v>
      </c>
      <c r="AD2042" s="112" t="s">
        <v>6551</v>
      </c>
      <c r="AE2042" s="112">
        <v>0</v>
      </c>
      <c r="AF2042" s="112" t="s">
        <v>6551</v>
      </c>
      <c r="AG2042" s="112">
        <v>0</v>
      </c>
      <c r="AH2042" s="112" t="s">
        <v>6551</v>
      </c>
      <c r="AI2042" s="112">
        <v>2100</v>
      </c>
      <c r="AJ2042" s="112" t="s">
        <v>6551</v>
      </c>
      <c r="AK2042" s="112">
        <v>0</v>
      </c>
      <c r="AL2042" s="113" t="s">
        <v>6551</v>
      </c>
      <c r="AM2042" s="113" t="str">
        <f t="shared" si="31"/>
        <v>No</v>
      </c>
    </row>
    <row r="2043" spans="1:39" s="19" customFormat="1" ht="11.5" customHeight="1" x14ac:dyDescent="0.2">
      <c r="A2043" s="5" t="s">
        <v>4963</v>
      </c>
      <c r="B2043" s="5" t="s">
        <v>4964</v>
      </c>
      <c r="C2043" s="5" t="s">
        <v>81</v>
      </c>
      <c r="D2043" s="194" t="s">
        <v>4965</v>
      </c>
      <c r="E2043" s="197" t="s">
        <v>4966</v>
      </c>
      <c r="F2043" s="19" t="s">
        <v>305</v>
      </c>
      <c r="G2043" s="5" t="s">
        <v>287</v>
      </c>
      <c r="H2043" s="27">
        <v>0</v>
      </c>
      <c r="I2043" s="110">
        <v>2</v>
      </c>
      <c r="J2043" s="111" t="s">
        <v>6551</v>
      </c>
      <c r="K2043" s="112">
        <v>0</v>
      </c>
      <c r="L2043" s="112" t="s">
        <v>6551</v>
      </c>
      <c r="M2043" s="112">
        <v>0</v>
      </c>
      <c r="N2043" s="112" t="s">
        <v>6551</v>
      </c>
      <c r="O2043" s="112">
        <v>0</v>
      </c>
      <c r="P2043" s="112" t="s">
        <v>6551</v>
      </c>
      <c r="Q2043" s="112">
        <v>1264</v>
      </c>
      <c r="R2043" s="112" t="s">
        <v>6551</v>
      </c>
      <c r="S2043" s="112">
        <v>0</v>
      </c>
      <c r="T2043" s="112" t="s">
        <v>6551</v>
      </c>
      <c r="U2043" s="112">
        <v>0</v>
      </c>
      <c r="V2043" s="112" t="s">
        <v>6551</v>
      </c>
      <c r="W2043" s="112">
        <v>254</v>
      </c>
      <c r="X2043" s="112" t="s">
        <v>6551</v>
      </c>
      <c r="Y2043" s="112">
        <v>0</v>
      </c>
      <c r="Z2043" s="112" t="s">
        <v>6551</v>
      </c>
      <c r="AA2043" s="112">
        <v>0</v>
      </c>
      <c r="AB2043" s="112" t="s">
        <v>6551</v>
      </c>
      <c r="AC2043" s="112">
        <v>0</v>
      </c>
      <c r="AD2043" s="112" t="s">
        <v>6551</v>
      </c>
      <c r="AE2043" s="112">
        <v>0</v>
      </c>
      <c r="AF2043" s="112" t="s">
        <v>6551</v>
      </c>
      <c r="AG2043" s="112">
        <v>0</v>
      </c>
      <c r="AH2043" s="112" t="s">
        <v>6551</v>
      </c>
      <c r="AI2043" s="112">
        <v>507</v>
      </c>
      <c r="AJ2043" s="112" t="s">
        <v>6551</v>
      </c>
      <c r="AK2043" s="112">
        <v>0</v>
      </c>
      <c r="AL2043" s="113" t="s">
        <v>6551</v>
      </c>
      <c r="AM2043" s="113" t="str">
        <f t="shared" si="31"/>
        <v>No</v>
      </c>
    </row>
    <row r="2044" spans="1:39" s="19" customFormat="1" ht="11.5" customHeight="1" x14ac:dyDescent="0.2">
      <c r="A2044" s="5" t="s">
        <v>4971</v>
      </c>
      <c r="B2044" s="5" t="s">
        <v>4972</v>
      </c>
      <c r="C2044" s="5" t="s">
        <v>81</v>
      </c>
      <c r="D2044" s="194" t="s">
        <v>4973</v>
      </c>
      <c r="E2044" s="197" t="s">
        <v>4974</v>
      </c>
      <c r="F2044" s="19" t="s">
        <v>239</v>
      </c>
      <c r="G2044" s="5" t="s">
        <v>287</v>
      </c>
      <c r="H2044" s="27">
        <v>0</v>
      </c>
      <c r="I2044" s="110">
        <v>2</v>
      </c>
      <c r="J2044" s="111" t="s">
        <v>6551</v>
      </c>
      <c r="K2044" s="112">
        <v>0</v>
      </c>
      <c r="L2044" s="112" t="s">
        <v>6551</v>
      </c>
      <c r="M2044" s="112">
        <v>0</v>
      </c>
      <c r="N2044" s="112" t="s">
        <v>6551</v>
      </c>
      <c r="O2044" s="112">
        <v>0</v>
      </c>
      <c r="P2044" s="112" t="s">
        <v>6551</v>
      </c>
      <c r="Q2044" s="112">
        <v>16923</v>
      </c>
      <c r="R2044" s="112" t="s">
        <v>6551</v>
      </c>
      <c r="S2044" s="112">
        <v>0</v>
      </c>
      <c r="T2044" s="112" t="s">
        <v>6551</v>
      </c>
      <c r="U2044" s="112">
        <v>0</v>
      </c>
      <c r="V2044" s="112" t="s">
        <v>6551</v>
      </c>
      <c r="W2044" s="112">
        <v>1257</v>
      </c>
      <c r="X2044" s="112" t="s">
        <v>6551</v>
      </c>
      <c r="Y2044" s="112">
        <v>0</v>
      </c>
      <c r="Z2044" s="112" t="s">
        <v>6551</v>
      </c>
      <c r="AA2044" s="112">
        <v>0</v>
      </c>
      <c r="AB2044" s="112" t="s">
        <v>6551</v>
      </c>
      <c r="AC2044" s="112">
        <v>0</v>
      </c>
      <c r="AD2044" s="112" t="s">
        <v>6551</v>
      </c>
      <c r="AE2044" s="112">
        <v>0</v>
      </c>
      <c r="AF2044" s="112" t="s">
        <v>6551</v>
      </c>
      <c r="AG2044" s="112">
        <v>0</v>
      </c>
      <c r="AH2044" s="112" t="s">
        <v>6551</v>
      </c>
      <c r="AI2044" s="112">
        <v>6057</v>
      </c>
      <c r="AJ2044" s="112" t="s">
        <v>6551</v>
      </c>
      <c r="AK2044" s="112">
        <v>0</v>
      </c>
      <c r="AL2044" s="113" t="s">
        <v>6551</v>
      </c>
      <c r="AM2044" s="113" t="str">
        <f t="shared" si="31"/>
        <v>No</v>
      </c>
    </row>
    <row r="2045" spans="1:39" s="19" customFormat="1" ht="11.5" customHeight="1" x14ac:dyDescent="0.2">
      <c r="A2045" s="5" t="s">
        <v>4979</v>
      </c>
      <c r="B2045" s="5" t="s">
        <v>4980</v>
      </c>
      <c r="C2045" s="5" t="s">
        <v>81</v>
      </c>
      <c r="D2045" s="194" t="s">
        <v>4981</v>
      </c>
      <c r="E2045" s="197" t="s">
        <v>4982</v>
      </c>
      <c r="F2045" s="19" t="s">
        <v>239</v>
      </c>
      <c r="G2045" s="5" t="s">
        <v>287</v>
      </c>
      <c r="H2045" s="27">
        <v>0</v>
      </c>
      <c r="I2045" s="110">
        <v>2</v>
      </c>
      <c r="J2045" s="111" t="s">
        <v>6551</v>
      </c>
      <c r="K2045" s="112">
        <v>0</v>
      </c>
      <c r="L2045" s="112" t="s">
        <v>6551</v>
      </c>
      <c r="M2045" s="112">
        <v>0</v>
      </c>
      <c r="N2045" s="112" t="s">
        <v>6551</v>
      </c>
      <c r="O2045" s="112">
        <v>0</v>
      </c>
      <c r="P2045" s="112" t="s">
        <v>6551</v>
      </c>
      <c r="Q2045" s="112">
        <v>10591</v>
      </c>
      <c r="R2045" s="112" t="s">
        <v>6551</v>
      </c>
      <c r="S2045" s="112">
        <v>0</v>
      </c>
      <c r="T2045" s="112" t="s">
        <v>6551</v>
      </c>
      <c r="U2045" s="112">
        <v>0</v>
      </c>
      <c r="V2045" s="112" t="s">
        <v>6551</v>
      </c>
      <c r="W2045" s="112">
        <v>1208</v>
      </c>
      <c r="X2045" s="112" t="s">
        <v>6551</v>
      </c>
      <c r="Y2045" s="112">
        <v>0</v>
      </c>
      <c r="Z2045" s="112" t="s">
        <v>6551</v>
      </c>
      <c r="AA2045" s="112">
        <v>0</v>
      </c>
      <c r="AB2045" s="112" t="s">
        <v>6551</v>
      </c>
      <c r="AC2045" s="112">
        <v>0</v>
      </c>
      <c r="AD2045" s="112" t="s">
        <v>6551</v>
      </c>
      <c r="AE2045" s="112">
        <v>0</v>
      </c>
      <c r="AF2045" s="112" t="s">
        <v>6551</v>
      </c>
      <c r="AG2045" s="112">
        <v>0</v>
      </c>
      <c r="AH2045" s="112" t="s">
        <v>6551</v>
      </c>
      <c r="AI2045" s="112">
        <v>7224</v>
      </c>
      <c r="AJ2045" s="112" t="s">
        <v>6551</v>
      </c>
      <c r="AK2045" s="112">
        <v>0</v>
      </c>
      <c r="AL2045" s="113" t="s">
        <v>6551</v>
      </c>
      <c r="AM2045" s="113" t="str">
        <f t="shared" si="31"/>
        <v>No</v>
      </c>
    </row>
    <row r="2046" spans="1:39" s="19" customFormat="1" ht="11.5" customHeight="1" x14ac:dyDescent="0.2">
      <c r="A2046" s="5" t="s">
        <v>5022</v>
      </c>
      <c r="B2046" s="5" t="s">
        <v>5023</v>
      </c>
      <c r="C2046" s="5" t="s">
        <v>81</v>
      </c>
      <c r="D2046" s="194" t="s">
        <v>5024</v>
      </c>
      <c r="E2046" s="197" t="s">
        <v>5025</v>
      </c>
      <c r="F2046" s="19" t="s">
        <v>239</v>
      </c>
      <c r="G2046" s="19" t="s">
        <v>287</v>
      </c>
      <c r="H2046" s="27">
        <v>0</v>
      </c>
      <c r="I2046" s="110">
        <v>2</v>
      </c>
      <c r="J2046" s="19" t="s">
        <v>6551</v>
      </c>
      <c r="K2046" s="112">
        <v>0</v>
      </c>
      <c r="L2046" s="112" t="s">
        <v>6551</v>
      </c>
      <c r="M2046" s="112">
        <v>0</v>
      </c>
      <c r="N2046" s="112" t="s">
        <v>6551</v>
      </c>
      <c r="O2046" s="112">
        <v>0</v>
      </c>
      <c r="P2046" s="112" t="s">
        <v>6551</v>
      </c>
      <c r="Q2046" s="112">
        <v>6149</v>
      </c>
      <c r="R2046" s="112" t="s">
        <v>6551</v>
      </c>
      <c r="S2046" s="112">
        <v>0</v>
      </c>
      <c r="T2046" s="112" t="s">
        <v>6551</v>
      </c>
      <c r="U2046" s="112">
        <v>0</v>
      </c>
      <c r="V2046" s="112" t="s">
        <v>6551</v>
      </c>
      <c r="W2046" s="112">
        <v>643</v>
      </c>
      <c r="X2046" s="112" t="s">
        <v>6551</v>
      </c>
      <c r="Y2046" s="112">
        <v>0</v>
      </c>
      <c r="Z2046" s="112" t="s">
        <v>6551</v>
      </c>
      <c r="AA2046" s="112">
        <v>0</v>
      </c>
      <c r="AB2046" s="112" t="s">
        <v>6551</v>
      </c>
      <c r="AC2046" s="112">
        <v>0</v>
      </c>
      <c r="AD2046" s="112" t="s">
        <v>6551</v>
      </c>
      <c r="AE2046" s="112">
        <v>0</v>
      </c>
      <c r="AF2046" s="112" t="s">
        <v>6551</v>
      </c>
      <c r="AG2046" s="112">
        <v>0</v>
      </c>
      <c r="AH2046" s="112" t="s">
        <v>6551</v>
      </c>
      <c r="AI2046" s="112">
        <v>2576</v>
      </c>
      <c r="AJ2046" s="112" t="s">
        <v>6551</v>
      </c>
      <c r="AK2046" s="112">
        <v>0</v>
      </c>
      <c r="AL2046" s="113" t="s">
        <v>6551</v>
      </c>
      <c r="AM2046" s="113" t="str">
        <f t="shared" si="31"/>
        <v>No</v>
      </c>
    </row>
    <row r="2047" spans="1:39" s="19" customFormat="1" ht="11.5" customHeight="1" x14ac:dyDescent="0.2">
      <c r="A2047" s="5" t="s">
        <v>5038</v>
      </c>
      <c r="B2047" s="5" t="s">
        <v>5039</v>
      </c>
      <c r="C2047" s="5" t="s">
        <v>81</v>
      </c>
      <c r="D2047" s="194" t="s">
        <v>5040</v>
      </c>
      <c r="E2047" s="197" t="s">
        <v>5041</v>
      </c>
      <c r="F2047" s="19" t="s">
        <v>239</v>
      </c>
      <c r="G2047" s="19" t="s">
        <v>287</v>
      </c>
      <c r="H2047" s="27">
        <v>0</v>
      </c>
      <c r="I2047" s="110">
        <v>2</v>
      </c>
      <c r="J2047" s="19" t="s">
        <v>6551</v>
      </c>
      <c r="K2047" s="112">
        <v>0</v>
      </c>
      <c r="L2047" s="112" t="s">
        <v>6551</v>
      </c>
      <c r="M2047" s="112">
        <v>0</v>
      </c>
      <c r="N2047" s="112" t="s">
        <v>6551</v>
      </c>
      <c r="O2047" s="112">
        <v>0</v>
      </c>
      <c r="P2047" s="112" t="s">
        <v>6551</v>
      </c>
      <c r="Q2047" s="112">
        <v>21456</v>
      </c>
      <c r="R2047" s="112" t="s">
        <v>6551</v>
      </c>
      <c r="S2047" s="112">
        <v>0</v>
      </c>
      <c r="T2047" s="112" t="s">
        <v>6551</v>
      </c>
      <c r="U2047" s="112">
        <v>0</v>
      </c>
      <c r="V2047" s="112" t="s">
        <v>6551</v>
      </c>
      <c r="W2047" s="112">
        <v>1262</v>
      </c>
      <c r="X2047" s="112" t="s">
        <v>6551</v>
      </c>
      <c r="Y2047" s="112">
        <v>0</v>
      </c>
      <c r="Z2047" s="112" t="s">
        <v>6551</v>
      </c>
      <c r="AA2047" s="112">
        <v>0</v>
      </c>
      <c r="AB2047" s="112" t="s">
        <v>6551</v>
      </c>
      <c r="AC2047" s="112">
        <v>0</v>
      </c>
      <c r="AD2047" s="112" t="s">
        <v>6551</v>
      </c>
      <c r="AE2047" s="112">
        <v>0</v>
      </c>
      <c r="AF2047" s="112" t="s">
        <v>6551</v>
      </c>
      <c r="AG2047" s="112">
        <v>0</v>
      </c>
      <c r="AH2047" s="112" t="s">
        <v>6551</v>
      </c>
      <c r="AI2047" s="112">
        <v>2367</v>
      </c>
      <c r="AJ2047" s="112" t="s">
        <v>6551</v>
      </c>
      <c r="AK2047" s="112">
        <v>0</v>
      </c>
      <c r="AL2047" s="19" t="s">
        <v>6551</v>
      </c>
      <c r="AM2047" s="113" t="str">
        <f t="shared" si="31"/>
        <v>No</v>
      </c>
    </row>
    <row r="2048" spans="1:39" s="19" customFormat="1" ht="11.5" customHeight="1" x14ac:dyDescent="0.2">
      <c r="A2048" s="5" t="s">
        <v>6421</v>
      </c>
      <c r="B2048" s="5" t="s">
        <v>920</v>
      </c>
      <c r="C2048" s="5" t="s">
        <v>81</v>
      </c>
      <c r="D2048" s="194"/>
      <c r="E2048" s="197" t="s">
        <v>6420</v>
      </c>
      <c r="F2048" s="19" t="s">
        <v>239</v>
      </c>
      <c r="G2048" s="19" t="s">
        <v>287</v>
      </c>
      <c r="H2048" s="27">
        <v>0</v>
      </c>
      <c r="I2048" s="110">
        <v>2</v>
      </c>
      <c r="J2048" s="19" t="s">
        <v>6551</v>
      </c>
      <c r="K2048" s="112">
        <v>0</v>
      </c>
      <c r="L2048" s="112" t="s">
        <v>6551</v>
      </c>
      <c r="M2048" s="112">
        <v>0</v>
      </c>
      <c r="N2048" s="112" t="s">
        <v>6551</v>
      </c>
      <c r="O2048" s="112">
        <v>0</v>
      </c>
      <c r="P2048" s="112" t="s">
        <v>6551</v>
      </c>
      <c r="Q2048" s="112">
        <v>28455</v>
      </c>
      <c r="R2048" s="112" t="s">
        <v>6551</v>
      </c>
      <c r="S2048" s="112">
        <v>0</v>
      </c>
      <c r="T2048" s="112" t="s">
        <v>6551</v>
      </c>
      <c r="U2048" s="112">
        <v>0</v>
      </c>
      <c r="V2048" s="112" t="s">
        <v>6551</v>
      </c>
      <c r="W2048" s="112">
        <v>1000</v>
      </c>
      <c r="X2048" s="112" t="s">
        <v>6551</v>
      </c>
      <c r="Y2048" s="112">
        <v>0</v>
      </c>
      <c r="Z2048" s="112" t="s">
        <v>6551</v>
      </c>
      <c r="AA2048" s="112">
        <v>0</v>
      </c>
      <c r="AB2048" s="112" t="s">
        <v>6551</v>
      </c>
      <c r="AC2048" s="112">
        <v>0</v>
      </c>
      <c r="AD2048" s="112" t="s">
        <v>6551</v>
      </c>
      <c r="AE2048" s="112">
        <v>0</v>
      </c>
      <c r="AF2048" s="112" t="s">
        <v>6551</v>
      </c>
      <c r="AG2048" s="112">
        <v>0</v>
      </c>
      <c r="AH2048" s="112" t="s">
        <v>6551</v>
      </c>
      <c r="AI2048" s="112">
        <v>1280</v>
      </c>
      <c r="AJ2048" s="112" t="s">
        <v>6551</v>
      </c>
      <c r="AK2048" s="112">
        <v>0</v>
      </c>
      <c r="AL2048" s="19" t="s">
        <v>6551</v>
      </c>
      <c r="AM2048" s="113" t="str">
        <f t="shared" si="31"/>
        <v>No</v>
      </c>
    </row>
    <row r="2049" spans="1:39" s="19" customFormat="1" ht="11.5" customHeight="1" x14ac:dyDescent="0.2">
      <c r="A2049" s="5" t="s">
        <v>5328</v>
      </c>
      <c r="B2049" s="5" t="s">
        <v>5329</v>
      </c>
      <c r="C2049" s="5" t="s">
        <v>37</v>
      </c>
      <c r="D2049" s="194" t="s">
        <v>5330</v>
      </c>
      <c r="E2049" s="197" t="s">
        <v>5331</v>
      </c>
      <c r="F2049" s="19" t="s">
        <v>239</v>
      </c>
      <c r="G2049" s="5" t="s">
        <v>287</v>
      </c>
      <c r="H2049" s="27">
        <v>0</v>
      </c>
      <c r="I2049" s="110">
        <v>2</v>
      </c>
      <c r="J2049" s="111" t="s">
        <v>6551</v>
      </c>
      <c r="K2049" s="112">
        <v>0</v>
      </c>
      <c r="L2049" s="112" t="s">
        <v>6551</v>
      </c>
      <c r="M2049" s="112">
        <v>0</v>
      </c>
      <c r="N2049" s="112" t="s">
        <v>6551</v>
      </c>
      <c r="O2049" s="112">
        <v>0</v>
      </c>
      <c r="P2049" s="112" t="s">
        <v>6551</v>
      </c>
      <c r="Q2049" s="112">
        <v>38556</v>
      </c>
      <c r="R2049" s="112" t="s">
        <v>6551</v>
      </c>
      <c r="S2049" s="112">
        <v>0</v>
      </c>
      <c r="T2049" s="112" t="s">
        <v>6551</v>
      </c>
      <c r="U2049" s="112">
        <v>0</v>
      </c>
      <c r="V2049" s="112" t="s">
        <v>6551</v>
      </c>
      <c r="W2049" s="112">
        <v>2475</v>
      </c>
      <c r="X2049" s="112" t="s">
        <v>6551</v>
      </c>
      <c r="Y2049" s="112">
        <v>0</v>
      </c>
      <c r="Z2049" s="112" t="s">
        <v>6551</v>
      </c>
      <c r="AA2049" s="112">
        <v>0</v>
      </c>
      <c r="AB2049" s="112" t="s">
        <v>6551</v>
      </c>
      <c r="AC2049" s="112">
        <v>0</v>
      </c>
      <c r="AD2049" s="112" t="s">
        <v>6551</v>
      </c>
      <c r="AE2049" s="112">
        <v>0</v>
      </c>
      <c r="AF2049" s="112" t="s">
        <v>6551</v>
      </c>
      <c r="AG2049" s="112">
        <v>0</v>
      </c>
      <c r="AH2049" s="112" t="s">
        <v>6551</v>
      </c>
      <c r="AI2049" s="112">
        <v>17985</v>
      </c>
      <c r="AJ2049" s="112" t="s">
        <v>6551</v>
      </c>
      <c r="AK2049" s="112">
        <v>0</v>
      </c>
      <c r="AL2049" s="113" t="s">
        <v>6551</v>
      </c>
      <c r="AM2049" s="113" t="str">
        <f t="shared" si="31"/>
        <v>No</v>
      </c>
    </row>
    <row r="2050" spans="1:39" s="19" customFormat="1" ht="11.5" customHeight="1" x14ac:dyDescent="0.2">
      <c r="A2050" s="5" t="s">
        <v>5094</v>
      </c>
      <c r="B2050" s="5" t="s">
        <v>5095</v>
      </c>
      <c r="C2050" s="5" t="s">
        <v>78</v>
      </c>
      <c r="D2050" s="194" t="s">
        <v>5096</v>
      </c>
      <c r="E2050" s="197" t="s">
        <v>5097</v>
      </c>
      <c r="F2050" s="19" t="s">
        <v>239</v>
      </c>
      <c r="G2050" s="5" t="s">
        <v>287</v>
      </c>
      <c r="H2050" s="27">
        <v>0</v>
      </c>
      <c r="I2050" s="110">
        <v>2</v>
      </c>
      <c r="J2050" s="111" t="s">
        <v>6551</v>
      </c>
      <c r="K2050" s="112">
        <v>0</v>
      </c>
      <c r="L2050" s="112" t="s">
        <v>6551</v>
      </c>
      <c r="M2050" s="112">
        <v>0</v>
      </c>
      <c r="N2050" s="112" t="s">
        <v>6551</v>
      </c>
      <c r="O2050" s="112">
        <v>0</v>
      </c>
      <c r="P2050" s="112" t="s">
        <v>6551</v>
      </c>
      <c r="Q2050" s="112">
        <v>9433</v>
      </c>
      <c r="R2050" s="112" t="s">
        <v>6551</v>
      </c>
      <c r="S2050" s="112">
        <v>0</v>
      </c>
      <c r="T2050" s="112" t="s">
        <v>6551</v>
      </c>
      <c r="U2050" s="112">
        <v>0</v>
      </c>
      <c r="V2050" s="112" t="s">
        <v>6551</v>
      </c>
      <c r="W2050" s="112">
        <v>696</v>
      </c>
      <c r="X2050" s="112" t="s">
        <v>122</v>
      </c>
      <c r="Y2050" s="112">
        <v>0</v>
      </c>
      <c r="Z2050" s="112" t="s">
        <v>6551</v>
      </c>
      <c r="AA2050" s="112">
        <v>0</v>
      </c>
      <c r="AB2050" s="112" t="s">
        <v>6551</v>
      </c>
      <c r="AC2050" s="112">
        <v>0</v>
      </c>
      <c r="AD2050" s="112" t="s">
        <v>6551</v>
      </c>
      <c r="AE2050" s="112">
        <v>0</v>
      </c>
      <c r="AF2050" s="112" t="s">
        <v>6551</v>
      </c>
      <c r="AG2050" s="112">
        <v>0</v>
      </c>
      <c r="AH2050" s="112" t="s">
        <v>6551</v>
      </c>
      <c r="AI2050" s="112">
        <v>3287</v>
      </c>
      <c r="AJ2050" s="112" t="s">
        <v>6551</v>
      </c>
      <c r="AK2050" s="112">
        <v>0</v>
      </c>
      <c r="AL2050" s="113" t="s">
        <v>6551</v>
      </c>
      <c r="AM2050" s="113" t="str">
        <f t="shared" ref="AM2050:AM2113" si="32">IF(OR(J2050="Q",L2050="Q",N2050="Q",P2050="Q",R2050="Q",T2050="Q",V2050="Q",X2050="Q",Z2050="Q",AB2050="Q",AD2050="Q",AF2050="Q",AH2050="Q",AJ2050="Q",AL2050="Q"),"Yes","No")</f>
        <v>Yes</v>
      </c>
    </row>
    <row r="2051" spans="1:39" s="19" customFormat="1" ht="11.5" customHeight="1" x14ac:dyDescent="0.2">
      <c r="A2051" s="5" t="s">
        <v>5407</v>
      </c>
      <c r="B2051" s="5" t="s">
        <v>5408</v>
      </c>
      <c r="C2051" s="5" t="s">
        <v>78</v>
      </c>
      <c r="D2051" s="194" t="s">
        <v>5409</v>
      </c>
      <c r="E2051" s="197" t="s">
        <v>5410</v>
      </c>
      <c r="F2051" s="19" t="s">
        <v>239</v>
      </c>
      <c r="G2051" s="5" t="s">
        <v>287</v>
      </c>
      <c r="H2051" s="27">
        <v>0</v>
      </c>
      <c r="I2051" s="110">
        <v>2</v>
      </c>
      <c r="J2051" s="111" t="s">
        <v>6551</v>
      </c>
      <c r="K2051" s="112">
        <v>0</v>
      </c>
      <c r="L2051" s="112" t="s">
        <v>6551</v>
      </c>
      <c r="M2051" s="112">
        <v>0</v>
      </c>
      <c r="N2051" s="112" t="s">
        <v>6551</v>
      </c>
      <c r="O2051" s="112">
        <v>0</v>
      </c>
      <c r="P2051" s="112" t="s">
        <v>6551</v>
      </c>
      <c r="Q2051" s="112">
        <v>9957</v>
      </c>
      <c r="R2051" s="112" t="s">
        <v>6551</v>
      </c>
      <c r="S2051" s="112">
        <v>0</v>
      </c>
      <c r="T2051" s="112" t="s">
        <v>6551</v>
      </c>
      <c r="U2051" s="112">
        <v>0</v>
      </c>
      <c r="V2051" s="112" t="s">
        <v>6551</v>
      </c>
      <c r="W2051" s="112">
        <v>1532</v>
      </c>
      <c r="X2051" s="112" t="s">
        <v>6551</v>
      </c>
      <c r="Y2051" s="112">
        <v>0</v>
      </c>
      <c r="Z2051" s="112" t="s">
        <v>6551</v>
      </c>
      <c r="AA2051" s="112">
        <v>0</v>
      </c>
      <c r="AB2051" s="112" t="s">
        <v>6551</v>
      </c>
      <c r="AC2051" s="112">
        <v>0</v>
      </c>
      <c r="AD2051" s="112" t="s">
        <v>6551</v>
      </c>
      <c r="AE2051" s="112">
        <v>0</v>
      </c>
      <c r="AF2051" s="112" t="s">
        <v>6551</v>
      </c>
      <c r="AG2051" s="112">
        <v>0</v>
      </c>
      <c r="AH2051" s="112" t="s">
        <v>6551</v>
      </c>
      <c r="AI2051" s="112">
        <v>2181</v>
      </c>
      <c r="AJ2051" s="112" t="s">
        <v>6551</v>
      </c>
      <c r="AK2051" s="112">
        <v>0</v>
      </c>
      <c r="AL2051" s="113" t="s">
        <v>6551</v>
      </c>
      <c r="AM2051" s="113" t="str">
        <f t="shared" si="32"/>
        <v>No</v>
      </c>
    </row>
    <row r="2052" spans="1:39" s="19" customFormat="1" ht="11.5" customHeight="1" x14ac:dyDescent="0.2">
      <c r="A2052" s="5" t="s">
        <v>5424</v>
      </c>
      <c r="B2052" s="5" t="s">
        <v>5425</v>
      </c>
      <c r="C2052" s="5" t="s">
        <v>78</v>
      </c>
      <c r="D2052" s="194" t="s">
        <v>5426</v>
      </c>
      <c r="E2052" s="197" t="s">
        <v>5427</v>
      </c>
      <c r="F2052" s="19" t="s">
        <v>239</v>
      </c>
      <c r="G2052" s="5" t="s">
        <v>287</v>
      </c>
      <c r="H2052" s="27">
        <v>0</v>
      </c>
      <c r="I2052" s="110">
        <v>2</v>
      </c>
      <c r="J2052" s="111" t="s">
        <v>6551</v>
      </c>
      <c r="K2052" s="112">
        <v>0</v>
      </c>
      <c r="L2052" s="112" t="s">
        <v>6551</v>
      </c>
      <c r="M2052" s="112">
        <v>0</v>
      </c>
      <c r="N2052" s="112" t="s">
        <v>6551</v>
      </c>
      <c r="O2052" s="112">
        <v>0</v>
      </c>
      <c r="P2052" s="112" t="s">
        <v>6551</v>
      </c>
      <c r="Q2052" s="112">
        <v>25079</v>
      </c>
      <c r="R2052" s="112" t="s">
        <v>6551</v>
      </c>
      <c r="S2052" s="112">
        <v>0</v>
      </c>
      <c r="T2052" s="112" t="s">
        <v>6551</v>
      </c>
      <c r="U2052" s="112">
        <v>0</v>
      </c>
      <c r="V2052" s="112" t="s">
        <v>6551</v>
      </c>
      <c r="W2052" s="112">
        <v>1112</v>
      </c>
      <c r="X2052" s="112" t="s">
        <v>6551</v>
      </c>
      <c r="Y2052" s="112">
        <v>0</v>
      </c>
      <c r="Z2052" s="112" t="s">
        <v>6551</v>
      </c>
      <c r="AA2052" s="112">
        <v>0</v>
      </c>
      <c r="AB2052" s="112" t="s">
        <v>6551</v>
      </c>
      <c r="AC2052" s="112">
        <v>0</v>
      </c>
      <c r="AD2052" s="112" t="s">
        <v>6551</v>
      </c>
      <c r="AE2052" s="112">
        <v>0</v>
      </c>
      <c r="AF2052" s="112" t="s">
        <v>6551</v>
      </c>
      <c r="AG2052" s="112">
        <v>0</v>
      </c>
      <c r="AH2052" s="112" t="s">
        <v>6551</v>
      </c>
      <c r="AI2052" s="112">
        <v>1221</v>
      </c>
      <c r="AJ2052" s="112" t="s">
        <v>6551</v>
      </c>
      <c r="AK2052" s="112">
        <v>0</v>
      </c>
      <c r="AL2052" s="113" t="s">
        <v>6551</v>
      </c>
      <c r="AM2052" s="113" t="str">
        <f t="shared" si="32"/>
        <v>No</v>
      </c>
    </row>
    <row r="2053" spans="1:39" s="19" customFormat="1" ht="11.5" customHeight="1" x14ac:dyDescent="0.2">
      <c r="A2053" s="5" t="s">
        <v>6534</v>
      </c>
      <c r="B2053" s="5" t="s">
        <v>6550</v>
      </c>
      <c r="C2053" s="5" t="s">
        <v>78</v>
      </c>
      <c r="D2053" s="194"/>
      <c r="E2053" s="197" t="s">
        <v>6535</v>
      </c>
      <c r="F2053" s="19" t="s">
        <v>239</v>
      </c>
      <c r="G2053" s="5" t="s">
        <v>287</v>
      </c>
      <c r="H2053" s="27">
        <v>0</v>
      </c>
      <c r="I2053" s="110">
        <v>2</v>
      </c>
      <c r="J2053" s="111" t="s">
        <v>6551</v>
      </c>
      <c r="K2053" s="112">
        <v>0</v>
      </c>
      <c r="L2053" s="112" t="s">
        <v>6551</v>
      </c>
      <c r="M2053" s="112">
        <v>0</v>
      </c>
      <c r="N2053" s="112" t="s">
        <v>6551</v>
      </c>
      <c r="O2053" s="112">
        <v>0</v>
      </c>
      <c r="P2053" s="112" t="s">
        <v>6551</v>
      </c>
      <c r="Q2053" s="112">
        <v>14299</v>
      </c>
      <c r="R2053" s="112" t="s">
        <v>6551</v>
      </c>
      <c r="S2053" s="112">
        <v>0</v>
      </c>
      <c r="T2053" s="112" t="s">
        <v>6551</v>
      </c>
      <c r="U2053" s="112">
        <v>0</v>
      </c>
      <c r="V2053" s="112" t="s">
        <v>6551</v>
      </c>
      <c r="W2053" s="112">
        <v>2605</v>
      </c>
      <c r="X2053" s="112" t="s">
        <v>6551</v>
      </c>
      <c r="Y2053" s="112">
        <v>0</v>
      </c>
      <c r="Z2053" s="112" t="s">
        <v>6551</v>
      </c>
      <c r="AA2053" s="112">
        <v>0</v>
      </c>
      <c r="AB2053" s="112" t="s">
        <v>6551</v>
      </c>
      <c r="AC2053" s="112">
        <v>0</v>
      </c>
      <c r="AD2053" s="112" t="s">
        <v>6551</v>
      </c>
      <c r="AE2053" s="112">
        <v>0</v>
      </c>
      <c r="AF2053" s="112" t="s">
        <v>6551</v>
      </c>
      <c r="AG2053" s="112">
        <v>0</v>
      </c>
      <c r="AH2053" s="112" t="s">
        <v>6551</v>
      </c>
      <c r="AI2053" s="112">
        <v>8889</v>
      </c>
      <c r="AJ2053" s="112" t="s">
        <v>6551</v>
      </c>
      <c r="AK2053" s="112">
        <v>0</v>
      </c>
      <c r="AL2053" s="113" t="s">
        <v>6551</v>
      </c>
      <c r="AM2053" s="113" t="str">
        <f t="shared" si="32"/>
        <v>No</v>
      </c>
    </row>
    <row r="2054" spans="1:39" s="19" customFormat="1" ht="11.5" customHeight="1" x14ac:dyDescent="0.2">
      <c r="A2054" s="5" t="s">
        <v>6536</v>
      </c>
      <c r="B2054" s="5" t="s">
        <v>6549</v>
      </c>
      <c r="C2054" s="5" t="s">
        <v>78</v>
      </c>
      <c r="D2054" s="194"/>
      <c r="E2054" s="197" t="s">
        <v>6537</v>
      </c>
      <c r="F2054" s="19" t="s">
        <v>239</v>
      </c>
      <c r="G2054" s="5" t="s">
        <v>287</v>
      </c>
      <c r="H2054" s="27">
        <v>0</v>
      </c>
      <c r="I2054" s="110">
        <v>2</v>
      </c>
      <c r="J2054" s="111" t="s">
        <v>6551</v>
      </c>
      <c r="K2054" s="112">
        <v>0</v>
      </c>
      <c r="L2054" s="112" t="s">
        <v>6551</v>
      </c>
      <c r="M2054" s="112">
        <v>0</v>
      </c>
      <c r="N2054" s="112" t="s">
        <v>6551</v>
      </c>
      <c r="O2054" s="112">
        <v>0</v>
      </c>
      <c r="P2054" s="112" t="s">
        <v>6551</v>
      </c>
      <c r="Q2054" s="112">
        <v>11258</v>
      </c>
      <c r="R2054" s="112" t="s">
        <v>6551</v>
      </c>
      <c r="S2054" s="112">
        <v>0</v>
      </c>
      <c r="T2054" s="112" t="s">
        <v>6551</v>
      </c>
      <c r="U2054" s="112">
        <v>0</v>
      </c>
      <c r="V2054" s="112" t="s">
        <v>6551</v>
      </c>
      <c r="W2054" s="112">
        <v>2162</v>
      </c>
      <c r="X2054" s="112" t="s">
        <v>6551</v>
      </c>
      <c r="Y2054" s="112">
        <v>0</v>
      </c>
      <c r="Z2054" s="112" t="s">
        <v>6551</v>
      </c>
      <c r="AA2054" s="112">
        <v>0</v>
      </c>
      <c r="AB2054" s="112" t="s">
        <v>6551</v>
      </c>
      <c r="AC2054" s="112">
        <v>0</v>
      </c>
      <c r="AD2054" s="112" t="s">
        <v>6551</v>
      </c>
      <c r="AE2054" s="112">
        <v>0</v>
      </c>
      <c r="AF2054" s="112" t="s">
        <v>6551</v>
      </c>
      <c r="AG2054" s="112">
        <v>0</v>
      </c>
      <c r="AH2054" s="112" t="s">
        <v>6551</v>
      </c>
      <c r="AI2054" s="112">
        <v>4625</v>
      </c>
      <c r="AJ2054" s="112" t="s">
        <v>6551</v>
      </c>
      <c r="AK2054" s="112">
        <v>0</v>
      </c>
      <c r="AL2054" s="113" t="s">
        <v>6551</v>
      </c>
      <c r="AM2054" s="113" t="str">
        <f t="shared" si="32"/>
        <v>No</v>
      </c>
    </row>
    <row r="2055" spans="1:39" s="19" customFormat="1" ht="11.5" customHeight="1" x14ac:dyDescent="0.2">
      <c r="A2055" s="5" t="s">
        <v>5129</v>
      </c>
      <c r="B2055" s="5" t="s">
        <v>5130</v>
      </c>
      <c r="C2055" s="5" t="s">
        <v>80</v>
      </c>
      <c r="D2055" s="194" t="s">
        <v>5131</v>
      </c>
      <c r="E2055" s="197" t="s">
        <v>5132</v>
      </c>
      <c r="F2055" s="19" t="s">
        <v>305</v>
      </c>
      <c r="G2055" s="5" t="s">
        <v>287</v>
      </c>
      <c r="H2055" s="27">
        <v>0</v>
      </c>
      <c r="I2055" s="110">
        <v>2</v>
      </c>
      <c r="J2055" s="111" t="s">
        <v>6551</v>
      </c>
      <c r="K2055" s="112">
        <v>0</v>
      </c>
      <c r="L2055" s="112" t="s">
        <v>6551</v>
      </c>
      <c r="M2055" s="112">
        <v>0</v>
      </c>
      <c r="N2055" s="112" t="s">
        <v>6551</v>
      </c>
      <c r="O2055" s="112">
        <v>0</v>
      </c>
      <c r="P2055" s="112" t="s">
        <v>6551</v>
      </c>
      <c r="Q2055" s="112">
        <v>10338</v>
      </c>
      <c r="R2055" s="112" t="s">
        <v>6551</v>
      </c>
      <c r="S2055" s="112">
        <v>0</v>
      </c>
      <c r="T2055" s="112" t="s">
        <v>6551</v>
      </c>
      <c r="U2055" s="112">
        <v>0</v>
      </c>
      <c r="V2055" s="112" t="s">
        <v>6551</v>
      </c>
      <c r="W2055" s="112">
        <v>1760</v>
      </c>
      <c r="X2055" s="112" t="s">
        <v>6551</v>
      </c>
      <c r="Y2055" s="112">
        <v>0</v>
      </c>
      <c r="Z2055" s="112" t="s">
        <v>6551</v>
      </c>
      <c r="AA2055" s="112">
        <v>0</v>
      </c>
      <c r="AB2055" s="112" t="s">
        <v>6551</v>
      </c>
      <c r="AC2055" s="112">
        <v>0</v>
      </c>
      <c r="AD2055" s="112" t="s">
        <v>6551</v>
      </c>
      <c r="AE2055" s="112">
        <v>0</v>
      </c>
      <c r="AF2055" s="112" t="s">
        <v>6551</v>
      </c>
      <c r="AG2055" s="112">
        <v>0</v>
      </c>
      <c r="AH2055" s="112" t="s">
        <v>6551</v>
      </c>
      <c r="AI2055" s="112">
        <v>5226</v>
      </c>
      <c r="AJ2055" s="112" t="s">
        <v>6551</v>
      </c>
      <c r="AK2055" s="112">
        <v>0</v>
      </c>
      <c r="AL2055" s="113" t="s">
        <v>6551</v>
      </c>
      <c r="AM2055" s="113" t="str">
        <f t="shared" si="32"/>
        <v>No</v>
      </c>
    </row>
    <row r="2056" spans="1:39" s="19" customFormat="1" ht="11.5" customHeight="1" x14ac:dyDescent="0.2">
      <c r="A2056" s="5" t="s">
        <v>5277</v>
      </c>
      <c r="B2056" s="5" t="s">
        <v>5278</v>
      </c>
      <c r="C2056" s="5" t="s">
        <v>80</v>
      </c>
      <c r="D2056" s="194" t="s">
        <v>5279</v>
      </c>
      <c r="E2056" s="197" t="s">
        <v>5280</v>
      </c>
      <c r="F2056" s="19" t="s">
        <v>305</v>
      </c>
      <c r="G2056" s="5" t="s">
        <v>287</v>
      </c>
      <c r="H2056" s="27">
        <v>0</v>
      </c>
      <c r="I2056" s="110">
        <v>2</v>
      </c>
      <c r="J2056" s="111" t="s">
        <v>6551</v>
      </c>
      <c r="K2056" s="112">
        <v>0</v>
      </c>
      <c r="L2056" s="112" t="s">
        <v>6551</v>
      </c>
      <c r="M2056" s="112">
        <v>0</v>
      </c>
      <c r="N2056" s="112" t="s">
        <v>6551</v>
      </c>
      <c r="O2056" s="112">
        <v>0</v>
      </c>
      <c r="P2056" s="112" t="s">
        <v>6551</v>
      </c>
      <c r="Q2056" s="112">
        <v>6891</v>
      </c>
      <c r="R2056" s="112" t="s">
        <v>6551</v>
      </c>
      <c r="S2056" s="112">
        <v>0</v>
      </c>
      <c r="T2056" s="112" t="s">
        <v>6551</v>
      </c>
      <c r="U2056" s="112">
        <v>0</v>
      </c>
      <c r="V2056" s="112" t="s">
        <v>6551</v>
      </c>
      <c r="W2056" s="112">
        <v>1351</v>
      </c>
      <c r="X2056" s="112" t="s">
        <v>6551</v>
      </c>
      <c r="Y2056" s="112">
        <v>0</v>
      </c>
      <c r="Z2056" s="112" t="s">
        <v>6551</v>
      </c>
      <c r="AA2056" s="112">
        <v>0</v>
      </c>
      <c r="AB2056" s="112" t="s">
        <v>6551</v>
      </c>
      <c r="AC2056" s="112">
        <v>0</v>
      </c>
      <c r="AD2056" s="112" t="s">
        <v>6551</v>
      </c>
      <c r="AE2056" s="112">
        <v>0</v>
      </c>
      <c r="AF2056" s="112" t="s">
        <v>6551</v>
      </c>
      <c r="AG2056" s="112">
        <v>0</v>
      </c>
      <c r="AH2056" s="112" t="s">
        <v>6551</v>
      </c>
      <c r="AI2056" s="112">
        <v>8408</v>
      </c>
      <c r="AJ2056" s="112" t="s">
        <v>6551</v>
      </c>
      <c r="AK2056" s="112">
        <v>0</v>
      </c>
      <c r="AL2056" s="113" t="s">
        <v>6551</v>
      </c>
      <c r="AM2056" s="113" t="str">
        <f t="shared" si="32"/>
        <v>No</v>
      </c>
    </row>
    <row r="2057" spans="1:39" s="19" customFormat="1" ht="11.5" customHeight="1" x14ac:dyDescent="0.2">
      <c r="A2057" s="5" t="s">
        <v>5344</v>
      </c>
      <c r="B2057" s="5" t="s">
        <v>5345</v>
      </c>
      <c r="C2057" s="5" t="s">
        <v>80</v>
      </c>
      <c r="D2057" s="194" t="s">
        <v>5346</v>
      </c>
      <c r="E2057" s="197" t="s">
        <v>5347</v>
      </c>
      <c r="F2057" s="19" t="s">
        <v>305</v>
      </c>
      <c r="G2057" s="5" t="s">
        <v>287</v>
      </c>
      <c r="H2057" s="27">
        <v>0</v>
      </c>
      <c r="I2057" s="110">
        <v>2</v>
      </c>
      <c r="J2057" s="111" t="s">
        <v>6551</v>
      </c>
      <c r="K2057" s="112">
        <v>0</v>
      </c>
      <c r="L2057" s="112" t="s">
        <v>6551</v>
      </c>
      <c r="M2057" s="112">
        <v>0</v>
      </c>
      <c r="N2057" s="112" t="s">
        <v>6551</v>
      </c>
      <c r="O2057" s="112">
        <v>0</v>
      </c>
      <c r="P2057" s="112" t="s">
        <v>6551</v>
      </c>
      <c r="Q2057" s="112">
        <v>31163</v>
      </c>
      <c r="R2057" s="112" t="s">
        <v>6551</v>
      </c>
      <c r="S2057" s="112">
        <v>0</v>
      </c>
      <c r="T2057" s="112" t="s">
        <v>6551</v>
      </c>
      <c r="U2057" s="112">
        <v>0</v>
      </c>
      <c r="V2057" s="112" t="s">
        <v>6551</v>
      </c>
      <c r="W2057" s="112">
        <v>2784</v>
      </c>
      <c r="X2057" s="112" t="s">
        <v>6551</v>
      </c>
      <c r="Y2057" s="112">
        <v>0</v>
      </c>
      <c r="Z2057" s="112" t="s">
        <v>6551</v>
      </c>
      <c r="AA2057" s="112">
        <v>0</v>
      </c>
      <c r="AB2057" s="112" t="s">
        <v>6551</v>
      </c>
      <c r="AC2057" s="112">
        <v>0</v>
      </c>
      <c r="AD2057" s="112" t="s">
        <v>6551</v>
      </c>
      <c r="AE2057" s="112">
        <v>0</v>
      </c>
      <c r="AF2057" s="112" t="s">
        <v>6551</v>
      </c>
      <c r="AG2057" s="112">
        <v>0</v>
      </c>
      <c r="AH2057" s="112" t="s">
        <v>6551</v>
      </c>
      <c r="AI2057" s="112">
        <v>6195</v>
      </c>
      <c r="AJ2057" s="112" t="s">
        <v>6551</v>
      </c>
      <c r="AK2057" s="112">
        <v>0</v>
      </c>
      <c r="AL2057" s="113" t="s">
        <v>6551</v>
      </c>
      <c r="AM2057" s="113" t="str">
        <f t="shared" si="32"/>
        <v>No</v>
      </c>
    </row>
    <row r="2058" spans="1:39" s="19" customFormat="1" ht="11.5" customHeight="1" x14ac:dyDescent="0.2">
      <c r="A2058" s="5" t="s">
        <v>5373</v>
      </c>
      <c r="B2058" s="5" t="s">
        <v>5374</v>
      </c>
      <c r="C2058" s="5" t="s">
        <v>80</v>
      </c>
      <c r="D2058" s="194" t="s">
        <v>5375</v>
      </c>
      <c r="E2058" s="197" t="s">
        <v>5376</v>
      </c>
      <c r="F2058" s="19" t="s">
        <v>305</v>
      </c>
      <c r="G2058" s="19" t="s">
        <v>287</v>
      </c>
      <c r="H2058" s="27">
        <v>0</v>
      </c>
      <c r="I2058" s="110">
        <v>2</v>
      </c>
      <c r="J2058" s="19" t="s">
        <v>6551</v>
      </c>
      <c r="K2058" s="112">
        <v>0</v>
      </c>
      <c r="L2058" s="112" t="s">
        <v>6551</v>
      </c>
      <c r="M2058" s="112">
        <v>0</v>
      </c>
      <c r="N2058" s="112" t="s">
        <v>6551</v>
      </c>
      <c r="O2058" s="112">
        <v>0</v>
      </c>
      <c r="P2058" s="112" t="s">
        <v>6551</v>
      </c>
      <c r="Q2058" s="112">
        <v>52395</v>
      </c>
      <c r="R2058" s="112" t="s">
        <v>6551</v>
      </c>
      <c r="S2058" s="112">
        <v>0</v>
      </c>
      <c r="T2058" s="112" t="s">
        <v>6551</v>
      </c>
      <c r="U2058" s="112">
        <v>0</v>
      </c>
      <c r="V2058" s="112" t="s">
        <v>6551</v>
      </c>
      <c r="W2058" s="112">
        <v>1824</v>
      </c>
      <c r="X2058" s="112" t="s">
        <v>6551</v>
      </c>
      <c r="Y2058" s="112">
        <v>0</v>
      </c>
      <c r="Z2058" s="112" t="s">
        <v>6551</v>
      </c>
      <c r="AA2058" s="112">
        <v>0</v>
      </c>
      <c r="AB2058" s="112" t="s">
        <v>6551</v>
      </c>
      <c r="AC2058" s="112">
        <v>0</v>
      </c>
      <c r="AD2058" s="112" t="s">
        <v>6551</v>
      </c>
      <c r="AE2058" s="112">
        <v>0</v>
      </c>
      <c r="AF2058" s="112" t="s">
        <v>6551</v>
      </c>
      <c r="AG2058" s="112">
        <v>0</v>
      </c>
      <c r="AH2058" s="112" t="s">
        <v>6551</v>
      </c>
      <c r="AI2058" s="112">
        <v>5440</v>
      </c>
      <c r="AJ2058" s="112" t="s">
        <v>6551</v>
      </c>
      <c r="AK2058" s="112">
        <v>0</v>
      </c>
      <c r="AL2058" s="113" t="s">
        <v>6551</v>
      </c>
      <c r="AM2058" s="113" t="str">
        <f t="shared" si="32"/>
        <v>No</v>
      </c>
    </row>
    <row r="2059" spans="1:39" s="19" customFormat="1" ht="11.5" customHeight="1" x14ac:dyDescent="0.2">
      <c r="A2059" s="5" t="s">
        <v>5404</v>
      </c>
      <c r="B2059" s="5" t="s">
        <v>5166</v>
      </c>
      <c r="C2059" s="5" t="s">
        <v>80</v>
      </c>
      <c r="D2059" s="194" t="s">
        <v>5405</v>
      </c>
      <c r="E2059" s="197" t="s">
        <v>5406</v>
      </c>
      <c r="F2059" s="19" t="s">
        <v>305</v>
      </c>
      <c r="G2059" s="19" t="s">
        <v>287</v>
      </c>
      <c r="H2059" s="27">
        <v>0</v>
      </c>
      <c r="I2059" s="110">
        <v>2</v>
      </c>
      <c r="J2059" s="19" t="s">
        <v>6551</v>
      </c>
      <c r="K2059" s="112">
        <v>0</v>
      </c>
      <c r="L2059" s="112" t="s">
        <v>6551</v>
      </c>
      <c r="M2059" s="112">
        <v>0</v>
      </c>
      <c r="N2059" s="112" t="s">
        <v>6551</v>
      </c>
      <c r="O2059" s="112">
        <v>0</v>
      </c>
      <c r="P2059" s="112" t="s">
        <v>6551</v>
      </c>
      <c r="Q2059" s="112">
        <v>44946</v>
      </c>
      <c r="R2059" s="112" t="s">
        <v>6551</v>
      </c>
      <c r="S2059" s="112">
        <v>0</v>
      </c>
      <c r="T2059" s="112" t="s">
        <v>6551</v>
      </c>
      <c r="U2059" s="112">
        <v>0</v>
      </c>
      <c r="V2059" s="112" t="s">
        <v>6551</v>
      </c>
      <c r="W2059" s="112">
        <v>3268</v>
      </c>
      <c r="X2059" s="112" t="s">
        <v>6551</v>
      </c>
      <c r="Y2059" s="112">
        <v>0</v>
      </c>
      <c r="Z2059" s="112" t="s">
        <v>6551</v>
      </c>
      <c r="AA2059" s="112">
        <v>0</v>
      </c>
      <c r="AB2059" s="112" t="s">
        <v>6551</v>
      </c>
      <c r="AC2059" s="112">
        <v>0</v>
      </c>
      <c r="AD2059" s="112" t="s">
        <v>6551</v>
      </c>
      <c r="AE2059" s="112">
        <v>0</v>
      </c>
      <c r="AF2059" s="112" t="s">
        <v>6551</v>
      </c>
      <c r="AG2059" s="112">
        <v>0</v>
      </c>
      <c r="AH2059" s="112" t="s">
        <v>6551</v>
      </c>
      <c r="AI2059" s="112">
        <v>4784</v>
      </c>
      <c r="AJ2059" s="112" t="s">
        <v>6551</v>
      </c>
      <c r="AK2059" s="112">
        <v>0</v>
      </c>
      <c r="AL2059" s="19" t="s">
        <v>6551</v>
      </c>
      <c r="AM2059" s="113" t="str">
        <f t="shared" si="32"/>
        <v>No</v>
      </c>
    </row>
    <row r="2060" spans="1:39" s="19" customFormat="1" ht="11.5" customHeight="1" x14ac:dyDescent="0.2">
      <c r="A2060" s="5" t="s">
        <v>5180</v>
      </c>
      <c r="B2060" s="5" t="s">
        <v>5181</v>
      </c>
      <c r="C2060" s="5" t="s">
        <v>106</v>
      </c>
      <c r="D2060" s="194" t="s">
        <v>5182</v>
      </c>
      <c r="E2060" s="197" t="s">
        <v>5183</v>
      </c>
      <c r="F2060" s="19" t="s">
        <v>239</v>
      </c>
      <c r="G2060" s="19" t="s">
        <v>287</v>
      </c>
      <c r="H2060" s="27">
        <v>0</v>
      </c>
      <c r="I2060" s="110">
        <v>2</v>
      </c>
      <c r="J2060" s="19" t="s">
        <v>6551</v>
      </c>
      <c r="K2060" s="112">
        <v>0</v>
      </c>
      <c r="L2060" s="112" t="s">
        <v>6551</v>
      </c>
      <c r="M2060" s="112">
        <v>0</v>
      </c>
      <c r="N2060" s="112" t="s">
        <v>6551</v>
      </c>
      <c r="O2060" s="112">
        <v>0</v>
      </c>
      <c r="P2060" s="112" t="s">
        <v>6551</v>
      </c>
      <c r="Q2060" s="112">
        <v>9734</v>
      </c>
      <c r="R2060" s="112" t="s">
        <v>6551</v>
      </c>
      <c r="S2060" s="112">
        <v>0</v>
      </c>
      <c r="T2060" s="112" t="s">
        <v>6551</v>
      </c>
      <c r="U2060" s="112">
        <v>0</v>
      </c>
      <c r="V2060" s="112" t="s">
        <v>6551</v>
      </c>
      <c r="W2060" s="112">
        <v>557</v>
      </c>
      <c r="X2060" s="112" t="s">
        <v>6551</v>
      </c>
      <c r="Y2060" s="112">
        <v>0</v>
      </c>
      <c r="Z2060" s="112" t="s">
        <v>6551</v>
      </c>
      <c r="AA2060" s="112">
        <v>0</v>
      </c>
      <c r="AB2060" s="112" t="s">
        <v>6551</v>
      </c>
      <c r="AC2060" s="112">
        <v>0</v>
      </c>
      <c r="AD2060" s="112" t="s">
        <v>6551</v>
      </c>
      <c r="AE2060" s="112">
        <v>0</v>
      </c>
      <c r="AF2060" s="112" t="s">
        <v>6551</v>
      </c>
      <c r="AG2060" s="112">
        <v>0</v>
      </c>
      <c r="AH2060" s="112" t="s">
        <v>6551</v>
      </c>
      <c r="AI2060" s="112">
        <v>1617</v>
      </c>
      <c r="AJ2060" s="112" t="s">
        <v>6551</v>
      </c>
      <c r="AK2060" s="112">
        <v>0</v>
      </c>
      <c r="AL2060" s="19" t="s">
        <v>6551</v>
      </c>
      <c r="AM2060" s="113" t="str">
        <f t="shared" si="32"/>
        <v>No</v>
      </c>
    </row>
    <row r="2061" spans="1:39" s="19" customFormat="1" ht="11.5" customHeight="1" x14ac:dyDescent="0.2">
      <c r="A2061" s="5" t="s">
        <v>5266</v>
      </c>
      <c r="B2061" s="5" t="s">
        <v>810</v>
      </c>
      <c r="C2061" s="5" t="s">
        <v>106</v>
      </c>
      <c r="D2061" s="194" t="s">
        <v>5267</v>
      </c>
      <c r="E2061" s="197" t="s">
        <v>5268</v>
      </c>
      <c r="F2061" s="19" t="s">
        <v>305</v>
      </c>
      <c r="G2061" s="5" t="s">
        <v>287</v>
      </c>
      <c r="H2061" s="27">
        <v>0</v>
      </c>
      <c r="I2061" s="110">
        <v>2</v>
      </c>
      <c r="J2061" s="111" t="s">
        <v>6551</v>
      </c>
      <c r="K2061" s="112">
        <v>0</v>
      </c>
      <c r="L2061" s="112" t="s">
        <v>6551</v>
      </c>
      <c r="M2061" s="112">
        <v>0</v>
      </c>
      <c r="N2061" s="112" t="s">
        <v>6551</v>
      </c>
      <c r="O2061" s="112">
        <v>0</v>
      </c>
      <c r="P2061" s="112" t="s">
        <v>6551</v>
      </c>
      <c r="Q2061" s="112">
        <v>26346</v>
      </c>
      <c r="R2061" s="112" t="s">
        <v>6551</v>
      </c>
      <c r="S2061" s="112">
        <v>0</v>
      </c>
      <c r="T2061" s="112" t="s">
        <v>6551</v>
      </c>
      <c r="U2061" s="112">
        <v>0</v>
      </c>
      <c r="V2061" s="112" t="s">
        <v>6551</v>
      </c>
      <c r="W2061" s="112">
        <v>3423</v>
      </c>
      <c r="X2061" s="112" t="s">
        <v>6551</v>
      </c>
      <c r="Y2061" s="112">
        <v>0</v>
      </c>
      <c r="Z2061" s="112" t="s">
        <v>6551</v>
      </c>
      <c r="AA2061" s="112">
        <v>0</v>
      </c>
      <c r="AB2061" s="112" t="s">
        <v>6551</v>
      </c>
      <c r="AC2061" s="112">
        <v>0</v>
      </c>
      <c r="AD2061" s="112" t="s">
        <v>6551</v>
      </c>
      <c r="AE2061" s="112">
        <v>0</v>
      </c>
      <c r="AF2061" s="112" t="s">
        <v>6551</v>
      </c>
      <c r="AG2061" s="112">
        <v>0</v>
      </c>
      <c r="AH2061" s="112" t="s">
        <v>6551</v>
      </c>
      <c r="AI2061" s="112">
        <v>18371</v>
      </c>
      <c r="AJ2061" s="112" t="s">
        <v>6551</v>
      </c>
      <c r="AK2061" s="112">
        <v>0</v>
      </c>
      <c r="AL2061" s="113" t="s">
        <v>6551</v>
      </c>
      <c r="AM2061" s="113" t="str">
        <f t="shared" si="32"/>
        <v>No</v>
      </c>
    </row>
    <row r="2062" spans="1:39" s="19" customFormat="1" ht="11.5" customHeight="1" x14ac:dyDescent="0.2">
      <c r="A2062" s="5" t="s">
        <v>5535</v>
      </c>
      <c r="B2062" s="5" t="s">
        <v>5536</v>
      </c>
      <c r="C2062" s="5" t="s">
        <v>26</v>
      </c>
      <c r="D2062" s="194" t="s">
        <v>5537</v>
      </c>
      <c r="E2062" s="197" t="s">
        <v>5538</v>
      </c>
      <c r="F2062" s="19" t="s">
        <v>239</v>
      </c>
      <c r="G2062" s="5" t="s">
        <v>287</v>
      </c>
      <c r="H2062" s="27">
        <v>0</v>
      </c>
      <c r="I2062" s="110">
        <v>2</v>
      </c>
      <c r="J2062" s="111" t="s">
        <v>6551</v>
      </c>
      <c r="K2062" s="112">
        <v>0</v>
      </c>
      <c r="L2062" s="112" t="s">
        <v>6551</v>
      </c>
      <c r="M2062" s="112">
        <v>0</v>
      </c>
      <c r="N2062" s="112" t="s">
        <v>6551</v>
      </c>
      <c r="O2062" s="112">
        <v>0</v>
      </c>
      <c r="P2062" s="112" t="s">
        <v>6551</v>
      </c>
      <c r="Q2062" s="112">
        <v>97223</v>
      </c>
      <c r="R2062" s="112" t="s">
        <v>6551</v>
      </c>
      <c r="S2062" s="112">
        <v>0</v>
      </c>
      <c r="T2062" s="112" t="s">
        <v>6551</v>
      </c>
      <c r="U2062" s="112">
        <v>0</v>
      </c>
      <c r="V2062" s="112" t="s">
        <v>6551</v>
      </c>
      <c r="W2062" s="112">
        <v>7788</v>
      </c>
      <c r="X2062" s="112" t="s">
        <v>6551</v>
      </c>
      <c r="Y2062" s="112">
        <v>0</v>
      </c>
      <c r="Z2062" s="112" t="s">
        <v>6551</v>
      </c>
      <c r="AA2062" s="112">
        <v>0</v>
      </c>
      <c r="AB2062" s="112" t="s">
        <v>6551</v>
      </c>
      <c r="AC2062" s="112">
        <v>0</v>
      </c>
      <c r="AD2062" s="112" t="s">
        <v>6551</v>
      </c>
      <c r="AE2062" s="112">
        <v>0</v>
      </c>
      <c r="AF2062" s="112" t="s">
        <v>6551</v>
      </c>
      <c r="AG2062" s="112">
        <v>0</v>
      </c>
      <c r="AH2062" s="112" t="s">
        <v>6551</v>
      </c>
      <c r="AI2062" s="112">
        <v>243433</v>
      </c>
      <c r="AJ2062" s="112" t="s">
        <v>6551</v>
      </c>
      <c r="AK2062" s="112">
        <v>0</v>
      </c>
      <c r="AL2062" s="113" t="s">
        <v>6551</v>
      </c>
      <c r="AM2062" s="113" t="str">
        <f t="shared" si="32"/>
        <v>No</v>
      </c>
    </row>
    <row r="2063" spans="1:39" s="19" customFormat="1" ht="11.5" customHeight="1" x14ac:dyDescent="0.2">
      <c r="A2063" s="5" t="s">
        <v>5539</v>
      </c>
      <c r="B2063" s="5" t="s">
        <v>5540</v>
      </c>
      <c r="C2063" s="5" t="s">
        <v>26</v>
      </c>
      <c r="D2063" s="194" t="s">
        <v>5541</v>
      </c>
      <c r="E2063" s="197" t="s">
        <v>5542</v>
      </c>
      <c r="F2063" s="19" t="s">
        <v>239</v>
      </c>
      <c r="G2063" s="5" t="s">
        <v>287</v>
      </c>
      <c r="H2063" s="27">
        <v>0</v>
      </c>
      <c r="I2063" s="110">
        <v>2</v>
      </c>
      <c r="J2063" s="111" t="s">
        <v>6551</v>
      </c>
      <c r="K2063" s="112">
        <v>0</v>
      </c>
      <c r="L2063" s="112" t="s">
        <v>6551</v>
      </c>
      <c r="M2063" s="112">
        <v>0</v>
      </c>
      <c r="N2063" s="112" t="s">
        <v>6551</v>
      </c>
      <c r="O2063" s="112">
        <v>0</v>
      </c>
      <c r="P2063" s="112" t="s">
        <v>6551</v>
      </c>
      <c r="Q2063" s="112">
        <v>46443</v>
      </c>
      <c r="R2063" s="112" t="s">
        <v>6551</v>
      </c>
      <c r="S2063" s="112">
        <v>0</v>
      </c>
      <c r="T2063" s="112" t="s">
        <v>6551</v>
      </c>
      <c r="U2063" s="112">
        <v>0</v>
      </c>
      <c r="V2063" s="112" t="s">
        <v>6551</v>
      </c>
      <c r="W2063" s="112">
        <v>3268</v>
      </c>
      <c r="X2063" s="112" t="s">
        <v>6551</v>
      </c>
      <c r="Y2063" s="112">
        <v>0</v>
      </c>
      <c r="Z2063" s="112" t="s">
        <v>6551</v>
      </c>
      <c r="AA2063" s="112">
        <v>0</v>
      </c>
      <c r="AB2063" s="112" t="s">
        <v>6551</v>
      </c>
      <c r="AC2063" s="112">
        <v>0</v>
      </c>
      <c r="AD2063" s="112" t="s">
        <v>6551</v>
      </c>
      <c r="AE2063" s="112">
        <v>0</v>
      </c>
      <c r="AF2063" s="112" t="s">
        <v>6551</v>
      </c>
      <c r="AG2063" s="112">
        <v>0</v>
      </c>
      <c r="AH2063" s="112" t="s">
        <v>6551</v>
      </c>
      <c r="AI2063" s="112">
        <v>27748</v>
      </c>
      <c r="AJ2063" s="112" t="s">
        <v>6551</v>
      </c>
      <c r="AK2063" s="112">
        <v>0</v>
      </c>
      <c r="AL2063" s="113" t="s">
        <v>6551</v>
      </c>
      <c r="AM2063" s="113" t="str">
        <f t="shared" si="32"/>
        <v>No</v>
      </c>
    </row>
    <row r="2064" spans="1:39" s="19" customFormat="1" ht="11.5" customHeight="1" x14ac:dyDescent="0.2">
      <c r="A2064" s="5" t="s">
        <v>5617</v>
      </c>
      <c r="B2064" s="5" t="s">
        <v>5618</v>
      </c>
      <c r="C2064" s="5" t="s">
        <v>26</v>
      </c>
      <c r="D2064" s="194" t="s">
        <v>5619</v>
      </c>
      <c r="E2064" s="197" t="s">
        <v>5620</v>
      </c>
      <c r="F2064" s="19" t="s">
        <v>239</v>
      </c>
      <c r="G2064" s="5" t="s">
        <v>287</v>
      </c>
      <c r="H2064" s="27">
        <v>0</v>
      </c>
      <c r="I2064" s="110">
        <v>2</v>
      </c>
      <c r="J2064" s="111" t="s">
        <v>6551</v>
      </c>
      <c r="K2064" s="112">
        <v>0</v>
      </c>
      <c r="L2064" s="112" t="s">
        <v>6551</v>
      </c>
      <c r="M2064" s="112">
        <v>0</v>
      </c>
      <c r="N2064" s="112" t="s">
        <v>6551</v>
      </c>
      <c r="O2064" s="112">
        <v>0</v>
      </c>
      <c r="P2064" s="112" t="s">
        <v>6551</v>
      </c>
      <c r="Q2064" s="112">
        <v>108484</v>
      </c>
      <c r="R2064" s="112" t="s">
        <v>6551</v>
      </c>
      <c r="S2064" s="112">
        <v>0</v>
      </c>
      <c r="T2064" s="112" t="s">
        <v>6551</v>
      </c>
      <c r="U2064" s="112">
        <v>0</v>
      </c>
      <c r="V2064" s="112" t="s">
        <v>6551</v>
      </c>
      <c r="W2064" s="112">
        <v>8360</v>
      </c>
      <c r="X2064" s="112" t="s">
        <v>6551</v>
      </c>
      <c r="Y2064" s="112">
        <v>0</v>
      </c>
      <c r="Z2064" s="112" t="s">
        <v>6551</v>
      </c>
      <c r="AA2064" s="112">
        <v>0</v>
      </c>
      <c r="AB2064" s="112" t="s">
        <v>6551</v>
      </c>
      <c r="AC2064" s="112">
        <v>0</v>
      </c>
      <c r="AD2064" s="112" t="s">
        <v>6551</v>
      </c>
      <c r="AE2064" s="112">
        <v>0</v>
      </c>
      <c r="AF2064" s="112" t="s">
        <v>6551</v>
      </c>
      <c r="AG2064" s="112">
        <v>0</v>
      </c>
      <c r="AH2064" s="112" t="s">
        <v>6551</v>
      </c>
      <c r="AI2064" s="112">
        <v>103673</v>
      </c>
      <c r="AJ2064" s="112" t="s">
        <v>6551</v>
      </c>
      <c r="AK2064" s="112">
        <v>0</v>
      </c>
      <c r="AL2064" s="113" t="s">
        <v>6551</v>
      </c>
      <c r="AM2064" s="113" t="str">
        <f t="shared" si="32"/>
        <v>No</v>
      </c>
    </row>
    <row r="2065" spans="1:39" s="19" customFormat="1" ht="11.5" customHeight="1" x14ac:dyDescent="0.2">
      <c r="A2065" s="5" t="s">
        <v>5653</v>
      </c>
      <c r="B2065" s="5" t="s">
        <v>5654</v>
      </c>
      <c r="C2065" s="5" t="s">
        <v>26</v>
      </c>
      <c r="D2065" s="194" t="s">
        <v>5655</v>
      </c>
      <c r="E2065" s="197" t="s">
        <v>5656</v>
      </c>
      <c r="F2065" s="19" t="s">
        <v>239</v>
      </c>
      <c r="G2065" s="5" t="s">
        <v>287</v>
      </c>
      <c r="H2065" s="27">
        <v>0</v>
      </c>
      <c r="I2065" s="110">
        <v>2</v>
      </c>
      <c r="J2065" s="111" t="s">
        <v>6551</v>
      </c>
      <c r="K2065" s="112">
        <v>0</v>
      </c>
      <c r="L2065" s="112" t="s">
        <v>6551</v>
      </c>
      <c r="M2065" s="112">
        <v>0</v>
      </c>
      <c r="N2065" s="112" t="s">
        <v>6551</v>
      </c>
      <c r="O2065" s="112">
        <v>0</v>
      </c>
      <c r="P2065" s="112" t="s">
        <v>6551</v>
      </c>
      <c r="Q2065" s="112">
        <v>27027</v>
      </c>
      <c r="R2065" s="112" t="s">
        <v>6551</v>
      </c>
      <c r="S2065" s="112">
        <v>0</v>
      </c>
      <c r="T2065" s="112" t="s">
        <v>6551</v>
      </c>
      <c r="U2065" s="112">
        <v>0</v>
      </c>
      <c r="V2065" s="112" t="s">
        <v>6551</v>
      </c>
      <c r="W2065" s="112">
        <v>2159</v>
      </c>
      <c r="X2065" s="112" t="s">
        <v>6551</v>
      </c>
      <c r="Y2065" s="112">
        <v>0</v>
      </c>
      <c r="Z2065" s="112" t="s">
        <v>6551</v>
      </c>
      <c r="AA2065" s="112">
        <v>0</v>
      </c>
      <c r="AB2065" s="112" t="s">
        <v>6551</v>
      </c>
      <c r="AC2065" s="112">
        <v>0</v>
      </c>
      <c r="AD2065" s="112" t="s">
        <v>6551</v>
      </c>
      <c r="AE2065" s="112">
        <v>0</v>
      </c>
      <c r="AF2065" s="112" t="s">
        <v>6551</v>
      </c>
      <c r="AG2065" s="112">
        <v>0</v>
      </c>
      <c r="AH2065" s="112" t="s">
        <v>6551</v>
      </c>
      <c r="AI2065" s="112">
        <v>7058</v>
      </c>
      <c r="AJ2065" s="112" t="s">
        <v>6551</v>
      </c>
      <c r="AK2065" s="112">
        <v>0</v>
      </c>
      <c r="AL2065" s="113" t="s">
        <v>6551</v>
      </c>
      <c r="AM2065" s="113" t="str">
        <f t="shared" si="32"/>
        <v>No</v>
      </c>
    </row>
    <row r="2066" spans="1:39" s="19" customFormat="1" ht="11.5" customHeight="1" x14ac:dyDescent="0.2">
      <c r="A2066" s="5" t="s">
        <v>5659</v>
      </c>
      <c r="B2066" s="5" t="s">
        <v>5660</v>
      </c>
      <c r="C2066" s="5" t="s">
        <v>26</v>
      </c>
      <c r="D2066" s="194" t="s">
        <v>5661</v>
      </c>
      <c r="E2066" s="197" t="s">
        <v>5662</v>
      </c>
      <c r="F2066" s="19" t="s">
        <v>239</v>
      </c>
      <c r="G2066" s="5" t="s">
        <v>287</v>
      </c>
      <c r="H2066" s="27">
        <v>0</v>
      </c>
      <c r="I2066" s="110">
        <v>2</v>
      </c>
      <c r="J2066" s="111" t="s">
        <v>6551</v>
      </c>
      <c r="K2066" s="112">
        <v>0</v>
      </c>
      <c r="L2066" s="112" t="s">
        <v>6551</v>
      </c>
      <c r="M2066" s="112">
        <v>0</v>
      </c>
      <c r="N2066" s="112" t="s">
        <v>6551</v>
      </c>
      <c r="O2066" s="112">
        <v>0</v>
      </c>
      <c r="P2066" s="112" t="s">
        <v>6551</v>
      </c>
      <c r="Q2066" s="112">
        <v>39197</v>
      </c>
      <c r="R2066" s="112" t="s">
        <v>6551</v>
      </c>
      <c r="S2066" s="112">
        <v>0</v>
      </c>
      <c r="T2066" s="112" t="s">
        <v>6551</v>
      </c>
      <c r="U2066" s="112">
        <v>0</v>
      </c>
      <c r="V2066" s="112" t="s">
        <v>6551</v>
      </c>
      <c r="W2066" s="112">
        <v>2403</v>
      </c>
      <c r="X2066" s="112" t="s">
        <v>6551</v>
      </c>
      <c r="Y2066" s="112">
        <v>0</v>
      </c>
      <c r="Z2066" s="112" t="s">
        <v>6551</v>
      </c>
      <c r="AA2066" s="112">
        <v>0</v>
      </c>
      <c r="AB2066" s="112" t="s">
        <v>6551</v>
      </c>
      <c r="AC2066" s="112">
        <v>0</v>
      </c>
      <c r="AD2066" s="112" t="s">
        <v>6551</v>
      </c>
      <c r="AE2066" s="112">
        <v>0</v>
      </c>
      <c r="AF2066" s="112" t="s">
        <v>6551</v>
      </c>
      <c r="AG2066" s="112">
        <v>0</v>
      </c>
      <c r="AH2066" s="112" t="s">
        <v>6551</v>
      </c>
      <c r="AI2066" s="112">
        <v>2232</v>
      </c>
      <c r="AJ2066" s="112" t="s">
        <v>6551</v>
      </c>
      <c r="AK2066" s="112">
        <v>0</v>
      </c>
      <c r="AL2066" s="113" t="s">
        <v>6551</v>
      </c>
      <c r="AM2066" s="113" t="str">
        <f t="shared" si="32"/>
        <v>No</v>
      </c>
    </row>
    <row r="2067" spans="1:39" s="19" customFormat="1" ht="11.5" customHeight="1" x14ac:dyDescent="0.2">
      <c r="A2067" s="5" t="s">
        <v>5663</v>
      </c>
      <c r="B2067" s="5" t="s">
        <v>5664</v>
      </c>
      <c r="C2067" s="5" t="s">
        <v>26</v>
      </c>
      <c r="D2067" s="194" t="s">
        <v>5665</v>
      </c>
      <c r="E2067" s="197" t="s">
        <v>5666</v>
      </c>
      <c r="F2067" s="19" t="s">
        <v>239</v>
      </c>
      <c r="G2067" s="5" t="s">
        <v>287</v>
      </c>
      <c r="H2067" s="27">
        <v>0</v>
      </c>
      <c r="I2067" s="110">
        <v>2</v>
      </c>
      <c r="J2067" s="111" t="s">
        <v>6551</v>
      </c>
      <c r="K2067" s="112">
        <v>0</v>
      </c>
      <c r="L2067" s="112" t="s">
        <v>6551</v>
      </c>
      <c r="M2067" s="112">
        <v>0</v>
      </c>
      <c r="N2067" s="112" t="s">
        <v>6551</v>
      </c>
      <c r="O2067" s="112">
        <v>0</v>
      </c>
      <c r="P2067" s="112" t="s">
        <v>6551</v>
      </c>
      <c r="Q2067" s="112">
        <v>19138</v>
      </c>
      <c r="R2067" s="112" t="s">
        <v>6551</v>
      </c>
      <c r="S2067" s="112">
        <v>0</v>
      </c>
      <c r="T2067" s="112" t="s">
        <v>6551</v>
      </c>
      <c r="U2067" s="112">
        <v>0</v>
      </c>
      <c r="V2067" s="112" t="s">
        <v>6551</v>
      </c>
      <c r="W2067" s="112">
        <v>1875</v>
      </c>
      <c r="X2067" s="112" t="s">
        <v>6551</v>
      </c>
      <c r="Y2067" s="112">
        <v>0</v>
      </c>
      <c r="Z2067" s="112" t="s">
        <v>6551</v>
      </c>
      <c r="AA2067" s="112">
        <v>0</v>
      </c>
      <c r="AB2067" s="112" t="s">
        <v>6551</v>
      </c>
      <c r="AC2067" s="112">
        <v>0</v>
      </c>
      <c r="AD2067" s="112" t="s">
        <v>6551</v>
      </c>
      <c r="AE2067" s="112">
        <v>0</v>
      </c>
      <c r="AF2067" s="112" t="s">
        <v>6551</v>
      </c>
      <c r="AG2067" s="112">
        <v>0</v>
      </c>
      <c r="AH2067" s="112" t="s">
        <v>6551</v>
      </c>
      <c r="AI2067" s="112">
        <v>20417</v>
      </c>
      <c r="AJ2067" s="112" t="s">
        <v>6551</v>
      </c>
      <c r="AK2067" s="112">
        <v>0</v>
      </c>
      <c r="AL2067" s="113" t="s">
        <v>6551</v>
      </c>
      <c r="AM2067" s="113" t="str">
        <f t="shared" si="32"/>
        <v>No</v>
      </c>
    </row>
    <row r="2068" spans="1:39" s="19" customFormat="1" ht="11.5" customHeight="1" x14ac:dyDescent="0.2">
      <c r="A2068" s="5" t="s">
        <v>6463</v>
      </c>
      <c r="B2068" s="5" t="s">
        <v>6545</v>
      </c>
      <c r="C2068" s="5" t="s">
        <v>26</v>
      </c>
      <c r="D2068" s="194" t="s">
        <v>6462</v>
      </c>
      <c r="E2068" s="197" t="s">
        <v>6461</v>
      </c>
      <c r="F2068" s="19" t="s">
        <v>239</v>
      </c>
      <c r="G2068" s="5" t="s">
        <v>287</v>
      </c>
      <c r="H2068" s="27">
        <v>0</v>
      </c>
      <c r="I2068" s="110">
        <v>2</v>
      </c>
      <c r="J2068" s="111" t="s">
        <v>6551</v>
      </c>
      <c r="K2068" s="112">
        <v>0</v>
      </c>
      <c r="L2068" s="112" t="s">
        <v>6551</v>
      </c>
      <c r="M2068" s="112">
        <v>0</v>
      </c>
      <c r="N2068" s="112" t="s">
        <v>6551</v>
      </c>
      <c r="O2068" s="112">
        <v>0</v>
      </c>
      <c r="P2068" s="112" t="s">
        <v>6551</v>
      </c>
      <c r="Q2068" s="112">
        <v>27114</v>
      </c>
      <c r="R2068" s="112" t="s">
        <v>6551</v>
      </c>
      <c r="S2068" s="112">
        <v>0</v>
      </c>
      <c r="T2068" s="112" t="s">
        <v>6551</v>
      </c>
      <c r="U2068" s="112">
        <v>0</v>
      </c>
      <c r="V2068" s="112" t="s">
        <v>6551</v>
      </c>
      <c r="W2068" s="112">
        <v>2900</v>
      </c>
      <c r="X2068" s="112" t="s">
        <v>6551</v>
      </c>
      <c r="Y2068" s="112">
        <v>0</v>
      </c>
      <c r="Z2068" s="112" t="s">
        <v>6551</v>
      </c>
      <c r="AA2068" s="112">
        <v>0</v>
      </c>
      <c r="AB2068" s="112" t="s">
        <v>6551</v>
      </c>
      <c r="AC2068" s="112">
        <v>0</v>
      </c>
      <c r="AD2068" s="112" t="s">
        <v>6551</v>
      </c>
      <c r="AE2068" s="112">
        <v>0</v>
      </c>
      <c r="AF2068" s="112" t="s">
        <v>6551</v>
      </c>
      <c r="AG2068" s="112">
        <v>0</v>
      </c>
      <c r="AH2068" s="112" t="s">
        <v>6551</v>
      </c>
      <c r="AI2068" s="112">
        <v>15799</v>
      </c>
      <c r="AJ2068" s="112" t="s">
        <v>6551</v>
      </c>
      <c r="AK2068" s="112">
        <v>0</v>
      </c>
      <c r="AL2068" s="113" t="s">
        <v>6551</v>
      </c>
      <c r="AM2068" s="113" t="str">
        <f t="shared" si="32"/>
        <v>No</v>
      </c>
    </row>
    <row r="2069" spans="1:39" s="19" customFormat="1" ht="11.5" customHeight="1" x14ac:dyDescent="0.2">
      <c r="A2069" s="5" t="s">
        <v>5702</v>
      </c>
      <c r="B2069" s="5" t="s">
        <v>5703</v>
      </c>
      <c r="C2069" s="5" t="s">
        <v>91</v>
      </c>
      <c r="D2069" s="194" t="s">
        <v>5704</v>
      </c>
      <c r="E2069" s="197" t="s">
        <v>5705</v>
      </c>
      <c r="F2069" s="19" t="s">
        <v>239</v>
      </c>
      <c r="G2069" s="5" t="s">
        <v>287</v>
      </c>
      <c r="H2069" s="27">
        <v>0</v>
      </c>
      <c r="I2069" s="110">
        <v>2</v>
      </c>
      <c r="J2069" s="111" t="s">
        <v>6551</v>
      </c>
      <c r="K2069" s="112">
        <v>0</v>
      </c>
      <c r="L2069" s="112" t="s">
        <v>6551</v>
      </c>
      <c r="M2069" s="112">
        <v>0</v>
      </c>
      <c r="N2069" s="112" t="s">
        <v>6551</v>
      </c>
      <c r="O2069" s="112">
        <v>0</v>
      </c>
      <c r="P2069" s="112" t="s">
        <v>6551</v>
      </c>
      <c r="Q2069" s="112">
        <v>41111</v>
      </c>
      <c r="R2069" s="112" t="s">
        <v>6551</v>
      </c>
      <c r="S2069" s="112">
        <v>0</v>
      </c>
      <c r="T2069" s="112" t="s">
        <v>6551</v>
      </c>
      <c r="U2069" s="112">
        <v>0</v>
      </c>
      <c r="V2069" s="112" t="s">
        <v>6551</v>
      </c>
      <c r="W2069" s="112">
        <v>2589</v>
      </c>
      <c r="X2069" s="112" t="s">
        <v>6551</v>
      </c>
      <c r="Y2069" s="112">
        <v>0</v>
      </c>
      <c r="Z2069" s="112" t="s">
        <v>6551</v>
      </c>
      <c r="AA2069" s="112">
        <v>0</v>
      </c>
      <c r="AB2069" s="112" t="s">
        <v>6551</v>
      </c>
      <c r="AC2069" s="112">
        <v>0</v>
      </c>
      <c r="AD2069" s="112" t="s">
        <v>6551</v>
      </c>
      <c r="AE2069" s="112">
        <v>0</v>
      </c>
      <c r="AF2069" s="112" t="s">
        <v>6551</v>
      </c>
      <c r="AG2069" s="112">
        <v>0</v>
      </c>
      <c r="AH2069" s="112" t="s">
        <v>6551</v>
      </c>
      <c r="AI2069" s="112">
        <v>13350</v>
      </c>
      <c r="AJ2069" s="112" t="s">
        <v>6551</v>
      </c>
      <c r="AK2069" s="112">
        <v>0</v>
      </c>
      <c r="AL2069" s="113" t="s">
        <v>6551</v>
      </c>
      <c r="AM2069" s="113" t="str">
        <f t="shared" si="32"/>
        <v>No</v>
      </c>
    </row>
    <row r="2070" spans="1:39" s="19" customFormat="1" ht="11.5" customHeight="1" x14ac:dyDescent="0.2">
      <c r="A2070" s="5" t="s">
        <v>1368</v>
      </c>
      <c r="B2070" s="5" t="s">
        <v>1369</v>
      </c>
      <c r="C2070" s="5" t="s">
        <v>7</v>
      </c>
      <c r="D2070" s="194" t="s">
        <v>1370</v>
      </c>
      <c r="E2070" s="197">
        <v>14</v>
      </c>
      <c r="F2070" s="19" t="s">
        <v>166</v>
      </c>
      <c r="G2070" s="19" t="s">
        <v>6120</v>
      </c>
      <c r="H2070" s="27">
        <v>0</v>
      </c>
      <c r="I2070" s="110">
        <v>1</v>
      </c>
      <c r="J2070" s="19" t="s">
        <v>6551</v>
      </c>
      <c r="K2070" s="112">
        <v>0</v>
      </c>
      <c r="L2070" s="112" t="s">
        <v>6551</v>
      </c>
      <c r="M2070" s="112">
        <v>0</v>
      </c>
      <c r="N2070" s="112" t="s">
        <v>6551</v>
      </c>
      <c r="O2070" s="112">
        <v>0</v>
      </c>
      <c r="P2070" s="112" t="s">
        <v>6551</v>
      </c>
      <c r="Q2070" s="112">
        <v>43860</v>
      </c>
      <c r="R2070" s="112" t="s">
        <v>6551</v>
      </c>
      <c r="S2070" s="112">
        <v>0</v>
      </c>
      <c r="T2070" s="112" t="s">
        <v>6551</v>
      </c>
      <c r="U2070" s="112">
        <v>0</v>
      </c>
      <c r="V2070" s="112" t="s">
        <v>6551</v>
      </c>
      <c r="W2070" s="112">
        <v>3315</v>
      </c>
      <c r="X2070" s="112" t="s">
        <v>6551</v>
      </c>
      <c r="Y2070" s="112">
        <v>0</v>
      </c>
      <c r="Z2070" s="112" t="s">
        <v>6551</v>
      </c>
      <c r="AA2070" s="112">
        <v>0</v>
      </c>
      <c r="AB2070" s="112" t="s">
        <v>6551</v>
      </c>
      <c r="AC2070" s="112">
        <v>0</v>
      </c>
      <c r="AD2070" s="112" t="s">
        <v>6551</v>
      </c>
      <c r="AE2070" s="112">
        <v>0</v>
      </c>
      <c r="AF2070" s="112" t="s">
        <v>6551</v>
      </c>
      <c r="AG2070" s="112">
        <v>0</v>
      </c>
      <c r="AH2070" s="112" t="s">
        <v>6551</v>
      </c>
      <c r="AI2070" s="112">
        <v>17903</v>
      </c>
      <c r="AJ2070" s="112" t="s">
        <v>6551</v>
      </c>
      <c r="AK2070" s="112">
        <v>0</v>
      </c>
      <c r="AL2070" s="113" t="s">
        <v>6551</v>
      </c>
      <c r="AM2070" s="113" t="str">
        <f t="shared" si="32"/>
        <v>No</v>
      </c>
    </row>
    <row r="2071" spans="1:39" s="19" customFormat="1" ht="11.5" customHeight="1" x14ac:dyDescent="0.2">
      <c r="A2071" s="5" t="s">
        <v>1757</v>
      </c>
      <c r="B2071" s="5" t="s">
        <v>1758</v>
      </c>
      <c r="C2071" s="5" t="s">
        <v>113</v>
      </c>
      <c r="D2071" s="194" t="s">
        <v>1759</v>
      </c>
      <c r="E2071" s="197">
        <v>36</v>
      </c>
      <c r="F2071" s="19" t="s">
        <v>166</v>
      </c>
      <c r="G2071" s="19" t="s">
        <v>6120</v>
      </c>
      <c r="H2071" s="27">
        <v>0</v>
      </c>
      <c r="I2071" s="110">
        <v>1</v>
      </c>
      <c r="J2071" s="19" t="s">
        <v>6551</v>
      </c>
      <c r="K2071" s="112">
        <v>0</v>
      </c>
      <c r="L2071" s="112" t="s">
        <v>6551</v>
      </c>
      <c r="M2071" s="112">
        <v>0</v>
      </c>
      <c r="N2071" s="112" t="s">
        <v>6551</v>
      </c>
      <c r="O2071" s="112">
        <v>0</v>
      </c>
      <c r="P2071" s="112" t="s">
        <v>6551</v>
      </c>
      <c r="Q2071" s="112">
        <v>44874</v>
      </c>
      <c r="R2071" s="112" t="s">
        <v>6551</v>
      </c>
      <c r="S2071" s="112">
        <v>0</v>
      </c>
      <c r="T2071" s="112" t="s">
        <v>6551</v>
      </c>
      <c r="U2071" s="112">
        <v>0</v>
      </c>
      <c r="V2071" s="112" t="s">
        <v>6551</v>
      </c>
      <c r="W2071" s="112">
        <v>2658</v>
      </c>
      <c r="X2071" s="112" t="s">
        <v>6551</v>
      </c>
      <c r="Y2071" s="112">
        <v>0</v>
      </c>
      <c r="Z2071" s="112" t="s">
        <v>6551</v>
      </c>
      <c r="AA2071" s="112">
        <v>0</v>
      </c>
      <c r="AB2071" s="112" t="s">
        <v>6551</v>
      </c>
      <c r="AC2071" s="112">
        <v>0</v>
      </c>
      <c r="AD2071" s="112" t="s">
        <v>6551</v>
      </c>
      <c r="AE2071" s="112">
        <v>0</v>
      </c>
      <c r="AF2071" s="112" t="s">
        <v>6551</v>
      </c>
      <c r="AG2071" s="112">
        <v>0</v>
      </c>
      <c r="AH2071" s="112" t="s">
        <v>6551</v>
      </c>
      <c r="AI2071" s="112">
        <v>7473</v>
      </c>
      <c r="AJ2071" s="112" t="s">
        <v>6551</v>
      </c>
      <c r="AK2071" s="112">
        <v>0</v>
      </c>
      <c r="AL2071" s="19" t="s">
        <v>6551</v>
      </c>
      <c r="AM2071" s="113" t="str">
        <f t="shared" si="32"/>
        <v>No</v>
      </c>
    </row>
    <row r="2072" spans="1:39" s="19" customFormat="1" ht="11.5" customHeight="1" x14ac:dyDescent="0.2">
      <c r="A2072" s="5" t="s">
        <v>1538</v>
      </c>
      <c r="B2072" s="5" t="s">
        <v>1539</v>
      </c>
      <c r="C2072" s="5" t="s">
        <v>7</v>
      </c>
      <c r="D2072" s="194" t="s">
        <v>1540</v>
      </c>
      <c r="E2072" s="197">
        <v>159</v>
      </c>
      <c r="F2072" s="19" t="s">
        <v>166</v>
      </c>
      <c r="G2072" s="19" t="s">
        <v>6120</v>
      </c>
      <c r="H2072" s="27">
        <v>0</v>
      </c>
      <c r="I2072" s="110">
        <v>1</v>
      </c>
      <c r="J2072" s="19" t="s">
        <v>6551</v>
      </c>
      <c r="K2072" s="112">
        <v>0</v>
      </c>
      <c r="L2072" s="112" t="s">
        <v>6551</v>
      </c>
      <c r="M2072" s="112">
        <v>0</v>
      </c>
      <c r="N2072" s="112" t="s">
        <v>6551</v>
      </c>
      <c r="O2072" s="112">
        <v>0</v>
      </c>
      <c r="P2072" s="112" t="s">
        <v>6551</v>
      </c>
      <c r="Q2072" s="112">
        <v>26250</v>
      </c>
      <c r="R2072" s="112" t="s">
        <v>6551</v>
      </c>
      <c r="S2072" s="112">
        <v>0</v>
      </c>
      <c r="T2072" s="112" t="s">
        <v>6551</v>
      </c>
      <c r="U2072" s="112">
        <v>0</v>
      </c>
      <c r="V2072" s="112" t="s">
        <v>6551</v>
      </c>
      <c r="W2072" s="112">
        <v>1400</v>
      </c>
      <c r="X2072" s="112" t="s">
        <v>6551</v>
      </c>
      <c r="Y2072" s="112">
        <v>0</v>
      </c>
      <c r="Z2072" s="112" t="s">
        <v>6551</v>
      </c>
      <c r="AA2072" s="112">
        <v>0</v>
      </c>
      <c r="AB2072" s="112" t="s">
        <v>6551</v>
      </c>
      <c r="AC2072" s="112">
        <v>0</v>
      </c>
      <c r="AD2072" s="112" t="s">
        <v>6551</v>
      </c>
      <c r="AE2072" s="112">
        <v>0</v>
      </c>
      <c r="AF2072" s="112" t="s">
        <v>6551</v>
      </c>
      <c r="AG2072" s="112">
        <v>0</v>
      </c>
      <c r="AH2072" s="112" t="s">
        <v>6551</v>
      </c>
      <c r="AI2072" s="112">
        <v>8287</v>
      </c>
      <c r="AJ2072" s="112" t="s">
        <v>6551</v>
      </c>
      <c r="AK2072" s="112">
        <v>0</v>
      </c>
      <c r="AL2072" s="19" t="s">
        <v>6551</v>
      </c>
      <c r="AM2072" s="113" t="str">
        <f t="shared" si="32"/>
        <v>No</v>
      </c>
    </row>
    <row r="2073" spans="1:39" s="19" customFormat="1" ht="11.5" customHeight="1" x14ac:dyDescent="0.2">
      <c r="A2073" s="5" t="s">
        <v>1597</v>
      </c>
      <c r="B2073" s="5" t="s">
        <v>1598</v>
      </c>
      <c r="C2073" s="5" t="s">
        <v>7</v>
      </c>
      <c r="D2073" s="194" t="s">
        <v>1599</v>
      </c>
      <c r="E2073" s="197">
        <v>167</v>
      </c>
      <c r="F2073" s="19" t="s">
        <v>166</v>
      </c>
      <c r="G2073" s="5" t="s">
        <v>6120</v>
      </c>
      <c r="H2073" s="27">
        <v>0</v>
      </c>
      <c r="I2073" s="110">
        <v>1</v>
      </c>
      <c r="J2073" s="111" t="s">
        <v>6551</v>
      </c>
      <c r="K2073" s="112">
        <v>0</v>
      </c>
      <c r="L2073" s="112" t="s">
        <v>6551</v>
      </c>
      <c r="M2073" s="112">
        <v>0</v>
      </c>
      <c r="N2073" s="112" t="s">
        <v>6551</v>
      </c>
      <c r="O2073" s="112">
        <v>0</v>
      </c>
      <c r="P2073" s="112" t="s">
        <v>6551</v>
      </c>
      <c r="Q2073" s="112">
        <v>1672</v>
      </c>
      <c r="R2073" s="112" t="s">
        <v>6551</v>
      </c>
      <c r="S2073" s="112">
        <v>0</v>
      </c>
      <c r="T2073" s="112" t="s">
        <v>6551</v>
      </c>
      <c r="U2073" s="112">
        <v>0</v>
      </c>
      <c r="V2073" s="112" t="s">
        <v>6551</v>
      </c>
      <c r="W2073" s="112">
        <v>195</v>
      </c>
      <c r="X2073" s="112" t="s">
        <v>6551</v>
      </c>
      <c r="Y2073" s="112">
        <v>0</v>
      </c>
      <c r="Z2073" s="112" t="s">
        <v>6551</v>
      </c>
      <c r="AA2073" s="112">
        <v>0</v>
      </c>
      <c r="AB2073" s="112" t="s">
        <v>6551</v>
      </c>
      <c r="AC2073" s="112">
        <v>0</v>
      </c>
      <c r="AD2073" s="112" t="s">
        <v>6551</v>
      </c>
      <c r="AE2073" s="112">
        <v>0</v>
      </c>
      <c r="AF2073" s="112" t="s">
        <v>6551</v>
      </c>
      <c r="AG2073" s="112">
        <v>0</v>
      </c>
      <c r="AH2073" s="112" t="s">
        <v>6551</v>
      </c>
      <c r="AI2073" s="112">
        <v>970</v>
      </c>
      <c r="AJ2073" s="112" t="s">
        <v>6551</v>
      </c>
      <c r="AK2073" s="112">
        <v>0</v>
      </c>
      <c r="AL2073" s="113" t="s">
        <v>6551</v>
      </c>
      <c r="AM2073" s="113" t="str">
        <f t="shared" si="32"/>
        <v>No</v>
      </c>
    </row>
    <row r="2074" spans="1:39" s="19" customFormat="1" ht="11.5" customHeight="1" x14ac:dyDescent="0.2">
      <c r="A2074" s="5" t="s">
        <v>1600</v>
      </c>
      <c r="B2074" s="5" t="s">
        <v>1601</v>
      </c>
      <c r="C2074" s="5" t="s">
        <v>7</v>
      </c>
      <c r="D2074" s="194" t="s">
        <v>1602</v>
      </c>
      <c r="E2074" s="197">
        <v>175</v>
      </c>
      <c r="F2074" s="19" t="s">
        <v>166</v>
      </c>
      <c r="G2074" s="5" t="s">
        <v>6120</v>
      </c>
      <c r="H2074" s="27">
        <v>0</v>
      </c>
      <c r="I2074" s="110">
        <v>1</v>
      </c>
      <c r="J2074" s="111" t="s">
        <v>6551</v>
      </c>
      <c r="K2074" s="112">
        <v>0</v>
      </c>
      <c r="L2074" s="112" t="s">
        <v>6551</v>
      </c>
      <c r="M2074" s="112">
        <v>0</v>
      </c>
      <c r="N2074" s="112" t="s">
        <v>6551</v>
      </c>
      <c r="O2074" s="112">
        <v>0</v>
      </c>
      <c r="P2074" s="112" t="s">
        <v>6551</v>
      </c>
      <c r="Q2074" s="112">
        <v>12262</v>
      </c>
      <c r="R2074" s="112" t="s">
        <v>6551</v>
      </c>
      <c r="S2074" s="112">
        <v>0</v>
      </c>
      <c r="T2074" s="112" t="s">
        <v>6551</v>
      </c>
      <c r="U2074" s="112">
        <v>0</v>
      </c>
      <c r="V2074" s="112" t="s">
        <v>6551</v>
      </c>
      <c r="W2074" s="112">
        <v>426</v>
      </c>
      <c r="X2074" s="112" t="s">
        <v>6551</v>
      </c>
      <c r="Y2074" s="112">
        <v>0</v>
      </c>
      <c r="Z2074" s="112" t="s">
        <v>6551</v>
      </c>
      <c r="AA2074" s="112">
        <v>0</v>
      </c>
      <c r="AB2074" s="112" t="s">
        <v>6551</v>
      </c>
      <c r="AC2074" s="112">
        <v>0</v>
      </c>
      <c r="AD2074" s="112" t="s">
        <v>6551</v>
      </c>
      <c r="AE2074" s="112">
        <v>0</v>
      </c>
      <c r="AF2074" s="112" t="s">
        <v>6551</v>
      </c>
      <c r="AG2074" s="112">
        <v>0</v>
      </c>
      <c r="AH2074" s="112" t="s">
        <v>6551</v>
      </c>
      <c r="AI2074" s="112">
        <v>177</v>
      </c>
      <c r="AJ2074" s="112" t="s">
        <v>6551</v>
      </c>
      <c r="AK2074" s="112">
        <v>0</v>
      </c>
      <c r="AL2074" s="113" t="s">
        <v>6551</v>
      </c>
      <c r="AM2074" s="113" t="str">
        <f t="shared" si="32"/>
        <v>No</v>
      </c>
    </row>
    <row r="2075" spans="1:39" s="19" customFormat="1" ht="11.5" customHeight="1" x14ac:dyDescent="0.2">
      <c r="A2075" s="5" t="s">
        <v>1668</v>
      </c>
      <c r="B2075" s="5" t="s">
        <v>1669</v>
      </c>
      <c r="C2075" s="5" t="s">
        <v>7</v>
      </c>
      <c r="D2075" s="194" t="s">
        <v>1670</v>
      </c>
      <c r="E2075" s="197">
        <v>199</v>
      </c>
      <c r="F2075" s="19" t="s">
        <v>166</v>
      </c>
      <c r="G2075" s="5" t="s">
        <v>6120</v>
      </c>
      <c r="H2075" s="27">
        <v>0</v>
      </c>
      <c r="I2075" s="110">
        <v>1</v>
      </c>
      <c r="J2075" s="111" t="s">
        <v>6551</v>
      </c>
      <c r="K2075" s="112">
        <v>0</v>
      </c>
      <c r="L2075" s="112" t="s">
        <v>6551</v>
      </c>
      <c r="M2075" s="112">
        <v>0</v>
      </c>
      <c r="N2075" s="112" t="s">
        <v>6551</v>
      </c>
      <c r="O2075" s="112">
        <v>0</v>
      </c>
      <c r="P2075" s="112" t="s">
        <v>6551</v>
      </c>
      <c r="Q2075" s="112">
        <v>4920</v>
      </c>
      <c r="R2075" s="112" t="s">
        <v>6551</v>
      </c>
      <c r="S2075" s="112">
        <v>0</v>
      </c>
      <c r="T2075" s="112" t="s">
        <v>6551</v>
      </c>
      <c r="U2075" s="112">
        <v>0</v>
      </c>
      <c r="V2075" s="112" t="s">
        <v>6551</v>
      </c>
      <c r="W2075" s="112">
        <v>246</v>
      </c>
      <c r="X2075" s="112" t="s">
        <v>6551</v>
      </c>
      <c r="Y2075" s="112">
        <v>0</v>
      </c>
      <c r="Z2075" s="112" t="s">
        <v>6551</v>
      </c>
      <c r="AA2075" s="112">
        <v>0</v>
      </c>
      <c r="AB2075" s="112" t="s">
        <v>6551</v>
      </c>
      <c r="AC2075" s="112">
        <v>0</v>
      </c>
      <c r="AD2075" s="112" t="s">
        <v>6551</v>
      </c>
      <c r="AE2075" s="112">
        <v>0</v>
      </c>
      <c r="AF2075" s="112" t="s">
        <v>6551</v>
      </c>
      <c r="AG2075" s="112">
        <v>0</v>
      </c>
      <c r="AH2075" s="112" t="s">
        <v>6551</v>
      </c>
      <c r="AI2075" s="112">
        <v>7709</v>
      </c>
      <c r="AJ2075" s="112" t="s">
        <v>6551</v>
      </c>
      <c r="AK2075" s="112">
        <v>0</v>
      </c>
      <c r="AL2075" s="113" t="s">
        <v>6551</v>
      </c>
      <c r="AM2075" s="113" t="str">
        <f t="shared" si="32"/>
        <v>No</v>
      </c>
    </row>
    <row r="2076" spans="1:39" s="19" customFormat="1" ht="11.5" customHeight="1" x14ac:dyDescent="0.2">
      <c r="A2076" s="5" t="s">
        <v>1697</v>
      </c>
      <c r="B2076" s="5" t="s">
        <v>1698</v>
      </c>
      <c r="C2076" s="5" t="s">
        <v>99</v>
      </c>
      <c r="D2076" s="194" t="s">
        <v>1699</v>
      </c>
      <c r="E2076" s="197">
        <v>231</v>
      </c>
      <c r="F2076" s="19" t="s">
        <v>166</v>
      </c>
      <c r="G2076" s="5" t="s">
        <v>6120</v>
      </c>
      <c r="H2076" s="27">
        <v>0</v>
      </c>
      <c r="I2076" s="110">
        <v>1</v>
      </c>
      <c r="J2076" s="111" t="s">
        <v>6551</v>
      </c>
      <c r="K2076" s="112">
        <v>0</v>
      </c>
      <c r="L2076" s="112" t="s">
        <v>6551</v>
      </c>
      <c r="M2076" s="112">
        <v>0</v>
      </c>
      <c r="N2076" s="112" t="s">
        <v>6551</v>
      </c>
      <c r="O2076" s="112">
        <v>0</v>
      </c>
      <c r="P2076" s="112" t="s">
        <v>6551</v>
      </c>
      <c r="Q2076" s="112">
        <v>53227</v>
      </c>
      <c r="R2076" s="112" t="s">
        <v>6551</v>
      </c>
      <c r="S2076" s="112">
        <v>0</v>
      </c>
      <c r="T2076" s="112" t="s">
        <v>6551</v>
      </c>
      <c r="U2076" s="112">
        <v>0</v>
      </c>
      <c r="V2076" s="112" t="s">
        <v>6551</v>
      </c>
      <c r="W2076" s="112">
        <v>2532</v>
      </c>
      <c r="X2076" s="112" t="s">
        <v>6551</v>
      </c>
      <c r="Y2076" s="112">
        <v>0</v>
      </c>
      <c r="Z2076" s="112" t="s">
        <v>6551</v>
      </c>
      <c r="AA2076" s="112">
        <v>0</v>
      </c>
      <c r="AB2076" s="112" t="s">
        <v>6551</v>
      </c>
      <c r="AC2076" s="112">
        <v>0</v>
      </c>
      <c r="AD2076" s="112" t="s">
        <v>6551</v>
      </c>
      <c r="AE2076" s="112">
        <v>0</v>
      </c>
      <c r="AF2076" s="112" t="s">
        <v>6551</v>
      </c>
      <c r="AG2076" s="112">
        <v>0</v>
      </c>
      <c r="AH2076" s="112" t="s">
        <v>6551</v>
      </c>
      <c r="AI2076" s="112">
        <v>5358</v>
      </c>
      <c r="AJ2076" s="112" t="s">
        <v>6551</v>
      </c>
      <c r="AK2076" s="112">
        <v>0</v>
      </c>
      <c r="AL2076" s="113" t="s">
        <v>6551</v>
      </c>
      <c r="AM2076" s="113" t="str">
        <f t="shared" si="32"/>
        <v>No</v>
      </c>
    </row>
    <row r="2077" spans="1:39" s="19" customFormat="1" ht="11.5" customHeight="1" x14ac:dyDescent="0.2">
      <c r="A2077" s="5" t="s">
        <v>1718</v>
      </c>
      <c r="B2077" s="5" t="s">
        <v>1719</v>
      </c>
      <c r="C2077" s="5" t="s">
        <v>7</v>
      </c>
      <c r="D2077" s="194" t="s">
        <v>1720</v>
      </c>
      <c r="E2077" s="197">
        <v>247</v>
      </c>
      <c r="F2077" s="19" t="s">
        <v>166</v>
      </c>
      <c r="G2077" s="5" t="s">
        <v>6120</v>
      </c>
      <c r="H2077" s="27">
        <v>0</v>
      </c>
      <c r="I2077" s="110">
        <v>1</v>
      </c>
      <c r="J2077" s="111" t="s">
        <v>6551</v>
      </c>
      <c r="K2077" s="112">
        <v>0</v>
      </c>
      <c r="L2077" s="112" t="s">
        <v>6551</v>
      </c>
      <c r="M2077" s="112">
        <v>0</v>
      </c>
      <c r="N2077" s="112" t="s">
        <v>6551</v>
      </c>
      <c r="O2077" s="112">
        <v>0</v>
      </c>
      <c r="P2077" s="112" t="s">
        <v>6551</v>
      </c>
      <c r="Q2077" s="112">
        <v>3000</v>
      </c>
      <c r="R2077" s="112" t="s">
        <v>123</v>
      </c>
      <c r="S2077" s="112">
        <v>0</v>
      </c>
      <c r="T2077" s="112" t="s">
        <v>6551</v>
      </c>
      <c r="U2077" s="112">
        <v>0</v>
      </c>
      <c r="V2077" s="112" t="s">
        <v>6551</v>
      </c>
      <c r="W2077" s="112">
        <v>1500</v>
      </c>
      <c r="X2077" s="112" t="s">
        <v>123</v>
      </c>
      <c r="Y2077" s="112">
        <v>0</v>
      </c>
      <c r="Z2077" s="112" t="s">
        <v>6551</v>
      </c>
      <c r="AA2077" s="112">
        <v>0</v>
      </c>
      <c r="AB2077" s="112" t="s">
        <v>6551</v>
      </c>
      <c r="AC2077" s="112">
        <v>0</v>
      </c>
      <c r="AD2077" s="112" t="s">
        <v>6551</v>
      </c>
      <c r="AE2077" s="112">
        <v>0</v>
      </c>
      <c r="AF2077" s="112" t="s">
        <v>6551</v>
      </c>
      <c r="AG2077" s="112">
        <v>0</v>
      </c>
      <c r="AH2077" s="112" t="s">
        <v>6551</v>
      </c>
      <c r="AI2077" s="112">
        <v>1350</v>
      </c>
      <c r="AJ2077" s="112" t="s">
        <v>123</v>
      </c>
      <c r="AK2077" s="112">
        <v>0</v>
      </c>
      <c r="AL2077" s="113" t="s">
        <v>6551</v>
      </c>
      <c r="AM2077" s="113" t="str">
        <f t="shared" si="32"/>
        <v>No</v>
      </c>
    </row>
    <row r="2078" spans="1:39" s="19" customFormat="1" ht="11.5" customHeight="1" x14ac:dyDescent="0.2">
      <c r="A2078" s="5" t="s">
        <v>6059</v>
      </c>
      <c r="B2078" s="5" t="s">
        <v>6060</v>
      </c>
      <c r="C2078" s="5" t="s">
        <v>7</v>
      </c>
      <c r="D2078" s="194"/>
      <c r="E2078" s="197">
        <v>400</v>
      </c>
      <c r="F2078" s="19" t="s">
        <v>166</v>
      </c>
      <c r="G2078" s="5" t="s">
        <v>6120</v>
      </c>
      <c r="H2078" s="27">
        <v>0</v>
      </c>
      <c r="I2078" s="110">
        <v>1</v>
      </c>
      <c r="J2078" s="111" t="s">
        <v>6551</v>
      </c>
      <c r="K2078" s="112">
        <v>0</v>
      </c>
      <c r="L2078" s="112" t="s">
        <v>6551</v>
      </c>
      <c r="M2078" s="112">
        <v>0</v>
      </c>
      <c r="N2078" s="112" t="s">
        <v>6551</v>
      </c>
      <c r="O2078" s="112">
        <v>0</v>
      </c>
      <c r="P2078" s="112" t="s">
        <v>6551</v>
      </c>
      <c r="Q2078" s="112">
        <v>13141</v>
      </c>
      <c r="R2078" s="112" t="s">
        <v>6551</v>
      </c>
      <c r="S2078" s="112">
        <v>0</v>
      </c>
      <c r="T2078" s="112" t="s">
        <v>6551</v>
      </c>
      <c r="U2078" s="112">
        <v>0</v>
      </c>
      <c r="V2078" s="112" t="s">
        <v>6551</v>
      </c>
      <c r="W2078" s="112">
        <v>1482</v>
      </c>
      <c r="X2078" s="112" t="s">
        <v>6551</v>
      </c>
      <c r="Y2078" s="112">
        <v>0</v>
      </c>
      <c r="Z2078" s="112" t="s">
        <v>6551</v>
      </c>
      <c r="AA2078" s="112">
        <v>0</v>
      </c>
      <c r="AB2078" s="112" t="s">
        <v>6551</v>
      </c>
      <c r="AC2078" s="112">
        <v>0</v>
      </c>
      <c r="AD2078" s="112" t="s">
        <v>6551</v>
      </c>
      <c r="AE2078" s="112">
        <v>0</v>
      </c>
      <c r="AF2078" s="112" t="s">
        <v>6551</v>
      </c>
      <c r="AG2078" s="112">
        <v>0</v>
      </c>
      <c r="AH2078" s="112" t="s">
        <v>6551</v>
      </c>
      <c r="AI2078" s="112">
        <v>6141</v>
      </c>
      <c r="AJ2078" s="112" t="s">
        <v>6551</v>
      </c>
      <c r="AK2078" s="112">
        <v>0</v>
      </c>
      <c r="AL2078" s="113" t="s">
        <v>6551</v>
      </c>
      <c r="AM2078" s="113" t="str">
        <f t="shared" si="32"/>
        <v>No</v>
      </c>
    </row>
    <row r="2079" spans="1:39" s="19" customFormat="1" ht="11.5" customHeight="1" x14ac:dyDescent="0.2">
      <c r="A2079" s="5" t="s">
        <v>6061</v>
      </c>
      <c r="B2079" s="5" t="s">
        <v>5799</v>
      </c>
      <c r="C2079" s="5" t="s">
        <v>113</v>
      </c>
      <c r="D2079" s="194"/>
      <c r="E2079" s="197">
        <v>401</v>
      </c>
      <c r="F2079" s="19" t="s">
        <v>166</v>
      </c>
      <c r="G2079" s="5" t="s">
        <v>6120</v>
      </c>
      <c r="H2079" s="27">
        <v>0</v>
      </c>
      <c r="I2079" s="110">
        <v>1</v>
      </c>
      <c r="J2079" s="111" t="s">
        <v>6551</v>
      </c>
      <c r="K2079" s="112">
        <v>0</v>
      </c>
      <c r="L2079" s="112" t="s">
        <v>6551</v>
      </c>
      <c r="M2079" s="112">
        <v>0</v>
      </c>
      <c r="N2079" s="112" t="s">
        <v>6551</v>
      </c>
      <c r="O2079" s="112">
        <v>0</v>
      </c>
      <c r="P2079" s="112" t="s">
        <v>6551</v>
      </c>
      <c r="Q2079" s="112">
        <v>13359</v>
      </c>
      <c r="R2079" s="112" t="s">
        <v>6551</v>
      </c>
      <c r="S2079" s="112">
        <v>0</v>
      </c>
      <c r="T2079" s="112" t="s">
        <v>6551</v>
      </c>
      <c r="U2079" s="112">
        <v>0</v>
      </c>
      <c r="V2079" s="112" t="s">
        <v>6551</v>
      </c>
      <c r="W2079" s="112">
        <v>625</v>
      </c>
      <c r="X2079" s="112" t="s">
        <v>6551</v>
      </c>
      <c r="Y2079" s="112">
        <v>0</v>
      </c>
      <c r="Z2079" s="112" t="s">
        <v>6551</v>
      </c>
      <c r="AA2079" s="112">
        <v>0</v>
      </c>
      <c r="AB2079" s="112" t="s">
        <v>6551</v>
      </c>
      <c r="AC2079" s="112">
        <v>0</v>
      </c>
      <c r="AD2079" s="112" t="s">
        <v>6551</v>
      </c>
      <c r="AE2079" s="112">
        <v>0</v>
      </c>
      <c r="AF2079" s="112" t="s">
        <v>6551</v>
      </c>
      <c r="AG2079" s="112">
        <v>0</v>
      </c>
      <c r="AH2079" s="112" t="s">
        <v>6551</v>
      </c>
      <c r="AI2079" s="112">
        <v>1104</v>
      </c>
      <c r="AJ2079" s="112" t="s">
        <v>6551</v>
      </c>
      <c r="AK2079" s="112">
        <v>0</v>
      </c>
      <c r="AL2079" s="113" t="s">
        <v>6551</v>
      </c>
      <c r="AM2079" s="113" t="str">
        <f t="shared" si="32"/>
        <v>No</v>
      </c>
    </row>
    <row r="2080" spans="1:39" s="19" customFormat="1" ht="11.5" customHeight="1" x14ac:dyDescent="0.2">
      <c r="A2080" s="5" t="s">
        <v>6305</v>
      </c>
      <c r="B2080" s="5" t="s">
        <v>6478</v>
      </c>
      <c r="C2080" s="5" t="s">
        <v>65</v>
      </c>
      <c r="D2080" s="194">
        <v>1156</v>
      </c>
      <c r="E2080" s="197">
        <v>10178</v>
      </c>
      <c r="F2080" s="19" t="s">
        <v>239</v>
      </c>
      <c r="G2080" s="5" t="s">
        <v>6120</v>
      </c>
      <c r="H2080" s="27">
        <v>4181019</v>
      </c>
      <c r="I2080" s="110">
        <v>1</v>
      </c>
      <c r="J2080" s="111" t="s">
        <v>6551</v>
      </c>
      <c r="K2080" s="112">
        <v>0</v>
      </c>
      <c r="L2080" s="112" t="s">
        <v>6551</v>
      </c>
      <c r="M2080" s="112">
        <v>0</v>
      </c>
      <c r="N2080" s="112" t="s">
        <v>6551</v>
      </c>
      <c r="O2080" s="112">
        <v>0</v>
      </c>
      <c r="P2080" s="112" t="s">
        <v>6551</v>
      </c>
      <c r="Q2080" s="112">
        <v>13865</v>
      </c>
      <c r="R2080" s="112" t="s">
        <v>123</v>
      </c>
      <c r="S2080" s="112">
        <v>0</v>
      </c>
      <c r="T2080" s="112" t="s">
        <v>6551</v>
      </c>
      <c r="U2080" s="112">
        <v>0</v>
      </c>
      <c r="V2080" s="112" t="s">
        <v>6551</v>
      </c>
      <c r="W2080" s="112">
        <v>1940</v>
      </c>
      <c r="X2080" s="112" t="s">
        <v>123</v>
      </c>
      <c r="Y2080" s="112">
        <v>0</v>
      </c>
      <c r="Z2080" s="112" t="s">
        <v>6551</v>
      </c>
      <c r="AA2080" s="112">
        <v>0</v>
      </c>
      <c r="AB2080" s="112" t="s">
        <v>6551</v>
      </c>
      <c r="AC2080" s="112">
        <v>0</v>
      </c>
      <c r="AD2080" s="112" t="s">
        <v>6551</v>
      </c>
      <c r="AE2080" s="112">
        <v>0</v>
      </c>
      <c r="AF2080" s="112" t="s">
        <v>6551</v>
      </c>
      <c r="AG2080" s="112">
        <v>0</v>
      </c>
      <c r="AH2080" s="112" t="s">
        <v>6551</v>
      </c>
      <c r="AI2080" s="112">
        <v>5377</v>
      </c>
      <c r="AJ2080" s="112" t="s">
        <v>123</v>
      </c>
      <c r="AK2080" s="112">
        <v>0</v>
      </c>
      <c r="AL2080" s="113" t="s">
        <v>6551</v>
      </c>
      <c r="AM2080" s="113" t="str">
        <f t="shared" si="32"/>
        <v>No</v>
      </c>
    </row>
    <row r="2081" spans="1:39" s="19" customFormat="1" ht="11.5" customHeight="1" x14ac:dyDescent="0.2">
      <c r="A2081" s="5" t="s">
        <v>267</v>
      </c>
      <c r="B2081" s="5" t="s">
        <v>268</v>
      </c>
      <c r="C2081" s="5" t="s">
        <v>92</v>
      </c>
      <c r="D2081" s="194">
        <v>2089</v>
      </c>
      <c r="E2081" s="197">
        <v>20089</v>
      </c>
      <c r="F2081" s="19" t="s">
        <v>239</v>
      </c>
      <c r="G2081" s="5" t="s">
        <v>6120</v>
      </c>
      <c r="H2081" s="27">
        <v>18351295</v>
      </c>
      <c r="I2081" s="110">
        <v>1</v>
      </c>
      <c r="J2081" s="111" t="s">
        <v>6551</v>
      </c>
      <c r="K2081" s="112">
        <v>0</v>
      </c>
      <c r="L2081" s="112" t="s">
        <v>6551</v>
      </c>
      <c r="M2081" s="112">
        <v>0</v>
      </c>
      <c r="N2081" s="112" t="s">
        <v>6551</v>
      </c>
      <c r="O2081" s="112">
        <v>0</v>
      </c>
      <c r="P2081" s="112" t="s">
        <v>6551</v>
      </c>
      <c r="Q2081" s="112">
        <v>23562</v>
      </c>
      <c r="R2081" s="112" t="s">
        <v>6551</v>
      </c>
      <c r="S2081" s="112">
        <v>0</v>
      </c>
      <c r="T2081" s="112" t="s">
        <v>6551</v>
      </c>
      <c r="U2081" s="112">
        <v>0</v>
      </c>
      <c r="V2081" s="112" t="s">
        <v>6551</v>
      </c>
      <c r="W2081" s="112">
        <v>2904</v>
      </c>
      <c r="X2081" s="112" t="s">
        <v>6551</v>
      </c>
      <c r="Y2081" s="112">
        <v>0</v>
      </c>
      <c r="Z2081" s="112" t="s">
        <v>6551</v>
      </c>
      <c r="AA2081" s="112">
        <v>0</v>
      </c>
      <c r="AB2081" s="112" t="s">
        <v>6551</v>
      </c>
      <c r="AC2081" s="112">
        <v>0</v>
      </c>
      <c r="AD2081" s="112" t="s">
        <v>6551</v>
      </c>
      <c r="AE2081" s="112">
        <v>0</v>
      </c>
      <c r="AF2081" s="112" t="s">
        <v>6551</v>
      </c>
      <c r="AG2081" s="112">
        <v>0</v>
      </c>
      <c r="AH2081" s="112" t="s">
        <v>6551</v>
      </c>
      <c r="AI2081" s="112">
        <v>5875</v>
      </c>
      <c r="AJ2081" s="112" t="s">
        <v>6551</v>
      </c>
      <c r="AK2081" s="112">
        <v>0</v>
      </c>
      <c r="AL2081" s="113" t="s">
        <v>6551</v>
      </c>
      <c r="AM2081" s="113" t="str">
        <f t="shared" si="32"/>
        <v>No</v>
      </c>
    </row>
    <row r="2082" spans="1:39" s="19" customFormat="1" ht="11.5" customHeight="1" x14ac:dyDescent="0.2">
      <c r="A2082" s="5" t="s">
        <v>205</v>
      </c>
      <c r="B2082" s="5" t="s">
        <v>1232</v>
      </c>
      <c r="C2082" s="5" t="s">
        <v>92</v>
      </c>
      <c r="D2082" s="194">
        <v>2182</v>
      </c>
      <c r="E2082" s="197">
        <v>20182</v>
      </c>
      <c r="F2082" s="19" t="s">
        <v>239</v>
      </c>
      <c r="G2082" s="19" t="s">
        <v>6120</v>
      </c>
      <c r="H2082" s="27">
        <v>423566</v>
      </c>
      <c r="I2082" s="110">
        <v>1</v>
      </c>
      <c r="J2082" s="19" t="s">
        <v>6551</v>
      </c>
      <c r="K2082" s="112">
        <v>0</v>
      </c>
      <c r="L2082" s="112" t="s">
        <v>6551</v>
      </c>
      <c r="M2082" s="112">
        <v>0</v>
      </c>
      <c r="N2082" s="112" t="s">
        <v>6551</v>
      </c>
      <c r="O2082" s="112">
        <v>0</v>
      </c>
      <c r="P2082" s="112" t="s">
        <v>6551</v>
      </c>
      <c r="Q2082" s="112">
        <v>11170</v>
      </c>
      <c r="R2082" s="112" t="s">
        <v>6551</v>
      </c>
      <c r="S2082" s="112">
        <v>0</v>
      </c>
      <c r="T2082" s="112" t="s">
        <v>6551</v>
      </c>
      <c r="U2082" s="112">
        <v>0</v>
      </c>
      <c r="V2082" s="112" t="s">
        <v>6551</v>
      </c>
      <c r="W2082" s="112">
        <v>1813</v>
      </c>
      <c r="X2082" s="112" t="s">
        <v>6551</v>
      </c>
      <c r="Y2082" s="112">
        <v>0</v>
      </c>
      <c r="Z2082" s="112" t="s">
        <v>6551</v>
      </c>
      <c r="AA2082" s="112">
        <v>0</v>
      </c>
      <c r="AB2082" s="112" t="s">
        <v>6551</v>
      </c>
      <c r="AC2082" s="112">
        <v>0</v>
      </c>
      <c r="AD2082" s="112" t="s">
        <v>6551</v>
      </c>
      <c r="AE2082" s="112">
        <v>0</v>
      </c>
      <c r="AF2082" s="112" t="s">
        <v>6551</v>
      </c>
      <c r="AG2082" s="112">
        <v>0</v>
      </c>
      <c r="AH2082" s="112" t="s">
        <v>6551</v>
      </c>
      <c r="AI2082" s="112">
        <v>3296</v>
      </c>
      <c r="AJ2082" s="112" t="s">
        <v>6551</v>
      </c>
      <c r="AK2082" s="112">
        <v>0</v>
      </c>
      <c r="AL2082" s="113" t="s">
        <v>6551</v>
      </c>
      <c r="AM2082" s="113" t="str">
        <f t="shared" si="32"/>
        <v>No</v>
      </c>
    </row>
    <row r="2083" spans="1:39" s="19" customFormat="1" ht="11.5" customHeight="1" x14ac:dyDescent="0.2">
      <c r="A2083" s="5" t="s">
        <v>6353</v>
      </c>
      <c r="B2083" s="5" t="s">
        <v>6499</v>
      </c>
      <c r="C2083" s="5" t="s">
        <v>44</v>
      </c>
      <c r="D2083" s="194"/>
      <c r="E2083" s="197">
        <v>40240</v>
      </c>
      <c r="F2083" s="19" t="s">
        <v>239</v>
      </c>
      <c r="G2083" s="19" t="s">
        <v>6120</v>
      </c>
      <c r="H2083" s="27">
        <v>5502379</v>
      </c>
      <c r="I2083" s="110">
        <v>1</v>
      </c>
      <c r="J2083" s="19" t="s">
        <v>6551</v>
      </c>
      <c r="K2083" s="112">
        <v>0</v>
      </c>
      <c r="L2083" s="112" t="s">
        <v>6551</v>
      </c>
      <c r="M2083" s="112">
        <v>0</v>
      </c>
      <c r="N2083" s="112" t="s">
        <v>6551</v>
      </c>
      <c r="O2083" s="112">
        <v>0</v>
      </c>
      <c r="P2083" s="112" t="s">
        <v>6551</v>
      </c>
      <c r="Q2083" s="112">
        <v>20639</v>
      </c>
      <c r="R2083" s="112" t="s">
        <v>6551</v>
      </c>
      <c r="S2083" s="112">
        <v>0</v>
      </c>
      <c r="T2083" s="112" t="s">
        <v>6551</v>
      </c>
      <c r="U2083" s="112">
        <v>0</v>
      </c>
      <c r="V2083" s="112" t="s">
        <v>6551</v>
      </c>
      <c r="W2083" s="112">
        <v>1436</v>
      </c>
      <c r="X2083" s="112" t="s">
        <v>6551</v>
      </c>
      <c r="Y2083" s="112">
        <v>0</v>
      </c>
      <c r="Z2083" s="112" t="s">
        <v>6551</v>
      </c>
      <c r="AA2083" s="112">
        <v>0</v>
      </c>
      <c r="AB2083" s="112" t="s">
        <v>6551</v>
      </c>
      <c r="AC2083" s="112">
        <v>0</v>
      </c>
      <c r="AD2083" s="112" t="s">
        <v>6551</v>
      </c>
      <c r="AE2083" s="112">
        <v>0</v>
      </c>
      <c r="AF2083" s="112" t="s">
        <v>6551</v>
      </c>
      <c r="AG2083" s="112">
        <v>0</v>
      </c>
      <c r="AH2083" s="112" t="s">
        <v>6551</v>
      </c>
      <c r="AI2083" s="112">
        <v>12197</v>
      </c>
      <c r="AJ2083" s="112" t="s">
        <v>6551</v>
      </c>
      <c r="AK2083" s="112">
        <v>0</v>
      </c>
      <c r="AL2083" s="19" t="s">
        <v>6551</v>
      </c>
      <c r="AM2083" s="113" t="str">
        <f t="shared" si="32"/>
        <v>No</v>
      </c>
    </row>
    <row r="2084" spans="1:39" s="19" customFormat="1" ht="11.5" customHeight="1" x14ac:dyDescent="0.2">
      <c r="A2084" s="5" t="s">
        <v>1700</v>
      </c>
      <c r="B2084" s="5" t="s">
        <v>1701</v>
      </c>
      <c r="C2084" s="5" t="s">
        <v>71</v>
      </c>
      <c r="D2084" s="194" t="s">
        <v>1702</v>
      </c>
      <c r="E2084" s="197">
        <v>50007</v>
      </c>
      <c r="F2084" s="19" t="s">
        <v>166</v>
      </c>
      <c r="G2084" s="19" t="s">
        <v>6120</v>
      </c>
      <c r="H2084" s="27">
        <v>0</v>
      </c>
      <c r="I2084" s="110">
        <v>1</v>
      </c>
      <c r="J2084" s="19" t="s">
        <v>6551</v>
      </c>
      <c r="K2084" s="112">
        <v>0</v>
      </c>
      <c r="L2084" s="112" t="s">
        <v>6551</v>
      </c>
      <c r="M2084" s="112">
        <v>0</v>
      </c>
      <c r="N2084" s="112" t="s">
        <v>6551</v>
      </c>
      <c r="O2084" s="112">
        <v>0</v>
      </c>
      <c r="P2084" s="112" t="s">
        <v>6551</v>
      </c>
      <c r="Q2084" s="112">
        <v>31656</v>
      </c>
      <c r="R2084" s="112" t="s">
        <v>6551</v>
      </c>
      <c r="S2084" s="112">
        <v>0</v>
      </c>
      <c r="T2084" s="112" t="s">
        <v>6551</v>
      </c>
      <c r="U2084" s="112">
        <v>0</v>
      </c>
      <c r="V2084" s="112" t="s">
        <v>6551</v>
      </c>
      <c r="W2084" s="112">
        <v>787</v>
      </c>
      <c r="X2084" s="112" t="s">
        <v>6551</v>
      </c>
      <c r="Y2084" s="112">
        <v>0</v>
      </c>
      <c r="Z2084" s="112" t="s">
        <v>6551</v>
      </c>
      <c r="AA2084" s="112">
        <v>0</v>
      </c>
      <c r="AB2084" s="112" t="s">
        <v>6551</v>
      </c>
      <c r="AC2084" s="112">
        <v>0</v>
      </c>
      <c r="AD2084" s="112" t="s">
        <v>6551</v>
      </c>
      <c r="AE2084" s="112">
        <v>0</v>
      </c>
      <c r="AF2084" s="112" t="s">
        <v>6551</v>
      </c>
      <c r="AG2084" s="112">
        <v>0</v>
      </c>
      <c r="AH2084" s="112" t="s">
        <v>6551</v>
      </c>
      <c r="AI2084" s="112">
        <v>2535</v>
      </c>
      <c r="AJ2084" s="112" t="s">
        <v>6551</v>
      </c>
      <c r="AK2084" s="112">
        <v>0</v>
      </c>
      <c r="AL2084" s="19" t="s">
        <v>6551</v>
      </c>
      <c r="AM2084" s="113" t="str">
        <f t="shared" si="32"/>
        <v>No</v>
      </c>
    </row>
    <row r="2085" spans="1:39" s="19" customFormat="1" ht="11.5" customHeight="1" x14ac:dyDescent="0.2">
      <c r="A2085" s="5" t="s">
        <v>1828</v>
      </c>
      <c r="B2085" s="5" t="s">
        <v>1829</v>
      </c>
      <c r="C2085" s="5" t="s">
        <v>117</v>
      </c>
      <c r="D2085" s="194" t="s">
        <v>1830</v>
      </c>
      <c r="E2085" s="197">
        <v>50013</v>
      </c>
      <c r="F2085" s="19" t="s">
        <v>166</v>
      </c>
      <c r="G2085" s="5" t="s">
        <v>6120</v>
      </c>
      <c r="H2085" s="27">
        <v>0</v>
      </c>
      <c r="I2085" s="110">
        <v>1</v>
      </c>
      <c r="J2085" s="111" t="s">
        <v>6551</v>
      </c>
      <c r="K2085" s="112">
        <v>0</v>
      </c>
      <c r="L2085" s="112" t="s">
        <v>6551</v>
      </c>
      <c r="M2085" s="112">
        <v>0</v>
      </c>
      <c r="N2085" s="112" t="s">
        <v>6551</v>
      </c>
      <c r="O2085" s="112">
        <v>0</v>
      </c>
      <c r="P2085" s="112" t="s">
        <v>6551</v>
      </c>
      <c r="Q2085" s="112">
        <v>61598</v>
      </c>
      <c r="R2085" s="112" t="s">
        <v>6551</v>
      </c>
      <c r="S2085" s="112">
        <v>0</v>
      </c>
      <c r="T2085" s="112" t="s">
        <v>6551</v>
      </c>
      <c r="U2085" s="112">
        <v>0</v>
      </c>
      <c r="V2085" s="112" t="s">
        <v>6551</v>
      </c>
      <c r="W2085" s="112">
        <v>3554</v>
      </c>
      <c r="X2085" s="112" t="s">
        <v>6551</v>
      </c>
      <c r="Y2085" s="112">
        <v>0</v>
      </c>
      <c r="Z2085" s="112" t="s">
        <v>6551</v>
      </c>
      <c r="AA2085" s="112">
        <v>0</v>
      </c>
      <c r="AB2085" s="112" t="s">
        <v>6551</v>
      </c>
      <c r="AC2085" s="112">
        <v>0</v>
      </c>
      <c r="AD2085" s="112" t="s">
        <v>6551</v>
      </c>
      <c r="AE2085" s="112">
        <v>0</v>
      </c>
      <c r="AF2085" s="112" t="s">
        <v>6551</v>
      </c>
      <c r="AG2085" s="112">
        <v>0</v>
      </c>
      <c r="AH2085" s="112" t="s">
        <v>6551</v>
      </c>
      <c r="AI2085" s="112">
        <v>16033</v>
      </c>
      <c r="AJ2085" s="112" t="s">
        <v>6551</v>
      </c>
      <c r="AK2085" s="112">
        <v>0</v>
      </c>
      <c r="AL2085" s="113" t="s">
        <v>6551</v>
      </c>
      <c r="AM2085" s="113" t="str">
        <f t="shared" si="32"/>
        <v>No</v>
      </c>
    </row>
    <row r="2086" spans="1:39" s="19" customFormat="1" ht="11.5" customHeight="1" x14ac:dyDescent="0.2">
      <c r="A2086" s="5" t="s">
        <v>184</v>
      </c>
      <c r="B2086" s="5" t="s">
        <v>1646</v>
      </c>
      <c r="C2086" s="5" t="s">
        <v>96</v>
      </c>
      <c r="D2086" s="194">
        <v>5195</v>
      </c>
      <c r="E2086" s="197">
        <v>50195</v>
      </c>
      <c r="F2086" s="19" t="s">
        <v>239</v>
      </c>
      <c r="G2086" s="5" t="s">
        <v>6120</v>
      </c>
      <c r="H2086" s="27">
        <v>75250</v>
      </c>
      <c r="I2086" s="110">
        <v>1</v>
      </c>
      <c r="J2086" s="111" t="s">
        <v>6551</v>
      </c>
      <c r="K2086" s="112">
        <v>0</v>
      </c>
      <c r="L2086" s="112" t="s">
        <v>6551</v>
      </c>
      <c r="M2086" s="112">
        <v>0</v>
      </c>
      <c r="N2086" s="112" t="s">
        <v>6551</v>
      </c>
      <c r="O2086" s="112">
        <v>0</v>
      </c>
      <c r="P2086" s="112" t="s">
        <v>6551</v>
      </c>
      <c r="Q2086" s="112">
        <v>16171</v>
      </c>
      <c r="R2086" s="112" t="s">
        <v>6551</v>
      </c>
      <c r="S2086" s="112">
        <v>0</v>
      </c>
      <c r="T2086" s="112" t="s">
        <v>6551</v>
      </c>
      <c r="U2086" s="112">
        <v>0</v>
      </c>
      <c r="V2086" s="112" t="s">
        <v>6551</v>
      </c>
      <c r="W2086" s="112">
        <v>1890</v>
      </c>
      <c r="X2086" s="112" t="s">
        <v>6551</v>
      </c>
      <c r="Y2086" s="112">
        <v>0</v>
      </c>
      <c r="Z2086" s="112" t="s">
        <v>6551</v>
      </c>
      <c r="AA2086" s="112">
        <v>0</v>
      </c>
      <c r="AB2086" s="112" t="s">
        <v>6551</v>
      </c>
      <c r="AC2086" s="112">
        <v>0</v>
      </c>
      <c r="AD2086" s="112" t="s">
        <v>6551</v>
      </c>
      <c r="AE2086" s="112">
        <v>0</v>
      </c>
      <c r="AF2086" s="112" t="s">
        <v>6551</v>
      </c>
      <c r="AG2086" s="112">
        <v>0</v>
      </c>
      <c r="AH2086" s="112" t="s">
        <v>6551</v>
      </c>
      <c r="AI2086" s="112">
        <v>6609</v>
      </c>
      <c r="AJ2086" s="112" t="s">
        <v>6551</v>
      </c>
      <c r="AK2086" s="112">
        <v>0</v>
      </c>
      <c r="AL2086" s="113" t="s">
        <v>6551</v>
      </c>
      <c r="AM2086" s="113" t="str">
        <f t="shared" si="32"/>
        <v>No</v>
      </c>
    </row>
    <row r="2087" spans="1:39" s="19" customFormat="1" ht="11.5" customHeight="1" x14ac:dyDescent="0.2">
      <c r="A2087" s="5" t="s">
        <v>1878</v>
      </c>
      <c r="B2087" s="5" t="s">
        <v>1879</v>
      </c>
      <c r="C2087" s="5" t="s">
        <v>90</v>
      </c>
      <c r="D2087" s="194" t="s">
        <v>1880</v>
      </c>
      <c r="E2087" s="197">
        <v>66254</v>
      </c>
      <c r="F2087" s="19" t="s">
        <v>166</v>
      </c>
      <c r="G2087" s="5" t="s">
        <v>6120</v>
      </c>
      <c r="H2087" s="27">
        <v>0</v>
      </c>
      <c r="I2087" s="110">
        <v>1</v>
      </c>
      <c r="J2087" s="111" t="s">
        <v>6551</v>
      </c>
      <c r="K2087" s="112">
        <v>0</v>
      </c>
      <c r="L2087" s="112" t="s">
        <v>6551</v>
      </c>
      <c r="M2087" s="112">
        <v>0</v>
      </c>
      <c r="N2087" s="112" t="s">
        <v>6551</v>
      </c>
      <c r="O2087" s="112">
        <v>0</v>
      </c>
      <c r="P2087" s="112" t="s">
        <v>6551</v>
      </c>
      <c r="Q2087" s="112">
        <v>21771</v>
      </c>
      <c r="R2087" s="112" t="s">
        <v>6551</v>
      </c>
      <c r="S2087" s="112">
        <v>0</v>
      </c>
      <c r="T2087" s="112" t="s">
        <v>6551</v>
      </c>
      <c r="U2087" s="112">
        <v>0</v>
      </c>
      <c r="V2087" s="112" t="s">
        <v>6551</v>
      </c>
      <c r="W2087" s="112">
        <v>546</v>
      </c>
      <c r="X2087" s="112" t="s">
        <v>6551</v>
      </c>
      <c r="Y2087" s="112">
        <v>0</v>
      </c>
      <c r="Z2087" s="112" t="s">
        <v>6551</v>
      </c>
      <c r="AA2087" s="112">
        <v>0</v>
      </c>
      <c r="AB2087" s="112" t="s">
        <v>6551</v>
      </c>
      <c r="AC2087" s="112">
        <v>0</v>
      </c>
      <c r="AD2087" s="112" t="s">
        <v>6551</v>
      </c>
      <c r="AE2087" s="112">
        <v>0</v>
      </c>
      <c r="AF2087" s="112" t="s">
        <v>6551</v>
      </c>
      <c r="AG2087" s="112">
        <v>0</v>
      </c>
      <c r="AH2087" s="112" t="s">
        <v>6551</v>
      </c>
      <c r="AI2087" s="112">
        <v>2512</v>
      </c>
      <c r="AJ2087" s="112" t="s">
        <v>6551</v>
      </c>
      <c r="AK2087" s="112">
        <v>0</v>
      </c>
      <c r="AL2087" s="113" t="s">
        <v>6551</v>
      </c>
      <c r="AM2087" s="113" t="str">
        <f t="shared" si="32"/>
        <v>No</v>
      </c>
    </row>
    <row r="2088" spans="1:39" s="19" customFormat="1" ht="11.5" customHeight="1" x14ac:dyDescent="0.2">
      <c r="A2088" s="5" t="s">
        <v>167</v>
      </c>
      <c r="B2088" s="5" t="s">
        <v>1126</v>
      </c>
      <c r="C2088" s="5" t="s">
        <v>61</v>
      </c>
      <c r="D2088" s="194">
        <v>7055</v>
      </c>
      <c r="E2088" s="197">
        <v>70055</v>
      </c>
      <c r="F2088" s="19" t="s">
        <v>239</v>
      </c>
      <c r="G2088" s="5" t="s">
        <v>6120</v>
      </c>
      <c r="H2088" s="27">
        <v>472870</v>
      </c>
      <c r="I2088" s="110">
        <v>1</v>
      </c>
      <c r="J2088" s="111" t="s">
        <v>6551</v>
      </c>
      <c r="K2088" s="112">
        <v>0</v>
      </c>
      <c r="L2088" s="112" t="s">
        <v>6551</v>
      </c>
      <c r="M2088" s="112">
        <v>0</v>
      </c>
      <c r="N2088" s="112" t="s">
        <v>6551</v>
      </c>
      <c r="O2088" s="112">
        <v>0</v>
      </c>
      <c r="P2088" s="112" t="s">
        <v>6551</v>
      </c>
      <c r="Q2088" s="112">
        <v>23812</v>
      </c>
      <c r="R2088" s="112" t="s">
        <v>6551</v>
      </c>
      <c r="S2088" s="112">
        <v>0</v>
      </c>
      <c r="T2088" s="112" t="s">
        <v>6551</v>
      </c>
      <c r="U2088" s="112">
        <v>0</v>
      </c>
      <c r="V2088" s="112" t="s">
        <v>6551</v>
      </c>
      <c r="W2088" s="112">
        <v>2460</v>
      </c>
      <c r="X2088" s="112" t="s">
        <v>6551</v>
      </c>
      <c r="Y2088" s="112">
        <v>0</v>
      </c>
      <c r="Z2088" s="112" t="s">
        <v>6551</v>
      </c>
      <c r="AA2088" s="112">
        <v>0</v>
      </c>
      <c r="AB2088" s="112" t="s">
        <v>6551</v>
      </c>
      <c r="AC2088" s="112">
        <v>0</v>
      </c>
      <c r="AD2088" s="112" t="s">
        <v>6551</v>
      </c>
      <c r="AE2088" s="112">
        <v>0</v>
      </c>
      <c r="AF2088" s="112" t="s">
        <v>6551</v>
      </c>
      <c r="AG2088" s="112">
        <v>0</v>
      </c>
      <c r="AH2088" s="112" t="s">
        <v>6551</v>
      </c>
      <c r="AI2088" s="112">
        <v>9220</v>
      </c>
      <c r="AJ2088" s="112" t="s">
        <v>6551</v>
      </c>
      <c r="AK2088" s="112">
        <v>0</v>
      </c>
      <c r="AL2088" s="113" t="s">
        <v>6551</v>
      </c>
      <c r="AM2088" s="113" t="str">
        <f t="shared" si="32"/>
        <v>No</v>
      </c>
    </row>
    <row r="2089" spans="1:39" s="19" customFormat="1" ht="11.5" customHeight="1" x14ac:dyDescent="0.2">
      <c r="A2089" s="5" t="s">
        <v>1709</v>
      </c>
      <c r="B2089" s="5" t="s">
        <v>1710</v>
      </c>
      <c r="C2089" s="5" t="s">
        <v>37</v>
      </c>
      <c r="D2089" s="194" t="s">
        <v>1711</v>
      </c>
      <c r="E2089" s="197">
        <v>80017</v>
      </c>
      <c r="F2089" s="19" t="s">
        <v>166</v>
      </c>
      <c r="G2089" s="5" t="s">
        <v>6120</v>
      </c>
      <c r="H2089" s="27">
        <v>0</v>
      </c>
      <c r="I2089" s="110">
        <v>1</v>
      </c>
      <c r="J2089" s="111" t="s">
        <v>6551</v>
      </c>
      <c r="K2089" s="112">
        <v>0</v>
      </c>
      <c r="L2089" s="112" t="s">
        <v>6551</v>
      </c>
      <c r="M2089" s="112">
        <v>0</v>
      </c>
      <c r="N2089" s="112" t="s">
        <v>6551</v>
      </c>
      <c r="O2089" s="112">
        <v>0</v>
      </c>
      <c r="P2089" s="112" t="s">
        <v>6551</v>
      </c>
      <c r="Q2089" s="112">
        <v>23143</v>
      </c>
      <c r="R2089" s="112" t="s">
        <v>6551</v>
      </c>
      <c r="S2089" s="112">
        <v>0</v>
      </c>
      <c r="T2089" s="112" t="s">
        <v>6551</v>
      </c>
      <c r="U2089" s="112">
        <v>0</v>
      </c>
      <c r="V2089" s="112" t="s">
        <v>6551</v>
      </c>
      <c r="W2089" s="112">
        <v>1612</v>
      </c>
      <c r="X2089" s="112" t="s">
        <v>6551</v>
      </c>
      <c r="Y2089" s="112">
        <v>0</v>
      </c>
      <c r="Z2089" s="112" t="s">
        <v>6551</v>
      </c>
      <c r="AA2089" s="112">
        <v>0</v>
      </c>
      <c r="AB2089" s="112" t="s">
        <v>6551</v>
      </c>
      <c r="AC2089" s="112">
        <v>0</v>
      </c>
      <c r="AD2089" s="112" t="s">
        <v>6551</v>
      </c>
      <c r="AE2089" s="112">
        <v>0</v>
      </c>
      <c r="AF2089" s="112" t="s">
        <v>6551</v>
      </c>
      <c r="AG2089" s="112">
        <v>0</v>
      </c>
      <c r="AH2089" s="112" t="s">
        <v>6551</v>
      </c>
      <c r="AI2089" s="112">
        <v>1862</v>
      </c>
      <c r="AJ2089" s="112" t="s">
        <v>6551</v>
      </c>
      <c r="AK2089" s="112">
        <v>0</v>
      </c>
      <c r="AL2089" s="113" t="s">
        <v>6551</v>
      </c>
      <c r="AM2089" s="113" t="str">
        <f t="shared" si="32"/>
        <v>No</v>
      </c>
    </row>
    <row r="2090" spans="1:39" s="19" customFormat="1" ht="11.5" customHeight="1" x14ac:dyDescent="0.2">
      <c r="A2090" s="5" t="s">
        <v>1740</v>
      </c>
      <c r="B2090" s="5" t="s">
        <v>1741</v>
      </c>
      <c r="C2090" s="5" t="s">
        <v>26</v>
      </c>
      <c r="D2090" s="194" t="s">
        <v>1742</v>
      </c>
      <c r="E2090" s="197">
        <v>99358</v>
      </c>
      <c r="F2090" s="19" t="s">
        <v>166</v>
      </c>
      <c r="G2090" s="5" t="s">
        <v>6120</v>
      </c>
      <c r="H2090" s="27">
        <v>0</v>
      </c>
      <c r="I2090" s="110">
        <v>1</v>
      </c>
      <c r="J2090" s="111" t="s">
        <v>6551</v>
      </c>
      <c r="K2090" s="112">
        <v>0</v>
      </c>
      <c r="L2090" s="112" t="s">
        <v>6551</v>
      </c>
      <c r="M2090" s="112">
        <v>0</v>
      </c>
      <c r="N2090" s="112" t="s">
        <v>6551</v>
      </c>
      <c r="O2090" s="112">
        <v>0</v>
      </c>
      <c r="P2090" s="112" t="s">
        <v>6551</v>
      </c>
      <c r="Q2090" s="112">
        <v>32544</v>
      </c>
      <c r="R2090" s="112" t="s">
        <v>6551</v>
      </c>
      <c r="S2090" s="112">
        <v>0</v>
      </c>
      <c r="T2090" s="112" t="s">
        <v>6551</v>
      </c>
      <c r="U2090" s="112">
        <v>0</v>
      </c>
      <c r="V2090" s="112" t="s">
        <v>6551</v>
      </c>
      <c r="W2090" s="112">
        <v>1920</v>
      </c>
      <c r="X2090" s="112" t="s">
        <v>6551</v>
      </c>
      <c r="Y2090" s="112">
        <v>0</v>
      </c>
      <c r="Z2090" s="112" t="s">
        <v>6551</v>
      </c>
      <c r="AA2090" s="112">
        <v>0</v>
      </c>
      <c r="AB2090" s="112" t="s">
        <v>6551</v>
      </c>
      <c r="AC2090" s="112">
        <v>0</v>
      </c>
      <c r="AD2090" s="112" t="s">
        <v>6551</v>
      </c>
      <c r="AE2090" s="112">
        <v>0</v>
      </c>
      <c r="AF2090" s="112" t="s">
        <v>6551</v>
      </c>
      <c r="AG2090" s="112">
        <v>0</v>
      </c>
      <c r="AH2090" s="112" t="s">
        <v>6551</v>
      </c>
      <c r="AI2090" s="112">
        <v>3683</v>
      </c>
      <c r="AJ2090" s="112" t="s">
        <v>6551</v>
      </c>
      <c r="AK2090" s="112">
        <v>0</v>
      </c>
      <c r="AL2090" s="113" t="s">
        <v>6551</v>
      </c>
      <c r="AM2090" s="113" t="str">
        <f t="shared" si="32"/>
        <v>No</v>
      </c>
    </row>
    <row r="2091" spans="1:39" s="19" customFormat="1" ht="11.5" customHeight="1" x14ac:dyDescent="0.2">
      <c r="A2091" s="5" t="s">
        <v>5802</v>
      </c>
      <c r="B2091" s="5" t="s">
        <v>5803</v>
      </c>
      <c r="C2091" s="5" t="s">
        <v>2</v>
      </c>
      <c r="D2091" s="194" t="s">
        <v>5804</v>
      </c>
      <c r="E2091" s="197" t="s">
        <v>5805</v>
      </c>
      <c r="F2091" s="19" t="s">
        <v>305</v>
      </c>
      <c r="G2091" s="5" t="s">
        <v>287</v>
      </c>
      <c r="H2091" s="27">
        <v>0</v>
      </c>
      <c r="I2091" s="110">
        <v>1</v>
      </c>
      <c r="J2091" s="111" t="s">
        <v>6551</v>
      </c>
      <c r="K2091" s="112">
        <v>0</v>
      </c>
      <c r="L2091" s="112" t="s">
        <v>6551</v>
      </c>
      <c r="M2091" s="112">
        <v>0</v>
      </c>
      <c r="N2091" s="112" t="s">
        <v>6551</v>
      </c>
      <c r="O2091" s="112">
        <v>0</v>
      </c>
      <c r="P2091" s="112" t="s">
        <v>6551</v>
      </c>
      <c r="Q2091" s="112">
        <v>7760</v>
      </c>
      <c r="R2091" s="112" t="s">
        <v>6551</v>
      </c>
      <c r="S2091" s="112">
        <v>0</v>
      </c>
      <c r="T2091" s="112" t="s">
        <v>6551</v>
      </c>
      <c r="U2091" s="112">
        <v>0</v>
      </c>
      <c r="V2091" s="112" t="s">
        <v>6551</v>
      </c>
      <c r="W2091" s="112">
        <v>469</v>
      </c>
      <c r="X2091" s="112" t="s">
        <v>6551</v>
      </c>
      <c r="Y2091" s="112">
        <v>0</v>
      </c>
      <c r="Z2091" s="112" t="s">
        <v>6551</v>
      </c>
      <c r="AA2091" s="112">
        <v>0</v>
      </c>
      <c r="AB2091" s="112" t="s">
        <v>6551</v>
      </c>
      <c r="AC2091" s="112">
        <v>0</v>
      </c>
      <c r="AD2091" s="112" t="s">
        <v>6551</v>
      </c>
      <c r="AE2091" s="112">
        <v>0</v>
      </c>
      <c r="AF2091" s="112" t="s">
        <v>6551</v>
      </c>
      <c r="AG2091" s="112">
        <v>0</v>
      </c>
      <c r="AH2091" s="112" t="s">
        <v>6551</v>
      </c>
      <c r="AI2091" s="112">
        <v>617</v>
      </c>
      <c r="AJ2091" s="112" t="s">
        <v>6551</v>
      </c>
      <c r="AK2091" s="112">
        <v>0</v>
      </c>
      <c r="AL2091" s="113" t="s">
        <v>6551</v>
      </c>
      <c r="AM2091" s="113" t="str">
        <f t="shared" si="32"/>
        <v>No</v>
      </c>
    </row>
    <row r="2092" spans="1:39" s="19" customFormat="1" ht="11.5" customHeight="1" x14ac:dyDescent="0.2">
      <c r="A2092" s="5" t="s">
        <v>5980</v>
      </c>
      <c r="B2092" s="5" t="s">
        <v>5981</v>
      </c>
      <c r="C2092" s="5" t="s">
        <v>7</v>
      </c>
      <c r="D2092" s="194" t="s">
        <v>5982</v>
      </c>
      <c r="E2092" s="197" t="s">
        <v>5983</v>
      </c>
      <c r="F2092" s="19" t="s">
        <v>712</v>
      </c>
      <c r="G2092" s="5" t="s">
        <v>287</v>
      </c>
      <c r="H2092" s="27">
        <v>0</v>
      </c>
      <c r="I2092" s="110">
        <v>1</v>
      </c>
      <c r="J2092" s="111" t="s">
        <v>6551</v>
      </c>
      <c r="K2092" s="112">
        <v>14</v>
      </c>
      <c r="L2092" s="112" t="s">
        <v>6551</v>
      </c>
      <c r="M2092" s="112">
        <v>0</v>
      </c>
      <c r="N2092" s="112" t="s">
        <v>6551</v>
      </c>
      <c r="O2092" s="112">
        <v>0</v>
      </c>
      <c r="P2092" s="112" t="s">
        <v>6551</v>
      </c>
      <c r="Q2092" s="112">
        <v>28386</v>
      </c>
      <c r="R2092" s="112" t="s">
        <v>6551</v>
      </c>
      <c r="S2092" s="112">
        <v>0</v>
      </c>
      <c r="T2092" s="112" t="s">
        <v>6551</v>
      </c>
      <c r="U2092" s="112">
        <v>0</v>
      </c>
      <c r="V2092" s="112" t="s">
        <v>6551</v>
      </c>
      <c r="W2092" s="112">
        <v>2603</v>
      </c>
      <c r="X2092" s="112" t="s">
        <v>6551</v>
      </c>
      <c r="Y2092" s="112">
        <v>0</v>
      </c>
      <c r="Z2092" s="112" t="s">
        <v>6551</v>
      </c>
      <c r="AA2092" s="112">
        <v>0</v>
      </c>
      <c r="AB2092" s="112" t="s">
        <v>6551</v>
      </c>
      <c r="AC2092" s="112">
        <v>0</v>
      </c>
      <c r="AD2092" s="112" t="s">
        <v>6551</v>
      </c>
      <c r="AE2092" s="112">
        <v>0</v>
      </c>
      <c r="AF2092" s="112" t="s">
        <v>6551</v>
      </c>
      <c r="AG2092" s="112">
        <v>0</v>
      </c>
      <c r="AH2092" s="112" t="s">
        <v>6551</v>
      </c>
      <c r="AI2092" s="112">
        <v>43379</v>
      </c>
      <c r="AJ2092" s="112" t="s">
        <v>6551</v>
      </c>
      <c r="AK2092" s="112">
        <v>0</v>
      </c>
      <c r="AL2092" s="113" t="s">
        <v>6551</v>
      </c>
      <c r="AM2092" s="113" t="str">
        <f t="shared" si="32"/>
        <v>No</v>
      </c>
    </row>
    <row r="2093" spans="1:39" s="19" customFormat="1" ht="11.5" customHeight="1" x14ac:dyDescent="0.2">
      <c r="A2093" s="5" t="s">
        <v>1927</v>
      </c>
      <c r="B2093" s="5" t="s">
        <v>1928</v>
      </c>
      <c r="C2093" s="5" t="s">
        <v>70</v>
      </c>
      <c r="D2093" s="194" t="s">
        <v>1929</v>
      </c>
      <c r="E2093" s="197" t="s">
        <v>1930</v>
      </c>
      <c r="F2093" s="19" t="s">
        <v>239</v>
      </c>
      <c r="G2093" s="5" t="s">
        <v>287</v>
      </c>
      <c r="H2093" s="27">
        <v>0</v>
      </c>
      <c r="I2093" s="110">
        <v>1</v>
      </c>
      <c r="J2093" s="111" t="s">
        <v>6551</v>
      </c>
      <c r="K2093" s="112">
        <v>0</v>
      </c>
      <c r="L2093" s="112" t="s">
        <v>6551</v>
      </c>
      <c r="M2093" s="112">
        <v>0</v>
      </c>
      <c r="N2093" s="112" t="s">
        <v>6551</v>
      </c>
      <c r="O2093" s="112">
        <v>0</v>
      </c>
      <c r="P2093" s="112" t="s">
        <v>6551</v>
      </c>
      <c r="Q2093" s="112">
        <v>1245</v>
      </c>
      <c r="R2093" s="112" t="s">
        <v>122</v>
      </c>
      <c r="S2093" s="112">
        <v>0</v>
      </c>
      <c r="T2093" s="112" t="s">
        <v>6551</v>
      </c>
      <c r="U2093" s="112">
        <v>0</v>
      </c>
      <c r="V2093" s="112" t="s">
        <v>6551</v>
      </c>
      <c r="W2093" s="112">
        <v>249</v>
      </c>
      <c r="X2093" s="112" t="s">
        <v>122</v>
      </c>
      <c r="Y2093" s="112">
        <v>0</v>
      </c>
      <c r="Z2093" s="112" t="s">
        <v>6551</v>
      </c>
      <c r="AA2093" s="112">
        <v>0</v>
      </c>
      <c r="AB2093" s="112" t="s">
        <v>6551</v>
      </c>
      <c r="AC2093" s="112">
        <v>0</v>
      </c>
      <c r="AD2093" s="112" t="s">
        <v>6551</v>
      </c>
      <c r="AE2093" s="112">
        <v>0</v>
      </c>
      <c r="AF2093" s="112" t="s">
        <v>6551</v>
      </c>
      <c r="AG2093" s="112">
        <v>0</v>
      </c>
      <c r="AH2093" s="112" t="s">
        <v>6551</v>
      </c>
      <c r="AI2093" s="112">
        <v>1431</v>
      </c>
      <c r="AJ2093" s="112" t="s">
        <v>122</v>
      </c>
      <c r="AK2093" s="112">
        <v>0</v>
      </c>
      <c r="AL2093" s="113" t="s">
        <v>6551</v>
      </c>
      <c r="AM2093" s="113" t="str">
        <f t="shared" si="32"/>
        <v>Yes</v>
      </c>
    </row>
    <row r="2094" spans="1:39" s="19" customFormat="1" ht="11.5" customHeight="1" x14ac:dyDescent="0.2">
      <c r="A2094" s="5" t="s">
        <v>2079</v>
      </c>
      <c r="B2094" s="5" t="s">
        <v>2080</v>
      </c>
      <c r="C2094" s="5" t="s">
        <v>84</v>
      </c>
      <c r="D2094" s="194" t="s">
        <v>2081</v>
      </c>
      <c r="E2094" s="197" t="s">
        <v>2082</v>
      </c>
      <c r="F2094" s="19" t="s">
        <v>242</v>
      </c>
      <c r="G2094" s="19" t="s">
        <v>287</v>
      </c>
      <c r="H2094" s="27">
        <v>0</v>
      </c>
      <c r="I2094" s="110">
        <v>1</v>
      </c>
      <c r="J2094" s="19" t="s">
        <v>6551</v>
      </c>
      <c r="K2094" s="112">
        <v>0</v>
      </c>
      <c r="L2094" s="112" t="s">
        <v>6551</v>
      </c>
      <c r="M2094" s="112">
        <v>0</v>
      </c>
      <c r="N2094" s="112" t="s">
        <v>6551</v>
      </c>
      <c r="O2094" s="112">
        <v>0</v>
      </c>
      <c r="P2094" s="112" t="s">
        <v>6551</v>
      </c>
      <c r="Q2094" s="112">
        <v>34192</v>
      </c>
      <c r="R2094" s="112" t="s">
        <v>6551</v>
      </c>
      <c r="S2094" s="112">
        <v>0</v>
      </c>
      <c r="T2094" s="112" t="s">
        <v>6551</v>
      </c>
      <c r="U2094" s="112">
        <v>0</v>
      </c>
      <c r="V2094" s="112" t="s">
        <v>6551</v>
      </c>
      <c r="W2094" s="112">
        <v>3406</v>
      </c>
      <c r="X2094" s="112" t="s">
        <v>6551</v>
      </c>
      <c r="Y2094" s="112">
        <v>0</v>
      </c>
      <c r="Z2094" s="112" t="s">
        <v>6551</v>
      </c>
      <c r="AA2094" s="112">
        <v>0</v>
      </c>
      <c r="AB2094" s="112" t="s">
        <v>6551</v>
      </c>
      <c r="AC2094" s="112">
        <v>0</v>
      </c>
      <c r="AD2094" s="112" t="s">
        <v>6551</v>
      </c>
      <c r="AE2094" s="112">
        <v>0</v>
      </c>
      <c r="AF2094" s="112" t="s">
        <v>6551</v>
      </c>
      <c r="AG2094" s="112">
        <v>0</v>
      </c>
      <c r="AH2094" s="112" t="s">
        <v>6551</v>
      </c>
      <c r="AI2094" s="112">
        <v>10502</v>
      </c>
      <c r="AJ2094" s="112" t="s">
        <v>6551</v>
      </c>
      <c r="AK2094" s="112">
        <v>0</v>
      </c>
      <c r="AL2094" s="113" t="s">
        <v>6551</v>
      </c>
      <c r="AM2094" s="113" t="str">
        <f t="shared" si="32"/>
        <v>No</v>
      </c>
    </row>
    <row r="2095" spans="1:39" s="19" customFormat="1" ht="11.5" customHeight="1" x14ac:dyDescent="0.2">
      <c r="A2095" s="5" t="s">
        <v>3436</v>
      </c>
      <c r="B2095" s="5" t="s">
        <v>437</v>
      </c>
      <c r="C2095" s="5" t="s">
        <v>92</v>
      </c>
      <c r="D2095" s="194" t="s">
        <v>2088</v>
      </c>
      <c r="E2095" s="197" t="s">
        <v>2089</v>
      </c>
      <c r="F2095" s="19" t="s">
        <v>242</v>
      </c>
      <c r="G2095" s="19" t="s">
        <v>287</v>
      </c>
      <c r="H2095" s="27">
        <v>0</v>
      </c>
      <c r="I2095" s="110">
        <v>1</v>
      </c>
      <c r="J2095" s="19" t="s">
        <v>6551</v>
      </c>
      <c r="K2095" s="112">
        <v>0</v>
      </c>
      <c r="L2095" s="112" t="s">
        <v>6551</v>
      </c>
      <c r="M2095" s="112">
        <v>0</v>
      </c>
      <c r="N2095" s="112" t="s">
        <v>6551</v>
      </c>
      <c r="O2095" s="112">
        <v>0</v>
      </c>
      <c r="P2095" s="112" t="s">
        <v>6551</v>
      </c>
      <c r="Q2095" s="112">
        <v>54570</v>
      </c>
      <c r="R2095" s="112" t="s">
        <v>6551</v>
      </c>
      <c r="S2095" s="112">
        <v>0</v>
      </c>
      <c r="T2095" s="112" t="s">
        <v>6551</v>
      </c>
      <c r="U2095" s="112">
        <v>0</v>
      </c>
      <c r="V2095" s="112" t="s">
        <v>6551</v>
      </c>
      <c r="W2095" s="112">
        <v>2868</v>
      </c>
      <c r="X2095" s="112" t="s">
        <v>6551</v>
      </c>
      <c r="Y2095" s="112">
        <v>0</v>
      </c>
      <c r="Z2095" s="112" t="s">
        <v>6551</v>
      </c>
      <c r="AA2095" s="112">
        <v>0</v>
      </c>
      <c r="AB2095" s="112" t="s">
        <v>6551</v>
      </c>
      <c r="AC2095" s="112">
        <v>0</v>
      </c>
      <c r="AD2095" s="112" t="s">
        <v>6551</v>
      </c>
      <c r="AE2095" s="112">
        <v>0</v>
      </c>
      <c r="AF2095" s="112" t="s">
        <v>6551</v>
      </c>
      <c r="AG2095" s="112">
        <v>0</v>
      </c>
      <c r="AH2095" s="112" t="s">
        <v>6551</v>
      </c>
      <c r="AI2095" s="112">
        <v>12443</v>
      </c>
      <c r="AJ2095" s="112" t="s">
        <v>6551</v>
      </c>
      <c r="AK2095" s="112">
        <v>0</v>
      </c>
      <c r="AL2095" s="19" t="s">
        <v>6551</v>
      </c>
      <c r="AM2095" s="113" t="str">
        <f t="shared" si="32"/>
        <v>No</v>
      </c>
    </row>
    <row r="2096" spans="1:39" s="19" customFormat="1" ht="11.5" customHeight="1" x14ac:dyDescent="0.2">
      <c r="A2096" s="5" t="s">
        <v>2093</v>
      </c>
      <c r="B2096" s="5" t="s">
        <v>319</v>
      </c>
      <c r="C2096" s="5" t="s">
        <v>92</v>
      </c>
      <c r="D2096" s="194" t="s">
        <v>2094</v>
      </c>
      <c r="E2096" s="197" t="s">
        <v>2095</v>
      </c>
      <c r="F2096" s="19" t="s">
        <v>239</v>
      </c>
      <c r="G2096" s="19" t="s">
        <v>287</v>
      </c>
      <c r="H2096" s="27">
        <v>0</v>
      </c>
      <c r="I2096" s="110">
        <v>1</v>
      </c>
      <c r="J2096" s="19" t="s">
        <v>6551</v>
      </c>
      <c r="K2096" s="112">
        <v>0</v>
      </c>
      <c r="L2096" s="112" t="s">
        <v>6551</v>
      </c>
      <c r="M2096" s="112">
        <v>0</v>
      </c>
      <c r="N2096" s="112" t="s">
        <v>6551</v>
      </c>
      <c r="O2096" s="112">
        <v>0</v>
      </c>
      <c r="P2096" s="112" t="s">
        <v>6551</v>
      </c>
      <c r="Q2096" s="112">
        <v>51765</v>
      </c>
      <c r="R2096" s="112" t="s">
        <v>6551</v>
      </c>
      <c r="S2096" s="112">
        <v>0</v>
      </c>
      <c r="T2096" s="112" t="s">
        <v>6551</v>
      </c>
      <c r="U2096" s="112">
        <v>0</v>
      </c>
      <c r="V2096" s="112" t="s">
        <v>6551</v>
      </c>
      <c r="W2096" s="112">
        <v>2146</v>
      </c>
      <c r="X2096" s="112" t="s">
        <v>6551</v>
      </c>
      <c r="Y2096" s="112">
        <v>0</v>
      </c>
      <c r="Z2096" s="112" t="s">
        <v>6551</v>
      </c>
      <c r="AA2096" s="112">
        <v>0</v>
      </c>
      <c r="AB2096" s="112" t="s">
        <v>6551</v>
      </c>
      <c r="AC2096" s="112">
        <v>0</v>
      </c>
      <c r="AD2096" s="112" t="s">
        <v>6551</v>
      </c>
      <c r="AE2096" s="112">
        <v>0</v>
      </c>
      <c r="AF2096" s="112" t="s">
        <v>6551</v>
      </c>
      <c r="AG2096" s="112">
        <v>0</v>
      </c>
      <c r="AH2096" s="112" t="s">
        <v>6551</v>
      </c>
      <c r="AI2096" s="112">
        <v>5946</v>
      </c>
      <c r="AJ2096" s="112" t="s">
        <v>6551</v>
      </c>
      <c r="AK2096" s="112">
        <v>0</v>
      </c>
      <c r="AL2096" s="19" t="s">
        <v>6551</v>
      </c>
      <c r="AM2096" s="113" t="str">
        <f t="shared" si="32"/>
        <v>No</v>
      </c>
    </row>
    <row r="2097" spans="1:39" s="19" customFormat="1" ht="11.5" customHeight="1" x14ac:dyDescent="0.2">
      <c r="A2097" s="5" t="s">
        <v>2715</v>
      </c>
      <c r="B2097" s="5" t="s">
        <v>2716</v>
      </c>
      <c r="C2097" s="5" t="s">
        <v>50</v>
      </c>
      <c r="D2097" s="194" t="s">
        <v>2717</v>
      </c>
      <c r="E2097" s="197" t="s">
        <v>2718</v>
      </c>
      <c r="F2097" s="19" t="s">
        <v>239</v>
      </c>
      <c r="G2097" s="5" t="s">
        <v>287</v>
      </c>
      <c r="H2097" s="27">
        <v>0</v>
      </c>
      <c r="I2097" s="110">
        <v>1</v>
      </c>
      <c r="J2097" s="111" t="s">
        <v>6551</v>
      </c>
      <c r="K2097" s="112">
        <v>3</v>
      </c>
      <c r="L2097" s="112" t="s">
        <v>6551</v>
      </c>
      <c r="M2097" s="112">
        <v>0</v>
      </c>
      <c r="N2097" s="112" t="s">
        <v>6551</v>
      </c>
      <c r="O2097" s="112">
        <v>0</v>
      </c>
      <c r="P2097" s="112" t="s">
        <v>6551</v>
      </c>
      <c r="Q2097" s="112">
        <v>17150</v>
      </c>
      <c r="R2097" s="112" t="s">
        <v>6551</v>
      </c>
      <c r="S2097" s="112">
        <v>0</v>
      </c>
      <c r="T2097" s="112" t="s">
        <v>6551</v>
      </c>
      <c r="U2097" s="112">
        <v>0</v>
      </c>
      <c r="V2097" s="112" t="s">
        <v>6551</v>
      </c>
      <c r="W2097" s="112">
        <v>1764</v>
      </c>
      <c r="X2097" s="112" t="s">
        <v>6551</v>
      </c>
      <c r="Y2097" s="112">
        <v>0</v>
      </c>
      <c r="Z2097" s="112" t="s">
        <v>6551</v>
      </c>
      <c r="AA2097" s="112">
        <v>0</v>
      </c>
      <c r="AB2097" s="112" t="s">
        <v>6551</v>
      </c>
      <c r="AC2097" s="112">
        <v>0</v>
      </c>
      <c r="AD2097" s="112" t="s">
        <v>6551</v>
      </c>
      <c r="AE2097" s="112">
        <v>0</v>
      </c>
      <c r="AF2097" s="112" t="s">
        <v>6551</v>
      </c>
      <c r="AG2097" s="112">
        <v>0</v>
      </c>
      <c r="AH2097" s="112" t="s">
        <v>6551</v>
      </c>
      <c r="AI2097" s="112">
        <v>4247</v>
      </c>
      <c r="AJ2097" s="112" t="s">
        <v>6551</v>
      </c>
      <c r="AK2097" s="112">
        <v>0</v>
      </c>
      <c r="AL2097" s="113" t="s">
        <v>6551</v>
      </c>
      <c r="AM2097" s="113" t="str">
        <f t="shared" si="32"/>
        <v>No</v>
      </c>
    </row>
    <row r="2098" spans="1:39" s="19" customFormat="1" ht="11.5" customHeight="1" x14ac:dyDescent="0.2">
      <c r="A2098" s="5" t="s">
        <v>2761</v>
      </c>
      <c r="B2098" s="5" t="s">
        <v>2346</v>
      </c>
      <c r="C2098" s="5" t="s">
        <v>50</v>
      </c>
      <c r="D2098" s="194" t="s">
        <v>2762</v>
      </c>
      <c r="E2098" s="197" t="s">
        <v>2763</v>
      </c>
      <c r="F2098" s="19" t="s">
        <v>239</v>
      </c>
      <c r="G2098" s="5" t="s">
        <v>287</v>
      </c>
      <c r="H2098" s="27">
        <v>0</v>
      </c>
      <c r="I2098" s="110">
        <v>1</v>
      </c>
      <c r="J2098" s="111" t="s">
        <v>6551</v>
      </c>
      <c r="K2098" s="112">
        <v>0</v>
      </c>
      <c r="L2098" s="112" t="s">
        <v>6551</v>
      </c>
      <c r="M2098" s="112">
        <v>0</v>
      </c>
      <c r="N2098" s="112" t="s">
        <v>6551</v>
      </c>
      <c r="O2098" s="112">
        <v>0</v>
      </c>
      <c r="P2098" s="112" t="s">
        <v>6551</v>
      </c>
      <c r="Q2098" s="112">
        <v>17279</v>
      </c>
      <c r="R2098" s="112" t="s">
        <v>6551</v>
      </c>
      <c r="S2098" s="112">
        <v>0</v>
      </c>
      <c r="T2098" s="112" t="s">
        <v>6551</v>
      </c>
      <c r="U2098" s="112">
        <v>0</v>
      </c>
      <c r="V2098" s="112" t="s">
        <v>6551</v>
      </c>
      <c r="W2098" s="112">
        <v>1052</v>
      </c>
      <c r="X2098" s="112" t="s">
        <v>6551</v>
      </c>
      <c r="Y2098" s="112">
        <v>0</v>
      </c>
      <c r="Z2098" s="112" t="s">
        <v>6551</v>
      </c>
      <c r="AA2098" s="112">
        <v>0</v>
      </c>
      <c r="AB2098" s="112" t="s">
        <v>6551</v>
      </c>
      <c r="AC2098" s="112">
        <v>0</v>
      </c>
      <c r="AD2098" s="112" t="s">
        <v>6551</v>
      </c>
      <c r="AE2098" s="112">
        <v>0</v>
      </c>
      <c r="AF2098" s="112" t="s">
        <v>6551</v>
      </c>
      <c r="AG2098" s="112">
        <v>0</v>
      </c>
      <c r="AH2098" s="112" t="s">
        <v>6551</v>
      </c>
      <c r="AI2098" s="112">
        <v>1539</v>
      </c>
      <c r="AJ2098" s="112" t="s">
        <v>6551</v>
      </c>
      <c r="AK2098" s="112">
        <v>0</v>
      </c>
      <c r="AL2098" s="113" t="s">
        <v>6551</v>
      </c>
      <c r="AM2098" s="113" t="str">
        <f t="shared" si="32"/>
        <v>No</v>
      </c>
    </row>
    <row r="2099" spans="1:39" s="19" customFormat="1" ht="11.5" customHeight="1" x14ac:dyDescent="0.2">
      <c r="A2099" s="5" t="s">
        <v>2527</v>
      </c>
      <c r="B2099" s="5" t="s">
        <v>2528</v>
      </c>
      <c r="C2099" s="5" t="s">
        <v>63</v>
      </c>
      <c r="D2099" s="194" t="s">
        <v>2529</v>
      </c>
      <c r="E2099" s="197" t="s">
        <v>2530</v>
      </c>
      <c r="F2099" s="19" t="s">
        <v>305</v>
      </c>
      <c r="G2099" s="5" t="s">
        <v>287</v>
      </c>
      <c r="H2099" s="27">
        <v>0</v>
      </c>
      <c r="I2099" s="110">
        <v>1</v>
      </c>
      <c r="J2099" s="111" t="s">
        <v>6551</v>
      </c>
      <c r="K2099" s="112">
        <v>0</v>
      </c>
      <c r="L2099" s="112" t="s">
        <v>6551</v>
      </c>
      <c r="M2099" s="112">
        <v>0</v>
      </c>
      <c r="N2099" s="112" t="s">
        <v>6551</v>
      </c>
      <c r="O2099" s="112">
        <v>0</v>
      </c>
      <c r="P2099" s="112" t="s">
        <v>6551</v>
      </c>
      <c r="Q2099" s="112">
        <v>5980</v>
      </c>
      <c r="R2099" s="112" t="s">
        <v>6551</v>
      </c>
      <c r="S2099" s="112">
        <v>0</v>
      </c>
      <c r="T2099" s="112" t="s">
        <v>6551</v>
      </c>
      <c r="U2099" s="112">
        <v>0</v>
      </c>
      <c r="V2099" s="112" t="s">
        <v>6551</v>
      </c>
      <c r="W2099" s="112">
        <v>858</v>
      </c>
      <c r="X2099" s="112" t="s">
        <v>6551</v>
      </c>
      <c r="Y2099" s="112">
        <v>0</v>
      </c>
      <c r="Z2099" s="112" t="s">
        <v>6551</v>
      </c>
      <c r="AA2099" s="112">
        <v>0</v>
      </c>
      <c r="AB2099" s="112" t="s">
        <v>6551</v>
      </c>
      <c r="AC2099" s="112">
        <v>0</v>
      </c>
      <c r="AD2099" s="112" t="s">
        <v>6551</v>
      </c>
      <c r="AE2099" s="112">
        <v>0</v>
      </c>
      <c r="AF2099" s="112" t="s">
        <v>6551</v>
      </c>
      <c r="AG2099" s="112">
        <v>0</v>
      </c>
      <c r="AH2099" s="112" t="s">
        <v>6551</v>
      </c>
      <c r="AI2099" s="112">
        <v>1701</v>
      </c>
      <c r="AJ2099" s="112" t="s">
        <v>6551</v>
      </c>
      <c r="AK2099" s="112">
        <v>0</v>
      </c>
      <c r="AL2099" s="113" t="s">
        <v>6551</v>
      </c>
      <c r="AM2099" s="113" t="str">
        <f t="shared" si="32"/>
        <v>No</v>
      </c>
    </row>
    <row r="2100" spans="1:39" s="19" customFormat="1" ht="11.5" customHeight="1" x14ac:dyDescent="0.2">
      <c r="A2100" s="5" t="s">
        <v>2839</v>
      </c>
      <c r="B2100" s="5" t="s">
        <v>2840</v>
      </c>
      <c r="C2100" s="5" t="s">
        <v>63</v>
      </c>
      <c r="D2100" s="194" t="s">
        <v>2841</v>
      </c>
      <c r="E2100" s="197" t="s">
        <v>2842</v>
      </c>
      <c r="F2100" s="19" t="s">
        <v>239</v>
      </c>
      <c r="G2100" s="5" t="s">
        <v>287</v>
      </c>
      <c r="H2100" s="27">
        <v>0</v>
      </c>
      <c r="I2100" s="110">
        <v>1</v>
      </c>
      <c r="J2100" s="111" t="s">
        <v>6551</v>
      </c>
      <c r="K2100" s="112">
        <v>0</v>
      </c>
      <c r="L2100" s="112" t="s">
        <v>6551</v>
      </c>
      <c r="M2100" s="112">
        <v>0</v>
      </c>
      <c r="N2100" s="112" t="s">
        <v>6551</v>
      </c>
      <c r="O2100" s="112">
        <v>0</v>
      </c>
      <c r="P2100" s="112" t="s">
        <v>6551</v>
      </c>
      <c r="Q2100" s="112">
        <v>31764</v>
      </c>
      <c r="R2100" s="112" t="s">
        <v>6551</v>
      </c>
      <c r="S2100" s="112">
        <v>0</v>
      </c>
      <c r="T2100" s="112" t="s">
        <v>6551</v>
      </c>
      <c r="U2100" s="112">
        <v>0</v>
      </c>
      <c r="V2100" s="112" t="s">
        <v>6551</v>
      </c>
      <c r="W2100" s="112">
        <v>2892</v>
      </c>
      <c r="X2100" s="112" t="s">
        <v>6551</v>
      </c>
      <c r="Y2100" s="112">
        <v>0</v>
      </c>
      <c r="Z2100" s="112" t="s">
        <v>6551</v>
      </c>
      <c r="AA2100" s="112">
        <v>0</v>
      </c>
      <c r="AB2100" s="112" t="s">
        <v>6551</v>
      </c>
      <c r="AC2100" s="112">
        <v>0</v>
      </c>
      <c r="AD2100" s="112" t="s">
        <v>6551</v>
      </c>
      <c r="AE2100" s="112">
        <v>0</v>
      </c>
      <c r="AF2100" s="112" t="s">
        <v>6551</v>
      </c>
      <c r="AG2100" s="112">
        <v>0</v>
      </c>
      <c r="AH2100" s="112" t="s">
        <v>6551</v>
      </c>
      <c r="AI2100" s="112">
        <v>7845</v>
      </c>
      <c r="AJ2100" s="112" t="s">
        <v>6551</v>
      </c>
      <c r="AK2100" s="112">
        <v>0</v>
      </c>
      <c r="AL2100" s="113" t="s">
        <v>6551</v>
      </c>
      <c r="AM2100" s="113" t="str">
        <f t="shared" si="32"/>
        <v>No</v>
      </c>
    </row>
    <row r="2101" spans="1:39" s="19" customFormat="1" ht="11.5" customHeight="1" x14ac:dyDescent="0.2">
      <c r="A2101" s="5" t="s">
        <v>3176</v>
      </c>
      <c r="B2101" s="5" t="s">
        <v>2106</v>
      </c>
      <c r="C2101" s="5" t="s">
        <v>63</v>
      </c>
      <c r="D2101" s="194" t="s">
        <v>3177</v>
      </c>
      <c r="E2101" s="197" t="s">
        <v>3178</v>
      </c>
      <c r="F2101" s="19" t="s">
        <v>239</v>
      </c>
      <c r="G2101" s="5" t="s">
        <v>287</v>
      </c>
      <c r="H2101" s="27">
        <v>0</v>
      </c>
      <c r="I2101" s="110">
        <v>1</v>
      </c>
      <c r="J2101" s="111" t="s">
        <v>6551</v>
      </c>
      <c r="K2101" s="112">
        <v>0</v>
      </c>
      <c r="L2101" s="112" t="s">
        <v>6551</v>
      </c>
      <c r="M2101" s="112">
        <v>0</v>
      </c>
      <c r="N2101" s="112" t="s">
        <v>6551</v>
      </c>
      <c r="O2101" s="112">
        <v>0</v>
      </c>
      <c r="P2101" s="112" t="s">
        <v>6551</v>
      </c>
      <c r="Q2101" s="112">
        <v>3421</v>
      </c>
      <c r="R2101" s="112" t="s">
        <v>6551</v>
      </c>
      <c r="S2101" s="112">
        <v>0</v>
      </c>
      <c r="T2101" s="112" t="s">
        <v>6551</v>
      </c>
      <c r="U2101" s="112">
        <v>0</v>
      </c>
      <c r="V2101" s="112" t="s">
        <v>6551</v>
      </c>
      <c r="W2101" s="112">
        <v>681</v>
      </c>
      <c r="X2101" s="112" t="s">
        <v>6551</v>
      </c>
      <c r="Y2101" s="112">
        <v>0</v>
      </c>
      <c r="Z2101" s="112" t="s">
        <v>6551</v>
      </c>
      <c r="AA2101" s="112">
        <v>0</v>
      </c>
      <c r="AB2101" s="112" t="s">
        <v>6551</v>
      </c>
      <c r="AC2101" s="112">
        <v>0</v>
      </c>
      <c r="AD2101" s="112" t="s">
        <v>6551</v>
      </c>
      <c r="AE2101" s="112">
        <v>0</v>
      </c>
      <c r="AF2101" s="112" t="s">
        <v>6551</v>
      </c>
      <c r="AG2101" s="112">
        <v>0</v>
      </c>
      <c r="AH2101" s="112" t="s">
        <v>6551</v>
      </c>
      <c r="AI2101" s="112">
        <v>1192</v>
      </c>
      <c r="AJ2101" s="112" t="s">
        <v>6551</v>
      </c>
      <c r="AK2101" s="112">
        <v>0</v>
      </c>
      <c r="AL2101" s="113" t="s">
        <v>6551</v>
      </c>
      <c r="AM2101" s="113" t="str">
        <f t="shared" si="32"/>
        <v>No</v>
      </c>
    </row>
    <row r="2102" spans="1:39" s="19" customFormat="1" ht="11.5" customHeight="1" x14ac:dyDescent="0.2">
      <c r="A2102" s="5" t="s">
        <v>2549</v>
      </c>
      <c r="B2102" s="5" t="s">
        <v>2549</v>
      </c>
      <c r="C2102" s="5" t="s">
        <v>102</v>
      </c>
      <c r="D2102" s="194" t="s">
        <v>2550</v>
      </c>
      <c r="E2102" s="197" t="s">
        <v>2551</v>
      </c>
      <c r="F2102" s="19" t="s">
        <v>239</v>
      </c>
      <c r="G2102" s="5" t="s">
        <v>287</v>
      </c>
      <c r="H2102" s="27">
        <v>0</v>
      </c>
      <c r="I2102" s="110">
        <v>1</v>
      </c>
      <c r="J2102" s="111" t="s">
        <v>6551</v>
      </c>
      <c r="K2102" s="112">
        <v>0</v>
      </c>
      <c r="L2102" s="112" t="s">
        <v>6551</v>
      </c>
      <c r="M2102" s="112">
        <v>0</v>
      </c>
      <c r="N2102" s="112" t="s">
        <v>6551</v>
      </c>
      <c r="O2102" s="112">
        <v>0</v>
      </c>
      <c r="P2102" s="112" t="s">
        <v>6551</v>
      </c>
      <c r="Q2102" s="112">
        <v>2246</v>
      </c>
      <c r="R2102" s="112" t="s">
        <v>6551</v>
      </c>
      <c r="S2102" s="112">
        <v>0</v>
      </c>
      <c r="T2102" s="112" t="s">
        <v>6551</v>
      </c>
      <c r="U2102" s="112">
        <v>0</v>
      </c>
      <c r="V2102" s="112" t="s">
        <v>6551</v>
      </c>
      <c r="W2102" s="112">
        <v>740</v>
      </c>
      <c r="X2102" s="112" t="s">
        <v>6551</v>
      </c>
      <c r="Y2102" s="112">
        <v>0</v>
      </c>
      <c r="Z2102" s="112" t="s">
        <v>6551</v>
      </c>
      <c r="AA2102" s="112">
        <v>0</v>
      </c>
      <c r="AB2102" s="112" t="s">
        <v>6551</v>
      </c>
      <c r="AC2102" s="112">
        <v>0</v>
      </c>
      <c r="AD2102" s="112" t="s">
        <v>6551</v>
      </c>
      <c r="AE2102" s="112">
        <v>0</v>
      </c>
      <c r="AF2102" s="112" t="s">
        <v>6551</v>
      </c>
      <c r="AG2102" s="112">
        <v>0</v>
      </c>
      <c r="AH2102" s="112" t="s">
        <v>6551</v>
      </c>
      <c r="AI2102" s="112">
        <v>650</v>
      </c>
      <c r="AJ2102" s="112" t="s">
        <v>6551</v>
      </c>
      <c r="AK2102" s="112">
        <v>0</v>
      </c>
      <c r="AL2102" s="113" t="s">
        <v>6551</v>
      </c>
      <c r="AM2102" s="113" t="str">
        <f t="shared" si="32"/>
        <v>No</v>
      </c>
    </row>
    <row r="2103" spans="1:39" s="19" customFormat="1" ht="11.5" customHeight="1" x14ac:dyDescent="0.2">
      <c r="A2103" s="5" t="s">
        <v>6378</v>
      </c>
      <c r="B2103" s="5" t="s">
        <v>3300</v>
      </c>
      <c r="C2103" s="5" t="s">
        <v>58</v>
      </c>
      <c r="D2103" s="194" t="s">
        <v>3301</v>
      </c>
      <c r="E2103" s="197" t="s">
        <v>3302</v>
      </c>
      <c r="F2103" s="19" t="s">
        <v>239</v>
      </c>
      <c r="G2103" s="5" t="s">
        <v>287</v>
      </c>
      <c r="H2103" s="27">
        <v>0</v>
      </c>
      <c r="I2103" s="110">
        <v>1</v>
      </c>
      <c r="J2103" s="111" t="s">
        <v>6551</v>
      </c>
      <c r="K2103" s="112">
        <v>0</v>
      </c>
      <c r="L2103" s="112" t="s">
        <v>6551</v>
      </c>
      <c r="M2103" s="112">
        <v>0</v>
      </c>
      <c r="N2103" s="112" t="s">
        <v>6551</v>
      </c>
      <c r="O2103" s="112">
        <v>0</v>
      </c>
      <c r="P2103" s="112" t="s">
        <v>6551</v>
      </c>
      <c r="Q2103" s="112">
        <v>16187</v>
      </c>
      <c r="R2103" s="112" t="s">
        <v>6551</v>
      </c>
      <c r="S2103" s="112">
        <v>0</v>
      </c>
      <c r="T2103" s="112" t="s">
        <v>6551</v>
      </c>
      <c r="U2103" s="112">
        <v>0</v>
      </c>
      <c r="V2103" s="112" t="s">
        <v>6551</v>
      </c>
      <c r="W2103" s="112">
        <v>1992</v>
      </c>
      <c r="X2103" s="112" t="s">
        <v>6551</v>
      </c>
      <c r="Y2103" s="112">
        <v>0</v>
      </c>
      <c r="Z2103" s="112" t="s">
        <v>6551</v>
      </c>
      <c r="AA2103" s="112">
        <v>0</v>
      </c>
      <c r="AB2103" s="112" t="s">
        <v>6551</v>
      </c>
      <c r="AC2103" s="112">
        <v>0</v>
      </c>
      <c r="AD2103" s="112" t="s">
        <v>6551</v>
      </c>
      <c r="AE2103" s="112">
        <v>0</v>
      </c>
      <c r="AF2103" s="112" t="s">
        <v>6551</v>
      </c>
      <c r="AG2103" s="112">
        <v>0</v>
      </c>
      <c r="AH2103" s="112" t="s">
        <v>6551</v>
      </c>
      <c r="AI2103" s="112">
        <v>9570</v>
      </c>
      <c r="AJ2103" s="112" t="s">
        <v>6551</v>
      </c>
      <c r="AK2103" s="112">
        <v>0</v>
      </c>
      <c r="AL2103" s="113" t="s">
        <v>6551</v>
      </c>
      <c r="AM2103" s="113" t="str">
        <f t="shared" si="32"/>
        <v>No</v>
      </c>
    </row>
    <row r="2104" spans="1:39" s="19" customFormat="1" ht="11.5" customHeight="1" x14ac:dyDescent="0.2">
      <c r="A2104" s="5" t="s">
        <v>1439</v>
      </c>
      <c r="B2104" s="5" t="s">
        <v>3429</v>
      </c>
      <c r="C2104" s="5" t="s">
        <v>58</v>
      </c>
      <c r="D2104" s="194" t="s">
        <v>3430</v>
      </c>
      <c r="E2104" s="197" t="s">
        <v>3431</v>
      </c>
      <c r="F2104" s="19" t="s">
        <v>239</v>
      </c>
      <c r="G2104" s="5" t="s">
        <v>287</v>
      </c>
      <c r="H2104" s="27">
        <v>0</v>
      </c>
      <c r="I2104" s="110">
        <v>1</v>
      </c>
      <c r="J2104" s="111" t="s">
        <v>6551</v>
      </c>
      <c r="K2104" s="112">
        <v>0</v>
      </c>
      <c r="L2104" s="112" t="s">
        <v>6551</v>
      </c>
      <c r="M2104" s="112">
        <v>0</v>
      </c>
      <c r="N2104" s="112" t="s">
        <v>6551</v>
      </c>
      <c r="O2104" s="112">
        <v>0</v>
      </c>
      <c r="P2104" s="112" t="s">
        <v>6551</v>
      </c>
      <c r="Q2104" s="112">
        <v>28822</v>
      </c>
      <c r="R2104" s="112" t="s">
        <v>6551</v>
      </c>
      <c r="S2104" s="112">
        <v>0</v>
      </c>
      <c r="T2104" s="112" t="s">
        <v>6551</v>
      </c>
      <c r="U2104" s="112">
        <v>0</v>
      </c>
      <c r="V2104" s="112" t="s">
        <v>6551</v>
      </c>
      <c r="W2104" s="112">
        <v>2470</v>
      </c>
      <c r="X2104" s="112" t="s">
        <v>6551</v>
      </c>
      <c r="Y2104" s="112">
        <v>0</v>
      </c>
      <c r="Z2104" s="112" t="s">
        <v>6551</v>
      </c>
      <c r="AA2104" s="112">
        <v>0</v>
      </c>
      <c r="AB2104" s="112" t="s">
        <v>6551</v>
      </c>
      <c r="AC2104" s="112">
        <v>0</v>
      </c>
      <c r="AD2104" s="112" t="s">
        <v>6551</v>
      </c>
      <c r="AE2104" s="112">
        <v>0</v>
      </c>
      <c r="AF2104" s="112" t="s">
        <v>6551</v>
      </c>
      <c r="AG2104" s="112">
        <v>0</v>
      </c>
      <c r="AH2104" s="112" t="s">
        <v>6551</v>
      </c>
      <c r="AI2104" s="112">
        <v>13308</v>
      </c>
      <c r="AJ2104" s="112" t="s">
        <v>6551</v>
      </c>
      <c r="AK2104" s="112">
        <v>0</v>
      </c>
      <c r="AL2104" s="113" t="s">
        <v>6551</v>
      </c>
      <c r="AM2104" s="113" t="str">
        <f t="shared" si="32"/>
        <v>No</v>
      </c>
    </row>
    <row r="2105" spans="1:39" s="19" customFormat="1" ht="11.5" customHeight="1" x14ac:dyDescent="0.2">
      <c r="A2105" s="5" t="s">
        <v>3275</v>
      </c>
      <c r="B2105" s="5" t="s">
        <v>3276</v>
      </c>
      <c r="C2105" s="5" t="s">
        <v>73</v>
      </c>
      <c r="D2105" s="194" t="s">
        <v>3277</v>
      </c>
      <c r="E2105" s="197" t="s">
        <v>3278</v>
      </c>
      <c r="F2105" s="19" t="s">
        <v>242</v>
      </c>
      <c r="G2105" s="5" t="s">
        <v>287</v>
      </c>
      <c r="H2105" s="27">
        <v>0</v>
      </c>
      <c r="I2105" s="110">
        <v>1</v>
      </c>
      <c r="J2105" s="111" t="s">
        <v>6551</v>
      </c>
      <c r="K2105" s="112">
        <v>0</v>
      </c>
      <c r="L2105" s="112" t="s">
        <v>6551</v>
      </c>
      <c r="M2105" s="112">
        <v>0</v>
      </c>
      <c r="N2105" s="112" t="s">
        <v>6551</v>
      </c>
      <c r="O2105" s="112">
        <v>0</v>
      </c>
      <c r="P2105" s="112" t="s">
        <v>6551</v>
      </c>
      <c r="Q2105" s="112">
        <v>32485</v>
      </c>
      <c r="R2105" s="112" t="s">
        <v>6551</v>
      </c>
      <c r="S2105" s="112">
        <v>0</v>
      </c>
      <c r="T2105" s="112" t="s">
        <v>6551</v>
      </c>
      <c r="U2105" s="112">
        <v>0</v>
      </c>
      <c r="V2105" s="112" t="s">
        <v>6551</v>
      </c>
      <c r="W2105" s="112">
        <v>3162</v>
      </c>
      <c r="X2105" s="112" t="s">
        <v>6551</v>
      </c>
      <c r="Y2105" s="112">
        <v>0</v>
      </c>
      <c r="Z2105" s="112" t="s">
        <v>6551</v>
      </c>
      <c r="AA2105" s="112">
        <v>0</v>
      </c>
      <c r="AB2105" s="112" t="s">
        <v>6551</v>
      </c>
      <c r="AC2105" s="112">
        <v>0</v>
      </c>
      <c r="AD2105" s="112" t="s">
        <v>6551</v>
      </c>
      <c r="AE2105" s="112">
        <v>0</v>
      </c>
      <c r="AF2105" s="112" t="s">
        <v>6551</v>
      </c>
      <c r="AG2105" s="112">
        <v>0</v>
      </c>
      <c r="AH2105" s="112" t="s">
        <v>6551</v>
      </c>
      <c r="AI2105" s="112">
        <v>22635</v>
      </c>
      <c r="AJ2105" s="112" t="s">
        <v>6551</v>
      </c>
      <c r="AK2105" s="112">
        <v>0</v>
      </c>
      <c r="AL2105" s="113" t="s">
        <v>6551</v>
      </c>
      <c r="AM2105" s="113" t="str">
        <f t="shared" si="32"/>
        <v>No</v>
      </c>
    </row>
    <row r="2106" spans="1:39" s="19" customFormat="1" ht="11.5" customHeight="1" x14ac:dyDescent="0.2">
      <c r="A2106" s="5" t="s">
        <v>3828</v>
      </c>
      <c r="B2106" s="5" t="s">
        <v>3829</v>
      </c>
      <c r="C2106" s="5" t="s">
        <v>73</v>
      </c>
      <c r="D2106" s="194" t="s">
        <v>3830</v>
      </c>
      <c r="E2106" s="197" t="s">
        <v>3831</v>
      </c>
      <c r="F2106" s="19" t="s">
        <v>242</v>
      </c>
      <c r="G2106" s="19" t="s">
        <v>287</v>
      </c>
      <c r="H2106" s="27">
        <v>0</v>
      </c>
      <c r="I2106" s="110">
        <v>1</v>
      </c>
      <c r="J2106" s="19" t="s">
        <v>6551</v>
      </c>
      <c r="K2106" s="112">
        <v>0</v>
      </c>
      <c r="L2106" s="112" t="s">
        <v>6551</v>
      </c>
      <c r="M2106" s="112">
        <v>0</v>
      </c>
      <c r="N2106" s="112" t="s">
        <v>6551</v>
      </c>
      <c r="O2106" s="112">
        <v>0</v>
      </c>
      <c r="P2106" s="112" t="s">
        <v>6551</v>
      </c>
      <c r="Q2106" s="112">
        <v>23690</v>
      </c>
      <c r="R2106" s="112" t="s">
        <v>6551</v>
      </c>
      <c r="S2106" s="112">
        <v>0</v>
      </c>
      <c r="T2106" s="112" t="s">
        <v>6551</v>
      </c>
      <c r="U2106" s="112">
        <v>0</v>
      </c>
      <c r="V2106" s="112" t="s">
        <v>6551</v>
      </c>
      <c r="W2106" s="112">
        <v>2293</v>
      </c>
      <c r="X2106" s="112" t="s">
        <v>6551</v>
      </c>
      <c r="Y2106" s="112">
        <v>0</v>
      </c>
      <c r="Z2106" s="112" t="s">
        <v>6551</v>
      </c>
      <c r="AA2106" s="112">
        <v>0</v>
      </c>
      <c r="AB2106" s="112" t="s">
        <v>6551</v>
      </c>
      <c r="AC2106" s="112">
        <v>0</v>
      </c>
      <c r="AD2106" s="112" t="s">
        <v>6551</v>
      </c>
      <c r="AE2106" s="112">
        <v>0</v>
      </c>
      <c r="AF2106" s="112" t="s">
        <v>6551</v>
      </c>
      <c r="AG2106" s="112">
        <v>0</v>
      </c>
      <c r="AH2106" s="112" t="s">
        <v>6551</v>
      </c>
      <c r="AI2106" s="112">
        <v>15640</v>
      </c>
      <c r="AJ2106" s="112" t="s">
        <v>6551</v>
      </c>
      <c r="AK2106" s="112">
        <v>0</v>
      </c>
      <c r="AL2106" s="113" t="s">
        <v>6551</v>
      </c>
      <c r="AM2106" s="113" t="str">
        <f t="shared" si="32"/>
        <v>No</v>
      </c>
    </row>
    <row r="2107" spans="1:39" s="19" customFormat="1" ht="11.5" customHeight="1" x14ac:dyDescent="0.2">
      <c r="A2107" s="5" t="s">
        <v>3191</v>
      </c>
      <c r="B2107" s="5" t="s">
        <v>3192</v>
      </c>
      <c r="C2107" s="5" t="s">
        <v>117</v>
      </c>
      <c r="D2107" s="194" t="s">
        <v>3193</v>
      </c>
      <c r="E2107" s="197" t="s">
        <v>3194</v>
      </c>
      <c r="F2107" s="19" t="s">
        <v>239</v>
      </c>
      <c r="G2107" s="19" t="s">
        <v>287</v>
      </c>
      <c r="H2107" s="27">
        <v>0</v>
      </c>
      <c r="I2107" s="110">
        <v>1</v>
      </c>
      <c r="J2107" s="19" t="s">
        <v>6551</v>
      </c>
      <c r="K2107" s="112">
        <v>0</v>
      </c>
      <c r="L2107" s="112" t="s">
        <v>6551</v>
      </c>
      <c r="M2107" s="112">
        <v>0</v>
      </c>
      <c r="N2107" s="112" t="s">
        <v>6551</v>
      </c>
      <c r="O2107" s="112">
        <v>0</v>
      </c>
      <c r="P2107" s="112" t="s">
        <v>6551</v>
      </c>
      <c r="Q2107" s="112">
        <v>38562</v>
      </c>
      <c r="R2107" s="112" t="s">
        <v>6551</v>
      </c>
      <c r="S2107" s="112">
        <v>0</v>
      </c>
      <c r="T2107" s="112" t="s">
        <v>6551</v>
      </c>
      <c r="U2107" s="112">
        <v>0</v>
      </c>
      <c r="V2107" s="112" t="s">
        <v>6551</v>
      </c>
      <c r="W2107" s="112">
        <v>3024</v>
      </c>
      <c r="X2107" s="112" t="s">
        <v>6551</v>
      </c>
      <c r="Y2107" s="112">
        <v>0</v>
      </c>
      <c r="Z2107" s="112" t="s">
        <v>6551</v>
      </c>
      <c r="AA2107" s="112">
        <v>0</v>
      </c>
      <c r="AB2107" s="112" t="s">
        <v>6551</v>
      </c>
      <c r="AC2107" s="112">
        <v>0</v>
      </c>
      <c r="AD2107" s="112" t="s">
        <v>6551</v>
      </c>
      <c r="AE2107" s="112">
        <v>0</v>
      </c>
      <c r="AF2107" s="112" t="s">
        <v>6551</v>
      </c>
      <c r="AG2107" s="112">
        <v>0</v>
      </c>
      <c r="AH2107" s="112" t="s">
        <v>6551</v>
      </c>
      <c r="AI2107" s="112">
        <v>8983</v>
      </c>
      <c r="AJ2107" s="112" t="s">
        <v>6551</v>
      </c>
      <c r="AK2107" s="112">
        <v>0</v>
      </c>
      <c r="AL2107" s="19" t="s">
        <v>6551</v>
      </c>
      <c r="AM2107" s="113" t="str">
        <f t="shared" si="32"/>
        <v>No</v>
      </c>
    </row>
    <row r="2108" spans="1:39" s="19" customFormat="1" ht="11.5" customHeight="1" x14ac:dyDescent="0.2">
      <c r="A2108" s="5" t="s">
        <v>3706</v>
      </c>
      <c r="B2108" s="5" t="s">
        <v>3707</v>
      </c>
      <c r="C2108" s="5" t="s">
        <v>117</v>
      </c>
      <c r="D2108" s="194" t="s">
        <v>3708</v>
      </c>
      <c r="E2108" s="197" t="s">
        <v>3709</v>
      </c>
      <c r="F2108" s="19" t="s">
        <v>239</v>
      </c>
      <c r="G2108" s="19" t="s">
        <v>287</v>
      </c>
      <c r="H2108" s="27">
        <v>0</v>
      </c>
      <c r="I2108" s="110">
        <v>1</v>
      </c>
      <c r="J2108" s="19" t="s">
        <v>6551</v>
      </c>
      <c r="K2108" s="112">
        <v>0</v>
      </c>
      <c r="L2108" s="112" t="s">
        <v>6551</v>
      </c>
      <c r="M2108" s="112">
        <v>0</v>
      </c>
      <c r="N2108" s="112" t="s">
        <v>6551</v>
      </c>
      <c r="O2108" s="112">
        <v>0</v>
      </c>
      <c r="P2108" s="112" t="s">
        <v>6551</v>
      </c>
      <c r="Q2108" s="112">
        <v>23755</v>
      </c>
      <c r="R2108" s="112" t="s">
        <v>6551</v>
      </c>
      <c r="S2108" s="112">
        <v>0</v>
      </c>
      <c r="T2108" s="112" t="s">
        <v>6551</v>
      </c>
      <c r="U2108" s="112">
        <v>0</v>
      </c>
      <c r="V2108" s="112" t="s">
        <v>6551</v>
      </c>
      <c r="W2108" s="112">
        <v>2759</v>
      </c>
      <c r="X2108" s="112" t="s">
        <v>6551</v>
      </c>
      <c r="Y2108" s="112">
        <v>0</v>
      </c>
      <c r="Z2108" s="112" t="s">
        <v>6551</v>
      </c>
      <c r="AA2108" s="112">
        <v>0</v>
      </c>
      <c r="AB2108" s="112" t="s">
        <v>6551</v>
      </c>
      <c r="AC2108" s="112">
        <v>0</v>
      </c>
      <c r="AD2108" s="112" t="s">
        <v>6551</v>
      </c>
      <c r="AE2108" s="112">
        <v>0</v>
      </c>
      <c r="AF2108" s="112" t="s">
        <v>6551</v>
      </c>
      <c r="AG2108" s="112">
        <v>0</v>
      </c>
      <c r="AH2108" s="112" t="s">
        <v>6551</v>
      </c>
      <c r="AI2108" s="112">
        <v>6678</v>
      </c>
      <c r="AJ2108" s="112" t="s">
        <v>6551</v>
      </c>
      <c r="AK2108" s="112">
        <v>0</v>
      </c>
      <c r="AL2108" s="19" t="s">
        <v>6551</v>
      </c>
      <c r="AM2108" s="113" t="str">
        <f t="shared" si="32"/>
        <v>No</v>
      </c>
    </row>
    <row r="2109" spans="1:39" s="19" customFormat="1" ht="11.5" customHeight="1" x14ac:dyDescent="0.2">
      <c r="A2109" s="5" t="s">
        <v>3846</v>
      </c>
      <c r="B2109" s="5" t="s">
        <v>3847</v>
      </c>
      <c r="C2109" s="5" t="s">
        <v>117</v>
      </c>
      <c r="D2109" s="194" t="s">
        <v>3848</v>
      </c>
      <c r="E2109" s="197" t="s">
        <v>3849</v>
      </c>
      <c r="F2109" s="19" t="s">
        <v>239</v>
      </c>
      <c r="G2109" s="5" t="s">
        <v>287</v>
      </c>
      <c r="H2109" s="27">
        <v>0</v>
      </c>
      <c r="I2109" s="110">
        <v>1</v>
      </c>
      <c r="J2109" s="111" t="s">
        <v>6551</v>
      </c>
      <c r="K2109" s="112">
        <v>0</v>
      </c>
      <c r="L2109" s="112" t="s">
        <v>6551</v>
      </c>
      <c r="M2109" s="112">
        <v>0</v>
      </c>
      <c r="N2109" s="112" t="s">
        <v>6551</v>
      </c>
      <c r="O2109" s="112">
        <v>0</v>
      </c>
      <c r="P2109" s="112" t="s">
        <v>6551</v>
      </c>
      <c r="Q2109" s="112">
        <v>30107</v>
      </c>
      <c r="R2109" s="112" t="s">
        <v>6551</v>
      </c>
      <c r="S2109" s="112">
        <v>0</v>
      </c>
      <c r="T2109" s="112" t="s">
        <v>6551</v>
      </c>
      <c r="U2109" s="112">
        <v>0</v>
      </c>
      <c r="V2109" s="112" t="s">
        <v>6551</v>
      </c>
      <c r="W2109" s="112">
        <v>3673</v>
      </c>
      <c r="X2109" s="112" t="s">
        <v>6551</v>
      </c>
      <c r="Y2109" s="112">
        <v>0</v>
      </c>
      <c r="Z2109" s="112" t="s">
        <v>6551</v>
      </c>
      <c r="AA2109" s="112">
        <v>0</v>
      </c>
      <c r="AB2109" s="112" t="s">
        <v>6551</v>
      </c>
      <c r="AC2109" s="112">
        <v>0</v>
      </c>
      <c r="AD2109" s="112" t="s">
        <v>6551</v>
      </c>
      <c r="AE2109" s="112">
        <v>0</v>
      </c>
      <c r="AF2109" s="112" t="s">
        <v>6551</v>
      </c>
      <c r="AG2109" s="112">
        <v>0</v>
      </c>
      <c r="AH2109" s="112" t="s">
        <v>6551</v>
      </c>
      <c r="AI2109" s="112">
        <v>8185</v>
      </c>
      <c r="AJ2109" s="112" t="s">
        <v>6551</v>
      </c>
      <c r="AK2109" s="112">
        <v>0</v>
      </c>
      <c r="AL2109" s="113" t="s">
        <v>6551</v>
      </c>
      <c r="AM2109" s="113" t="str">
        <f t="shared" si="32"/>
        <v>No</v>
      </c>
    </row>
    <row r="2110" spans="1:39" s="19" customFormat="1" ht="11.5" customHeight="1" x14ac:dyDescent="0.2">
      <c r="A2110" s="5" t="s">
        <v>3867</v>
      </c>
      <c r="B2110" s="5" t="s">
        <v>776</v>
      </c>
      <c r="C2110" s="5" t="s">
        <v>117</v>
      </c>
      <c r="D2110" s="194" t="s">
        <v>3868</v>
      </c>
      <c r="E2110" s="197" t="s">
        <v>3869</v>
      </c>
      <c r="F2110" s="19" t="s">
        <v>239</v>
      </c>
      <c r="G2110" s="5" t="s">
        <v>287</v>
      </c>
      <c r="H2110" s="27">
        <v>0</v>
      </c>
      <c r="I2110" s="110">
        <v>1</v>
      </c>
      <c r="J2110" s="111" t="s">
        <v>6551</v>
      </c>
      <c r="K2110" s="112">
        <v>0</v>
      </c>
      <c r="L2110" s="112" t="s">
        <v>6551</v>
      </c>
      <c r="M2110" s="112">
        <v>0</v>
      </c>
      <c r="N2110" s="112" t="s">
        <v>6551</v>
      </c>
      <c r="O2110" s="112">
        <v>0</v>
      </c>
      <c r="P2110" s="112" t="s">
        <v>6551</v>
      </c>
      <c r="Q2110" s="112">
        <v>74507</v>
      </c>
      <c r="R2110" s="112" t="s">
        <v>6551</v>
      </c>
      <c r="S2110" s="112">
        <v>0</v>
      </c>
      <c r="T2110" s="112" t="s">
        <v>6551</v>
      </c>
      <c r="U2110" s="112">
        <v>0</v>
      </c>
      <c r="V2110" s="112" t="s">
        <v>6551</v>
      </c>
      <c r="W2110" s="112">
        <v>3897</v>
      </c>
      <c r="X2110" s="112" t="s">
        <v>6551</v>
      </c>
      <c r="Y2110" s="112">
        <v>0</v>
      </c>
      <c r="Z2110" s="112" t="s">
        <v>6551</v>
      </c>
      <c r="AA2110" s="112">
        <v>0</v>
      </c>
      <c r="AB2110" s="112" t="s">
        <v>6551</v>
      </c>
      <c r="AC2110" s="112">
        <v>0</v>
      </c>
      <c r="AD2110" s="112" t="s">
        <v>6551</v>
      </c>
      <c r="AE2110" s="112">
        <v>0</v>
      </c>
      <c r="AF2110" s="112" t="s">
        <v>6551</v>
      </c>
      <c r="AG2110" s="112">
        <v>0</v>
      </c>
      <c r="AH2110" s="112" t="s">
        <v>6551</v>
      </c>
      <c r="AI2110" s="112">
        <v>2570</v>
      </c>
      <c r="AJ2110" s="112" t="s">
        <v>6551</v>
      </c>
      <c r="AK2110" s="112">
        <v>0</v>
      </c>
      <c r="AL2110" s="113" t="s">
        <v>6551</v>
      </c>
      <c r="AM2110" s="113" t="str">
        <f t="shared" si="32"/>
        <v>No</v>
      </c>
    </row>
    <row r="2111" spans="1:39" s="19" customFormat="1" ht="11.5" customHeight="1" x14ac:dyDescent="0.2">
      <c r="A2111" s="5" t="s">
        <v>3883</v>
      </c>
      <c r="B2111" s="5" t="s">
        <v>3478</v>
      </c>
      <c r="C2111" s="5" t="s">
        <v>117</v>
      </c>
      <c r="D2111" s="194" t="s">
        <v>3884</v>
      </c>
      <c r="E2111" s="197" t="s">
        <v>3885</v>
      </c>
      <c r="F2111" s="19" t="s">
        <v>239</v>
      </c>
      <c r="G2111" s="5" t="s">
        <v>287</v>
      </c>
      <c r="H2111" s="27">
        <v>0</v>
      </c>
      <c r="I2111" s="110">
        <v>1</v>
      </c>
      <c r="J2111" s="111" t="s">
        <v>6551</v>
      </c>
      <c r="K2111" s="112">
        <v>0</v>
      </c>
      <c r="L2111" s="112" t="s">
        <v>6551</v>
      </c>
      <c r="M2111" s="112">
        <v>0</v>
      </c>
      <c r="N2111" s="112" t="s">
        <v>6551</v>
      </c>
      <c r="O2111" s="112">
        <v>0</v>
      </c>
      <c r="P2111" s="112" t="s">
        <v>6551</v>
      </c>
      <c r="Q2111" s="112">
        <v>28760</v>
      </c>
      <c r="R2111" s="112" t="s">
        <v>6551</v>
      </c>
      <c r="S2111" s="112">
        <v>0</v>
      </c>
      <c r="T2111" s="112" t="s">
        <v>6551</v>
      </c>
      <c r="U2111" s="112">
        <v>0</v>
      </c>
      <c r="V2111" s="112" t="s">
        <v>6551</v>
      </c>
      <c r="W2111" s="112">
        <v>2546</v>
      </c>
      <c r="X2111" s="112" t="s">
        <v>6551</v>
      </c>
      <c r="Y2111" s="112">
        <v>0</v>
      </c>
      <c r="Z2111" s="112" t="s">
        <v>6551</v>
      </c>
      <c r="AA2111" s="112">
        <v>0</v>
      </c>
      <c r="AB2111" s="112" t="s">
        <v>6551</v>
      </c>
      <c r="AC2111" s="112">
        <v>0</v>
      </c>
      <c r="AD2111" s="112" t="s">
        <v>6551</v>
      </c>
      <c r="AE2111" s="112">
        <v>0</v>
      </c>
      <c r="AF2111" s="112" t="s">
        <v>6551</v>
      </c>
      <c r="AG2111" s="112">
        <v>0</v>
      </c>
      <c r="AH2111" s="112" t="s">
        <v>6551</v>
      </c>
      <c r="AI2111" s="112">
        <v>1907</v>
      </c>
      <c r="AJ2111" s="112" t="s">
        <v>6551</v>
      </c>
      <c r="AK2111" s="112">
        <v>0</v>
      </c>
      <c r="AL2111" s="113" t="s">
        <v>6551</v>
      </c>
      <c r="AM2111" s="113" t="str">
        <f t="shared" si="32"/>
        <v>No</v>
      </c>
    </row>
    <row r="2112" spans="1:39" s="19" customFormat="1" ht="11.5" customHeight="1" x14ac:dyDescent="0.2">
      <c r="A2112" s="5" t="s">
        <v>4454</v>
      </c>
      <c r="B2112" s="5" t="s">
        <v>4455</v>
      </c>
      <c r="C2112" s="5" t="s">
        <v>61</v>
      </c>
      <c r="D2112" s="194" t="s">
        <v>4456</v>
      </c>
      <c r="E2112" s="197" t="s">
        <v>4457</v>
      </c>
      <c r="F2112" s="19" t="s">
        <v>239</v>
      </c>
      <c r="G2112" s="5" t="s">
        <v>287</v>
      </c>
      <c r="H2112" s="27">
        <v>0</v>
      </c>
      <c r="I2112" s="110">
        <v>1</v>
      </c>
      <c r="J2112" s="111" t="s">
        <v>6551</v>
      </c>
      <c r="K2112" s="112">
        <v>0</v>
      </c>
      <c r="L2112" s="112" t="s">
        <v>6551</v>
      </c>
      <c r="M2112" s="112">
        <v>0</v>
      </c>
      <c r="N2112" s="112" t="s">
        <v>6551</v>
      </c>
      <c r="O2112" s="112">
        <v>0</v>
      </c>
      <c r="P2112" s="112" t="s">
        <v>6551</v>
      </c>
      <c r="Q2112" s="112">
        <v>18463</v>
      </c>
      <c r="R2112" s="112" t="s">
        <v>6551</v>
      </c>
      <c r="S2112" s="112">
        <v>0</v>
      </c>
      <c r="T2112" s="112" t="s">
        <v>6551</v>
      </c>
      <c r="U2112" s="112">
        <v>0</v>
      </c>
      <c r="V2112" s="112" t="s">
        <v>6551</v>
      </c>
      <c r="W2112" s="112">
        <v>1750</v>
      </c>
      <c r="X2112" s="112" t="s">
        <v>6551</v>
      </c>
      <c r="Y2112" s="112">
        <v>0</v>
      </c>
      <c r="Z2112" s="112" t="s">
        <v>6551</v>
      </c>
      <c r="AA2112" s="112">
        <v>0</v>
      </c>
      <c r="AB2112" s="112" t="s">
        <v>6551</v>
      </c>
      <c r="AC2112" s="112">
        <v>0</v>
      </c>
      <c r="AD2112" s="112" t="s">
        <v>6551</v>
      </c>
      <c r="AE2112" s="112">
        <v>0</v>
      </c>
      <c r="AF2112" s="112" t="s">
        <v>6551</v>
      </c>
      <c r="AG2112" s="112">
        <v>0</v>
      </c>
      <c r="AH2112" s="112" t="s">
        <v>6551</v>
      </c>
      <c r="AI2112" s="112">
        <v>6672</v>
      </c>
      <c r="AJ2112" s="112" t="s">
        <v>6551</v>
      </c>
      <c r="AK2112" s="112">
        <v>0</v>
      </c>
      <c r="AL2112" s="113" t="s">
        <v>6551</v>
      </c>
      <c r="AM2112" s="113" t="str">
        <f t="shared" si="32"/>
        <v>No</v>
      </c>
    </row>
    <row r="2113" spans="1:39" s="19" customFormat="1" ht="11.5" customHeight="1" x14ac:dyDescent="0.2">
      <c r="A2113" s="5" t="s">
        <v>4516</v>
      </c>
      <c r="B2113" s="5" t="s">
        <v>4517</v>
      </c>
      <c r="C2113" s="5" t="s">
        <v>61</v>
      </c>
      <c r="D2113" s="194" t="s">
        <v>4518</v>
      </c>
      <c r="E2113" s="197" t="s">
        <v>4519</v>
      </c>
      <c r="F2113" s="19" t="s">
        <v>239</v>
      </c>
      <c r="G2113" s="5" t="s">
        <v>287</v>
      </c>
      <c r="H2113" s="27">
        <v>0</v>
      </c>
      <c r="I2113" s="110">
        <v>1</v>
      </c>
      <c r="J2113" s="111" t="s">
        <v>6551</v>
      </c>
      <c r="K2113" s="112">
        <v>0</v>
      </c>
      <c r="L2113" s="112" t="s">
        <v>6551</v>
      </c>
      <c r="M2113" s="112">
        <v>0</v>
      </c>
      <c r="N2113" s="112" t="s">
        <v>6551</v>
      </c>
      <c r="O2113" s="112">
        <v>0</v>
      </c>
      <c r="P2113" s="112" t="s">
        <v>6551</v>
      </c>
      <c r="Q2113" s="112">
        <v>18577</v>
      </c>
      <c r="R2113" s="112" t="s">
        <v>6551</v>
      </c>
      <c r="S2113" s="112">
        <v>0</v>
      </c>
      <c r="T2113" s="112" t="s">
        <v>6551</v>
      </c>
      <c r="U2113" s="112">
        <v>0</v>
      </c>
      <c r="V2113" s="112" t="s">
        <v>6551</v>
      </c>
      <c r="W2113" s="112">
        <v>1384</v>
      </c>
      <c r="X2113" s="112" t="s">
        <v>6551</v>
      </c>
      <c r="Y2113" s="112">
        <v>0</v>
      </c>
      <c r="Z2113" s="112" t="s">
        <v>6551</v>
      </c>
      <c r="AA2113" s="112">
        <v>0</v>
      </c>
      <c r="AB2113" s="112" t="s">
        <v>6551</v>
      </c>
      <c r="AC2113" s="112">
        <v>0</v>
      </c>
      <c r="AD2113" s="112" t="s">
        <v>6551</v>
      </c>
      <c r="AE2113" s="112">
        <v>0</v>
      </c>
      <c r="AF2113" s="112" t="s">
        <v>6551</v>
      </c>
      <c r="AG2113" s="112">
        <v>0</v>
      </c>
      <c r="AH2113" s="112" t="s">
        <v>6551</v>
      </c>
      <c r="AI2113" s="112">
        <v>6667</v>
      </c>
      <c r="AJ2113" s="112" t="s">
        <v>6551</v>
      </c>
      <c r="AK2113" s="112">
        <v>0</v>
      </c>
      <c r="AL2113" s="113" t="s">
        <v>6551</v>
      </c>
      <c r="AM2113" s="113" t="str">
        <f t="shared" si="32"/>
        <v>No</v>
      </c>
    </row>
    <row r="2114" spans="1:39" s="19" customFormat="1" ht="11.5" customHeight="1" x14ac:dyDescent="0.2">
      <c r="A2114" s="5" t="s">
        <v>4544</v>
      </c>
      <c r="B2114" s="5" t="s">
        <v>4545</v>
      </c>
      <c r="C2114" s="5" t="s">
        <v>61</v>
      </c>
      <c r="D2114" s="194" t="s">
        <v>4546</v>
      </c>
      <c r="E2114" s="197" t="s">
        <v>4547</v>
      </c>
      <c r="F2114" s="19" t="s">
        <v>239</v>
      </c>
      <c r="G2114" s="5" t="s">
        <v>287</v>
      </c>
      <c r="H2114" s="27">
        <v>0</v>
      </c>
      <c r="I2114" s="110">
        <v>1</v>
      </c>
      <c r="J2114" s="111" t="s">
        <v>6551</v>
      </c>
      <c r="K2114" s="112">
        <v>0</v>
      </c>
      <c r="L2114" s="112" t="s">
        <v>6551</v>
      </c>
      <c r="M2114" s="112">
        <v>0</v>
      </c>
      <c r="N2114" s="112" t="s">
        <v>6551</v>
      </c>
      <c r="O2114" s="112">
        <v>0</v>
      </c>
      <c r="P2114" s="112" t="s">
        <v>6551</v>
      </c>
      <c r="Q2114" s="112">
        <v>6067</v>
      </c>
      <c r="R2114" s="112" t="s">
        <v>6551</v>
      </c>
      <c r="S2114" s="112">
        <v>0</v>
      </c>
      <c r="T2114" s="112" t="s">
        <v>6551</v>
      </c>
      <c r="U2114" s="112">
        <v>0</v>
      </c>
      <c r="V2114" s="112" t="s">
        <v>6551</v>
      </c>
      <c r="W2114" s="112">
        <v>883</v>
      </c>
      <c r="X2114" s="112" t="s">
        <v>6551</v>
      </c>
      <c r="Y2114" s="112">
        <v>0</v>
      </c>
      <c r="Z2114" s="112" t="s">
        <v>6551</v>
      </c>
      <c r="AA2114" s="112">
        <v>0</v>
      </c>
      <c r="AB2114" s="112" t="s">
        <v>6551</v>
      </c>
      <c r="AC2114" s="112">
        <v>0</v>
      </c>
      <c r="AD2114" s="112" t="s">
        <v>6551</v>
      </c>
      <c r="AE2114" s="112">
        <v>0</v>
      </c>
      <c r="AF2114" s="112" t="s">
        <v>6551</v>
      </c>
      <c r="AG2114" s="112">
        <v>0</v>
      </c>
      <c r="AH2114" s="112" t="s">
        <v>6551</v>
      </c>
      <c r="AI2114" s="112">
        <v>6828</v>
      </c>
      <c r="AJ2114" s="112" t="s">
        <v>6551</v>
      </c>
      <c r="AK2114" s="112">
        <v>0</v>
      </c>
      <c r="AL2114" s="113" t="s">
        <v>6551</v>
      </c>
      <c r="AM2114" s="113" t="str">
        <f t="shared" ref="AM2114:AM2145" si="33">IF(OR(J2114="Q",L2114="Q",N2114="Q",P2114="Q",R2114="Q",T2114="Q",V2114="Q",X2114="Q",Z2114="Q",AB2114="Q",AD2114="Q",AF2114="Q",AH2114="Q",AJ2114="Q",AL2114="Q"),"Yes","No")</f>
        <v>No</v>
      </c>
    </row>
    <row r="2115" spans="1:39" s="19" customFormat="1" ht="11.5" customHeight="1" x14ac:dyDescent="0.2">
      <c r="A2115" s="5" t="s">
        <v>4571</v>
      </c>
      <c r="B2115" s="5" t="s">
        <v>4572</v>
      </c>
      <c r="C2115" s="5" t="s">
        <v>61</v>
      </c>
      <c r="D2115" s="194" t="s">
        <v>4573</v>
      </c>
      <c r="E2115" s="197" t="s">
        <v>4574</v>
      </c>
      <c r="F2115" s="19" t="s">
        <v>239</v>
      </c>
      <c r="G2115" s="5" t="s">
        <v>287</v>
      </c>
      <c r="H2115" s="27">
        <v>0</v>
      </c>
      <c r="I2115" s="110">
        <v>1</v>
      </c>
      <c r="J2115" s="111" t="s">
        <v>6551</v>
      </c>
      <c r="K2115" s="112">
        <v>0</v>
      </c>
      <c r="L2115" s="112" t="s">
        <v>6551</v>
      </c>
      <c r="M2115" s="112">
        <v>0</v>
      </c>
      <c r="N2115" s="112" t="s">
        <v>6551</v>
      </c>
      <c r="O2115" s="112">
        <v>0</v>
      </c>
      <c r="P2115" s="112" t="s">
        <v>6551</v>
      </c>
      <c r="Q2115" s="112">
        <v>10941</v>
      </c>
      <c r="R2115" s="112" t="s">
        <v>6551</v>
      </c>
      <c r="S2115" s="112">
        <v>0</v>
      </c>
      <c r="T2115" s="112" t="s">
        <v>6551</v>
      </c>
      <c r="U2115" s="112">
        <v>0</v>
      </c>
      <c r="V2115" s="112" t="s">
        <v>6551</v>
      </c>
      <c r="W2115" s="112">
        <v>1733</v>
      </c>
      <c r="X2115" s="112" t="s">
        <v>6551</v>
      </c>
      <c r="Y2115" s="112">
        <v>0</v>
      </c>
      <c r="Z2115" s="112" t="s">
        <v>6551</v>
      </c>
      <c r="AA2115" s="112">
        <v>0</v>
      </c>
      <c r="AB2115" s="112" t="s">
        <v>6551</v>
      </c>
      <c r="AC2115" s="112">
        <v>0</v>
      </c>
      <c r="AD2115" s="112" t="s">
        <v>6551</v>
      </c>
      <c r="AE2115" s="112">
        <v>0</v>
      </c>
      <c r="AF2115" s="112" t="s">
        <v>6551</v>
      </c>
      <c r="AG2115" s="112">
        <v>0</v>
      </c>
      <c r="AH2115" s="112" t="s">
        <v>6551</v>
      </c>
      <c r="AI2115" s="112">
        <v>8440</v>
      </c>
      <c r="AJ2115" s="112" t="s">
        <v>6551</v>
      </c>
      <c r="AK2115" s="112">
        <v>0</v>
      </c>
      <c r="AL2115" s="113" t="s">
        <v>6551</v>
      </c>
      <c r="AM2115" s="113" t="str">
        <f t="shared" si="33"/>
        <v>No</v>
      </c>
    </row>
    <row r="2116" spans="1:39" s="19" customFormat="1" ht="11.5" customHeight="1" x14ac:dyDescent="0.2">
      <c r="A2116" s="5" t="s">
        <v>4581</v>
      </c>
      <c r="B2116" s="5" t="s">
        <v>4582</v>
      </c>
      <c r="C2116" s="5" t="s">
        <v>61</v>
      </c>
      <c r="D2116" s="194" t="s">
        <v>4583</v>
      </c>
      <c r="E2116" s="197" t="s">
        <v>4584</v>
      </c>
      <c r="F2116" s="19" t="s">
        <v>239</v>
      </c>
      <c r="G2116" s="5" t="s">
        <v>287</v>
      </c>
      <c r="H2116" s="27">
        <v>0</v>
      </c>
      <c r="I2116" s="110">
        <v>1</v>
      </c>
      <c r="J2116" s="111" t="s">
        <v>6551</v>
      </c>
      <c r="K2116" s="112">
        <v>0</v>
      </c>
      <c r="L2116" s="112" t="s">
        <v>6551</v>
      </c>
      <c r="M2116" s="112">
        <v>0</v>
      </c>
      <c r="N2116" s="112" t="s">
        <v>6551</v>
      </c>
      <c r="O2116" s="112">
        <v>0</v>
      </c>
      <c r="P2116" s="112" t="s">
        <v>6551</v>
      </c>
      <c r="Q2116" s="112">
        <v>10725</v>
      </c>
      <c r="R2116" s="112" t="s">
        <v>6551</v>
      </c>
      <c r="S2116" s="112">
        <v>0</v>
      </c>
      <c r="T2116" s="112" t="s">
        <v>6551</v>
      </c>
      <c r="U2116" s="112">
        <v>0</v>
      </c>
      <c r="V2116" s="112" t="s">
        <v>6551</v>
      </c>
      <c r="W2116" s="112">
        <v>1842</v>
      </c>
      <c r="X2116" s="112" t="s">
        <v>6551</v>
      </c>
      <c r="Y2116" s="112">
        <v>0</v>
      </c>
      <c r="Z2116" s="112" t="s">
        <v>6551</v>
      </c>
      <c r="AA2116" s="112">
        <v>0</v>
      </c>
      <c r="AB2116" s="112" t="s">
        <v>6551</v>
      </c>
      <c r="AC2116" s="112">
        <v>0</v>
      </c>
      <c r="AD2116" s="112" t="s">
        <v>6551</v>
      </c>
      <c r="AE2116" s="112">
        <v>0</v>
      </c>
      <c r="AF2116" s="112" t="s">
        <v>6551</v>
      </c>
      <c r="AG2116" s="112">
        <v>0</v>
      </c>
      <c r="AH2116" s="112" t="s">
        <v>6551</v>
      </c>
      <c r="AI2116" s="112">
        <v>4212</v>
      </c>
      <c r="AJ2116" s="112" t="s">
        <v>6551</v>
      </c>
      <c r="AK2116" s="112">
        <v>0</v>
      </c>
      <c r="AL2116" s="113" t="s">
        <v>6551</v>
      </c>
      <c r="AM2116" s="113" t="str">
        <f t="shared" si="33"/>
        <v>No</v>
      </c>
    </row>
    <row r="2117" spans="1:39" s="19" customFormat="1" ht="11.5" customHeight="1" x14ac:dyDescent="0.2">
      <c r="A2117" s="5" t="s">
        <v>4618</v>
      </c>
      <c r="B2117" s="5" t="s">
        <v>4619</v>
      </c>
      <c r="C2117" s="5" t="s">
        <v>61</v>
      </c>
      <c r="D2117" s="194" t="s">
        <v>4620</v>
      </c>
      <c r="E2117" s="197" t="s">
        <v>4621</v>
      </c>
      <c r="F2117" s="19" t="s">
        <v>239</v>
      </c>
      <c r="G2117" s="5" t="s">
        <v>287</v>
      </c>
      <c r="H2117" s="27">
        <v>0</v>
      </c>
      <c r="I2117" s="110">
        <v>1</v>
      </c>
      <c r="J2117" s="111" t="s">
        <v>6551</v>
      </c>
      <c r="K2117" s="112">
        <v>0</v>
      </c>
      <c r="L2117" s="112" t="s">
        <v>6551</v>
      </c>
      <c r="M2117" s="112">
        <v>0</v>
      </c>
      <c r="N2117" s="112" t="s">
        <v>6551</v>
      </c>
      <c r="O2117" s="112">
        <v>0</v>
      </c>
      <c r="P2117" s="112" t="s">
        <v>6551</v>
      </c>
      <c r="Q2117" s="112">
        <v>11258</v>
      </c>
      <c r="R2117" s="112" t="s">
        <v>6551</v>
      </c>
      <c r="S2117" s="112">
        <v>0</v>
      </c>
      <c r="T2117" s="112" t="s">
        <v>6551</v>
      </c>
      <c r="U2117" s="112">
        <v>0</v>
      </c>
      <c r="V2117" s="112" t="s">
        <v>6551</v>
      </c>
      <c r="W2117" s="112">
        <v>1395</v>
      </c>
      <c r="X2117" s="112" t="s">
        <v>6551</v>
      </c>
      <c r="Y2117" s="112">
        <v>0</v>
      </c>
      <c r="Z2117" s="112" t="s">
        <v>6551</v>
      </c>
      <c r="AA2117" s="112">
        <v>0</v>
      </c>
      <c r="AB2117" s="112" t="s">
        <v>6551</v>
      </c>
      <c r="AC2117" s="112">
        <v>0</v>
      </c>
      <c r="AD2117" s="112" t="s">
        <v>6551</v>
      </c>
      <c r="AE2117" s="112">
        <v>0</v>
      </c>
      <c r="AF2117" s="112" t="s">
        <v>6551</v>
      </c>
      <c r="AG2117" s="112">
        <v>0</v>
      </c>
      <c r="AH2117" s="112" t="s">
        <v>6551</v>
      </c>
      <c r="AI2117" s="112">
        <v>6995</v>
      </c>
      <c r="AJ2117" s="112" t="s">
        <v>6551</v>
      </c>
      <c r="AK2117" s="112">
        <v>0</v>
      </c>
      <c r="AL2117" s="113" t="s">
        <v>6551</v>
      </c>
      <c r="AM2117" s="113" t="str">
        <f t="shared" si="33"/>
        <v>No</v>
      </c>
    </row>
    <row r="2118" spans="1:39" s="19" customFormat="1" ht="11.5" customHeight="1" x14ac:dyDescent="0.2">
      <c r="A2118" s="5" t="s">
        <v>4630</v>
      </c>
      <c r="B2118" s="5" t="s">
        <v>4631</v>
      </c>
      <c r="C2118" s="5" t="s">
        <v>61</v>
      </c>
      <c r="D2118" s="194" t="s">
        <v>4632</v>
      </c>
      <c r="E2118" s="197" t="s">
        <v>4633</v>
      </c>
      <c r="F2118" s="19" t="s">
        <v>256</v>
      </c>
      <c r="G2118" s="19" t="s">
        <v>287</v>
      </c>
      <c r="H2118" s="27">
        <v>0</v>
      </c>
      <c r="I2118" s="110">
        <v>1</v>
      </c>
      <c r="J2118" s="19" t="s">
        <v>6551</v>
      </c>
      <c r="K2118" s="112">
        <v>0</v>
      </c>
      <c r="L2118" s="112" t="s">
        <v>6551</v>
      </c>
      <c r="M2118" s="112">
        <v>0</v>
      </c>
      <c r="N2118" s="112" t="s">
        <v>6551</v>
      </c>
      <c r="O2118" s="112">
        <v>0</v>
      </c>
      <c r="P2118" s="112" t="s">
        <v>6551</v>
      </c>
      <c r="Q2118" s="112">
        <v>6480</v>
      </c>
      <c r="R2118" s="112" t="s">
        <v>6551</v>
      </c>
      <c r="S2118" s="112">
        <v>0</v>
      </c>
      <c r="T2118" s="112" t="s">
        <v>6551</v>
      </c>
      <c r="U2118" s="112">
        <v>0</v>
      </c>
      <c r="V2118" s="112" t="s">
        <v>6551</v>
      </c>
      <c r="W2118" s="112">
        <v>1920</v>
      </c>
      <c r="X2118" s="112" t="s">
        <v>6551</v>
      </c>
      <c r="Y2118" s="112">
        <v>0</v>
      </c>
      <c r="Z2118" s="112" t="s">
        <v>6551</v>
      </c>
      <c r="AA2118" s="112">
        <v>0</v>
      </c>
      <c r="AB2118" s="112" t="s">
        <v>6551</v>
      </c>
      <c r="AC2118" s="112">
        <v>0</v>
      </c>
      <c r="AD2118" s="112" t="s">
        <v>6551</v>
      </c>
      <c r="AE2118" s="112">
        <v>0</v>
      </c>
      <c r="AF2118" s="112" t="s">
        <v>6551</v>
      </c>
      <c r="AG2118" s="112">
        <v>0</v>
      </c>
      <c r="AH2118" s="112" t="s">
        <v>6551</v>
      </c>
      <c r="AI2118" s="112">
        <v>3600</v>
      </c>
      <c r="AJ2118" s="112" t="s">
        <v>6551</v>
      </c>
      <c r="AK2118" s="112">
        <v>0</v>
      </c>
      <c r="AL2118" s="113" t="s">
        <v>6551</v>
      </c>
      <c r="AM2118" s="113" t="str">
        <f t="shared" si="33"/>
        <v>No</v>
      </c>
    </row>
    <row r="2119" spans="1:39" s="19" customFormat="1" ht="11.5" customHeight="1" x14ac:dyDescent="0.2">
      <c r="A2119" s="5" t="s">
        <v>4746</v>
      </c>
      <c r="B2119" s="5" t="s">
        <v>431</v>
      </c>
      <c r="C2119" s="5" t="s">
        <v>61</v>
      </c>
      <c r="D2119" s="194" t="s">
        <v>4747</v>
      </c>
      <c r="E2119" s="197" t="s">
        <v>4748</v>
      </c>
      <c r="F2119" s="19" t="s">
        <v>305</v>
      </c>
      <c r="G2119" s="19" t="s">
        <v>287</v>
      </c>
      <c r="H2119" s="27">
        <v>0</v>
      </c>
      <c r="I2119" s="110">
        <v>1</v>
      </c>
      <c r="J2119" s="19" t="s">
        <v>6551</v>
      </c>
      <c r="K2119" s="112">
        <v>0</v>
      </c>
      <c r="L2119" s="112" t="s">
        <v>6551</v>
      </c>
      <c r="M2119" s="112">
        <v>0</v>
      </c>
      <c r="N2119" s="112" t="s">
        <v>6551</v>
      </c>
      <c r="O2119" s="112">
        <v>0</v>
      </c>
      <c r="P2119" s="112" t="s">
        <v>6551</v>
      </c>
      <c r="Q2119" s="112">
        <v>5240</v>
      </c>
      <c r="R2119" s="112" t="s">
        <v>6551</v>
      </c>
      <c r="S2119" s="112">
        <v>0</v>
      </c>
      <c r="T2119" s="112" t="s">
        <v>6551</v>
      </c>
      <c r="U2119" s="112">
        <v>0</v>
      </c>
      <c r="V2119" s="112" t="s">
        <v>6551</v>
      </c>
      <c r="W2119" s="112">
        <v>221</v>
      </c>
      <c r="X2119" s="112" t="s">
        <v>6551</v>
      </c>
      <c r="Y2119" s="112">
        <v>0</v>
      </c>
      <c r="Z2119" s="112" t="s">
        <v>6551</v>
      </c>
      <c r="AA2119" s="112">
        <v>0</v>
      </c>
      <c r="AB2119" s="112" t="s">
        <v>6551</v>
      </c>
      <c r="AC2119" s="112">
        <v>0</v>
      </c>
      <c r="AD2119" s="112" t="s">
        <v>6551</v>
      </c>
      <c r="AE2119" s="112">
        <v>0</v>
      </c>
      <c r="AF2119" s="112" t="s">
        <v>6551</v>
      </c>
      <c r="AG2119" s="112">
        <v>0</v>
      </c>
      <c r="AH2119" s="112" t="s">
        <v>6551</v>
      </c>
      <c r="AI2119" s="112">
        <v>1492</v>
      </c>
      <c r="AJ2119" s="112" t="s">
        <v>6551</v>
      </c>
      <c r="AK2119" s="112">
        <v>0</v>
      </c>
      <c r="AL2119" s="19" t="s">
        <v>6551</v>
      </c>
      <c r="AM2119" s="113" t="str">
        <f t="shared" si="33"/>
        <v>No</v>
      </c>
    </row>
    <row r="2120" spans="1:39" s="19" customFormat="1" ht="11.5" customHeight="1" x14ac:dyDescent="0.2">
      <c r="A2120" s="5" t="s">
        <v>4774</v>
      </c>
      <c r="B2120" s="5" t="s">
        <v>1905</v>
      </c>
      <c r="C2120" s="5" t="s">
        <v>61</v>
      </c>
      <c r="D2120" s="194" t="s">
        <v>4775</v>
      </c>
      <c r="E2120" s="197" t="s">
        <v>4776</v>
      </c>
      <c r="F2120" s="19" t="s">
        <v>239</v>
      </c>
      <c r="G2120" s="19" t="s">
        <v>287</v>
      </c>
      <c r="H2120" s="27">
        <v>0</v>
      </c>
      <c r="I2120" s="110">
        <v>1</v>
      </c>
      <c r="J2120" s="19" t="s">
        <v>6551</v>
      </c>
      <c r="K2120" s="112">
        <v>0</v>
      </c>
      <c r="L2120" s="112" t="s">
        <v>6551</v>
      </c>
      <c r="M2120" s="112">
        <v>0</v>
      </c>
      <c r="N2120" s="112" t="s">
        <v>6551</v>
      </c>
      <c r="O2120" s="112">
        <v>0</v>
      </c>
      <c r="P2120" s="112" t="s">
        <v>6551</v>
      </c>
      <c r="Q2120" s="112">
        <v>8620</v>
      </c>
      <c r="R2120" s="112" t="s">
        <v>6551</v>
      </c>
      <c r="S2120" s="112">
        <v>0</v>
      </c>
      <c r="T2120" s="112" t="s">
        <v>6551</v>
      </c>
      <c r="U2120" s="112">
        <v>0</v>
      </c>
      <c r="V2120" s="112" t="s">
        <v>6551</v>
      </c>
      <c r="W2120" s="112">
        <v>653</v>
      </c>
      <c r="X2120" s="112" t="s">
        <v>6551</v>
      </c>
      <c r="Y2120" s="112">
        <v>0</v>
      </c>
      <c r="Z2120" s="112" t="s">
        <v>6551</v>
      </c>
      <c r="AA2120" s="112">
        <v>0</v>
      </c>
      <c r="AB2120" s="112" t="s">
        <v>6551</v>
      </c>
      <c r="AC2120" s="112">
        <v>0</v>
      </c>
      <c r="AD2120" s="112" t="s">
        <v>6551</v>
      </c>
      <c r="AE2120" s="112">
        <v>0</v>
      </c>
      <c r="AF2120" s="112" t="s">
        <v>6551</v>
      </c>
      <c r="AG2120" s="112">
        <v>0</v>
      </c>
      <c r="AH2120" s="112" t="s">
        <v>6551</v>
      </c>
      <c r="AI2120" s="112">
        <v>2736</v>
      </c>
      <c r="AJ2120" s="112" t="s">
        <v>6551</v>
      </c>
      <c r="AK2120" s="112">
        <v>0</v>
      </c>
      <c r="AL2120" s="19" t="s">
        <v>6551</v>
      </c>
      <c r="AM2120" s="113" t="str">
        <f t="shared" si="33"/>
        <v>No</v>
      </c>
    </row>
    <row r="2121" spans="1:39" s="19" customFormat="1" ht="11.5" customHeight="1" x14ac:dyDescent="0.2">
      <c r="A2121" s="5" t="s">
        <v>4853</v>
      </c>
      <c r="B2121" s="5" t="s">
        <v>4854</v>
      </c>
      <c r="C2121" s="5" t="s">
        <v>61</v>
      </c>
      <c r="D2121" s="194" t="s">
        <v>4855</v>
      </c>
      <c r="E2121" s="197" t="s">
        <v>4856</v>
      </c>
      <c r="F2121" s="19" t="s">
        <v>239</v>
      </c>
      <c r="G2121" s="5" t="s">
        <v>287</v>
      </c>
      <c r="H2121" s="27">
        <v>0</v>
      </c>
      <c r="I2121" s="110">
        <v>1</v>
      </c>
      <c r="J2121" s="111" t="s">
        <v>6551</v>
      </c>
      <c r="K2121" s="112">
        <v>0</v>
      </c>
      <c r="L2121" s="112" t="s">
        <v>6551</v>
      </c>
      <c r="M2121" s="112">
        <v>0</v>
      </c>
      <c r="N2121" s="112" t="s">
        <v>6551</v>
      </c>
      <c r="O2121" s="112">
        <v>0</v>
      </c>
      <c r="P2121" s="112" t="s">
        <v>6551</v>
      </c>
      <c r="Q2121" s="112">
        <v>54314</v>
      </c>
      <c r="R2121" s="112" t="s">
        <v>6551</v>
      </c>
      <c r="S2121" s="112">
        <v>0</v>
      </c>
      <c r="T2121" s="112" t="s">
        <v>6551</v>
      </c>
      <c r="U2121" s="112">
        <v>0</v>
      </c>
      <c r="V2121" s="112" t="s">
        <v>6551</v>
      </c>
      <c r="W2121" s="112">
        <v>2227</v>
      </c>
      <c r="X2121" s="112" t="s">
        <v>6551</v>
      </c>
      <c r="Y2121" s="112">
        <v>0</v>
      </c>
      <c r="Z2121" s="112" t="s">
        <v>6551</v>
      </c>
      <c r="AA2121" s="112">
        <v>0</v>
      </c>
      <c r="AB2121" s="112" t="s">
        <v>6551</v>
      </c>
      <c r="AC2121" s="112">
        <v>0</v>
      </c>
      <c r="AD2121" s="112" t="s">
        <v>6551</v>
      </c>
      <c r="AE2121" s="112">
        <v>0</v>
      </c>
      <c r="AF2121" s="112" t="s">
        <v>6551</v>
      </c>
      <c r="AG2121" s="112">
        <v>0</v>
      </c>
      <c r="AH2121" s="112" t="s">
        <v>6551</v>
      </c>
      <c r="AI2121" s="112">
        <v>6517</v>
      </c>
      <c r="AJ2121" s="112" t="s">
        <v>6551</v>
      </c>
      <c r="AK2121" s="112">
        <v>0</v>
      </c>
      <c r="AL2121" s="113" t="s">
        <v>6551</v>
      </c>
      <c r="AM2121" s="113" t="str">
        <f t="shared" si="33"/>
        <v>No</v>
      </c>
    </row>
    <row r="2122" spans="1:39" s="19" customFormat="1" ht="11.5" customHeight="1" x14ac:dyDescent="0.2">
      <c r="A2122" s="5" t="s">
        <v>4857</v>
      </c>
      <c r="B2122" s="5" t="s">
        <v>4858</v>
      </c>
      <c r="C2122" s="5" t="s">
        <v>61</v>
      </c>
      <c r="D2122" s="194" t="s">
        <v>4859</v>
      </c>
      <c r="E2122" s="197" t="s">
        <v>4860</v>
      </c>
      <c r="F2122" s="19" t="s">
        <v>239</v>
      </c>
      <c r="G2122" s="5" t="s">
        <v>287</v>
      </c>
      <c r="H2122" s="27">
        <v>0</v>
      </c>
      <c r="I2122" s="110">
        <v>1</v>
      </c>
      <c r="J2122" s="111" t="s">
        <v>6551</v>
      </c>
      <c r="K2122" s="112">
        <v>0</v>
      </c>
      <c r="L2122" s="112" t="s">
        <v>6551</v>
      </c>
      <c r="M2122" s="112">
        <v>0</v>
      </c>
      <c r="N2122" s="112" t="s">
        <v>6551</v>
      </c>
      <c r="O2122" s="112">
        <v>0</v>
      </c>
      <c r="P2122" s="112" t="s">
        <v>6551</v>
      </c>
      <c r="Q2122" s="112">
        <v>11604</v>
      </c>
      <c r="R2122" s="112" t="s">
        <v>6551</v>
      </c>
      <c r="S2122" s="112">
        <v>0</v>
      </c>
      <c r="T2122" s="112" t="s">
        <v>6551</v>
      </c>
      <c r="U2122" s="112">
        <v>0</v>
      </c>
      <c r="V2122" s="112" t="s">
        <v>6551</v>
      </c>
      <c r="W2122" s="112">
        <v>368</v>
      </c>
      <c r="X2122" s="112" t="s">
        <v>6551</v>
      </c>
      <c r="Y2122" s="112">
        <v>0</v>
      </c>
      <c r="Z2122" s="112" t="s">
        <v>6551</v>
      </c>
      <c r="AA2122" s="112">
        <v>0</v>
      </c>
      <c r="AB2122" s="112" t="s">
        <v>6551</v>
      </c>
      <c r="AC2122" s="112">
        <v>0</v>
      </c>
      <c r="AD2122" s="112" t="s">
        <v>6551</v>
      </c>
      <c r="AE2122" s="112">
        <v>0</v>
      </c>
      <c r="AF2122" s="112" t="s">
        <v>6551</v>
      </c>
      <c r="AG2122" s="112">
        <v>0</v>
      </c>
      <c r="AH2122" s="112" t="s">
        <v>6551</v>
      </c>
      <c r="AI2122" s="112">
        <v>2661</v>
      </c>
      <c r="AJ2122" s="112" t="s">
        <v>6551</v>
      </c>
      <c r="AK2122" s="112">
        <v>0</v>
      </c>
      <c r="AL2122" s="113" t="s">
        <v>6551</v>
      </c>
      <c r="AM2122" s="113" t="str">
        <f t="shared" si="33"/>
        <v>No</v>
      </c>
    </row>
    <row r="2123" spans="1:39" s="19" customFormat="1" ht="11.5" customHeight="1" x14ac:dyDescent="0.2">
      <c r="A2123" s="5" t="s">
        <v>4864</v>
      </c>
      <c r="B2123" s="5" t="s">
        <v>4865</v>
      </c>
      <c r="C2123" s="5" t="s">
        <v>61</v>
      </c>
      <c r="D2123" s="194" t="s">
        <v>4866</v>
      </c>
      <c r="E2123" s="197" t="s">
        <v>4867</v>
      </c>
      <c r="F2123" s="19" t="s">
        <v>305</v>
      </c>
      <c r="G2123" s="5" t="s">
        <v>287</v>
      </c>
      <c r="H2123" s="27">
        <v>0</v>
      </c>
      <c r="I2123" s="110">
        <v>1</v>
      </c>
      <c r="J2123" s="111" t="s">
        <v>6551</v>
      </c>
      <c r="K2123" s="112">
        <v>0</v>
      </c>
      <c r="L2123" s="112" t="s">
        <v>6551</v>
      </c>
      <c r="M2123" s="112">
        <v>0</v>
      </c>
      <c r="N2123" s="112" t="s">
        <v>6551</v>
      </c>
      <c r="O2123" s="112">
        <v>0</v>
      </c>
      <c r="P2123" s="112" t="s">
        <v>6551</v>
      </c>
      <c r="Q2123" s="112">
        <v>8161</v>
      </c>
      <c r="R2123" s="112" t="s">
        <v>6551</v>
      </c>
      <c r="S2123" s="112">
        <v>0</v>
      </c>
      <c r="T2123" s="112" t="s">
        <v>6551</v>
      </c>
      <c r="U2123" s="112">
        <v>0</v>
      </c>
      <c r="V2123" s="112" t="s">
        <v>6551</v>
      </c>
      <c r="W2123" s="112">
        <v>531</v>
      </c>
      <c r="X2123" s="112" t="s">
        <v>6551</v>
      </c>
      <c r="Y2123" s="112">
        <v>0</v>
      </c>
      <c r="Z2123" s="112" t="s">
        <v>6551</v>
      </c>
      <c r="AA2123" s="112">
        <v>0</v>
      </c>
      <c r="AB2123" s="112" t="s">
        <v>6551</v>
      </c>
      <c r="AC2123" s="112">
        <v>0</v>
      </c>
      <c r="AD2123" s="112" t="s">
        <v>6551</v>
      </c>
      <c r="AE2123" s="112">
        <v>0</v>
      </c>
      <c r="AF2123" s="112" t="s">
        <v>6551</v>
      </c>
      <c r="AG2123" s="112">
        <v>0</v>
      </c>
      <c r="AH2123" s="112" t="s">
        <v>6551</v>
      </c>
      <c r="AI2123" s="112">
        <v>5709</v>
      </c>
      <c r="AJ2123" s="112" t="s">
        <v>6551</v>
      </c>
      <c r="AK2123" s="112">
        <v>0</v>
      </c>
      <c r="AL2123" s="113" t="s">
        <v>6551</v>
      </c>
      <c r="AM2123" s="113" t="str">
        <f t="shared" si="33"/>
        <v>No</v>
      </c>
    </row>
    <row r="2124" spans="1:39" s="19" customFormat="1" ht="11.5" customHeight="1" x14ac:dyDescent="0.2">
      <c r="A2124" s="5" t="s">
        <v>4916</v>
      </c>
      <c r="B2124" s="5" t="s">
        <v>4917</v>
      </c>
      <c r="C2124" s="5" t="s">
        <v>61</v>
      </c>
      <c r="D2124" s="194" t="s">
        <v>4918</v>
      </c>
      <c r="E2124" s="197" t="s">
        <v>4919</v>
      </c>
      <c r="F2124" s="19" t="s">
        <v>239</v>
      </c>
      <c r="G2124" s="5" t="s">
        <v>287</v>
      </c>
      <c r="H2124" s="27">
        <v>0</v>
      </c>
      <c r="I2124" s="110">
        <v>1</v>
      </c>
      <c r="J2124" s="111" t="s">
        <v>6551</v>
      </c>
      <c r="K2124" s="112">
        <v>0</v>
      </c>
      <c r="L2124" s="112" t="s">
        <v>6551</v>
      </c>
      <c r="M2124" s="112">
        <v>0</v>
      </c>
      <c r="N2124" s="112" t="s">
        <v>6551</v>
      </c>
      <c r="O2124" s="112">
        <v>0</v>
      </c>
      <c r="P2124" s="112" t="s">
        <v>6551</v>
      </c>
      <c r="Q2124" s="112">
        <v>17520</v>
      </c>
      <c r="R2124" s="112" t="s">
        <v>6551</v>
      </c>
      <c r="S2124" s="112">
        <v>0</v>
      </c>
      <c r="T2124" s="112" t="s">
        <v>6551</v>
      </c>
      <c r="U2124" s="112">
        <v>0</v>
      </c>
      <c r="V2124" s="112" t="s">
        <v>6551</v>
      </c>
      <c r="W2124" s="112">
        <v>1380</v>
      </c>
      <c r="X2124" s="112" t="s">
        <v>6551</v>
      </c>
      <c r="Y2124" s="112">
        <v>0</v>
      </c>
      <c r="Z2124" s="112" t="s">
        <v>6551</v>
      </c>
      <c r="AA2124" s="112">
        <v>0</v>
      </c>
      <c r="AB2124" s="112" t="s">
        <v>6551</v>
      </c>
      <c r="AC2124" s="112">
        <v>0</v>
      </c>
      <c r="AD2124" s="112" t="s">
        <v>6551</v>
      </c>
      <c r="AE2124" s="112">
        <v>0</v>
      </c>
      <c r="AF2124" s="112" t="s">
        <v>6551</v>
      </c>
      <c r="AG2124" s="112">
        <v>0</v>
      </c>
      <c r="AH2124" s="112" t="s">
        <v>6551</v>
      </c>
      <c r="AI2124" s="112">
        <v>5184</v>
      </c>
      <c r="AJ2124" s="112" t="s">
        <v>6551</v>
      </c>
      <c r="AK2124" s="112">
        <v>0</v>
      </c>
      <c r="AL2124" s="113" t="s">
        <v>6551</v>
      </c>
      <c r="AM2124" s="113" t="str">
        <f t="shared" si="33"/>
        <v>No</v>
      </c>
    </row>
    <row r="2125" spans="1:39" s="19" customFormat="1" ht="11.5" customHeight="1" x14ac:dyDescent="0.2">
      <c r="A2125" s="5" t="s">
        <v>5003</v>
      </c>
      <c r="B2125" s="5" t="s">
        <v>5004</v>
      </c>
      <c r="C2125" s="5" t="s">
        <v>61</v>
      </c>
      <c r="D2125" s="194" t="s">
        <v>5005</v>
      </c>
      <c r="E2125" s="197" t="s">
        <v>5006</v>
      </c>
      <c r="F2125" s="19" t="s">
        <v>239</v>
      </c>
      <c r="G2125" s="5" t="s">
        <v>287</v>
      </c>
      <c r="H2125" s="27">
        <v>0</v>
      </c>
      <c r="I2125" s="110">
        <v>1</v>
      </c>
      <c r="J2125" s="111" t="s">
        <v>6551</v>
      </c>
      <c r="K2125" s="112">
        <v>0</v>
      </c>
      <c r="L2125" s="112" t="s">
        <v>6551</v>
      </c>
      <c r="M2125" s="112">
        <v>0</v>
      </c>
      <c r="N2125" s="112" t="s">
        <v>6551</v>
      </c>
      <c r="O2125" s="112">
        <v>0</v>
      </c>
      <c r="P2125" s="112" t="s">
        <v>6551</v>
      </c>
      <c r="Q2125" s="112">
        <v>25437</v>
      </c>
      <c r="R2125" s="112" t="s">
        <v>6551</v>
      </c>
      <c r="S2125" s="112">
        <v>0</v>
      </c>
      <c r="T2125" s="112" t="s">
        <v>6551</v>
      </c>
      <c r="U2125" s="112">
        <v>0</v>
      </c>
      <c r="V2125" s="112" t="s">
        <v>6551</v>
      </c>
      <c r="W2125" s="112">
        <v>2584</v>
      </c>
      <c r="X2125" s="112" t="s">
        <v>6551</v>
      </c>
      <c r="Y2125" s="112">
        <v>0</v>
      </c>
      <c r="Z2125" s="112" t="s">
        <v>6551</v>
      </c>
      <c r="AA2125" s="112">
        <v>0</v>
      </c>
      <c r="AB2125" s="112" t="s">
        <v>6551</v>
      </c>
      <c r="AC2125" s="112">
        <v>0</v>
      </c>
      <c r="AD2125" s="112" t="s">
        <v>6551</v>
      </c>
      <c r="AE2125" s="112">
        <v>0</v>
      </c>
      <c r="AF2125" s="112" t="s">
        <v>6551</v>
      </c>
      <c r="AG2125" s="112">
        <v>0</v>
      </c>
      <c r="AH2125" s="112" t="s">
        <v>6551</v>
      </c>
      <c r="AI2125" s="112">
        <v>12742</v>
      </c>
      <c r="AJ2125" s="112" t="s">
        <v>6551</v>
      </c>
      <c r="AK2125" s="112">
        <v>0</v>
      </c>
      <c r="AL2125" s="113" t="s">
        <v>6551</v>
      </c>
      <c r="AM2125" s="113" t="str">
        <f t="shared" si="33"/>
        <v>No</v>
      </c>
    </row>
    <row r="2126" spans="1:39" s="19" customFormat="1" ht="11.5" customHeight="1" x14ac:dyDescent="0.2">
      <c r="A2126" s="5" t="s">
        <v>5034</v>
      </c>
      <c r="B2126" s="5" t="s">
        <v>5035</v>
      </c>
      <c r="C2126" s="5" t="s">
        <v>61</v>
      </c>
      <c r="D2126" s="194" t="s">
        <v>5036</v>
      </c>
      <c r="E2126" s="197" t="s">
        <v>5037</v>
      </c>
      <c r="F2126" s="19" t="s">
        <v>239</v>
      </c>
      <c r="G2126" s="5" t="s">
        <v>287</v>
      </c>
      <c r="H2126" s="27">
        <v>0</v>
      </c>
      <c r="I2126" s="110">
        <v>1</v>
      </c>
      <c r="J2126" s="111" t="s">
        <v>6551</v>
      </c>
      <c r="K2126" s="112">
        <v>0</v>
      </c>
      <c r="L2126" s="112" t="s">
        <v>6551</v>
      </c>
      <c r="M2126" s="112">
        <v>0</v>
      </c>
      <c r="N2126" s="112" t="s">
        <v>6551</v>
      </c>
      <c r="O2126" s="112">
        <v>0</v>
      </c>
      <c r="P2126" s="112" t="s">
        <v>6551</v>
      </c>
      <c r="Q2126" s="112">
        <v>10663</v>
      </c>
      <c r="R2126" s="112" t="s">
        <v>6551</v>
      </c>
      <c r="S2126" s="112">
        <v>0</v>
      </c>
      <c r="T2126" s="112" t="s">
        <v>6551</v>
      </c>
      <c r="U2126" s="112">
        <v>0</v>
      </c>
      <c r="V2126" s="112" t="s">
        <v>6551</v>
      </c>
      <c r="W2126" s="112">
        <v>1976</v>
      </c>
      <c r="X2126" s="112" t="s">
        <v>6551</v>
      </c>
      <c r="Y2126" s="112">
        <v>0</v>
      </c>
      <c r="Z2126" s="112" t="s">
        <v>6551</v>
      </c>
      <c r="AA2126" s="112">
        <v>0</v>
      </c>
      <c r="AB2126" s="112" t="s">
        <v>6551</v>
      </c>
      <c r="AC2126" s="112">
        <v>0</v>
      </c>
      <c r="AD2126" s="112" t="s">
        <v>6551</v>
      </c>
      <c r="AE2126" s="112">
        <v>0</v>
      </c>
      <c r="AF2126" s="112" t="s">
        <v>6551</v>
      </c>
      <c r="AG2126" s="112">
        <v>0</v>
      </c>
      <c r="AH2126" s="112" t="s">
        <v>6551</v>
      </c>
      <c r="AI2126" s="112">
        <v>4099</v>
      </c>
      <c r="AJ2126" s="112" t="s">
        <v>6551</v>
      </c>
      <c r="AK2126" s="112">
        <v>0</v>
      </c>
      <c r="AL2126" s="113" t="s">
        <v>6551</v>
      </c>
      <c r="AM2126" s="113" t="str">
        <f t="shared" si="33"/>
        <v>No</v>
      </c>
    </row>
    <row r="2127" spans="1:39" s="19" customFormat="1" ht="11.5" customHeight="1" x14ac:dyDescent="0.2">
      <c r="A2127" s="5" t="s">
        <v>6031</v>
      </c>
      <c r="B2127" s="5" t="s">
        <v>6032</v>
      </c>
      <c r="C2127" s="5" t="s">
        <v>61</v>
      </c>
      <c r="D2127" s="194"/>
      <c r="E2127" s="197" t="s">
        <v>6033</v>
      </c>
      <c r="F2127" s="19" t="s">
        <v>239</v>
      </c>
      <c r="G2127" s="5" t="s">
        <v>287</v>
      </c>
      <c r="H2127" s="27">
        <v>0</v>
      </c>
      <c r="I2127" s="110">
        <v>1</v>
      </c>
      <c r="J2127" s="111" t="s">
        <v>6551</v>
      </c>
      <c r="K2127" s="112">
        <v>0</v>
      </c>
      <c r="L2127" s="112" t="s">
        <v>6551</v>
      </c>
      <c r="M2127" s="112">
        <v>0</v>
      </c>
      <c r="N2127" s="112" t="s">
        <v>6551</v>
      </c>
      <c r="O2127" s="112">
        <v>0</v>
      </c>
      <c r="P2127" s="112" t="s">
        <v>6551</v>
      </c>
      <c r="Q2127" s="112">
        <v>15534</v>
      </c>
      <c r="R2127" s="112" t="s">
        <v>6551</v>
      </c>
      <c r="S2127" s="112">
        <v>0</v>
      </c>
      <c r="T2127" s="112" t="s">
        <v>6551</v>
      </c>
      <c r="U2127" s="112">
        <v>0</v>
      </c>
      <c r="V2127" s="112" t="s">
        <v>6551</v>
      </c>
      <c r="W2127" s="112">
        <v>1140</v>
      </c>
      <c r="X2127" s="112" t="s">
        <v>6551</v>
      </c>
      <c r="Y2127" s="112">
        <v>0</v>
      </c>
      <c r="Z2127" s="112" t="s">
        <v>6551</v>
      </c>
      <c r="AA2127" s="112">
        <v>0</v>
      </c>
      <c r="AB2127" s="112" t="s">
        <v>6551</v>
      </c>
      <c r="AC2127" s="112">
        <v>0</v>
      </c>
      <c r="AD2127" s="112" t="s">
        <v>6551</v>
      </c>
      <c r="AE2127" s="112">
        <v>0</v>
      </c>
      <c r="AF2127" s="112" t="s">
        <v>6551</v>
      </c>
      <c r="AG2127" s="112">
        <v>0</v>
      </c>
      <c r="AH2127" s="112" t="s">
        <v>6551</v>
      </c>
      <c r="AI2127" s="112">
        <v>3768</v>
      </c>
      <c r="AJ2127" s="112" t="s">
        <v>6551</v>
      </c>
      <c r="AK2127" s="112">
        <v>0</v>
      </c>
      <c r="AL2127" s="113" t="s">
        <v>6551</v>
      </c>
      <c r="AM2127" s="113" t="str">
        <f t="shared" si="33"/>
        <v>No</v>
      </c>
    </row>
    <row r="2128" spans="1:39" s="19" customFormat="1" ht="11.5" customHeight="1" x14ac:dyDescent="0.2">
      <c r="A2128" s="5" t="s">
        <v>5048</v>
      </c>
      <c r="B2128" s="5" t="s">
        <v>262</v>
      </c>
      <c r="C2128" s="5" t="s">
        <v>76</v>
      </c>
      <c r="D2128" s="194" t="s">
        <v>5049</v>
      </c>
      <c r="E2128" s="197" t="s">
        <v>5050</v>
      </c>
      <c r="F2128" s="19" t="s">
        <v>305</v>
      </c>
      <c r="G2128" s="5" t="s">
        <v>287</v>
      </c>
      <c r="H2128" s="27">
        <v>0</v>
      </c>
      <c r="I2128" s="110">
        <v>1</v>
      </c>
      <c r="J2128" s="111" t="s">
        <v>6551</v>
      </c>
      <c r="K2128" s="112">
        <v>0</v>
      </c>
      <c r="L2128" s="112" t="s">
        <v>6551</v>
      </c>
      <c r="M2128" s="112">
        <v>0</v>
      </c>
      <c r="N2128" s="112" t="s">
        <v>6551</v>
      </c>
      <c r="O2128" s="112">
        <v>0</v>
      </c>
      <c r="P2128" s="112" t="s">
        <v>6551</v>
      </c>
      <c r="Q2128" s="112">
        <v>69272</v>
      </c>
      <c r="R2128" s="112" t="s">
        <v>6551</v>
      </c>
      <c r="S2128" s="112">
        <v>0</v>
      </c>
      <c r="T2128" s="112" t="s">
        <v>6551</v>
      </c>
      <c r="U2128" s="112">
        <v>0</v>
      </c>
      <c r="V2128" s="112" t="s">
        <v>6551</v>
      </c>
      <c r="W2128" s="112">
        <v>1731</v>
      </c>
      <c r="X2128" s="112" t="s">
        <v>6551</v>
      </c>
      <c r="Y2128" s="112">
        <v>0</v>
      </c>
      <c r="Z2128" s="112" t="s">
        <v>6551</v>
      </c>
      <c r="AA2128" s="112">
        <v>0</v>
      </c>
      <c r="AB2128" s="112" t="s">
        <v>6551</v>
      </c>
      <c r="AC2128" s="112">
        <v>0</v>
      </c>
      <c r="AD2128" s="112" t="s">
        <v>6551</v>
      </c>
      <c r="AE2128" s="112">
        <v>0</v>
      </c>
      <c r="AF2128" s="112" t="s">
        <v>6551</v>
      </c>
      <c r="AG2128" s="112">
        <v>0</v>
      </c>
      <c r="AH2128" s="112" t="s">
        <v>6551</v>
      </c>
      <c r="AI2128" s="112">
        <v>3943</v>
      </c>
      <c r="AJ2128" s="112" t="s">
        <v>6551</v>
      </c>
      <c r="AK2128" s="112">
        <v>0</v>
      </c>
      <c r="AL2128" s="113" t="s">
        <v>6551</v>
      </c>
      <c r="AM2128" s="113" t="str">
        <f t="shared" si="33"/>
        <v>No</v>
      </c>
    </row>
    <row r="2129" spans="1:39" s="19" customFormat="1" ht="11.5" customHeight="1" x14ac:dyDescent="0.2">
      <c r="A2129" s="5" t="s">
        <v>4475</v>
      </c>
      <c r="B2129" s="5" t="s">
        <v>4476</v>
      </c>
      <c r="C2129" s="5" t="s">
        <v>81</v>
      </c>
      <c r="D2129" s="194" t="s">
        <v>4477</v>
      </c>
      <c r="E2129" s="197" t="s">
        <v>4478</v>
      </c>
      <c r="F2129" s="19" t="s">
        <v>239</v>
      </c>
      <c r="G2129" s="5" t="s">
        <v>287</v>
      </c>
      <c r="H2129" s="27">
        <v>0</v>
      </c>
      <c r="I2129" s="110">
        <v>1</v>
      </c>
      <c r="J2129" s="111" t="s">
        <v>6551</v>
      </c>
      <c r="K2129" s="112">
        <v>0</v>
      </c>
      <c r="L2129" s="112" t="s">
        <v>6551</v>
      </c>
      <c r="M2129" s="112">
        <v>0</v>
      </c>
      <c r="N2129" s="112" t="s">
        <v>6551</v>
      </c>
      <c r="O2129" s="112">
        <v>0</v>
      </c>
      <c r="P2129" s="112" t="s">
        <v>6551</v>
      </c>
      <c r="Q2129" s="112">
        <v>7307</v>
      </c>
      <c r="R2129" s="112" t="s">
        <v>6551</v>
      </c>
      <c r="S2129" s="112">
        <v>0</v>
      </c>
      <c r="T2129" s="112" t="s">
        <v>6551</v>
      </c>
      <c r="U2129" s="112">
        <v>0</v>
      </c>
      <c r="V2129" s="112" t="s">
        <v>6551</v>
      </c>
      <c r="W2129" s="112">
        <v>1416</v>
      </c>
      <c r="X2129" s="112" t="s">
        <v>6551</v>
      </c>
      <c r="Y2129" s="112">
        <v>0</v>
      </c>
      <c r="Z2129" s="112" t="s">
        <v>6551</v>
      </c>
      <c r="AA2129" s="112">
        <v>0</v>
      </c>
      <c r="AB2129" s="112" t="s">
        <v>6551</v>
      </c>
      <c r="AC2129" s="112">
        <v>0</v>
      </c>
      <c r="AD2129" s="112" t="s">
        <v>6551</v>
      </c>
      <c r="AE2129" s="112">
        <v>0</v>
      </c>
      <c r="AF2129" s="112" t="s">
        <v>6551</v>
      </c>
      <c r="AG2129" s="112">
        <v>0</v>
      </c>
      <c r="AH2129" s="112" t="s">
        <v>6551</v>
      </c>
      <c r="AI2129" s="112">
        <v>3800</v>
      </c>
      <c r="AJ2129" s="112" t="s">
        <v>6551</v>
      </c>
      <c r="AK2129" s="112">
        <v>0</v>
      </c>
      <c r="AL2129" s="113" t="s">
        <v>6551</v>
      </c>
      <c r="AM2129" s="113" t="str">
        <f t="shared" si="33"/>
        <v>No</v>
      </c>
    </row>
    <row r="2130" spans="1:39" s="19" customFormat="1" ht="11.5" customHeight="1" x14ac:dyDescent="0.2">
      <c r="A2130" s="5" t="s">
        <v>3392</v>
      </c>
      <c r="B2130" s="5" t="s">
        <v>441</v>
      </c>
      <c r="C2130" s="5" t="s">
        <v>81</v>
      </c>
      <c r="D2130" s="194" t="s">
        <v>4500</v>
      </c>
      <c r="E2130" s="197" t="s">
        <v>4501</v>
      </c>
      <c r="F2130" s="19" t="s">
        <v>239</v>
      </c>
      <c r="G2130" s="19" t="s">
        <v>287</v>
      </c>
      <c r="H2130" s="27">
        <v>0</v>
      </c>
      <c r="I2130" s="110">
        <v>1</v>
      </c>
      <c r="J2130" s="19" t="s">
        <v>6551</v>
      </c>
      <c r="K2130" s="112">
        <v>0</v>
      </c>
      <c r="L2130" s="112" t="s">
        <v>6551</v>
      </c>
      <c r="M2130" s="112">
        <v>0</v>
      </c>
      <c r="N2130" s="112" t="s">
        <v>6551</v>
      </c>
      <c r="O2130" s="112">
        <v>0</v>
      </c>
      <c r="P2130" s="112" t="s">
        <v>6551</v>
      </c>
      <c r="Q2130" s="112">
        <v>9667</v>
      </c>
      <c r="R2130" s="112" t="s">
        <v>6551</v>
      </c>
      <c r="S2130" s="112">
        <v>0</v>
      </c>
      <c r="T2130" s="112" t="s">
        <v>6551</v>
      </c>
      <c r="U2130" s="112">
        <v>0</v>
      </c>
      <c r="V2130" s="112" t="s">
        <v>6551</v>
      </c>
      <c r="W2130" s="112">
        <v>526</v>
      </c>
      <c r="X2130" s="112" t="s">
        <v>6551</v>
      </c>
      <c r="Y2130" s="112">
        <v>0</v>
      </c>
      <c r="Z2130" s="112" t="s">
        <v>6551</v>
      </c>
      <c r="AA2130" s="112">
        <v>0</v>
      </c>
      <c r="AB2130" s="112" t="s">
        <v>6551</v>
      </c>
      <c r="AC2130" s="112">
        <v>0</v>
      </c>
      <c r="AD2130" s="112" t="s">
        <v>6551</v>
      </c>
      <c r="AE2130" s="112">
        <v>0</v>
      </c>
      <c r="AF2130" s="112" t="s">
        <v>6551</v>
      </c>
      <c r="AG2130" s="112">
        <v>0</v>
      </c>
      <c r="AH2130" s="112" t="s">
        <v>6551</v>
      </c>
      <c r="AI2130" s="112">
        <v>153</v>
      </c>
      <c r="AJ2130" s="112" t="s">
        <v>6551</v>
      </c>
      <c r="AK2130" s="112">
        <v>0</v>
      </c>
      <c r="AL2130" s="113" t="s">
        <v>6551</v>
      </c>
      <c r="AM2130" s="113" t="str">
        <f t="shared" si="33"/>
        <v>No</v>
      </c>
    </row>
    <row r="2131" spans="1:39" s="19" customFormat="1" ht="11.5" customHeight="1" x14ac:dyDescent="0.2">
      <c r="A2131" s="5" t="s">
        <v>4626</v>
      </c>
      <c r="B2131" s="5" t="s">
        <v>4627</v>
      </c>
      <c r="C2131" s="5" t="s">
        <v>81</v>
      </c>
      <c r="D2131" s="194" t="s">
        <v>4628</v>
      </c>
      <c r="E2131" s="197" t="s">
        <v>4629</v>
      </c>
      <c r="F2131" s="19" t="s">
        <v>239</v>
      </c>
      <c r="G2131" s="19" t="s">
        <v>287</v>
      </c>
      <c r="H2131" s="27">
        <v>0</v>
      </c>
      <c r="I2131" s="110">
        <v>1</v>
      </c>
      <c r="J2131" s="19" t="s">
        <v>6551</v>
      </c>
      <c r="K2131" s="112">
        <v>0</v>
      </c>
      <c r="L2131" s="112" t="s">
        <v>6551</v>
      </c>
      <c r="M2131" s="112">
        <v>0</v>
      </c>
      <c r="N2131" s="112" t="s">
        <v>6551</v>
      </c>
      <c r="O2131" s="112">
        <v>0</v>
      </c>
      <c r="P2131" s="112" t="s">
        <v>6551</v>
      </c>
      <c r="Q2131" s="112">
        <v>14445</v>
      </c>
      <c r="R2131" s="112" t="s">
        <v>6551</v>
      </c>
      <c r="S2131" s="112">
        <v>0</v>
      </c>
      <c r="T2131" s="112" t="s">
        <v>6551</v>
      </c>
      <c r="U2131" s="112">
        <v>0</v>
      </c>
      <c r="V2131" s="112" t="s">
        <v>6551</v>
      </c>
      <c r="W2131" s="112">
        <v>1206</v>
      </c>
      <c r="X2131" s="112" t="s">
        <v>6551</v>
      </c>
      <c r="Y2131" s="112">
        <v>0</v>
      </c>
      <c r="Z2131" s="112" t="s">
        <v>6551</v>
      </c>
      <c r="AA2131" s="112">
        <v>0</v>
      </c>
      <c r="AB2131" s="112" t="s">
        <v>6551</v>
      </c>
      <c r="AC2131" s="112">
        <v>0</v>
      </c>
      <c r="AD2131" s="112" t="s">
        <v>6551</v>
      </c>
      <c r="AE2131" s="112">
        <v>0</v>
      </c>
      <c r="AF2131" s="112" t="s">
        <v>6551</v>
      </c>
      <c r="AG2131" s="112">
        <v>0</v>
      </c>
      <c r="AH2131" s="112" t="s">
        <v>6551</v>
      </c>
      <c r="AI2131" s="112">
        <v>4218</v>
      </c>
      <c r="AJ2131" s="112" t="s">
        <v>6551</v>
      </c>
      <c r="AK2131" s="112">
        <v>0</v>
      </c>
      <c r="AL2131" s="19" t="s">
        <v>6551</v>
      </c>
      <c r="AM2131" s="113" t="str">
        <f t="shared" si="33"/>
        <v>No</v>
      </c>
    </row>
    <row r="2132" spans="1:39" s="19" customFormat="1" ht="11.5" customHeight="1" x14ac:dyDescent="0.2">
      <c r="A2132" s="5" t="s">
        <v>4806</v>
      </c>
      <c r="B2132" s="5" t="s">
        <v>4807</v>
      </c>
      <c r="C2132" s="5" t="s">
        <v>81</v>
      </c>
      <c r="D2132" s="194" t="s">
        <v>4808</v>
      </c>
      <c r="E2132" s="197" t="s">
        <v>4809</v>
      </c>
      <c r="F2132" s="19" t="s">
        <v>239</v>
      </c>
      <c r="G2132" s="19" t="s">
        <v>287</v>
      </c>
      <c r="H2132" s="27">
        <v>0</v>
      </c>
      <c r="I2132" s="110">
        <v>1</v>
      </c>
      <c r="J2132" s="19" t="s">
        <v>6551</v>
      </c>
      <c r="K2132" s="112">
        <v>0</v>
      </c>
      <c r="L2132" s="112" t="s">
        <v>6551</v>
      </c>
      <c r="M2132" s="112">
        <v>0</v>
      </c>
      <c r="N2132" s="112" t="s">
        <v>6551</v>
      </c>
      <c r="O2132" s="112">
        <v>0</v>
      </c>
      <c r="P2132" s="112" t="s">
        <v>6551</v>
      </c>
      <c r="Q2132" s="112">
        <v>10631</v>
      </c>
      <c r="R2132" s="112" t="s">
        <v>6551</v>
      </c>
      <c r="S2132" s="112">
        <v>0</v>
      </c>
      <c r="T2132" s="112" t="s">
        <v>6551</v>
      </c>
      <c r="U2132" s="112">
        <v>0</v>
      </c>
      <c r="V2132" s="112" t="s">
        <v>6551</v>
      </c>
      <c r="W2132" s="112">
        <v>996</v>
      </c>
      <c r="X2132" s="112" t="s">
        <v>6551</v>
      </c>
      <c r="Y2132" s="112">
        <v>0</v>
      </c>
      <c r="Z2132" s="112" t="s">
        <v>6551</v>
      </c>
      <c r="AA2132" s="112">
        <v>0</v>
      </c>
      <c r="AB2132" s="112" t="s">
        <v>6551</v>
      </c>
      <c r="AC2132" s="112">
        <v>0</v>
      </c>
      <c r="AD2132" s="112" t="s">
        <v>6551</v>
      </c>
      <c r="AE2132" s="112">
        <v>0</v>
      </c>
      <c r="AF2132" s="112" t="s">
        <v>6551</v>
      </c>
      <c r="AG2132" s="112">
        <v>0</v>
      </c>
      <c r="AH2132" s="112" t="s">
        <v>6551</v>
      </c>
      <c r="AI2132" s="112">
        <v>3891</v>
      </c>
      <c r="AJ2132" s="112" t="s">
        <v>6551</v>
      </c>
      <c r="AK2132" s="112">
        <v>0</v>
      </c>
      <c r="AL2132" s="19" t="s">
        <v>6551</v>
      </c>
      <c r="AM2132" s="113" t="str">
        <f t="shared" si="33"/>
        <v>No</v>
      </c>
    </row>
    <row r="2133" spans="1:39" s="19" customFormat="1" ht="11.5" customHeight="1" x14ac:dyDescent="0.2">
      <c r="A2133" s="5" t="s">
        <v>4840</v>
      </c>
      <c r="B2133" s="5" t="s">
        <v>4840</v>
      </c>
      <c r="C2133" s="5" t="s">
        <v>81</v>
      </c>
      <c r="D2133" s="194" t="s">
        <v>4841</v>
      </c>
      <c r="E2133" s="197" t="s">
        <v>4842</v>
      </c>
      <c r="F2133" s="19" t="s">
        <v>239</v>
      </c>
      <c r="G2133" s="5" t="s">
        <v>287</v>
      </c>
      <c r="H2133" s="27">
        <v>0</v>
      </c>
      <c r="I2133" s="110">
        <v>1</v>
      </c>
      <c r="J2133" s="111" t="s">
        <v>6551</v>
      </c>
      <c r="K2133" s="112">
        <v>0</v>
      </c>
      <c r="L2133" s="112" t="s">
        <v>6551</v>
      </c>
      <c r="M2133" s="112">
        <v>0</v>
      </c>
      <c r="N2133" s="112" t="s">
        <v>6551</v>
      </c>
      <c r="O2133" s="112">
        <v>0</v>
      </c>
      <c r="P2133" s="112" t="s">
        <v>6551</v>
      </c>
      <c r="Q2133" s="112">
        <v>7525</v>
      </c>
      <c r="R2133" s="112" t="s">
        <v>6551</v>
      </c>
      <c r="S2133" s="112">
        <v>0</v>
      </c>
      <c r="T2133" s="112" t="s">
        <v>6551</v>
      </c>
      <c r="U2133" s="112">
        <v>0</v>
      </c>
      <c r="V2133" s="112" t="s">
        <v>6551</v>
      </c>
      <c r="W2133" s="112">
        <v>1345</v>
      </c>
      <c r="X2133" s="112" t="s">
        <v>6551</v>
      </c>
      <c r="Y2133" s="112">
        <v>0</v>
      </c>
      <c r="Z2133" s="112" t="s">
        <v>6551</v>
      </c>
      <c r="AA2133" s="112">
        <v>0</v>
      </c>
      <c r="AB2133" s="112" t="s">
        <v>6551</v>
      </c>
      <c r="AC2133" s="112">
        <v>0</v>
      </c>
      <c r="AD2133" s="112" t="s">
        <v>6551</v>
      </c>
      <c r="AE2133" s="112">
        <v>0</v>
      </c>
      <c r="AF2133" s="112" t="s">
        <v>6551</v>
      </c>
      <c r="AG2133" s="112">
        <v>0</v>
      </c>
      <c r="AH2133" s="112" t="s">
        <v>6551</v>
      </c>
      <c r="AI2133" s="112">
        <v>1722</v>
      </c>
      <c r="AJ2133" s="112" t="s">
        <v>6551</v>
      </c>
      <c r="AK2133" s="112">
        <v>0</v>
      </c>
      <c r="AL2133" s="113" t="s">
        <v>6551</v>
      </c>
      <c r="AM2133" s="113" t="str">
        <f t="shared" si="33"/>
        <v>No</v>
      </c>
    </row>
    <row r="2134" spans="1:39" s="19" customFormat="1" ht="11.5" customHeight="1" x14ac:dyDescent="0.2">
      <c r="A2134" s="5" t="s">
        <v>4843</v>
      </c>
      <c r="B2134" s="5" t="s">
        <v>4074</v>
      </c>
      <c r="C2134" s="5" t="s">
        <v>81</v>
      </c>
      <c r="D2134" s="194" t="s">
        <v>4844</v>
      </c>
      <c r="E2134" s="197" t="s">
        <v>4845</v>
      </c>
      <c r="F2134" s="19" t="s">
        <v>239</v>
      </c>
      <c r="G2134" s="5" t="s">
        <v>287</v>
      </c>
      <c r="H2134" s="27">
        <v>0</v>
      </c>
      <c r="I2134" s="110">
        <v>1</v>
      </c>
      <c r="J2134" s="111" t="s">
        <v>6551</v>
      </c>
      <c r="K2134" s="112">
        <v>0</v>
      </c>
      <c r="L2134" s="112" t="s">
        <v>6551</v>
      </c>
      <c r="M2134" s="112">
        <v>0</v>
      </c>
      <c r="N2134" s="112" t="s">
        <v>6551</v>
      </c>
      <c r="O2134" s="112">
        <v>0</v>
      </c>
      <c r="P2134" s="112" t="s">
        <v>6551</v>
      </c>
      <c r="Q2134" s="112">
        <v>2645</v>
      </c>
      <c r="R2134" s="112" t="s">
        <v>6551</v>
      </c>
      <c r="S2134" s="112">
        <v>0</v>
      </c>
      <c r="T2134" s="112" t="s">
        <v>6551</v>
      </c>
      <c r="U2134" s="112">
        <v>0</v>
      </c>
      <c r="V2134" s="112" t="s">
        <v>6551</v>
      </c>
      <c r="W2134" s="112">
        <v>437</v>
      </c>
      <c r="X2134" s="112" t="s">
        <v>6551</v>
      </c>
      <c r="Y2134" s="112">
        <v>0</v>
      </c>
      <c r="Z2134" s="112" t="s">
        <v>6551</v>
      </c>
      <c r="AA2134" s="112">
        <v>0</v>
      </c>
      <c r="AB2134" s="112" t="s">
        <v>6551</v>
      </c>
      <c r="AC2134" s="112">
        <v>0</v>
      </c>
      <c r="AD2134" s="112" t="s">
        <v>6551</v>
      </c>
      <c r="AE2134" s="112">
        <v>0</v>
      </c>
      <c r="AF2134" s="112" t="s">
        <v>6551</v>
      </c>
      <c r="AG2134" s="112">
        <v>0</v>
      </c>
      <c r="AH2134" s="112" t="s">
        <v>6551</v>
      </c>
      <c r="AI2134" s="112">
        <v>651</v>
      </c>
      <c r="AJ2134" s="112" t="s">
        <v>6551</v>
      </c>
      <c r="AK2134" s="112">
        <v>0</v>
      </c>
      <c r="AL2134" s="113" t="s">
        <v>6551</v>
      </c>
      <c r="AM2134" s="113" t="str">
        <f t="shared" si="33"/>
        <v>No</v>
      </c>
    </row>
    <row r="2135" spans="1:39" s="19" customFormat="1" ht="11.5" customHeight="1" x14ac:dyDescent="0.2">
      <c r="A2135" s="5" t="s">
        <v>4868</v>
      </c>
      <c r="B2135" s="5" t="s">
        <v>4869</v>
      </c>
      <c r="C2135" s="5" t="s">
        <v>81</v>
      </c>
      <c r="D2135" s="194" t="s">
        <v>4870</v>
      </c>
      <c r="E2135" s="197" t="s">
        <v>4871</v>
      </c>
      <c r="F2135" s="19" t="s">
        <v>239</v>
      </c>
      <c r="G2135" s="5" t="s">
        <v>287</v>
      </c>
      <c r="H2135" s="27">
        <v>0</v>
      </c>
      <c r="I2135" s="110">
        <v>1</v>
      </c>
      <c r="J2135" s="111" t="s">
        <v>6551</v>
      </c>
      <c r="K2135" s="112">
        <v>0</v>
      </c>
      <c r="L2135" s="112" t="s">
        <v>6551</v>
      </c>
      <c r="M2135" s="112">
        <v>0</v>
      </c>
      <c r="N2135" s="112" t="s">
        <v>6551</v>
      </c>
      <c r="O2135" s="112">
        <v>0</v>
      </c>
      <c r="P2135" s="112" t="s">
        <v>6551</v>
      </c>
      <c r="Q2135" s="112">
        <v>12019</v>
      </c>
      <c r="R2135" s="112" t="s">
        <v>6551</v>
      </c>
      <c r="S2135" s="112">
        <v>0</v>
      </c>
      <c r="T2135" s="112" t="s">
        <v>6551</v>
      </c>
      <c r="U2135" s="112">
        <v>0</v>
      </c>
      <c r="V2135" s="112" t="s">
        <v>6551</v>
      </c>
      <c r="W2135" s="112">
        <v>1558</v>
      </c>
      <c r="X2135" s="112" t="s">
        <v>6551</v>
      </c>
      <c r="Y2135" s="112">
        <v>0</v>
      </c>
      <c r="Z2135" s="112" t="s">
        <v>6551</v>
      </c>
      <c r="AA2135" s="112">
        <v>0</v>
      </c>
      <c r="AB2135" s="112" t="s">
        <v>6551</v>
      </c>
      <c r="AC2135" s="112">
        <v>0</v>
      </c>
      <c r="AD2135" s="112" t="s">
        <v>6551</v>
      </c>
      <c r="AE2135" s="112">
        <v>0</v>
      </c>
      <c r="AF2135" s="112" t="s">
        <v>6551</v>
      </c>
      <c r="AG2135" s="112">
        <v>0</v>
      </c>
      <c r="AH2135" s="112" t="s">
        <v>6551</v>
      </c>
      <c r="AI2135" s="112">
        <v>9832</v>
      </c>
      <c r="AJ2135" s="112" t="s">
        <v>6551</v>
      </c>
      <c r="AK2135" s="112">
        <v>0</v>
      </c>
      <c r="AL2135" s="113" t="s">
        <v>6551</v>
      </c>
      <c r="AM2135" s="113" t="str">
        <f t="shared" si="33"/>
        <v>No</v>
      </c>
    </row>
    <row r="2136" spans="1:39" s="19" customFormat="1" ht="11.5" customHeight="1" x14ac:dyDescent="0.2">
      <c r="A2136" s="5" t="s">
        <v>4987</v>
      </c>
      <c r="B2136" s="5" t="s">
        <v>4988</v>
      </c>
      <c r="C2136" s="5" t="s">
        <v>81</v>
      </c>
      <c r="D2136" s="194" t="s">
        <v>4989</v>
      </c>
      <c r="E2136" s="197" t="s">
        <v>4990</v>
      </c>
      <c r="F2136" s="19" t="s">
        <v>305</v>
      </c>
      <c r="G2136" s="5" t="s">
        <v>287</v>
      </c>
      <c r="H2136" s="27">
        <v>0</v>
      </c>
      <c r="I2136" s="110">
        <v>1</v>
      </c>
      <c r="J2136" s="111" t="s">
        <v>6551</v>
      </c>
      <c r="K2136" s="112">
        <v>0</v>
      </c>
      <c r="L2136" s="112" t="s">
        <v>6551</v>
      </c>
      <c r="M2136" s="112">
        <v>0</v>
      </c>
      <c r="N2136" s="112" t="s">
        <v>6551</v>
      </c>
      <c r="O2136" s="112">
        <v>0</v>
      </c>
      <c r="P2136" s="112" t="s">
        <v>6551</v>
      </c>
      <c r="Q2136" s="112">
        <v>1190</v>
      </c>
      <c r="R2136" s="112" t="s">
        <v>6551</v>
      </c>
      <c r="S2136" s="112">
        <v>0</v>
      </c>
      <c r="T2136" s="112" t="s">
        <v>6551</v>
      </c>
      <c r="U2136" s="112">
        <v>0</v>
      </c>
      <c r="V2136" s="112" t="s">
        <v>6551</v>
      </c>
      <c r="W2136" s="112">
        <v>393</v>
      </c>
      <c r="X2136" s="112" t="s">
        <v>6551</v>
      </c>
      <c r="Y2136" s="112">
        <v>0</v>
      </c>
      <c r="Z2136" s="112" t="s">
        <v>6551</v>
      </c>
      <c r="AA2136" s="112">
        <v>0</v>
      </c>
      <c r="AB2136" s="112" t="s">
        <v>6551</v>
      </c>
      <c r="AC2136" s="112">
        <v>0</v>
      </c>
      <c r="AD2136" s="112" t="s">
        <v>6551</v>
      </c>
      <c r="AE2136" s="112">
        <v>0</v>
      </c>
      <c r="AF2136" s="112" t="s">
        <v>6551</v>
      </c>
      <c r="AG2136" s="112">
        <v>0</v>
      </c>
      <c r="AH2136" s="112" t="s">
        <v>6551</v>
      </c>
      <c r="AI2136" s="112">
        <v>1887</v>
      </c>
      <c r="AJ2136" s="112" t="s">
        <v>6551</v>
      </c>
      <c r="AK2136" s="112">
        <v>0</v>
      </c>
      <c r="AL2136" s="113" t="s">
        <v>6551</v>
      </c>
      <c r="AM2136" s="113" t="str">
        <f t="shared" si="33"/>
        <v>No</v>
      </c>
    </row>
    <row r="2137" spans="1:39" s="19" customFormat="1" ht="11.5" customHeight="1" x14ac:dyDescent="0.2">
      <c r="A2137" s="5" t="s">
        <v>5010</v>
      </c>
      <c r="B2137" s="5" t="s">
        <v>5011</v>
      </c>
      <c r="C2137" s="5" t="s">
        <v>81</v>
      </c>
      <c r="D2137" s="194" t="s">
        <v>5012</v>
      </c>
      <c r="E2137" s="197" t="s">
        <v>5013</v>
      </c>
      <c r="F2137" s="19" t="s">
        <v>239</v>
      </c>
      <c r="G2137" s="5" t="s">
        <v>287</v>
      </c>
      <c r="H2137" s="27">
        <v>0</v>
      </c>
      <c r="I2137" s="110">
        <v>1</v>
      </c>
      <c r="J2137" s="111" t="s">
        <v>6551</v>
      </c>
      <c r="K2137" s="112">
        <v>0</v>
      </c>
      <c r="L2137" s="112" t="s">
        <v>6551</v>
      </c>
      <c r="M2137" s="112">
        <v>0</v>
      </c>
      <c r="N2137" s="112" t="s">
        <v>6551</v>
      </c>
      <c r="O2137" s="112">
        <v>0</v>
      </c>
      <c r="P2137" s="112" t="s">
        <v>6551</v>
      </c>
      <c r="Q2137" s="112">
        <v>3242</v>
      </c>
      <c r="R2137" s="112" t="s">
        <v>6551</v>
      </c>
      <c r="S2137" s="112">
        <v>0</v>
      </c>
      <c r="T2137" s="112" t="s">
        <v>6551</v>
      </c>
      <c r="U2137" s="112">
        <v>0</v>
      </c>
      <c r="V2137" s="112" t="s">
        <v>6551</v>
      </c>
      <c r="W2137" s="112">
        <v>517</v>
      </c>
      <c r="X2137" s="112" t="s">
        <v>6551</v>
      </c>
      <c r="Y2137" s="112">
        <v>0</v>
      </c>
      <c r="Z2137" s="112" t="s">
        <v>6551</v>
      </c>
      <c r="AA2137" s="112">
        <v>0</v>
      </c>
      <c r="AB2137" s="112" t="s">
        <v>6551</v>
      </c>
      <c r="AC2137" s="112">
        <v>0</v>
      </c>
      <c r="AD2137" s="112" t="s">
        <v>6551</v>
      </c>
      <c r="AE2137" s="112">
        <v>0</v>
      </c>
      <c r="AF2137" s="112" t="s">
        <v>6551</v>
      </c>
      <c r="AG2137" s="112">
        <v>0</v>
      </c>
      <c r="AH2137" s="112" t="s">
        <v>6551</v>
      </c>
      <c r="AI2137" s="112">
        <v>2067</v>
      </c>
      <c r="AJ2137" s="112" t="s">
        <v>6551</v>
      </c>
      <c r="AK2137" s="112">
        <v>0</v>
      </c>
      <c r="AL2137" s="113" t="s">
        <v>6551</v>
      </c>
      <c r="AM2137" s="113" t="str">
        <f t="shared" si="33"/>
        <v>No</v>
      </c>
    </row>
    <row r="2138" spans="1:39" s="19" customFormat="1" ht="11.5" customHeight="1" x14ac:dyDescent="0.2">
      <c r="A2138" s="5" t="s">
        <v>5065</v>
      </c>
      <c r="B2138" s="5" t="s">
        <v>4447</v>
      </c>
      <c r="C2138" s="5" t="s">
        <v>81</v>
      </c>
      <c r="D2138" s="194" t="s">
        <v>5066</v>
      </c>
      <c r="E2138" s="197" t="s">
        <v>5067</v>
      </c>
      <c r="F2138" s="19" t="s">
        <v>239</v>
      </c>
      <c r="G2138" s="5" t="s">
        <v>287</v>
      </c>
      <c r="H2138" s="27">
        <v>0</v>
      </c>
      <c r="I2138" s="110">
        <v>1</v>
      </c>
      <c r="J2138" s="111" t="s">
        <v>6551</v>
      </c>
      <c r="K2138" s="112">
        <v>0</v>
      </c>
      <c r="L2138" s="112" t="s">
        <v>6551</v>
      </c>
      <c r="M2138" s="112">
        <v>0</v>
      </c>
      <c r="N2138" s="112" t="s">
        <v>6551</v>
      </c>
      <c r="O2138" s="112">
        <v>0</v>
      </c>
      <c r="P2138" s="112" t="s">
        <v>6551</v>
      </c>
      <c r="Q2138" s="112">
        <v>13136</v>
      </c>
      <c r="R2138" s="112" t="s">
        <v>6551</v>
      </c>
      <c r="S2138" s="112">
        <v>0</v>
      </c>
      <c r="T2138" s="112" t="s">
        <v>6551</v>
      </c>
      <c r="U2138" s="112">
        <v>0</v>
      </c>
      <c r="V2138" s="112" t="s">
        <v>6551</v>
      </c>
      <c r="W2138" s="112">
        <v>1705</v>
      </c>
      <c r="X2138" s="112" t="s">
        <v>6551</v>
      </c>
      <c r="Y2138" s="112">
        <v>0</v>
      </c>
      <c r="Z2138" s="112" t="s">
        <v>6551</v>
      </c>
      <c r="AA2138" s="112">
        <v>0</v>
      </c>
      <c r="AB2138" s="112" t="s">
        <v>6551</v>
      </c>
      <c r="AC2138" s="112">
        <v>0</v>
      </c>
      <c r="AD2138" s="112" t="s">
        <v>6551</v>
      </c>
      <c r="AE2138" s="112">
        <v>0</v>
      </c>
      <c r="AF2138" s="112" t="s">
        <v>6551</v>
      </c>
      <c r="AG2138" s="112">
        <v>0</v>
      </c>
      <c r="AH2138" s="112" t="s">
        <v>6551</v>
      </c>
      <c r="AI2138" s="112">
        <v>6902</v>
      </c>
      <c r="AJ2138" s="112" t="s">
        <v>6551</v>
      </c>
      <c r="AK2138" s="112">
        <v>0</v>
      </c>
      <c r="AL2138" s="113" t="s">
        <v>6551</v>
      </c>
      <c r="AM2138" s="113" t="str">
        <f t="shared" si="33"/>
        <v>No</v>
      </c>
    </row>
    <row r="2139" spans="1:39" s="19" customFormat="1" ht="11.5" customHeight="1" x14ac:dyDescent="0.2">
      <c r="A2139" s="5" t="s">
        <v>5232</v>
      </c>
      <c r="B2139" s="5" t="s">
        <v>5233</v>
      </c>
      <c r="C2139" s="5" t="s">
        <v>78</v>
      </c>
      <c r="D2139" s="194" t="s">
        <v>5234</v>
      </c>
      <c r="E2139" s="197" t="s">
        <v>5235</v>
      </c>
      <c r="F2139" s="19" t="s">
        <v>239</v>
      </c>
      <c r="G2139" s="5" t="s">
        <v>287</v>
      </c>
      <c r="H2139" s="27">
        <v>0</v>
      </c>
      <c r="I2139" s="110">
        <v>1</v>
      </c>
      <c r="J2139" s="111" t="s">
        <v>6551</v>
      </c>
      <c r="K2139" s="112">
        <v>0</v>
      </c>
      <c r="L2139" s="112" t="s">
        <v>6551</v>
      </c>
      <c r="M2139" s="112">
        <v>0</v>
      </c>
      <c r="N2139" s="112" t="s">
        <v>6551</v>
      </c>
      <c r="O2139" s="112">
        <v>0</v>
      </c>
      <c r="P2139" s="112" t="s">
        <v>6551</v>
      </c>
      <c r="Q2139" s="112">
        <v>12404</v>
      </c>
      <c r="R2139" s="112" t="s">
        <v>6551</v>
      </c>
      <c r="S2139" s="112">
        <v>0</v>
      </c>
      <c r="T2139" s="112" t="s">
        <v>6551</v>
      </c>
      <c r="U2139" s="112">
        <v>0</v>
      </c>
      <c r="V2139" s="112" t="s">
        <v>6551</v>
      </c>
      <c r="W2139" s="112">
        <v>648</v>
      </c>
      <c r="X2139" s="112" t="s">
        <v>6551</v>
      </c>
      <c r="Y2139" s="112">
        <v>0</v>
      </c>
      <c r="Z2139" s="112" t="s">
        <v>6551</v>
      </c>
      <c r="AA2139" s="112">
        <v>0</v>
      </c>
      <c r="AB2139" s="112" t="s">
        <v>6551</v>
      </c>
      <c r="AC2139" s="112">
        <v>0</v>
      </c>
      <c r="AD2139" s="112" t="s">
        <v>6551</v>
      </c>
      <c r="AE2139" s="112">
        <v>0</v>
      </c>
      <c r="AF2139" s="112" t="s">
        <v>6551</v>
      </c>
      <c r="AG2139" s="112">
        <v>0</v>
      </c>
      <c r="AH2139" s="112" t="s">
        <v>6551</v>
      </c>
      <c r="AI2139" s="112">
        <v>356</v>
      </c>
      <c r="AJ2139" s="112" t="s">
        <v>6551</v>
      </c>
      <c r="AK2139" s="112">
        <v>0</v>
      </c>
      <c r="AL2139" s="113" t="s">
        <v>6551</v>
      </c>
      <c r="AM2139" s="113" t="str">
        <f t="shared" si="33"/>
        <v>No</v>
      </c>
    </row>
    <row r="2140" spans="1:39" s="19" customFormat="1" ht="11.5" customHeight="1" x14ac:dyDescent="0.2">
      <c r="A2140" s="5" t="s">
        <v>6431</v>
      </c>
      <c r="B2140" s="5" t="s">
        <v>6533</v>
      </c>
      <c r="C2140" s="5" t="s">
        <v>78</v>
      </c>
      <c r="D2140" s="194"/>
      <c r="E2140" s="197" t="s">
        <v>6430</v>
      </c>
      <c r="F2140" s="19" t="s">
        <v>239</v>
      </c>
      <c r="G2140" s="5" t="s">
        <v>287</v>
      </c>
      <c r="H2140" s="27">
        <v>0</v>
      </c>
      <c r="I2140" s="110">
        <v>1</v>
      </c>
      <c r="J2140" s="111" t="s">
        <v>6551</v>
      </c>
      <c r="K2140" s="112">
        <v>0</v>
      </c>
      <c r="L2140" s="112" t="s">
        <v>6551</v>
      </c>
      <c r="M2140" s="112">
        <v>0</v>
      </c>
      <c r="N2140" s="112" t="s">
        <v>6551</v>
      </c>
      <c r="O2140" s="112">
        <v>0</v>
      </c>
      <c r="P2140" s="112" t="s">
        <v>6551</v>
      </c>
      <c r="Q2140" s="112">
        <v>12426</v>
      </c>
      <c r="R2140" s="112" t="s">
        <v>6551</v>
      </c>
      <c r="S2140" s="112">
        <v>0</v>
      </c>
      <c r="T2140" s="112" t="s">
        <v>6551</v>
      </c>
      <c r="U2140" s="112">
        <v>0</v>
      </c>
      <c r="V2140" s="112" t="s">
        <v>6551</v>
      </c>
      <c r="W2140" s="112">
        <v>1778</v>
      </c>
      <c r="X2140" s="112" t="s">
        <v>6551</v>
      </c>
      <c r="Y2140" s="112">
        <v>0</v>
      </c>
      <c r="Z2140" s="112" t="s">
        <v>6551</v>
      </c>
      <c r="AA2140" s="112">
        <v>0</v>
      </c>
      <c r="AB2140" s="112" t="s">
        <v>6551</v>
      </c>
      <c r="AC2140" s="112">
        <v>0</v>
      </c>
      <c r="AD2140" s="112" t="s">
        <v>6551</v>
      </c>
      <c r="AE2140" s="112">
        <v>0</v>
      </c>
      <c r="AF2140" s="112" t="s">
        <v>6551</v>
      </c>
      <c r="AG2140" s="112">
        <v>0</v>
      </c>
      <c r="AH2140" s="112" t="s">
        <v>6551</v>
      </c>
      <c r="AI2140" s="112">
        <v>8205</v>
      </c>
      <c r="AJ2140" s="112" t="s">
        <v>6551</v>
      </c>
      <c r="AK2140" s="112">
        <v>0</v>
      </c>
      <c r="AL2140" s="113" t="s">
        <v>6551</v>
      </c>
      <c r="AM2140" s="113" t="str">
        <f t="shared" si="33"/>
        <v>No</v>
      </c>
    </row>
    <row r="2141" spans="1:39" s="19" customFormat="1" ht="11.5" customHeight="1" x14ac:dyDescent="0.2">
      <c r="A2141" s="5" t="s">
        <v>4665</v>
      </c>
      <c r="B2141" s="5" t="s">
        <v>1028</v>
      </c>
      <c r="C2141" s="5" t="s">
        <v>54</v>
      </c>
      <c r="D2141" s="194" t="s">
        <v>4666</v>
      </c>
      <c r="E2141" s="197" t="s">
        <v>4668</v>
      </c>
      <c r="F2141" s="19" t="s">
        <v>334</v>
      </c>
      <c r="G2141" s="5" t="s">
        <v>287</v>
      </c>
      <c r="H2141" s="27">
        <v>0</v>
      </c>
      <c r="I2141" s="110">
        <v>1</v>
      </c>
      <c r="J2141" s="111" t="s">
        <v>6551</v>
      </c>
      <c r="K2141" s="112">
        <v>0</v>
      </c>
      <c r="L2141" s="112" t="s">
        <v>6551</v>
      </c>
      <c r="M2141" s="112">
        <v>0</v>
      </c>
      <c r="N2141" s="112" t="s">
        <v>6551</v>
      </c>
      <c r="O2141" s="112">
        <v>0</v>
      </c>
      <c r="P2141" s="112" t="s">
        <v>6551</v>
      </c>
      <c r="Q2141" s="112">
        <v>34509</v>
      </c>
      <c r="R2141" s="112" t="s">
        <v>6551</v>
      </c>
      <c r="S2141" s="112">
        <v>0</v>
      </c>
      <c r="T2141" s="112" t="s">
        <v>6551</v>
      </c>
      <c r="U2141" s="112">
        <v>0</v>
      </c>
      <c r="V2141" s="112" t="s">
        <v>6551</v>
      </c>
      <c r="W2141" s="112">
        <v>1234</v>
      </c>
      <c r="X2141" s="112" t="s">
        <v>6551</v>
      </c>
      <c r="Y2141" s="112">
        <v>0</v>
      </c>
      <c r="Z2141" s="112" t="s">
        <v>6551</v>
      </c>
      <c r="AA2141" s="112">
        <v>0</v>
      </c>
      <c r="AB2141" s="112" t="s">
        <v>6551</v>
      </c>
      <c r="AC2141" s="112">
        <v>0</v>
      </c>
      <c r="AD2141" s="112" t="s">
        <v>6551</v>
      </c>
      <c r="AE2141" s="112">
        <v>0</v>
      </c>
      <c r="AF2141" s="112" t="s">
        <v>6551</v>
      </c>
      <c r="AG2141" s="112">
        <v>0</v>
      </c>
      <c r="AH2141" s="112" t="s">
        <v>6551</v>
      </c>
      <c r="AI2141" s="112">
        <v>1870</v>
      </c>
      <c r="AJ2141" s="112" t="s">
        <v>6551</v>
      </c>
      <c r="AK2141" s="112">
        <v>0</v>
      </c>
      <c r="AL2141" s="113" t="s">
        <v>6551</v>
      </c>
      <c r="AM2141" s="113" t="str">
        <f t="shared" si="33"/>
        <v>No</v>
      </c>
    </row>
    <row r="2142" spans="1:39" s="19" customFormat="1" ht="11.5" customHeight="1" x14ac:dyDescent="0.2">
      <c r="A2142" s="5" t="s">
        <v>5184</v>
      </c>
      <c r="B2142" s="5" t="s">
        <v>810</v>
      </c>
      <c r="C2142" s="5" t="s">
        <v>106</v>
      </c>
      <c r="D2142" s="194" t="s">
        <v>5185</v>
      </c>
      <c r="E2142" s="197" t="s">
        <v>5186</v>
      </c>
      <c r="F2142" s="19" t="s">
        <v>239</v>
      </c>
      <c r="G2142" s="19" t="s">
        <v>287</v>
      </c>
      <c r="H2142" s="27">
        <v>0</v>
      </c>
      <c r="I2142" s="110">
        <v>1</v>
      </c>
      <c r="J2142" s="19" t="s">
        <v>6551</v>
      </c>
      <c r="K2142" s="112">
        <v>0</v>
      </c>
      <c r="L2142" s="112" t="s">
        <v>6551</v>
      </c>
      <c r="M2142" s="112">
        <v>0</v>
      </c>
      <c r="N2142" s="112" t="s">
        <v>6551</v>
      </c>
      <c r="O2142" s="112">
        <v>0</v>
      </c>
      <c r="P2142" s="112" t="s">
        <v>6551</v>
      </c>
      <c r="Q2142" s="112">
        <v>7584</v>
      </c>
      <c r="R2142" s="112" t="s">
        <v>6551</v>
      </c>
      <c r="S2142" s="112">
        <v>0</v>
      </c>
      <c r="T2142" s="112" t="s">
        <v>6551</v>
      </c>
      <c r="U2142" s="112">
        <v>0</v>
      </c>
      <c r="V2142" s="112" t="s">
        <v>6551</v>
      </c>
      <c r="W2142" s="112">
        <v>1420</v>
      </c>
      <c r="X2142" s="112" t="s">
        <v>6551</v>
      </c>
      <c r="Y2142" s="112">
        <v>0</v>
      </c>
      <c r="Z2142" s="112" t="s">
        <v>6551</v>
      </c>
      <c r="AA2142" s="112">
        <v>0</v>
      </c>
      <c r="AB2142" s="112" t="s">
        <v>6551</v>
      </c>
      <c r="AC2142" s="112">
        <v>0</v>
      </c>
      <c r="AD2142" s="112" t="s">
        <v>6551</v>
      </c>
      <c r="AE2142" s="112">
        <v>0</v>
      </c>
      <c r="AF2142" s="112" t="s">
        <v>6551</v>
      </c>
      <c r="AG2142" s="112">
        <v>0</v>
      </c>
      <c r="AH2142" s="112" t="s">
        <v>6551</v>
      </c>
      <c r="AI2142" s="112">
        <v>5008</v>
      </c>
      <c r="AJ2142" s="112" t="s">
        <v>6551</v>
      </c>
      <c r="AK2142" s="112">
        <v>0</v>
      </c>
      <c r="AL2142" s="113" t="s">
        <v>6551</v>
      </c>
      <c r="AM2142" s="113" t="str">
        <f t="shared" si="33"/>
        <v>No</v>
      </c>
    </row>
    <row r="2143" spans="1:39" s="19" customFormat="1" ht="11.5" customHeight="1" x14ac:dyDescent="0.2">
      <c r="A2143" s="5" t="s">
        <v>6433</v>
      </c>
      <c r="B2143" s="5" t="s">
        <v>6538</v>
      </c>
      <c r="C2143" s="5" t="s">
        <v>106</v>
      </c>
      <c r="D2143" s="194"/>
      <c r="E2143" s="197" t="s">
        <v>6432</v>
      </c>
      <c r="F2143" s="19" t="s">
        <v>239</v>
      </c>
      <c r="G2143" s="19" t="s">
        <v>287</v>
      </c>
      <c r="H2143" s="27">
        <v>0</v>
      </c>
      <c r="I2143" s="110">
        <v>1</v>
      </c>
      <c r="J2143" s="19" t="s">
        <v>6551</v>
      </c>
      <c r="K2143" s="112">
        <v>0</v>
      </c>
      <c r="L2143" s="112" t="s">
        <v>6551</v>
      </c>
      <c r="M2143" s="112">
        <v>0</v>
      </c>
      <c r="N2143" s="112" t="s">
        <v>6551</v>
      </c>
      <c r="O2143" s="112">
        <v>0</v>
      </c>
      <c r="P2143" s="112" t="s">
        <v>6551</v>
      </c>
      <c r="Q2143" s="112">
        <v>3206</v>
      </c>
      <c r="R2143" s="112" t="s">
        <v>6551</v>
      </c>
      <c r="S2143" s="112">
        <v>0</v>
      </c>
      <c r="T2143" s="112" t="s">
        <v>6551</v>
      </c>
      <c r="U2143" s="112">
        <v>0</v>
      </c>
      <c r="V2143" s="112" t="s">
        <v>6551</v>
      </c>
      <c r="W2143" s="112">
        <v>329</v>
      </c>
      <c r="X2143" s="112" t="s">
        <v>6551</v>
      </c>
      <c r="Y2143" s="112">
        <v>0</v>
      </c>
      <c r="Z2143" s="112" t="s">
        <v>6551</v>
      </c>
      <c r="AA2143" s="112">
        <v>0</v>
      </c>
      <c r="AB2143" s="112" t="s">
        <v>6551</v>
      </c>
      <c r="AC2143" s="112">
        <v>0</v>
      </c>
      <c r="AD2143" s="112" t="s">
        <v>6551</v>
      </c>
      <c r="AE2143" s="112">
        <v>0</v>
      </c>
      <c r="AF2143" s="112" t="s">
        <v>6551</v>
      </c>
      <c r="AG2143" s="112">
        <v>0</v>
      </c>
      <c r="AH2143" s="112" t="s">
        <v>6551</v>
      </c>
      <c r="AI2143" s="112">
        <v>347</v>
      </c>
      <c r="AJ2143" s="112" t="s">
        <v>6551</v>
      </c>
      <c r="AK2143" s="112">
        <v>0</v>
      </c>
      <c r="AL2143" s="19" t="s">
        <v>6551</v>
      </c>
      <c r="AM2143" s="113" t="str">
        <f t="shared" si="33"/>
        <v>No</v>
      </c>
    </row>
    <row r="2144" spans="1:39" s="19" customFormat="1" ht="11.5" customHeight="1" x14ac:dyDescent="0.2">
      <c r="A2144" s="5" t="s">
        <v>5734</v>
      </c>
      <c r="B2144" s="5" t="s">
        <v>5735</v>
      </c>
      <c r="C2144" s="5" t="s">
        <v>26</v>
      </c>
      <c r="D2144" s="194" t="s">
        <v>5736</v>
      </c>
      <c r="E2144" s="197" t="s">
        <v>5737</v>
      </c>
      <c r="F2144" s="19" t="s">
        <v>242</v>
      </c>
      <c r="G2144" s="19" t="s">
        <v>287</v>
      </c>
      <c r="H2144" s="27">
        <v>0</v>
      </c>
      <c r="I2144" s="110">
        <v>1</v>
      </c>
      <c r="J2144" s="19" t="s">
        <v>6551</v>
      </c>
      <c r="K2144" s="112">
        <v>0</v>
      </c>
      <c r="L2144" s="112" t="s">
        <v>6551</v>
      </c>
      <c r="M2144" s="112">
        <v>0</v>
      </c>
      <c r="N2144" s="112" t="s">
        <v>6551</v>
      </c>
      <c r="O2144" s="112">
        <v>0</v>
      </c>
      <c r="P2144" s="112" t="s">
        <v>6551</v>
      </c>
      <c r="Q2144" s="112">
        <v>16899</v>
      </c>
      <c r="R2144" s="112" t="s">
        <v>6551</v>
      </c>
      <c r="S2144" s="112">
        <v>0</v>
      </c>
      <c r="T2144" s="112" t="s">
        <v>6551</v>
      </c>
      <c r="U2144" s="112">
        <v>0</v>
      </c>
      <c r="V2144" s="112" t="s">
        <v>6551</v>
      </c>
      <c r="W2144" s="112">
        <v>827</v>
      </c>
      <c r="X2144" s="112" t="s">
        <v>6551</v>
      </c>
      <c r="Y2144" s="112">
        <v>0</v>
      </c>
      <c r="Z2144" s="112" t="s">
        <v>6551</v>
      </c>
      <c r="AA2144" s="112">
        <v>0</v>
      </c>
      <c r="AB2144" s="112" t="s">
        <v>6551</v>
      </c>
      <c r="AC2144" s="112">
        <v>0</v>
      </c>
      <c r="AD2144" s="112" t="s">
        <v>6551</v>
      </c>
      <c r="AE2144" s="112">
        <v>0</v>
      </c>
      <c r="AF2144" s="112" t="s">
        <v>6551</v>
      </c>
      <c r="AG2144" s="112">
        <v>0</v>
      </c>
      <c r="AH2144" s="112" t="s">
        <v>6551</v>
      </c>
      <c r="AI2144" s="112">
        <v>676</v>
      </c>
      <c r="AJ2144" s="112" t="s">
        <v>6551</v>
      </c>
      <c r="AK2144" s="112">
        <v>0</v>
      </c>
      <c r="AL2144" s="19" t="s">
        <v>6551</v>
      </c>
      <c r="AM2144" s="113" t="str">
        <f t="shared" si="33"/>
        <v>No</v>
      </c>
    </row>
    <row r="2145" spans="1:39" s="19" customFormat="1" ht="11.5" customHeight="1" x14ac:dyDescent="0.2">
      <c r="A2145" s="5" t="s">
        <v>6472</v>
      </c>
      <c r="B2145" s="5" t="s">
        <v>6548</v>
      </c>
      <c r="C2145" s="5" t="s">
        <v>228</v>
      </c>
      <c r="D2145" s="194" t="s">
        <v>6471</v>
      </c>
      <c r="E2145" s="197" t="s">
        <v>6470</v>
      </c>
      <c r="F2145" s="19" t="s">
        <v>235</v>
      </c>
      <c r="G2145" s="5" t="s">
        <v>287</v>
      </c>
      <c r="H2145" s="27">
        <v>0</v>
      </c>
      <c r="I2145" s="110">
        <v>1</v>
      </c>
      <c r="J2145" s="111" t="s">
        <v>6551</v>
      </c>
      <c r="K2145" s="112">
        <v>0</v>
      </c>
      <c r="L2145" s="112" t="s">
        <v>6551</v>
      </c>
      <c r="M2145" s="112">
        <v>0</v>
      </c>
      <c r="N2145" s="112" t="s">
        <v>6551</v>
      </c>
      <c r="O2145" s="112">
        <v>0</v>
      </c>
      <c r="P2145" s="112" t="s">
        <v>6551</v>
      </c>
      <c r="Q2145" s="112">
        <v>2240</v>
      </c>
      <c r="R2145" s="112" t="s">
        <v>6551</v>
      </c>
      <c r="S2145" s="112">
        <v>0</v>
      </c>
      <c r="T2145" s="112" t="s">
        <v>6551</v>
      </c>
      <c r="U2145" s="112">
        <v>0</v>
      </c>
      <c r="V2145" s="112" t="s">
        <v>6551</v>
      </c>
      <c r="W2145" s="112">
        <v>161</v>
      </c>
      <c r="X2145" s="112" t="s">
        <v>6551</v>
      </c>
      <c r="Y2145" s="112">
        <v>0</v>
      </c>
      <c r="Z2145" s="112" t="s">
        <v>6551</v>
      </c>
      <c r="AA2145" s="112">
        <v>0</v>
      </c>
      <c r="AB2145" s="112" t="s">
        <v>6551</v>
      </c>
      <c r="AC2145" s="112">
        <v>0</v>
      </c>
      <c r="AD2145" s="112" t="s">
        <v>6551</v>
      </c>
      <c r="AE2145" s="112">
        <v>0</v>
      </c>
      <c r="AF2145" s="112" t="s">
        <v>6551</v>
      </c>
      <c r="AG2145" s="112">
        <v>0</v>
      </c>
      <c r="AH2145" s="112" t="s">
        <v>6551</v>
      </c>
      <c r="AI2145" s="112">
        <v>821</v>
      </c>
      <c r="AJ2145" s="112" t="s">
        <v>6551</v>
      </c>
      <c r="AK2145" s="112">
        <v>0</v>
      </c>
      <c r="AL2145" s="113" t="s">
        <v>6551</v>
      </c>
      <c r="AM2145" s="113" t="str">
        <f t="shared" si="33"/>
        <v>No</v>
      </c>
    </row>
  </sheetData>
  <autoFilter ref="A1:AM2121">
    <sortState ref="A2:AM2145">
      <sortCondition descending="1" ref="I1:I2121"/>
    </sortState>
  </autoFilter>
  <conditionalFormatting sqref="A2146:XFD1048576 A1:XFD13">
    <cfRule type="expression" dxfId="126" priority="9">
      <formula>MOD(ROW(),2)=0</formula>
    </cfRule>
  </conditionalFormatting>
  <conditionalFormatting sqref="A14:XFD2145">
    <cfRule type="expression" dxfId="125" priority="1">
      <formula>MOD(ROW(),2)=0</formula>
    </cfRule>
  </conditionalFormatting>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Drop Down 1">
              <controlPr defaultSize="0" autoLine="0" autoPict="0" macro="[0]!DropDown1_Change" altText="This drop-down menu shows or hides columns indicating the presence of &quot;questionable&quot; data.">
                <anchor moveWithCells="1">
                  <from>
                    <xdr:col>39</xdr:col>
                    <xdr:colOff>50800</xdr:colOff>
                    <xdr:row>0</xdr:row>
                    <xdr:rowOff>241300</xdr:rowOff>
                  </from>
                  <to>
                    <xdr:col>43</xdr:col>
                    <xdr:colOff>69850</xdr:colOff>
                    <xdr:row>0</xdr:row>
                    <xdr:rowOff>495300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L162"/>
  <sheetViews>
    <sheetView workbookViewId="0"/>
  </sheetViews>
  <sheetFormatPr defaultColWidth="8.90625" defaultRowHeight="14.5" x14ac:dyDescent="0.35"/>
  <cols>
    <col min="1" max="2" width="9.36328125" style="33" customWidth="1"/>
    <col min="3" max="3" width="10.90625" style="33" customWidth="1"/>
    <col min="4" max="4" width="17.36328125" style="33" customWidth="1"/>
    <col min="5" max="5" width="22.08984375" style="33" customWidth="1"/>
    <col min="6" max="6" width="8.90625" style="33"/>
    <col min="7" max="8" width="11.90625" style="33" customWidth="1"/>
    <col min="9" max="10" width="11.90625" style="33" hidden="1" customWidth="1"/>
    <col min="11" max="11" width="11.90625" style="33" customWidth="1"/>
    <col min="12" max="13" width="11.90625" style="33" hidden="1" customWidth="1"/>
    <col min="14" max="14" width="11.90625" style="33" customWidth="1"/>
    <col min="15" max="16" width="11.90625" style="33" hidden="1" customWidth="1"/>
    <col min="17" max="17" width="11.90625" style="33" customWidth="1"/>
    <col min="18" max="19" width="11.90625" style="33" hidden="1" customWidth="1"/>
    <col min="20" max="20" width="11.90625" style="33" customWidth="1"/>
    <col min="21" max="21" width="11.90625" style="33" hidden="1" customWidth="1"/>
    <col min="22" max="23" width="11.90625" style="33" customWidth="1"/>
    <col min="24" max="24" width="11.90625" style="33" hidden="1" customWidth="1"/>
    <col min="25" max="30" width="8.90625" style="33"/>
    <col min="31" max="31" width="8.90625" style="33" hidden="1" customWidth="1"/>
    <col min="32" max="16384" width="8.90625" style="33"/>
  </cols>
  <sheetData>
    <row r="1" spans="1:35" ht="15" thickBot="1" x14ac:dyDescent="0.4">
      <c r="A1" s="189" t="s">
        <v>6285</v>
      </c>
      <c r="B1" s="32"/>
      <c r="C1" s="32"/>
      <c r="D1" s="32"/>
      <c r="E1" s="32"/>
      <c r="F1" s="145" t="s">
        <v>121</v>
      </c>
      <c r="G1" s="32"/>
      <c r="H1" s="32"/>
      <c r="I1" s="32"/>
      <c r="J1" s="32"/>
      <c r="K1" s="32"/>
      <c r="L1" s="32"/>
      <c r="M1" s="32"/>
      <c r="N1" s="32"/>
      <c r="O1" s="32"/>
      <c r="P1" s="32"/>
      <c r="Q1" s="32"/>
      <c r="R1" s="32"/>
      <c r="S1" s="32"/>
      <c r="T1" s="32"/>
      <c r="U1" s="32"/>
      <c r="V1" s="32"/>
      <c r="W1" s="32"/>
      <c r="X1" s="118"/>
      <c r="Y1" s="31"/>
      <c r="Z1" s="32"/>
      <c r="AA1" s="32"/>
      <c r="AB1" s="32"/>
      <c r="AC1" s="32"/>
      <c r="AD1" s="32"/>
      <c r="AE1" s="32">
        <f>IF($AE4=1,0,1)</f>
        <v>0</v>
      </c>
      <c r="AF1" s="32"/>
      <c r="AG1" s="32"/>
      <c r="AH1" s="32"/>
      <c r="AI1" s="32"/>
    </row>
    <row r="2" spans="1:35" ht="33" thickTop="1" x14ac:dyDescent="0.35">
      <c r="A2" s="32"/>
      <c r="B2" s="32"/>
      <c r="C2" s="32"/>
      <c r="D2" s="32"/>
      <c r="E2" s="148"/>
      <c r="F2" s="125" t="s">
        <v>4</v>
      </c>
      <c r="G2" s="126" t="s">
        <v>221</v>
      </c>
      <c r="H2" s="126" t="s">
        <v>218</v>
      </c>
      <c r="I2" s="126" t="s">
        <v>219</v>
      </c>
      <c r="J2" s="126" t="s">
        <v>217</v>
      </c>
      <c r="K2" s="126" t="s">
        <v>220</v>
      </c>
      <c r="L2" s="127" t="s">
        <v>212</v>
      </c>
      <c r="M2" s="127" t="s">
        <v>213</v>
      </c>
      <c r="N2" s="127" t="s">
        <v>214</v>
      </c>
      <c r="O2" s="128" t="s">
        <v>215</v>
      </c>
      <c r="P2" s="127" t="s">
        <v>223</v>
      </c>
      <c r="Q2" s="127" t="s">
        <v>224</v>
      </c>
      <c r="R2" s="128" t="s">
        <v>216</v>
      </c>
      <c r="S2" s="127" t="s">
        <v>222</v>
      </c>
      <c r="T2" s="127" t="s">
        <v>225</v>
      </c>
      <c r="U2" s="127" t="s">
        <v>226</v>
      </c>
      <c r="V2" s="127" t="s">
        <v>227</v>
      </c>
      <c r="W2" s="127" t="s">
        <v>5</v>
      </c>
      <c r="X2" s="129" t="s">
        <v>6</v>
      </c>
      <c r="Y2" s="32"/>
      <c r="Z2" s="32"/>
      <c r="AA2" s="32"/>
      <c r="AB2" s="32"/>
      <c r="AC2" s="32"/>
      <c r="AD2" s="32"/>
      <c r="AE2" s="32" t="s">
        <v>6189</v>
      </c>
      <c r="AF2" s="32"/>
      <c r="AG2" s="32"/>
      <c r="AH2" s="32"/>
      <c r="AI2" s="32"/>
    </row>
    <row r="3" spans="1:35" ht="15" thickBot="1" x14ac:dyDescent="0.4">
      <c r="A3" s="32"/>
      <c r="B3" s="32"/>
      <c r="C3" s="32"/>
      <c r="D3" s="32"/>
      <c r="E3" s="148"/>
      <c r="F3" s="119">
        <f>IF($AE$6,IF($AE$1,SUMIFS('Annual Service Data By Mode'!L:L,'Annual Service Data By Mode'!$AV:$AV,"=No",'Annual Service Data By Mode'!$G:$G,"=Full Reporter"),SUMIFS('Annual Service Data By Mode'!L:L,'Annual Service Data By Mode'!$G:$G,"=Full Reporter")),IF($AE$1,SUMIFS('Annual Service Data By Mode'!L:L,'Annual Service Data By Mode'!$AV:$AV,"=No"),SUM('Annual Service Data By Mode'!L:L)))</f>
        <v>134542</v>
      </c>
      <c r="G3" s="120">
        <f>IF($AE$6,IF($AE$1,SUMIFS('Annual Service Data By Mode'!N:N,'Annual Service Data By Mode'!$AV:$AV,"=No",'Annual Service Data By Mode'!$G:$G,"=Full Reporter"),SUMIFS('Annual Service Data By Mode'!N:N,'Annual Service Data By Mode'!$G:$G,"=Full Reporter")),IF($AE$1,SUMIFS('Annual Service Data By Mode'!N:N,'Annual Service Data By Mode'!$AV:$AV,"=No"),SUM('Annual Service Data By Mode'!N:N)))</f>
        <v>3220</v>
      </c>
      <c r="H3" s="121">
        <f>N3/Q3</f>
        <v>15.304413035972591</v>
      </c>
      <c r="I3" s="122">
        <f>X3/W3</f>
        <v>5.3063435718885756</v>
      </c>
      <c r="J3" s="121">
        <f>X3/N3</f>
        <v>11.942474520540266</v>
      </c>
      <c r="K3" s="121">
        <f>W3/Q3</f>
        <v>34.444162964155097</v>
      </c>
      <c r="L3" s="120">
        <f>IF($AE$6,IF($AE$1,SUMIFS('Annual Service Data By Mode'!V:V,'Annual Service Data By Mode'!$AV:$AV,"=No",'Annual Service Data By Mode'!$G:$G,"=Full Reporter"),SUMIFS('Annual Service Data By Mode'!V:V,'Annual Service Data By Mode'!$G:$G,"=Full Reporter")),IF($AE$1,SUMIFS('Annual Service Data By Mode'!V:V,'Annual Service Data By Mode'!$AV:$AV,"=No"),SUM('Annual Service Data By Mode'!V:V)))</f>
        <v>3071762080</v>
      </c>
      <c r="M3" s="120">
        <f>IF($AE$6,IF($AE$1,SUMIFS('Annual Service Data By Mode'!X:X,'Annual Service Data By Mode'!$AV:$AV,"=No",'Annual Service Data By Mode'!$G:$G,"=Full Reporter"),SUMIFS('Annual Service Data By Mode'!X:X,'Annual Service Data By Mode'!$G:$G,"=Full Reporter")),IF($AE$1,SUMIFS('Annual Service Data By Mode'!X:X,'Annual Service Data By Mode'!$AV:$AV,"=No"),SUM('Annual Service Data By Mode'!X:X)))</f>
        <v>4495313588</v>
      </c>
      <c r="N3" s="120">
        <f>IF($AE$6,IF($AE$1,SUMIFS('Annual Service Data By Mode'!Z:Z,'Annual Service Data By Mode'!$AV:$AV,"=No",'Annual Service Data By Mode'!$G:$G,"=Full Reporter"),SUMIFS('Annual Service Data By Mode'!Z:Z,'Annual Service Data By Mode'!$G:$G,"=Full Reporter")),IF($AE$1,SUMIFS('Annual Service Data By Mode'!Z:Z,'Annual Service Data By Mode'!$AV:$AV,"=No"),SUM('Annual Service Data By Mode'!Z:Z)))</f>
        <v>4663832210</v>
      </c>
      <c r="O3" s="120">
        <f>IF($AE$6,IF($AE$1,SUMIFS('Annual Service Data By Mode'!AB:AB,'Annual Service Data By Mode'!$AV:$AV,"=No",'Annual Service Data By Mode'!$G:$G,"=Full Reporter"),SUMIFS('Annual Service Data By Mode'!AB:AB,'Annual Service Data By Mode'!$G:$G,"=Full Reporter")),IF($AE$1,SUMIFS('Annual Service Data By Mode'!AB:AB,'Annual Service Data By Mode'!$AV:$AV,"=No"),SUM('Annual Service Data By Mode'!AB:AB)))</f>
        <v>502488136</v>
      </c>
      <c r="P3" s="120">
        <f>IF($AE$6,IF($AE$1,SUMIFS('Annual Service Data By Mode'!AD:AD,'Annual Service Data By Mode'!$AV:$AV,"=No",'Annual Service Data By Mode'!$G:$G,"=Full Reporter"),SUMIFS('Annual Service Data By Mode'!AD:AD,'Annual Service Data By Mode'!$G:$G,"=Full Reporter")),IF($AE$1,SUMIFS('Annual Service Data By Mode'!AD:AD,'Annual Service Data By Mode'!$AV:$AV,"=No"),SUM('Annual Service Data By Mode'!AD:AD)))</f>
        <v>295079750</v>
      </c>
      <c r="Q3" s="120">
        <f>IF($AE$6,IF($AE$1,SUMIFS('Annual Service Data By Mode'!AF:AF,'Annual Service Data By Mode'!$AV:$AV,"=No",'Annual Service Data By Mode'!$G:$G,"=Full Reporter"),SUMIFS('Annual Service Data By Mode'!AF:AF,'Annual Service Data By Mode'!$G:$G,"=Full Reporter")),IF($AE$1,SUMIFS('Annual Service Data By Mode'!AF:AF,'Annual Service Data By Mode'!$AV:$AV,"=No"),SUM('Annual Service Data By Mode'!AF:AF)))</f>
        <v>304737738</v>
      </c>
      <c r="R3" s="120">
        <f>IF($AE$6,IF($AE$1,SUMIFS('Annual Service Data By Mode'!AH:AH,'Annual Service Data By Mode'!$AV:$AV,"=No",'Annual Service Data By Mode'!$G:$G,"=Full Reporter"),SUMIFS('Annual Service Data By Mode'!AH:AH,'Annual Service Data By Mode'!$G:$G,"=Full Reporter")),IF($AE$1,SUMIFS('Annual Service Data By Mode'!AH:AH,'Annual Service Data By Mode'!$AV:$AV,"=No"),SUM('Annual Service Data By Mode'!AH:AH)))</f>
        <v>30147531</v>
      </c>
      <c r="S3" s="120">
        <f>IF($AE$6,IF($AE$1,SUMIFS('Annual Service Data By Mode'!AJ:AJ,'Annual Service Data By Mode'!$AV:$AV,"=No",'Annual Service Data By Mode'!$G:$G,"=Full Reporter"),SUMIFS('Annual Service Data By Mode'!AJ:AJ,'Annual Service Data By Mode'!$G:$G,"=Full Reporter")),IF($AE$1,SUMIFS('Annual Service Data By Mode'!AJ:AJ,'Annual Service Data By Mode'!$AV:$AV,"=No"),SUM('Annual Service Data By Mode'!AJ:AJ)))</f>
        <v>218474633</v>
      </c>
      <c r="T3" s="120">
        <f>IF($AE$6,IF($AE$1,SUMIFS('Annual Service Data By Mode'!AL:AL,'Annual Service Data By Mode'!$AV:$AV,"=No",'Annual Service Data By Mode'!$G:$G,"=Full Reporter"),SUMIFS('Annual Service Data By Mode'!AL:AL,'Annual Service Data By Mode'!$G:$G,"=Full Reporter")),IF($AE$1,SUMIFS('Annual Service Data By Mode'!AL:AL,'Annual Service Data By Mode'!$AV:$AV,"=No"),SUM('Annual Service Data By Mode'!AL:AL)))</f>
        <v>210428016</v>
      </c>
      <c r="U3" s="120">
        <f>IF($AE$6,IF($AE$1,SUMIFS('Annual Service Data By Mode'!AN:AN,'Annual Service Data By Mode'!$AV:$AV,"=No",'Annual Service Data By Mode'!$G:$G,"=Full Reporter"),SUMIFS('Annual Service Data By Mode'!AN:AN,'Annual Service Data By Mode'!$G:$G,"=Full Reporter")),IF($AE$1,SUMIFS('Annual Service Data By Mode'!AN:AN,'Annual Service Data By Mode'!$AV:$AV,"=No"),SUM('Annual Service Data By Mode'!AN:AN)))</f>
        <v>11679156</v>
      </c>
      <c r="V3" s="120">
        <f>IF($AE$6,IF($AE$1,SUMIFS('Annual Service Data By Mode'!AP:AP,'Annual Service Data By Mode'!$AV:$AV,"=No",'Annual Service Data By Mode'!$G:$G,"=Full Reporter"),SUMIFS('Annual Service Data By Mode'!AP:AP,'Annual Service Data By Mode'!$G:$G,"=Full Reporter")),IF($AE$1,SUMIFS('Annual Service Data By Mode'!AP:AP,'Annual Service Data By Mode'!$AV:$AV,"=No"),SUM('Annual Service Data By Mode'!AP:AP)))</f>
        <v>11051898</v>
      </c>
      <c r="W3" s="120">
        <f>IF($AE$6,IF($AE$1,SUMIFS('Annual Service Data By Mode'!AR:AR,'Annual Service Data By Mode'!$AV:$AV,"=No",'Annual Service Data By Mode'!$G:$G,"=Full Reporter"),SUMIFS('Annual Service Data By Mode'!AR:AR,'Annual Service Data By Mode'!$G:$G,"=Full Reporter")),IF($AE$1,SUMIFS('Annual Service Data By Mode'!AR:AR,'Annual Service Data By Mode'!$AV:$AV,"=No"),SUM('Annual Service Data By Mode'!AR:AR)))</f>
        <v>10496436309</v>
      </c>
      <c r="X3" s="123">
        <f>IF($AE$6,IF($AE$1,SUMIFS('Annual Service Data By Mode'!AT:AT,'Annual Service Data By Mode'!$AV:$AV,"=No",'Annual Service Data By Mode'!$G:$G,"=Full Reporter"),SUMIFS('Annual Service Data By Mode'!AT:AT,'Annual Service Data By Mode'!$G:$G,"=Full Reporter")),IF($AE$1,SUMIFS('Annual Service Data By Mode'!AT:AT,'Annual Service Data By Mode'!$AV:$AV,"=No"),SUM('Annual Service Data By Mode'!AT:AT)))</f>
        <v>55697697336</v>
      </c>
      <c r="Y3" s="32"/>
      <c r="Z3" s="32"/>
      <c r="AA3" s="32"/>
      <c r="AB3" s="32"/>
      <c r="AC3" s="32"/>
      <c r="AD3" s="32"/>
      <c r="AE3" s="35" t="s">
        <v>6190</v>
      </c>
      <c r="AF3" s="32"/>
      <c r="AG3" s="32"/>
      <c r="AH3" s="32"/>
      <c r="AI3" s="32"/>
    </row>
    <row r="4" spans="1:35" ht="15" thickTop="1" x14ac:dyDescent="0.35">
      <c r="A4" s="32"/>
      <c r="B4" s="32"/>
      <c r="C4" s="32"/>
      <c r="D4" s="32"/>
      <c r="E4" s="32"/>
      <c r="F4" s="134"/>
      <c r="G4" s="134"/>
      <c r="H4" s="134"/>
      <c r="I4" s="134"/>
      <c r="J4" s="134"/>
      <c r="K4" s="134"/>
      <c r="L4" s="135"/>
      <c r="M4" s="135"/>
      <c r="N4" s="135"/>
      <c r="O4" s="135"/>
      <c r="P4" s="135"/>
      <c r="Q4" s="135"/>
      <c r="R4" s="135"/>
      <c r="S4" s="135"/>
      <c r="T4" s="135"/>
      <c r="U4" s="135"/>
      <c r="V4" s="135"/>
      <c r="W4" s="135"/>
      <c r="X4" s="136"/>
      <c r="Y4" s="31"/>
      <c r="Z4" s="32"/>
      <c r="AA4" s="32"/>
      <c r="AB4" s="32"/>
      <c r="AC4" s="32"/>
      <c r="AD4" s="32"/>
      <c r="AE4" s="32">
        <v>1</v>
      </c>
      <c r="AF4" s="32"/>
      <c r="AG4" s="32"/>
      <c r="AH4" s="32"/>
      <c r="AI4" s="32"/>
    </row>
    <row r="5" spans="1:35" ht="15" thickBot="1" x14ac:dyDescent="0.4">
      <c r="A5" s="28" t="s">
        <v>6286</v>
      </c>
      <c r="B5" s="29"/>
      <c r="C5" s="29"/>
      <c r="D5" s="29"/>
      <c r="E5" s="32"/>
      <c r="F5" s="146"/>
      <c r="G5" s="146"/>
      <c r="H5" s="146"/>
      <c r="I5" s="146"/>
      <c r="J5" s="146"/>
      <c r="K5" s="146"/>
      <c r="L5" s="124"/>
      <c r="M5" s="124"/>
      <c r="N5" s="124"/>
      <c r="O5" s="124"/>
      <c r="P5" s="124"/>
      <c r="Q5" s="124"/>
      <c r="R5" s="124"/>
      <c r="S5" s="124"/>
      <c r="T5" s="124"/>
      <c r="U5" s="124"/>
      <c r="V5" s="124"/>
      <c r="W5" s="124"/>
      <c r="X5" s="147"/>
      <c r="Y5" s="31"/>
      <c r="Z5" s="32"/>
      <c r="AA5" s="32"/>
      <c r="AB5" s="32"/>
      <c r="AC5" s="32"/>
      <c r="AD5" s="32"/>
      <c r="AE5" s="35"/>
      <c r="AF5" s="32"/>
      <c r="AG5" s="32"/>
      <c r="AH5" s="32"/>
      <c r="AI5" s="32"/>
    </row>
    <row r="6" spans="1:35" ht="33" thickTop="1" x14ac:dyDescent="0.35">
      <c r="A6" s="103"/>
      <c r="B6" s="104"/>
      <c r="C6" s="104"/>
      <c r="D6" s="130" t="s">
        <v>6192</v>
      </c>
      <c r="E6" s="144" t="s">
        <v>6283</v>
      </c>
      <c r="F6" s="140" t="s">
        <v>4</v>
      </c>
      <c r="G6" s="125" t="s">
        <v>221</v>
      </c>
      <c r="H6" s="125" t="s">
        <v>218</v>
      </c>
      <c r="I6" s="125" t="s">
        <v>219</v>
      </c>
      <c r="J6" s="125" t="s">
        <v>217</v>
      </c>
      <c r="K6" s="125" t="s">
        <v>220</v>
      </c>
      <c r="L6" s="141" t="s">
        <v>212</v>
      </c>
      <c r="M6" s="141" t="s">
        <v>213</v>
      </c>
      <c r="N6" s="141" t="s">
        <v>214</v>
      </c>
      <c r="O6" s="142" t="s">
        <v>215</v>
      </c>
      <c r="P6" s="141" t="s">
        <v>223</v>
      </c>
      <c r="Q6" s="141" t="s">
        <v>224</v>
      </c>
      <c r="R6" s="142" t="s">
        <v>216</v>
      </c>
      <c r="S6" s="141" t="s">
        <v>222</v>
      </c>
      <c r="T6" s="141" t="s">
        <v>225</v>
      </c>
      <c r="U6" s="141" t="s">
        <v>226</v>
      </c>
      <c r="V6" s="141" t="s">
        <v>227</v>
      </c>
      <c r="W6" s="141" t="s">
        <v>5</v>
      </c>
      <c r="X6" s="143" t="s">
        <v>6</v>
      </c>
      <c r="Y6" s="31"/>
      <c r="Z6" s="32"/>
      <c r="AA6" s="32"/>
      <c r="AB6" s="32"/>
      <c r="AC6" s="32"/>
      <c r="AD6" s="32"/>
      <c r="AE6" s="32">
        <f>IF(AE9=1,0,1)</f>
        <v>0</v>
      </c>
      <c r="AF6" s="32"/>
      <c r="AG6" s="32"/>
      <c r="AH6" s="32"/>
      <c r="AI6" s="32"/>
    </row>
    <row r="7" spans="1:35" s="39" customFormat="1" ht="10.5" x14ac:dyDescent="0.25">
      <c r="A7" s="71" t="s">
        <v>6191</v>
      </c>
      <c r="B7" s="72">
        <f>D7</f>
        <v>200000</v>
      </c>
      <c r="C7" s="73"/>
      <c r="D7" s="21">
        <v>200000</v>
      </c>
      <c r="E7" s="117" t="str">
        <f>IFERROR(IF(A7="between",A7&amp;" "&amp;FIXED(B7,0,0)&amp;" "&amp;C7&amp;" "&amp;FIXED(D7,0,0),A7&amp;" "&amp;FIXED(B7,0,0)),"invalid bin")</f>
        <v>under 200,000</v>
      </c>
      <c r="F7" s="59">
        <f>IF($AE$6,IF($AE$1,SUMIFS('Annual Service Data By Mode'!L:L,'Annual Service Data By Mode'!$H:$H,"&lt;"&amp;$D7,'Annual Service Data By Mode'!$AV:$AV,"=No",'Annual Service Data By Mode'!$G:$G,"=Full Reporter"),SUMIFS('Annual Service Data By Mode'!L:L,'Annual Service Data By Mode'!$H:$H,"&lt;"&amp;$D7,'Annual Service Data By Mode'!$G:$G,"=Full Reporter")),IF($AE$1,SUMIFS('Annual Service Data By Mode'!L:L,'Annual Service Data By Mode'!$H:$H,"&lt;"&amp;$D7,'Annual Service Data By Mode'!$AV:$AV,"=No"),SUMIFS('Annual Service Data By Mode'!L:L,'Annual Service Data By Mode'!$H:$H,"&lt;"&amp;$D7)))</f>
        <v>29136</v>
      </c>
      <c r="G7" s="60">
        <f>IF($AE$6,IF($AE$1,SUMIFS('Annual Service Data By Mode'!N:N,'Annual Service Data By Mode'!$H:$H,"&lt;"&amp;$D7,'Annual Service Data By Mode'!$AV:$AV,"=No",'Annual Service Data By Mode'!$G:$G,"=Full Reporter"),SUMIFS('Annual Service Data By Mode'!N:N,'Annual Service Data By Mode'!$H:$H,"&lt;"&amp;$D7,'Annual Service Data By Mode'!$G:$G,"=Full Reporter")),IF($AE$1,SUMIFS('Annual Service Data By Mode'!N:N,'Annual Service Data By Mode'!$H:$H,"&lt;"&amp;$D7,'Annual Service Data By Mode'!$AV:$AV,"=No"),SUMIFS('Annual Service Data By Mode'!N:N,'Annual Service Data By Mode'!$H:$H,"&lt;"&amp;$D7)))</f>
        <v>67</v>
      </c>
      <c r="H7" s="61">
        <f>IFERROR(N7/Q7,"")</f>
        <v>16.595995133764255</v>
      </c>
      <c r="I7" s="62">
        <f>IFERROR(X7/W7,"")</f>
        <v>2.5497149724539199</v>
      </c>
      <c r="J7" s="61">
        <f>IFERROR(X7/N7,"")</f>
        <v>1.3800280315655702</v>
      </c>
      <c r="K7" s="61">
        <f>IFERROR(W7/Q7,"")</f>
        <v>8.9825485372892526</v>
      </c>
      <c r="L7" s="60">
        <f>IF($AE$6,IF($AE$1,SUMIFS('Annual Service Data By Mode'!V:V,'Annual Service Data By Mode'!$H:$H,"&lt;"&amp;$D7,'Annual Service Data By Mode'!$AV:$AV,"=No",'Annual Service Data By Mode'!$G:$G,"=Full Reporter"),SUMIFS('Annual Service Data By Mode'!V:V,'Annual Service Data By Mode'!$H:$H,"&lt;"&amp;$D7,'Annual Service Data By Mode'!$G:$G,"=Full Reporter")),IF($AE$1,SUMIFS('Annual Service Data By Mode'!V:V,'Annual Service Data By Mode'!$H:$H,"&lt;"&amp;$D7,'Annual Service Data By Mode'!$AV:$AV,"=No"),SUMIFS('Annual Service Data By Mode'!V:V,'Annual Service Data By Mode'!$H:$H,"&lt;"&amp;$D7)))</f>
        <v>126752364</v>
      </c>
      <c r="M7" s="60">
        <f>IF($AE$6,IF($AE$1,SUMIFS('Annual Service Data By Mode'!X:X,'Annual Service Data By Mode'!$H:$H,"&lt;"&amp;$D7,'Annual Service Data By Mode'!$AV:$AV,"=No",'Annual Service Data By Mode'!$G:$G,"=Full Reporter"),SUMIFS('Annual Service Data By Mode'!X:X,'Annual Service Data By Mode'!$H:$H,"&lt;"&amp;$D7,'Annual Service Data By Mode'!$G:$G,"=Full Reporter")),IF($AE$1,SUMIFS('Annual Service Data By Mode'!X:X,'Annual Service Data By Mode'!$H:$H,"&lt;"&amp;$D7,'Annual Service Data By Mode'!$AV:$AV,"=No"),SUMIFS('Annual Service Data By Mode'!X:X,'Annual Service Data By Mode'!$H:$H,"&lt;"&amp;$D7)))</f>
        <v>214058499</v>
      </c>
      <c r="N7" s="60">
        <f>IF($AE$6,IF($AE$1,SUMIFS('Annual Service Data By Mode'!Z:Z,'Annual Service Data By Mode'!$H:$H,"&lt;"&amp;$D7,'Annual Service Data By Mode'!$AV:$AV,"=No",'Annual Service Data By Mode'!$G:$G,"=Full Reporter"),SUMIFS('Annual Service Data By Mode'!Z:Z,'Annual Service Data By Mode'!$H:$H,"&lt;"&amp;$D7,'Annual Service Data By Mode'!$G:$G,"=Full Reporter")),IF($AE$1,SUMIFS('Annual Service Data By Mode'!Z:Z,'Annual Service Data By Mode'!$H:$H,"&lt;"&amp;$D7,'Annual Service Data By Mode'!$AV:$AV,"=No"),SUMIFS('Annual Service Data By Mode'!Z:Z,'Annual Service Data By Mode'!$H:$H,"&lt;"&amp;$D7)))</f>
        <v>774278552</v>
      </c>
      <c r="O7" s="60">
        <f>IF($AE$6,IF($AE$1,SUMIFS('Annual Service Data By Mode'!AB:AB,'Annual Service Data By Mode'!$H:$H,"&lt;"&amp;$D7,'Annual Service Data By Mode'!$AV:$AV,"=No",'Annual Service Data By Mode'!$G:$G,"=Full Reporter"),SUMIFS('Annual Service Data By Mode'!AB:AB,'Annual Service Data By Mode'!$H:$H,"&lt;"&amp;$D7,'Annual Service Data By Mode'!$G:$G,"=Full Reporter")),IF($AE$1,SUMIFS('Annual Service Data By Mode'!AB:AB,'Annual Service Data By Mode'!$H:$H,"&lt;"&amp;$D7,'Annual Service Data By Mode'!$AV:$AV,"=No"),SUMIFS('Annual Service Data By Mode'!AB:AB,'Annual Service Data By Mode'!$H:$H,"&lt;"&amp;$D7)))</f>
        <v>17693364</v>
      </c>
      <c r="P7" s="60">
        <f>IF($AE$6,IF($AE$1,SUMIFS('Annual Service Data By Mode'!AD:AD,'Annual Service Data By Mode'!$H:$H,"&lt;"&amp;$D7,'Annual Service Data By Mode'!$AV:$AV,"=No",'Annual Service Data By Mode'!$G:$G,"=Full Reporter"),SUMIFS('Annual Service Data By Mode'!AD:AD,'Annual Service Data By Mode'!$H:$H,"&lt;"&amp;$D7,'Annual Service Data By Mode'!$G:$G,"=Full Reporter")),IF($AE$1,SUMIFS('Annual Service Data By Mode'!AD:AD,'Annual Service Data By Mode'!$H:$H,"&lt;"&amp;$D7,'Annual Service Data By Mode'!$AV:$AV,"=No"),SUMIFS('Annual Service Data By Mode'!AD:AD,'Annual Service Data By Mode'!$H:$H,"&lt;"&amp;$D7)))</f>
        <v>14172527</v>
      </c>
      <c r="Q7" s="60">
        <f>IF($AE$6,IF($AE$1,SUMIFS('Annual Service Data By Mode'!AF:AF,'Annual Service Data By Mode'!$H:$H,"&lt;"&amp;$D7,'Annual Service Data By Mode'!$AV:$AV,"=No",'Annual Service Data By Mode'!$G:$G,"=Full Reporter"),SUMIFS('Annual Service Data By Mode'!AF:AF,'Annual Service Data By Mode'!$H:$H,"&lt;"&amp;$D7,'Annual Service Data By Mode'!$G:$G,"=Full Reporter")),IF($AE$1,SUMIFS('Annual Service Data By Mode'!AF:AF,'Annual Service Data By Mode'!$H:$H,"&lt;"&amp;$D7,'Annual Service Data By Mode'!$AV:$AV,"=No"),SUMIFS('Annual Service Data By Mode'!AF:AF,'Annual Service Data By Mode'!$H:$H,"&lt;"&amp;$D7)))</f>
        <v>46654542</v>
      </c>
      <c r="R7" s="60">
        <f>IF($AE$6,IF($AE$1,SUMIFS('Annual Service Data By Mode'!AH:AH,'Annual Service Data By Mode'!$H:$H,"&lt;"&amp;$D7,'Annual Service Data By Mode'!$AV:$AV,"=No",'Annual Service Data By Mode'!$G:$G,"=Full Reporter"),SUMIFS('Annual Service Data By Mode'!AH:AH,'Annual Service Data By Mode'!$H:$H,"&lt;"&amp;$D7,'Annual Service Data By Mode'!$G:$G,"=Full Reporter")),IF($AE$1,SUMIFS('Annual Service Data By Mode'!AH:AH,'Annual Service Data By Mode'!$H:$H,"&lt;"&amp;$D7,'Annual Service Data By Mode'!$AV:$AV,"=No"),SUMIFS('Annual Service Data By Mode'!AH:AH,'Annual Service Data By Mode'!$H:$H,"&lt;"&amp;$D7)))</f>
        <v>1072712</v>
      </c>
      <c r="S7" s="60">
        <f>IF($AE$6,IF($AE$1,SUMIFS('Annual Service Data By Mode'!AJ:AJ,'Annual Service Data By Mode'!$H:$H,"&lt;"&amp;$D7,'Annual Service Data By Mode'!$AV:$AV,"=No",'Annual Service Data By Mode'!$G:$G,"=Full Reporter"),SUMIFS('Annual Service Data By Mode'!AJ:AJ,'Annual Service Data By Mode'!$H:$H,"&lt;"&amp;$D7,'Annual Service Data By Mode'!$G:$G,"=Full Reporter")),IF($AE$1,SUMIFS('Annual Service Data By Mode'!AJ:AJ,'Annual Service Data By Mode'!$H:$H,"&lt;"&amp;$D7,'Annual Service Data By Mode'!$AV:$AV,"=No"),SUMIFS('Annual Service Data By Mode'!AJ:AJ,'Annual Service Data By Mode'!$H:$H,"&lt;"&amp;$D7)))</f>
        <v>777947</v>
      </c>
      <c r="T7" s="60">
        <f>IF($AE$6,IF($AE$1,SUMIFS('Annual Service Data By Mode'!AL:AL,'Annual Service Data By Mode'!$H:$H,"&lt;"&amp;$D7,'Annual Service Data By Mode'!$AV:$AV,"=No",'Annual Service Data By Mode'!$G:$G,"=Full Reporter"),SUMIFS('Annual Service Data By Mode'!AL:AL,'Annual Service Data By Mode'!$H:$H,"&lt;"&amp;$D7,'Annual Service Data By Mode'!$G:$G,"=Full Reporter")),IF($AE$1,SUMIFS('Annual Service Data By Mode'!AL:AL,'Annual Service Data By Mode'!$H:$H,"&lt;"&amp;$D7,'Annual Service Data By Mode'!$AV:$AV,"=No"),SUMIFS('Annual Service Data By Mode'!AL:AL,'Annual Service Data By Mode'!$H:$H,"&lt;"&amp;$D7)))</f>
        <v>755808</v>
      </c>
      <c r="U7" s="60">
        <f>IF($AE$6,IF($AE$1,SUMIFS('Annual Service Data By Mode'!AN:AN,'Annual Service Data By Mode'!$H:$H,"&lt;"&amp;$D7,'Annual Service Data By Mode'!$AV:$AV,"=No",'Annual Service Data By Mode'!$G:$G,"=Full Reporter"),SUMIFS('Annual Service Data By Mode'!AN:AN,'Annual Service Data By Mode'!$H:$H,"&lt;"&amp;$D7,'Annual Service Data By Mode'!$G:$G,"=Full Reporter")),IF($AE$1,SUMIFS('Annual Service Data By Mode'!AN:AN,'Annual Service Data By Mode'!$H:$H,"&lt;"&amp;$D7,'Annual Service Data By Mode'!$AV:$AV,"=No"),SUMIFS('Annual Service Data By Mode'!AN:AN,'Annual Service Data By Mode'!$H:$H,"&lt;"&amp;$D7)))</f>
        <v>143645</v>
      </c>
      <c r="V7" s="60">
        <f>IF($AE$6,IF($AE$1,SUMIFS('Annual Service Data By Mode'!AP:AP,'Annual Service Data By Mode'!$H:$H,"&lt;"&amp;$D7,'Annual Service Data By Mode'!$AV:$AV,"=No",'Annual Service Data By Mode'!$G:$G,"=Full Reporter"),SUMIFS('Annual Service Data By Mode'!AP:AP,'Annual Service Data By Mode'!$H:$H,"&lt;"&amp;$D7,'Annual Service Data By Mode'!$G:$G,"=Full Reporter")),IF($AE$1,SUMIFS('Annual Service Data By Mode'!AP:AP,'Annual Service Data By Mode'!$H:$H,"&lt;"&amp;$D7,'Annual Service Data By Mode'!$AV:$AV,"=No"),SUMIFS('Annual Service Data By Mode'!AP:AP,'Annual Service Data By Mode'!$H:$H,"&lt;"&amp;$D7)))</f>
        <v>138288</v>
      </c>
      <c r="W7" s="60">
        <f>IF($AE$6,IF($AE$1,SUMIFS('Annual Service Data By Mode'!AR:AR,'Annual Service Data By Mode'!$H:$H,"&lt;"&amp;$D7,'Annual Service Data By Mode'!$AV:$AV,"=No",'Annual Service Data By Mode'!$G:$G,"=Full Reporter"),SUMIFS('Annual Service Data By Mode'!AR:AR,'Annual Service Data By Mode'!$H:$H,"&lt;"&amp;$D7,'Annual Service Data By Mode'!$G:$G,"=Full Reporter")),IF($AE$1,SUMIFS('Annual Service Data By Mode'!AR:AR,'Annual Service Data By Mode'!$H:$H,"&lt;"&amp;$D7,'Annual Service Data By Mode'!$AV:$AV,"=No"),SUMIFS('Annual Service Data By Mode'!AR:AR,'Annual Service Data By Mode'!$H:$H,"&lt;"&amp;$D7)))</f>
        <v>419076688</v>
      </c>
      <c r="X7" s="131">
        <f>IF($AE$6,IF($AE$1,SUMIFS('Annual Service Data By Mode'!AT:AT,'Annual Service Data By Mode'!$H:$H,"&lt;"&amp;$D7,'Annual Service Data By Mode'!$AV:$AV,"=No",'Annual Service Data By Mode'!$G:$G,"=Full Reporter"),SUMIFS('Annual Service Data By Mode'!AT:AT,'Annual Service Data By Mode'!$H:$H,"&lt;"&amp;$D7,'Annual Service Data By Mode'!$G:$G,"=Full Reporter")),IF($AE$1,SUMIFS('Annual Service Data By Mode'!AT:AT,'Annual Service Data By Mode'!$H:$H,"&lt;"&amp;$D7,'Annual Service Data By Mode'!$AV:$AV,"=No"),SUMIFS('Annual Service Data By Mode'!AT:AT,'Annual Service Data By Mode'!$H:$H,"&lt;"&amp;$D7)))</f>
        <v>1068526106</v>
      </c>
      <c r="Y7" s="38"/>
      <c r="Z7" s="35"/>
      <c r="AA7" s="35"/>
      <c r="AB7" s="35"/>
      <c r="AC7" s="35"/>
      <c r="AD7" s="35"/>
      <c r="AE7" s="35" t="s">
        <v>6196</v>
      </c>
      <c r="AF7" s="35"/>
      <c r="AG7" s="35"/>
      <c r="AH7" s="35"/>
      <c r="AI7" s="35"/>
    </row>
    <row r="8" spans="1:35" s="39" customFormat="1" ht="10.5" x14ac:dyDescent="0.25">
      <c r="A8" s="71" t="str">
        <f>IF(D8&lt;&gt;"","between","over")</f>
        <v>between</v>
      </c>
      <c r="B8" s="72">
        <f>D7</f>
        <v>200000</v>
      </c>
      <c r="C8" s="73" t="str">
        <f>IF(D8&lt;&gt;"","and","")</f>
        <v>and</v>
      </c>
      <c r="D8" s="21">
        <v>1000000</v>
      </c>
      <c r="E8" s="117" t="str">
        <f t="shared" ref="E8:E15" si="0">IFERROR(IF(A8="between",A8&amp;" "&amp;FIXED(B8,0,0)&amp;" "&amp;C8&amp;" "&amp;FIXED(D8,0,0),A8&amp;" "&amp;FIXED(B8,0,0)),"invalid bin")</f>
        <v>between 200,000 and 1,000,000</v>
      </c>
      <c r="F8" s="63">
        <f>IF($AE$6,IF($AE$1,IF($A8="between",SUMIFS('Annual Service Data By Mode'!L:L,'Annual Service Data By Mode'!$H:$H,"&gt;="&amp;$B8,'Annual Service Data By Mode'!$H:$H,"&lt;"&amp;$D8,'Annual Service Data By Mode'!$AV:$AV,"=No",'Annual Service Data By Mode'!$G:$G,"=Full Reporter"),SUMIFS('Annual Service Data By Mode'!L:L,'Annual Service Data By Mode'!$H:$H,"&gt;="&amp;$B8,'Annual Service Data By Mode'!$AV:$AV,"=No",'Annual Service Data By Mode'!$G:$G,"=Full Reporter")),IF($A8="between",SUMIFS('Annual Service Data By Mode'!L:L,'Annual Service Data By Mode'!$H:$H,"&gt;="&amp;$B8,'Annual Service Data By Mode'!$H:$H,"&lt;"&amp;$D8,'Annual Service Data By Mode'!$G:$G,"=Full Reporter"),SUMIFS('Annual Service Data By Mode'!L:L,'Annual Service Data By Mode'!$H:$H,"&gt;="&amp;$B8,'Annual Service Data By Mode'!$G:$G,"=Full Reporter"))),IF($AE$1,IF($A8="between",SUMIFS('Annual Service Data By Mode'!L:L,'Annual Service Data By Mode'!$H:$H,"&gt;="&amp;$B8,'Annual Service Data By Mode'!$H:$H,"&lt;"&amp;$D8,'Annual Service Data By Mode'!$AV:$AV,"=No"),SUMIFS('Annual Service Data By Mode'!L:L,'Annual Service Data By Mode'!$H:$H,"&gt;="&amp;$B8,'Annual Service Data By Mode'!$AV:$AV,"=No")),IF($A8="between",SUMIFS('Annual Service Data By Mode'!L:L,'Annual Service Data By Mode'!$H:$H,"&gt;="&amp;$B8,'Annual Service Data By Mode'!$H:$H,"&lt;"&amp;$D8),SUMIFS('Annual Service Data By Mode'!L:L,'Annual Service Data By Mode'!$H:$H,"&gt;="&amp;$B8))))</f>
        <v>18108</v>
      </c>
      <c r="G8" s="64">
        <f>IF($AE$6,IF($AE$1,IF($A8="between",SUMIFS('Annual Service Data By Mode'!N:N,'Annual Service Data By Mode'!$H:$H,"&gt;="&amp;$B8,'Annual Service Data By Mode'!$H:$H,"&lt;"&amp;$D8,'Annual Service Data By Mode'!$AV:$AV,"=No",'Annual Service Data By Mode'!$G:$G,"=Full Reporter"),SUMIFS('Annual Service Data By Mode'!N:N,'Annual Service Data By Mode'!$H:$H,"&gt;="&amp;$B8,'Annual Service Data By Mode'!$AV:$AV,"=No",'Annual Service Data By Mode'!$G:$G,"=Full Reporter")),IF($A8="between",SUMIFS('Annual Service Data By Mode'!N:N,'Annual Service Data By Mode'!$H:$H,"&gt;="&amp;$B8,'Annual Service Data By Mode'!$H:$H,"&lt;"&amp;$D8,'Annual Service Data By Mode'!$G:$G,"=Full Reporter"),SUMIFS('Annual Service Data By Mode'!N:N,'Annual Service Data By Mode'!$H:$H,"&gt;="&amp;$B8,'Annual Service Data By Mode'!$G:$G,"=Full Reporter"))),IF($AE$1,IF($A8="between",SUMIFS('Annual Service Data By Mode'!N:N,'Annual Service Data By Mode'!$H:$H,"&gt;="&amp;$B8,'Annual Service Data By Mode'!$H:$H,"&lt;"&amp;$D8,'Annual Service Data By Mode'!$AV:$AV,"=No"),SUMIFS('Annual Service Data By Mode'!N:N,'Annual Service Data By Mode'!$H:$H,"&gt;="&amp;$B8,'Annual Service Data By Mode'!$AV:$AV,"=No")),IF($A8="between",SUMIFS('Annual Service Data By Mode'!N:N,'Annual Service Data By Mode'!$H:$H,"&gt;="&amp;$B8,'Annual Service Data By Mode'!$H:$H,"&lt;"&amp;$D8),SUMIFS('Annual Service Data By Mode'!N:N,'Annual Service Data By Mode'!$H:$H,"&gt;="&amp;$B8))))</f>
        <v>80</v>
      </c>
      <c r="H8" s="65">
        <f t="shared" ref="H8:H15" si="1">IFERROR(N8/Q8,"")</f>
        <v>14.686112478365008</v>
      </c>
      <c r="I8" s="66">
        <f t="shared" ref="I8:I15" si="2">IFERROR(X8/W8,"")</f>
        <v>4.8627878039339647</v>
      </c>
      <c r="J8" s="65">
        <f t="shared" ref="J8:J15" si="3">IFERROR(X8/N8,"")</f>
        <v>5.9528610336101391</v>
      </c>
      <c r="K8" s="65">
        <f t="shared" ref="K8:K15" si="4">IFERROR(W8/Q8,"")</f>
        <v>17.978244215581217</v>
      </c>
      <c r="L8" s="64">
        <f>IF($AE$6,IF($AE$1,IF($A8="between",SUMIFS('Annual Service Data By Mode'!V:V,'Annual Service Data By Mode'!$H:$H,"&gt;="&amp;$B8,'Annual Service Data By Mode'!$H:$H,"&lt;"&amp;$D8,'Annual Service Data By Mode'!$AV:$AV,"=No",'Annual Service Data By Mode'!$G:$G,"=Full Reporter"),SUMIFS('Annual Service Data By Mode'!V:V,'Annual Service Data By Mode'!$H:$H,"&gt;="&amp;$B8,'Annual Service Data By Mode'!$AV:$AV,"=No",'Annual Service Data By Mode'!$G:$G,"=Full Reporter")),IF($A8="between",SUMIFS('Annual Service Data By Mode'!V:V,'Annual Service Data By Mode'!$H:$H,"&gt;="&amp;$B8,'Annual Service Data By Mode'!$H:$H,"&lt;"&amp;$D8,'Annual Service Data By Mode'!$G:$G,"=Full Reporter"),SUMIFS('Annual Service Data By Mode'!V:V,'Annual Service Data By Mode'!$H:$H,"&gt;="&amp;$B8,'Annual Service Data By Mode'!$G:$G,"=Full Reporter"))),IF($AE$1,IF($A8="between",SUMIFS('Annual Service Data By Mode'!V:V,'Annual Service Data By Mode'!$H:$H,"&gt;="&amp;$B8,'Annual Service Data By Mode'!$H:$H,"&lt;"&amp;$D8,'Annual Service Data By Mode'!$AV:$AV,"=No"),SUMIFS('Annual Service Data By Mode'!V:V,'Annual Service Data By Mode'!$H:$H,"&gt;="&amp;$B8,'Annual Service Data By Mode'!$AV:$AV,"=No")),IF($A8="between",SUMIFS('Annual Service Data By Mode'!V:V,'Annual Service Data By Mode'!$H:$H,"&gt;="&amp;$B8,'Annual Service Data By Mode'!$H:$H,"&lt;"&amp;$D8),SUMIFS('Annual Service Data By Mode'!V:V,'Annual Service Data By Mode'!$H:$H,"&gt;="&amp;$B8))))</f>
        <v>354180012</v>
      </c>
      <c r="M8" s="64">
        <f>IF($AE$6,IF($AE$1,IF($A8="between",SUMIFS('Annual Service Data By Mode'!X:X,'Annual Service Data By Mode'!$H:$H,"&gt;="&amp;$B8,'Annual Service Data By Mode'!$H:$H,"&lt;"&amp;$D8,'Annual Service Data By Mode'!$AV:$AV,"=No",'Annual Service Data By Mode'!$G:$G,"=Full Reporter"),SUMIFS('Annual Service Data By Mode'!X:X,'Annual Service Data By Mode'!$H:$H,"&gt;="&amp;$B8,'Annual Service Data By Mode'!$AV:$AV,"=No",'Annual Service Data By Mode'!$G:$G,"=Full Reporter")),IF($A8="between",SUMIFS('Annual Service Data By Mode'!X:X,'Annual Service Data By Mode'!$H:$H,"&gt;="&amp;$B8,'Annual Service Data By Mode'!$H:$H,"&lt;"&amp;$D8,'Annual Service Data By Mode'!$G:$G,"=Full Reporter"),SUMIFS('Annual Service Data By Mode'!X:X,'Annual Service Data By Mode'!$H:$H,"&gt;="&amp;$B8,'Annual Service Data By Mode'!$G:$G,"=Full Reporter"))),IF($AE$1,IF($A8="between",SUMIFS('Annual Service Data By Mode'!X:X,'Annual Service Data By Mode'!$H:$H,"&gt;="&amp;$B8,'Annual Service Data By Mode'!$H:$H,"&lt;"&amp;$D8,'Annual Service Data By Mode'!$AV:$AV,"=No"),SUMIFS('Annual Service Data By Mode'!X:X,'Annual Service Data By Mode'!$H:$H,"&gt;="&amp;$B8,'Annual Service Data By Mode'!$AV:$AV,"=No")),IF($A8="between",SUMIFS('Annual Service Data By Mode'!X:X,'Annual Service Data By Mode'!$H:$H,"&gt;="&amp;$B8,'Annual Service Data By Mode'!$H:$H,"&lt;"&amp;$D8),SUMIFS('Annual Service Data By Mode'!X:X,'Annual Service Data By Mode'!$H:$H,"&gt;="&amp;$B8))))</f>
        <v>604315856</v>
      </c>
      <c r="N8" s="64">
        <f>IF($AE$6,IF($AE$1,IF($A8="between",SUMIFS('Annual Service Data By Mode'!Z:Z,'Annual Service Data By Mode'!$H:$H,"&gt;="&amp;$B8,'Annual Service Data By Mode'!$H:$H,"&lt;"&amp;$D8,'Annual Service Data By Mode'!$AV:$AV,"=No",'Annual Service Data By Mode'!$G:$G,"=Full Reporter"),SUMIFS('Annual Service Data By Mode'!Z:Z,'Annual Service Data By Mode'!$H:$H,"&gt;="&amp;$B8,'Annual Service Data By Mode'!$AV:$AV,"=No",'Annual Service Data By Mode'!$G:$G,"=Full Reporter")),IF($A8="between",SUMIFS('Annual Service Data By Mode'!Z:Z,'Annual Service Data By Mode'!$H:$H,"&gt;="&amp;$B8,'Annual Service Data By Mode'!$H:$H,"&lt;"&amp;$D8,'Annual Service Data By Mode'!$G:$G,"=Full Reporter"),SUMIFS('Annual Service Data By Mode'!Z:Z,'Annual Service Data By Mode'!$H:$H,"&gt;="&amp;$B8,'Annual Service Data By Mode'!$G:$G,"=Full Reporter"))),IF($AE$1,IF($A8="between",SUMIFS('Annual Service Data By Mode'!Z:Z,'Annual Service Data By Mode'!$H:$H,"&gt;="&amp;$B8,'Annual Service Data By Mode'!$H:$H,"&lt;"&amp;$D8,'Annual Service Data By Mode'!$AV:$AV,"=No"),SUMIFS('Annual Service Data By Mode'!Z:Z,'Annual Service Data By Mode'!$H:$H,"&gt;="&amp;$B8,'Annual Service Data By Mode'!$AV:$AV,"=No")),IF($A8="between",SUMIFS('Annual Service Data By Mode'!Z:Z,'Annual Service Data By Mode'!$H:$H,"&gt;="&amp;$B8,'Annual Service Data By Mode'!$H:$H,"&lt;"&amp;$D8),SUMIFS('Annual Service Data By Mode'!Z:Z,'Annual Service Data By Mode'!$H:$H,"&gt;="&amp;$B8))))</f>
        <v>581284468</v>
      </c>
      <c r="O8" s="64">
        <f>IF($AE$6,IF($AE$1,IF($A8="between",SUMIFS('Annual Service Data By Mode'!AB:AB,'Annual Service Data By Mode'!$H:$H,"&gt;="&amp;$B8,'Annual Service Data By Mode'!$H:$H,"&lt;"&amp;$D8,'Annual Service Data By Mode'!$AV:$AV,"=No",'Annual Service Data By Mode'!$G:$G,"=Full Reporter"),SUMIFS('Annual Service Data By Mode'!AB:AB,'Annual Service Data By Mode'!$H:$H,"&gt;="&amp;$B8,'Annual Service Data By Mode'!$AV:$AV,"=No",'Annual Service Data By Mode'!$G:$G,"=Full Reporter")),IF($A8="between",SUMIFS('Annual Service Data By Mode'!AB:AB,'Annual Service Data By Mode'!$H:$H,"&gt;="&amp;$B8,'Annual Service Data By Mode'!$H:$H,"&lt;"&amp;$D8,'Annual Service Data By Mode'!$G:$G,"=Full Reporter"),SUMIFS('Annual Service Data By Mode'!AB:AB,'Annual Service Data By Mode'!$H:$H,"&gt;="&amp;$B8,'Annual Service Data By Mode'!$G:$G,"=Full Reporter"))),IF($AE$1,IF($A8="between",SUMIFS('Annual Service Data By Mode'!AB:AB,'Annual Service Data By Mode'!$H:$H,"&gt;="&amp;$B8,'Annual Service Data By Mode'!$H:$H,"&lt;"&amp;$D8,'Annual Service Data By Mode'!$AV:$AV,"=No"),SUMIFS('Annual Service Data By Mode'!AB:AB,'Annual Service Data By Mode'!$H:$H,"&gt;="&amp;$B8,'Annual Service Data By Mode'!$AV:$AV,"=No")),IF($A8="between",SUMIFS('Annual Service Data By Mode'!AB:AB,'Annual Service Data By Mode'!$H:$H,"&gt;="&amp;$B8,'Annual Service Data By Mode'!$H:$H,"&lt;"&amp;$D8),SUMIFS('Annual Service Data By Mode'!AB:AB,'Annual Service Data By Mode'!$H:$H,"&gt;="&amp;$B8))))</f>
        <v>60972243</v>
      </c>
      <c r="P8" s="64">
        <f>IF($AE$6,IF($AE$1,IF($A8="between",SUMIFS('Annual Service Data By Mode'!AD:AD,'Annual Service Data By Mode'!$H:$H,"&gt;="&amp;$B8,'Annual Service Data By Mode'!$H:$H,"&lt;"&amp;$D8,'Annual Service Data By Mode'!$AV:$AV,"=No",'Annual Service Data By Mode'!$G:$G,"=Full Reporter"),SUMIFS('Annual Service Data By Mode'!AD:AD,'Annual Service Data By Mode'!$H:$H,"&gt;="&amp;$B8,'Annual Service Data By Mode'!$AV:$AV,"=No",'Annual Service Data By Mode'!$G:$G,"=Full Reporter")),IF($A8="between",SUMIFS('Annual Service Data By Mode'!AD:AD,'Annual Service Data By Mode'!$H:$H,"&gt;="&amp;$B8,'Annual Service Data By Mode'!$H:$H,"&lt;"&amp;$D8,'Annual Service Data By Mode'!$G:$G,"=Full Reporter"),SUMIFS('Annual Service Data By Mode'!AD:AD,'Annual Service Data By Mode'!$H:$H,"&gt;="&amp;$B8,'Annual Service Data By Mode'!$G:$G,"=Full Reporter"))),IF($AE$1,IF($A8="between",SUMIFS('Annual Service Data By Mode'!AD:AD,'Annual Service Data By Mode'!$H:$H,"&gt;="&amp;$B8,'Annual Service Data By Mode'!$H:$H,"&lt;"&amp;$D8,'Annual Service Data By Mode'!$AV:$AV,"=No"),SUMIFS('Annual Service Data By Mode'!AD:AD,'Annual Service Data By Mode'!$H:$H,"&gt;="&amp;$B8,'Annual Service Data By Mode'!$AV:$AV,"=No")),IF($A8="between",SUMIFS('Annual Service Data By Mode'!AD:AD,'Annual Service Data By Mode'!$H:$H,"&gt;="&amp;$B8,'Annual Service Data By Mode'!$H:$H,"&lt;"&amp;$D8),SUMIFS('Annual Service Data By Mode'!AD:AD,'Annual Service Data By Mode'!$H:$H,"&gt;="&amp;$B8))))</f>
        <v>40609119</v>
      </c>
      <c r="Q8" s="64">
        <f>IF($AE$6,IF($AE$1,IF($A8="between",SUMIFS('Annual Service Data By Mode'!AF:AF,'Annual Service Data By Mode'!$H:$H,"&gt;="&amp;$B8,'Annual Service Data By Mode'!$H:$H,"&lt;"&amp;$D8,'Annual Service Data By Mode'!$AV:$AV,"=No",'Annual Service Data By Mode'!$G:$G,"=Full Reporter"),SUMIFS('Annual Service Data By Mode'!AF:AF,'Annual Service Data By Mode'!$H:$H,"&gt;="&amp;$B8,'Annual Service Data By Mode'!$AV:$AV,"=No",'Annual Service Data By Mode'!$G:$G,"=Full Reporter")),IF($A8="between",SUMIFS('Annual Service Data By Mode'!AF:AF,'Annual Service Data By Mode'!$H:$H,"&gt;="&amp;$B8,'Annual Service Data By Mode'!$H:$H,"&lt;"&amp;$D8,'Annual Service Data By Mode'!$G:$G,"=Full Reporter"),SUMIFS('Annual Service Data By Mode'!AF:AF,'Annual Service Data By Mode'!$H:$H,"&gt;="&amp;$B8,'Annual Service Data By Mode'!$G:$G,"=Full Reporter"))),IF($AE$1,IF($A8="between",SUMIFS('Annual Service Data By Mode'!AF:AF,'Annual Service Data By Mode'!$H:$H,"&gt;="&amp;$B8,'Annual Service Data By Mode'!$H:$H,"&lt;"&amp;$D8,'Annual Service Data By Mode'!$AV:$AV,"=No"),SUMIFS('Annual Service Data By Mode'!AF:AF,'Annual Service Data By Mode'!$H:$H,"&gt;="&amp;$B8,'Annual Service Data By Mode'!$AV:$AV,"=No")),IF($A8="between",SUMIFS('Annual Service Data By Mode'!AF:AF,'Annual Service Data By Mode'!$H:$H,"&gt;="&amp;$B8,'Annual Service Data By Mode'!$H:$H,"&lt;"&amp;$D8),SUMIFS('Annual Service Data By Mode'!AF:AF,'Annual Service Data By Mode'!$H:$H,"&gt;="&amp;$B8))))</f>
        <v>39580554</v>
      </c>
      <c r="R8" s="64">
        <f>IF($AE$6,IF($AE$1,IF($A8="between",SUMIFS('Annual Service Data By Mode'!AH:AH,'Annual Service Data By Mode'!$H:$H,"&gt;="&amp;$B8,'Annual Service Data By Mode'!$H:$H,"&lt;"&amp;$D8,'Annual Service Data By Mode'!$AV:$AV,"=No",'Annual Service Data By Mode'!$G:$G,"=Full Reporter"),SUMIFS('Annual Service Data By Mode'!AH:AH,'Annual Service Data By Mode'!$H:$H,"&gt;="&amp;$B8,'Annual Service Data By Mode'!$AV:$AV,"=No",'Annual Service Data By Mode'!$G:$G,"=Full Reporter")),IF($A8="between",SUMIFS('Annual Service Data By Mode'!AH:AH,'Annual Service Data By Mode'!$H:$H,"&gt;="&amp;$B8,'Annual Service Data By Mode'!$H:$H,"&lt;"&amp;$D8,'Annual Service Data By Mode'!$G:$G,"=Full Reporter"),SUMIFS('Annual Service Data By Mode'!AH:AH,'Annual Service Data By Mode'!$H:$H,"&gt;="&amp;$B8,'Annual Service Data By Mode'!$G:$G,"=Full Reporter"))),IF($AE$1,IF($A8="between",SUMIFS('Annual Service Data By Mode'!AH:AH,'Annual Service Data By Mode'!$H:$H,"&gt;="&amp;$B8,'Annual Service Data By Mode'!$H:$H,"&lt;"&amp;$D8,'Annual Service Data By Mode'!$AV:$AV,"=No"),SUMIFS('Annual Service Data By Mode'!AH:AH,'Annual Service Data By Mode'!$H:$H,"&gt;="&amp;$B8,'Annual Service Data By Mode'!$AV:$AV,"=No")),IF($A8="between",SUMIFS('Annual Service Data By Mode'!AH:AH,'Annual Service Data By Mode'!$H:$H,"&gt;="&amp;$B8,'Annual Service Data By Mode'!$H:$H,"&lt;"&amp;$D8),SUMIFS('Annual Service Data By Mode'!AH:AH,'Annual Service Data By Mode'!$H:$H,"&gt;="&amp;$B8))))</f>
        <v>3383069</v>
      </c>
      <c r="S8" s="64">
        <f>IF($AE$6,IF($AE$1,IF($A8="between",SUMIFS('Annual Service Data By Mode'!AJ:AJ,'Annual Service Data By Mode'!$H:$H,"&gt;="&amp;$B8,'Annual Service Data By Mode'!$H:$H,"&lt;"&amp;$D8,'Annual Service Data By Mode'!$AV:$AV,"=No",'Annual Service Data By Mode'!$G:$G,"=Full Reporter"),SUMIFS('Annual Service Data By Mode'!AJ:AJ,'Annual Service Data By Mode'!$H:$H,"&gt;="&amp;$B8,'Annual Service Data By Mode'!$AV:$AV,"=No",'Annual Service Data By Mode'!$G:$G,"=Full Reporter")),IF($A8="between",SUMIFS('Annual Service Data By Mode'!AJ:AJ,'Annual Service Data By Mode'!$H:$H,"&gt;="&amp;$B8,'Annual Service Data By Mode'!$H:$H,"&lt;"&amp;$D8,'Annual Service Data By Mode'!$G:$G,"=Full Reporter"),SUMIFS('Annual Service Data By Mode'!AJ:AJ,'Annual Service Data By Mode'!$H:$H,"&gt;="&amp;$B8,'Annual Service Data By Mode'!$G:$G,"=Full Reporter"))),IF($AE$1,IF($A8="between",SUMIFS('Annual Service Data By Mode'!AJ:AJ,'Annual Service Data By Mode'!$H:$H,"&gt;="&amp;$B8,'Annual Service Data By Mode'!$H:$H,"&lt;"&amp;$D8,'Annual Service Data By Mode'!$AV:$AV,"=No"),SUMIFS('Annual Service Data By Mode'!AJ:AJ,'Annual Service Data By Mode'!$H:$H,"&gt;="&amp;$B8,'Annual Service Data By Mode'!$AV:$AV,"=No")),IF($A8="between",SUMIFS('Annual Service Data By Mode'!AJ:AJ,'Annual Service Data By Mode'!$H:$H,"&gt;="&amp;$B8,'Annual Service Data By Mode'!$H:$H,"&lt;"&amp;$D8),SUMIFS('Annual Service Data By Mode'!AJ:AJ,'Annual Service Data By Mode'!$H:$H,"&gt;="&amp;$B8))))</f>
        <v>3842026</v>
      </c>
      <c r="T8" s="64">
        <f>IF($AE$6,IF($AE$1,IF($A8="between",SUMIFS('Annual Service Data By Mode'!AL:AL,'Annual Service Data By Mode'!$H:$H,"&gt;="&amp;$B8,'Annual Service Data By Mode'!$H:$H,"&lt;"&amp;$D8,'Annual Service Data By Mode'!$AV:$AV,"=No",'Annual Service Data By Mode'!$G:$G,"=Full Reporter"),SUMIFS('Annual Service Data By Mode'!AL:AL,'Annual Service Data By Mode'!$H:$H,"&gt;="&amp;$B8,'Annual Service Data By Mode'!$AV:$AV,"=No",'Annual Service Data By Mode'!$G:$G,"=Full Reporter")),IF($A8="between",SUMIFS('Annual Service Data By Mode'!AL:AL,'Annual Service Data By Mode'!$H:$H,"&gt;="&amp;$B8,'Annual Service Data By Mode'!$H:$H,"&lt;"&amp;$D8,'Annual Service Data By Mode'!$G:$G,"=Full Reporter"),SUMIFS('Annual Service Data By Mode'!AL:AL,'Annual Service Data By Mode'!$H:$H,"&gt;="&amp;$B8,'Annual Service Data By Mode'!$G:$G,"=Full Reporter"))),IF($AE$1,IF($A8="between",SUMIFS('Annual Service Data By Mode'!AL:AL,'Annual Service Data By Mode'!$H:$H,"&gt;="&amp;$B8,'Annual Service Data By Mode'!$H:$H,"&lt;"&amp;$D8,'Annual Service Data By Mode'!$AV:$AV,"=No"),SUMIFS('Annual Service Data By Mode'!AL:AL,'Annual Service Data By Mode'!$H:$H,"&gt;="&amp;$B8,'Annual Service Data By Mode'!$AV:$AV,"=No")),IF($A8="between",SUMIFS('Annual Service Data By Mode'!AL:AL,'Annual Service Data By Mode'!$H:$H,"&gt;="&amp;$B8,'Annual Service Data By Mode'!$H:$H,"&lt;"&amp;$D8),SUMIFS('Annual Service Data By Mode'!AL:AL,'Annual Service Data By Mode'!$H:$H,"&gt;="&amp;$B8))))</f>
        <v>3644899</v>
      </c>
      <c r="U8" s="64">
        <f>IF($AE$6,IF($AE$1,IF($A8="between",SUMIFS('Annual Service Data By Mode'!AN:AN,'Annual Service Data By Mode'!$H:$H,"&gt;="&amp;$B8,'Annual Service Data By Mode'!$H:$H,"&lt;"&amp;$D8,'Annual Service Data By Mode'!$AV:$AV,"=No",'Annual Service Data By Mode'!$G:$G,"=Full Reporter"),SUMIFS('Annual Service Data By Mode'!AN:AN,'Annual Service Data By Mode'!$H:$H,"&gt;="&amp;$B8,'Annual Service Data By Mode'!$AV:$AV,"=No",'Annual Service Data By Mode'!$G:$G,"=Full Reporter")),IF($A8="between",SUMIFS('Annual Service Data By Mode'!AN:AN,'Annual Service Data By Mode'!$H:$H,"&gt;="&amp;$B8,'Annual Service Data By Mode'!$H:$H,"&lt;"&amp;$D8,'Annual Service Data By Mode'!$G:$G,"=Full Reporter"),SUMIFS('Annual Service Data By Mode'!AN:AN,'Annual Service Data By Mode'!$H:$H,"&gt;="&amp;$B8,'Annual Service Data By Mode'!$G:$G,"=Full Reporter"))),IF($AE$1,IF($A8="between",SUMIFS('Annual Service Data By Mode'!AN:AN,'Annual Service Data By Mode'!$H:$H,"&gt;="&amp;$B8,'Annual Service Data By Mode'!$H:$H,"&lt;"&amp;$D8,'Annual Service Data By Mode'!$AV:$AV,"=No"),SUMIFS('Annual Service Data By Mode'!AN:AN,'Annual Service Data By Mode'!$H:$H,"&gt;="&amp;$B8,'Annual Service Data By Mode'!$AV:$AV,"=No")),IF($A8="between",SUMIFS('Annual Service Data By Mode'!AN:AN,'Annual Service Data By Mode'!$H:$H,"&gt;="&amp;$B8,'Annual Service Data By Mode'!$H:$H,"&lt;"&amp;$D8),SUMIFS('Annual Service Data By Mode'!AN:AN,'Annual Service Data By Mode'!$H:$H,"&gt;="&amp;$B8))))</f>
        <v>309268</v>
      </c>
      <c r="V8" s="64">
        <f>IF($AE$6,IF($AE$1,IF($A8="between",SUMIFS('Annual Service Data By Mode'!AP:AP,'Annual Service Data By Mode'!$H:$H,"&gt;="&amp;$B8,'Annual Service Data By Mode'!$H:$H,"&lt;"&amp;$D8,'Annual Service Data By Mode'!$AV:$AV,"=No",'Annual Service Data By Mode'!$G:$G,"=Full Reporter"),SUMIFS('Annual Service Data By Mode'!AP:AP,'Annual Service Data By Mode'!$H:$H,"&gt;="&amp;$B8,'Annual Service Data By Mode'!$AV:$AV,"=No",'Annual Service Data By Mode'!$G:$G,"=Full Reporter")),IF($A8="between",SUMIFS('Annual Service Data By Mode'!AP:AP,'Annual Service Data By Mode'!$H:$H,"&gt;="&amp;$B8,'Annual Service Data By Mode'!$H:$H,"&lt;"&amp;$D8,'Annual Service Data By Mode'!$G:$G,"=Full Reporter"),SUMIFS('Annual Service Data By Mode'!AP:AP,'Annual Service Data By Mode'!$H:$H,"&gt;="&amp;$B8,'Annual Service Data By Mode'!$G:$G,"=Full Reporter"))),IF($AE$1,IF($A8="between",SUMIFS('Annual Service Data By Mode'!AP:AP,'Annual Service Data By Mode'!$H:$H,"&gt;="&amp;$B8,'Annual Service Data By Mode'!$H:$H,"&lt;"&amp;$D8,'Annual Service Data By Mode'!$AV:$AV,"=No"),SUMIFS('Annual Service Data By Mode'!AP:AP,'Annual Service Data By Mode'!$H:$H,"&gt;="&amp;$B8,'Annual Service Data By Mode'!$AV:$AV,"=No")),IF($A8="between",SUMIFS('Annual Service Data By Mode'!AP:AP,'Annual Service Data By Mode'!$H:$H,"&gt;="&amp;$B8,'Annual Service Data By Mode'!$H:$H,"&lt;"&amp;$D8),SUMIFS('Annual Service Data By Mode'!AP:AP,'Annual Service Data By Mode'!$H:$H,"&gt;="&amp;$B8))))</f>
        <v>298016</v>
      </c>
      <c r="W8" s="64">
        <f>IF($AE$6,IF($AE$1,IF($A8="between",SUMIFS('Annual Service Data By Mode'!AR:AR,'Annual Service Data By Mode'!$H:$H,"&gt;="&amp;$B8,'Annual Service Data By Mode'!$H:$H,"&lt;"&amp;$D8,'Annual Service Data By Mode'!$AV:$AV,"=No",'Annual Service Data By Mode'!$G:$G,"=Full Reporter"),SUMIFS('Annual Service Data By Mode'!AR:AR,'Annual Service Data By Mode'!$H:$H,"&gt;="&amp;$B8,'Annual Service Data By Mode'!$AV:$AV,"=No",'Annual Service Data By Mode'!$G:$G,"=Full Reporter")),IF($A8="between",SUMIFS('Annual Service Data By Mode'!AR:AR,'Annual Service Data By Mode'!$H:$H,"&gt;="&amp;$B8,'Annual Service Data By Mode'!$H:$H,"&lt;"&amp;$D8,'Annual Service Data By Mode'!$G:$G,"=Full Reporter"),SUMIFS('Annual Service Data By Mode'!AR:AR,'Annual Service Data By Mode'!$H:$H,"&gt;="&amp;$B8,'Annual Service Data By Mode'!$G:$G,"=Full Reporter"))),IF($AE$1,IF($A8="between",SUMIFS('Annual Service Data By Mode'!AR:AR,'Annual Service Data By Mode'!$H:$H,"&gt;="&amp;$B8,'Annual Service Data By Mode'!$H:$H,"&lt;"&amp;$D8,'Annual Service Data By Mode'!$AV:$AV,"=No"),SUMIFS('Annual Service Data By Mode'!AR:AR,'Annual Service Data By Mode'!$H:$H,"&gt;="&amp;$B8,'Annual Service Data By Mode'!$AV:$AV,"=No")),IF($A8="between",SUMIFS('Annual Service Data By Mode'!AR:AR,'Annual Service Data By Mode'!$H:$H,"&gt;="&amp;$B8,'Annual Service Data By Mode'!$H:$H,"&lt;"&amp;$D8),SUMIFS('Annual Service Data By Mode'!AR:AR,'Annual Service Data By Mode'!$H:$H,"&gt;="&amp;$B8))))</f>
        <v>711588866</v>
      </c>
      <c r="X8" s="132">
        <f>IF($AE$6,IF($AE$1,IF($A8="between",SUMIFS('Annual Service Data By Mode'!AT:AT,'Annual Service Data By Mode'!$H:$H,"&gt;="&amp;$B8,'Annual Service Data By Mode'!$H:$H,"&lt;"&amp;$D8,'Annual Service Data By Mode'!$AV:$AV,"=No",'Annual Service Data By Mode'!$G:$G,"=Full Reporter"),SUMIFS('Annual Service Data By Mode'!AT:AT,'Annual Service Data By Mode'!$H:$H,"&gt;="&amp;$B8,'Annual Service Data By Mode'!$AV:$AV,"=No",'Annual Service Data By Mode'!$G:$G,"=Full Reporter")),IF($A8="between",SUMIFS('Annual Service Data By Mode'!AT:AT,'Annual Service Data By Mode'!$H:$H,"&gt;="&amp;$B8,'Annual Service Data By Mode'!$H:$H,"&lt;"&amp;$D8,'Annual Service Data By Mode'!$G:$G,"=Full Reporter"),SUMIFS('Annual Service Data By Mode'!AT:AT,'Annual Service Data By Mode'!$H:$H,"&gt;="&amp;$B8,'Annual Service Data By Mode'!$G:$G,"=Full Reporter"))),IF($AE$1,IF($A8="between",SUMIFS('Annual Service Data By Mode'!AT:AT,'Annual Service Data By Mode'!$H:$H,"&gt;="&amp;$B8,'Annual Service Data By Mode'!$H:$H,"&lt;"&amp;$D8,'Annual Service Data By Mode'!$AV:$AV,"=No"),SUMIFS('Annual Service Data By Mode'!AT:AT,'Annual Service Data By Mode'!$H:$H,"&gt;="&amp;$B8,'Annual Service Data By Mode'!$AV:$AV,"=No")),IF($A8="between",SUMIFS('Annual Service Data By Mode'!AT:AT,'Annual Service Data By Mode'!$H:$H,"&gt;="&amp;$B8,'Annual Service Data By Mode'!$H:$H,"&lt;"&amp;$D8),SUMIFS('Annual Service Data By Mode'!AT:AT,'Annual Service Data By Mode'!$H:$H,"&gt;="&amp;$B8))))</f>
        <v>3460305659</v>
      </c>
      <c r="Y8" s="38"/>
      <c r="Z8" s="35"/>
      <c r="AA8" s="35"/>
      <c r="AB8" s="35"/>
      <c r="AC8" s="35"/>
      <c r="AD8" s="35"/>
      <c r="AE8" s="35" t="s">
        <v>6197</v>
      </c>
      <c r="AF8" s="35"/>
      <c r="AG8" s="35"/>
      <c r="AH8" s="35"/>
      <c r="AI8" s="35"/>
    </row>
    <row r="9" spans="1:35" s="39" customFormat="1" ht="10.5" x14ac:dyDescent="0.25">
      <c r="A9" s="71" t="str">
        <f t="shared" ref="A9:A15" si="5">IF(OR(A8="over",A8=""),"",IF(D9="","over","between"))</f>
        <v>over</v>
      </c>
      <c r="B9" s="72">
        <f t="shared" ref="B9:B15" si="6">IF(D8="","",D8)</f>
        <v>1000000</v>
      </c>
      <c r="C9" s="73" t="str">
        <f>IF(D9&lt;&gt;"","and","")</f>
        <v/>
      </c>
      <c r="D9" s="21"/>
      <c r="E9" s="117" t="str">
        <f t="shared" si="0"/>
        <v>over 1,000,000</v>
      </c>
      <c r="F9" s="63">
        <f>IF($AE$6,IF($AE$1,IF($A9="","",IF($A9="between",SUMIFS('Annual Service Data By Mode'!L:L,'Annual Service Data By Mode'!$H:$H,"&gt;="&amp;$B9,'Annual Service Data By Mode'!$H:$H,"&lt;"&amp;$D9,'Annual Service Data By Mode'!$AV:$AV,"=No",'Annual Service Data By Mode'!$G:$G,"=Full Reporter"),SUMIFS('Annual Service Data By Mode'!L:L,'Annual Service Data By Mode'!$H:$H,"&gt;="&amp;$B9,'Annual Service Data By Mode'!$AV:$AV,"=No",'Annual Service Data By Mode'!$G:$G,"=Full Reporter"))),IF($A9="","",IF($A9="between",SUMIFS('Annual Service Data By Mode'!L:L,'Annual Service Data By Mode'!$H:$H,"&gt;="&amp;$B9,'Annual Service Data By Mode'!$H:$H,"&lt;"&amp;$D9,'Annual Service Data By Mode'!$G:$G,"=Full Reporter"),SUMIFS('Annual Service Data By Mode'!L:L,'Annual Service Data By Mode'!$H:$H,"&gt;="&amp;$B9,'Annual Service Data By Mode'!$G:$G,"=Full Reporter")))),IF($AE$1,IF($A9="","",IF($A9="between",SUMIFS('Annual Service Data By Mode'!L:L,'Annual Service Data By Mode'!$H:$H,"&gt;="&amp;$B9,'Annual Service Data By Mode'!$H:$H,"&lt;"&amp;$D9,'Annual Service Data By Mode'!$AV:$AV,"=No"),SUMIFS('Annual Service Data By Mode'!L:L,'Annual Service Data By Mode'!$H:$H,"&gt;="&amp;$B9,'Annual Service Data By Mode'!$AV:$AV,"=No"))),IF($A9="","",IF($A9="between",SUMIFS('Annual Service Data By Mode'!L:L,'Annual Service Data By Mode'!$H:$H,"&gt;="&amp;$B9,'Annual Service Data By Mode'!$H:$H,"&lt;"&amp;$D9),SUMIFS('Annual Service Data By Mode'!L:L,'Annual Service Data By Mode'!$H:$H,"&gt;="&amp;$B9)))))</f>
        <v>87298</v>
      </c>
      <c r="G9" s="64">
        <f>IF($AE$6,IF($AE$1,IF($A9="","",IF($A9="between",SUMIFS('Annual Service Data By Mode'!N:N,'Annual Service Data By Mode'!$H:$H,"&gt;="&amp;$B9,'Annual Service Data By Mode'!$H:$H,"&lt;"&amp;$D9,'Annual Service Data By Mode'!$AV:$AV,"=No",'Annual Service Data By Mode'!$G:$G,"=Full Reporter"),SUMIFS('Annual Service Data By Mode'!N:N,'Annual Service Data By Mode'!$H:$H,"&gt;="&amp;$B9,'Annual Service Data By Mode'!$AV:$AV,"=No",'Annual Service Data By Mode'!$G:$G,"=Full Reporter"))),IF($A9="","",IF($A9="between",SUMIFS('Annual Service Data By Mode'!N:N,'Annual Service Data By Mode'!$H:$H,"&gt;="&amp;$B9,'Annual Service Data By Mode'!$H:$H,"&lt;"&amp;$D9,'Annual Service Data By Mode'!$G:$G,"=Full Reporter"),SUMIFS('Annual Service Data By Mode'!N:N,'Annual Service Data By Mode'!$H:$H,"&gt;="&amp;$B9,'Annual Service Data By Mode'!$G:$G,"=Full Reporter")))),IF($AE$1,IF($A9="","",IF($A9="between",SUMIFS('Annual Service Data By Mode'!N:N,'Annual Service Data By Mode'!$H:$H,"&gt;="&amp;$B9,'Annual Service Data By Mode'!$H:$H,"&lt;"&amp;$D9,'Annual Service Data By Mode'!$AV:$AV,"=No"),SUMIFS('Annual Service Data By Mode'!N:N,'Annual Service Data By Mode'!$H:$H,"&gt;="&amp;$B9,'Annual Service Data By Mode'!$AV:$AV,"=No"))),IF($A9="","",IF($A9="between",SUMIFS('Annual Service Data By Mode'!N:N,'Annual Service Data By Mode'!$H:$H,"&gt;="&amp;$B9,'Annual Service Data By Mode'!$H:$H,"&lt;"&amp;$D9),SUMIFS('Annual Service Data By Mode'!N:N,'Annual Service Data By Mode'!$H:$H,"&gt;="&amp;$B9)))))</f>
        <v>3073</v>
      </c>
      <c r="H9" s="65">
        <f t="shared" si="1"/>
        <v>15.1406370180183</v>
      </c>
      <c r="I9" s="66">
        <f t="shared" si="2"/>
        <v>5.4633907779221529</v>
      </c>
      <c r="J9" s="65">
        <f t="shared" si="3"/>
        <v>15.466959498238413</v>
      </c>
      <c r="K9" s="65">
        <f t="shared" si="4"/>
        <v>42.863421097672585</v>
      </c>
      <c r="L9" s="64">
        <f>IF($AE$6,IF($AE$1,IF($A9="","",IF($A9="between",SUMIFS('Annual Service Data By Mode'!V:V,'Annual Service Data By Mode'!$H:$H,"&gt;="&amp;$B9,'Annual Service Data By Mode'!$H:$H,"&lt;"&amp;$D9,'Annual Service Data By Mode'!$AV:$AV,"=No",'Annual Service Data By Mode'!$G:$G,"=Full Reporter"),SUMIFS('Annual Service Data By Mode'!V:V,'Annual Service Data By Mode'!$H:$H,"&gt;="&amp;$B9,'Annual Service Data By Mode'!$AV:$AV,"=No",'Annual Service Data By Mode'!$G:$G,"=Full Reporter"))),IF($A9="","",IF($A9="between",SUMIFS('Annual Service Data By Mode'!V:V,'Annual Service Data By Mode'!$H:$H,"&gt;="&amp;$B9,'Annual Service Data By Mode'!$H:$H,"&lt;"&amp;$D9,'Annual Service Data By Mode'!$G:$G,"=Full Reporter"),SUMIFS('Annual Service Data By Mode'!V:V,'Annual Service Data By Mode'!$H:$H,"&gt;="&amp;$B9,'Annual Service Data By Mode'!$G:$G,"=Full Reporter")))),IF($AE$1,IF($A9="","",IF($A9="between",SUMIFS('Annual Service Data By Mode'!V:V,'Annual Service Data By Mode'!$H:$H,"&gt;="&amp;$B9,'Annual Service Data By Mode'!$H:$H,"&lt;"&amp;$D9,'Annual Service Data By Mode'!$AV:$AV,"=No"),SUMIFS('Annual Service Data By Mode'!V:V,'Annual Service Data By Mode'!$H:$H,"&gt;="&amp;$B9,'Annual Service Data By Mode'!$AV:$AV,"=No"))),IF($A9="","",IF($A9="between",SUMIFS('Annual Service Data By Mode'!V:V,'Annual Service Data By Mode'!$H:$H,"&gt;="&amp;$B9,'Annual Service Data By Mode'!$H:$H,"&lt;"&amp;$D9),SUMIFS('Annual Service Data By Mode'!V:V,'Annual Service Data By Mode'!$H:$H,"&gt;="&amp;$B9)))))</f>
        <v>2590829704</v>
      </c>
      <c r="M9" s="64">
        <f>IF($AE$6,IF($AE$1,IF($A9="","",IF($A9="between",SUMIFS('Annual Service Data By Mode'!X:X,'Annual Service Data By Mode'!$H:$H,"&gt;="&amp;$B9,'Annual Service Data By Mode'!$H:$H,"&lt;"&amp;$D9,'Annual Service Data By Mode'!$AV:$AV,"=No",'Annual Service Data By Mode'!$G:$G,"=Full Reporter"),SUMIFS('Annual Service Data By Mode'!X:X,'Annual Service Data By Mode'!$H:$H,"&gt;="&amp;$B9,'Annual Service Data By Mode'!$AV:$AV,"=No",'Annual Service Data By Mode'!$G:$G,"=Full Reporter"))),IF($A9="","",IF($A9="between",SUMIFS('Annual Service Data By Mode'!X:X,'Annual Service Data By Mode'!$H:$H,"&gt;="&amp;$B9,'Annual Service Data By Mode'!$H:$H,"&lt;"&amp;$D9,'Annual Service Data By Mode'!$G:$G,"=Full Reporter"),SUMIFS('Annual Service Data By Mode'!X:X,'Annual Service Data By Mode'!$H:$H,"&gt;="&amp;$B9,'Annual Service Data By Mode'!$G:$G,"=Full Reporter")))),IF($AE$1,IF($A9="","",IF($A9="between",SUMIFS('Annual Service Data By Mode'!X:X,'Annual Service Data By Mode'!$H:$H,"&gt;="&amp;$B9,'Annual Service Data By Mode'!$H:$H,"&lt;"&amp;$D9,'Annual Service Data By Mode'!$AV:$AV,"=No"),SUMIFS('Annual Service Data By Mode'!X:X,'Annual Service Data By Mode'!$H:$H,"&gt;="&amp;$B9,'Annual Service Data By Mode'!$AV:$AV,"=No"))),IF($A9="","",IF($A9="between",SUMIFS('Annual Service Data By Mode'!X:X,'Annual Service Data By Mode'!$H:$H,"&gt;="&amp;$B9,'Annual Service Data By Mode'!$H:$H,"&lt;"&amp;$D9),SUMIFS('Annual Service Data By Mode'!X:X,'Annual Service Data By Mode'!$H:$H,"&gt;="&amp;$B9)))))</f>
        <v>3676939233</v>
      </c>
      <c r="N9" s="64">
        <f>IF($AE$6,IF($AE$1,IF($A9="","",IF($A9="between",SUMIFS('Annual Service Data By Mode'!Z:Z,'Annual Service Data By Mode'!$H:$H,"&gt;="&amp;$B9,'Annual Service Data By Mode'!$H:$H,"&lt;"&amp;$D9,'Annual Service Data By Mode'!$AV:$AV,"=No",'Annual Service Data By Mode'!$G:$G,"=Full Reporter"),SUMIFS('Annual Service Data By Mode'!Z:Z,'Annual Service Data By Mode'!$H:$H,"&gt;="&amp;$B9,'Annual Service Data By Mode'!$AV:$AV,"=No",'Annual Service Data By Mode'!$G:$G,"=Full Reporter"))),IF($A9="","",IF($A9="between",SUMIFS('Annual Service Data By Mode'!Z:Z,'Annual Service Data By Mode'!$H:$H,"&gt;="&amp;$B9,'Annual Service Data By Mode'!$H:$H,"&lt;"&amp;$D9,'Annual Service Data By Mode'!$G:$G,"=Full Reporter"),SUMIFS('Annual Service Data By Mode'!Z:Z,'Annual Service Data By Mode'!$H:$H,"&gt;="&amp;$B9,'Annual Service Data By Mode'!$G:$G,"=Full Reporter")))),IF($AE$1,IF($A9="","",IF($A9="between",SUMIFS('Annual Service Data By Mode'!Z:Z,'Annual Service Data By Mode'!$H:$H,"&gt;="&amp;$B9,'Annual Service Data By Mode'!$H:$H,"&lt;"&amp;$D9,'Annual Service Data By Mode'!$AV:$AV,"=No"),SUMIFS('Annual Service Data By Mode'!Z:Z,'Annual Service Data By Mode'!$H:$H,"&gt;="&amp;$B9,'Annual Service Data By Mode'!$AV:$AV,"=No"))),IF($A9="","",IF($A9="between",SUMIFS('Annual Service Data By Mode'!Z:Z,'Annual Service Data By Mode'!$H:$H,"&gt;="&amp;$B9,'Annual Service Data By Mode'!$H:$H,"&lt;"&amp;$D9),SUMIFS('Annual Service Data By Mode'!Z:Z,'Annual Service Data By Mode'!$H:$H,"&gt;="&amp;$B9)))))</f>
        <v>3308269190</v>
      </c>
      <c r="O9" s="64">
        <f>IF($AE$6,IF($AE$1,IF($A9="","",IF($A9="between",SUMIFS('Annual Service Data By Mode'!AB:AB,'Annual Service Data By Mode'!$H:$H,"&gt;="&amp;$B9,'Annual Service Data By Mode'!$H:$H,"&lt;"&amp;$D9,'Annual Service Data By Mode'!$AV:$AV,"=No",'Annual Service Data By Mode'!$G:$G,"=Full Reporter"),SUMIFS('Annual Service Data By Mode'!AB:AB,'Annual Service Data By Mode'!$H:$H,"&gt;="&amp;$B9,'Annual Service Data By Mode'!$AV:$AV,"=No",'Annual Service Data By Mode'!$G:$G,"=Full Reporter"))),IF($A9="","",IF($A9="between",SUMIFS('Annual Service Data By Mode'!AB:AB,'Annual Service Data By Mode'!$H:$H,"&gt;="&amp;$B9,'Annual Service Data By Mode'!$H:$H,"&lt;"&amp;$D9,'Annual Service Data By Mode'!$G:$G,"=Full Reporter"),SUMIFS('Annual Service Data By Mode'!AB:AB,'Annual Service Data By Mode'!$H:$H,"&gt;="&amp;$B9,'Annual Service Data By Mode'!$G:$G,"=Full Reporter")))),IF($AE$1,IF($A9="","",IF($A9="between",SUMIFS('Annual Service Data By Mode'!AB:AB,'Annual Service Data By Mode'!$H:$H,"&gt;="&amp;$B9,'Annual Service Data By Mode'!$H:$H,"&lt;"&amp;$D9,'Annual Service Data By Mode'!$AV:$AV,"=No"),SUMIFS('Annual Service Data By Mode'!AB:AB,'Annual Service Data By Mode'!$H:$H,"&gt;="&amp;$B9,'Annual Service Data By Mode'!$AV:$AV,"=No"))),IF($A9="","",IF($A9="between",SUMIFS('Annual Service Data By Mode'!AB:AB,'Annual Service Data By Mode'!$H:$H,"&gt;="&amp;$B9,'Annual Service Data By Mode'!$H:$H,"&lt;"&amp;$D9),SUMIFS('Annual Service Data By Mode'!AB:AB,'Annual Service Data By Mode'!$H:$H,"&gt;="&amp;$B9)))))</f>
        <v>423822529</v>
      </c>
      <c r="P9" s="64">
        <f>IF($AE$6,IF($AE$1,IF($A9="","",IF($A9="between",SUMIFS('Annual Service Data By Mode'!AD:AD,'Annual Service Data By Mode'!$H:$H,"&gt;="&amp;$B9,'Annual Service Data By Mode'!$H:$H,"&lt;"&amp;$D9,'Annual Service Data By Mode'!$AV:$AV,"=No",'Annual Service Data By Mode'!$G:$G,"=Full Reporter"),SUMIFS('Annual Service Data By Mode'!AD:AD,'Annual Service Data By Mode'!$H:$H,"&gt;="&amp;$B9,'Annual Service Data By Mode'!$AV:$AV,"=No",'Annual Service Data By Mode'!$G:$G,"=Full Reporter"))),IF($A9="","",IF($A9="between",SUMIFS('Annual Service Data By Mode'!AD:AD,'Annual Service Data By Mode'!$H:$H,"&gt;="&amp;$B9,'Annual Service Data By Mode'!$H:$H,"&lt;"&amp;$D9,'Annual Service Data By Mode'!$G:$G,"=Full Reporter"),SUMIFS('Annual Service Data By Mode'!AD:AD,'Annual Service Data By Mode'!$H:$H,"&gt;="&amp;$B9,'Annual Service Data By Mode'!$G:$G,"=Full Reporter")))),IF($AE$1,IF($A9="","",IF($A9="between",SUMIFS('Annual Service Data By Mode'!AD:AD,'Annual Service Data By Mode'!$H:$H,"&gt;="&amp;$B9,'Annual Service Data By Mode'!$H:$H,"&lt;"&amp;$D9,'Annual Service Data By Mode'!$AV:$AV,"=No"),SUMIFS('Annual Service Data By Mode'!AD:AD,'Annual Service Data By Mode'!$H:$H,"&gt;="&amp;$B9,'Annual Service Data By Mode'!$AV:$AV,"=No"))),IF($A9="","",IF($A9="between",SUMIFS('Annual Service Data By Mode'!AD:AD,'Annual Service Data By Mode'!$H:$H,"&gt;="&amp;$B9,'Annual Service Data By Mode'!$H:$H,"&lt;"&amp;$D9),SUMIFS('Annual Service Data By Mode'!AD:AD,'Annual Service Data By Mode'!$H:$H,"&gt;="&amp;$B9)))))</f>
        <v>240298104</v>
      </c>
      <c r="Q9" s="64">
        <f>IF($AE$6,IF($AE$1,IF($A9="","",IF($A9="between",SUMIFS('Annual Service Data By Mode'!AF:AF,'Annual Service Data By Mode'!$H:$H,"&gt;="&amp;$B9,'Annual Service Data By Mode'!$H:$H,"&lt;"&amp;$D9,'Annual Service Data By Mode'!$AV:$AV,"=No",'Annual Service Data By Mode'!$G:$G,"=Full Reporter"),SUMIFS('Annual Service Data By Mode'!AF:AF,'Annual Service Data By Mode'!$H:$H,"&gt;="&amp;$B9,'Annual Service Data By Mode'!$AV:$AV,"=No",'Annual Service Data By Mode'!$G:$G,"=Full Reporter"))),IF($A9="","",IF($A9="between",SUMIFS('Annual Service Data By Mode'!AF:AF,'Annual Service Data By Mode'!$H:$H,"&gt;="&amp;$B9,'Annual Service Data By Mode'!$H:$H,"&lt;"&amp;$D9,'Annual Service Data By Mode'!$G:$G,"=Full Reporter"),SUMIFS('Annual Service Data By Mode'!AF:AF,'Annual Service Data By Mode'!$H:$H,"&gt;="&amp;$B9,'Annual Service Data By Mode'!$G:$G,"=Full Reporter")))),IF($AE$1,IF($A9="","",IF($A9="between",SUMIFS('Annual Service Data By Mode'!AF:AF,'Annual Service Data By Mode'!$H:$H,"&gt;="&amp;$B9,'Annual Service Data By Mode'!$H:$H,"&lt;"&amp;$D9,'Annual Service Data By Mode'!$AV:$AV,"=No"),SUMIFS('Annual Service Data By Mode'!AF:AF,'Annual Service Data By Mode'!$H:$H,"&gt;="&amp;$B9,'Annual Service Data By Mode'!$AV:$AV,"=No"))),IF($A9="","",IF($A9="between",SUMIFS('Annual Service Data By Mode'!AF:AF,'Annual Service Data By Mode'!$H:$H,"&gt;="&amp;$B9,'Annual Service Data By Mode'!$H:$H,"&lt;"&amp;$D9),SUMIFS('Annual Service Data By Mode'!AF:AF,'Annual Service Data By Mode'!$H:$H,"&gt;="&amp;$B9)))))</f>
        <v>218502642</v>
      </c>
      <c r="R9" s="64">
        <f>IF($AE$6,IF($AE$1,IF($A9="","",IF($A9="between",SUMIFS('Annual Service Data By Mode'!AH:AH,'Annual Service Data By Mode'!$H:$H,"&gt;="&amp;$B9,'Annual Service Data By Mode'!$H:$H,"&lt;"&amp;$D9,'Annual Service Data By Mode'!$AV:$AV,"=No",'Annual Service Data By Mode'!$G:$G,"=Full Reporter"),SUMIFS('Annual Service Data By Mode'!AH:AH,'Annual Service Data By Mode'!$H:$H,"&gt;="&amp;$B9,'Annual Service Data By Mode'!$AV:$AV,"=No",'Annual Service Data By Mode'!$G:$G,"=Full Reporter"))),IF($A9="","",IF($A9="between",SUMIFS('Annual Service Data By Mode'!AH:AH,'Annual Service Data By Mode'!$H:$H,"&gt;="&amp;$B9,'Annual Service Data By Mode'!$H:$H,"&lt;"&amp;$D9,'Annual Service Data By Mode'!$G:$G,"=Full Reporter"),SUMIFS('Annual Service Data By Mode'!AH:AH,'Annual Service Data By Mode'!$H:$H,"&gt;="&amp;$B9,'Annual Service Data By Mode'!$G:$G,"=Full Reporter")))),IF($AE$1,IF($A9="","",IF($A9="between",SUMIFS('Annual Service Data By Mode'!AH:AH,'Annual Service Data By Mode'!$H:$H,"&gt;="&amp;$B9,'Annual Service Data By Mode'!$H:$H,"&lt;"&amp;$D9,'Annual Service Data By Mode'!$AV:$AV,"=No"),SUMIFS('Annual Service Data By Mode'!AH:AH,'Annual Service Data By Mode'!$H:$H,"&gt;="&amp;$B9,'Annual Service Data By Mode'!$AV:$AV,"=No"))),IF($A9="","",IF($A9="between",SUMIFS('Annual Service Data By Mode'!AH:AH,'Annual Service Data By Mode'!$H:$H,"&gt;="&amp;$B9,'Annual Service Data By Mode'!$H:$H,"&lt;"&amp;$D9),SUMIFS('Annual Service Data By Mode'!AH:AH,'Annual Service Data By Mode'!$H:$H,"&gt;="&amp;$B9)))))</f>
        <v>25691750</v>
      </c>
      <c r="S9" s="64">
        <f>IF($AE$6,IF($AE$1,IF($A9="","",IF($A9="between",SUMIFS('Annual Service Data By Mode'!AJ:AJ,'Annual Service Data By Mode'!$H:$H,"&gt;="&amp;$B9,'Annual Service Data By Mode'!$H:$H,"&lt;"&amp;$D9,'Annual Service Data By Mode'!$AV:$AV,"=No",'Annual Service Data By Mode'!$G:$G,"=Full Reporter"),SUMIFS('Annual Service Data By Mode'!AJ:AJ,'Annual Service Data By Mode'!$H:$H,"&gt;="&amp;$B9,'Annual Service Data By Mode'!$AV:$AV,"=No",'Annual Service Data By Mode'!$G:$G,"=Full Reporter"))),IF($A9="","",IF($A9="between",SUMIFS('Annual Service Data By Mode'!AJ:AJ,'Annual Service Data By Mode'!$H:$H,"&gt;="&amp;$B9,'Annual Service Data By Mode'!$H:$H,"&lt;"&amp;$D9,'Annual Service Data By Mode'!$G:$G,"=Full Reporter"),SUMIFS('Annual Service Data By Mode'!AJ:AJ,'Annual Service Data By Mode'!$H:$H,"&gt;="&amp;$B9,'Annual Service Data By Mode'!$G:$G,"=Full Reporter")))),IF($AE$1,IF($A9="","",IF($A9="between",SUMIFS('Annual Service Data By Mode'!AJ:AJ,'Annual Service Data By Mode'!$H:$H,"&gt;="&amp;$B9,'Annual Service Data By Mode'!$H:$H,"&lt;"&amp;$D9,'Annual Service Data By Mode'!$AV:$AV,"=No"),SUMIFS('Annual Service Data By Mode'!AJ:AJ,'Annual Service Data By Mode'!$H:$H,"&gt;="&amp;$B9,'Annual Service Data By Mode'!$AV:$AV,"=No"))),IF($A9="","",IF($A9="between",SUMIFS('Annual Service Data By Mode'!AJ:AJ,'Annual Service Data By Mode'!$H:$H,"&gt;="&amp;$B9,'Annual Service Data By Mode'!$H:$H,"&lt;"&amp;$D9),SUMIFS('Annual Service Data By Mode'!AJ:AJ,'Annual Service Data By Mode'!$H:$H,"&gt;="&amp;$B9)))))</f>
        <v>213854660</v>
      </c>
      <c r="T9" s="64">
        <f>IF($AE$6,IF($AE$1,IF($A9="","",IF($A9="between",SUMIFS('Annual Service Data By Mode'!AL:AL,'Annual Service Data By Mode'!$H:$H,"&gt;="&amp;$B9,'Annual Service Data By Mode'!$H:$H,"&lt;"&amp;$D9,'Annual Service Data By Mode'!$AV:$AV,"=No",'Annual Service Data By Mode'!$G:$G,"=Full Reporter"),SUMIFS('Annual Service Data By Mode'!AL:AL,'Annual Service Data By Mode'!$H:$H,"&gt;="&amp;$B9,'Annual Service Data By Mode'!$AV:$AV,"=No",'Annual Service Data By Mode'!$G:$G,"=Full Reporter"))),IF($A9="","",IF($A9="between",SUMIFS('Annual Service Data By Mode'!AL:AL,'Annual Service Data By Mode'!$H:$H,"&gt;="&amp;$B9,'Annual Service Data By Mode'!$H:$H,"&lt;"&amp;$D9,'Annual Service Data By Mode'!$G:$G,"=Full Reporter"),SUMIFS('Annual Service Data By Mode'!AL:AL,'Annual Service Data By Mode'!$H:$H,"&gt;="&amp;$B9,'Annual Service Data By Mode'!$G:$G,"=Full Reporter")))),IF($AE$1,IF($A9="","",IF($A9="between",SUMIFS('Annual Service Data By Mode'!AL:AL,'Annual Service Data By Mode'!$H:$H,"&gt;="&amp;$B9,'Annual Service Data By Mode'!$H:$H,"&lt;"&amp;$D9,'Annual Service Data By Mode'!$AV:$AV,"=No"),SUMIFS('Annual Service Data By Mode'!AL:AL,'Annual Service Data By Mode'!$H:$H,"&gt;="&amp;$B9,'Annual Service Data By Mode'!$AV:$AV,"=No"))),IF($A9="","",IF($A9="between",SUMIFS('Annual Service Data By Mode'!AL:AL,'Annual Service Data By Mode'!$H:$H,"&gt;="&amp;$B9,'Annual Service Data By Mode'!$H:$H,"&lt;"&amp;$D9),SUMIFS('Annual Service Data By Mode'!AL:AL,'Annual Service Data By Mode'!$H:$H,"&gt;="&amp;$B9)))))</f>
        <v>206027309</v>
      </c>
      <c r="U9" s="64">
        <f>IF($AE$6,IF($AE$1,IF($A9="","",IF($A9="between",SUMIFS('Annual Service Data By Mode'!AN:AN,'Annual Service Data By Mode'!$H:$H,"&gt;="&amp;$B9,'Annual Service Data By Mode'!$H:$H,"&lt;"&amp;$D9,'Annual Service Data By Mode'!$AV:$AV,"=No",'Annual Service Data By Mode'!$G:$G,"=Full Reporter"),SUMIFS('Annual Service Data By Mode'!AN:AN,'Annual Service Data By Mode'!$H:$H,"&gt;="&amp;$B9,'Annual Service Data By Mode'!$AV:$AV,"=No",'Annual Service Data By Mode'!$G:$G,"=Full Reporter"))),IF($A9="","",IF($A9="between",SUMIFS('Annual Service Data By Mode'!AN:AN,'Annual Service Data By Mode'!$H:$H,"&gt;="&amp;$B9,'Annual Service Data By Mode'!$H:$H,"&lt;"&amp;$D9,'Annual Service Data By Mode'!$G:$G,"=Full Reporter"),SUMIFS('Annual Service Data By Mode'!AN:AN,'Annual Service Data By Mode'!$H:$H,"&gt;="&amp;$B9,'Annual Service Data By Mode'!$G:$G,"=Full Reporter")))),IF($AE$1,IF($A9="","",IF($A9="between",SUMIFS('Annual Service Data By Mode'!AN:AN,'Annual Service Data By Mode'!$H:$H,"&gt;="&amp;$B9,'Annual Service Data By Mode'!$H:$H,"&lt;"&amp;$D9,'Annual Service Data By Mode'!$AV:$AV,"=No"),SUMIFS('Annual Service Data By Mode'!AN:AN,'Annual Service Data By Mode'!$H:$H,"&gt;="&amp;$B9,'Annual Service Data By Mode'!$AV:$AV,"=No"))),IF($A9="","",IF($A9="between",SUMIFS('Annual Service Data By Mode'!AN:AN,'Annual Service Data By Mode'!$H:$H,"&gt;="&amp;$B9,'Annual Service Data By Mode'!$H:$H,"&lt;"&amp;$D9),SUMIFS('Annual Service Data By Mode'!AN:AN,'Annual Service Data By Mode'!$H:$H,"&gt;="&amp;$B9)))))</f>
        <v>11226243</v>
      </c>
      <c r="V9" s="64">
        <f>IF($AE$6,IF($AE$1,IF($A9="","",IF($A9="between",SUMIFS('Annual Service Data By Mode'!AP:AP,'Annual Service Data By Mode'!$H:$H,"&gt;="&amp;$B9,'Annual Service Data By Mode'!$H:$H,"&lt;"&amp;$D9,'Annual Service Data By Mode'!$AV:$AV,"=No",'Annual Service Data By Mode'!$G:$G,"=Full Reporter"),SUMIFS('Annual Service Data By Mode'!AP:AP,'Annual Service Data By Mode'!$H:$H,"&gt;="&amp;$B9,'Annual Service Data By Mode'!$AV:$AV,"=No",'Annual Service Data By Mode'!$G:$G,"=Full Reporter"))),IF($A9="","",IF($A9="between",SUMIFS('Annual Service Data By Mode'!AP:AP,'Annual Service Data By Mode'!$H:$H,"&gt;="&amp;$B9,'Annual Service Data By Mode'!$H:$H,"&lt;"&amp;$D9,'Annual Service Data By Mode'!$G:$G,"=Full Reporter"),SUMIFS('Annual Service Data By Mode'!AP:AP,'Annual Service Data By Mode'!$H:$H,"&gt;="&amp;$B9,'Annual Service Data By Mode'!$G:$G,"=Full Reporter")))),IF($AE$1,IF($A9="","",IF($A9="between",SUMIFS('Annual Service Data By Mode'!AP:AP,'Annual Service Data By Mode'!$H:$H,"&gt;="&amp;$B9,'Annual Service Data By Mode'!$H:$H,"&lt;"&amp;$D9,'Annual Service Data By Mode'!$AV:$AV,"=No"),SUMIFS('Annual Service Data By Mode'!AP:AP,'Annual Service Data By Mode'!$H:$H,"&gt;="&amp;$B9,'Annual Service Data By Mode'!$AV:$AV,"=No"))),IF($A9="","",IF($A9="between",SUMIFS('Annual Service Data By Mode'!AP:AP,'Annual Service Data By Mode'!$H:$H,"&gt;="&amp;$B9,'Annual Service Data By Mode'!$H:$H,"&lt;"&amp;$D9),SUMIFS('Annual Service Data By Mode'!AP:AP,'Annual Service Data By Mode'!$H:$H,"&gt;="&amp;$B9)))))</f>
        <v>10615594</v>
      </c>
      <c r="W9" s="64">
        <f>IF($AE$6,IF($AE$1,IF($A9="","",IF($A9="between",SUMIFS('Annual Service Data By Mode'!AR:AR,'Annual Service Data By Mode'!$H:$H,"&gt;="&amp;$B9,'Annual Service Data By Mode'!$H:$H,"&lt;"&amp;$D9,'Annual Service Data By Mode'!$AV:$AV,"=No",'Annual Service Data By Mode'!$G:$G,"=Full Reporter"),SUMIFS('Annual Service Data By Mode'!AR:AR,'Annual Service Data By Mode'!$H:$H,"&gt;="&amp;$B9,'Annual Service Data By Mode'!$AV:$AV,"=No",'Annual Service Data By Mode'!$G:$G,"=Full Reporter"))),IF($A9="","",IF($A9="between",SUMIFS('Annual Service Data By Mode'!AR:AR,'Annual Service Data By Mode'!$H:$H,"&gt;="&amp;$B9,'Annual Service Data By Mode'!$H:$H,"&lt;"&amp;$D9,'Annual Service Data By Mode'!$G:$G,"=Full Reporter"),SUMIFS('Annual Service Data By Mode'!AR:AR,'Annual Service Data By Mode'!$H:$H,"&gt;="&amp;$B9,'Annual Service Data By Mode'!$G:$G,"=Full Reporter")))),IF($AE$1,IF($A9="","",IF($A9="between",SUMIFS('Annual Service Data By Mode'!AR:AR,'Annual Service Data By Mode'!$H:$H,"&gt;="&amp;$B9,'Annual Service Data By Mode'!$H:$H,"&lt;"&amp;$D9,'Annual Service Data By Mode'!$AV:$AV,"=No"),SUMIFS('Annual Service Data By Mode'!AR:AR,'Annual Service Data By Mode'!$H:$H,"&gt;="&amp;$B9,'Annual Service Data By Mode'!$AV:$AV,"=No"))),IF($A9="","",IF($A9="between",SUMIFS('Annual Service Data By Mode'!AR:AR,'Annual Service Data By Mode'!$H:$H,"&gt;="&amp;$B9,'Annual Service Data By Mode'!$H:$H,"&lt;"&amp;$D9),SUMIFS('Annual Service Data By Mode'!AR:AR,'Annual Service Data By Mode'!$H:$H,"&gt;="&amp;$B9)))))</f>
        <v>9365770755</v>
      </c>
      <c r="X9" s="132">
        <f>IF($AE$6,IF($AE$1,IF($A9="","",IF($A9="between",SUMIFS('Annual Service Data By Mode'!AT:AT,'Annual Service Data By Mode'!$H:$H,"&gt;="&amp;$B9,'Annual Service Data By Mode'!$H:$H,"&lt;"&amp;$D9,'Annual Service Data By Mode'!$AV:$AV,"=No",'Annual Service Data By Mode'!$G:$G,"=Full Reporter"),SUMIFS('Annual Service Data By Mode'!AT:AT,'Annual Service Data By Mode'!$H:$H,"&gt;="&amp;$B9,'Annual Service Data By Mode'!$AV:$AV,"=No",'Annual Service Data By Mode'!$G:$G,"=Full Reporter"))),IF($A9="","",IF($A9="between",SUMIFS('Annual Service Data By Mode'!AT:AT,'Annual Service Data By Mode'!$H:$H,"&gt;="&amp;$B9,'Annual Service Data By Mode'!$H:$H,"&lt;"&amp;$D9,'Annual Service Data By Mode'!$G:$G,"=Full Reporter"),SUMIFS('Annual Service Data By Mode'!AT:AT,'Annual Service Data By Mode'!$H:$H,"&gt;="&amp;$B9,'Annual Service Data By Mode'!$G:$G,"=Full Reporter")))),IF($AE$1,IF($A9="","",IF($A9="between",SUMIFS('Annual Service Data By Mode'!AT:AT,'Annual Service Data By Mode'!$H:$H,"&gt;="&amp;$B9,'Annual Service Data By Mode'!$H:$H,"&lt;"&amp;$D9,'Annual Service Data By Mode'!$AV:$AV,"=No"),SUMIFS('Annual Service Data By Mode'!AT:AT,'Annual Service Data By Mode'!$H:$H,"&gt;="&amp;$B9,'Annual Service Data By Mode'!$AV:$AV,"=No"))),IF($A9="","",IF($A9="between",SUMIFS('Annual Service Data By Mode'!AT:AT,'Annual Service Data By Mode'!$H:$H,"&gt;="&amp;$B9,'Annual Service Data By Mode'!$H:$H,"&lt;"&amp;$D9),SUMIFS('Annual Service Data By Mode'!AT:AT,'Annual Service Data By Mode'!$H:$H,"&gt;="&amp;$B9)))))</f>
        <v>51168865571</v>
      </c>
      <c r="Y9" s="38"/>
      <c r="Z9" s="35"/>
      <c r="AA9" s="35"/>
      <c r="AB9" s="35"/>
      <c r="AC9" s="35"/>
      <c r="AD9" s="35"/>
      <c r="AE9" s="35">
        <v>1</v>
      </c>
      <c r="AF9" s="35"/>
      <c r="AG9" s="35"/>
      <c r="AH9" s="35"/>
      <c r="AI9" s="35"/>
    </row>
    <row r="10" spans="1:35" s="39" customFormat="1" ht="10.5" x14ac:dyDescent="0.25">
      <c r="A10" s="71" t="str">
        <f t="shared" si="5"/>
        <v/>
      </c>
      <c r="B10" s="72" t="str">
        <f t="shared" si="6"/>
        <v/>
      </c>
      <c r="C10" s="73" t="str">
        <f t="shared" ref="C10:C15" si="7">IF(D10&lt;&gt;"","and","")</f>
        <v/>
      </c>
      <c r="D10" s="21"/>
      <c r="E10" s="117" t="str">
        <f t="shared" si="0"/>
        <v>invalid bin</v>
      </c>
      <c r="F10" s="63" t="str">
        <f>IF($AE$6,IF($AE$1,IF($A10="","",IF($A10="between",SUMIFS('Annual Service Data By Mode'!L:L,'Annual Service Data By Mode'!$H:$H,"&gt;="&amp;$B10,'Annual Service Data By Mode'!$H:$H,"&lt;"&amp;$D10,'Annual Service Data By Mode'!$AV:$AV,"=No",'Annual Service Data By Mode'!$G:$G,"=Full Reporter"),SUMIFS('Annual Service Data By Mode'!L:L,'Annual Service Data By Mode'!$H:$H,"&gt;="&amp;$B10,'Annual Service Data By Mode'!$AV:$AV,"=No",'Annual Service Data By Mode'!$G:$G,"=Full Reporter"))),IF($A10="","",IF($A10="between",SUMIFS('Annual Service Data By Mode'!L:L,'Annual Service Data By Mode'!$H:$H,"&gt;="&amp;$B10,'Annual Service Data By Mode'!$H:$H,"&lt;"&amp;$D10,'Annual Service Data By Mode'!$G:$G,"=Full Reporter"),SUMIFS('Annual Service Data By Mode'!L:L,'Annual Service Data By Mode'!$H:$H,"&gt;="&amp;$B10,'Annual Service Data By Mode'!$G:$G,"=Full Reporter")))),IF($AE$1,IF($A10="","",IF($A10="between",SUMIFS('Annual Service Data By Mode'!L:L,'Annual Service Data By Mode'!$H:$H,"&gt;="&amp;$B10,'Annual Service Data By Mode'!$H:$H,"&lt;"&amp;$D10,'Annual Service Data By Mode'!$AV:$AV,"=No"),SUMIFS('Annual Service Data By Mode'!L:L,'Annual Service Data By Mode'!$H:$H,"&gt;="&amp;$B10,'Annual Service Data By Mode'!$AV:$AV,"=No"))),IF($A10="","",IF($A10="between",SUMIFS('Annual Service Data By Mode'!L:L,'Annual Service Data By Mode'!$H:$H,"&gt;="&amp;$B10,'Annual Service Data By Mode'!$H:$H,"&lt;"&amp;$D10),SUMIFS('Annual Service Data By Mode'!L:L,'Annual Service Data By Mode'!$H:$H,"&gt;="&amp;$B10)))))</f>
        <v/>
      </c>
      <c r="G10" s="64" t="str">
        <f>IF($AE$6,IF($AE$1,IF($A10="","",IF($A10="between",SUMIFS('Annual Service Data By Mode'!N:N,'Annual Service Data By Mode'!$H:$H,"&gt;="&amp;$B10,'Annual Service Data By Mode'!$H:$H,"&lt;"&amp;$D10,'Annual Service Data By Mode'!$AV:$AV,"=No",'Annual Service Data By Mode'!$G:$G,"=Full Reporter"),SUMIFS('Annual Service Data By Mode'!N:N,'Annual Service Data By Mode'!$H:$H,"&gt;="&amp;$B10,'Annual Service Data By Mode'!$AV:$AV,"=No",'Annual Service Data By Mode'!$G:$G,"=Full Reporter"))),IF($A10="","",IF($A10="between",SUMIFS('Annual Service Data By Mode'!N:N,'Annual Service Data By Mode'!$H:$H,"&gt;="&amp;$B10,'Annual Service Data By Mode'!$H:$H,"&lt;"&amp;$D10,'Annual Service Data By Mode'!$G:$G,"=Full Reporter"),SUMIFS('Annual Service Data By Mode'!N:N,'Annual Service Data By Mode'!$H:$H,"&gt;="&amp;$B10,'Annual Service Data By Mode'!$G:$G,"=Full Reporter")))),IF($AE$1,IF($A10="","",IF($A10="between",SUMIFS('Annual Service Data By Mode'!N:N,'Annual Service Data By Mode'!$H:$H,"&gt;="&amp;$B10,'Annual Service Data By Mode'!$H:$H,"&lt;"&amp;$D10,'Annual Service Data By Mode'!$AV:$AV,"=No"),SUMIFS('Annual Service Data By Mode'!N:N,'Annual Service Data By Mode'!$H:$H,"&gt;="&amp;$B10,'Annual Service Data By Mode'!$AV:$AV,"=No"))),IF($A10="","",IF($A10="between",SUMIFS('Annual Service Data By Mode'!N:N,'Annual Service Data By Mode'!$H:$H,"&gt;="&amp;$B10,'Annual Service Data By Mode'!$H:$H,"&lt;"&amp;$D10),SUMIFS('Annual Service Data By Mode'!N:N,'Annual Service Data By Mode'!$H:$H,"&gt;="&amp;$B10)))))</f>
        <v/>
      </c>
      <c r="H10" s="65" t="str">
        <f t="shared" si="1"/>
        <v/>
      </c>
      <c r="I10" s="66" t="str">
        <f t="shared" si="2"/>
        <v/>
      </c>
      <c r="J10" s="65" t="str">
        <f t="shared" si="3"/>
        <v/>
      </c>
      <c r="K10" s="65" t="str">
        <f t="shared" si="4"/>
        <v/>
      </c>
      <c r="L10" s="64" t="str">
        <f>IF($AE$6,IF($AE$1,IF($A10="","",IF($A10="between",SUMIFS('Annual Service Data By Mode'!V:V,'Annual Service Data By Mode'!$H:$H,"&gt;="&amp;$B10,'Annual Service Data By Mode'!$H:$H,"&lt;"&amp;$D10,'Annual Service Data By Mode'!$AV:$AV,"=No",'Annual Service Data By Mode'!$G:$G,"=Full Reporter"),SUMIFS('Annual Service Data By Mode'!V:V,'Annual Service Data By Mode'!$H:$H,"&gt;="&amp;$B10,'Annual Service Data By Mode'!$AV:$AV,"=No",'Annual Service Data By Mode'!$G:$G,"=Full Reporter"))),IF($A10="","",IF($A10="between",SUMIFS('Annual Service Data By Mode'!V:V,'Annual Service Data By Mode'!$H:$H,"&gt;="&amp;$B10,'Annual Service Data By Mode'!$H:$H,"&lt;"&amp;$D10,'Annual Service Data By Mode'!$G:$G,"=Full Reporter"),SUMIFS('Annual Service Data By Mode'!V:V,'Annual Service Data By Mode'!$H:$H,"&gt;="&amp;$B10,'Annual Service Data By Mode'!$G:$G,"=Full Reporter")))),IF($AE$1,IF($A10="","",IF($A10="between",SUMIFS('Annual Service Data By Mode'!V:V,'Annual Service Data By Mode'!$H:$H,"&gt;="&amp;$B10,'Annual Service Data By Mode'!$H:$H,"&lt;"&amp;$D10,'Annual Service Data By Mode'!$AV:$AV,"=No"),SUMIFS('Annual Service Data By Mode'!V:V,'Annual Service Data By Mode'!$H:$H,"&gt;="&amp;$B10,'Annual Service Data By Mode'!$AV:$AV,"=No"))),IF($A10="","",IF($A10="between",SUMIFS('Annual Service Data By Mode'!V:V,'Annual Service Data By Mode'!$H:$H,"&gt;="&amp;$B10,'Annual Service Data By Mode'!$H:$H,"&lt;"&amp;$D10),SUMIFS('Annual Service Data By Mode'!V:V,'Annual Service Data By Mode'!$H:$H,"&gt;="&amp;$B10)))))</f>
        <v/>
      </c>
      <c r="M10" s="64" t="str">
        <f>IF($AE$6,IF($AE$1,IF($A10="","",IF($A10="between",SUMIFS('Annual Service Data By Mode'!X:X,'Annual Service Data By Mode'!$H:$H,"&gt;="&amp;$B10,'Annual Service Data By Mode'!$H:$H,"&lt;"&amp;$D10,'Annual Service Data By Mode'!$AV:$AV,"=No",'Annual Service Data By Mode'!$G:$G,"=Full Reporter"),SUMIFS('Annual Service Data By Mode'!X:X,'Annual Service Data By Mode'!$H:$H,"&gt;="&amp;$B10,'Annual Service Data By Mode'!$AV:$AV,"=No",'Annual Service Data By Mode'!$G:$G,"=Full Reporter"))),IF($A10="","",IF($A10="between",SUMIFS('Annual Service Data By Mode'!X:X,'Annual Service Data By Mode'!$H:$H,"&gt;="&amp;$B10,'Annual Service Data By Mode'!$H:$H,"&lt;"&amp;$D10,'Annual Service Data By Mode'!$G:$G,"=Full Reporter"),SUMIFS('Annual Service Data By Mode'!X:X,'Annual Service Data By Mode'!$H:$H,"&gt;="&amp;$B10,'Annual Service Data By Mode'!$G:$G,"=Full Reporter")))),IF($AE$1,IF($A10="","",IF($A10="between",SUMIFS('Annual Service Data By Mode'!X:X,'Annual Service Data By Mode'!$H:$H,"&gt;="&amp;$B10,'Annual Service Data By Mode'!$H:$H,"&lt;"&amp;$D10,'Annual Service Data By Mode'!$AV:$AV,"=No"),SUMIFS('Annual Service Data By Mode'!X:X,'Annual Service Data By Mode'!$H:$H,"&gt;="&amp;$B10,'Annual Service Data By Mode'!$AV:$AV,"=No"))),IF($A10="","",IF($A10="between",SUMIFS('Annual Service Data By Mode'!X:X,'Annual Service Data By Mode'!$H:$H,"&gt;="&amp;$B10,'Annual Service Data By Mode'!$H:$H,"&lt;"&amp;$D10),SUMIFS('Annual Service Data By Mode'!X:X,'Annual Service Data By Mode'!$H:$H,"&gt;="&amp;$B10)))))</f>
        <v/>
      </c>
      <c r="N10" s="64" t="str">
        <f>IF($AE$6,IF($AE$1,IF($A10="","",IF($A10="between",SUMIFS('Annual Service Data By Mode'!Z:Z,'Annual Service Data By Mode'!$H:$H,"&gt;="&amp;$B10,'Annual Service Data By Mode'!$H:$H,"&lt;"&amp;$D10,'Annual Service Data By Mode'!$AV:$AV,"=No",'Annual Service Data By Mode'!$G:$G,"=Full Reporter"),SUMIFS('Annual Service Data By Mode'!Z:Z,'Annual Service Data By Mode'!$H:$H,"&gt;="&amp;$B10,'Annual Service Data By Mode'!$AV:$AV,"=No",'Annual Service Data By Mode'!$G:$G,"=Full Reporter"))),IF($A10="","",IF($A10="between",SUMIFS('Annual Service Data By Mode'!Z:Z,'Annual Service Data By Mode'!$H:$H,"&gt;="&amp;$B10,'Annual Service Data By Mode'!$H:$H,"&lt;"&amp;$D10,'Annual Service Data By Mode'!$G:$G,"=Full Reporter"),SUMIFS('Annual Service Data By Mode'!Z:Z,'Annual Service Data By Mode'!$H:$H,"&gt;="&amp;$B10,'Annual Service Data By Mode'!$G:$G,"=Full Reporter")))),IF($AE$1,IF($A10="","",IF($A10="between",SUMIFS('Annual Service Data By Mode'!Z:Z,'Annual Service Data By Mode'!$H:$H,"&gt;="&amp;$B10,'Annual Service Data By Mode'!$H:$H,"&lt;"&amp;$D10,'Annual Service Data By Mode'!$AV:$AV,"=No"),SUMIFS('Annual Service Data By Mode'!Z:Z,'Annual Service Data By Mode'!$H:$H,"&gt;="&amp;$B10,'Annual Service Data By Mode'!$AV:$AV,"=No"))),IF($A10="","",IF($A10="between",SUMIFS('Annual Service Data By Mode'!Z:Z,'Annual Service Data By Mode'!$H:$H,"&gt;="&amp;$B10,'Annual Service Data By Mode'!$H:$H,"&lt;"&amp;$D10),SUMIFS('Annual Service Data By Mode'!Z:Z,'Annual Service Data By Mode'!$H:$H,"&gt;="&amp;$B10)))))</f>
        <v/>
      </c>
      <c r="O10" s="64" t="str">
        <f>IF($AE$6,IF($AE$1,IF($A10="","",IF($A10="between",SUMIFS('Annual Service Data By Mode'!AB:AB,'Annual Service Data By Mode'!$H:$H,"&gt;="&amp;$B10,'Annual Service Data By Mode'!$H:$H,"&lt;"&amp;$D10,'Annual Service Data By Mode'!$AV:$AV,"=No",'Annual Service Data By Mode'!$G:$G,"=Full Reporter"),SUMIFS('Annual Service Data By Mode'!AB:AB,'Annual Service Data By Mode'!$H:$H,"&gt;="&amp;$B10,'Annual Service Data By Mode'!$AV:$AV,"=No",'Annual Service Data By Mode'!$G:$G,"=Full Reporter"))),IF($A10="","",IF($A10="between",SUMIFS('Annual Service Data By Mode'!AB:AB,'Annual Service Data By Mode'!$H:$H,"&gt;="&amp;$B10,'Annual Service Data By Mode'!$H:$H,"&lt;"&amp;$D10,'Annual Service Data By Mode'!$G:$G,"=Full Reporter"),SUMIFS('Annual Service Data By Mode'!AB:AB,'Annual Service Data By Mode'!$H:$H,"&gt;="&amp;$B10,'Annual Service Data By Mode'!$G:$G,"=Full Reporter")))),IF($AE$1,IF($A10="","",IF($A10="between",SUMIFS('Annual Service Data By Mode'!AB:AB,'Annual Service Data By Mode'!$H:$H,"&gt;="&amp;$B10,'Annual Service Data By Mode'!$H:$H,"&lt;"&amp;$D10,'Annual Service Data By Mode'!$AV:$AV,"=No"),SUMIFS('Annual Service Data By Mode'!AB:AB,'Annual Service Data By Mode'!$H:$H,"&gt;="&amp;$B10,'Annual Service Data By Mode'!$AV:$AV,"=No"))),IF($A10="","",IF($A10="between",SUMIFS('Annual Service Data By Mode'!AB:AB,'Annual Service Data By Mode'!$H:$H,"&gt;="&amp;$B10,'Annual Service Data By Mode'!$H:$H,"&lt;"&amp;$D10),SUMIFS('Annual Service Data By Mode'!AB:AB,'Annual Service Data By Mode'!$H:$H,"&gt;="&amp;$B10)))))</f>
        <v/>
      </c>
      <c r="P10" s="64" t="str">
        <f>IF($AE$6,IF($AE$1,IF($A10="","",IF($A10="between",SUMIFS('Annual Service Data By Mode'!AD:AD,'Annual Service Data By Mode'!$H:$H,"&gt;="&amp;$B10,'Annual Service Data By Mode'!$H:$H,"&lt;"&amp;$D10,'Annual Service Data By Mode'!$AV:$AV,"=No",'Annual Service Data By Mode'!$G:$G,"=Full Reporter"),SUMIFS('Annual Service Data By Mode'!AD:AD,'Annual Service Data By Mode'!$H:$H,"&gt;="&amp;$B10,'Annual Service Data By Mode'!$AV:$AV,"=No",'Annual Service Data By Mode'!$G:$G,"=Full Reporter"))),IF($A10="","",IF($A10="between",SUMIFS('Annual Service Data By Mode'!AD:AD,'Annual Service Data By Mode'!$H:$H,"&gt;="&amp;$B10,'Annual Service Data By Mode'!$H:$H,"&lt;"&amp;$D10,'Annual Service Data By Mode'!$G:$G,"=Full Reporter"),SUMIFS('Annual Service Data By Mode'!AD:AD,'Annual Service Data By Mode'!$H:$H,"&gt;="&amp;$B10,'Annual Service Data By Mode'!$G:$G,"=Full Reporter")))),IF($AE$1,IF($A10="","",IF($A10="between",SUMIFS('Annual Service Data By Mode'!AD:AD,'Annual Service Data By Mode'!$H:$H,"&gt;="&amp;$B10,'Annual Service Data By Mode'!$H:$H,"&lt;"&amp;$D10,'Annual Service Data By Mode'!$AV:$AV,"=No"),SUMIFS('Annual Service Data By Mode'!AD:AD,'Annual Service Data By Mode'!$H:$H,"&gt;="&amp;$B10,'Annual Service Data By Mode'!$AV:$AV,"=No"))),IF($A10="","",IF($A10="between",SUMIFS('Annual Service Data By Mode'!AD:AD,'Annual Service Data By Mode'!$H:$H,"&gt;="&amp;$B10,'Annual Service Data By Mode'!$H:$H,"&lt;"&amp;$D10),SUMIFS('Annual Service Data By Mode'!AD:AD,'Annual Service Data By Mode'!$H:$H,"&gt;="&amp;$B10)))))</f>
        <v/>
      </c>
      <c r="Q10" s="64" t="str">
        <f>IF($AE$6,IF($AE$1,IF($A10="","",IF($A10="between",SUMIFS('Annual Service Data By Mode'!AF:AF,'Annual Service Data By Mode'!$H:$H,"&gt;="&amp;$B10,'Annual Service Data By Mode'!$H:$H,"&lt;"&amp;$D10,'Annual Service Data By Mode'!$AV:$AV,"=No",'Annual Service Data By Mode'!$G:$G,"=Full Reporter"),SUMIFS('Annual Service Data By Mode'!AF:AF,'Annual Service Data By Mode'!$H:$H,"&gt;="&amp;$B10,'Annual Service Data By Mode'!$AV:$AV,"=No",'Annual Service Data By Mode'!$G:$G,"=Full Reporter"))),IF($A10="","",IF($A10="between",SUMIFS('Annual Service Data By Mode'!AF:AF,'Annual Service Data By Mode'!$H:$H,"&gt;="&amp;$B10,'Annual Service Data By Mode'!$H:$H,"&lt;"&amp;$D10,'Annual Service Data By Mode'!$G:$G,"=Full Reporter"),SUMIFS('Annual Service Data By Mode'!AF:AF,'Annual Service Data By Mode'!$H:$H,"&gt;="&amp;$B10,'Annual Service Data By Mode'!$G:$G,"=Full Reporter")))),IF($AE$1,IF($A10="","",IF($A10="between",SUMIFS('Annual Service Data By Mode'!AF:AF,'Annual Service Data By Mode'!$H:$H,"&gt;="&amp;$B10,'Annual Service Data By Mode'!$H:$H,"&lt;"&amp;$D10,'Annual Service Data By Mode'!$AV:$AV,"=No"),SUMIFS('Annual Service Data By Mode'!AF:AF,'Annual Service Data By Mode'!$H:$H,"&gt;="&amp;$B10,'Annual Service Data By Mode'!$AV:$AV,"=No"))),IF($A10="","",IF($A10="between",SUMIFS('Annual Service Data By Mode'!AF:AF,'Annual Service Data By Mode'!$H:$H,"&gt;="&amp;$B10,'Annual Service Data By Mode'!$H:$H,"&lt;"&amp;$D10),SUMIFS('Annual Service Data By Mode'!AF:AF,'Annual Service Data By Mode'!$H:$H,"&gt;="&amp;$B10)))))</f>
        <v/>
      </c>
      <c r="R10" s="64" t="str">
        <f>IF($AE$6,IF($AE$1,IF($A10="","",IF($A10="between",SUMIFS('Annual Service Data By Mode'!AH:AH,'Annual Service Data By Mode'!$H:$H,"&gt;="&amp;$B10,'Annual Service Data By Mode'!$H:$H,"&lt;"&amp;$D10,'Annual Service Data By Mode'!$AV:$AV,"=No",'Annual Service Data By Mode'!$G:$G,"=Full Reporter"),SUMIFS('Annual Service Data By Mode'!AH:AH,'Annual Service Data By Mode'!$H:$H,"&gt;="&amp;$B10,'Annual Service Data By Mode'!$AV:$AV,"=No",'Annual Service Data By Mode'!$G:$G,"=Full Reporter"))),IF($A10="","",IF($A10="between",SUMIFS('Annual Service Data By Mode'!AH:AH,'Annual Service Data By Mode'!$H:$H,"&gt;="&amp;$B10,'Annual Service Data By Mode'!$H:$H,"&lt;"&amp;$D10,'Annual Service Data By Mode'!$G:$G,"=Full Reporter"),SUMIFS('Annual Service Data By Mode'!AH:AH,'Annual Service Data By Mode'!$H:$H,"&gt;="&amp;$B10,'Annual Service Data By Mode'!$G:$G,"=Full Reporter")))),IF($AE$1,IF($A10="","",IF($A10="between",SUMIFS('Annual Service Data By Mode'!AH:AH,'Annual Service Data By Mode'!$H:$H,"&gt;="&amp;$B10,'Annual Service Data By Mode'!$H:$H,"&lt;"&amp;$D10,'Annual Service Data By Mode'!$AV:$AV,"=No"),SUMIFS('Annual Service Data By Mode'!AH:AH,'Annual Service Data By Mode'!$H:$H,"&gt;="&amp;$B10,'Annual Service Data By Mode'!$AV:$AV,"=No"))),IF($A10="","",IF($A10="between",SUMIFS('Annual Service Data By Mode'!AH:AH,'Annual Service Data By Mode'!$H:$H,"&gt;="&amp;$B10,'Annual Service Data By Mode'!$H:$H,"&lt;"&amp;$D10),SUMIFS('Annual Service Data By Mode'!AH:AH,'Annual Service Data By Mode'!$H:$H,"&gt;="&amp;$B10)))))</f>
        <v/>
      </c>
      <c r="S10" s="64" t="str">
        <f>IF($AE$6,IF($AE$1,IF($A10="","",IF($A10="between",SUMIFS('Annual Service Data By Mode'!AJ:AJ,'Annual Service Data By Mode'!$H:$H,"&gt;="&amp;$B10,'Annual Service Data By Mode'!$H:$H,"&lt;"&amp;$D10,'Annual Service Data By Mode'!$AV:$AV,"=No",'Annual Service Data By Mode'!$G:$G,"=Full Reporter"),SUMIFS('Annual Service Data By Mode'!AJ:AJ,'Annual Service Data By Mode'!$H:$H,"&gt;="&amp;$B10,'Annual Service Data By Mode'!$AV:$AV,"=No",'Annual Service Data By Mode'!$G:$G,"=Full Reporter"))),IF($A10="","",IF($A10="between",SUMIFS('Annual Service Data By Mode'!AJ:AJ,'Annual Service Data By Mode'!$H:$H,"&gt;="&amp;$B10,'Annual Service Data By Mode'!$H:$H,"&lt;"&amp;$D10,'Annual Service Data By Mode'!$G:$G,"=Full Reporter"),SUMIFS('Annual Service Data By Mode'!AJ:AJ,'Annual Service Data By Mode'!$H:$H,"&gt;="&amp;$B10,'Annual Service Data By Mode'!$G:$G,"=Full Reporter")))),IF($AE$1,IF($A10="","",IF($A10="between",SUMIFS('Annual Service Data By Mode'!AJ:AJ,'Annual Service Data By Mode'!$H:$H,"&gt;="&amp;$B10,'Annual Service Data By Mode'!$H:$H,"&lt;"&amp;$D10,'Annual Service Data By Mode'!$AV:$AV,"=No"),SUMIFS('Annual Service Data By Mode'!AJ:AJ,'Annual Service Data By Mode'!$H:$H,"&gt;="&amp;$B10,'Annual Service Data By Mode'!$AV:$AV,"=No"))),IF($A10="","",IF($A10="between",SUMIFS('Annual Service Data By Mode'!AJ:AJ,'Annual Service Data By Mode'!$H:$H,"&gt;="&amp;$B10,'Annual Service Data By Mode'!$H:$H,"&lt;"&amp;$D10),SUMIFS('Annual Service Data By Mode'!AJ:AJ,'Annual Service Data By Mode'!$H:$H,"&gt;="&amp;$B10)))))</f>
        <v/>
      </c>
      <c r="T10" s="64" t="str">
        <f>IF($AE$6,IF($AE$1,IF($A10="","",IF($A10="between",SUMIFS('Annual Service Data By Mode'!AL:AL,'Annual Service Data By Mode'!$H:$H,"&gt;="&amp;$B10,'Annual Service Data By Mode'!$H:$H,"&lt;"&amp;$D10,'Annual Service Data By Mode'!$AV:$AV,"=No",'Annual Service Data By Mode'!$G:$G,"=Full Reporter"),SUMIFS('Annual Service Data By Mode'!AL:AL,'Annual Service Data By Mode'!$H:$H,"&gt;="&amp;$B10,'Annual Service Data By Mode'!$AV:$AV,"=No",'Annual Service Data By Mode'!$G:$G,"=Full Reporter"))),IF($A10="","",IF($A10="between",SUMIFS('Annual Service Data By Mode'!AL:AL,'Annual Service Data By Mode'!$H:$H,"&gt;="&amp;$B10,'Annual Service Data By Mode'!$H:$H,"&lt;"&amp;$D10,'Annual Service Data By Mode'!$G:$G,"=Full Reporter"),SUMIFS('Annual Service Data By Mode'!AL:AL,'Annual Service Data By Mode'!$H:$H,"&gt;="&amp;$B10,'Annual Service Data By Mode'!$G:$G,"=Full Reporter")))),IF($AE$1,IF($A10="","",IF($A10="between",SUMIFS('Annual Service Data By Mode'!AL:AL,'Annual Service Data By Mode'!$H:$H,"&gt;="&amp;$B10,'Annual Service Data By Mode'!$H:$H,"&lt;"&amp;$D10,'Annual Service Data By Mode'!$AV:$AV,"=No"),SUMIFS('Annual Service Data By Mode'!AL:AL,'Annual Service Data By Mode'!$H:$H,"&gt;="&amp;$B10,'Annual Service Data By Mode'!$AV:$AV,"=No"))),IF($A10="","",IF($A10="between",SUMIFS('Annual Service Data By Mode'!AL:AL,'Annual Service Data By Mode'!$H:$H,"&gt;="&amp;$B10,'Annual Service Data By Mode'!$H:$H,"&lt;"&amp;$D10),SUMIFS('Annual Service Data By Mode'!AL:AL,'Annual Service Data By Mode'!$H:$H,"&gt;="&amp;$B10)))))</f>
        <v/>
      </c>
      <c r="U10" s="64" t="str">
        <f>IF($AE$6,IF($AE$1,IF($A10="","",IF($A10="between",SUMIFS('Annual Service Data By Mode'!AN:AN,'Annual Service Data By Mode'!$H:$H,"&gt;="&amp;$B10,'Annual Service Data By Mode'!$H:$H,"&lt;"&amp;$D10,'Annual Service Data By Mode'!$AV:$AV,"=No",'Annual Service Data By Mode'!$G:$G,"=Full Reporter"),SUMIFS('Annual Service Data By Mode'!AN:AN,'Annual Service Data By Mode'!$H:$H,"&gt;="&amp;$B10,'Annual Service Data By Mode'!$AV:$AV,"=No",'Annual Service Data By Mode'!$G:$G,"=Full Reporter"))),IF($A10="","",IF($A10="between",SUMIFS('Annual Service Data By Mode'!AN:AN,'Annual Service Data By Mode'!$H:$H,"&gt;="&amp;$B10,'Annual Service Data By Mode'!$H:$H,"&lt;"&amp;$D10,'Annual Service Data By Mode'!$G:$G,"=Full Reporter"),SUMIFS('Annual Service Data By Mode'!AN:AN,'Annual Service Data By Mode'!$H:$H,"&gt;="&amp;$B10,'Annual Service Data By Mode'!$G:$G,"=Full Reporter")))),IF($AE$1,IF($A10="","",IF($A10="between",SUMIFS('Annual Service Data By Mode'!AN:AN,'Annual Service Data By Mode'!$H:$H,"&gt;="&amp;$B10,'Annual Service Data By Mode'!$H:$H,"&lt;"&amp;$D10,'Annual Service Data By Mode'!$AV:$AV,"=No"),SUMIFS('Annual Service Data By Mode'!AN:AN,'Annual Service Data By Mode'!$H:$H,"&gt;="&amp;$B10,'Annual Service Data By Mode'!$AV:$AV,"=No"))),IF($A10="","",IF($A10="between",SUMIFS('Annual Service Data By Mode'!AN:AN,'Annual Service Data By Mode'!$H:$H,"&gt;="&amp;$B10,'Annual Service Data By Mode'!$H:$H,"&lt;"&amp;$D10),SUMIFS('Annual Service Data By Mode'!AN:AN,'Annual Service Data By Mode'!$H:$H,"&gt;="&amp;$B10)))))</f>
        <v/>
      </c>
      <c r="V10" s="64" t="str">
        <f>IF($AE$6,IF($AE$1,IF($A10="","",IF($A10="between",SUMIFS('Annual Service Data By Mode'!AP:AP,'Annual Service Data By Mode'!$H:$H,"&gt;="&amp;$B10,'Annual Service Data By Mode'!$H:$H,"&lt;"&amp;$D10,'Annual Service Data By Mode'!$AV:$AV,"=No",'Annual Service Data By Mode'!$G:$G,"=Full Reporter"),SUMIFS('Annual Service Data By Mode'!AP:AP,'Annual Service Data By Mode'!$H:$H,"&gt;="&amp;$B10,'Annual Service Data By Mode'!$AV:$AV,"=No",'Annual Service Data By Mode'!$G:$G,"=Full Reporter"))),IF($A10="","",IF($A10="between",SUMIFS('Annual Service Data By Mode'!AP:AP,'Annual Service Data By Mode'!$H:$H,"&gt;="&amp;$B10,'Annual Service Data By Mode'!$H:$H,"&lt;"&amp;$D10,'Annual Service Data By Mode'!$G:$G,"=Full Reporter"),SUMIFS('Annual Service Data By Mode'!AP:AP,'Annual Service Data By Mode'!$H:$H,"&gt;="&amp;$B10,'Annual Service Data By Mode'!$G:$G,"=Full Reporter")))),IF($AE$1,IF($A10="","",IF($A10="between",SUMIFS('Annual Service Data By Mode'!AP:AP,'Annual Service Data By Mode'!$H:$H,"&gt;="&amp;$B10,'Annual Service Data By Mode'!$H:$H,"&lt;"&amp;$D10,'Annual Service Data By Mode'!$AV:$AV,"=No"),SUMIFS('Annual Service Data By Mode'!AP:AP,'Annual Service Data By Mode'!$H:$H,"&gt;="&amp;$B10,'Annual Service Data By Mode'!$AV:$AV,"=No"))),IF($A10="","",IF($A10="between",SUMIFS('Annual Service Data By Mode'!AP:AP,'Annual Service Data By Mode'!$H:$H,"&gt;="&amp;$B10,'Annual Service Data By Mode'!$H:$H,"&lt;"&amp;$D10),SUMIFS('Annual Service Data By Mode'!AP:AP,'Annual Service Data By Mode'!$H:$H,"&gt;="&amp;$B10)))))</f>
        <v/>
      </c>
      <c r="W10" s="64" t="str">
        <f>IF($AE$6,IF($AE$1,IF($A10="","",IF($A10="between",SUMIFS('Annual Service Data By Mode'!AR:AR,'Annual Service Data By Mode'!$H:$H,"&gt;="&amp;$B10,'Annual Service Data By Mode'!$H:$H,"&lt;"&amp;$D10,'Annual Service Data By Mode'!$AV:$AV,"=No",'Annual Service Data By Mode'!$G:$G,"=Full Reporter"),SUMIFS('Annual Service Data By Mode'!AR:AR,'Annual Service Data By Mode'!$H:$H,"&gt;="&amp;$B10,'Annual Service Data By Mode'!$AV:$AV,"=No",'Annual Service Data By Mode'!$G:$G,"=Full Reporter"))),IF($A10="","",IF($A10="between",SUMIFS('Annual Service Data By Mode'!AR:AR,'Annual Service Data By Mode'!$H:$H,"&gt;="&amp;$B10,'Annual Service Data By Mode'!$H:$H,"&lt;"&amp;$D10,'Annual Service Data By Mode'!$G:$G,"=Full Reporter"),SUMIFS('Annual Service Data By Mode'!AR:AR,'Annual Service Data By Mode'!$H:$H,"&gt;="&amp;$B10,'Annual Service Data By Mode'!$G:$G,"=Full Reporter")))),IF($AE$1,IF($A10="","",IF($A10="between",SUMIFS('Annual Service Data By Mode'!AR:AR,'Annual Service Data By Mode'!$H:$H,"&gt;="&amp;$B10,'Annual Service Data By Mode'!$H:$H,"&lt;"&amp;$D10,'Annual Service Data By Mode'!$AV:$AV,"=No"),SUMIFS('Annual Service Data By Mode'!AR:AR,'Annual Service Data By Mode'!$H:$H,"&gt;="&amp;$B10,'Annual Service Data By Mode'!$AV:$AV,"=No"))),IF($A10="","",IF($A10="between",SUMIFS('Annual Service Data By Mode'!AR:AR,'Annual Service Data By Mode'!$H:$H,"&gt;="&amp;$B10,'Annual Service Data By Mode'!$H:$H,"&lt;"&amp;$D10),SUMIFS('Annual Service Data By Mode'!AR:AR,'Annual Service Data By Mode'!$H:$H,"&gt;="&amp;$B10)))))</f>
        <v/>
      </c>
      <c r="X10" s="132" t="str">
        <f>IF($AE$6,IF($AE$1,IF($A10="","",IF($A10="between",SUMIFS('Annual Service Data By Mode'!AT:AT,'Annual Service Data By Mode'!$H:$H,"&gt;="&amp;$B10,'Annual Service Data By Mode'!$H:$H,"&lt;"&amp;$D10,'Annual Service Data By Mode'!$AV:$AV,"=No",'Annual Service Data By Mode'!$G:$G,"=Full Reporter"),SUMIFS('Annual Service Data By Mode'!AT:AT,'Annual Service Data By Mode'!$H:$H,"&gt;="&amp;$B10,'Annual Service Data By Mode'!$AV:$AV,"=No",'Annual Service Data By Mode'!$G:$G,"=Full Reporter"))),IF($A10="","",IF($A10="between",SUMIFS('Annual Service Data By Mode'!AT:AT,'Annual Service Data By Mode'!$H:$H,"&gt;="&amp;$B10,'Annual Service Data By Mode'!$H:$H,"&lt;"&amp;$D10,'Annual Service Data By Mode'!$G:$G,"=Full Reporter"),SUMIFS('Annual Service Data By Mode'!AT:AT,'Annual Service Data By Mode'!$H:$H,"&gt;="&amp;$B10,'Annual Service Data By Mode'!$G:$G,"=Full Reporter")))),IF($AE$1,IF($A10="","",IF($A10="between",SUMIFS('Annual Service Data By Mode'!AT:AT,'Annual Service Data By Mode'!$H:$H,"&gt;="&amp;$B10,'Annual Service Data By Mode'!$H:$H,"&lt;"&amp;$D10,'Annual Service Data By Mode'!$AV:$AV,"=No"),SUMIFS('Annual Service Data By Mode'!AT:AT,'Annual Service Data By Mode'!$H:$H,"&gt;="&amp;$B10,'Annual Service Data By Mode'!$AV:$AV,"=No"))),IF($A10="","",IF($A10="between",SUMIFS('Annual Service Data By Mode'!AT:AT,'Annual Service Data By Mode'!$H:$H,"&gt;="&amp;$B10,'Annual Service Data By Mode'!$H:$H,"&lt;"&amp;$D10),SUMIFS('Annual Service Data By Mode'!AT:AT,'Annual Service Data By Mode'!$H:$H,"&gt;="&amp;$B10)))))</f>
        <v/>
      </c>
      <c r="Y10" s="38"/>
      <c r="Z10" s="35"/>
      <c r="AA10" s="35"/>
      <c r="AB10" s="35"/>
      <c r="AC10" s="35"/>
      <c r="AD10" s="35"/>
      <c r="AE10" s="35"/>
      <c r="AF10" s="35"/>
      <c r="AG10" s="35"/>
      <c r="AH10" s="35"/>
      <c r="AI10" s="35"/>
    </row>
    <row r="11" spans="1:35" s="39" customFormat="1" ht="10.5" x14ac:dyDescent="0.25">
      <c r="A11" s="71" t="str">
        <f t="shared" si="5"/>
        <v/>
      </c>
      <c r="B11" s="72" t="str">
        <f t="shared" si="6"/>
        <v/>
      </c>
      <c r="C11" s="73" t="str">
        <f t="shared" si="7"/>
        <v/>
      </c>
      <c r="D11" s="21"/>
      <c r="E11" s="117" t="str">
        <f t="shared" si="0"/>
        <v>invalid bin</v>
      </c>
      <c r="F11" s="63" t="str">
        <f>IF($AE$6,IF($AE$1,IF($A11="","",IF($A11="between",SUMIFS('Annual Service Data By Mode'!L:L,'Annual Service Data By Mode'!$H:$H,"&gt;="&amp;$B11,'Annual Service Data By Mode'!$H:$H,"&lt;"&amp;$D11,'Annual Service Data By Mode'!$AV:$AV,"=No",'Annual Service Data By Mode'!$G:$G,"=Full Reporter"),SUMIFS('Annual Service Data By Mode'!L:L,'Annual Service Data By Mode'!$H:$H,"&gt;="&amp;$B11,'Annual Service Data By Mode'!$AV:$AV,"=No",'Annual Service Data By Mode'!$G:$G,"=Full Reporter"))),IF($A11="","",IF($A11="between",SUMIFS('Annual Service Data By Mode'!L:L,'Annual Service Data By Mode'!$H:$H,"&gt;="&amp;$B11,'Annual Service Data By Mode'!$H:$H,"&lt;"&amp;$D11,'Annual Service Data By Mode'!$G:$G,"=Full Reporter"),SUMIFS('Annual Service Data By Mode'!L:L,'Annual Service Data By Mode'!$H:$H,"&gt;="&amp;$B11,'Annual Service Data By Mode'!$G:$G,"=Full Reporter")))),IF($AE$1,IF($A11="","",IF($A11="between",SUMIFS('Annual Service Data By Mode'!L:L,'Annual Service Data By Mode'!$H:$H,"&gt;="&amp;$B11,'Annual Service Data By Mode'!$H:$H,"&lt;"&amp;$D11,'Annual Service Data By Mode'!$AV:$AV,"=No"),SUMIFS('Annual Service Data By Mode'!L:L,'Annual Service Data By Mode'!$H:$H,"&gt;="&amp;$B11,'Annual Service Data By Mode'!$AV:$AV,"=No"))),IF($A11="","",IF($A11="between",SUMIFS('Annual Service Data By Mode'!L:L,'Annual Service Data By Mode'!$H:$H,"&gt;="&amp;$B11,'Annual Service Data By Mode'!$H:$H,"&lt;"&amp;$D11),SUMIFS('Annual Service Data By Mode'!L:L,'Annual Service Data By Mode'!$H:$H,"&gt;="&amp;$B11)))))</f>
        <v/>
      </c>
      <c r="G11" s="64" t="str">
        <f>IF($AE$6,IF($AE$1,IF($A11="","",IF($A11="between",SUMIFS('Annual Service Data By Mode'!N:N,'Annual Service Data By Mode'!$H:$H,"&gt;="&amp;$B11,'Annual Service Data By Mode'!$H:$H,"&lt;"&amp;$D11,'Annual Service Data By Mode'!$AV:$AV,"=No",'Annual Service Data By Mode'!$G:$G,"=Full Reporter"),SUMIFS('Annual Service Data By Mode'!N:N,'Annual Service Data By Mode'!$H:$H,"&gt;="&amp;$B11,'Annual Service Data By Mode'!$AV:$AV,"=No",'Annual Service Data By Mode'!$G:$G,"=Full Reporter"))),IF($A11="","",IF($A11="between",SUMIFS('Annual Service Data By Mode'!N:N,'Annual Service Data By Mode'!$H:$H,"&gt;="&amp;$B11,'Annual Service Data By Mode'!$H:$H,"&lt;"&amp;$D11,'Annual Service Data By Mode'!$G:$G,"=Full Reporter"),SUMIFS('Annual Service Data By Mode'!N:N,'Annual Service Data By Mode'!$H:$H,"&gt;="&amp;$B11,'Annual Service Data By Mode'!$G:$G,"=Full Reporter")))),IF($AE$1,IF($A11="","",IF($A11="between",SUMIFS('Annual Service Data By Mode'!N:N,'Annual Service Data By Mode'!$H:$H,"&gt;="&amp;$B11,'Annual Service Data By Mode'!$H:$H,"&lt;"&amp;$D11,'Annual Service Data By Mode'!$AV:$AV,"=No"),SUMIFS('Annual Service Data By Mode'!N:N,'Annual Service Data By Mode'!$H:$H,"&gt;="&amp;$B11,'Annual Service Data By Mode'!$AV:$AV,"=No"))),IF($A11="","",IF($A11="between",SUMIFS('Annual Service Data By Mode'!N:N,'Annual Service Data By Mode'!$H:$H,"&gt;="&amp;$B11,'Annual Service Data By Mode'!$H:$H,"&lt;"&amp;$D11),SUMIFS('Annual Service Data By Mode'!N:N,'Annual Service Data By Mode'!$H:$H,"&gt;="&amp;$B11)))))</f>
        <v/>
      </c>
      <c r="H11" s="65" t="str">
        <f t="shared" si="1"/>
        <v/>
      </c>
      <c r="I11" s="66" t="str">
        <f t="shared" si="2"/>
        <v/>
      </c>
      <c r="J11" s="65" t="str">
        <f t="shared" si="3"/>
        <v/>
      </c>
      <c r="K11" s="65" t="str">
        <f t="shared" si="4"/>
        <v/>
      </c>
      <c r="L11" s="64" t="str">
        <f>IF($AE$6,IF($AE$1,IF($A11="","",IF($A11="between",SUMIFS('Annual Service Data By Mode'!V:V,'Annual Service Data By Mode'!$H:$H,"&gt;="&amp;$B11,'Annual Service Data By Mode'!$H:$H,"&lt;"&amp;$D11,'Annual Service Data By Mode'!$AV:$AV,"=No",'Annual Service Data By Mode'!$G:$G,"=Full Reporter"),SUMIFS('Annual Service Data By Mode'!V:V,'Annual Service Data By Mode'!$H:$H,"&gt;="&amp;$B11,'Annual Service Data By Mode'!$AV:$AV,"=No",'Annual Service Data By Mode'!$G:$G,"=Full Reporter"))),IF($A11="","",IF($A11="between",SUMIFS('Annual Service Data By Mode'!V:V,'Annual Service Data By Mode'!$H:$H,"&gt;="&amp;$B11,'Annual Service Data By Mode'!$H:$H,"&lt;"&amp;$D11,'Annual Service Data By Mode'!$G:$G,"=Full Reporter"),SUMIFS('Annual Service Data By Mode'!V:V,'Annual Service Data By Mode'!$H:$H,"&gt;="&amp;$B11,'Annual Service Data By Mode'!$G:$G,"=Full Reporter")))),IF($AE$1,IF($A11="","",IF($A11="between",SUMIFS('Annual Service Data By Mode'!V:V,'Annual Service Data By Mode'!$H:$H,"&gt;="&amp;$B11,'Annual Service Data By Mode'!$H:$H,"&lt;"&amp;$D11,'Annual Service Data By Mode'!$AV:$AV,"=No"),SUMIFS('Annual Service Data By Mode'!V:V,'Annual Service Data By Mode'!$H:$H,"&gt;="&amp;$B11,'Annual Service Data By Mode'!$AV:$AV,"=No"))),IF($A11="","",IF($A11="between",SUMIFS('Annual Service Data By Mode'!V:V,'Annual Service Data By Mode'!$H:$H,"&gt;="&amp;$B11,'Annual Service Data By Mode'!$H:$H,"&lt;"&amp;$D11),SUMIFS('Annual Service Data By Mode'!V:V,'Annual Service Data By Mode'!$H:$H,"&gt;="&amp;$B11)))))</f>
        <v/>
      </c>
      <c r="M11" s="64" t="str">
        <f>IF($AE$6,IF($AE$1,IF($A11="","",IF($A11="between",SUMIFS('Annual Service Data By Mode'!X:X,'Annual Service Data By Mode'!$H:$H,"&gt;="&amp;$B11,'Annual Service Data By Mode'!$H:$H,"&lt;"&amp;$D11,'Annual Service Data By Mode'!$AV:$AV,"=No",'Annual Service Data By Mode'!$G:$G,"=Full Reporter"),SUMIFS('Annual Service Data By Mode'!X:X,'Annual Service Data By Mode'!$H:$H,"&gt;="&amp;$B11,'Annual Service Data By Mode'!$AV:$AV,"=No",'Annual Service Data By Mode'!$G:$G,"=Full Reporter"))),IF($A11="","",IF($A11="between",SUMIFS('Annual Service Data By Mode'!X:X,'Annual Service Data By Mode'!$H:$H,"&gt;="&amp;$B11,'Annual Service Data By Mode'!$H:$H,"&lt;"&amp;$D11,'Annual Service Data By Mode'!$G:$G,"=Full Reporter"),SUMIFS('Annual Service Data By Mode'!X:X,'Annual Service Data By Mode'!$H:$H,"&gt;="&amp;$B11,'Annual Service Data By Mode'!$G:$G,"=Full Reporter")))),IF($AE$1,IF($A11="","",IF($A11="between",SUMIFS('Annual Service Data By Mode'!X:X,'Annual Service Data By Mode'!$H:$H,"&gt;="&amp;$B11,'Annual Service Data By Mode'!$H:$H,"&lt;"&amp;$D11,'Annual Service Data By Mode'!$AV:$AV,"=No"),SUMIFS('Annual Service Data By Mode'!X:X,'Annual Service Data By Mode'!$H:$H,"&gt;="&amp;$B11,'Annual Service Data By Mode'!$AV:$AV,"=No"))),IF($A11="","",IF($A11="between",SUMIFS('Annual Service Data By Mode'!X:X,'Annual Service Data By Mode'!$H:$H,"&gt;="&amp;$B11,'Annual Service Data By Mode'!$H:$H,"&lt;"&amp;$D11),SUMIFS('Annual Service Data By Mode'!X:X,'Annual Service Data By Mode'!$H:$H,"&gt;="&amp;$B11)))))</f>
        <v/>
      </c>
      <c r="N11" s="64" t="str">
        <f>IF($AE$6,IF($AE$1,IF($A11="","",IF($A11="between",SUMIFS('Annual Service Data By Mode'!Z:Z,'Annual Service Data By Mode'!$H:$H,"&gt;="&amp;$B11,'Annual Service Data By Mode'!$H:$H,"&lt;"&amp;$D11,'Annual Service Data By Mode'!$AV:$AV,"=No",'Annual Service Data By Mode'!$G:$G,"=Full Reporter"),SUMIFS('Annual Service Data By Mode'!Z:Z,'Annual Service Data By Mode'!$H:$H,"&gt;="&amp;$B11,'Annual Service Data By Mode'!$AV:$AV,"=No",'Annual Service Data By Mode'!$G:$G,"=Full Reporter"))),IF($A11="","",IF($A11="between",SUMIFS('Annual Service Data By Mode'!Z:Z,'Annual Service Data By Mode'!$H:$H,"&gt;="&amp;$B11,'Annual Service Data By Mode'!$H:$H,"&lt;"&amp;$D11,'Annual Service Data By Mode'!$G:$G,"=Full Reporter"),SUMIFS('Annual Service Data By Mode'!Z:Z,'Annual Service Data By Mode'!$H:$H,"&gt;="&amp;$B11,'Annual Service Data By Mode'!$G:$G,"=Full Reporter")))),IF($AE$1,IF($A11="","",IF($A11="between",SUMIFS('Annual Service Data By Mode'!Z:Z,'Annual Service Data By Mode'!$H:$H,"&gt;="&amp;$B11,'Annual Service Data By Mode'!$H:$H,"&lt;"&amp;$D11,'Annual Service Data By Mode'!$AV:$AV,"=No"),SUMIFS('Annual Service Data By Mode'!Z:Z,'Annual Service Data By Mode'!$H:$H,"&gt;="&amp;$B11,'Annual Service Data By Mode'!$AV:$AV,"=No"))),IF($A11="","",IF($A11="between",SUMIFS('Annual Service Data By Mode'!Z:Z,'Annual Service Data By Mode'!$H:$H,"&gt;="&amp;$B11,'Annual Service Data By Mode'!$H:$H,"&lt;"&amp;$D11),SUMIFS('Annual Service Data By Mode'!Z:Z,'Annual Service Data By Mode'!$H:$H,"&gt;="&amp;$B11)))))</f>
        <v/>
      </c>
      <c r="O11" s="64" t="str">
        <f>IF($AE$6,IF($AE$1,IF($A11="","",IF($A11="between",SUMIFS('Annual Service Data By Mode'!AB:AB,'Annual Service Data By Mode'!$H:$H,"&gt;="&amp;$B11,'Annual Service Data By Mode'!$H:$H,"&lt;"&amp;$D11,'Annual Service Data By Mode'!$AV:$AV,"=No",'Annual Service Data By Mode'!$G:$G,"=Full Reporter"),SUMIFS('Annual Service Data By Mode'!AB:AB,'Annual Service Data By Mode'!$H:$H,"&gt;="&amp;$B11,'Annual Service Data By Mode'!$AV:$AV,"=No",'Annual Service Data By Mode'!$G:$G,"=Full Reporter"))),IF($A11="","",IF($A11="between",SUMIFS('Annual Service Data By Mode'!AB:AB,'Annual Service Data By Mode'!$H:$H,"&gt;="&amp;$B11,'Annual Service Data By Mode'!$H:$H,"&lt;"&amp;$D11,'Annual Service Data By Mode'!$G:$G,"=Full Reporter"),SUMIFS('Annual Service Data By Mode'!AB:AB,'Annual Service Data By Mode'!$H:$H,"&gt;="&amp;$B11,'Annual Service Data By Mode'!$G:$G,"=Full Reporter")))),IF($AE$1,IF($A11="","",IF($A11="between",SUMIFS('Annual Service Data By Mode'!AB:AB,'Annual Service Data By Mode'!$H:$H,"&gt;="&amp;$B11,'Annual Service Data By Mode'!$H:$H,"&lt;"&amp;$D11,'Annual Service Data By Mode'!$AV:$AV,"=No"),SUMIFS('Annual Service Data By Mode'!AB:AB,'Annual Service Data By Mode'!$H:$H,"&gt;="&amp;$B11,'Annual Service Data By Mode'!$AV:$AV,"=No"))),IF($A11="","",IF($A11="between",SUMIFS('Annual Service Data By Mode'!AB:AB,'Annual Service Data By Mode'!$H:$H,"&gt;="&amp;$B11,'Annual Service Data By Mode'!$H:$H,"&lt;"&amp;$D11),SUMIFS('Annual Service Data By Mode'!AB:AB,'Annual Service Data By Mode'!$H:$H,"&gt;="&amp;$B11)))))</f>
        <v/>
      </c>
      <c r="P11" s="64" t="str">
        <f>IF($AE$6,IF($AE$1,IF($A11="","",IF($A11="between",SUMIFS('Annual Service Data By Mode'!AD:AD,'Annual Service Data By Mode'!$H:$H,"&gt;="&amp;$B11,'Annual Service Data By Mode'!$H:$H,"&lt;"&amp;$D11,'Annual Service Data By Mode'!$AV:$AV,"=No",'Annual Service Data By Mode'!$G:$G,"=Full Reporter"),SUMIFS('Annual Service Data By Mode'!AD:AD,'Annual Service Data By Mode'!$H:$H,"&gt;="&amp;$B11,'Annual Service Data By Mode'!$AV:$AV,"=No",'Annual Service Data By Mode'!$G:$G,"=Full Reporter"))),IF($A11="","",IF($A11="between",SUMIFS('Annual Service Data By Mode'!AD:AD,'Annual Service Data By Mode'!$H:$H,"&gt;="&amp;$B11,'Annual Service Data By Mode'!$H:$H,"&lt;"&amp;$D11,'Annual Service Data By Mode'!$G:$G,"=Full Reporter"),SUMIFS('Annual Service Data By Mode'!AD:AD,'Annual Service Data By Mode'!$H:$H,"&gt;="&amp;$B11,'Annual Service Data By Mode'!$G:$G,"=Full Reporter")))),IF($AE$1,IF($A11="","",IF($A11="between",SUMIFS('Annual Service Data By Mode'!AD:AD,'Annual Service Data By Mode'!$H:$H,"&gt;="&amp;$B11,'Annual Service Data By Mode'!$H:$H,"&lt;"&amp;$D11,'Annual Service Data By Mode'!$AV:$AV,"=No"),SUMIFS('Annual Service Data By Mode'!AD:AD,'Annual Service Data By Mode'!$H:$H,"&gt;="&amp;$B11,'Annual Service Data By Mode'!$AV:$AV,"=No"))),IF($A11="","",IF($A11="between",SUMIFS('Annual Service Data By Mode'!AD:AD,'Annual Service Data By Mode'!$H:$H,"&gt;="&amp;$B11,'Annual Service Data By Mode'!$H:$H,"&lt;"&amp;$D11),SUMIFS('Annual Service Data By Mode'!AD:AD,'Annual Service Data By Mode'!$H:$H,"&gt;="&amp;$B11)))))</f>
        <v/>
      </c>
      <c r="Q11" s="64" t="str">
        <f>IF($AE$6,IF($AE$1,IF($A11="","",IF($A11="between",SUMIFS('Annual Service Data By Mode'!AF:AF,'Annual Service Data By Mode'!$H:$H,"&gt;="&amp;$B11,'Annual Service Data By Mode'!$H:$H,"&lt;"&amp;$D11,'Annual Service Data By Mode'!$AV:$AV,"=No",'Annual Service Data By Mode'!$G:$G,"=Full Reporter"),SUMIFS('Annual Service Data By Mode'!AF:AF,'Annual Service Data By Mode'!$H:$H,"&gt;="&amp;$B11,'Annual Service Data By Mode'!$AV:$AV,"=No",'Annual Service Data By Mode'!$G:$G,"=Full Reporter"))),IF($A11="","",IF($A11="between",SUMIFS('Annual Service Data By Mode'!AF:AF,'Annual Service Data By Mode'!$H:$H,"&gt;="&amp;$B11,'Annual Service Data By Mode'!$H:$H,"&lt;"&amp;$D11,'Annual Service Data By Mode'!$G:$G,"=Full Reporter"),SUMIFS('Annual Service Data By Mode'!AF:AF,'Annual Service Data By Mode'!$H:$H,"&gt;="&amp;$B11,'Annual Service Data By Mode'!$G:$G,"=Full Reporter")))),IF($AE$1,IF($A11="","",IF($A11="between",SUMIFS('Annual Service Data By Mode'!AF:AF,'Annual Service Data By Mode'!$H:$H,"&gt;="&amp;$B11,'Annual Service Data By Mode'!$H:$H,"&lt;"&amp;$D11,'Annual Service Data By Mode'!$AV:$AV,"=No"),SUMIFS('Annual Service Data By Mode'!AF:AF,'Annual Service Data By Mode'!$H:$H,"&gt;="&amp;$B11,'Annual Service Data By Mode'!$AV:$AV,"=No"))),IF($A11="","",IF($A11="between",SUMIFS('Annual Service Data By Mode'!AF:AF,'Annual Service Data By Mode'!$H:$H,"&gt;="&amp;$B11,'Annual Service Data By Mode'!$H:$H,"&lt;"&amp;$D11),SUMIFS('Annual Service Data By Mode'!AF:AF,'Annual Service Data By Mode'!$H:$H,"&gt;="&amp;$B11)))))</f>
        <v/>
      </c>
      <c r="R11" s="64" t="str">
        <f>IF($AE$6,IF($AE$1,IF($A11="","",IF($A11="between",SUMIFS('Annual Service Data By Mode'!AH:AH,'Annual Service Data By Mode'!$H:$H,"&gt;="&amp;$B11,'Annual Service Data By Mode'!$H:$H,"&lt;"&amp;$D11,'Annual Service Data By Mode'!$AV:$AV,"=No",'Annual Service Data By Mode'!$G:$G,"=Full Reporter"),SUMIFS('Annual Service Data By Mode'!AH:AH,'Annual Service Data By Mode'!$H:$H,"&gt;="&amp;$B11,'Annual Service Data By Mode'!$AV:$AV,"=No",'Annual Service Data By Mode'!$G:$G,"=Full Reporter"))),IF($A11="","",IF($A11="between",SUMIFS('Annual Service Data By Mode'!AH:AH,'Annual Service Data By Mode'!$H:$H,"&gt;="&amp;$B11,'Annual Service Data By Mode'!$H:$H,"&lt;"&amp;$D11,'Annual Service Data By Mode'!$G:$G,"=Full Reporter"),SUMIFS('Annual Service Data By Mode'!AH:AH,'Annual Service Data By Mode'!$H:$H,"&gt;="&amp;$B11,'Annual Service Data By Mode'!$G:$G,"=Full Reporter")))),IF($AE$1,IF($A11="","",IF($A11="between",SUMIFS('Annual Service Data By Mode'!AH:AH,'Annual Service Data By Mode'!$H:$H,"&gt;="&amp;$B11,'Annual Service Data By Mode'!$H:$H,"&lt;"&amp;$D11,'Annual Service Data By Mode'!$AV:$AV,"=No"),SUMIFS('Annual Service Data By Mode'!AH:AH,'Annual Service Data By Mode'!$H:$H,"&gt;="&amp;$B11,'Annual Service Data By Mode'!$AV:$AV,"=No"))),IF($A11="","",IF($A11="between",SUMIFS('Annual Service Data By Mode'!AH:AH,'Annual Service Data By Mode'!$H:$H,"&gt;="&amp;$B11,'Annual Service Data By Mode'!$H:$H,"&lt;"&amp;$D11),SUMIFS('Annual Service Data By Mode'!AH:AH,'Annual Service Data By Mode'!$H:$H,"&gt;="&amp;$B11)))))</f>
        <v/>
      </c>
      <c r="S11" s="64" t="str">
        <f>IF($AE$6,IF($AE$1,IF($A11="","",IF($A11="between",SUMIFS('Annual Service Data By Mode'!AJ:AJ,'Annual Service Data By Mode'!$H:$H,"&gt;="&amp;$B11,'Annual Service Data By Mode'!$H:$H,"&lt;"&amp;$D11,'Annual Service Data By Mode'!$AV:$AV,"=No",'Annual Service Data By Mode'!$G:$G,"=Full Reporter"),SUMIFS('Annual Service Data By Mode'!AJ:AJ,'Annual Service Data By Mode'!$H:$H,"&gt;="&amp;$B11,'Annual Service Data By Mode'!$AV:$AV,"=No",'Annual Service Data By Mode'!$G:$G,"=Full Reporter"))),IF($A11="","",IF($A11="between",SUMIFS('Annual Service Data By Mode'!AJ:AJ,'Annual Service Data By Mode'!$H:$H,"&gt;="&amp;$B11,'Annual Service Data By Mode'!$H:$H,"&lt;"&amp;$D11,'Annual Service Data By Mode'!$G:$G,"=Full Reporter"),SUMIFS('Annual Service Data By Mode'!AJ:AJ,'Annual Service Data By Mode'!$H:$H,"&gt;="&amp;$B11,'Annual Service Data By Mode'!$G:$G,"=Full Reporter")))),IF($AE$1,IF($A11="","",IF($A11="between",SUMIFS('Annual Service Data By Mode'!AJ:AJ,'Annual Service Data By Mode'!$H:$H,"&gt;="&amp;$B11,'Annual Service Data By Mode'!$H:$H,"&lt;"&amp;$D11,'Annual Service Data By Mode'!$AV:$AV,"=No"),SUMIFS('Annual Service Data By Mode'!AJ:AJ,'Annual Service Data By Mode'!$H:$H,"&gt;="&amp;$B11,'Annual Service Data By Mode'!$AV:$AV,"=No"))),IF($A11="","",IF($A11="between",SUMIFS('Annual Service Data By Mode'!AJ:AJ,'Annual Service Data By Mode'!$H:$H,"&gt;="&amp;$B11,'Annual Service Data By Mode'!$H:$H,"&lt;"&amp;$D11),SUMIFS('Annual Service Data By Mode'!AJ:AJ,'Annual Service Data By Mode'!$H:$H,"&gt;="&amp;$B11)))))</f>
        <v/>
      </c>
      <c r="T11" s="64" t="str">
        <f>IF($AE$6,IF($AE$1,IF($A11="","",IF($A11="between",SUMIFS('Annual Service Data By Mode'!AL:AL,'Annual Service Data By Mode'!$H:$H,"&gt;="&amp;$B11,'Annual Service Data By Mode'!$H:$H,"&lt;"&amp;$D11,'Annual Service Data By Mode'!$AV:$AV,"=No",'Annual Service Data By Mode'!$G:$G,"=Full Reporter"),SUMIFS('Annual Service Data By Mode'!AL:AL,'Annual Service Data By Mode'!$H:$H,"&gt;="&amp;$B11,'Annual Service Data By Mode'!$AV:$AV,"=No",'Annual Service Data By Mode'!$G:$G,"=Full Reporter"))),IF($A11="","",IF($A11="between",SUMIFS('Annual Service Data By Mode'!AL:AL,'Annual Service Data By Mode'!$H:$H,"&gt;="&amp;$B11,'Annual Service Data By Mode'!$H:$H,"&lt;"&amp;$D11,'Annual Service Data By Mode'!$G:$G,"=Full Reporter"),SUMIFS('Annual Service Data By Mode'!AL:AL,'Annual Service Data By Mode'!$H:$H,"&gt;="&amp;$B11,'Annual Service Data By Mode'!$G:$G,"=Full Reporter")))),IF($AE$1,IF($A11="","",IF($A11="between",SUMIFS('Annual Service Data By Mode'!AL:AL,'Annual Service Data By Mode'!$H:$H,"&gt;="&amp;$B11,'Annual Service Data By Mode'!$H:$H,"&lt;"&amp;$D11,'Annual Service Data By Mode'!$AV:$AV,"=No"),SUMIFS('Annual Service Data By Mode'!AL:AL,'Annual Service Data By Mode'!$H:$H,"&gt;="&amp;$B11,'Annual Service Data By Mode'!$AV:$AV,"=No"))),IF($A11="","",IF($A11="between",SUMIFS('Annual Service Data By Mode'!AL:AL,'Annual Service Data By Mode'!$H:$H,"&gt;="&amp;$B11,'Annual Service Data By Mode'!$H:$H,"&lt;"&amp;$D11),SUMIFS('Annual Service Data By Mode'!AL:AL,'Annual Service Data By Mode'!$H:$H,"&gt;="&amp;$B11)))))</f>
        <v/>
      </c>
      <c r="U11" s="64" t="str">
        <f>IF($AE$6,IF($AE$1,IF($A11="","",IF($A11="between",SUMIFS('Annual Service Data By Mode'!AN:AN,'Annual Service Data By Mode'!$H:$H,"&gt;="&amp;$B11,'Annual Service Data By Mode'!$H:$H,"&lt;"&amp;$D11,'Annual Service Data By Mode'!$AV:$AV,"=No",'Annual Service Data By Mode'!$G:$G,"=Full Reporter"),SUMIFS('Annual Service Data By Mode'!AN:AN,'Annual Service Data By Mode'!$H:$H,"&gt;="&amp;$B11,'Annual Service Data By Mode'!$AV:$AV,"=No",'Annual Service Data By Mode'!$G:$G,"=Full Reporter"))),IF($A11="","",IF($A11="between",SUMIFS('Annual Service Data By Mode'!AN:AN,'Annual Service Data By Mode'!$H:$H,"&gt;="&amp;$B11,'Annual Service Data By Mode'!$H:$H,"&lt;"&amp;$D11,'Annual Service Data By Mode'!$G:$G,"=Full Reporter"),SUMIFS('Annual Service Data By Mode'!AN:AN,'Annual Service Data By Mode'!$H:$H,"&gt;="&amp;$B11,'Annual Service Data By Mode'!$G:$G,"=Full Reporter")))),IF($AE$1,IF($A11="","",IF($A11="between",SUMIFS('Annual Service Data By Mode'!AN:AN,'Annual Service Data By Mode'!$H:$H,"&gt;="&amp;$B11,'Annual Service Data By Mode'!$H:$H,"&lt;"&amp;$D11,'Annual Service Data By Mode'!$AV:$AV,"=No"),SUMIFS('Annual Service Data By Mode'!AN:AN,'Annual Service Data By Mode'!$H:$H,"&gt;="&amp;$B11,'Annual Service Data By Mode'!$AV:$AV,"=No"))),IF($A11="","",IF($A11="between",SUMIFS('Annual Service Data By Mode'!AN:AN,'Annual Service Data By Mode'!$H:$H,"&gt;="&amp;$B11,'Annual Service Data By Mode'!$H:$H,"&lt;"&amp;$D11),SUMIFS('Annual Service Data By Mode'!AN:AN,'Annual Service Data By Mode'!$H:$H,"&gt;="&amp;$B11)))))</f>
        <v/>
      </c>
      <c r="V11" s="64" t="str">
        <f>IF($AE$6,IF($AE$1,IF($A11="","",IF($A11="between",SUMIFS('Annual Service Data By Mode'!AP:AP,'Annual Service Data By Mode'!$H:$H,"&gt;="&amp;$B11,'Annual Service Data By Mode'!$H:$H,"&lt;"&amp;$D11,'Annual Service Data By Mode'!$AV:$AV,"=No",'Annual Service Data By Mode'!$G:$G,"=Full Reporter"),SUMIFS('Annual Service Data By Mode'!AP:AP,'Annual Service Data By Mode'!$H:$H,"&gt;="&amp;$B11,'Annual Service Data By Mode'!$AV:$AV,"=No",'Annual Service Data By Mode'!$G:$G,"=Full Reporter"))),IF($A11="","",IF($A11="between",SUMIFS('Annual Service Data By Mode'!AP:AP,'Annual Service Data By Mode'!$H:$H,"&gt;="&amp;$B11,'Annual Service Data By Mode'!$H:$H,"&lt;"&amp;$D11,'Annual Service Data By Mode'!$G:$G,"=Full Reporter"),SUMIFS('Annual Service Data By Mode'!AP:AP,'Annual Service Data By Mode'!$H:$H,"&gt;="&amp;$B11,'Annual Service Data By Mode'!$G:$G,"=Full Reporter")))),IF($AE$1,IF($A11="","",IF($A11="between",SUMIFS('Annual Service Data By Mode'!AP:AP,'Annual Service Data By Mode'!$H:$H,"&gt;="&amp;$B11,'Annual Service Data By Mode'!$H:$H,"&lt;"&amp;$D11,'Annual Service Data By Mode'!$AV:$AV,"=No"),SUMIFS('Annual Service Data By Mode'!AP:AP,'Annual Service Data By Mode'!$H:$H,"&gt;="&amp;$B11,'Annual Service Data By Mode'!$AV:$AV,"=No"))),IF($A11="","",IF($A11="between",SUMIFS('Annual Service Data By Mode'!AP:AP,'Annual Service Data By Mode'!$H:$H,"&gt;="&amp;$B11,'Annual Service Data By Mode'!$H:$H,"&lt;"&amp;$D11),SUMIFS('Annual Service Data By Mode'!AP:AP,'Annual Service Data By Mode'!$H:$H,"&gt;="&amp;$B11)))))</f>
        <v/>
      </c>
      <c r="W11" s="64" t="str">
        <f>IF($AE$6,IF($AE$1,IF($A11="","",IF($A11="between",SUMIFS('Annual Service Data By Mode'!AR:AR,'Annual Service Data By Mode'!$H:$H,"&gt;="&amp;$B11,'Annual Service Data By Mode'!$H:$H,"&lt;"&amp;$D11,'Annual Service Data By Mode'!$AV:$AV,"=No",'Annual Service Data By Mode'!$G:$G,"=Full Reporter"),SUMIFS('Annual Service Data By Mode'!AR:AR,'Annual Service Data By Mode'!$H:$H,"&gt;="&amp;$B11,'Annual Service Data By Mode'!$AV:$AV,"=No",'Annual Service Data By Mode'!$G:$G,"=Full Reporter"))),IF($A11="","",IF($A11="between",SUMIFS('Annual Service Data By Mode'!AR:AR,'Annual Service Data By Mode'!$H:$H,"&gt;="&amp;$B11,'Annual Service Data By Mode'!$H:$H,"&lt;"&amp;$D11,'Annual Service Data By Mode'!$G:$G,"=Full Reporter"),SUMIFS('Annual Service Data By Mode'!AR:AR,'Annual Service Data By Mode'!$H:$H,"&gt;="&amp;$B11,'Annual Service Data By Mode'!$G:$G,"=Full Reporter")))),IF($AE$1,IF($A11="","",IF($A11="between",SUMIFS('Annual Service Data By Mode'!AR:AR,'Annual Service Data By Mode'!$H:$H,"&gt;="&amp;$B11,'Annual Service Data By Mode'!$H:$H,"&lt;"&amp;$D11,'Annual Service Data By Mode'!$AV:$AV,"=No"),SUMIFS('Annual Service Data By Mode'!AR:AR,'Annual Service Data By Mode'!$H:$H,"&gt;="&amp;$B11,'Annual Service Data By Mode'!$AV:$AV,"=No"))),IF($A11="","",IF($A11="between",SUMIFS('Annual Service Data By Mode'!AR:AR,'Annual Service Data By Mode'!$H:$H,"&gt;="&amp;$B11,'Annual Service Data By Mode'!$H:$H,"&lt;"&amp;$D11),SUMIFS('Annual Service Data By Mode'!AR:AR,'Annual Service Data By Mode'!$H:$H,"&gt;="&amp;$B11)))))</f>
        <v/>
      </c>
      <c r="X11" s="132" t="str">
        <f>IF($AE$6,IF($AE$1,IF($A11="","",IF($A11="between",SUMIFS('Annual Service Data By Mode'!AT:AT,'Annual Service Data By Mode'!$H:$H,"&gt;="&amp;$B11,'Annual Service Data By Mode'!$H:$H,"&lt;"&amp;$D11,'Annual Service Data By Mode'!$AV:$AV,"=No",'Annual Service Data By Mode'!$G:$G,"=Full Reporter"),SUMIFS('Annual Service Data By Mode'!AT:AT,'Annual Service Data By Mode'!$H:$H,"&gt;="&amp;$B11,'Annual Service Data By Mode'!$AV:$AV,"=No",'Annual Service Data By Mode'!$G:$G,"=Full Reporter"))),IF($A11="","",IF($A11="between",SUMIFS('Annual Service Data By Mode'!AT:AT,'Annual Service Data By Mode'!$H:$H,"&gt;="&amp;$B11,'Annual Service Data By Mode'!$H:$H,"&lt;"&amp;$D11,'Annual Service Data By Mode'!$G:$G,"=Full Reporter"),SUMIFS('Annual Service Data By Mode'!AT:AT,'Annual Service Data By Mode'!$H:$H,"&gt;="&amp;$B11,'Annual Service Data By Mode'!$G:$G,"=Full Reporter")))),IF($AE$1,IF($A11="","",IF($A11="between",SUMIFS('Annual Service Data By Mode'!AT:AT,'Annual Service Data By Mode'!$H:$H,"&gt;="&amp;$B11,'Annual Service Data By Mode'!$H:$H,"&lt;"&amp;$D11,'Annual Service Data By Mode'!$AV:$AV,"=No"),SUMIFS('Annual Service Data By Mode'!AT:AT,'Annual Service Data By Mode'!$H:$H,"&gt;="&amp;$B11,'Annual Service Data By Mode'!$AV:$AV,"=No"))),IF($A11="","",IF($A11="between",SUMIFS('Annual Service Data By Mode'!AT:AT,'Annual Service Data By Mode'!$H:$H,"&gt;="&amp;$B11,'Annual Service Data By Mode'!$H:$H,"&lt;"&amp;$D11),SUMIFS('Annual Service Data By Mode'!AT:AT,'Annual Service Data By Mode'!$H:$H,"&gt;="&amp;$B11)))))</f>
        <v/>
      </c>
      <c r="Y11" s="38"/>
      <c r="Z11" s="35"/>
      <c r="AA11" s="35"/>
      <c r="AB11" s="35"/>
      <c r="AC11" s="35"/>
      <c r="AD11" s="35"/>
      <c r="AE11" s="35"/>
      <c r="AF11" s="35"/>
      <c r="AG11" s="35"/>
      <c r="AH11" s="35"/>
      <c r="AI11" s="35"/>
    </row>
    <row r="12" spans="1:35" s="39" customFormat="1" ht="10.5" x14ac:dyDescent="0.25">
      <c r="A12" s="71" t="str">
        <f t="shared" si="5"/>
        <v/>
      </c>
      <c r="B12" s="72" t="str">
        <f t="shared" si="6"/>
        <v/>
      </c>
      <c r="C12" s="73" t="str">
        <f t="shared" si="7"/>
        <v/>
      </c>
      <c r="D12" s="21"/>
      <c r="E12" s="117" t="str">
        <f t="shared" si="0"/>
        <v>invalid bin</v>
      </c>
      <c r="F12" s="63" t="str">
        <f>IF($AE$6,IF($AE$1,IF($A12="","",IF($A12="between",SUMIFS('Annual Service Data By Mode'!L:L,'Annual Service Data By Mode'!$H:$H,"&gt;="&amp;$B12,'Annual Service Data By Mode'!$H:$H,"&lt;"&amp;$D12,'Annual Service Data By Mode'!$AV:$AV,"=No",'Annual Service Data By Mode'!$G:$G,"=Full Reporter"),SUMIFS('Annual Service Data By Mode'!L:L,'Annual Service Data By Mode'!$H:$H,"&gt;="&amp;$B12,'Annual Service Data By Mode'!$AV:$AV,"=No",'Annual Service Data By Mode'!$G:$G,"=Full Reporter"))),IF($A12="","",IF($A12="between",SUMIFS('Annual Service Data By Mode'!L:L,'Annual Service Data By Mode'!$H:$H,"&gt;="&amp;$B12,'Annual Service Data By Mode'!$H:$H,"&lt;"&amp;$D12,'Annual Service Data By Mode'!$G:$G,"=Full Reporter"),SUMIFS('Annual Service Data By Mode'!L:L,'Annual Service Data By Mode'!$H:$H,"&gt;="&amp;$B12,'Annual Service Data By Mode'!$G:$G,"=Full Reporter")))),IF($AE$1,IF($A12="","",IF($A12="between",SUMIFS('Annual Service Data By Mode'!L:L,'Annual Service Data By Mode'!$H:$H,"&gt;="&amp;$B12,'Annual Service Data By Mode'!$H:$H,"&lt;"&amp;$D12,'Annual Service Data By Mode'!$AV:$AV,"=No"),SUMIFS('Annual Service Data By Mode'!L:L,'Annual Service Data By Mode'!$H:$H,"&gt;="&amp;$B12,'Annual Service Data By Mode'!$AV:$AV,"=No"))),IF($A12="","",IF($A12="between",SUMIFS('Annual Service Data By Mode'!L:L,'Annual Service Data By Mode'!$H:$H,"&gt;="&amp;$B12,'Annual Service Data By Mode'!$H:$H,"&lt;"&amp;$D12),SUMIFS('Annual Service Data By Mode'!L:L,'Annual Service Data By Mode'!$H:$H,"&gt;="&amp;$B12)))))</f>
        <v/>
      </c>
      <c r="G12" s="64" t="str">
        <f>IF($AE$6,IF($AE$1,IF($A12="","",IF($A12="between",SUMIFS('Annual Service Data By Mode'!N:N,'Annual Service Data By Mode'!$H:$H,"&gt;="&amp;$B12,'Annual Service Data By Mode'!$H:$H,"&lt;"&amp;$D12,'Annual Service Data By Mode'!$AV:$AV,"=No",'Annual Service Data By Mode'!$G:$G,"=Full Reporter"),SUMIFS('Annual Service Data By Mode'!N:N,'Annual Service Data By Mode'!$H:$H,"&gt;="&amp;$B12,'Annual Service Data By Mode'!$AV:$AV,"=No",'Annual Service Data By Mode'!$G:$G,"=Full Reporter"))),IF($A12="","",IF($A12="between",SUMIFS('Annual Service Data By Mode'!N:N,'Annual Service Data By Mode'!$H:$H,"&gt;="&amp;$B12,'Annual Service Data By Mode'!$H:$H,"&lt;"&amp;$D12,'Annual Service Data By Mode'!$G:$G,"=Full Reporter"),SUMIFS('Annual Service Data By Mode'!N:N,'Annual Service Data By Mode'!$H:$H,"&gt;="&amp;$B12,'Annual Service Data By Mode'!$G:$G,"=Full Reporter")))),IF($AE$1,IF($A12="","",IF($A12="between",SUMIFS('Annual Service Data By Mode'!N:N,'Annual Service Data By Mode'!$H:$H,"&gt;="&amp;$B12,'Annual Service Data By Mode'!$H:$H,"&lt;"&amp;$D12,'Annual Service Data By Mode'!$AV:$AV,"=No"),SUMIFS('Annual Service Data By Mode'!N:N,'Annual Service Data By Mode'!$H:$H,"&gt;="&amp;$B12,'Annual Service Data By Mode'!$AV:$AV,"=No"))),IF($A12="","",IF($A12="between",SUMIFS('Annual Service Data By Mode'!N:N,'Annual Service Data By Mode'!$H:$H,"&gt;="&amp;$B12,'Annual Service Data By Mode'!$H:$H,"&lt;"&amp;$D12),SUMIFS('Annual Service Data By Mode'!N:N,'Annual Service Data By Mode'!$H:$H,"&gt;="&amp;$B12)))))</f>
        <v/>
      </c>
      <c r="H12" s="65" t="str">
        <f t="shared" si="1"/>
        <v/>
      </c>
      <c r="I12" s="66" t="str">
        <f t="shared" si="2"/>
        <v/>
      </c>
      <c r="J12" s="65" t="str">
        <f t="shared" si="3"/>
        <v/>
      </c>
      <c r="K12" s="65" t="str">
        <f t="shared" si="4"/>
        <v/>
      </c>
      <c r="L12" s="64" t="str">
        <f>IF($AE$6,IF($AE$1,IF($A12="","",IF($A12="between",SUMIFS('Annual Service Data By Mode'!V:V,'Annual Service Data By Mode'!$H:$H,"&gt;="&amp;$B12,'Annual Service Data By Mode'!$H:$H,"&lt;"&amp;$D12,'Annual Service Data By Mode'!$AV:$AV,"=No",'Annual Service Data By Mode'!$G:$G,"=Full Reporter"),SUMIFS('Annual Service Data By Mode'!V:V,'Annual Service Data By Mode'!$H:$H,"&gt;="&amp;$B12,'Annual Service Data By Mode'!$AV:$AV,"=No",'Annual Service Data By Mode'!$G:$G,"=Full Reporter"))),IF($A12="","",IF($A12="between",SUMIFS('Annual Service Data By Mode'!V:V,'Annual Service Data By Mode'!$H:$H,"&gt;="&amp;$B12,'Annual Service Data By Mode'!$H:$H,"&lt;"&amp;$D12,'Annual Service Data By Mode'!$G:$G,"=Full Reporter"),SUMIFS('Annual Service Data By Mode'!V:V,'Annual Service Data By Mode'!$H:$H,"&gt;="&amp;$B12,'Annual Service Data By Mode'!$G:$G,"=Full Reporter")))),IF($AE$1,IF($A12="","",IF($A12="between",SUMIFS('Annual Service Data By Mode'!V:V,'Annual Service Data By Mode'!$H:$H,"&gt;="&amp;$B12,'Annual Service Data By Mode'!$H:$H,"&lt;"&amp;$D12,'Annual Service Data By Mode'!$AV:$AV,"=No"),SUMIFS('Annual Service Data By Mode'!V:V,'Annual Service Data By Mode'!$H:$H,"&gt;="&amp;$B12,'Annual Service Data By Mode'!$AV:$AV,"=No"))),IF($A12="","",IF($A12="between",SUMIFS('Annual Service Data By Mode'!V:V,'Annual Service Data By Mode'!$H:$H,"&gt;="&amp;$B12,'Annual Service Data By Mode'!$H:$H,"&lt;"&amp;$D12),SUMIFS('Annual Service Data By Mode'!V:V,'Annual Service Data By Mode'!$H:$H,"&gt;="&amp;$B12)))))</f>
        <v/>
      </c>
      <c r="M12" s="64" t="str">
        <f>IF($AE$6,IF($AE$1,IF($A12="","",IF($A12="between",SUMIFS('Annual Service Data By Mode'!X:X,'Annual Service Data By Mode'!$H:$H,"&gt;="&amp;$B12,'Annual Service Data By Mode'!$H:$H,"&lt;"&amp;$D12,'Annual Service Data By Mode'!$AV:$AV,"=No",'Annual Service Data By Mode'!$G:$G,"=Full Reporter"),SUMIFS('Annual Service Data By Mode'!X:X,'Annual Service Data By Mode'!$H:$H,"&gt;="&amp;$B12,'Annual Service Data By Mode'!$AV:$AV,"=No",'Annual Service Data By Mode'!$G:$G,"=Full Reporter"))),IF($A12="","",IF($A12="between",SUMIFS('Annual Service Data By Mode'!X:X,'Annual Service Data By Mode'!$H:$H,"&gt;="&amp;$B12,'Annual Service Data By Mode'!$H:$H,"&lt;"&amp;$D12,'Annual Service Data By Mode'!$G:$G,"=Full Reporter"),SUMIFS('Annual Service Data By Mode'!X:X,'Annual Service Data By Mode'!$H:$H,"&gt;="&amp;$B12,'Annual Service Data By Mode'!$G:$G,"=Full Reporter")))),IF($AE$1,IF($A12="","",IF($A12="between",SUMIFS('Annual Service Data By Mode'!X:X,'Annual Service Data By Mode'!$H:$H,"&gt;="&amp;$B12,'Annual Service Data By Mode'!$H:$H,"&lt;"&amp;$D12,'Annual Service Data By Mode'!$AV:$AV,"=No"),SUMIFS('Annual Service Data By Mode'!X:X,'Annual Service Data By Mode'!$H:$H,"&gt;="&amp;$B12,'Annual Service Data By Mode'!$AV:$AV,"=No"))),IF($A12="","",IF($A12="between",SUMIFS('Annual Service Data By Mode'!X:X,'Annual Service Data By Mode'!$H:$H,"&gt;="&amp;$B12,'Annual Service Data By Mode'!$H:$H,"&lt;"&amp;$D12),SUMIFS('Annual Service Data By Mode'!X:X,'Annual Service Data By Mode'!$H:$H,"&gt;="&amp;$B12)))))</f>
        <v/>
      </c>
      <c r="N12" s="64" t="str">
        <f>IF($AE$6,IF($AE$1,IF($A12="","",IF($A12="between",SUMIFS('Annual Service Data By Mode'!Z:Z,'Annual Service Data By Mode'!$H:$H,"&gt;="&amp;$B12,'Annual Service Data By Mode'!$H:$H,"&lt;"&amp;$D12,'Annual Service Data By Mode'!$AV:$AV,"=No",'Annual Service Data By Mode'!$G:$G,"=Full Reporter"),SUMIFS('Annual Service Data By Mode'!Z:Z,'Annual Service Data By Mode'!$H:$H,"&gt;="&amp;$B12,'Annual Service Data By Mode'!$AV:$AV,"=No",'Annual Service Data By Mode'!$G:$G,"=Full Reporter"))),IF($A12="","",IF($A12="between",SUMIFS('Annual Service Data By Mode'!Z:Z,'Annual Service Data By Mode'!$H:$H,"&gt;="&amp;$B12,'Annual Service Data By Mode'!$H:$H,"&lt;"&amp;$D12,'Annual Service Data By Mode'!$G:$G,"=Full Reporter"),SUMIFS('Annual Service Data By Mode'!Z:Z,'Annual Service Data By Mode'!$H:$H,"&gt;="&amp;$B12,'Annual Service Data By Mode'!$G:$G,"=Full Reporter")))),IF($AE$1,IF($A12="","",IF($A12="between",SUMIFS('Annual Service Data By Mode'!Z:Z,'Annual Service Data By Mode'!$H:$H,"&gt;="&amp;$B12,'Annual Service Data By Mode'!$H:$H,"&lt;"&amp;$D12,'Annual Service Data By Mode'!$AV:$AV,"=No"),SUMIFS('Annual Service Data By Mode'!Z:Z,'Annual Service Data By Mode'!$H:$H,"&gt;="&amp;$B12,'Annual Service Data By Mode'!$AV:$AV,"=No"))),IF($A12="","",IF($A12="between",SUMIFS('Annual Service Data By Mode'!Z:Z,'Annual Service Data By Mode'!$H:$H,"&gt;="&amp;$B12,'Annual Service Data By Mode'!$H:$H,"&lt;"&amp;$D12),SUMIFS('Annual Service Data By Mode'!Z:Z,'Annual Service Data By Mode'!$H:$H,"&gt;="&amp;$B12)))))</f>
        <v/>
      </c>
      <c r="O12" s="64" t="str">
        <f>IF($AE$6,IF($AE$1,IF($A12="","",IF($A12="between",SUMIFS('Annual Service Data By Mode'!AB:AB,'Annual Service Data By Mode'!$H:$H,"&gt;="&amp;$B12,'Annual Service Data By Mode'!$H:$H,"&lt;"&amp;$D12,'Annual Service Data By Mode'!$AV:$AV,"=No",'Annual Service Data By Mode'!$G:$G,"=Full Reporter"),SUMIFS('Annual Service Data By Mode'!AB:AB,'Annual Service Data By Mode'!$H:$H,"&gt;="&amp;$B12,'Annual Service Data By Mode'!$AV:$AV,"=No",'Annual Service Data By Mode'!$G:$G,"=Full Reporter"))),IF($A12="","",IF($A12="between",SUMIFS('Annual Service Data By Mode'!AB:AB,'Annual Service Data By Mode'!$H:$H,"&gt;="&amp;$B12,'Annual Service Data By Mode'!$H:$H,"&lt;"&amp;$D12,'Annual Service Data By Mode'!$G:$G,"=Full Reporter"),SUMIFS('Annual Service Data By Mode'!AB:AB,'Annual Service Data By Mode'!$H:$H,"&gt;="&amp;$B12,'Annual Service Data By Mode'!$G:$G,"=Full Reporter")))),IF($AE$1,IF($A12="","",IF($A12="between",SUMIFS('Annual Service Data By Mode'!AB:AB,'Annual Service Data By Mode'!$H:$H,"&gt;="&amp;$B12,'Annual Service Data By Mode'!$H:$H,"&lt;"&amp;$D12,'Annual Service Data By Mode'!$AV:$AV,"=No"),SUMIFS('Annual Service Data By Mode'!AB:AB,'Annual Service Data By Mode'!$H:$H,"&gt;="&amp;$B12,'Annual Service Data By Mode'!$AV:$AV,"=No"))),IF($A12="","",IF($A12="between",SUMIFS('Annual Service Data By Mode'!AB:AB,'Annual Service Data By Mode'!$H:$H,"&gt;="&amp;$B12,'Annual Service Data By Mode'!$H:$H,"&lt;"&amp;$D12),SUMIFS('Annual Service Data By Mode'!AB:AB,'Annual Service Data By Mode'!$H:$H,"&gt;="&amp;$B12)))))</f>
        <v/>
      </c>
      <c r="P12" s="64" t="str">
        <f>IF($AE$6,IF($AE$1,IF($A12="","",IF($A12="between",SUMIFS('Annual Service Data By Mode'!AD:AD,'Annual Service Data By Mode'!$H:$H,"&gt;="&amp;$B12,'Annual Service Data By Mode'!$H:$H,"&lt;"&amp;$D12,'Annual Service Data By Mode'!$AV:$AV,"=No",'Annual Service Data By Mode'!$G:$G,"=Full Reporter"),SUMIFS('Annual Service Data By Mode'!AD:AD,'Annual Service Data By Mode'!$H:$H,"&gt;="&amp;$B12,'Annual Service Data By Mode'!$AV:$AV,"=No",'Annual Service Data By Mode'!$G:$G,"=Full Reporter"))),IF($A12="","",IF($A12="between",SUMIFS('Annual Service Data By Mode'!AD:AD,'Annual Service Data By Mode'!$H:$H,"&gt;="&amp;$B12,'Annual Service Data By Mode'!$H:$H,"&lt;"&amp;$D12,'Annual Service Data By Mode'!$G:$G,"=Full Reporter"),SUMIFS('Annual Service Data By Mode'!AD:AD,'Annual Service Data By Mode'!$H:$H,"&gt;="&amp;$B12,'Annual Service Data By Mode'!$G:$G,"=Full Reporter")))),IF($AE$1,IF($A12="","",IF($A12="between",SUMIFS('Annual Service Data By Mode'!AD:AD,'Annual Service Data By Mode'!$H:$H,"&gt;="&amp;$B12,'Annual Service Data By Mode'!$H:$H,"&lt;"&amp;$D12,'Annual Service Data By Mode'!$AV:$AV,"=No"),SUMIFS('Annual Service Data By Mode'!AD:AD,'Annual Service Data By Mode'!$H:$H,"&gt;="&amp;$B12,'Annual Service Data By Mode'!$AV:$AV,"=No"))),IF($A12="","",IF($A12="between",SUMIFS('Annual Service Data By Mode'!AD:AD,'Annual Service Data By Mode'!$H:$H,"&gt;="&amp;$B12,'Annual Service Data By Mode'!$H:$H,"&lt;"&amp;$D12),SUMIFS('Annual Service Data By Mode'!AD:AD,'Annual Service Data By Mode'!$H:$H,"&gt;="&amp;$B12)))))</f>
        <v/>
      </c>
      <c r="Q12" s="64" t="str">
        <f>IF($AE$6,IF($AE$1,IF($A12="","",IF($A12="between",SUMIFS('Annual Service Data By Mode'!AF:AF,'Annual Service Data By Mode'!$H:$H,"&gt;="&amp;$B12,'Annual Service Data By Mode'!$H:$H,"&lt;"&amp;$D12,'Annual Service Data By Mode'!$AV:$AV,"=No",'Annual Service Data By Mode'!$G:$G,"=Full Reporter"),SUMIFS('Annual Service Data By Mode'!AF:AF,'Annual Service Data By Mode'!$H:$H,"&gt;="&amp;$B12,'Annual Service Data By Mode'!$AV:$AV,"=No",'Annual Service Data By Mode'!$G:$G,"=Full Reporter"))),IF($A12="","",IF($A12="between",SUMIFS('Annual Service Data By Mode'!AF:AF,'Annual Service Data By Mode'!$H:$H,"&gt;="&amp;$B12,'Annual Service Data By Mode'!$H:$H,"&lt;"&amp;$D12,'Annual Service Data By Mode'!$G:$G,"=Full Reporter"),SUMIFS('Annual Service Data By Mode'!AF:AF,'Annual Service Data By Mode'!$H:$H,"&gt;="&amp;$B12,'Annual Service Data By Mode'!$G:$G,"=Full Reporter")))),IF($AE$1,IF($A12="","",IF($A12="between",SUMIFS('Annual Service Data By Mode'!AF:AF,'Annual Service Data By Mode'!$H:$H,"&gt;="&amp;$B12,'Annual Service Data By Mode'!$H:$H,"&lt;"&amp;$D12,'Annual Service Data By Mode'!$AV:$AV,"=No"),SUMIFS('Annual Service Data By Mode'!AF:AF,'Annual Service Data By Mode'!$H:$H,"&gt;="&amp;$B12,'Annual Service Data By Mode'!$AV:$AV,"=No"))),IF($A12="","",IF($A12="between",SUMIFS('Annual Service Data By Mode'!AF:AF,'Annual Service Data By Mode'!$H:$H,"&gt;="&amp;$B12,'Annual Service Data By Mode'!$H:$H,"&lt;"&amp;$D12),SUMIFS('Annual Service Data By Mode'!AF:AF,'Annual Service Data By Mode'!$H:$H,"&gt;="&amp;$B12)))))</f>
        <v/>
      </c>
      <c r="R12" s="64" t="str">
        <f>IF($AE$6,IF($AE$1,IF($A12="","",IF($A12="between",SUMIFS('Annual Service Data By Mode'!AH:AH,'Annual Service Data By Mode'!$H:$H,"&gt;="&amp;$B12,'Annual Service Data By Mode'!$H:$H,"&lt;"&amp;$D12,'Annual Service Data By Mode'!$AV:$AV,"=No",'Annual Service Data By Mode'!$G:$G,"=Full Reporter"),SUMIFS('Annual Service Data By Mode'!AH:AH,'Annual Service Data By Mode'!$H:$H,"&gt;="&amp;$B12,'Annual Service Data By Mode'!$AV:$AV,"=No",'Annual Service Data By Mode'!$G:$G,"=Full Reporter"))),IF($A12="","",IF($A12="between",SUMIFS('Annual Service Data By Mode'!AH:AH,'Annual Service Data By Mode'!$H:$H,"&gt;="&amp;$B12,'Annual Service Data By Mode'!$H:$H,"&lt;"&amp;$D12,'Annual Service Data By Mode'!$G:$G,"=Full Reporter"),SUMIFS('Annual Service Data By Mode'!AH:AH,'Annual Service Data By Mode'!$H:$H,"&gt;="&amp;$B12,'Annual Service Data By Mode'!$G:$G,"=Full Reporter")))),IF($AE$1,IF($A12="","",IF($A12="between",SUMIFS('Annual Service Data By Mode'!AH:AH,'Annual Service Data By Mode'!$H:$H,"&gt;="&amp;$B12,'Annual Service Data By Mode'!$H:$H,"&lt;"&amp;$D12,'Annual Service Data By Mode'!$AV:$AV,"=No"),SUMIFS('Annual Service Data By Mode'!AH:AH,'Annual Service Data By Mode'!$H:$H,"&gt;="&amp;$B12,'Annual Service Data By Mode'!$AV:$AV,"=No"))),IF($A12="","",IF($A12="between",SUMIFS('Annual Service Data By Mode'!AH:AH,'Annual Service Data By Mode'!$H:$H,"&gt;="&amp;$B12,'Annual Service Data By Mode'!$H:$H,"&lt;"&amp;$D12),SUMIFS('Annual Service Data By Mode'!AH:AH,'Annual Service Data By Mode'!$H:$H,"&gt;="&amp;$B12)))))</f>
        <v/>
      </c>
      <c r="S12" s="64" t="str">
        <f>IF($AE$6,IF($AE$1,IF($A12="","",IF($A12="between",SUMIFS('Annual Service Data By Mode'!AJ:AJ,'Annual Service Data By Mode'!$H:$H,"&gt;="&amp;$B12,'Annual Service Data By Mode'!$H:$H,"&lt;"&amp;$D12,'Annual Service Data By Mode'!$AV:$AV,"=No",'Annual Service Data By Mode'!$G:$G,"=Full Reporter"),SUMIFS('Annual Service Data By Mode'!AJ:AJ,'Annual Service Data By Mode'!$H:$H,"&gt;="&amp;$B12,'Annual Service Data By Mode'!$AV:$AV,"=No",'Annual Service Data By Mode'!$G:$G,"=Full Reporter"))),IF($A12="","",IF($A12="between",SUMIFS('Annual Service Data By Mode'!AJ:AJ,'Annual Service Data By Mode'!$H:$H,"&gt;="&amp;$B12,'Annual Service Data By Mode'!$H:$H,"&lt;"&amp;$D12,'Annual Service Data By Mode'!$G:$G,"=Full Reporter"),SUMIFS('Annual Service Data By Mode'!AJ:AJ,'Annual Service Data By Mode'!$H:$H,"&gt;="&amp;$B12,'Annual Service Data By Mode'!$G:$G,"=Full Reporter")))),IF($AE$1,IF($A12="","",IF($A12="between",SUMIFS('Annual Service Data By Mode'!AJ:AJ,'Annual Service Data By Mode'!$H:$H,"&gt;="&amp;$B12,'Annual Service Data By Mode'!$H:$H,"&lt;"&amp;$D12,'Annual Service Data By Mode'!$AV:$AV,"=No"),SUMIFS('Annual Service Data By Mode'!AJ:AJ,'Annual Service Data By Mode'!$H:$H,"&gt;="&amp;$B12,'Annual Service Data By Mode'!$AV:$AV,"=No"))),IF($A12="","",IF($A12="between",SUMIFS('Annual Service Data By Mode'!AJ:AJ,'Annual Service Data By Mode'!$H:$H,"&gt;="&amp;$B12,'Annual Service Data By Mode'!$H:$H,"&lt;"&amp;$D12),SUMIFS('Annual Service Data By Mode'!AJ:AJ,'Annual Service Data By Mode'!$H:$H,"&gt;="&amp;$B12)))))</f>
        <v/>
      </c>
      <c r="T12" s="64" t="str">
        <f>IF($AE$6,IF($AE$1,IF($A12="","",IF($A12="between",SUMIFS('Annual Service Data By Mode'!AL:AL,'Annual Service Data By Mode'!$H:$H,"&gt;="&amp;$B12,'Annual Service Data By Mode'!$H:$H,"&lt;"&amp;$D12,'Annual Service Data By Mode'!$AV:$AV,"=No",'Annual Service Data By Mode'!$G:$G,"=Full Reporter"),SUMIFS('Annual Service Data By Mode'!AL:AL,'Annual Service Data By Mode'!$H:$H,"&gt;="&amp;$B12,'Annual Service Data By Mode'!$AV:$AV,"=No",'Annual Service Data By Mode'!$G:$G,"=Full Reporter"))),IF($A12="","",IF($A12="between",SUMIFS('Annual Service Data By Mode'!AL:AL,'Annual Service Data By Mode'!$H:$H,"&gt;="&amp;$B12,'Annual Service Data By Mode'!$H:$H,"&lt;"&amp;$D12,'Annual Service Data By Mode'!$G:$G,"=Full Reporter"),SUMIFS('Annual Service Data By Mode'!AL:AL,'Annual Service Data By Mode'!$H:$H,"&gt;="&amp;$B12,'Annual Service Data By Mode'!$G:$G,"=Full Reporter")))),IF($AE$1,IF($A12="","",IF($A12="between",SUMIFS('Annual Service Data By Mode'!AL:AL,'Annual Service Data By Mode'!$H:$H,"&gt;="&amp;$B12,'Annual Service Data By Mode'!$H:$H,"&lt;"&amp;$D12,'Annual Service Data By Mode'!$AV:$AV,"=No"),SUMIFS('Annual Service Data By Mode'!AL:AL,'Annual Service Data By Mode'!$H:$H,"&gt;="&amp;$B12,'Annual Service Data By Mode'!$AV:$AV,"=No"))),IF($A12="","",IF($A12="between",SUMIFS('Annual Service Data By Mode'!AL:AL,'Annual Service Data By Mode'!$H:$H,"&gt;="&amp;$B12,'Annual Service Data By Mode'!$H:$H,"&lt;"&amp;$D12),SUMIFS('Annual Service Data By Mode'!AL:AL,'Annual Service Data By Mode'!$H:$H,"&gt;="&amp;$B12)))))</f>
        <v/>
      </c>
      <c r="U12" s="64" t="str">
        <f>IF($AE$6,IF($AE$1,IF($A12="","",IF($A12="between",SUMIFS('Annual Service Data By Mode'!AN:AN,'Annual Service Data By Mode'!$H:$H,"&gt;="&amp;$B12,'Annual Service Data By Mode'!$H:$H,"&lt;"&amp;$D12,'Annual Service Data By Mode'!$AV:$AV,"=No",'Annual Service Data By Mode'!$G:$G,"=Full Reporter"),SUMIFS('Annual Service Data By Mode'!AN:AN,'Annual Service Data By Mode'!$H:$H,"&gt;="&amp;$B12,'Annual Service Data By Mode'!$AV:$AV,"=No",'Annual Service Data By Mode'!$G:$G,"=Full Reporter"))),IF($A12="","",IF($A12="between",SUMIFS('Annual Service Data By Mode'!AN:AN,'Annual Service Data By Mode'!$H:$H,"&gt;="&amp;$B12,'Annual Service Data By Mode'!$H:$H,"&lt;"&amp;$D12,'Annual Service Data By Mode'!$G:$G,"=Full Reporter"),SUMIFS('Annual Service Data By Mode'!AN:AN,'Annual Service Data By Mode'!$H:$H,"&gt;="&amp;$B12,'Annual Service Data By Mode'!$G:$G,"=Full Reporter")))),IF($AE$1,IF($A12="","",IF($A12="between",SUMIFS('Annual Service Data By Mode'!AN:AN,'Annual Service Data By Mode'!$H:$H,"&gt;="&amp;$B12,'Annual Service Data By Mode'!$H:$H,"&lt;"&amp;$D12,'Annual Service Data By Mode'!$AV:$AV,"=No"),SUMIFS('Annual Service Data By Mode'!AN:AN,'Annual Service Data By Mode'!$H:$H,"&gt;="&amp;$B12,'Annual Service Data By Mode'!$AV:$AV,"=No"))),IF($A12="","",IF($A12="between",SUMIFS('Annual Service Data By Mode'!AN:AN,'Annual Service Data By Mode'!$H:$H,"&gt;="&amp;$B12,'Annual Service Data By Mode'!$H:$H,"&lt;"&amp;$D12),SUMIFS('Annual Service Data By Mode'!AN:AN,'Annual Service Data By Mode'!$H:$H,"&gt;="&amp;$B12)))))</f>
        <v/>
      </c>
      <c r="V12" s="64" t="str">
        <f>IF($AE$6,IF($AE$1,IF($A12="","",IF($A12="between",SUMIFS('Annual Service Data By Mode'!AP:AP,'Annual Service Data By Mode'!$H:$H,"&gt;="&amp;$B12,'Annual Service Data By Mode'!$H:$H,"&lt;"&amp;$D12,'Annual Service Data By Mode'!$AV:$AV,"=No",'Annual Service Data By Mode'!$G:$G,"=Full Reporter"),SUMIFS('Annual Service Data By Mode'!AP:AP,'Annual Service Data By Mode'!$H:$H,"&gt;="&amp;$B12,'Annual Service Data By Mode'!$AV:$AV,"=No",'Annual Service Data By Mode'!$G:$G,"=Full Reporter"))),IF($A12="","",IF($A12="between",SUMIFS('Annual Service Data By Mode'!AP:AP,'Annual Service Data By Mode'!$H:$H,"&gt;="&amp;$B12,'Annual Service Data By Mode'!$H:$H,"&lt;"&amp;$D12,'Annual Service Data By Mode'!$G:$G,"=Full Reporter"),SUMIFS('Annual Service Data By Mode'!AP:AP,'Annual Service Data By Mode'!$H:$H,"&gt;="&amp;$B12,'Annual Service Data By Mode'!$G:$G,"=Full Reporter")))),IF($AE$1,IF($A12="","",IF($A12="between",SUMIFS('Annual Service Data By Mode'!AP:AP,'Annual Service Data By Mode'!$H:$H,"&gt;="&amp;$B12,'Annual Service Data By Mode'!$H:$H,"&lt;"&amp;$D12,'Annual Service Data By Mode'!$AV:$AV,"=No"),SUMIFS('Annual Service Data By Mode'!AP:AP,'Annual Service Data By Mode'!$H:$H,"&gt;="&amp;$B12,'Annual Service Data By Mode'!$AV:$AV,"=No"))),IF($A12="","",IF($A12="between",SUMIFS('Annual Service Data By Mode'!AP:AP,'Annual Service Data By Mode'!$H:$H,"&gt;="&amp;$B12,'Annual Service Data By Mode'!$H:$H,"&lt;"&amp;$D12),SUMIFS('Annual Service Data By Mode'!AP:AP,'Annual Service Data By Mode'!$H:$H,"&gt;="&amp;$B12)))))</f>
        <v/>
      </c>
      <c r="W12" s="64" t="str">
        <f>IF($AE$6,IF($AE$1,IF($A12="","",IF($A12="between",SUMIFS('Annual Service Data By Mode'!AR:AR,'Annual Service Data By Mode'!$H:$H,"&gt;="&amp;$B12,'Annual Service Data By Mode'!$H:$H,"&lt;"&amp;$D12,'Annual Service Data By Mode'!$AV:$AV,"=No",'Annual Service Data By Mode'!$G:$G,"=Full Reporter"),SUMIFS('Annual Service Data By Mode'!AR:AR,'Annual Service Data By Mode'!$H:$H,"&gt;="&amp;$B12,'Annual Service Data By Mode'!$AV:$AV,"=No",'Annual Service Data By Mode'!$G:$G,"=Full Reporter"))),IF($A12="","",IF($A12="between",SUMIFS('Annual Service Data By Mode'!AR:AR,'Annual Service Data By Mode'!$H:$H,"&gt;="&amp;$B12,'Annual Service Data By Mode'!$H:$H,"&lt;"&amp;$D12,'Annual Service Data By Mode'!$G:$G,"=Full Reporter"),SUMIFS('Annual Service Data By Mode'!AR:AR,'Annual Service Data By Mode'!$H:$H,"&gt;="&amp;$B12,'Annual Service Data By Mode'!$G:$G,"=Full Reporter")))),IF($AE$1,IF($A12="","",IF($A12="between",SUMIFS('Annual Service Data By Mode'!AR:AR,'Annual Service Data By Mode'!$H:$H,"&gt;="&amp;$B12,'Annual Service Data By Mode'!$H:$H,"&lt;"&amp;$D12,'Annual Service Data By Mode'!$AV:$AV,"=No"),SUMIFS('Annual Service Data By Mode'!AR:AR,'Annual Service Data By Mode'!$H:$H,"&gt;="&amp;$B12,'Annual Service Data By Mode'!$AV:$AV,"=No"))),IF($A12="","",IF($A12="between",SUMIFS('Annual Service Data By Mode'!AR:AR,'Annual Service Data By Mode'!$H:$H,"&gt;="&amp;$B12,'Annual Service Data By Mode'!$H:$H,"&lt;"&amp;$D12),SUMIFS('Annual Service Data By Mode'!AR:AR,'Annual Service Data By Mode'!$H:$H,"&gt;="&amp;$B12)))))</f>
        <v/>
      </c>
      <c r="X12" s="132" t="str">
        <f>IF($AE$6,IF($AE$1,IF($A12="","",IF($A12="between",SUMIFS('Annual Service Data By Mode'!AT:AT,'Annual Service Data By Mode'!$H:$H,"&gt;="&amp;$B12,'Annual Service Data By Mode'!$H:$H,"&lt;"&amp;$D12,'Annual Service Data By Mode'!$AV:$AV,"=No",'Annual Service Data By Mode'!$G:$G,"=Full Reporter"),SUMIFS('Annual Service Data By Mode'!AT:AT,'Annual Service Data By Mode'!$H:$H,"&gt;="&amp;$B12,'Annual Service Data By Mode'!$AV:$AV,"=No",'Annual Service Data By Mode'!$G:$G,"=Full Reporter"))),IF($A12="","",IF($A12="between",SUMIFS('Annual Service Data By Mode'!AT:AT,'Annual Service Data By Mode'!$H:$H,"&gt;="&amp;$B12,'Annual Service Data By Mode'!$H:$H,"&lt;"&amp;$D12,'Annual Service Data By Mode'!$G:$G,"=Full Reporter"),SUMIFS('Annual Service Data By Mode'!AT:AT,'Annual Service Data By Mode'!$H:$H,"&gt;="&amp;$B12,'Annual Service Data By Mode'!$G:$G,"=Full Reporter")))),IF($AE$1,IF($A12="","",IF($A12="between",SUMIFS('Annual Service Data By Mode'!AT:AT,'Annual Service Data By Mode'!$H:$H,"&gt;="&amp;$B12,'Annual Service Data By Mode'!$H:$H,"&lt;"&amp;$D12,'Annual Service Data By Mode'!$AV:$AV,"=No"),SUMIFS('Annual Service Data By Mode'!AT:AT,'Annual Service Data By Mode'!$H:$H,"&gt;="&amp;$B12,'Annual Service Data By Mode'!$AV:$AV,"=No"))),IF($A12="","",IF($A12="between",SUMIFS('Annual Service Data By Mode'!AT:AT,'Annual Service Data By Mode'!$H:$H,"&gt;="&amp;$B12,'Annual Service Data By Mode'!$H:$H,"&lt;"&amp;$D12),SUMIFS('Annual Service Data By Mode'!AT:AT,'Annual Service Data By Mode'!$H:$H,"&gt;="&amp;$B12)))))</f>
        <v/>
      </c>
      <c r="Y12" s="38"/>
      <c r="Z12" s="35"/>
      <c r="AA12" s="35"/>
      <c r="AB12" s="35"/>
      <c r="AC12" s="35"/>
      <c r="AD12" s="35"/>
      <c r="AE12" s="35"/>
      <c r="AF12" s="35"/>
      <c r="AG12" s="35"/>
      <c r="AH12" s="35"/>
      <c r="AI12" s="35"/>
    </row>
    <row r="13" spans="1:35" s="39" customFormat="1" ht="10.5" x14ac:dyDescent="0.25">
      <c r="A13" s="71" t="str">
        <f t="shared" si="5"/>
        <v/>
      </c>
      <c r="B13" s="72" t="str">
        <f t="shared" si="6"/>
        <v/>
      </c>
      <c r="C13" s="73" t="str">
        <f t="shared" si="7"/>
        <v/>
      </c>
      <c r="D13" s="21"/>
      <c r="E13" s="117" t="str">
        <f t="shared" si="0"/>
        <v>invalid bin</v>
      </c>
      <c r="F13" s="63" t="str">
        <f>IF($AE$6,IF($AE$1,IF($A13="","",IF($A13="between",SUMIFS('Annual Service Data By Mode'!L:L,'Annual Service Data By Mode'!$H:$H,"&gt;="&amp;$B13,'Annual Service Data By Mode'!$H:$H,"&lt;"&amp;$D13,'Annual Service Data By Mode'!$AV:$AV,"=No",'Annual Service Data By Mode'!$G:$G,"=Full Reporter"),SUMIFS('Annual Service Data By Mode'!L:L,'Annual Service Data By Mode'!$H:$H,"&gt;="&amp;$B13,'Annual Service Data By Mode'!$AV:$AV,"=No",'Annual Service Data By Mode'!$G:$G,"=Full Reporter"))),IF($A13="","",IF($A13="between",SUMIFS('Annual Service Data By Mode'!L:L,'Annual Service Data By Mode'!$H:$H,"&gt;="&amp;$B13,'Annual Service Data By Mode'!$H:$H,"&lt;"&amp;$D13,'Annual Service Data By Mode'!$G:$G,"=Full Reporter"),SUMIFS('Annual Service Data By Mode'!L:L,'Annual Service Data By Mode'!$H:$H,"&gt;="&amp;$B13,'Annual Service Data By Mode'!$G:$G,"=Full Reporter")))),IF($AE$1,IF($A13="","",IF($A13="between",SUMIFS('Annual Service Data By Mode'!L:L,'Annual Service Data By Mode'!$H:$H,"&gt;="&amp;$B13,'Annual Service Data By Mode'!$H:$H,"&lt;"&amp;$D13,'Annual Service Data By Mode'!$AV:$AV,"=No"),SUMIFS('Annual Service Data By Mode'!L:L,'Annual Service Data By Mode'!$H:$H,"&gt;="&amp;$B13,'Annual Service Data By Mode'!$AV:$AV,"=No"))),IF($A13="","",IF($A13="between",SUMIFS('Annual Service Data By Mode'!L:L,'Annual Service Data By Mode'!$H:$H,"&gt;="&amp;$B13,'Annual Service Data By Mode'!$H:$H,"&lt;"&amp;$D13),SUMIFS('Annual Service Data By Mode'!L:L,'Annual Service Data By Mode'!$H:$H,"&gt;="&amp;$B13)))))</f>
        <v/>
      </c>
      <c r="G13" s="64" t="str">
        <f>IF($AE$6,IF($AE$1,IF($A13="","",IF($A13="between",SUMIFS('Annual Service Data By Mode'!N:N,'Annual Service Data By Mode'!$H:$H,"&gt;="&amp;$B13,'Annual Service Data By Mode'!$H:$H,"&lt;"&amp;$D13,'Annual Service Data By Mode'!$AV:$AV,"=No",'Annual Service Data By Mode'!$G:$G,"=Full Reporter"),SUMIFS('Annual Service Data By Mode'!N:N,'Annual Service Data By Mode'!$H:$H,"&gt;="&amp;$B13,'Annual Service Data By Mode'!$AV:$AV,"=No",'Annual Service Data By Mode'!$G:$G,"=Full Reporter"))),IF($A13="","",IF($A13="between",SUMIFS('Annual Service Data By Mode'!N:N,'Annual Service Data By Mode'!$H:$H,"&gt;="&amp;$B13,'Annual Service Data By Mode'!$H:$H,"&lt;"&amp;$D13,'Annual Service Data By Mode'!$G:$G,"=Full Reporter"),SUMIFS('Annual Service Data By Mode'!N:N,'Annual Service Data By Mode'!$H:$H,"&gt;="&amp;$B13,'Annual Service Data By Mode'!$G:$G,"=Full Reporter")))),IF($AE$1,IF($A13="","",IF($A13="between",SUMIFS('Annual Service Data By Mode'!N:N,'Annual Service Data By Mode'!$H:$H,"&gt;="&amp;$B13,'Annual Service Data By Mode'!$H:$H,"&lt;"&amp;$D13,'Annual Service Data By Mode'!$AV:$AV,"=No"),SUMIFS('Annual Service Data By Mode'!N:N,'Annual Service Data By Mode'!$H:$H,"&gt;="&amp;$B13,'Annual Service Data By Mode'!$AV:$AV,"=No"))),IF($A13="","",IF($A13="between",SUMIFS('Annual Service Data By Mode'!N:N,'Annual Service Data By Mode'!$H:$H,"&gt;="&amp;$B13,'Annual Service Data By Mode'!$H:$H,"&lt;"&amp;$D13),SUMIFS('Annual Service Data By Mode'!N:N,'Annual Service Data By Mode'!$H:$H,"&gt;="&amp;$B13)))))</f>
        <v/>
      </c>
      <c r="H13" s="65" t="str">
        <f t="shared" si="1"/>
        <v/>
      </c>
      <c r="I13" s="66" t="str">
        <f t="shared" si="2"/>
        <v/>
      </c>
      <c r="J13" s="65" t="str">
        <f t="shared" si="3"/>
        <v/>
      </c>
      <c r="K13" s="65" t="str">
        <f t="shared" si="4"/>
        <v/>
      </c>
      <c r="L13" s="64" t="str">
        <f>IF($AE$6,IF($AE$1,IF($A13="","",IF($A13="between",SUMIFS('Annual Service Data By Mode'!V:V,'Annual Service Data By Mode'!$H:$H,"&gt;="&amp;$B13,'Annual Service Data By Mode'!$H:$H,"&lt;"&amp;$D13,'Annual Service Data By Mode'!$AV:$AV,"=No",'Annual Service Data By Mode'!$G:$G,"=Full Reporter"),SUMIFS('Annual Service Data By Mode'!V:V,'Annual Service Data By Mode'!$H:$H,"&gt;="&amp;$B13,'Annual Service Data By Mode'!$AV:$AV,"=No",'Annual Service Data By Mode'!$G:$G,"=Full Reporter"))),IF($A13="","",IF($A13="between",SUMIFS('Annual Service Data By Mode'!V:V,'Annual Service Data By Mode'!$H:$H,"&gt;="&amp;$B13,'Annual Service Data By Mode'!$H:$H,"&lt;"&amp;$D13,'Annual Service Data By Mode'!$G:$G,"=Full Reporter"),SUMIFS('Annual Service Data By Mode'!V:V,'Annual Service Data By Mode'!$H:$H,"&gt;="&amp;$B13,'Annual Service Data By Mode'!$G:$G,"=Full Reporter")))),IF($AE$1,IF($A13="","",IF($A13="between",SUMIFS('Annual Service Data By Mode'!V:V,'Annual Service Data By Mode'!$H:$H,"&gt;="&amp;$B13,'Annual Service Data By Mode'!$H:$H,"&lt;"&amp;$D13,'Annual Service Data By Mode'!$AV:$AV,"=No"),SUMIFS('Annual Service Data By Mode'!V:V,'Annual Service Data By Mode'!$H:$H,"&gt;="&amp;$B13,'Annual Service Data By Mode'!$AV:$AV,"=No"))),IF($A13="","",IF($A13="between",SUMIFS('Annual Service Data By Mode'!V:V,'Annual Service Data By Mode'!$H:$H,"&gt;="&amp;$B13,'Annual Service Data By Mode'!$H:$H,"&lt;"&amp;$D13),SUMIFS('Annual Service Data By Mode'!V:V,'Annual Service Data By Mode'!$H:$H,"&gt;="&amp;$B13)))))</f>
        <v/>
      </c>
      <c r="M13" s="64" t="str">
        <f>IF($AE$6,IF($AE$1,IF($A13="","",IF($A13="between",SUMIFS('Annual Service Data By Mode'!X:X,'Annual Service Data By Mode'!$H:$H,"&gt;="&amp;$B13,'Annual Service Data By Mode'!$H:$H,"&lt;"&amp;$D13,'Annual Service Data By Mode'!$AV:$AV,"=No",'Annual Service Data By Mode'!$G:$G,"=Full Reporter"),SUMIFS('Annual Service Data By Mode'!X:X,'Annual Service Data By Mode'!$H:$H,"&gt;="&amp;$B13,'Annual Service Data By Mode'!$AV:$AV,"=No",'Annual Service Data By Mode'!$G:$G,"=Full Reporter"))),IF($A13="","",IF($A13="between",SUMIFS('Annual Service Data By Mode'!X:X,'Annual Service Data By Mode'!$H:$H,"&gt;="&amp;$B13,'Annual Service Data By Mode'!$H:$H,"&lt;"&amp;$D13,'Annual Service Data By Mode'!$G:$G,"=Full Reporter"),SUMIFS('Annual Service Data By Mode'!X:X,'Annual Service Data By Mode'!$H:$H,"&gt;="&amp;$B13,'Annual Service Data By Mode'!$G:$G,"=Full Reporter")))),IF($AE$1,IF($A13="","",IF($A13="between",SUMIFS('Annual Service Data By Mode'!X:X,'Annual Service Data By Mode'!$H:$H,"&gt;="&amp;$B13,'Annual Service Data By Mode'!$H:$H,"&lt;"&amp;$D13,'Annual Service Data By Mode'!$AV:$AV,"=No"),SUMIFS('Annual Service Data By Mode'!X:X,'Annual Service Data By Mode'!$H:$H,"&gt;="&amp;$B13,'Annual Service Data By Mode'!$AV:$AV,"=No"))),IF($A13="","",IF($A13="between",SUMIFS('Annual Service Data By Mode'!X:X,'Annual Service Data By Mode'!$H:$H,"&gt;="&amp;$B13,'Annual Service Data By Mode'!$H:$H,"&lt;"&amp;$D13),SUMIFS('Annual Service Data By Mode'!X:X,'Annual Service Data By Mode'!$H:$H,"&gt;="&amp;$B13)))))</f>
        <v/>
      </c>
      <c r="N13" s="64" t="str">
        <f>IF($AE$6,IF($AE$1,IF($A13="","",IF($A13="between",SUMIFS('Annual Service Data By Mode'!Z:Z,'Annual Service Data By Mode'!$H:$H,"&gt;="&amp;$B13,'Annual Service Data By Mode'!$H:$H,"&lt;"&amp;$D13,'Annual Service Data By Mode'!$AV:$AV,"=No",'Annual Service Data By Mode'!$G:$G,"=Full Reporter"),SUMIFS('Annual Service Data By Mode'!Z:Z,'Annual Service Data By Mode'!$H:$H,"&gt;="&amp;$B13,'Annual Service Data By Mode'!$AV:$AV,"=No",'Annual Service Data By Mode'!$G:$G,"=Full Reporter"))),IF($A13="","",IF($A13="between",SUMIFS('Annual Service Data By Mode'!Z:Z,'Annual Service Data By Mode'!$H:$H,"&gt;="&amp;$B13,'Annual Service Data By Mode'!$H:$H,"&lt;"&amp;$D13,'Annual Service Data By Mode'!$G:$G,"=Full Reporter"),SUMIFS('Annual Service Data By Mode'!Z:Z,'Annual Service Data By Mode'!$H:$H,"&gt;="&amp;$B13,'Annual Service Data By Mode'!$G:$G,"=Full Reporter")))),IF($AE$1,IF($A13="","",IF($A13="between",SUMIFS('Annual Service Data By Mode'!Z:Z,'Annual Service Data By Mode'!$H:$H,"&gt;="&amp;$B13,'Annual Service Data By Mode'!$H:$H,"&lt;"&amp;$D13,'Annual Service Data By Mode'!$AV:$AV,"=No"),SUMIFS('Annual Service Data By Mode'!Z:Z,'Annual Service Data By Mode'!$H:$H,"&gt;="&amp;$B13,'Annual Service Data By Mode'!$AV:$AV,"=No"))),IF($A13="","",IF($A13="between",SUMIFS('Annual Service Data By Mode'!Z:Z,'Annual Service Data By Mode'!$H:$H,"&gt;="&amp;$B13,'Annual Service Data By Mode'!$H:$H,"&lt;"&amp;$D13),SUMIFS('Annual Service Data By Mode'!Z:Z,'Annual Service Data By Mode'!$H:$H,"&gt;="&amp;$B13)))))</f>
        <v/>
      </c>
      <c r="O13" s="64" t="str">
        <f>IF($AE$6,IF($AE$1,IF($A13="","",IF($A13="between",SUMIFS('Annual Service Data By Mode'!AB:AB,'Annual Service Data By Mode'!$H:$H,"&gt;="&amp;$B13,'Annual Service Data By Mode'!$H:$H,"&lt;"&amp;$D13,'Annual Service Data By Mode'!$AV:$AV,"=No",'Annual Service Data By Mode'!$G:$G,"=Full Reporter"),SUMIFS('Annual Service Data By Mode'!AB:AB,'Annual Service Data By Mode'!$H:$H,"&gt;="&amp;$B13,'Annual Service Data By Mode'!$AV:$AV,"=No",'Annual Service Data By Mode'!$G:$G,"=Full Reporter"))),IF($A13="","",IF($A13="between",SUMIFS('Annual Service Data By Mode'!AB:AB,'Annual Service Data By Mode'!$H:$H,"&gt;="&amp;$B13,'Annual Service Data By Mode'!$H:$H,"&lt;"&amp;$D13,'Annual Service Data By Mode'!$G:$G,"=Full Reporter"),SUMIFS('Annual Service Data By Mode'!AB:AB,'Annual Service Data By Mode'!$H:$H,"&gt;="&amp;$B13,'Annual Service Data By Mode'!$G:$G,"=Full Reporter")))),IF($AE$1,IF($A13="","",IF($A13="between",SUMIFS('Annual Service Data By Mode'!AB:AB,'Annual Service Data By Mode'!$H:$H,"&gt;="&amp;$B13,'Annual Service Data By Mode'!$H:$H,"&lt;"&amp;$D13,'Annual Service Data By Mode'!$AV:$AV,"=No"),SUMIFS('Annual Service Data By Mode'!AB:AB,'Annual Service Data By Mode'!$H:$H,"&gt;="&amp;$B13,'Annual Service Data By Mode'!$AV:$AV,"=No"))),IF($A13="","",IF($A13="between",SUMIFS('Annual Service Data By Mode'!AB:AB,'Annual Service Data By Mode'!$H:$H,"&gt;="&amp;$B13,'Annual Service Data By Mode'!$H:$H,"&lt;"&amp;$D13),SUMIFS('Annual Service Data By Mode'!AB:AB,'Annual Service Data By Mode'!$H:$H,"&gt;="&amp;$B13)))))</f>
        <v/>
      </c>
      <c r="P13" s="64" t="str">
        <f>IF($AE$6,IF($AE$1,IF($A13="","",IF($A13="between",SUMIFS('Annual Service Data By Mode'!AD:AD,'Annual Service Data By Mode'!$H:$H,"&gt;="&amp;$B13,'Annual Service Data By Mode'!$H:$H,"&lt;"&amp;$D13,'Annual Service Data By Mode'!$AV:$AV,"=No",'Annual Service Data By Mode'!$G:$G,"=Full Reporter"),SUMIFS('Annual Service Data By Mode'!AD:AD,'Annual Service Data By Mode'!$H:$H,"&gt;="&amp;$B13,'Annual Service Data By Mode'!$AV:$AV,"=No",'Annual Service Data By Mode'!$G:$G,"=Full Reporter"))),IF($A13="","",IF($A13="between",SUMIFS('Annual Service Data By Mode'!AD:AD,'Annual Service Data By Mode'!$H:$H,"&gt;="&amp;$B13,'Annual Service Data By Mode'!$H:$H,"&lt;"&amp;$D13,'Annual Service Data By Mode'!$G:$G,"=Full Reporter"),SUMIFS('Annual Service Data By Mode'!AD:AD,'Annual Service Data By Mode'!$H:$H,"&gt;="&amp;$B13,'Annual Service Data By Mode'!$G:$G,"=Full Reporter")))),IF($AE$1,IF($A13="","",IF($A13="between",SUMIFS('Annual Service Data By Mode'!AD:AD,'Annual Service Data By Mode'!$H:$H,"&gt;="&amp;$B13,'Annual Service Data By Mode'!$H:$H,"&lt;"&amp;$D13,'Annual Service Data By Mode'!$AV:$AV,"=No"),SUMIFS('Annual Service Data By Mode'!AD:AD,'Annual Service Data By Mode'!$H:$H,"&gt;="&amp;$B13,'Annual Service Data By Mode'!$AV:$AV,"=No"))),IF($A13="","",IF($A13="between",SUMIFS('Annual Service Data By Mode'!AD:AD,'Annual Service Data By Mode'!$H:$H,"&gt;="&amp;$B13,'Annual Service Data By Mode'!$H:$H,"&lt;"&amp;$D13),SUMIFS('Annual Service Data By Mode'!AD:AD,'Annual Service Data By Mode'!$H:$H,"&gt;="&amp;$B13)))))</f>
        <v/>
      </c>
      <c r="Q13" s="64" t="str">
        <f>IF($AE$6,IF($AE$1,IF($A13="","",IF($A13="between",SUMIFS('Annual Service Data By Mode'!AF:AF,'Annual Service Data By Mode'!$H:$H,"&gt;="&amp;$B13,'Annual Service Data By Mode'!$H:$H,"&lt;"&amp;$D13,'Annual Service Data By Mode'!$AV:$AV,"=No",'Annual Service Data By Mode'!$G:$G,"=Full Reporter"),SUMIFS('Annual Service Data By Mode'!AF:AF,'Annual Service Data By Mode'!$H:$H,"&gt;="&amp;$B13,'Annual Service Data By Mode'!$AV:$AV,"=No",'Annual Service Data By Mode'!$G:$G,"=Full Reporter"))),IF($A13="","",IF($A13="between",SUMIFS('Annual Service Data By Mode'!AF:AF,'Annual Service Data By Mode'!$H:$H,"&gt;="&amp;$B13,'Annual Service Data By Mode'!$H:$H,"&lt;"&amp;$D13,'Annual Service Data By Mode'!$G:$G,"=Full Reporter"),SUMIFS('Annual Service Data By Mode'!AF:AF,'Annual Service Data By Mode'!$H:$H,"&gt;="&amp;$B13,'Annual Service Data By Mode'!$G:$G,"=Full Reporter")))),IF($AE$1,IF($A13="","",IF($A13="between",SUMIFS('Annual Service Data By Mode'!AF:AF,'Annual Service Data By Mode'!$H:$H,"&gt;="&amp;$B13,'Annual Service Data By Mode'!$H:$H,"&lt;"&amp;$D13,'Annual Service Data By Mode'!$AV:$AV,"=No"),SUMIFS('Annual Service Data By Mode'!AF:AF,'Annual Service Data By Mode'!$H:$H,"&gt;="&amp;$B13,'Annual Service Data By Mode'!$AV:$AV,"=No"))),IF($A13="","",IF($A13="between",SUMIFS('Annual Service Data By Mode'!AF:AF,'Annual Service Data By Mode'!$H:$H,"&gt;="&amp;$B13,'Annual Service Data By Mode'!$H:$H,"&lt;"&amp;$D13),SUMIFS('Annual Service Data By Mode'!AF:AF,'Annual Service Data By Mode'!$H:$H,"&gt;="&amp;$B13)))))</f>
        <v/>
      </c>
      <c r="R13" s="64" t="str">
        <f>IF($AE$6,IF($AE$1,IF($A13="","",IF($A13="between",SUMIFS('Annual Service Data By Mode'!AH:AH,'Annual Service Data By Mode'!$H:$H,"&gt;="&amp;$B13,'Annual Service Data By Mode'!$H:$H,"&lt;"&amp;$D13,'Annual Service Data By Mode'!$AV:$AV,"=No",'Annual Service Data By Mode'!$G:$G,"=Full Reporter"),SUMIFS('Annual Service Data By Mode'!AH:AH,'Annual Service Data By Mode'!$H:$H,"&gt;="&amp;$B13,'Annual Service Data By Mode'!$AV:$AV,"=No",'Annual Service Data By Mode'!$G:$G,"=Full Reporter"))),IF($A13="","",IF($A13="between",SUMIFS('Annual Service Data By Mode'!AH:AH,'Annual Service Data By Mode'!$H:$H,"&gt;="&amp;$B13,'Annual Service Data By Mode'!$H:$H,"&lt;"&amp;$D13,'Annual Service Data By Mode'!$G:$G,"=Full Reporter"),SUMIFS('Annual Service Data By Mode'!AH:AH,'Annual Service Data By Mode'!$H:$H,"&gt;="&amp;$B13,'Annual Service Data By Mode'!$G:$G,"=Full Reporter")))),IF($AE$1,IF($A13="","",IF($A13="between",SUMIFS('Annual Service Data By Mode'!AH:AH,'Annual Service Data By Mode'!$H:$H,"&gt;="&amp;$B13,'Annual Service Data By Mode'!$H:$H,"&lt;"&amp;$D13,'Annual Service Data By Mode'!$AV:$AV,"=No"),SUMIFS('Annual Service Data By Mode'!AH:AH,'Annual Service Data By Mode'!$H:$H,"&gt;="&amp;$B13,'Annual Service Data By Mode'!$AV:$AV,"=No"))),IF($A13="","",IF($A13="between",SUMIFS('Annual Service Data By Mode'!AH:AH,'Annual Service Data By Mode'!$H:$H,"&gt;="&amp;$B13,'Annual Service Data By Mode'!$H:$H,"&lt;"&amp;$D13),SUMIFS('Annual Service Data By Mode'!AH:AH,'Annual Service Data By Mode'!$H:$H,"&gt;="&amp;$B13)))))</f>
        <v/>
      </c>
      <c r="S13" s="64" t="str">
        <f>IF($AE$6,IF($AE$1,IF($A13="","",IF($A13="between",SUMIFS('Annual Service Data By Mode'!AJ:AJ,'Annual Service Data By Mode'!$H:$H,"&gt;="&amp;$B13,'Annual Service Data By Mode'!$H:$H,"&lt;"&amp;$D13,'Annual Service Data By Mode'!$AV:$AV,"=No",'Annual Service Data By Mode'!$G:$G,"=Full Reporter"),SUMIFS('Annual Service Data By Mode'!AJ:AJ,'Annual Service Data By Mode'!$H:$H,"&gt;="&amp;$B13,'Annual Service Data By Mode'!$AV:$AV,"=No",'Annual Service Data By Mode'!$G:$G,"=Full Reporter"))),IF($A13="","",IF($A13="between",SUMIFS('Annual Service Data By Mode'!AJ:AJ,'Annual Service Data By Mode'!$H:$H,"&gt;="&amp;$B13,'Annual Service Data By Mode'!$H:$H,"&lt;"&amp;$D13,'Annual Service Data By Mode'!$G:$G,"=Full Reporter"),SUMIFS('Annual Service Data By Mode'!AJ:AJ,'Annual Service Data By Mode'!$H:$H,"&gt;="&amp;$B13,'Annual Service Data By Mode'!$G:$G,"=Full Reporter")))),IF($AE$1,IF($A13="","",IF($A13="between",SUMIFS('Annual Service Data By Mode'!AJ:AJ,'Annual Service Data By Mode'!$H:$H,"&gt;="&amp;$B13,'Annual Service Data By Mode'!$H:$H,"&lt;"&amp;$D13,'Annual Service Data By Mode'!$AV:$AV,"=No"),SUMIFS('Annual Service Data By Mode'!AJ:AJ,'Annual Service Data By Mode'!$H:$H,"&gt;="&amp;$B13,'Annual Service Data By Mode'!$AV:$AV,"=No"))),IF($A13="","",IF($A13="between",SUMIFS('Annual Service Data By Mode'!AJ:AJ,'Annual Service Data By Mode'!$H:$H,"&gt;="&amp;$B13,'Annual Service Data By Mode'!$H:$H,"&lt;"&amp;$D13),SUMIFS('Annual Service Data By Mode'!AJ:AJ,'Annual Service Data By Mode'!$H:$H,"&gt;="&amp;$B13)))))</f>
        <v/>
      </c>
      <c r="T13" s="64" t="str">
        <f>IF($AE$6,IF($AE$1,IF($A13="","",IF($A13="between",SUMIFS('Annual Service Data By Mode'!AL:AL,'Annual Service Data By Mode'!$H:$H,"&gt;="&amp;$B13,'Annual Service Data By Mode'!$H:$H,"&lt;"&amp;$D13,'Annual Service Data By Mode'!$AV:$AV,"=No",'Annual Service Data By Mode'!$G:$G,"=Full Reporter"),SUMIFS('Annual Service Data By Mode'!AL:AL,'Annual Service Data By Mode'!$H:$H,"&gt;="&amp;$B13,'Annual Service Data By Mode'!$AV:$AV,"=No",'Annual Service Data By Mode'!$G:$G,"=Full Reporter"))),IF($A13="","",IF($A13="between",SUMIFS('Annual Service Data By Mode'!AL:AL,'Annual Service Data By Mode'!$H:$H,"&gt;="&amp;$B13,'Annual Service Data By Mode'!$H:$H,"&lt;"&amp;$D13,'Annual Service Data By Mode'!$G:$G,"=Full Reporter"),SUMIFS('Annual Service Data By Mode'!AL:AL,'Annual Service Data By Mode'!$H:$H,"&gt;="&amp;$B13,'Annual Service Data By Mode'!$G:$G,"=Full Reporter")))),IF($AE$1,IF($A13="","",IF($A13="between",SUMIFS('Annual Service Data By Mode'!AL:AL,'Annual Service Data By Mode'!$H:$H,"&gt;="&amp;$B13,'Annual Service Data By Mode'!$H:$H,"&lt;"&amp;$D13,'Annual Service Data By Mode'!$AV:$AV,"=No"),SUMIFS('Annual Service Data By Mode'!AL:AL,'Annual Service Data By Mode'!$H:$H,"&gt;="&amp;$B13,'Annual Service Data By Mode'!$AV:$AV,"=No"))),IF($A13="","",IF($A13="between",SUMIFS('Annual Service Data By Mode'!AL:AL,'Annual Service Data By Mode'!$H:$H,"&gt;="&amp;$B13,'Annual Service Data By Mode'!$H:$H,"&lt;"&amp;$D13),SUMIFS('Annual Service Data By Mode'!AL:AL,'Annual Service Data By Mode'!$H:$H,"&gt;="&amp;$B13)))))</f>
        <v/>
      </c>
      <c r="U13" s="64" t="str">
        <f>IF($AE$6,IF($AE$1,IF($A13="","",IF($A13="between",SUMIFS('Annual Service Data By Mode'!AN:AN,'Annual Service Data By Mode'!$H:$H,"&gt;="&amp;$B13,'Annual Service Data By Mode'!$H:$H,"&lt;"&amp;$D13,'Annual Service Data By Mode'!$AV:$AV,"=No",'Annual Service Data By Mode'!$G:$G,"=Full Reporter"),SUMIFS('Annual Service Data By Mode'!AN:AN,'Annual Service Data By Mode'!$H:$H,"&gt;="&amp;$B13,'Annual Service Data By Mode'!$AV:$AV,"=No",'Annual Service Data By Mode'!$G:$G,"=Full Reporter"))),IF($A13="","",IF($A13="between",SUMIFS('Annual Service Data By Mode'!AN:AN,'Annual Service Data By Mode'!$H:$H,"&gt;="&amp;$B13,'Annual Service Data By Mode'!$H:$H,"&lt;"&amp;$D13,'Annual Service Data By Mode'!$G:$G,"=Full Reporter"),SUMIFS('Annual Service Data By Mode'!AN:AN,'Annual Service Data By Mode'!$H:$H,"&gt;="&amp;$B13,'Annual Service Data By Mode'!$G:$G,"=Full Reporter")))),IF($AE$1,IF($A13="","",IF($A13="between",SUMIFS('Annual Service Data By Mode'!AN:AN,'Annual Service Data By Mode'!$H:$H,"&gt;="&amp;$B13,'Annual Service Data By Mode'!$H:$H,"&lt;"&amp;$D13,'Annual Service Data By Mode'!$AV:$AV,"=No"),SUMIFS('Annual Service Data By Mode'!AN:AN,'Annual Service Data By Mode'!$H:$H,"&gt;="&amp;$B13,'Annual Service Data By Mode'!$AV:$AV,"=No"))),IF($A13="","",IF($A13="between",SUMIFS('Annual Service Data By Mode'!AN:AN,'Annual Service Data By Mode'!$H:$H,"&gt;="&amp;$B13,'Annual Service Data By Mode'!$H:$H,"&lt;"&amp;$D13),SUMIFS('Annual Service Data By Mode'!AN:AN,'Annual Service Data By Mode'!$H:$H,"&gt;="&amp;$B13)))))</f>
        <v/>
      </c>
      <c r="V13" s="64" t="str">
        <f>IF($AE$6,IF($AE$1,IF($A13="","",IF($A13="between",SUMIFS('Annual Service Data By Mode'!AP:AP,'Annual Service Data By Mode'!$H:$H,"&gt;="&amp;$B13,'Annual Service Data By Mode'!$H:$H,"&lt;"&amp;$D13,'Annual Service Data By Mode'!$AV:$AV,"=No",'Annual Service Data By Mode'!$G:$G,"=Full Reporter"),SUMIFS('Annual Service Data By Mode'!AP:AP,'Annual Service Data By Mode'!$H:$H,"&gt;="&amp;$B13,'Annual Service Data By Mode'!$AV:$AV,"=No",'Annual Service Data By Mode'!$G:$G,"=Full Reporter"))),IF($A13="","",IF($A13="between",SUMIFS('Annual Service Data By Mode'!AP:AP,'Annual Service Data By Mode'!$H:$H,"&gt;="&amp;$B13,'Annual Service Data By Mode'!$H:$H,"&lt;"&amp;$D13,'Annual Service Data By Mode'!$G:$G,"=Full Reporter"),SUMIFS('Annual Service Data By Mode'!AP:AP,'Annual Service Data By Mode'!$H:$H,"&gt;="&amp;$B13,'Annual Service Data By Mode'!$G:$G,"=Full Reporter")))),IF($AE$1,IF($A13="","",IF($A13="between",SUMIFS('Annual Service Data By Mode'!AP:AP,'Annual Service Data By Mode'!$H:$H,"&gt;="&amp;$B13,'Annual Service Data By Mode'!$H:$H,"&lt;"&amp;$D13,'Annual Service Data By Mode'!$AV:$AV,"=No"),SUMIFS('Annual Service Data By Mode'!AP:AP,'Annual Service Data By Mode'!$H:$H,"&gt;="&amp;$B13,'Annual Service Data By Mode'!$AV:$AV,"=No"))),IF($A13="","",IF($A13="between",SUMIFS('Annual Service Data By Mode'!AP:AP,'Annual Service Data By Mode'!$H:$H,"&gt;="&amp;$B13,'Annual Service Data By Mode'!$H:$H,"&lt;"&amp;$D13),SUMIFS('Annual Service Data By Mode'!AP:AP,'Annual Service Data By Mode'!$H:$H,"&gt;="&amp;$B13)))))</f>
        <v/>
      </c>
      <c r="W13" s="64" t="str">
        <f>IF($AE$6,IF($AE$1,IF($A13="","",IF($A13="between",SUMIFS('Annual Service Data By Mode'!AR:AR,'Annual Service Data By Mode'!$H:$H,"&gt;="&amp;$B13,'Annual Service Data By Mode'!$H:$H,"&lt;"&amp;$D13,'Annual Service Data By Mode'!$AV:$AV,"=No",'Annual Service Data By Mode'!$G:$G,"=Full Reporter"),SUMIFS('Annual Service Data By Mode'!AR:AR,'Annual Service Data By Mode'!$H:$H,"&gt;="&amp;$B13,'Annual Service Data By Mode'!$AV:$AV,"=No",'Annual Service Data By Mode'!$G:$G,"=Full Reporter"))),IF($A13="","",IF($A13="between",SUMIFS('Annual Service Data By Mode'!AR:AR,'Annual Service Data By Mode'!$H:$H,"&gt;="&amp;$B13,'Annual Service Data By Mode'!$H:$H,"&lt;"&amp;$D13,'Annual Service Data By Mode'!$G:$G,"=Full Reporter"),SUMIFS('Annual Service Data By Mode'!AR:AR,'Annual Service Data By Mode'!$H:$H,"&gt;="&amp;$B13,'Annual Service Data By Mode'!$G:$G,"=Full Reporter")))),IF($AE$1,IF($A13="","",IF($A13="between",SUMIFS('Annual Service Data By Mode'!AR:AR,'Annual Service Data By Mode'!$H:$H,"&gt;="&amp;$B13,'Annual Service Data By Mode'!$H:$H,"&lt;"&amp;$D13,'Annual Service Data By Mode'!$AV:$AV,"=No"),SUMIFS('Annual Service Data By Mode'!AR:AR,'Annual Service Data By Mode'!$H:$H,"&gt;="&amp;$B13,'Annual Service Data By Mode'!$AV:$AV,"=No"))),IF($A13="","",IF($A13="between",SUMIFS('Annual Service Data By Mode'!AR:AR,'Annual Service Data By Mode'!$H:$H,"&gt;="&amp;$B13,'Annual Service Data By Mode'!$H:$H,"&lt;"&amp;$D13),SUMIFS('Annual Service Data By Mode'!AR:AR,'Annual Service Data By Mode'!$H:$H,"&gt;="&amp;$B13)))))</f>
        <v/>
      </c>
      <c r="X13" s="132" t="str">
        <f>IF($AE$6,IF($AE$1,IF($A13="","",IF($A13="between",SUMIFS('Annual Service Data By Mode'!AT:AT,'Annual Service Data By Mode'!$H:$H,"&gt;="&amp;$B13,'Annual Service Data By Mode'!$H:$H,"&lt;"&amp;$D13,'Annual Service Data By Mode'!$AV:$AV,"=No",'Annual Service Data By Mode'!$G:$G,"=Full Reporter"),SUMIFS('Annual Service Data By Mode'!AT:AT,'Annual Service Data By Mode'!$H:$H,"&gt;="&amp;$B13,'Annual Service Data By Mode'!$AV:$AV,"=No",'Annual Service Data By Mode'!$G:$G,"=Full Reporter"))),IF($A13="","",IF($A13="between",SUMIFS('Annual Service Data By Mode'!AT:AT,'Annual Service Data By Mode'!$H:$H,"&gt;="&amp;$B13,'Annual Service Data By Mode'!$H:$H,"&lt;"&amp;$D13,'Annual Service Data By Mode'!$G:$G,"=Full Reporter"),SUMIFS('Annual Service Data By Mode'!AT:AT,'Annual Service Data By Mode'!$H:$H,"&gt;="&amp;$B13,'Annual Service Data By Mode'!$G:$G,"=Full Reporter")))),IF($AE$1,IF($A13="","",IF($A13="between",SUMIFS('Annual Service Data By Mode'!AT:AT,'Annual Service Data By Mode'!$H:$H,"&gt;="&amp;$B13,'Annual Service Data By Mode'!$H:$H,"&lt;"&amp;$D13,'Annual Service Data By Mode'!$AV:$AV,"=No"),SUMIFS('Annual Service Data By Mode'!AT:AT,'Annual Service Data By Mode'!$H:$H,"&gt;="&amp;$B13,'Annual Service Data By Mode'!$AV:$AV,"=No"))),IF($A13="","",IF($A13="between",SUMIFS('Annual Service Data By Mode'!AT:AT,'Annual Service Data By Mode'!$H:$H,"&gt;="&amp;$B13,'Annual Service Data By Mode'!$H:$H,"&lt;"&amp;$D13),SUMIFS('Annual Service Data By Mode'!AT:AT,'Annual Service Data By Mode'!$H:$H,"&gt;="&amp;$B13)))))</f>
        <v/>
      </c>
      <c r="Y13" s="38"/>
      <c r="Z13" s="35"/>
      <c r="AA13" s="35"/>
      <c r="AB13" s="35"/>
      <c r="AC13" s="35"/>
      <c r="AD13" s="35"/>
      <c r="AE13" s="35"/>
      <c r="AF13" s="35"/>
      <c r="AG13" s="35"/>
      <c r="AH13" s="35"/>
      <c r="AI13" s="35"/>
    </row>
    <row r="14" spans="1:35" s="39" customFormat="1" ht="10.5" x14ac:dyDescent="0.25">
      <c r="A14" s="71" t="str">
        <f t="shared" si="5"/>
        <v/>
      </c>
      <c r="B14" s="72" t="str">
        <f t="shared" si="6"/>
        <v/>
      </c>
      <c r="C14" s="73" t="str">
        <f t="shared" si="7"/>
        <v/>
      </c>
      <c r="D14" s="21"/>
      <c r="E14" s="117" t="str">
        <f t="shared" si="0"/>
        <v>invalid bin</v>
      </c>
      <c r="F14" s="63" t="str">
        <f>IF($AE$6,IF($AE$1,IF($A14="","",IF($A14="between",SUMIFS('Annual Service Data By Mode'!L:L,'Annual Service Data By Mode'!$H:$H,"&gt;="&amp;$B14,'Annual Service Data By Mode'!$H:$H,"&lt;"&amp;$D14,'Annual Service Data By Mode'!$AV:$AV,"=No",'Annual Service Data By Mode'!$G:$G,"=Full Reporter"),SUMIFS('Annual Service Data By Mode'!L:L,'Annual Service Data By Mode'!$H:$H,"&gt;="&amp;$B14,'Annual Service Data By Mode'!$AV:$AV,"=No",'Annual Service Data By Mode'!$G:$G,"=Full Reporter"))),IF($A14="","",IF($A14="between",SUMIFS('Annual Service Data By Mode'!L:L,'Annual Service Data By Mode'!$H:$H,"&gt;="&amp;$B14,'Annual Service Data By Mode'!$H:$H,"&lt;"&amp;$D14,'Annual Service Data By Mode'!$G:$G,"=Full Reporter"),SUMIFS('Annual Service Data By Mode'!L:L,'Annual Service Data By Mode'!$H:$H,"&gt;="&amp;$B14,'Annual Service Data By Mode'!$G:$G,"=Full Reporter")))),IF($AE$1,IF($A14="","",IF($A14="between",SUMIFS('Annual Service Data By Mode'!L:L,'Annual Service Data By Mode'!$H:$H,"&gt;="&amp;$B14,'Annual Service Data By Mode'!$H:$H,"&lt;"&amp;$D14,'Annual Service Data By Mode'!$AV:$AV,"=No"),SUMIFS('Annual Service Data By Mode'!L:L,'Annual Service Data By Mode'!$H:$H,"&gt;="&amp;$B14,'Annual Service Data By Mode'!$AV:$AV,"=No"))),IF($A14="","",IF($A14="between",SUMIFS('Annual Service Data By Mode'!L:L,'Annual Service Data By Mode'!$H:$H,"&gt;="&amp;$B14,'Annual Service Data By Mode'!$H:$H,"&lt;"&amp;$D14),SUMIFS('Annual Service Data By Mode'!L:L,'Annual Service Data By Mode'!$H:$H,"&gt;="&amp;$B14)))))</f>
        <v/>
      </c>
      <c r="G14" s="64" t="str">
        <f>IF($AE$6,IF($AE$1,IF($A14="","",IF($A14="between",SUMIFS('Annual Service Data By Mode'!N:N,'Annual Service Data By Mode'!$H:$H,"&gt;="&amp;$B14,'Annual Service Data By Mode'!$H:$H,"&lt;"&amp;$D14,'Annual Service Data By Mode'!$AV:$AV,"=No",'Annual Service Data By Mode'!$G:$G,"=Full Reporter"),SUMIFS('Annual Service Data By Mode'!N:N,'Annual Service Data By Mode'!$H:$H,"&gt;="&amp;$B14,'Annual Service Data By Mode'!$AV:$AV,"=No",'Annual Service Data By Mode'!$G:$G,"=Full Reporter"))),IF($A14="","",IF($A14="between",SUMIFS('Annual Service Data By Mode'!N:N,'Annual Service Data By Mode'!$H:$H,"&gt;="&amp;$B14,'Annual Service Data By Mode'!$H:$H,"&lt;"&amp;$D14,'Annual Service Data By Mode'!$G:$G,"=Full Reporter"),SUMIFS('Annual Service Data By Mode'!N:N,'Annual Service Data By Mode'!$H:$H,"&gt;="&amp;$B14,'Annual Service Data By Mode'!$G:$G,"=Full Reporter")))),IF($AE$1,IF($A14="","",IF($A14="between",SUMIFS('Annual Service Data By Mode'!N:N,'Annual Service Data By Mode'!$H:$H,"&gt;="&amp;$B14,'Annual Service Data By Mode'!$H:$H,"&lt;"&amp;$D14,'Annual Service Data By Mode'!$AV:$AV,"=No"),SUMIFS('Annual Service Data By Mode'!N:N,'Annual Service Data By Mode'!$H:$H,"&gt;="&amp;$B14,'Annual Service Data By Mode'!$AV:$AV,"=No"))),IF($A14="","",IF($A14="between",SUMIFS('Annual Service Data By Mode'!N:N,'Annual Service Data By Mode'!$H:$H,"&gt;="&amp;$B14,'Annual Service Data By Mode'!$H:$H,"&lt;"&amp;$D14),SUMIFS('Annual Service Data By Mode'!N:N,'Annual Service Data By Mode'!$H:$H,"&gt;="&amp;$B14)))))</f>
        <v/>
      </c>
      <c r="H14" s="65" t="str">
        <f t="shared" si="1"/>
        <v/>
      </c>
      <c r="I14" s="66" t="str">
        <f t="shared" si="2"/>
        <v/>
      </c>
      <c r="J14" s="65" t="str">
        <f t="shared" si="3"/>
        <v/>
      </c>
      <c r="K14" s="65" t="str">
        <f t="shared" si="4"/>
        <v/>
      </c>
      <c r="L14" s="64" t="str">
        <f>IF($AE$6,IF($AE$1,IF($A14="","",IF($A14="between",SUMIFS('Annual Service Data By Mode'!V:V,'Annual Service Data By Mode'!$H:$H,"&gt;="&amp;$B14,'Annual Service Data By Mode'!$H:$H,"&lt;"&amp;$D14,'Annual Service Data By Mode'!$AV:$AV,"=No",'Annual Service Data By Mode'!$G:$G,"=Full Reporter"),SUMIFS('Annual Service Data By Mode'!V:V,'Annual Service Data By Mode'!$H:$H,"&gt;="&amp;$B14,'Annual Service Data By Mode'!$AV:$AV,"=No",'Annual Service Data By Mode'!$G:$G,"=Full Reporter"))),IF($A14="","",IF($A14="between",SUMIFS('Annual Service Data By Mode'!V:V,'Annual Service Data By Mode'!$H:$H,"&gt;="&amp;$B14,'Annual Service Data By Mode'!$H:$H,"&lt;"&amp;$D14,'Annual Service Data By Mode'!$G:$G,"=Full Reporter"),SUMIFS('Annual Service Data By Mode'!V:V,'Annual Service Data By Mode'!$H:$H,"&gt;="&amp;$B14,'Annual Service Data By Mode'!$G:$G,"=Full Reporter")))),IF($AE$1,IF($A14="","",IF($A14="between",SUMIFS('Annual Service Data By Mode'!V:V,'Annual Service Data By Mode'!$H:$H,"&gt;="&amp;$B14,'Annual Service Data By Mode'!$H:$H,"&lt;"&amp;$D14,'Annual Service Data By Mode'!$AV:$AV,"=No"),SUMIFS('Annual Service Data By Mode'!V:V,'Annual Service Data By Mode'!$H:$H,"&gt;="&amp;$B14,'Annual Service Data By Mode'!$AV:$AV,"=No"))),IF($A14="","",IF($A14="between",SUMIFS('Annual Service Data By Mode'!V:V,'Annual Service Data By Mode'!$H:$H,"&gt;="&amp;$B14,'Annual Service Data By Mode'!$H:$H,"&lt;"&amp;$D14),SUMIFS('Annual Service Data By Mode'!V:V,'Annual Service Data By Mode'!$H:$H,"&gt;="&amp;$B14)))))</f>
        <v/>
      </c>
      <c r="M14" s="64" t="str">
        <f>IF($AE$6,IF($AE$1,IF($A14="","",IF($A14="between",SUMIFS('Annual Service Data By Mode'!X:X,'Annual Service Data By Mode'!$H:$H,"&gt;="&amp;$B14,'Annual Service Data By Mode'!$H:$H,"&lt;"&amp;$D14,'Annual Service Data By Mode'!$AV:$AV,"=No",'Annual Service Data By Mode'!$G:$G,"=Full Reporter"),SUMIFS('Annual Service Data By Mode'!X:X,'Annual Service Data By Mode'!$H:$H,"&gt;="&amp;$B14,'Annual Service Data By Mode'!$AV:$AV,"=No",'Annual Service Data By Mode'!$G:$G,"=Full Reporter"))),IF($A14="","",IF($A14="between",SUMIFS('Annual Service Data By Mode'!X:X,'Annual Service Data By Mode'!$H:$H,"&gt;="&amp;$B14,'Annual Service Data By Mode'!$H:$H,"&lt;"&amp;$D14,'Annual Service Data By Mode'!$G:$G,"=Full Reporter"),SUMIFS('Annual Service Data By Mode'!X:X,'Annual Service Data By Mode'!$H:$H,"&gt;="&amp;$B14,'Annual Service Data By Mode'!$G:$G,"=Full Reporter")))),IF($AE$1,IF($A14="","",IF($A14="between",SUMIFS('Annual Service Data By Mode'!X:X,'Annual Service Data By Mode'!$H:$H,"&gt;="&amp;$B14,'Annual Service Data By Mode'!$H:$H,"&lt;"&amp;$D14,'Annual Service Data By Mode'!$AV:$AV,"=No"),SUMIFS('Annual Service Data By Mode'!X:X,'Annual Service Data By Mode'!$H:$H,"&gt;="&amp;$B14,'Annual Service Data By Mode'!$AV:$AV,"=No"))),IF($A14="","",IF($A14="between",SUMIFS('Annual Service Data By Mode'!X:X,'Annual Service Data By Mode'!$H:$H,"&gt;="&amp;$B14,'Annual Service Data By Mode'!$H:$H,"&lt;"&amp;$D14),SUMIFS('Annual Service Data By Mode'!X:X,'Annual Service Data By Mode'!$H:$H,"&gt;="&amp;$B14)))))</f>
        <v/>
      </c>
      <c r="N14" s="64" t="str">
        <f>IF($AE$6,IF($AE$1,IF($A14="","",IF($A14="between",SUMIFS('Annual Service Data By Mode'!Z:Z,'Annual Service Data By Mode'!$H:$H,"&gt;="&amp;$B14,'Annual Service Data By Mode'!$H:$H,"&lt;"&amp;$D14,'Annual Service Data By Mode'!$AV:$AV,"=No",'Annual Service Data By Mode'!$G:$G,"=Full Reporter"),SUMIFS('Annual Service Data By Mode'!Z:Z,'Annual Service Data By Mode'!$H:$H,"&gt;="&amp;$B14,'Annual Service Data By Mode'!$AV:$AV,"=No",'Annual Service Data By Mode'!$G:$G,"=Full Reporter"))),IF($A14="","",IF($A14="between",SUMIFS('Annual Service Data By Mode'!Z:Z,'Annual Service Data By Mode'!$H:$H,"&gt;="&amp;$B14,'Annual Service Data By Mode'!$H:$H,"&lt;"&amp;$D14,'Annual Service Data By Mode'!$G:$G,"=Full Reporter"),SUMIFS('Annual Service Data By Mode'!Z:Z,'Annual Service Data By Mode'!$H:$H,"&gt;="&amp;$B14,'Annual Service Data By Mode'!$G:$G,"=Full Reporter")))),IF($AE$1,IF($A14="","",IF($A14="between",SUMIFS('Annual Service Data By Mode'!Z:Z,'Annual Service Data By Mode'!$H:$H,"&gt;="&amp;$B14,'Annual Service Data By Mode'!$H:$H,"&lt;"&amp;$D14,'Annual Service Data By Mode'!$AV:$AV,"=No"),SUMIFS('Annual Service Data By Mode'!Z:Z,'Annual Service Data By Mode'!$H:$H,"&gt;="&amp;$B14,'Annual Service Data By Mode'!$AV:$AV,"=No"))),IF($A14="","",IF($A14="between",SUMIFS('Annual Service Data By Mode'!Z:Z,'Annual Service Data By Mode'!$H:$H,"&gt;="&amp;$B14,'Annual Service Data By Mode'!$H:$H,"&lt;"&amp;$D14),SUMIFS('Annual Service Data By Mode'!Z:Z,'Annual Service Data By Mode'!$H:$H,"&gt;="&amp;$B14)))))</f>
        <v/>
      </c>
      <c r="O14" s="64" t="str">
        <f>IF($AE$6,IF($AE$1,IF($A14="","",IF($A14="between",SUMIFS('Annual Service Data By Mode'!AB:AB,'Annual Service Data By Mode'!$H:$H,"&gt;="&amp;$B14,'Annual Service Data By Mode'!$H:$H,"&lt;"&amp;$D14,'Annual Service Data By Mode'!$AV:$AV,"=No",'Annual Service Data By Mode'!$G:$G,"=Full Reporter"),SUMIFS('Annual Service Data By Mode'!AB:AB,'Annual Service Data By Mode'!$H:$H,"&gt;="&amp;$B14,'Annual Service Data By Mode'!$AV:$AV,"=No",'Annual Service Data By Mode'!$G:$G,"=Full Reporter"))),IF($A14="","",IF($A14="between",SUMIFS('Annual Service Data By Mode'!AB:AB,'Annual Service Data By Mode'!$H:$H,"&gt;="&amp;$B14,'Annual Service Data By Mode'!$H:$H,"&lt;"&amp;$D14,'Annual Service Data By Mode'!$G:$G,"=Full Reporter"),SUMIFS('Annual Service Data By Mode'!AB:AB,'Annual Service Data By Mode'!$H:$H,"&gt;="&amp;$B14,'Annual Service Data By Mode'!$G:$G,"=Full Reporter")))),IF($AE$1,IF($A14="","",IF($A14="between",SUMIFS('Annual Service Data By Mode'!AB:AB,'Annual Service Data By Mode'!$H:$H,"&gt;="&amp;$B14,'Annual Service Data By Mode'!$H:$H,"&lt;"&amp;$D14,'Annual Service Data By Mode'!$AV:$AV,"=No"),SUMIFS('Annual Service Data By Mode'!AB:AB,'Annual Service Data By Mode'!$H:$H,"&gt;="&amp;$B14,'Annual Service Data By Mode'!$AV:$AV,"=No"))),IF($A14="","",IF($A14="between",SUMIFS('Annual Service Data By Mode'!AB:AB,'Annual Service Data By Mode'!$H:$H,"&gt;="&amp;$B14,'Annual Service Data By Mode'!$H:$H,"&lt;"&amp;$D14),SUMIFS('Annual Service Data By Mode'!AB:AB,'Annual Service Data By Mode'!$H:$H,"&gt;="&amp;$B14)))))</f>
        <v/>
      </c>
      <c r="P14" s="64" t="str">
        <f>IF($AE$6,IF($AE$1,IF($A14="","",IF($A14="between",SUMIFS('Annual Service Data By Mode'!AD:AD,'Annual Service Data By Mode'!$H:$H,"&gt;="&amp;$B14,'Annual Service Data By Mode'!$H:$H,"&lt;"&amp;$D14,'Annual Service Data By Mode'!$AV:$AV,"=No",'Annual Service Data By Mode'!$G:$G,"=Full Reporter"),SUMIFS('Annual Service Data By Mode'!AD:AD,'Annual Service Data By Mode'!$H:$H,"&gt;="&amp;$B14,'Annual Service Data By Mode'!$AV:$AV,"=No",'Annual Service Data By Mode'!$G:$G,"=Full Reporter"))),IF($A14="","",IF($A14="between",SUMIFS('Annual Service Data By Mode'!AD:AD,'Annual Service Data By Mode'!$H:$H,"&gt;="&amp;$B14,'Annual Service Data By Mode'!$H:$H,"&lt;"&amp;$D14,'Annual Service Data By Mode'!$G:$G,"=Full Reporter"),SUMIFS('Annual Service Data By Mode'!AD:AD,'Annual Service Data By Mode'!$H:$H,"&gt;="&amp;$B14,'Annual Service Data By Mode'!$G:$G,"=Full Reporter")))),IF($AE$1,IF($A14="","",IF($A14="between",SUMIFS('Annual Service Data By Mode'!AD:AD,'Annual Service Data By Mode'!$H:$H,"&gt;="&amp;$B14,'Annual Service Data By Mode'!$H:$H,"&lt;"&amp;$D14,'Annual Service Data By Mode'!$AV:$AV,"=No"),SUMIFS('Annual Service Data By Mode'!AD:AD,'Annual Service Data By Mode'!$H:$H,"&gt;="&amp;$B14,'Annual Service Data By Mode'!$AV:$AV,"=No"))),IF($A14="","",IF($A14="between",SUMIFS('Annual Service Data By Mode'!AD:AD,'Annual Service Data By Mode'!$H:$H,"&gt;="&amp;$B14,'Annual Service Data By Mode'!$H:$H,"&lt;"&amp;$D14),SUMIFS('Annual Service Data By Mode'!AD:AD,'Annual Service Data By Mode'!$H:$H,"&gt;="&amp;$B14)))))</f>
        <v/>
      </c>
      <c r="Q14" s="64" t="str">
        <f>IF($AE$6,IF($AE$1,IF($A14="","",IF($A14="between",SUMIFS('Annual Service Data By Mode'!AF:AF,'Annual Service Data By Mode'!$H:$H,"&gt;="&amp;$B14,'Annual Service Data By Mode'!$H:$H,"&lt;"&amp;$D14,'Annual Service Data By Mode'!$AV:$AV,"=No",'Annual Service Data By Mode'!$G:$G,"=Full Reporter"),SUMIFS('Annual Service Data By Mode'!AF:AF,'Annual Service Data By Mode'!$H:$H,"&gt;="&amp;$B14,'Annual Service Data By Mode'!$AV:$AV,"=No",'Annual Service Data By Mode'!$G:$G,"=Full Reporter"))),IF($A14="","",IF($A14="between",SUMIFS('Annual Service Data By Mode'!AF:AF,'Annual Service Data By Mode'!$H:$H,"&gt;="&amp;$B14,'Annual Service Data By Mode'!$H:$H,"&lt;"&amp;$D14,'Annual Service Data By Mode'!$G:$G,"=Full Reporter"),SUMIFS('Annual Service Data By Mode'!AF:AF,'Annual Service Data By Mode'!$H:$H,"&gt;="&amp;$B14,'Annual Service Data By Mode'!$G:$G,"=Full Reporter")))),IF($AE$1,IF($A14="","",IF($A14="between",SUMIFS('Annual Service Data By Mode'!AF:AF,'Annual Service Data By Mode'!$H:$H,"&gt;="&amp;$B14,'Annual Service Data By Mode'!$H:$H,"&lt;"&amp;$D14,'Annual Service Data By Mode'!$AV:$AV,"=No"),SUMIFS('Annual Service Data By Mode'!AF:AF,'Annual Service Data By Mode'!$H:$H,"&gt;="&amp;$B14,'Annual Service Data By Mode'!$AV:$AV,"=No"))),IF($A14="","",IF($A14="between",SUMIFS('Annual Service Data By Mode'!AF:AF,'Annual Service Data By Mode'!$H:$H,"&gt;="&amp;$B14,'Annual Service Data By Mode'!$H:$H,"&lt;"&amp;$D14),SUMIFS('Annual Service Data By Mode'!AF:AF,'Annual Service Data By Mode'!$H:$H,"&gt;="&amp;$B14)))))</f>
        <v/>
      </c>
      <c r="R14" s="64" t="str">
        <f>IF($AE$6,IF($AE$1,IF($A14="","",IF($A14="between",SUMIFS('Annual Service Data By Mode'!AH:AH,'Annual Service Data By Mode'!$H:$H,"&gt;="&amp;$B14,'Annual Service Data By Mode'!$H:$H,"&lt;"&amp;$D14,'Annual Service Data By Mode'!$AV:$AV,"=No",'Annual Service Data By Mode'!$G:$G,"=Full Reporter"),SUMIFS('Annual Service Data By Mode'!AH:AH,'Annual Service Data By Mode'!$H:$H,"&gt;="&amp;$B14,'Annual Service Data By Mode'!$AV:$AV,"=No",'Annual Service Data By Mode'!$G:$G,"=Full Reporter"))),IF($A14="","",IF($A14="between",SUMIFS('Annual Service Data By Mode'!AH:AH,'Annual Service Data By Mode'!$H:$H,"&gt;="&amp;$B14,'Annual Service Data By Mode'!$H:$H,"&lt;"&amp;$D14,'Annual Service Data By Mode'!$G:$G,"=Full Reporter"),SUMIFS('Annual Service Data By Mode'!AH:AH,'Annual Service Data By Mode'!$H:$H,"&gt;="&amp;$B14,'Annual Service Data By Mode'!$G:$G,"=Full Reporter")))),IF($AE$1,IF($A14="","",IF($A14="between",SUMIFS('Annual Service Data By Mode'!AH:AH,'Annual Service Data By Mode'!$H:$H,"&gt;="&amp;$B14,'Annual Service Data By Mode'!$H:$H,"&lt;"&amp;$D14,'Annual Service Data By Mode'!$AV:$AV,"=No"),SUMIFS('Annual Service Data By Mode'!AH:AH,'Annual Service Data By Mode'!$H:$H,"&gt;="&amp;$B14,'Annual Service Data By Mode'!$AV:$AV,"=No"))),IF($A14="","",IF($A14="between",SUMIFS('Annual Service Data By Mode'!AH:AH,'Annual Service Data By Mode'!$H:$H,"&gt;="&amp;$B14,'Annual Service Data By Mode'!$H:$H,"&lt;"&amp;$D14),SUMIFS('Annual Service Data By Mode'!AH:AH,'Annual Service Data By Mode'!$H:$H,"&gt;="&amp;$B14)))))</f>
        <v/>
      </c>
      <c r="S14" s="64" t="str">
        <f>IF($AE$6,IF($AE$1,IF($A14="","",IF($A14="between",SUMIFS('Annual Service Data By Mode'!AJ:AJ,'Annual Service Data By Mode'!$H:$H,"&gt;="&amp;$B14,'Annual Service Data By Mode'!$H:$H,"&lt;"&amp;$D14,'Annual Service Data By Mode'!$AV:$AV,"=No",'Annual Service Data By Mode'!$G:$G,"=Full Reporter"),SUMIFS('Annual Service Data By Mode'!AJ:AJ,'Annual Service Data By Mode'!$H:$H,"&gt;="&amp;$B14,'Annual Service Data By Mode'!$AV:$AV,"=No",'Annual Service Data By Mode'!$G:$G,"=Full Reporter"))),IF($A14="","",IF($A14="between",SUMIFS('Annual Service Data By Mode'!AJ:AJ,'Annual Service Data By Mode'!$H:$H,"&gt;="&amp;$B14,'Annual Service Data By Mode'!$H:$H,"&lt;"&amp;$D14,'Annual Service Data By Mode'!$G:$G,"=Full Reporter"),SUMIFS('Annual Service Data By Mode'!AJ:AJ,'Annual Service Data By Mode'!$H:$H,"&gt;="&amp;$B14,'Annual Service Data By Mode'!$G:$G,"=Full Reporter")))),IF($AE$1,IF($A14="","",IF($A14="between",SUMIFS('Annual Service Data By Mode'!AJ:AJ,'Annual Service Data By Mode'!$H:$H,"&gt;="&amp;$B14,'Annual Service Data By Mode'!$H:$H,"&lt;"&amp;$D14,'Annual Service Data By Mode'!$AV:$AV,"=No"),SUMIFS('Annual Service Data By Mode'!AJ:AJ,'Annual Service Data By Mode'!$H:$H,"&gt;="&amp;$B14,'Annual Service Data By Mode'!$AV:$AV,"=No"))),IF($A14="","",IF($A14="between",SUMIFS('Annual Service Data By Mode'!AJ:AJ,'Annual Service Data By Mode'!$H:$H,"&gt;="&amp;$B14,'Annual Service Data By Mode'!$H:$H,"&lt;"&amp;$D14),SUMIFS('Annual Service Data By Mode'!AJ:AJ,'Annual Service Data By Mode'!$H:$H,"&gt;="&amp;$B14)))))</f>
        <v/>
      </c>
      <c r="T14" s="64" t="str">
        <f>IF($AE$6,IF($AE$1,IF($A14="","",IF($A14="between",SUMIFS('Annual Service Data By Mode'!AL:AL,'Annual Service Data By Mode'!$H:$H,"&gt;="&amp;$B14,'Annual Service Data By Mode'!$H:$H,"&lt;"&amp;$D14,'Annual Service Data By Mode'!$AV:$AV,"=No",'Annual Service Data By Mode'!$G:$G,"=Full Reporter"),SUMIFS('Annual Service Data By Mode'!AL:AL,'Annual Service Data By Mode'!$H:$H,"&gt;="&amp;$B14,'Annual Service Data By Mode'!$AV:$AV,"=No",'Annual Service Data By Mode'!$G:$G,"=Full Reporter"))),IF($A14="","",IF($A14="between",SUMIFS('Annual Service Data By Mode'!AL:AL,'Annual Service Data By Mode'!$H:$H,"&gt;="&amp;$B14,'Annual Service Data By Mode'!$H:$H,"&lt;"&amp;$D14,'Annual Service Data By Mode'!$G:$G,"=Full Reporter"),SUMIFS('Annual Service Data By Mode'!AL:AL,'Annual Service Data By Mode'!$H:$H,"&gt;="&amp;$B14,'Annual Service Data By Mode'!$G:$G,"=Full Reporter")))),IF($AE$1,IF($A14="","",IF($A14="between",SUMIFS('Annual Service Data By Mode'!AL:AL,'Annual Service Data By Mode'!$H:$H,"&gt;="&amp;$B14,'Annual Service Data By Mode'!$H:$H,"&lt;"&amp;$D14,'Annual Service Data By Mode'!$AV:$AV,"=No"),SUMIFS('Annual Service Data By Mode'!AL:AL,'Annual Service Data By Mode'!$H:$H,"&gt;="&amp;$B14,'Annual Service Data By Mode'!$AV:$AV,"=No"))),IF($A14="","",IF($A14="between",SUMIFS('Annual Service Data By Mode'!AL:AL,'Annual Service Data By Mode'!$H:$H,"&gt;="&amp;$B14,'Annual Service Data By Mode'!$H:$H,"&lt;"&amp;$D14),SUMIFS('Annual Service Data By Mode'!AL:AL,'Annual Service Data By Mode'!$H:$H,"&gt;="&amp;$B14)))))</f>
        <v/>
      </c>
      <c r="U14" s="64" t="str">
        <f>IF($AE$6,IF($AE$1,IF($A14="","",IF($A14="between",SUMIFS('Annual Service Data By Mode'!AN:AN,'Annual Service Data By Mode'!$H:$H,"&gt;="&amp;$B14,'Annual Service Data By Mode'!$H:$H,"&lt;"&amp;$D14,'Annual Service Data By Mode'!$AV:$AV,"=No",'Annual Service Data By Mode'!$G:$G,"=Full Reporter"),SUMIFS('Annual Service Data By Mode'!AN:AN,'Annual Service Data By Mode'!$H:$H,"&gt;="&amp;$B14,'Annual Service Data By Mode'!$AV:$AV,"=No",'Annual Service Data By Mode'!$G:$G,"=Full Reporter"))),IF($A14="","",IF($A14="between",SUMIFS('Annual Service Data By Mode'!AN:AN,'Annual Service Data By Mode'!$H:$H,"&gt;="&amp;$B14,'Annual Service Data By Mode'!$H:$H,"&lt;"&amp;$D14,'Annual Service Data By Mode'!$G:$G,"=Full Reporter"),SUMIFS('Annual Service Data By Mode'!AN:AN,'Annual Service Data By Mode'!$H:$H,"&gt;="&amp;$B14,'Annual Service Data By Mode'!$G:$G,"=Full Reporter")))),IF($AE$1,IF($A14="","",IF($A14="between",SUMIFS('Annual Service Data By Mode'!AN:AN,'Annual Service Data By Mode'!$H:$H,"&gt;="&amp;$B14,'Annual Service Data By Mode'!$H:$H,"&lt;"&amp;$D14,'Annual Service Data By Mode'!$AV:$AV,"=No"),SUMIFS('Annual Service Data By Mode'!AN:AN,'Annual Service Data By Mode'!$H:$H,"&gt;="&amp;$B14,'Annual Service Data By Mode'!$AV:$AV,"=No"))),IF($A14="","",IF($A14="between",SUMIFS('Annual Service Data By Mode'!AN:AN,'Annual Service Data By Mode'!$H:$H,"&gt;="&amp;$B14,'Annual Service Data By Mode'!$H:$H,"&lt;"&amp;$D14),SUMIFS('Annual Service Data By Mode'!AN:AN,'Annual Service Data By Mode'!$H:$H,"&gt;="&amp;$B14)))))</f>
        <v/>
      </c>
      <c r="V14" s="64" t="str">
        <f>IF($AE$6,IF($AE$1,IF($A14="","",IF($A14="between",SUMIFS('Annual Service Data By Mode'!AP:AP,'Annual Service Data By Mode'!$H:$H,"&gt;="&amp;$B14,'Annual Service Data By Mode'!$H:$H,"&lt;"&amp;$D14,'Annual Service Data By Mode'!$AV:$AV,"=No",'Annual Service Data By Mode'!$G:$G,"=Full Reporter"),SUMIFS('Annual Service Data By Mode'!AP:AP,'Annual Service Data By Mode'!$H:$H,"&gt;="&amp;$B14,'Annual Service Data By Mode'!$AV:$AV,"=No",'Annual Service Data By Mode'!$G:$G,"=Full Reporter"))),IF($A14="","",IF($A14="between",SUMIFS('Annual Service Data By Mode'!AP:AP,'Annual Service Data By Mode'!$H:$H,"&gt;="&amp;$B14,'Annual Service Data By Mode'!$H:$H,"&lt;"&amp;$D14,'Annual Service Data By Mode'!$G:$G,"=Full Reporter"),SUMIFS('Annual Service Data By Mode'!AP:AP,'Annual Service Data By Mode'!$H:$H,"&gt;="&amp;$B14,'Annual Service Data By Mode'!$G:$G,"=Full Reporter")))),IF($AE$1,IF($A14="","",IF($A14="between",SUMIFS('Annual Service Data By Mode'!AP:AP,'Annual Service Data By Mode'!$H:$H,"&gt;="&amp;$B14,'Annual Service Data By Mode'!$H:$H,"&lt;"&amp;$D14,'Annual Service Data By Mode'!$AV:$AV,"=No"),SUMIFS('Annual Service Data By Mode'!AP:AP,'Annual Service Data By Mode'!$H:$H,"&gt;="&amp;$B14,'Annual Service Data By Mode'!$AV:$AV,"=No"))),IF($A14="","",IF($A14="between",SUMIFS('Annual Service Data By Mode'!AP:AP,'Annual Service Data By Mode'!$H:$H,"&gt;="&amp;$B14,'Annual Service Data By Mode'!$H:$H,"&lt;"&amp;$D14),SUMIFS('Annual Service Data By Mode'!AP:AP,'Annual Service Data By Mode'!$H:$H,"&gt;="&amp;$B14)))))</f>
        <v/>
      </c>
      <c r="W14" s="64" t="str">
        <f>IF($AE$6,IF($AE$1,IF($A14="","",IF($A14="between",SUMIFS('Annual Service Data By Mode'!AR:AR,'Annual Service Data By Mode'!$H:$H,"&gt;="&amp;$B14,'Annual Service Data By Mode'!$H:$H,"&lt;"&amp;$D14,'Annual Service Data By Mode'!$AV:$AV,"=No",'Annual Service Data By Mode'!$G:$G,"=Full Reporter"),SUMIFS('Annual Service Data By Mode'!AR:AR,'Annual Service Data By Mode'!$H:$H,"&gt;="&amp;$B14,'Annual Service Data By Mode'!$AV:$AV,"=No",'Annual Service Data By Mode'!$G:$G,"=Full Reporter"))),IF($A14="","",IF($A14="between",SUMIFS('Annual Service Data By Mode'!AR:AR,'Annual Service Data By Mode'!$H:$H,"&gt;="&amp;$B14,'Annual Service Data By Mode'!$H:$H,"&lt;"&amp;$D14,'Annual Service Data By Mode'!$G:$G,"=Full Reporter"),SUMIFS('Annual Service Data By Mode'!AR:AR,'Annual Service Data By Mode'!$H:$H,"&gt;="&amp;$B14,'Annual Service Data By Mode'!$G:$G,"=Full Reporter")))),IF($AE$1,IF($A14="","",IF($A14="between",SUMIFS('Annual Service Data By Mode'!AR:AR,'Annual Service Data By Mode'!$H:$H,"&gt;="&amp;$B14,'Annual Service Data By Mode'!$H:$H,"&lt;"&amp;$D14,'Annual Service Data By Mode'!$AV:$AV,"=No"),SUMIFS('Annual Service Data By Mode'!AR:AR,'Annual Service Data By Mode'!$H:$H,"&gt;="&amp;$B14,'Annual Service Data By Mode'!$AV:$AV,"=No"))),IF($A14="","",IF($A14="between",SUMIFS('Annual Service Data By Mode'!AR:AR,'Annual Service Data By Mode'!$H:$H,"&gt;="&amp;$B14,'Annual Service Data By Mode'!$H:$H,"&lt;"&amp;$D14),SUMIFS('Annual Service Data By Mode'!AR:AR,'Annual Service Data By Mode'!$H:$H,"&gt;="&amp;$B14)))))</f>
        <v/>
      </c>
      <c r="X14" s="132" t="str">
        <f>IF($AE$6,IF($AE$1,IF($A14="","",IF($A14="between",SUMIFS('Annual Service Data By Mode'!AT:AT,'Annual Service Data By Mode'!$H:$H,"&gt;="&amp;$B14,'Annual Service Data By Mode'!$H:$H,"&lt;"&amp;$D14,'Annual Service Data By Mode'!$AV:$AV,"=No",'Annual Service Data By Mode'!$G:$G,"=Full Reporter"),SUMIFS('Annual Service Data By Mode'!AT:AT,'Annual Service Data By Mode'!$H:$H,"&gt;="&amp;$B14,'Annual Service Data By Mode'!$AV:$AV,"=No",'Annual Service Data By Mode'!$G:$G,"=Full Reporter"))),IF($A14="","",IF($A14="between",SUMIFS('Annual Service Data By Mode'!AT:AT,'Annual Service Data By Mode'!$H:$H,"&gt;="&amp;$B14,'Annual Service Data By Mode'!$H:$H,"&lt;"&amp;$D14,'Annual Service Data By Mode'!$G:$G,"=Full Reporter"),SUMIFS('Annual Service Data By Mode'!AT:AT,'Annual Service Data By Mode'!$H:$H,"&gt;="&amp;$B14,'Annual Service Data By Mode'!$G:$G,"=Full Reporter")))),IF($AE$1,IF($A14="","",IF($A14="between",SUMIFS('Annual Service Data By Mode'!AT:AT,'Annual Service Data By Mode'!$H:$H,"&gt;="&amp;$B14,'Annual Service Data By Mode'!$H:$H,"&lt;"&amp;$D14,'Annual Service Data By Mode'!$AV:$AV,"=No"),SUMIFS('Annual Service Data By Mode'!AT:AT,'Annual Service Data By Mode'!$H:$H,"&gt;="&amp;$B14,'Annual Service Data By Mode'!$AV:$AV,"=No"))),IF($A14="","",IF($A14="between",SUMIFS('Annual Service Data By Mode'!AT:AT,'Annual Service Data By Mode'!$H:$H,"&gt;="&amp;$B14,'Annual Service Data By Mode'!$H:$H,"&lt;"&amp;$D14),SUMIFS('Annual Service Data By Mode'!AT:AT,'Annual Service Data By Mode'!$H:$H,"&gt;="&amp;$B14)))))</f>
        <v/>
      </c>
      <c r="Y14" s="38"/>
      <c r="Z14" s="35"/>
      <c r="AA14" s="35"/>
      <c r="AB14" s="35"/>
      <c r="AC14" s="35"/>
      <c r="AD14" s="35"/>
      <c r="AE14" s="35"/>
      <c r="AF14" s="35"/>
      <c r="AG14" s="35"/>
      <c r="AH14" s="35"/>
      <c r="AI14" s="35"/>
    </row>
    <row r="15" spans="1:35" s="39" customFormat="1" ht="10.5" x14ac:dyDescent="0.25">
      <c r="A15" s="74" t="str">
        <f t="shared" si="5"/>
        <v/>
      </c>
      <c r="B15" s="75" t="str">
        <f t="shared" si="6"/>
        <v/>
      </c>
      <c r="C15" s="76" t="str">
        <f t="shared" si="7"/>
        <v/>
      </c>
      <c r="D15" s="22"/>
      <c r="E15" s="117" t="str">
        <f t="shared" si="0"/>
        <v>invalid bin</v>
      </c>
      <c r="F15" s="67" t="str">
        <f>IF($AE$6,IF($AE$1,IF($A15="","",IF($A15="between",SUMIFS('Annual Service Data By Mode'!L:L,'Annual Service Data By Mode'!$H:$H,"&gt;="&amp;$B15,'Annual Service Data By Mode'!$H:$H,"&lt;"&amp;$D15,'Annual Service Data By Mode'!$AV:$AV,"=No",'Annual Service Data By Mode'!$G:$G,"=Full Reporter"),SUMIFS('Annual Service Data By Mode'!L:L,'Annual Service Data By Mode'!$H:$H,"&gt;="&amp;$B15,'Annual Service Data By Mode'!$AV:$AV,"=No",'Annual Service Data By Mode'!$G:$G,"=Full Reporter"))),IF($A15="","",IF($A15="between",SUMIFS('Annual Service Data By Mode'!L:L,'Annual Service Data By Mode'!$H:$H,"&gt;="&amp;$B15,'Annual Service Data By Mode'!$H:$H,"&lt;"&amp;$D15,'Annual Service Data By Mode'!$G:$G,"=Full Reporter"),SUMIFS('Annual Service Data By Mode'!L:L,'Annual Service Data By Mode'!$H:$H,"&gt;="&amp;$B15,'Annual Service Data By Mode'!$G:$G,"=Full Reporter")))),IF($AE$1,IF($A15="","",IF($A15="between",SUMIFS('Annual Service Data By Mode'!L:L,'Annual Service Data By Mode'!$H:$H,"&gt;="&amp;$B15,'Annual Service Data By Mode'!$H:$H,"&lt;"&amp;$D15,'Annual Service Data By Mode'!$AV:$AV,"=No"),SUMIFS('Annual Service Data By Mode'!L:L,'Annual Service Data By Mode'!$H:$H,"&gt;="&amp;$B15,'Annual Service Data By Mode'!$AV:$AV,"=No"))),IF($A15="","",IF($A15="between",SUMIFS('Annual Service Data By Mode'!L:L,'Annual Service Data By Mode'!$H:$H,"&gt;="&amp;$B15,'Annual Service Data By Mode'!$H:$H,"&lt;"&amp;$D15),SUMIFS('Annual Service Data By Mode'!L:L,'Annual Service Data By Mode'!$H:$H,"&gt;="&amp;$B15)))))</f>
        <v/>
      </c>
      <c r="G15" s="68" t="str">
        <f>IF($AE$6,IF($AE$1,IF($A15="","",IF($A15="between",SUMIFS('Annual Service Data By Mode'!N:N,'Annual Service Data By Mode'!$H:$H,"&gt;="&amp;$B15,'Annual Service Data By Mode'!$H:$H,"&lt;"&amp;$D15,'Annual Service Data By Mode'!$AV:$AV,"=No",'Annual Service Data By Mode'!$G:$G,"=Full Reporter"),SUMIFS('Annual Service Data By Mode'!N:N,'Annual Service Data By Mode'!$H:$H,"&gt;="&amp;$B15,'Annual Service Data By Mode'!$AV:$AV,"=No",'Annual Service Data By Mode'!$G:$G,"=Full Reporter"))),IF($A15="","",IF($A15="between",SUMIFS('Annual Service Data By Mode'!N:N,'Annual Service Data By Mode'!$H:$H,"&gt;="&amp;$B15,'Annual Service Data By Mode'!$H:$H,"&lt;"&amp;$D15,'Annual Service Data By Mode'!$G:$G,"=Full Reporter"),SUMIFS('Annual Service Data By Mode'!N:N,'Annual Service Data By Mode'!$H:$H,"&gt;="&amp;$B15,'Annual Service Data By Mode'!$G:$G,"=Full Reporter")))),IF($AE$1,IF($A15="","",IF($A15="between",SUMIFS('Annual Service Data By Mode'!N:N,'Annual Service Data By Mode'!$H:$H,"&gt;="&amp;$B15,'Annual Service Data By Mode'!$H:$H,"&lt;"&amp;$D15,'Annual Service Data By Mode'!$AV:$AV,"=No"),SUMIFS('Annual Service Data By Mode'!N:N,'Annual Service Data By Mode'!$H:$H,"&gt;="&amp;$B15,'Annual Service Data By Mode'!$AV:$AV,"=No"))),IF($A15="","",IF($A15="between",SUMIFS('Annual Service Data By Mode'!N:N,'Annual Service Data By Mode'!$H:$H,"&gt;="&amp;$B15,'Annual Service Data By Mode'!$H:$H,"&lt;"&amp;$D15),SUMIFS('Annual Service Data By Mode'!N:N,'Annual Service Data By Mode'!$H:$H,"&gt;="&amp;$B15)))))</f>
        <v/>
      </c>
      <c r="H15" s="69" t="str">
        <f t="shared" si="1"/>
        <v/>
      </c>
      <c r="I15" s="70" t="str">
        <f t="shared" si="2"/>
        <v/>
      </c>
      <c r="J15" s="69" t="str">
        <f t="shared" si="3"/>
        <v/>
      </c>
      <c r="K15" s="69" t="str">
        <f t="shared" si="4"/>
        <v/>
      </c>
      <c r="L15" s="68" t="str">
        <f>IF($AE$6,IF($AE$1,IF($A15="","",IF($A15="between",SUMIFS('Annual Service Data By Mode'!V:V,'Annual Service Data By Mode'!$H:$H,"&gt;="&amp;$B15,'Annual Service Data By Mode'!$H:$H,"&lt;"&amp;$D15,'Annual Service Data By Mode'!$AV:$AV,"=No",'Annual Service Data By Mode'!$G:$G,"=Full Reporter"),SUMIFS('Annual Service Data By Mode'!V:V,'Annual Service Data By Mode'!$H:$H,"&gt;="&amp;$B15,'Annual Service Data By Mode'!$AV:$AV,"=No",'Annual Service Data By Mode'!$G:$G,"=Full Reporter"))),IF($A15="","",IF($A15="between",SUMIFS('Annual Service Data By Mode'!V:V,'Annual Service Data By Mode'!$H:$H,"&gt;="&amp;$B15,'Annual Service Data By Mode'!$H:$H,"&lt;"&amp;$D15,'Annual Service Data By Mode'!$G:$G,"=Full Reporter"),SUMIFS('Annual Service Data By Mode'!V:V,'Annual Service Data By Mode'!$H:$H,"&gt;="&amp;$B15,'Annual Service Data By Mode'!$G:$G,"=Full Reporter")))),IF($AE$1,IF($A15="","",IF($A15="between",SUMIFS('Annual Service Data By Mode'!V:V,'Annual Service Data By Mode'!$H:$H,"&gt;="&amp;$B15,'Annual Service Data By Mode'!$H:$H,"&lt;"&amp;$D15,'Annual Service Data By Mode'!$AV:$AV,"=No"),SUMIFS('Annual Service Data By Mode'!V:V,'Annual Service Data By Mode'!$H:$H,"&gt;="&amp;$B15,'Annual Service Data By Mode'!$AV:$AV,"=No"))),IF($A15="","",IF($A15="between",SUMIFS('Annual Service Data By Mode'!V:V,'Annual Service Data By Mode'!$H:$H,"&gt;="&amp;$B15,'Annual Service Data By Mode'!$H:$H,"&lt;"&amp;$D15),SUMIFS('Annual Service Data By Mode'!V:V,'Annual Service Data By Mode'!$H:$H,"&gt;="&amp;$B15)))))</f>
        <v/>
      </c>
      <c r="M15" s="68" t="str">
        <f>IF($AE$6,IF($AE$1,IF($A15="","",IF($A15="between",SUMIFS('Annual Service Data By Mode'!X:X,'Annual Service Data By Mode'!$H:$H,"&gt;="&amp;$B15,'Annual Service Data By Mode'!$H:$H,"&lt;"&amp;$D15,'Annual Service Data By Mode'!$AV:$AV,"=No",'Annual Service Data By Mode'!$G:$G,"=Full Reporter"),SUMIFS('Annual Service Data By Mode'!X:X,'Annual Service Data By Mode'!$H:$H,"&gt;="&amp;$B15,'Annual Service Data By Mode'!$AV:$AV,"=No",'Annual Service Data By Mode'!$G:$G,"=Full Reporter"))),IF($A15="","",IF($A15="between",SUMIFS('Annual Service Data By Mode'!X:X,'Annual Service Data By Mode'!$H:$H,"&gt;="&amp;$B15,'Annual Service Data By Mode'!$H:$H,"&lt;"&amp;$D15,'Annual Service Data By Mode'!$G:$G,"=Full Reporter"),SUMIFS('Annual Service Data By Mode'!X:X,'Annual Service Data By Mode'!$H:$H,"&gt;="&amp;$B15,'Annual Service Data By Mode'!$G:$G,"=Full Reporter")))),IF($AE$1,IF($A15="","",IF($A15="between",SUMIFS('Annual Service Data By Mode'!X:X,'Annual Service Data By Mode'!$H:$H,"&gt;="&amp;$B15,'Annual Service Data By Mode'!$H:$H,"&lt;"&amp;$D15,'Annual Service Data By Mode'!$AV:$AV,"=No"),SUMIFS('Annual Service Data By Mode'!X:X,'Annual Service Data By Mode'!$H:$H,"&gt;="&amp;$B15,'Annual Service Data By Mode'!$AV:$AV,"=No"))),IF($A15="","",IF($A15="between",SUMIFS('Annual Service Data By Mode'!X:X,'Annual Service Data By Mode'!$H:$H,"&gt;="&amp;$B15,'Annual Service Data By Mode'!$H:$H,"&lt;"&amp;$D15),SUMIFS('Annual Service Data By Mode'!X:X,'Annual Service Data By Mode'!$H:$H,"&gt;="&amp;$B15)))))</f>
        <v/>
      </c>
      <c r="N15" s="68" t="str">
        <f>IF($AE$6,IF($AE$1,IF($A15="","",IF($A15="between",SUMIFS('Annual Service Data By Mode'!Z:Z,'Annual Service Data By Mode'!$H:$H,"&gt;="&amp;$B15,'Annual Service Data By Mode'!$H:$H,"&lt;"&amp;$D15,'Annual Service Data By Mode'!$AV:$AV,"=No",'Annual Service Data By Mode'!$G:$G,"=Full Reporter"),SUMIFS('Annual Service Data By Mode'!Z:Z,'Annual Service Data By Mode'!$H:$H,"&gt;="&amp;$B15,'Annual Service Data By Mode'!$AV:$AV,"=No",'Annual Service Data By Mode'!$G:$G,"=Full Reporter"))),IF($A15="","",IF($A15="between",SUMIFS('Annual Service Data By Mode'!Z:Z,'Annual Service Data By Mode'!$H:$H,"&gt;="&amp;$B15,'Annual Service Data By Mode'!$H:$H,"&lt;"&amp;$D15,'Annual Service Data By Mode'!$G:$G,"=Full Reporter"),SUMIFS('Annual Service Data By Mode'!Z:Z,'Annual Service Data By Mode'!$H:$H,"&gt;="&amp;$B15,'Annual Service Data By Mode'!$G:$G,"=Full Reporter")))),IF($AE$1,IF($A15="","",IF($A15="between",SUMIFS('Annual Service Data By Mode'!Z:Z,'Annual Service Data By Mode'!$H:$H,"&gt;="&amp;$B15,'Annual Service Data By Mode'!$H:$H,"&lt;"&amp;$D15,'Annual Service Data By Mode'!$AV:$AV,"=No"),SUMIFS('Annual Service Data By Mode'!Z:Z,'Annual Service Data By Mode'!$H:$H,"&gt;="&amp;$B15,'Annual Service Data By Mode'!$AV:$AV,"=No"))),IF($A15="","",IF($A15="between",SUMIFS('Annual Service Data By Mode'!Z:Z,'Annual Service Data By Mode'!$H:$H,"&gt;="&amp;$B15,'Annual Service Data By Mode'!$H:$H,"&lt;"&amp;$D15),SUMIFS('Annual Service Data By Mode'!Z:Z,'Annual Service Data By Mode'!$H:$H,"&gt;="&amp;$B15)))))</f>
        <v/>
      </c>
      <c r="O15" s="68" t="str">
        <f>IF($AE$6,IF($AE$1,IF($A15="","",IF($A15="between",SUMIFS('Annual Service Data By Mode'!AB:AB,'Annual Service Data By Mode'!$H:$H,"&gt;="&amp;$B15,'Annual Service Data By Mode'!$H:$H,"&lt;"&amp;$D15,'Annual Service Data By Mode'!$AV:$AV,"=No",'Annual Service Data By Mode'!$G:$G,"=Full Reporter"),SUMIFS('Annual Service Data By Mode'!AB:AB,'Annual Service Data By Mode'!$H:$H,"&gt;="&amp;$B15,'Annual Service Data By Mode'!$AV:$AV,"=No",'Annual Service Data By Mode'!$G:$G,"=Full Reporter"))),IF($A15="","",IF($A15="between",SUMIFS('Annual Service Data By Mode'!AB:AB,'Annual Service Data By Mode'!$H:$H,"&gt;="&amp;$B15,'Annual Service Data By Mode'!$H:$H,"&lt;"&amp;$D15,'Annual Service Data By Mode'!$G:$G,"=Full Reporter"),SUMIFS('Annual Service Data By Mode'!AB:AB,'Annual Service Data By Mode'!$H:$H,"&gt;="&amp;$B15,'Annual Service Data By Mode'!$G:$G,"=Full Reporter")))),IF($AE$1,IF($A15="","",IF($A15="between",SUMIFS('Annual Service Data By Mode'!AB:AB,'Annual Service Data By Mode'!$H:$H,"&gt;="&amp;$B15,'Annual Service Data By Mode'!$H:$H,"&lt;"&amp;$D15,'Annual Service Data By Mode'!$AV:$AV,"=No"),SUMIFS('Annual Service Data By Mode'!AB:AB,'Annual Service Data By Mode'!$H:$H,"&gt;="&amp;$B15,'Annual Service Data By Mode'!$AV:$AV,"=No"))),IF($A15="","",IF($A15="between",SUMIFS('Annual Service Data By Mode'!AB:AB,'Annual Service Data By Mode'!$H:$H,"&gt;="&amp;$B15,'Annual Service Data By Mode'!$H:$H,"&lt;"&amp;$D15),SUMIFS('Annual Service Data By Mode'!AB:AB,'Annual Service Data By Mode'!$H:$H,"&gt;="&amp;$B15)))))</f>
        <v/>
      </c>
      <c r="P15" s="68" t="str">
        <f>IF($AE$6,IF($AE$1,IF($A15="","",IF($A15="between",SUMIFS('Annual Service Data By Mode'!AD:AD,'Annual Service Data By Mode'!$H:$H,"&gt;="&amp;$B15,'Annual Service Data By Mode'!$H:$H,"&lt;"&amp;$D15,'Annual Service Data By Mode'!$AV:$AV,"=No",'Annual Service Data By Mode'!$G:$G,"=Full Reporter"),SUMIFS('Annual Service Data By Mode'!AD:AD,'Annual Service Data By Mode'!$H:$H,"&gt;="&amp;$B15,'Annual Service Data By Mode'!$AV:$AV,"=No",'Annual Service Data By Mode'!$G:$G,"=Full Reporter"))),IF($A15="","",IF($A15="between",SUMIFS('Annual Service Data By Mode'!AD:AD,'Annual Service Data By Mode'!$H:$H,"&gt;="&amp;$B15,'Annual Service Data By Mode'!$H:$H,"&lt;"&amp;$D15,'Annual Service Data By Mode'!$G:$G,"=Full Reporter"),SUMIFS('Annual Service Data By Mode'!AD:AD,'Annual Service Data By Mode'!$H:$H,"&gt;="&amp;$B15,'Annual Service Data By Mode'!$G:$G,"=Full Reporter")))),IF($AE$1,IF($A15="","",IF($A15="between",SUMIFS('Annual Service Data By Mode'!AD:AD,'Annual Service Data By Mode'!$H:$H,"&gt;="&amp;$B15,'Annual Service Data By Mode'!$H:$H,"&lt;"&amp;$D15,'Annual Service Data By Mode'!$AV:$AV,"=No"),SUMIFS('Annual Service Data By Mode'!AD:AD,'Annual Service Data By Mode'!$H:$H,"&gt;="&amp;$B15,'Annual Service Data By Mode'!$AV:$AV,"=No"))),IF($A15="","",IF($A15="between",SUMIFS('Annual Service Data By Mode'!AD:AD,'Annual Service Data By Mode'!$H:$H,"&gt;="&amp;$B15,'Annual Service Data By Mode'!$H:$H,"&lt;"&amp;$D15),SUMIFS('Annual Service Data By Mode'!AD:AD,'Annual Service Data By Mode'!$H:$H,"&gt;="&amp;$B15)))))</f>
        <v/>
      </c>
      <c r="Q15" s="68" t="str">
        <f>IF($AE$6,IF($AE$1,IF($A15="","",IF($A15="between",SUMIFS('Annual Service Data By Mode'!AF:AF,'Annual Service Data By Mode'!$H:$H,"&gt;="&amp;$B15,'Annual Service Data By Mode'!$H:$H,"&lt;"&amp;$D15,'Annual Service Data By Mode'!$AV:$AV,"=No",'Annual Service Data By Mode'!$G:$G,"=Full Reporter"),SUMIFS('Annual Service Data By Mode'!AF:AF,'Annual Service Data By Mode'!$H:$H,"&gt;="&amp;$B15,'Annual Service Data By Mode'!$AV:$AV,"=No",'Annual Service Data By Mode'!$G:$G,"=Full Reporter"))),IF($A15="","",IF($A15="between",SUMIFS('Annual Service Data By Mode'!AF:AF,'Annual Service Data By Mode'!$H:$H,"&gt;="&amp;$B15,'Annual Service Data By Mode'!$H:$H,"&lt;"&amp;$D15,'Annual Service Data By Mode'!$G:$G,"=Full Reporter"),SUMIFS('Annual Service Data By Mode'!AF:AF,'Annual Service Data By Mode'!$H:$H,"&gt;="&amp;$B15,'Annual Service Data By Mode'!$G:$G,"=Full Reporter")))),IF($AE$1,IF($A15="","",IF($A15="between",SUMIFS('Annual Service Data By Mode'!AF:AF,'Annual Service Data By Mode'!$H:$H,"&gt;="&amp;$B15,'Annual Service Data By Mode'!$H:$H,"&lt;"&amp;$D15,'Annual Service Data By Mode'!$AV:$AV,"=No"),SUMIFS('Annual Service Data By Mode'!AF:AF,'Annual Service Data By Mode'!$H:$H,"&gt;="&amp;$B15,'Annual Service Data By Mode'!$AV:$AV,"=No"))),IF($A15="","",IF($A15="between",SUMIFS('Annual Service Data By Mode'!AF:AF,'Annual Service Data By Mode'!$H:$H,"&gt;="&amp;$B15,'Annual Service Data By Mode'!$H:$H,"&lt;"&amp;$D15),SUMIFS('Annual Service Data By Mode'!AF:AF,'Annual Service Data By Mode'!$H:$H,"&gt;="&amp;$B15)))))</f>
        <v/>
      </c>
      <c r="R15" s="68" t="str">
        <f>IF($AE$6,IF($AE$1,IF($A15="","",IF($A15="between",SUMIFS('Annual Service Data By Mode'!AH:AH,'Annual Service Data By Mode'!$H:$H,"&gt;="&amp;$B15,'Annual Service Data By Mode'!$H:$H,"&lt;"&amp;$D15,'Annual Service Data By Mode'!$AV:$AV,"=No",'Annual Service Data By Mode'!$G:$G,"=Full Reporter"),SUMIFS('Annual Service Data By Mode'!AH:AH,'Annual Service Data By Mode'!$H:$H,"&gt;="&amp;$B15,'Annual Service Data By Mode'!$AV:$AV,"=No",'Annual Service Data By Mode'!$G:$G,"=Full Reporter"))),IF($A15="","",IF($A15="between",SUMIFS('Annual Service Data By Mode'!AH:AH,'Annual Service Data By Mode'!$H:$H,"&gt;="&amp;$B15,'Annual Service Data By Mode'!$H:$H,"&lt;"&amp;$D15,'Annual Service Data By Mode'!$G:$G,"=Full Reporter"),SUMIFS('Annual Service Data By Mode'!AH:AH,'Annual Service Data By Mode'!$H:$H,"&gt;="&amp;$B15,'Annual Service Data By Mode'!$G:$G,"=Full Reporter")))),IF($AE$1,IF($A15="","",IF($A15="between",SUMIFS('Annual Service Data By Mode'!AH:AH,'Annual Service Data By Mode'!$H:$H,"&gt;="&amp;$B15,'Annual Service Data By Mode'!$H:$H,"&lt;"&amp;$D15,'Annual Service Data By Mode'!$AV:$AV,"=No"),SUMIFS('Annual Service Data By Mode'!AH:AH,'Annual Service Data By Mode'!$H:$H,"&gt;="&amp;$B15,'Annual Service Data By Mode'!$AV:$AV,"=No"))),IF($A15="","",IF($A15="between",SUMIFS('Annual Service Data By Mode'!AH:AH,'Annual Service Data By Mode'!$H:$H,"&gt;="&amp;$B15,'Annual Service Data By Mode'!$H:$H,"&lt;"&amp;$D15),SUMIFS('Annual Service Data By Mode'!AH:AH,'Annual Service Data By Mode'!$H:$H,"&gt;="&amp;$B15)))))</f>
        <v/>
      </c>
      <c r="S15" s="68" t="str">
        <f>IF($AE$6,IF($AE$1,IF($A15="","",IF($A15="between",SUMIFS('Annual Service Data By Mode'!AJ:AJ,'Annual Service Data By Mode'!$H:$H,"&gt;="&amp;$B15,'Annual Service Data By Mode'!$H:$H,"&lt;"&amp;$D15,'Annual Service Data By Mode'!$AV:$AV,"=No",'Annual Service Data By Mode'!$G:$G,"=Full Reporter"),SUMIFS('Annual Service Data By Mode'!AJ:AJ,'Annual Service Data By Mode'!$H:$H,"&gt;="&amp;$B15,'Annual Service Data By Mode'!$AV:$AV,"=No",'Annual Service Data By Mode'!$G:$G,"=Full Reporter"))),IF($A15="","",IF($A15="between",SUMIFS('Annual Service Data By Mode'!AJ:AJ,'Annual Service Data By Mode'!$H:$H,"&gt;="&amp;$B15,'Annual Service Data By Mode'!$H:$H,"&lt;"&amp;$D15,'Annual Service Data By Mode'!$G:$G,"=Full Reporter"),SUMIFS('Annual Service Data By Mode'!AJ:AJ,'Annual Service Data By Mode'!$H:$H,"&gt;="&amp;$B15,'Annual Service Data By Mode'!$G:$G,"=Full Reporter")))),IF($AE$1,IF($A15="","",IF($A15="between",SUMIFS('Annual Service Data By Mode'!AJ:AJ,'Annual Service Data By Mode'!$H:$H,"&gt;="&amp;$B15,'Annual Service Data By Mode'!$H:$H,"&lt;"&amp;$D15,'Annual Service Data By Mode'!$AV:$AV,"=No"),SUMIFS('Annual Service Data By Mode'!AJ:AJ,'Annual Service Data By Mode'!$H:$H,"&gt;="&amp;$B15,'Annual Service Data By Mode'!$AV:$AV,"=No"))),IF($A15="","",IF($A15="between",SUMIFS('Annual Service Data By Mode'!AJ:AJ,'Annual Service Data By Mode'!$H:$H,"&gt;="&amp;$B15,'Annual Service Data By Mode'!$H:$H,"&lt;"&amp;$D15),SUMIFS('Annual Service Data By Mode'!AJ:AJ,'Annual Service Data By Mode'!$H:$H,"&gt;="&amp;$B15)))))</f>
        <v/>
      </c>
      <c r="T15" s="68" t="str">
        <f>IF($AE$6,IF($AE$1,IF($A15="","",IF($A15="between",SUMIFS('Annual Service Data By Mode'!AL:AL,'Annual Service Data By Mode'!$H:$H,"&gt;="&amp;$B15,'Annual Service Data By Mode'!$H:$H,"&lt;"&amp;$D15,'Annual Service Data By Mode'!$AV:$AV,"=No",'Annual Service Data By Mode'!$G:$G,"=Full Reporter"),SUMIFS('Annual Service Data By Mode'!AL:AL,'Annual Service Data By Mode'!$H:$H,"&gt;="&amp;$B15,'Annual Service Data By Mode'!$AV:$AV,"=No",'Annual Service Data By Mode'!$G:$G,"=Full Reporter"))),IF($A15="","",IF($A15="between",SUMIFS('Annual Service Data By Mode'!AL:AL,'Annual Service Data By Mode'!$H:$H,"&gt;="&amp;$B15,'Annual Service Data By Mode'!$H:$H,"&lt;"&amp;$D15,'Annual Service Data By Mode'!$G:$G,"=Full Reporter"),SUMIFS('Annual Service Data By Mode'!AL:AL,'Annual Service Data By Mode'!$H:$H,"&gt;="&amp;$B15,'Annual Service Data By Mode'!$G:$G,"=Full Reporter")))),IF($AE$1,IF($A15="","",IF($A15="between",SUMIFS('Annual Service Data By Mode'!AL:AL,'Annual Service Data By Mode'!$H:$H,"&gt;="&amp;$B15,'Annual Service Data By Mode'!$H:$H,"&lt;"&amp;$D15,'Annual Service Data By Mode'!$AV:$AV,"=No"),SUMIFS('Annual Service Data By Mode'!AL:AL,'Annual Service Data By Mode'!$H:$H,"&gt;="&amp;$B15,'Annual Service Data By Mode'!$AV:$AV,"=No"))),IF($A15="","",IF($A15="between",SUMIFS('Annual Service Data By Mode'!AL:AL,'Annual Service Data By Mode'!$H:$H,"&gt;="&amp;$B15,'Annual Service Data By Mode'!$H:$H,"&lt;"&amp;$D15),SUMIFS('Annual Service Data By Mode'!AL:AL,'Annual Service Data By Mode'!$H:$H,"&gt;="&amp;$B15)))))</f>
        <v/>
      </c>
      <c r="U15" s="68" t="str">
        <f>IF($AE$6,IF($AE$1,IF($A15="","",IF($A15="between",SUMIFS('Annual Service Data By Mode'!AN:AN,'Annual Service Data By Mode'!$H:$H,"&gt;="&amp;$B15,'Annual Service Data By Mode'!$H:$H,"&lt;"&amp;$D15,'Annual Service Data By Mode'!$AV:$AV,"=No",'Annual Service Data By Mode'!$G:$G,"=Full Reporter"),SUMIFS('Annual Service Data By Mode'!AN:AN,'Annual Service Data By Mode'!$H:$H,"&gt;="&amp;$B15,'Annual Service Data By Mode'!$AV:$AV,"=No",'Annual Service Data By Mode'!$G:$G,"=Full Reporter"))),IF($A15="","",IF($A15="between",SUMIFS('Annual Service Data By Mode'!AN:AN,'Annual Service Data By Mode'!$H:$H,"&gt;="&amp;$B15,'Annual Service Data By Mode'!$H:$H,"&lt;"&amp;$D15,'Annual Service Data By Mode'!$G:$G,"=Full Reporter"),SUMIFS('Annual Service Data By Mode'!AN:AN,'Annual Service Data By Mode'!$H:$H,"&gt;="&amp;$B15,'Annual Service Data By Mode'!$G:$G,"=Full Reporter")))),IF($AE$1,IF($A15="","",IF($A15="between",SUMIFS('Annual Service Data By Mode'!AN:AN,'Annual Service Data By Mode'!$H:$H,"&gt;="&amp;$B15,'Annual Service Data By Mode'!$H:$H,"&lt;"&amp;$D15,'Annual Service Data By Mode'!$AV:$AV,"=No"),SUMIFS('Annual Service Data By Mode'!AN:AN,'Annual Service Data By Mode'!$H:$H,"&gt;="&amp;$B15,'Annual Service Data By Mode'!$AV:$AV,"=No"))),IF($A15="","",IF($A15="between",SUMIFS('Annual Service Data By Mode'!AN:AN,'Annual Service Data By Mode'!$H:$H,"&gt;="&amp;$B15,'Annual Service Data By Mode'!$H:$H,"&lt;"&amp;$D15),SUMIFS('Annual Service Data By Mode'!AN:AN,'Annual Service Data By Mode'!$H:$H,"&gt;="&amp;$B15)))))</f>
        <v/>
      </c>
      <c r="V15" s="68" t="str">
        <f>IF($AE$6,IF($AE$1,IF($A15="","",IF($A15="between",SUMIFS('Annual Service Data By Mode'!AP:AP,'Annual Service Data By Mode'!$H:$H,"&gt;="&amp;$B15,'Annual Service Data By Mode'!$H:$H,"&lt;"&amp;$D15,'Annual Service Data By Mode'!$AV:$AV,"=No",'Annual Service Data By Mode'!$G:$G,"=Full Reporter"),SUMIFS('Annual Service Data By Mode'!AP:AP,'Annual Service Data By Mode'!$H:$H,"&gt;="&amp;$B15,'Annual Service Data By Mode'!$AV:$AV,"=No",'Annual Service Data By Mode'!$G:$G,"=Full Reporter"))),IF($A15="","",IF($A15="between",SUMIFS('Annual Service Data By Mode'!AP:AP,'Annual Service Data By Mode'!$H:$H,"&gt;="&amp;$B15,'Annual Service Data By Mode'!$H:$H,"&lt;"&amp;$D15,'Annual Service Data By Mode'!$G:$G,"=Full Reporter"),SUMIFS('Annual Service Data By Mode'!AP:AP,'Annual Service Data By Mode'!$H:$H,"&gt;="&amp;$B15,'Annual Service Data By Mode'!$G:$G,"=Full Reporter")))),IF($AE$1,IF($A15="","",IF($A15="between",SUMIFS('Annual Service Data By Mode'!AP:AP,'Annual Service Data By Mode'!$H:$H,"&gt;="&amp;$B15,'Annual Service Data By Mode'!$H:$H,"&lt;"&amp;$D15,'Annual Service Data By Mode'!$AV:$AV,"=No"),SUMIFS('Annual Service Data By Mode'!AP:AP,'Annual Service Data By Mode'!$H:$H,"&gt;="&amp;$B15,'Annual Service Data By Mode'!$AV:$AV,"=No"))),IF($A15="","",IF($A15="between",SUMIFS('Annual Service Data By Mode'!AP:AP,'Annual Service Data By Mode'!$H:$H,"&gt;="&amp;$B15,'Annual Service Data By Mode'!$H:$H,"&lt;"&amp;$D15),SUMIFS('Annual Service Data By Mode'!AP:AP,'Annual Service Data By Mode'!$H:$H,"&gt;="&amp;$B15)))))</f>
        <v/>
      </c>
      <c r="W15" s="68" t="str">
        <f>IF($AE$6,IF($AE$1,IF($A15="","",IF($A15="between",SUMIFS('Annual Service Data By Mode'!AR:AR,'Annual Service Data By Mode'!$H:$H,"&gt;="&amp;$B15,'Annual Service Data By Mode'!$H:$H,"&lt;"&amp;$D15,'Annual Service Data By Mode'!$AV:$AV,"=No",'Annual Service Data By Mode'!$G:$G,"=Full Reporter"),SUMIFS('Annual Service Data By Mode'!AR:AR,'Annual Service Data By Mode'!$H:$H,"&gt;="&amp;$B15,'Annual Service Data By Mode'!$AV:$AV,"=No",'Annual Service Data By Mode'!$G:$G,"=Full Reporter"))),IF($A15="","",IF($A15="between",SUMIFS('Annual Service Data By Mode'!AR:AR,'Annual Service Data By Mode'!$H:$H,"&gt;="&amp;$B15,'Annual Service Data By Mode'!$H:$H,"&lt;"&amp;$D15,'Annual Service Data By Mode'!$G:$G,"=Full Reporter"),SUMIFS('Annual Service Data By Mode'!AR:AR,'Annual Service Data By Mode'!$H:$H,"&gt;="&amp;$B15,'Annual Service Data By Mode'!$G:$G,"=Full Reporter")))),IF($AE$1,IF($A15="","",IF($A15="between",SUMIFS('Annual Service Data By Mode'!AR:AR,'Annual Service Data By Mode'!$H:$H,"&gt;="&amp;$B15,'Annual Service Data By Mode'!$H:$H,"&lt;"&amp;$D15,'Annual Service Data By Mode'!$AV:$AV,"=No"),SUMIFS('Annual Service Data By Mode'!AR:AR,'Annual Service Data By Mode'!$H:$H,"&gt;="&amp;$B15,'Annual Service Data By Mode'!$AV:$AV,"=No"))),IF($A15="","",IF($A15="between",SUMIFS('Annual Service Data By Mode'!AR:AR,'Annual Service Data By Mode'!$H:$H,"&gt;="&amp;$B15,'Annual Service Data By Mode'!$H:$H,"&lt;"&amp;$D15),SUMIFS('Annual Service Data By Mode'!AR:AR,'Annual Service Data By Mode'!$H:$H,"&gt;="&amp;$B15)))))</f>
        <v/>
      </c>
      <c r="X15" s="133" t="str">
        <f>IF($AE$6,IF($AE$1,IF($A15="","",IF($A15="between",SUMIFS('Annual Service Data By Mode'!AT:AT,'Annual Service Data By Mode'!$H:$H,"&gt;="&amp;$B15,'Annual Service Data By Mode'!$H:$H,"&lt;"&amp;$D15,'Annual Service Data By Mode'!$AV:$AV,"=No",'Annual Service Data By Mode'!$G:$G,"=Full Reporter"),SUMIFS('Annual Service Data By Mode'!AT:AT,'Annual Service Data By Mode'!$H:$H,"&gt;="&amp;$B15,'Annual Service Data By Mode'!$AV:$AV,"=No",'Annual Service Data By Mode'!$G:$G,"=Full Reporter"))),IF($A15="","",IF($A15="between",SUMIFS('Annual Service Data By Mode'!AT:AT,'Annual Service Data By Mode'!$H:$H,"&gt;="&amp;$B15,'Annual Service Data By Mode'!$H:$H,"&lt;"&amp;$D15,'Annual Service Data By Mode'!$G:$G,"=Full Reporter"),SUMIFS('Annual Service Data By Mode'!AT:AT,'Annual Service Data By Mode'!$H:$H,"&gt;="&amp;$B15,'Annual Service Data By Mode'!$G:$G,"=Full Reporter")))),IF($AE$1,IF($A15="","",IF($A15="between",SUMIFS('Annual Service Data By Mode'!AT:AT,'Annual Service Data By Mode'!$H:$H,"&gt;="&amp;$B15,'Annual Service Data By Mode'!$H:$H,"&lt;"&amp;$D15,'Annual Service Data By Mode'!$AV:$AV,"=No"),SUMIFS('Annual Service Data By Mode'!AT:AT,'Annual Service Data By Mode'!$H:$H,"&gt;="&amp;$B15,'Annual Service Data By Mode'!$AV:$AV,"=No"))),IF($A15="","",IF($A15="between",SUMIFS('Annual Service Data By Mode'!AT:AT,'Annual Service Data By Mode'!$H:$H,"&gt;="&amp;$B15,'Annual Service Data By Mode'!$H:$H,"&lt;"&amp;$D15),SUMIFS('Annual Service Data By Mode'!AT:AT,'Annual Service Data By Mode'!$H:$H,"&gt;="&amp;$B15)))))</f>
        <v/>
      </c>
      <c r="Y15" s="38"/>
      <c r="Z15" s="35"/>
      <c r="AA15" s="35"/>
      <c r="AB15" s="35"/>
      <c r="AC15" s="35"/>
      <c r="AD15" s="35"/>
      <c r="AE15" s="35"/>
      <c r="AF15" s="35"/>
      <c r="AG15" s="35"/>
      <c r="AH15" s="35"/>
      <c r="AI15" s="35"/>
    </row>
    <row r="16" spans="1:35" s="39" customFormat="1" ht="11.15" customHeight="1" thickBot="1" x14ac:dyDescent="0.3">
      <c r="A16" s="40"/>
      <c r="B16" s="41"/>
      <c r="C16" s="42"/>
      <c r="D16" s="10"/>
      <c r="E16" s="137"/>
      <c r="F16" s="138"/>
      <c r="G16" s="138"/>
      <c r="H16" s="138"/>
      <c r="I16" s="138"/>
      <c r="J16" s="138"/>
      <c r="K16" s="138"/>
      <c r="L16" s="138"/>
      <c r="M16" s="138"/>
      <c r="N16" s="138"/>
      <c r="O16" s="138"/>
      <c r="P16" s="138"/>
      <c r="Q16" s="138"/>
      <c r="R16" s="138"/>
      <c r="S16" s="138"/>
      <c r="T16" s="138"/>
      <c r="U16" s="138"/>
      <c r="V16" s="138"/>
      <c r="W16" s="138"/>
      <c r="X16" s="139"/>
      <c r="Y16" s="38"/>
      <c r="Z16" s="35"/>
      <c r="AA16" s="35"/>
      <c r="AB16" s="35"/>
      <c r="AC16" s="35"/>
      <c r="AD16" s="35"/>
      <c r="AE16" s="35"/>
      <c r="AF16" s="35"/>
      <c r="AG16" s="35"/>
      <c r="AH16" s="35"/>
      <c r="AI16" s="35"/>
    </row>
    <row r="17" spans="1:38" s="39" customFormat="1" ht="11.15" customHeight="1" thickBot="1" x14ac:dyDescent="0.4">
      <c r="A17" s="43"/>
      <c r="B17" s="43"/>
      <c r="C17" s="43"/>
      <c r="D17" s="43"/>
      <c r="E17" s="44"/>
      <c r="F17" s="45"/>
      <c r="G17" s="45"/>
      <c r="H17" s="45"/>
      <c r="I17" s="45"/>
      <c r="J17" s="45"/>
      <c r="K17" s="45"/>
      <c r="L17" s="44"/>
      <c r="M17" s="44"/>
      <c r="N17" s="44"/>
      <c r="O17" s="44"/>
      <c r="P17" s="44"/>
      <c r="Q17" s="44"/>
      <c r="R17" s="44"/>
      <c r="S17" s="44"/>
      <c r="T17" s="44"/>
      <c r="U17" s="44"/>
      <c r="V17" s="44"/>
      <c r="W17" s="44"/>
      <c r="X17" s="44"/>
      <c r="Y17" s="38"/>
      <c r="Z17" s="35"/>
      <c r="AA17" s="35"/>
      <c r="AB17" s="35"/>
      <c r="AC17" s="35"/>
      <c r="AD17" s="35"/>
      <c r="AE17" s="35"/>
      <c r="AF17" s="35"/>
      <c r="AG17" s="35"/>
      <c r="AH17" s="35"/>
      <c r="AI17" s="35"/>
    </row>
    <row r="18" spans="1:38" s="39" customFormat="1" ht="15.5" thickTop="1" thickBot="1" x14ac:dyDescent="0.4">
      <c r="A18" s="36" t="s">
        <v>6198</v>
      </c>
      <c r="B18" s="37"/>
      <c r="C18" s="37"/>
      <c r="D18" s="37"/>
      <c r="E18" s="37"/>
      <c r="F18" s="46"/>
      <c r="G18" s="46"/>
      <c r="H18" s="46"/>
      <c r="I18" s="46"/>
      <c r="J18" s="46"/>
      <c r="K18" s="46"/>
      <c r="L18" s="37"/>
      <c r="M18" s="37"/>
      <c r="N18" s="37"/>
      <c r="O18" s="37"/>
      <c r="P18" s="37"/>
      <c r="Q18" s="37"/>
      <c r="R18" s="37"/>
      <c r="S18" s="37"/>
      <c r="T18" s="37"/>
      <c r="U18" s="37"/>
      <c r="V18" s="37"/>
      <c r="W18" s="37"/>
      <c r="X18" s="47"/>
      <c r="Y18" s="38"/>
      <c r="Z18" s="35"/>
      <c r="AA18" s="35"/>
      <c r="AB18" s="35"/>
      <c r="AC18" s="35"/>
      <c r="AD18" s="35"/>
      <c r="AE18" s="35"/>
      <c r="AF18" s="35"/>
      <c r="AG18" s="35"/>
      <c r="AH18" s="35"/>
      <c r="AI18" s="35"/>
    </row>
    <row r="19" spans="1:38" s="39" customFormat="1" ht="33" thickTop="1" x14ac:dyDescent="0.35">
      <c r="A19" s="48" t="s">
        <v>3</v>
      </c>
      <c r="B19" s="49" t="s">
        <v>6199</v>
      </c>
      <c r="C19" s="173" t="s">
        <v>6200</v>
      </c>
      <c r="D19" s="179" t="s">
        <v>6283</v>
      </c>
      <c r="E19" s="180" t="s">
        <v>6284</v>
      </c>
      <c r="F19" s="174" t="s">
        <v>4</v>
      </c>
      <c r="G19" s="175" t="s">
        <v>221</v>
      </c>
      <c r="H19" s="175" t="s">
        <v>218</v>
      </c>
      <c r="I19" s="175" t="s">
        <v>219</v>
      </c>
      <c r="J19" s="175" t="s">
        <v>217</v>
      </c>
      <c r="K19" s="175" t="s">
        <v>220</v>
      </c>
      <c r="L19" s="176" t="s">
        <v>212</v>
      </c>
      <c r="M19" s="176" t="s">
        <v>213</v>
      </c>
      <c r="N19" s="176" t="s">
        <v>214</v>
      </c>
      <c r="O19" s="177" t="s">
        <v>215</v>
      </c>
      <c r="P19" s="176" t="s">
        <v>223</v>
      </c>
      <c r="Q19" s="176" t="s">
        <v>224</v>
      </c>
      <c r="R19" s="177" t="s">
        <v>216</v>
      </c>
      <c r="S19" s="176" t="s">
        <v>222</v>
      </c>
      <c r="T19" s="176" t="s">
        <v>225</v>
      </c>
      <c r="U19" s="176" t="s">
        <v>226</v>
      </c>
      <c r="V19" s="176" t="s">
        <v>227</v>
      </c>
      <c r="W19" s="176" t="s">
        <v>5</v>
      </c>
      <c r="X19" s="178" t="s">
        <v>6</v>
      </c>
      <c r="Y19" s="38"/>
      <c r="Z19" s="35"/>
      <c r="AA19" s="35"/>
      <c r="AB19" s="35"/>
      <c r="AC19" s="35"/>
      <c r="AD19" s="35"/>
      <c r="AE19" s="35"/>
      <c r="AF19" s="35"/>
      <c r="AG19" s="35"/>
      <c r="AH19" s="35"/>
      <c r="AI19" s="35"/>
    </row>
    <row r="20" spans="1:38" s="39" customFormat="1" ht="10" x14ac:dyDescent="0.2">
      <c r="A20" s="100" t="s">
        <v>153</v>
      </c>
      <c r="B20" s="100" t="s">
        <v>9</v>
      </c>
      <c r="C20" s="101" t="s">
        <v>6282</v>
      </c>
      <c r="D20" s="101"/>
      <c r="E20" s="102"/>
      <c r="F20" s="77">
        <f>IF($AE$6,IF($AE$1,SUMIFS('Annual Service Data By Mode'!L:L,'Annual Service Data By Mode'!$J:$J,"="&amp;$A20,'Annual Service Data By Mode'!$K:$K,"="&amp;$B20,'Annual Service Data By Mode'!$AV:$AV,"=No",'Annual Service Data By Mode'!$G:$G,"=Full Reporter"),SUMIFS('Annual Service Data By Mode'!L:L,'Annual Service Data By Mode'!$J:$J,"="&amp;$A20,'Annual Service Data By Mode'!$K:$K,"="&amp;$B20,'Annual Service Data By Mode'!$G:$G,"=Full Reporter")),IF($AE$1,SUMIFS('Annual Service Data By Mode'!L:L,'Annual Service Data By Mode'!$J:$J,"="&amp;$A20,'Annual Service Data By Mode'!$K:$K,"="&amp;$B20,'Annual Service Data By Mode'!$AV:$AV,"=No"),SUMIFS('Annual Service Data By Mode'!L:L,'Annual Service Data By Mode'!$J:$J,"="&amp;$A20,'Annual Service Data By Mode'!$K:$K,"="&amp;$B20)))</f>
        <v>59</v>
      </c>
      <c r="G20" s="77">
        <f>IF($AE$6,IF($AE$1,SUMIFS('Annual Service Data By Mode'!N:N,'Annual Service Data By Mode'!$J:$J,"="&amp;$A20,'Annual Service Data By Mode'!$K:$K,"="&amp;$B20,'Annual Service Data By Mode'!$AV:$AV,"=No",'Annual Service Data By Mode'!$G:$G,"=Full Reporter"),SUMIFS('Annual Service Data By Mode'!N:N,'Annual Service Data By Mode'!$J:$J,"="&amp;$A20,'Annual Service Data By Mode'!$K:$K,"="&amp;$B20,'Annual Service Data By Mode'!$G:$G,"=Full Reporter")),IF($AE$1,SUMIFS('Annual Service Data By Mode'!N:N,'Annual Service Data By Mode'!$J:$J,"="&amp;$A20,'Annual Service Data By Mode'!$K:$K,"="&amp;$B20,'Annual Service Data By Mode'!$AV:$AV,"=No"),SUMIFS('Annual Service Data By Mode'!N:N,'Annual Service Data By Mode'!$J:$J,"="&amp;$A20,'Annual Service Data By Mode'!$K:$K,"="&amp;$B20)))</f>
        <v>0</v>
      </c>
      <c r="H20" s="78">
        <f>IFERROR(N20/Q20,"")</f>
        <v>11.191322528262893</v>
      </c>
      <c r="I20" s="79">
        <f>IFERROR(X20/W20,"")</f>
        <v>0</v>
      </c>
      <c r="J20" s="78">
        <f>IFERROR(X20/N20,"")</f>
        <v>0</v>
      </c>
      <c r="K20" s="78">
        <f>IFERROR(W20/Q20,"")</f>
        <v>8.3892365843526751</v>
      </c>
      <c r="L20" s="77">
        <f>IF($AE$6,IF($AE$1,SUMIFS('Annual Service Data By Mode'!V:V,'Annual Service Data By Mode'!$J:$J,"="&amp;$A20,'Annual Service Data By Mode'!$K:$K,"="&amp;$B20,'Annual Service Data By Mode'!$AV:$AV,"=No",'Annual Service Data By Mode'!$G:$G,"=Full Reporter"),SUMIFS('Annual Service Data By Mode'!V:V,'Annual Service Data By Mode'!$J:$J,"="&amp;$A20,'Annual Service Data By Mode'!$K:$K,"="&amp;$B20,'Annual Service Data By Mode'!$G:$G,"=Full Reporter")),IF($AE$1,SUMIFS('Annual Service Data By Mode'!V:V,'Annual Service Data By Mode'!$J:$J,"="&amp;$A20,'Annual Service Data By Mode'!$K:$K,"="&amp;$B20,'Annual Service Data By Mode'!$AV:$AV,"=No"),SUMIFS('Annual Service Data By Mode'!V:V,'Annual Service Data By Mode'!$J:$J,"="&amp;$A20,'Annual Service Data By Mode'!$K:$K,"="&amp;$B20)))</f>
        <v>0</v>
      </c>
      <c r="M20" s="77">
        <f>IF($AE$6,IF($AE$1,SUMIFS('Annual Service Data By Mode'!X:X,'Annual Service Data By Mode'!$J:$J,"="&amp;$A20,'Annual Service Data By Mode'!$K:$K,"="&amp;$B20,'Annual Service Data By Mode'!$AV:$AV,"=No",'Annual Service Data By Mode'!$G:$G,"=Full Reporter"),SUMIFS('Annual Service Data By Mode'!X:X,'Annual Service Data By Mode'!$J:$J,"="&amp;$A20,'Annual Service Data By Mode'!$K:$K,"="&amp;$B20,'Annual Service Data By Mode'!$G:$G,"=Full Reporter")),IF($AE$1,SUMIFS('Annual Service Data By Mode'!X:X,'Annual Service Data By Mode'!$J:$J,"="&amp;$A20,'Annual Service Data By Mode'!$K:$K,"="&amp;$B20,'Annual Service Data By Mode'!$AV:$AV,"=No"),SUMIFS('Annual Service Data By Mode'!X:X,'Annual Service Data By Mode'!$J:$J,"="&amp;$A20,'Annual Service Data By Mode'!$K:$K,"="&amp;$B20)))</f>
        <v>0</v>
      </c>
      <c r="N20" s="77">
        <f>IF($AE$6,IF($AE$1,SUMIFS('Annual Service Data By Mode'!Z:Z,'Annual Service Data By Mode'!$J:$J,"="&amp;$A20,'Annual Service Data By Mode'!$K:$K,"="&amp;$B20,'Annual Service Data By Mode'!$AV:$AV,"=No",'Annual Service Data By Mode'!$G:$G,"=Full Reporter"),SUMIFS('Annual Service Data By Mode'!Z:Z,'Annual Service Data By Mode'!$J:$J,"="&amp;$A20,'Annual Service Data By Mode'!$K:$K,"="&amp;$B20,'Annual Service Data By Mode'!$G:$G,"=Full Reporter")),IF($AE$1,SUMIFS('Annual Service Data By Mode'!Z:Z,'Annual Service Data By Mode'!$J:$J,"="&amp;$A20,'Annual Service Data By Mode'!$K:$K,"="&amp;$B20,'Annual Service Data By Mode'!$AV:$AV,"=No"),SUMIFS('Annual Service Data By Mode'!Z:Z,'Annual Service Data By Mode'!$J:$J,"="&amp;$A20,'Annual Service Data By Mode'!$K:$K,"="&amp;$B20)))</f>
        <v>3259842</v>
      </c>
      <c r="O20" s="77">
        <f>IF($AE$6,IF($AE$1,SUMIFS('Annual Service Data By Mode'!AB:AB,'Annual Service Data By Mode'!$J:$J,"="&amp;$A20,'Annual Service Data By Mode'!$K:$K,"="&amp;$B20,'Annual Service Data By Mode'!$AV:$AV,"=No",'Annual Service Data By Mode'!$G:$G,"=Full Reporter"),SUMIFS('Annual Service Data By Mode'!AB:AB,'Annual Service Data By Mode'!$J:$J,"="&amp;$A20,'Annual Service Data By Mode'!$K:$K,"="&amp;$B20,'Annual Service Data By Mode'!$G:$G,"=Full Reporter")),IF($AE$1,SUMIFS('Annual Service Data By Mode'!AB:AB,'Annual Service Data By Mode'!$J:$J,"="&amp;$A20,'Annual Service Data By Mode'!$K:$K,"="&amp;$B20,'Annual Service Data By Mode'!$AV:$AV,"=No"),SUMIFS('Annual Service Data By Mode'!AB:AB,'Annual Service Data By Mode'!$J:$J,"="&amp;$A20,'Annual Service Data By Mode'!$K:$K,"="&amp;$B20)))</f>
        <v>0</v>
      </c>
      <c r="P20" s="77">
        <f>IF($AE$6,IF($AE$1,SUMIFS('Annual Service Data By Mode'!AD:AD,'Annual Service Data By Mode'!$J:$J,"="&amp;$A20,'Annual Service Data By Mode'!$K:$K,"="&amp;$B20,'Annual Service Data By Mode'!$AV:$AV,"=No",'Annual Service Data By Mode'!$G:$G,"=Full Reporter"),SUMIFS('Annual Service Data By Mode'!AD:AD,'Annual Service Data By Mode'!$J:$J,"="&amp;$A20,'Annual Service Data By Mode'!$K:$K,"="&amp;$B20,'Annual Service Data By Mode'!$G:$G,"=Full Reporter")),IF($AE$1,SUMIFS('Annual Service Data By Mode'!AD:AD,'Annual Service Data By Mode'!$J:$J,"="&amp;$A20,'Annual Service Data By Mode'!$K:$K,"="&amp;$B20,'Annual Service Data By Mode'!$AV:$AV,"=No"),SUMIFS('Annual Service Data By Mode'!AD:AD,'Annual Service Data By Mode'!$J:$J,"="&amp;$A20,'Annual Service Data By Mode'!$K:$K,"="&amp;$B20)))</f>
        <v>0</v>
      </c>
      <c r="Q20" s="77">
        <f>IF($AE$6,IF($AE$1,SUMIFS('Annual Service Data By Mode'!AF:AF,'Annual Service Data By Mode'!$J:$J,"="&amp;$A20,'Annual Service Data By Mode'!$K:$K,"="&amp;$B20,'Annual Service Data By Mode'!$AV:$AV,"=No",'Annual Service Data By Mode'!$G:$G,"=Full Reporter"),SUMIFS('Annual Service Data By Mode'!AF:AF,'Annual Service Data By Mode'!$J:$J,"="&amp;$A20,'Annual Service Data By Mode'!$K:$K,"="&amp;$B20,'Annual Service Data By Mode'!$G:$G,"=Full Reporter")),IF($AE$1,SUMIFS('Annual Service Data By Mode'!AF:AF,'Annual Service Data By Mode'!$J:$J,"="&amp;$A20,'Annual Service Data By Mode'!$K:$K,"="&amp;$B20,'Annual Service Data By Mode'!$AV:$AV,"=No"),SUMIFS('Annual Service Data By Mode'!AF:AF,'Annual Service Data By Mode'!$J:$J,"="&amp;$A20,'Annual Service Data By Mode'!$K:$K,"="&amp;$B20)))</f>
        <v>291283</v>
      </c>
      <c r="R20" s="77">
        <f>IF($AE$6,IF($AE$1,SUMIFS('Annual Service Data By Mode'!AH:AH,'Annual Service Data By Mode'!$J:$J,"="&amp;$A20,'Annual Service Data By Mode'!$K:$K,"="&amp;$B20,'Annual Service Data By Mode'!$AV:$AV,"=No",'Annual Service Data By Mode'!$G:$G,"=Full Reporter"),SUMIFS('Annual Service Data By Mode'!AH:AH,'Annual Service Data By Mode'!$J:$J,"="&amp;$A20,'Annual Service Data By Mode'!$K:$K,"="&amp;$B20,'Annual Service Data By Mode'!$G:$G,"=Full Reporter")),IF($AE$1,SUMIFS('Annual Service Data By Mode'!AH:AH,'Annual Service Data By Mode'!$J:$J,"="&amp;$A20,'Annual Service Data By Mode'!$K:$K,"="&amp;$B20,'Annual Service Data By Mode'!$AV:$AV,"=No"),SUMIFS('Annual Service Data By Mode'!AH:AH,'Annual Service Data By Mode'!$J:$J,"="&amp;$A20,'Annual Service Data By Mode'!$K:$K,"="&amp;$B20)))</f>
        <v>0</v>
      </c>
      <c r="S20" s="77">
        <f>IF($AE$6,IF($AE$1,SUMIFS('Annual Service Data By Mode'!AJ:AJ,'Annual Service Data By Mode'!$J:$J,"="&amp;$A20,'Annual Service Data By Mode'!$K:$K,"="&amp;$B20,'Annual Service Data By Mode'!$AV:$AV,"=No",'Annual Service Data By Mode'!$G:$G,"=Full Reporter"),SUMIFS('Annual Service Data By Mode'!AJ:AJ,'Annual Service Data By Mode'!$J:$J,"="&amp;$A20,'Annual Service Data By Mode'!$K:$K,"="&amp;$B20,'Annual Service Data By Mode'!$G:$G,"=Full Reporter")),IF($AE$1,SUMIFS('Annual Service Data By Mode'!AJ:AJ,'Annual Service Data By Mode'!$J:$J,"="&amp;$A20,'Annual Service Data By Mode'!$K:$K,"="&amp;$B20,'Annual Service Data By Mode'!$AV:$AV,"=No"),SUMIFS('Annual Service Data By Mode'!AJ:AJ,'Annual Service Data By Mode'!$J:$J,"="&amp;$A20,'Annual Service Data By Mode'!$K:$K,"="&amp;$B20)))</f>
        <v>0</v>
      </c>
      <c r="T20" s="77">
        <f>IF($AE$6,IF($AE$1,SUMIFS('Annual Service Data By Mode'!AL:AL,'Annual Service Data By Mode'!$J:$J,"="&amp;$A20,'Annual Service Data By Mode'!$K:$K,"="&amp;$B20,'Annual Service Data By Mode'!$AV:$AV,"=No",'Annual Service Data By Mode'!$G:$G,"=Full Reporter"),SUMIFS('Annual Service Data By Mode'!AL:AL,'Annual Service Data By Mode'!$J:$J,"="&amp;$A20,'Annual Service Data By Mode'!$K:$K,"="&amp;$B20,'Annual Service Data By Mode'!$G:$G,"=Full Reporter")),IF($AE$1,SUMIFS('Annual Service Data By Mode'!AL:AL,'Annual Service Data By Mode'!$J:$J,"="&amp;$A20,'Annual Service Data By Mode'!$K:$K,"="&amp;$B20,'Annual Service Data By Mode'!$AV:$AV,"=No"),SUMIFS('Annual Service Data By Mode'!AL:AL,'Annual Service Data By Mode'!$J:$J,"="&amp;$A20,'Annual Service Data By Mode'!$K:$K,"="&amp;$B20)))</f>
        <v>0</v>
      </c>
      <c r="U20" s="77">
        <f>IF($AE$6,IF($AE$1,SUMIFS('Annual Service Data By Mode'!AN:AN,'Annual Service Data By Mode'!$J:$J,"="&amp;$A20,'Annual Service Data By Mode'!$K:$K,"="&amp;$B20,'Annual Service Data By Mode'!$AV:$AV,"=No",'Annual Service Data By Mode'!$G:$G,"=Full Reporter"),SUMIFS('Annual Service Data By Mode'!AN:AN,'Annual Service Data By Mode'!$J:$J,"="&amp;$A20,'Annual Service Data By Mode'!$K:$K,"="&amp;$B20,'Annual Service Data By Mode'!$G:$G,"=Full Reporter")),IF($AE$1,SUMIFS('Annual Service Data By Mode'!AN:AN,'Annual Service Data By Mode'!$J:$J,"="&amp;$A20,'Annual Service Data By Mode'!$K:$K,"="&amp;$B20,'Annual Service Data By Mode'!$AV:$AV,"=No"),SUMIFS('Annual Service Data By Mode'!AN:AN,'Annual Service Data By Mode'!$J:$J,"="&amp;$A20,'Annual Service Data By Mode'!$K:$K,"="&amp;$B20)))</f>
        <v>0</v>
      </c>
      <c r="V20" s="77">
        <f>IF($AE$6,IF($AE$1,SUMIFS('Annual Service Data By Mode'!AP:AP,'Annual Service Data By Mode'!$J:$J,"="&amp;$A20,'Annual Service Data By Mode'!$K:$K,"="&amp;$B20,'Annual Service Data By Mode'!$AV:$AV,"=No",'Annual Service Data By Mode'!$G:$G,"=Full Reporter"),SUMIFS('Annual Service Data By Mode'!AP:AP,'Annual Service Data By Mode'!$J:$J,"="&amp;$A20,'Annual Service Data By Mode'!$K:$K,"="&amp;$B20,'Annual Service Data By Mode'!$G:$G,"=Full Reporter")),IF($AE$1,SUMIFS('Annual Service Data By Mode'!AP:AP,'Annual Service Data By Mode'!$J:$J,"="&amp;$A20,'Annual Service Data By Mode'!$K:$K,"="&amp;$B20,'Annual Service Data By Mode'!$AV:$AV,"=No"),SUMIFS('Annual Service Data By Mode'!AP:AP,'Annual Service Data By Mode'!$J:$J,"="&amp;$A20,'Annual Service Data By Mode'!$K:$K,"="&amp;$B20)))</f>
        <v>0</v>
      </c>
      <c r="W20" s="77">
        <f>IF($AE$6,IF($AE$1,SUMIFS('Annual Service Data By Mode'!AR:AR,'Annual Service Data By Mode'!$J:$J,"="&amp;$A20,'Annual Service Data By Mode'!$K:$K,"="&amp;$B20,'Annual Service Data By Mode'!$AV:$AV,"=No",'Annual Service Data By Mode'!$G:$G,"=Full Reporter"),SUMIFS('Annual Service Data By Mode'!AR:AR,'Annual Service Data By Mode'!$J:$J,"="&amp;$A20,'Annual Service Data By Mode'!$K:$K,"="&amp;$B20,'Annual Service Data By Mode'!$G:$G,"=Full Reporter")),IF($AE$1,SUMIFS('Annual Service Data By Mode'!AR:AR,'Annual Service Data By Mode'!$J:$J,"="&amp;$A20,'Annual Service Data By Mode'!$K:$K,"="&amp;$B20,'Annual Service Data By Mode'!$AV:$AV,"=No"),SUMIFS('Annual Service Data By Mode'!AR:AR,'Annual Service Data By Mode'!$J:$J,"="&amp;$A20,'Annual Service Data By Mode'!$K:$K,"="&amp;$B20)))</f>
        <v>2443642</v>
      </c>
      <c r="X20" s="167">
        <f>IF($AE$6,IF($AE$1,SUMIFS('Annual Service Data By Mode'!AT:AT,'Annual Service Data By Mode'!$J:$J,"="&amp;$A20,'Annual Service Data By Mode'!$K:$K,"="&amp;$B20,'Annual Service Data By Mode'!$AV:$AV,"=No",'Annual Service Data By Mode'!$G:$G,"=Full Reporter"),SUMIFS('Annual Service Data By Mode'!AT:AT,'Annual Service Data By Mode'!$J:$J,"="&amp;$A20,'Annual Service Data By Mode'!$K:$K,"="&amp;$B20,'Annual Service Data By Mode'!$G:$G,"=Full Reporter")),IF($AE$1,SUMIFS('Annual Service Data By Mode'!AT:AT,'Annual Service Data By Mode'!$J:$J,"="&amp;$A20,'Annual Service Data By Mode'!$K:$K,"="&amp;$B20,'Annual Service Data By Mode'!$AV:$AV,"=No"),SUMIFS('Annual Service Data By Mode'!AT:AT,'Annual Service Data By Mode'!$J:$J,"="&amp;$A20,'Annual Service Data By Mode'!$K:$K,"="&amp;$B20)))</f>
        <v>0</v>
      </c>
      <c r="Y20" s="38"/>
      <c r="Z20" s="35"/>
      <c r="AA20" s="35"/>
      <c r="AB20" s="35"/>
      <c r="AC20" s="35"/>
      <c r="AD20" s="35"/>
      <c r="AE20" s="35"/>
      <c r="AF20" s="35"/>
      <c r="AG20" s="35"/>
      <c r="AH20" s="35"/>
      <c r="AI20" s="35"/>
    </row>
    <row r="21" spans="1:38" s="39" customFormat="1" ht="10" x14ac:dyDescent="0.2">
      <c r="A21" s="80" t="s">
        <v>153</v>
      </c>
      <c r="B21" s="80" t="s">
        <v>13</v>
      </c>
      <c r="C21" s="81" t="s">
        <v>154</v>
      </c>
      <c r="D21" s="81"/>
      <c r="E21" s="82"/>
      <c r="F21" s="77">
        <f>IF($AE$6,IF($AE$1,SUMIFS('Annual Service Data By Mode'!L:L,'Annual Service Data By Mode'!$J:$J,"="&amp;$A21,'Annual Service Data By Mode'!$K:$K,"="&amp;$B21,'Annual Service Data By Mode'!$AV:$AV,"=No",'Annual Service Data By Mode'!$G:$G,"=Full Reporter"),SUMIFS('Annual Service Data By Mode'!L:L,'Annual Service Data By Mode'!$J:$J,"="&amp;$A21,'Annual Service Data By Mode'!$K:$K,"="&amp;$B21,'Annual Service Data By Mode'!$G:$G,"=Full Reporter")),IF($AE$1,SUMIFS('Annual Service Data By Mode'!L:L,'Annual Service Data By Mode'!$J:$J,"="&amp;$A21,'Annual Service Data By Mode'!$K:$K,"="&amp;$B21,'Annual Service Data By Mode'!$AV:$AV,"=No"),SUMIFS('Annual Service Data By Mode'!L:L,'Annual Service Data By Mode'!$J:$J,"="&amp;$A21,'Annual Service Data By Mode'!$K:$K,"="&amp;$B21)))</f>
        <v>2</v>
      </c>
      <c r="G21" s="77">
        <f>IF($AE$6,IF($AE$1,SUMIFS('Annual Service Data By Mode'!N:N,'Annual Service Data By Mode'!$J:$J,"="&amp;$A21,'Annual Service Data By Mode'!$K:$K,"="&amp;$B21,'Annual Service Data By Mode'!$AV:$AV,"=No",'Annual Service Data By Mode'!$G:$G,"=Full Reporter"),SUMIFS('Annual Service Data By Mode'!N:N,'Annual Service Data By Mode'!$J:$J,"="&amp;$A21,'Annual Service Data By Mode'!$K:$K,"="&amp;$B21,'Annual Service Data By Mode'!$G:$G,"=Full Reporter")),IF($AE$1,SUMIFS('Annual Service Data By Mode'!N:N,'Annual Service Data By Mode'!$J:$J,"="&amp;$A21,'Annual Service Data By Mode'!$K:$K,"="&amp;$B21,'Annual Service Data By Mode'!$AV:$AV,"=No"),SUMIFS('Annual Service Data By Mode'!N:N,'Annual Service Data By Mode'!$J:$J,"="&amp;$A21,'Annual Service Data By Mode'!$K:$K,"="&amp;$B21)))</f>
        <v>0</v>
      </c>
      <c r="H21" s="78">
        <f>IFERROR(N21/Q21,"")</f>
        <v>9.2839285714285715</v>
      </c>
      <c r="I21" s="79">
        <f>IFERROR(X21/W21,"")</f>
        <v>0.64000021610057323</v>
      </c>
      <c r="J21" s="78">
        <f>IFERROR(X21/N21,"")</f>
        <v>37.976341604154648</v>
      </c>
      <c r="K21" s="78">
        <f>IFERROR(W21/Q21,"")</f>
        <v>550.88988095238096</v>
      </c>
      <c r="L21" s="77">
        <f>IF($AE$6,IF($AE$1,SUMIFS('Annual Service Data By Mode'!V:V,'Annual Service Data By Mode'!$J:$J,"="&amp;$A21,'Annual Service Data By Mode'!$K:$K,"="&amp;$B21,'Annual Service Data By Mode'!$AV:$AV,"=No",'Annual Service Data By Mode'!$G:$G,"=Full Reporter"),SUMIFS('Annual Service Data By Mode'!V:V,'Annual Service Data By Mode'!$J:$J,"="&amp;$A21,'Annual Service Data By Mode'!$K:$K,"="&amp;$B21,'Annual Service Data By Mode'!$G:$G,"=Full Reporter")),IF($AE$1,SUMIFS('Annual Service Data By Mode'!V:V,'Annual Service Data By Mode'!$J:$J,"="&amp;$A21,'Annual Service Data By Mode'!$K:$K,"="&amp;$B21,'Annual Service Data By Mode'!$AV:$AV,"=No"),SUMIFS('Annual Service Data By Mode'!V:V,'Annual Service Data By Mode'!$J:$J,"="&amp;$A21,'Annual Service Data By Mode'!$K:$K,"="&amp;$B21)))</f>
        <v>31194</v>
      </c>
      <c r="M21" s="77">
        <f>IF($AE$6,IF($AE$1,SUMIFS('Annual Service Data By Mode'!X:X,'Annual Service Data By Mode'!$J:$J,"="&amp;$A21,'Annual Service Data By Mode'!$K:$K,"="&amp;$B21,'Annual Service Data By Mode'!$AV:$AV,"=No",'Annual Service Data By Mode'!$G:$G,"=Full Reporter"),SUMIFS('Annual Service Data By Mode'!X:X,'Annual Service Data By Mode'!$J:$J,"="&amp;$A21,'Annual Service Data By Mode'!$K:$K,"="&amp;$B21,'Annual Service Data By Mode'!$G:$G,"=Full Reporter")),IF($AE$1,SUMIFS('Annual Service Data By Mode'!X:X,'Annual Service Data By Mode'!$J:$J,"="&amp;$A21,'Annual Service Data By Mode'!$K:$K,"="&amp;$B21,'Annual Service Data By Mode'!$AV:$AV,"=No"),SUMIFS('Annual Service Data By Mode'!X:X,'Annual Service Data By Mode'!$J:$J,"="&amp;$A21,'Annual Service Data By Mode'!$K:$K,"="&amp;$B21)))</f>
        <v>31194</v>
      </c>
      <c r="N21" s="77">
        <f>IF($AE$6,IF($AE$1,SUMIFS('Annual Service Data By Mode'!Z:Z,'Annual Service Data By Mode'!$J:$J,"="&amp;$A21,'Annual Service Data By Mode'!$K:$K,"="&amp;$B21,'Annual Service Data By Mode'!$AV:$AV,"=No",'Annual Service Data By Mode'!$G:$G,"=Full Reporter"),SUMIFS('Annual Service Data By Mode'!Z:Z,'Annual Service Data By Mode'!$J:$J,"="&amp;$A21,'Annual Service Data By Mode'!$K:$K,"="&amp;$B21,'Annual Service Data By Mode'!$G:$G,"=Full Reporter")),IF($AE$1,SUMIFS('Annual Service Data By Mode'!Z:Z,'Annual Service Data By Mode'!$J:$J,"="&amp;$A21,'Annual Service Data By Mode'!$K:$K,"="&amp;$B21,'Annual Service Data By Mode'!$AV:$AV,"=No"),SUMIFS('Annual Service Data By Mode'!Z:Z,'Annual Service Data By Mode'!$J:$J,"="&amp;$A21,'Annual Service Data By Mode'!$K:$K,"="&amp;$B21)))</f>
        <v>31194</v>
      </c>
      <c r="O21" s="77">
        <f>IF($AE$6,IF($AE$1,SUMIFS('Annual Service Data By Mode'!AB:AB,'Annual Service Data By Mode'!$J:$J,"="&amp;$A21,'Annual Service Data By Mode'!$K:$K,"="&amp;$B21,'Annual Service Data By Mode'!$AV:$AV,"=No",'Annual Service Data By Mode'!$G:$G,"=Full Reporter"),SUMIFS('Annual Service Data By Mode'!AB:AB,'Annual Service Data By Mode'!$J:$J,"="&amp;$A21,'Annual Service Data By Mode'!$K:$K,"="&amp;$B21,'Annual Service Data By Mode'!$G:$G,"=Full Reporter")),IF($AE$1,SUMIFS('Annual Service Data By Mode'!AB:AB,'Annual Service Data By Mode'!$J:$J,"="&amp;$A21,'Annual Service Data By Mode'!$K:$K,"="&amp;$B21,'Annual Service Data By Mode'!$AV:$AV,"=No"),SUMIFS('Annual Service Data By Mode'!AB:AB,'Annual Service Data By Mode'!$J:$J,"="&amp;$A21,'Annual Service Data By Mode'!$K:$K,"="&amp;$B21)))</f>
        <v>0</v>
      </c>
      <c r="P21" s="77">
        <f>IF($AE$6,IF($AE$1,SUMIFS('Annual Service Data By Mode'!AD:AD,'Annual Service Data By Mode'!$J:$J,"="&amp;$A21,'Annual Service Data By Mode'!$K:$K,"="&amp;$B21,'Annual Service Data By Mode'!$AV:$AV,"=No",'Annual Service Data By Mode'!$G:$G,"=Full Reporter"),SUMIFS('Annual Service Data By Mode'!AD:AD,'Annual Service Data By Mode'!$J:$J,"="&amp;$A21,'Annual Service Data By Mode'!$K:$K,"="&amp;$B21,'Annual Service Data By Mode'!$G:$G,"=Full Reporter")),IF($AE$1,SUMIFS('Annual Service Data By Mode'!AD:AD,'Annual Service Data By Mode'!$J:$J,"="&amp;$A21,'Annual Service Data By Mode'!$K:$K,"="&amp;$B21,'Annual Service Data By Mode'!$AV:$AV,"=No"),SUMIFS('Annual Service Data By Mode'!AD:AD,'Annual Service Data By Mode'!$J:$J,"="&amp;$A21,'Annual Service Data By Mode'!$K:$K,"="&amp;$B21)))</f>
        <v>3360</v>
      </c>
      <c r="Q21" s="77">
        <f>IF($AE$6,IF($AE$1,SUMIFS('Annual Service Data By Mode'!AF:AF,'Annual Service Data By Mode'!$J:$J,"="&amp;$A21,'Annual Service Data By Mode'!$K:$K,"="&amp;$B21,'Annual Service Data By Mode'!$AV:$AV,"=No",'Annual Service Data By Mode'!$G:$G,"=Full Reporter"),SUMIFS('Annual Service Data By Mode'!AF:AF,'Annual Service Data By Mode'!$J:$J,"="&amp;$A21,'Annual Service Data By Mode'!$K:$K,"="&amp;$B21,'Annual Service Data By Mode'!$G:$G,"=Full Reporter")),IF($AE$1,SUMIFS('Annual Service Data By Mode'!AF:AF,'Annual Service Data By Mode'!$J:$J,"="&amp;$A21,'Annual Service Data By Mode'!$K:$K,"="&amp;$B21,'Annual Service Data By Mode'!$AV:$AV,"=No"),SUMIFS('Annual Service Data By Mode'!AF:AF,'Annual Service Data By Mode'!$J:$J,"="&amp;$A21,'Annual Service Data By Mode'!$K:$K,"="&amp;$B21)))</f>
        <v>3360</v>
      </c>
      <c r="R21" s="77">
        <f>IF($AE$6,IF($AE$1,SUMIFS('Annual Service Data By Mode'!AH:AH,'Annual Service Data By Mode'!$J:$J,"="&amp;$A21,'Annual Service Data By Mode'!$K:$K,"="&amp;$B21,'Annual Service Data By Mode'!$AV:$AV,"=No",'Annual Service Data By Mode'!$G:$G,"=Full Reporter"),SUMIFS('Annual Service Data By Mode'!AH:AH,'Annual Service Data By Mode'!$J:$J,"="&amp;$A21,'Annual Service Data By Mode'!$K:$K,"="&amp;$B21,'Annual Service Data By Mode'!$G:$G,"=Full Reporter")),IF($AE$1,SUMIFS('Annual Service Data By Mode'!AH:AH,'Annual Service Data By Mode'!$J:$J,"="&amp;$A21,'Annual Service Data By Mode'!$K:$K,"="&amp;$B21,'Annual Service Data By Mode'!$AV:$AV,"=No"),SUMIFS('Annual Service Data By Mode'!AH:AH,'Annual Service Data By Mode'!$J:$J,"="&amp;$A21,'Annual Service Data By Mode'!$K:$K,"="&amp;$B21)))</f>
        <v>0</v>
      </c>
      <c r="S21" s="77">
        <f>IF($AE$6,IF($AE$1,SUMIFS('Annual Service Data By Mode'!AJ:AJ,'Annual Service Data By Mode'!$J:$J,"="&amp;$A21,'Annual Service Data By Mode'!$K:$K,"="&amp;$B21,'Annual Service Data By Mode'!$AV:$AV,"=No",'Annual Service Data By Mode'!$G:$G,"=Full Reporter"),SUMIFS('Annual Service Data By Mode'!AJ:AJ,'Annual Service Data By Mode'!$J:$J,"="&amp;$A21,'Annual Service Data By Mode'!$K:$K,"="&amp;$B21,'Annual Service Data By Mode'!$G:$G,"=Full Reporter")),IF($AE$1,SUMIFS('Annual Service Data By Mode'!AJ:AJ,'Annual Service Data By Mode'!$J:$J,"="&amp;$A21,'Annual Service Data By Mode'!$K:$K,"="&amp;$B21,'Annual Service Data By Mode'!$AV:$AV,"=No"),SUMIFS('Annual Service Data By Mode'!AJ:AJ,'Annual Service Data By Mode'!$J:$J,"="&amp;$A21,'Annual Service Data By Mode'!$K:$K,"="&amp;$B21)))</f>
        <v>0</v>
      </c>
      <c r="T21" s="77">
        <f>IF($AE$6,IF($AE$1,SUMIFS('Annual Service Data By Mode'!AL:AL,'Annual Service Data By Mode'!$J:$J,"="&amp;$A21,'Annual Service Data By Mode'!$K:$K,"="&amp;$B21,'Annual Service Data By Mode'!$AV:$AV,"=No",'Annual Service Data By Mode'!$G:$G,"=Full Reporter"),SUMIFS('Annual Service Data By Mode'!AL:AL,'Annual Service Data By Mode'!$J:$J,"="&amp;$A21,'Annual Service Data By Mode'!$K:$K,"="&amp;$B21,'Annual Service Data By Mode'!$G:$G,"=Full Reporter")),IF($AE$1,SUMIFS('Annual Service Data By Mode'!AL:AL,'Annual Service Data By Mode'!$J:$J,"="&amp;$A21,'Annual Service Data By Mode'!$K:$K,"="&amp;$B21,'Annual Service Data By Mode'!$AV:$AV,"=No"),SUMIFS('Annual Service Data By Mode'!AL:AL,'Annual Service Data By Mode'!$J:$J,"="&amp;$A21,'Annual Service Data By Mode'!$K:$K,"="&amp;$B21)))</f>
        <v>0</v>
      </c>
      <c r="U21" s="77">
        <f>IF($AE$6,IF($AE$1,SUMIFS('Annual Service Data By Mode'!AN:AN,'Annual Service Data By Mode'!$J:$J,"="&amp;$A21,'Annual Service Data By Mode'!$K:$K,"="&amp;$B21,'Annual Service Data By Mode'!$AV:$AV,"=No",'Annual Service Data By Mode'!$G:$G,"=Full Reporter"),SUMIFS('Annual Service Data By Mode'!AN:AN,'Annual Service Data By Mode'!$J:$J,"="&amp;$A21,'Annual Service Data By Mode'!$K:$K,"="&amp;$B21,'Annual Service Data By Mode'!$G:$G,"=Full Reporter")),IF($AE$1,SUMIFS('Annual Service Data By Mode'!AN:AN,'Annual Service Data By Mode'!$J:$J,"="&amp;$A21,'Annual Service Data By Mode'!$K:$K,"="&amp;$B21,'Annual Service Data By Mode'!$AV:$AV,"=No"),SUMIFS('Annual Service Data By Mode'!AN:AN,'Annual Service Data By Mode'!$J:$J,"="&amp;$A21,'Annual Service Data By Mode'!$K:$K,"="&amp;$B21)))</f>
        <v>0</v>
      </c>
      <c r="V21" s="77">
        <f>IF($AE$6,IF($AE$1,SUMIFS('Annual Service Data By Mode'!AP:AP,'Annual Service Data By Mode'!$J:$J,"="&amp;$A21,'Annual Service Data By Mode'!$K:$K,"="&amp;$B21,'Annual Service Data By Mode'!$AV:$AV,"=No",'Annual Service Data By Mode'!$G:$G,"=Full Reporter"),SUMIFS('Annual Service Data By Mode'!AP:AP,'Annual Service Data By Mode'!$J:$J,"="&amp;$A21,'Annual Service Data By Mode'!$K:$K,"="&amp;$B21,'Annual Service Data By Mode'!$G:$G,"=Full Reporter")),IF($AE$1,SUMIFS('Annual Service Data By Mode'!AP:AP,'Annual Service Data By Mode'!$J:$J,"="&amp;$A21,'Annual Service Data By Mode'!$K:$K,"="&amp;$B21,'Annual Service Data By Mode'!$AV:$AV,"=No"),SUMIFS('Annual Service Data By Mode'!AP:AP,'Annual Service Data By Mode'!$J:$J,"="&amp;$A21,'Annual Service Data By Mode'!$K:$K,"="&amp;$B21)))</f>
        <v>0</v>
      </c>
      <c r="W21" s="77">
        <f>IF($AE$6,IF($AE$1,SUMIFS('Annual Service Data By Mode'!AR:AR,'Annual Service Data By Mode'!$J:$J,"="&amp;$A21,'Annual Service Data By Mode'!$K:$K,"="&amp;$B21,'Annual Service Data By Mode'!$AV:$AV,"=No",'Annual Service Data By Mode'!$G:$G,"=Full Reporter"),SUMIFS('Annual Service Data By Mode'!AR:AR,'Annual Service Data By Mode'!$J:$J,"="&amp;$A21,'Annual Service Data By Mode'!$K:$K,"="&amp;$B21,'Annual Service Data By Mode'!$G:$G,"=Full Reporter")),IF($AE$1,SUMIFS('Annual Service Data By Mode'!AR:AR,'Annual Service Data By Mode'!$J:$J,"="&amp;$A21,'Annual Service Data By Mode'!$K:$K,"="&amp;$B21,'Annual Service Data By Mode'!$AV:$AV,"=No"),SUMIFS('Annual Service Data By Mode'!AR:AR,'Annual Service Data By Mode'!$J:$J,"="&amp;$A21,'Annual Service Data By Mode'!$K:$K,"="&amp;$B21)))</f>
        <v>1850990</v>
      </c>
      <c r="X21" s="167">
        <f>IF($AE$6,IF($AE$1,SUMIFS('Annual Service Data By Mode'!AT:AT,'Annual Service Data By Mode'!$J:$J,"="&amp;$A21,'Annual Service Data By Mode'!$K:$K,"="&amp;$B21,'Annual Service Data By Mode'!$AV:$AV,"=No",'Annual Service Data By Mode'!$G:$G,"=Full Reporter"),SUMIFS('Annual Service Data By Mode'!AT:AT,'Annual Service Data By Mode'!$J:$J,"="&amp;$A21,'Annual Service Data By Mode'!$K:$K,"="&amp;$B21,'Annual Service Data By Mode'!$G:$G,"=Full Reporter")),IF($AE$1,SUMIFS('Annual Service Data By Mode'!AT:AT,'Annual Service Data By Mode'!$J:$J,"="&amp;$A21,'Annual Service Data By Mode'!$K:$K,"="&amp;$B21,'Annual Service Data By Mode'!$AV:$AV,"=No"),SUMIFS('Annual Service Data By Mode'!AT:AT,'Annual Service Data By Mode'!$J:$J,"="&amp;$A21,'Annual Service Data By Mode'!$K:$K,"="&amp;$B21)))</f>
        <v>1184634</v>
      </c>
      <c r="Y21" s="38"/>
      <c r="Z21" s="35"/>
      <c r="AA21" s="35"/>
      <c r="AB21" s="35"/>
      <c r="AC21" s="35"/>
      <c r="AD21" s="35"/>
      <c r="AE21" s="35"/>
      <c r="AF21" s="35"/>
      <c r="AG21" s="35"/>
      <c r="AH21" s="35"/>
      <c r="AI21" s="35"/>
    </row>
    <row r="22" spans="1:38" s="39" customFormat="1" ht="10" x14ac:dyDescent="0.2">
      <c r="A22" s="80" t="s">
        <v>8</v>
      </c>
      <c r="B22" s="80" t="s">
        <v>9</v>
      </c>
      <c r="C22" s="81" t="s">
        <v>124</v>
      </c>
      <c r="D22" s="81"/>
      <c r="E22" s="82"/>
      <c r="F22" s="83">
        <f>IF($AE$6,IF($AE$1,SUMIFS('Annual Service Data By Mode'!L:L,'Annual Service Data By Mode'!$J:$J,"="&amp;$A22,'Annual Service Data By Mode'!$K:$K,"="&amp;$B22,'Annual Service Data By Mode'!$AV:$AV,"=No",'Annual Service Data By Mode'!$G:$G,"=Full Reporter"),SUMIFS('Annual Service Data By Mode'!L:L,'Annual Service Data By Mode'!$J:$J,"="&amp;$A22,'Annual Service Data By Mode'!$K:$K,"="&amp;$B22,'Annual Service Data By Mode'!$G:$G,"=Full Reporter")),IF($AE$1,SUMIFS('Annual Service Data By Mode'!L:L,'Annual Service Data By Mode'!$J:$J,"="&amp;$A22,'Annual Service Data By Mode'!$K:$K,"="&amp;$B22,'Annual Service Data By Mode'!$AV:$AV,"=No"),SUMIFS('Annual Service Data By Mode'!L:L,'Annual Service Data By Mode'!$J:$J,"="&amp;$A22,'Annual Service Data By Mode'!$K:$K,"="&amp;$B22)))</f>
        <v>39</v>
      </c>
      <c r="G22" s="83">
        <f>IF($AE$6,IF($AE$1,SUMIFS('Annual Service Data By Mode'!N:N,'Annual Service Data By Mode'!$J:$J,"="&amp;$A22,'Annual Service Data By Mode'!$K:$K,"="&amp;$B22,'Annual Service Data By Mode'!$AV:$AV,"=No",'Annual Service Data By Mode'!$G:$G,"=Full Reporter"),SUMIFS('Annual Service Data By Mode'!N:N,'Annual Service Data By Mode'!$J:$J,"="&amp;$A22,'Annual Service Data By Mode'!$K:$K,"="&amp;$B22,'Annual Service Data By Mode'!$G:$G,"=Full Reporter")),IF($AE$1,SUMIFS('Annual Service Data By Mode'!N:N,'Annual Service Data By Mode'!$J:$J,"="&amp;$A22,'Annual Service Data By Mode'!$K:$K,"="&amp;$B22,'Annual Service Data By Mode'!$AV:$AV,"=No"),SUMIFS('Annual Service Data By Mode'!N:N,'Annual Service Data By Mode'!$J:$J,"="&amp;$A22,'Annual Service Data By Mode'!$K:$K,"="&amp;$B22)))</f>
        <v>5</v>
      </c>
      <c r="H22" s="84">
        <f t="shared" ref="H22:H51" si="8">IFERROR(N22/Q22,"")</f>
        <v>27.291187443715426</v>
      </c>
      <c r="I22" s="85">
        <f t="shared" ref="I22:I51" si="9">IFERROR(X22/W22,"")</f>
        <v>122.47025511634426</v>
      </c>
      <c r="J22" s="84">
        <f t="shared" ref="J22:J51" si="10">IFERROR(X22/N22,"")</f>
        <v>20.593142837748143</v>
      </c>
      <c r="K22" s="84">
        <f t="shared" ref="K22:K51" si="11">IFERROR(W22/Q22,"")</f>
        <v>4.5889617908143574</v>
      </c>
      <c r="L22" s="83">
        <f>IF($AE$6,IF($AE$1,SUMIFS('Annual Service Data By Mode'!V:V,'Annual Service Data By Mode'!$J:$J,"="&amp;$A22,'Annual Service Data By Mode'!$K:$K,"="&amp;$B22,'Annual Service Data By Mode'!$AV:$AV,"=No",'Annual Service Data By Mode'!$G:$G,"=Full Reporter"),SUMIFS('Annual Service Data By Mode'!V:V,'Annual Service Data By Mode'!$J:$J,"="&amp;$A22,'Annual Service Data By Mode'!$K:$K,"="&amp;$B22,'Annual Service Data By Mode'!$G:$G,"=Full Reporter")),IF($AE$1,SUMIFS('Annual Service Data By Mode'!V:V,'Annual Service Data By Mode'!$J:$J,"="&amp;$A22,'Annual Service Data By Mode'!$K:$K,"="&amp;$B22,'Annual Service Data By Mode'!$AV:$AV,"=No"),SUMIFS('Annual Service Data By Mode'!V:V,'Annual Service Data By Mode'!$J:$J,"="&amp;$A22,'Annual Service Data By Mode'!$K:$K,"="&amp;$B22)))</f>
        <v>1063975</v>
      </c>
      <c r="M22" s="83">
        <f>IF($AE$6,IF($AE$1,SUMIFS('Annual Service Data By Mode'!X:X,'Annual Service Data By Mode'!$J:$J,"="&amp;$A22,'Annual Service Data By Mode'!$K:$K,"="&amp;$B22,'Annual Service Data By Mode'!$AV:$AV,"=No",'Annual Service Data By Mode'!$G:$G,"=Full Reporter"),SUMIFS('Annual Service Data By Mode'!X:X,'Annual Service Data By Mode'!$J:$J,"="&amp;$A22,'Annual Service Data By Mode'!$K:$K,"="&amp;$B22,'Annual Service Data By Mode'!$G:$G,"=Full Reporter")),IF($AE$1,SUMIFS('Annual Service Data By Mode'!X:X,'Annual Service Data By Mode'!$J:$J,"="&amp;$A22,'Annual Service Data By Mode'!$K:$K,"="&amp;$B22,'Annual Service Data By Mode'!$AV:$AV,"=No"),SUMIFS('Annual Service Data By Mode'!X:X,'Annual Service Data By Mode'!$J:$J,"="&amp;$A22,'Annual Service Data By Mode'!$K:$K,"="&amp;$B22)))</f>
        <v>1061704</v>
      </c>
      <c r="N22" s="83">
        <f>IF($AE$6,IF($AE$1,SUMIFS('Annual Service Data By Mode'!Z:Z,'Annual Service Data By Mode'!$J:$J,"="&amp;$A22,'Annual Service Data By Mode'!$K:$K,"="&amp;$B22,'Annual Service Data By Mode'!$AV:$AV,"=No",'Annual Service Data By Mode'!$G:$G,"=Full Reporter"),SUMIFS('Annual Service Data By Mode'!Z:Z,'Annual Service Data By Mode'!$J:$J,"="&amp;$A22,'Annual Service Data By Mode'!$K:$K,"="&amp;$B22,'Annual Service Data By Mode'!$G:$G,"=Full Reporter")),IF($AE$1,SUMIFS('Annual Service Data By Mode'!Z:Z,'Annual Service Data By Mode'!$J:$J,"="&amp;$A22,'Annual Service Data By Mode'!$K:$K,"="&amp;$B22,'Annual Service Data By Mode'!$AV:$AV,"=No"),SUMIFS('Annual Service Data By Mode'!Z:Z,'Annual Service Data By Mode'!$J:$J,"="&amp;$A22,'Annual Service Data By Mode'!$K:$K,"="&amp;$B22)))</f>
        <v>1060672</v>
      </c>
      <c r="O22" s="83">
        <f>IF($AE$6,IF($AE$1,SUMIFS('Annual Service Data By Mode'!AB:AB,'Annual Service Data By Mode'!$J:$J,"="&amp;$A22,'Annual Service Data By Mode'!$K:$K,"="&amp;$B22,'Annual Service Data By Mode'!$AV:$AV,"=No",'Annual Service Data By Mode'!$G:$G,"=Full Reporter"),SUMIFS('Annual Service Data By Mode'!AB:AB,'Annual Service Data By Mode'!$J:$J,"="&amp;$A22,'Annual Service Data By Mode'!$K:$K,"="&amp;$B22,'Annual Service Data By Mode'!$G:$G,"=Full Reporter")),IF($AE$1,SUMIFS('Annual Service Data By Mode'!AB:AB,'Annual Service Data By Mode'!$J:$J,"="&amp;$A22,'Annual Service Data By Mode'!$K:$K,"="&amp;$B22,'Annual Service Data By Mode'!$AV:$AV,"=No"),SUMIFS('Annual Service Data By Mode'!AB:AB,'Annual Service Data By Mode'!$J:$J,"="&amp;$A22,'Annual Service Data By Mode'!$K:$K,"="&amp;$B22)))</f>
        <v>1032</v>
      </c>
      <c r="P22" s="83">
        <f>IF($AE$6,IF($AE$1,SUMIFS('Annual Service Data By Mode'!AD:AD,'Annual Service Data By Mode'!$J:$J,"="&amp;$A22,'Annual Service Data By Mode'!$K:$K,"="&amp;$B22,'Annual Service Data By Mode'!$AV:$AV,"=No",'Annual Service Data By Mode'!$G:$G,"=Full Reporter"),SUMIFS('Annual Service Data By Mode'!AD:AD,'Annual Service Data By Mode'!$J:$J,"="&amp;$A22,'Annual Service Data By Mode'!$K:$K,"="&amp;$B22,'Annual Service Data By Mode'!$G:$G,"=Full Reporter")),IF($AE$1,SUMIFS('Annual Service Data By Mode'!AD:AD,'Annual Service Data By Mode'!$J:$J,"="&amp;$A22,'Annual Service Data By Mode'!$K:$K,"="&amp;$B22,'Annual Service Data By Mode'!$AV:$AV,"=No"),SUMIFS('Annual Service Data By Mode'!AD:AD,'Annual Service Data By Mode'!$J:$J,"="&amp;$A22,'Annual Service Data By Mode'!$K:$K,"="&amp;$B22)))</f>
        <v>38903</v>
      </c>
      <c r="Q22" s="83">
        <f>IF($AE$6,IF($AE$1,SUMIFS('Annual Service Data By Mode'!AF:AF,'Annual Service Data By Mode'!$J:$J,"="&amp;$A22,'Annual Service Data By Mode'!$K:$K,"="&amp;$B22,'Annual Service Data By Mode'!$AV:$AV,"=No",'Annual Service Data By Mode'!$G:$G,"=Full Reporter"),SUMIFS('Annual Service Data By Mode'!AF:AF,'Annual Service Data By Mode'!$J:$J,"="&amp;$A22,'Annual Service Data By Mode'!$K:$K,"="&amp;$B22,'Annual Service Data By Mode'!$G:$G,"=Full Reporter")),IF($AE$1,SUMIFS('Annual Service Data By Mode'!AF:AF,'Annual Service Data By Mode'!$J:$J,"="&amp;$A22,'Annual Service Data By Mode'!$K:$K,"="&amp;$B22,'Annual Service Data By Mode'!$AV:$AV,"=No"),SUMIFS('Annual Service Data By Mode'!AF:AF,'Annual Service Data By Mode'!$J:$J,"="&amp;$A22,'Annual Service Data By Mode'!$K:$K,"="&amp;$B22)))</f>
        <v>38865</v>
      </c>
      <c r="R22" s="83">
        <f>IF($AE$6,IF($AE$1,SUMIFS('Annual Service Data By Mode'!AH:AH,'Annual Service Data By Mode'!$J:$J,"="&amp;$A22,'Annual Service Data By Mode'!$K:$K,"="&amp;$B22,'Annual Service Data By Mode'!$AV:$AV,"=No",'Annual Service Data By Mode'!$G:$G,"=Full Reporter"),SUMIFS('Annual Service Data By Mode'!AH:AH,'Annual Service Data By Mode'!$J:$J,"="&amp;$A22,'Annual Service Data By Mode'!$K:$K,"="&amp;$B22,'Annual Service Data By Mode'!$G:$G,"=Full Reporter")),IF($AE$1,SUMIFS('Annual Service Data By Mode'!AH:AH,'Annual Service Data By Mode'!$J:$J,"="&amp;$A22,'Annual Service Data By Mode'!$K:$K,"="&amp;$B22,'Annual Service Data By Mode'!$AV:$AV,"=No"),SUMIFS('Annual Service Data By Mode'!AH:AH,'Annual Service Data By Mode'!$J:$J,"="&amp;$A22,'Annual Service Data By Mode'!$K:$K,"="&amp;$B22)))</f>
        <v>38</v>
      </c>
      <c r="S22" s="83">
        <f>IF($AE$6,IF($AE$1,SUMIFS('Annual Service Data By Mode'!AJ:AJ,'Annual Service Data By Mode'!$J:$J,"="&amp;$A22,'Annual Service Data By Mode'!$K:$K,"="&amp;$B22,'Annual Service Data By Mode'!$AV:$AV,"=No",'Annual Service Data By Mode'!$G:$G,"=Full Reporter"),SUMIFS('Annual Service Data By Mode'!AJ:AJ,'Annual Service Data By Mode'!$J:$J,"="&amp;$A22,'Annual Service Data By Mode'!$K:$K,"="&amp;$B22,'Annual Service Data By Mode'!$G:$G,"=Full Reporter")),IF($AE$1,SUMIFS('Annual Service Data By Mode'!AJ:AJ,'Annual Service Data By Mode'!$J:$J,"="&amp;$A22,'Annual Service Data By Mode'!$K:$K,"="&amp;$B22,'Annual Service Data By Mode'!$AV:$AV,"=No"),SUMIFS('Annual Service Data By Mode'!AJ:AJ,'Annual Service Data By Mode'!$J:$J,"="&amp;$A22,'Annual Service Data By Mode'!$K:$K,"="&amp;$B22)))</f>
        <v>176963</v>
      </c>
      <c r="T22" s="83">
        <f>IF($AE$6,IF($AE$1,SUMIFS('Annual Service Data By Mode'!AL:AL,'Annual Service Data By Mode'!$J:$J,"="&amp;$A22,'Annual Service Data By Mode'!$K:$K,"="&amp;$B22,'Annual Service Data By Mode'!$AV:$AV,"=No",'Annual Service Data By Mode'!$G:$G,"=Full Reporter"),SUMIFS('Annual Service Data By Mode'!AL:AL,'Annual Service Data By Mode'!$J:$J,"="&amp;$A22,'Annual Service Data By Mode'!$K:$K,"="&amp;$B22,'Annual Service Data By Mode'!$G:$G,"=Full Reporter")),IF($AE$1,SUMIFS('Annual Service Data By Mode'!AL:AL,'Annual Service Data By Mode'!$J:$J,"="&amp;$A22,'Annual Service Data By Mode'!$K:$K,"="&amp;$B22,'Annual Service Data By Mode'!$AV:$AV,"=No"),SUMIFS('Annual Service Data By Mode'!AL:AL,'Annual Service Data By Mode'!$J:$J,"="&amp;$A22,'Annual Service Data By Mode'!$K:$K,"="&amp;$B22)))</f>
        <v>176738</v>
      </c>
      <c r="U22" s="83">
        <f>IF($AE$6,IF($AE$1,SUMIFS('Annual Service Data By Mode'!AN:AN,'Annual Service Data By Mode'!$J:$J,"="&amp;$A22,'Annual Service Data By Mode'!$K:$K,"="&amp;$B22,'Annual Service Data By Mode'!$AV:$AV,"=No",'Annual Service Data By Mode'!$G:$G,"=Full Reporter"),SUMIFS('Annual Service Data By Mode'!AN:AN,'Annual Service Data By Mode'!$J:$J,"="&amp;$A22,'Annual Service Data By Mode'!$K:$K,"="&amp;$B22,'Annual Service Data By Mode'!$G:$G,"=Full Reporter")),IF($AE$1,SUMIFS('Annual Service Data By Mode'!AN:AN,'Annual Service Data By Mode'!$J:$J,"="&amp;$A22,'Annual Service Data By Mode'!$K:$K,"="&amp;$B22,'Annual Service Data By Mode'!$AV:$AV,"=No"),SUMIFS('Annual Service Data By Mode'!AN:AN,'Annual Service Data By Mode'!$J:$J,"="&amp;$A22,'Annual Service Data By Mode'!$K:$K,"="&amp;$B22)))</f>
        <v>6675</v>
      </c>
      <c r="V22" s="83">
        <f>IF($AE$6,IF($AE$1,SUMIFS('Annual Service Data By Mode'!AP:AP,'Annual Service Data By Mode'!$J:$J,"="&amp;$A22,'Annual Service Data By Mode'!$K:$K,"="&amp;$B22,'Annual Service Data By Mode'!$AV:$AV,"=No",'Annual Service Data By Mode'!$G:$G,"=Full Reporter"),SUMIFS('Annual Service Data By Mode'!AP:AP,'Annual Service Data By Mode'!$J:$J,"="&amp;$A22,'Annual Service Data By Mode'!$K:$K,"="&amp;$B22,'Annual Service Data By Mode'!$G:$G,"=Full Reporter")),IF($AE$1,SUMIFS('Annual Service Data By Mode'!AP:AP,'Annual Service Data By Mode'!$J:$J,"="&amp;$A22,'Annual Service Data By Mode'!$K:$K,"="&amp;$B22,'Annual Service Data By Mode'!$AV:$AV,"=No"),SUMIFS('Annual Service Data By Mode'!AP:AP,'Annual Service Data By Mode'!$J:$J,"="&amp;$A22,'Annual Service Data By Mode'!$K:$K,"="&amp;$B22)))</f>
        <v>6666</v>
      </c>
      <c r="W22" s="83">
        <f>IF($AE$6,IF($AE$1,SUMIFS('Annual Service Data By Mode'!AR:AR,'Annual Service Data By Mode'!$J:$J,"="&amp;$A22,'Annual Service Data By Mode'!$K:$K,"="&amp;$B22,'Annual Service Data By Mode'!$AV:$AV,"=No",'Annual Service Data By Mode'!$G:$G,"=Full Reporter"),SUMIFS('Annual Service Data By Mode'!AR:AR,'Annual Service Data By Mode'!$J:$J,"="&amp;$A22,'Annual Service Data By Mode'!$K:$K,"="&amp;$B22,'Annual Service Data By Mode'!$G:$G,"=Full Reporter")),IF($AE$1,SUMIFS('Annual Service Data By Mode'!AR:AR,'Annual Service Data By Mode'!$J:$J,"="&amp;$A22,'Annual Service Data By Mode'!$K:$K,"="&amp;$B22,'Annual Service Data By Mode'!$AV:$AV,"=No"),SUMIFS('Annual Service Data By Mode'!AR:AR,'Annual Service Data By Mode'!$J:$J,"="&amp;$A22,'Annual Service Data By Mode'!$K:$K,"="&amp;$B22)))</f>
        <v>178350</v>
      </c>
      <c r="X22" s="168">
        <f>IF($AE$6,IF($AE$1,SUMIFS('Annual Service Data By Mode'!AT:AT,'Annual Service Data By Mode'!$J:$J,"="&amp;$A22,'Annual Service Data By Mode'!$K:$K,"="&amp;$B22,'Annual Service Data By Mode'!$AV:$AV,"=No",'Annual Service Data By Mode'!$G:$G,"=Full Reporter"),SUMIFS('Annual Service Data By Mode'!AT:AT,'Annual Service Data By Mode'!$J:$J,"="&amp;$A22,'Annual Service Data By Mode'!$K:$K,"="&amp;$B22,'Annual Service Data By Mode'!$G:$G,"=Full Reporter")),IF($AE$1,SUMIFS('Annual Service Data By Mode'!AT:AT,'Annual Service Data By Mode'!$J:$J,"="&amp;$A22,'Annual Service Data By Mode'!$K:$K,"="&amp;$B22,'Annual Service Data By Mode'!$AV:$AV,"=No"),SUMIFS('Annual Service Data By Mode'!AT:AT,'Annual Service Data By Mode'!$J:$J,"="&amp;$A22,'Annual Service Data By Mode'!$K:$K,"="&amp;$B22)))</f>
        <v>21842570</v>
      </c>
      <c r="Y22" s="38"/>
      <c r="Z22" s="35"/>
      <c r="AA22" s="35"/>
      <c r="AB22" s="35"/>
      <c r="AC22" s="35"/>
      <c r="AD22" s="35"/>
      <c r="AE22" s="35"/>
      <c r="AF22" s="35"/>
      <c r="AG22" s="35"/>
      <c r="AH22" s="35"/>
      <c r="AI22" s="35"/>
    </row>
    <row r="23" spans="1:38" ht="13.5" customHeight="1" x14ac:dyDescent="0.35">
      <c r="A23" s="80" t="s">
        <v>12</v>
      </c>
      <c r="B23" s="80" t="s">
        <v>9</v>
      </c>
      <c r="C23" s="81" t="s">
        <v>140</v>
      </c>
      <c r="D23" s="86"/>
      <c r="E23" s="82"/>
      <c r="F23" s="83">
        <f>IF($AE$6,IF($AE$1,SUMIFS('Annual Service Data By Mode'!L:L,'Annual Service Data By Mode'!$J:$J,"="&amp;$A23,'Annual Service Data By Mode'!$K:$K,"="&amp;$B23,'Annual Service Data By Mode'!$AV:$AV,"=No",'Annual Service Data By Mode'!$G:$G,"=Full Reporter"),SUMIFS('Annual Service Data By Mode'!L:L,'Annual Service Data By Mode'!$J:$J,"="&amp;$A23,'Annual Service Data By Mode'!$K:$K,"="&amp;$B23,'Annual Service Data By Mode'!$G:$G,"=Full Reporter")),IF($AE$1,SUMIFS('Annual Service Data By Mode'!L:L,'Annual Service Data By Mode'!$J:$J,"="&amp;$A23,'Annual Service Data By Mode'!$K:$K,"="&amp;$B23,'Annual Service Data By Mode'!$AV:$AV,"=No"),SUMIFS('Annual Service Data By Mode'!L:L,'Annual Service Data By Mode'!$J:$J,"="&amp;$A23,'Annual Service Data By Mode'!$K:$K,"="&amp;$B23)))</f>
        <v>42619</v>
      </c>
      <c r="G23" s="83">
        <f>IF($AE$6,IF($AE$1,SUMIFS('Annual Service Data By Mode'!N:N,'Annual Service Data By Mode'!$J:$J,"="&amp;$A23,'Annual Service Data By Mode'!$K:$K,"="&amp;$B23,'Annual Service Data By Mode'!$AV:$AV,"=No",'Annual Service Data By Mode'!$G:$G,"=Full Reporter"),SUMIFS('Annual Service Data By Mode'!N:N,'Annual Service Data By Mode'!$J:$J,"="&amp;$A23,'Annual Service Data By Mode'!$K:$K,"="&amp;$B23,'Annual Service Data By Mode'!$G:$G,"=Full Reporter")),IF($AE$1,SUMIFS('Annual Service Data By Mode'!N:N,'Annual Service Data By Mode'!$J:$J,"="&amp;$A23,'Annual Service Data By Mode'!$K:$K,"="&amp;$B23,'Annual Service Data By Mode'!$AV:$AV,"=No"),SUMIFS('Annual Service Data By Mode'!N:N,'Annual Service Data By Mode'!$J:$J,"="&amp;$A23,'Annual Service Data By Mode'!$K:$K,"="&amp;$B23)))</f>
        <v>0</v>
      </c>
      <c r="H23" s="84">
        <f t="shared" si="8"/>
        <v>11.854459618775934</v>
      </c>
      <c r="I23" s="85">
        <f t="shared" si="9"/>
        <v>3.5385917609496969</v>
      </c>
      <c r="J23" s="84">
        <f t="shared" si="10"/>
        <v>9.8671199837402046</v>
      </c>
      <c r="K23" s="84">
        <f t="shared" si="11"/>
        <v>33.055346110191792</v>
      </c>
      <c r="L23" s="83">
        <f>IF($AE$6,IF($AE$1,SUMIFS('Annual Service Data By Mode'!V:V,'Annual Service Data By Mode'!$J:$J,"="&amp;$A23,'Annual Service Data By Mode'!$K:$K,"="&amp;$B23,'Annual Service Data By Mode'!$AV:$AV,"=No",'Annual Service Data By Mode'!$G:$G,"=Full Reporter"),SUMIFS('Annual Service Data By Mode'!V:V,'Annual Service Data By Mode'!$J:$J,"="&amp;$A23,'Annual Service Data By Mode'!$K:$K,"="&amp;$B23,'Annual Service Data By Mode'!$G:$G,"=Full Reporter")),IF($AE$1,SUMIFS('Annual Service Data By Mode'!V:V,'Annual Service Data By Mode'!$J:$J,"="&amp;$A23,'Annual Service Data By Mode'!$K:$K,"="&amp;$B23,'Annual Service Data By Mode'!$AV:$AV,"=No"),SUMIFS('Annual Service Data By Mode'!V:V,'Annual Service Data By Mode'!$J:$J,"="&amp;$A23,'Annual Service Data By Mode'!$K:$K,"="&amp;$B23)))</f>
        <v>1425981428</v>
      </c>
      <c r="M23" s="83">
        <f>IF($AE$6,IF($AE$1,SUMIFS('Annual Service Data By Mode'!X:X,'Annual Service Data By Mode'!$J:$J,"="&amp;$A23,'Annual Service Data By Mode'!$K:$K,"="&amp;$B23,'Annual Service Data By Mode'!$AV:$AV,"=No",'Annual Service Data By Mode'!$G:$G,"=Full Reporter"),SUMIFS('Annual Service Data By Mode'!X:X,'Annual Service Data By Mode'!$J:$J,"="&amp;$A23,'Annual Service Data By Mode'!$K:$K,"="&amp;$B23,'Annual Service Data By Mode'!$G:$G,"=Full Reporter")),IF($AE$1,SUMIFS('Annual Service Data By Mode'!X:X,'Annual Service Data By Mode'!$J:$J,"="&amp;$A23,'Annual Service Data By Mode'!$K:$K,"="&amp;$B23,'Annual Service Data By Mode'!$AV:$AV,"=No"),SUMIFS('Annual Service Data By Mode'!X:X,'Annual Service Data By Mode'!$J:$J,"="&amp;$A23,'Annual Service Data By Mode'!$K:$K,"="&amp;$B23)))</f>
        <v>1648610491</v>
      </c>
      <c r="N23" s="83">
        <f>IF($AE$6,IF($AE$1,SUMIFS('Annual Service Data By Mode'!Z:Z,'Annual Service Data By Mode'!$J:$J,"="&amp;$A23,'Annual Service Data By Mode'!$K:$K,"="&amp;$B23,'Annual Service Data By Mode'!$AV:$AV,"=No",'Annual Service Data By Mode'!$G:$G,"=Full Reporter"),SUMIFS('Annual Service Data By Mode'!Z:Z,'Annual Service Data By Mode'!$J:$J,"="&amp;$A23,'Annual Service Data By Mode'!$K:$K,"="&amp;$B23,'Annual Service Data By Mode'!$G:$G,"=Full Reporter")),IF($AE$1,SUMIFS('Annual Service Data By Mode'!Z:Z,'Annual Service Data By Mode'!$J:$J,"="&amp;$A23,'Annual Service Data By Mode'!$K:$K,"="&amp;$B23,'Annual Service Data By Mode'!$AV:$AV,"=No"),SUMIFS('Annual Service Data By Mode'!Z:Z,'Annual Service Data By Mode'!$J:$J,"="&amp;$A23,'Annual Service Data By Mode'!$K:$K,"="&amp;$B23)))</f>
        <v>1566253383</v>
      </c>
      <c r="O23" s="83">
        <f>IF($AE$6,IF($AE$1,SUMIFS('Annual Service Data By Mode'!AB:AB,'Annual Service Data By Mode'!$J:$J,"="&amp;$A23,'Annual Service Data By Mode'!$K:$K,"="&amp;$B23,'Annual Service Data By Mode'!$AV:$AV,"=No",'Annual Service Data By Mode'!$G:$G,"=Full Reporter"),SUMIFS('Annual Service Data By Mode'!AB:AB,'Annual Service Data By Mode'!$J:$J,"="&amp;$A23,'Annual Service Data By Mode'!$K:$K,"="&amp;$B23,'Annual Service Data By Mode'!$G:$G,"=Full Reporter")),IF($AE$1,SUMIFS('Annual Service Data By Mode'!AB:AB,'Annual Service Data By Mode'!$J:$J,"="&amp;$A23,'Annual Service Data By Mode'!$K:$K,"="&amp;$B23,'Annual Service Data By Mode'!$AV:$AV,"=No"),SUMIFS('Annual Service Data By Mode'!AB:AB,'Annual Service Data By Mode'!$J:$J,"="&amp;$A23,'Annual Service Data By Mode'!$K:$K,"="&amp;$B23)))</f>
        <v>225642697</v>
      </c>
      <c r="P23" s="83">
        <f>IF($AE$6,IF($AE$1,SUMIFS('Annual Service Data By Mode'!AD:AD,'Annual Service Data By Mode'!$J:$J,"="&amp;$A23,'Annual Service Data By Mode'!$K:$K,"="&amp;$B23,'Annual Service Data By Mode'!$AV:$AV,"=No",'Annual Service Data By Mode'!$G:$G,"=Full Reporter"),SUMIFS('Annual Service Data By Mode'!AD:AD,'Annual Service Data By Mode'!$J:$J,"="&amp;$A23,'Annual Service Data By Mode'!$K:$K,"="&amp;$B23,'Annual Service Data By Mode'!$G:$G,"=Full Reporter")),IF($AE$1,SUMIFS('Annual Service Data By Mode'!AD:AD,'Annual Service Data By Mode'!$J:$J,"="&amp;$A23,'Annual Service Data By Mode'!$K:$K,"="&amp;$B23,'Annual Service Data By Mode'!$AV:$AV,"=No"),SUMIFS('Annual Service Data By Mode'!AD:AD,'Annual Service Data By Mode'!$J:$J,"="&amp;$A23,'Annual Service Data By Mode'!$K:$K,"="&amp;$B23)))</f>
        <v>136227258</v>
      </c>
      <c r="Q23" s="83">
        <f>IF($AE$6,IF($AE$1,SUMIFS('Annual Service Data By Mode'!AF:AF,'Annual Service Data By Mode'!$J:$J,"="&amp;$A23,'Annual Service Data By Mode'!$K:$K,"="&amp;$B23,'Annual Service Data By Mode'!$AV:$AV,"=No",'Annual Service Data By Mode'!$G:$G,"=Full Reporter"),SUMIFS('Annual Service Data By Mode'!AF:AF,'Annual Service Data By Mode'!$J:$J,"="&amp;$A23,'Annual Service Data By Mode'!$K:$K,"="&amp;$B23,'Annual Service Data By Mode'!$G:$G,"=Full Reporter")),IF($AE$1,SUMIFS('Annual Service Data By Mode'!AF:AF,'Annual Service Data By Mode'!$J:$J,"="&amp;$A23,'Annual Service Data By Mode'!$K:$K,"="&amp;$B23,'Annual Service Data By Mode'!$AV:$AV,"=No"),SUMIFS('Annual Service Data By Mode'!AF:AF,'Annual Service Data By Mode'!$J:$J,"="&amp;$A23,'Annual Service Data By Mode'!$K:$K,"="&amp;$B23)))</f>
        <v>132123558</v>
      </c>
      <c r="R23" s="83">
        <f>IF($AE$6,IF($AE$1,SUMIFS('Annual Service Data By Mode'!AH:AH,'Annual Service Data By Mode'!$J:$J,"="&amp;$A23,'Annual Service Data By Mode'!$K:$K,"="&amp;$B23,'Annual Service Data By Mode'!$AV:$AV,"=No",'Annual Service Data By Mode'!$G:$G,"=Full Reporter"),SUMIFS('Annual Service Data By Mode'!AH:AH,'Annual Service Data By Mode'!$J:$J,"="&amp;$A23,'Annual Service Data By Mode'!$K:$K,"="&amp;$B23,'Annual Service Data By Mode'!$G:$G,"=Full Reporter")),IF($AE$1,SUMIFS('Annual Service Data By Mode'!AH:AH,'Annual Service Data By Mode'!$J:$J,"="&amp;$A23,'Annual Service Data By Mode'!$K:$K,"="&amp;$B23,'Annual Service Data By Mode'!$AV:$AV,"=No"),SUMIFS('Annual Service Data By Mode'!AH:AH,'Annual Service Data By Mode'!$J:$J,"="&amp;$A23,'Annual Service Data By Mode'!$K:$K,"="&amp;$B23)))</f>
        <v>13188512</v>
      </c>
      <c r="S23" s="83">
        <f>IF($AE$6,IF($AE$1,SUMIFS('Annual Service Data By Mode'!AJ:AJ,'Annual Service Data By Mode'!$J:$J,"="&amp;$A23,'Annual Service Data By Mode'!$K:$K,"="&amp;$B23,'Annual Service Data By Mode'!$AV:$AV,"=No",'Annual Service Data By Mode'!$G:$G,"=Full Reporter"),SUMIFS('Annual Service Data By Mode'!AJ:AJ,'Annual Service Data By Mode'!$J:$J,"="&amp;$A23,'Annual Service Data By Mode'!$K:$K,"="&amp;$B23,'Annual Service Data By Mode'!$G:$G,"=Full Reporter")),IF($AE$1,SUMIFS('Annual Service Data By Mode'!AJ:AJ,'Annual Service Data By Mode'!$J:$J,"="&amp;$A23,'Annual Service Data By Mode'!$K:$K,"="&amp;$B23,'Annual Service Data By Mode'!$AV:$AV,"=No"),SUMIFS('Annual Service Data By Mode'!AJ:AJ,'Annual Service Data By Mode'!$J:$J,"="&amp;$A23,'Annual Service Data By Mode'!$K:$K,"="&amp;$B23)))</f>
        <v>0</v>
      </c>
      <c r="T23" s="83">
        <f>IF($AE$6,IF($AE$1,SUMIFS('Annual Service Data By Mode'!AL:AL,'Annual Service Data By Mode'!$J:$J,"="&amp;$A23,'Annual Service Data By Mode'!$K:$K,"="&amp;$B23,'Annual Service Data By Mode'!$AV:$AV,"=No",'Annual Service Data By Mode'!$G:$G,"=Full Reporter"),SUMIFS('Annual Service Data By Mode'!AL:AL,'Annual Service Data By Mode'!$J:$J,"="&amp;$A23,'Annual Service Data By Mode'!$K:$K,"="&amp;$B23,'Annual Service Data By Mode'!$G:$G,"=Full Reporter")),IF($AE$1,SUMIFS('Annual Service Data By Mode'!AL:AL,'Annual Service Data By Mode'!$J:$J,"="&amp;$A23,'Annual Service Data By Mode'!$K:$K,"="&amp;$B23,'Annual Service Data By Mode'!$AV:$AV,"=No"),SUMIFS('Annual Service Data By Mode'!AL:AL,'Annual Service Data By Mode'!$J:$J,"="&amp;$A23,'Annual Service Data By Mode'!$K:$K,"="&amp;$B23)))</f>
        <v>0</v>
      </c>
      <c r="U23" s="83">
        <f>IF($AE$6,IF($AE$1,SUMIFS('Annual Service Data By Mode'!AN:AN,'Annual Service Data By Mode'!$J:$J,"="&amp;$A23,'Annual Service Data By Mode'!$K:$K,"="&amp;$B23,'Annual Service Data By Mode'!$AV:$AV,"=No",'Annual Service Data By Mode'!$G:$G,"=Full Reporter"),SUMIFS('Annual Service Data By Mode'!AN:AN,'Annual Service Data By Mode'!$J:$J,"="&amp;$A23,'Annual Service Data By Mode'!$K:$K,"="&amp;$B23,'Annual Service Data By Mode'!$G:$G,"=Full Reporter")),IF($AE$1,SUMIFS('Annual Service Data By Mode'!AN:AN,'Annual Service Data By Mode'!$J:$J,"="&amp;$A23,'Annual Service Data By Mode'!$K:$K,"="&amp;$B23,'Annual Service Data By Mode'!$AV:$AV,"=No"),SUMIFS('Annual Service Data By Mode'!AN:AN,'Annual Service Data By Mode'!$J:$J,"="&amp;$A23,'Annual Service Data By Mode'!$K:$K,"="&amp;$B23)))</f>
        <v>0</v>
      </c>
      <c r="V23" s="83">
        <f>IF($AE$6,IF($AE$1,SUMIFS('Annual Service Data By Mode'!AP:AP,'Annual Service Data By Mode'!$J:$J,"="&amp;$A23,'Annual Service Data By Mode'!$K:$K,"="&amp;$B23,'Annual Service Data By Mode'!$AV:$AV,"=No",'Annual Service Data By Mode'!$G:$G,"=Full Reporter"),SUMIFS('Annual Service Data By Mode'!AP:AP,'Annual Service Data By Mode'!$J:$J,"="&amp;$A23,'Annual Service Data By Mode'!$K:$K,"="&amp;$B23,'Annual Service Data By Mode'!$G:$G,"=Full Reporter")),IF($AE$1,SUMIFS('Annual Service Data By Mode'!AP:AP,'Annual Service Data By Mode'!$J:$J,"="&amp;$A23,'Annual Service Data By Mode'!$K:$K,"="&amp;$B23,'Annual Service Data By Mode'!$AV:$AV,"=No"),SUMIFS('Annual Service Data By Mode'!AP:AP,'Annual Service Data By Mode'!$J:$J,"="&amp;$A23,'Annual Service Data By Mode'!$K:$K,"="&amp;$B23)))</f>
        <v>0</v>
      </c>
      <c r="W23" s="83">
        <f>IF($AE$6,IF($AE$1,SUMIFS('Annual Service Data By Mode'!AR:AR,'Annual Service Data By Mode'!$J:$J,"="&amp;$A23,'Annual Service Data By Mode'!$K:$K,"="&amp;$B23,'Annual Service Data By Mode'!$AV:$AV,"=No",'Annual Service Data By Mode'!$G:$G,"=Full Reporter"),SUMIFS('Annual Service Data By Mode'!AR:AR,'Annual Service Data By Mode'!$J:$J,"="&amp;$A23,'Annual Service Data By Mode'!$K:$K,"="&amp;$B23,'Annual Service Data By Mode'!$G:$G,"=Full Reporter")),IF($AE$1,SUMIFS('Annual Service Data By Mode'!AR:AR,'Annual Service Data By Mode'!$J:$J,"="&amp;$A23,'Annual Service Data By Mode'!$K:$K,"="&amp;$B23,'Annual Service Data By Mode'!$AV:$AV,"=No"),SUMIFS('Annual Service Data By Mode'!AR:AR,'Annual Service Data By Mode'!$J:$J,"="&amp;$A23,'Annual Service Data By Mode'!$K:$K,"="&amp;$B23)))</f>
        <v>4367389939</v>
      </c>
      <c r="X23" s="168">
        <f>IF($AE$6,IF($AE$1,SUMIFS('Annual Service Data By Mode'!AT:AT,'Annual Service Data By Mode'!$J:$J,"="&amp;$A23,'Annual Service Data By Mode'!$K:$K,"="&amp;$B23,'Annual Service Data By Mode'!$AV:$AV,"=No",'Annual Service Data By Mode'!$G:$G,"=Full Reporter"),SUMIFS('Annual Service Data By Mode'!AT:AT,'Annual Service Data By Mode'!$J:$J,"="&amp;$A23,'Annual Service Data By Mode'!$K:$K,"="&amp;$B23,'Annual Service Data By Mode'!$G:$G,"=Full Reporter")),IF($AE$1,SUMIFS('Annual Service Data By Mode'!AT:AT,'Annual Service Data By Mode'!$J:$J,"="&amp;$A23,'Annual Service Data By Mode'!$K:$K,"="&amp;$B23,'Annual Service Data By Mode'!$AV:$AV,"=No"),SUMIFS('Annual Service Data By Mode'!AT:AT,'Annual Service Data By Mode'!$J:$J,"="&amp;$A23,'Annual Service Data By Mode'!$K:$K,"="&amp;$B23)))</f>
        <v>15454410055</v>
      </c>
      <c r="Y23" s="38"/>
      <c r="Z23" s="35"/>
      <c r="AA23" s="35"/>
      <c r="AB23" s="35"/>
      <c r="AC23" s="35"/>
      <c r="AD23" s="35"/>
      <c r="AE23" s="35"/>
      <c r="AF23" s="35"/>
      <c r="AG23" s="35"/>
      <c r="AH23" s="35"/>
      <c r="AI23" s="35"/>
      <c r="AJ23" s="39"/>
      <c r="AK23" s="39"/>
      <c r="AL23" s="39"/>
    </row>
    <row r="24" spans="1:38" s="39" customFormat="1" ht="10" x14ac:dyDescent="0.2">
      <c r="A24" s="80" t="s">
        <v>12</v>
      </c>
      <c r="B24" s="80" t="s">
        <v>13</v>
      </c>
      <c r="C24" s="81" t="s">
        <v>141</v>
      </c>
      <c r="D24" s="81"/>
      <c r="E24" s="82"/>
      <c r="F24" s="83">
        <f>IF($AE$6,IF($AE$1,SUMIFS('Annual Service Data By Mode'!L:L,'Annual Service Data By Mode'!$J:$J,"="&amp;$A24,'Annual Service Data By Mode'!$K:$K,"="&amp;$B24,'Annual Service Data By Mode'!$AV:$AV,"=No",'Annual Service Data By Mode'!$G:$G,"=Full Reporter"),SUMIFS('Annual Service Data By Mode'!L:L,'Annual Service Data By Mode'!$J:$J,"="&amp;$A24,'Annual Service Data By Mode'!$K:$K,"="&amp;$B24,'Annual Service Data By Mode'!$G:$G,"=Full Reporter")),IF($AE$1,SUMIFS('Annual Service Data By Mode'!L:L,'Annual Service Data By Mode'!$J:$J,"="&amp;$A24,'Annual Service Data By Mode'!$K:$K,"="&amp;$B24,'Annual Service Data By Mode'!$AV:$AV,"=No"),SUMIFS('Annual Service Data By Mode'!L:L,'Annual Service Data By Mode'!$J:$J,"="&amp;$A24,'Annual Service Data By Mode'!$K:$K,"="&amp;$B24)))</f>
        <v>9144</v>
      </c>
      <c r="G24" s="83">
        <f>IF($AE$6,IF($AE$1,SUMIFS('Annual Service Data By Mode'!N:N,'Annual Service Data By Mode'!$J:$J,"="&amp;$A24,'Annual Service Data By Mode'!$K:$K,"="&amp;$B24,'Annual Service Data By Mode'!$AV:$AV,"=No",'Annual Service Data By Mode'!$G:$G,"=Full Reporter"),SUMIFS('Annual Service Data By Mode'!N:N,'Annual Service Data By Mode'!$J:$J,"="&amp;$A24,'Annual Service Data By Mode'!$K:$K,"="&amp;$B24,'Annual Service Data By Mode'!$G:$G,"=Full Reporter")),IF($AE$1,SUMIFS('Annual Service Data By Mode'!N:N,'Annual Service Data By Mode'!$J:$J,"="&amp;$A24,'Annual Service Data By Mode'!$K:$K,"="&amp;$B24,'Annual Service Data By Mode'!$AV:$AV,"=No"),SUMIFS('Annual Service Data By Mode'!N:N,'Annual Service Data By Mode'!$J:$J,"="&amp;$A24,'Annual Service Data By Mode'!$K:$K,"="&amp;$B24)))</f>
        <v>0</v>
      </c>
      <c r="H24" s="84">
        <f t="shared" si="8"/>
        <v>13.182194859654944</v>
      </c>
      <c r="I24" s="85">
        <f t="shared" si="9"/>
        <v>4.3930415212569827</v>
      </c>
      <c r="J24" s="84">
        <f t="shared" si="10"/>
        <v>8.1564555197150579</v>
      </c>
      <c r="K24" s="84">
        <f t="shared" si="11"/>
        <v>24.475067104357183</v>
      </c>
      <c r="L24" s="83">
        <f>IF($AE$6,IF($AE$1,SUMIFS('Annual Service Data By Mode'!V:V,'Annual Service Data By Mode'!$J:$J,"="&amp;$A24,'Annual Service Data By Mode'!$K:$K,"="&amp;$B24,'Annual Service Data By Mode'!$AV:$AV,"=No",'Annual Service Data By Mode'!$G:$G,"=Full Reporter"),SUMIFS('Annual Service Data By Mode'!V:V,'Annual Service Data By Mode'!$J:$J,"="&amp;$A24,'Annual Service Data By Mode'!$K:$K,"="&amp;$B24,'Annual Service Data By Mode'!$G:$G,"=Full Reporter")),IF($AE$1,SUMIFS('Annual Service Data By Mode'!V:V,'Annual Service Data By Mode'!$J:$J,"="&amp;$A24,'Annual Service Data By Mode'!$K:$K,"="&amp;$B24,'Annual Service Data By Mode'!$AV:$AV,"=No"),SUMIFS('Annual Service Data By Mode'!V:V,'Annual Service Data By Mode'!$J:$J,"="&amp;$A24,'Annual Service Data By Mode'!$K:$K,"="&amp;$B24)))</f>
        <v>333895428</v>
      </c>
      <c r="M24" s="83">
        <f>IF($AE$6,IF($AE$1,SUMIFS('Annual Service Data By Mode'!X:X,'Annual Service Data By Mode'!$J:$J,"="&amp;$A24,'Annual Service Data By Mode'!$K:$K,"="&amp;$B24,'Annual Service Data By Mode'!$AV:$AV,"=No",'Annual Service Data By Mode'!$G:$G,"=Full Reporter"),SUMIFS('Annual Service Data By Mode'!X:X,'Annual Service Data By Mode'!$J:$J,"="&amp;$A24,'Annual Service Data By Mode'!$K:$K,"="&amp;$B24,'Annual Service Data By Mode'!$G:$G,"=Full Reporter")),IF($AE$1,SUMIFS('Annual Service Data By Mode'!X:X,'Annual Service Data By Mode'!$J:$J,"="&amp;$A24,'Annual Service Data By Mode'!$K:$K,"="&amp;$B24,'Annual Service Data By Mode'!$AV:$AV,"=No"),SUMIFS('Annual Service Data By Mode'!X:X,'Annual Service Data By Mode'!$J:$J,"="&amp;$A24,'Annual Service Data By Mode'!$K:$K,"="&amp;$B24)))</f>
        <v>388976043</v>
      </c>
      <c r="N24" s="83">
        <f>IF($AE$6,IF($AE$1,SUMIFS('Annual Service Data By Mode'!Z:Z,'Annual Service Data By Mode'!$J:$J,"="&amp;$A24,'Annual Service Data By Mode'!$K:$K,"="&amp;$B24,'Annual Service Data By Mode'!$AV:$AV,"=No",'Annual Service Data By Mode'!$G:$G,"=Full Reporter"),SUMIFS('Annual Service Data By Mode'!Z:Z,'Annual Service Data By Mode'!$J:$J,"="&amp;$A24,'Annual Service Data By Mode'!$K:$K,"="&amp;$B24,'Annual Service Data By Mode'!$G:$G,"=Full Reporter")),IF($AE$1,SUMIFS('Annual Service Data By Mode'!Z:Z,'Annual Service Data By Mode'!$J:$J,"="&amp;$A24,'Annual Service Data By Mode'!$K:$K,"="&amp;$B24,'Annual Service Data By Mode'!$AV:$AV,"=No"),SUMIFS('Annual Service Data By Mode'!Z:Z,'Annual Service Data By Mode'!$J:$J,"="&amp;$A24,'Annual Service Data By Mode'!$K:$K,"="&amp;$B24)))</f>
        <v>355046534</v>
      </c>
      <c r="O24" s="83">
        <f>IF($AE$6,IF($AE$1,SUMIFS('Annual Service Data By Mode'!AB:AB,'Annual Service Data By Mode'!$J:$J,"="&amp;$A24,'Annual Service Data By Mode'!$K:$K,"="&amp;$B24,'Annual Service Data By Mode'!$AV:$AV,"=No",'Annual Service Data By Mode'!$G:$G,"=Full Reporter"),SUMIFS('Annual Service Data By Mode'!AB:AB,'Annual Service Data By Mode'!$J:$J,"="&amp;$A24,'Annual Service Data By Mode'!$K:$K,"="&amp;$B24,'Annual Service Data By Mode'!$G:$G,"=Full Reporter")),IF($AE$1,SUMIFS('Annual Service Data By Mode'!AB:AB,'Annual Service Data By Mode'!$J:$J,"="&amp;$A24,'Annual Service Data By Mode'!$K:$K,"="&amp;$B24,'Annual Service Data By Mode'!$AV:$AV,"=No"),SUMIFS('Annual Service Data By Mode'!AB:AB,'Annual Service Data By Mode'!$J:$J,"="&amp;$A24,'Annual Service Data By Mode'!$K:$K,"="&amp;$B24)))</f>
        <v>56912153</v>
      </c>
      <c r="P24" s="83">
        <f>IF($AE$6,IF($AE$1,SUMIFS('Annual Service Data By Mode'!AD:AD,'Annual Service Data By Mode'!$J:$J,"="&amp;$A24,'Annual Service Data By Mode'!$K:$K,"="&amp;$B24,'Annual Service Data By Mode'!$AV:$AV,"=No",'Annual Service Data By Mode'!$G:$G,"=Full Reporter"),SUMIFS('Annual Service Data By Mode'!AD:AD,'Annual Service Data By Mode'!$J:$J,"="&amp;$A24,'Annual Service Data By Mode'!$K:$K,"="&amp;$B24,'Annual Service Data By Mode'!$G:$G,"=Full Reporter")),IF($AE$1,SUMIFS('Annual Service Data By Mode'!AD:AD,'Annual Service Data By Mode'!$J:$J,"="&amp;$A24,'Annual Service Data By Mode'!$K:$K,"="&amp;$B24,'Annual Service Data By Mode'!$AV:$AV,"=No"),SUMIFS('Annual Service Data By Mode'!AD:AD,'Annual Service Data By Mode'!$J:$J,"="&amp;$A24,'Annual Service Data By Mode'!$K:$K,"="&amp;$B24)))</f>
        <v>28274923</v>
      </c>
      <c r="Q24" s="83">
        <f>IF($AE$6,IF($AE$1,SUMIFS('Annual Service Data By Mode'!AF:AF,'Annual Service Data By Mode'!$J:$J,"="&amp;$A24,'Annual Service Data By Mode'!$K:$K,"="&amp;$B24,'Annual Service Data By Mode'!$AV:$AV,"=No",'Annual Service Data By Mode'!$G:$G,"=Full Reporter"),SUMIFS('Annual Service Data By Mode'!AF:AF,'Annual Service Data By Mode'!$J:$J,"="&amp;$A24,'Annual Service Data By Mode'!$K:$K,"="&amp;$B24,'Annual Service Data By Mode'!$G:$G,"=Full Reporter")),IF($AE$1,SUMIFS('Annual Service Data By Mode'!AF:AF,'Annual Service Data By Mode'!$J:$J,"="&amp;$A24,'Annual Service Data By Mode'!$K:$K,"="&amp;$B24,'Annual Service Data By Mode'!$AV:$AV,"=No"),SUMIFS('Annual Service Data By Mode'!AF:AF,'Annual Service Data By Mode'!$J:$J,"="&amp;$A24,'Annual Service Data By Mode'!$K:$K,"="&amp;$B24)))</f>
        <v>26933795</v>
      </c>
      <c r="R24" s="83">
        <f>IF($AE$6,IF($AE$1,SUMIFS('Annual Service Data By Mode'!AH:AH,'Annual Service Data By Mode'!$J:$J,"="&amp;$A24,'Annual Service Data By Mode'!$K:$K,"="&amp;$B24,'Annual Service Data By Mode'!$AV:$AV,"=No",'Annual Service Data By Mode'!$G:$G,"=Full Reporter"),SUMIFS('Annual Service Data By Mode'!AH:AH,'Annual Service Data By Mode'!$J:$J,"="&amp;$A24,'Annual Service Data By Mode'!$K:$K,"="&amp;$B24,'Annual Service Data By Mode'!$G:$G,"=Full Reporter")),IF($AE$1,SUMIFS('Annual Service Data By Mode'!AH:AH,'Annual Service Data By Mode'!$J:$J,"="&amp;$A24,'Annual Service Data By Mode'!$K:$K,"="&amp;$B24,'Annual Service Data By Mode'!$AV:$AV,"=No"),SUMIFS('Annual Service Data By Mode'!AH:AH,'Annual Service Data By Mode'!$J:$J,"="&amp;$A24,'Annual Service Data By Mode'!$K:$K,"="&amp;$B24)))</f>
        <v>2701070</v>
      </c>
      <c r="S24" s="83">
        <f>IF($AE$6,IF($AE$1,SUMIFS('Annual Service Data By Mode'!AJ:AJ,'Annual Service Data By Mode'!$J:$J,"="&amp;$A24,'Annual Service Data By Mode'!$K:$K,"="&amp;$B24,'Annual Service Data By Mode'!$AV:$AV,"=No",'Annual Service Data By Mode'!$G:$G,"=Full Reporter"),SUMIFS('Annual Service Data By Mode'!AJ:AJ,'Annual Service Data By Mode'!$J:$J,"="&amp;$A24,'Annual Service Data By Mode'!$K:$K,"="&amp;$B24,'Annual Service Data By Mode'!$G:$G,"=Full Reporter")),IF($AE$1,SUMIFS('Annual Service Data By Mode'!AJ:AJ,'Annual Service Data By Mode'!$J:$J,"="&amp;$A24,'Annual Service Data By Mode'!$K:$K,"="&amp;$B24,'Annual Service Data By Mode'!$AV:$AV,"=No"),SUMIFS('Annual Service Data By Mode'!AJ:AJ,'Annual Service Data By Mode'!$J:$J,"="&amp;$A24,'Annual Service Data By Mode'!$K:$K,"="&amp;$B24)))</f>
        <v>0</v>
      </c>
      <c r="T24" s="83">
        <f>IF($AE$6,IF($AE$1,SUMIFS('Annual Service Data By Mode'!AL:AL,'Annual Service Data By Mode'!$J:$J,"="&amp;$A24,'Annual Service Data By Mode'!$K:$K,"="&amp;$B24,'Annual Service Data By Mode'!$AV:$AV,"=No",'Annual Service Data By Mode'!$G:$G,"=Full Reporter"),SUMIFS('Annual Service Data By Mode'!AL:AL,'Annual Service Data By Mode'!$J:$J,"="&amp;$A24,'Annual Service Data By Mode'!$K:$K,"="&amp;$B24,'Annual Service Data By Mode'!$G:$G,"=Full Reporter")),IF($AE$1,SUMIFS('Annual Service Data By Mode'!AL:AL,'Annual Service Data By Mode'!$J:$J,"="&amp;$A24,'Annual Service Data By Mode'!$K:$K,"="&amp;$B24,'Annual Service Data By Mode'!$AV:$AV,"=No"),SUMIFS('Annual Service Data By Mode'!AL:AL,'Annual Service Data By Mode'!$J:$J,"="&amp;$A24,'Annual Service Data By Mode'!$K:$K,"="&amp;$B24)))</f>
        <v>0</v>
      </c>
      <c r="U24" s="83">
        <f>IF($AE$6,IF($AE$1,SUMIFS('Annual Service Data By Mode'!AN:AN,'Annual Service Data By Mode'!$J:$J,"="&amp;$A24,'Annual Service Data By Mode'!$K:$K,"="&amp;$B24,'Annual Service Data By Mode'!$AV:$AV,"=No",'Annual Service Data By Mode'!$G:$G,"=Full Reporter"),SUMIFS('Annual Service Data By Mode'!AN:AN,'Annual Service Data By Mode'!$J:$J,"="&amp;$A24,'Annual Service Data By Mode'!$K:$K,"="&amp;$B24,'Annual Service Data By Mode'!$G:$G,"=Full Reporter")),IF($AE$1,SUMIFS('Annual Service Data By Mode'!AN:AN,'Annual Service Data By Mode'!$J:$J,"="&amp;$A24,'Annual Service Data By Mode'!$K:$K,"="&amp;$B24,'Annual Service Data By Mode'!$AV:$AV,"=No"),SUMIFS('Annual Service Data By Mode'!AN:AN,'Annual Service Data By Mode'!$J:$J,"="&amp;$A24,'Annual Service Data By Mode'!$K:$K,"="&amp;$B24)))</f>
        <v>0</v>
      </c>
      <c r="V24" s="83">
        <f>IF($AE$6,IF($AE$1,SUMIFS('Annual Service Data By Mode'!AP:AP,'Annual Service Data By Mode'!$J:$J,"="&amp;$A24,'Annual Service Data By Mode'!$K:$K,"="&amp;$B24,'Annual Service Data By Mode'!$AV:$AV,"=No",'Annual Service Data By Mode'!$G:$G,"=Full Reporter"),SUMIFS('Annual Service Data By Mode'!AP:AP,'Annual Service Data By Mode'!$J:$J,"="&amp;$A24,'Annual Service Data By Mode'!$K:$K,"="&amp;$B24,'Annual Service Data By Mode'!$G:$G,"=Full Reporter")),IF($AE$1,SUMIFS('Annual Service Data By Mode'!AP:AP,'Annual Service Data By Mode'!$J:$J,"="&amp;$A24,'Annual Service Data By Mode'!$K:$K,"="&amp;$B24,'Annual Service Data By Mode'!$AV:$AV,"=No"),SUMIFS('Annual Service Data By Mode'!AP:AP,'Annual Service Data By Mode'!$J:$J,"="&amp;$A24,'Annual Service Data By Mode'!$K:$K,"="&amp;$B24)))</f>
        <v>0</v>
      </c>
      <c r="W24" s="83">
        <f>IF($AE$6,IF($AE$1,SUMIFS('Annual Service Data By Mode'!AR:AR,'Annual Service Data By Mode'!$J:$J,"="&amp;$A24,'Annual Service Data By Mode'!$K:$K,"="&amp;$B24,'Annual Service Data By Mode'!$AV:$AV,"=No",'Annual Service Data By Mode'!$G:$G,"=Full Reporter"),SUMIFS('Annual Service Data By Mode'!AR:AR,'Annual Service Data By Mode'!$J:$J,"="&amp;$A24,'Annual Service Data By Mode'!$K:$K,"="&amp;$B24,'Annual Service Data By Mode'!$G:$G,"=Full Reporter")),IF($AE$1,SUMIFS('Annual Service Data By Mode'!AR:AR,'Annual Service Data By Mode'!$J:$J,"="&amp;$A24,'Annual Service Data By Mode'!$K:$K,"="&amp;$B24,'Annual Service Data By Mode'!$AV:$AV,"=No"),SUMIFS('Annual Service Data By Mode'!AR:AR,'Annual Service Data By Mode'!$J:$J,"="&amp;$A24,'Annual Service Data By Mode'!$K:$K,"="&amp;$B24)))</f>
        <v>659206440</v>
      </c>
      <c r="X24" s="168">
        <f>IF($AE$6,IF($AE$1,SUMIFS('Annual Service Data By Mode'!AT:AT,'Annual Service Data By Mode'!$J:$J,"="&amp;$A24,'Annual Service Data By Mode'!$K:$K,"="&amp;$B24,'Annual Service Data By Mode'!$AV:$AV,"=No",'Annual Service Data By Mode'!$G:$G,"=Full Reporter"),SUMIFS('Annual Service Data By Mode'!AT:AT,'Annual Service Data By Mode'!$J:$J,"="&amp;$A24,'Annual Service Data By Mode'!$K:$K,"="&amp;$B24,'Annual Service Data By Mode'!$G:$G,"=Full Reporter")),IF($AE$1,SUMIFS('Annual Service Data By Mode'!AT:AT,'Annual Service Data By Mode'!$J:$J,"="&amp;$A24,'Annual Service Data By Mode'!$K:$K,"="&amp;$B24,'Annual Service Data By Mode'!$AV:$AV,"=No"),SUMIFS('Annual Service Data By Mode'!AT:AT,'Annual Service Data By Mode'!$J:$J,"="&amp;$A24,'Annual Service Data By Mode'!$K:$K,"="&amp;$B24)))</f>
        <v>2895921262</v>
      </c>
      <c r="Y24" s="38"/>
      <c r="Z24" s="35"/>
      <c r="AA24" s="35"/>
      <c r="AB24" s="35"/>
      <c r="AC24" s="35"/>
      <c r="AD24" s="35"/>
      <c r="AE24" s="35"/>
      <c r="AF24" s="35"/>
      <c r="AG24" s="35"/>
      <c r="AH24" s="35"/>
      <c r="AI24" s="35"/>
    </row>
    <row r="25" spans="1:38" s="39" customFormat="1" ht="10" x14ac:dyDescent="0.2">
      <c r="A25" s="80" t="s">
        <v>32</v>
      </c>
      <c r="B25" s="80" t="s">
        <v>9</v>
      </c>
      <c r="C25" s="81" t="s">
        <v>145</v>
      </c>
      <c r="D25" s="81"/>
      <c r="E25" s="82"/>
      <c r="F25" s="83">
        <f>IF($AE$6,IF($AE$1,SUMIFS('Annual Service Data By Mode'!L:L,'Annual Service Data By Mode'!$J:$J,"="&amp;$A25,'Annual Service Data By Mode'!$K:$K,"="&amp;$B25,'Annual Service Data By Mode'!$AV:$AV,"=No",'Annual Service Data By Mode'!$G:$G,"=Full Reporter"),SUMIFS('Annual Service Data By Mode'!L:L,'Annual Service Data By Mode'!$J:$J,"="&amp;$A25,'Annual Service Data By Mode'!$K:$K,"="&amp;$B25,'Annual Service Data By Mode'!$G:$G,"=Full Reporter")),IF($AE$1,SUMIFS('Annual Service Data By Mode'!L:L,'Annual Service Data By Mode'!$J:$J,"="&amp;$A25,'Annual Service Data By Mode'!$K:$K,"="&amp;$B25,'Annual Service Data By Mode'!$AV:$AV,"=No"),SUMIFS('Annual Service Data By Mode'!L:L,'Annual Service Data By Mode'!$J:$J,"="&amp;$A25,'Annual Service Data By Mode'!$K:$K,"="&amp;$B25)))</f>
        <v>267</v>
      </c>
      <c r="G25" s="83">
        <f>IF($AE$6,IF($AE$1,SUMIFS('Annual Service Data By Mode'!N:N,'Annual Service Data By Mode'!$J:$J,"="&amp;$A25,'Annual Service Data By Mode'!$K:$K,"="&amp;$B25,'Annual Service Data By Mode'!$AV:$AV,"=No",'Annual Service Data By Mode'!$G:$G,"=Full Reporter"),SUMIFS('Annual Service Data By Mode'!N:N,'Annual Service Data By Mode'!$J:$J,"="&amp;$A25,'Annual Service Data By Mode'!$K:$K,"="&amp;$B25,'Annual Service Data By Mode'!$G:$G,"=Full Reporter")),IF($AE$1,SUMIFS('Annual Service Data By Mode'!N:N,'Annual Service Data By Mode'!$J:$J,"="&amp;$A25,'Annual Service Data By Mode'!$K:$K,"="&amp;$B25,'Annual Service Data By Mode'!$AV:$AV,"=No"),SUMIFS('Annual Service Data By Mode'!N:N,'Annual Service Data By Mode'!$J:$J,"="&amp;$A25,'Annual Service Data By Mode'!$K:$K,"="&amp;$B25)))</f>
        <v>0</v>
      </c>
      <c r="H25" s="84">
        <f t="shared" si="8"/>
        <v>10.627514909534309</v>
      </c>
      <c r="I25" s="85">
        <f t="shared" si="9"/>
        <v>2.6779318051490812</v>
      </c>
      <c r="J25" s="84">
        <f t="shared" si="10"/>
        <v>14.873159909924238</v>
      </c>
      <c r="K25" s="84">
        <f t="shared" si="11"/>
        <v>59.02492677023502</v>
      </c>
      <c r="L25" s="83">
        <f>IF($AE$6,IF($AE$1,SUMIFS('Annual Service Data By Mode'!V:V,'Annual Service Data By Mode'!$J:$J,"="&amp;$A25,'Annual Service Data By Mode'!$K:$K,"="&amp;$B25,'Annual Service Data By Mode'!$AV:$AV,"=No",'Annual Service Data By Mode'!$G:$G,"=Full Reporter"),SUMIFS('Annual Service Data By Mode'!V:V,'Annual Service Data By Mode'!$J:$J,"="&amp;$A25,'Annual Service Data By Mode'!$K:$K,"="&amp;$B25,'Annual Service Data By Mode'!$G:$G,"=Full Reporter")),IF($AE$1,SUMIFS('Annual Service Data By Mode'!V:V,'Annual Service Data By Mode'!$J:$J,"="&amp;$A25,'Annual Service Data By Mode'!$K:$K,"="&amp;$B25,'Annual Service Data By Mode'!$AV:$AV,"=No"),SUMIFS('Annual Service Data By Mode'!V:V,'Annual Service Data By Mode'!$J:$J,"="&amp;$A25,'Annual Service Data By Mode'!$K:$K,"="&amp;$B25)))</f>
        <v>7421716</v>
      </c>
      <c r="M25" s="83">
        <f>IF($AE$6,IF($AE$1,SUMIFS('Annual Service Data By Mode'!X:X,'Annual Service Data By Mode'!$J:$J,"="&amp;$A25,'Annual Service Data By Mode'!$K:$K,"="&amp;$B25,'Annual Service Data By Mode'!$AV:$AV,"=No",'Annual Service Data By Mode'!$G:$G,"=Full Reporter"),SUMIFS('Annual Service Data By Mode'!X:X,'Annual Service Data By Mode'!$J:$J,"="&amp;$A25,'Annual Service Data By Mode'!$K:$K,"="&amp;$B25,'Annual Service Data By Mode'!$G:$G,"=Full Reporter")),IF($AE$1,SUMIFS('Annual Service Data By Mode'!X:X,'Annual Service Data By Mode'!$J:$J,"="&amp;$A25,'Annual Service Data By Mode'!$K:$K,"="&amp;$B25,'Annual Service Data By Mode'!$AV:$AV,"=No"),SUMIFS('Annual Service Data By Mode'!X:X,'Annual Service Data By Mode'!$J:$J,"="&amp;$A25,'Annual Service Data By Mode'!$K:$K,"="&amp;$B25)))</f>
        <v>7976202</v>
      </c>
      <c r="N25" s="83">
        <f>IF($AE$6,IF($AE$1,SUMIFS('Annual Service Data By Mode'!Z:Z,'Annual Service Data By Mode'!$J:$J,"="&amp;$A25,'Annual Service Data By Mode'!$K:$K,"="&amp;$B25,'Annual Service Data By Mode'!$AV:$AV,"=No",'Annual Service Data By Mode'!$G:$G,"=Full Reporter"),SUMIFS('Annual Service Data By Mode'!Z:Z,'Annual Service Data By Mode'!$J:$J,"="&amp;$A25,'Annual Service Data By Mode'!$K:$K,"="&amp;$B25,'Annual Service Data By Mode'!$G:$G,"=Full Reporter")),IF($AE$1,SUMIFS('Annual Service Data By Mode'!Z:Z,'Annual Service Data By Mode'!$J:$J,"="&amp;$A25,'Annual Service Data By Mode'!$K:$K,"="&amp;$B25,'Annual Service Data By Mode'!$AV:$AV,"=No"),SUMIFS('Annual Service Data By Mode'!Z:Z,'Annual Service Data By Mode'!$J:$J,"="&amp;$A25,'Annual Service Data By Mode'!$K:$K,"="&amp;$B25)))</f>
        <v>9273527</v>
      </c>
      <c r="O25" s="83">
        <f>IF($AE$6,IF($AE$1,SUMIFS('Annual Service Data By Mode'!AB:AB,'Annual Service Data By Mode'!$J:$J,"="&amp;$A25,'Annual Service Data By Mode'!$K:$K,"="&amp;$B25,'Annual Service Data By Mode'!$AV:$AV,"=No",'Annual Service Data By Mode'!$G:$G,"=Full Reporter"),SUMIFS('Annual Service Data By Mode'!AB:AB,'Annual Service Data By Mode'!$J:$J,"="&amp;$A25,'Annual Service Data By Mode'!$K:$K,"="&amp;$B25,'Annual Service Data By Mode'!$G:$G,"=Full Reporter")),IF($AE$1,SUMIFS('Annual Service Data By Mode'!AB:AB,'Annual Service Data By Mode'!$J:$J,"="&amp;$A25,'Annual Service Data By Mode'!$K:$K,"="&amp;$B25,'Annual Service Data By Mode'!$AV:$AV,"=No"),SUMIFS('Annual Service Data By Mode'!AB:AB,'Annual Service Data By Mode'!$J:$J,"="&amp;$A25,'Annual Service Data By Mode'!$K:$K,"="&amp;$B25)))</f>
        <v>510147</v>
      </c>
      <c r="P25" s="83">
        <f>IF($AE$6,IF($AE$1,SUMIFS('Annual Service Data By Mode'!AD:AD,'Annual Service Data By Mode'!$J:$J,"="&amp;$A25,'Annual Service Data By Mode'!$K:$K,"="&amp;$B25,'Annual Service Data By Mode'!$AV:$AV,"=No",'Annual Service Data By Mode'!$G:$G,"=Full Reporter"),SUMIFS('Annual Service Data By Mode'!AD:AD,'Annual Service Data By Mode'!$J:$J,"="&amp;$A25,'Annual Service Data By Mode'!$K:$K,"="&amp;$B25,'Annual Service Data By Mode'!$G:$G,"=Full Reporter")),IF($AE$1,SUMIFS('Annual Service Data By Mode'!AD:AD,'Annual Service Data By Mode'!$J:$J,"="&amp;$A25,'Annual Service Data By Mode'!$K:$K,"="&amp;$B25,'Annual Service Data By Mode'!$AV:$AV,"=No"),SUMIFS('Annual Service Data By Mode'!AD:AD,'Annual Service Data By Mode'!$J:$J,"="&amp;$A25,'Annual Service Data By Mode'!$K:$K,"="&amp;$B25)))</f>
        <v>848693</v>
      </c>
      <c r="Q25" s="83">
        <f>IF($AE$6,IF($AE$1,SUMIFS('Annual Service Data By Mode'!AF:AF,'Annual Service Data By Mode'!$J:$J,"="&amp;$A25,'Annual Service Data By Mode'!$K:$K,"="&amp;$B25,'Annual Service Data By Mode'!$AV:$AV,"=No",'Annual Service Data By Mode'!$G:$G,"=Full Reporter"),SUMIFS('Annual Service Data By Mode'!AF:AF,'Annual Service Data By Mode'!$J:$J,"="&amp;$A25,'Annual Service Data By Mode'!$K:$K,"="&amp;$B25,'Annual Service Data By Mode'!$G:$G,"=Full Reporter")),IF($AE$1,SUMIFS('Annual Service Data By Mode'!AF:AF,'Annual Service Data By Mode'!$J:$J,"="&amp;$A25,'Annual Service Data By Mode'!$K:$K,"="&amp;$B25,'Annual Service Data By Mode'!$AV:$AV,"=No"),SUMIFS('Annual Service Data By Mode'!AF:AF,'Annual Service Data By Mode'!$J:$J,"="&amp;$A25,'Annual Service Data By Mode'!$K:$K,"="&amp;$B25)))</f>
        <v>872596</v>
      </c>
      <c r="R25" s="83">
        <f>IF($AE$6,IF($AE$1,SUMIFS('Annual Service Data By Mode'!AH:AH,'Annual Service Data By Mode'!$J:$J,"="&amp;$A25,'Annual Service Data By Mode'!$K:$K,"="&amp;$B25,'Annual Service Data By Mode'!$AV:$AV,"=No",'Annual Service Data By Mode'!$G:$G,"=Full Reporter"),SUMIFS('Annual Service Data By Mode'!AH:AH,'Annual Service Data By Mode'!$J:$J,"="&amp;$A25,'Annual Service Data By Mode'!$K:$K,"="&amp;$B25,'Annual Service Data By Mode'!$G:$G,"=Full Reporter")),IF($AE$1,SUMIFS('Annual Service Data By Mode'!AH:AH,'Annual Service Data By Mode'!$J:$J,"="&amp;$A25,'Annual Service Data By Mode'!$K:$K,"="&amp;$B25,'Annual Service Data By Mode'!$AV:$AV,"=No"),SUMIFS('Annual Service Data By Mode'!AH:AH,'Annual Service Data By Mode'!$J:$J,"="&amp;$A25,'Annual Service Data By Mode'!$K:$K,"="&amp;$B25)))</f>
        <v>43022</v>
      </c>
      <c r="S25" s="83">
        <f>IF($AE$6,IF($AE$1,SUMIFS('Annual Service Data By Mode'!AJ:AJ,'Annual Service Data By Mode'!$J:$J,"="&amp;$A25,'Annual Service Data By Mode'!$K:$K,"="&amp;$B25,'Annual Service Data By Mode'!$AV:$AV,"=No",'Annual Service Data By Mode'!$G:$G,"=Full Reporter"),SUMIFS('Annual Service Data By Mode'!AJ:AJ,'Annual Service Data By Mode'!$J:$J,"="&amp;$A25,'Annual Service Data By Mode'!$K:$K,"="&amp;$B25,'Annual Service Data By Mode'!$G:$G,"=Full Reporter")),IF($AE$1,SUMIFS('Annual Service Data By Mode'!AJ:AJ,'Annual Service Data By Mode'!$J:$J,"="&amp;$A25,'Annual Service Data By Mode'!$K:$K,"="&amp;$B25,'Annual Service Data By Mode'!$AV:$AV,"=No"),SUMIFS('Annual Service Data By Mode'!AJ:AJ,'Annual Service Data By Mode'!$J:$J,"="&amp;$A25,'Annual Service Data By Mode'!$K:$K,"="&amp;$B25)))</f>
        <v>0</v>
      </c>
      <c r="T25" s="83">
        <f>IF($AE$6,IF($AE$1,SUMIFS('Annual Service Data By Mode'!AL:AL,'Annual Service Data By Mode'!$J:$J,"="&amp;$A25,'Annual Service Data By Mode'!$K:$K,"="&amp;$B25,'Annual Service Data By Mode'!$AV:$AV,"=No",'Annual Service Data By Mode'!$G:$G,"=Full Reporter"),SUMIFS('Annual Service Data By Mode'!AL:AL,'Annual Service Data By Mode'!$J:$J,"="&amp;$A25,'Annual Service Data By Mode'!$K:$K,"="&amp;$B25,'Annual Service Data By Mode'!$G:$G,"=Full Reporter")),IF($AE$1,SUMIFS('Annual Service Data By Mode'!AL:AL,'Annual Service Data By Mode'!$J:$J,"="&amp;$A25,'Annual Service Data By Mode'!$K:$K,"="&amp;$B25,'Annual Service Data By Mode'!$AV:$AV,"=No"),SUMIFS('Annual Service Data By Mode'!AL:AL,'Annual Service Data By Mode'!$J:$J,"="&amp;$A25,'Annual Service Data By Mode'!$K:$K,"="&amp;$B25)))</f>
        <v>0</v>
      </c>
      <c r="U25" s="83">
        <f>IF($AE$6,IF($AE$1,SUMIFS('Annual Service Data By Mode'!AN:AN,'Annual Service Data By Mode'!$J:$J,"="&amp;$A25,'Annual Service Data By Mode'!$K:$K,"="&amp;$B25,'Annual Service Data By Mode'!$AV:$AV,"=No",'Annual Service Data By Mode'!$G:$G,"=Full Reporter"),SUMIFS('Annual Service Data By Mode'!AN:AN,'Annual Service Data By Mode'!$J:$J,"="&amp;$A25,'Annual Service Data By Mode'!$K:$K,"="&amp;$B25,'Annual Service Data By Mode'!$G:$G,"=Full Reporter")),IF($AE$1,SUMIFS('Annual Service Data By Mode'!AN:AN,'Annual Service Data By Mode'!$J:$J,"="&amp;$A25,'Annual Service Data By Mode'!$K:$K,"="&amp;$B25,'Annual Service Data By Mode'!$AV:$AV,"=No"),SUMIFS('Annual Service Data By Mode'!AN:AN,'Annual Service Data By Mode'!$J:$J,"="&amp;$A25,'Annual Service Data By Mode'!$K:$K,"="&amp;$B25)))</f>
        <v>0</v>
      </c>
      <c r="V25" s="83">
        <f>IF($AE$6,IF($AE$1,SUMIFS('Annual Service Data By Mode'!AP:AP,'Annual Service Data By Mode'!$J:$J,"="&amp;$A25,'Annual Service Data By Mode'!$K:$K,"="&amp;$B25,'Annual Service Data By Mode'!$AV:$AV,"=No",'Annual Service Data By Mode'!$G:$G,"=Full Reporter"),SUMIFS('Annual Service Data By Mode'!AP:AP,'Annual Service Data By Mode'!$J:$J,"="&amp;$A25,'Annual Service Data By Mode'!$K:$K,"="&amp;$B25,'Annual Service Data By Mode'!$G:$G,"=Full Reporter")),IF($AE$1,SUMIFS('Annual Service Data By Mode'!AP:AP,'Annual Service Data By Mode'!$J:$J,"="&amp;$A25,'Annual Service Data By Mode'!$K:$K,"="&amp;$B25,'Annual Service Data By Mode'!$AV:$AV,"=No"),SUMIFS('Annual Service Data By Mode'!AP:AP,'Annual Service Data By Mode'!$J:$J,"="&amp;$A25,'Annual Service Data By Mode'!$K:$K,"="&amp;$B25)))</f>
        <v>0</v>
      </c>
      <c r="W25" s="83">
        <f>IF($AE$6,IF($AE$1,SUMIFS('Annual Service Data By Mode'!AR:AR,'Annual Service Data By Mode'!$J:$J,"="&amp;$A25,'Annual Service Data By Mode'!$K:$K,"="&amp;$B25,'Annual Service Data By Mode'!$AV:$AV,"=No",'Annual Service Data By Mode'!$G:$G,"=Full Reporter"),SUMIFS('Annual Service Data By Mode'!AR:AR,'Annual Service Data By Mode'!$J:$J,"="&amp;$A25,'Annual Service Data By Mode'!$K:$K,"="&amp;$B25,'Annual Service Data By Mode'!$G:$G,"=Full Reporter")),IF($AE$1,SUMIFS('Annual Service Data By Mode'!AR:AR,'Annual Service Data By Mode'!$J:$J,"="&amp;$A25,'Annual Service Data By Mode'!$K:$K,"="&amp;$B25,'Annual Service Data By Mode'!$AV:$AV,"=No"),SUMIFS('Annual Service Data By Mode'!AR:AR,'Annual Service Data By Mode'!$J:$J,"="&amp;$A25,'Annual Service Data By Mode'!$K:$K,"="&amp;$B25)))</f>
        <v>51504915</v>
      </c>
      <c r="X25" s="168">
        <f>IF($AE$6,IF($AE$1,SUMIFS('Annual Service Data By Mode'!AT:AT,'Annual Service Data By Mode'!$J:$J,"="&amp;$A25,'Annual Service Data By Mode'!$K:$K,"="&amp;$B25,'Annual Service Data By Mode'!$AV:$AV,"=No",'Annual Service Data By Mode'!$G:$G,"=Full Reporter"),SUMIFS('Annual Service Data By Mode'!AT:AT,'Annual Service Data By Mode'!$J:$J,"="&amp;$A25,'Annual Service Data By Mode'!$K:$K,"="&amp;$B25,'Annual Service Data By Mode'!$G:$G,"=Full Reporter")),IF($AE$1,SUMIFS('Annual Service Data By Mode'!AT:AT,'Annual Service Data By Mode'!$J:$J,"="&amp;$A25,'Annual Service Data By Mode'!$K:$K,"="&amp;$B25,'Annual Service Data By Mode'!$AV:$AV,"=No"),SUMIFS('Annual Service Data By Mode'!AT:AT,'Annual Service Data By Mode'!$J:$J,"="&amp;$A25,'Annual Service Data By Mode'!$K:$K,"="&amp;$B25)))</f>
        <v>137926650</v>
      </c>
      <c r="Y25" s="38"/>
      <c r="Z25" s="35"/>
      <c r="AA25" s="35"/>
      <c r="AB25" s="35"/>
      <c r="AC25" s="35"/>
      <c r="AD25" s="35"/>
      <c r="AE25" s="35"/>
      <c r="AF25" s="35"/>
      <c r="AG25" s="35"/>
      <c r="AH25" s="35"/>
      <c r="AI25" s="35"/>
    </row>
    <row r="26" spans="1:38" s="39" customFormat="1" ht="10" x14ac:dyDescent="0.2">
      <c r="A26" s="80" t="s">
        <v>32</v>
      </c>
      <c r="B26" s="80" t="s">
        <v>13</v>
      </c>
      <c r="C26" s="81" t="s">
        <v>155</v>
      </c>
      <c r="D26" s="81"/>
      <c r="E26" s="82"/>
      <c r="F26" s="83">
        <f>IF($AE$6,IF($AE$1,SUMIFS('Annual Service Data By Mode'!L:L,'Annual Service Data By Mode'!$J:$J,"="&amp;$A26,'Annual Service Data By Mode'!$K:$K,"="&amp;$B26,'Annual Service Data By Mode'!$AV:$AV,"=No",'Annual Service Data By Mode'!$G:$G,"=Full Reporter"),SUMIFS('Annual Service Data By Mode'!L:L,'Annual Service Data By Mode'!$J:$J,"="&amp;$A26,'Annual Service Data By Mode'!$K:$K,"="&amp;$B26,'Annual Service Data By Mode'!$G:$G,"=Full Reporter")),IF($AE$1,SUMIFS('Annual Service Data By Mode'!L:L,'Annual Service Data By Mode'!$J:$J,"="&amp;$A26,'Annual Service Data By Mode'!$K:$K,"="&amp;$B26,'Annual Service Data By Mode'!$AV:$AV,"=No"),SUMIFS('Annual Service Data By Mode'!L:L,'Annual Service Data By Mode'!$J:$J,"="&amp;$A26,'Annual Service Data By Mode'!$K:$K,"="&amp;$B26)))</f>
        <v>33</v>
      </c>
      <c r="G26" s="83">
        <f>IF($AE$6,IF($AE$1,SUMIFS('Annual Service Data By Mode'!N:N,'Annual Service Data By Mode'!$J:$J,"="&amp;$A26,'Annual Service Data By Mode'!$K:$K,"="&amp;$B26,'Annual Service Data By Mode'!$AV:$AV,"=No",'Annual Service Data By Mode'!$G:$G,"=Full Reporter"),SUMIFS('Annual Service Data By Mode'!N:N,'Annual Service Data By Mode'!$J:$J,"="&amp;$A26,'Annual Service Data By Mode'!$K:$K,"="&amp;$B26,'Annual Service Data By Mode'!$G:$G,"=Full Reporter")),IF($AE$1,SUMIFS('Annual Service Data By Mode'!N:N,'Annual Service Data By Mode'!$J:$J,"="&amp;$A26,'Annual Service Data By Mode'!$K:$K,"="&amp;$B26,'Annual Service Data By Mode'!$AV:$AV,"=No"),SUMIFS('Annual Service Data By Mode'!N:N,'Annual Service Data By Mode'!$J:$J,"="&amp;$A26,'Annual Service Data By Mode'!$K:$K,"="&amp;$B26)))</f>
        <v>0</v>
      </c>
      <c r="H26" s="84">
        <f t="shared" si="8"/>
        <v>8.0454133964536361</v>
      </c>
      <c r="I26" s="85">
        <f t="shared" si="9"/>
        <v>4.295619517184778</v>
      </c>
      <c r="J26" s="84">
        <f t="shared" si="10"/>
        <v>18.754044562448126</v>
      </c>
      <c r="K26" s="84">
        <f t="shared" si="11"/>
        <v>35.125094472820898</v>
      </c>
      <c r="L26" s="83">
        <f>IF($AE$6,IF($AE$1,SUMIFS('Annual Service Data By Mode'!V:V,'Annual Service Data By Mode'!$J:$J,"="&amp;$A26,'Annual Service Data By Mode'!$K:$K,"="&amp;$B26,'Annual Service Data By Mode'!$AV:$AV,"=No",'Annual Service Data By Mode'!$G:$G,"=Full Reporter"),SUMIFS('Annual Service Data By Mode'!V:V,'Annual Service Data By Mode'!$J:$J,"="&amp;$A26,'Annual Service Data By Mode'!$K:$K,"="&amp;$B26,'Annual Service Data By Mode'!$G:$G,"=Full Reporter")),IF($AE$1,SUMIFS('Annual Service Data By Mode'!V:V,'Annual Service Data By Mode'!$J:$J,"="&amp;$A26,'Annual Service Data By Mode'!$K:$K,"="&amp;$B26,'Annual Service Data By Mode'!$AV:$AV,"=No"),SUMIFS('Annual Service Data By Mode'!V:V,'Annual Service Data By Mode'!$J:$J,"="&amp;$A26,'Annual Service Data By Mode'!$K:$K,"="&amp;$B26)))</f>
        <v>988828</v>
      </c>
      <c r="M26" s="83">
        <f>IF($AE$6,IF($AE$1,SUMIFS('Annual Service Data By Mode'!X:X,'Annual Service Data By Mode'!$J:$J,"="&amp;$A26,'Annual Service Data By Mode'!$K:$K,"="&amp;$B26,'Annual Service Data By Mode'!$AV:$AV,"=No",'Annual Service Data By Mode'!$G:$G,"=Full Reporter"),SUMIFS('Annual Service Data By Mode'!X:X,'Annual Service Data By Mode'!$J:$J,"="&amp;$A26,'Annual Service Data By Mode'!$K:$K,"="&amp;$B26,'Annual Service Data By Mode'!$G:$G,"=Full Reporter")),IF($AE$1,SUMIFS('Annual Service Data By Mode'!X:X,'Annual Service Data By Mode'!$J:$J,"="&amp;$A26,'Annual Service Data By Mode'!$K:$K,"="&amp;$B26,'Annual Service Data By Mode'!$AV:$AV,"=No"),SUMIFS('Annual Service Data By Mode'!X:X,'Annual Service Data By Mode'!$J:$J,"="&amp;$A26,'Annual Service Data By Mode'!$K:$K,"="&amp;$B26)))</f>
        <v>1130663</v>
      </c>
      <c r="N26" s="83">
        <f>IF($AE$6,IF($AE$1,SUMIFS('Annual Service Data By Mode'!Z:Z,'Annual Service Data By Mode'!$J:$J,"="&amp;$A26,'Annual Service Data By Mode'!$K:$K,"="&amp;$B26,'Annual Service Data By Mode'!$AV:$AV,"=No",'Annual Service Data By Mode'!$G:$G,"=Full Reporter"),SUMIFS('Annual Service Data By Mode'!Z:Z,'Annual Service Data By Mode'!$J:$J,"="&amp;$A26,'Annual Service Data By Mode'!$K:$K,"="&amp;$B26,'Annual Service Data By Mode'!$G:$G,"=Full Reporter")),IF($AE$1,SUMIFS('Annual Service Data By Mode'!Z:Z,'Annual Service Data By Mode'!$J:$J,"="&amp;$A26,'Annual Service Data By Mode'!$K:$K,"="&amp;$B26,'Annual Service Data By Mode'!$AV:$AV,"=No"),SUMIFS('Annual Service Data By Mode'!Z:Z,'Annual Service Data By Mode'!$J:$J,"="&amp;$A26,'Annual Service Data By Mode'!$K:$K,"="&amp;$B26)))</f>
        <v>968708</v>
      </c>
      <c r="O26" s="83">
        <f>IF($AE$6,IF($AE$1,SUMIFS('Annual Service Data By Mode'!AB:AB,'Annual Service Data By Mode'!$J:$J,"="&amp;$A26,'Annual Service Data By Mode'!$K:$K,"="&amp;$B26,'Annual Service Data By Mode'!$AV:$AV,"=No",'Annual Service Data By Mode'!$G:$G,"=Full Reporter"),SUMIFS('Annual Service Data By Mode'!AB:AB,'Annual Service Data By Mode'!$J:$J,"="&amp;$A26,'Annual Service Data By Mode'!$K:$K,"="&amp;$B26,'Annual Service Data By Mode'!$G:$G,"=Full Reporter")),IF($AE$1,SUMIFS('Annual Service Data By Mode'!AB:AB,'Annual Service Data By Mode'!$J:$J,"="&amp;$A26,'Annual Service Data By Mode'!$K:$K,"="&amp;$B26,'Annual Service Data By Mode'!$AV:$AV,"=No"),SUMIFS('Annual Service Data By Mode'!AB:AB,'Annual Service Data By Mode'!$J:$J,"="&amp;$A26,'Annual Service Data By Mode'!$K:$K,"="&amp;$B26)))</f>
        <v>161955</v>
      </c>
      <c r="P26" s="83">
        <f>IF($AE$6,IF($AE$1,SUMIFS('Annual Service Data By Mode'!AD:AD,'Annual Service Data By Mode'!$J:$J,"="&amp;$A26,'Annual Service Data By Mode'!$K:$K,"="&amp;$B26,'Annual Service Data By Mode'!$AV:$AV,"=No",'Annual Service Data By Mode'!$G:$G,"=Full Reporter"),SUMIFS('Annual Service Data By Mode'!AD:AD,'Annual Service Data By Mode'!$J:$J,"="&amp;$A26,'Annual Service Data By Mode'!$K:$K,"="&amp;$B26,'Annual Service Data By Mode'!$G:$G,"=Full Reporter")),IF($AE$1,SUMIFS('Annual Service Data By Mode'!AD:AD,'Annual Service Data By Mode'!$J:$J,"="&amp;$A26,'Annual Service Data By Mode'!$K:$K,"="&amp;$B26,'Annual Service Data By Mode'!$AV:$AV,"=No"),SUMIFS('Annual Service Data By Mode'!AD:AD,'Annual Service Data By Mode'!$J:$J,"="&amp;$A26,'Annual Service Data By Mode'!$K:$K,"="&amp;$B26)))</f>
        <v>125277</v>
      </c>
      <c r="Q26" s="83">
        <f>IF($AE$6,IF($AE$1,SUMIFS('Annual Service Data By Mode'!AF:AF,'Annual Service Data By Mode'!$J:$J,"="&amp;$A26,'Annual Service Data By Mode'!$K:$K,"="&amp;$B26,'Annual Service Data By Mode'!$AV:$AV,"=No",'Annual Service Data By Mode'!$G:$G,"=Full Reporter"),SUMIFS('Annual Service Data By Mode'!AF:AF,'Annual Service Data By Mode'!$J:$J,"="&amp;$A26,'Annual Service Data By Mode'!$K:$K,"="&amp;$B26,'Annual Service Data By Mode'!$G:$G,"=Full Reporter")),IF($AE$1,SUMIFS('Annual Service Data By Mode'!AF:AF,'Annual Service Data By Mode'!$J:$J,"="&amp;$A26,'Annual Service Data By Mode'!$K:$K,"="&amp;$B26,'Annual Service Data By Mode'!$AV:$AV,"=No"),SUMIFS('Annual Service Data By Mode'!AF:AF,'Annual Service Data By Mode'!$J:$J,"="&amp;$A26,'Annual Service Data By Mode'!$K:$K,"="&amp;$B26)))</f>
        <v>120405</v>
      </c>
      <c r="R26" s="83">
        <f>IF($AE$6,IF($AE$1,SUMIFS('Annual Service Data By Mode'!AH:AH,'Annual Service Data By Mode'!$J:$J,"="&amp;$A26,'Annual Service Data By Mode'!$K:$K,"="&amp;$B26,'Annual Service Data By Mode'!$AV:$AV,"=No",'Annual Service Data By Mode'!$G:$G,"=Full Reporter"),SUMIFS('Annual Service Data By Mode'!AH:AH,'Annual Service Data By Mode'!$J:$J,"="&amp;$A26,'Annual Service Data By Mode'!$K:$K,"="&amp;$B26,'Annual Service Data By Mode'!$G:$G,"=Full Reporter")),IF($AE$1,SUMIFS('Annual Service Data By Mode'!AH:AH,'Annual Service Data By Mode'!$J:$J,"="&amp;$A26,'Annual Service Data By Mode'!$K:$K,"="&amp;$B26,'Annual Service Data By Mode'!$AV:$AV,"=No"),SUMIFS('Annual Service Data By Mode'!AH:AH,'Annual Service Data By Mode'!$J:$J,"="&amp;$A26,'Annual Service Data By Mode'!$K:$K,"="&amp;$B26)))</f>
        <v>4872</v>
      </c>
      <c r="S26" s="83">
        <f>IF($AE$6,IF($AE$1,SUMIFS('Annual Service Data By Mode'!AJ:AJ,'Annual Service Data By Mode'!$J:$J,"="&amp;$A26,'Annual Service Data By Mode'!$K:$K,"="&amp;$B26,'Annual Service Data By Mode'!$AV:$AV,"=No",'Annual Service Data By Mode'!$G:$G,"=Full Reporter"),SUMIFS('Annual Service Data By Mode'!AJ:AJ,'Annual Service Data By Mode'!$J:$J,"="&amp;$A26,'Annual Service Data By Mode'!$K:$K,"="&amp;$B26,'Annual Service Data By Mode'!$G:$G,"=Full Reporter")),IF($AE$1,SUMIFS('Annual Service Data By Mode'!AJ:AJ,'Annual Service Data By Mode'!$J:$J,"="&amp;$A26,'Annual Service Data By Mode'!$K:$K,"="&amp;$B26,'Annual Service Data By Mode'!$AV:$AV,"=No"),SUMIFS('Annual Service Data By Mode'!AJ:AJ,'Annual Service Data By Mode'!$J:$J,"="&amp;$A26,'Annual Service Data By Mode'!$K:$K,"="&amp;$B26)))</f>
        <v>0</v>
      </c>
      <c r="T26" s="83">
        <f>IF($AE$6,IF($AE$1,SUMIFS('Annual Service Data By Mode'!AL:AL,'Annual Service Data By Mode'!$J:$J,"="&amp;$A26,'Annual Service Data By Mode'!$K:$K,"="&amp;$B26,'Annual Service Data By Mode'!$AV:$AV,"=No",'Annual Service Data By Mode'!$G:$G,"=Full Reporter"),SUMIFS('Annual Service Data By Mode'!AL:AL,'Annual Service Data By Mode'!$J:$J,"="&amp;$A26,'Annual Service Data By Mode'!$K:$K,"="&amp;$B26,'Annual Service Data By Mode'!$G:$G,"=Full Reporter")),IF($AE$1,SUMIFS('Annual Service Data By Mode'!AL:AL,'Annual Service Data By Mode'!$J:$J,"="&amp;$A26,'Annual Service Data By Mode'!$K:$K,"="&amp;$B26,'Annual Service Data By Mode'!$AV:$AV,"=No"),SUMIFS('Annual Service Data By Mode'!AL:AL,'Annual Service Data By Mode'!$J:$J,"="&amp;$A26,'Annual Service Data By Mode'!$K:$K,"="&amp;$B26)))</f>
        <v>0</v>
      </c>
      <c r="U26" s="83">
        <f>IF($AE$6,IF($AE$1,SUMIFS('Annual Service Data By Mode'!AN:AN,'Annual Service Data By Mode'!$J:$J,"="&amp;$A26,'Annual Service Data By Mode'!$K:$K,"="&amp;$B26,'Annual Service Data By Mode'!$AV:$AV,"=No",'Annual Service Data By Mode'!$G:$G,"=Full Reporter"),SUMIFS('Annual Service Data By Mode'!AN:AN,'Annual Service Data By Mode'!$J:$J,"="&amp;$A26,'Annual Service Data By Mode'!$K:$K,"="&amp;$B26,'Annual Service Data By Mode'!$G:$G,"=Full Reporter")),IF($AE$1,SUMIFS('Annual Service Data By Mode'!AN:AN,'Annual Service Data By Mode'!$J:$J,"="&amp;$A26,'Annual Service Data By Mode'!$K:$K,"="&amp;$B26,'Annual Service Data By Mode'!$AV:$AV,"=No"),SUMIFS('Annual Service Data By Mode'!AN:AN,'Annual Service Data By Mode'!$J:$J,"="&amp;$A26,'Annual Service Data By Mode'!$K:$K,"="&amp;$B26)))</f>
        <v>0</v>
      </c>
      <c r="V26" s="83">
        <f>IF($AE$6,IF($AE$1,SUMIFS('Annual Service Data By Mode'!AP:AP,'Annual Service Data By Mode'!$J:$J,"="&amp;$A26,'Annual Service Data By Mode'!$K:$K,"="&amp;$B26,'Annual Service Data By Mode'!$AV:$AV,"=No",'Annual Service Data By Mode'!$G:$G,"=Full Reporter"),SUMIFS('Annual Service Data By Mode'!AP:AP,'Annual Service Data By Mode'!$J:$J,"="&amp;$A26,'Annual Service Data By Mode'!$K:$K,"="&amp;$B26,'Annual Service Data By Mode'!$G:$G,"=Full Reporter")),IF($AE$1,SUMIFS('Annual Service Data By Mode'!AP:AP,'Annual Service Data By Mode'!$J:$J,"="&amp;$A26,'Annual Service Data By Mode'!$K:$K,"="&amp;$B26,'Annual Service Data By Mode'!$AV:$AV,"=No"),SUMIFS('Annual Service Data By Mode'!AP:AP,'Annual Service Data By Mode'!$J:$J,"="&amp;$A26,'Annual Service Data By Mode'!$K:$K,"="&amp;$B26)))</f>
        <v>0</v>
      </c>
      <c r="W26" s="83">
        <f>IF($AE$6,IF($AE$1,SUMIFS('Annual Service Data By Mode'!AR:AR,'Annual Service Data By Mode'!$J:$J,"="&amp;$A26,'Annual Service Data By Mode'!$K:$K,"="&amp;$B26,'Annual Service Data By Mode'!$AV:$AV,"=No",'Annual Service Data By Mode'!$G:$G,"=Full Reporter"),SUMIFS('Annual Service Data By Mode'!AR:AR,'Annual Service Data By Mode'!$J:$J,"="&amp;$A26,'Annual Service Data By Mode'!$K:$K,"="&amp;$B26,'Annual Service Data By Mode'!$G:$G,"=Full Reporter")),IF($AE$1,SUMIFS('Annual Service Data By Mode'!AR:AR,'Annual Service Data By Mode'!$J:$J,"="&amp;$A26,'Annual Service Data By Mode'!$K:$K,"="&amp;$B26,'Annual Service Data By Mode'!$AV:$AV,"=No"),SUMIFS('Annual Service Data By Mode'!AR:AR,'Annual Service Data By Mode'!$J:$J,"="&amp;$A26,'Annual Service Data By Mode'!$K:$K,"="&amp;$B26)))</f>
        <v>4229237</v>
      </c>
      <c r="X26" s="168">
        <f>IF($AE$6,IF($AE$1,SUMIFS('Annual Service Data By Mode'!AT:AT,'Annual Service Data By Mode'!$J:$J,"="&amp;$A26,'Annual Service Data By Mode'!$K:$K,"="&amp;$B26,'Annual Service Data By Mode'!$AV:$AV,"=No",'Annual Service Data By Mode'!$G:$G,"=Full Reporter"),SUMIFS('Annual Service Data By Mode'!AT:AT,'Annual Service Data By Mode'!$J:$J,"="&amp;$A26,'Annual Service Data By Mode'!$K:$K,"="&amp;$B26,'Annual Service Data By Mode'!$G:$G,"=Full Reporter")),IF($AE$1,SUMIFS('Annual Service Data By Mode'!AT:AT,'Annual Service Data By Mode'!$J:$J,"="&amp;$A26,'Annual Service Data By Mode'!$K:$K,"="&amp;$B26,'Annual Service Data By Mode'!$AV:$AV,"=No"),SUMIFS('Annual Service Data By Mode'!AT:AT,'Annual Service Data By Mode'!$J:$J,"="&amp;$A26,'Annual Service Data By Mode'!$K:$K,"="&amp;$B26)))</f>
        <v>18167193</v>
      </c>
      <c r="Y26" s="38"/>
      <c r="Z26" s="35"/>
      <c r="AA26" s="35"/>
      <c r="AB26" s="35"/>
      <c r="AC26" s="35"/>
      <c r="AD26" s="35"/>
      <c r="AE26" s="35"/>
      <c r="AF26" s="35"/>
      <c r="AG26" s="35"/>
      <c r="AH26" s="35"/>
      <c r="AI26" s="35"/>
    </row>
    <row r="27" spans="1:38" s="39" customFormat="1" ht="10" x14ac:dyDescent="0.2">
      <c r="A27" s="80" t="s">
        <v>35</v>
      </c>
      <c r="B27" s="80" t="s">
        <v>9</v>
      </c>
      <c r="C27" s="81" t="s">
        <v>127</v>
      </c>
      <c r="D27" s="81"/>
      <c r="E27" s="82"/>
      <c r="F27" s="83">
        <f>IF($AE$6,IF($AE$1,SUMIFS('Annual Service Data By Mode'!L:L,'Annual Service Data By Mode'!$J:$J,"="&amp;$A27,'Annual Service Data By Mode'!$K:$K,"="&amp;$B27,'Annual Service Data By Mode'!$AV:$AV,"=No",'Annual Service Data By Mode'!$G:$G,"=Full Reporter"),SUMIFS('Annual Service Data By Mode'!L:L,'Annual Service Data By Mode'!$J:$J,"="&amp;$A27,'Annual Service Data By Mode'!$K:$K,"="&amp;$B27,'Annual Service Data By Mode'!$G:$G,"=Full Reporter")),IF($AE$1,SUMIFS('Annual Service Data By Mode'!L:L,'Annual Service Data By Mode'!$J:$J,"="&amp;$A27,'Annual Service Data By Mode'!$K:$K,"="&amp;$B27,'Annual Service Data By Mode'!$AV:$AV,"=No"),SUMIFS('Annual Service Data By Mode'!L:L,'Annual Service Data By Mode'!$J:$J,"="&amp;$A27,'Annual Service Data By Mode'!$K:$K,"="&amp;$B27)))</f>
        <v>27</v>
      </c>
      <c r="G27" s="83">
        <f>IF($AE$6,IF($AE$1,SUMIFS('Annual Service Data By Mode'!N:N,'Annual Service Data By Mode'!$J:$J,"="&amp;$A27,'Annual Service Data By Mode'!$K:$K,"="&amp;$B27,'Annual Service Data By Mode'!$AV:$AV,"=No",'Annual Service Data By Mode'!$G:$G,"=Full Reporter"),SUMIFS('Annual Service Data By Mode'!N:N,'Annual Service Data By Mode'!$J:$J,"="&amp;$A27,'Annual Service Data By Mode'!$K:$K,"="&amp;$B27,'Annual Service Data By Mode'!$G:$G,"=Full Reporter")),IF($AE$1,SUMIFS('Annual Service Data By Mode'!N:N,'Annual Service Data By Mode'!$J:$J,"="&amp;$A27,'Annual Service Data By Mode'!$K:$K,"="&amp;$B27,'Annual Service Data By Mode'!$AV:$AV,"=No"),SUMIFS('Annual Service Data By Mode'!N:N,'Annual Service Data By Mode'!$J:$J,"="&amp;$A27,'Annual Service Data By Mode'!$K:$K,"="&amp;$B27)))</f>
        <v>27</v>
      </c>
      <c r="H27" s="84">
        <f t="shared" si="8"/>
        <v>2.0297625560783454</v>
      </c>
      <c r="I27" s="85">
        <f t="shared" si="9"/>
        <v>1.254663175589068</v>
      </c>
      <c r="J27" s="84">
        <f t="shared" si="10"/>
        <v>30.816168912848159</v>
      </c>
      <c r="K27" s="84">
        <f t="shared" si="11"/>
        <v>49.853623664149978</v>
      </c>
      <c r="L27" s="83">
        <f>IF($AE$6,IF($AE$1,SUMIFS('Annual Service Data By Mode'!V:V,'Annual Service Data By Mode'!$J:$J,"="&amp;$A27,'Annual Service Data By Mode'!$K:$K,"="&amp;$B27,'Annual Service Data By Mode'!$AV:$AV,"=No",'Annual Service Data By Mode'!$G:$G,"=Full Reporter"),SUMIFS('Annual Service Data By Mode'!V:V,'Annual Service Data By Mode'!$J:$J,"="&amp;$A27,'Annual Service Data By Mode'!$K:$K,"="&amp;$B27,'Annual Service Data By Mode'!$G:$G,"=Full Reporter")),IF($AE$1,SUMIFS('Annual Service Data By Mode'!V:V,'Annual Service Data By Mode'!$J:$J,"="&amp;$A27,'Annual Service Data By Mode'!$K:$K,"="&amp;$B27,'Annual Service Data By Mode'!$AV:$AV,"=No"),SUMIFS('Annual Service Data By Mode'!V:V,'Annual Service Data By Mode'!$J:$J,"="&amp;$A27,'Annual Service Data By Mode'!$K:$K,"="&amp;$B27)))</f>
        <v>492203</v>
      </c>
      <c r="M27" s="83">
        <f>IF($AE$6,IF($AE$1,SUMIFS('Annual Service Data By Mode'!X:X,'Annual Service Data By Mode'!$J:$J,"="&amp;$A27,'Annual Service Data By Mode'!$K:$K,"="&amp;$B27,'Annual Service Data By Mode'!$AV:$AV,"=No",'Annual Service Data By Mode'!$G:$G,"=Full Reporter"),SUMIFS('Annual Service Data By Mode'!X:X,'Annual Service Data By Mode'!$J:$J,"="&amp;$A27,'Annual Service Data By Mode'!$K:$K,"="&amp;$B27,'Annual Service Data By Mode'!$G:$G,"=Full Reporter")),IF($AE$1,SUMIFS('Annual Service Data By Mode'!X:X,'Annual Service Data By Mode'!$J:$J,"="&amp;$A27,'Annual Service Data By Mode'!$K:$K,"="&amp;$B27,'Annual Service Data By Mode'!$AV:$AV,"=No"),SUMIFS('Annual Service Data By Mode'!X:X,'Annual Service Data By Mode'!$J:$J,"="&amp;$A27,'Annual Service Data By Mode'!$K:$K,"="&amp;$B27)))</f>
        <v>284716</v>
      </c>
      <c r="N27" s="83">
        <f>IF($AE$6,IF($AE$1,SUMIFS('Annual Service Data By Mode'!Z:Z,'Annual Service Data By Mode'!$J:$J,"="&amp;$A27,'Annual Service Data By Mode'!$K:$K,"="&amp;$B27,'Annual Service Data By Mode'!$AV:$AV,"=No",'Annual Service Data By Mode'!$G:$G,"=Full Reporter"),SUMIFS('Annual Service Data By Mode'!Z:Z,'Annual Service Data By Mode'!$J:$J,"="&amp;$A27,'Annual Service Data By Mode'!$K:$K,"="&amp;$B27,'Annual Service Data By Mode'!$G:$G,"=Full Reporter")),IF($AE$1,SUMIFS('Annual Service Data By Mode'!Z:Z,'Annual Service Data By Mode'!$J:$J,"="&amp;$A27,'Annual Service Data By Mode'!$K:$K,"="&amp;$B27,'Annual Service Data By Mode'!$AV:$AV,"=No"),SUMIFS('Annual Service Data By Mode'!Z:Z,'Annual Service Data By Mode'!$J:$J,"="&amp;$A27,'Annual Service Data By Mode'!$K:$K,"="&amp;$B27)))</f>
        <v>278250</v>
      </c>
      <c r="O27" s="83">
        <f>IF($AE$6,IF($AE$1,SUMIFS('Annual Service Data By Mode'!AB:AB,'Annual Service Data By Mode'!$J:$J,"="&amp;$A27,'Annual Service Data By Mode'!$K:$K,"="&amp;$B27,'Annual Service Data By Mode'!$AV:$AV,"=No",'Annual Service Data By Mode'!$G:$G,"=Full Reporter"),SUMIFS('Annual Service Data By Mode'!AB:AB,'Annual Service Data By Mode'!$J:$J,"="&amp;$A27,'Annual Service Data By Mode'!$K:$K,"="&amp;$B27,'Annual Service Data By Mode'!$G:$G,"=Full Reporter")),IF($AE$1,SUMIFS('Annual Service Data By Mode'!AB:AB,'Annual Service Data By Mode'!$J:$J,"="&amp;$A27,'Annual Service Data By Mode'!$K:$K,"="&amp;$B27,'Annual Service Data By Mode'!$AV:$AV,"=No"),SUMIFS('Annual Service Data By Mode'!AB:AB,'Annual Service Data By Mode'!$J:$J,"="&amp;$A27,'Annual Service Data By Mode'!$K:$K,"="&amp;$B27)))</f>
        <v>6466</v>
      </c>
      <c r="P27" s="83">
        <f>IF($AE$6,IF($AE$1,SUMIFS('Annual Service Data By Mode'!AD:AD,'Annual Service Data By Mode'!$J:$J,"="&amp;$A27,'Annual Service Data By Mode'!$K:$K,"="&amp;$B27,'Annual Service Data By Mode'!$AV:$AV,"=No",'Annual Service Data By Mode'!$G:$G,"=Full Reporter"),SUMIFS('Annual Service Data By Mode'!AD:AD,'Annual Service Data By Mode'!$J:$J,"="&amp;$A27,'Annual Service Data By Mode'!$K:$K,"="&amp;$B27,'Annual Service Data By Mode'!$G:$G,"=Full Reporter")),IF($AE$1,SUMIFS('Annual Service Data By Mode'!AD:AD,'Annual Service Data By Mode'!$J:$J,"="&amp;$A27,'Annual Service Data By Mode'!$K:$K,"="&amp;$B27,'Annual Service Data By Mode'!$AV:$AV,"=No"),SUMIFS('Annual Service Data By Mode'!AD:AD,'Annual Service Data By Mode'!$J:$J,"="&amp;$A27,'Annual Service Data By Mode'!$K:$K,"="&amp;$B27)))</f>
        <v>138697</v>
      </c>
      <c r="Q27" s="83">
        <f>IF($AE$6,IF($AE$1,SUMIFS('Annual Service Data By Mode'!AF:AF,'Annual Service Data By Mode'!$J:$J,"="&amp;$A27,'Annual Service Data By Mode'!$K:$K,"="&amp;$B27,'Annual Service Data By Mode'!$AV:$AV,"=No",'Annual Service Data By Mode'!$G:$G,"=Full Reporter"),SUMIFS('Annual Service Data By Mode'!AF:AF,'Annual Service Data By Mode'!$J:$J,"="&amp;$A27,'Annual Service Data By Mode'!$K:$K,"="&amp;$B27,'Annual Service Data By Mode'!$G:$G,"=Full Reporter")),IF($AE$1,SUMIFS('Annual Service Data By Mode'!AF:AF,'Annual Service Data By Mode'!$J:$J,"="&amp;$A27,'Annual Service Data By Mode'!$K:$K,"="&amp;$B27,'Annual Service Data By Mode'!$AV:$AV,"=No"),SUMIFS('Annual Service Data By Mode'!AF:AF,'Annual Service Data By Mode'!$J:$J,"="&amp;$A27,'Annual Service Data By Mode'!$K:$K,"="&amp;$B27)))</f>
        <v>137085</v>
      </c>
      <c r="R27" s="83">
        <f>IF($AE$6,IF($AE$1,SUMIFS('Annual Service Data By Mode'!AH:AH,'Annual Service Data By Mode'!$J:$J,"="&amp;$A27,'Annual Service Data By Mode'!$K:$K,"="&amp;$B27,'Annual Service Data By Mode'!$AV:$AV,"=No",'Annual Service Data By Mode'!$G:$G,"=Full Reporter"),SUMIFS('Annual Service Data By Mode'!AH:AH,'Annual Service Data By Mode'!$J:$J,"="&amp;$A27,'Annual Service Data By Mode'!$K:$K,"="&amp;$B27,'Annual Service Data By Mode'!$G:$G,"=Full Reporter")),IF($AE$1,SUMIFS('Annual Service Data By Mode'!AH:AH,'Annual Service Data By Mode'!$J:$J,"="&amp;$A27,'Annual Service Data By Mode'!$K:$K,"="&amp;$B27,'Annual Service Data By Mode'!$AV:$AV,"=No"),SUMIFS('Annual Service Data By Mode'!AH:AH,'Annual Service Data By Mode'!$J:$J,"="&amp;$A27,'Annual Service Data By Mode'!$K:$K,"="&amp;$B27)))</f>
        <v>1612</v>
      </c>
      <c r="S27" s="83">
        <f>IF($AE$6,IF($AE$1,SUMIFS('Annual Service Data By Mode'!AJ:AJ,'Annual Service Data By Mode'!$J:$J,"="&amp;$A27,'Annual Service Data By Mode'!$K:$K,"="&amp;$B27,'Annual Service Data By Mode'!$AV:$AV,"=No",'Annual Service Data By Mode'!$G:$G,"=Full Reporter"),SUMIFS('Annual Service Data By Mode'!AJ:AJ,'Annual Service Data By Mode'!$J:$J,"="&amp;$A27,'Annual Service Data By Mode'!$K:$K,"="&amp;$B27,'Annual Service Data By Mode'!$G:$G,"=Full Reporter")),IF($AE$1,SUMIFS('Annual Service Data By Mode'!AJ:AJ,'Annual Service Data By Mode'!$J:$J,"="&amp;$A27,'Annual Service Data By Mode'!$K:$K,"="&amp;$B27,'Annual Service Data By Mode'!$AV:$AV,"=No"),SUMIFS('Annual Service Data By Mode'!AJ:AJ,'Annual Service Data By Mode'!$J:$J,"="&amp;$A27,'Annual Service Data By Mode'!$K:$K,"="&amp;$B27)))</f>
        <v>284716</v>
      </c>
      <c r="T27" s="83">
        <f>IF($AE$6,IF($AE$1,SUMIFS('Annual Service Data By Mode'!AL:AL,'Annual Service Data By Mode'!$J:$J,"="&amp;$A27,'Annual Service Data By Mode'!$K:$K,"="&amp;$B27,'Annual Service Data By Mode'!$AV:$AV,"=No",'Annual Service Data By Mode'!$G:$G,"=Full Reporter"),SUMIFS('Annual Service Data By Mode'!AL:AL,'Annual Service Data By Mode'!$J:$J,"="&amp;$A27,'Annual Service Data By Mode'!$K:$K,"="&amp;$B27,'Annual Service Data By Mode'!$G:$G,"=Full Reporter")),IF($AE$1,SUMIFS('Annual Service Data By Mode'!AL:AL,'Annual Service Data By Mode'!$J:$J,"="&amp;$A27,'Annual Service Data By Mode'!$K:$K,"="&amp;$B27,'Annual Service Data By Mode'!$AV:$AV,"=No"),SUMIFS('Annual Service Data By Mode'!AL:AL,'Annual Service Data By Mode'!$J:$J,"="&amp;$A27,'Annual Service Data By Mode'!$K:$K,"="&amp;$B27)))</f>
        <v>278250</v>
      </c>
      <c r="U27" s="83">
        <f>IF($AE$6,IF($AE$1,SUMIFS('Annual Service Data By Mode'!AN:AN,'Annual Service Data By Mode'!$J:$J,"="&amp;$A27,'Annual Service Data By Mode'!$K:$K,"="&amp;$B27,'Annual Service Data By Mode'!$AV:$AV,"=No",'Annual Service Data By Mode'!$G:$G,"=Full Reporter"),SUMIFS('Annual Service Data By Mode'!AN:AN,'Annual Service Data By Mode'!$J:$J,"="&amp;$A27,'Annual Service Data By Mode'!$K:$K,"="&amp;$B27,'Annual Service Data By Mode'!$G:$G,"=Full Reporter")),IF($AE$1,SUMIFS('Annual Service Data By Mode'!AN:AN,'Annual Service Data By Mode'!$J:$J,"="&amp;$A27,'Annual Service Data By Mode'!$K:$K,"="&amp;$B27,'Annual Service Data By Mode'!$AV:$AV,"=No"),SUMIFS('Annual Service Data By Mode'!AN:AN,'Annual Service Data By Mode'!$J:$J,"="&amp;$A27,'Annual Service Data By Mode'!$K:$K,"="&amp;$B27)))</f>
        <v>138697</v>
      </c>
      <c r="V27" s="83">
        <f>IF($AE$6,IF($AE$1,SUMIFS('Annual Service Data By Mode'!AP:AP,'Annual Service Data By Mode'!$J:$J,"="&amp;$A27,'Annual Service Data By Mode'!$K:$K,"="&amp;$B27,'Annual Service Data By Mode'!$AV:$AV,"=No",'Annual Service Data By Mode'!$G:$G,"=Full Reporter"),SUMIFS('Annual Service Data By Mode'!AP:AP,'Annual Service Data By Mode'!$J:$J,"="&amp;$A27,'Annual Service Data By Mode'!$K:$K,"="&amp;$B27,'Annual Service Data By Mode'!$G:$G,"=Full Reporter")),IF($AE$1,SUMIFS('Annual Service Data By Mode'!AP:AP,'Annual Service Data By Mode'!$J:$J,"="&amp;$A27,'Annual Service Data By Mode'!$K:$K,"="&amp;$B27,'Annual Service Data By Mode'!$AV:$AV,"=No"),SUMIFS('Annual Service Data By Mode'!AP:AP,'Annual Service Data By Mode'!$J:$J,"="&amp;$A27,'Annual Service Data By Mode'!$K:$K,"="&amp;$B27)))</f>
        <v>137085</v>
      </c>
      <c r="W27" s="83">
        <f>IF($AE$6,IF($AE$1,SUMIFS('Annual Service Data By Mode'!AR:AR,'Annual Service Data By Mode'!$J:$J,"="&amp;$A27,'Annual Service Data By Mode'!$K:$K,"="&amp;$B27,'Annual Service Data By Mode'!$AV:$AV,"=No",'Annual Service Data By Mode'!$G:$G,"=Full Reporter"),SUMIFS('Annual Service Data By Mode'!AR:AR,'Annual Service Data By Mode'!$J:$J,"="&amp;$A27,'Annual Service Data By Mode'!$K:$K,"="&amp;$B27,'Annual Service Data By Mode'!$G:$G,"=Full Reporter")),IF($AE$1,SUMIFS('Annual Service Data By Mode'!AR:AR,'Annual Service Data By Mode'!$J:$J,"="&amp;$A27,'Annual Service Data By Mode'!$K:$K,"="&amp;$B27,'Annual Service Data By Mode'!$AV:$AV,"=No"),SUMIFS('Annual Service Data By Mode'!AR:AR,'Annual Service Data By Mode'!$J:$J,"="&amp;$A27,'Annual Service Data By Mode'!$K:$K,"="&amp;$B27)))</f>
        <v>6834184</v>
      </c>
      <c r="X27" s="168">
        <f>IF($AE$6,IF($AE$1,SUMIFS('Annual Service Data By Mode'!AT:AT,'Annual Service Data By Mode'!$J:$J,"="&amp;$A27,'Annual Service Data By Mode'!$K:$K,"="&amp;$B27,'Annual Service Data By Mode'!$AV:$AV,"=No",'Annual Service Data By Mode'!$G:$G,"=Full Reporter"),SUMIFS('Annual Service Data By Mode'!AT:AT,'Annual Service Data By Mode'!$J:$J,"="&amp;$A27,'Annual Service Data By Mode'!$K:$K,"="&amp;$B27,'Annual Service Data By Mode'!$G:$G,"=Full Reporter")),IF($AE$1,SUMIFS('Annual Service Data By Mode'!AT:AT,'Annual Service Data By Mode'!$J:$J,"="&amp;$A27,'Annual Service Data By Mode'!$K:$K,"="&amp;$B27,'Annual Service Data By Mode'!$AV:$AV,"=No"),SUMIFS('Annual Service Data By Mode'!AT:AT,'Annual Service Data By Mode'!$J:$J,"="&amp;$A27,'Annual Service Data By Mode'!$K:$K,"="&amp;$B27)))</f>
        <v>8574599</v>
      </c>
      <c r="Y27" s="38"/>
      <c r="Z27" s="35"/>
      <c r="AA27" s="35"/>
      <c r="AB27" s="35"/>
      <c r="AC27" s="35"/>
      <c r="AD27" s="35"/>
      <c r="AE27" s="35"/>
      <c r="AF27" s="35"/>
      <c r="AG27" s="35"/>
      <c r="AH27" s="35"/>
      <c r="AI27" s="35"/>
    </row>
    <row r="28" spans="1:38" s="39" customFormat="1" ht="10" x14ac:dyDescent="0.2">
      <c r="A28" s="80" t="s">
        <v>28</v>
      </c>
      <c r="B28" s="80" t="s">
        <v>9</v>
      </c>
      <c r="C28" s="81" t="s">
        <v>125</v>
      </c>
      <c r="D28" s="81"/>
      <c r="E28" s="82"/>
      <c r="F28" s="83">
        <f>IF($AE$6,IF($AE$1,SUMIFS('Annual Service Data By Mode'!L:L,'Annual Service Data By Mode'!$J:$J,"="&amp;$A28,'Annual Service Data By Mode'!$K:$K,"="&amp;$B28,'Annual Service Data By Mode'!$AV:$AV,"=No",'Annual Service Data By Mode'!$G:$G,"=Full Reporter"),SUMIFS('Annual Service Data By Mode'!L:L,'Annual Service Data By Mode'!$J:$J,"="&amp;$A28,'Annual Service Data By Mode'!$K:$K,"="&amp;$B28,'Annual Service Data By Mode'!$G:$G,"=Full Reporter")),IF($AE$1,SUMIFS('Annual Service Data By Mode'!L:L,'Annual Service Data By Mode'!$J:$J,"="&amp;$A28,'Annual Service Data By Mode'!$K:$K,"="&amp;$B28,'Annual Service Data By Mode'!$AV:$AV,"=No"),SUMIFS('Annual Service Data By Mode'!L:L,'Annual Service Data By Mode'!$J:$J,"="&amp;$A28,'Annual Service Data By Mode'!$K:$K,"="&amp;$B28)))</f>
        <v>2759</v>
      </c>
      <c r="G28" s="83">
        <f>IF($AE$6,IF($AE$1,SUMIFS('Annual Service Data By Mode'!N:N,'Annual Service Data By Mode'!$J:$J,"="&amp;$A28,'Annual Service Data By Mode'!$K:$K,"="&amp;$B28,'Annual Service Data By Mode'!$AV:$AV,"=No",'Annual Service Data By Mode'!$G:$G,"=Full Reporter"),SUMIFS('Annual Service Data By Mode'!N:N,'Annual Service Data By Mode'!$J:$J,"="&amp;$A28,'Annual Service Data By Mode'!$K:$K,"="&amp;$B28,'Annual Service Data By Mode'!$G:$G,"=Full Reporter")),IF($AE$1,SUMIFS('Annual Service Data By Mode'!N:N,'Annual Service Data By Mode'!$J:$J,"="&amp;$A28,'Annual Service Data By Mode'!$K:$K,"="&amp;$B28,'Annual Service Data By Mode'!$AV:$AV,"=No"),SUMIFS('Annual Service Data By Mode'!N:N,'Annual Service Data By Mode'!$J:$J,"="&amp;$A28,'Annual Service Data By Mode'!$K:$K,"="&amp;$B28)))</f>
        <v>0</v>
      </c>
      <c r="H28" s="84">
        <f t="shared" si="8"/>
        <v>25.533364988690153</v>
      </c>
      <c r="I28" s="85">
        <f t="shared" si="9"/>
        <v>12.397964185999342</v>
      </c>
      <c r="J28" s="84">
        <f t="shared" si="10"/>
        <v>8.724817507680207</v>
      </c>
      <c r="K28" s="84">
        <f t="shared" si="11"/>
        <v>17.96859117683892</v>
      </c>
      <c r="L28" s="83">
        <f>IF($AE$6,IF($AE$1,SUMIFS('Annual Service Data By Mode'!V:V,'Annual Service Data By Mode'!$J:$J,"="&amp;$A28,'Annual Service Data By Mode'!$K:$K,"="&amp;$B28,'Annual Service Data By Mode'!$AV:$AV,"=No",'Annual Service Data By Mode'!$G:$G,"=Full Reporter"),SUMIFS('Annual Service Data By Mode'!V:V,'Annual Service Data By Mode'!$J:$J,"="&amp;$A28,'Annual Service Data By Mode'!$K:$K,"="&amp;$B28,'Annual Service Data By Mode'!$G:$G,"=Full Reporter")),IF($AE$1,SUMIFS('Annual Service Data By Mode'!V:V,'Annual Service Data By Mode'!$J:$J,"="&amp;$A28,'Annual Service Data By Mode'!$K:$K,"="&amp;$B28,'Annual Service Data By Mode'!$AV:$AV,"=No"),SUMIFS('Annual Service Data By Mode'!V:V,'Annual Service Data By Mode'!$J:$J,"="&amp;$A28,'Annual Service Data By Mode'!$K:$K,"="&amp;$B28)))</f>
        <v>80493229</v>
      </c>
      <c r="M28" s="83">
        <f>IF($AE$6,IF($AE$1,SUMIFS('Annual Service Data By Mode'!X:X,'Annual Service Data By Mode'!$J:$J,"="&amp;$A28,'Annual Service Data By Mode'!$K:$K,"="&amp;$B28,'Annual Service Data By Mode'!$AV:$AV,"=No",'Annual Service Data By Mode'!$G:$G,"=Full Reporter"),SUMIFS('Annual Service Data By Mode'!X:X,'Annual Service Data By Mode'!$J:$J,"="&amp;$A28,'Annual Service Data By Mode'!$K:$K,"="&amp;$B28,'Annual Service Data By Mode'!$G:$G,"=Full Reporter")),IF($AE$1,SUMIFS('Annual Service Data By Mode'!X:X,'Annual Service Data By Mode'!$J:$J,"="&amp;$A28,'Annual Service Data By Mode'!$K:$K,"="&amp;$B28,'Annual Service Data By Mode'!$AV:$AV,"=No"),SUMIFS('Annual Service Data By Mode'!X:X,'Annual Service Data By Mode'!$J:$J,"="&amp;$A28,'Annual Service Data By Mode'!$K:$K,"="&amp;$B28)))</f>
        <v>102499262</v>
      </c>
      <c r="N28" s="83">
        <f>IF($AE$6,IF($AE$1,SUMIFS('Annual Service Data By Mode'!Z:Z,'Annual Service Data By Mode'!$J:$J,"="&amp;$A28,'Annual Service Data By Mode'!$K:$K,"="&amp;$B28,'Annual Service Data By Mode'!$AV:$AV,"=No",'Annual Service Data By Mode'!$G:$G,"=Full Reporter"),SUMIFS('Annual Service Data By Mode'!Z:Z,'Annual Service Data By Mode'!$J:$J,"="&amp;$A28,'Annual Service Data By Mode'!$K:$K,"="&amp;$B28,'Annual Service Data By Mode'!$G:$G,"=Full Reporter")),IF($AE$1,SUMIFS('Annual Service Data By Mode'!Z:Z,'Annual Service Data By Mode'!$J:$J,"="&amp;$A28,'Annual Service Data By Mode'!$K:$K,"="&amp;$B28,'Annual Service Data By Mode'!$AV:$AV,"=No"),SUMIFS('Annual Service Data By Mode'!Z:Z,'Annual Service Data By Mode'!$J:$J,"="&amp;$A28,'Annual Service Data By Mode'!$K:$K,"="&amp;$B28)))</f>
        <v>101739761</v>
      </c>
      <c r="O28" s="83">
        <f>IF($AE$6,IF($AE$1,SUMIFS('Annual Service Data By Mode'!AB:AB,'Annual Service Data By Mode'!$J:$J,"="&amp;$A28,'Annual Service Data By Mode'!$K:$K,"="&amp;$B28,'Annual Service Data By Mode'!$AV:$AV,"=No",'Annual Service Data By Mode'!$G:$G,"=Full Reporter"),SUMIFS('Annual Service Data By Mode'!AB:AB,'Annual Service Data By Mode'!$J:$J,"="&amp;$A28,'Annual Service Data By Mode'!$K:$K,"="&amp;$B28,'Annual Service Data By Mode'!$G:$G,"=Full Reporter")),IF($AE$1,SUMIFS('Annual Service Data By Mode'!AB:AB,'Annual Service Data By Mode'!$J:$J,"="&amp;$A28,'Annual Service Data By Mode'!$K:$K,"="&amp;$B28,'Annual Service Data By Mode'!$AV:$AV,"=No"),SUMIFS('Annual Service Data By Mode'!AB:AB,'Annual Service Data By Mode'!$J:$J,"="&amp;$A28,'Annual Service Data By Mode'!$K:$K,"="&amp;$B28)))</f>
        <v>23015298</v>
      </c>
      <c r="P28" s="83">
        <f>IF($AE$6,IF($AE$1,SUMIFS('Annual Service Data By Mode'!AD:AD,'Annual Service Data By Mode'!$J:$J,"="&amp;$A28,'Annual Service Data By Mode'!$K:$K,"="&amp;$B28,'Annual Service Data By Mode'!$AV:$AV,"=No",'Annual Service Data By Mode'!$G:$G,"=Full Reporter"),SUMIFS('Annual Service Data By Mode'!AD:AD,'Annual Service Data By Mode'!$J:$J,"="&amp;$A28,'Annual Service Data By Mode'!$K:$K,"="&amp;$B28,'Annual Service Data By Mode'!$G:$G,"=Full Reporter")),IF($AE$1,SUMIFS('Annual Service Data By Mode'!AD:AD,'Annual Service Data By Mode'!$J:$J,"="&amp;$A28,'Annual Service Data By Mode'!$K:$K,"="&amp;$B28,'Annual Service Data By Mode'!$AV:$AV,"=No"),SUMIFS('Annual Service Data By Mode'!AD:AD,'Annual Service Data By Mode'!$J:$J,"="&amp;$A28,'Annual Service Data By Mode'!$K:$K,"="&amp;$B28)))</f>
        <v>4185741</v>
      </c>
      <c r="Q28" s="83">
        <f>IF($AE$6,IF($AE$1,SUMIFS('Annual Service Data By Mode'!AF:AF,'Annual Service Data By Mode'!$J:$J,"="&amp;$A28,'Annual Service Data By Mode'!$K:$K,"="&amp;$B28,'Annual Service Data By Mode'!$AV:$AV,"=No",'Annual Service Data By Mode'!$G:$G,"=Full Reporter"),SUMIFS('Annual Service Data By Mode'!AF:AF,'Annual Service Data By Mode'!$J:$J,"="&amp;$A28,'Annual Service Data By Mode'!$K:$K,"="&amp;$B28,'Annual Service Data By Mode'!$G:$G,"=Full Reporter")),IF($AE$1,SUMIFS('Annual Service Data By Mode'!AF:AF,'Annual Service Data By Mode'!$J:$J,"="&amp;$A28,'Annual Service Data By Mode'!$K:$K,"="&amp;$B28,'Annual Service Data By Mode'!$AV:$AV,"=No"),SUMIFS('Annual Service Data By Mode'!AF:AF,'Annual Service Data By Mode'!$J:$J,"="&amp;$A28,'Annual Service Data By Mode'!$K:$K,"="&amp;$B28)))</f>
        <v>3984581</v>
      </c>
      <c r="R28" s="83">
        <f>IF($AE$6,IF($AE$1,SUMIFS('Annual Service Data By Mode'!AH:AH,'Annual Service Data By Mode'!$J:$J,"="&amp;$A28,'Annual Service Data By Mode'!$K:$K,"="&amp;$B28,'Annual Service Data By Mode'!$AV:$AV,"=No",'Annual Service Data By Mode'!$G:$G,"=Full Reporter"),SUMIFS('Annual Service Data By Mode'!AH:AH,'Annual Service Data By Mode'!$J:$J,"="&amp;$A28,'Annual Service Data By Mode'!$K:$K,"="&amp;$B28,'Annual Service Data By Mode'!$G:$G,"=Full Reporter")),IF($AE$1,SUMIFS('Annual Service Data By Mode'!AH:AH,'Annual Service Data By Mode'!$J:$J,"="&amp;$A28,'Annual Service Data By Mode'!$K:$K,"="&amp;$B28,'Annual Service Data By Mode'!$AV:$AV,"=No"),SUMIFS('Annual Service Data By Mode'!AH:AH,'Annual Service Data By Mode'!$J:$J,"="&amp;$A28,'Annual Service Data By Mode'!$K:$K,"="&amp;$B28)))</f>
        <v>1014115</v>
      </c>
      <c r="S28" s="83">
        <f>IF($AE$6,IF($AE$1,SUMIFS('Annual Service Data By Mode'!AJ:AJ,'Annual Service Data By Mode'!$J:$J,"="&amp;$A28,'Annual Service Data By Mode'!$K:$K,"="&amp;$B28,'Annual Service Data By Mode'!$AV:$AV,"=No",'Annual Service Data By Mode'!$G:$G,"=Full Reporter"),SUMIFS('Annual Service Data By Mode'!AJ:AJ,'Annual Service Data By Mode'!$J:$J,"="&amp;$A28,'Annual Service Data By Mode'!$K:$K,"="&amp;$B28,'Annual Service Data By Mode'!$G:$G,"=Full Reporter")),IF($AE$1,SUMIFS('Annual Service Data By Mode'!AJ:AJ,'Annual Service Data By Mode'!$J:$J,"="&amp;$A28,'Annual Service Data By Mode'!$K:$K,"="&amp;$B28,'Annual Service Data By Mode'!$AV:$AV,"=No"),SUMIFS('Annual Service Data By Mode'!AJ:AJ,'Annual Service Data By Mode'!$J:$J,"="&amp;$A28,'Annual Service Data By Mode'!$K:$K,"="&amp;$B28)))</f>
        <v>0</v>
      </c>
      <c r="T28" s="83">
        <f>IF($AE$6,IF($AE$1,SUMIFS('Annual Service Data By Mode'!AL:AL,'Annual Service Data By Mode'!$J:$J,"="&amp;$A28,'Annual Service Data By Mode'!$K:$K,"="&amp;$B28,'Annual Service Data By Mode'!$AV:$AV,"=No",'Annual Service Data By Mode'!$G:$G,"=Full Reporter"),SUMIFS('Annual Service Data By Mode'!AL:AL,'Annual Service Data By Mode'!$J:$J,"="&amp;$A28,'Annual Service Data By Mode'!$K:$K,"="&amp;$B28,'Annual Service Data By Mode'!$G:$G,"=Full Reporter")),IF($AE$1,SUMIFS('Annual Service Data By Mode'!AL:AL,'Annual Service Data By Mode'!$J:$J,"="&amp;$A28,'Annual Service Data By Mode'!$K:$K,"="&amp;$B28,'Annual Service Data By Mode'!$AV:$AV,"=No"),SUMIFS('Annual Service Data By Mode'!AL:AL,'Annual Service Data By Mode'!$J:$J,"="&amp;$A28,'Annual Service Data By Mode'!$K:$K,"="&amp;$B28)))</f>
        <v>0</v>
      </c>
      <c r="U28" s="83">
        <f>IF($AE$6,IF($AE$1,SUMIFS('Annual Service Data By Mode'!AN:AN,'Annual Service Data By Mode'!$J:$J,"="&amp;$A28,'Annual Service Data By Mode'!$K:$K,"="&amp;$B28,'Annual Service Data By Mode'!$AV:$AV,"=No",'Annual Service Data By Mode'!$G:$G,"=Full Reporter"),SUMIFS('Annual Service Data By Mode'!AN:AN,'Annual Service Data By Mode'!$J:$J,"="&amp;$A28,'Annual Service Data By Mode'!$K:$K,"="&amp;$B28,'Annual Service Data By Mode'!$G:$G,"=Full Reporter")),IF($AE$1,SUMIFS('Annual Service Data By Mode'!AN:AN,'Annual Service Data By Mode'!$J:$J,"="&amp;$A28,'Annual Service Data By Mode'!$K:$K,"="&amp;$B28,'Annual Service Data By Mode'!$AV:$AV,"=No"),SUMIFS('Annual Service Data By Mode'!AN:AN,'Annual Service Data By Mode'!$J:$J,"="&amp;$A28,'Annual Service Data By Mode'!$K:$K,"="&amp;$B28)))</f>
        <v>0</v>
      </c>
      <c r="V28" s="83">
        <f>IF($AE$6,IF($AE$1,SUMIFS('Annual Service Data By Mode'!AP:AP,'Annual Service Data By Mode'!$J:$J,"="&amp;$A28,'Annual Service Data By Mode'!$K:$K,"="&amp;$B28,'Annual Service Data By Mode'!$AV:$AV,"=No",'Annual Service Data By Mode'!$G:$G,"=Full Reporter"),SUMIFS('Annual Service Data By Mode'!AP:AP,'Annual Service Data By Mode'!$J:$J,"="&amp;$A28,'Annual Service Data By Mode'!$K:$K,"="&amp;$B28,'Annual Service Data By Mode'!$G:$G,"=Full Reporter")),IF($AE$1,SUMIFS('Annual Service Data By Mode'!AP:AP,'Annual Service Data By Mode'!$J:$J,"="&amp;$A28,'Annual Service Data By Mode'!$K:$K,"="&amp;$B28,'Annual Service Data By Mode'!$AV:$AV,"=No"),SUMIFS('Annual Service Data By Mode'!AP:AP,'Annual Service Data By Mode'!$J:$J,"="&amp;$A28,'Annual Service Data By Mode'!$K:$K,"="&amp;$B28)))</f>
        <v>0</v>
      </c>
      <c r="W28" s="83">
        <f>IF($AE$6,IF($AE$1,SUMIFS('Annual Service Data By Mode'!AR:AR,'Annual Service Data By Mode'!$J:$J,"="&amp;$A28,'Annual Service Data By Mode'!$K:$K,"="&amp;$B28,'Annual Service Data By Mode'!$AV:$AV,"=No",'Annual Service Data By Mode'!$G:$G,"=Full Reporter"),SUMIFS('Annual Service Data By Mode'!AR:AR,'Annual Service Data By Mode'!$J:$J,"="&amp;$A28,'Annual Service Data By Mode'!$K:$K,"="&amp;$B28,'Annual Service Data By Mode'!$G:$G,"=Full Reporter")),IF($AE$1,SUMIFS('Annual Service Data By Mode'!AR:AR,'Annual Service Data By Mode'!$J:$J,"="&amp;$A28,'Annual Service Data By Mode'!$K:$K,"="&amp;$B28,'Annual Service Data By Mode'!$AV:$AV,"=No"),SUMIFS('Annual Service Data By Mode'!AR:AR,'Annual Service Data By Mode'!$J:$J,"="&amp;$A28,'Annual Service Data By Mode'!$K:$K,"="&amp;$B28)))</f>
        <v>71597307</v>
      </c>
      <c r="X28" s="168">
        <f>IF($AE$6,IF($AE$1,SUMIFS('Annual Service Data By Mode'!AT:AT,'Annual Service Data By Mode'!$J:$J,"="&amp;$A28,'Annual Service Data By Mode'!$K:$K,"="&amp;$B28,'Annual Service Data By Mode'!$AV:$AV,"=No",'Annual Service Data By Mode'!$G:$G,"=Full Reporter"),SUMIFS('Annual Service Data By Mode'!AT:AT,'Annual Service Data By Mode'!$J:$J,"="&amp;$A28,'Annual Service Data By Mode'!$K:$K,"="&amp;$B28,'Annual Service Data By Mode'!$G:$G,"=Full Reporter")),IF($AE$1,SUMIFS('Annual Service Data By Mode'!AT:AT,'Annual Service Data By Mode'!$J:$J,"="&amp;$A28,'Annual Service Data By Mode'!$K:$K,"="&amp;$B28,'Annual Service Data By Mode'!$AV:$AV,"=No"),SUMIFS('Annual Service Data By Mode'!AT:AT,'Annual Service Data By Mode'!$J:$J,"="&amp;$A28,'Annual Service Data By Mode'!$K:$K,"="&amp;$B28)))</f>
        <v>887660848</v>
      </c>
      <c r="Y28" s="38"/>
      <c r="Z28" s="35"/>
      <c r="AA28" s="35"/>
      <c r="AB28" s="35"/>
      <c r="AC28" s="35"/>
      <c r="AD28" s="35"/>
      <c r="AE28" s="35"/>
      <c r="AF28" s="35"/>
      <c r="AG28" s="35"/>
      <c r="AH28" s="35"/>
      <c r="AI28" s="35"/>
    </row>
    <row r="29" spans="1:38" s="39" customFormat="1" ht="10" x14ac:dyDescent="0.2">
      <c r="A29" s="80" t="s">
        <v>28</v>
      </c>
      <c r="B29" s="80" t="s">
        <v>13</v>
      </c>
      <c r="C29" s="81" t="s">
        <v>126</v>
      </c>
      <c r="D29" s="81"/>
      <c r="E29" s="82"/>
      <c r="F29" s="83">
        <f>IF($AE$6,IF($AE$1,SUMIFS('Annual Service Data By Mode'!L:L,'Annual Service Data By Mode'!$J:$J,"="&amp;$A29,'Annual Service Data By Mode'!$K:$K,"="&amp;$B29,'Annual Service Data By Mode'!$AV:$AV,"=No",'Annual Service Data By Mode'!$G:$G,"=Full Reporter"),SUMIFS('Annual Service Data By Mode'!L:L,'Annual Service Data By Mode'!$J:$J,"="&amp;$A29,'Annual Service Data By Mode'!$K:$K,"="&amp;$B29,'Annual Service Data By Mode'!$G:$G,"=Full Reporter")),IF($AE$1,SUMIFS('Annual Service Data By Mode'!L:L,'Annual Service Data By Mode'!$J:$J,"="&amp;$A29,'Annual Service Data By Mode'!$K:$K,"="&amp;$B29,'Annual Service Data By Mode'!$AV:$AV,"=No"),SUMIFS('Annual Service Data By Mode'!L:L,'Annual Service Data By Mode'!$J:$J,"="&amp;$A29,'Annual Service Data By Mode'!$K:$K,"="&amp;$B29)))</f>
        <v>1398</v>
      </c>
      <c r="G29" s="83">
        <f>IF($AE$6,IF($AE$1,SUMIFS('Annual Service Data By Mode'!N:N,'Annual Service Data By Mode'!$J:$J,"="&amp;$A29,'Annual Service Data By Mode'!$K:$K,"="&amp;$B29,'Annual Service Data By Mode'!$AV:$AV,"=No",'Annual Service Data By Mode'!$G:$G,"=Full Reporter"),SUMIFS('Annual Service Data By Mode'!N:N,'Annual Service Data By Mode'!$J:$J,"="&amp;$A29,'Annual Service Data By Mode'!$K:$K,"="&amp;$B29,'Annual Service Data By Mode'!$G:$G,"=Full Reporter")),IF($AE$1,SUMIFS('Annual Service Data By Mode'!N:N,'Annual Service Data By Mode'!$J:$J,"="&amp;$A29,'Annual Service Data By Mode'!$K:$K,"="&amp;$B29,'Annual Service Data By Mode'!$AV:$AV,"=No"),SUMIFS('Annual Service Data By Mode'!N:N,'Annual Service Data By Mode'!$J:$J,"="&amp;$A29,'Annual Service Data By Mode'!$K:$K,"="&amp;$B29)))</f>
        <v>0</v>
      </c>
      <c r="H29" s="84">
        <f t="shared" si="8"/>
        <v>26.269403567622174</v>
      </c>
      <c r="I29" s="85">
        <f t="shared" si="9"/>
        <v>23.956179028191013</v>
      </c>
      <c r="J29" s="84">
        <f t="shared" si="10"/>
        <v>16.07855513159317</v>
      </c>
      <c r="K29" s="84">
        <f t="shared" si="11"/>
        <v>17.631111081572925</v>
      </c>
      <c r="L29" s="83">
        <f>IF($AE$6,IF($AE$1,SUMIFS('Annual Service Data By Mode'!V:V,'Annual Service Data By Mode'!$J:$J,"="&amp;$A29,'Annual Service Data By Mode'!$K:$K,"="&amp;$B29,'Annual Service Data By Mode'!$AV:$AV,"=No",'Annual Service Data By Mode'!$G:$G,"=Full Reporter"),SUMIFS('Annual Service Data By Mode'!V:V,'Annual Service Data By Mode'!$J:$J,"="&amp;$A29,'Annual Service Data By Mode'!$K:$K,"="&amp;$B29,'Annual Service Data By Mode'!$G:$G,"=Full Reporter")),IF($AE$1,SUMIFS('Annual Service Data By Mode'!V:V,'Annual Service Data By Mode'!$J:$J,"="&amp;$A29,'Annual Service Data By Mode'!$K:$K,"="&amp;$B29,'Annual Service Data By Mode'!$AV:$AV,"=No"),SUMIFS('Annual Service Data By Mode'!V:V,'Annual Service Data By Mode'!$J:$J,"="&amp;$A29,'Annual Service Data By Mode'!$K:$K,"="&amp;$B29)))</f>
        <v>39804097</v>
      </c>
      <c r="M29" s="83">
        <f>IF($AE$6,IF($AE$1,SUMIFS('Annual Service Data By Mode'!X:X,'Annual Service Data By Mode'!$J:$J,"="&amp;$A29,'Annual Service Data By Mode'!$K:$K,"="&amp;$B29,'Annual Service Data By Mode'!$AV:$AV,"=No",'Annual Service Data By Mode'!$G:$G,"=Full Reporter"),SUMIFS('Annual Service Data By Mode'!X:X,'Annual Service Data By Mode'!$J:$J,"="&amp;$A29,'Annual Service Data By Mode'!$K:$K,"="&amp;$B29,'Annual Service Data By Mode'!$G:$G,"=Full Reporter")),IF($AE$1,SUMIFS('Annual Service Data By Mode'!X:X,'Annual Service Data By Mode'!$J:$J,"="&amp;$A29,'Annual Service Data By Mode'!$K:$K,"="&amp;$B29,'Annual Service Data By Mode'!$AV:$AV,"=No"),SUMIFS('Annual Service Data By Mode'!X:X,'Annual Service Data By Mode'!$J:$J,"="&amp;$A29,'Annual Service Data By Mode'!$K:$K,"="&amp;$B29)))</f>
        <v>55983233</v>
      </c>
      <c r="N29" s="83">
        <f>IF($AE$6,IF($AE$1,SUMIFS('Annual Service Data By Mode'!Z:Z,'Annual Service Data By Mode'!$J:$J,"="&amp;$A29,'Annual Service Data By Mode'!$K:$K,"="&amp;$B29,'Annual Service Data By Mode'!$AV:$AV,"=No",'Annual Service Data By Mode'!$G:$G,"=Full Reporter"),SUMIFS('Annual Service Data By Mode'!Z:Z,'Annual Service Data By Mode'!$J:$J,"="&amp;$A29,'Annual Service Data By Mode'!$K:$K,"="&amp;$B29,'Annual Service Data By Mode'!$G:$G,"=Full Reporter")),IF($AE$1,SUMIFS('Annual Service Data By Mode'!Z:Z,'Annual Service Data By Mode'!$J:$J,"="&amp;$A29,'Annual Service Data By Mode'!$K:$K,"="&amp;$B29,'Annual Service Data By Mode'!$AV:$AV,"=No"),SUMIFS('Annual Service Data By Mode'!Z:Z,'Annual Service Data By Mode'!$J:$J,"="&amp;$A29,'Annual Service Data By Mode'!$K:$K,"="&amp;$B29)))</f>
        <v>43478700</v>
      </c>
      <c r="O29" s="83">
        <f>IF($AE$6,IF($AE$1,SUMIFS('Annual Service Data By Mode'!AB:AB,'Annual Service Data By Mode'!$J:$J,"="&amp;$A29,'Annual Service Data By Mode'!$K:$K,"="&amp;$B29,'Annual Service Data By Mode'!$AV:$AV,"=No",'Annual Service Data By Mode'!$G:$G,"=Full Reporter"),SUMIFS('Annual Service Data By Mode'!AB:AB,'Annual Service Data By Mode'!$J:$J,"="&amp;$A29,'Annual Service Data By Mode'!$K:$K,"="&amp;$B29,'Annual Service Data By Mode'!$G:$G,"=Full Reporter")),IF($AE$1,SUMIFS('Annual Service Data By Mode'!AB:AB,'Annual Service Data By Mode'!$J:$J,"="&amp;$A29,'Annual Service Data By Mode'!$K:$K,"="&amp;$B29,'Annual Service Data By Mode'!$AV:$AV,"=No"),SUMIFS('Annual Service Data By Mode'!AB:AB,'Annual Service Data By Mode'!$J:$J,"="&amp;$A29,'Annual Service Data By Mode'!$K:$K,"="&amp;$B29)))</f>
        <v>16445882</v>
      </c>
      <c r="P29" s="83">
        <f>IF($AE$6,IF($AE$1,SUMIFS('Annual Service Data By Mode'!AD:AD,'Annual Service Data By Mode'!$J:$J,"="&amp;$A29,'Annual Service Data By Mode'!$K:$K,"="&amp;$B29,'Annual Service Data By Mode'!$AV:$AV,"=No",'Annual Service Data By Mode'!$G:$G,"=Full Reporter"),SUMIFS('Annual Service Data By Mode'!AD:AD,'Annual Service Data By Mode'!$J:$J,"="&amp;$A29,'Annual Service Data By Mode'!$K:$K,"="&amp;$B29,'Annual Service Data By Mode'!$G:$G,"=Full Reporter")),IF($AE$1,SUMIFS('Annual Service Data By Mode'!AD:AD,'Annual Service Data By Mode'!$J:$J,"="&amp;$A29,'Annual Service Data By Mode'!$K:$K,"="&amp;$B29,'Annual Service Data By Mode'!$AV:$AV,"=No"),SUMIFS('Annual Service Data By Mode'!AD:AD,'Annual Service Data By Mode'!$J:$J,"="&amp;$A29,'Annual Service Data By Mode'!$K:$K,"="&amp;$B29)))</f>
        <v>2116825</v>
      </c>
      <c r="Q29" s="83">
        <f>IF($AE$6,IF($AE$1,SUMIFS('Annual Service Data By Mode'!AF:AF,'Annual Service Data By Mode'!$J:$J,"="&amp;$A29,'Annual Service Data By Mode'!$K:$K,"="&amp;$B29,'Annual Service Data By Mode'!$AV:$AV,"=No",'Annual Service Data By Mode'!$G:$G,"=Full Reporter"),SUMIFS('Annual Service Data By Mode'!AF:AF,'Annual Service Data By Mode'!$J:$J,"="&amp;$A29,'Annual Service Data By Mode'!$K:$K,"="&amp;$B29,'Annual Service Data By Mode'!$G:$G,"=Full Reporter")),IF($AE$1,SUMIFS('Annual Service Data By Mode'!AF:AF,'Annual Service Data By Mode'!$J:$J,"="&amp;$A29,'Annual Service Data By Mode'!$K:$K,"="&amp;$B29,'Annual Service Data By Mode'!$AV:$AV,"=No"),SUMIFS('Annual Service Data By Mode'!AF:AF,'Annual Service Data By Mode'!$J:$J,"="&amp;$A29,'Annual Service Data By Mode'!$K:$K,"="&amp;$B29)))</f>
        <v>1655108</v>
      </c>
      <c r="R29" s="83">
        <f>IF($AE$6,IF($AE$1,SUMIFS('Annual Service Data By Mode'!AH:AH,'Annual Service Data By Mode'!$J:$J,"="&amp;$A29,'Annual Service Data By Mode'!$K:$K,"="&amp;$B29,'Annual Service Data By Mode'!$AV:$AV,"=No",'Annual Service Data By Mode'!$G:$G,"=Full Reporter"),SUMIFS('Annual Service Data By Mode'!AH:AH,'Annual Service Data By Mode'!$J:$J,"="&amp;$A29,'Annual Service Data By Mode'!$K:$K,"="&amp;$B29,'Annual Service Data By Mode'!$G:$G,"=Full Reporter")),IF($AE$1,SUMIFS('Annual Service Data By Mode'!AH:AH,'Annual Service Data By Mode'!$J:$J,"="&amp;$A29,'Annual Service Data By Mode'!$K:$K,"="&amp;$B29,'Annual Service Data By Mode'!$AV:$AV,"=No"),SUMIFS('Annual Service Data By Mode'!AH:AH,'Annual Service Data By Mode'!$J:$J,"="&amp;$A29,'Annual Service Data By Mode'!$K:$K,"="&amp;$B29)))</f>
        <v>606722</v>
      </c>
      <c r="S29" s="83">
        <f>IF($AE$6,IF($AE$1,SUMIFS('Annual Service Data By Mode'!AJ:AJ,'Annual Service Data By Mode'!$J:$J,"="&amp;$A29,'Annual Service Data By Mode'!$K:$K,"="&amp;$B29,'Annual Service Data By Mode'!$AV:$AV,"=No",'Annual Service Data By Mode'!$G:$G,"=Full Reporter"),SUMIFS('Annual Service Data By Mode'!AJ:AJ,'Annual Service Data By Mode'!$J:$J,"="&amp;$A29,'Annual Service Data By Mode'!$K:$K,"="&amp;$B29,'Annual Service Data By Mode'!$G:$G,"=Full Reporter")),IF($AE$1,SUMIFS('Annual Service Data By Mode'!AJ:AJ,'Annual Service Data By Mode'!$J:$J,"="&amp;$A29,'Annual Service Data By Mode'!$K:$K,"="&amp;$B29,'Annual Service Data By Mode'!$AV:$AV,"=No"),SUMIFS('Annual Service Data By Mode'!AJ:AJ,'Annual Service Data By Mode'!$J:$J,"="&amp;$A29,'Annual Service Data By Mode'!$K:$K,"="&amp;$B29)))</f>
        <v>0</v>
      </c>
      <c r="T29" s="83">
        <f>IF($AE$6,IF($AE$1,SUMIFS('Annual Service Data By Mode'!AL:AL,'Annual Service Data By Mode'!$J:$J,"="&amp;$A29,'Annual Service Data By Mode'!$K:$K,"="&amp;$B29,'Annual Service Data By Mode'!$AV:$AV,"=No",'Annual Service Data By Mode'!$G:$G,"=Full Reporter"),SUMIFS('Annual Service Data By Mode'!AL:AL,'Annual Service Data By Mode'!$J:$J,"="&amp;$A29,'Annual Service Data By Mode'!$K:$K,"="&amp;$B29,'Annual Service Data By Mode'!$G:$G,"=Full Reporter")),IF($AE$1,SUMIFS('Annual Service Data By Mode'!AL:AL,'Annual Service Data By Mode'!$J:$J,"="&amp;$A29,'Annual Service Data By Mode'!$K:$K,"="&amp;$B29,'Annual Service Data By Mode'!$AV:$AV,"=No"),SUMIFS('Annual Service Data By Mode'!AL:AL,'Annual Service Data By Mode'!$J:$J,"="&amp;$A29,'Annual Service Data By Mode'!$K:$K,"="&amp;$B29)))</f>
        <v>0</v>
      </c>
      <c r="U29" s="83">
        <f>IF($AE$6,IF($AE$1,SUMIFS('Annual Service Data By Mode'!AN:AN,'Annual Service Data By Mode'!$J:$J,"="&amp;$A29,'Annual Service Data By Mode'!$K:$K,"="&amp;$B29,'Annual Service Data By Mode'!$AV:$AV,"=No",'Annual Service Data By Mode'!$G:$G,"=Full Reporter"),SUMIFS('Annual Service Data By Mode'!AN:AN,'Annual Service Data By Mode'!$J:$J,"="&amp;$A29,'Annual Service Data By Mode'!$K:$K,"="&amp;$B29,'Annual Service Data By Mode'!$G:$G,"=Full Reporter")),IF($AE$1,SUMIFS('Annual Service Data By Mode'!AN:AN,'Annual Service Data By Mode'!$J:$J,"="&amp;$A29,'Annual Service Data By Mode'!$K:$K,"="&amp;$B29,'Annual Service Data By Mode'!$AV:$AV,"=No"),SUMIFS('Annual Service Data By Mode'!AN:AN,'Annual Service Data By Mode'!$J:$J,"="&amp;$A29,'Annual Service Data By Mode'!$K:$K,"="&amp;$B29)))</f>
        <v>0</v>
      </c>
      <c r="V29" s="83">
        <f>IF($AE$6,IF($AE$1,SUMIFS('Annual Service Data By Mode'!AP:AP,'Annual Service Data By Mode'!$J:$J,"="&amp;$A29,'Annual Service Data By Mode'!$K:$K,"="&amp;$B29,'Annual Service Data By Mode'!$AV:$AV,"=No",'Annual Service Data By Mode'!$G:$G,"=Full Reporter"),SUMIFS('Annual Service Data By Mode'!AP:AP,'Annual Service Data By Mode'!$J:$J,"="&amp;$A29,'Annual Service Data By Mode'!$K:$K,"="&amp;$B29,'Annual Service Data By Mode'!$G:$G,"=Full Reporter")),IF($AE$1,SUMIFS('Annual Service Data By Mode'!AP:AP,'Annual Service Data By Mode'!$J:$J,"="&amp;$A29,'Annual Service Data By Mode'!$K:$K,"="&amp;$B29,'Annual Service Data By Mode'!$AV:$AV,"=No"),SUMIFS('Annual Service Data By Mode'!AP:AP,'Annual Service Data By Mode'!$J:$J,"="&amp;$A29,'Annual Service Data By Mode'!$K:$K,"="&amp;$B29)))</f>
        <v>0</v>
      </c>
      <c r="W29" s="83">
        <f>IF($AE$6,IF($AE$1,SUMIFS('Annual Service Data By Mode'!AR:AR,'Annual Service Data By Mode'!$J:$J,"="&amp;$A29,'Annual Service Data By Mode'!$K:$K,"="&amp;$B29,'Annual Service Data By Mode'!$AV:$AV,"=No",'Annual Service Data By Mode'!$G:$G,"=Full Reporter"),SUMIFS('Annual Service Data By Mode'!AR:AR,'Annual Service Data By Mode'!$J:$J,"="&amp;$A29,'Annual Service Data By Mode'!$K:$K,"="&amp;$B29,'Annual Service Data By Mode'!$G:$G,"=Full Reporter")),IF($AE$1,SUMIFS('Annual Service Data By Mode'!AR:AR,'Annual Service Data By Mode'!$J:$J,"="&amp;$A29,'Annual Service Data By Mode'!$K:$K,"="&amp;$B29,'Annual Service Data By Mode'!$AV:$AV,"=No"),SUMIFS('Annual Service Data By Mode'!AR:AR,'Annual Service Data By Mode'!$J:$J,"="&amp;$A29,'Annual Service Data By Mode'!$K:$K,"="&amp;$B29)))</f>
        <v>29181393</v>
      </c>
      <c r="X29" s="168">
        <f>IF($AE$6,IF($AE$1,SUMIFS('Annual Service Data By Mode'!AT:AT,'Annual Service Data By Mode'!$J:$J,"="&amp;$A29,'Annual Service Data By Mode'!$K:$K,"="&amp;$B29,'Annual Service Data By Mode'!$AV:$AV,"=No",'Annual Service Data By Mode'!$G:$G,"=Full Reporter"),SUMIFS('Annual Service Data By Mode'!AT:AT,'Annual Service Data By Mode'!$J:$J,"="&amp;$A29,'Annual Service Data By Mode'!$K:$K,"="&amp;$B29,'Annual Service Data By Mode'!$G:$G,"=Full Reporter")),IF($AE$1,SUMIFS('Annual Service Data By Mode'!AT:AT,'Annual Service Data By Mode'!$J:$J,"="&amp;$A29,'Annual Service Data By Mode'!$K:$K,"="&amp;$B29,'Annual Service Data By Mode'!$AV:$AV,"=No"),SUMIFS('Annual Service Data By Mode'!AT:AT,'Annual Service Data By Mode'!$J:$J,"="&amp;$A29,'Annual Service Data By Mode'!$K:$K,"="&amp;$B29)))</f>
        <v>699074675</v>
      </c>
      <c r="Y29" s="38"/>
      <c r="Z29" s="35"/>
      <c r="AA29" s="35"/>
      <c r="AB29" s="35"/>
      <c r="AC29" s="35"/>
      <c r="AD29" s="35"/>
      <c r="AE29" s="35"/>
      <c r="AF29" s="35"/>
      <c r="AG29" s="35"/>
      <c r="AH29" s="35"/>
      <c r="AI29" s="35"/>
    </row>
    <row r="30" spans="1:38" s="39" customFormat="1" ht="10" x14ac:dyDescent="0.2">
      <c r="A30" s="80" t="s">
        <v>27</v>
      </c>
      <c r="B30" s="80" t="s">
        <v>9</v>
      </c>
      <c r="C30" s="81" t="s">
        <v>128</v>
      </c>
      <c r="D30" s="81"/>
      <c r="E30" s="82"/>
      <c r="F30" s="83">
        <f>IF($AE$6,IF($AE$1,SUMIFS('Annual Service Data By Mode'!L:L,'Annual Service Data By Mode'!$J:$J,"="&amp;$A30,'Annual Service Data By Mode'!$K:$K,"="&amp;$B30,'Annual Service Data By Mode'!$AV:$AV,"=No",'Annual Service Data By Mode'!$G:$G,"=Full Reporter"),SUMIFS('Annual Service Data By Mode'!L:L,'Annual Service Data By Mode'!$J:$J,"="&amp;$A30,'Annual Service Data By Mode'!$K:$K,"="&amp;$B30,'Annual Service Data By Mode'!$G:$G,"=Full Reporter")),IF($AE$1,SUMIFS('Annual Service Data By Mode'!L:L,'Annual Service Data By Mode'!$J:$J,"="&amp;$A30,'Annual Service Data By Mode'!$K:$K,"="&amp;$B30,'Annual Service Data By Mode'!$AV:$AV,"=No"),SUMIFS('Annual Service Data By Mode'!L:L,'Annual Service Data By Mode'!$J:$J,"="&amp;$A30,'Annual Service Data By Mode'!$K:$K,"="&amp;$B30)))</f>
        <v>4981</v>
      </c>
      <c r="G30" s="83">
        <f>IF($AE$6,IF($AE$1,SUMIFS('Annual Service Data By Mode'!N:N,'Annual Service Data By Mode'!$J:$J,"="&amp;$A30,'Annual Service Data By Mode'!$K:$K,"="&amp;$B30,'Annual Service Data By Mode'!$AV:$AV,"=No",'Annual Service Data By Mode'!$G:$G,"=Full Reporter"),SUMIFS('Annual Service Data By Mode'!N:N,'Annual Service Data By Mode'!$J:$J,"="&amp;$A30,'Annual Service Data By Mode'!$K:$K,"="&amp;$B30,'Annual Service Data By Mode'!$G:$G,"=Full Reporter")),IF($AE$1,SUMIFS('Annual Service Data By Mode'!N:N,'Annual Service Data By Mode'!$J:$J,"="&amp;$A30,'Annual Service Data By Mode'!$K:$K,"="&amp;$B30,'Annual Service Data By Mode'!$AV:$AV,"=No"),SUMIFS('Annual Service Data By Mode'!N:N,'Annual Service Data By Mode'!$J:$J,"="&amp;$A30,'Annual Service Data By Mode'!$K:$K,"="&amp;$B30)))</f>
        <v>639</v>
      </c>
      <c r="H30" s="84">
        <f t="shared" si="8"/>
        <v>31.542959116359313</v>
      </c>
      <c r="I30" s="85">
        <f t="shared" si="9"/>
        <v>23.173321937789336</v>
      </c>
      <c r="J30" s="84">
        <f t="shared" si="10"/>
        <v>33.371311082549909</v>
      </c>
      <c r="K30" s="84">
        <f t="shared" si="11"/>
        <v>45.424212547603261</v>
      </c>
      <c r="L30" s="83">
        <f>IF($AE$6,IF($AE$1,SUMIFS('Annual Service Data By Mode'!V:V,'Annual Service Data By Mode'!$J:$J,"="&amp;$A30,'Annual Service Data By Mode'!$K:$K,"="&amp;$B30,'Annual Service Data By Mode'!$AV:$AV,"=No",'Annual Service Data By Mode'!$G:$G,"=Full Reporter"),SUMIFS('Annual Service Data By Mode'!V:V,'Annual Service Data By Mode'!$J:$J,"="&amp;$A30,'Annual Service Data By Mode'!$K:$K,"="&amp;$B30,'Annual Service Data By Mode'!$G:$G,"=Full Reporter")),IF($AE$1,SUMIFS('Annual Service Data By Mode'!V:V,'Annual Service Data By Mode'!$J:$J,"="&amp;$A30,'Annual Service Data By Mode'!$K:$K,"="&amp;$B30,'Annual Service Data By Mode'!$AV:$AV,"=No"),SUMIFS('Annual Service Data By Mode'!V:V,'Annual Service Data By Mode'!$J:$J,"="&amp;$A30,'Annual Service Data By Mode'!$K:$K,"="&amp;$B30)))</f>
        <v>271000262</v>
      </c>
      <c r="M30" s="83">
        <f>IF($AE$6,IF($AE$1,SUMIFS('Annual Service Data By Mode'!X:X,'Annual Service Data By Mode'!$J:$J,"="&amp;$A30,'Annual Service Data By Mode'!$K:$K,"="&amp;$B30,'Annual Service Data By Mode'!$AV:$AV,"=No",'Annual Service Data By Mode'!$G:$G,"=Full Reporter"),SUMIFS('Annual Service Data By Mode'!X:X,'Annual Service Data By Mode'!$J:$J,"="&amp;$A30,'Annual Service Data By Mode'!$K:$K,"="&amp;$B30,'Annual Service Data By Mode'!$G:$G,"=Full Reporter")),IF($AE$1,SUMIFS('Annual Service Data By Mode'!X:X,'Annual Service Data By Mode'!$J:$J,"="&amp;$A30,'Annual Service Data By Mode'!$K:$K,"="&amp;$B30,'Annual Service Data By Mode'!$AV:$AV,"=No"),SUMIFS('Annual Service Data By Mode'!X:X,'Annual Service Data By Mode'!$J:$J,"="&amp;$A30,'Annual Service Data By Mode'!$K:$K,"="&amp;$B30)))</f>
        <v>296324611</v>
      </c>
      <c r="N30" s="83">
        <f>IF($AE$6,IF($AE$1,SUMIFS('Annual Service Data By Mode'!Z:Z,'Annual Service Data By Mode'!$J:$J,"="&amp;$A30,'Annual Service Data By Mode'!$K:$K,"="&amp;$B30,'Annual Service Data By Mode'!$AV:$AV,"=No",'Annual Service Data By Mode'!$G:$G,"=Full Reporter"),SUMIFS('Annual Service Data By Mode'!Z:Z,'Annual Service Data By Mode'!$J:$J,"="&amp;$A30,'Annual Service Data By Mode'!$K:$K,"="&amp;$B30,'Annual Service Data By Mode'!$G:$G,"=Full Reporter")),IF($AE$1,SUMIFS('Annual Service Data By Mode'!Z:Z,'Annual Service Data By Mode'!$J:$J,"="&amp;$A30,'Annual Service Data By Mode'!$K:$K,"="&amp;$B30,'Annual Service Data By Mode'!$AV:$AV,"=No"),SUMIFS('Annual Service Data By Mode'!Z:Z,'Annual Service Data By Mode'!$J:$J,"="&amp;$A30,'Annual Service Data By Mode'!$K:$K,"="&amp;$B30)))</f>
        <v>272453508</v>
      </c>
      <c r="O30" s="83">
        <f>IF($AE$6,IF($AE$1,SUMIFS('Annual Service Data By Mode'!AB:AB,'Annual Service Data By Mode'!$J:$J,"="&amp;$A30,'Annual Service Data By Mode'!$K:$K,"="&amp;$B30,'Annual Service Data By Mode'!$AV:$AV,"=No",'Annual Service Data By Mode'!$G:$G,"=Full Reporter"),SUMIFS('Annual Service Data By Mode'!AB:AB,'Annual Service Data By Mode'!$J:$J,"="&amp;$A30,'Annual Service Data By Mode'!$K:$K,"="&amp;$B30,'Annual Service Data By Mode'!$G:$G,"=Full Reporter")),IF($AE$1,SUMIFS('Annual Service Data By Mode'!AB:AB,'Annual Service Data By Mode'!$J:$J,"="&amp;$A30,'Annual Service Data By Mode'!$K:$K,"="&amp;$B30,'Annual Service Data By Mode'!$AV:$AV,"=No"),SUMIFS('Annual Service Data By Mode'!AB:AB,'Annual Service Data By Mode'!$J:$J,"="&amp;$A30,'Annual Service Data By Mode'!$K:$K,"="&amp;$B30)))</f>
        <v>23871103</v>
      </c>
      <c r="P30" s="83">
        <f>IF($AE$6,IF($AE$1,SUMIFS('Annual Service Data By Mode'!AD:AD,'Annual Service Data By Mode'!$J:$J,"="&amp;$A30,'Annual Service Data By Mode'!$K:$K,"="&amp;$B30,'Annual Service Data By Mode'!$AV:$AV,"=No",'Annual Service Data By Mode'!$G:$G,"=Full Reporter"),SUMIFS('Annual Service Data By Mode'!AD:AD,'Annual Service Data By Mode'!$J:$J,"="&amp;$A30,'Annual Service Data By Mode'!$K:$K,"="&amp;$B30,'Annual Service Data By Mode'!$G:$G,"=Full Reporter")),IF($AE$1,SUMIFS('Annual Service Data By Mode'!AD:AD,'Annual Service Data By Mode'!$J:$J,"="&amp;$A30,'Annual Service Data By Mode'!$K:$K,"="&amp;$B30,'Annual Service Data By Mode'!$AV:$AV,"=No"),SUMIFS('Annual Service Data By Mode'!AD:AD,'Annual Service Data By Mode'!$J:$J,"="&amp;$A30,'Annual Service Data By Mode'!$K:$K,"="&amp;$B30)))</f>
        <v>9621662</v>
      </c>
      <c r="Q30" s="83">
        <f>IF($AE$6,IF($AE$1,SUMIFS('Annual Service Data By Mode'!AF:AF,'Annual Service Data By Mode'!$J:$J,"="&amp;$A30,'Annual Service Data By Mode'!$K:$K,"="&amp;$B30,'Annual Service Data By Mode'!$AV:$AV,"=No",'Annual Service Data By Mode'!$G:$G,"=Full Reporter"),SUMIFS('Annual Service Data By Mode'!AF:AF,'Annual Service Data By Mode'!$J:$J,"="&amp;$A30,'Annual Service Data By Mode'!$K:$K,"="&amp;$B30,'Annual Service Data By Mode'!$G:$G,"=Full Reporter")),IF($AE$1,SUMIFS('Annual Service Data By Mode'!AF:AF,'Annual Service Data By Mode'!$J:$J,"="&amp;$A30,'Annual Service Data By Mode'!$K:$K,"="&amp;$B30,'Annual Service Data By Mode'!$AV:$AV,"=No"),SUMIFS('Annual Service Data By Mode'!AF:AF,'Annual Service Data By Mode'!$J:$J,"="&amp;$A30,'Annual Service Data By Mode'!$K:$K,"="&amp;$B30)))</f>
        <v>8637538</v>
      </c>
      <c r="R30" s="83">
        <f>IF($AE$6,IF($AE$1,SUMIFS('Annual Service Data By Mode'!AH:AH,'Annual Service Data By Mode'!$J:$J,"="&amp;$A30,'Annual Service Data By Mode'!$K:$K,"="&amp;$B30,'Annual Service Data By Mode'!$AV:$AV,"=No",'Annual Service Data By Mode'!$G:$G,"=Full Reporter"),SUMIFS('Annual Service Data By Mode'!AH:AH,'Annual Service Data By Mode'!$J:$J,"="&amp;$A30,'Annual Service Data By Mode'!$K:$K,"="&amp;$B30,'Annual Service Data By Mode'!$G:$G,"=Full Reporter")),IF($AE$1,SUMIFS('Annual Service Data By Mode'!AH:AH,'Annual Service Data By Mode'!$J:$J,"="&amp;$A30,'Annual Service Data By Mode'!$K:$K,"="&amp;$B30,'Annual Service Data By Mode'!$AV:$AV,"=No"),SUMIFS('Annual Service Data By Mode'!AH:AH,'Annual Service Data By Mode'!$J:$J,"="&amp;$A30,'Annual Service Data By Mode'!$K:$K,"="&amp;$B30)))</f>
        <v>984124</v>
      </c>
      <c r="S30" s="83">
        <f>IF($AE$6,IF($AE$1,SUMIFS('Annual Service Data By Mode'!AJ:AJ,'Annual Service Data By Mode'!$J:$J,"="&amp;$A30,'Annual Service Data By Mode'!$K:$K,"="&amp;$B30,'Annual Service Data By Mode'!$AV:$AV,"=No",'Annual Service Data By Mode'!$G:$G,"=Full Reporter"),SUMIFS('Annual Service Data By Mode'!AJ:AJ,'Annual Service Data By Mode'!$J:$J,"="&amp;$A30,'Annual Service Data By Mode'!$K:$K,"="&amp;$B30,'Annual Service Data By Mode'!$G:$G,"=Full Reporter")),IF($AE$1,SUMIFS('Annual Service Data By Mode'!AJ:AJ,'Annual Service Data By Mode'!$J:$J,"="&amp;$A30,'Annual Service Data By Mode'!$K:$K,"="&amp;$B30,'Annual Service Data By Mode'!$AV:$AV,"=No"),SUMIFS('Annual Service Data By Mode'!AJ:AJ,'Annual Service Data By Mode'!$J:$J,"="&amp;$A30,'Annual Service Data By Mode'!$K:$K,"="&amp;$B30)))</f>
        <v>43985885</v>
      </c>
      <c r="T30" s="83">
        <f>IF($AE$6,IF($AE$1,SUMIFS('Annual Service Data By Mode'!AL:AL,'Annual Service Data By Mode'!$J:$J,"="&amp;$A30,'Annual Service Data By Mode'!$K:$K,"="&amp;$B30,'Annual Service Data By Mode'!$AV:$AV,"=No",'Annual Service Data By Mode'!$G:$G,"=Full Reporter"),SUMIFS('Annual Service Data By Mode'!AL:AL,'Annual Service Data By Mode'!$J:$J,"="&amp;$A30,'Annual Service Data By Mode'!$K:$K,"="&amp;$B30,'Annual Service Data By Mode'!$G:$G,"=Full Reporter")),IF($AE$1,SUMIFS('Annual Service Data By Mode'!AL:AL,'Annual Service Data By Mode'!$J:$J,"="&amp;$A30,'Annual Service Data By Mode'!$K:$K,"="&amp;$B30,'Annual Service Data By Mode'!$AV:$AV,"=No"),SUMIFS('Annual Service Data By Mode'!AL:AL,'Annual Service Data By Mode'!$J:$J,"="&amp;$A30,'Annual Service Data By Mode'!$K:$K,"="&amp;$B30)))</f>
        <v>40540878</v>
      </c>
      <c r="U30" s="83">
        <f>IF($AE$6,IF($AE$1,SUMIFS('Annual Service Data By Mode'!AN:AN,'Annual Service Data By Mode'!$J:$J,"="&amp;$A30,'Annual Service Data By Mode'!$K:$K,"="&amp;$B30,'Annual Service Data By Mode'!$AV:$AV,"=No",'Annual Service Data By Mode'!$G:$G,"=Full Reporter"),SUMIFS('Annual Service Data By Mode'!AN:AN,'Annual Service Data By Mode'!$J:$J,"="&amp;$A30,'Annual Service Data By Mode'!$K:$K,"="&amp;$B30,'Annual Service Data By Mode'!$G:$G,"=Full Reporter")),IF($AE$1,SUMIFS('Annual Service Data By Mode'!AN:AN,'Annual Service Data By Mode'!$J:$J,"="&amp;$A30,'Annual Service Data By Mode'!$K:$K,"="&amp;$B30,'Annual Service Data By Mode'!$AV:$AV,"=No"),SUMIFS('Annual Service Data By Mode'!AN:AN,'Annual Service Data By Mode'!$J:$J,"="&amp;$A30,'Annual Service Data By Mode'!$K:$K,"="&amp;$B30)))</f>
        <v>1463273</v>
      </c>
      <c r="V30" s="83">
        <f>IF($AE$6,IF($AE$1,SUMIFS('Annual Service Data By Mode'!AP:AP,'Annual Service Data By Mode'!$J:$J,"="&amp;$A30,'Annual Service Data By Mode'!$K:$K,"="&amp;$B30,'Annual Service Data By Mode'!$AV:$AV,"=No",'Annual Service Data By Mode'!$G:$G,"=Full Reporter"),SUMIFS('Annual Service Data By Mode'!AP:AP,'Annual Service Data By Mode'!$J:$J,"="&amp;$A30,'Annual Service Data By Mode'!$K:$K,"="&amp;$B30,'Annual Service Data By Mode'!$G:$G,"=Full Reporter")),IF($AE$1,SUMIFS('Annual Service Data By Mode'!AP:AP,'Annual Service Data By Mode'!$J:$J,"="&amp;$A30,'Annual Service Data By Mode'!$K:$K,"="&amp;$B30,'Annual Service Data By Mode'!$AV:$AV,"=No"),SUMIFS('Annual Service Data By Mode'!AP:AP,'Annual Service Data By Mode'!$J:$J,"="&amp;$A30,'Annual Service Data By Mode'!$K:$K,"="&amp;$B30)))</f>
        <v>1329198</v>
      </c>
      <c r="W30" s="83">
        <f>IF($AE$6,IF($AE$1,SUMIFS('Annual Service Data By Mode'!AR:AR,'Annual Service Data By Mode'!$J:$J,"="&amp;$A30,'Annual Service Data By Mode'!$K:$K,"="&amp;$B30,'Annual Service Data By Mode'!$AV:$AV,"=No",'Annual Service Data By Mode'!$G:$G,"=Full Reporter"),SUMIFS('Annual Service Data By Mode'!AR:AR,'Annual Service Data By Mode'!$J:$J,"="&amp;$A30,'Annual Service Data By Mode'!$K:$K,"="&amp;$B30,'Annual Service Data By Mode'!$G:$G,"=Full Reporter")),IF($AE$1,SUMIFS('Annual Service Data By Mode'!AR:AR,'Annual Service Data By Mode'!$J:$J,"="&amp;$A30,'Annual Service Data By Mode'!$K:$K,"="&amp;$B30,'Annual Service Data By Mode'!$AV:$AV,"=No"),SUMIFS('Annual Service Data By Mode'!AR:AR,'Annual Service Data By Mode'!$J:$J,"="&amp;$A30,'Annual Service Data By Mode'!$K:$K,"="&amp;$B30)))</f>
        <v>392353362</v>
      </c>
      <c r="X30" s="168">
        <f>IF($AE$6,IF($AE$1,SUMIFS('Annual Service Data By Mode'!AT:AT,'Annual Service Data By Mode'!$J:$J,"="&amp;$A30,'Annual Service Data By Mode'!$K:$K,"="&amp;$B30,'Annual Service Data By Mode'!$AV:$AV,"=No",'Annual Service Data By Mode'!$G:$G,"=Full Reporter"),SUMIFS('Annual Service Data By Mode'!AT:AT,'Annual Service Data By Mode'!$J:$J,"="&amp;$A30,'Annual Service Data By Mode'!$K:$K,"="&amp;$B30,'Annual Service Data By Mode'!$G:$G,"=Full Reporter")),IF($AE$1,SUMIFS('Annual Service Data By Mode'!AT:AT,'Annual Service Data By Mode'!$J:$J,"="&amp;$A30,'Annual Service Data By Mode'!$K:$K,"="&amp;$B30,'Annual Service Data By Mode'!$AV:$AV,"=No"),SUMIFS('Annual Service Data By Mode'!AT:AT,'Annual Service Data By Mode'!$J:$J,"="&amp;$A30,'Annual Service Data By Mode'!$K:$K,"="&amp;$B30)))</f>
        <v>9092130771</v>
      </c>
      <c r="Y30" s="38"/>
      <c r="Z30" s="35"/>
      <c r="AA30" s="35"/>
      <c r="AB30" s="35"/>
      <c r="AC30" s="35"/>
      <c r="AD30" s="35"/>
      <c r="AE30" s="35"/>
      <c r="AF30" s="35"/>
      <c r="AG30" s="35"/>
      <c r="AH30" s="35"/>
      <c r="AI30" s="35"/>
    </row>
    <row r="31" spans="1:38" s="39" customFormat="1" ht="10" x14ac:dyDescent="0.2">
      <c r="A31" s="80" t="s">
        <v>27</v>
      </c>
      <c r="B31" s="80" t="s">
        <v>13</v>
      </c>
      <c r="C31" s="81" t="s">
        <v>129</v>
      </c>
      <c r="D31" s="81"/>
      <c r="E31" s="82"/>
      <c r="F31" s="83">
        <f>IF($AE$6,IF($AE$1,SUMIFS('Annual Service Data By Mode'!L:L,'Annual Service Data By Mode'!$J:$J,"="&amp;$A31,'Annual Service Data By Mode'!$K:$K,"="&amp;$B31,'Annual Service Data By Mode'!$AV:$AV,"=No",'Annual Service Data By Mode'!$G:$G,"=Full Reporter"),SUMIFS('Annual Service Data By Mode'!L:L,'Annual Service Data By Mode'!$J:$J,"="&amp;$A31,'Annual Service Data By Mode'!$K:$K,"="&amp;$B31,'Annual Service Data By Mode'!$G:$G,"=Full Reporter")),IF($AE$1,SUMIFS('Annual Service Data By Mode'!L:L,'Annual Service Data By Mode'!$J:$J,"="&amp;$A31,'Annual Service Data By Mode'!$K:$K,"="&amp;$B31,'Annual Service Data By Mode'!$AV:$AV,"=No"),SUMIFS('Annual Service Data By Mode'!L:L,'Annual Service Data By Mode'!$J:$J,"="&amp;$A31,'Annual Service Data By Mode'!$K:$K,"="&amp;$B31)))</f>
        <v>1297</v>
      </c>
      <c r="G31" s="83">
        <f>IF($AE$6,IF($AE$1,SUMIFS('Annual Service Data By Mode'!N:N,'Annual Service Data By Mode'!$J:$J,"="&amp;$A31,'Annual Service Data By Mode'!$K:$K,"="&amp;$B31,'Annual Service Data By Mode'!$AV:$AV,"=No",'Annual Service Data By Mode'!$G:$G,"=Full Reporter"),SUMIFS('Annual Service Data By Mode'!N:N,'Annual Service Data By Mode'!$J:$J,"="&amp;$A31,'Annual Service Data By Mode'!$K:$K,"="&amp;$B31,'Annual Service Data By Mode'!$G:$G,"=Full Reporter")),IF($AE$1,SUMIFS('Annual Service Data By Mode'!N:N,'Annual Service Data By Mode'!$J:$J,"="&amp;$A31,'Annual Service Data By Mode'!$K:$K,"="&amp;$B31,'Annual Service Data By Mode'!$AV:$AV,"=No"),SUMIFS('Annual Service Data By Mode'!N:N,'Annual Service Data By Mode'!$J:$J,"="&amp;$A31,'Annual Service Data By Mode'!$K:$K,"="&amp;$B31)))</f>
        <v>253</v>
      </c>
      <c r="H31" s="84">
        <f t="shared" si="8"/>
        <v>33.997725027674193</v>
      </c>
      <c r="I31" s="85">
        <f t="shared" si="9"/>
        <v>26.370506650515409</v>
      </c>
      <c r="J31" s="84">
        <f t="shared" si="10"/>
        <v>37.275113842044462</v>
      </c>
      <c r="K31" s="84">
        <f t="shared" si="11"/>
        <v>48.05630348980462</v>
      </c>
      <c r="L31" s="83">
        <f>IF($AE$6,IF($AE$1,SUMIFS('Annual Service Data By Mode'!V:V,'Annual Service Data By Mode'!$J:$J,"="&amp;$A31,'Annual Service Data By Mode'!$K:$K,"="&amp;$B31,'Annual Service Data By Mode'!$AV:$AV,"=No",'Annual Service Data By Mode'!$G:$G,"=Full Reporter"),SUMIFS('Annual Service Data By Mode'!V:V,'Annual Service Data By Mode'!$J:$J,"="&amp;$A31,'Annual Service Data By Mode'!$K:$K,"="&amp;$B31,'Annual Service Data By Mode'!$G:$G,"=Full Reporter")),IF($AE$1,SUMIFS('Annual Service Data By Mode'!V:V,'Annual Service Data By Mode'!$J:$J,"="&amp;$A31,'Annual Service Data By Mode'!$K:$K,"="&amp;$B31,'Annual Service Data By Mode'!$AV:$AV,"=No"),SUMIFS('Annual Service Data By Mode'!V:V,'Annual Service Data By Mode'!$J:$J,"="&amp;$A31,'Annual Service Data By Mode'!$K:$K,"="&amp;$B31)))</f>
        <v>71120264</v>
      </c>
      <c r="M31" s="83">
        <f>IF($AE$6,IF($AE$1,SUMIFS('Annual Service Data By Mode'!X:X,'Annual Service Data By Mode'!$J:$J,"="&amp;$A31,'Annual Service Data By Mode'!$K:$K,"="&amp;$B31,'Annual Service Data By Mode'!$AV:$AV,"=No",'Annual Service Data By Mode'!$G:$G,"=Full Reporter"),SUMIFS('Annual Service Data By Mode'!X:X,'Annual Service Data By Mode'!$J:$J,"="&amp;$A31,'Annual Service Data By Mode'!$K:$K,"="&amp;$B31,'Annual Service Data By Mode'!$G:$G,"=Full Reporter")),IF($AE$1,SUMIFS('Annual Service Data By Mode'!X:X,'Annual Service Data By Mode'!$J:$J,"="&amp;$A31,'Annual Service Data By Mode'!$K:$K,"="&amp;$B31,'Annual Service Data By Mode'!$AV:$AV,"=No"),SUMIFS('Annual Service Data By Mode'!X:X,'Annual Service Data By Mode'!$J:$J,"="&amp;$A31,'Annual Service Data By Mode'!$K:$K,"="&amp;$B31)))</f>
        <v>73134832</v>
      </c>
      <c r="N31" s="83">
        <f>IF($AE$6,IF($AE$1,SUMIFS('Annual Service Data By Mode'!Z:Z,'Annual Service Data By Mode'!$J:$J,"="&amp;$A31,'Annual Service Data By Mode'!$K:$K,"="&amp;$B31,'Annual Service Data By Mode'!$AV:$AV,"=No",'Annual Service Data By Mode'!$G:$G,"=Full Reporter"),SUMIFS('Annual Service Data By Mode'!Z:Z,'Annual Service Data By Mode'!$J:$J,"="&amp;$A31,'Annual Service Data By Mode'!$K:$K,"="&amp;$B31,'Annual Service Data By Mode'!$G:$G,"=Full Reporter")),IF($AE$1,SUMIFS('Annual Service Data By Mode'!Z:Z,'Annual Service Data By Mode'!$J:$J,"="&amp;$A31,'Annual Service Data By Mode'!$K:$K,"="&amp;$B31,'Annual Service Data By Mode'!$AV:$AV,"=No"),SUMIFS('Annual Service Data By Mode'!Z:Z,'Annual Service Data By Mode'!$J:$J,"="&amp;$A31,'Annual Service Data By Mode'!$K:$K,"="&amp;$B31)))</f>
        <v>69625199</v>
      </c>
      <c r="O31" s="83">
        <f>IF($AE$6,IF($AE$1,SUMIFS('Annual Service Data By Mode'!AB:AB,'Annual Service Data By Mode'!$J:$J,"="&amp;$A31,'Annual Service Data By Mode'!$K:$K,"="&amp;$B31,'Annual Service Data By Mode'!$AV:$AV,"=No",'Annual Service Data By Mode'!$G:$G,"=Full Reporter"),SUMIFS('Annual Service Data By Mode'!AB:AB,'Annual Service Data By Mode'!$J:$J,"="&amp;$A31,'Annual Service Data By Mode'!$K:$K,"="&amp;$B31,'Annual Service Data By Mode'!$G:$G,"=Full Reporter")),IF($AE$1,SUMIFS('Annual Service Data By Mode'!AB:AB,'Annual Service Data By Mode'!$J:$J,"="&amp;$A31,'Annual Service Data By Mode'!$K:$K,"="&amp;$B31,'Annual Service Data By Mode'!$AV:$AV,"=No"),SUMIFS('Annual Service Data By Mode'!AB:AB,'Annual Service Data By Mode'!$J:$J,"="&amp;$A31,'Annual Service Data By Mode'!$K:$K,"="&amp;$B31)))</f>
        <v>3509633</v>
      </c>
      <c r="P31" s="83">
        <f>IF($AE$6,IF($AE$1,SUMIFS('Annual Service Data By Mode'!AD:AD,'Annual Service Data By Mode'!$J:$J,"="&amp;$A31,'Annual Service Data By Mode'!$K:$K,"="&amp;$B31,'Annual Service Data By Mode'!$AV:$AV,"=No",'Annual Service Data By Mode'!$G:$G,"=Full Reporter"),SUMIFS('Annual Service Data By Mode'!AD:AD,'Annual Service Data By Mode'!$J:$J,"="&amp;$A31,'Annual Service Data By Mode'!$K:$K,"="&amp;$B31,'Annual Service Data By Mode'!$G:$G,"=Full Reporter")),IF($AE$1,SUMIFS('Annual Service Data By Mode'!AD:AD,'Annual Service Data By Mode'!$J:$J,"="&amp;$A31,'Annual Service Data By Mode'!$K:$K,"="&amp;$B31,'Annual Service Data By Mode'!$AV:$AV,"=No"),SUMIFS('Annual Service Data By Mode'!AD:AD,'Annual Service Data By Mode'!$J:$J,"="&amp;$A31,'Annual Service Data By Mode'!$K:$K,"="&amp;$B31)))</f>
        <v>2210039</v>
      </c>
      <c r="Q31" s="83">
        <f>IF($AE$6,IF($AE$1,SUMIFS('Annual Service Data By Mode'!AF:AF,'Annual Service Data By Mode'!$J:$J,"="&amp;$A31,'Annual Service Data By Mode'!$K:$K,"="&amp;$B31,'Annual Service Data By Mode'!$AV:$AV,"=No",'Annual Service Data By Mode'!$G:$G,"=Full Reporter"),SUMIFS('Annual Service Data By Mode'!AF:AF,'Annual Service Data By Mode'!$J:$J,"="&amp;$A31,'Annual Service Data By Mode'!$K:$K,"="&amp;$B31,'Annual Service Data By Mode'!$G:$G,"=Full Reporter")),IF($AE$1,SUMIFS('Annual Service Data By Mode'!AF:AF,'Annual Service Data By Mode'!$J:$J,"="&amp;$A31,'Annual Service Data By Mode'!$K:$K,"="&amp;$B31,'Annual Service Data By Mode'!$AV:$AV,"=No"),SUMIFS('Annual Service Data By Mode'!AF:AF,'Annual Service Data By Mode'!$J:$J,"="&amp;$A31,'Annual Service Data By Mode'!$K:$K,"="&amp;$B31)))</f>
        <v>2047937</v>
      </c>
      <c r="R31" s="83">
        <f>IF($AE$6,IF($AE$1,SUMIFS('Annual Service Data By Mode'!AH:AH,'Annual Service Data By Mode'!$J:$J,"="&amp;$A31,'Annual Service Data By Mode'!$K:$K,"="&amp;$B31,'Annual Service Data By Mode'!$AV:$AV,"=No",'Annual Service Data By Mode'!$G:$G,"=Full Reporter"),SUMIFS('Annual Service Data By Mode'!AH:AH,'Annual Service Data By Mode'!$J:$J,"="&amp;$A31,'Annual Service Data By Mode'!$K:$K,"="&amp;$B31,'Annual Service Data By Mode'!$G:$G,"=Full Reporter")),IF($AE$1,SUMIFS('Annual Service Data By Mode'!AH:AH,'Annual Service Data By Mode'!$J:$J,"="&amp;$A31,'Annual Service Data By Mode'!$K:$K,"="&amp;$B31,'Annual Service Data By Mode'!$AV:$AV,"=No"),SUMIFS('Annual Service Data By Mode'!AH:AH,'Annual Service Data By Mode'!$J:$J,"="&amp;$A31,'Annual Service Data By Mode'!$K:$K,"="&amp;$B31)))</f>
        <v>162102</v>
      </c>
      <c r="S31" s="83">
        <f>IF($AE$6,IF($AE$1,SUMIFS('Annual Service Data By Mode'!AJ:AJ,'Annual Service Data By Mode'!$J:$J,"="&amp;$A31,'Annual Service Data By Mode'!$K:$K,"="&amp;$B31,'Annual Service Data By Mode'!$AV:$AV,"=No",'Annual Service Data By Mode'!$G:$G,"=Full Reporter"),SUMIFS('Annual Service Data By Mode'!AJ:AJ,'Annual Service Data By Mode'!$J:$J,"="&amp;$A31,'Annual Service Data By Mode'!$K:$K,"="&amp;$B31,'Annual Service Data By Mode'!$G:$G,"=Full Reporter")),IF($AE$1,SUMIFS('Annual Service Data By Mode'!AJ:AJ,'Annual Service Data By Mode'!$J:$J,"="&amp;$A31,'Annual Service Data By Mode'!$K:$K,"="&amp;$B31,'Annual Service Data By Mode'!$AV:$AV,"=No"),SUMIFS('Annual Service Data By Mode'!AJ:AJ,'Annual Service Data By Mode'!$J:$J,"="&amp;$A31,'Annual Service Data By Mode'!$K:$K,"="&amp;$B31)))</f>
        <v>15301555</v>
      </c>
      <c r="T31" s="83">
        <f>IF($AE$6,IF($AE$1,SUMIFS('Annual Service Data By Mode'!AL:AL,'Annual Service Data By Mode'!$J:$J,"="&amp;$A31,'Annual Service Data By Mode'!$K:$K,"="&amp;$B31,'Annual Service Data By Mode'!$AV:$AV,"=No",'Annual Service Data By Mode'!$G:$G,"=Full Reporter"),SUMIFS('Annual Service Data By Mode'!AL:AL,'Annual Service Data By Mode'!$J:$J,"="&amp;$A31,'Annual Service Data By Mode'!$K:$K,"="&amp;$B31,'Annual Service Data By Mode'!$G:$G,"=Full Reporter")),IF($AE$1,SUMIFS('Annual Service Data By Mode'!AL:AL,'Annual Service Data By Mode'!$J:$J,"="&amp;$A31,'Annual Service Data By Mode'!$K:$K,"="&amp;$B31,'Annual Service Data By Mode'!$AV:$AV,"=No"),SUMIFS('Annual Service Data By Mode'!AL:AL,'Annual Service Data By Mode'!$J:$J,"="&amp;$A31,'Annual Service Data By Mode'!$K:$K,"="&amp;$B31)))</f>
        <v>14673379</v>
      </c>
      <c r="U31" s="83">
        <f>IF($AE$6,IF($AE$1,SUMIFS('Annual Service Data By Mode'!AN:AN,'Annual Service Data By Mode'!$J:$J,"="&amp;$A31,'Annual Service Data By Mode'!$K:$K,"="&amp;$B31,'Annual Service Data By Mode'!$AV:$AV,"=No",'Annual Service Data By Mode'!$G:$G,"=Full Reporter"),SUMIFS('Annual Service Data By Mode'!AN:AN,'Annual Service Data By Mode'!$J:$J,"="&amp;$A31,'Annual Service Data By Mode'!$K:$K,"="&amp;$B31,'Annual Service Data By Mode'!$G:$G,"=Full Reporter")),IF($AE$1,SUMIFS('Annual Service Data By Mode'!AN:AN,'Annual Service Data By Mode'!$J:$J,"="&amp;$A31,'Annual Service Data By Mode'!$K:$K,"="&amp;$B31,'Annual Service Data By Mode'!$AV:$AV,"=No"),SUMIFS('Annual Service Data By Mode'!AN:AN,'Annual Service Data By Mode'!$J:$J,"="&amp;$A31,'Annual Service Data By Mode'!$K:$K,"="&amp;$B31)))</f>
        <v>467705</v>
      </c>
      <c r="V31" s="83">
        <f>IF($AE$6,IF($AE$1,SUMIFS('Annual Service Data By Mode'!AP:AP,'Annual Service Data By Mode'!$J:$J,"="&amp;$A31,'Annual Service Data By Mode'!$K:$K,"="&amp;$B31,'Annual Service Data By Mode'!$AV:$AV,"=No",'Annual Service Data By Mode'!$G:$G,"=Full Reporter"),SUMIFS('Annual Service Data By Mode'!AP:AP,'Annual Service Data By Mode'!$J:$J,"="&amp;$A31,'Annual Service Data By Mode'!$K:$K,"="&amp;$B31,'Annual Service Data By Mode'!$G:$G,"=Full Reporter")),IF($AE$1,SUMIFS('Annual Service Data By Mode'!AP:AP,'Annual Service Data By Mode'!$J:$J,"="&amp;$A31,'Annual Service Data By Mode'!$K:$K,"="&amp;$B31,'Annual Service Data By Mode'!$AV:$AV,"=No"),SUMIFS('Annual Service Data By Mode'!AP:AP,'Annual Service Data By Mode'!$J:$J,"="&amp;$A31,'Annual Service Data By Mode'!$K:$K,"="&amp;$B31)))</f>
        <v>437408</v>
      </c>
      <c r="W31" s="83">
        <f>IF($AE$6,IF($AE$1,SUMIFS('Annual Service Data By Mode'!AR:AR,'Annual Service Data By Mode'!$J:$J,"="&amp;$A31,'Annual Service Data By Mode'!$K:$K,"="&amp;$B31,'Annual Service Data By Mode'!$AV:$AV,"=No",'Annual Service Data By Mode'!$G:$G,"=Full Reporter"),SUMIFS('Annual Service Data By Mode'!AR:AR,'Annual Service Data By Mode'!$J:$J,"="&amp;$A31,'Annual Service Data By Mode'!$K:$K,"="&amp;$B31,'Annual Service Data By Mode'!$G:$G,"=Full Reporter")),IF($AE$1,SUMIFS('Annual Service Data By Mode'!AR:AR,'Annual Service Data By Mode'!$J:$J,"="&amp;$A31,'Annual Service Data By Mode'!$K:$K,"="&amp;$B31,'Annual Service Data By Mode'!$AV:$AV,"=No"),SUMIFS('Annual Service Data By Mode'!AR:AR,'Annual Service Data By Mode'!$J:$J,"="&amp;$A31,'Annual Service Data By Mode'!$K:$K,"="&amp;$B31)))</f>
        <v>98416282</v>
      </c>
      <c r="X31" s="168">
        <f>IF($AE$6,IF($AE$1,SUMIFS('Annual Service Data By Mode'!AT:AT,'Annual Service Data By Mode'!$J:$J,"="&amp;$A31,'Annual Service Data By Mode'!$K:$K,"="&amp;$B31,'Annual Service Data By Mode'!$AV:$AV,"=No",'Annual Service Data By Mode'!$G:$G,"=Full Reporter"),SUMIFS('Annual Service Data By Mode'!AT:AT,'Annual Service Data By Mode'!$J:$J,"="&amp;$A31,'Annual Service Data By Mode'!$K:$K,"="&amp;$B31,'Annual Service Data By Mode'!$G:$G,"=Full Reporter")),IF($AE$1,SUMIFS('Annual Service Data By Mode'!AT:AT,'Annual Service Data By Mode'!$J:$J,"="&amp;$A31,'Annual Service Data By Mode'!$K:$K,"="&amp;$B31,'Annual Service Data By Mode'!$AV:$AV,"=No"),SUMIFS('Annual Service Data By Mode'!AT:AT,'Annual Service Data By Mode'!$J:$J,"="&amp;$A31,'Annual Service Data By Mode'!$K:$K,"="&amp;$B31)))</f>
        <v>2595287219</v>
      </c>
      <c r="Y31" s="38"/>
      <c r="Z31" s="35"/>
      <c r="AA31" s="35"/>
      <c r="AB31" s="35"/>
      <c r="AC31" s="35"/>
      <c r="AD31" s="35"/>
      <c r="AE31" s="35"/>
      <c r="AF31" s="35"/>
      <c r="AG31" s="35"/>
      <c r="AH31" s="35"/>
      <c r="AI31" s="35"/>
    </row>
    <row r="32" spans="1:38" s="39" customFormat="1" ht="10" x14ac:dyDescent="0.2">
      <c r="A32" s="80" t="s">
        <v>11</v>
      </c>
      <c r="B32" s="80" t="s">
        <v>9</v>
      </c>
      <c r="C32" s="81" t="s">
        <v>130</v>
      </c>
      <c r="D32" s="81"/>
      <c r="E32" s="82"/>
      <c r="F32" s="83">
        <f>IF($AE$6,IF($AE$1,SUMIFS('Annual Service Data By Mode'!L:L,'Annual Service Data By Mode'!$J:$J,"="&amp;$A32,'Annual Service Data By Mode'!$K:$K,"="&amp;$B32,'Annual Service Data By Mode'!$AV:$AV,"=No",'Annual Service Data By Mode'!$G:$G,"=Full Reporter"),SUMIFS('Annual Service Data By Mode'!L:L,'Annual Service Data By Mode'!$J:$J,"="&amp;$A32,'Annual Service Data By Mode'!$K:$K,"="&amp;$B32,'Annual Service Data By Mode'!$G:$G,"=Full Reporter")),IF($AE$1,SUMIFS('Annual Service Data By Mode'!L:L,'Annual Service Data By Mode'!$J:$J,"="&amp;$A32,'Annual Service Data By Mode'!$K:$K,"="&amp;$B32,'Annual Service Data By Mode'!$AV:$AV,"=No"),SUMIFS('Annual Service Data By Mode'!L:L,'Annual Service Data By Mode'!$J:$J,"="&amp;$A32,'Annual Service Data By Mode'!$K:$K,"="&amp;$B32)))</f>
        <v>22090</v>
      </c>
      <c r="G32" s="83">
        <f>IF($AE$6,IF($AE$1,SUMIFS('Annual Service Data By Mode'!N:N,'Annual Service Data By Mode'!$J:$J,"="&amp;$A32,'Annual Service Data By Mode'!$K:$K,"="&amp;$B32,'Annual Service Data By Mode'!$AV:$AV,"=No",'Annual Service Data By Mode'!$G:$G,"=Full Reporter"),SUMIFS('Annual Service Data By Mode'!N:N,'Annual Service Data By Mode'!$J:$J,"="&amp;$A32,'Annual Service Data By Mode'!$K:$K,"="&amp;$B32,'Annual Service Data By Mode'!$G:$G,"=Full Reporter")),IF($AE$1,SUMIFS('Annual Service Data By Mode'!N:N,'Annual Service Data By Mode'!$J:$J,"="&amp;$A32,'Annual Service Data By Mode'!$K:$K,"="&amp;$B32,'Annual Service Data By Mode'!$AV:$AV,"=No"),SUMIFS('Annual Service Data By Mode'!N:N,'Annual Service Data By Mode'!$J:$J,"="&amp;$A32,'Annual Service Data By Mode'!$K:$K,"="&amp;$B32)))</f>
        <v>0</v>
      </c>
      <c r="H32" s="84">
        <f t="shared" si="8"/>
        <v>16.665047882217884</v>
      </c>
      <c r="I32" s="85">
        <f t="shared" si="9"/>
        <v>2.5287705768125743</v>
      </c>
      <c r="J32" s="84">
        <f t="shared" si="10"/>
        <v>0.37639569219246743</v>
      </c>
      <c r="K32" s="84">
        <f t="shared" si="11"/>
        <v>2.480514559353372</v>
      </c>
      <c r="L32" s="83">
        <f>IF($AE$6,IF($AE$1,SUMIFS('Annual Service Data By Mode'!V:V,'Annual Service Data By Mode'!$J:$J,"="&amp;$A32,'Annual Service Data By Mode'!$K:$K,"="&amp;$B32,'Annual Service Data By Mode'!$AV:$AV,"=No",'Annual Service Data By Mode'!$G:$G,"=Full Reporter"),SUMIFS('Annual Service Data By Mode'!V:V,'Annual Service Data By Mode'!$J:$J,"="&amp;$A32,'Annual Service Data By Mode'!$K:$K,"="&amp;$B32,'Annual Service Data By Mode'!$G:$G,"=Full Reporter")),IF($AE$1,SUMIFS('Annual Service Data By Mode'!V:V,'Annual Service Data By Mode'!$J:$J,"="&amp;$A32,'Annual Service Data By Mode'!$K:$K,"="&amp;$B32,'Annual Service Data By Mode'!$AV:$AV,"=No"),SUMIFS('Annual Service Data By Mode'!V:V,'Annual Service Data By Mode'!$J:$J,"="&amp;$A32,'Annual Service Data By Mode'!$K:$K,"="&amp;$B32)))</f>
        <v>0</v>
      </c>
      <c r="M32" s="83">
        <f>IF($AE$6,IF($AE$1,SUMIFS('Annual Service Data By Mode'!X:X,'Annual Service Data By Mode'!$J:$J,"="&amp;$A32,'Annual Service Data By Mode'!$K:$K,"="&amp;$B32,'Annual Service Data By Mode'!$AV:$AV,"=No",'Annual Service Data By Mode'!$G:$G,"=Full Reporter"),SUMIFS('Annual Service Data By Mode'!X:X,'Annual Service Data By Mode'!$J:$J,"="&amp;$A32,'Annual Service Data By Mode'!$K:$K,"="&amp;$B32,'Annual Service Data By Mode'!$G:$G,"=Full Reporter")),IF($AE$1,SUMIFS('Annual Service Data By Mode'!X:X,'Annual Service Data By Mode'!$J:$J,"="&amp;$A32,'Annual Service Data By Mode'!$K:$K,"="&amp;$B32,'Annual Service Data By Mode'!$AV:$AV,"=No"),SUMIFS('Annual Service Data By Mode'!X:X,'Annual Service Data By Mode'!$J:$J,"="&amp;$A32,'Annual Service Data By Mode'!$K:$K,"="&amp;$B32)))</f>
        <v>182570515</v>
      </c>
      <c r="N32" s="83">
        <f>IF($AE$6,IF($AE$1,SUMIFS('Annual Service Data By Mode'!Z:Z,'Annual Service Data By Mode'!$J:$J,"="&amp;$A32,'Annual Service Data By Mode'!$K:$K,"="&amp;$B32,'Annual Service Data By Mode'!$AV:$AV,"=No",'Annual Service Data By Mode'!$G:$G,"=Full Reporter"),SUMIFS('Annual Service Data By Mode'!Z:Z,'Annual Service Data By Mode'!$J:$J,"="&amp;$A32,'Annual Service Data By Mode'!$K:$K,"="&amp;$B32,'Annual Service Data By Mode'!$G:$G,"=Full Reporter")),IF($AE$1,SUMIFS('Annual Service Data By Mode'!Z:Z,'Annual Service Data By Mode'!$J:$J,"="&amp;$A32,'Annual Service Data By Mode'!$K:$K,"="&amp;$B32,'Annual Service Data By Mode'!$AV:$AV,"=No"),SUMIFS('Annual Service Data By Mode'!Z:Z,'Annual Service Data By Mode'!$J:$J,"="&amp;$A32,'Annual Service Data By Mode'!$K:$K,"="&amp;$B32)))</f>
        <v>540812834</v>
      </c>
      <c r="O32" s="83">
        <f>IF($AE$6,IF($AE$1,SUMIFS('Annual Service Data By Mode'!AB:AB,'Annual Service Data By Mode'!$J:$J,"="&amp;$A32,'Annual Service Data By Mode'!$K:$K,"="&amp;$B32,'Annual Service Data By Mode'!$AV:$AV,"=No",'Annual Service Data By Mode'!$G:$G,"=Full Reporter"),SUMIFS('Annual Service Data By Mode'!AB:AB,'Annual Service Data By Mode'!$J:$J,"="&amp;$A32,'Annual Service Data By Mode'!$K:$K,"="&amp;$B32,'Annual Service Data By Mode'!$G:$G,"=Full Reporter")),IF($AE$1,SUMIFS('Annual Service Data By Mode'!AB:AB,'Annual Service Data By Mode'!$J:$J,"="&amp;$A32,'Annual Service Data By Mode'!$K:$K,"="&amp;$B32,'Annual Service Data By Mode'!$AV:$AV,"=No"),SUMIFS('Annual Service Data By Mode'!AB:AB,'Annual Service Data By Mode'!$J:$J,"="&amp;$A32,'Annual Service Data By Mode'!$K:$K,"="&amp;$B32)))</f>
        <v>27267543</v>
      </c>
      <c r="P32" s="83">
        <f>IF($AE$6,IF($AE$1,SUMIFS('Annual Service Data By Mode'!AD:AD,'Annual Service Data By Mode'!$J:$J,"="&amp;$A32,'Annual Service Data By Mode'!$K:$K,"="&amp;$B32,'Annual Service Data By Mode'!$AV:$AV,"=No",'Annual Service Data By Mode'!$G:$G,"=Full Reporter"),SUMIFS('Annual Service Data By Mode'!AD:AD,'Annual Service Data By Mode'!$J:$J,"="&amp;$A32,'Annual Service Data By Mode'!$K:$K,"="&amp;$B32,'Annual Service Data By Mode'!$G:$G,"=Full Reporter")),IF($AE$1,SUMIFS('Annual Service Data By Mode'!AD:AD,'Annual Service Data By Mode'!$J:$J,"="&amp;$A32,'Annual Service Data By Mode'!$K:$K,"="&amp;$B32,'Annual Service Data By Mode'!$AV:$AV,"=No"),SUMIFS('Annual Service Data By Mode'!AD:AD,'Annual Service Data By Mode'!$J:$J,"="&amp;$A32,'Annual Service Data By Mode'!$K:$K,"="&amp;$B32)))</f>
        <v>11912493</v>
      </c>
      <c r="Q32" s="83">
        <f>IF($AE$6,IF($AE$1,SUMIFS('Annual Service Data By Mode'!AF:AF,'Annual Service Data By Mode'!$J:$J,"="&amp;$A32,'Annual Service Data By Mode'!$K:$K,"="&amp;$B32,'Annual Service Data By Mode'!$AV:$AV,"=No",'Annual Service Data By Mode'!$G:$G,"=Full Reporter"),SUMIFS('Annual Service Data By Mode'!AF:AF,'Annual Service Data By Mode'!$J:$J,"="&amp;$A32,'Annual Service Data By Mode'!$K:$K,"="&amp;$B32,'Annual Service Data By Mode'!$G:$G,"=Full Reporter")),IF($AE$1,SUMIFS('Annual Service Data By Mode'!AF:AF,'Annual Service Data By Mode'!$J:$J,"="&amp;$A32,'Annual Service Data By Mode'!$K:$K,"="&amp;$B32,'Annual Service Data By Mode'!$AV:$AV,"=No"),SUMIFS('Annual Service Data By Mode'!AF:AF,'Annual Service Data By Mode'!$J:$J,"="&amp;$A32,'Annual Service Data By Mode'!$K:$K,"="&amp;$B32)))</f>
        <v>32451922</v>
      </c>
      <c r="R32" s="83">
        <f>IF($AE$6,IF($AE$1,SUMIFS('Annual Service Data By Mode'!AH:AH,'Annual Service Data By Mode'!$J:$J,"="&amp;$A32,'Annual Service Data By Mode'!$K:$K,"="&amp;$B32,'Annual Service Data By Mode'!$AV:$AV,"=No",'Annual Service Data By Mode'!$G:$G,"=Full Reporter"),SUMIFS('Annual Service Data By Mode'!AH:AH,'Annual Service Data By Mode'!$J:$J,"="&amp;$A32,'Annual Service Data By Mode'!$K:$K,"="&amp;$B32,'Annual Service Data By Mode'!$G:$G,"=Full Reporter")),IF($AE$1,SUMIFS('Annual Service Data By Mode'!AH:AH,'Annual Service Data By Mode'!$J:$J,"="&amp;$A32,'Annual Service Data By Mode'!$K:$K,"="&amp;$B32,'Annual Service Data By Mode'!$AV:$AV,"=No"),SUMIFS('Annual Service Data By Mode'!AH:AH,'Annual Service Data By Mode'!$J:$J,"="&amp;$A32,'Annual Service Data By Mode'!$K:$K,"="&amp;$B32)))</f>
        <v>1656689</v>
      </c>
      <c r="S32" s="83">
        <f>IF($AE$6,IF($AE$1,SUMIFS('Annual Service Data By Mode'!AJ:AJ,'Annual Service Data By Mode'!$J:$J,"="&amp;$A32,'Annual Service Data By Mode'!$K:$K,"="&amp;$B32,'Annual Service Data By Mode'!$AV:$AV,"=No",'Annual Service Data By Mode'!$G:$G,"=Full Reporter"),SUMIFS('Annual Service Data By Mode'!AJ:AJ,'Annual Service Data By Mode'!$J:$J,"="&amp;$A32,'Annual Service Data By Mode'!$K:$K,"="&amp;$B32,'Annual Service Data By Mode'!$G:$G,"=Full Reporter")),IF($AE$1,SUMIFS('Annual Service Data By Mode'!AJ:AJ,'Annual Service Data By Mode'!$J:$J,"="&amp;$A32,'Annual Service Data By Mode'!$K:$K,"="&amp;$B32,'Annual Service Data By Mode'!$AV:$AV,"=No"),SUMIFS('Annual Service Data By Mode'!AJ:AJ,'Annual Service Data By Mode'!$J:$J,"="&amp;$A32,'Annual Service Data By Mode'!$K:$K,"="&amp;$B32)))</f>
        <v>0</v>
      </c>
      <c r="T32" s="83">
        <f>IF($AE$6,IF($AE$1,SUMIFS('Annual Service Data By Mode'!AL:AL,'Annual Service Data By Mode'!$J:$J,"="&amp;$A32,'Annual Service Data By Mode'!$K:$K,"="&amp;$B32,'Annual Service Data By Mode'!$AV:$AV,"=No",'Annual Service Data By Mode'!$G:$G,"=Full Reporter"),SUMIFS('Annual Service Data By Mode'!AL:AL,'Annual Service Data By Mode'!$J:$J,"="&amp;$A32,'Annual Service Data By Mode'!$K:$K,"="&amp;$B32,'Annual Service Data By Mode'!$G:$G,"=Full Reporter")),IF($AE$1,SUMIFS('Annual Service Data By Mode'!AL:AL,'Annual Service Data By Mode'!$J:$J,"="&amp;$A32,'Annual Service Data By Mode'!$K:$K,"="&amp;$B32,'Annual Service Data By Mode'!$AV:$AV,"=No"),SUMIFS('Annual Service Data By Mode'!AL:AL,'Annual Service Data By Mode'!$J:$J,"="&amp;$A32,'Annual Service Data By Mode'!$K:$K,"="&amp;$B32)))</f>
        <v>0</v>
      </c>
      <c r="U32" s="83">
        <f>IF($AE$6,IF($AE$1,SUMIFS('Annual Service Data By Mode'!AN:AN,'Annual Service Data By Mode'!$J:$J,"="&amp;$A32,'Annual Service Data By Mode'!$K:$K,"="&amp;$B32,'Annual Service Data By Mode'!$AV:$AV,"=No",'Annual Service Data By Mode'!$G:$G,"=Full Reporter"),SUMIFS('Annual Service Data By Mode'!AN:AN,'Annual Service Data By Mode'!$J:$J,"="&amp;$A32,'Annual Service Data By Mode'!$K:$K,"="&amp;$B32,'Annual Service Data By Mode'!$G:$G,"=Full Reporter")),IF($AE$1,SUMIFS('Annual Service Data By Mode'!AN:AN,'Annual Service Data By Mode'!$J:$J,"="&amp;$A32,'Annual Service Data By Mode'!$K:$K,"="&amp;$B32,'Annual Service Data By Mode'!$AV:$AV,"=No"),SUMIFS('Annual Service Data By Mode'!AN:AN,'Annual Service Data By Mode'!$J:$J,"="&amp;$A32,'Annual Service Data By Mode'!$K:$K,"="&amp;$B32)))</f>
        <v>0</v>
      </c>
      <c r="V32" s="83">
        <f>IF($AE$6,IF($AE$1,SUMIFS('Annual Service Data By Mode'!AP:AP,'Annual Service Data By Mode'!$J:$J,"="&amp;$A32,'Annual Service Data By Mode'!$K:$K,"="&amp;$B32,'Annual Service Data By Mode'!$AV:$AV,"=No",'Annual Service Data By Mode'!$G:$G,"=Full Reporter"),SUMIFS('Annual Service Data By Mode'!AP:AP,'Annual Service Data By Mode'!$J:$J,"="&amp;$A32,'Annual Service Data By Mode'!$K:$K,"="&amp;$B32,'Annual Service Data By Mode'!$G:$G,"=Full Reporter")),IF($AE$1,SUMIFS('Annual Service Data By Mode'!AP:AP,'Annual Service Data By Mode'!$J:$J,"="&amp;$A32,'Annual Service Data By Mode'!$K:$K,"="&amp;$B32,'Annual Service Data By Mode'!$AV:$AV,"=No"),SUMIFS('Annual Service Data By Mode'!AP:AP,'Annual Service Data By Mode'!$J:$J,"="&amp;$A32,'Annual Service Data By Mode'!$K:$K,"="&amp;$B32)))</f>
        <v>0</v>
      </c>
      <c r="W32" s="83">
        <f>IF($AE$6,IF($AE$1,SUMIFS('Annual Service Data By Mode'!AR:AR,'Annual Service Data By Mode'!$J:$J,"="&amp;$A32,'Annual Service Data By Mode'!$K:$K,"="&amp;$B32,'Annual Service Data By Mode'!$AV:$AV,"=No",'Annual Service Data By Mode'!$G:$G,"=Full Reporter"),SUMIFS('Annual Service Data By Mode'!AR:AR,'Annual Service Data By Mode'!$J:$J,"="&amp;$A32,'Annual Service Data By Mode'!$K:$K,"="&amp;$B32,'Annual Service Data By Mode'!$G:$G,"=Full Reporter")),IF($AE$1,SUMIFS('Annual Service Data By Mode'!AR:AR,'Annual Service Data By Mode'!$J:$J,"="&amp;$A32,'Annual Service Data By Mode'!$K:$K,"="&amp;$B32,'Annual Service Data By Mode'!$AV:$AV,"=No"),SUMIFS('Annual Service Data By Mode'!AR:AR,'Annual Service Data By Mode'!$J:$J,"="&amp;$A32,'Annual Service Data By Mode'!$K:$K,"="&amp;$B32)))</f>
        <v>80497465</v>
      </c>
      <c r="X32" s="168">
        <f>IF($AE$6,IF($AE$1,SUMIFS('Annual Service Data By Mode'!AT:AT,'Annual Service Data By Mode'!$J:$J,"="&amp;$A32,'Annual Service Data By Mode'!$K:$K,"="&amp;$B32,'Annual Service Data By Mode'!$AV:$AV,"=No",'Annual Service Data By Mode'!$G:$G,"=Full Reporter"),SUMIFS('Annual Service Data By Mode'!AT:AT,'Annual Service Data By Mode'!$J:$J,"="&amp;$A32,'Annual Service Data By Mode'!$K:$K,"="&amp;$B32,'Annual Service Data By Mode'!$G:$G,"=Full Reporter")),IF($AE$1,SUMIFS('Annual Service Data By Mode'!AT:AT,'Annual Service Data By Mode'!$J:$J,"="&amp;$A32,'Annual Service Data By Mode'!$K:$K,"="&amp;$B32,'Annual Service Data By Mode'!$AV:$AV,"=No"),SUMIFS('Annual Service Data By Mode'!AT:AT,'Annual Service Data By Mode'!$J:$J,"="&amp;$A32,'Annual Service Data By Mode'!$K:$K,"="&amp;$B32)))</f>
        <v>203559621</v>
      </c>
      <c r="Y32" s="38"/>
      <c r="Z32" s="35"/>
      <c r="AA32" s="35"/>
      <c r="AB32" s="35"/>
      <c r="AC32" s="35"/>
      <c r="AD32" s="35"/>
      <c r="AE32" s="35"/>
      <c r="AF32" s="35"/>
      <c r="AG32" s="35"/>
      <c r="AH32" s="35"/>
      <c r="AI32" s="35"/>
    </row>
    <row r="33" spans="1:35" s="39" customFormat="1" ht="10" x14ac:dyDescent="0.2">
      <c r="A33" s="80" t="s">
        <v>11</v>
      </c>
      <c r="B33" s="80" t="s">
        <v>13</v>
      </c>
      <c r="C33" s="81" t="s">
        <v>131</v>
      </c>
      <c r="D33" s="81"/>
      <c r="E33" s="82"/>
      <c r="F33" s="83">
        <f>IF($AE$6,IF($AE$1,SUMIFS('Annual Service Data By Mode'!L:L,'Annual Service Data By Mode'!$J:$J,"="&amp;$A33,'Annual Service Data By Mode'!$K:$K,"="&amp;$B33,'Annual Service Data By Mode'!$AV:$AV,"=No",'Annual Service Data By Mode'!$G:$G,"=Full Reporter"),SUMIFS('Annual Service Data By Mode'!L:L,'Annual Service Data By Mode'!$J:$J,"="&amp;$A33,'Annual Service Data By Mode'!$K:$K,"="&amp;$B33,'Annual Service Data By Mode'!$G:$G,"=Full Reporter")),IF($AE$1,SUMIFS('Annual Service Data By Mode'!L:L,'Annual Service Data By Mode'!$J:$J,"="&amp;$A33,'Annual Service Data By Mode'!$K:$K,"="&amp;$B33,'Annual Service Data By Mode'!$AV:$AV,"=No"),SUMIFS('Annual Service Data By Mode'!L:L,'Annual Service Data By Mode'!$J:$J,"="&amp;$A33,'Annual Service Data By Mode'!$K:$K,"="&amp;$B33)))</f>
        <v>19042</v>
      </c>
      <c r="G33" s="83">
        <f>IF($AE$6,IF($AE$1,SUMIFS('Annual Service Data By Mode'!N:N,'Annual Service Data By Mode'!$J:$J,"="&amp;$A33,'Annual Service Data By Mode'!$K:$K,"="&amp;$B33,'Annual Service Data By Mode'!$AV:$AV,"=No",'Annual Service Data By Mode'!$G:$G,"=Full Reporter"),SUMIFS('Annual Service Data By Mode'!N:N,'Annual Service Data By Mode'!$J:$J,"="&amp;$A33,'Annual Service Data By Mode'!$K:$K,"="&amp;$B33,'Annual Service Data By Mode'!$G:$G,"=Full Reporter")),IF($AE$1,SUMIFS('Annual Service Data By Mode'!N:N,'Annual Service Data By Mode'!$J:$J,"="&amp;$A33,'Annual Service Data By Mode'!$K:$K,"="&amp;$B33,'Annual Service Data By Mode'!$AV:$AV,"=No"),SUMIFS('Annual Service Data By Mode'!N:N,'Annual Service Data By Mode'!$J:$J,"="&amp;$A33,'Annual Service Data By Mode'!$K:$K,"="&amp;$B33)))</f>
        <v>0</v>
      </c>
      <c r="H33" s="84">
        <f t="shared" si="8"/>
        <v>14.461978880055062</v>
      </c>
      <c r="I33" s="85">
        <f t="shared" si="9"/>
        <v>8.8264281984559929</v>
      </c>
      <c r="J33" s="84">
        <f t="shared" si="10"/>
        <v>1.1447226379413344</v>
      </c>
      <c r="K33" s="84">
        <f t="shared" si="11"/>
        <v>1.8756119962913711</v>
      </c>
      <c r="L33" s="83">
        <f>IF($AE$6,IF($AE$1,SUMIFS('Annual Service Data By Mode'!V:V,'Annual Service Data By Mode'!$J:$J,"="&amp;$A33,'Annual Service Data By Mode'!$K:$K,"="&amp;$B33,'Annual Service Data By Mode'!$AV:$AV,"=No",'Annual Service Data By Mode'!$G:$G,"=Full Reporter"),SUMIFS('Annual Service Data By Mode'!V:V,'Annual Service Data By Mode'!$J:$J,"="&amp;$A33,'Annual Service Data By Mode'!$K:$K,"="&amp;$B33,'Annual Service Data By Mode'!$G:$G,"=Full Reporter")),IF($AE$1,SUMIFS('Annual Service Data By Mode'!V:V,'Annual Service Data By Mode'!$J:$J,"="&amp;$A33,'Annual Service Data By Mode'!$K:$K,"="&amp;$B33,'Annual Service Data By Mode'!$AV:$AV,"=No"),SUMIFS('Annual Service Data By Mode'!V:V,'Annual Service Data By Mode'!$J:$J,"="&amp;$A33,'Annual Service Data By Mode'!$K:$K,"="&amp;$B33)))</f>
        <v>0</v>
      </c>
      <c r="M33" s="83">
        <f>IF($AE$6,IF($AE$1,SUMIFS('Annual Service Data By Mode'!X:X,'Annual Service Data By Mode'!$J:$J,"="&amp;$A33,'Annual Service Data By Mode'!$K:$K,"="&amp;$B33,'Annual Service Data By Mode'!$AV:$AV,"=No",'Annual Service Data By Mode'!$G:$G,"=Full Reporter"),SUMIFS('Annual Service Data By Mode'!X:X,'Annual Service Data By Mode'!$J:$J,"="&amp;$A33,'Annual Service Data By Mode'!$K:$K,"="&amp;$B33,'Annual Service Data By Mode'!$G:$G,"=Full Reporter")),IF($AE$1,SUMIFS('Annual Service Data By Mode'!X:X,'Annual Service Data By Mode'!$J:$J,"="&amp;$A33,'Annual Service Data By Mode'!$K:$K,"="&amp;$B33,'Annual Service Data By Mode'!$AV:$AV,"=No"),SUMIFS('Annual Service Data By Mode'!X:X,'Annual Service Data By Mode'!$J:$J,"="&amp;$A33,'Annual Service Data By Mode'!$K:$K,"="&amp;$B33)))</f>
        <v>659459541</v>
      </c>
      <c r="N33" s="83">
        <f>IF($AE$6,IF($AE$1,SUMIFS('Annual Service Data By Mode'!Z:Z,'Annual Service Data By Mode'!$J:$J,"="&amp;$A33,'Annual Service Data By Mode'!$K:$K,"="&amp;$B33,'Annual Service Data By Mode'!$AV:$AV,"=No",'Annual Service Data By Mode'!$G:$G,"=Full Reporter"),SUMIFS('Annual Service Data By Mode'!Z:Z,'Annual Service Data By Mode'!$J:$J,"="&amp;$A33,'Annual Service Data By Mode'!$K:$K,"="&amp;$B33,'Annual Service Data By Mode'!$G:$G,"=Full Reporter")),IF($AE$1,SUMIFS('Annual Service Data By Mode'!Z:Z,'Annual Service Data By Mode'!$J:$J,"="&amp;$A33,'Annual Service Data By Mode'!$K:$K,"="&amp;$B33,'Annual Service Data By Mode'!$AV:$AV,"=No"),SUMIFS('Annual Service Data By Mode'!Z:Z,'Annual Service Data By Mode'!$J:$J,"="&amp;$A33,'Annual Service Data By Mode'!$K:$K,"="&amp;$B33)))</f>
        <v>583294488</v>
      </c>
      <c r="O33" s="83">
        <f>IF($AE$6,IF($AE$1,SUMIFS('Annual Service Data By Mode'!AB:AB,'Annual Service Data By Mode'!$J:$J,"="&amp;$A33,'Annual Service Data By Mode'!$K:$K,"="&amp;$B33,'Annual Service Data By Mode'!$AV:$AV,"=No",'Annual Service Data By Mode'!$G:$G,"=Full Reporter"),SUMIFS('Annual Service Data By Mode'!AB:AB,'Annual Service Data By Mode'!$J:$J,"="&amp;$A33,'Annual Service Data By Mode'!$K:$K,"="&amp;$B33,'Annual Service Data By Mode'!$G:$G,"=Full Reporter")),IF($AE$1,SUMIFS('Annual Service Data By Mode'!AB:AB,'Annual Service Data By Mode'!$J:$J,"="&amp;$A33,'Annual Service Data By Mode'!$K:$K,"="&amp;$B33,'Annual Service Data By Mode'!$AV:$AV,"=No"),SUMIFS('Annual Service Data By Mode'!AB:AB,'Annual Service Data By Mode'!$J:$J,"="&amp;$A33,'Annual Service Data By Mode'!$K:$K,"="&amp;$B33)))</f>
        <v>100133637</v>
      </c>
      <c r="P33" s="83">
        <f>IF($AE$6,IF($AE$1,SUMIFS('Annual Service Data By Mode'!AD:AD,'Annual Service Data By Mode'!$J:$J,"="&amp;$A33,'Annual Service Data By Mode'!$K:$K,"="&amp;$B33,'Annual Service Data By Mode'!$AV:$AV,"=No",'Annual Service Data By Mode'!$G:$G,"=Full Reporter"),SUMIFS('Annual Service Data By Mode'!AD:AD,'Annual Service Data By Mode'!$J:$J,"="&amp;$A33,'Annual Service Data By Mode'!$K:$K,"="&amp;$B33,'Annual Service Data By Mode'!$G:$G,"=Full Reporter")),IF($AE$1,SUMIFS('Annual Service Data By Mode'!AD:AD,'Annual Service Data By Mode'!$J:$J,"="&amp;$A33,'Annual Service Data By Mode'!$K:$K,"="&amp;$B33,'Annual Service Data By Mode'!$AV:$AV,"=No"),SUMIFS('Annual Service Data By Mode'!AD:AD,'Annual Service Data By Mode'!$J:$J,"="&amp;$A33,'Annual Service Data By Mode'!$K:$K,"="&amp;$B33)))</f>
        <v>45558585</v>
      </c>
      <c r="Q33" s="83">
        <f>IF($AE$6,IF($AE$1,SUMIFS('Annual Service Data By Mode'!AF:AF,'Annual Service Data By Mode'!$J:$J,"="&amp;$A33,'Annual Service Data By Mode'!$K:$K,"="&amp;$B33,'Annual Service Data By Mode'!$AV:$AV,"=No",'Annual Service Data By Mode'!$G:$G,"=Full Reporter"),SUMIFS('Annual Service Data By Mode'!AF:AF,'Annual Service Data By Mode'!$J:$J,"="&amp;$A33,'Annual Service Data By Mode'!$K:$K,"="&amp;$B33,'Annual Service Data By Mode'!$G:$G,"=Full Reporter")),IF($AE$1,SUMIFS('Annual Service Data By Mode'!AF:AF,'Annual Service Data By Mode'!$J:$J,"="&amp;$A33,'Annual Service Data By Mode'!$K:$K,"="&amp;$B33,'Annual Service Data By Mode'!$AV:$AV,"=No"),SUMIFS('Annual Service Data By Mode'!AF:AF,'Annual Service Data By Mode'!$J:$J,"="&amp;$A33,'Annual Service Data By Mode'!$K:$K,"="&amp;$B33)))</f>
        <v>40332965</v>
      </c>
      <c r="R33" s="83">
        <f>IF($AE$6,IF($AE$1,SUMIFS('Annual Service Data By Mode'!AH:AH,'Annual Service Data By Mode'!$J:$J,"="&amp;$A33,'Annual Service Data By Mode'!$K:$K,"="&amp;$B33,'Annual Service Data By Mode'!$AV:$AV,"=No",'Annual Service Data By Mode'!$G:$G,"=Full Reporter"),SUMIFS('Annual Service Data By Mode'!AH:AH,'Annual Service Data By Mode'!$J:$J,"="&amp;$A33,'Annual Service Data By Mode'!$K:$K,"="&amp;$B33,'Annual Service Data By Mode'!$G:$G,"=Full Reporter")),IF($AE$1,SUMIFS('Annual Service Data By Mode'!AH:AH,'Annual Service Data By Mode'!$J:$J,"="&amp;$A33,'Annual Service Data By Mode'!$K:$K,"="&amp;$B33,'Annual Service Data By Mode'!$AV:$AV,"=No"),SUMIFS('Annual Service Data By Mode'!AH:AH,'Annual Service Data By Mode'!$J:$J,"="&amp;$A33,'Annual Service Data By Mode'!$K:$K,"="&amp;$B33)))</f>
        <v>6965697</v>
      </c>
      <c r="S33" s="83">
        <f>IF($AE$6,IF($AE$1,SUMIFS('Annual Service Data By Mode'!AJ:AJ,'Annual Service Data By Mode'!$J:$J,"="&amp;$A33,'Annual Service Data By Mode'!$K:$K,"="&amp;$B33,'Annual Service Data By Mode'!$AV:$AV,"=No",'Annual Service Data By Mode'!$G:$G,"=Full Reporter"),SUMIFS('Annual Service Data By Mode'!AJ:AJ,'Annual Service Data By Mode'!$J:$J,"="&amp;$A33,'Annual Service Data By Mode'!$K:$K,"="&amp;$B33,'Annual Service Data By Mode'!$G:$G,"=Full Reporter")),IF($AE$1,SUMIFS('Annual Service Data By Mode'!AJ:AJ,'Annual Service Data By Mode'!$J:$J,"="&amp;$A33,'Annual Service Data By Mode'!$K:$K,"="&amp;$B33,'Annual Service Data By Mode'!$AV:$AV,"=No"),SUMIFS('Annual Service Data By Mode'!AJ:AJ,'Annual Service Data By Mode'!$J:$J,"="&amp;$A33,'Annual Service Data By Mode'!$K:$K,"="&amp;$B33)))</f>
        <v>0</v>
      </c>
      <c r="T33" s="83">
        <f>IF($AE$6,IF($AE$1,SUMIFS('Annual Service Data By Mode'!AL:AL,'Annual Service Data By Mode'!$J:$J,"="&amp;$A33,'Annual Service Data By Mode'!$K:$K,"="&amp;$B33,'Annual Service Data By Mode'!$AV:$AV,"=No",'Annual Service Data By Mode'!$G:$G,"=Full Reporter"),SUMIFS('Annual Service Data By Mode'!AL:AL,'Annual Service Data By Mode'!$J:$J,"="&amp;$A33,'Annual Service Data By Mode'!$K:$K,"="&amp;$B33,'Annual Service Data By Mode'!$G:$G,"=Full Reporter")),IF($AE$1,SUMIFS('Annual Service Data By Mode'!AL:AL,'Annual Service Data By Mode'!$J:$J,"="&amp;$A33,'Annual Service Data By Mode'!$K:$K,"="&amp;$B33,'Annual Service Data By Mode'!$AV:$AV,"=No"),SUMIFS('Annual Service Data By Mode'!AL:AL,'Annual Service Data By Mode'!$J:$J,"="&amp;$A33,'Annual Service Data By Mode'!$K:$K,"="&amp;$B33)))</f>
        <v>0</v>
      </c>
      <c r="U33" s="83">
        <f>IF($AE$6,IF($AE$1,SUMIFS('Annual Service Data By Mode'!AN:AN,'Annual Service Data By Mode'!$J:$J,"="&amp;$A33,'Annual Service Data By Mode'!$K:$K,"="&amp;$B33,'Annual Service Data By Mode'!$AV:$AV,"=No",'Annual Service Data By Mode'!$G:$G,"=Full Reporter"),SUMIFS('Annual Service Data By Mode'!AN:AN,'Annual Service Data By Mode'!$J:$J,"="&amp;$A33,'Annual Service Data By Mode'!$K:$K,"="&amp;$B33,'Annual Service Data By Mode'!$G:$G,"=Full Reporter")),IF($AE$1,SUMIFS('Annual Service Data By Mode'!AN:AN,'Annual Service Data By Mode'!$J:$J,"="&amp;$A33,'Annual Service Data By Mode'!$K:$K,"="&amp;$B33,'Annual Service Data By Mode'!$AV:$AV,"=No"),SUMIFS('Annual Service Data By Mode'!AN:AN,'Annual Service Data By Mode'!$J:$J,"="&amp;$A33,'Annual Service Data By Mode'!$K:$K,"="&amp;$B33)))</f>
        <v>0</v>
      </c>
      <c r="V33" s="83">
        <f>IF($AE$6,IF($AE$1,SUMIFS('Annual Service Data By Mode'!AP:AP,'Annual Service Data By Mode'!$J:$J,"="&amp;$A33,'Annual Service Data By Mode'!$K:$K,"="&amp;$B33,'Annual Service Data By Mode'!$AV:$AV,"=No",'Annual Service Data By Mode'!$G:$G,"=Full Reporter"),SUMIFS('Annual Service Data By Mode'!AP:AP,'Annual Service Data By Mode'!$J:$J,"="&amp;$A33,'Annual Service Data By Mode'!$K:$K,"="&amp;$B33,'Annual Service Data By Mode'!$G:$G,"=Full Reporter")),IF($AE$1,SUMIFS('Annual Service Data By Mode'!AP:AP,'Annual Service Data By Mode'!$J:$J,"="&amp;$A33,'Annual Service Data By Mode'!$K:$K,"="&amp;$B33,'Annual Service Data By Mode'!$AV:$AV,"=No"),SUMIFS('Annual Service Data By Mode'!AP:AP,'Annual Service Data By Mode'!$J:$J,"="&amp;$A33,'Annual Service Data By Mode'!$K:$K,"="&amp;$B33)))</f>
        <v>0</v>
      </c>
      <c r="W33" s="83">
        <f>IF($AE$6,IF($AE$1,SUMIFS('Annual Service Data By Mode'!AR:AR,'Annual Service Data By Mode'!$J:$J,"="&amp;$A33,'Annual Service Data By Mode'!$K:$K,"="&amp;$B33,'Annual Service Data By Mode'!$AV:$AV,"=No",'Annual Service Data By Mode'!$G:$G,"=Full Reporter"),SUMIFS('Annual Service Data By Mode'!AR:AR,'Annual Service Data By Mode'!$J:$J,"="&amp;$A33,'Annual Service Data By Mode'!$K:$K,"="&amp;$B33,'Annual Service Data By Mode'!$G:$G,"=Full Reporter")),IF($AE$1,SUMIFS('Annual Service Data By Mode'!AR:AR,'Annual Service Data By Mode'!$J:$J,"="&amp;$A33,'Annual Service Data By Mode'!$K:$K,"="&amp;$B33,'Annual Service Data By Mode'!$AV:$AV,"=No"),SUMIFS('Annual Service Data By Mode'!AR:AR,'Annual Service Data By Mode'!$J:$J,"="&amp;$A33,'Annual Service Data By Mode'!$K:$K,"="&amp;$B33)))</f>
        <v>75648993</v>
      </c>
      <c r="X33" s="168">
        <f>IF($AE$6,IF($AE$1,SUMIFS('Annual Service Data By Mode'!AT:AT,'Annual Service Data By Mode'!$J:$J,"="&amp;$A33,'Annual Service Data By Mode'!$K:$K,"="&amp;$B33,'Annual Service Data By Mode'!$AV:$AV,"=No",'Annual Service Data By Mode'!$G:$G,"=Full Reporter"),SUMIFS('Annual Service Data By Mode'!AT:AT,'Annual Service Data By Mode'!$J:$J,"="&amp;$A33,'Annual Service Data By Mode'!$K:$K,"="&amp;$B33,'Annual Service Data By Mode'!$G:$G,"=Full Reporter")),IF($AE$1,SUMIFS('Annual Service Data By Mode'!AT:AT,'Annual Service Data By Mode'!$J:$J,"="&amp;$A33,'Annual Service Data By Mode'!$K:$K,"="&amp;$B33,'Annual Service Data By Mode'!$AV:$AV,"=No"),SUMIFS('Annual Service Data By Mode'!AT:AT,'Annual Service Data By Mode'!$J:$J,"="&amp;$A33,'Annual Service Data By Mode'!$K:$K,"="&amp;$B33)))</f>
        <v>667710405</v>
      </c>
      <c r="Y33" s="38"/>
      <c r="Z33" s="35"/>
      <c r="AA33" s="35"/>
      <c r="AB33" s="35"/>
      <c r="AC33" s="35"/>
      <c r="AD33" s="35"/>
      <c r="AE33" s="35"/>
      <c r="AF33" s="35"/>
      <c r="AG33" s="35"/>
      <c r="AH33" s="35"/>
      <c r="AI33" s="35"/>
    </row>
    <row r="34" spans="1:35" s="39" customFormat="1" ht="10" x14ac:dyDescent="0.2">
      <c r="A34" s="80" t="s">
        <v>17</v>
      </c>
      <c r="B34" s="80" t="s">
        <v>13</v>
      </c>
      <c r="C34" s="81" t="s">
        <v>132</v>
      </c>
      <c r="D34" s="81"/>
      <c r="E34" s="82"/>
      <c r="F34" s="83">
        <f>IF($AE$6,IF($AE$1,SUMIFS('Annual Service Data By Mode'!L:L,'Annual Service Data By Mode'!$J:$J,"="&amp;$A34,'Annual Service Data By Mode'!$K:$K,"="&amp;$B34,'Annual Service Data By Mode'!$AV:$AV,"=No",'Annual Service Data By Mode'!$G:$G,"=Full Reporter"),SUMIFS('Annual Service Data By Mode'!L:L,'Annual Service Data By Mode'!$J:$J,"="&amp;$A34,'Annual Service Data By Mode'!$K:$K,"="&amp;$B34,'Annual Service Data By Mode'!$G:$G,"=Full Reporter")),IF($AE$1,SUMIFS('Annual Service Data By Mode'!L:L,'Annual Service Data By Mode'!$J:$J,"="&amp;$A34,'Annual Service Data By Mode'!$K:$K,"="&amp;$B34,'Annual Service Data By Mode'!$AV:$AV,"=No"),SUMIFS('Annual Service Data By Mode'!L:L,'Annual Service Data By Mode'!$J:$J,"="&amp;$A34,'Annual Service Data By Mode'!$K:$K,"="&amp;$B34)))</f>
        <v>3591</v>
      </c>
      <c r="G34" s="83">
        <f>IF($AE$6,IF($AE$1,SUMIFS('Annual Service Data By Mode'!N:N,'Annual Service Data By Mode'!$J:$J,"="&amp;$A34,'Annual Service Data By Mode'!$K:$K,"="&amp;$B34,'Annual Service Data By Mode'!$AV:$AV,"=No",'Annual Service Data By Mode'!$G:$G,"=Full Reporter"),SUMIFS('Annual Service Data By Mode'!N:N,'Annual Service Data By Mode'!$J:$J,"="&amp;$A34,'Annual Service Data By Mode'!$K:$K,"="&amp;$B34,'Annual Service Data By Mode'!$G:$G,"=Full Reporter")),IF($AE$1,SUMIFS('Annual Service Data By Mode'!N:N,'Annual Service Data By Mode'!$J:$J,"="&amp;$A34,'Annual Service Data By Mode'!$K:$K,"="&amp;$B34,'Annual Service Data By Mode'!$AV:$AV,"=No"),SUMIFS('Annual Service Data By Mode'!N:N,'Annual Service Data By Mode'!$J:$J,"="&amp;$A34,'Annual Service Data By Mode'!$K:$K,"="&amp;$B34)))</f>
        <v>0</v>
      </c>
      <c r="H34" s="84">
        <f t="shared" si="8"/>
        <v>14.467896347891312</v>
      </c>
      <c r="I34" s="85">
        <f t="shared" si="9"/>
        <v>6.0703555726840381</v>
      </c>
      <c r="J34" s="84">
        <f t="shared" si="10"/>
        <v>0.94718707747925446</v>
      </c>
      <c r="K34" s="84">
        <f t="shared" si="11"/>
        <v>2.257496170520493</v>
      </c>
      <c r="L34" s="83">
        <f>IF($AE$6,IF($AE$1,SUMIFS('Annual Service Data By Mode'!V:V,'Annual Service Data By Mode'!$J:$J,"="&amp;$A34,'Annual Service Data By Mode'!$K:$K,"="&amp;$B34,'Annual Service Data By Mode'!$AV:$AV,"=No",'Annual Service Data By Mode'!$G:$G,"=Full Reporter"),SUMIFS('Annual Service Data By Mode'!V:V,'Annual Service Data By Mode'!$J:$J,"="&amp;$A34,'Annual Service Data By Mode'!$K:$K,"="&amp;$B34,'Annual Service Data By Mode'!$G:$G,"=Full Reporter")),IF($AE$1,SUMIFS('Annual Service Data By Mode'!V:V,'Annual Service Data By Mode'!$J:$J,"="&amp;$A34,'Annual Service Data By Mode'!$K:$K,"="&amp;$B34,'Annual Service Data By Mode'!$AV:$AV,"=No"),SUMIFS('Annual Service Data By Mode'!V:V,'Annual Service Data By Mode'!$J:$J,"="&amp;$A34,'Annual Service Data By Mode'!$K:$K,"="&amp;$B34)))</f>
        <v>0</v>
      </c>
      <c r="M34" s="83">
        <f>IF($AE$6,IF($AE$1,SUMIFS('Annual Service Data By Mode'!X:X,'Annual Service Data By Mode'!$J:$J,"="&amp;$A34,'Annual Service Data By Mode'!$K:$K,"="&amp;$B34,'Annual Service Data By Mode'!$AV:$AV,"=No",'Annual Service Data By Mode'!$G:$G,"=Full Reporter"),SUMIFS('Annual Service Data By Mode'!X:X,'Annual Service Data By Mode'!$J:$J,"="&amp;$A34,'Annual Service Data By Mode'!$K:$K,"="&amp;$B34,'Annual Service Data By Mode'!$G:$G,"=Full Reporter")),IF($AE$1,SUMIFS('Annual Service Data By Mode'!X:X,'Annual Service Data By Mode'!$J:$J,"="&amp;$A34,'Annual Service Data By Mode'!$K:$K,"="&amp;$B34,'Annual Service Data By Mode'!$AV:$AV,"=No"),SUMIFS('Annual Service Data By Mode'!X:X,'Annual Service Data By Mode'!$J:$J,"="&amp;$A34,'Annual Service Data By Mode'!$K:$K,"="&amp;$B34)))</f>
        <v>0</v>
      </c>
      <c r="N34" s="83">
        <f>IF($AE$6,IF($AE$1,SUMIFS('Annual Service Data By Mode'!Z:Z,'Annual Service Data By Mode'!$J:$J,"="&amp;$A34,'Annual Service Data By Mode'!$K:$K,"="&amp;$B34,'Annual Service Data By Mode'!$AV:$AV,"=No",'Annual Service Data By Mode'!$G:$G,"=Full Reporter"),SUMIFS('Annual Service Data By Mode'!Z:Z,'Annual Service Data By Mode'!$J:$J,"="&amp;$A34,'Annual Service Data By Mode'!$K:$K,"="&amp;$B34,'Annual Service Data By Mode'!$G:$G,"=Full Reporter")),IF($AE$1,SUMIFS('Annual Service Data By Mode'!Z:Z,'Annual Service Data By Mode'!$J:$J,"="&amp;$A34,'Annual Service Data By Mode'!$K:$K,"="&amp;$B34,'Annual Service Data By Mode'!$AV:$AV,"=No"),SUMIFS('Annual Service Data By Mode'!Z:Z,'Annual Service Data By Mode'!$J:$J,"="&amp;$A34,'Annual Service Data By Mode'!$K:$K,"="&amp;$B34)))</f>
        <v>55858204</v>
      </c>
      <c r="O34" s="83">
        <f>IF($AE$6,IF($AE$1,SUMIFS('Annual Service Data By Mode'!AB:AB,'Annual Service Data By Mode'!$J:$J,"="&amp;$A34,'Annual Service Data By Mode'!$K:$K,"="&amp;$B34,'Annual Service Data By Mode'!$AV:$AV,"=No",'Annual Service Data By Mode'!$G:$G,"=Full Reporter"),SUMIFS('Annual Service Data By Mode'!AB:AB,'Annual Service Data By Mode'!$J:$J,"="&amp;$A34,'Annual Service Data By Mode'!$K:$K,"="&amp;$B34,'Annual Service Data By Mode'!$G:$G,"=Full Reporter")),IF($AE$1,SUMIFS('Annual Service Data By Mode'!AB:AB,'Annual Service Data By Mode'!$J:$J,"="&amp;$A34,'Annual Service Data By Mode'!$K:$K,"="&amp;$B34,'Annual Service Data By Mode'!$AV:$AV,"=No"),SUMIFS('Annual Service Data By Mode'!AB:AB,'Annual Service Data By Mode'!$J:$J,"="&amp;$A34,'Annual Service Data By Mode'!$K:$K,"="&amp;$B34)))</f>
        <v>0</v>
      </c>
      <c r="P34" s="83">
        <f>IF($AE$6,IF($AE$1,SUMIFS('Annual Service Data By Mode'!AD:AD,'Annual Service Data By Mode'!$J:$J,"="&amp;$A34,'Annual Service Data By Mode'!$K:$K,"="&amp;$B34,'Annual Service Data By Mode'!$AV:$AV,"=No",'Annual Service Data By Mode'!$G:$G,"=Full Reporter"),SUMIFS('Annual Service Data By Mode'!AD:AD,'Annual Service Data By Mode'!$J:$J,"="&amp;$A34,'Annual Service Data By Mode'!$K:$K,"="&amp;$B34,'Annual Service Data By Mode'!$G:$G,"=Full Reporter")),IF($AE$1,SUMIFS('Annual Service Data By Mode'!AD:AD,'Annual Service Data By Mode'!$J:$J,"="&amp;$A34,'Annual Service Data By Mode'!$K:$K,"="&amp;$B34,'Annual Service Data By Mode'!$AV:$AV,"=No"),SUMIFS('Annual Service Data By Mode'!AD:AD,'Annual Service Data By Mode'!$J:$J,"="&amp;$A34,'Annual Service Data By Mode'!$K:$K,"="&amp;$B34)))</f>
        <v>0</v>
      </c>
      <c r="Q34" s="83">
        <f>IF($AE$6,IF($AE$1,SUMIFS('Annual Service Data By Mode'!AF:AF,'Annual Service Data By Mode'!$J:$J,"="&amp;$A34,'Annual Service Data By Mode'!$K:$K,"="&amp;$B34,'Annual Service Data By Mode'!$AV:$AV,"=No",'Annual Service Data By Mode'!$G:$G,"=Full Reporter"),SUMIFS('Annual Service Data By Mode'!AF:AF,'Annual Service Data By Mode'!$J:$J,"="&amp;$A34,'Annual Service Data By Mode'!$K:$K,"="&amp;$B34,'Annual Service Data By Mode'!$G:$G,"=Full Reporter")),IF($AE$1,SUMIFS('Annual Service Data By Mode'!AF:AF,'Annual Service Data By Mode'!$J:$J,"="&amp;$A34,'Annual Service Data By Mode'!$K:$K,"="&amp;$B34,'Annual Service Data By Mode'!$AV:$AV,"=No"),SUMIFS('Annual Service Data By Mode'!AF:AF,'Annual Service Data By Mode'!$J:$J,"="&amp;$A34,'Annual Service Data By Mode'!$K:$K,"="&amp;$B34)))</f>
        <v>3860838</v>
      </c>
      <c r="R34" s="83">
        <f>IF($AE$6,IF($AE$1,SUMIFS('Annual Service Data By Mode'!AH:AH,'Annual Service Data By Mode'!$J:$J,"="&amp;$A34,'Annual Service Data By Mode'!$K:$K,"="&amp;$B34,'Annual Service Data By Mode'!$AV:$AV,"=No",'Annual Service Data By Mode'!$G:$G,"=Full Reporter"),SUMIFS('Annual Service Data By Mode'!AH:AH,'Annual Service Data By Mode'!$J:$J,"="&amp;$A34,'Annual Service Data By Mode'!$K:$K,"="&amp;$B34,'Annual Service Data By Mode'!$G:$G,"=Full Reporter")),IF($AE$1,SUMIFS('Annual Service Data By Mode'!AH:AH,'Annual Service Data By Mode'!$J:$J,"="&amp;$A34,'Annual Service Data By Mode'!$K:$K,"="&amp;$B34,'Annual Service Data By Mode'!$AV:$AV,"=No"),SUMIFS('Annual Service Data By Mode'!AH:AH,'Annual Service Data By Mode'!$J:$J,"="&amp;$A34,'Annual Service Data By Mode'!$K:$K,"="&amp;$B34)))</f>
        <v>0</v>
      </c>
      <c r="S34" s="83">
        <f>IF($AE$6,IF($AE$1,SUMIFS('Annual Service Data By Mode'!AJ:AJ,'Annual Service Data By Mode'!$J:$J,"="&amp;$A34,'Annual Service Data By Mode'!$K:$K,"="&amp;$B34,'Annual Service Data By Mode'!$AV:$AV,"=No",'Annual Service Data By Mode'!$G:$G,"=Full Reporter"),SUMIFS('Annual Service Data By Mode'!AJ:AJ,'Annual Service Data By Mode'!$J:$J,"="&amp;$A34,'Annual Service Data By Mode'!$K:$K,"="&amp;$B34,'Annual Service Data By Mode'!$G:$G,"=Full Reporter")),IF($AE$1,SUMIFS('Annual Service Data By Mode'!AJ:AJ,'Annual Service Data By Mode'!$J:$J,"="&amp;$A34,'Annual Service Data By Mode'!$K:$K,"="&amp;$B34,'Annual Service Data By Mode'!$AV:$AV,"=No"),SUMIFS('Annual Service Data By Mode'!AJ:AJ,'Annual Service Data By Mode'!$J:$J,"="&amp;$A34,'Annual Service Data By Mode'!$K:$K,"="&amp;$B34)))</f>
        <v>0</v>
      </c>
      <c r="T34" s="83">
        <f>IF($AE$6,IF($AE$1,SUMIFS('Annual Service Data By Mode'!AL:AL,'Annual Service Data By Mode'!$J:$J,"="&amp;$A34,'Annual Service Data By Mode'!$K:$K,"="&amp;$B34,'Annual Service Data By Mode'!$AV:$AV,"=No",'Annual Service Data By Mode'!$G:$G,"=Full Reporter"),SUMIFS('Annual Service Data By Mode'!AL:AL,'Annual Service Data By Mode'!$J:$J,"="&amp;$A34,'Annual Service Data By Mode'!$K:$K,"="&amp;$B34,'Annual Service Data By Mode'!$G:$G,"=Full Reporter")),IF($AE$1,SUMIFS('Annual Service Data By Mode'!AL:AL,'Annual Service Data By Mode'!$J:$J,"="&amp;$A34,'Annual Service Data By Mode'!$K:$K,"="&amp;$B34,'Annual Service Data By Mode'!$AV:$AV,"=No"),SUMIFS('Annual Service Data By Mode'!AL:AL,'Annual Service Data By Mode'!$J:$J,"="&amp;$A34,'Annual Service Data By Mode'!$K:$K,"="&amp;$B34)))</f>
        <v>0</v>
      </c>
      <c r="U34" s="83">
        <f>IF($AE$6,IF($AE$1,SUMIFS('Annual Service Data By Mode'!AN:AN,'Annual Service Data By Mode'!$J:$J,"="&amp;$A34,'Annual Service Data By Mode'!$K:$K,"="&amp;$B34,'Annual Service Data By Mode'!$AV:$AV,"=No",'Annual Service Data By Mode'!$G:$G,"=Full Reporter"),SUMIFS('Annual Service Data By Mode'!AN:AN,'Annual Service Data By Mode'!$J:$J,"="&amp;$A34,'Annual Service Data By Mode'!$K:$K,"="&amp;$B34,'Annual Service Data By Mode'!$G:$G,"=Full Reporter")),IF($AE$1,SUMIFS('Annual Service Data By Mode'!AN:AN,'Annual Service Data By Mode'!$J:$J,"="&amp;$A34,'Annual Service Data By Mode'!$K:$K,"="&amp;$B34,'Annual Service Data By Mode'!$AV:$AV,"=No"),SUMIFS('Annual Service Data By Mode'!AN:AN,'Annual Service Data By Mode'!$J:$J,"="&amp;$A34,'Annual Service Data By Mode'!$K:$K,"="&amp;$B34)))</f>
        <v>0</v>
      </c>
      <c r="V34" s="83">
        <f>IF($AE$6,IF($AE$1,SUMIFS('Annual Service Data By Mode'!AP:AP,'Annual Service Data By Mode'!$J:$J,"="&amp;$A34,'Annual Service Data By Mode'!$K:$K,"="&amp;$B34,'Annual Service Data By Mode'!$AV:$AV,"=No",'Annual Service Data By Mode'!$G:$G,"=Full Reporter"),SUMIFS('Annual Service Data By Mode'!AP:AP,'Annual Service Data By Mode'!$J:$J,"="&amp;$A34,'Annual Service Data By Mode'!$K:$K,"="&amp;$B34,'Annual Service Data By Mode'!$G:$G,"=Full Reporter")),IF($AE$1,SUMIFS('Annual Service Data By Mode'!AP:AP,'Annual Service Data By Mode'!$J:$J,"="&amp;$A34,'Annual Service Data By Mode'!$K:$K,"="&amp;$B34,'Annual Service Data By Mode'!$AV:$AV,"=No"),SUMIFS('Annual Service Data By Mode'!AP:AP,'Annual Service Data By Mode'!$J:$J,"="&amp;$A34,'Annual Service Data By Mode'!$K:$K,"="&amp;$B34)))</f>
        <v>0</v>
      </c>
      <c r="W34" s="83">
        <f>IF($AE$6,IF($AE$1,SUMIFS('Annual Service Data By Mode'!AR:AR,'Annual Service Data By Mode'!$J:$J,"="&amp;$A34,'Annual Service Data By Mode'!$K:$K,"="&amp;$B34,'Annual Service Data By Mode'!$AV:$AV,"=No",'Annual Service Data By Mode'!$G:$G,"=Full Reporter"),SUMIFS('Annual Service Data By Mode'!AR:AR,'Annual Service Data By Mode'!$J:$J,"="&amp;$A34,'Annual Service Data By Mode'!$K:$K,"="&amp;$B34,'Annual Service Data By Mode'!$G:$G,"=Full Reporter")),IF($AE$1,SUMIFS('Annual Service Data By Mode'!AR:AR,'Annual Service Data By Mode'!$J:$J,"="&amp;$A34,'Annual Service Data By Mode'!$K:$K,"="&amp;$B34,'Annual Service Data By Mode'!$AV:$AV,"=No"),SUMIFS('Annual Service Data By Mode'!AR:AR,'Annual Service Data By Mode'!$J:$J,"="&amp;$A34,'Annual Service Data By Mode'!$K:$K,"="&amp;$B34)))</f>
        <v>8715827</v>
      </c>
      <c r="X34" s="168">
        <f>IF($AE$6,IF($AE$1,SUMIFS('Annual Service Data By Mode'!AT:AT,'Annual Service Data By Mode'!$J:$J,"="&amp;$A34,'Annual Service Data By Mode'!$K:$K,"="&amp;$B34,'Annual Service Data By Mode'!$AV:$AV,"=No",'Annual Service Data By Mode'!$G:$G,"=Full Reporter"),SUMIFS('Annual Service Data By Mode'!AT:AT,'Annual Service Data By Mode'!$J:$J,"="&amp;$A34,'Annual Service Data By Mode'!$K:$K,"="&amp;$B34,'Annual Service Data By Mode'!$G:$G,"=Full Reporter")),IF($AE$1,SUMIFS('Annual Service Data By Mode'!AT:AT,'Annual Service Data By Mode'!$J:$J,"="&amp;$A34,'Annual Service Data By Mode'!$K:$K,"="&amp;$B34,'Annual Service Data By Mode'!$AV:$AV,"=No"),SUMIFS('Annual Service Data By Mode'!AT:AT,'Annual Service Data By Mode'!$J:$J,"="&amp;$A34,'Annual Service Data By Mode'!$K:$K,"="&amp;$B34)))</f>
        <v>52908169</v>
      </c>
      <c r="Y34" s="38"/>
      <c r="Z34" s="35"/>
      <c r="AA34" s="35"/>
      <c r="AB34" s="35"/>
      <c r="AC34" s="35"/>
      <c r="AD34" s="35"/>
      <c r="AE34" s="35"/>
      <c r="AF34" s="35"/>
      <c r="AG34" s="35"/>
      <c r="AH34" s="35"/>
      <c r="AI34" s="35"/>
    </row>
    <row r="35" spans="1:35" s="39" customFormat="1" ht="10" x14ac:dyDescent="0.2">
      <c r="A35" s="80" t="s">
        <v>29</v>
      </c>
      <c r="B35" s="80" t="s">
        <v>9</v>
      </c>
      <c r="C35" s="81" t="s">
        <v>133</v>
      </c>
      <c r="D35" s="81"/>
      <c r="E35" s="82"/>
      <c r="F35" s="83">
        <f>IF($AE$6,IF($AE$1,SUMIFS('Annual Service Data By Mode'!L:L,'Annual Service Data By Mode'!$J:$J,"="&amp;$A35,'Annual Service Data By Mode'!$K:$K,"="&amp;$B35,'Annual Service Data By Mode'!$AV:$AV,"=No",'Annual Service Data By Mode'!$G:$G,"=Full Reporter"),SUMIFS('Annual Service Data By Mode'!L:L,'Annual Service Data By Mode'!$J:$J,"="&amp;$A35,'Annual Service Data By Mode'!$K:$K,"="&amp;$B35,'Annual Service Data By Mode'!$G:$G,"=Full Reporter")),IF($AE$1,SUMIFS('Annual Service Data By Mode'!L:L,'Annual Service Data By Mode'!$J:$J,"="&amp;$A35,'Annual Service Data By Mode'!$K:$K,"="&amp;$B35,'Annual Service Data By Mode'!$AV:$AV,"=No"),SUMIFS('Annual Service Data By Mode'!L:L,'Annual Service Data By Mode'!$J:$J,"="&amp;$A35,'Annual Service Data By Mode'!$K:$K,"="&amp;$B35)))</f>
        <v>87</v>
      </c>
      <c r="G35" s="83">
        <f>IF($AE$6,IF($AE$1,SUMIFS('Annual Service Data By Mode'!N:N,'Annual Service Data By Mode'!$J:$J,"="&amp;$A35,'Annual Service Data By Mode'!$K:$K,"="&amp;$B35,'Annual Service Data By Mode'!$AV:$AV,"=No",'Annual Service Data By Mode'!$G:$G,"=Full Reporter"),SUMIFS('Annual Service Data By Mode'!N:N,'Annual Service Data By Mode'!$J:$J,"="&amp;$A35,'Annual Service Data By Mode'!$K:$K,"="&amp;$B35,'Annual Service Data By Mode'!$G:$G,"=Full Reporter")),IF($AE$1,SUMIFS('Annual Service Data By Mode'!N:N,'Annual Service Data By Mode'!$J:$J,"="&amp;$A35,'Annual Service Data By Mode'!$K:$K,"="&amp;$B35,'Annual Service Data By Mode'!$AV:$AV,"=No"),SUMIFS('Annual Service Data By Mode'!N:N,'Annual Service Data By Mode'!$J:$J,"="&amp;$A35,'Annual Service Data By Mode'!$K:$K,"="&amp;$B35)))</f>
        <v>0</v>
      </c>
      <c r="H35" s="84">
        <f t="shared" si="8"/>
        <v>8.2174151214918965</v>
      </c>
      <c r="I35" s="85">
        <f t="shared" si="9"/>
        <v>6.2853975293400719</v>
      </c>
      <c r="J35" s="84">
        <f t="shared" si="10"/>
        <v>143.11219605004237</v>
      </c>
      <c r="K35" s="84">
        <f t="shared" si="11"/>
        <v>187.10229836727683</v>
      </c>
      <c r="L35" s="83">
        <f>IF($AE$6,IF($AE$1,SUMIFS('Annual Service Data By Mode'!V:V,'Annual Service Data By Mode'!$J:$J,"="&amp;$A35,'Annual Service Data By Mode'!$K:$K,"="&amp;$B35,'Annual Service Data By Mode'!$AV:$AV,"=No",'Annual Service Data By Mode'!$G:$G,"=Full Reporter"),SUMIFS('Annual Service Data By Mode'!V:V,'Annual Service Data By Mode'!$J:$J,"="&amp;$A35,'Annual Service Data By Mode'!$K:$K,"="&amp;$B35,'Annual Service Data By Mode'!$G:$G,"=Full Reporter")),IF($AE$1,SUMIFS('Annual Service Data By Mode'!V:V,'Annual Service Data By Mode'!$J:$J,"="&amp;$A35,'Annual Service Data By Mode'!$K:$K,"="&amp;$B35,'Annual Service Data By Mode'!$AV:$AV,"=No"),SUMIFS('Annual Service Data By Mode'!V:V,'Annual Service Data By Mode'!$J:$J,"="&amp;$A35,'Annual Service Data By Mode'!$K:$K,"="&amp;$B35)))</f>
        <v>2668310</v>
      </c>
      <c r="M35" s="83">
        <f>IF($AE$6,IF($AE$1,SUMIFS('Annual Service Data By Mode'!X:X,'Annual Service Data By Mode'!$J:$J,"="&amp;$A35,'Annual Service Data By Mode'!$K:$K,"="&amp;$B35,'Annual Service Data By Mode'!$AV:$AV,"=No",'Annual Service Data By Mode'!$G:$G,"=Full Reporter"),SUMIFS('Annual Service Data By Mode'!X:X,'Annual Service Data By Mode'!$J:$J,"="&amp;$A35,'Annual Service Data By Mode'!$K:$K,"="&amp;$B35,'Annual Service Data By Mode'!$G:$G,"=Full Reporter")),IF($AE$1,SUMIFS('Annual Service Data By Mode'!X:X,'Annual Service Data By Mode'!$J:$J,"="&amp;$A35,'Annual Service Data By Mode'!$K:$K,"="&amp;$B35,'Annual Service Data By Mode'!$AV:$AV,"=No"),SUMIFS('Annual Service Data By Mode'!X:X,'Annual Service Data By Mode'!$J:$J,"="&amp;$A35,'Annual Service Data By Mode'!$K:$K,"="&amp;$B35)))</f>
        <v>2675916</v>
      </c>
      <c r="N35" s="83">
        <f>IF($AE$6,IF($AE$1,SUMIFS('Annual Service Data By Mode'!Z:Z,'Annual Service Data By Mode'!$J:$J,"="&amp;$A35,'Annual Service Data By Mode'!$K:$K,"="&amp;$B35,'Annual Service Data By Mode'!$AV:$AV,"=No",'Annual Service Data By Mode'!$G:$G,"=Full Reporter"),SUMIFS('Annual Service Data By Mode'!Z:Z,'Annual Service Data By Mode'!$J:$J,"="&amp;$A35,'Annual Service Data By Mode'!$K:$K,"="&amp;$B35,'Annual Service Data By Mode'!$G:$G,"=Full Reporter")),IF($AE$1,SUMIFS('Annual Service Data By Mode'!Z:Z,'Annual Service Data By Mode'!$J:$J,"="&amp;$A35,'Annual Service Data By Mode'!$K:$K,"="&amp;$B35,'Annual Service Data By Mode'!$AV:$AV,"=No"),SUMIFS('Annual Service Data By Mode'!Z:Z,'Annual Service Data By Mode'!$J:$J,"="&amp;$A35,'Annual Service Data By Mode'!$K:$K,"="&amp;$B35)))</f>
        <v>2775169</v>
      </c>
      <c r="O35" s="83">
        <f>IF($AE$6,IF($AE$1,SUMIFS('Annual Service Data By Mode'!AB:AB,'Annual Service Data By Mode'!$J:$J,"="&amp;$A35,'Annual Service Data By Mode'!$K:$K,"="&amp;$B35,'Annual Service Data By Mode'!$AV:$AV,"=No",'Annual Service Data By Mode'!$G:$G,"=Full Reporter"),SUMIFS('Annual Service Data By Mode'!AB:AB,'Annual Service Data By Mode'!$J:$J,"="&amp;$A35,'Annual Service Data By Mode'!$K:$K,"="&amp;$B35,'Annual Service Data By Mode'!$G:$G,"=Full Reporter")),IF($AE$1,SUMIFS('Annual Service Data By Mode'!AB:AB,'Annual Service Data By Mode'!$J:$J,"="&amp;$A35,'Annual Service Data By Mode'!$K:$K,"="&amp;$B35,'Annual Service Data By Mode'!$AV:$AV,"=No"),SUMIFS('Annual Service Data By Mode'!AB:AB,'Annual Service Data By Mode'!$J:$J,"="&amp;$A35,'Annual Service Data By Mode'!$K:$K,"="&amp;$B35)))</f>
        <v>33869</v>
      </c>
      <c r="P35" s="83">
        <f>IF($AE$6,IF($AE$1,SUMIFS('Annual Service Data By Mode'!AD:AD,'Annual Service Data By Mode'!$J:$J,"="&amp;$A35,'Annual Service Data By Mode'!$K:$K,"="&amp;$B35,'Annual Service Data By Mode'!$AV:$AV,"=No",'Annual Service Data By Mode'!$G:$G,"=Full Reporter"),SUMIFS('Annual Service Data By Mode'!AD:AD,'Annual Service Data By Mode'!$J:$J,"="&amp;$A35,'Annual Service Data By Mode'!$K:$K,"="&amp;$B35,'Annual Service Data By Mode'!$G:$G,"=Full Reporter")),IF($AE$1,SUMIFS('Annual Service Data By Mode'!AD:AD,'Annual Service Data By Mode'!$J:$J,"="&amp;$A35,'Annual Service Data By Mode'!$K:$K,"="&amp;$B35,'Annual Service Data By Mode'!$AV:$AV,"=No"),SUMIFS('Annual Service Data By Mode'!AD:AD,'Annual Service Data By Mode'!$J:$J,"="&amp;$A35,'Annual Service Data By Mode'!$K:$K,"="&amp;$B35)))</f>
        <v>303493</v>
      </c>
      <c r="Q35" s="83">
        <f>IF($AE$6,IF($AE$1,SUMIFS('Annual Service Data By Mode'!AF:AF,'Annual Service Data By Mode'!$J:$J,"="&amp;$A35,'Annual Service Data By Mode'!$K:$K,"="&amp;$B35,'Annual Service Data By Mode'!$AV:$AV,"=No",'Annual Service Data By Mode'!$G:$G,"=Full Reporter"),SUMIFS('Annual Service Data By Mode'!AF:AF,'Annual Service Data By Mode'!$J:$J,"="&amp;$A35,'Annual Service Data By Mode'!$K:$K,"="&amp;$B35,'Annual Service Data By Mode'!$G:$G,"=Full Reporter")),IF($AE$1,SUMIFS('Annual Service Data By Mode'!AF:AF,'Annual Service Data By Mode'!$J:$J,"="&amp;$A35,'Annual Service Data By Mode'!$K:$K,"="&amp;$B35,'Annual Service Data By Mode'!$AV:$AV,"=No"),SUMIFS('Annual Service Data By Mode'!AF:AF,'Annual Service Data By Mode'!$J:$J,"="&amp;$A35,'Annual Service Data By Mode'!$K:$K,"="&amp;$B35)))</f>
        <v>337718</v>
      </c>
      <c r="R35" s="83">
        <f>IF($AE$6,IF($AE$1,SUMIFS('Annual Service Data By Mode'!AH:AH,'Annual Service Data By Mode'!$J:$J,"="&amp;$A35,'Annual Service Data By Mode'!$K:$K,"="&amp;$B35,'Annual Service Data By Mode'!$AV:$AV,"=No",'Annual Service Data By Mode'!$G:$G,"=Full Reporter"),SUMIFS('Annual Service Data By Mode'!AH:AH,'Annual Service Data By Mode'!$J:$J,"="&amp;$A35,'Annual Service Data By Mode'!$K:$K,"="&amp;$B35,'Annual Service Data By Mode'!$G:$G,"=Full Reporter")),IF($AE$1,SUMIFS('Annual Service Data By Mode'!AH:AH,'Annual Service Data By Mode'!$J:$J,"="&amp;$A35,'Annual Service Data By Mode'!$K:$K,"="&amp;$B35,'Annual Service Data By Mode'!$AV:$AV,"=No"),SUMIFS('Annual Service Data By Mode'!AH:AH,'Annual Service Data By Mode'!$J:$J,"="&amp;$A35,'Annual Service Data By Mode'!$K:$K,"="&amp;$B35)))</f>
        <v>2074</v>
      </c>
      <c r="S35" s="83">
        <f>IF($AE$6,IF($AE$1,SUMIFS('Annual Service Data By Mode'!AJ:AJ,'Annual Service Data By Mode'!$J:$J,"="&amp;$A35,'Annual Service Data By Mode'!$K:$K,"="&amp;$B35,'Annual Service Data By Mode'!$AV:$AV,"=No",'Annual Service Data By Mode'!$G:$G,"=Full Reporter"),SUMIFS('Annual Service Data By Mode'!AJ:AJ,'Annual Service Data By Mode'!$J:$J,"="&amp;$A35,'Annual Service Data By Mode'!$K:$K,"="&amp;$B35,'Annual Service Data By Mode'!$G:$G,"=Full Reporter")),IF($AE$1,SUMIFS('Annual Service Data By Mode'!AJ:AJ,'Annual Service Data By Mode'!$J:$J,"="&amp;$A35,'Annual Service Data By Mode'!$K:$K,"="&amp;$B35,'Annual Service Data By Mode'!$AV:$AV,"=No"),SUMIFS('Annual Service Data By Mode'!AJ:AJ,'Annual Service Data By Mode'!$J:$J,"="&amp;$A35,'Annual Service Data By Mode'!$K:$K,"="&amp;$B35)))</f>
        <v>0</v>
      </c>
      <c r="T35" s="83">
        <f>IF($AE$6,IF($AE$1,SUMIFS('Annual Service Data By Mode'!AL:AL,'Annual Service Data By Mode'!$J:$J,"="&amp;$A35,'Annual Service Data By Mode'!$K:$K,"="&amp;$B35,'Annual Service Data By Mode'!$AV:$AV,"=No",'Annual Service Data By Mode'!$G:$G,"=Full Reporter"),SUMIFS('Annual Service Data By Mode'!AL:AL,'Annual Service Data By Mode'!$J:$J,"="&amp;$A35,'Annual Service Data By Mode'!$K:$K,"="&amp;$B35,'Annual Service Data By Mode'!$G:$G,"=Full Reporter")),IF($AE$1,SUMIFS('Annual Service Data By Mode'!AL:AL,'Annual Service Data By Mode'!$J:$J,"="&amp;$A35,'Annual Service Data By Mode'!$K:$K,"="&amp;$B35,'Annual Service Data By Mode'!$AV:$AV,"=No"),SUMIFS('Annual Service Data By Mode'!AL:AL,'Annual Service Data By Mode'!$J:$J,"="&amp;$A35,'Annual Service Data By Mode'!$K:$K,"="&amp;$B35)))</f>
        <v>0</v>
      </c>
      <c r="U35" s="83">
        <f>IF($AE$6,IF($AE$1,SUMIFS('Annual Service Data By Mode'!AN:AN,'Annual Service Data By Mode'!$J:$J,"="&amp;$A35,'Annual Service Data By Mode'!$K:$K,"="&amp;$B35,'Annual Service Data By Mode'!$AV:$AV,"=No",'Annual Service Data By Mode'!$G:$G,"=Full Reporter"),SUMIFS('Annual Service Data By Mode'!AN:AN,'Annual Service Data By Mode'!$J:$J,"="&amp;$A35,'Annual Service Data By Mode'!$K:$K,"="&amp;$B35,'Annual Service Data By Mode'!$G:$G,"=Full Reporter")),IF($AE$1,SUMIFS('Annual Service Data By Mode'!AN:AN,'Annual Service Data By Mode'!$J:$J,"="&amp;$A35,'Annual Service Data By Mode'!$K:$K,"="&amp;$B35,'Annual Service Data By Mode'!$AV:$AV,"=No"),SUMIFS('Annual Service Data By Mode'!AN:AN,'Annual Service Data By Mode'!$J:$J,"="&amp;$A35,'Annual Service Data By Mode'!$K:$K,"="&amp;$B35)))</f>
        <v>0</v>
      </c>
      <c r="V35" s="83">
        <f>IF($AE$6,IF($AE$1,SUMIFS('Annual Service Data By Mode'!AP:AP,'Annual Service Data By Mode'!$J:$J,"="&amp;$A35,'Annual Service Data By Mode'!$K:$K,"="&amp;$B35,'Annual Service Data By Mode'!$AV:$AV,"=No",'Annual Service Data By Mode'!$G:$G,"=Full Reporter"),SUMIFS('Annual Service Data By Mode'!AP:AP,'Annual Service Data By Mode'!$J:$J,"="&amp;$A35,'Annual Service Data By Mode'!$K:$K,"="&amp;$B35,'Annual Service Data By Mode'!$G:$G,"=Full Reporter")),IF($AE$1,SUMIFS('Annual Service Data By Mode'!AP:AP,'Annual Service Data By Mode'!$J:$J,"="&amp;$A35,'Annual Service Data By Mode'!$K:$K,"="&amp;$B35,'Annual Service Data By Mode'!$AV:$AV,"=No"),SUMIFS('Annual Service Data By Mode'!AP:AP,'Annual Service Data By Mode'!$J:$J,"="&amp;$A35,'Annual Service Data By Mode'!$K:$K,"="&amp;$B35)))</f>
        <v>0</v>
      </c>
      <c r="W35" s="83">
        <f>IF($AE$6,IF($AE$1,SUMIFS('Annual Service Data By Mode'!AR:AR,'Annual Service Data By Mode'!$J:$J,"="&amp;$A35,'Annual Service Data By Mode'!$K:$K,"="&amp;$B35,'Annual Service Data By Mode'!$AV:$AV,"=No",'Annual Service Data By Mode'!$G:$G,"=Full Reporter"),SUMIFS('Annual Service Data By Mode'!AR:AR,'Annual Service Data By Mode'!$J:$J,"="&amp;$A35,'Annual Service Data By Mode'!$K:$K,"="&amp;$B35,'Annual Service Data By Mode'!$G:$G,"=Full Reporter")),IF($AE$1,SUMIFS('Annual Service Data By Mode'!AR:AR,'Annual Service Data By Mode'!$J:$J,"="&amp;$A35,'Annual Service Data By Mode'!$K:$K,"="&amp;$B35,'Annual Service Data By Mode'!$AV:$AV,"=No"),SUMIFS('Annual Service Data By Mode'!AR:AR,'Annual Service Data By Mode'!$J:$J,"="&amp;$A35,'Annual Service Data By Mode'!$K:$K,"="&amp;$B35)))</f>
        <v>63187814</v>
      </c>
      <c r="X35" s="168">
        <f>IF($AE$6,IF($AE$1,SUMIFS('Annual Service Data By Mode'!AT:AT,'Annual Service Data By Mode'!$J:$J,"="&amp;$A35,'Annual Service Data By Mode'!$K:$K,"="&amp;$B35,'Annual Service Data By Mode'!$AV:$AV,"=No",'Annual Service Data By Mode'!$G:$G,"=Full Reporter"),SUMIFS('Annual Service Data By Mode'!AT:AT,'Annual Service Data By Mode'!$J:$J,"="&amp;$A35,'Annual Service Data By Mode'!$K:$K,"="&amp;$B35,'Annual Service Data By Mode'!$G:$G,"=Full Reporter")),IF($AE$1,SUMIFS('Annual Service Data By Mode'!AT:AT,'Annual Service Data By Mode'!$J:$J,"="&amp;$A35,'Annual Service Data By Mode'!$K:$K,"="&amp;$B35,'Annual Service Data By Mode'!$AV:$AV,"=No"),SUMIFS('Annual Service Data By Mode'!AT:AT,'Annual Service Data By Mode'!$J:$J,"="&amp;$A35,'Annual Service Data By Mode'!$K:$K,"="&amp;$B35)))</f>
        <v>397160530</v>
      </c>
      <c r="Y35" s="38"/>
      <c r="Z35" s="35"/>
      <c r="AA35" s="35"/>
      <c r="AB35" s="35"/>
      <c r="AC35" s="35"/>
      <c r="AD35" s="35"/>
      <c r="AE35" s="35"/>
      <c r="AF35" s="35"/>
      <c r="AG35" s="35"/>
      <c r="AH35" s="35"/>
      <c r="AI35" s="35"/>
    </row>
    <row r="36" spans="1:35" s="39" customFormat="1" ht="10" x14ac:dyDescent="0.2">
      <c r="A36" s="80" t="s">
        <v>29</v>
      </c>
      <c r="B36" s="80" t="s">
        <v>13</v>
      </c>
      <c r="C36" s="81" t="s">
        <v>134</v>
      </c>
      <c r="D36" s="81"/>
      <c r="E36" s="82"/>
      <c r="F36" s="83">
        <f>IF($AE$6,IF($AE$1,SUMIFS('Annual Service Data By Mode'!L:L,'Annual Service Data By Mode'!$J:$J,"="&amp;$A36,'Annual Service Data By Mode'!$K:$K,"="&amp;$B36,'Annual Service Data By Mode'!$AV:$AV,"=No",'Annual Service Data By Mode'!$G:$G,"=Full Reporter"),SUMIFS('Annual Service Data By Mode'!L:L,'Annual Service Data By Mode'!$J:$J,"="&amp;$A36,'Annual Service Data By Mode'!$K:$K,"="&amp;$B36,'Annual Service Data By Mode'!$G:$G,"=Full Reporter")),IF($AE$1,SUMIFS('Annual Service Data By Mode'!L:L,'Annual Service Data By Mode'!$J:$J,"="&amp;$A36,'Annual Service Data By Mode'!$K:$K,"="&amp;$B36,'Annual Service Data By Mode'!$AV:$AV,"=No"),SUMIFS('Annual Service Data By Mode'!L:L,'Annual Service Data By Mode'!$J:$J,"="&amp;$A36,'Annual Service Data By Mode'!$K:$K,"="&amp;$B36)))</f>
        <v>44</v>
      </c>
      <c r="G36" s="83">
        <f>IF($AE$6,IF($AE$1,SUMIFS('Annual Service Data By Mode'!N:N,'Annual Service Data By Mode'!$J:$J,"="&amp;$A36,'Annual Service Data By Mode'!$K:$K,"="&amp;$B36,'Annual Service Data By Mode'!$AV:$AV,"=No",'Annual Service Data By Mode'!$G:$G,"=Full Reporter"),SUMIFS('Annual Service Data By Mode'!N:N,'Annual Service Data By Mode'!$J:$J,"="&amp;$A36,'Annual Service Data By Mode'!$K:$K,"="&amp;$B36,'Annual Service Data By Mode'!$G:$G,"=Full Reporter")),IF($AE$1,SUMIFS('Annual Service Data By Mode'!N:N,'Annual Service Data By Mode'!$J:$J,"="&amp;$A36,'Annual Service Data By Mode'!$K:$K,"="&amp;$B36,'Annual Service Data By Mode'!$AV:$AV,"=No"),SUMIFS('Annual Service Data By Mode'!N:N,'Annual Service Data By Mode'!$J:$J,"="&amp;$A36,'Annual Service Data By Mode'!$K:$K,"="&amp;$B36)))</f>
        <v>0</v>
      </c>
      <c r="H36" s="84">
        <f t="shared" si="8"/>
        <v>9.4725263686589649</v>
      </c>
      <c r="I36" s="85">
        <f t="shared" si="9"/>
        <v>6.4756073114724337</v>
      </c>
      <c r="J36" s="84">
        <f t="shared" si="10"/>
        <v>56.592298963933871</v>
      </c>
      <c r="K36" s="84">
        <f t="shared" si="11"/>
        <v>82.783284781516826</v>
      </c>
      <c r="L36" s="83">
        <f>IF($AE$6,IF($AE$1,SUMIFS('Annual Service Data By Mode'!V:V,'Annual Service Data By Mode'!$J:$J,"="&amp;$A36,'Annual Service Data By Mode'!$K:$K,"="&amp;$B36,'Annual Service Data By Mode'!$AV:$AV,"=No",'Annual Service Data By Mode'!$G:$G,"=Full Reporter"),SUMIFS('Annual Service Data By Mode'!V:V,'Annual Service Data By Mode'!$J:$J,"="&amp;$A36,'Annual Service Data By Mode'!$K:$K,"="&amp;$B36,'Annual Service Data By Mode'!$G:$G,"=Full Reporter")),IF($AE$1,SUMIFS('Annual Service Data By Mode'!V:V,'Annual Service Data By Mode'!$J:$J,"="&amp;$A36,'Annual Service Data By Mode'!$K:$K,"="&amp;$B36,'Annual Service Data By Mode'!$AV:$AV,"=No"),SUMIFS('Annual Service Data By Mode'!V:V,'Annual Service Data By Mode'!$J:$J,"="&amp;$A36,'Annual Service Data By Mode'!$K:$K,"="&amp;$B36)))</f>
        <v>966858</v>
      </c>
      <c r="M36" s="83">
        <f>IF($AE$6,IF($AE$1,SUMIFS('Annual Service Data By Mode'!X:X,'Annual Service Data By Mode'!$J:$J,"="&amp;$A36,'Annual Service Data By Mode'!$K:$K,"="&amp;$B36,'Annual Service Data By Mode'!$AV:$AV,"=No",'Annual Service Data By Mode'!$G:$G,"=Full Reporter"),SUMIFS('Annual Service Data By Mode'!X:X,'Annual Service Data By Mode'!$J:$J,"="&amp;$A36,'Annual Service Data By Mode'!$K:$K,"="&amp;$B36,'Annual Service Data By Mode'!$G:$G,"=Full Reporter")),IF($AE$1,SUMIFS('Annual Service Data By Mode'!X:X,'Annual Service Data By Mode'!$J:$J,"="&amp;$A36,'Annual Service Data By Mode'!$K:$K,"="&amp;$B36,'Annual Service Data By Mode'!$AV:$AV,"=No"),SUMIFS('Annual Service Data By Mode'!X:X,'Annual Service Data By Mode'!$J:$J,"="&amp;$A36,'Annual Service Data By Mode'!$K:$K,"="&amp;$B36)))</f>
        <v>1001774</v>
      </c>
      <c r="N36" s="83">
        <f>IF($AE$6,IF($AE$1,SUMIFS('Annual Service Data By Mode'!Z:Z,'Annual Service Data By Mode'!$J:$J,"="&amp;$A36,'Annual Service Data By Mode'!$K:$K,"="&amp;$B36,'Annual Service Data By Mode'!$AV:$AV,"=No",'Annual Service Data By Mode'!$G:$G,"=Full Reporter"),SUMIFS('Annual Service Data By Mode'!Z:Z,'Annual Service Data By Mode'!$J:$J,"="&amp;$A36,'Annual Service Data By Mode'!$K:$K,"="&amp;$B36,'Annual Service Data By Mode'!$G:$G,"=Full Reporter")),IF($AE$1,SUMIFS('Annual Service Data By Mode'!Z:Z,'Annual Service Data By Mode'!$J:$J,"="&amp;$A36,'Annual Service Data By Mode'!$K:$K,"="&amp;$B36,'Annual Service Data By Mode'!$AV:$AV,"=No"),SUMIFS('Annual Service Data By Mode'!Z:Z,'Annual Service Data By Mode'!$J:$J,"="&amp;$A36,'Annual Service Data By Mode'!$K:$K,"="&amp;$B36)))</f>
        <v>942990</v>
      </c>
      <c r="O36" s="83">
        <f>IF($AE$6,IF($AE$1,SUMIFS('Annual Service Data By Mode'!AB:AB,'Annual Service Data By Mode'!$J:$J,"="&amp;$A36,'Annual Service Data By Mode'!$K:$K,"="&amp;$B36,'Annual Service Data By Mode'!$AV:$AV,"=No",'Annual Service Data By Mode'!$G:$G,"=Full Reporter"),SUMIFS('Annual Service Data By Mode'!AB:AB,'Annual Service Data By Mode'!$J:$J,"="&amp;$A36,'Annual Service Data By Mode'!$K:$K,"="&amp;$B36,'Annual Service Data By Mode'!$G:$G,"=Full Reporter")),IF($AE$1,SUMIFS('Annual Service Data By Mode'!AB:AB,'Annual Service Data By Mode'!$J:$J,"="&amp;$A36,'Annual Service Data By Mode'!$K:$K,"="&amp;$B36,'Annual Service Data By Mode'!$AV:$AV,"=No"),SUMIFS('Annual Service Data By Mode'!AB:AB,'Annual Service Data By Mode'!$J:$J,"="&amp;$A36,'Annual Service Data By Mode'!$K:$K,"="&amp;$B36)))</f>
        <v>58784</v>
      </c>
      <c r="P36" s="83">
        <f>IF($AE$6,IF($AE$1,SUMIFS('Annual Service Data By Mode'!AD:AD,'Annual Service Data By Mode'!$J:$J,"="&amp;$A36,'Annual Service Data By Mode'!$K:$K,"="&amp;$B36,'Annual Service Data By Mode'!$AV:$AV,"=No",'Annual Service Data By Mode'!$G:$G,"=Full Reporter"),SUMIFS('Annual Service Data By Mode'!AD:AD,'Annual Service Data By Mode'!$J:$J,"="&amp;$A36,'Annual Service Data By Mode'!$K:$K,"="&amp;$B36,'Annual Service Data By Mode'!$G:$G,"=Full Reporter")),IF($AE$1,SUMIFS('Annual Service Data By Mode'!AD:AD,'Annual Service Data By Mode'!$J:$J,"="&amp;$A36,'Annual Service Data By Mode'!$K:$K,"="&amp;$B36,'Annual Service Data By Mode'!$AV:$AV,"=No"),SUMIFS('Annual Service Data By Mode'!AD:AD,'Annual Service Data By Mode'!$J:$J,"="&amp;$A36,'Annual Service Data By Mode'!$K:$K,"="&amp;$B36)))</f>
        <v>104739</v>
      </c>
      <c r="Q36" s="83">
        <f>IF($AE$6,IF($AE$1,SUMIFS('Annual Service Data By Mode'!AF:AF,'Annual Service Data By Mode'!$J:$J,"="&amp;$A36,'Annual Service Data By Mode'!$K:$K,"="&amp;$B36,'Annual Service Data By Mode'!$AV:$AV,"=No",'Annual Service Data By Mode'!$G:$G,"=Full Reporter"),SUMIFS('Annual Service Data By Mode'!AF:AF,'Annual Service Data By Mode'!$J:$J,"="&amp;$A36,'Annual Service Data By Mode'!$K:$K,"="&amp;$B36,'Annual Service Data By Mode'!$G:$G,"=Full Reporter")),IF($AE$1,SUMIFS('Annual Service Data By Mode'!AF:AF,'Annual Service Data By Mode'!$J:$J,"="&amp;$A36,'Annual Service Data By Mode'!$K:$K,"="&amp;$B36,'Annual Service Data By Mode'!$AV:$AV,"=No"),SUMIFS('Annual Service Data By Mode'!AF:AF,'Annual Service Data By Mode'!$J:$J,"="&amp;$A36,'Annual Service Data By Mode'!$K:$K,"="&amp;$B36)))</f>
        <v>99550</v>
      </c>
      <c r="R36" s="83">
        <f>IF($AE$6,IF($AE$1,SUMIFS('Annual Service Data By Mode'!AH:AH,'Annual Service Data By Mode'!$J:$J,"="&amp;$A36,'Annual Service Data By Mode'!$K:$K,"="&amp;$B36,'Annual Service Data By Mode'!$AV:$AV,"=No",'Annual Service Data By Mode'!$G:$G,"=Full Reporter"),SUMIFS('Annual Service Data By Mode'!AH:AH,'Annual Service Data By Mode'!$J:$J,"="&amp;$A36,'Annual Service Data By Mode'!$K:$K,"="&amp;$B36,'Annual Service Data By Mode'!$G:$G,"=Full Reporter")),IF($AE$1,SUMIFS('Annual Service Data By Mode'!AH:AH,'Annual Service Data By Mode'!$J:$J,"="&amp;$A36,'Annual Service Data By Mode'!$K:$K,"="&amp;$B36,'Annual Service Data By Mode'!$AV:$AV,"=No"),SUMIFS('Annual Service Data By Mode'!AH:AH,'Annual Service Data By Mode'!$J:$J,"="&amp;$A36,'Annual Service Data By Mode'!$K:$K,"="&amp;$B36)))</f>
        <v>5189</v>
      </c>
      <c r="S36" s="83">
        <f>IF($AE$6,IF($AE$1,SUMIFS('Annual Service Data By Mode'!AJ:AJ,'Annual Service Data By Mode'!$J:$J,"="&amp;$A36,'Annual Service Data By Mode'!$K:$K,"="&amp;$B36,'Annual Service Data By Mode'!$AV:$AV,"=No",'Annual Service Data By Mode'!$G:$G,"=Full Reporter"),SUMIFS('Annual Service Data By Mode'!AJ:AJ,'Annual Service Data By Mode'!$J:$J,"="&amp;$A36,'Annual Service Data By Mode'!$K:$K,"="&amp;$B36,'Annual Service Data By Mode'!$G:$G,"=Full Reporter")),IF($AE$1,SUMIFS('Annual Service Data By Mode'!AJ:AJ,'Annual Service Data By Mode'!$J:$J,"="&amp;$A36,'Annual Service Data By Mode'!$K:$K,"="&amp;$B36,'Annual Service Data By Mode'!$AV:$AV,"=No"),SUMIFS('Annual Service Data By Mode'!AJ:AJ,'Annual Service Data By Mode'!$J:$J,"="&amp;$A36,'Annual Service Data By Mode'!$K:$K,"="&amp;$B36)))</f>
        <v>0</v>
      </c>
      <c r="T36" s="83">
        <f>IF($AE$6,IF($AE$1,SUMIFS('Annual Service Data By Mode'!AL:AL,'Annual Service Data By Mode'!$J:$J,"="&amp;$A36,'Annual Service Data By Mode'!$K:$K,"="&amp;$B36,'Annual Service Data By Mode'!$AV:$AV,"=No",'Annual Service Data By Mode'!$G:$G,"=Full Reporter"),SUMIFS('Annual Service Data By Mode'!AL:AL,'Annual Service Data By Mode'!$J:$J,"="&amp;$A36,'Annual Service Data By Mode'!$K:$K,"="&amp;$B36,'Annual Service Data By Mode'!$G:$G,"=Full Reporter")),IF($AE$1,SUMIFS('Annual Service Data By Mode'!AL:AL,'Annual Service Data By Mode'!$J:$J,"="&amp;$A36,'Annual Service Data By Mode'!$K:$K,"="&amp;$B36,'Annual Service Data By Mode'!$AV:$AV,"=No"),SUMIFS('Annual Service Data By Mode'!AL:AL,'Annual Service Data By Mode'!$J:$J,"="&amp;$A36,'Annual Service Data By Mode'!$K:$K,"="&amp;$B36)))</f>
        <v>0</v>
      </c>
      <c r="U36" s="83">
        <f>IF($AE$6,IF($AE$1,SUMIFS('Annual Service Data By Mode'!AN:AN,'Annual Service Data By Mode'!$J:$J,"="&amp;$A36,'Annual Service Data By Mode'!$K:$K,"="&amp;$B36,'Annual Service Data By Mode'!$AV:$AV,"=No",'Annual Service Data By Mode'!$G:$G,"=Full Reporter"),SUMIFS('Annual Service Data By Mode'!AN:AN,'Annual Service Data By Mode'!$J:$J,"="&amp;$A36,'Annual Service Data By Mode'!$K:$K,"="&amp;$B36,'Annual Service Data By Mode'!$G:$G,"=Full Reporter")),IF($AE$1,SUMIFS('Annual Service Data By Mode'!AN:AN,'Annual Service Data By Mode'!$J:$J,"="&amp;$A36,'Annual Service Data By Mode'!$K:$K,"="&amp;$B36,'Annual Service Data By Mode'!$AV:$AV,"=No"),SUMIFS('Annual Service Data By Mode'!AN:AN,'Annual Service Data By Mode'!$J:$J,"="&amp;$A36,'Annual Service Data By Mode'!$K:$K,"="&amp;$B36)))</f>
        <v>0</v>
      </c>
      <c r="V36" s="83">
        <f>IF($AE$6,IF($AE$1,SUMIFS('Annual Service Data By Mode'!AP:AP,'Annual Service Data By Mode'!$J:$J,"="&amp;$A36,'Annual Service Data By Mode'!$K:$K,"="&amp;$B36,'Annual Service Data By Mode'!$AV:$AV,"=No",'Annual Service Data By Mode'!$G:$G,"=Full Reporter"),SUMIFS('Annual Service Data By Mode'!AP:AP,'Annual Service Data By Mode'!$J:$J,"="&amp;$A36,'Annual Service Data By Mode'!$K:$K,"="&amp;$B36,'Annual Service Data By Mode'!$G:$G,"=Full Reporter")),IF($AE$1,SUMIFS('Annual Service Data By Mode'!AP:AP,'Annual Service Data By Mode'!$J:$J,"="&amp;$A36,'Annual Service Data By Mode'!$K:$K,"="&amp;$B36,'Annual Service Data By Mode'!$AV:$AV,"=No"),SUMIFS('Annual Service Data By Mode'!AP:AP,'Annual Service Data By Mode'!$J:$J,"="&amp;$A36,'Annual Service Data By Mode'!$K:$K,"="&amp;$B36)))</f>
        <v>0</v>
      </c>
      <c r="W36" s="83">
        <f>IF($AE$6,IF($AE$1,SUMIFS('Annual Service Data By Mode'!AR:AR,'Annual Service Data By Mode'!$J:$J,"="&amp;$A36,'Annual Service Data By Mode'!$K:$K,"="&amp;$B36,'Annual Service Data By Mode'!$AV:$AV,"=No",'Annual Service Data By Mode'!$G:$G,"=Full Reporter"),SUMIFS('Annual Service Data By Mode'!AR:AR,'Annual Service Data By Mode'!$J:$J,"="&amp;$A36,'Annual Service Data By Mode'!$K:$K,"="&amp;$B36,'Annual Service Data By Mode'!$G:$G,"=Full Reporter")),IF($AE$1,SUMIFS('Annual Service Data By Mode'!AR:AR,'Annual Service Data By Mode'!$J:$J,"="&amp;$A36,'Annual Service Data By Mode'!$K:$K,"="&amp;$B36,'Annual Service Data By Mode'!$AV:$AV,"=No"),SUMIFS('Annual Service Data By Mode'!AR:AR,'Annual Service Data By Mode'!$J:$J,"="&amp;$A36,'Annual Service Data By Mode'!$K:$K,"="&amp;$B36)))</f>
        <v>8241076</v>
      </c>
      <c r="X36" s="168">
        <f>IF($AE$6,IF($AE$1,SUMIFS('Annual Service Data By Mode'!AT:AT,'Annual Service Data By Mode'!$J:$J,"="&amp;$A36,'Annual Service Data By Mode'!$K:$K,"="&amp;$B36,'Annual Service Data By Mode'!$AV:$AV,"=No",'Annual Service Data By Mode'!$G:$G,"=Full Reporter"),SUMIFS('Annual Service Data By Mode'!AT:AT,'Annual Service Data By Mode'!$J:$J,"="&amp;$A36,'Annual Service Data By Mode'!$K:$K,"="&amp;$B36,'Annual Service Data By Mode'!$G:$G,"=Full Reporter")),IF($AE$1,SUMIFS('Annual Service Data By Mode'!AT:AT,'Annual Service Data By Mode'!$J:$J,"="&amp;$A36,'Annual Service Data By Mode'!$K:$K,"="&amp;$B36,'Annual Service Data By Mode'!$AV:$AV,"=No"),SUMIFS('Annual Service Data By Mode'!AT:AT,'Annual Service Data By Mode'!$J:$J,"="&amp;$A36,'Annual Service Data By Mode'!$K:$K,"="&amp;$B36)))</f>
        <v>53365972</v>
      </c>
      <c r="Y36" s="38"/>
      <c r="Z36" s="35"/>
      <c r="AA36" s="35"/>
      <c r="AB36" s="35"/>
      <c r="AC36" s="35"/>
      <c r="AD36" s="35"/>
      <c r="AE36" s="35"/>
      <c r="AF36" s="35"/>
      <c r="AG36" s="35"/>
      <c r="AH36" s="35"/>
      <c r="AI36" s="35"/>
    </row>
    <row r="37" spans="1:35" s="39" customFormat="1" ht="10" x14ac:dyDescent="0.2">
      <c r="A37" s="80" t="s">
        <v>31</v>
      </c>
      <c r="B37" s="80" t="s">
        <v>9</v>
      </c>
      <c r="C37" s="81" t="s">
        <v>135</v>
      </c>
      <c r="D37" s="81"/>
      <c r="E37" s="82"/>
      <c r="F37" s="83">
        <f>IF($AE$6,IF($AE$1,SUMIFS('Annual Service Data By Mode'!L:L,'Annual Service Data By Mode'!$J:$J,"="&amp;$A37,'Annual Service Data By Mode'!$K:$K,"="&amp;$B37,'Annual Service Data By Mode'!$AV:$AV,"=No",'Annual Service Data By Mode'!$G:$G,"=Full Reporter"),SUMIFS('Annual Service Data By Mode'!L:L,'Annual Service Data By Mode'!$J:$J,"="&amp;$A37,'Annual Service Data By Mode'!$K:$K,"="&amp;$B37,'Annual Service Data By Mode'!$G:$G,"=Full Reporter")),IF($AE$1,SUMIFS('Annual Service Data By Mode'!L:L,'Annual Service Data By Mode'!$J:$J,"="&amp;$A37,'Annual Service Data By Mode'!$K:$K,"="&amp;$B37,'Annual Service Data By Mode'!$AV:$AV,"=No"),SUMIFS('Annual Service Data By Mode'!L:L,'Annual Service Data By Mode'!$J:$J,"="&amp;$A37,'Annual Service Data By Mode'!$K:$K,"="&amp;$B37)))</f>
        <v>9396</v>
      </c>
      <c r="G37" s="83">
        <f>IF($AE$6,IF($AE$1,SUMIFS('Annual Service Data By Mode'!N:N,'Annual Service Data By Mode'!$J:$J,"="&amp;$A37,'Annual Service Data By Mode'!$K:$K,"="&amp;$B37,'Annual Service Data By Mode'!$AV:$AV,"=No",'Annual Service Data By Mode'!$G:$G,"=Full Reporter"),SUMIFS('Annual Service Data By Mode'!N:N,'Annual Service Data By Mode'!$J:$J,"="&amp;$A37,'Annual Service Data By Mode'!$K:$K,"="&amp;$B37,'Annual Service Data By Mode'!$G:$G,"=Full Reporter")),IF($AE$1,SUMIFS('Annual Service Data By Mode'!N:N,'Annual Service Data By Mode'!$J:$J,"="&amp;$A37,'Annual Service Data By Mode'!$K:$K,"="&amp;$B37,'Annual Service Data By Mode'!$AV:$AV,"=No"),SUMIFS('Annual Service Data By Mode'!N:N,'Annual Service Data By Mode'!$J:$J,"="&amp;$A37,'Annual Service Data By Mode'!$K:$K,"="&amp;$B37)))</f>
        <v>1206</v>
      </c>
      <c r="H37" s="84">
        <f t="shared" si="8"/>
        <v>20.198326453328217</v>
      </c>
      <c r="I37" s="85">
        <f t="shared" si="9"/>
        <v>4.7360421868981692</v>
      </c>
      <c r="J37" s="84">
        <f t="shared" si="10"/>
        <v>27.062874800613258</v>
      </c>
      <c r="K37" s="84">
        <f t="shared" si="11"/>
        <v>115.41805550223438</v>
      </c>
      <c r="L37" s="83">
        <f>IF($AE$6,IF($AE$1,SUMIFS('Annual Service Data By Mode'!V:V,'Annual Service Data By Mode'!$J:$J,"="&amp;$A37,'Annual Service Data By Mode'!$K:$K,"="&amp;$B37,'Annual Service Data By Mode'!$AV:$AV,"=No",'Annual Service Data By Mode'!$G:$G,"=Full Reporter"),SUMIFS('Annual Service Data By Mode'!V:V,'Annual Service Data By Mode'!$J:$J,"="&amp;$A37,'Annual Service Data By Mode'!$K:$K,"="&amp;$B37,'Annual Service Data By Mode'!$G:$G,"=Full Reporter")),IF($AE$1,SUMIFS('Annual Service Data By Mode'!V:V,'Annual Service Data By Mode'!$J:$J,"="&amp;$A37,'Annual Service Data By Mode'!$K:$K,"="&amp;$B37,'Annual Service Data By Mode'!$AV:$AV,"=No"),SUMIFS('Annual Service Data By Mode'!V:V,'Annual Service Data By Mode'!$J:$J,"="&amp;$A37,'Annual Service Data By Mode'!$K:$K,"="&amp;$B37)))</f>
        <v>700708492</v>
      </c>
      <c r="M37" s="83">
        <f>IF($AE$6,IF($AE$1,SUMIFS('Annual Service Data By Mode'!X:X,'Annual Service Data By Mode'!$J:$J,"="&amp;$A37,'Annual Service Data By Mode'!$K:$K,"="&amp;$B37,'Annual Service Data By Mode'!$AV:$AV,"=No",'Annual Service Data By Mode'!$G:$G,"=Full Reporter"),SUMIFS('Annual Service Data By Mode'!X:X,'Annual Service Data By Mode'!$J:$J,"="&amp;$A37,'Annual Service Data By Mode'!$K:$K,"="&amp;$B37,'Annual Service Data By Mode'!$G:$G,"=Full Reporter")),IF($AE$1,SUMIFS('Annual Service Data By Mode'!X:X,'Annual Service Data By Mode'!$J:$J,"="&amp;$A37,'Annual Service Data By Mode'!$K:$K,"="&amp;$B37,'Annual Service Data By Mode'!$AV:$AV,"=No"),SUMIFS('Annual Service Data By Mode'!X:X,'Annual Service Data By Mode'!$J:$J,"="&amp;$A37,'Annual Service Data By Mode'!$K:$K,"="&amp;$B37)))</f>
        <v>693473654</v>
      </c>
      <c r="N37" s="83">
        <f>IF($AE$6,IF($AE$1,SUMIFS('Annual Service Data By Mode'!Z:Z,'Annual Service Data By Mode'!$J:$J,"="&amp;$A37,'Annual Service Data By Mode'!$K:$K,"="&amp;$B37,'Annual Service Data By Mode'!$AV:$AV,"=No",'Annual Service Data By Mode'!$G:$G,"=Full Reporter"),SUMIFS('Annual Service Data By Mode'!Z:Z,'Annual Service Data By Mode'!$J:$J,"="&amp;$A37,'Annual Service Data By Mode'!$K:$K,"="&amp;$B37,'Annual Service Data By Mode'!$G:$G,"=Full Reporter")),IF($AE$1,SUMIFS('Annual Service Data By Mode'!Z:Z,'Annual Service Data By Mode'!$J:$J,"="&amp;$A37,'Annual Service Data By Mode'!$K:$K,"="&amp;$B37,'Annual Service Data By Mode'!$AV:$AV,"=No"),SUMIFS('Annual Service Data By Mode'!Z:Z,'Annual Service Data By Mode'!$J:$J,"="&amp;$A37,'Annual Service Data By Mode'!$K:$K,"="&amp;$B37)))</f>
        <v>673957175</v>
      </c>
      <c r="O37" s="83">
        <f>IF($AE$6,IF($AE$1,SUMIFS('Annual Service Data By Mode'!AB:AB,'Annual Service Data By Mode'!$J:$J,"="&amp;$A37,'Annual Service Data By Mode'!$K:$K,"="&amp;$B37,'Annual Service Data By Mode'!$AV:$AV,"=No",'Annual Service Data By Mode'!$G:$G,"=Full Reporter"),SUMIFS('Annual Service Data By Mode'!AB:AB,'Annual Service Data By Mode'!$J:$J,"="&amp;$A37,'Annual Service Data By Mode'!$K:$K,"="&amp;$B37,'Annual Service Data By Mode'!$G:$G,"=Full Reporter")),IF($AE$1,SUMIFS('Annual Service Data By Mode'!AB:AB,'Annual Service Data By Mode'!$J:$J,"="&amp;$A37,'Annual Service Data By Mode'!$K:$K,"="&amp;$B37,'Annual Service Data By Mode'!$AV:$AV,"=No"),SUMIFS('Annual Service Data By Mode'!AB:AB,'Annual Service Data By Mode'!$J:$J,"="&amp;$A37,'Annual Service Data By Mode'!$K:$K,"="&amp;$B37)))</f>
        <v>19516479</v>
      </c>
      <c r="P37" s="83">
        <f>IF($AE$6,IF($AE$1,SUMIFS('Annual Service Data By Mode'!AD:AD,'Annual Service Data By Mode'!$J:$J,"="&amp;$A37,'Annual Service Data By Mode'!$K:$K,"="&amp;$B37,'Annual Service Data By Mode'!$AV:$AV,"=No",'Annual Service Data By Mode'!$G:$G,"=Full Reporter"),SUMIFS('Annual Service Data By Mode'!AD:AD,'Annual Service Data By Mode'!$J:$J,"="&amp;$A37,'Annual Service Data By Mode'!$K:$K,"="&amp;$B37,'Annual Service Data By Mode'!$G:$G,"=Full Reporter")),IF($AE$1,SUMIFS('Annual Service Data By Mode'!AD:AD,'Annual Service Data By Mode'!$J:$J,"="&amp;$A37,'Annual Service Data By Mode'!$K:$K,"="&amp;$B37,'Annual Service Data By Mode'!$AV:$AV,"=No"),SUMIFS('Annual Service Data By Mode'!AD:AD,'Annual Service Data By Mode'!$J:$J,"="&amp;$A37,'Annual Service Data By Mode'!$K:$K,"="&amp;$B37)))</f>
        <v>35605054</v>
      </c>
      <c r="Q37" s="83">
        <f>IF($AE$6,IF($AE$1,SUMIFS('Annual Service Data By Mode'!AF:AF,'Annual Service Data By Mode'!$J:$J,"="&amp;$A37,'Annual Service Data By Mode'!$K:$K,"="&amp;$B37,'Annual Service Data By Mode'!$AV:$AV,"=No",'Annual Service Data By Mode'!$G:$G,"=Full Reporter"),SUMIFS('Annual Service Data By Mode'!AF:AF,'Annual Service Data By Mode'!$J:$J,"="&amp;$A37,'Annual Service Data By Mode'!$K:$K,"="&amp;$B37,'Annual Service Data By Mode'!$G:$G,"=Full Reporter")),IF($AE$1,SUMIFS('Annual Service Data By Mode'!AF:AF,'Annual Service Data By Mode'!$J:$J,"="&amp;$A37,'Annual Service Data By Mode'!$K:$K,"="&amp;$B37,'Annual Service Data By Mode'!$AV:$AV,"=No"),SUMIFS('Annual Service Data By Mode'!AF:AF,'Annual Service Data By Mode'!$J:$J,"="&amp;$A37,'Annual Service Data By Mode'!$K:$K,"="&amp;$B37)))</f>
        <v>33366981</v>
      </c>
      <c r="R37" s="83">
        <f>IF($AE$6,IF($AE$1,SUMIFS('Annual Service Data By Mode'!AH:AH,'Annual Service Data By Mode'!$J:$J,"="&amp;$A37,'Annual Service Data By Mode'!$K:$K,"="&amp;$B37,'Annual Service Data By Mode'!$AV:$AV,"=No",'Annual Service Data By Mode'!$G:$G,"=Full Reporter"),SUMIFS('Annual Service Data By Mode'!AH:AH,'Annual Service Data By Mode'!$J:$J,"="&amp;$A37,'Annual Service Data By Mode'!$K:$K,"="&amp;$B37,'Annual Service Data By Mode'!$G:$G,"=Full Reporter")),IF($AE$1,SUMIFS('Annual Service Data By Mode'!AH:AH,'Annual Service Data By Mode'!$J:$J,"="&amp;$A37,'Annual Service Data By Mode'!$K:$K,"="&amp;$B37,'Annual Service Data By Mode'!$AV:$AV,"=No"),SUMIFS('Annual Service Data By Mode'!AH:AH,'Annual Service Data By Mode'!$J:$J,"="&amp;$A37,'Annual Service Data By Mode'!$K:$K,"="&amp;$B37)))</f>
        <v>2238073</v>
      </c>
      <c r="S37" s="83">
        <f>IF($AE$6,IF($AE$1,SUMIFS('Annual Service Data By Mode'!AJ:AJ,'Annual Service Data By Mode'!$J:$J,"="&amp;$A37,'Annual Service Data By Mode'!$K:$K,"="&amp;$B37,'Annual Service Data By Mode'!$AV:$AV,"=No",'Annual Service Data By Mode'!$G:$G,"=Full Reporter"),SUMIFS('Annual Service Data By Mode'!AJ:AJ,'Annual Service Data By Mode'!$J:$J,"="&amp;$A37,'Annual Service Data By Mode'!$K:$K,"="&amp;$B37,'Annual Service Data By Mode'!$G:$G,"=Full Reporter")),IF($AE$1,SUMIFS('Annual Service Data By Mode'!AJ:AJ,'Annual Service Data By Mode'!$J:$J,"="&amp;$A37,'Annual Service Data By Mode'!$K:$K,"="&amp;$B37,'Annual Service Data By Mode'!$AV:$AV,"=No"),SUMIFS('Annual Service Data By Mode'!AJ:AJ,'Annual Service Data By Mode'!$J:$J,"="&amp;$A37,'Annual Service Data By Mode'!$K:$K,"="&amp;$B37)))</f>
        <v>94740069</v>
      </c>
      <c r="T37" s="83">
        <f>IF($AE$6,IF($AE$1,SUMIFS('Annual Service Data By Mode'!AL:AL,'Annual Service Data By Mode'!$J:$J,"="&amp;$A37,'Annual Service Data By Mode'!$K:$K,"="&amp;$B37,'Annual Service Data By Mode'!$AV:$AV,"=No",'Annual Service Data By Mode'!$G:$G,"=Full Reporter"),SUMIFS('Annual Service Data By Mode'!AL:AL,'Annual Service Data By Mode'!$J:$J,"="&amp;$A37,'Annual Service Data By Mode'!$K:$K,"="&amp;$B37,'Annual Service Data By Mode'!$G:$G,"=Full Reporter")),IF($AE$1,SUMIFS('Annual Service Data By Mode'!AL:AL,'Annual Service Data By Mode'!$J:$J,"="&amp;$A37,'Annual Service Data By Mode'!$K:$K,"="&amp;$B37,'Annual Service Data By Mode'!$AV:$AV,"=No"),SUMIFS('Annual Service Data By Mode'!AL:AL,'Annual Service Data By Mode'!$J:$J,"="&amp;$A37,'Annual Service Data By Mode'!$K:$K,"="&amp;$B37)))</f>
        <v>92106196</v>
      </c>
      <c r="U37" s="83">
        <f>IF($AE$6,IF($AE$1,SUMIFS('Annual Service Data By Mode'!AN:AN,'Annual Service Data By Mode'!$J:$J,"="&amp;$A37,'Annual Service Data By Mode'!$K:$K,"="&amp;$B37,'Annual Service Data By Mode'!$AV:$AV,"=No",'Annual Service Data By Mode'!$G:$G,"=Full Reporter"),SUMIFS('Annual Service Data By Mode'!AN:AN,'Annual Service Data By Mode'!$J:$J,"="&amp;$A37,'Annual Service Data By Mode'!$K:$K,"="&amp;$B37,'Annual Service Data By Mode'!$G:$G,"=Full Reporter")),IF($AE$1,SUMIFS('Annual Service Data By Mode'!AN:AN,'Annual Service Data By Mode'!$J:$J,"="&amp;$A37,'Annual Service Data By Mode'!$K:$K,"="&amp;$B37,'Annual Service Data By Mode'!$AV:$AV,"=No"),SUMIFS('Annual Service Data By Mode'!AN:AN,'Annual Service Data By Mode'!$J:$J,"="&amp;$A37,'Annual Service Data By Mode'!$K:$K,"="&amp;$B37)))</f>
        <v>4827863</v>
      </c>
      <c r="V37" s="83">
        <f>IF($AE$6,IF($AE$1,SUMIFS('Annual Service Data By Mode'!AP:AP,'Annual Service Data By Mode'!$J:$J,"="&amp;$A37,'Annual Service Data By Mode'!$K:$K,"="&amp;$B37,'Annual Service Data By Mode'!$AV:$AV,"=No",'Annual Service Data By Mode'!$G:$G,"=Full Reporter"),SUMIFS('Annual Service Data By Mode'!AP:AP,'Annual Service Data By Mode'!$J:$J,"="&amp;$A37,'Annual Service Data By Mode'!$K:$K,"="&amp;$B37,'Annual Service Data By Mode'!$G:$G,"=Full Reporter")),IF($AE$1,SUMIFS('Annual Service Data By Mode'!AP:AP,'Annual Service Data By Mode'!$J:$J,"="&amp;$A37,'Annual Service Data By Mode'!$K:$K,"="&amp;$B37,'Annual Service Data By Mode'!$AV:$AV,"=No"),SUMIFS('Annual Service Data By Mode'!AP:AP,'Annual Service Data By Mode'!$J:$J,"="&amp;$A37,'Annual Service Data By Mode'!$K:$K,"="&amp;$B37)))</f>
        <v>4518230</v>
      </c>
      <c r="W37" s="83">
        <f>IF($AE$6,IF($AE$1,SUMIFS('Annual Service Data By Mode'!AR:AR,'Annual Service Data By Mode'!$J:$J,"="&amp;$A37,'Annual Service Data By Mode'!$K:$K,"="&amp;$B37,'Annual Service Data By Mode'!$AV:$AV,"=No",'Annual Service Data By Mode'!$G:$G,"=Full Reporter"),SUMIFS('Annual Service Data By Mode'!AR:AR,'Annual Service Data By Mode'!$J:$J,"="&amp;$A37,'Annual Service Data By Mode'!$K:$K,"="&amp;$B37,'Annual Service Data By Mode'!$G:$G,"=Full Reporter")),IF($AE$1,SUMIFS('Annual Service Data By Mode'!AR:AR,'Annual Service Data By Mode'!$J:$J,"="&amp;$A37,'Annual Service Data By Mode'!$K:$K,"="&amp;$B37,'Annual Service Data By Mode'!$AV:$AV,"=No"),SUMIFS('Annual Service Data By Mode'!AR:AR,'Annual Service Data By Mode'!$J:$J,"="&amp;$A37,'Annual Service Data By Mode'!$K:$K,"="&amp;$B37)))</f>
        <v>3851152065</v>
      </c>
      <c r="X37" s="168">
        <f>IF($AE$6,IF($AE$1,SUMIFS('Annual Service Data By Mode'!AT:AT,'Annual Service Data By Mode'!$J:$J,"="&amp;$A37,'Annual Service Data By Mode'!$K:$K,"="&amp;$B37,'Annual Service Data By Mode'!$AV:$AV,"=No",'Annual Service Data By Mode'!$G:$G,"=Full Reporter"),SUMIFS('Annual Service Data By Mode'!AT:AT,'Annual Service Data By Mode'!$J:$J,"="&amp;$A37,'Annual Service Data By Mode'!$K:$K,"="&amp;$B37,'Annual Service Data By Mode'!$G:$G,"=Full Reporter")),IF($AE$1,SUMIFS('Annual Service Data By Mode'!AT:AT,'Annual Service Data By Mode'!$J:$J,"="&amp;$A37,'Annual Service Data By Mode'!$K:$K,"="&amp;$B37,'Annual Service Data By Mode'!$AV:$AV,"=No"),SUMIFS('Annual Service Data By Mode'!AT:AT,'Annual Service Data By Mode'!$J:$J,"="&amp;$A37,'Annual Service Data By Mode'!$K:$K,"="&amp;$B37)))</f>
        <v>18239218648</v>
      </c>
      <c r="Y37" s="38"/>
      <c r="Z37" s="35"/>
      <c r="AA37" s="35"/>
      <c r="AB37" s="35"/>
      <c r="AC37" s="35"/>
      <c r="AD37" s="35"/>
      <c r="AE37" s="35"/>
      <c r="AF37" s="35"/>
      <c r="AG37" s="35"/>
      <c r="AH37" s="35"/>
      <c r="AI37" s="35"/>
    </row>
    <row r="38" spans="1:35" s="39" customFormat="1" ht="10" x14ac:dyDescent="0.2">
      <c r="A38" s="80" t="s">
        <v>31</v>
      </c>
      <c r="B38" s="80" t="s">
        <v>13</v>
      </c>
      <c r="C38" s="81" t="s">
        <v>136</v>
      </c>
      <c r="D38" s="81"/>
      <c r="E38" s="82"/>
      <c r="F38" s="83">
        <f>IF($AE$6,IF($AE$1,SUMIFS('Annual Service Data By Mode'!L:L,'Annual Service Data By Mode'!$J:$J,"="&amp;$A38,'Annual Service Data By Mode'!$K:$K,"="&amp;$B38,'Annual Service Data By Mode'!$AV:$AV,"=No",'Annual Service Data By Mode'!$G:$G,"=Full Reporter"),SUMIFS('Annual Service Data By Mode'!L:L,'Annual Service Data By Mode'!$J:$J,"="&amp;$A38,'Annual Service Data By Mode'!$K:$K,"="&amp;$B38,'Annual Service Data By Mode'!$G:$G,"=Full Reporter")),IF($AE$1,SUMIFS('Annual Service Data By Mode'!L:L,'Annual Service Data By Mode'!$J:$J,"="&amp;$A38,'Annual Service Data By Mode'!$K:$K,"="&amp;$B38,'Annual Service Data By Mode'!$AV:$AV,"=No"),SUMIFS('Annual Service Data By Mode'!L:L,'Annual Service Data By Mode'!$J:$J,"="&amp;$A38,'Annual Service Data By Mode'!$K:$K,"="&amp;$B38)))</f>
        <v>32</v>
      </c>
      <c r="G38" s="83">
        <f>IF($AE$6,IF($AE$1,SUMIFS('Annual Service Data By Mode'!N:N,'Annual Service Data By Mode'!$J:$J,"="&amp;$A38,'Annual Service Data By Mode'!$K:$K,"="&amp;$B38,'Annual Service Data By Mode'!$AV:$AV,"=No",'Annual Service Data By Mode'!$G:$G,"=Full Reporter"),SUMIFS('Annual Service Data By Mode'!N:N,'Annual Service Data By Mode'!$J:$J,"="&amp;$A38,'Annual Service Data By Mode'!$K:$K,"="&amp;$B38,'Annual Service Data By Mode'!$G:$G,"=Full Reporter")),IF($AE$1,SUMIFS('Annual Service Data By Mode'!N:N,'Annual Service Data By Mode'!$J:$J,"="&amp;$A38,'Annual Service Data By Mode'!$K:$K,"="&amp;$B38,'Annual Service Data By Mode'!$AV:$AV,"=No"),SUMIFS('Annual Service Data By Mode'!N:N,'Annual Service Data By Mode'!$J:$J,"="&amp;$A38,'Annual Service Data By Mode'!$K:$K,"="&amp;$B38)))</f>
        <v>8</v>
      </c>
      <c r="H38" s="84">
        <f t="shared" si="8"/>
        <v>18.518449883337976</v>
      </c>
      <c r="I38" s="85">
        <f t="shared" si="9"/>
        <v>4.8888658561062064</v>
      </c>
      <c r="J38" s="84">
        <f t="shared" si="10"/>
        <v>22.708043124666538</v>
      </c>
      <c r="K38" s="84">
        <f t="shared" si="11"/>
        <v>86.015401307766908</v>
      </c>
      <c r="L38" s="83">
        <f>IF($AE$6,IF($AE$1,SUMIFS('Annual Service Data By Mode'!V:V,'Annual Service Data By Mode'!$J:$J,"="&amp;$A38,'Annual Service Data By Mode'!$K:$K,"="&amp;$B38,'Annual Service Data By Mode'!$AV:$AV,"=No",'Annual Service Data By Mode'!$G:$G,"=Full Reporter"),SUMIFS('Annual Service Data By Mode'!V:V,'Annual Service Data By Mode'!$J:$J,"="&amp;$A38,'Annual Service Data By Mode'!$K:$K,"="&amp;$B38,'Annual Service Data By Mode'!$G:$G,"=Full Reporter")),IF($AE$1,SUMIFS('Annual Service Data By Mode'!V:V,'Annual Service Data By Mode'!$J:$J,"="&amp;$A38,'Annual Service Data By Mode'!$K:$K,"="&amp;$B38,'Annual Service Data By Mode'!$AV:$AV,"=No"),SUMIFS('Annual Service Data By Mode'!V:V,'Annual Service Data By Mode'!$J:$J,"="&amp;$A38,'Annual Service Data By Mode'!$K:$K,"="&amp;$B38)))</f>
        <v>1864359</v>
      </c>
      <c r="M38" s="83">
        <f>IF($AE$6,IF($AE$1,SUMIFS('Annual Service Data By Mode'!X:X,'Annual Service Data By Mode'!$J:$J,"="&amp;$A38,'Annual Service Data By Mode'!$K:$K,"="&amp;$B38,'Annual Service Data By Mode'!$AV:$AV,"=No",'Annual Service Data By Mode'!$G:$G,"=Full Reporter"),SUMIFS('Annual Service Data By Mode'!X:X,'Annual Service Data By Mode'!$J:$J,"="&amp;$A38,'Annual Service Data By Mode'!$K:$K,"="&amp;$B38,'Annual Service Data By Mode'!$G:$G,"=Full Reporter")),IF($AE$1,SUMIFS('Annual Service Data By Mode'!X:X,'Annual Service Data By Mode'!$J:$J,"="&amp;$A38,'Annual Service Data By Mode'!$K:$K,"="&amp;$B38,'Annual Service Data By Mode'!$AV:$AV,"=No"),SUMIFS('Annual Service Data By Mode'!X:X,'Annual Service Data By Mode'!$J:$J,"="&amp;$A38,'Annual Service Data By Mode'!$K:$K,"="&amp;$B38)))</f>
        <v>1996888</v>
      </c>
      <c r="N38" s="83">
        <f>IF($AE$6,IF($AE$1,SUMIFS('Annual Service Data By Mode'!Z:Z,'Annual Service Data By Mode'!$J:$J,"="&amp;$A38,'Annual Service Data By Mode'!$K:$K,"="&amp;$B38,'Annual Service Data By Mode'!$AV:$AV,"=No",'Annual Service Data By Mode'!$G:$G,"=Full Reporter"),SUMIFS('Annual Service Data By Mode'!Z:Z,'Annual Service Data By Mode'!$J:$J,"="&amp;$A38,'Annual Service Data By Mode'!$K:$K,"="&amp;$B38,'Annual Service Data By Mode'!$G:$G,"=Full Reporter")),IF($AE$1,SUMIFS('Annual Service Data By Mode'!Z:Z,'Annual Service Data By Mode'!$J:$J,"="&amp;$A38,'Annual Service Data By Mode'!$K:$K,"="&amp;$B38,'Annual Service Data By Mode'!$AV:$AV,"=No"),SUMIFS('Annual Service Data By Mode'!Z:Z,'Annual Service Data By Mode'!$J:$J,"="&amp;$A38,'Annual Service Data By Mode'!$K:$K,"="&amp;$B38)))</f>
        <v>1928641</v>
      </c>
      <c r="O38" s="83">
        <f>IF($AE$6,IF($AE$1,SUMIFS('Annual Service Data By Mode'!AB:AB,'Annual Service Data By Mode'!$J:$J,"="&amp;$A38,'Annual Service Data By Mode'!$K:$K,"="&amp;$B38,'Annual Service Data By Mode'!$AV:$AV,"=No",'Annual Service Data By Mode'!$G:$G,"=Full Reporter"),SUMIFS('Annual Service Data By Mode'!AB:AB,'Annual Service Data By Mode'!$J:$J,"="&amp;$A38,'Annual Service Data By Mode'!$K:$K,"="&amp;$B38,'Annual Service Data By Mode'!$G:$G,"=Full Reporter")),IF($AE$1,SUMIFS('Annual Service Data By Mode'!AB:AB,'Annual Service Data By Mode'!$J:$J,"="&amp;$A38,'Annual Service Data By Mode'!$K:$K,"="&amp;$B38,'Annual Service Data By Mode'!$AV:$AV,"=No"),SUMIFS('Annual Service Data By Mode'!AB:AB,'Annual Service Data By Mode'!$J:$J,"="&amp;$A38,'Annual Service Data By Mode'!$K:$K,"="&amp;$B38)))</f>
        <v>68247</v>
      </c>
      <c r="P38" s="83">
        <f>IF($AE$6,IF($AE$1,SUMIFS('Annual Service Data By Mode'!AD:AD,'Annual Service Data By Mode'!$J:$J,"="&amp;$A38,'Annual Service Data By Mode'!$K:$K,"="&amp;$B38,'Annual Service Data By Mode'!$AV:$AV,"=No",'Annual Service Data By Mode'!$G:$G,"=Full Reporter"),SUMIFS('Annual Service Data By Mode'!AD:AD,'Annual Service Data By Mode'!$J:$J,"="&amp;$A38,'Annual Service Data By Mode'!$K:$K,"="&amp;$B38,'Annual Service Data By Mode'!$G:$G,"=Full Reporter")),IF($AE$1,SUMIFS('Annual Service Data By Mode'!AD:AD,'Annual Service Data By Mode'!$J:$J,"="&amp;$A38,'Annual Service Data By Mode'!$K:$K,"="&amp;$B38,'Annual Service Data By Mode'!$AV:$AV,"=No"),SUMIFS('Annual Service Data By Mode'!AD:AD,'Annual Service Data By Mode'!$J:$J,"="&amp;$A38,'Annual Service Data By Mode'!$K:$K,"="&amp;$B38)))</f>
        <v>106994</v>
      </c>
      <c r="Q38" s="83">
        <f>IF($AE$6,IF($AE$1,SUMIFS('Annual Service Data By Mode'!AF:AF,'Annual Service Data By Mode'!$J:$J,"="&amp;$A38,'Annual Service Data By Mode'!$K:$K,"="&amp;$B38,'Annual Service Data By Mode'!$AV:$AV,"=No",'Annual Service Data By Mode'!$G:$G,"=Full Reporter"),SUMIFS('Annual Service Data By Mode'!AF:AF,'Annual Service Data By Mode'!$J:$J,"="&amp;$A38,'Annual Service Data By Mode'!$K:$K,"="&amp;$B38,'Annual Service Data By Mode'!$G:$G,"=Full Reporter")),IF($AE$1,SUMIFS('Annual Service Data By Mode'!AF:AF,'Annual Service Data By Mode'!$J:$J,"="&amp;$A38,'Annual Service Data By Mode'!$K:$K,"="&amp;$B38,'Annual Service Data By Mode'!$AV:$AV,"=No"),SUMIFS('Annual Service Data By Mode'!AF:AF,'Annual Service Data By Mode'!$J:$J,"="&amp;$A38,'Annual Service Data By Mode'!$K:$K,"="&amp;$B38)))</f>
        <v>104147</v>
      </c>
      <c r="R38" s="83">
        <f>IF($AE$6,IF($AE$1,SUMIFS('Annual Service Data By Mode'!AH:AH,'Annual Service Data By Mode'!$J:$J,"="&amp;$A38,'Annual Service Data By Mode'!$K:$K,"="&amp;$B38,'Annual Service Data By Mode'!$AV:$AV,"=No",'Annual Service Data By Mode'!$G:$G,"=Full Reporter"),SUMIFS('Annual Service Data By Mode'!AH:AH,'Annual Service Data By Mode'!$J:$J,"="&amp;$A38,'Annual Service Data By Mode'!$K:$K,"="&amp;$B38,'Annual Service Data By Mode'!$G:$G,"=Full Reporter")),IF($AE$1,SUMIFS('Annual Service Data By Mode'!AH:AH,'Annual Service Data By Mode'!$J:$J,"="&amp;$A38,'Annual Service Data By Mode'!$K:$K,"="&amp;$B38,'Annual Service Data By Mode'!$AV:$AV,"=No"),SUMIFS('Annual Service Data By Mode'!AH:AH,'Annual Service Data By Mode'!$J:$J,"="&amp;$A38,'Annual Service Data By Mode'!$K:$K,"="&amp;$B38)))</f>
        <v>2847</v>
      </c>
      <c r="S38" s="83">
        <f>IF($AE$6,IF($AE$1,SUMIFS('Annual Service Data By Mode'!AJ:AJ,'Annual Service Data By Mode'!$J:$J,"="&amp;$A38,'Annual Service Data By Mode'!$K:$K,"="&amp;$B38,'Annual Service Data By Mode'!$AV:$AV,"=No",'Annual Service Data By Mode'!$G:$G,"=Full Reporter"),SUMIFS('Annual Service Data By Mode'!AJ:AJ,'Annual Service Data By Mode'!$J:$J,"="&amp;$A38,'Annual Service Data By Mode'!$K:$K,"="&amp;$B38,'Annual Service Data By Mode'!$G:$G,"=Full Reporter")),IF($AE$1,SUMIFS('Annual Service Data By Mode'!AJ:AJ,'Annual Service Data By Mode'!$J:$J,"="&amp;$A38,'Annual Service Data By Mode'!$K:$K,"="&amp;$B38,'Annual Service Data By Mode'!$AV:$AV,"=No"),SUMIFS('Annual Service Data By Mode'!AJ:AJ,'Annual Service Data By Mode'!$J:$J,"="&amp;$A38,'Annual Service Data By Mode'!$K:$K,"="&amp;$B38)))</f>
        <v>612762</v>
      </c>
      <c r="T38" s="83">
        <f>IF($AE$6,IF($AE$1,SUMIFS('Annual Service Data By Mode'!AL:AL,'Annual Service Data By Mode'!$J:$J,"="&amp;$A38,'Annual Service Data By Mode'!$K:$K,"="&amp;$B38,'Annual Service Data By Mode'!$AV:$AV,"=No",'Annual Service Data By Mode'!$G:$G,"=Full Reporter"),SUMIFS('Annual Service Data By Mode'!AL:AL,'Annual Service Data By Mode'!$J:$J,"="&amp;$A38,'Annual Service Data By Mode'!$K:$K,"="&amp;$B38,'Annual Service Data By Mode'!$G:$G,"=Full Reporter")),IF($AE$1,SUMIFS('Annual Service Data By Mode'!AL:AL,'Annual Service Data By Mode'!$J:$J,"="&amp;$A38,'Annual Service Data By Mode'!$K:$K,"="&amp;$B38,'Annual Service Data By Mode'!$AV:$AV,"=No"),SUMIFS('Annual Service Data By Mode'!AL:AL,'Annual Service Data By Mode'!$J:$J,"="&amp;$A38,'Annual Service Data By Mode'!$K:$K,"="&amp;$B38)))</f>
        <v>590548</v>
      </c>
      <c r="U38" s="83">
        <f>IF($AE$6,IF($AE$1,SUMIFS('Annual Service Data By Mode'!AN:AN,'Annual Service Data By Mode'!$J:$J,"="&amp;$A38,'Annual Service Data By Mode'!$K:$K,"="&amp;$B38,'Annual Service Data By Mode'!$AV:$AV,"=No",'Annual Service Data By Mode'!$G:$G,"=Full Reporter"),SUMIFS('Annual Service Data By Mode'!AN:AN,'Annual Service Data By Mode'!$J:$J,"="&amp;$A38,'Annual Service Data By Mode'!$K:$K,"="&amp;$B38,'Annual Service Data By Mode'!$G:$G,"=Full Reporter")),IF($AE$1,SUMIFS('Annual Service Data By Mode'!AN:AN,'Annual Service Data By Mode'!$J:$J,"="&amp;$A38,'Annual Service Data By Mode'!$K:$K,"="&amp;$B38,'Annual Service Data By Mode'!$AV:$AV,"=No"),SUMIFS('Annual Service Data By Mode'!AN:AN,'Annual Service Data By Mode'!$J:$J,"="&amp;$A38,'Annual Service Data By Mode'!$K:$K,"="&amp;$B38)))</f>
        <v>32520</v>
      </c>
      <c r="V38" s="83">
        <f>IF($AE$6,IF($AE$1,SUMIFS('Annual Service Data By Mode'!AP:AP,'Annual Service Data By Mode'!$J:$J,"="&amp;$A38,'Annual Service Data By Mode'!$K:$K,"="&amp;$B38,'Annual Service Data By Mode'!$AV:$AV,"=No",'Annual Service Data By Mode'!$G:$G,"=Full Reporter"),SUMIFS('Annual Service Data By Mode'!AP:AP,'Annual Service Data By Mode'!$J:$J,"="&amp;$A38,'Annual Service Data By Mode'!$K:$K,"="&amp;$B38,'Annual Service Data By Mode'!$G:$G,"=Full Reporter")),IF($AE$1,SUMIFS('Annual Service Data By Mode'!AP:AP,'Annual Service Data By Mode'!$J:$J,"="&amp;$A38,'Annual Service Data By Mode'!$K:$K,"="&amp;$B38,'Annual Service Data By Mode'!$AV:$AV,"=No"),SUMIFS('Annual Service Data By Mode'!AP:AP,'Annual Service Data By Mode'!$J:$J,"="&amp;$A38,'Annual Service Data By Mode'!$K:$K,"="&amp;$B38)))</f>
        <v>31619</v>
      </c>
      <c r="W38" s="83">
        <f>IF($AE$6,IF($AE$1,SUMIFS('Annual Service Data By Mode'!AR:AR,'Annual Service Data By Mode'!$J:$J,"="&amp;$A38,'Annual Service Data By Mode'!$K:$K,"="&amp;$B38,'Annual Service Data By Mode'!$AV:$AV,"=No",'Annual Service Data By Mode'!$G:$G,"=Full Reporter"),SUMIFS('Annual Service Data By Mode'!AR:AR,'Annual Service Data By Mode'!$J:$J,"="&amp;$A38,'Annual Service Data By Mode'!$K:$K,"="&amp;$B38,'Annual Service Data By Mode'!$G:$G,"=Full Reporter")),IF($AE$1,SUMIFS('Annual Service Data By Mode'!AR:AR,'Annual Service Data By Mode'!$J:$J,"="&amp;$A38,'Annual Service Data By Mode'!$K:$K,"="&amp;$B38,'Annual Service Data By Mode'!$AV:$AV,"=No"),SUMIFS('Annual Service Data By Mode'!AR:AR,'Annual Service Data By Mode'!$J:$J,"="&amp;$A38,'Annual Service Data By Mode'!$K:$K,"="&amp;$B38)))</f>
        <v>8958246</v>
      </c>
      <c r="X38" s="168">
        <f>IF($AE$6,IF($AE$1,SUMIFS('Annual Service Data By Mode'!AT:AT,'Annual Service Data By Mode'!$J:$J,"="&amp;$A38,'Annual Service Data By Mode'!$K:$K,"="&amp;$B38,'Annual Service Data By Mode'!$AV:$AV,"=No",'Annual Service Data By Mode'!$G:$G,"=Full Reporter"),SUMIFS('Annual Service Data By Mode'!AT:AT,'Annual Service Data By Mode'!$J:$J,"="&amp;$A38,'Annual Service Data By Mode'!$K:$K,"="&amp;$B38,'Annual Service Data By Mode'!$G:$G,"=Full Reporter")),IF($AE$1,SUMIFS('Annual Service Data By Mode'!AT:AT,'Annual Service Data By Mode'!$J:$J,"="&amp;$A38,'Annual Service Data By Mode'!$K:$K,"="&amp;$B38,'Annual Service Data By Mode'!$AV:$AV,"=No"),SUMIFS('Annual Service Data By Mode'!AT:AT,'Annual Service Data By Mode'!$J:$J,"="&amp;$A38,'Annual Service Data By Mode'!$K:$K,"="&amp;$B38)))</f>
        <v>43795663</v>
      </c>
      <c r="Y38" s="38"/>
      <c r="Z38" s="35"/>
      <c r="AA38" s="35"/>
      <c r="AB38" s="35"/>
      <c r="AC38" s="35"/>
      <c r="AD38" s="35"/>
      <c r="AE38" s="35"/>
      <c r="AF38" s="35"/>
      <c r="AG38" s="35"/>
      <c r="AH38" s="35"/>
      <c r="AI38" s="35"/>
    </row>
    <row r="39" spans="1:35" s="39" customFormat="1" ht="10" x14ac:dyDescent="0.2">
      <c r="A39" s="80" t="s">
        <v>33</v>
      </c>
      <c r="B39" s="80" t="s">
        <v>13</v>
      </c>
      <c r="C39" s="81" t="s">
        <v>151</v>
      </c>
      <c r="D39" s="81"/>
      <c r="E39" s="82"/>
      <c r="F39" s="83">
        <f>IF($AE$6,IF($AE$1,SUMIFS('Annual Service Data By Mode'!L:L,'Annual Service Data By Mode'!$J:$J,"="&amp;$A39,'Annual Service Data By Mode'!$K:$K,"="&amp;$B39,'Annual Service Data By Mode'!$AV:$AV,"=No",'Annual Service Data By Mode'!$G:$G,"=Full Reporter"),SUMIFS('Annual Service Data By Mode'!L:L,'Annual Service Data By Mode'!$J:$J,"="&amp;$A39,'Annual Service Data By Mode'!$K:$K,"="&amp;$B39,'Annual Service Data By Mode'!$G:$G,"=Full Reporter")),IF($AE$1,SUMIFS('Annual Service Data By Mode'!L:L,'Annual Service Data By Mode'!$J:$J,"="&amp;$A39,'Annual Service Data By Mode'!$K:$K,"="&amp;$B39,'Annual Service Data By Mode'!$AV:$AV,"=No"),SUMIFS('Annual Service Data By Mode'!L:L,'Annual Service Data By Mode'!$J:$J,"="&amp;$A39,'Annual Service Data By Mode'!$K:$K,"="&amp;$B39)))</f>
        <v>40</v>
      </c>
      <c r="G39" s="83">
        <f>IF($AE$6,IF($AE$1,SUMIFS('Annual Service Data By Mode'!N:N,'Annual Service Data By Mode'!$J:$J,"="&amp;$A39,'Annual Service Data By Mode'!$K:$K,"="&amp;$B39,'Annual Service Data By Mode'!$AV:$AV,"=No",'Annual Service Data By Mode'!$G:$G,"=Full Reporter"),SUMIFS('Annual Service Data By Mode'!N:N,'Annual Service Data By Mode'!$J:$J,"="&amp;$A39,'Annual Service Data By Mode'!$K:$K,"="&amp;$B39,'Annual Service Data By Mode'!$G:$G,"=Full Reporter")),IF($AE$1,SUMIFS('Annual Service Data By Mode'!N:N,'Annual Service Data By Mode'!$J:$J,"="&amp;$A39,'Annual Service Data By Mode'!$K:$K,"="&amp;$B39,'Annual Service Data By Mode'!$AV:$AV,"=No"),SUMIFS('Annual Service Data By Mode'!N:N,'Annual Service Data By Mode'!$J:$J,"="&amp;$A39,'Annual Service Data By Mode'!$K:$K,"="&amp;$B39)))</f>
        <v>27</v>
      </c>
      <c r="H39" s="84">
        <f t="shared" si="8"/>
        <v>23.952895094046927</v>
      </c>
      <c r="I39" s="85">
        <f t="shared" si="9"/>
        <v>12.67882422154098</v>
      </c>
      <c r="J39" s="84">
        <f t="shared" si="10"/>
        <v>30.650675636073256</v>
      </c>
      <c r="K39" s="84">
        <f t="shared" si="11"/>
        <v>57.905402365716505</v>
      </c>
      <c r="L39" s="83">
        <f>IF($AE$6,IF($AE$1,SUMIFS('Annual Service Data By Mode'!V:V,'Annual Service Data By Mode'!$J:$J,"="&amp;$A39,'Annual Service Data By Mode'!$K:$K,"="&amp;$B39,'Annual Service Data By Mode'!$AV:$AV,"=No",'Annual Service Data By Mode'!$G:$G,"=Full Reporter"),SUMIFS('Annual Service Data By Mode'!V:V,'Annual Service Data By Mode'!$J:$J,"="&amp;$A39,'Annual Service Data By Mode'!$K:$K,"="&amp;$B39,'Annual Service Data By Mode'!$G:$G,"=Full Reporter")),IF($AE$1,SUMIFS('Annual Service Data By Mode'!V:V,'Annual Service Data By Mode'!$J:$J,"="&amp;$A39,'Annual Service Data By Mode'!$K:$K,"="&amp;$B39,'Annual Service Data By Mode'!$AV:$AV,"=No"),SUMIFS('Annual Service Data By Mode'!V:V,'Annual Service Data By Mode'!$J:$J,"="&amp;$A39,'Annual Service Data By Mode'!$K:$K,"="&amp;$B39)))</f>
        <v>3117474</v>
      </c>
      <c r="M39" s="83">
        <f>IF($AE$6,IF($AE$1,SUMIFS('Annual Service Data By Mode'!X:X,'Annual Service Data By Mode'!$J:$J,"="&amp;$A39,'Annual Service Data By Mode'!$K:$K,"="&amp;$B39,'Annual Service Data By Mode'!$AV:$AV,"=No",'Annual Service Data By Mode'!$G:$G,"=Full Reporter"),SUMIFS('Annual Service Data By Mode'!X:X,'Annual Service Data By Mode'!$J:$J,"="&amp;$A39,'Annual Service Data By Mode'!$K:$K,"="&amp;$B39,'Annual Service Data By Mode'!$G:$G,"=Full Reporter")),IF($AE$1,SUMIFS('Annual Service Data By Mode'!X:X,'Annual Service Data By Mode'!$J:$J,"="&amp;$A39,'Annual Service Data By Mode'!$K:$K,"="&amp;$B39,'Annual Service Data By Mode'!$AV:$AV,"=No"),SUMIFS('Annual Service Data By Mode'!X:X,'Annual Service Data By Mode'!$J:$J,"="&amp;$A39,'Annual Service Data By Mode'!$K:$K,"="&amp;$B39)))</f>
        <v>3199404</v>
      </c>
      <c r="N39" s="83">
        <f>IF($AE$6,IF($AE$1,SUMIFS('Annual Service Data By Mode'!Z:Z,'Annual Service Data By Mode'!$J:$J,"="&amp;$A39,'Annual Service Data By Mode'!$K:$K,"="&amp;$B39,'Annual Service Data By Mode'!$AV:$AV,"=No",'Annual Service Data By Mode'!$G:$G,"=Full Reporter"),SUMIFS('Annual Service Data By Mode'!Z:Z,'Annual Service Data By Mode'!$J:$J,"="&amp;$A39,'Annual Service Data By Mode'!$K:$K,"="&amp;$B39,'Annual Service Data By Mode'!$G:$G,"=Full Reporter")),IF($AE$1,SUMIFS('Annual Service Data By Mode'!Z:Z,'Annual Service Data By Mode'!$J:$J,"="&amp;$A39,'Annual Service Data By Mode'!$K:$K,"="&amp;$B39,'Annual Service Data By Mode'!$AV:$AV,"=No"),SUMIFS('Annual Service Data By Mode'!Z:Z,'Annual Service Data By Mode'!$J:$J,"="&amp;$A39,'Annual Service Data By Mode'!$K:$K,"="&amp;$B39)))</f>
        <v>3088127</v>
      </c>
      <c r="O39" s="83">
        <f>IF($AE$6,IF($AE$1,SUMIFS('Annual Service Data By Mode'!AB:AB,'Annual Service Data By Mode'!$J:$J,"="&amp;$A39,'Annual Service Data By Mode'!$K:$K,"="&amp;$B39,'Annual Service Data By Mode'!$AV:$AV,"=No",'Annual Service Data By Mode'!$G:$G,"=Full Reporter"),SUMIFS('Annual Service Data By Mode'!AB:AB,'Annual Service Data By Mode'!$J:$J,"="&amp;$A39,'Annual Service Data By Mode'!$K:$K,"="&amp;$B39,'Annual Service Data By Mode'!$G:$G,"=Full Reporter")),IF($AE$1,SUMIFS('Annual Service Data By Mode'!AB:AB,'Annual Service Data By Mode'!$J:$J,"="&amp;$A39,'Annual Service Data By Mode'!$K:$K,"="&amp;$B39,'Annual Service Data By Mode'!$AV:$AV,"=No"),SUMIFS('Annual Service Data By Mode'!AB:AB,'Annual Service Data By Mode'!$J:$J,"="&amp;$A39,'Annual Service Data By Mode'!$K:$K,"="&amp;$B39)))</f>
        <v>111277</v>
      </c>
      <c r="P39" s="83">
        <f>IF($AE$6,IF($AE$1,SUMIFS('Annual Service Data By Mode'!AD:AD,'Annual Service Data By Mode'!$J:$J,"="&amp;$A39,'Annual Service Data By Mode'!$K:$K,"="&amp;$B39,'Annual Service Data By Mode'!$AV:$AV,"=No",'Annual Service Data By Mode'!$G:$G,"=Full Reporter"),SUMIFS('Annual Service Data By Mode'!AD:AD,'Annual Service Data By Mode'!$J:$J,"="&amp;$A39,'Annual Service Data By Mode'!$K:$K,"="&amp;$B39,'Annual Service Data By Mode'!$G:$G,"=Full Reporter")),IF($AE$1,SUMIFS('Annual Service Data By Mode'!AD:AD,'Annual Service Data By Mode'!$J:$J,"="&amp;$A39,'Annual Service Data By Mode'!$K:$K,"="&amp;$B39,'Annual Service Data By Mode'!$AV:$AV,"=No"),SUMIFS('Annual Service Data By Mode'!AD:AD,'Annual Service Data By Mode'!$J:$J,"="&amp;$A39,'Annual Service Data By Mode'!$K:$K,"="&amp;$B39)))</f>
        <v>140491</v>
      </c>
      <c r="Q39" s="83">
        <f>IF($AE$6,IF($AE$1,SUMIFS('Annual Service Data By Mode'!AF:AF,'Annual Service Data By Mode'!$J:$J,"="&amp;$A39,'Annual Service Data By Mode'!$K:$K,"="&amp;$B39,'Annual Service Data By Mode'!$AV:$AV,"=No",'Annual Service Data By Mode'!$G:$G,"=Full Reporter"),SUMIFS('Annual Service Data By Mode'!AF:AF,'Annual Service Data By Mode'!$J:$J,"="&amp;$A39,'Annual Service Data By Mode'!$K:$K,"="&amp;$B39,'Annual Service Data By Mode'!$G:$G,"=Full Reporter")),IF($AE$1,SUMIFS('Annual Service Data By Mode'!AF:AF,'Annual Service Data By Mode'!$J:$J,"="&amp;$A39,'Annual Service Data By Mode'!$K:$K,"="&amp;$B39,'Annual Service Data By Mode'!$AV:$AV,"=No"),SUMIFS('Annual Service Data By Mode'!AF:AF,'Annual Service Data By Mode'!$J:$J,"="&amp;$A39,'Annual Service Data By Mode'!$K:$K,"="&amp;$B39)))</f>
        <v>128925</v>
      </c>
      <c r="R39" s="83">
        <f>IF($AE$6,IF($AE$1,SUMIFS('Annual Service Data By Mode'!AH:AH,'Annual Service Data By Mode'!$J:$J,"="&amp;$A39,'Annual Service Data By Mode'!$K:$K,"="&amp;$B39,'Annual Service Data By Mode'!$AV:$AV,"=No",'Annual Service Data By Mode'!$G:$G,"=Full Reporter"),SUMIFS('Annual Service Data By Mode'!AH:AH,'Annual Service Data By Mode'!$J:$J,"="&amp;$A39,'Annual Service Data By Mode'!$K:$K,"="&amp;$B39,'Annual Service Data By Mode'!$G:$G,"=Full Reporter")),IF($AE$1,SUMIFS('Annual Service Data By Mode'!AH:AH,'Annual Service Data By Mode'!$J:$J,"="&amp;$A39,'Annual Service Data By Mode'!$K:$K,"="&amp;$B39,'Annual Service Data By Mode'!$AV:$AV,"=No"),SUMIFS('Annual Service Data By Mode'!AH:AH,'Annual Service Data By Mode'!$J:$J,"="&amp;$A39,'Annual Service Data By Mode'!$K:$K,"="&amp;$B39)))</f>
        <v>11566</v>
      </c>
      <c r="S39" s="83">
        <f>IF($AE$6,IF($AE$1,SUMIFS('Annual Service Data By Mode'!AJ:AJ,'Annual Service Data By Mode'!$J:$J,"="&amp;$A39,'Annual Service Data By Mode'!$K:$K,"="&amp;$B39,'Annual Service Data By Mode'!$AV:$AV,"=No",'Annual Service Data By Mode'!$G:$G,"=Full Reporter"),SUMIFS('Annual Service Data By Mode'!AJ:AJ,'Annual Service Data By Mode'!$J:$J,"="&amp;$A39,'Annual Service Data By Mode'!$K:$K,"="&amp;$B39,'Annual Service Data By Mode'!$G:$G,"=Full Reporter")),IF($AE$1,SUMIFS('Annual Service Data By Mode'!AJ:AJ,'Annual Service Data By Mode'!$J:$J,"="&amp;$A39,'Annual Service Data By Mode'!$K:$K,"="&amp;$B39,'Annual Service Data By Mode'!$AV:$AV,"=No"),SUMIFS('Annual Service Data By Mode'!AJ:AJ,'Annual Service Data By Mode'!$J:$J,"="&amp;$A39,'Annual Service Data By Mode'!$K:$K,"="&amp;$B39)))</f>
        <v>2336931</v>
      </c>
      <c r="T39" s="83">
        <f>IF($AE$6,IF($AE$1,SUMIFS('Annual Service Data By Mode'!AL:AL,'Annual Service Data By Mode'!$J:$J,"="&amp;$A39,'Annual Service Data By Mode'!$K:$K,"="&amp;$B39,'Annual Service Data By Mode'!$AV:$AV,"=No",'Annual Service Data By Mode'!$G:$G,"=Full Reporter"),SUMIFS('Annual Service Data By Mode'!AL:AL,'Annual Service Data By Mode'!$J:$J,"="&amp;$A39,'Annual Service Data By Mode'!$K:$K,"="&amp;$B39,'Annual Service Data By Mode'!$G:$G,"=Full Reporter")),IF($AE$1,SUMIFS('Annual Service Data By Mode'!AL:AL,'Annual Service Data By Mode'!$J:$J,"="&amp;$A39,'Annual Service Data By Mode'!$K:$K,"="&amp;$B39,'Annual Service Data By Mode'!$AV:$AV,"=No"),SUMIFS('Annual Service Data By Mode'!AL:AL,'Annual Service Data By Mode'!$J:$J,"="&amp;$A39,'Annual Service Data By Mode'!$K:$K,"="&amp;$B39)))</f>
        <v>2271421</v>
      </c>
      <c r="U39" s="83">
        <f>IF($AE$6,IF($AE$1,SUMIFS('Annual Service Data By Mode'!AN:AN,'Annual Service Data By Mode'!$J:$J,"="&amp;$A39,'Annual Service Data By Mode'!$K:$K,"="&amp;$B39,'Annual Service Data By Mode'!$AV:$AV,"=No",'Annual Service Data By Mode'!$G:$G,"=Full Reporter"),SUMIFS('Annual Service Data By Mode'!AN:AN,'Annual Service Data By Mode'!$J:$J,"="&amp;$A39,'Annual Service Data By Mode'!$K:$K,"="&amp;$B39,'Annual Service Data By Mode'!$G:$G,"=Full Reporter")),IF($AE$1,SUMIFS('Annual Service Data By Mode'!AN:AN,'Annual Service Data By Mode'!$J:$J,"="&amp;$A39,'Annual Service Data By Mode'!$K:$K,"="&amp;$B39,'Annual Service Data By Mode'!$AV:$AV,"=No"),SUMIFS('Annual Service Data By Mode'!AN:AN,'Annual Service Data By Mode'!$J:$J,"="&amp;$A39,'Annual Service Data By Mode'!$K:$K,"="&amp;$B39)))</f>
        <v>101817</v>
      </c>
      <c r="V39" s="83">
        <f>IF($AE$6,IF($AE$1,SUMIFS('Annual Service Data By Mode'!AP:AP,'Annual Service Data By Mode'!$J:$J,"="&amp;$A39,'Annual Service Data By Mode'!$K:$K,"="&amp;$B39,'Annual Service Data By Mode'!$AV:$AV,"=No",'Annual Service Data By Mode'!$G:$G,"=Full Reporter"),SUMIFS('Annual Service Data By Mode'!AP:AP,'Annual Service Data By Mode'!$J:$J,"="&amp;$A39,'Annual Service Data By Mode'!$K:$K,"="&amp;$B39,'Annual Service Data By Mode'!$G:$G,"=Full Reporter")),IF($AE$1,SUMIFS('Annual Service Data By Mode'!AP:AP,'Annual Service Data By Mode'!$J:$J,"="&amp;$A39,'Annual Service Data By Mode'!$K:$K,"="&amp;$B39,'Annual Service Data By Mode'!$AV:$AV,"=No"),SUMIFS('Annual Service Data By Mode'!AP:AP,'Annual Service Data By Mode'!$J:$J,"="&amp;$A39,'Annual Service Data By Mode'!$K:$K,"="&amp;$B39)))</f>
        <v>95294</v>
      </c>
      <c r="W39" s="83">
        <f>IF($AE$6,IF($AE$1,SUMIFS('Annual Service Data By Mode'!AR:AR,'Annual Service Data By Mode'!$J:$J,"="&amp;$A39,'Annual Service Data By Mode'!$K:$K,"="&amp;$B39,'Annual Service Data By Mode'!$AV:$AV,"=No",'Annual Service Data By Mode'!$G:$G,"=Full Reporter"),SUMIFS('Annual Service Data By Mode'!AR:AR,'Annual Service Data By Mode'!$J:$J,"="&amp;$A39,'Annual Service Data By Mode'!$K:$K,"="&amp;$B39,'Annual Service Data By Mode'!$G:$G,"=Full Reporter")),IF($AE$1,SUMIFS('Annual Service Data By Mode'!AR:AR,'Annual Service Data By Mode'!$J:$J,"="&amp;$A39,'Annual Service Data By Mode'!$K:$K,"="&amp;$B39,'Annual Service Data By Mode'!$AV:$AV,"=No"),SUMIFS('Annual Service Data By Mode'!AR:AR,'Annual Service Data By Mode'!$J:$J,"="&amp;$A39,'Annual Service Data By Mode'!$K:$K,"="&amp;$B39)))</f>
        <v>7465454</v>
      </c>
      <c r="X39" s="168">
        <f>IF($AE$6,IF($AE$1,SUMIFS('Annual Service Data By Mode'!AT:AT,'Annual Service Data By Mode'!$J:$J,"="&amp;$A39,'Annual Service Data By Mode'!$K:$K,"="&amp;$B39,'Annual Service Data By Mode'!$AV:$AV,"=No",'Annual Service Data By Mode'!$G:$G,"=Full Reporter"),SUMIFS('Annual Service Data By Mode'!AT:AT,'Annual Service Data By Mode'!$J:$J,"="&amp;$A39,'Annual Service Data By Mode'!$K:$K,"="&amp;$B39,'Annual Service Data By Mode'!$G:$G,"=Full Reporter")),IF($AE$1,SUMIFS('Annual Service Data By Mode'!AT:AT,'Annual Service Data By Mode'!$J:$J,"="&amp;$A39,'Annual Service Data By Mode'!$K:$K,"="&amp;$B39,'Annual Service Data By Mode'!$AV:$AV,"=No"),SUMIFS('Annual Service Data By Mode'!AT:AT,'Annual Service Data By Mode'!$J:$J,"="&amp;$A39,'Annual Service Data By Mode'!$K:$K,"="&amp;$B39)))</f>
        <v>94653179</v>
      </c>
      <c r="Y39" s="38"/>
      <c r="Z39" s="35"/>
      <c r="AA39" s="35"/>
      <c r="AB39" s="35"/>
      <c r="AC39" s="35"/>
      <c r="AD39" s="35"/>
      <c r="AE39" s="35"/>
      <c r="AF39" s="35"/>
      <c r="AG39" s="35"/>
      <c r="AH39" s="35"/>
      <c r="AI39" s="35"/>
    </row>
    <row r="40" spans="1:35" s="39" customFormat="1" ht="10" x14ac:dyDescent="0.2">
      <c r="A40" s="80" t="s">
        <v>101</v>
      </c>
      <c r="B40" s="80" t="s">
        <v>9</v>
      </c>
      <c r="C40" s="81" t="s">
        <v>137</v>
      </c>
      <c r="D40" s="81"/>
      <c r="E40" s="82"/>
      <c r="F40" s="83">
        <f>IF($AE$6,IF($AE$1,SUMIFS('Annual Service Data By Mode'!L:L,'Annual Service Data By Mode'!$J:$J,"="&amp;$A40,'Annual Service Data By Mode'!$K:$K,"="&amp;$B40,'Annual Service Data By Mode'!$AV:$AV,"=No",'Annual Service Data By Mode'!$G:$G,"=Full Reporter"),SUMIFS('Annual Service Data By Mode'!L:L,'Annual Service Data By Mode'!$J:$J,"="&amp;$A40,'Annual Service Data By Mode'!$K:$K,"="&amp;$B40,'Annual Service Data By Mode'!$G:$G,"=Full Reporter")),IF($AE$1,SUMIFS('Annual Service Data By Mode'!L:L,'Annual Service Data By Mode'!$J:$J,"="&amp;$A40,'Annual Service Data By Mode'!$K:$K,"="&amp;$B40,'Annual Service Data By Mode'!$AV:$AV,"=No"),SUMIFS('Annual Service Data By Mode'!L:L,'Annual Service Data By Mode'!$J:$J,"="&amp;$A40,'Annual Service Data By Mode'!$K:$K,"="&amp;$B40)))</f>
        <v>6</v>
      </c>
      <c r="G40" s="83">
        <f>IF($AE$6,IF($AE$1,SUMIFS('Annual Service Data By Mode'!N:N,'Annual Service Data By Mode'!$J:$J,"="&amp;$A40,'Annual Service Data By Mode'!$K:$K,"="&amp;$B40,'Annual Service Data By Mode'!$AV:$AV,"=No",'Annual Service Data By Mode'!$G:$G,"=Full Reporter"),SUMIFS('Annual Service Data By Mode'!N:N,'Annual Service Data By Mode'!$J:$J,"="&amp;$A40,'Annual Service Data By Mode'!$K:$K,"="&amp;$B40,'Annual Service Data By Mode'!$G:$G,"=Full Reporter")),IF($AE$1,SUMIFS('Annual Service Data By Mode'!N:N,'Annual Service Data By Mode'!$J:$J,"="&amp;$A40,'Annual Service Data By Mode'!$K:$K,"="&amp;$B40,'Annual Service Data By Mode'!$AV:$AV,"=No"),SUMIFS('Annual Service Data By Mode'!N:N,'Annual Service Data By Mode'!$J:$J,"="&amp;$A40,'Annual Service Data By Mode'!$K:$K,"="&amp;$B40)))</f>
        <v>6</v>
      </c>
      <c r="H40" s="84">
        <f t="shared" si="8"/>
        <v>2.3983739837398375</v>
      </c>
      <c r="I40" s="85">
        <f t="shared" si="9"/>
        <v>0.40970283690272413</v>
      </c>
      <c r="J40" s="84">
        <f t="shared" si="10"/>
        <v>13.337392438070404</v>
      </c>
      <c r="K40" s="84">
        <f t="shared" si="11"/>
        <v>78.076235146966852</v>
      </c>
      <c r="L40" s="83">
        <f>IF($AE$6,IF($AE$1,SUMIFS('Annual Service Data By Mode'!V:V,'Annual Service Data By Mode'!$J:$J,"="&amp;$A40,'Annual Service Data By Mode'!$K:$K,"="&amp;$B40,'Annual Service Data By Mode'!$AV:$AV,"=No",'Annual Service Data By Mode'!$G:$G,"=Full Reporter"),SUMIFS('Annual Service Data By Mode'!V:V,'Annual Service Data By Mode'!$J:$J,"="&amp;$A40,'Annual Service Data By Mode'!$K:$K,"="&amp;$B40,'Annual Service Data By Mode'!$G:$G,"=Full Reporter")),IF($AE$1,SUMIFS('Annual Service Data By Mode'!V:V,'Annual Service Data By Mode'!$J:$J,"="&amp;$A40,'Annual Service Data By Mode'!$K:$K,"="&amp;$B40,'Annual Service Data By Mode'!$AV:$AV,"=No"),SUMIFS('Annual Service Data By Mode'!V:V,'Annual Service Data By Mode'!$J:$J,"="&amp;$A40,'Annual Service Data By Mode'!$K:$K,"="&amp;$B40)))</f>
        <v>39955</v>
      </c>
      <c r="M40" s="83">
        <f>IF($AE$6,IF($AE$1,SUMIFS('Annual Service Data By Mode'!X:X,'Annual Service Data By Mode'!$J:$J,"="&amp;$A40,'Annual Service Data By Mode'!$K:$K,"="&amp;$B40,'Annual Service Data By Mode'!$AV:$AV,"=No",'Annual Service Data By Mode'!$G:$G,"=Full Reporter"),SUMIFS('Annual Service Data By Mode'!X:X,'Annual Service Data By Mode'!$J:$J,"="&amp;$A40,'Annual Service Data By Mode'!$K:$K,"="&amp;$B40,'Annual Service Data By Mode'!$G:$G,"=Full Reporter")),IF($AE$1,SUMIFS('Annual Service Data By Mode'!X:X,'Annual Service Data By Mode'!$J:$J,"="&amp;$A40,'Annual Service Data By Mode'!$K:$K,"="&amp;$B40,'Annual Service Data By Mode'!$AV:$AV,"=No"),SUMIFS('Annual Service Data By Mode'!X:X,'Annual Service Data By Mode'!$J:$J,"="&amp;$A40,'Annual Service Data By Mode'!$K:$K,"="&amp;$B40)))</f>
        <v>39955</v>
      </c>
      <c r="N40" s="83">
        <f>IF($AE$6,IF($AE$1,SUMIFS('Annual Service Data By Mode'!Z:Z,'Annual Service Data By Mode'!$J:$J,"="&amp;$A40,'Annual Service Data By Mode'!$K:$K,"="&amp;$B40,'Annual Service Data By Mode'!$AV:$AV,"=No",'Annual Service Data By Mode'!$G:$G,"=Full Reporter"),SUMIFS('Annual Service Data By Mode'!Z:Z,'Annual Service Data By Mode'!$J:$J,"="&amp;$A40,'Annual Service Data By Mode'!$K:$K,"="&amp;$B40,'Annual Service Data By Mode'!$G:$G,"=Full Reporter")),IF($AE$1,SUMIFS('Annual Service Data By Mode'!Z:Z,'Annual Service Data By Mode'!$J:$J,"="&amp;$A40,'Annual Service Data By Mode'!$K:$K,"="&amp;$B40,'Annual Service Data By Mode'!$AV:$AV,"=No"),SUMIFS('Annual Service Data By Mode'!Z:Z,'Annual Service Data By Mode'!$J:$J,"="&amp;$A40,'Annual Service Data By Mode'!$K:$K,"="&amp;$B40)))</f>
        <v>38350</v>
      </c>
      <c r="O40" s="83">
        <f>IF($AE$6,IF($AE$1,SUMIFS('Annual Service Data By Mode'!AB:AB,'Annual Service Data By Mode'!$J:$J,"="&amp;$A40,'Annual Service Data By Mode'!$K:$K,"="&amp;$B40,'Annual Service Data By Mode'!$AV:$AV,"=No",'Annual Service Data By Mode'!$G:$G,"=Full Reporter"),SUMIFS('Annual Service Data By Mode'!AB:AB,'Annual Service Data By Mode'!$J:$J,"="&amp;$A40,'Annual Service Data By Mode'!$K:$K,"="&amp;$B40,'Annual Service Data By Mode'!$G:$G,"=Full Reporter")),IF($AE$1,SUMIFS('Annual Service Data By Mode'!AB:AB,'Annual Service Data By Mode'!$J:$J,"="&amp;$A40,'Annual Service Data By Mode'!$K:$K,"="&amp;$B40,'Annual Service Data By Mode'!$AV:$AV,"=No"),SUMIFS('Annual Service Data By Mode'!AB:AB,'Annual Service Data By Mode'!$J:$J,"="&amp;$A40,'Annual Service Data By Mode'!$K:$K,"="&amp;$B40)))</f>
        <v>1605</v>
      </c>
      <c r="P40" s="83">
        <f>IF($AE$6,IF($AE$1,SUMIFS('Annual Service Data By Mode'!AD:AD,'Annual Service Data By Mode'!$J:$J,"="&amp;$A40,'Annual Service Data By Mode'!$K:$K,"="&amp;$B40,'Annual Service Data By Mode'!$AV:$AV,"=No",'Annual Service Data By Mode'!$G:$G,"=Full Reporter"),SUMIFS('Annual Service Data By Mode'!AD:AD,'Annual Service Data By Mode'!$J:$J,"="&amp;$A40,'Annual Service Data By Mode'!$K:$K,"="&amp;$B40,'Annual Service Data By Mode'!$G:$G,"=Full Reporter")),IF($AE$1,SUMIFS('Annual Service Data By Mode'!AD:AD,'Annual Service Data By Mode'!$J:$J,"="&amp;$A40,'Annual Service Data By Mode'!$K:$K,"="&amp;$B40,'Annual Service Data By Mode'!$AV:$AV,"=No"),SUMIFS('Annual Service Data By Mode'!AD:AD,'Annual Service Data By Mode'!$J:$J,"="&amp;$A40,'Annual Service Data By Mode'!$K:$K,"="&amp;$B40)))</f>
        <v>15990</v>
      </c>
      <c r="Q40" s="83">
        <f>IF($AE$6,IF($AE$1,SUMIFS('Annual Service Data By Mode'!AF:AF,'Annual Service Data By Mode'!$J:$J,"="&amp;$A40,'Annual Service Data By Mode'!$K:$K,"="&amp;$B40,'Annual Service Data By Mode'!$AV:$AV,"=No",'Annual Service Data By Mode'!$G:$G,"=Full Reporter"),SUMIFS('Annual Service Data By Mode'!AF:AF,'Annual Service Data By Mode'!$J:$J,"="&amp;$A40,'Annual Service Data By Mode'!$K:$K,"="&amp;$B40,'Annual Service Data By Mode'!$G:$G,"=Full Reporter")),IF($AE$1,SUMIFS('Annual Service Data By Mode'!AF:AF,'Annual Service Data By Mode'!$J:$J,"="&amp;$A40,'Annual Service Data By Mode'!$K:$K,"="&amp;$B40,'Annual Service Data By Mode'!$AV:$AV,"=No"),SUMIFS('Annual Service Data By Mode'!AF:AF,'Annual Service Data By Mode'!$J:$J,"="&amp;$A40,'Annual Service Data By Mode'!$K:$K,"="&amp;$B40)))</f>
        <v>15990</v>
      </c>
      <c r="R40" s="83">
        <f>IF($AE$6,IF($AE$1,SUMIFS('Annual Service Data By Mode'!AH:AH,'Annual Service Data By Mode'!$J:$J,"="&amp;$A40,'Annual Service Data By Mode'!$K:$K,"="&amp;$B40,'Annual Service Data By Mode'!$AV:$AV,"=No",'Annual Service Data By Mode'!$G:$G,"=Full Reporter"),SUMIFS('Annual Service Data By Mode'!AH:AH,'Annual Service Data By Mode'!$J:$J,"="&amp;$A40,'Annual Service Data By Mode'!$K:$K,"="&amp;$B40,'Annual Service Data By Mode'!$G:$G,"=Full Reporter")),IF($AE$1,SUMIFS('Annual Service Data By Mode'!AH:AH,'Annual Service Data By Mode'!$J:$J,"="&amp;$A40,'Annual Service Data By Mode'!$K:$K,"="&amp;$B40,'Annual Service Data By Mode'!$AV:$AV,"=No"),SUMIFS('Annual Service Data By Mode'!AH:AH,'Annual Service Data By Mode'!$J:$J,"="&amp;$A40,'Annual Service Data By Mode'!$K:$K,"="&amp;$B40)))</f>
        <v>0</v>
      </c>
      <c r="S40" s="83">
        <f>IF($AE$6,IF($AE$1,SUMIFS('Annual Service Data By Mode'!AJ:AJ,'Annual Service Data By Mode'!$J:$J,"="&amp;$A40,'Annual Service Data By Mode'!$K:$K,"="&amp;$B40,'Annual Service Data By Mode'!$AV:$AV,"=No",'Annual Service Data By Mode'!$G:$G,"=Full Reporter"),SUMIFS('Annual Service Data By Mode'!AJ:AJ,'Annual Service Data By Mode'!$J:$J,"="&amp;$A40,'Annual Service Data By Mode'!$K:$K,"="&amp;$B40,'Annual Service Data By Mode'!$G:$G,"=Full Reporter")),IF($AE$1,SUMIFS('Annual Service Data By Mode'!AJ:AJ,'Annual Service Data By Mode'!$J:$J,"="&amp;$A40,'Annual Service Data By Mode'!$K:$K,"="&amp;$B40,'Annual Service Data By Mode'!$AV:$AV,"=No"),SUMIFS('Annual Service Data By Mode'!AJ:AJ,'Annual Service Data By Mode'!$J:$J,"="&amp;$A40,'Annual Service Data By Mode'!$K:$K,"="&amp;$B40)))</f>
        <v>39955</v>
      </c>
      <c r="T40" s="83">
        <f>IF($AE$6,IF($AE$1,SUMIFS('Annual Service Data By Mode'!AL:AL,'Annual Service Data By Mode'!$J:$J,"="&amp;$A40,'Annual Service Data By Mode'!$K:$K,"="&amp;$B40,'Annual Service Data By Mode'!$AV:$AV,"=No",'Annual Service Data By Mode'!$G:$G,"=Full Reporter"),SUMIFS('Annual Service Data By Mode'!AL:AL,'Annual Service Data By Mode'!$J:$J,"="&amp;$A40,'Annual Service Data By Mode'!$K:$K,"="&amp;$B40,'Annual Service Data By Mode'!$G:$G,"=Full Reporter")),IF($AE$1,SUMIFS('Annual Service Data By Mode'!AL:AL,'Annual Service Data By Mode'!$J:$J,"="&amp;$A40,'Annual Service Data By Mode'!$K:$K,"="&amp;$B40,'Annual Service Data By Mode'!$AV:$AV,"=No"),SUMIFS('Annual Service Data By Mode'!AL:AL,'Annual Service Data By Mode'!$J:$J,"="&amp;$A40,'Annual Service Data By Mode'!$K:$K,"="&amp;$B40)))</f>
        <v>38350</v>
      </c>
      <c r="U40" s="83">
        <f>IF($AE$6,IF($AE$1,SUMIFS('Annual Service Data By Mode'!AN:AN,'Annual Service Data By Mode'!$J:$J,"="&amp;$A40,'Annual Service Data By Mode'!$K:$K,"="&amp;$B40,'Annual Service Data By Mode'!$AV:$AV,"=No",'Annual Service Data By Mode'!$G:$G,"=Full Reporter"),SUMIFS('Annual Service Data By Mode'!AN:AN,'Annual Service Data By Mode'!$J:$J,"="&amp;$A40,'Annual Service Data By Mode'!$K:$K,"="&amp;$B40,'Annual Service Data By Mode'!$G:$G,"=Full Reporter")),IF($AE$1,SUMIFS('Annual Service Data By Mode'!AN:AN,'Annual Service Data By Mode'!$J:$J,"="&amp;$A40,'Annual Service Data By Mode'!$K:$K,"="&amp;$B40,'Annual Service Data By Mode'!$AV:$AV,"=No"),SUMIFS('Annual Service Data By Mode'!AN:AN,'Annual Service Data By Mode'!$J:$J,"="&amp;$A40,'Annual Service Data By Mode'!$K:$K,"="&amp;$B40)))</f>
        <v>15990</v>
      </c>
      <c r="V40" s="83">
        <f>IF($AE$6,IF($AE$1,SUMIFS('Annual Service Data By Mode'!AP:AP,'Annual Service Data By Mode'!$J:$J,"="&amp;$A40,'Annual Service Data By Mode'!$K:$K,"="&amp;$B40,'Annual Service Data By Mode'!$AV:$AV,"=No",'Annual Service Data By Mode'!$G:$G,"=Full Reporter"),SUMIFS('Annual Service Data By Mode'!AP:AP,'Annual Service Data By Mode'!$J:$J,"="&amp;$A40,'Annual Service Data By Mode'!$K:$K,"="&amp;$B40,'Annual Service Data By Mode'!$G:$G,"=Full Reporter")),IF($AE$1,SUMIFS('Annual Service Data By Mode'!AP:AP,'Annual Service Data By Mode'!$J:$J,"="&amp;$A40,'Annual Service Data By Mode'!$K:$K,"="&amp;$B40,'Annual Service Data By Mode'!$AV:$AV,"=No"),SUMIFS('Annual Service Data By Mode'!AP:AP,'Annual Service Data By Mode'!$J:$J,"="&amp;$A40,'Annual Service Data By Mode'!$K:$K,"="&amp;$B40)))</f>
        <v>15990</v>
      </c>
      <c r="W40" s="83">
        <f>IF($AE$6,IF($AE$1,SUMIFS('Annual Service Data By Mode'!AR:AR,'Annual Service Data By Mode'!$J:$J,"="&amp;$A40,'Annual Service Data By Mode'!$K:$K,"="&amp;$B40,'Annual Service Data By Mode'!$AV:$AV,"=No",'Annual Service Data By Mode'!$G:$G,"=Full Reporter"),SUMIFS('Annual Service Data By Mode'!AR:AR,'Annual Service Data By Mode'!$J:$J,"="&amp;$A40,'Annual Service Data By Mode'!$K:$K,"="&amp;$B40,'Annual Service Data By Mode'!$G:$G,"=Full Reporter")),IF($AE$1,SUMIFS('Annual Service Data By Mode'!AR:AR,'Annual Service Data By Mode'!$J:$J,"="&amp;$A40,'Annual Service Data By Mode'!$K:$K,"="&amp;$B40,'Annual Service Data By Mode'!$AV:$AV,"=No"),SUMIFS('Annual Service Data By Mode'!AR:AR,'Annual Service Data By Mode'!$J:$J,"="&amp;$A40,'Annual Service Data By Mode'!$K:$K,"="&amp;$B40)))</f>
        <v>1248439</v>
      </c>
      <c r="X40" s="168">
        <f>IF($AE$6,IF($AE$1,SUMIFS('Annual Service Data By Mode'!AT:AT,'Annual Service Data By Mode'!$J:$J,"="&amp;$A40,'Annual Service Data By Mode'!$K:$K,"="&amp;$B40,'Annual Service Data By Mode'!$AV:$AV,"=No",'Annual Service Data By Mode'!$G:$G,"=Full Reporter"),SUMIFS('Annual Service Data By Mode'!AT:AT,'Annual Service Data By Mode'!$J:$J,"="&amp;$A40,'Annual Service Data By Mode'!$K:$K,"="&amp;$B40,'Annual Service Data By Mode'!$G:$G,"=Full Reporter")),IF($AE$1,SUMIFS('Annual Service Data By Mode'!AT:AT,'Annual Service Data By Mode'!$J:$J,"="&amp;$A40,'Annual Service Data By Mode'!$K:$K,"="&amp;$B40,'Annual Service Data By Mode'!$AV:$AV,"=No"),SUMIFS('Annual Service Data By Mode'!AT:AT,'Annual Service Data By Mode'!$J:$J,"="&amp;$A40,'Annual Service Data By Mode'!$K:$K,"="&amp;$B40)))</f>
        <v>511489</v>
      </c>
      <c r="Y40" s="38"/>
      <c r="Z40" s="35"/>
      <c r="AA40" s="35"/>
      <c r="AB40" s="35"/>
      <c r="AC40" s="35"/>
      <c r="AD40" s="35"/>
      <c r="AE40" s="35"/>
      <c r="AF40" s="35"/>
      <c r="AG40" s="35"/>
      <c r="AH40" s="35"/>
      <c r="AI40" s="35"/>
    </row>
    <row r="41" spans="1:35" s="39" customFormat="1" ht="10" x14ac:dyDescent="0.2">
      <c r="A41" s="80" t="s">
        <v>23</v>
      </c>
      <c r="B41" s="80" t="s">
        <v>9</v>
      </c>
      <c r="C41" s="81" t="s">
        <v>138</v>
      </c>
      <c r="D41" s="81"/>
      <c r="E41" s="82"/>
      <c r="F41" s="83">
        <f>IF($AE$6,IF($AE$1,SUMIFS('Annual Service Data By Mode'!L:L,'Annual Service Data By Mode'!$J:$J,"="&amp;$A41,'Annual Service Data By Mode'!$K:$K,"="&amp;$B41,'Annual Service Data By Mode'!$AV:$AV,"=No",'Annual Service Data By Mode'!$G:$G,"=Full Reporter"),SUMIFS('Annual Service Data By Mode'!L:L,'Annual Service Data By Mode'!$J:$J,"="&amp;$A41,'Annual Service Data By Mode'!$K:$K,"="&amp;$B41,'Annual Service Data By Mode'!$G:$G,"=Full Reporter")),IF($AE$1,SUMIFS('Annual Service Data By Mode'!L:L,'Annual Service Data By Mode'!$J:$J,"="&amp;$A41,'Annual Service Data By Mode'!$K:$K,"="&amp;$B41,'Annual Service Data By Mode'!$AV:$AV,"=No"),SUMIFS('Annual Service Data By Mode'!L:L,'Annual Service Data By Mode'!$J:$J,"="&amp;$A41,'Annual Service Data By Mode'!$K:$K,"="&amp;$B41)))</f>
        <v>1460</v>
      </c>
      <c r="G41" s="83">
        <f>IF($AE$6,IF($AE$1,SUMIFS('Annual Service Data By Mode'!N:N,'Annual Service Data By Mode'!$J:$J,"="&amp;$A41,'Annual Service Data By Mode'!$K:$K,"="&amp;$B41,'Annual Service Data By Mode'!$AV:$AV,"=No",'Annual Service Data By Mode'!$G:$G,"=Full Reporter"),SUMIFS('Annual Service Data By Mode'!N:N,'Annual Service Data By Mode'!$J:$J,"="&amp;$A41,'Annual Service Data By Mode'!$K:$K,"="&amp;$B41,'Annual Service Data By Mode'!$G:$G,"=Full Reporter")),IF($AE$1,SUMIFS('Annual Service Data By Mode'!N:N,'Annual Service Data By Mode'!$J:$J,"="&amp;$A41,'Annual Service Data By Mode'!$K:$K,"="&amp;$B41,'Annual Service Data By Mode'!$AV:$AV,"=No"),SUMIFS('Annual Service Data By Mode'!N:N,'Annual Service Data By Mode'!$J:$J,"="&amp;$A41,'Annual Service Data By Mode'!$K:$K,"="&amp;$B41)))</f>
        <v>697</v>
      </c>
      <c r="H41" s="84">
        <f t="shared" si="8"/>
        <v>15.780233136798664</v>
      </c>
      <c r="I41" s="85">
        <f t="shared" si="9"/>
        <v>5.0832191268048428</v>
      </c>
      <c r="J41" s="84">
        <f t="shared" si="10"/>
        <v>22.595462345686553</v>
      </c>
      <c r="K41" s="84">
        <f t="shared" si="11"/>
        <v>70.144854029303517</v>
      </c>
      <c r="L41" s="83">
        <f>IF($AE$6,IF($AE$1,SUMIFS('Annual Service Data By Mode'!V:V,'Annual Service Data By Mode'!$J:$J,"="&amp;$A41,'Annual Service Data By Mode'!$K:$K,"="&amp;$B41,'Annual Service Data By Mode'!$AV:$AV,"=No",'Annual Service Data By Mode'!$G:$G,"=Full Reporter"),SUMIFS('Annual Service Data By Mode'!V:V,'Annual Service Data By Mode'!$J:$J,"="&amp;$A41,'Annual Service Data By Mode'!$K:$K,"="&amp;$B41,'Annual Service Data By Mode'!$G:$G,"=Full Reporter")),IF($AE$1,SUMIFS('Annual Service Data By Mode'!V:V,'Annual Service Data By Mode'!$J:$J,"="&amp;$A41,'Annual Service Data By Mode'!$K:$K,"="&amp;$B41,'Annual Service Data By Mode'!$AV:$AV,"=No"),SUMIFS('Annual Service Data By Mode'!V:V,'Annual Service Data By Mode'!$J:$J,"="&amp;$A41,'Annual Service Data By Mode'!$K:$K,"="&amp;$B41)))</f>
        <v>102599333</v>
      </c>
      <c r="M41" s="83">
        <f>IF($AE$6,IF($AE$1,SUMIFS('Annual Service Data By Mode'!X:X,'Annual Service Data By Mode'!$J:$J,"="&amp;$A41,'Annual Service Data By Mode'!$K:$K,"="&amp;$B41,'Annual Service Data By Mode'!$AV:$AV,"=No",'Annual Service Data By Mode'!$G:$G,"=Full Reporter"),SUMIFS('Annual Service Data By Mode'!X:X,'Annual Service Data By Mode'!$J:$J,"="&amp;$A41,'Annual Service Data By Mode'!$K:$K,"="&amp;$B41,'Annual Service Data By Mode'!$G:$G,"=Full Reporter")),IF($AE$1,SUMIFS('Annual Service Data By Mode'!X:X,'Annual Service Data By Mode'!$J:$J,"="&amp;$A41,'Annual Service Data By Mode'!$K:$K,"="&amp;$B41,'Annual Service Data By Mode'!$AV:$AV,"=No"),SUMIFS('Annual Service Data By Mode'!X:X,'Annual Service Data By Mode'!$J:$J,"="&amp;$A41,'Annual Service Data By Mode'!$K:$K,"="&amp;$B41)))</f>
        <v>103332040</v>
      </c>
      <c r="N41" s="83">
        <f>IF($AE$6,IF($AE$1,SUMIFS('Annual Service Data By Mode'!Z:Z,'Annual Service Data By Mode'!$J:$J,"="&amp;$A41,'Annual Service Data By Mode'!$K:$K,"="&amp;$B41,'Annual Service Data By Mode'!$AV:$AV,"=No",'Annual Service Data By Mode'!$G:$G,"=Full Reporter"),SUMIFS('Annual Service Data By Mode'!Z:Z,'Annual Service Data By Mode'!$J:$J,"="&amp;$A41,'Annual Service Data By Mode'!$K:$K,"="&amp;$B41,'Annual Service Data By Mode'!$G:$G,"=Full Reporter")),IF($AE$1,SUMIFS('Annual Service Data By Mode'!Z:Z,'Annual Service Data By Mode'!$J:$J,"="&amp;$A41,'Annual Service Data By Mode'!$K:$K,"="&amp;$B41,'Annual Service Data By Mode'!$AV:$AV,"=No"),SUMIFS('Annual Service Data By Mode'!Z:Z,'Annual Service Data By Mode'!$J:$J,"="&amp;$A41,'Annual Service Data By Mode'!$K:$K,"="&amp;$B41)))</f>
        <v>101280787</v>
      </c>
      <c r="O41" s="83">
        <f>IF($AE$6,IF($AE$1,SUMIFS('Annual Service Data By Mode'!AB:AB,'Annual Service Data By Mode'!$J:$J,"="&amp;$A41,'Annual Service Data By Mode'!$K:$K,"="&amp;$B41,'Annual Service Data By Mode'!$AV:$AV,"=No",'Annual Service Data By Mode'!$G:$G,"=Full Reporter"),SUMIFS('Annual Service Data By Mode'!AB:AB,'Annual Service Data By Mode'!$J:$J,"="&amp;$A41,'Annual Service Data By Mode'!$K:$K,"="&amp;$B41,'Annual Service Data By Mode'!$G:$G,"=Full Reporter")),IF($AE$1,SUMIFS('Annual Service Data By Mode'!AB:AB,'Annual Service Data By Mode'!$J:$J,"="&amp;$A41,'Annual Service Data By Mode'!$K:$K,"="&amp;$B41,'Annual Service Data By Mode'!$AV:$AV,"=No"),SUMIFS('Annual Service Data By Mode'!AB:AB,'Annual Service Data By Mode'!$J:$J,"="&amp;$A41,'Annual Service Data By Mode'!$K:$K,"="&amp;$B41)))</f>
        <v>2051253</v>
      </c>
      <c r="P41" s="83">
        <f>IF($AE$6,IF($AE$1,SUMIFS('Annual Service Data By Mode'!AD:AD,'Annual Service Data By Mode'!$J:$J,"="&amp;$A41,'Annual Service Data By Mode'!$K:$K,"="&amp;$B41,'Annual Service Data By Mode'!$AV:$AV,"=No",'Annual Service Data By Mode'!$G:$G,"=Full Reporter"),SUMIFS('Annual Service Data By Mode'!AD:AD,'Annual Service Data By Mode'!$J:$J,"="&amp;$A41,'Annual Service Data By Mode'!$K:$K,"="&amp;$B41,'Annual Service Data By Mode'!$G:$G,"=Full Reporter")),IF($AE$1,SUMIFS('Annual Service Data By Mode'!AD:AD,'Annual Service Data By Mode'!$J:$J,"="&amp;$A41,'Annual Service Data By Mode'!$K:$K,"="&amp;$B41,'Annual Service Data By Mode'!$AV:$AV,"=No"),SUMIFS('Annual Service Data By Mode'!AD:AD,'Annual Service Data By Mode'!$J:$J,"="&amp;$A41,'Annual Service Data By Mode'!$K:$K,"="&amp;$B41)))</f>
        <v>6652194</v>
      </c>
      <c r="Q41" s="83">
        <f>IF($AE$6,IF($AE$1,SUMIFS('Annual Service Data By Mode'!AF:AF,'Annual Service Data By Mode'!$J:$J,"="&amp;$A41,'Annual Service Data By Mode'!$K:$K,"="&amp;$B41,'Annual Service Data By Mode'!$AV:$AV,"=No",'Annual Service Data By Mode'!$G:$G,"=Full Reporter"),SUMIFS('Annual Service Data By Mode'!AF:AF,'Annual Service Data By Mode'!$J:$J,"="&amp;$A41,'Annual Service Data By Mode'!$K:$K,"="&amp;$B41,'Annual Service Data By Mode'!$G:$G,"=Full Reporter")),IF($AE$1,SUMIFS('Annual Service Data By Mode'!AF:AF,'Annual Service Data By Mode'!$J:$J,"="&amp;$A41,'Annual Service Data By Mode'!$K:$K,"="&amp;$B41,'Annual Service Data By Mode'!$AV:$AV,"=No"),SUMIFS('Annual Service Data By Mode'!AF:AF,'Annual Service Data By Mode'!$J:$J,"="&amp;$A41,'Annual Service Data By Mode'!$K:$K,"="&amp;$B41)))</f>
        <v>6418206</v>
      </c>
      <c r="R41" s="83">
        <f>IF($AE$6,IF($AE$1,SUMIFS('Annual Service Data By Mode'!AH:AH,'Annual Service Data By Mode'!$J:$J,"="&amp;$A41,'Annual Service Data By Mode'!$K:$K,"="&amp;$B41,'Annual Service Data By Mode'!$AV:$AV,"=No",'Annual Service Data By Mode'!$G:$G,"=Full Reporter"),SUMIFS('Annual Service Data By Mode'!AH:AH,'Annual Service Data By Mode'!$J:$J,"="&amp;$A41,'Annual Service Data By Mode'!$K:$K,"="&amp;$B41,'Annual Service Data By Mode'!$G:$G,"=Full Reporter")),IF($AE$1,SUMIFS('Annual Service Data By Mode'!AH:AH,'Annual Service Data By Mode'!$J:$J,"="&amp;$A41,'Annual Service Data By Mode'!$K:$K,"="&amp;$B41,'Annual Service Data By Mode'!$AV:$AV,"=No"),SUMIFS('Annual Service Data By Mode'!AH:AH,'Annual Service Data By Mode'!$J:$J,"="&amp;$A41,'Annual Service Data By Mode'!$K:$K,"="&amp;$B41)))</f>
        <v>233988</v>
      </c>
      <c r="S41" s="83">
        <f>IF($AE$6,IF($AE$1,SUMIFS('Annual Service Data By Mode'!AJ:AJ,'Annual Service Data By Mode'!$J:$J,"="&amp;$A41,'Annual Service Data By Mode'!$K:$K,"="&amp;$B41,'Annual Service Data By Mode'!$AV:$AV,"=No",'Annual Service Data By Mode'!$G:$G,"=Full Reporter"),SUMIFS('Annual Service Data By Mode'!AJ:AJ,'Annual Service Data By Mode'!$J:$J,"="&amp;$A41,'Annual Service Data By Mode'!$K:$K,"="&amp;$B41,'Annual Service Data By Mode'!$G:$G,"=Full Reporter")),IF($AE$1,SUMIFS('Annual Service Data By Mode'!AJ:AJ,'Annual Service Data By Mode'!$J:$J,"="&amp;$A41,'Annual Service Data By Mode'!$K:$K,"="&amp;$B41,'Annual Service Data By Mode'!$AV:$AV,"=No"),SUMIFS('Annual Service Data By Mode'!AJ:AJ,'Annual Service Data By Mode'!$J:$J,"="&amp;$A41,'Annual Service Data By Mode'!$K:$K,"="&amp;$B41)))</f>
        <v>49912892</v>
      </c>
      <c r="T41" s="83">
        <f>IF($AE$6,IF($AE$1,SUMIFS('Annual Service Data By Mode'!AL:AL,'Annual Service Data By Mode'!$J:$J,"="&amp;$A41,'Annual Service Data By Mode'!$K:$K,"="&amp;$B41,'Annual Service Data By Mode'!$AV:$AV,"=No",'Annual Service Data By Mode'!$G:$G,"=Full Reporter"),SUMIFS('Annual Service Data By Mode'!AL:AL,'Annual Service Data By Mode'!$J:$J,"="&amp;$A41,'Annual Service Data By Mode'!$K:$K,"="&amp;$B41,'Annual Service Data By Mode'!$G:$G,"=Full Reporter")),IF($AE$1,SUMIFS('Annual Service Data By Mode'!AL:AL,'Annual Service Data By Mode'!$J:$J,"="&amp;$A41,'Annual Service Data By Mode'!$K:$K,"="&amp;$B41,'Annual Service Data By Mode'!$AV:$AV,"=No"),SUMIFS('Annual Service Data By Mode'!AL:AL,'Annual Service Data By Mode'!$J:$J,"="&amp;$A41,'Annual Service Data By Mode'!$K:$K,"="&amp;$B41)))</f>
        <v>48902234</v>
      </c>
      <c r="U41" s="83">
        <f>IF($AE$6,IF($AE$1,SUMIFS('Annual Service Data By Mode'!AN:AN,'Annual Service Data By Mode'!$J:$J,"="&amp;$A41,'Annual Service Data By Mode'!$K:$K,"="&amp;$B41,'Annual Service Data By Mode'!$AV:$AV,"=No",'Annual Service Data By Mode'!$G:$G,"=Full Reporter"),SUMIFS('Annual Service Data By Mode'!AN:AN,'Annual Service Data By Mode'!$J:$J,"="&amp;$A41,'Annual Service Data By Mode'!$K:$K,"="&amp;$B41,'Annual Service Data By Mode'!$G:$G,"=Full Reporter")),IF($AE$1,SUMIFS('Annual Service Data By Mode'!AN:AN,'Annual Service Data By Mode'!$J:$J,"="&amp;$A41,'Annual Service Data By Mode'!$K:$K,"="&amp;$B41,'Annual Service Data By Mode'!$AV:$AV,"=No"),SUMIFS('Annual Service Data By Mode'!AN:AN,'Annual Service Data By Mode'!$J:$J,"="&amp;$A41,'Annual Service Data By Mode'!$K:$K,"="&amp;$B41)))</f>
        <v>3316519</v>
      </c>
      <c r="V41" s="83">
        <f>IF($AE$6,IF($AE$1,SUMIFS('Annual Service Data By Mode'!AP:AP,'Annual Service Data By Mode'!$J:$J,"="&amp;$A41,'Annual Service Data By Mode'!$K:$K,"="&amp;$B41,'Annual Service Data By Mode'!$AV:$AV,"=No",'Annual Service Data By Mode'!$G:$G,"=Full Reporter"),SUMIFS('Annual Service Data By Mode'!AP:AP,'Annual Service Data By Mode'!$J:$J,"="&amp;$A41,'Annual Service Data By Mode'!$K:$K,"="&amp;$B41,'Annual Service Data By Mode'!$G:$G,"=Full Reporter")),IF($AE$1,SUMIFS('Annual Service Data By Mode'!AP:AP,'Annual Service Data By Mode'!$J:$J,"="&amp;$A41,'Annual Service Data By Mode'!$K:$K,"="&amp;$B41,'Annual Service Data By Mode'!$AV:$AV,"=No"),SUMIFS('Annual Service Data By Mode'!AP:AP,'Annual Service Data By Mode'!$J:$J,"="&amp;$A41,'Annual Service Data By Mode'!$K:$K,"="&amp;$B41)))</f>
        <v>3206046</v>
      </c>
      <c r="W41" s="83">
        <f>IF($AE$6,IF($AE$1,SUMIFS('Annual Service Data By Mode'!AR:AR,'Annual Service Data By Mode'!$J:$J,"="&amp;$A41,'Annual Service Data By Mode'!$K:$K,"="&amp;$B41,'Annual Service Data By Mode'!$AV:$AV,"=No",'Annual Service Data By Mode'!$G:$G,"=Full Reporter"),SUMIFS('Annual Service Data By Mode'!AR:AR,'Annual Service Data By Mode'!$J:$J,"="&amp;$A41,'Annual Service Data By Mode'!$K:$K,"="&amp;$B41,'Annual Service Data By Mode'!$G:$G,"=Full Reporter")),IF($AE$1,SUMIFS('Annual Service Data By Mode'!AR:AR,'Annual Service Data By Mode'!$J:$J,"="&amp;$A41,'Annual Service Data By Mode'!$K:$K,"="&amp;$B41,'Annual Service Data By Mode'!$AV:$AV,"=No"),SUMIFS('Annual Service Data By Mode'!AR:AR,'Annual Service Data By Mode'!$J:$J,"="&amp;$A41,'Annual Service Data By Mode'!$K:$K,"="&amp;$B41)))</f>
        <v>450204123</v>
      </c>
      <c r="X41" s="168">
        <f>IF($AE$6,IF($AE$1,SUMIFS('Annual Service Data By Mode'!AT:AT,'Annual Service Data By Mode'!$J:$J,"="&amp;$A41,'Annual Service Data By Mode'!$K:$K,"="&amp;$B41,'Annual Service Data By Mode'!$AV:$AV,"=No",'Annual Service Data By Mode'!$G:$G,"=Full Reporter"),SUMIFS('Annual Service Data By Mode'!AT:AT,'Annual Service Data By Mode'!$J:$J,"="&amp;$A41,'Annual Service Data By Mode'!$K:$K,"="&amp;$B41,'Annual Service Data By Mode'!$G:$G,"=Full Reporter")),IF($AE$1,SUMIFS('Annual Service Data By Mode'!AT:AT,'Annual Service Data By Mode'!$J:$J,"="&amp;$A41,'Annual Service Data By Mode'!$K:$K,"="&amp;$B41,'Annual Service Data By Mode'!$AV:$AV,"=No"),SUMIFS('Annual Service Data By Mode'!AT:AT,'Annual Service Data By Mode'!$J:$J,"="&amp;$A41,'Annual Service Data By Mode'!$K:$K,"="&amp;$B41)))</f>
        <v>2288486209</v>
      </c>
      <c r="Y41" s="38"/>
      <c r="Z41" s="35"/>
      <c r="AA41" s="35"/>
      <c r="AB41" s="35"/>
      <c r="AC41" s="35"/>
      <c r="AD41" s="35"/>
      <c r="AE41" s="35"/>
      <c r="AF41" s="35"/>
      <c r="AG41" s="35"/>
      <c r="AH41" s="35"/>
      <c r="AI41" s="35"/>
    </row>
    <row r="42" spans="1:35" s="39" customFormat="1" ht="10" x14ac:dyDescent="0.2">
      <c r="A42" s="80" t="s">
        <v>23</v>
      </c>
      <c r="B42" s="80" t="s">
        <v>13</v>
      </c>
      <c r="C42" s="81" t="s">
        <v>139</v>
      </c>
      <c r="D42" s="81"/>
      <c r="E42" s="82"/>
      <c r="F42" s="83">
        <f>IF($AE$6,IF($AE$1,SUMIFS('Annual Service Data By Mode'!L:L,'Annual Service Data By Mode'!$J:$J,"="&amp;$A42,'Annual Service Data By Mode'!$K:$K,"="&amp;$B42,'Annual Service Data By Mode'!$AV:$AV,"=No",'Annual Service Data By Mode'!$G:$G,"=Full Reporter"),SUMIFS('Annual Service Data By Mode'!L:L,'Annual Service Data By Mode'!$J:$J,"="&amp;$A42,'Annual Service Data By Mode'!$K:$K,"="&amp;$B42,'Annual Service Data By Mode'!$G:$G,"=Full Reporter")),IF($AE$1,SUMIFS('Annual Service Data By Mode'!L:L,'Annual Service Data By Mode'!$J:$J,"="&amp;$A42,'Annual Service Data By Mode'!$K:$K,"="&amp;$B42,'Annual Service Data By Mode'!$AV:$AV,"=No"),SUMIFS('Annual Service Data By Mode'!L:L,'Annual Service Data By Mode'!$J:$J,"="&amp;$A42,'Annual Service Data By Mode'!$K:$K,"="&amp;$B42)))</f>
        <v>70</v>
      </c>
      <c r="G42" s="83">
        <f>IF($AE$6,IF($AE$1,SUMIFS('Annual Service Data By Mode'!N:N,'Annual Service Data By Mode'!$J:$J,"="&amp;$A42,'Annual Service Data By Mode'!$K:$K,"="&amp;$B42,'Annual Service Data By Mode'!$AV:$AV,"=No",'Annual Service Data By Mode'!$G:$G,"=Full Reporter"),SUMIFS('Annual Service Data By Mode'!N:N,'Annual Service Data By Mode'!$J:$J,"="&amp;$A42,'Annual Service Data By Mode'!$K:$K,"="&amp;$B42,'Annual Service Data By Mode'!$G:$G,"=Full Reporter")),IF($AE$1,SUMIFS('Annual Service Data By Mode'!N:N,'Annual Service Data By Mode'!$J:$J,"="&amp;$A42,'Annual Service Data By Mode'!$K:$K,"="&amp;$B42,'Annual Service Data By Mode'!$AV:$AV,"=No"),SUMIFS('Annual Service Data By Mode'!N:N,'Annual Service Data By Mode'!$J:$J,"="&amp;$A42,'Annual Service Data By Mode'!$K:$K,"="&amp;$B42)))</f>
        <v>37</v>
      </c>
      <c r="H42" s="84">
        <f t="shared" si="8"/>
        <v>15.211206474447755</v>
      </c>
      <c r="I42" s="85">
        <f t="shared" si="9"/>
        <v>4.8767144399889908</v>
      </c>
      <c r="J42" s="84">
        <f t="shared" si="10"/>
        <v>31.931689585949208</v>
      </c>
      <c r="K42" s="84">
        <f t="shared" si="11"/>
        <v>99.599746785859182</v>
      </c>
      <c r="L42" s="83">
        <f>IF($AE$6,IF($AE$1,SUMIFS('Annual Service Data By Mode'!V:V,'Annual Service Data By Mode'!$J:$J,"="&amp;$A42,'Annual Service Data By Mode'!$K:$K,"="&amp;$B42,'Annual Service Data By Mode'!$AV:$AV,"=No",'Annual Service Data By Mode'!$G:$G,"=Full Reporter"),SUMIFS('Annual Service Data By Mode'!V:V,'Annual Service Data By Mode'!$J:$J,"="&amp;$A42,'Annual Service Data By Mode'!$K:$K,"="&amp;$B42,'Annual Service Data By Mode'!$G:$G,"=Full Reporter")),IF($AE$1,SUMIFS('Annual Service Data By Mode'!V:V,'Annual Service Data By Mode'!$J:$J,"="&amp;$A42,'Annual Service Data By Mode'!$K:$K,"="&amp;$B42,'Annual Service Data By Mode'!$AV:$AV,"=No"),SUMIFS('Annual Service Data By Mode'!V:V,'Annual Service Data By Mode'!$J:$J,"="&amp;$A42,'Annual Service Data By Mode'!$K:$K,"="&amp;$B42)))</f>
        <v>4391244</v>
      </c>
      <c r="M42" s="83">
        <f>IF($AE$6,IF($AE$1,SUMIFS('Annual Service Data By Mode'!X:X,'Annual Service Data By Mode'!$J:$J,"="&amp;$A42,'Annual Service Data By Mode'!$K:$K,"="&amp;$B42,'Annual Service Data By Mode'!$AV:$AV,"=No",'Annual Service Data By Mode'!$G:$G,"=Full Reporter"),SUMIFS('Annual Service Data By Mode'!X:X,'Annual Service Data By Mode'!$J:$J,"="&amp;$A42,'Annual Service Data By Mode'!$K:$K,"="&amp;$B42,'Annual Service Data By Mode'!$G:$G,"=Full Reporter")),IF($AE$1,SUMIFS('Annual Service Data By Mode'!X:X,'Annual Service Data By Mode'!$J:$J,"="&amp;$A42,'Annual Service Data By Mode'!$K:$K,"="&amp;$B42,'Annual Service Data By Mode'!$AV:$AV,"=No"),SUMIFS('Annual Service Data By Mode'!X:X,'Annual Service Data By Mode'!$J:$J,"="&amp;$A42,'Annual Service Data By Mode'!$K:$K,"="&amp;$B42)))</f>
        <v>4385559</v>
      </c>
      <c r="N42" s="83">
        <f>IF($AE$6,IF($AE$1,SUMIFS('Annual Service Data By Mode'!Z:Z,'Annual Service Data By Mode'!$J:$J,"="&amp;$A42,'Annual Service Data By Mode'!$K:$K,"="&amp;$B42,'Annual Service Data By Mode'!$AV:$AV,"=No",'Annual Service Data By Mode'!$G:$G,"=Full Reporter"),SUMIFS('Annual Service Data By Mode'!Z:Z,'Annual Service Data By Mode'!$J:$J,"="&amp;$A42,'Annual Service Data By Mode'!$K:$K,"="&amp;$B42,'Annual Service Data By Mode'!$G:$G,"=Full Reporter")),IF($AE$1,SUMIFS('Annual Service Data By Mode'!Z:Z,'Annual Service Data By Mode'!$J:$J,"="&amp;$A42,'Annual Service Data By Mode'!$K:$K,"="&amp;$B42,'Annual Service Data By Mode'!$AV:$AV,"=No"),SUMIFS('Annual Service Data By Mode'!Z:Z,'Annual Service Data By Mode'!$J:$J,"="&amp;$A42,'Annual Service Data By Mode'!$K:$K,"="&amp;$B42)))</f>
        <v>4349249</v>
      </c>
      <c r="O42" s="83">
        <f>IF($AE$6,IF($AE$1,SUMIFS('Annual Service Data By Mode'!AB:AB,'Annual Service Data By Mode'!$J:$J,"="&amp;$A42,'Annual Service Data By Mode'!$K:$K,"="&amp;$B42,'Annual Service Data By Mode'!$AV:$AV,"=No",'Annual Service Data By Mode'!$G:$G,"=Full Reporter"),SUMIFS('Annual Service Data By Mode'!AB:AB,'Annual Service Data By Mode'!$J:$J,"="&amp;$A42,'Annual Service Data By Mode'!$K:$K,"="&amp;$B42,'Annual Service Data By Mode'!$G:$G,"=Full Reporter")),IF($AE$1,SUMIFS('Annual Service Data By Mode'!AB:AB,'Annual Service Data By Mode'!$J:$J,"="&amp;$A42,'Annual Service Data By Mode'!$K:$K,"="&amp;$B42,'Annual Service Data By Mode'!$AV:$AV,"=No"),SUMIFS('Annual Service Data By Mode'!AB:AB,'Annual Service Data By Mode'!$J:$J,"="&amp;$A42,'Annual Service Data By Mode'!$K:$K,"="&amp;$B42)))</f>
        <v>36310</v>
      </c>
      <c r="P42" s="83">
        <f>IF($AE$6,IF($AE$1,SUMIFS('Annual Service Data By Mode'!AD:AD,'Annual Service Data By Mode'!$J:$J,"="&amp;$A42,'Annual Service Data By Mode'!$K:$K,"="&amp;$B42,'Annual Service Data By Mode'!$AV:$AV,"=No",'Annual Service Data By Mode'!$G:$G,"=Full Reporter"),SUMIFS('Annual Service Data By Mode'!AD:AD,'Annual Service Data By Mode'!$J:$J,"="&amp;$A42,'Annual Service Data By Mode'!$K:$K,"="&amp;$B42,'Annual Service Data By Mode'!$G:$G,"=Full Reporter")),IF($AE$1,SUMIFS('Annual Service Data By Mode'!AD:AD,'Annual Service Data By Mode'!$J:$J,"="&amp;$A42,'Annual Service Data By Mode'!$K:$K,"="&amp;$B42,'Annual Service Data By Mode'!$AV:$AV,"=No"),SUMIFS('Annual Service Data By Mode'!AD:AD,'Annual Service Data By Mode'!$J:$J,"="&amp;$A42,'Annual Service Data By Mode'!$K:$K,"="&amp;$B42)))</f>
        <v>289148</v>
      </c>
      <c r="Q42" s="83">
        <f>IF($AE$6,IF($AE$1,SUMIFS('Annual Service Data By Mode'!AF:AF,'Annual Service Data By Mode'!$J:$J,"="&amp;$A42,'Annual Service Data By Mode'!$K:$K,"="&amp;$B42,'Annual Service Data By Mode'!$AV:$AV,"=No",'Annual Service Data By Mode'!$G:$G,"=Full Reporter"),SUMIFS('Annual Service Data By Mode'!AF:AF,'Annual Service Data By Mode'!$J:$J,"="&amp;$A42,'Annual Service Data By Mode'!$K:$K,"="&amp;$B42,'Annual Service Data By Mode'!$G:$G,"=Full Reporter")),IF($AE$1,SUMIFS('Annual Service Data By Mode'!AF:AF,'Annual Service Data By Mode'!$J:$J,"="&amp;$A42,'Annual Service Data By Mode'!$K:$K,"="&amp;$B42,'Annual Service Data By Mode'!$AV:$AV,"=No"),SUMIFS('Annual Service Data By Mode'!AF:AF,'Annual Service Data By Mode'!$J:$J,"="&amp;$A42,'Annual Service Data By Mode'!$K:$K,"="&amp;$B42)))</f>
        <v>285924</v>
      </c>
      <c r="R42" s="83">
        <f>IF($AE$6,IF($AE$1,SUMIFS('Annual Service Data By Mode'!AH:AH,'Annual Service Data By Mode'!$J:$J,"="&amp;$A42,'Annual Service Data By Mode'!$K:$K,"="&amp;$B42,'Annual Service Data By Mode'!$AV:$AV,"=No",'Annual Service Data By Mode'!$G:$G,"=Full Reporter"),SUMIFS('Annual Service Data By Mode'!AH:AH,'Annual Service Data By Mode'!$J:$J,"="&amp;$A42,'Annual Service Data By Mode'!$K:$K,"="&amp;$B42,'Annual Service Data By Mode'!$G:$G,"=Full Reporter")),IF($AE$1,SUMIFS('Annual Service Data By Mode'!AH:AH,'Annual Service Data By Mode'!$J:$J,"="&amp;$A42,'Annual Service Data By Mode'!$K:$K,"="&amp;$B42,'Annual Service Data By Mode'!$AV:$AV,"=No"),SUMIFS('Annual Service Data By Mode'!AH:AH,'Annual Service Data By Mode'!$J:$J,"="&amp;$A42,'Annual Service Data By Mode'!$K:$K,"="&amp;$B42)))</f>
        <v>3224</v>
      </c>
      <c r="S42" s="83">
        <f>IF($AE$6,IF($AE$1,SUMIFS('Annual Service Data By Mode'!AJ:AJ,'Annual Service Data By Mode'!$J:$J,"="&amp;$A42,'Annual Service Data By Mode'!$K:$K,"="&amp;$B42,'Annual Service Data By Mode'!$AV:$AV,"=No",'Annual Service Data By Mode'!$G:$G,"=Full Reporter"),SUMIFS('Annual Service Data By Mode'!AJ:AJ,'Annual Service Data By Mode'!$J:$J,"="&amp;$A42,'Annual Service Data By Mode'!$K:$K,"="&amp;$B42,'Annual Service Data By Mode'!$G:$G,"=Full Reporter")),IF($AE$1,SUMIFS('Annual Service Data By Mode'!AJ:AJ,'Annual Service Data By Mode'!$J:$J,"="&amp;$A42,'Annual Service Data By Mode'!$K:$K,"="&amp;$B42,'Annual Service Data By Mode'!$AV:$AV,"=No"),SUMIFS('Annual Service Data By Mode'!AJ:AJ,'Annual Service Data By Mode'!$J:$J,"="&amp;$A42,'Annual Service Data By Mode'!$K:$K,"="&amp;$B42)))</f>
        <v>2264040</v>
      </c>
      <c r="T42" s="83">
        <f>IF($AE$6,IF($AE$1,SUMIFS('Annual Service Data By Mode'!AL:AL,'Annual Service Data By Mode'!$J:$J,"="&amp;$A42,'Annual Service Data By Mode'!$K:$K,"="&amp;$B42,'Annual Service Data By Mode'!$AV:$AV,"=No",'Annual Service Data By Mode'!$G:$G,"=Full Reporter"),SUMIFS('Annual Service Data By Mode'!AL:AL,'Annual Service Data By Mode'!$J:$J,"="&amp;$A42,'Annual Service Data By Mode'!$K:$K,"="&amp;$B42,'Annual Service Data By Mode'!$G:$G,"=Full Reporter")),IF($AE$1,SUMIFS('Annual Service Data By Mode'!AL:AL,'Annual Service Data By Mode'!$J:$J,"="&amp;$A42,'Annual Service Data By Mode'!$K:$K,"="&amp;$B42,'Annual Service Data By Mode'!$AV:$AV,"=No"),SUMIFS('Annual Service Data By Mode'!AL:AL,'Annual Service Data By Mode'!$J:$J,"="&amp;$A42,'Annual Service Data By Mode'!$K:$K,"="&amp;$B42)))</f>
        <v>2248198</v>
      </c>
      <c r="U42" s="83">
        <f>IF($AE$6,IF($AE$1,SUMIFS('Annual Service Data By Mode'!AN:AN,'Annual Service Data By Mode'!$J:$J,"="&amp;$A42,'Annual Service Data By Mode'!$K:$K,"="&amp;$B42,'Annual Service Data By Mode'!$AV:$AV,"=No",'Annual Service Data By Mode'!$G:$G,"=Full Reporter"),SUMIFS('Annual Service Data By Mode'!AN:AN,'Annual Service Data By Mode'!$J:$J,"="&amp;$A42,'Annual Service Data By Mode'!$K:$K,"="&amp;$B42,'Annual Service Data By Mode'!$G:$G,"=Full Reporter")),IF($AE$1,SUMIFS('Annual Service Data By Mode'!AN:AN,'Annual Service Data By Mode'!$J:$J,"="&amp;$A42,'Annual Service Data By Mode'!$K:$K,"="&amp;$B42,'Annual Service Data By Mode'!$AV:$AV,"=No"),SUMIFS('Annual Service Data By Mode'!AN:AN,'Annual Service Data By Mode'!$J:$J,"="&amp;$A42,'Annual Service Data By Mode'!$K:$K,"="&amp;$B42)))</f>
        <v>149732</v>
      </c>
      <c r="V42" s="83">
        <f>IF($AE$6,IF($AE$1,SUMIFS('Annual Service Data By Mode'!AP:AP,'Annual Service Data By Mode'!$J:$J,"="&amp;$A42,'Annual Service Data By Mode'!$K:$K,"="&amp;$B42,'Annual Service Data By Mode'!$AV:$AV,"=No",'Annual Service Data By Mode'!$G:$G,"=Full Reporter"),SUMIFS('Annual Service Data By Mode'!AP:AP,'Annual Service Data By Mode'!$J:$J,"="&amp;$A42,'Annual Service Data By Mode'!$K:$K,"="&amp;$B42,'Annual Service Data By Mode'!$G:$G,"=Full Reporter")),IF($AE$1,SUMIFS('Annual Service Data By Mode'!AP:AP,'Annual Service Data By Mode'!$J:$J,"="&amp;$A42,'Annual Service Data By Mode'!$K:$K,"="&amp;$B42,'Annual Service Data By Mode'!$AV:$AV,"=No"),SUMIFS('Annual Service Data By Mode'!AP:AP,'Annual Service Data By Mode'!$J:$J,"="&amp;$A42,'Annual Service Data By Mode'!$K:$K,"="&amp;$B42)))</f>
        <v>148326</v>
      </c>
      <c r="W42" s="83">
        <f>IF($AE$6,IF($AE$1,SUMIFS('Annual Service Data By Mode'!AR:AR,'Annual Service Data By Mode'!$J:$J,"="&amp;$A42,'Annual Service Data By Mode'!$K:$K,"="&amp;$B42,'Annual Service Data By Mode'!$AV:$AV,"=No",'Annual Service Data By Mode'!$G:$G,"=Full Reporter"),SUMIFS('Annual Service Data By Mode'!AR:AR,'Annual Service Data By Mode'!$J:$J,"="&amp;$A42,'Annual Service Data By Mode'!$K:$K,"="&amp;$B42,'Annual Service Data By Mode'!$G:$G,"=Full Reporter")),IF($AE$1,SUMIFS('Annual Service Data By Mode'!AR:AR,'Annual Service Data By Mode'!$J:$J,"="&amp;$A42,'Annual Service Data By Mode'!$K:$K,"="&amp;$B42,'Annual Service Data By Mode'!$AV:$AV,"=No"),SUMIFS('Annual Service Data By Mode'!AR:AR,'Annual Service Data By Mode'!$J:$J,"="&amp;$A42,'Annual Service Data By Mode'!$K:$K,"="&amp;$B42)))</f>
        <v>28477958</v>
      </c>
      <c r="X42" s="168">
        <f>IF($AE$6,IF($AE$1,SUMIFS('Annual Service Data By Mode'!AT:AT,'Annual Service Data By Mode'!$J:$J,"="&amp;$A42,'Annual Service Data By Mode'!$K:$K,"="&amp;$B42,'Annual Service Data By Mode'!$AV:$AV,"=No",'Annual Service Data By Mode'!$G:$G,"=Full Reporter"),SUMIFS('Annual Service Data By Mode'!AT:AT,'Annual Service Data By Mode'!$J:$J,"="&amp;$A42,'Annual Service Data By Mode'!$K:$K,"="&amp;$B42,'Annual Service Data By Mode'!$G:$G,"=Full Reporter")),IF($AE$1,SUMIFS('Annual Service Data By Mode'!AT:AT,'Annual Service Data By Mode'!$J:$J,"="&amp;$A42,'Annual Service Data By Mode'!$K:$K,"="&amp;$B42,'Annual Service Data By Mode'!$AV:$AV,"=No"),SUMIFS('Annual Service Data By Mode'!AT:AT,'Annual Service Data By Mode'!$J:$J,"="&amp;$A42,'Annual Service Data By Mode'!$K:$K,"="&amp;$B42)))</f>
        <v>138878869</v>
      </c>
      <c r="Y42" s="38"/>
      <c r="Z42" s="35"/>
      <c r="AA42" s="35"/>
      <c r="AB42" s="35"/>
      <c r="AC42" s="35"/>
      <c r="AD42" s="35"/>
      <c r="AE42" s="35"/>
      <c r="AF42" s="35"/>
      <c r="AG42" s="35"/>
      <c r="AH42" s="35"/>
      <c r="AI42" s="35"/>
    </row>
    <row r="43" spans="1:35" s="39" customFormat="1" ht="10" x14ac:dyDescent="0.2">
      <c r="A43" s="80" t="s">
        <v>46</v>
      </c>
      <c r="B43" s="80" t="s">
        <v>9</v>
      </c>
      <c r="C43" s="81" t="s">
        <v>142</v>
      </c>
      <c r="D43" s="81"/>
      <c r="E43" s="82"/>
      <c r="F43" s="83">
        <f>IF($AE$6,IF($AE$1,SUMIFS('Annual Service Data By Mode'!L:L,'Annual Service Data By Mode'!$J:$J,"="&amp;$A43,'Annual Service Data By Mode'!$K:$K,"="&amp;$B43,'Annual Service Data By Mode'!$AV:$AV,"=No",'Annual Service Data By Mode'!$G:$G,"=Full Reporter"),SUMIFS('Annual Service Data By Mode'!L:L,'Annual Service Data By Mode'!$J:$J,"="&amp;$A43,'Annual Service Data By Mode'!$K:$K,"="&amp;$B43,'Annual Service Data By Mode'!$G:$G,"=Full Reporter")),IF($AE$1,SUMIFS('Annual Service Data By Mode'!L:L,'Annual Service Data By Mode'!$J:$J,"="&amp;$A43,'Annual Service Data By Mode'!$K:$K,"="&amp;$B43,'Annual Service Data By Mode'!$AV:$AV,"=No"),SUMIFS('Annual Service Data By Mode'!L:L,'Annual Service Data By Mode'!$J:$J,"="&amp;$A43,'Annual Service Data By Mode'!$K:$K,"="&amp;$B43)))</f>
        <v>126</v>
      </c>
      <c r="G43" s="83">
        <f>IF($AE$6,IF($AE$1,SUMIFS('Annual Service Data By Mode'!N:N,'Annual Service Data By Mode'!$J:$J,"="&amp;$A43,'Annual Service Data By Mode'!$K:$K,"="&amp;$B43,'Annual Service Data By Mode'!$AV:$AV,"=No",'Annual Service Data By Mode'!$G:$G,"=Full Reporter"),SUMIFS('Annual Service Data By Mode'!N:N,'Annual Service Data By Mode'!$J:$J,"="&amp;$A43,'Annual Service Data By Mode'!$K:$K,"="&amp;$B43,'Annual Service Data By Mode'!$G:$G,"=Full Reporter")),IF($AE$1,SUMIFS('Annual Service Data By Mode'!N:N,'Annual Service Data By Mode'!$J:$J,"="&amp;$A43,'Annual Service Data By Mode'!$K:$K,"="&amp;$B43,'Annual Service Data By Mode'!$AV:$AV,"=No"),SUMIFS('Annual Service Data By Mode'!N:N,'Annual Service Data By Mode'!$J:$J,"="&amp;$A43,'Annual Service Data By Mode'!$K:$K,"="&amp;$B43)))</f>
        <v>94</v>
      </c>
      <c r="H43" s="84">
        <f t="shared" si="8"/>
        <v>9.5079236687353283</v>
      </c>
      <c r="I43" s="85">
        <f t="shared" si="9"/>
        <v>1.346230510836943</v>
      </c>
      <c r="J43" s="84">
        <f t="shared" si="10"/>
        <v>6.7096008550347452</v>
      </c>
      <c r="K43" s="84">
        <f t="shared" si="11"/>
        <v>47.387406735931947</v>
      </c>
      <c r="L43" s="83">
        <f>IF($AE$6,IF($AE$1,SUMIFS('Annual Service Data By Mode'!V:V,'Annual Service Data By Mode'!$J:$J,"="&amp;$A43,'Annual Service Data By Mode'!$K:$K,"="&amp;$B43,'Annual Service Data By Mode'!$AV:$AV,"=No",'Annual Service Data By Mode'!$G:$G,"=Full Reporter"),SUMIFS('Annual Service Data By Mode'!V:V,'Annual Service Data By Mode'!$J:$J,"="&amp;$A43,'Annual Service Data By Mode'!$K:$K,"="&amp;$B43,'Annual Service Data By Mode'!$G:$G,"=Full Reporter")),IF($AE$1,SUMIFS('Annual Service Data By Mode'!V:V,'Annual Service Data By Mode'!$J:$J,"="&amp;$A43,'Annual Service Data By Mode'!$K:$K,"="&amp;$B43,'Annual Service Data By Mode'!$AV:$AV,"=No"),SUMIFS('Annual Service Data By Mode'!V:V,'Annual Service Data By Mode'!$J:$J,"="&amp;$A43,'Annual Service Data By Mode'!$K:$K,"="&amp;$B43)))</f>
        <v>4217474</v>
      </c>
      <c r="M43" s="83">
        <f>IF($AE$6,IF($AE$1,SUMIFS('Annual Service Data By Mode'!X:X,'Annual Service Data By Mode'!$J:$J,"="&amp;$A43,'Annual Service Data By Mode'!$K:$K,"="&amp;$B43,'Annual Service Data By Mode'!$AV:$AV,"=No",'Annual Service Data By Mode'!$G:$G,"=Full Reporter"),SUMIFS('Annual Service Data By Mode'!X:X,'Annual Service Data By Mode'!$J:$J,"="&amp;$A43,'Annual Service Data By Mode'!$K:$K,"="&amp;$B43,'Annual Service Data By Mode'!$G:$G,"=Full Reporter")),IF($AE$1,SUMIFS('Annual Service Data By Mode'!X:X,'Annual Service Data By Mode'!$J:$J,"="&amp;$A43,'Annual Service Data By Mode'!$K:$K,"="&amp;$B43,'Annual Service Data By Mode'!$AV:$AV,"=No"),SUMIFS('Annual Service Data By Mode'!X:X,'Annual Service Data By Mode'!$J:$J,"="&amp;$A43,'Annual Service Data By Mode'!$K:$K,"="&amp;$B43)))</f>
        <v>4162512</v>
      </c>
      <c r="N43" s="83">
        <f>IF($AE$6,IF($AE$1,SUMIFS('Annual Service Data By Mode'!Z:Z,'Annual Service Data By Mode'!$J:$J,"="&amp;$A43,'Annual Service Data By Mode'!$K:$K,"="&amp;$B43,'Annual Service Data By Mode'!$AV:$AV,"=No",'Annual Service Data By Mode'!$G:$G,"=Full Reporter"),SUMIFS('Annual Service Data By Mode'!Z:Z,'Annual Service Data By Mode'!$J:$J,"="&amp;$A43,'Annual Service Data By Mode'!$K:$K,"="&amp;$B43,'Annual Service Data By Mode'!$G:$G,"=Full Reporter")),IF($AE$1,SUMIFS('Annual Service Data By Mode'!Z:Z,'Annual Service Data By Mode'!$J:$J,"="&amp;$A43,'Annual Service Data By Mode'!$K:$K,"="&amp;$B43,'Annual Service Data By Mode'!$AV:$AV,"=No"),SUMIFS('Annual Service Data By Mode'!Z:Z,'Annual Service Data By Mode'!$J:$J,"="&amp;$A43,'Annual Service Data By Mode'!$K:$K,"="&amp;$B43)))</f>
        <v>4090594</v>
      </c>
      <c r="O43" s="83">
        <f>IF($AE$6,IF($AE$1,SUMIFS('Annual Service Data By Mode'!AB:AB,'Annual Service Data By Mode'!$J:$J,"="&amp;$A43,'Annual Service Data By Mode'!$K:$K,"="&amp;$B43,'Annual Service Data By Mode'!$AV:$AV,"=No",'Annual Service Data By Mode'!$G:$G,"=Full Reporter"),SUMIFS('Annual Service Data By Mode'!AB:AB,'Annual Service Data By Mode'!$J:$J,"="&amp;$A43,'Annual Service Data By Mode'!$K:$K,"="&amp;$B43,'Annual Service Data By Mode'!$G:$G,"=Full Reporter")),IF($AE$1,SUMIFS('Annual Service Data By Mode'!AB:AB,'Annual Service Data By Mode'!$J:$J,"="&amp;$A43,'Annual Service Data By Mode'!$K:$K,"="&amp;$B43,'Annual Service Data By Mode'!$AV:$AV,"=No"),SUMIFS('Annual Service Data By Mode'!AB:AB,'Annual Service Data By Mode'!$J:$J,"="&amp;$A43,'Annual Service Data By Mode'!$K:$K,"="&amp;$B43)))</f>
        <v>71918</v>
      </c>
      <c r="P43" s="83">
        <f>IF($AE$6,IF($AE$1,SUMIFS('Annual Service Data By Mode'!AD:AD,'Annual Service Data By Mode'!$J:$J,"="&amp;$A43,'Annual Service Data By Mode'!$K:$K,"="&amp;$B43,'Annual Service Data By Mode'!$AV:$AV,"=No",'Annual Service Data By Mode'!$G:$G,"=Full Reporter"),SUMIFS('Annual Service Data By Mode'!AD:AD,'Annual Service Data By Mode'!$J:$J,"="&amp;$A43,'Annual Service Data By Mode'!$K:$K,"="&amp;$B43,'Annual Service Data By Mode'!$G:$G,"=Full Reporter")),IF($AE$1,SUMIFS('Annual Service Data By Mode'!AD:AD,'Annual Service Data By Mode'!$J:$J,"="&amp;$A43,'Annual Service Data By Mode'!$K:$K,"="&amp;$B43,'Annual Service Data By Mode'!$AV:$AV,"=No"),SUMIFS('Annual Service Data By Mode'!AD:AD,'Annual Service Data By Mode'!$J:$J,"="&amp;$A43,'Annual Service Data By Mode'!$K:$K,"="&amp;$B43)))</f>
        <v>445836</v>
      </c>
      <c r="Q43" s="83">
        <f>IF($AE$6,IF($AE$1,SUMIFS('Annual Service Data By Mode'!AF:AF,'Annual Service Data By Mode'!$J:$J,"="&amp;$A43,'Annual Service Data By Mode'!$K:$K,"="&amp;$B43,'Annual Service Data By Mode'!$AV:$AV,"=No",'Annual Service Data By Mode'!$G:$G,"=Full Reporter"),SUMIFS('Annual Service Data By Mode'!AF:AF,'Annual Service Data By Mode'!$J:$J,"="&amp;$A43,'Annual Service Data By Mode'!$K:$K,"="&amp;$B43,'Annual Service Data By Mode'!$G:$G,"=Full Reporter")),IF($AE$1,SUMIFS('Annual Service Data By Mode'!AF:AF,'Annual Service Data By Mode'!$J:$J,"="&amp;$A43,'Annual Service Data By Mode'!$K:$K,"="&amp;$B43,'Annual Service Data By Mode'!$AV:$AV,"=No"),SUMIFS('Annual Service Data By Mode'!AF:AF,'Annual Service Data By Mode'!$J:$J,"="&amp;$A43,'Annual Service Data By Mode'!$K:$K,"="&amp;$B43)))</f>
        <v>430230</v>
      </c>
      <c r="R43" s="83">
        <f>IF($AE$6,IF($AE$1,SUMIFS('Annual Service Data By Mode'!AH:AH,'Annual Service Data By Mode'!$J:$J,"="&amp;$A43,'Annual Service Data By Mode'!$K:$K,"="&amp;$B43,'Annual Service Data By Mode'!$AV:$AV,"=No",'Annual Service Data By Mode'!$G:$G,"=Full Reporter"),SUMIFS('Annual Service Data By Mode'!AH:AH,'Annual Service Data By Mode'!$J:$J,"="&amp;$A43,'Annual Service Data By Mode'!$K:$K,"="&amp;$B43,'Annual Service Data By Mode'!$G:$G,"=Full Reporter")),IF($AE$1,SUMIFS('Annual Service Data By Mode'!AH:AH,'Annual Service Data By Mode'!$J:$J,"="&amp;$A43,'Annual Service Data By Mode'!$K:$K,"="&amp;$B43,'Annual Service Data By Mode'!$AV:$AV,"=No"),SUMIFS('Annual Service Data By Mode'!AH:AH,'Annual Service Data By Mode'!$J:$J,"="&amp;$A43,'Annual Service Data By Mode'!$K:$K,"="&amp;$B43)))</f>
        <v>15606</v>
      </c>
      <c r="S43" s="83">
        <f>IF($AE$6,IF($AE$1,SUMIFS('Annual Service Data By Mode'!AJ:AJ,'Annual Service Data By Mode'!$J:$J,"="&amp;$A43,'Annual Service Data By Mode'!$K:$K,"="&amp;$B43,'Annual Service Data By Mode'!$AV:$AV,"=No",'Annual Service Data By Mode'!$G:$G,"=Full Reporter"),SUMIFS('Annual Service Data By Mode'!AJ:AJ,'Annual Service Data By Mode'!$J:$J,"="&amp;$A43,'Annual Service Data By Mode'!$K:$K,"="&amp;$B43,'Annual Service Data By Mode'!$G:$G,"=Full Reporter")),IF($AE$1,SUMIFS('Annual Service Data By Mode'!AJ:AJ,'Annual Service Data By Mode'!$J:$J,"="&amp;$A43,'Annual Service Data By Mode'!$K:$K,"="&amp;$B43,'Annual Service Data By Mode'!$AV:$AV,"=No"),SUMIFS('Annual Service Data By Mode'!AJ:AJ,'Annual Service Data By Mode'!$J:$J,"="&amp;$A43,'Annual Service Data By Mode'!$K:$K,"="&amp;$B43)))</f>
        <v>2567513</v>
      </c>
      <c r="T43" s="83">
        <f>IF($AE$6,IF($AE$1,SUMIFS('Annual Service Data By Mode'!AL:AL,'Annual Service Data By Mode'!$J:$J,"="&amp;$A43,'Annual Service Data By Mode'!$K:$K,"="&amp;$B43,'Annual Service Data By Mode'!$AV:$AV,"=No",'Annual Service Data By Mode'!$G:$G,"=Full Reporter"),SUMIFS('Annual Service Data By Mode'!AL:AL,'Annual Service Data By Mode'!$J:$J,"="&amp;$A43,'Annual Service Data By Mode'!$K:$K,"="&amp;$B43,'Annual Service Data By Mode'!$G:$G,"=Full Reporter")),IF($AE$1,SUMIFS('Annual Service Data By Mode'!AL:AL,'Annual Service Data By Mode'!$J:$J,"="&amp;$A43,'Annual Service Data By Mode'!$K:$K,"="&amp;$B43,'Annual Service Data By Mode'!$AV:$AV,"=No"),SUMIFS('Annual Service Data By Mode'!AL:AL,'Annual Service Data By Mode'!$J:$J,"="&amp;$A43,'Annual Service Data By Mode'!$K:$K,"="&amp;$B43)))</f>
        <v>2514677</v>
      </c>
      <c r="U43" s="83">
        <f>IF($AE$6,IF($AE$1,SUMIFS('Annual Service Data By Mode'!AN:AN,'Annual Service Data By Mode'!$J:$J,"="&amp;$A43,'Annual Service Data By Mode'!$K:$K,"="&amp;$B43,'Annual Service Data By Mode'!$AV:$AV,"=No",'Annual Service Data By Mode'!$G:$G,"=Full Reporter"),SUMIFS('Annual Service Data By Mode'!AN:AN,'Annual Service Data By Mode'!$J:$J,"="&amp;$A43,'Annual Service Data By Mode'!$K:$K,"="&amp;$B43,'Annual Service Data By Mode'!$G:$G,"=Full Reporter")),IF($AE$1,SUMIFS('Annual Service Data By Mode'!AN:AN,'Annual Service Data By Mode'!$J:$J,"="&amp;$A43,'Annual Service Data By Mode'!$K:$K,"="&amp;$B43,'Annual Service Data By Mode'!$AV:$AV,"=No"),SUMIFS('Annual Service Data By Mode'!AN:AN,'Annual Service Data By Mode'!$J:$J,"="&amp;$A43,'Annual Service Data By Mode'!$K:$K,"="&amp;$B43)))</f>
        <v>306773</v>
      </c>
      <c r="V43" s="83">
        <f>IF($AE$6,IF($AE$1,SUMIFS('Annual Service Data By Mode'!AP:AP,'Annual Service Data By Mode'!$J:$J,"="&amp;$A43,'Annual Service Data By Mode'!$K:$K,"="&amp;$B43,'Annual Service Data By Mode'!$AV:$AV,"=No",'Annual Service Data By Mode'!$G:$G,"=Full Reporter"),SUMIFS('Annual Service Data By Mode'!AP:AP,'Annual Service Data By Mode'!$J:$J,"="&amp;$A43,'Annual Service Data By Mode'!$K:$K,"="&amp;$B43,'Annual Service Data By Mode'!$G:$G,"=Full Reporter")),IF($AE$1,SUMIFS('Annual Service Data By Mode'!AP:AP,'Annual Service Data By Mode'!$J:$J,"="&amp;$A43,'Annual Service Data By Mode'!$K:$K,"="&amp;$B43,'Annual Service Data By Mode'!$AV:$AV,"=No"),SUMIFS('Annual Service Data By Mode'!AP:AP,'Annual Service Data By Mode'!$J:$J,"="&amp;$A43,'Annual Service Data By Mode'!$K:$K,"="&amp;$B43)))</f>
        <v>298266</v>
      </c>
      <c r="W43" s="83">
        <f>IF($AE$6,IF($AE$1,SUMIFS('Annual Service Data By Mode'!AR:AR,'Annual Service Data By Mode'!$J:$J,"="&amp;$A43,'Annual Service Data By Mode'!$K:$K,"="&amp;$B43,'Annual Service Data By Mode'!$AV:$AV,"=No",'Annual Service Data By Mode'!$G:$G,"=Full Reporter"),SUMIFS('Annual Service Data By Mode'!AR:AR,'Annual Service Data By Mode'!$J:$J,"="&amp;$A43,'Annual Service Data By Mode'!$K:$K,"="&amp;$B43,'Annual Service Data By Mode'!$G:$G,"=Full Reporter")),IF($AE$1,SUMIFS('Annual Service Data By Mode'!AR:AR,'Annual Service Data By Mode'!$J:$J,"="&amp;$A43,'Annual Service Data By Mode'!$K:$K,"="&amp;$B43,'Annual Service Data By Mode'!$AV:$AV,"=No"),SUMIFS('Annual Service Data By Mode'!AR:AR,'Annual Service Data By Mode'!$J:$J,"="&amp;$A43,'Annual Service Data By Mode'!$K:$K,"="&amp;$B43)))</f>
        <v>20387484</v>
      </c>
      <c r="X43" s="168">
        <f>IF($AE$6,IF($AE$1,SUMIFS('Annual Service Data By Mode'!AT:AT,'Annual Service Data By Mode'!$J:$J,"="&amp;$A43,'Annual Service Data By Mode'!$K:$K,"="&amp;$B43,'Annual Service Data By Mode'!$AV:$AV,"=No",'Annual Service Data By Mode'!$G:$G,"=Full Reporter"),SUMIFS('Annual Service Data By Mode'!AT:AT,'Annual Service Data By Mode'!$J:$J,"="&amp;$A43,'Annual Service Data By Mode'!$K:$K,"="&amp;$B43,'Annual Service Data By Mode'!$G:$G,"=Full Reporter")),IF($AE$1,SUMIFS('Annual Service Data By Mode'!AT:AT,'Annual Service Data By Mode'!$J:$J,"="&amp;$A43,'Annual Service Data By Mode'!$K:$K,"="&amp;$B43,'Annual Service Data By Mode'!$AV:$AV,"=No"),SUMIFS('Annual Service Data By Mode'!AT:AT,'Annual Service Data By Mode'!$J:$J,"="&amp;$A43,'Annual Service Data By Mode'!$K:$K,"="&amp;$B43)))</f>
        <v>27446253</v>
      </c>
      <c r="Y43" s="38"/>
      <c r="Z43" s="35"/>
      <c r="AA43" s="35"/>
      <c r="AB43" s="35"/>
      <c r="AC43" s="35"/>
      <c r="AD43" s="35"/>
      <c r="AE43" s="35"/>
      <c r="AF43" s="35"/>
      <c r="AG43" s="35"/>
      <c r="AH43" s="35"/>
      <c r="AI43" s="35"/>
    </row>
    <row r="44" spans="1:35" s="39" customFormat="1" ht="10" x14ac:dyDescent="0.2">
      <c r="A44" s="80" t="s">
        <v>46</v>
      </c>
      <c r="B44" s="80" t="s">
        <v>13</v>
      </c>
      <c r="C44" s="81" t="s">
        <v>143</v>
      </c>
      <c r="D44" s="81"/>
      <c r="E44" s="82"/>
      <c r="F44" s="83">
        <f>IF($AE$6,IF($AE$1,SUMIFS('Annual Service Data By Mode'!L:L,'Annual Service Data By Mode'!$J:$J,"="&amp;$A44,'Annual Service Data By Mode'!$K:$K,"="&amp;$B44,'Annual Service Data By Mode'!$AV:$AV,"=No",'Annual Service Data By Mode'!$G:$G,"=Full Reporter"),SUMIFS('Annual Service Data By Mode'!L:L,'Annual Service Data By Mode'!$J:$J,"="&amp;$A44,'Annual Service Data By Mode'!$K:$K,"="&amp;$B44,'Annual Service Data By Mode'!$G:$G,"=Full Reporter")),IF($AE$1,SUMIFS('Annual Service Data By Mode'!L:L,'Annual Service Data By Mode'!$J:$J,"="&amp;$A44,'Annual Service Data By Mode'!$K:$K,"="&amp;$B44,'Annual Service Data By Mode'!$AV:$AV,"=No"),SUMIFS('Annual Service Data By Mode'!L:L,'Annual Service Data By Mode'!$J:$J,"="&amp;$A44,'Annual Service Data By Mode'!$K:$K,"="&amp;$B44)))</f>
        <v>36</v>
      </c>
      <c r="G44" s="83">
        <f>IF($AE$6,IF($AE$1,SUMIFS('Annual Service Data By Mode'!N:N,'Annual Service Data By Mode'!$J:$J,"="&amp;$A44,'Annual Service Data By Mode'!$K:$K,"="&amp;$B44,'Annual Service Data By Mode'!$AV:$AV,"=No",'Annual Service Data By Mode'!$G:$G,"=Full Reporter"),SUMIFS('Annual Service Data By Mode'!N:N,'Annual Service Data By Mode'!$J:$J,"="&amp;$A44,'Annual Service Data By Mode'!$K:$K,"="&amp;$B44,'Annual Service Data By Mode'!$G:$G,"=Full Reporter")),IF($AE$1,SUMIFS('Annual Service Data By Mode'!N:N,'Annual Service Data By Mode'!$J:$J,"="&amp;$A44,'Annual Service Data By Mode'!$K:$K,"="&amp;$B44,'Annual Service Data By Mode'!$AV:$AV,"=No"),SUMIFS('Annual Service Data By Mode'!N:N,'Annual Service Data By Mode'!$J:$J,"="&amp;$A44,'Annual Service Data By Mode'!$K:$K,"="&amp;$B44)))</f>
        <v>11</v>
      </c>
      <c r="H44" s="84">
        <f t="shared" si="8"/>
        <v>12.363237829406453</v>
      </c>
      <c r="I44" s="85">
        <f t="shared" si="9"/>
        <v>1.4844728474478404</v>
      </c>
      <c r="J44" s="84">
        <f t="shared" si="10"/>
        <v>7.1220957179644158</v>
      </c>
      <c r="K44" s="84">
        <f t="shared" si="11"/>
        <v>59.315442081930875</v>
      </c>
      <c r="L44" s="83">
        <f>IF($AE$6,IF($AE$1,SUMIFS('Annual Service Data By Mode'!V:V,'Annual Service Data By Mode'!$J:$J,"="&amp;$A44,'Annual Service Data By Mode'!$K:$K,"="&amp;$B44,'Annual Service Data By Mode'!$AV:$AV,"=No",'Annual Service Data By Mode'!$G:$G,"=Full Reporter"),SUMIFS('Annual Service Data By Mode'!V:V,'Annual Service Data By Mode'!$J:$J,"="&amp;$A44,'Annual Service Data By Mode'!$K:$K,"="&amp;$B44,'Annual Service Data By Mode'!$G:$G,"=Full Reporter")),IF($AE$1,SUMIFS('Annual Service Data By Mode'!V:V,'Annual Service Data By Mode'!$J:$J,"="&amp;$A44,'Annual Service Data By Mode'!$K:$K,"="&amp;$B44,'Annual Service Data By Mode'!$AV:$AV,"=No"),SUMIFS('Annual Service Data By Mode'!V:V,'Annual Service Data By Mode'!$J:$J,"="&amp;$A44,'Annual Service Data By Mode'!$K:$K,"="&amp;$B44)))</f>
        <v>759935</v>
      </c>
      <c r="M44" s="83">
        <f>IF($AE$6,IF($AE$1,SUMIFS('Annual Service Data By Mode'!X:X,'Annual Service Data By Mode'!$J:$J,"="&amp;$A44,'Annual Service Data By Mode'!$K:$K,"="&amp;$B44,'Annual Service Data By Mode'!$AV:$AV,"=No",'Annual Service Data By Mode'!$G:$G,"=Full Reporter"),SUMIFS('Annual Service Data By Mode'!X:X,'Annual Service Data By Mode'!$J:$J,"="&amp;$A44,'Annual Service Data By Mode'!$K:$K,"="&amp;$B44,'Annual Service Data By Mode'!$G:$G,"=Full Reporter")),IF($AE$1,SUMIFS('Annual Service Data By Mode'!X:X,'Annual Service Data By Mode'!$J:$J,"="&amp;$A44,'Annual Service Data By Mode'!$K:$K,"="&amp;$B44,'Annual Service Data By Mode'!$AV:$AV,"=No"),SUMIFS('Annual Service Data By Mode'!X:X,'Annual Service Data By Mode'!$J:$J,"="&amp;$A44,'Annual Service Data By Mode'!$K:$K,"="&amp;$B44)))</f>
        <v>756330</v>
      </c>
      <c r="N44" s="83">
        <f>IF($AE$6,IF($AE$1,SUMIFS('Annual Service Data By Mode'!Z:Z,'Annual Service Data By Mode'!$J:$J,"="&amp;$A44,'Annual Service Data By Mode'!$K:$K,"="&amp;$B44,'Annual Service Data By Mode'!$AV:$AV,"=No",'Annual Service Data By Mode'!$G:$G,"=Full Reporter"),SUMIFS('Annual Service Data By Mode'!Z:Z,'Annual Service Data By Mode'!$J:$J,"="&amp;$A44,'Annual Service Data By Mode'!$K:$K,"="&amp;$B44,'Annual Service Data By Mode'!$G:$G,"=Full Reporter")),IF($AE$1,SUMIFS('Annual Service Data By Mode'!Z:Z,'Annual Service Data By Mode'!$J:$J,"="&amp;$A44,'Annual Service Data By Mode'!$K:$K,"="&amp;$B44,'Annual Service Data By Mode'!$AV:$AV,"=No"),SUMIFS('Annual Service Data By Mode'!Z:Z,'Annual Service Data By Mode'!$J:$J,"="&amp;$A44,'Annual Service Data By Mode'!$K:$K,"="&amp;$B44)))</f>
        <v>752983</v>
      </c>
      <c r="O44" s="83">
        <f>IF($AE$6,IF($AE$1,SUMIFS('Annual Service Data By Mode'!AB:AB,'Annual Service Data By Mode'!$J:$J,"="&amp;$A44,'Annual Service Data By Mode'!$K:$K,"="&amp;$B44,'Annual Service Data By Mode'!$AV:$AV,"=No",'Annual Service Data By Mode'!$G:$G,"=Full Reporter"),SUMIFS('Annual Service Data By Mode'!AB:AB,'Annual Service Data By Mode'!$J:$J,"="&amp;$A44,'Annual Service Data By Mode'!$K:$K,"="&amp;$B44,'Annual Service Data By Mode'!$G:$G,"=Full Reporter")),IF($AE$1,SUMIFS('Annual Service Data By Mode'!AB:AB,'Annual Service Data By Mode'!$J:$J,"="&amp;$A44,'Annual Service Data By Mode'!$K:$K,"="&amp;$B44,'Annual Service Data By Mode'!$AV:$AV,"=No"),SUMIFS('Annual Service Data By Mode'!AB:AB,'Annual Service Data By Mode'!$J:$J,"="&amp;$A44,'Annual Service Data By Mode'!$K:$K,"="&amp;$B44)))</f>
        <v>3347</v>
      </c>
      <c r="P44" s="83">
        <f>IF($AE$6,IF($AE$1,SUMIFS('Annual Service Data By Mode'!AD:AD,'Annual Service Data By Mode'!$J:$J,"="&amp;$A44,'Annual Service Data By Mode'!$K:$K,"="&amp;$B44,'Annual Service Data By Mode'!$AV:$AV,"=No",'Annual Service Data By Mode'!$G:$G,"=Full Reporter"),SUMIFS('Annual Service Data By Mode'!AD:AD,'Annual Service Data By Mode'!$J:$J,"="&amp;$A44,'Annual Service Data By Mode'!$K:$K,"="&amp;$B44,'Annual Service Data By Mode'!$G:$G,"=Full Reporter")),IF($AE$1,SUMIFS('Annual Service Data By Mode'!AD:AD,'Annual Service Data By Mode'!$J:$J,"="&amp;$A44,'Annual Service Data By Mode'!$K:$K,"="&amp;$B44,'Annual Service Data By Mode'!$AV:$AV,"=No"),SUMIFS('Annual Service Data By Mode'!AD:AD,'Annual Service Data By Mode'!$J:$J,"="&amp;$A44,'Annual Service Data By Mode'!$K:$K,"="&amp;$B44)))</f>
        <v>61340</v>
      </c>
      <c r="Q44" s="83">
        <f>IF($AE$6,IF($AE$1,SUMIFS('Annual Service Data By Mode'!AF:AF,'Annual Service Data By Mode'!$J:$J,"="&amp;$A44,'Annual Service Data By Mode'!$K:$K,"="&amp;$B44,'Annual Service Data By Mode'!$AV:$AV,"=No",'Annual Service Data By Mode'!$G:$G,"=Full Reporter"),SUMIFS('Annual Service Data By Mode'!AF:AF,'Annual Service Data By Mode'!$J:$J,"="&amp;$A44,'Annual Service Data By Mode'!$K:$K,"="&amp;$B44,'Annual Service Data By Mode'!$G:$G,"=Full Reporter")),IF($AE$1,SUMIFS('Annual Service Data By Mode'!AF:AF,'Annual Service Data By Mode'!$J:$J,"="&amp;$A44,'Annual Service Data By Mode'!$K:$K,"="&amp;$B44,'Annual Service Data By Mode'!$AV:$AV,"=No"),SUMIFS('Annual Service Data By Mode'!AF:AF,'Annual Service Data By Mode'!$J:$J,"="&amp;$A44,'Annual Service Data By Mode'!$K:$K,"="&amp;$B44)))</f>
        <v>60905</v>
      </c>
      <c r="R44" s="83">
        <f>IF($AE$6,IF($AE$1,SUMIFS('Annual Service Data By Mode'!AH:AH,'Annual Service Data By Mode'!$J:$J,"="&amp;$A44,'Annual Service Data By Mode'!$K:$K,"="&amp;$B44,'Annual Service Data By Mode'!$AV:$AV,"=No",'Annual Service Data By Mode'!$G:$G,"=Full Reporter"),SUMIFS('Annual Service Data By Mode'!AH:AH,'Annual Service Data By Mode'!$J:$J,"="&amp;$A44,'Annual Service Data By Mode'!$K:$K,"="&amp;$B44,'Annual Service Data By Mode'!$G:$G,"=Full Reporter")),IF($AE$1,SUMIFS('Annual Service Data By Mode'!AH:AH,'Annual Service Data By Mode'!$J:$J,"="&amp;$A44,'Annual Service Data By Mode'!$K:$K,"="&amp;$B44,'Annual Service Data By Mode'!$AV:$AV,"=No"),SUMIFS('Annual Service Data By Mode'!AH:AH,'Annual Service Data By Mode'!$J:$J,"="&amp;$A44,'Annual Service Data By Mode'!$K:$K,"="&amp;$B44)))</f>
        <v>435</v>
      </c>
      <c r="S44" s="83">
        <f>IF($AE$6,IF($AE$1,SUMIFS('Annual Service Data By Mode'!AJ:AJ,'Annual Service Data By Mode'!$J:$J,"="&amp;$A44,'Annual Service Data By Mode'!$K:$K,"="&amp;$B44,'Annual Service Data By Mode'!$AV:$AV,"=No",'Annual Service Data By Mode'!$G:$G,"=Full Reporter"),SUMIFS('Annual Service Data By Mode'!AJ:AJ,'Annual Service Data By Mode'!$J:$J,"="&amp;$A44,'Annual Service Data By Mode'!$K:$K,"="&amp;$B44,'Annual Service Data By Mode'!$G:$G,"=Full Reporter")),IF($AE$1,SUMIFS('Annual Service Data By Mode'!AJ:AJ,'Annual Service Data By Mode'!$J:$J,"="&amp;$A44,'Annual Service Data By Mode'!$K:$K,"="&amp;$B44,'Annual Service Data By Mode'!$AV:$AV,"=No"),SUMIFS('Annual Service Data By Mode'!AJ:AJ,'Annual Service Data By Mode'!$J:$J,"="&amp;$A44,'Annual Service Data By Mode'!$K:$K,"="&amp;$B44)))</f>
        <v>383787</v>
      </c>
      <c r="T44" s="83">
        <f>IF($AE$6,IF($AE$1,SUMIFS('Annual Service Data By Mode'!AL:AL,'Annual Service Data By Mode'!$J:$J,"="&amp;$A44,'Annual Service Data By Mode'!$K:$K,"="&amp;$B44,'Annual Service Data By Mode'!$AV:$AV,"=No",'Annual Service Data By Mode'!$G:$G,"=Full Reporter"),SUMIFS('Annual Service Data By Mode'!AL:AL,'Annual Service Data By Mode'!$J:$J,"="&amp;$A44,'Annual Service Data By Mode'!$K:$K,"="&amp;$B44,'Annual Service Data By Mode'!$G:$G,"=Full Reporter")),IF($AE$1,SUMIFS('Annual Service Data By Mode'!AL:AL,'Annual Service Data By Mode'!$J:$J,"="&amp;$A44,'Annual Service Data By Mode'!$K:$K,"="&amp;$B44,'Annual Service Data By Mode'!$AV:$AV,"=No"),SUMIFS('Annual Service Data By Mode'!AL:AL,'Annual Service Data By Mode'!$J:$J,"="&amp;$A44,'Annual Service Data By Mode'!$K:$K,"="&amp;$B44)))</f>
        <v>381889</v>
      </c>
      <c r="U44" s="83">
        <f>IF($AE$6,IF($AE$1,SUMIFS('Annual Service Data By Mode'!AN:AN,'Annual Service Data By Mode'!$J:$J,"="&amp;$A44,'Annual Service Data By Mode'!$K:$K,"="&amp;$B44,'Annual Service Data By Mode'!$AV:$AV,"=No",'Annual Service Data By Mode'!$G:$G,"=Full Reporter"),SUMIFS('Annual Service Data By Mode'!AN:AN,'Annual Service Data By Mode'!$J:$J,"="&amp;$A44,'Annual Service Data By Mode'!$K:$K,"="&amp;$B44,'Annual Service Data By Mode'!$G:$G,"=Full Reporter")),IF($AE$1,SUMIFS('Annual Service Data By Mode'!AN:AN,'Annual Service Data By Mode'!$J:$J,"="&amp;$A44,'Annual Service Data By Mode'!$K:$K,"="&amp;$B44,'Annual Service Data By Mode'!$AV:$AV,"=No"),SUMIFS('Annual Service Data By Mode'!AN:AN,'Annual Service Data By Mode'!$J:$J,"="&amp;$A44,'Annual Service Data By Mode'!$K:$K,"="&amp;$B44)))</f>
        <v>25177</v>
      </c>
      <c r="V44" s="83">
        <f>IF($AE$6,IF($AE$1,SUMIFS('Annual Service Data By Mode'!AP:AP,'Annual Service Data By Mode'!$J:$J,"="&amp;$A44,'Annual Service Data By Mode'!$K:$K,"="&amp;$B44,'Annual Service Data By Mode'!$AV:$AV,"=No",'Annual Service Data By Mode'!$G:$G,"=Full Reporter"),SUMIFS('Annual Service Data By Mode'!AP:AP,'Annual Service Data By Mode'!$J:$J,"="&amp;$A44,'Annual Service Data By Mode'!$K:$K,"="&amp;$B44,'Annual Service Data By Mode'!$G:$G,"=Full Reporter")),IF($AE$1,SUMIFS('Annual Service Data By Mode'!AP:AP,'Annual Service Data By Mode'!$J:$J,"="&amp;$A44,'Annual Service Data By Mode'!$K:$K,"="&amp;$B44,'Annual Service Data By Mode'!$AV:$AV,"=No"),SUMIFS('Annual Service Data By Mode'!AP:AP,'Annual Service Data By Mode'!$J:$J,"="&amp;$A44,'Annual Service Data By Mode'!$K:$K,"="&amp;$B44)))</f>
        <v>24958</v>
      </c>
      <c r="W44" s="83">
        <f>IF($AE$6,IF($AE$1,SUMIFS('Annual Service Data By Mode'!AR:AR,'Annual Service Data By Mode'!$J:$J,"="&amp;$A44,'Annual Service Data By Mode'!$K:$K,"="&amp;$B44,'Annual Service Data By Mode'!$AV:$AV,"=No",'Annual Service Data By Mode'!$G:$G,"=Full Reporter"),SUMIFS('Annual Service Data By Mode'!AR:AR,'Annual Service Data By Mode'!$J:$J,"="&amp;$A44,'Annual Service Data By Mode'!$K:$K,"="&amp;$B44,'Annual Service Data By Mode'!$G:$G,"=Full Reporter")),IF($AE$1,SUMIFS('Annual Service Data By Mode'!AR:AR,'Annual Service Data By Mode'!$J:$J,"="&amp;$A44,'Annual Service Data By Mode'!$K:$K,"="&amp;$B44,'Annual Service Data By Mode'!$AV:$AV,"=No"),SUMIFS('Annual Service Data By Mode'!AR:AR,'Annual Service Data By Mode'!$J:$J,"="&amp;$A44,'Annual Service Data By Mode'!$K:$K,"="&amp;$B44)))</f>
        <v>3612607</v>
      </c>
      <c r="X44" s="168">
        <f>IF($AE$6,IF($AE$1,SUMIFS('Annual Service Data By Mode'!AT:AT,'Annual Service Data By Mode'!$J:$J,"="&amp;$A44,'Annual Service Data By Mode'!$K:$K,"="&amp;$B44,'Annual Service Data By Mode'!$AV:$AV,"=No",'Annual Service Data By Mode'!$G:$G,"=Full Reporter"),SUMIFS('Annual Service Data By Mode'!AT:AT,'Annual Service Data By Mode'!$J:$J,"="&amp;$A44,'Annual Service Data By Mode'!$K:$K,"="&amp;$B44,'Annual Service Data By Mode'!$G:$G,"=Full Reporter")),IF($AE$1,SUMIFS('Annual Service Data By Mode'!AT:AT,'Annual Service Data By Mode'!$J:$J,"="&amp;$A44,'Annual Service Data By Mode'!$K:$K,"="&amp;$B44,'Annual Service Data By Mode'!$AV:$AV,"=No"),SUMIFS('Annual Service Data By Mode'!AT:AT,'Annual Service Data By Mode'!$J:$J,"="&amp;$A44,'Annual Service Data By Mode'!$K:$K,"="&amp;$B44)))</f>
        <v>5362817</v>
      </c>
      <c r="Y44" s="38"/>
      <c r="Z44" s="35"/>
      <c r="AA44" s="35"/>
      <c r="AB44" s="35"/>
      <c r="AC44" s="35"/>
      <c r="AD44" s="35"/>
      <c r="AE44" s="35"/>
      <c r="AF44" s="35"/>
      <c r="AG44" s="35"/>
      <c r="AH44" s="35"/>
      <c r="AI44" s="35"/>
    </row>
    <row r="45" spans="1:35" s="39" customFormat="1" ht="10" x14ac:dyDescent="0.2">
      <c r="A45" s="80" t="s">
        <v>99</v>
      </c>
      <c r="B45" s="80" t="s">
        <v>13</v>
      </c>
      <c r="C45" s="81" t="s">
        <v>6555</v>
      </c>
      <c r="D45" s="81"/>
      <c r="E45" s="82"/>
      <c r="F45" s="83">
        <f>IF($AE$6,IF($AE$1,SUMIFS('Annual Service Data By Mode'!L:L,'Annual Service Data By Mode'!$J:$J,"="&amp;$A45,'Annual Service Data By Mode'!$K:$K,"="&amp;$B45,'Annual Service Data By Mode'!$AV:$AV,"=No",'Annual Service Data By Mode'!$G:$G,"=Full Reporter"),SUMIFS('Annual Service Data By Mode'!L:L,'Annual Service Data By Mode'!$J:$J,"="&amp;$A45,'Annual Service Data By Mode'!$K:$K,"="&amp;$B45,'Annual Service Data By Mode'!$G:$G,"=Full Reporter")),IF($AE$1,SUMIFS('Annual Service Data By Mode'!L:L,'Annual Service Data By Mode'!$J:$J,"="&amp;$A45,'Annual Service Data By Mode'!$K:$K,"="&amp;$B45,'Annual Service Data By Mode'!$AV:$AV,"=No"),SUMIFS('Annual Service Data By Mode'!L:L,'Annual Service Data By Mode'!$J:$J,"="&amp;$A45,'Annual Service Data By Mode'!$K:$K,"="&amp;$B45)))</f>
        <v>7</v>
      </c>
      <c r="G45" s="83">
        <f>IF($AE$6,IF($AE$1,SUMIFS('Annual Service Data By Mode'!N:N,'Annual Service Data By Mode'!$J:$J,"="&amp;$A45,'Annual Service Data By Mode'!$K:$K,"="&amp;$B45,'Annual Service Data By Mode'!$AV:$AV,"=No",'Annual Service Data By Mode'!$G:$G,"=Full Reporter"),SUMIFS('Annual Service Data By Mode'!N:N,'Annual Service Data By Mode'!$J:$J,"="&amp;$A45,'Annual Service Data By Mode'!$K:$K,"="&amp;$B45,'Annual Service Data By Mode'!$G:$G,"=Full Reporter")),IF($AE$1,SUMIFS('Annual Service Data By Mode'!N:N,'Annual Service Data By Mode'!$J:$J,"="&amp;$A45,'Annual Service Data By Mode'!$K:$K,"="&amp;$B45,'Annual Service Data By Mode'!$AV:$AV,"=No"),SUMIFS('Annual Service Data By Mode'!N:N,'Annual Service Data By Mode'!$J:$J,"="&amp;$A45,'Annual Service Data By Mode'!$K:$K,"="&amp;$B45)))</f>
        <v>0</v>
      </c>
      <c r="H45" s="84">
        <f t="shared" ref="H45" si="12">IFERROR(N45/Q45,"")</f>
        <v>38.296208530805686</v>
      </c>
      <c r="I45" s="85">
        <f t="shared" ref="I45" si="13">IFERROR(X45/W45,"")</f>
        <v>0</v>
      </c>
      <c r="J45" s="84">
        <f t="shared" ref="J45" si="14">IFERROR(X45/N45,"")</f>
        <v>0</v>
      </c>
      <c r="K45" s="84">
        <f t="shared" ref="K45" si="15">IFERROR(W45/Q45,"")</f>
        <v>0.5</v>
      </c>
      <c r="L45" s="83">
        <f>IF($AE$6,IF($AE$1,SUMIFS('Annual Service Data By Mode'!V:V,'Annual Service Data By Mode'!$J:$J,"="&amp;$A45,'Annual Service Data By Mode'!$K:$K,"="&amp;$B45,'Annual Service Data By Mode'!$AV:$AV,"=No",'Annual Service Data By Mode'!$G:$G,"=Full Reporter"),SUMIFS('Annual Service Data By Mode'!V:V,'Annual Service Data By Mode'!$J:$J,"="&amp;$A45,'Annual Service Data By Mode'!$K:$K,"="&amp;$B45,'Annual Service Data By Mode'!$G:$G,"=Full Reporter")),IF($AE$1,SUMIFS('Annual Service Data By Mode'!V:V,'Annual Service Data By Mode'!$J:$J,"="&amp;$A45,'Annual Service Data By Mode'!$K:$K,"="&amp;$B45,'Annual Service Data By Mode'!$AV:$AV,"=No"),SUMIFS('Annual Service Data By Mode'!V:V,'Annual Service Data By Mode'!$J:$J,"="&amp;$A45,'Annual Service Data By Mode'!$K:$K,"="&amp;$B45)))</f>
        <v>0</v>
      </c>
      <c r="M45" s="83">
        <f>IF($AE$6,IF($AE$1,SUMIFS('Annual Service Data By Mode'!X:X,'Annual Service Data By Mode'!$J:$J,"="&amp;$A45,'Annual Service Data By Mode'!$K:$K,"="&amp;$B45,'Annual Service Data By Mode'!$AV:$AV,"=No",'Annual Service Data By Mode'!$G:$G,"=Full Reporter"),SUMIFS('Annual Service Data By Mode'!X:X,'Annual Service Data By Mode'!$J:$J,"="&amp;$A45,'Annual Service Data By Mode'!$K:$K,"="&amp;$B45,'Annual Service Data By Mode'!$G:$G,"=Full Reporter")),IF($AE$1,SUMIFS('Annual Service Data By Mode'!X:X,'Annual Service Data By Mode'!$J:$J,"="&amp;$A45,'Annual Service Data By Mode'!$K:$K,"="&amp;$B45,'Annual Service Data By Mode'!$AV:$AV,"=No"),SUMIFS('Annual Service Data By Mode'!X:X,'Annual Service Data By Mode'!$J:$J,"="&amp;$A45,'Annual Service Data By Mode'!$K:$K,"="&amp;$B45)))</f>
        <v>0</v>
      </c>
      <c r="N45" s="83">
        <f>IF($AE$6,IF($AE$1,SUMIFS('Annual Service Data By Mode'!Z:Z,'Annual Service Data By Mode'!$J:$J,"="&amp;$A45,'Annual Service Data By Mode'!$K:$K,"="&amp;$B45,'Annual Service Data By Mode'!$AV:$AV,"=No",'Annual Service Data By Mode'!$G:$G,"=Full Reporter"),SUMIFS('Annual Service Data By Mode'!Z:Z,'Annual Service Data By Mode'!$J:$J,"="&amp;$A45,'Annual Service Data By Mode'!$K:$K,"="&amp;$B45,'Annual Service Data By Mode'!$G:$G,"=Full Reporter")),IF($AE$1,SUMIFS('Annual Service Data By Mode'!Z:Z,'Annual Service Data By Mode'!$J:$J,"="&amp;$A45,'Annual Service Data By Mode'!$K:$K,"="&amp;$B45,'Annual Service Data By Mode'!$AV:$AV,"=No"),SUMIFS('Annual Service Data By Mode'!Z:Z,'Annual Service Data By Mode'!$J:$J,"="&amp;$A45,'Annual Service Data By Mode'!$K:$K,"="&amp;$B45)))</f>
        <v>64644</v>
      </c>
      <c r="O45" s="83">
        <f>IF($AE$6,IF($AE$1,SUMIFS('Annual Service Data By Mode'!AB:AB,'Annual Service Data By Mode'!$J:$J,"="&amp;$A45,'Annual Service Data By Mode'!$K:$K,"="&amp;$B45,'Annual Service Data By Mode'!$AV:$AV,"=No",'Annual Service Data By Mode'!$G:$G,"=Full Reporter"),SUMIFS('Annual Service Data By Mode'!AB:AB,'Annual Service Data By Mode'!$J:$J,"="&amp;$A45,'Annual Service Data By Mode'!$K:$K,"="&amp;$B45,'Annual Service Data By Mode'!$G:$G,"=Full Reporter")),IF($AE$1,SUMIFS('Annual Service Data By Mode'!AB:AB,'Annual Service Data By Mode'!$J:$J,"="&amp;$A45,'Annual Service Data By Mode'!$K:$K,"="&amp;$B45,'Annual Service Data By Mode'!$AV:$AV,"=No"),SUMIFS('Annual Service Data By Mode'!AB:AB,'Annual Service Data By Mode'!$J:$J,"="&amp;$A45,'Annual Service Data By Mode'!$K:$K,"="&amp;$B45)))</f>
        <v>0</v>
      </c>
      <c r="P45" s="83">
        <f>IF($AE$6,IF($AE$1,SUMIFS('Annual Service Data By Mode'!AD:AD,'Annual Service Data By Mode'!$J:$J,"="&amp;$A45,'Annual Service Data By Mode'!$K:$K,"="&amp;$B45,'Annual Service Data By Mode'!$AV:$AV,"=No",'Annual Service Data By Mode'!$G:$G,"=Full Reporter"),SUMIFS('Annual Service Data By Mode'!AD:AD,'Annual Service Data By Mode'!$J:$J,"="&amp;$A45,'Annual Service Data By Mode'!$K:$K,"="&amp;$B45,'Annual Service Data By Mode'!$G:$G,"=Full Reporter")),IF($AE$1,SUMIFS('Annual Service Data By Mode'!AD:AD,'Annual Service Data By Mode'!$J:$J,"="&amp;$A45,'Annual Service Data By Mode'!$K:$K,"="&amp;$B45,'Annual Service Data By Mode'!$AV:$AV,"=No"),SUMIFS('Annual Service Data By Mode'!AD:AD,'Annual Service Data By Mode'!$J:$J,"="&amp;$A45,'Annual Service Data By Mode'!$K:$K,"="&amp;$B45)))</f>
        <v>0</v>
      </c>
      <c r="Q45" s="83">
        <f>IF($AE$6,IF($AE$1,SUMIFS('Annual Service Data By Mode'!AF:AF,'Annual Service Data By Mode'!$J:$J,"="&amp;$A45,'Annual Service Data By Mode'!$K:$K,"="&amp;$B45,'Annual Service Data By Mode'!$AV:$AV,"=No",'Annual Service Data By Mode'!$G:$G,"=Full Reporter"),SUMIFS('Annual Service Data By Mode'!AF:AF,'Annual Service Data By Mode'!$J:$J,"="&amp;$A45,'Annual Service Data By Mode'!$K:$K,"="&amp;$B45,'Annual Service Data By Mode'!$G:$G,"=Full Reporter")),IF($AE$1,SUMIFS('Annual Service Data By Mode'!AF:AF,'Annual Service Data By Mode'!$J:$J,"="&amp;$A45,'Annual Service Data By Mode'!$K:$K,"="&amp;$B45,'Annual Service Data By Mode'!$AV:$AV,"=No"),SUMIFS('Annual Service Data By Mode'!AF:AF,'Annual Service Data By Mode'!$J:$J,"="&amp;$A45,'Annual Service Data By Mode'!$K:$K,"="&amp;$B45)))</f>
        <v>1688</v>
      </c>
      <c r="R45" s="83">
        <f>IF($AE$6,IF($AE$1,SUMIFS('Annual Service Data By Mode'!AH:AH,'Annual Service Data By Mode'!$J:$J,"="&amp;$A45,'Annual Service Data By Mode'!$K:$K,"="&amp;$B45,'Annual Service Data By Mode'!$AV:$AV,"=No",'Annual Service Data By Mode'!$G:$G,"=Full Reporter"),SUMIFS('Annual Service Data By Mode'!AH:AH,'Annual Service Data By Mode'!$J:$J,"="&amp;$A45,'Annual Service Data By Mode'!$K:$K,"="&amp;$B45,'Annual Service Data By Mode'!$G:$G,"=Full Reporter")),IF($AE$1,SUMIFS('Annual Service Data By Mode'!AH:AH,'Annual Service Data By Mode'!$J:$J,"="&amp;$A45,'Annual Service Data By Mode'!$K:$K,"="&amp;$B45,'Annual Service Data By Mode'!$AV:$AV,"=No"),SUMIFS('Annual Service Data By Mode'!AH:AH,'Annual Service Data By Mode'!$J:$J,"="&amp;$A45,'Annual Service Data By Mode'!$K:$K,"="&amp;$B45)))</f>
        <v>0</v>
      </c>
      <c r="S45" s="83">
        <f>IF($AE$6,IF($AE$1,SUMIFS('Annual Service Data By Mode'!AJ:AJ,'Annual Service Data By Mode'!$J:$J,"="&amp;$A45,'Annual Service Data By Mode'!$K:$K,"="&amp;$B45,'Annual Service Data By Mode'!$AV:$AV,"=No",'Annual Service Data By Mode'!$G:$G,"=Full Reporter"),SUMIFS('Annual Service Data By Mode'!AJ:AJ,'Annual Service Data By Mode'!$J:$J,"="&amp;$A45,'Annual Service Data By Mode'!$K:$K,"="&amp;$B45,'Annual Service Data By Mode'!$G:$G,"=Full Reporter")),IF($AE$1,SUMIFS('Annual Service Data By Mode'!AJ:AJ,'Annual Service Data By Mode'!$J:$J,"="&amp;$A45,'Annual Service Data By Mode'!$K:$K,"="&amp;$B45,'Annual Service Data By Mode'!$AV:$AV,"=No"),SUMIFS('Annual Service Data By Mode'!AJ:AJ,'Annual Service Data By Mode'!$J:$J,"="&amp;$A45,'Annual Service Data By Mode'!$K:$K,"="&amp;$B45)))</f>
        <v>0</v>
      </c>
      <c r="T45" s="83">
        <f>IF($AE$6,IF($AE$1,SUMIFS('Annual Service Data By Mode'!AL:AL,'Annual Service Data By Mode'!$J:$J,"="&amp;$A45,'Annual Service Data By Mode'!$K:$K,"="&amp;$B45,'Annual Service Data By Mode'!$AV:$AV,"=No",'Annual Service Data By Mode'!$G:$G,"=Full Reporter"),SUMIFS('Annual Service Data By Mode'!AL:AL,'Annual Service Data By Mode'!$J:$J,"="&amp;$A45,'Annual Service Data By Mode'!$K:$K,"="&amp;$B45,'Annual Service Data By Mode'!$G:$G,"=Full Reporter")),IF($AE$1,SUMIFS('Annual Service Data By Mode'!AL:AL,'Annual Service Data By Mode'!$J:$J,"="&amp;$A45,'Annual Service Data By Mode'!$K:$K,"="&amp;$B45,'Annual Service Data By Mode'!$AV:$AV,"=No"),SUMIFS('Annual Service Data By Mode'!AL:AL,'Annual Service Data By Mode'!$J:$J,"="&amp;$A45,'Annual Service Data By Mode'!$K:$K,"="&amp;$B45)))</f>
        <v>0</v>
      </c>
      <c r="U45" s="83">
        <f>IF($AE$6,IF($AE$1,SUMIFS('Annual Service Data By Mode'!AN:AN,'Annual Service Data By Mode'!$J:$J,"="&amp;$A45,'Annual Service Data By Mode'!$K:$K,"="&amp;$B45,'Annual Service Data By Mode'!$AV:$AV,"=No",'Annual Service Data By Mode'!$G:$G,"=Full Reporter"),SUMIFS('Annual Service Data By Mode'!AN:AN,'Annual Service Data By Mode'!$J:$J,"="&amp;$A45,'Annual Service Data By Mode'!$K:$K,"="&amp;$B45,'Annual Service Data By Mode'!$G:$G,"=Full Reporter")),IF($AE$1,SUMIFS('Annual Service Data By Mode'!AN:AN,'Annual Service Data By Mode'!$J:$J,"="&amp;$A45,'Annual Service Data By Mode'!$K:$K,"="&amp;$B45,'Annual Service Data By Mode'!$AV:$AV,"=No"),SUMIFS('Annual Service Data By Mode'!AN:AN,'Annual Service Data By Mode'!$J:$J,"="&amp;$A45,'Annual Service Data By Mode'!$K:$K,"="&amp;$B45)))</f>
        <v>0</v>
      </c>
      <c r="V45" s="83">
        <f>IF($AE$6,IF($AE$1,SUMIFS('Annual Service Data By Mode'!AP:AP,'Annual Service Data By Mode'!$J:$J,"="&amp;$A45,'Annual Service Data By Mode'!$K:$K,"="&amp;$B45,'Annual Service Data By Mode'!$AV:$AV,"=No",'Annual Service Data By Mode'!$G:$G,"=Full Reporter"),SUMIFS('Annual Service Data By Mode'!AP:AP,'Annual Service Data By Mode'!$J:$J,"="&amp;$A45,'Annual Service Data By Mode'!$K:$K,"="&amp;$B45,'Annual Service Data By Mode'!$G:$G,"=Full Reporter")),IF($AE$1,SUMIFS('Annual Service Data By Mode'!AP:AP,'Annual Service Data By Mode'!$J:$J,"="&amp;$A45,'Annual Service Data By Mode'!$K:$K,"="&amp;$B45,'Annual Service Data By Mode'!$AV:$AV,"=No"),SUMIFS('Annual Service Data By Mode'!AP:AP,'Annual Service Data By Mode'!$J:$J,"="&amp;$A45,'Annual Service Data By Mode'!$K:$K,"="&amp;$B45)))</f>
        <v>0</v>
      </c>
      <c r="W45" s="83">
        <f>IF($AE$6,IF($AE$1,SUMIFS('Annual Service Data By Mode'!AR:AR,'Annual Service Data By Mode'!$J:$J,"="&amp;$A45,'Annual Service Data By Mode'!$K:$K,"="&amp;$B45,'Annual Service Data By Mode'!$AV:$AV,"=No",'Annual Service Data By Mode'!$G:$G,"=Full Reporter"),SUMIFS('Annual Service Data By Mode'!AR:AR,'Annual Service Data By Mode'!$J:$J,"="&amp;$A45,'Annual Service Data By Mode'!$K:$K,"="&amp;$B45,'Annual Service Data By Mode'!$G:$G,"=Full Reporter")),IF($AE$1,SUMIFS('Annual Service Data By Mode'!AR:AR,'Annual Service Data By Mode'!$J:$J,"="&amp;$A45,'Annual Service Data By Mode'!$K:$K,"="&amp;$B45,'Annual Service Data By Mode'!$AV:$AV,"=No"),SUMIFS('Annual Service Data By Mode'!AR:AR,'Annual Service Data By Mode'!$J:$J,"="&amp;$A45,'Annual Service Data By Mode'!$K:$K,"="&amp;$B45)))</f>
        <v>844</v>
      </c>
      <c r="X45" s="168">
        <f>IF($AE$6,IF($AE$1,SUMIFS('Annual Service Data By Mode'!AT:AT,'Annual Service Data By Mode'!$J:$J,"="&amp;$A45,'Annual Service Data By Mode'!$K:$K,"="&amp;$B45,'Annual Service Data By Mode'!$AV:$AV,"=No",'Annual Service Data By Mode'!$G:$G,"=Full Reporter"),SUMIFS('Annual Service Data By Mode'!AT:AT,'Annual Service Data By Mode'!$J:$J,"="&amp;$A45,'Annual Service Data By Mode'!$K:$K,"="&amp;$B45,'Annual Service Data By Mode'!$G:$G,"=Full Reporter")),IF($AE$1,SUMIFS('Annual Service Data By Mode'!AT:AT,'Annual Service Data By Mode'!$J:$J,"="&amp;$A45,'Annual Service Data By Mode'!$K:$K,"="&amp;$B45,'Annual Service Data By Mode'!$AV:$AV,"=No"),SUMIFS('Annual Service Data By Mode'!AT:AT,'Annual Service Data By Mode'!$J:$J,"="&amp;$A45,'Annual Service Data By Mode'!$K:$K,"="&amp;$B45)))</f>
        <v>0</v>
      </c>
      <c r="Y45" s="38"/>
      <c r="Z45" s="35"/>
      <c r="AA45" s="35"/>
      <c r="AB45" s="35"/>
      <c r="AC45" s="35"/>
      <c r="AD45" s="35"/>
      <c r="AE45" s="35"/>
      <c r="AF45" s="35"/>
      <c r="AG45" s="35"/>
      <c r="AH45" s="35"/>
      <c r="AI45" s="35"/>
    </row>
    <row r="46" spans="1:35" s="39" customFormat="1" ht="10" x14ac:dyDescent="0.2">
      <c r="A46" s="80" t="s">
        <v>103</v>
      </c>
      <c r="B46" s="80" t="s">
        <v>13</v>
      </c>
      <c r="C46" s="81" t="s">
        <v>144</v>
      </c>
      <c r="D46" s="81"/>
      <c r="E46" s="82"/>
      <c r="F46" s="83">
        <f>IF($AE$6,IF($AE$1,SUMIFS('Annual Service Data By Mode'!L:L,'Annual Service Data By Mode'!$J:$J,"="&amp;$A46,'Annual Service Data By Mode'!$K:$K,"="&amp;$B46,'Annual Service Data By Mode'!$AV:$AV,"=No",'Annual Service Data By Mode'!$G:$G,"=Full Reporter"),SUMIFS('Annual Service Data By Mode'!L:L,'Annual Service Data By Mode'!$J:$J,"="&amp;$A46,'Annual Service Data By Mode'!$K:$K,"="&amp;$B46,'Annual Service Data By Mode'!$G:$G,"=Full Reporter")),IF($AE$1,SUMIFS('Annual Service Data By Mode'!L:L,'Annual Service Data By Mode'!$J:$J,"="&amp;$A46,'Annual Service Data By Mode'!$K:$K,"="&amp;$B46,'Annual Service Data By Mode'!$AV:$AV,"=No"),SUMIFS('Annual Service Data By Mode'!L:L,'Annual Service Data By Mode'!$J:$J,"="&amp;$A46,'Annual Service Data By Mode'!$K:$K,"="&amp;$B46)))</f>
        <v>1800</v>
      </c>
      <c r="G46" s="83">
        <f>IF($AE$6,IF($AE$1,SUMIFS('Annual Service Data By Mode'!N:N,'Annual Service Data By Mode'!$J:$J,"="&amp;$A46,'Annual Service Data By Mode'!$K:$K,"="&amp;$B46,'Annual Service Data By Mode'!$AV:$AV,"=No",'Annual Service Data By Mode'!$G:$G,"=Full Reporter"),SUMIFS('Annual Service Data By Mode'!N:N,'Annual Service Data By Mode'!$J:$J,"="&amp;$A46,'Annual Service Data By Mode'!$K:$K,"="&amp;$B46,'Annual Service Data By Mode'!$G:$G,"=Full Reporter")),IF($AE$1,SUMIFS('Annual Service Data By Mode'!N:N,'Annual Service Data By Mode'!$J:$J,"="&amp;$A46,'Annual Service Data By Mode'!$K:$K,"="&amp;$B46,'Annual Service Data By Mode'!$AV:$AV,"=No"),SUMIFS('Annual Service Data By Mode'!N:N,'Annual Service Data By Mode'!$J:$J,"="&amp;$A46,'Annual Service Data By Mode'!$K:$K,"="&amp;$B46)))</f>
        <v>0</v>
      </c>
      <c r="H46" s="84">
        <f t="shared" si="8"/>
        <v>10.711377193716217</v>
      </c>
      <c r="I46" s="85">
        <f t="shared" si="9"/>
        <v>3.9517897356053373</v>
      </c>
      <c r="J46" s="84">
        <f t="shared" si="10"/>
        <v>5.4156452199331602</v>
      </c>
      <c r="K46" s="84">
        <f t="shared" si="11"/>
        <v>14.679176418571382</v>
      </c>
      <c r="L46" s="83">
        <f>IF($AE$6,IF($AE$1,SUMIFS('Annual Service Data By Mode'!V:V,'Annual Service Data By Mode'!$J:$J,"="&amp;$A46,'Annual Service Data By Mode'!$K:$K,"="&amp;$B46,'Annual Service Data By Mode'!$AV:$AV,"=No",'Annual Service Data By Mode'!$G:$G,"=Full Reporter"),SUMIFS('Annual Service Data By Mode'!V:V,'Annual Service Data By Mode'!$J:$J,"="&amp;$A46,'Annual Service Data By Mode'!$K:$K,"="&amp;$B46,'Annual Service Data By Mode'!$G:$G,"=Full Reporter")),IF($AE$1,SUMIFS('Annual Service Data By Mode'!V:V,'Annual Service Data By Mode'!$J:$J,"="&amp;$A46,'Annual Service Data By Mode'!$K:$K,"="&amp;$B46,'Annual Service Data By Mode'!$AV:$AV,"=No"),SUMIFS('Annual Service Data By Mode'!V:V,'Annual Service Data By Mode'!$J:$J,"="&amp;$A46,'Annual Service Data By Mode'!$K:$K,"="&amp;$B46)))</f>
        <v>0</v>
      </c>
      <c r="M46" s="83">
        <f>IF($AE$6,IF($AE$1,SUMIFS('Annual Service Data By Mode'!X:X,'Annual Service Data By Mode'!$J:$J,"="&amp;$A46,'Annual Service Data By Mode'!$K:$K,"="&amp;$B46,'Annual Service Data By Mode'!$AV:$AV,"=No",'Annual Service Data By Mode'!$G:$G,"=Full Reporter"),SUMIFS('Annual Service Data By Mode'!X:X,'Annual Service Data By Mode'!$J:$J,"="&amp;$A46,'Annual Service Data By Mode'!$K:$K,"="&amp;$B46,'Annual Service Data By Mode'!$G:$G,"=Full Reporter")),IF($AE$1,SUMIFS('Annual Service Data By Mode'!X:X,'Annual Service Data By Mode'!$J:$J,"="&amp;$A46,'Annual Service Data By Mode'!$K:$K,"="&amp;$B46,'Annual Service Data By Mode'!$AV:$AV,"=No"),SUMIFS('Annual Service Data By Mode'!X:X,'Annual Service Data By Mode'!$J:$J,"="&amp;$A46,'Annual Service Data By Mode'!$K:$K,"="&amp;$B46)))</f>
        <v>21305913</v>
      </c>
      <c r="N46" s="83">
        <f>IF($AE$6,IF($AE$1,SUMIFS('Annual Service Data By Mode'!Z:Z,'Annual Service Data By Mode'!$J:$J,"="&amp;$A46,'Annual Service Data By Mode'!$K:$K,"="&amp;$B46,'Annual Service Data By Mode'!$AV:$AV,"=No",'Annual Service Data By Mode'!$G:$G,"=Full Reporter"),SUMIFS('Annual Service Data By Mode'!Z:Z,'Annual Service Data By Mode'!$J:$J,"="&amp;$A46,'Annual Service Data By Mode'!$K:$K,"="&amp;$B46,'Annual Service Data By Mode'!$G:$G,"=Full Reporter")),IF($AE$1,SUMIFS('Annual Service Data By Mode'!Z:Z,'Annual Service Data By Mode'!$J:$J,"="&amp;$A46,'Annual Service Data By Mode'!$K:$K,"="&amp;$B46,'Annual Service Data By Mode'!$AV:$AV,"=No"),SUMIFS('Annual Service Data By Mode'!Z:Z,'Annual Service Data By Mode'!$J:$J,"="&amp;$A46,'Annual Service Data By Mode'!$K:$K,"="&amp;$B46)))</f>
        <v>18823628</v>
      </c>
      <c r="O46" s="83">
        <f>IF($AE$6,IF($AE$1,SUMIFS('Annual Service Data By Mode'!AB:AB,'Annual Service Data By Mode'!$J:$J,"="&amp;$A46,'Annual Service Data By Mode'!$K:$K,"="&amp;$B46,'Annual Service Data By Mode'!$AV:$AV,"=No",'Annual Service Data By Mode'!$G:$G,"=Full Reporter"),SUMIFS('Annual Service Data By Mode'!AB:AB,'Annual Service Data By Mode'!$J:$J,"="&amp;$A46,'Annual Service Data By Mode'!$K:$K,"="&amp;$B46,'Annual Service Data By Mode'!$G:$G,"=Full Reporter")),IF($AE$1,SUMIFS('Annual Service Data By Mode'!AB:AB,'Annual Service Data By Mode'!$J:$J,"="&amp;$A46,'Annual Service Data By Mode'!$K:$K,"="&amp;$B46,'Annual Service Data By Mode'!$AV:$AV,"=No"),SUMIFS('Annual Service Data By Mode'!AB:AB,'Annual Service Data By Mode'!$J:$J,"="&amp;$A46,'Annual Service Data By Mode'!$K:$K,"="&amp;$B46)))</f>
        <v>2482285</v>
      </c>
      <c r="P46" s="83">
        <f>IF($AE$6,IF($AE$1,SUMIFS('Annual Service Data By Mode'!AD:AD,'Annual Service Data By Mode'!$J:$J,"="&amp;$A46,'Annual Service Data By Mode'!$K:$K,"="&amp;$B46,'Annual Service Data By Mode'!$AV:$AV,"=No",'Annual Service Data By Mode'!$G:$G,"=Full Reporter"),SUMIFS('Annual Service Data By Mode'!AD:AD,'Annual Service Data By Mode'!$J:$J,"="&amp;$A46,'Annual Service Data By Mode'!$K:$K,"="&amp;$B46,'Annual Service Data By Mode'!$G:$G,"=Full Reporter")),IF($AE$1,SUMIFS('Annual Service Data By Mode'!AD:AD,'Annual Service Data By Mode'!$J:$J,"="&amp;$A46,'Annual Service Data By Mode'!$K:$K,"="&amp;$B46,'Annual Service Data By Mode'!$AV:$AV,"=No"),SUMIFS('Annual Service Data By Mode'!AD:AD,'Annual Service Data By Mode'!$J:$J,"="&amp;$A46,'Annual Service Data By Mode'!$K:$K,"="&amp;$B46)))</f>
        <v>1990041</v>
      </c>
      <c r="Q46" s="83">
        <f>IF($AE$6,IF($AE$1,SUMIFS('Annual Service Data By Mode'!AF:AF,'Annual Service Data By Mode'!$J:$J,"="&amp;$A46,'Annual Service Data By Mode'!$K:$K,"="&amp;$B46,'Annual Service Data By Mode'!$AV:$AV,"=No",'Annual Service Data By Mode'!$G:$G,"=Full Reporter"),SUMIFS('Annual Service Data By Mode'!AF:AF,'Annual Service Data By Mode'!$J:$J,"="&amp;$A46,'Annual Service Data By Mode'!$K:$K,"="&amp;$B46,'Annual Service Data By Mode'!$G:$G,"=Full Reporter")),IF($AE$1,SUMIFS('Annual Service Data By Mode'!AF:AF,'Annual Service Data By Mode'!$J:$J,"="&amp;$A46,'Annual Service Data By Mode'!$K:$K,"="&amp;$B46,'Annual Service Data By Mode'!$AV:$AV,"=No"),SUMIFS('Annual Service Data By Mode'!AF:AF,'Annual Service Data By Mode'!$J:$J,"="&amp;$A46,'Annual Service Data By Mode'!$K:$K,"="&amp;$B46)))</f>
        <v>1757349</v>
      </c>
      <c r="R46" s="83">
        <f>IF($AE$6,IF($AE$1,SUMIFS('Annual Service Data By Mode'!AH:AH,'Annual Service Data By Mode'!$J:$J,"="&amp;$A46,'Annual Service Data By Mode'!$K:$K,"="&amp;$B46,'Annual Service Data By Mode'!$AV:$AV,"=No",'Annual Service Data By Mode'!$G:$G,"=Full Reporter"),SUMIFS('Annual Service Data By Mode'!AH:AH,'Annual Service Data By Mode'!$J:$J,"="&amp;$A46,'Annual Service Data By Mode'!$K:$K,"="&amp;$B46,'Annual Service Data By Mode'!$G:$G,"=Full Reporter")),IF($AE$1,SUMIFS('Annual Service Data By Mode'!AH:AH,'Annual Service Data By Mode'!$J:$J,"="&amp;$A46,'Annual Service Data By Mode'!$K:$K,"="&amp;$B46,'Annual Service Data By Mode'!$AV:$AV,"=No"),SUMIFS('Annual Service Data By Mode'!AH:AH,'Annual Service Data By Mode'!$J:$J,"="&amp;$A46,'Annual Service Data By Mode'!$K:$K,"="&amp;$B46)))</f>
        <v>232692</v>
      </c>
      <c r="S46" s="83">
        <f>IF($AE$6,IF($AE$1,SUMIFS('Annual Service Data By Mode'!AJ:AJ,'Annual Service Data By Mode'!$J:$J,"="&amp;$A46,'Annual Service Data By Mode'!$K:$K,"="&amp;$B46,'Annual Service Data By Mode'!$AV:$AV,"=No",'Annual Service Data By Mode'!$G:$G,"=Full Reporter"),SUMIFS('Annual Service Data By Mode'!AJ:AJ,'Annual Service Data By Mode'!$J:$J,"="&amp;$A46,'Annual Service Data By Mode'!$K:$K,"="&amp;$B46,'Annual Service Data By Mode'!$G:$G,"=Full Reporter")),IF($AE$1,SUMIFS('Annual Service Data By Mode'!AJ:AJ,'Annual Service Data By Mode'!$J:$J,"="&amp;$A46,'Annual Service Data By Mode'!$K:$K,"="&amp;$B46,'Annual Service Data By Mode'!$AV:$AV,"=No"),SUMIFS('Annual Service Data By Mode'!AJ:AJ,'Annual Service Data By Mode'!$J:$J,"="&amp;$A46,'Annual Service Data By Mode'!$K:$K,"="&amp;$B46)))</f>
        <v>0</v>
      </c>
      <c r="T46" s="83">
        <f>IF($AE$6,IF($AE$1,SUMIFS('Annual Service Data By Mode'!AL:AL,'Annual Service Data By Mode'!$J:$J,"="&amp;$A46,'Annual Service Data By Mode'!$K:$K,"="&amp;$B46,'Annual Service Data By Mode'!$AV:$AV,"=No",'Annual Service Data By Mode'!$G:$G,"=Full Reporter"),SUMIFS('Annual Service Data By Mode'!AL:AL,'Annual Service Data By Mode'!$J:$J,"="&amp;$A46,'Annual Service Data By Mode'!$K:$K,"="&amp;$B46,'Annual Service Data By Mode'!$G:$G,"=Full Reporter")),IF($AE$1,SUMIFS('Annual Service Data By Mode'!AL:AL,'Annual Service Data By Mode'!$J:$J,"="&amp;$A46,'Annual Service Data By Mode'!$K:$K,"="&amp;$B46,'Annual Service Data By Mode'!$AV:$AV,"=No"),SUMIFS('Annual Service Data By Mode'!AL:AL,'Annual Service Data By Mode'!$J:$J,"="&amp;$A46,'Annual Service Data By Mode'!$K:$K,"="&amp;$B46)))</f>
        <v>0</v>
      </c>
      <c r="U46" s="83">
        <f>IF($AE$6,IF($AE$1,SUMIFS('Annual Service Data By Mode'!AN:AN,'Annual Service Data By Mode'!$J:$J,"="&amp;$A46,'Annual Service Data By Mode'!$K:$K,"="&amp;$B46,'Annual Service Data By Mode'!$AV:$AV,"=No",'Annual Service Data By Mode'!$G:$G,"=Full Reporter"),SUMIFS('Annual Service Data By Mode'!AN:AN,'Annual Service Data By Mode'!$J:$J,"="&amp;$A46,'Annual Service Data By Mode'!$K:$K,"="&amp;$B46,'Annual Service Data By Mode'!$G:$G,"=Full Reporter")),IF($AE$1,SUMIFS('Annual Service Data By Mode'!AN:AN,'Annual Service Data By Mode'!$J:$J,"="&amp;$A46,'Annual Service Data By Mode'!$K:$K,"="&amp;$B46,'Annual Service Data By Mode'!$AV:$AV,"=No"),SUMIFS('Annual Service Data By Mode'!AN:AN,'Annual Service Data By Mode'!$J:$J,"="&amp;$A46,'Annual Service Data By Mode'!$K:$K,"="&amp;$B46)))</f>
        <v>0</v>
      </c>
      <c r="V46" s="83">
        <f>IF($AE$6,IF($AE$1,SUMIFS('Annual Service Data By Mode'!AP:AP,'Annual Service Data By Mode'!$J:$J,"="&amp;$A46,'Annual Service Data By Mode'!$K:$K,"="&amp;$B46,'Annual Service Data By Mode'!$AV:$AV,"=No",'Annual Service Data By Mode'!$G:$G,"=Full Reporter"),SUMIFS('Annual Service Data By Mode'!AP:AP,'Annual Service Data By Mode'!$J:$J,"="&amp;$A46,'Annual Service Data By Mode'!$K:$K,"="&amp;$B46,'Annual Service Data By Mode'!$G:$G,"=Full Reporter")),IF($AE$1,SUMIFS('Annual Service Data By Mode'!AP:AP,'Annual Service Data By Mode'!$J:$J,"="&amp;$A46,'Annual Service Data By Mode'!$K:$K,"="&amp;$B46,'Annual Service Data By Mode'!$AV:$AV,"=No"),SUMIFS('Annual Service Data By Mode'!AP:AP,'Annual Service Data By Mode'!$J:$J,"="&amp;$A46,'Annual Service Data By Mode'!$K:$K,"="&amp;$B46)))</f>
        <v>0</v>
      </c>
      <c r="W46" s="83">
        <f>IF($AE$6,IF($AE$1,SUMIFS('Annual Service Data By Mode'!AR:AR,'Annual Service Data By Mode'!$J:$J,"="&amp;$A46,'Annual Service Data By Mode'!$K:$K,"="&amp;$B46,'Annual Service Data By Mode'!$AV:$AV,"=No",'Annual Service Data By Mode'!$G:$G,"=Full Reporter"),SUMIFS('Annual Service Data By Mode'!AR:AR,'Annual Service Data By Mode'!$J:$J,"="&amp;$A46,'Annual Service Data By Mode'!$K:$K,"="&amp;$B46,'Annual Service Data By Mode'!$G:$G,"=Full Reporter")),IF($AE$1,SUMIFS('Annual Service Data By Mode'!AR:AR,'Annual Service Data By Mode'!$J:$J,"="&amp;$A46,'Annual Service Data By Mode'!$K:$K,"="&amp;$B46,'Annual Service Data By Mode'!$AV:$AV,"=No"),SUMIFS('Annual Service Data By Mode'!AR:AR,'Annual Service Data By Mode'!$J:$J,"="&amp;$A46,'Annual Service Data By Mode'!$K:$K,"="&amp;$B46)))</f>
        <v>25796436</v>
      </c>
      <c r="X46" s="168">
        <f>IF($AE$6,IF($AE$1,SUMIFS('Annual Service Data By Mode'!AT:AT,'Annual Service Data By Mode'!$J:$J,"="&amp;$A46,'Annual Service Data By Mode'!$K:$K,"="&amp;$B46,'Annual Service Data By Mode'!$AV:$AV,"=No",'Annual Service Data By Mode'!$G:$G,"=Full Reporter"),SUMIFS('Annual Service Data By Mode'!AT:AT,'Annual Service Data By Mode'!$J:$J,"="&amp;$A46,'Annual Service Data By Mode'!$K:$K,"="&amp;$B46,'Annual Service Data By Mode'!$G:$G,"=Full Reporter")),IF($AE$1,SUMIFS('Annual Service Data By Mode'!AT:AT,'Annual Service Data By Mode'!$J:$J,"="&amp;$A46,'Annual Service Data By Mode'!$K:$K,"="&amp;$B46,'Annual Service Data By Mode'!$AV:$AV,"=No"),SUMIFS('Annual Service Data By Mode'!AT:AT,'Annual Service Data By Mode'!$J:$J,"="&amp;$A46,'Annual Service Data By Mode'!$K:$K,"="&amp;$B46)))</f>
        <v>101942091</v>
      </c>
      <c r="Y46" s="38"/>
      <c r="Z46" s="35"/>
      <c r="AA46" s="35"/>
      <c r="AB46" s="35"/>
      <c r="AC46" s="35"/>
      <c r="AD46" s="35"/>
      <c r="AE46" s="35"/>
      <c r="AF46" s="35"/>
      <c r="AG46" s="35"/>
      <c r="AH46" s="35"/>
      <c r="AI46" s="35"/>
    </row>
    <row r="47" spans="1:35" s="39" customFormat="1" ht="10" x14ac:dyDescent="0.2">
      <c r="A47" s="80" t="s">
        <v>18</v>
      </c>
      <c r="B47" s="80" t="s">
        <v>9</v>
      </c>
      <c r="C47" s="81" t="s">
        <v>146</v>
      </c>
      <c r="D47" s="81"/>
      <c r="E47" s="82"/>
      <c r="F47" s="83">
        <f>IF($AE$6,IF($AE$1,SUMIFS('Annual Service Data By Mode'!L:L,'Annual Service Data By Mode'!$J:$J,"="&amp;$A47,'Annual Service Data By Mode'!$K:$K,"="&amp;$B47,'Annual Service Data By Mode'!$AV:$AV,"=No",'Annual Service Data By Mode'!$G:$G,"=Full Reporter"),SUMIFS('Annual Service Data By Mode'!L:L,'Annual Service Data By Mode'!$J:$J,"="&amp;$A47,'Annual Service Data By Mode'!$K:$K,"="&amp;$B47,'Annual Service Data By Mode'!$G:$G,"=Full Reporter")),IF($AE$1,SUMIFS('Annual Service Data By Mode'!L:L,'Annual Service Data By Mode'!$J:$J,"="&amp;$A47,'Annual Service Data By Mode'!$K:$K,"="&amp;$B47,'Annual Service Data By Mode'!$AV:$AV,"=No"),SUMIFS('Annual Service Data By Mode'!L:L,'Annual Service Data By Mode'!$J:$J,"="&amp;$A47,'Annual Service Data By Mode'!$K:$K,"="&amp;$B47)))</f>
        <v>173</v>
      </c>
      <c r="G47" s="83">
        <f>IF($AE$6,IF($AE$1,SUMIFS('Annual Service Data By Mode'!N:N,'Annual Service Data By Mode'!$J:$J,"="&amp;$A47,'Annual Service Data By Mode'!$K:$K,"="&amp;$B47,'Annual Service Data By Mode'!$AV:$AV,"=No",'Annual Service Data By Mode'!$G:$G,"=Full Reporter"),SUMIFS('Annual Service Data By Mode'!N:N,'Annual Service Data By Mode'!$J:$J,"="&amp;$A47,'Annual Service Data By Mode'!$K:$K,"="&amp;$B47,'Annual Service Data By Mode'!$G:$G,"=Full Reporter")),IF($AE$1,SUMIFS('Annual Service Data By Mode'!N:N,'Annual Service Data By Mode'!$J:$J,"="&amp;$A47,'Annual Service Data By Mode'!$K:$K,"="&amp;$B47,'Annual Service Data By Mode'!$AV:$AV,"=No"),SUMIFS('Annual Service Data By Mode'!N:N,'Annual Service Data By Mode'!$J:$J,"="&amp;$A47,'Annual Service Data By Mode'!$K:$K,"="&amp;$B47)))</f>
        <v>171</v>
      </c>
      <c r="H47" s="84">
        <f t="shared" si="8"/>
        <v>7.5068430610304961</v>
      </c>
      <c r="I47" s="85">
        <f t="shared" si="9"/>
        <v>2.257638181209165</v>
      </c>
      <c r="J47" s="84">
        <f t="shared" si="10"/>
        <v>19.508956005602439</v>
      </c>
      <c r="K47" s="84">
        <f t="shared" si="11"/>
        <v>64.868973353457648</v>
      </c>
      <c r="L47" s="83">
        <f>IF($AE$6,IF($AE$1,SUMIFS('Annual Service Data By Mode'!V:V,'Annual Service Data By Mode'!$J:$J,"="&amp;$A47,'Annual Service Data By Mode'!$K:$K,"="&amp;$B47,'Annual Service Data By Mode'!$AV:$AV,"=No",'Annual Service Data By Mode'!$G:$G,"=Full Reporter"),SUMIFS('Annual Service Data By Mode'!V:V,'Annual Service Data By Mode'!$J:$J,"="&amp;$A47,'Annual Service Data By Mode'!$K:$K,"="&amp;$B47,'Annual Service Data By Mode'!$G:$G,"=Full Reporter")),IF($AE$1,SUMIFS('Annual Service Data By Mode'!V:V,'Annual Service Data By Mode'!$J:$J,"="&amp;$A47,'Annual Service Data By Mode'!$K:$K,"="&amp;$B47,'Annual Service Data By Mode'!$AV:$AV,"=No"),SUMIFS('Annual Service Data By Mode'!V:V,'Annual Service Data By Mode'!$J:$J,"="&amp;$A47,'Annual Service Data By Mode'!$K:$K,"="&amp;$B47)))</f>
        <v>4777069</v>
      </c>
      <c r="M47" s="83">
        <f>IF($AE$6,IF($AE$1,SUMIFS('Annual Service Data By Mode'!X:X,'Annual Service Data By Mode'!$J:$J,"="&amp;$A47,'Annual Service Data By Mode'!$K:$K,"="&amp;$B47,'Annual Service Data By Mode'!$AV:$AV,"=No",'Annual Service Data By Mode'!$G:$G,"=Full Reporter"),SUMIFS('Annual Service Data By Mode'!X:X,'Annual Service Data By Mode'!$J:$J,"="&amp;$A47,'Annual Service Data By Mode'!$K:$K,"="&amp;$B47,'Annual Service Data By Mode'!$G:$G,"=Full Reporter")),IF($AE$1,SUMIFS('Annual Service Data By Mode'!X:X,'Annual Service Data By Mode'!$J:$J,"="&amp;$A47,'Annual Service Data By Mode'!$K:$K,"="&amp;$B47,'Annual Service Data By Mode'!$AV:$AV,"=No"),SUMIFS('Annual Service Data By Mode'!X:X,'Annual Service Data By Mode'!$J:$J,"="&amp;$A47,'Annual Service Data By Mode'!$K:$K,"="&amp;$B47)))</f>
        <v>4548990</v>
      </c>
      <c r="N47" s="83">
        <f>IF($AE$6,IF($AE$1,SUMIFS('Annual Service Data By Mode'!Z:Z,'Annual Service Data By Mode'!$J:$J,"="&amp;$A47,'Annual Service Data By Mode'!$K:$K,"="&amp;$B47,'Annual Service Data By Mode'!$AV:$AV,"=No",'Annual Service Data By Mode'!$G:$G,"=Full Reporter"),SUMIFS('Annual Service Data By Mode'!Z:Z,'Annual Service Data By Mode'!$J:$J,"="&amp;$A47,'Annual Service Data By Mode'!$K:$K,"="&amp;$B47,'Annual Service Data By Mode'!$G:$G,"=Full Reporter")),IF($AE$1,SUMIFS('Annual Service Data By Mode'!Z:Z,'Annual Service Data By Mode'!$J:$J,"="&amp;$A47,'Annual Service Data By Mode'!$K:$K,"="&amp;$B47,'Annual Service Data By Mode'!$AV:$AV,"=No"),SUMIFS('Annual Service Data By Mode'!Z:Z,'Annual Service Data By Mode'!$J:$J,"="&amp;$A47,'Annual Service Data By Mode'!$K:$K,"="&amp;$B47)))</f>
        <v>4406652</v>
      </c>
      <c r="O47" s="83">
        <f>IF($AE$6,IF($AE$1,SUMIFS('Annual Service Data By Mode'!AB:AB,'Annual Service Data By Mode'!$J:$J,"="&amp;$A47,'Annual Service Data By Mode'!$K:$K,"="&amp;$B47,'Annual Service Data By Mode'!$AV:$AV,"=No",'Annual Service Data By Mode'!$G:$G,"=Full Reporter"),SUMIFS('Annual Service Data By Mode'!AB:AB,'Annual Service Data By Mode'!$J:$J,"="&amp;$A47,'Annual Service Data By Mode'!$K:$K,"="&amp;$B47,'Annual Service Data By Mode'!$G:$G,"=Full Reporter")),IF($AE$1,SUMIFS('Annual Service Data By Mode'!AB:AB,'Annual Service Data By Mode'!$J:$J,"="&amp;$A47,'Annual Service Data By Mode'!$K:$K,"="&amp;$B47,'Annual Service Data By Mode'!$AV:$AV,"=No"),SUMIFS('Annual Service Data By Mode'!AB:AB,'Annual Service Data By Mode'!$J:$J,"="&amp;$A47,'Annual Service Data By Mode'!$K:$K,"="&amp;$B47)))</f>
        <v>142338</v>
      </c>
      <c r="P47" s="83">
        <f>IF($AE$6,IF($AE$1,SUMIFS('Annual Service Data By Mode'!AD:AD,'Annual Service Data By Mode'!$J:$J,"="&amp;$A47,'Annual Service Data By Mode'!$K:$K,"="&amp;$B47,'Annual Service Data By Mode'!$AV:$AV,"=No",'Annual Service Data By Mode'!$G:$G,"=Full Reporter"),SUMIFS('Annual Service Data By Mode'!AD:AD,'Annual Service Data By Mode'!$J:$J,"="&amp;$A47,'Annual Service Data By Mode'!$K:$K,"="&amp;$B47,'Annual Service Data By Mode'!$G:$G,"=Full Reporter")),IF($AE$1,SUMIFS('Annual Service Data By Mode'!AD:AD,'Annual Service Data By Mode'!$J:$J,"="&amp;$A47,'Annual Service Data By Mode'!$K:$K,"="&amp;$B47,'Annual Service Data By Mode'!$AV:$AV,"=No"),SUMIFS('Annual Service Data By Mode'!AD:AD,'Annual Service Data By Mode'!$J:$J,"="&amp;$A47,'Annual Service Data By Mode'!$K:$K,"="&amp;$B47)))</f>
        <v>604545</v>
      </c>
      <c r="Q47" s="83">
        <f>IF($AE$6,IF($AE$1,SUMIFS('Annual Service Data By Mode'!AF:AF,'Annual Service Data By Mode'!$J:$J,"="&amp;$A47,'Annual Service Data By Mode'!$K:$K,"="&amp;$B47,'Annual Service Data By Mode'!$AV:$AV,"=No",'Annual Service Data By Mode'!$G:$G,"=Full Reporter"),SUMIFS('Annual Service Data By Mode'!AF:AF,'Annual Service Data By Mode'!$J:$J,"="&amp;$A47,'Annual Service Data By Mode'!$K:$K,"="&amp;$B47,'Annual Service Data By Mode'!$G:$G,"=Full Reporter")),IF($AE$1,SUMIFS('Annual Service Data By Mode'!AF:AF,'Annual Service Data By Mode'!$J:$J,"="&amp;$A47,'Annual Service Data By Mode'!$K:$K,"="&amp;$B47,'Annual Service Data By Mode'!$AV:$AV,"=No"),SUMIFS('Annual Service Data By Mode'!AF:AF,'Annual Service Data By Mode'!$J:$J,"="&amp;$A47,'Annual Service Data By Mode'!$K:$K,"="&amp;$B47)))</f>
        <v>587018</v>
      </c>
      <c r="R47" s="83">
        <f>IF($AE$6,IF($AE$1,SUMIFS('Annual Service Data By Mode'!AH:AH,'Annual Service Data By Mode'!$J:$J,"="&amp;$A47,'Annual Service Data By Mode'!$K:$K,"="&amp;$B47,'Annual Service Data By Mode'!$AV:$AV,"=No",'Annual Service Data By Mode'!$G:$G,"=Full Reporter"),SUMIFS('Annual Service Data By Mode'!AH:AH,'Annual Service Data By Mode'!$J:$J,"="&amp;$A47,'Annual Service Data By Mode'!$K:$K,"="&amp;$B47,'Annual Service Data By Mode'!$G:$G,"=Full Reporter")),IF($AE$1,SUMIFS('Annual Service Data By Mode'!AH:AH,'Annual Service Data By Mode'!$J:$J,"="&amp;$A47,'Annual Service Data By Mode'!$K:$K,"="&amp;$B47,'Annual Service Data By Mode'!$AV:$AV,"=No"),SUMIFS('Annual Service Data By Mode'!AH:AH,'Annual Service Data By Mode'!$J:$J,"="&amp;$A47,'Annual Service Data By Mode'!$K:$K,"="&amp;$B47)))</f>
        <v>17527</v>
      </c>
      <c r="S47" s="83">
        <f>IF($AE$6,IF($AE$1,SUMIFS('Annual Service Data By Mode'!AJ:AJ,'Annual Service Data By Mode'!$J:$J,"="&amp;$A47,'Annual Service Data By Mode'!$K:$K,"="&amp;$B47,'Annual Service Data By Mode'!$AV:$AV,"=No",'Annual Service Data By Mode'!$G:$G,"=Full Reporter"),SUMIFS('Annual Service Data By Mode'!AJ:AJ,'Annual Service Data By Mode'!$J:$J,"="&amp;$A47,'Annual Service Data By Mode'!$K:$K,"="&amp;$B47,'Annual Service Data By Mode'!$G:$G,"=Full Reporter")),IF($AE$1,SUMIFS('Annual Service Data By Mode'!AJ:AJ,'Annual Service Data By Mode'!$J:$J,"="&amp;$A47,'Annual Service Data By Mode'!$K:$K,"="&amp;$B47,'Annual Service Data By Mode'!$AV:$AV,"=No"),SUMIFS('Annual Service Data By Mode'!AJ:AJ,'Annual Service Data By Mode'!$J:$J,"="&amp;$A47,'Annual Service Data By Mode'!$K:$K,"="&amp;$B47)))</f>
        <v>4535878</v>
      </c>
      <c r="T47" s="83">
        <f>IF($AE$6,IF($AE$1,SUMIFS('Annual Service Data By Mode'!AL:AL,'Annual Service Data By Mode'!$J:$J,"="&amp;$A47,'Annual Service Data By Mode'!$K:$K,"="&amp;$B47,'Annual Service Data By Mode'!$AV:$AV,"=No",'Annual Service Data By Mode'!$G:$G,"=Full Reporter"),SUMIFS('Annual Service Data By Mode'!AL:AL,'Annual Service Data By Mode'!$J:$J,"="&amp;$A47,'Annual Service Data By Mode'!$K:$K,"="&amp;$B47,'Annual Service Data By Mode'!$G:$G,"=Full Reporter")),IF($AE$1,SUMIFS('Annual Service Data By Mode'!AL:AL,'Annual Service Data By Mode'!$J:$J,"="&amp;$A47,'Annual Service Data By Mode'!$K:$K,"="&amp;$B47,'Annual Service Data By Mode'!$AV:$AV,"=No"),SUMIFS('Annual Service Data By Mode'!AL:AL,'Annual Service Data By Mode'!$J:$J,"="&amp;$A47,'Annual Service Data By Mode'!$K:$K,"="&amp;$B47)))</f>
        <v>4393770</v>
      </c>
      <c r="U47" s="83">
        <f>IF($AE$6,IF($AE$1,SUMIFS('Annual Service Data By Mode'!AN:AN,'Annual Service Data By Mode'!$J:$J,"="&amp;$A47,'Annual Service Data By Mode'!$K:$K,"="&amp;$B47,'Annual Service Data By Mode'!$AV:$AV,"=No",'Annual Service Data By Mode'!$G:$G,"=Full Reporter"),SUMIFS('Annual Service Data By Mode'!AN:AN,'Annual Service Data By Mode'!$J:$J,"="&amp;$A47,'Annual Service Data By Mode'!$K:$K,"="&amp;$B47,'Annual Service Data By Mode'!$G:$G,"=Full Reporter")),IF($AE$1,SUMIFS('Annual Service Data By Mode'!AN:AN,'Annual Service Data By Mode'!$J:$J,"="&amp;$A47,'Annual Service Data By Mode'!$K:$K,"="&amp;$B47,'Annual Service Data By Mode'!$AV:$AV,"=No"),SUMIFS('Annual Service Data By Mode'!AN:AN,'Annual Service Data By Mode'!$J:$J,"="&amp;$A47,'Annual Service Data By Mode'!$K:$K,"="&amp;$B47)))</f>
        <v>602879</v>
      </c>
      <c r="V47" s="83">
        <f>IF($AE$6,IF($AE$1,SUMIFS('Annual Service Data By Mode'!AP:AP,'Annual Service Data By Mode'!$J:$J,"="&amp;$A47,'Annual Service Data By Mode'!$K:$K,"="&amp;$B47,'Annual Service Data By Mode'!$AV:$AV,"=No",'Annual Service Data By Mode'!$G:$G,"=Full Reporter"),SUMIFS('Annual Service Data By Mode'!AP:AP,'Annual Service Data By Mode'!$J:$J,"="&amp;$A47,'Annual Service Data By Mode'!$K:$K,"="&amp;$B47,'Annual Service Data By Mode'!$G:$G,"=Full Reporter")),IF($AE$1,SUMIFS('Annual Service Data By Mode'!AP:AP,'Annual Service Data By Mode'!$J:$J,"="&amp;$A47,'Annual Service Data By Mode'!$K:$K,"="&amp;$B47,'Annual Service Data By Mode'!$AV:$AV,"=No"),SUMIFS('Annual Service Data By Mode'!AP:AP,'Annual Service Data By Mode'!$J:$J,"="&amp;$A47,'Annual Service Data By Mode'!$K:$K,"="&amp;$B47)))</f>
        <v>585367</v>
      </c>
      <c r="W47" s="83">
        <f>IF($AE$6,IF($AE$1,SUMIFS('Annual Service Data By Mode'!AR:AR,'Annual Service Data By Mode'!$J:$J,"="&amp;$A47,'Annual Service Data By Mode'!$K:$K,"="&amp;$B47,'Annual Service Data By Mode'!$AV:$AV,"=No",'Annual Service Data By Mode'!$G:$G,"=Full Reporter"),SUMIFS('Annual Service Data By Mode'!AR:AR,'Annual Service Data By Mode'!$J:$J,"="&amp;$A47,'Annual Service Data By Mode'!$K:$K,"="&amp;$B47,'Annual Service Data By Mode'!$G:$G,"=Full Reporter")),IF($AE$1,SUMIFS('Annual Service Data By Mode'!AR:AR,'Annual Service Data By Mode'!$J:$J,"="&amp;$A47,'Annual Service Data By Mode'!$K:$K,"="&amp;$B47,'Annual Service Data By Mode'!$AV:$AV,"=No"),SUMIFS('Annual Service Data By Mode'!AR:AR,'Annual Service Data By Mode'!$J:$J,"="&amp;$A47,'Annual Service Data By Mode'!$K:$K,"="&amp;$B47)))</f>
        <v>38079255</v>
      </c>
      <c r="X47" s="168">
        <f>IF($AE$6,IF($AE$1,SUMIFS('Annual Service Data By Mode'!AT:AT,'Annual Service Data By Mode'!$J:$J,"="&amp;$A47,'Annual Service Data By Mode'!$K:$K,"="&amp;$B47,'Annual Service Data By Mode'!$AV:$AV,"=No",'Annual Service Data By Mode'!$G:$G,"=Full Reporter"),SUMIFS('Annual Service Data By Mode'!AT:AT,'Annual Service Data By Mode'!$J:$J,"="&amp;$A47,'Annual Service Data By Mode'!$K:$K,"="&amp;$B47,'Annual Service Data By Mode'!$G:$G,"=Full Reporter")),IF($AE$1,SUMIFS('Annual Service Data By Mode'!AT:AT,'Annual Service Data By Mode'!$J:$J,"="&amp;$A47,'Annual Service Data By Mode'!$K:$K,"="&amp;$B47,'Annual Service Data By Mode'!$AV:$AV,"=No"),SUMIFS('Annual Service Data By Mode'!AT:AT,'Annual Service Data By Mode'!$J:$J,"="&amp;$A47,'Annual Service Data By Mode'!$K:$K,"="&amp;$B47)))</f>
        <v>85969180</v>
      </c>
      <c r="Y47" s="38"/>
      <c r="Z47" s="35"/>
      <c r="AA47" s="35"/>
      <c r="AB47" s="35"/>
      <c r="AC47" s="35"/>
      <c r="AD47" s="35"/>
      <c r="AE47" s="35"/>
      <c r="AF47" s="35"/>
      <c r="AG47" s="35"/>
      <c r="AH47" s="35"/>
      <c r="AI47" s="35"/>
    </row>
    <row r="48" spans="1:35" s="39" customFormat="1" ht="10" x14ac:dyDescent="0.2">
      <c r="A48" s="80" t="s">
        <v>18</v>
      </c>
      <c r="B48" s="80" t="s">
        <v>13</v>
      </c>
      <c r="C48" s="81" t="s">
        <v>147</v>
      </c>
      <c r="D48" s="81"/>
      <c r="E48" s="82"/>
      <c r="F48" s="83">
        <f>IF($AE$6,IF($AE$1,SUMIFS('Annual Service Data By Mode'!L:L,'Annual Service Data By Mode'!$J:$J,"="&amp;$A48,'Annual Service Data By Mode'!$K:$K,"="&amp;$B48,'Annual Service Data By Mode'!$AV:$AV,"=No",'Annual Service Data By Mode'!$G:$G,"=Full Reporter"),SUMIFS('Annual Service Data By Mode'!L:L,'Annual Service Data By Mode'!$J:$J,"="&amp;$A48,'Annual Service Data By Mode'!$K:$K,"="&amp;$B48,'Annual Service Data By Mode'!$G:$G,"=Full Reporter")),IF($AE$1,SUMIFS('Annual Service Data By Mode'!L:L,'Annual Service Data By Mode'!$J:$J,"="&amp;$A48,'Annual Service Data By Mode'!$K:$K,"="&amp;$B48,'Annual Service Data By Mode'!$AV:$AV,"=No"),SUMIFS('Annual Service Data By Mode'!L:L,'Annual Service Data By Mode'!$J:$J,"="&amp;$A48,'Annual Service Data By Mode'!$K:$K,"="&amp;$B48)))</f>
        <v>39</v>
      </c>
      <c r="G48" s="83">
        <f>IF($AE$6,IF($AE$1,SUMIFS('Annual Service Data By Mode'!N:N,'Annual Service Data By Mode'!$J:$J,"="&amp;$A48,'Annual Service Data By Mode'!$K:$K,"="&amp;$B48,'Annual Service Data By Mode'!$AV:$AV,"=No",'Annual Service Data By Mode'!$G:$G,"=Full Reporter"),SUMIFS('Annual Service Data By Mode'!N:N,'Annual Service Data By Mode'!$J:$J,"="&amp;$A48,'Annual Service Data By Mode'!$K:$K,"="&amp;$B48,'Annual Service Data By Mode'!$G:$G,"=Full Reporter")),IF($AE$1,SUMIFS('Annual Service Data By Mode'!N:N,'Annual Service Data By Mode'!$J:$J,"="&amp;$A48,'Annual Service Data By Mode'!$K:$K,"="&amp;$B48,'Annual Service Data By Mode'!$AV:$AV,"=No"),SUMIFS('Annual Service Data By Mode'!N:N,'Annual Service Data By Mode'!$J:$J,"="&amp;$A48,'Annual Service Data By Mode'!$K:$K,"="&amp;$B48)))</f>
        <v>39</v>
      </c>
      <c r="H48" s="84">
        <f t="shared" si="8"/>
        <v>6.0313550553013409</v>
      </c>
      <c r="I48" s="85">
        <f t="shared" si="9"/>
        <v>1.590312644741964</v>
      </c>
      <c r="J48" s="84">
        <f t="shared" si="10"/>
        <v>14.438406603796604</v>
      </c>
      <c r="K48" s="84">
        <f t="shared" si="11"/>
        <v>54.758513647129156</v>
      </c>
      <c r="L48" s="83">
        <f>IF($AE$6,IF($AE$1,SUMIFS('Annual Service Data By Mode'!V:V,'Annual Service Data By Mode'!$J:$J,"="&amp;$A48,'Annual Service Data By Mode'!$K:$K,"="&amp;$B48,'Annual Service Data By Mode'!$AV:$AV,"=No",'Annual Service Data By Mode'!$G:$G,"=Full Reporter"),SUMIFS('Annual Service Data By Mode'!V:V,'Annual Service Data By Mode'!$J:$J,"="&amp;$A48,'Annual Service Data By Mode'!$K:$K,"="&amp;$B48,'Annual Service Data By Mode'!$G:$G,"=Full Reporter")),IF($AE$1,SUMIFS('Annual Service Data By Mode'!V:V,'Annual Service Data By Mode'!$J:$J,"="&amp;$A48,'Annual Service Data By Mode'!$K:$K,"="&amp;$B48,'Annual Service Data By Mode'!$AV:$AV,"=No"),SUMIFS('Annual Service Data By Mode'!V:V,'Annual Service Data By Mode'!$J:$J,"="&amp;$A48,'Annual Service Data By Mode'!$K:$K,"="&amp;$B48)))</f>
        <v>1333064</v>
      </c>
      <c r="M48" s="83">
        <f>IF($AE$6,IF($AE$1,SUMIFS('Annual Service Data By Mode'!X:X,'Annual Service Data By Mode'!$J:$J,"="&amp;$A48,'Annual Service Data By Mode'!$K:$K,"="&amp;$B48,'Annual Service Data By Mode'!$AV:$AV,"=No",'Annual Service Data By Mode'!$G:$G,"=Full Reporter"),SUMIFS('Annual Service Data By Mode'!X:X,'Annual Service Data By Mode'!$J:$J,"="&amp;$A48,'Annual Service Data By Mode'!$K:$K,"="&amp;$B48,'Annual Service Data By Mode'!$G:$G,"=Full Reporter")),IF($AE$1,SUMIFS('Annual Service Data By Mode'!X:X,'Annual Service Data By Mode'!$J:$J,"="&amp;$A48,'Annual Service Data By Mode'!$K:$K,"="&amp;$B48,'Annual Service Data By Mode'!$AV:$AV,"=No"),SUMIFS('Annual Service Data By Mode'!X:X,'Annual Service Data By Mode'!$J:$J,"="&amp;$A48,'Annual Service Data By Mode'!$K:$K,"="&amp;$B48)))</f>
        <v>1331687</v>
      </c>
      <c r="N48" s="83">
        <f>IF($AE$6,IF($AE$1,SUMIFS('Annual Service Data By Mode'!Z:Z,'Annual Service Data By Mode'!$J:$J,"="&amp;$A48,'Annual Service Data By Mode'!$K:$K,"="&amp;$B48,'Annual Service Data By Mode'!$AV:$AV,"=No",'Annual Service Data By Mode'!$G:$G,"=Full Reporter"),SUMIFS('Annual Service Data By Mode'!Z:Z,'Annual Service Data By Mode'!$J:$J,"="&amp;$A48,'Annual Service Data By Mode'!$K:$K,"="&amp;$B48,'Annual Service Data By Mode'!$G:$G,"=Full Reporter")),IF($AE$1,SUMIFS('Annual Service Data By Mode'!Z:Z,'Annual Service Data By Mode'!$J:$J,"="&amp;$A48,'Annual Service Data By Mode'!$K:$K,"="&amp;$B48,'Annual Service Data By Mode'!$AV:$AV,"=No"),SUMIFS('Annual Service Data By Mode'!Z:Z,'Annual Service Data By Mode'!$J:$J,"="&amp;$A48,'Annual Service Data By Mode'!$K:$K,"="&amp;$B48)))</f>
        <v>1311488</v>
      </c>
      <c r="O48" s="83">
        <f>IF($AE$6,IF($AE$1,SUMIFS('Annual Service Data By Mode'!AB:AB,'Annual Service Data By Mode'!$J:$J,"="&amp;$A48,'Annual Service Data By Mode'!$K:$K,"="&amp;$B48,'Annual Service Data By Mode'!$AV:$AV,"=No",'Annual Service Data By Mode'!$G:$G,"=Full Reporter"),SUMIFS('Annual Service Data By Mode'!AB:AB,'Annual Service Data By Mode'!$J:$J,"="&amp;$A48,'Annual Service Data By Mode'!$K:$K,"="&amp;$B48,'Annual Service Data By Mode'!$G:$G,"=Full Reporter")),IF($AE$1,SUMIFS('Annual Service Data By Mode'!AB:AB,'Annual Service Data By Mode'!$J:$J,"="&amp;$A48,'Annual Service Data By Mode'!$K:$K,"="&amp;$B48,'Annual Service Data By Mode'!$AV:$AV,"=No"),SUMIFS('Annual Service Data By Mode'!AB:AB,'Annual Service Data By Mode'!$J:$J,"="&amp;$A48,'Annual Service Data By Mode'!$K:$K,"="&amp;$B48)))</f>
        <v>20199</v>
      </c>
      <c r="P48" s="83">
        <f>IF($AE$6,IF($AE$1,SUMIFS('Annual Service Data By Mode'!AD:AD,'Annual Service Data By Mode'!$J:$J,"="&amp;$A48,'Annual Service Data By Mode'!$K:$K,"="&amp;$B48,'Annual Service Data By Mode'!$AV:$AV,"=No",'Annual Service Data By Mode'!$G:$G,"=Full Reporter"),SUMIFS('Annual Service Data By Mode'!AD:AD,'Annual Service Data By Mode'!$J:$J,"="&amp;$A48,'Annual Service Data By Mode'!$K:$K,"="&amp;$B48,'Annual Service Data By Mode'!$G:$G,"=Full Reporter")),IF($AE$1,SUMIFS('Annual Service Data By Mode'!AD:AD,'Annual Service Data By Mode'!$J:$J,"="&amp;$A48,'Annual Service Data By Mode'!$K:$K,"="&amp;$B48,'Annual Service Data By Mode'!$AV:$AV,"=No"),SUMIFS('Annual Service Data By Mode'!AD:AD,'Annual Service Data By Mode'!$J:$J,"="&amp;$A48,'Annual Service Data By Mode'!$K:$K,"="&amp;$B48)))</f>
        <v>223536</v>
      </c>
      <c r="Q48" s="83">
        <f>IF($AE$6,IF($AE$1,SUMIFS('Annual Service Data By Mode'!AF:AF,'Annual Service Data By Mode'!$J:$J,"="&amp;$A48,'Annual Service Data By Mode'!$K:$K,"="&amp;$B48,'Annual Service Data By Mode'!$AV:$AV,"=No",'Annual Service Data By Mode'!$G:$G,"=Full Reporter"),SUMIFS('Annual Service Data By Mode'!AF:AF,'Annual Service Data By Mode'!$J:$J,"="&amp;$A48,'Annual Service Data By Mode'!$K:$K,"="&amp;$B48,'Annual Service Data By Mode'!$G:$G,"=Full Reporter")),IF($AE$1,SUMIFS('Annual Service Data By Mode'!AF:AF,'Annual Service Data By Mode'!$J:$J,"="&amp;$A48,'Annual Service Data By Mode'!$K:$K,"="&amp;$B48,'Annual Service Data By Mode'!$AV:$AV,"=No"),SUMIFS('Annual Service Data By Mode'!AF:AF,'Annual Service Data By Mode'!$J:$J,"="&amp;$A48,'Annual Service Data By Mode'!$K:$K,"="&amp;$B48)))</f>
        <v>217445</v>
      </c>
      <c r="R48" s="83">
        <f>IF($AE$6,IF($AE$1,SUMIFS('Annual Service Data By Mode'!AH:AH,'Annual Service Data By Mode'!$J:$J,"="&amp;$A48,'Annual Service Data By Mode'!$K:$K,"="&amp;$B48,'Annual Service Data By Mode'!$AV:$AV,"=No",'Annual Service Data By Mode'!$G:$G,"=Full Reporter"),SUMIFS('Annual Service Data By Mode'!AH:AH,'Annual Service Data By Mode'!$J:$J,"="&amp;$A48,'Annual Service Data By Mode'!$K:$K,"="&amp;$B48,'Annual Service Data By Mode'!$G:$G,"=Full Reporter")),IF($AE$1,SUMIFS('Annual Service Data By Mode'!AH:AH,'Annual Service Data By Mode'!$J:$J,"="&amp;$A48,'Annual Service Data By Mode'!$K:$K,"="&amp;$B48,'Annual Service Data By Mode'!$AV:$AV,"=No"),SUMIFS('Annual Service Data By Mode'!AH:AH,'Annual Service Data By Mode'!$J:$J,"="&amp;$A48,'Annual Service Data By Mode'!$K:$K,"="&amp;$B48)))</f>
        <v>6091</v>
      </c>
      <c r="S48" s="83">
        <f>IF($AE$6,IF($AE$1,SUMIFS('Annual Service Data By Mode'!AJ:AJ,'Annual Service Data By Mode'!$J:$J,"="&amp;$A48,'Annual Service Data By Mode'!$K:$K,"="&amp;$B48,'Annual Service Data By Mode'!$AV:$AV,"=No",'Annual Service Data By Mode'!$G:$G,"=Full Reporter"),SUMIFS('Annual Service Data By Mode'!AJ:AJ,'Annual Service Data By Mode'!$J:$J,"="&amp;$A48,'Annual Service Data By Mode'!$K:$K,"="&amp;$B48,'Annual Service Data By Mode'!$G:$G,"=Full Reporter")),IF($AE$1,SUMIFS('Annual Service Data By Mode'!AJ:AJ,'Annual Service Data By Mode'!$J:$J,"="&amp;$A48,'Annual Service Data By Mode'!$K:$K,"="&amp;$B48,'Annual Service Data By Mode'!$AV:$AV,"=No"),SUMIFS('Annual Service Data By Mode'!AJ:AJ,'Annual Service Data By Mode'!$J:$J,"="&amp;$A48,'Annual Service Data By Mode'!$K:$K,"="&amp;$B48)))</f>
        <v>1331687</v>
      </c>
      <c r="T48" s="83">
        <f>IF($AE$6,IF($AE$1,SUMIFS('Annual Service Data By Mode'!AL:AL,'Annual Service Data By Mode'!$J:$J,"="&amp;$A48,'Annual Service Data By Mode'!$K:$K,"="&amp;$B48,'Annual Service Data By Mode'!$AV:$AV,"=No",'Annual Service Data By Mode'!$G:$G,"=Full Reporter"),SUMIFS('Annual Service Data By Mode'!AL:AL,'Annual Service Data By Mode'!$J:$J,"="&amp;$A48,'Annual Service Data By Mode'!$K:$K,"="&amp;$B48,'Annual Service Data By Mode'!$G:$G,"=Full Reporter")),IF($AE$1,SUMIFS('Annual Service Data By Mode'!AL:AL,'Annual Service Data By Mode'!$J:$J,"="&amp;$A48,'Annual Service Data By Mode'!$K:$K,"="&amp;$B48,'Annual Service Data By Mode'!$AV:$AV,"=No"),SUMIFS('Annual Service Data By Mode'!AL:AL,'Annual Service Data By Mode'!$J:$J,"="&amp;$A48,'Annual Service Data By Mode'!$K:$K,"="&amp;$B48)))</f>
        <v>1311488</v>
      </c>
      <c r="U48" s="83">
        <f>IF($AE$6,IF($AE$1,SUMIFS('Annual Service Data By Mode'!AN:AN,'Annual Service Data By Mode'!$J:$J,"="&amp;$A48,'Annual Service Data By Mode'!$K:$K,"="&amp;$B48,'Annual Service Data By Mode'!$AV:$AV,"=No",'Annual Service Data By Mode'!$G:$G,"=Full Reporter"),SUMIFS('Annual Service Data By Mode'!AN:AN,'Annual Service Data By Mode'!$J:$J,"="&amp;$A48,'Annual Service Data By Mode'!$K:$K,"="&amp;$B48,'Annual Service Data By Mode'!$G:$G,"=Full Reporter")),IF($AE$1,SUMIFS('Annual Service Data By Mode'!AN:AN,'Annual Service Data By Mode'!$J:$J,"="&amp;$A48,'Annual Service Data By Mode'!$K:$K,"="&amp;$B48,'Annual Service Data By Mode'!$AV:$AV,"=No"),SUMIFS('Annual Service Data By Mode'!AN:AN,'Annual Service Data By Mode'!$J:$J,"="&amp;$A48,'Annual Service Data By Mode'!$K:$K,"="&amp;$B48)))</f>
        <v>223536</v>
      </c>
      <c r="V48" s="83">
        <f>IF($AE$6,IF($AE$1,SUMIFS('Annual Service Data By Mode'!AP:AP,'Annual Service Data By Mode'!$J:$J,"="&amp;$A48,'Annual Service Data By Mode'!$K:$K,"="&amp;$B48,'Annual Service Data By Mode'!$AV:$AV,"=No",'Annual Service Data By Mode'!$G:$G,"=Full Reporter"),SUMIFS('Annual Service Data By Mode'!AP:AP,'Annual Service Data By Mode'!$J:$J,"="&amp;$A48,'Annual Service Data By Mode'!$K:$K,"="&amp;$B48,'Annual Service Data By Mode'!$G:$G,"=Full Reporter")),IF($AE$1,SUMIFS('Annual Service Data By Mode'!AP:AP,'Annual Service Data By Mode'!$J:$J,"="&amp;$A48,'Annual Service Data By Mode'!$K:$K,"="&amp;$B48,'Annual Service Data By Mode'!$AV:$AV,"=No"),SUMIFS('Annual Service Data By Mode'!AP:AP,'Annual Service Data By Mode'!$J:$J,"="&amp;$A48,'Annual Service Data By Mode'!$K:$K,"="&amp;$B48)))</f>
        <v>217445</v>
      </c>
      <c r="W48" s="83">
        <f>IF($AE$6,IF($AE$1,SUMIFS('Annual Service Data By Mode'!AR:AR,'Annual Service Data By Mode'!$J:$J,"="&amp;$A48,'Annual Service Data By Mode'!$K:$K,"="&amp;$B48,'Annual Service Data By Mode'!$AV:$AV,"=No",'Annual Service Data By Mode'!$G:$G,"=Full Reporter"),SUMIFS('Annual Service Data By Mode'!AR:AR,'Annual Service Data By Mode'!$J:$J,"="&amp;$A48,'Annual Service Data By Mode'!$K:$K,"="&amp;$B48,'Annual Service Data By Mode'!$G:$G,"=Full Reporter")),IF($AE$1,SUMIFS('Annual Service Data By Mode'!AR:AR,'Annual Service Data By Mode'!$J:$J,"="&amp;$A48,'Annual Service Data By Mode'!$K:$K,"="&amp;$B48,'Annual Service Data By Mode'!$AV:$AV,"=No"),SUMIFS('Annual Service Data By Mode'!AR:AR,'Annual Service Data By Mode'!$J:$J,"="&amp;$A48,'Annual Service Data By Mode'!$K:$K,"="&amp;$B48)))</f>
        <v>11906965</v>
      </c>
      <c r="X48" s="168">
        <f>IF($AE$6,IF($AE$1,SUMIFS('Annual Service Data By Mode'!AT:AT,'Annual Service Data By Mode'!$J:$J,"="&amp;$A48,'Annual Service Data By Mode'!$K:$K,"="&amp;$B48,'Annual Service Data By Mode'!$AV:$AV,"=No",'Annual Service Data By Mode'!$G:$G,"=Full Reporter"),SUMIFS('Annual Service Data By Mode'!AT:AT,'Annual Service Data By Mode'!$J:$J,"="&amp;$A48,'Annual Service Data By Mode'!$K:$K,"="&amp;$B48,'Annual Service Data By Mode'!$G:$G,"=Full Reporter")),IF($AE$1,SUMIFS('Annual Service Data By Mode'!AT:AT,'Annual Service Data By Mode'!$J:$J,"="&amp;$A48,'Annual Service Data By Mode'!$K:$K,"="&amp;$B48,'Annual Service Data By Mode'!$AV:$AV,"=No"),SUMIFS('Annual Service Data By Mode'!AT:AT,'Annual Service Data By Mode'!$J:$J,"="&amp;$A48,'Annual Service Data By Mode'!$K:$K,"="&amp;$B48)))</f>
        <v>18935797</v>
      </c>
      <c r="Y48" s="38"/>
      <c r="Z48" s="35"/>
      <c r="AA48" s="35"/>
      <c r="AB48" s="35"/>
      <c r="AC48" s="35"/>
      <c r="AD48" s="35"/>
      <c r="AE48" s="35"/>
      <c r="AF48" s="35"/>
      <c r="AG48" s="35"/>
      <c r="AH48" s="35"/>
      <c r="AI48" s="35"/>
    </row>
    <row r="49" spans="1:35" s="39" customFormat="1" ht="10" x14ac:dyDescent="0.2">
      <c r="A49" s="80" t="s">
        <v>36</v>
      </c>
      <c r="B49" s="80" t="s">
        <v>9</v>
      </c>
      <c r="C49" s="81" t="s">
        <v>148</v>
      </c>
      <c r="D49" s="81"/>
      <c r="E49" s="82"/>
      <c r="F49" s="83">
        <f>IF($AE$6,IF($AE$1,SUMIFS('Annual Service Data By Mode'!L:L,'Annual Service Data By Mode'!$J:$J,"="&amp;$A49,'Annual Service Data By Mode'!$K:$K,"="&amp;$B49,'Annual Service Data By Mode'!$AV:$AV,"=No",'Annual Service Data By Mode'!$G:$G,"=Full Reporter"),SUMIFS('Annual Service Data By Mode'!L:L,'Annual Service Data By Mode'!$J:$J,"="&amp;$A49,'Annual Service Data By Mode'!$K:$K,"="&amp;$B49,'Annual Service Data By Mode'!$G:$G,"=Full Reporter")),IF($AE$1,SUMIFS('Annual Service Data By Mode'!L:L,'Annual Service Data By Mode'!$J:$J,"="&amp;$A49,'Annual Service Data By Mode'!$K:$K,"="&amp;$B49,'Annual Service Data By Mode'!$AV:$AV,"=No"),SUMIFS('Annual Service Data By Mode'!L:L,'Annual Service Data By Mode'!$J:$J,"="&amp;$A49,'Annual Service Data By Mode'!$K:$K,"="&amp;$B49)))</f>
        <v>391</v>
      </c>
      <c r="G49" s="83">
        <f>IF($AE$6,IF($AE$1,SUMIFS('Annual Service Data By Mode'!N:N,'Annual Service Data By Mode'!$J:$J,"="&amp;$A49,'Annual Service Data By Mode'!$K:$K,"="&amp;$B49,'Annual Service Data By Mode'!$AV:$AV,"=No",'Annual Service Data By Mode'!$G:$G,"=Full Reporter"),SUMIFS('Annual Service Data By Mode'!N:N,'Annual Service Data By Mode'!$J:$J,"="&amp;$A49,'Annual Service Data By Mode'!$K:$K,"="&amp;$B49,'Annual Service Data By Mode'!$G:$G,"=Full Reporter")),IF($AE$1,SUMIFS('Annual Service Data By Mode'!N:N,'Annual Service Data By Mode'!$J:$J,"="&amp;$A49,'Annual Service Data By Mode'!$K:$K,"="&amp;$B49,'Annual Service Data By Mode'!$AV:$AV,"=No"),SUMIFS('Annual Service Data By Mode'!N:N,'Annual Service Data By Mode'!$J:$J,"="&amp;$A49,'Annual Service Data By Mode'!$K:$K,"="&amp;$B49)))</f>
        <v>0</v>
      </c>
      <c r="H49" s="84">
        <f t="shared" si="8"/>
        <v>6.7501989339182327</v>
      </c>
      <c r="I49" s="85">
        <f t="shared" si="9"/>
        <v>1.6303941055345903</v>
      </c>
      <c r="J49" s="84">
        <f t="shared" si="10"/>
        <v>13.811408741235027</v>
      </c>
      <c r="K49" s="84">
        <f t="shared" si="11"/>
        <v>57.182343977148101</v>
      </c>
      <c r="L49" s="83">
        <f>IF($AE$6,IF($AE$1,SUMIFS('Annual Service Data By Mode'!V:V,'Annual Service Data By Mode'!$J:$J,"="&amp;$A49,'Annual Service Data By Mode'!$K:$K,"="&amp;$B49,'Annual Service Data By Mode'!$AV:$AV,"=No",'Annual Service Data By Mode'!$G:$G,"=Full Reporter"),SUMIFS('Annual Service Data By Mode'!V:V,'Annual Service Data By Mode'!$J:$J,"="&amp;$A49,'Annual Service Data By Mode'!$K:$K,"="&amp;$B49,'Annual Service Data By Mode'!$G:$G,"=Full Reporter")),IF($AE$1,SUMIFS('Annual Service Data By Mode'!V:V,'Annual Service Data By Mode'!$J:$J,"="&amp;$A49,'Annual Service Data By Mode'!$K:$K,"="&amp;$B49,'Annual Service Data By Mode'!$AV:$AV,"=No"),SUMIFS('Annual Service Data By Mode'!V:V,'Annual Service Data By Mode'!$J:$J,"="&amp;$A49,'Annual Service Data By Mode'!$K:$K,"="&amp;$B49)))</f>
        <v>12025889</v>
      </c>
      <c r="M49" s="83">
        <f>IF($AE$6,IF($AE$1,SUMIFS('Annual Service Data By Mode'!X:X,'Annual Service Data By Mode'!$J:$J,"="&amp;$A49,'Annual Service Data By Mode'!$K:$K,"="&amp;$B49,'Annual Service Data By Mode'!$AV:$AV,"=No",'Annual Service Data By Mode'!$G:$G,"=Full Reporter"),SUMIFS('Annual Service Data By Mode'!X:X,'Annual Service Data By Mode'!$J:$J,"="&amp;$A49,'Annual Service Data By Mode'!$K:$K,"="&amp;$B49,'Annual Service Data By Mode'!$G:$G,"=Full Reporter")),IF($AE$1,SUMIFS('Annual Service Data By Mode'!X:X,'Annual Service Data By Mode'!$J:$J,"="&amp;$A49,'Annual Service Data By Mode'!$K:$K,"="&amp;$B49,'Annual Service Data By Mode'!$AV:$AV,"=No"),SUMIFS('Annual Service Data By Mode'!X:X,'Annual Service Data By Mode'!$J:$J,"="&amp;$A49,'Annual Service Data By Mode'!$K:$K,"="&amp;$B49)))</f>
        <v>10989075</v>
      </c>
      <c r="N49" s="83">
        <f>IF($AE$6,IF($AE$1,SUMIFS('Annual Service Data By Mode'!Z:Z,'Annual Service Data By Mode'!$J:$J,"="&amp;$A49,'Annual Service Data By Mode'!$K:$K,"="&amp;$B49,'Annual Service Data By Mode'!$AV:$AV,"=No",'Annual Service Data By Mode'!$G:$G,"=Full Reporter"),SUMIFS('Annual Service Data By Mode'!Z:Z,'Annual Service Data By Mode'!$J:$J,"="&amp;$A49,'Annual Service Data By Mode'!$K:$K,"="&amp;$B49,'Annual Service Data By Mode'!$G:$G,"=Full Reporter")),IF($AE$1,SUMIFS('Annual Service Data By Mode'!Z:Z,'Annual Service Data By Mode'!$J:$J,"="&amp;$A49,'Annual Service Data By Mode'!$K:$K,"="&amp;$B49,'Annual Service Data By Mode'!$AV:$AV,"=No"),SUMIFS('Annual Service Data By Mode'!Z:Z,'Annual Service Data By Mode'!$J:$J,"="&amp;$A49,'Annual Service Data By Mode'!$K:$K,"="&amp;$B49)))</f>
        <v>10586742</v>
      </c>
      <c r="O49" s="83">
        <f>IF($AE$6,IF($AE$1,SUMIFS('Annual Service Data By Mode'!AB:AB,'Annual Service Data By Mode'!$J:$J,"="&amp;$A49,'Annual Service Data By Mode'!$K:$K,"="&amp;$B49,'Annual Service Data By Mode'!$AV:$AV,"=No",'Annual Service Data By Mode'!$G:$G,"=Full Reporter"),SUMIFS('Annual Service Data By Mode'!AB:AB,'Annual Service Data By Mode'!$J:$J,"="&amp;$A49,'Annual Service Data By Mode'!$K:$K,"="&amp;$B49,'Annual Service Data By Mode'!$G:$G,"=Full Reporter")),IF($AE$1,SUMIFS('Annual Service Data By Mode'!AB:AB,'Annual Service Data By Mode'!$J:$J,"="&amp;$A49,'Annual Service Data By Mode'!$K:$K,"="&amp;$B49,'Annual Service Data By Mode'!$AV:$AV,"=No"),SUMIFS('Annual Service Data By Mode'!AB:AB,'Annual Service Data By Mode'!$J:$J,"="&amp;$A49,'Annual Service Data By Mode'!$K:$K,"="&amp;$B49)))</f>
        <v>402333</v>
      </c>
      <c r="P49" s="83">
        <f>IF($AE$6,IF($AE$1,SUMIFS('Annual Service Data By Mode'!AD:AD,'Annual Service Data By Mode'!$J:$J,"="&amp;$A49,'Annual Service Data By Mode'!$K:$K,"="&amp;$B49,'Annual Service Data By Mode'!$AV:$AV,"=No",'Annual Service Data By Mode'!$G:$G,"=Full Reporter"),SUMIFS('Annual Service Data By Mode'!AD:AD,'Annual Service Data By Mode'!$J:$J,"="&amp;$A49,'Annual Service Data By Mode'!$K:$K,"="&amp;$B49,'Annual Service Data By Mode'!$G:$G,"=Full Reporter")),IF($AE$1,SUMIFS('Annual Service Data By Mode'!AD:AD,'Annual Service Data By Mode'!$J:$J,"="&amp;$A49,'Annual Service Data By Mode'!$K:$K,"="&amp;$B49,'Annual Service Data By Mode'!$AV:$AV,"=No"),SUMIFS('Annual Service Data By Mode'!AD:AD,'Annual Service Data By Mode'!$J:$J,"="&amp;$A49,'Annual Service Data By Mode'!$K:$K,"="&amp;$B49)))</f>
        <v>1617973</v>
      </c>
      <c r="Q49" s="83">
        <f>IF($AE$6,IF($AE$1,SUMIFS('Annual Service Data By Mode'!AF:AF,'Annual Service Data By Mode'!$J:$J,"="&amp;$A49,'Annual Service Data By Mode'!$K:$K,"="&amp;$B49,'Annual Service Data By Mode'!$AV:$AV,"=No",'Annual Service Data By Mode'!$G:$G,"=Full Reporter"),SUMIFS('Annual Service Data By Mode'!AF:AF,'Annual Service Data By Mode'!$J:$J,"="&amp;$A49,'Annual Service Data By Mode'!$K:$K,"="&amp;$B49,'Annual Service Data By Mode'!$G:$G,"=Full Reporter")),IF($AE$1,SUMIFS('Annual Service Data By Mode'!AF:AF,'Annual Service Data By Mode'!$J:$J,"="&amp;$A49,'Annual Service Data By Mode'!$K:$K,"="&amp;$B49,'Annual Service Data By Mode'!$AV:$AV,"=No"),SUMIFS('Annual Service Data By Mode'!AF:AF,'Annual Service Data By Mode'!$J:$J,"="&amp;$A49,'Annual Service Data By Mode'!$K:$K,"="&amp;$B49)))</f>
        <v>1568360</v>
      </c>
      <c r="R49" s="83">
        <f>IF($AE$6,IF($AE$1,SUMIFS('Annual Service Data By Mode'!AH:AH,'Annual Service Data By Mode'!$J:$J,"="&amp;$A49,'Annual Service Data By Mode'!$K:$K,"="&amp;$B49,'Annual Service Data By Mode'!$AV:$AV,"=No",'Annual Service Data By Mode'!$G:$G,"=Full Reporter"),SUMIFS('Annual Service Data By Mode'!AH:AH,'Annual Service Data By Mode'!$J:$J,"="&amp;$A49,'Annual Service Data By Mode'!$K:$K,"="&amp;$B49,'Annual Service Data By Mode'!$G:$G,"=Full Reporter")),IF($AE$1,SUMIFS('Annual Service Data By Mode'!AH:AH,'Annual Service Data By Mode'!$J:$J,"="&amp;$A49,'Annual Service Data By Mode'!$K:$K,"="&amp;$B49,'Annual Service Data By Mode'!$AV:$AV,"=No"),SUMIFS('Annual Service Data By Mode'!AH:AH,'Annual Service Data By Mode'!$J:$J,"="&amp;$A49,'Annual Service Data By Mode'!$K:$K,"="&amp;$B49)))</f>
        <v>49613</v>
      </c>
      <c r="S49" s="83">
        <f>IF($AE$6,IF($AE$1,SUMIFS('Annual Service Data By Mode'!AJ:AJ,'Annual Service Data By Mode'!$J:$J,"="&amp;$A49,'Annual Service Data By Mode'!$K:$K,"="&amp;$B49,'Annual Service Data By Mode'!$AV:$AV,"=No",'Annual Service Data By Mode'!$G:$G,"=Full Reporter"),SUMIFS('Annual Service Data By Mode'!AJ:AJ,'Annual Service Data By Mode'!$J:$J,"="&amp;$A49,'Annual Service Data By Mode'!$K:$K,"="&amp;$B49,'Annual Service Data By Mode'!$G:$G,"=Full Reporter")),IF($AE$1,SUMIFS('Annual Service Data By Mode'!AJ:AJ,'Annual Service Data By Mode'!$J:$J,"="&amp;$A49,'Annual Service Data By Mode'!$K:$K,"="&amp;$B49,'Annual Service Data By Mode'!$AV:$AV,"=No"),SUMIFS('Annual Service Data By Mode'!AJ:AJ,'Annual Service Data By Mode'!$J:$J,"="&amp;$A49,'Annual Service Data By Mode'!$K:$K,"="&amp;$B49)))</f>
        <v>0</v>
      </c>
      <c r="T49" s="83">
        <f>IF($AE$6,IF($AE$1,SUMIFS('Annual Service Data By Mode'!AL:AL,'Annual Service Data By Mode'!$J:$J,"="&amp;$A49,'Annual Service Data By Mode'!$K:$K,"="&amp;$B49,'Annual Service Data By Mode'!$AV:$AV,"=No",'Annual Service Data By Mode'!$G:$G,"=Full Reporter"),SUMIFS('Annual Service Data By Mode'!AL:AL,'Annual Service Data By Mode'!$J:$J,"="&amp;$A49,'Annual Service Data By Mode'!$K:$K,"="&amp;$B49,'Annual Service Data By Mode'!$G:$G,"=Full Reporter")),IF($AE$1,SUMIFS('Annual Service Data By Mode'!AL:AL,'Annual Service Data By Mode'!$J:$J,"="&amp;$A49,'Annual Service Data By Mode'!$K:$K,"="&amp;$B49,'Annual Service Data By Mode'!$AV:$AV,"=No"),SUMIFS('Annual Service Data By Mode'!AL:AL,'Annual Service Data By Mode'!$J:$J,"="&amp;$A49,'Annual Service Data By Mode'!$K:$K,"="&amp;$B49)))</f>
        <v>0</v>
      </c>
      <c r="U49" s="83">
        <f>IF($AE$6,IF($AE$1,SUMIFS('Annual Service Data By Mode'!AN:AN,'Annual Service Data By Mode'!$J:$J,"="&amp;$A49,'Annual Service Data By Mode'!$K:$K,"="&amp;$B49,'Annual Service Data By Mode'!$AV:$AV,"=No",'Annual Service Data By Mode'!$G:$G,"=Full Reporter"),SUMIFS('Annual Service Data By Mode'!AN:AN,'Annual Service Data By Mode'!$J:$J,"="&amp;$A49,'Annual Service Data By Mode'!$K:$K,"="&amp;$B49,'Annual Service Data By Mode'!$G:$G,"=Full Reporter")),IF($AE$1,SUMIFS('Annual Service Data By Mode'!AN:AN,'Annual Service Data By Mode'!$J:$J,"="&amp;$A49,'Annual Service Data By Mode'!$K:$K,"="&amp;$B49,'Annual Service Data By Mode'!$AV:$AV,"=No"),SUMIFS('Annual Service Data By Mode'!AN:AN,'Annual Service Data By Mode'!$J:$J,"="&amp;$A49,'Annual Service Data By Mode'!$K:$K,"="&amp;$B49)))</f>
        <v>0</v>
      </c>
      <c r="V49" s="83">
        <f>IF($AE$6,IF($AE$1,SUMIFS('Annual Service Data By Mode'!AP:AP,'Annual Service Data By Mode'!$J:$J,"="&amp;$A49,'Annual Service Data By Mode'!$K:$K,"="&amp;$B49,'Annual Service Data By Mode'!$AV:$AV,"=No",'Annual Service Data By Mode'!$G:$G,"=Full Reporter"),SUMIFS('Annual Service Data By Mode'!AP:AP,'Annual Service Data By Mode'!$J:$J,"="&amp;$A49,'Annual Service Data By Mode'!$K:$K,"="&amp;$B49,'Annual Service Data By Mode'!$G:$G,"=Full Reporter")),IF($AE$1,SUMIFS('Annual Service Data By Mode'!AP:AP,'Annual Service Data By Mode'!$J:$J,"="&amp;$A49,'Annual Service Data By Mode'!$K:$K,"="&amp;$B49,'Annual Service Data By Mode'!$AV:$AV,"=No"),SUMIFS('Annual Service Data By Mode'!AP:AP,'Annual Service Data By Mode'!$J:$J,"="&amp;$A49,'Annual Service Data By Mode'!$K:$K,"="&amp;$B49)))</f>
        <v>0</v>
      </c>
      <c r="W49" s="83">
        <f>IF($AE$6,IF($AE$1,SUMIFS('Annual Service Data By Mode'!AR:AR,'Annual Service Data By Mode'!$J:$J,"="&amp;$A49,'Annual Service Data By Mode'!$K:$K,"="&amp;$B49,'Annual Service Data By Mode'!$AV:$AV,"=No",'Annual Service Data By Mode'!$G:$G,"=Full Reporter"),SUMIFS('Annual Service Data By Mode'!AR:AR,'Annual Service Data By Mode'!$J:$J,"="&amp;$A49,'Annual Service Data By Mode'!$K:$K,"="&amp;$B49,'Annual Service Data By Mode'!$G:$G,"=Full Reporter")),IF($AE$1,SUMIFS('Annual Service Data By Mode'!AR:AR,'Annual Service Data By Mode'!$J:$J,"="&amp;$A49,'Annual Service Data By Mode'!$K:$K,"="&amp;$B49,'Annual Service Data By Mode'!$AV:$AV,"=No"),SUMIFS('Annual Service Data By Mode'!AR:AR,'Annual Service Data By Mode'!$J:$J,"="&amp;$A49,'Annual Service Data By Mode'!$K:$K,"="&amp;$B49)))</f>
        <v>89682501</v>
      </c>
      <c r="X49" s="168">
        <f>IF($AE$6,IF($AE$1,SUMIFS('Annual Service Data By Mode'!AT:AT,'Annual Service Data By Mode'!$J:$J,"="&amp;$A49,'Annual Service Data By Mode'!$K:$K,"="&amp;$B49,'Annual Service Data By Mode'!$AV:$AV,"=No",'Annual Service Data By Mode'!$G:$G,"=Full Reporter"),SUMIFS('Annual Service Data By Mode'!AT:AT,'Annual Service Data By Mode'!$J:$J,"="&amp;$A49,'Annual Service Data By Mode'!$K:$K,"="&amp;$B49,'Annual Service Data By Mode'!$G:$G,"=Full Reporter")),IF($AE$1,SUMIFS('Annual Service Data By Mode'!AT:AT,'Annual Service Data By Mode'!$J:$J,"="&amp;$A49,'Annual Service Data By Mode'!$K:$K,"="&amp;$B49,'Annual Service Data By Mode'!$AV:$AV,"=No"),SUMIFS('Annual Service Data By Mode'!AT:AT,'Annual Service Data By Mode'!$J:$J,"="&amp;$A49,'Annual Service Data By Mode'!$K:$K,"="&amp;$B49)))</f>
        <v>146217821</v>
      </c>
      <c r="Y49" s="38"/>
      <c r="Z49" s="35"/>
      <c r="AA49" s="35"/>
      <c r="AB49" s="35"/>
      <c r="AC49" s="35"/>
      <c r="AD49" s="35"/>
      <c r="AE49" s="35"/>
      <c r="AF49" s="35"/>
      <c r="AG49" s="35"/>
      <c r="AH49" s="35"/>
      <c r="AI49" s="35"/>
    </row>
    <row r="50" spans="1:35" s="39" customFormat="1" ht="10" x14ac:dyDescent="0.2">
      <c r="A50" s="80" t="s">
        <v>14</v>
      </c>
      <c r="B50" s="80" t="s">
        <v>9</v>
      </c>
      <c r="C50" s="81" t="s">
        <v>149</v>
      </c>
      <c r="D50" s="81"/>
      <c r="E50" s="82"/>
      <c r="F50" s="83">
        <f>IF($AE$6,IF($AE$1,SUMIFS('Annual Service Data By Mode'!L:L,'Annual Service Data By Mode'!$J:$J,"="&amp;$A50,'Annual Service Data By Mode'!$K:$K,"="&amp;$B50,'Annual Service Data By Mode'!$AV:$AV,"=No",'Annual Service Data By Mode'!$G:$G,"=Full Reporter"),SUMIFS('Annual Service Data By Mode'!L:L,'Annual Service Data By Mode'!$J:$J,"="&amp;$A50,'Annual Service Data By Mode'!$K:$K,"="&amp;$B50,'Annual Service Data By Mode'!$G:$G,"=Full Reporter")),IF($AE$1,SUMIFS('Annual Service Data By Mode'!L:L,'Annual Service Data By Mode'!$J:$J,"="&amp;$A50,'Annual Service Data By Mode'!$K:$K,"="&amp;$B50,'Annual Service Data By Mode'!$AV:$AV,"=No"),SUMIFS('Annual Service Data By Mode'!L:L,'Annual Service Data By Mode'!$J:$J,"="&amp;$A50,'Annual Service Data By Mode'!$K:$K,"="&amp;$B50)))</f>
        <v>8007</v>
      </c>
      <c r="G50" s="83">
        <f>IF($AE$6,IF($AE$1,SUMIFS('Annual Service Data By Mode'!N:N,'Annual Service Data By Mode'!$J:$J,"="&amp;$A50,'Annual Service Data By Mode'!$K:$K,"="&amp;$B50,'Annual Service Data By Mode'!$AV:$AV,"=No",'Annual Service Data By Mode'!$G:$G,"=Full Reporter"),SUMIFS('Annual Service Data By Mode'!N:N,'Annual Service Data By Mode'!$J:$J,"="&amp;$A50,'Annual Service Data By Mode'!$K:$K,"="&amp;$B50,'Annual Service Data By Mode'!$G:$G,"=Full Reporter")),IF($AE$1,SUMIFS('Annual Service Data By Mode'!N:N,'Annual Service Data By Mode'!$J:$J,"="&amp;$A50,'Annual Service Data By Mode'!$K:$K,"="&amp;$B50,'Annual Service Data By Mode'!$AV:$AV,"=No"),SUMIFS('Annual Service Data By Mode'!N:N,'Annual Service Data By Mode'!$J:$J,"="&amp;$A50,'Annual Service Data By Mode'!$K:$K,"="&amp;$B50)))</f>
        <v>0</v>
      </c>
      <c r="H50" s="84">
        <f t="shared" si="8"/>
        <v>37.05494929617285</v>
      </c>
      <c r="I50" s="85">
        <f t="shared" si="9"/>
        <v>30.520841328999442</v>
      </c>
      <c r="J50" s="84">
        <f t="shared" si="10"/>
        <v>5.5552614770129454</v>
      </c>
      <c r="K50" s="84">
        <f t="shared" si="11"/>
        <v>6.7445693956708928</v>
      </c>
      <c r="L50" s="83">
        <f>IF($AE$6,IF($AE$1,SUMIFS('Annual Service Data By Mode'!V:V,'Annual Service Data By Mode'!$J:$J,"="&amp;$A50,'Annual Service Data By Mode'!$K:$K,"="&amp;$B50,'Annual Service Data By Mode'!$AV:$AV,"=No",'Annual Service Data By Mode'!$G:$G,"=Full Reporter"),SUMIFS('Annual Service Data By Mode'!V:V,'Annual Service Data By Mode'!$J:$J,"="&amp;$A50,'Annual Service Data By Mode'!$K:$K,"="&amp;$B50,'Annual Service Data By Mode'!$G:$G,"=Full Reporter")),IF($AE$1,SUMIFS('Annual Service Data By Mode'!V:V,'Annual Service Data By Mode'!$J:$J,"="&amp;$A50,'Annual Service Data By Mode'!$K:$K,"="&amp;$B50,'Annual Service Data By Mode'!$AV:$AV,"=No"),SUMIFS('Annual Service Data By Mode'!V:V,'Annual Service Data By Mode'!$J:$J,"="&amp;$A50,'Annual Service Data By Mode'!$K:$K,"="&amp;$B50)))</f>
        <v>0</v>
      </c>
      <c r="M50" s="83">
        <f>IF($AE$6,IF($AE$1,SUMIFS('Annual Service Data By Mode'!X:X,'Annual Service Data By Mode'!$J:$J,"="&amp;$A50,'Annual Service Data By Mode'!$K:$K,"="&amp;$B50,'Annual Service Data By Mode'!$AV:$AV,"=No",'Annual Service Data By Mode'!$G:$G,"=Full Reporter"),SUMIFS('Annual Service Data By Mode'!X:X,'Annual Service Data By Mode'!$J:$J,"="&amp;$A50,'Annual Service Data By Mode'!$K:$K,"="&amp;$B50,'Annual Service Data By Mode'!$G:$G,"=Full Reporter")),IF($AE$1,SUMIFS('Annual Service Data By Mode'!X:X,'Annual Service Data By Mode'!$J:$J,"="&amp;$A50,'Annual Service Data By Mode'!$K:$K,"="&amp;$B50,'Annual Service Data By Mode'!$AV:$AV,"=No"),SUMIFS('Annual Service Data By Mode'!X:X,'Annual Service Data By Mode'!$J:$J,"="&amp;$A50,'Annual Service Data By Mode'!$K:$K,"="&amp;$B50)))</f>
        <v>113583848</v>
      </c>
      <c r="N50" s="83">
        <f>IF($AE$6,IF($AE$1,SUMIFS('Annual Service Data By Mode'!Z:Z,'Annual Service Data By Mode'!$J:$J,"="&amp;$A50,'Annual Service Data By Mode'!$K:$K,"="&amp;$B50,'Annual Service Data By Mode'!$AV:$AV,"=No",'Annual Service Data By Mode'!$G:$G,"=Full Reporter"),SUMIFS('Annual Service Data By Mode'!Z:Z,'Annual Service Data By Mode'!$J:$J,"="&amp;$A50,'Annual Service Data By Mode'!$K:$K,"="&amp;$B50,'Annual Service Data By Mode'!$G:$G,"=Full Reporter")),IF($AE$1,SUMIFS('Annual Service Data By Mode'!Z:Z,'Annual Service Data By Mode'!$J:$J,"="&amp;$A50,'Annual Service Data By Mode'!$K:$K,"="&amp;$B50,'Annual Service Data By Mode'!$AV:$AV,"=No"),SUMIFS('Annual Service Data By Mode'!Z:Z,'Annual Service Data By Mode'!$J:$J,"="&amp;$A50,'Annual Service Data By Mode'!$K:$K,"="&amp;$B50)))</f>
        <v>119531559</v>
      </c>
      <c r="O50" s="83">
        <f>IF($AE$6,IF($AE$1,SUMIFS('Annual Service Data By Mode'!AB:AB,'Annual Service Data By Mode'!$J:$J,"="&amp;$A50,'Annual Service Data By Mode'!$K:$K,"="&amp;$B50,'Annual Service Data By Mode'!$AV:$AV,"=No",'Annual Service Data By Mode'!$G:$G,"=Full Reporter"),SUMIFS('Annual Service Data By Mode'!AB:AB,'Annual Service Data By Mode'!$J:$J,"="&amp;$A50,'Annual Service Data By Mode'!$K:$K,"="&amp;$B50,'Annual Service Data By Mode'!$G:$G,"=Full Reporter")),IF($AE$1,SUMIFS('Annual Service Data By Mode'!AB:AB,'Annual Service Data By Mode'!$J:$J,"="&amp;$A50,'Annual Service Data By Mode'!$K:$K,"="&amp;$B50,'Annual Service Data By Mode'!$AV:$AV,"=No"),SUMIFS('Annual Service Data By Mode'!AB:AB,'Annual Service Data By Mode'!$J:$J,"="&amp;$A50,'Annual Service Data By Mode'!$K:$K,"="&amp;$B50)))</f>
        <v>10346</v>
      </c>
      <c r="P50" s="83">
        <f>IF($AE$6,IF($AE$1,SUMIFS('Annual Service Data By Mode'!AD:AD,'Annual Service Data By Mode'!$J:$J,"="&amp;$A50,'Annual Service Data By Mode'!$K:$K,"="&amp;$B50,'Annual Service Data By Mode'!$AV:$AV,"=No",'Annual Service Data By Mode'!$G:$G,"=Full Reporter"),SUMIFS('Annual Service Data By Mode'!AD:AD,'Annual Service Data By Mode'!$J:$J,"="&amp;$A50,'Annual Service Data By Mode'!$K:$K,"="&amp;$B50,'Annual Service Data By Mode'!$G:$G,"=Full Reporter")),IF($AE$1,SUMIFS('Annual Service Data By Mode'!AD:AD,'Annual Service Data By Mode'!$J:$J,"="&amp;$A50,'Annual Service Data By Mode'!$K:$K,"="&amp;$B50,'Annual Service Data By Mode'!$AV:$AV,"=No"),SUMIFS('Annual Service Data By Mode'!AD:AD,'Annual Service Data By Mode'!$J:$J,"="&amp;$A50,'Annual Service Data By Mode'!$K:$K,"="&amp;$B50)))</f>
        <v>3054896</v>
      </c>
      <c r="Q50" s="83">
        <f>IF($AE$6,IF($AE$1,SUMIFS('Annual Service Data By Mode'!AF:AF,'Annual Service Data By Mode'!$J:$J,"="&amp;$A50,'Annual Service Data By Mode'!$K:$K,"="&amp;$B50,'Annual Service Data By Mode'!$AV:$AV,"=No",'Annual Service Data By Mode'!$G:$G,"=Full Reporter"),SUMIFS('Annual Service Data By Mode'!AF:AF,'Annual Service Data By Mode'!$J:$J,"="&amp;$A50,'Annual Service Data By Mode'!$K:$K,"="&amp;$B50,'Annual Service Data By Mode'!$G:$G,"=Full Reporter")),IF($AE$1,SUMIFS('Annual Service Data By Mode'!AF:AF,'Annual Service Data By Mode'!$J:$J,"="&amp;$A50,'Annual Service Data By Mode'!$K:$K,"="&amp;$B50,'Annual Service Data By Mode'!$AV:$AV,"=No"),SUMIFS('Annual Service Data By Mode'!AF:AF,'Annual Service Data By Mode'!$J:$J,"="&amp;$A50,'Annual Service Data By Mode'!$K:$K,"="&amp;$B50)))</f>
        <v>3225792</v>
      </c>
      <c r="R50" s="83">
        <f>IF($AE$6,IF($AE$1,SUMIFS('Annual Service Data By Mode'!AH:AH,'Annual Service Data By Mode'!$J:$J,"="&amp;$A50,'Annual Service Data By Mode'!$K:$K,"="&amp;$B50,'Annual Service Data By Mode'!$AV:$AV,"=No",'Annual Service Data By Mode'!$G:$G,"=Full Reporter"),SUMIFS('Annual Service Data By Mode'!AH:AH,'Annual Service Data By Mode'!$J:$J,"="&amp;$A50,'Annual Service Data By Mode'!$K:$K,"="&amp;$B50,'Annual Service Data By Mode'!$G:$G,"=Full Reporter")),IF($AE$1,SUMIFS('Annual Service Data By Mode'!AH:AH,'Annual Service Data By Mode'!$J:$J,"="&amp;$A50,'Annual Service Data By Mode'!$K:$K,"="&amp;$B50,'Annual Service Data By Mode'!$AV:$AV,"=No"),SUMIFS('Annual Service Data By Mode'!AH:AH,'Annual Service Data By Mode'!$J:$J,"="&amp;$A50,'Annual Service Data By Mode'!$K:$K,"="&amp;$B50)))</f>
        <v>31</v>
      </c>
      <c r="S50" s="83">
        <f>IF($AE$6,IF($AE$1,SUMIFS('Annual Service Data By Mode'!AJ:AJ,'Annual Service Data By Mode'!$J:$J,"="&amp;$A50,'Annual Service Data By Mode'!$K:$K,"="&amp;$B50,'Annual Service Data By Mode'!$AV:$AV,"=No",'Annual Service Data By Mode'!$G:$G,"=Full Reporter"),SUMIFS('Annual Service Data By Mode'!AJ:AJ,'Annual Service Data By Mode'!$J:$J,"="&amp;$A50,'Annual Service Data By Mode'!$K:$K,"="&amp;$B50,'Annual Service Data By Mode'!$G:$G,"=Full Reporter")),IF($AE$1,SUMIFS('Annual Service Data By Mode'!AJ:AJ,'Annual Service Data By Mode'!$J:$J,"="&amp;$A50,'Annual Service Data By Mode'!$K:$K,"="&amp;$B50,'Annual Service Data By Mode'!$AV:$AV,"=No"),SUMIFS('Annual Service Data By Mode'!AJ:AJ,'Annual Service Data By Mode'!$J:$J,"="&amp;$A50,'Annual Service Data By Mode'!$K:$K,"="&amp;$B50)))</f>
        <v>0</v>
      </c>
      <c r="T50" s="83">
        <f>IF($AE$6,IF($AE$1,SUMIFS('Annual Service Data By Mode'!AL:AL,'Annual Service Data By Mode'!$J:$J,"="&amp;$A50,'Annual Service Data By Mode'!$K:$K,"="&amp;$B50,'Annual Service Data By Mode'!$AV:$AV,"=No",'Annual Service Data By Mode'!$G:$G,"=Full Reporter"),SUMIFS('Annual Service Data By Mode'!AL:AL,'Annual Service Data By Mode'!$J:$J,"="&amp;$A50,'Annual Service Data By Mode'!$K:$K,"="&amp;$B50,'Annual Service Data By Mode'!$G:$G,"=Full Reporter")),IF($AE$1,SUMIFS('Annual Service Data By Mode'!AL:AL,'Annual Service Data By Mode'!$J:$J,"="&amp;$A50,'Annual Service Data By Mode'!$K:$K,"="&amp;$B50,'Annual Service Data By Mode'!$AV:$AV,"=No"),SUMIFS('Annual Service Data By Mode'!AL:AL,'Annual Service Data By Mode'!$J:$J,"="&amp;$A50,'Annual Service Data By Mode'!$K:$K,"="&amp;$B50)))</f>
        <v>0</v>
      </c>
      <c r="U50" s="83">
        <f>IF($AE$6,IF($AE$1,SUMIFS('Annual Service Data By Mode'!AN:AN,'Annual Service Data By Mode'!$J:$J,"="&amp;$A50,'Annual Service Data By Mode'!$K:$K,"="&amp;$B50,'Annual Service Data By Mode'!$AV:$AV,"=No",'Annual Service Data By Mode'!$G:$G,"=Full Reporter"),SUMIFS('Annual Service Data By Mode'!AN:AN,'Annual Service Data By Mode'!$J:$J,"="&amp;$A50,'Annual Service Data By Mode'!$K:$K,"="&amp;$B50,'Annual Service Data By Mode'!$G:$G,"=Full Reporter")),IF($AE$1,SUMIFS('Annual Service Data By Mode'!AN:AN,'Annual Service Data By Mode'!$J:$J,"="&amp;$A50,'Annual Service Data By Mode'!$K:$K,"="&amp;$B50,'Annual Service Data By Mode'!$AV:$AV,"=No"),SUMIFS('Annual Service Data By Mode'!AN:AN,'Annual Service Data By Mode'!$J:$J,"="&amp;$A50,'Annual Service Data By Mode'!$K:$K,"="&amp;$B50)))</f>
        <v>0</v>
      </c>
      <c r="V50" s="83">
        <f>IF($AE$6,IF($AE$1,SUMIFS('Annual Service Data By Mode'!AP:AP,'Annual Service Data By Mode'!$J:$J,"="&amp;$A50,'Annual Service Data By Mode'!$K:$K,"="&amp;$B50,'Annual Service Data By Mode'!$AV:$AV,"=No",'Annual Service Data By Mode'!$G:$G,"=Full Reporter"),SUMIFS('Annual Service Data By Mode'!AP:AP,'Annual Service Data By Mode'!$J:$J,"="&amp;$A50,'Annual Service Data By Mode'!$K:$K,"="&amp;$B50,'Annual Service Data By Mode'!$G:$G,"=Full Reporter")),IF($AE$1,SUMIFS('Annual Service Data By Mode'!AP:AP,'Annual Service Data By Mode'!$J:$J,"="&amp;$A50,'Annual Service Data By Mode'!$K:$K,"="&amp;$B50,'Annual Service Data By Mode'!$AV:$AV,"=No"),SUMIFS('Annual Service Data By Mode'!AP:AP,'Annual Service Data By Mode'!$J:$J,"="&amp;$A50,'Annual Service Data By Mode'!$K:$K,"="&amp;$B50)))</f>
        <v>0</v>
      </c>
      <c r="W50" s="83">
        <f>IF($AE$6,IF($AE$1,SUMIFS('Annual Service Data By Mode'!AR:AR,'Annual Service Data By Mode'!$J:$J,"="&amp;$A50,'Annual Service Data By Mode'!$K:$K,"="&amp;$B50,'Annual Service Data By Mode'!$AV:$AV,"=No",'Annual Service Data By Mode'!$G:$G,"=Full Reporter"),SUMIFS('Annual Service Data By Mode'!AR:AR,'Annual Service Data By Mode'!$J:$J,"="&amp;$A50,'Annual Service Data By Mode'!$K:$K,"="&amp;$B50,'Annual Service Data By Mode'!$G:$G,"=Full Reporter")),IF($AE$1,SUMIFS('Annual Service Data By Mode'!AR:AR,'Annual Service Data By Mode'!$J:$J,"="&amp;$A50,'Annual Service Data By Mode'!$K:$K,"="&amp;$B50,'Annual Service Data By Mode'!$AV:$AV,"=No"),SUMIFS('Annual Service Data By Mode'!AR:AR,'Annual Service Data By Mode'!$J:$J,"="&amp;$A50,'Annual Service Data By Mode'!$K:$K,"="&amp;$B50)))</f>
        <v>21756578</v>
      </c>
      <c r="X50" s="168">
        <f>IF($AE$6,IF($AE$1,SUMIFS('Annual Service Data By Mode'!AT:AT,'Annual Service Data By Mode'!$J:$J,"="&amp;$A50,'Annual Service Data By Mode'!$K:$K,"="&amp;$B50,'Annual Service Data By Mode'!$AV:$AV,"=No",'Annual Service Data By Mode'!$G:$G,"=Full Reporter"),SUMIFS('Annual Service Data By Mode'!AT:AT,'Annual Service Data By Mode'!$J:$J,"="&amp;$A50,'Annual Service Data By Mode'!$K:$K,"="&amp;$B50,'Annual Service Data By Mode'!$G:$G,"=Full Reporter")),IF($AE$1,SUMIFS('Annual Service Data By Mode'!AT:AT,'Annual Service Data By Mode'!$J:$J,"="&amp;$A50,'Annual Service Data By Mode'!$K:$K,"="&amp;$B50,'Annual Service Data By Mode'!$AV:$AV,"=No"),SUMIFS('Annual Service Data By Mode'!AT:AT,'Annual Service Data By Mode'!$J:$J,"="&amp;$A50,'Annual Service Data By Mode'!$K:$K,"="&amp;$B50)))</f>
        <v>664029065</v>
      </c>
      <c r="Y50" s="38"/>
      <c r="Z50" s="35"/>
      <c r="AA50" s="35"/>
      <c r="AB50" s="35"/>
      <c r="AC50" s="35"/>
      <c r="AD50" s="35"/>
      <c r="AE50" s="35"/>
      <c r="AF50" s="35"/>
      <c r="AG50" s="35"/>
      <c r="AH50" s="35"/>
      <c r="AI50" s="35"/>
    </row>
    <row r="51" spans="1:35" s="39" customFormat="1" ht="10.5" thickBot="1" x14ac:dyDescent="0.25">
      <c r="A51" s="149" t="s">
        <v>14</v>
      </c>
      <c r="B51" s="149" t="s">
        <v>13</v>
      </c>
      <c r="C51" s="150" t="s">
        <v>150</v>
      </c>
      <c r="D51" s="150"/>
      <c r="E51" s="151"/>
      <c r="F51" s="152">
        <f>IF($AE$6,IF($AE$1,SUMIFS('Annual Service Data By Mode'!L:L,'Annual Service Data By Mode'!$J:$J,"="&amp;$A51,'Annual Service Data By Mode'!$K:$K,"="&amp;$B51,'Annual Service Data By Mode'!$AV:$AV,"=No",'Annual Service Data By Mode'!$G:$G,"=Full Reporter"),SUMIFS('Annual Service Data By Mode'!L:L,'Annual Service Data By Mode'!$J:$J,"="&amp;$A51,'Annual Service Data By Mode'!$K:$K,"="&amp;$B51,'Annual Service Data By Mode'!$G:$G,"=Full Reporter")),IF($AE$1,SUMIFS('Annual Service Data By Mode'!L:L,'Annual Service Data By Mode'!$J:$J,"="&amp;$A51,'Annual Service Data By Mode'!$K:$K,"="&amp;$B51,'Annual Service Data By Mode'!$AV:$AV,"=No"),SUMIFS('Annual Service Data By Mode'!L:L,'Annual Service Data By Mode'!$J:$J,"="&amp;$A51,'Annual Service Data By Mode'!$K:$K,"="&amp;$B51)))</f>
        <v>5480</v>
      </c>
      <c r="G51" s="152">
        <f>IF($AE$6,IF($AE$1,SUMIFS('Annual Service Data By Mode'!N:N,'Annual Service Data By Mode'!$J:$J,"="&amp;$A51,'Annual Service Data By Mode'!$K:$K,"="&amp;$B51,'Annual Service Data By Mode'!$AV:$AV,"=No",'Annual Service Data By Mode'!$G:$G,"=Full Reporter"),SUMIFS('Annual Service Data By Mode'!N:N,'Annual Service Data By Mode'!$J:$J,"="&amp;$A51,'Annual Service Data By Mode'!$K:$K,"="&amp;$B51,'Annual Service Data By Mode'!$G:$G,"=Full Reporter")),IF($AE$1,SUMIFS('Annual Service Data By Mode'!N:N,'Annual Service Data By Mode'!$J:$J,"="&amp;$A51,'Annual Service Data By Mode'!$K:$K,"="&amp;$B51,'Annual Service Data By Mode'!$AV:$AV,"=No"),SUMIFS('Annual Service Data By Mode'!N:N,'Annual Service Data By Mode'!$J:$J,"="&amp;$A51,'Annual Service Data By Mode'!$K:$K,"="&amp;$B51)))</f>
        <v>0</v>
      </c>
      <c r="H51" s="153">
        <f t="shared" si="8"/>
        <v>42.607014351014556</v>
      </c>
      <c r="I51" s="154">
        <f t="shared" si="9"/>
        <v>40.379513840239682</v>
      </c>
      <c r="J51" s="153">
        <f t="shared" si="10"/>
        <v>5.8270923514777824</v>
      </c>
      <c r="K51" s="153">
        <f t="shared" si="11"/>
        <v>6.1485387968362764</v>
      </c>
      <c r="L51" s="152">
        <f>IF($AE$6,IF($AE$1,SUMIFS('Annual Service Data By Mode'!V:V,'Annual Service Data By Mode'!$J:$J,"="&amp;$A51,'Annual Service Data By Mode'!$K:$K,"="&amp;$B51,'Annual Service Data By Mode'!$AV:$AV,"=No",'Annual Service Data By Mode'!$G:$G,"=Full Reporter"),SUMIFS('Annual Service Data By Mode'!V:V,'Annual Service Data By Mode'!$J:$J,"="&amp;$A51,'Annual Service Data By Mode'!$K:$K,"="&amp;$B51,'Annual Service Data By Mode'!$G:$G,"=Full Reporter")),IF($AE$1,SUMIFS('Annual Service Data By Mode'!V:V,'Annual Service Data By Mode'!$J:$J,"="&amp;$A51,'Annual Service Data By Mode'!$K:$K,"="&amp;$B51,'Annual Service Data By Mode'!$AV:$AV,"=No"),SUMIFS('Annual Service Data By Mode'!V:V,'Annual Service Data By Mode'!$J:$J,"="&amp;$A51,'Annual Service Data By Mode'!$K:$K,"="&amp;$B51)))</f>
        <v>0</v>
      </c>
      <c r="M51" s="152">
        <f>IF($AE$6,IF($AE$1,SUMIFS('Annual Service Data By Mode'!X:X,'Annual Service Data By Mode'!$J:$J,"="&amp;$A51,'Annual Service Data By Mode'!$K:$K,"="&amp;$B51,'Annual Service Data By Mode'!$AV:$AV,"=No",'Annual Service Data By Mode'!$G:$G,"=Full Reporter"),SUMIFS('Annual Service Data By Mode'!X:X,'Annual Service Data By Mode'!$J:$J,"="&amp;$A51,'Annual Service Data By Mode'!$K:$K,"="&amp;$B51,'Annual Service Data By Mode'!$G:$G,"=Full Reporter")),IF($AE$1,SUMIFS('Annual Service Data By Mode'!X:X,'Annual Service Data By Mode'!$J:$J,"="&amp;$A51,'Annual Service Data By Mode'!$K:$K,"="&amp;$B51,'Annual Service Data By Mode'!$AV:$AV,"=No"),SUMIFS('Annual Service Data By Mode'!X:X,'Annual Service Data By Mode'!$J:$J,"="&amp;$A51,'Annual Service Data By Mode'!$K:$K,"="&amp;$B51)))</f>
        <v>110487036</v>
      </c>
      <c r="N51" s="152">
        <f>IF($AE$6,IF($AE$1,SUMIFS('Annual Service Data By Mode'!Z:Z,'Annual Service Data By Mode'!$J:$J,"="&amp;$A51,'Annual Service Data By Mode'!$K:$K,"="&amp;$B51,'Annual Service Data By Mode'!$AV:$AV,"=No",'Annual Service Data By Mode'!$G:$G,"=Full Reporter"),SUMIFS('Annual Service Data By Mode'!Z:Z,'Annual Service Data By Mode'!$J:$J,"="&amp;$A51,'Annual Service Data By Mode'!$K:$K,"="&amp;$B51,'Annual Service Data By Mode'!$G:$G,"=Full Reporter")),IF($AE$1,SUMIFS('Annual Service Data By Mode'!Z:Z,'Annual Service Data By Mode'!$J:$J,"="&amp;$A51,'Annual Service Data By Mode'!$K:$K,"="&amp;$B51,'Annual Service Data By Mode'!$AV:$AV,"=No"),SUMIFS('Annual Service Data By Mode'!Z:Z,'Annual Service Data By Mode'!$J:$J,"="&amp;$A51,'Annual Service Data By Mode'!$K:$K,"="&amp;$B51)))</f>
        <v>112468628</v>
      </c>
      <c r="O51" s="152">
        <f>IF($AE$6,IF($AE$1,SUMIFS('Annual Service Data By Mode'!AB:AB,'Annual Service Data By Mode'!$J:$J,"="&amp;$A51,'Annual Service Data By Mode'!$K:$K,"="&amp;$B51,'Annual Service Data By Mode'!$AV:$AV,"=No",'Annual Service Data By Mode'!$G:$G,"=Full Reporter"),SUMIFS('Annual Service Data By Mode'!AB:AB,'Annual Service Data By Mode'!$J:$J,"="&amp;$A51,'Annual Service Data By Mode'!$K:$K,"="&amp;$B51,'Annual Service Data By Mode'!$G:$G,"=Full Reporter")),IF($AE$1,SUMIFS('Annual Service Data By Mode'!AB:AB,'Annual Service Data By Mode'!$J:$J,"="&amp;$A51,'Annual Service Data By Mode'!$K:$K,"="&amp;$B51,'Annual Service Data By Mode'!$AV:$AV,"=No"),SUMIFS('Annual Service Data By Mode'!AB:AB,'Annual Service Data By Mode'!$J:$J,"="&amp;$A51,'Annual Service Data By Mode'!$K:$K,"="&amp;$B51)))</f>
        <v>0</v>
      </c>
      <c r="P51" s="152">
        <f>IF($AE$6,IF($AE$1,SUMIFS('Annual Service Data By Mode'!AD:AD,'Annual Service Data By Mode'!$J:$J,"="&amp;$A51,'Annual Service Data By Mode'!$K:$K,"="&amp;$B51,'Annual Service Data By Mode'!$AV:$AV,"=No",'Annual Service Data By Mode'!$G:$G,"=Full Reporter"),SUMIFS('Annual Service Data By Mode'!AD:AD,'Annual Service Data By Mode'!$J:$J,"="&amp;$A51,'Annual Service Data By Mode'!$K:$K,"="&amp;$B51,'Annual Service Data By Mode'!$G:$G,"=Full Reporter")),IF($AE$1,SUMIFS('Annual Service Data By Mode'!AD:AD,'Annual Service Data By Mode'!$J:$J,"="&amp;$A51,'Annual Service Data By Mode'!$K:$K,"="&amp;$B51,'Annual Service Data By Mode'!$AV:$AV,"=No"),SUMIFS('Annual Service Data By Mode'!AD:AD,'Annual Service Data By Mode'!$J:$J,"="&amp;$A51,'Annual Service Data By Mode'!$K:$K,"="&amp;$B51)))</f>
        <v>2601024</v>
      </c>
      <c r="Q51" s="152">
        <f>IF($AE$6,IF($AE$1,SUMIFS('Annual Service Data By Mode'!AF:AF,'Annual Service Data By Mode'!$J:$J,"="&amp;$A51,'Annual Service Data By Mode'!$K:$K,"="&amp;$B51,'Annual Service Data By Mode'!$AV:$AV,"=No",'Annual Service Data By Mode'!$G:$G,"=Full Reporter"),SUMIFS('Annual Service Data By Mode'!AF:AF,'Annual Service Data By Mode'!$J:$J,"="&amp;$A51,'Annual Service Data By Mode'!$K:$K,"="&amp;$B51,'Annual Service Data By Mode'!$G:$G,"=Full Reporter")),IF($AE$1,SUMIFS('Annual Service Data By Mode'!AF:AF,'Annual Service Data By Mode'!$J:$J,"="&amp;$A51,'Annual Service Data By Mode'!$K:$K,"="&amp;$B51,'Annual Service Data By Mode'!$AV:$AV,"=No"),SUMIFS('Annual Service Data By Mode'!AF:AF,'Annual Service Data By Mode'!$J:$J,"="&amp;$A51,'Annual Service Data By Mode'!$K:$K,"="&amp;$B51)))</f>
        <v>2639674</v>
      </c>
      <c r="R51" s="152">
        <f>IF($AE$6,IF($AE$1,SUMIFS('Annual Service Data By Mode'!AH:AH,'Annual Service Data By Mode'!$J:$J,"="&amp;$A51,'Annual Service Data By Mode'!$K:$K,"="&amp;$B51,'Annual Service Data By Mode'!$AV:$AV,"=No",'Annual Service Data By Mode'!$G:$G,"=Full Reporter"),SUMIFS('Annual Service Data By Mode'!AH:AH,'Annual Service Data By Mode'!$J:$J,"="&amp;$A51,'Annual Service Data By Mode'!$K:$K,"="&amp;$B51,'Annual Service Data By Mode'!$G:$G,"=Full Reporter")),IF($AE$1,SUMIFS('Annual Service Data By Mode'!AH:AH,'Annual Service Data By Mode'!$J:$J,"="&amp;$A51,'Annual Service Data By Mode'!$K:$K,"="&amp;$B51,'Annual Service Data By Mode'!$AV:$AV,"=No"),SUMIFS('Annual Service Data By Mode'!AH:AH,'Annual Service Data By Mode'!$J:$J,"="&amp;$A51,'Annual Service Data By Mode'!$K:$K,"="&amp;$B51)))</f>
        <v>0</v>
      </c>
      <c r="S51" s="152">
        <f>IF($AE$6,IF($AE$1,SUMIFS('Annual Service Data By Mode'!AJ:AJ,'Annual Service Data By Mode'!$J:$J,"="&amp;$A51,'Annual Service Data By Mode'!$K:$K,"="&amp;$B51,'Annual Service Data By Mode'!$AV:$AV,"=No",'Annual Service Data By Mode'!$G:$G,"=Full Reporter"),SUMIFS('Annual Service Data By Mode'!AJ:AJ,'Annual Service Data By Mode'!$J:$J,"="&amp;$A51,'Annual Service Data By Mode'!$K:$K,"="&amp;$B51,'Annual Service Data By Mode'!$G:$G,"=Full Reporter")),IF($AE$1,SUMIFS('Annual Service Data By Mode'!AJ:AJ,'Annual Service Data By Mode'!$J:$J,"="&amp;$A51,'Annual Service Data By Mode'!$K:$K,"="&amp;$B51,'Annual Service Data By Mode'!$AV:$AV,"=No"),SUMIFS('Annual Service Data By Mode'!AJ:AJ,'Annual Service Data By Mode'!$J:$J,"="&amp;$A51,'Annual Service Data By Mode'!$K:$K,"="&amp;$B51)))</f>
        <v>0</v>
      </c>
      <c r="T51" s="152">
        <f>IF($AE$6,IF($AE$1,SUMIFS('Annual Service Data By Mode'!AL:AL,'Annual Service Data By Mode'!$J:$J,"="&amp;$A51,'Annual Service Data By Mode'!$K:$K,"="&amp;$B51,'Annual Service Data By Mode'!$AV:$AV,"=No",'Annual Service Data By Mode'!$G:$G,"=Full Reporter"),SUMIFS('Annual Service Data By Mode'!AL:AL,'Annual Service Data By Mode'!$J:$J,"="&amp;$A51,'Annual Service Data By Mode'!$K:$K,"="&amp;$B51,'Annual Service Data By Mode'!$G:$G,"=Full Reporter")),IF($AE$1,SUMIFS('Annual Service Data By Mode'!AL:AL,'Annual Service Data By Mode'!$J:$J,"="&amp;$A51,'Annual Service Data By Mode'!$K:$K,"="&amp;$B51,'Annual Service Data By Mode'!$AV:$AV,"=No"),SUMIFS('Annual Service Data By Mode'!AL:AL,'Annual Service Data By Mode'!$J:$J,"="&amp;$A51,'Annual Service Data By Mode'!$K:$K,"="&amp;$B51)))</f>
        <v>0</v>
      </c>
      <c r="U51" s="152">
        <f>IF($AE$6,IF($AE$1,SUMIFS('Annual Service Data By Mode'!AN:AN,'Annual Service Data By Mode'!$J:$J,"="&amp;$A51,'Annual Service Data By Mode'!$K:$K,"="&amp;$B51,'Annual Service Data By Mode'!$AV:$AV,"=No",'Annual Service Data By Mode'!$G:$G,"=Full Reporter"),SUMIFS('Annual Service Data By Mode'!AN:AN,'Annual Service Data By Mode'!$J:$J,"="&amp;$A51,'Annual Service Data By Mode'!$K:$K,"="&amp;$B51,'Annual Service Data By Mode'!$G:$G,"=Full Reporter")),IF($AE$1,SUMIFS('Annual Service Data By Mode'!AN:AN,'Annual Service Data By Mode'!$J:$J,"="&amp;$A51,'Annual Service Data By Mode'!$K:$K,"="&amp;$B51,'Annual Service Data By Mode'!$AV:$AV,"=No"),SUMIFS('Annual Service Data By Mode'!AN:AN,'Annual Service Data By Mode'!$J:$J,"="&amp;$A51,'Annual Service Data By Mode'!$K:$K,"="&amp;$B51)))</f>
        <v>0</v>
      </c>
      <c r="V51" s="152">
        <f>IF($AE$6,IF($AE$1,SUMIFS('Annual Service Data By Mode'!AP:AP,'Annual Service Data By Mode'!$J:$J,"="&amp;$A51,'Annual Service Data By Mode'!$K:$K,"="&amp;$B51,'Annual Service Data By Mode'!$AV:$AV,"=No",'Annual Service Data By Mode'!$G:$G,"=Full Reporter"),SUMIFS('Annual Service Data By Mode'!AP:AP,'Annual Service Data By Mode'!$J:$J,"="&amp;$A51,'Annual Service Data By Mode'!$K:$K,"="&amp;$B51,'Annual Service Data By Mode'!$G:$G,"=Full Reporter")),IF($AE$1,SUMIFS('Annual Service Data By Mode'!AP:AP,'Annual Service Data By Mode'!$J:$J,"="&amp;$A51,'Annual Service Data By Mode'!$K:$K,"="&amp;$B51,'Annual Service Data By Mode'!$AV:$AV,"=No"),SUMIFS('Annual Service Data By Mode'!AP:AP,'Annual Service Data By Mode'!$J:$J,"="&amp;$A51,'Annual Service Data By Mode'!$K:$K,"="&amp;$B51)))</f>
        <v>0</v>
      </c>
      <c r="W51" s="152">
        <f>IF($AE$6,IF($AE$1,SUMIFS('Annual Service Data By Mode'!AR:AR,'Annual Service Data By Mode'!$J:$J,"="&amp;$A51,'Annual Service Data By Mode'!$K:$K,"="&amp;$B51,'Annual Service Data By Mode'!$AV:$AV,"=No",'Annual Service Data By Mode'!$G:$G,"=Full Reporter"),SUMIFS('Annual Service Data By Mode'!AR:AR,'Annual Service Data By Mode'!$J:$J,"="&amp;$A51,'Annual Service Data By Mode'!$K:$K,"="&amp;$B51,'Annual Service Data By Mode'!$G:$G,"=Full Reporter")),IF($AE$1,SUMIFS('Annual Service Data By Mode'!AR:AR,'Annual Service Data By Mode'!$J:$J,"="&amp;$A51,'Annual Service Data By Mode'!$K:$K,"="&amp;$B51,'Annual Service Data By Mode'!$AV:$AV,"=No"),SUMIFS('Annual Service Data By Mode'!AR:AR,'Annual Service Data By Mode'!$J:$J,"="&amp;$A51,'Annual Service Data By Mode'!$K:$K,"="&amp;$B51)))</f>
        <v>16230138</v>
      </c>
      <c r="X51" s="169">
        <f>IF($AE$6,IF($AE$1,SUMIFS('Annual Service Data By Mode'!AT:AT,'Annual Service Data By Mode'!$J:$J,"="&amp;$A51,'Annual Service Data By Mode'!$K:$K,"="&amp;$B51,'Annual Service Data By Mode'!$AV:$AV,"=No",'Annual Service Data By Mode'!$G:$G,"=Full Reporter"),SUMIFS('Annual Service Data By Mode'!AT:AT,'Annual Service Data By Mode'!$J:$J,"="&amp;$A51,'Annual Service Data By Mode'!$K:$K,"="&amp;$B51,'Annual Service Data By Mode'!$G:$G,"=Full Reporter")),IF($AE$1,SUMIFS('Annual Service Data By Mode'!AT:AT,'Annual Service Data By Mode'!$J:$J,"="&amp;$A51,'Annual Service Data By Mode'!$K:$K,"="&amp;$B51,'Annual Service Data By Mode'!$AV:$AV,"=No"),SUMIFS('Annual Service Data By Mode'!AT:AT,'Annual Service Data By Mode'!$J:$J,"="&amp;$A51,'Annual Service Data By Mode'!$K:$K,"="&amp;$B51)))</f>
        <v>655365082</v>
      </c>
      <c r="Y51" s="38"/>
      <c r="Z51" s="35"/>
      <c r="AA51" s="35"/>
      <c r="AB51" s="35"/>
      <c r="AC51" s="35"/>
      <c r="AD51" s="35"/>
      <c r="AE51" s="35"/>
      <c r="AF51" s="35"/>
      <c r="AG51" s="35"/>
      <c r="AH51" s="35"/>
      <c r="AI51" s="35"/>
    </row>
    <row r="52" spans="1:35" s="39" customFormat="1" ht="11" thickTop="1" x14ac:dyDescent="0.25">
      <c r="A52" s="159"/>
      <c r="B52" s="160"/>
      <c r="C52" s="170"/>
      <c r="D52" s="170"/>
      <c r="E52" s="170"/>
      <c r="F52" s="171"/>
      <c r="G52" s="171"/>
      <c r="H52" s="171"/>
      <c r="I52" s="171"/>
      <c r="J52" s="171"/>
      <c r="K52" s="171"/>
      <c r="L52" s="170"/>
      <c r="M52" s="170"/>
      <c r="N52" s="170"/>
      <c r="O52" s="170"/>
      <c r="P52" s="170"/>
      <c r="Q52" s="170"/>
      <c r="R52" s="170"/>
      <c r="S52" s="170"/>
      <c r="T52" s="170"/>
      <c r="U52" s="170"/>
      <c r="V52" s="170"/>
      <c r="W52" s="170"/>
      <c r="X52" s="172"/>
      <c r="Y52" s="38"/>
      <c r="Z52" s="35"/>
      <c r="AA52" s="35"/>
      <c r="AB52" s="35"/>
      <c r="AC52" s="35"/>
      <c r="AD52" s="35"/>
      <c r="AE52" s="35"/>
      <c r="AF52" s="35"/>
      <c r="AG52" s="35"/>
      <c r="AH52" s="35"/>
      <c r="AI52" s="35"/>
    </row>
    <row r="53" spans="1:35" s="39" customFormat="1" ht="11" thickBot="1" x14ac:dyDescent="0.3">
      <c r="A53" s="155" t="s">
        <v>6201</v>
      </c>
      <c r="B53" s="156"/>
      <c r="C53" s="156"/>
      <c r="D53" s="156"/>
      <c r="E53" s="156"/>
      <c r="F53" s="157"/>
      <c r="G53" s="157"/>
      <c r="H53" s="157"/>
      <c r="I53" s="157"/>
      <c r="J53" s="157"/>
      <c r="K53" s="157"/>
      <c r="L53" s="156"/>
      <c r="M53" s="156"/>
      <c r="N53" s="156"/>
      <c r="O53" s="156"/>
      <c r="P53" s="156"/>
      <c r="Q53" s="156"/>
      <c r="R53" s="156"/>
      <c r="S53" s="156"/>
      <c r="T53" s="156"/>
      <c r="U53" s="156"/>
      <c r="V53" s="156"/>
      <c r="W53" s="156"/>
      <c r="X53" s="158"/>
      <c r="Y53" s="38"/>
      <c r="Z53" s="35"/>
      <c r="AA53" s="35"/>
      <c r="AB53" s="35"/>
      <c r="AC53" s="35"/>
      <c r="AD53" s="35"/>
      <c r="AE53" s="35"/>
      <c r="AF53" s="35"/>
      <c r="AG53" s="35"/>
      <c r="AH53" s="35"/>
      <c r="AI53" s="35"/>
    </row>
    <row r="54" spans="1:35" s="39" customFormat="1" ht="32" thickTop="1" x14ac:dyDescent="0.25">
      <c r="A54" s="50"/>
      <c r="B54" s="51"/>
      <c r="C54" s="51"/>
      <c r="D54" s="52" t="s">
        <v>6192</v>
      </c>
      <c r="E54" s="184" t="s">
        <v>6283</v>
      </c>
      <c r="F54" s="174" t="s">
        <v>4</v>
      </c>
      <c r="G54" s="174" t="s">
        <v>221</v>
      </c>
      <c r="H54" s="174" t="s">
        <v>218</v>
      </c>
      <c r="I54" s="174" t="s">
        <v>219</v>
      </c>
      <c r="J54" s="174" t="s">
        <v>217</v>
      </c>
      <c r="K54" s="174" t="s">
        <v>220</v>
      </c>
      <c r="L54" s="176" t="s">
        <v>212</v>
      </c>
      <c r="M54" s="176" t="s">
        <v>213</v>
      </c>
      <c r="N54" s="176" t="s">
        <v>214</v>
      </c>
      <c r="O54" s="176" t="s">
        <v>215</v>
      </c>
      <c r="P54" s="176" t="s">
        <v>223</v>
      </c>
      <c r="Q54" s="176" t="s">
        <v>224</v>
      </c>
      <c r="R54" s="176" t="s">
        <v>216</v>
      </c>
      <c r="S54" s="176" t="s">
        <v>222</v>
      </c>
      <c r="T54" s="176" t="s">
        <v>225</v>
      </c>
      <c r="U54" s="176" t="s">
        <v>226</v>
      </c>
      <c r="V54" s="176" t="s">
        <v>227</v>
      </c>
      <c r="W54" s="176" t="s">
        <v>5</v>
      </c>
      <c r="X54" s="178" t="s">
        <v>6</v>
      </c>
      <c r="Y54" s="38"/>
      <c r="Z54" s="35"/>
      <c r="AA54" s="35"/>
      <c r="AB54" s="35"/>
      <c r="AC54" s="35"/>
      <c r="AD54" s="35"/>
      <c r="AE54" s="35"/>
      <c r="AF54" s="35"/>
      <c r="AG54" s="35"/>
      <c r="AH54" s="35"/>
      <c r="AI54" s="35"/>
    </row>
    <row r="55" spans="1:35" s="39" customFormat="1" ht="10.5" x14ac:dyDescent="0.25">
      <c r="A55" s="71" t="s">
        <v>6191</v>
      </c>
      <c r="B55" s="72">
        <f>D55</f>
        <v>10</v>
      </c>
      <c r="C55" s="73"/>
      <c r="D55" s="21">
        <v>10</v>
      </c>
      <c r="E55" s="117" t="str">
        <f>IFERROR(IF(A55="between",A55&amp;" "&amp;FIXED(B55,0,0)&amp;" "&amp;C55&amp;" "&amp;FIXED(D55,0,0),A55&amp;" "&amp;FIXED(B55,0,0)),"invalid bin")</f>
        <v>under 10</v>
      </c>
      <c r="F55" s="87">
        <f>IF($AE$6,IF($AE$1,SUMIFS('Annual Service Data By Mode'!L:L,'Annual Service Data By Mode'!$I:$I,"&lt;"&amp;$D55,'Annual Service Data By Mode'!$AV:$AV,"=No",'Annual Service Data By Mode'!$G:$G,"=Full Reporter"),SUMIFS('Annual Service Data By Mode'!L:L,'Annual Service Data By Mode'!$I:$I,"&lt;"&amp;$D55,'Annual Service Data By Mode'!$G:$G,"=Full Reporter")),IF($AE$1,SUMIFS('Annual Service Data By Mode'!L:L,'Annual Service Data By Mode'!$I:$I,"&lt;"&amp;$D55,'Annual Service Data By Mode'!$AV:$AV,"=No"),SUMIFS('Annual Service Data By Mode'!L:L,'Annual Service Data By Mode'!$I:$I,"&lt;"&amp;$D55)))</f>
        <v>4248</v>
      </c>
      <c r="G55" s="88">
        <f>IF($AE$6,IF($AE$1,SUMIFS('Annual Service Data By Mode'!N:N,'Annual Service Data By Mode'!$I:$I,"&lt;"&amp;$D55,'Annual Service Data By Mode'!$AV:$AV,"=No",'Annual Service Data By Mode'!$G:$G,"=Full Reporter"),SUMIFS('Annual Service Data By Mode'!N:N,'Annual Service Data By Mode'!$I:$I,"&lt;"&amp;$D55,'Annual Service Data By Mode'!$G:$G,"=Full Reporter")),IF($AE$1,SUMIFS('Annual Service Data By Mode'!N:N,'Annual Service Data By Mode'!$I:$I,"&lt;"&amp;$D55,'Annual Service Data By Mode'!$AV:$AV,"=No"),SUMIFS('Annual Service Data By Mode'!N:N,'Annual Service Data By Mode'!$I:$I,"&lt;"&amp;$D55)))</f>
        <v>6</v>
      </c>
      <c r="H55" s="89">
        <f>IFERROR(N55/Q55,"")</f>
        <v>15.776418218814129</v>
      </c>
      <c r="I55" s="90">
        <f>IFERROR(X55/W55,"")</f>
        <v>1.7368094940422594</v>
      </c>
      <c r="J55" s="89">
        <f>IFERROR(X55/N55,"")</f>
        <v>0.83483979104331663</v>
      </c>
      <c r="K55" s="89">
        <f>IFERROR(W55/Q55,"")</f>
        <v>7.5833197218153243</v>
      </c>
      <c r="L55" s="88">
        <f>IF($AE$6,IF($AE$1,SUMIFS('Annual Service Data By Mode'!V:V,'Annual Service Data By Mode'!$I:$I,"&lt;"&amp;$D55,'Annual Service Data By Mode'!$AV:$AV,"=No",'Annual Service Data By Mode'!$G:$G,"=Full Reporter"),SUMIFS('Annual Service Data By Mode'!V:V,'Annual Service Data By Mode'!$I:$I,"&lt;"&amp;$D55,'Annual Service Data By Mode'!$G:$G,"=Full Reporter")),IF($AE$1,SUMIFS('Annual Service Data By Mode'!V:V,'Annual Service Data By Mode'!$I:$I,"&lt;"&amp;$D55,'Annual Service Data By Mode'!$AV:$AV,"=No"),SUMIFS('Annual Service Data By Mode'!V:V,'Annual Service Data By Mode'!$I:$I,"&lt;"&amp;$D55)))</f>
        <v>4874724</v>
      </c>
      <c r="M55" s="88">
        <f>IF($AE$6,IF($AE$1,SUMIFS('Annual Service Data By Mode'!X:X,'Annual Service Data By Mode'!$I:$I,"&lt;"&amp;$D55,'Annual Service Data By Mode'!$AV:$AV,"=No",'Annual Service Data By Mode'!$G:$G,"=Full Reporter"),SUMIFS('Annual Service Data By Mode'!X:X,'Annual Service Data By Mode'!$I:$I,"&lt;"&amp;$D55,'Annual Service Data By Mode'!$G:$G,"=Full Reporter")),IF($AE$1,SUMIFS('Annual Service Data By Mode'!X:X,'Annual Service Data By Mode'!$I:$I,"&lt;"&amp;$D55,'Annual Service Data By Mode'!$AV:$AV,"=No"),SUMIFS('Annual Service Data By Mode'!X:X,'Annual Service Data By Mode'!$I:$I,"&lt;"&amp;$D55)))</f>
        <v>6114010</v>
      </c>
      <c r="N55" s="88">
        <f>IF($AE$6,IF($AE$1,SUMIFS('Annual Service Data By Mode'!Z:Z,'Annual Service Data By Mode'!$I:$I,"&lt;"&amp;$D55,'Annual Service Data By Mode'!$AV:$AV,"=No",'Annual Service Data By Mode'!$G:$G,"=Full Reporter"),SUMIFS('Annual Service Data By Mode'!Z:Z,'Annual Service Data By Mode'!$I:$I,"&lt;"&amp;$D55,'Annual Service Data By Mode'!$G:$G,"=Full Reporter")),IF($AE$1,SUMIFS('Annual Service Data By Mode'!Z:Z,'Annual Service Data By Mode'!$I:$I,"&lt;"&amp;$D55,'Annual Service Data By Mode'!$AV:$AV,"=No"),SUMIFS('Annual Service Data By Mode'!Z:Z,'Annual Service Data By Mode'!$I:$I,"&lt;"&amp;$D55)))</f>
        <v>108950619</v>
      </c>
      <c r="O55" s="88">
        <f>IF($AE$6,IF($AE$1,SUMIFS('Annual Service Data By Mode'!AB:AB,'Annual Service Data By Mode'!$I:$I,"&lt;"&amp;$D55,'Annual Service Data By Mode'!$AV:$AV,"=No",'Annual Service Data By Mode'!$G:$G,"=Full Reporter"),SUMIFS('Annual Service Data By Mode'!AB:AB,'Annual Service Data By Mode'!$I:$I,"&lt;"&amp;$D55,'Annual Service Data By Mode'!$G:$G,"=Full Reporter")),IF($AE$1,SUMIFS('Annual Service Data By Mode'!AB:AB,'Annual Service Data By Mode'!$I:$I,"&lt;"&amp;$D55,'Annual Service Data By Mode'!$AV:$AV,"=No"),SUMIFS('Annual Service Data By Mode'!AB:AB,'Annual Service Data By Mode'!$I:$I,"&lt;"&amp;$D55)))</f>
        <v>351253</v>
      </c>
      <c r="P55" s="88">
        <f>IF($AE$6,IF($AE$1,SUMIFS('Annual Service Data By Mode'!AD:AD,'Annual Service Data By Mode'!$I:$I,"&lt;"&amp;$D55,'Annual Service Data By Mode'!$AV:$AV,"=No",'Annual Service Data By Mode'!$G:$G,"=Full Reporter"),SUMIFS('Annual Service Data By Mode'!AD:AD,'Annual Service Data By Mode'!$I:$I,"&lt;"&amp;$D55,'Annual Service Data By Mode'!$G:$G,"=Full Reporter")),IF($AE$1,SUMIFS('Annual Service Data By Mode'!AD:AD,'Annual Service Data By Mode'!$I:$I,"&lt;"&amp;$D55,'Annual Service Data By Mode'!$AV:$AV,"=No"),SUMIFS('Annual Service Data By Mode'!AD:AD,'Annual Service Data By Mode'!$I:$I,"&lt;"&amp;$D55)))</f>
        <v>480402</v>
      </c>
      <c r="Q55" s="88">
        <f>IF($AE$6,IF($AE$1,SUMIFS('Annual Service Data By Mode'!AF:AF,'Annual Service Data By Mode'!$I:$I,"&lt;"&amp;$D55,'Annual Service Data By Mode'!$AV:$AV,"=No",'Annual Service Data By Mode'!$G:$G,"=Full Reporter"),SUMIFS('Annual Service Data By Mode'!AF:AF,'Annual Service Data By Mode'!$I:$I,"&lt;"&amp;$D55,'Annual Service Data By Mode'!$G:$G,"=Full Reporter")),IF($AE$1,SUMIFS('Annual Service Data By Mode'!AF:AF,'Annual Service Data By Mode'!$I:$I,"&lt;"&amp;$D55,'Annual Service Data By Mode'!$AV:$AV,"=No"),SUMIFS('Annual Service Data By Mode'!AF:AF,'Annual Service Data By Mode'!$I:$I,"&lt;"&amp;$D55)))</f>
        <v>6905916</v>
      </c>
      <c r="R55" s="88">
        <f>IF($AE$6,IF($AE$1,SUMIFS('Annual Service Data By Mode'!AH:AH,'Annual Service Data By Mode'!$I:$I,"&lt;"&amp;$D55,'Annual Service Data By Mode'!$AV:$AV,"=No",'Annual Service Data By Mode'!$G:$G,"=Full Reporter"),SUMIFS('Annual Service Data By Mode'!AH:AH,'Annual Service Data By Mode'!$I:$I,"&lt;"&amp;$D55,'Annual Service Data By Mode'!$G:$G,"=Full Reporter")),IF($AE$1,SUMIFS('Annual Service Data By Mode'!AH:AH,'Annual Service Data By Mode'!$I:$I,"&lt;"&amp;$D55,'Annual Service Data By Mode'!$AV:$AV,"=No"),SUMIFS('Annual Service Data By Mode'!AH:AH,'Annual Service Data By Mode'!$I:$I,"&lt;"&amp;$D55)))</f>
        <v>26171</v>
      </c>
      <c r="S55" s="88">
        <f>IF($AE$6,IF($AE$1,SUMIFS('Annual Service Data By Mode'!AJ:AJ,'Annual Service Data By Mode'!$I:$I,"&lt;"&amp;$D55,'Annual Service Data By Mode'!$AV:$AV,"=No",'Annual Service Data By Mode'!$G:$G,"=Full Reporter"),SUMIFS('Annual Service Data By Mode'!AJ:AJ,'Annual Service Data By Mode'!$I:$I,"&lt;"&amp;$D55,'Annual Service Data By Mode'!$G:$G,"=Full Reporter")),IF($AE$1,SUMIFS('Annual Service Data By Mode'!AJ:AJ,'Annual Service Data By Mode'!$I:$I,"&lt;"&amp;$D55,'Annual Service Data By Mode'!$AV:$AV,"=No"),SUMIFS('Annual Service Data By Mode'!AJ:AJ,'Annual Service Data By Mode'!$I:$I,"&lt;"&amp;$D55)))</f>
        <v>149865</v>
      </c>
      <c r="T55" s="88">
        <f>IF($AE$6,IF($AE$1,SUMIFS('Annual Service Data By Mode'!AL:AL,'Annual Service Data By Mode'!$I:$I,"&lt;"&amp;$D55,'Annual Service Data By Mode'!$AV:$AV,"=No",'Annual Service Data By Mode'!$G:$G,"=Full Reporter"),SUMIFS('Annual Service Data By Mode'!AL:AL,'Annual Service Data By Mode'!$I:$I,"&lt;"&amp;$D55,'Annual Service Data By Mode'!$G:$G,"=Full Reporter")),IF($AE$1,SUMIFS('Annual Service Data By Mode'!AL:AL,'Annual Service Data By Mode'!$I:$I,"&lt;"&amp;$D55,'Annual Service Data By Mode'!$AV:$AV,"=No"),SUMIFS('Annual Service Data By Mode'!AL:AL,'Annual Service Data By Mode'!$I:$I,"&lt;"&amp;$D55)))</f>
        <v>148698</v>
      </c>
      <c r="U55" s="88">
        <f>IF($AE$6,IF($AE$1,SUMIFS('Annual Service Data By Mode'!AN:AN,'Annual Service Data By Mode'!$I:$I,"&lt;"&amp;$D55,'Annual Service Data By Mode'!$AV:$AV,"=No",'Annual Service Data By Mode'!$G:$G,"=Full Reporter"),SUMIFS('Annual Service Data By Mode'!AN:AN,'Annual Service Data By Mode'!$I:$I,"&lt;"&amp;$D55,'Annual Service Data By Mode'!$G:$G,"=Full Reporter")),IF($AE$1,SUMIFS('Annual Service Data By Mode'!AN:AN,'Annual Service Data By Mode'!$I:$I,"&lt;"&amp;$D55,'Annual Service Data By Mode'!$AV:$AV,"=No"),SUMIFS('Annual Service Data By Mode'!AN:AN,'Annual Service Data By Mode'!$I:$I,"&lt;"&amp;$D55)))</f>
        <v>26643</v>
      </c>
      <c r="V55" s="88">
        <f>IF($AE$6,IF($AE$1,SUMIFS('Annual Service Data By Mode'!AP:AP,'Annual Service Data By Mode'!$I:$I,"&lt;"&amp;$D55,'Annual Service Data By Mode'!$AV:$AV,"=No",'Annual Service Data By Mode'!$G:$G,"=Full Reporter"),SUMIFS('Annual Service Data By Mode'!AP:AP,'Annual Service Data By Mode'!$I:$I,"&lt;"&amp;$D55,'Annual Service Data By Mode'!$G:$G,"=Full Reporter")),IF($AE$1,SUMIFS('Annual Service Data By Mode'!AP:AP,'Annual Service Data By Mode'!$I:$I,"&lt;"&amp;$D55,'Annual Service Data By Mode'!$AV:$AV,"=No"),SUMIFS('Annual Service Data By Mode'!AP:AP,'Annual Service Data By Mode'!$I:$I,"&lt;"&amp;$D55)))</f>
        <v>26392</v>
      </c>
      <c r="W55" s="88">
        <f>IF($AE$6,IF($AE$1,SUMIFS('Annual Service Data By Mode'!AR:AR,'Annual Service Data By Mode'!$I:$I,"&lt;"&amp;$D55,'Annual Service Data By Mode'!$AV:$AV,"=No",'Annual Service Data By Mode'!$G:$G,"=Full Reporter"),SUMIFS('Annual Service Data By Mode'!AR:AR,'Annual Service Data By Mode'!$I:$I,"&lt;"&amp;$D55,'Annual Service Data By Mode'!$G:$G,"=Full Reporter")),IF($AE$1,SUMIFS('Annual Service Data By Mode'!AR:AR,'Annual Service Data By Mode'!$I:$I,"&lt;"&amp;$D55,'Annual Service Data By Mode'!$AV:$AV,"=No"),SUMIFS('Annual Service Data By Mode'!AR:AR,'Annual Service Data By Mode'!$I:$I,"&lt;"&amp;$D55)))</f>
        <v>52369769</v>
      </c>
      <c r="X55" s="181">
        <f>IF($AE$6,IF($AE$1,SUMIFS('Annual Service Data By Mode'!AT:AT,'Annual Service Data By Mode'!$I:$I,"&lt;"&amp;$D55,'Annual Service Data By Mode'!$AV:$AV,"=No",'Annual Service Data By Mode'!$G:$G,"=Full Reporter"),SUMIFS('Annual Service Data By Mode'!AT:AT,'Annual Service Data By Mode'!$I:$I,"&lt;"&amp;$D55,'Annual Service Data By Mode'!$G:$G,"=Full Reporter")),IF($AE$1,SUMIFS('Annual Service Data By Mode'!AT:AT,'Annual Service Data By Mode'!$I:$I,"&lt;"&amp;$D55,'Annual Service Data By Mode'!$AV:$AV,"=No"),SUMIFS('Annual Service Data By Mode'!AT:AT,'Annual Service Data By Mode'!$I:$I,"&lt;"&amp;$D55)))</f>
        <v>90956312</v>
      </c>
      <c r="Y55" s="38"/>
      <c r="Z55" s="35"/>
      <c r="AA55" s="35"/>
      <c r="AB55" s="35"/>
      <c r="AC55" s="35"/>
      <c r="AD55" s="35"/>
      <c r="AE55" s="35"/>
      <c r="AF55" s="35"/>
      <c r="AG55" s="35"/>
      <c r="AH55" s="35"/>
      <c r="AI55" s="35"/>
    </row>
    <row r="56" spans="1:35" s="39" customFormat="1" ht="10.5" x14ac:dyDescent="0.25">
      <c r="A56" s="71" t="str">
        <f>IF(D56&lt;&gt;"","between","over")</f>
        <v>between</v>
      </c>
      <c r="B56" s="72">
        <f>D55</f>
        <v>10</v>
      </c>
      <c r="C56" s="73" t="str">
        <f>IF(D56&lt;&gt;"","and","")</f>
        <v>and</v>
      </c>
      <c r="D56" s="21">
        <v>25</v>
      </c>
      <c r="E56" s="117" t="str">
        <f t="shared" ref="E56:E63" si="16">IFERROR(IF(A56="between",A56&amp;" "&amp;FIXED(B56,0,0)&amp;" "&amp;C56&amp;" "&amp;FIXED(D56,0,0),A56&amp;" "&amp;FIXED(B56,0,0)),"invalid bin")</f>
        <v>between 10 and 25</v>
      </c>
      <c r="F56" s="91">
        <f>IF($AE$6,IF($AE$1,IF($A56="between",SUMIFS('Annual Service Data By Mode'!L:L,'Annual Service Data By Mode'!$I:$I,"&gt;="&amp;$B56,'Annual Service Data By Mode'!$I:$I,"&lt;"&amp;$D56,'Annual Service Data By Mode'!$AV:$AV,"=No",'Annual Service Data By Mode'!$G:$G,"=Full Reporter"),SUMIFS('Annual Service Data By Mode'!L:L,'Annual Service Data By Mode'!$I:$I,"&gt;="&amp;$B56,'Annual Service Data By Mode'!$AV:$AV,"=No",'Annual Service Data By Mode'!$G:$G,"=Full Reporter")),IF($A56="between",SUMIFS('Annual Service Data By Mode'!L:L,'Annual Service Data By Mode'!$I:$I,"&gt;="&amp;$B56,'Annual Service Data By Mode'!$I:$I,"&lt;"&amp;$D56,'Annual Service Data By Mode'!$G:$G,"=Full Reporter"),SUMIFS('Annual Service Data By Mode'!L:L,'Annual Service Data By Mode'!$I:$I,"&gt;="&amp;$B56,'Annual Service Data By Mode'!$G:$G,"=Full Reporter"))),IF($AE$1,IF($A56="between",SUMIFS('Annual Service Data By Mode'!L:L,'Annual Service Data By Mode'!$I:$I,"&gt;="&amp;$B56,'Annual Service Data By Mode'!$I:$I,"&lt;"&amp;$D56,'Annual Service Data By Mode'!$AV:$AV,"=No"),SUMIFS('Annual Service Data By Mode'!L:L,'Annual Service Data By Mode'!$I:$I,"&gt;="&amp;$B56,'Annual Service Data By Mode'!$AV:$AV,"=No")),IF($A56="between",SUMIFS('Annual Service Data By Mode'!L:L,'Annual Service Data By Mode'!$I:$I,"&gt;="&amp;$B56,'Annual Service Data By Mode'!$I:$I,"&lt;"&amp;$D56),SUMIFS('Annual Service Data By Mode'!L:L,'Annual Service Data By Mode'!$I:$I,"&gt;="&amp;$B56))))</f>
        <v>8976</v>
      </c>
      <c r="G56" s="83">
        <f>IF($AE$6,IF($AE$1,IF($A56="between",SUMIFS('Annual Service Data By Mode'!N:N,'Annual Service Data By Mode'!$I:$I,"&gt;="&amp;$B56,'Annual Service Data By Mode'!$I:$I,"&lt;"&amp;$D56,'Annual Service Data By Mode'!$AV:$AV,"=No",'Annual Service Data By Mode'!$G:$G,"=Full Reporter"),SUMIFS('Annual Service Data By Mode'!N:N,'Annual Service Data By Mode'!$I:$I,"&gt;="&amp;$B56,'Annual Service Data By Mode'!$AV:$AV,"=No",'Annual Service Data By Mode'!$G:$G,"=Full Reporter")),IF($A56="between",SUMIFS('Annual Service Data By Mode'!N:N,'Annual Service Data By Mode'!$I:$I,"&gt;="&amp;$B56,'Annual Service Data By Mode'!$I:$I,"&lt;"&amp;$D56,'Annual Service Data By Mode'!$G:$G,"=Full Reporter"),SUMIFS('Annual Service Data By Mode'!N:N,'Annual Service Data By Mode'!$I:$I,"&gt;="&amp;$B56,'Annual Service Data By Mode'!$G:$G,"=Full Reporter"))),IF($AE$1,IF($A56="between",SUMIFS('Annual Service Data By Mode'!N:N,'Annual Service Data By Mode'!$I:$I,"&gt;="&amp;$B56,'Annual Service Data By Mode'!$I:$I,"&lt;"&amp;$D56,'Annual Service Data By Mode'!$AV:$AV,"=No"),SUMIFS('Annual Service Data By Mode'!N:N,'Annual Service Data By Mode'!$I:$I,"&gt;="&amp;$B56,'Annual Service Data By Mode'!$AV:$AV,"=No")),IF($A56="between",SUMIFS('Annual Service Data By Mode'!N:N,'Annual Service Data By Mode'!$I:$I,"&gt;="&amp;$B56,'Annual Service Data By Mode'!$I:$I,"&lt;"&amp;$D56),SUMIFS('Annual Service Data By Mode'!N:N,'Annual Service Data By Mode'!$I:$I,"&gt;="&amp;$B56))))</f>
        <v>19</v>
      </c>
      <c r="H56" s="84">
        <f>IFERROR(N56/Q56,"")</f>
        <v>15.81109604326396</v>
      </c>
      <c r="I56" s="85">
        <f>IFERROR(X56/W56,"")</f>
        <v>2.9608932287114844</v>
      </c>
      <c r="J56" s="84">
        <f>IFERROR(X56/N56,"")</f>
        <v>1.9353118223826982</v>
      </c>
      <c r="K56" s="84">
        <f>IFERROR(W56/Q56,"")</f>
        <v>10.334516895319872</v>
      </c>
      <c r="L56" s="83">
        <f>IF($AE$6,IF($AE$1,IF($A56="between",SUMIFS('Annual Service Data By Mode'!V:V,'Annual Service Data By Mode'!$I:$I,"&gt;="&amp;$B56,'Annual Service Data By Mode'!$I:$I,"&lt;"&amp;$D56,'Annual Service Data By Mode'!$AV:$AV,"=No",'Annual Service Data By Mode'!$G:$G,"=Full Reporter"),SUMIFS('Annual Service Data By Mode'!V:V,'Annual Service Data By Mode'!$I:$I,"&gt;="&amp;$B56,'Annual Service Data By Mode'!$AV:$AV,"=No",'Annual Service Data By Mode'!$G:$G,"=Full Reporter")),IF($A56="between",SUMIFS('Annual Service Data By Mode'!V:V,'Annual Service Data By Mode'!$I:$I,"&gt;="&amp;$B56,'Annual Service Data By Mode'!$I:$I,"&lt;"&amp;$D56,'Annual Service Data By Mode'!$G:$G,"=Full Reporter"),SUMIFS('Annual Service Data By Mode'!V:V,'Annual Service Data By Mode'!$I:$I,"&gt;="&amp;$B56,'Annual Service Data By Mode'!$G:$G,"=Full Reporter"))),IF($AE$1,IF($A56="between",SUMIFS('Annual Service Data By Mode'!V:V,'Annual Service Data By Mode'!$I:$I,"&gt;="&amp;$B56,'Annual Service Data By Mode'!$I:$I,"&lt;"&amp;$D56,'Annual Service Data By Mode'!$AV:$AV,"=No"),SUMIFS('Annual Service Data By Mode'!V:V,'Annual Service Data By Mode'!$I:$I,"&gt;="&amp;$B56,'Annual Service Data By Mode'!$AV:$AV,"=No")),IF($A56="between",SUMIFS('Annual Service Data By Mode'!V:V,'Annual Service Data By Mode'!$I:$I,"&gt;="&amp;$B56,'Annual Service Data By Mode'!$I:$I,"&lt;"&amp;$D56),SUMIFS('Annual Service Data By Mode'!V:V,'Annual Service Data By Mode'!$I:$I,"&gt;="&amp;$B56))))</f>
        <v>38017416</v>
      </c>
      <c r="M56" s="83">
        <f>IF($AE$6,IF($AE$1,IF($A56="between",SUMIFS('Annual Service Data By Mode'!X:X,'Annual Service Data By Mode'!$I:$I,"&gt;="&amp;$B56,'Annual Service Data By Mode'!$I:$I,"&lt;"&amp;$D56,'Annual Service Data By Mode'!$AV:$AV,"=No",'Annual Service Data By Mode'!$G:$G,"=Full Reporter"),SUMIFS('Annual Service Data By Mode'!X:X,'Annual Service Data By Mode'!$I:$I,"&gt;="&amp;$B56,'Annual Service Data By Mode'!$AV:$AV,"=No",'Annual Service Data By Mode'!$G:$G,"=Full Reporter")),IF($A56="between",SUMIFS('Annual Service Data By Mode'!X:X,'Annual Service Data By Mode'!$I:$I,"&gt;="&amp;$B56,'Annual Service Data By Mode'!$I:$I,"&lt;"&amp;$D56,'Annual Service Data By Mode'!$G:$G,"=Full Reporter"),SUMIFS('Annual Service Data By Mode'!X:X,'Annual Service Data By Mode'!$I:$I,"&gt;="&amp;$B56,'Annual Service Data By Mode'!$G:$G,"=Full Reporter"))),IF($AE$1,IF($A56="between",SUMIFS('Annual Service Data By Mode'!X:X,'Annual Service Data By Mode'!$I:$I,"&gt;="&amp;$B56,'Annual Service Data By Mode'!$I:$I,"&lt;"&amp;$D56,'Annual Service Data By Mode'!$AV:$AV,"=No"),SUMIFS('Annual Service Data By Mode'!X:X,'Annual Service Data By Mode'!$I:$I,"&gt;="&amp;$B56,'Annual Service Data By Mode'!$AV:$AV,"=No")),IF($A56="between",SUMIFS('Annual Service Data By Mode'!X:X,'Annual Service Data By Mode'!$I:$I,"&gt;="&amp;$B56,'Annual Service Data By Mode'!$I:$I,"&lt;"&amp;$D56),SUMIFS('Annual Service Data By Mode'!X:X,'Annual Service Data By Mode'!$I:$I,"&gt;="&amp;$B56))))</f>
        <v>52052758</v>
      </c>
      <c r="N56" s="83">
        <f>IF($AE$6,IF($AE$1,IF($A56="between",SUMIFS('Annual Service Data By Mode'!Z:Z,'Annual Service Data By Mode'!$I:$I,"&gt;="&amp;$B56,'Annual Service Data By Mode'!$I:$I,"&lt;"&amp;$D56,'Annual Service Data By Mode'!$AV:$AV,"=No",'Annual Service Data By Mode'!$G:$G,"=Full Reporter"),SUMIFS('Annual Service Data By Mode'!Z:Z,'Annual Service Data By Mode'!$I:$I,"&gt;="&amp;$B56,'Annual Service Data By Mode'!$AV:$AV,"=No",'Annual Service Data By Mode'!$G:$G,"=Full Reporter")),IF($A56="between",SUMIFS('Annual Service Data By Mode'!Z:Z,'Annual Service Data By Mode'!$I:$I,"&gt;="&amp;$B56,'Annual Service Data By Mode'!$I:$I,"&lt;"&amp;$D56,'Annual Service Data By Mode'!$G:$G,"=Full Reporter"),SUMIFS('Annual Service Data By Mode'!Z:Z,'Annual Service Data By Mode'!$I:$I,"&gt;="&amp;$B56,'Annual Service Data By Mode'!$G:$G,"=Full Reporter"))),IF($AE$1,IF($A56="between",SUMIFS('Annual Service Data By Mode'!Z:Z,'Annual Service Data By Mode'!$I:$I,"&gt;="&amp;$B56,'Annual Service Data By Mode'!$I:$I,"&lt;"&amp;$D56,'Annual Service Data By Mode'!$AV:$AV,"=No"),SUMIFS('Annual Service Data By Mode'!Z:Z,'Annual Service Data By Mode'!$I:$I,"&gt;="&amp;$B56,'Annual Service Data By Mode'!$AV:$AV,"=No")),IF($A56="between",SUMIFS('Annual Service Data By Mode'!Z:Z,'Annual Service Data By Mode'!$I:$I,"&gt;="&amp;$B56,'Annual Service Data By Mode'!$I:$I,"&lt;"&amp;$D56),SUMIFS('Annual Service Data By Mode'!Z:Z,'Annual Service Data By Mode'!$I:$I,"&gt;="&amp;$B56))))</f>
        <v>258868925</v>
      </c>
      <c r="O56" s="83">
        <f>IF($AE$6,IF($AE$1,IF($A56="between",SUMIFS('Annual Service Data By Mode'!AB:AB,'Annual Service Data By Mode'!$I:$I,"&gt;="&amp;$B56,'Annual Service Data By Mode'!$I:$I,"&lt;"&amp;$D56,'Annual Service Data By Mode'!$AV:$AV,"=No",'Annual Service Data By Mode'!$G:$G,"=Full Reporter"),SUMIFS('Annual Service Data By Mode'!AB:AB,'Annual Service Data By Mode'!$I:$I,"&gt;="&amp;$B56,'Annual Service Data By Mode'!$AV:$AV,"=No",'Annual Service Data By Mode'!$G:$G,"=Full Reporter")),IF($A56="between",SUMIFS('Annual Service Data By Mode'!AB:AB,'Annual Service Data By Mode'!$I:$I,"&gt;="&amp;$B56,'Annual Service Data By Mode'!$I:$I,"&lt;"&amp;$D56,'Annual Service Data By Mode'!$G:$G,"=Full Reporter"),SUMIFS('Annual Service Data By Mode'!AB:AB,'Annual Service Data By Mode'!$I:$I,"&gt;="&amp;$B56,'Annual Service Data By Mode'!$G:$G,"=Full Reporter"))),IF($AE$1,IF($A56="between",SUMIFS('Annual Service Data By Mode'!AB:AB,'Annual Service Data By Mode'!$I:$I,"&gt;="&amp;$B56,'Annual Service Data By Mode'!$I:$I,"&lt;"&amp;$D56,'Annual Service Data By Mode'!$AV:$AV,"=No"),SUMIFS('Annual Service Data By Mode'!AB:AB,'Annual Service Data By Mode'!$I:$I,"&gt;="&amp;$B56,'Annual Service Data By Mode'!$AV:$AV,"=No")),IF($A56="between",SUMIFS('Annual Service Data By Mode'!AB:AB,'Annual Service Data By Mode'!$I:$I,"&gt;="&amp;$B56,'Annual Service Data By Mode'!$I:$I,"&lt;"&amp;$D56),SUMIFS('Annual Service Data By Mode'!AB:AB,'Annual Service Data By Mode'!$I:$I,"&gt;="&amp;$B56))))</f>
        <v>3672687</v>
      </c>
      <c r="P56" s="83">
        <f>IF($AE$6,IF($AE$1,IF($A56="between",SUMIFS('Annual Service Data By Mode'!AD:AD,'Annual Service Data By Mode'!$I:$I,"&gt;="&amp;$B56,'Annual Service Data By Mode'!$I:$I,"&lt;"&amp;$D56,'Annual Service Data By Mode'!$AV:$AV,"=No",'Annual Service Data By Mode'!$G:$G,"=Full Reporter"),SUMIFS('Annual Service Data By Mode'!AD:AD,'Annual Service Data By Mode'!$I:$I,"&gt;="&amp;$B56,'Annual Service Data By Mode'!$AV:$AV,"=No",'Annual Service Data By Mode'!$G:$G,"=Full Reporter")),IF($A56="between",SUMIFS('Annual Service Data By Mode'!AD:AD,'Annual Service Data By Mode'!$I:$I,"&gt;="&amp;$B56,'Annual Service Data By Mode'!$I:$I,"&lt;"&amp;$D56,'Annual Service Data By Mode'!$G:$G,"=Full Reporter"),SUMIFS('Annual Service Data By Mode'!AD:AD,'Annual Service Data By Mode'!$I:$I,"&gt;="&amp;$B56,'Annual Service Data By Mode'!$G:$G,"=Full Reporter"))),IF($AE$1,IF($A56="between",SUMIFS('Annual Service Data By Mode'!AD:AD,'Annual Service Data By Mode'!$I:$I,"&gt;="&amp;$B56,'Annual Service Data By Mode'!$I:$I,"&lt;"&amp;$D56,'Annual Service Data By Mode'!$AV:$AV,"=No"),SUMIFS('Annual Service Data By Mode'!AD:AD,'Annual Service Data By Mode'!$I:$I,"&gt;="&amp;$B56,'Annual Service Data By Mode'!$AV:$AV,"=No")),IF($A56="between",SUMIFS('Annual Service Data By Mode'!AD:AD,'Annual Service Data By Mode'!$I:$I,"&gt;="&amp;$B56,'Annual Service Data By Mode'!$I:$I,"&lt;"&amp;$D56),SUMIFS('Annual Service Data By Mode'!AD:AD,'Annual Service Data By Mode'!$I:$I,"&gt;="&amp;$B56))))</f>
        <v>3597648</v>
      </c>
      <c r="Q56" s="83">
        <f>IF($AE$6,IF($AE$1,IF($A56="between",SUMIFS('Annual Service Data By Mode'!AF:AF,'Annual Service Data By Mode'!$I:$I,"&gt;="&amp;$B56,'Annual Service Data By Mode'!$I:$I,"&lt;"&amp;$D56,'Annual Service Data By Mode'!$AV:$AV,"=No",'Annual Service Data By Mode'!$G:$G,"=Full Reporter"),SUMIFS('Annual Service Data By Mode'!AF:AF,'Annual Service Data By Mode'!$I:$I,"&gt;="&amp;$B56,'Annual Service Data By Mode'!$AV:$AV,"=No",'Annual Service Data By Mode'!$G:$G,"=Full Reporter")),IF($A56="between",SUMIFS('Annual Service Data By Mode'!AF:AF,'Annual Service Data By Mode'!$I:$I,"&gt;="&amp;$B56,'Annual Service Data By Mode'!$I:$I,"&lt;"&amp;$D56,'Annual Service Data By Mode'!$G:$G,"=Full Reporter"),SUMIFS('Annual Service Data By Mode'!AF:AF,'Annual Service Data By Mode'!$I:$I,"&gt;="&amp;$B56,'Annual Service Data By Mode'!$G:$G,"=Full Reporter"))),IF($AE$1,IF($A56="between",SUMIFS('Annual Service Data By Mode'!AF:AF,'Annual Service Data By Mode'!$I:$I,"&gt;="&amp;$B56,'Annual Service Data By Mode'!$I:$I,"&lt;"&amp;$D56,'Annual Service Data By Mode'!$AV:$AV,"=No"),SUMIFS('Annual Service Data By Mode'!AF:AF,'Annual Service Data By Mode'!$I:$I,"&gt;="&amp;$B56,'Annual Service Data By Mode'!$AV:$AV,"=No")),IF($A56="between",SUMIFS('Annual Service Data By Mode'!AF:AF,'Annual Service Data By Mode'!$I:$I,"&gt;="&amp;$B56,'Annual Service Data By Mode'!$I:$I,"&lt;"&amp;$D56),SUMIFS('Annual Service Data By Mode'!AF:AF,'Annual Service Data By Mode'!$I:$I,"&gt;="&amp;$B56))))</f>
        <v>16372611</v>
      </c>
      <c r="R56" s="83">
        <f>IF($AE$6,IF($AE$1,IF($A56="between",SUMIFS('Annual Service Data By Mode'!AH:AH,'Annual Service Data By Mode'!$I:$I,"&gt;="&amp;$B56,'Annual Service Data By Mode'!$I:$I,"&lt;"&amp;$D56,'Annual Service Data By Mode'!$AV:$AV,"=No",'Annual Service Data By Mode'!$G:$G,"=Full Reporter"),SUMIFS('Annual Service Data By Mode'!AH:AH,'Annual Service Data By Mode'!$I:$I,"&gt;="&amp;$B56,'Annual Service Data By Mode'!$AV:$AV,"=No",'Annual Service Data By Mode'!$G:$G,"=Full Reporter")),IF($A56="between",SUMIFS('Annual Service Data By Mode'!AH:AH,'Annual Service Data By Mode'!$I:$I,"&gt;="&amp;$B56,'Annual Service Data By Mode'!$I:$I,"&lt;"&amp;$D56,'Annual Service Data By Mode'!$G:$G,"=Full Reporter"),SUMIFS('Annual Service Data By Mode'!AH:AH,'Annual Service Data By Mode'!$I:$I,"&gt;="&amp;$B56,'Annual Service Data By Mode'!$G:$G,"=Full Reporter"))),IF($AE$1,IF($A56="between",SUMIFS('Annual Service Data By Mode'!AH:AH,'Annual Service Data By Mode'!$I:$I,"&gt;="&amp;$B56,'Annual Service Data By Mode'!$I:$I,"&lt;"&amp;$D56,'Annual Service Data By Mode'!$AV:$AV,"=No"),SUMIFS('Annual Service Data By Mode'!AH:AH,'Annual Service Data By Mode'!$I:$I,"&gt;="&amp;$B56,'Annual Service Data By Mode'!$AV:$AV,"=No")),IF($A56="between",SUMIFS('Annual Service Data By Mode'!AH:AH,'Annual Service Data By Mode'!$I:$I,"&gt;="&amp;$B56,'Annual Service Data By Mode'!$I:$I,"&lt;"&amp;$D56),SUMIFS('Annual Service Data By Mode'!AH:AH,'Annual Service Data By Mode'!$I:$I,"&gt;="&amp;$B56))))</f>
        <v>230479</v>
      </c>
      <c r="S56" s="83">
        <f>IF($AE$6,IF($AE$1,IF($A56="between",SUMIFS('Annual Service Data By Mode'!AJ:AJ,'Annual Service Data By Mode'!$I:$I,"&gt;="&amp;$B56,'Annual Service Data By Mode'!$I:$I,"&lt;"&amp;$D56,'Annual Service Data By Mode'!$AV:$AV,"=No",'Annual Service Data By Mode'!$G:$G,"=Full Reporter"),SUMIFS('Annual Service Data By Mode'!AJ:AJ,'Annual Service Data By Mode'!$I:$I,"&gt;="&amp;$B56,'Annual Service Data By Mode'!$AV:$AV,"=No",'Annual Service Data By Mode'!$G:$G,"=Full Reporter")),IF($A56="between",SUMIFS('Annual Service Data By Mode'!AJ:AJ,'Annual Service Data By Mode'!$I:$I,"&gt;="&amp;$B56,'Annual Service Data By Mode'!$I:$I,"&lt;"&amp;$D56,'Annual Service Data By Mode'!$G:$G,"=Full Reporter"),SUMIFS('Annual Service Data By Mode'!AJ:AJ,'Annual Service Data By Mode'!$I:$I,"&gt;="&amp;$B56,'Annual Service Data By Mode'!$G:$G,"=Full Reporter"))),IF($AE$1,IF($A56="between",SUMIFS('Annual Service Data By Mode'!AJ:AJ,'Annual Service Data By Mode'!$I:$I,"&gt;="&amp;$B56,'Annual Service Data By Mode'!$I:$I,"&lt;"&amp;$D56,'Annual Service Data By Mode'!$AV:$AV,"=No"),SUMIFS('Annual Service Data By Mode'!AJ:AJ,'Annual Service Data By Mode'!$I:$I,"&gt;="&amp;$B56,'Annual Service Data By Mode'!$AV:$AV,"=No")),IF($A56="between",SUMIFS('Annual Service Data By Mode'!AJ:AJ,'Annual Service Data By Mode'!$I:$I,"&gt;="&amp;$B56,'Annual Service Data By Mode'!$I:$I,"&lt;"&amp;$D56),SUMIFS('Annual Service Data By Mode'!AJ:AJ,'Annual Service Data By Mode'!$I:$I,"&gt;="&amp;$B56))))</f>
        <v>1039401</v>
      </c>
      <c r="T56" s="83">
        <f>IF($AE$6,IF($AE$1,IF($A56="between",SUMIFS('Annual Service Data By Mode'!AL:AL,'Annual Service Data By Mode'!$I:$I,"&gt;="&amp;$B56,'Annual Service Data By Mode'!$I:$I,"&lt;"&amp;$D56,'Annual Service Data By Mode'!$AV:$AV,"=No",'Annual Service Data By Mode'!$G:$G,"=Full Reporter"),SUMIFS('Annual Service Data By Mode'!AL:AL,'Annual Service Data By Mode'!$I:$I,"&gt;="&amp;$B56,'Annual Service Data By Mode'!$AV:$AV,"=No",'Annual Service Data By Mode'!$G:$G,"=Full Reporter")),IF($A56="between",SUMIFS('Annual Service Data By Mode'!AL:AL,'Annual Service Data By Mode'!$I:$I,"&gt;="&amp;$B56,'Annual Service Data By Mode'!$I:$I,"&lt;"&amp;$D56,'Annual Service Data By Mode'!$G:$G,"=Full Reporter"),SUMIFS('Annual Service Data By Mode'!AL:AL,'Annual Service Data By Mode'!$I:$I,"&gt;="&amp;$B56,'Annual Service Data By Mode'!$G:$G,"=Full Reporter"))),IF($AE$1,IF($A56="between",SUMIFS('Annual Service Data By Mode'!AL:AL,'Annual Service Data By Mode'!$I:$I,"&gt;="&amp;$B56,'Annual Service Data By Mode'!$I:$I,"&lt;"&amp;$D56,'Annual Service Data By Mode'!$AV:$AV,"=No"),SUMIFS('Annual Service Data By Mode'!AL:AL,'Annual Service Data By Mode'!$I:$I,"&gt;="&amp;$B56,'Annual Service Data By Mode'!$AV:$AV,"=No")),IF($A56="between",SUMIFS('Annual Service Data By Mode'!AL:AL,'Annual Service Data By Mode'!$I:$I,"&gt;="&amp;$B56,'Annual Service Data By Mode'!$I:$I,"&lt;"&amp;$D56),SUMIFS('Annual Service Data By Mode'!AL:AL,'Annual Service Data By Mode'!$I:$I,"&gt;="&amp;$B56))))</f>
        <v>1015209</v>
      </c>
      <c r="U56" s="83">
        <f>IF($AE$6,IF($AE$1,IF($A56="between",SUMIFS('Annual Service Data By Mode'!AN:AN,'Annual Service Data By Mode'!$I:$I,"&gt;="&amp;$B56,'Annual Service Data By Mode'!$I:$I,"&lt;"&amp;$D56,'Annual Service Data By Mode'!$AV:$AV,"=No",'Annual Service Data By Mode'!$G:$G,"=Full Reporter"),SUMIFS('Annual Service Data By Mode'!AN:AN,'Annual Service Data By Mode'!$I:$I,"&gt;="&amp;$B56,'Annual Service Data By Mode'!$AV:$AV,"=No",'Annual Service Data By Mode'!$G:$G,"=Full Reporter")),IF($A56="between",SUMIFS('Annual Service Data By Mode'!AN:AN,'Annual Service Data By Mode'!$I:$I,"&gt;="&amp;$B56,'Annual Service Data By Mode'!$I:$I,"&lt;"&amp;$D56,'Annual Service Data By Mode'!$G:$G,"=Full Reporter"),SUMIFS('Annual Service Data By Mode'!AN:AN,'Annual Service Data By Mode'!$I:$I,"&gt;="&amp;$B56,'Annual Service Data By Mode'!$G:$G,"=Full Reporter"))),IF($AE$1,IF($A56="between",SUMIFS('Annual Service Data By Mode'!AN:AN,'Annual Service Data By Mode'!$I:$I,"&gt;="&amp;$B56,'Annual Service Data By Mode'!$I:$I,"&lt;"&amp;$D56,'Annual Service Data By Mode'!$AV:$AV,"=No"),SUMIFS('Annual Service Data By Mode'!AN:AN,'Annual Service Data By Mode'!$I:$I,"&gt;="&amp;$B56,'Annual Service Data By Mode'!$AV:$AV,"=No")),IF($A56="between",SUMIFS('Annual Service Data By Mode'!AN:AN,'Annual Service Data By Mode'!$I:$I,"&gt;="&amp;$B56,'Annual Service Data By Mode'!$I:$I,"&lt;"&amp;$D56),SUMIFS('Annual Service Data By Mode'!AN:AN,'Annual Service Data By Mode'!$I:$I,"&gt;="&amp;$B56))))</f>
        <v>99873</v>
      </c>
      <c r="V56" s="83">
        <f>IF($AE$6,IF($AE$1,IF($A56="between",SUMIFS('Annual Service Data By Mode'!AP:AP,'Annual Service Data By Mode'!$I:$I,"&gt;="&amp;$B56,'Annual Service Data By Mode'!$I:$I,"&lt;"&amp;$D56,'Annual Service Data By Mode'!$AV:$AV,"=No",'Annual Service Data By Mode'!$G:$G,"=Full Reporter"),SUMIFS('Annual Service Data By Mode'!AP:AP,'Annual Service Data By Mode'!$I:$I,"&gt;="&amp;$B56,'Annual Service Data By Mode'!$AV:$AV,"=No",'Annual Service Data By Mode'!$G:$G,"=Full Reporter")),IF($A56="between",SUMIFS('Annual Service Data By Mode'!AP:AP,'Annual Service Data By Mode'!$I:$I,"&gt;="&amp;$B56,'Annual Service Data By Mode'!$I:$I,"&lt;"&amp;$D56,'Annual Service Data By Mode'!$G:$G,"=Full Reporter"),SUMIFS('Annual Service Data By Mode'!AP:AP,'Annual Service Data By Mode'!$I:$I,"&gt;="&amp;$B56,'Annual Service Data By Mode'!$G:$G,"=Full Reporter"))),IF($AE$1,IF($A56="between",SUMIFS('Annual Service Data By Mode'!AP:AP,'Annual Service Data By Mode'!$I:$I,"&gt;="&amp;$B56,'Annual Service Data By Mode'!$I:$I,"&lt;"&amp;$D56,'Annual Service Data By Mode'!$AV:$AV,"=No"),SUMIFS('Annual Service Data By Mode'!AP:AP,'Annual Service Data By Mode'!$I:$I,"&gt;="&amp;$B56,'Annual Service Data By Mode'!$AV:$AV,"=No")),IF($A56="between",SUMIFS('Annual Service Data By Mode'!AP:AP,'Annual Service Data By Mode'!$I:$I,"&gt;="&amp;$B56,'Annual Service Data By Mode'!$I:$I,"&lt;"&amp;$D56),SUMIFS('Annual Service Data By Mode'!AP:AP,'Annual Service Data By Mode'!$I:$I,"&gt;="&amp;$B56))))</f>
        <v>96383</v>
      </c>
      <c r="W56" s="83">
        <f>IF($AE$6,IF($AE$1,IF($A56="between",SUMIFS('Annual Service Data By Mode'!AR:AR,'Annual Service Data By Mode'!$I:$I,"&gt;="&amp;$B56,'Annual Service Data By Mode'!$I:$I,"&lt;"&amp;$D56,'Annual Service Data By Mode'!$AV:$AV,"=No",'Annual Service Data By Mode'!$G:$G,"=Full Reporter"),SUMIFS('Annual Service Data By Mode'!AR:AR,'Annual Service Data By Mode'!$I:$I,"&gt;="&amp;$B56,'Annual Service Data By Mode'!$AV:$AV,"=No",'Annual Service Data By Mode'!$G:$G,"=Full Reporter")),IF($A56="between",SUMIFS('Annual Service Data By Mode'!AR:AR,'Annual Service Data By Mode'!$I:$I,"&gt;="&amp;$B56,'Annual Service Data By Mode'!$I:$I,"&lt;"&amp;$D56,'Annual Service Data By Mode'!$G:$G,"=Full Reporter"),SUMIFS('Annual Service Data By Mode'!AR:AR,'Annual Service Data By Mode'!$I:$I,"&gt;="&amp;$B56,'Annual Service Data By Mode'!$G:$G,"=Full Reporter"))),IF($AE$1,IF($A56="between",SUMIFS('Annual Service Data By Mode'!AR:AR,'Annual Service Data By Mode'!$I:$I,"&gt;="&amp;$B56,'Annual Service Data By Mode'!$I:$I,"&lt;"&amp;$D56,'Annual Service Data By Mode'!$AV:$AV,"=No"),SUMIFS('Annual Service Data By Mode'!AR:AR,'Annual Service Data By Mode'!$I:$I,"&gt;="&amp;$B56,'Annual Service Data By Mode'!$AV:$AV,"=No")),IF($A56="between",SUMIFS('Annual Service Data By Mode'!AR:AR,'Annual Service Data By Mode'!$I:$I,"&gt;="&amp;$B56,'Annual Service Data By Mode'!$I:$I,"&lt;"&amp;$D56),SUMIFS('Annual Service Data By Mode'!AR:AR,'Annual Service Data By Mode'!$I:$I,"&gt;="&amp;$B56))))</f>
        <v>169203025</v>
      </c>
      <c r="X56" s="168">
        <f>IF($AE$6,IF($AE$1,IF($A56="between",SUMIFS('Annual Service Data By Mode'!AT:AT,'Annual Service Data By Mode'!$I:$I,"&gt;="&amp;$B56,'Annual Service Data By Mode'!$I:$I,"&lt;"&amp;$D56,'Annual Service Data By Mode'!$AV:$AV,"=No",'Annual Service Data By Mode'!$G:$G,"=Full Reporter"),SUMIFS('Annual Service Data By Mode'!AT:AT,'Annual Service Data By Mode'!$I:$I,"&gt;="&amp;$B56,'Annual Service Data By Mode'!$AV:$AV,"=No",'Annual Service Data By Mode'!$G:$G,"=Full Reporter")),IF($A56="between",SUMIFS('Annual Service Data By Mode'!AT:AT,'Annual Service Data By Mode'!$I:$I,"&gt;="&amp;$B56,'Annual Service Data By Mode'!$I:$I,"&lt;"&amp;$D56,'Annual Service Data By Mode'!$G:$G,"=Full Reporter"),SUMIFS('Annual Service Data By Mode'!AT:AT,'Annual Service Data By Mode'!$I:$I,"&gt;="&amp;$B56,'Annual Service Data By Mode'!$G:$G,"=Full Reporter"))),IF($AE$1,IF($A56="between",SUMIFS('Annual Service Data By Mode'!AT:AT,'Annual Service Data By Mode'!$I:$I,"&gt;="&amp;$B56,'Annual Service Data By Mode'!$I:$I,"&lt;"&amp;$D56,'Annual Service Data By Mode'!$AV:$AV,"=No"),SUMIFS('Annual Service Data By Mode'!AT:AT,'Annual Service Data By Mode'!$I:$I,"&gt;="&amp;$B56,'Annual Service Data By Mode'!$AV:$AV,"=No")),IF($A56="between",SUMIFS('Annual Service Data By Mode'!AT:AT,'Annual Service Data By Mode'!$I:$I,"&gt;="&amp;$B56,'Annual Service Data By Mode'!$I:$I,"&lt;"&amp;$D56),SUMIFS('Annual Service Data By Mode'!AT:AT,'Annual Service Data By Mode'!$I:$I,"&gt;="&amp;$B56))))</f>
        <v>500992091</v>
      </c>
      <c r="Y56" s="38"/>
      <c r="Z56" s="35"/>
      <c r="AA56" s="35"/>
      <c r="AB56" s="35"/>
      <c r="AC56" s="35"/>
      <c r="AD56" s="35"/>
      <c r="AE56" s="35"/>
      <c r="AF56" s="35"/>
      <c r="AG56" s="35"/>
      <c r="AH56" s="35"/>
      <c r="AI56" s="35"/>
    </row>
    <row r="57" spans="1:35" s="39" customFormat="1" ht="11.25" customHeight="1" x14ac:dyDescent="0.25">
      <c r="A57" s="71" t="str">
        <f t="shared" ref="A57:A63" si="17">IF(OR(A56="over",A56=""),"",IF(D57="","over","between"))</f>
        <v>between</v>
      </c>
      <c r="B57" s="72">
        <f t="shared" ref="B57:B63" si="18">IF(D56="","",D56)</f>
        <v>25</v>
      </c>
      <c r="C57" s="73" t="str">
        <f>IF(D57&lt;&gt;"","and","")</f>
        <v>and</v>
      </c>
      <c r="D57" s="21">
        <v>50</v>
      </c>
      <c r="E57" s="117" t="str">
        <f t="shared" si="16"/>
        <v>between 25 and 50</v>
      </c>
      <c r="F57" s="91">
        <f>IF($AE$6,IF($AE$1,IF($A57="","",IF($A57="between",SUMIFS('Annual Service Data By Mode'!L:L,'Annual Service Data By Mode'!$I:$I,"&gt;="&amp;$B57,'Annual Service Data By Mode'!$I:$I,"&lt;"&amp;$D57,'Annual Service Data By Mode'!$AV:$AV,"=No",'Annual Service Data By Mode'!$G:$G,"=Full Reporter"),SUMIFS('Annual Service Data By Mode'!L:L,'Annual Service Data By Mode'!$I:$I,"&gt;="&amp;$B57,'Annual Service Data By Mode'!$AV:$AV,"=No",'Annual Service Data By Mode'!$G:$G,"=Full Reporter"))),IF($A57="","",IF($A57="between",SUMIFS('Annual Service Data By Mode'!L:L,'Annual Service Data By Mode'!$I:$I,"&gt;="&amp;$B57,'Annual Service Data By Mode'!$I:$I,"&lt;"&amp;$D57,'Annual Service Data By Mode'!$G:$G,"=Full Reporter"),SUMIFS('Annual Service Data By Mode'!L:L,'Annual Service Data By Mode'!$I:$I,"&gt;="&amp;$B57,'Annual Service Data By Mode'!$G:$G,"=Full Reporter")))),IF($AE$1,IF($A57="","",IF($A57="between",SUMIFS('Annual Service Data By Mode'!L:L,'Annual Service Data By Mode'!$I:$I,"&gt;="&amp;$B57,'Annual Service Data By Mode'!$I:$I,"&lt;"&amp;$D57,'Annual Service Data By Mode'!$AV:$AV,"=No"),SUMIFS('Annual Service Data By Mode'!L:L,'Annual Service Data By Mode'!$I:$I,"&gt;="&amp;$B57,'Annual Service Data By Mode'!$AV:$AV,"=No"))),IF($A57="","",IF($A57="between",SUMIFS('Annual Service Data By Mode'!L:L,'Annual Service Data By Mode'!$I:$I,"&gt;="&amp;$B57,'Annual Service Data By Mode'!$I:$I,"&lt;"&amp;$D57),SUMIFS('Annual Service Data By Mode'!L:L,'Annual Service Data By Mode'!$I:$I,"&gt;="&amp;$B57)))))</f>
        <v>10823</v>
      </c>
      <c r="G57" s="83">
        <f>IF($AE$6,IF($AE$1,IF($A57="","",IF($A57="between",SUMIFS('Annual Service Data By Mode'!N:N,'Annual Service Data By Mode'!$I:$I,"&gt;="&amp;$B57,'Annual Service Data By Mode'!$I:$I,"&lt;"&amp;$D57,'Annual Service Data By Mode'!$AV:$AV,"=No",'Annual Service Data By Mode'!$G:$G,"=Full Reporter"),SUMIFS('Annual Service Data By Mode'!N:N,'Annual Service Data By Mode'!$I:$I,"&gt;="&amp;$B57,'Annual Service Data By Mode'!$AV:$AV,"=No",'Annual Service Data By Mode'!$G:$G,"=Full Reporter"))),IF($A57="","",IF($A57="between",SUMIFS('Annual Service Data By Mode'!N:N,'Annual Service Data By Mode'!$I:$I,"&gt;="&amp;$B57,'Annual Service Data By Mode'!$I:$I,"&lt;"&amp;$D57,'Annual Service Data By Mode'!$G:$G,"=Full Reporter"),SUMIFS('Annual Service Data By Mode'!N:N,'Annual Service Data By Mode'!$I:$I,"&gt;="&amp;$B57,'Annual Service Data By Mode'!$G:$G,"=Full Reporter")))),IF($AE$1,IF($A57="","",IF($A57="between",SUMIFS('Annual Service Data By Mode'!N:N,'Annual Service Data By Mode'!$I:$I,"&gt;="&amp;$B57,'Annual Service Data By Mode'!$I:$I,"&lt;"&amp;$D57,'Annual Service Data By Mode'!$AV:$AV,"=No"),SUMIFS('Annual Service Data By Mode'!N:N,'Annual Service Data By Mode'!$I:$I,"&gt;="&amp;$B57,'Annual Service Data By Mode'!$AV:$AV,"=No"))),IF($A57="","",IF($A57="between",SUMIFS('Annual Service Data By Mode'!N:N,'Annual Service Data By Mode'!$I:$I,"&gt;="&amp;$B57,'Annual Service Data By Mode'!$I:$I,"&lt;"&amp;$D57),SUMIFS('Annual Service Data By Mode'!N:N,'Annual Service Data By Mode'!$I:$I,"&gt;="&amp;$B57)))))</f>
        <v>71</v>
      </c>
      <c r="H57" s="84">
        <f>IFERROR(N57/Q57,"")</f>
        <v>16.331916243722649</v>
      </c>
      <c r="I57" s="85">
        <f>IFERROR(X57/W57,"")</f>
        <v>4.8806397752319697</v>
      </c>
      <c r="J57" s="84">
        <f>IFERROR(X57/N57,"")</f>
        <v>4.0786180659702254</v>
      </c>
      <c r="K57" s="84">
        <f>IFERROR(W57/Q57,"")</f>
        <v>13.648138709518637</v>
      </c>
      <c r="L57" s="83">
        <f>IF($AE$6,IF($AE$1,IF($A57="","",IF($A57="between",SUMIFS('Annual Service Data By Mode'!V:V,'Annual Service Data By Mode'!$I:$I,"&gt;="&amp;$B57,'Annual Service Data By Mode'!$I:$I,"&lt;"&amp;$D57,'Annual Service Data By Mode'!$AV:$AV,"=No",'Annual Service Data By Mode'!$G:$G,"=Full Reporter"),SUMIFS('Annual Service Data By Mode'!V:V,'Annual Service Data By Mode'!$I:$I,"&gt;="&amp;$B57,'Annual Service Data By Mode'!$AV:$AV,"=No",'Annual Service Data By Mode'!$G:$G,"=Full Reporter"))),IF($A57="","",IF($A57="between",SUMIFS('Annual Service Data By Mode'!V:V,'Annual Service Data By Mode'!$I:$I,"&gt;="&amp;$B57,'Annual Service Data By Mode'!$I:$I,"&lt;"&amp;$D57,'Annual Service Data By Mode'!$G:$G,"=Full Reporter"),SUMIFS('Annual Service Data By Mode'!V:V,'Annual Service Data By Mode'!$I:$I,"&gt;="&amp;$B57,'Annual Service Data By Mode'!$G:$G,"=Full Reporter")))),IF($AE$1,IF($A57="","",IF($A57="between",SUMIFS('Annual Service Data By Mode'!V:V,'Annual Service Data By Mode'!$I:$I,"&gt;="&amp;$B57,'Annual Service Data By Mode'!$I:$I,"&lt;"&amp;$D57,'Annual Service Data By Mode'!$AV:$AV,"=No"),SUMIFS('Annual Service Data By Mode'!V:V,'Annual Service Data By Mode'!$I:$I,"&gt;="&amp;$B57,'Annual Service Data By Mode'!$AV:$AV,"=No"))),IF($A57="","",IF($A57="between",SUMIFS('Annual Service Data By Mode'!V:V,'Annual Service Data By Mode'!$I:$I,"&gt;="&amp;$B57,'Annual Service Data By Mode'!$I:$I,"&lt;"&amp;$D57),SUMIFS('Annual Service Data By Mode'!V:V,'Annual Service Data By Mode'!$I:$I,"&gt;="&amp;$B57)))))</f>
        <v>118716640</v>
      </c>
      <c r="M57" s="83">
        <f>IF($AE$6,IF($AE$1,IF($A57="","",IF($A57="between",SUMIFS('Annual Service Data By Mode'!X:X,'Annual Service Data By Mode'!$I:$I,"&gt;="&amp;$B57,'Annual Service Data By Mode'!$I:$I,"&lt;"&amp;$D57,'Annual Service Data By Mode'!$AV:$AV,"=No",'Annual Service Data By Mode'!$G:$G,"=Full Reporter"),SUMIFS('Annual Service Data By Mode'!X:X,'Annual Service Data By Mode'!$I:$I,"&gt;="&amp;$B57,'Annual Service Data By Mode'!$AV:$AV,"=No",'Annual Service Data By Mode'!$G:$G,"=Full Reporter"))),IF($A57="","",IF($A57="between",SUMIFS('Annual Service Data By Mode'!X:X,'Annual Service Data By Mode'!$I:$I,"&gt;="&amp;$B57,'Annual Service Data By Mode'!$I:$I,"&lt;"&amp;$D57,'Annual Service Data By Mode'!$G:$G,"=Full Reporter"),SUMIFS('Annual Service Data By Mode'!X:X,'Annual Service Data By Mode'!$I:$I,"&gt;="&amp;$B57,'Annual Service Data By Mode'!$G:$G,"=Full Reporter")))),IF($AE$1,IF($A57="","",IF($A57="between",SUMIFS('Annual Service Data By Mode'!X:X,'Annual Service Data By Mode'!$I:$I,"&gt;="&amp;$B57,'Annual Service Data By Mode'!$I:$I,"&lt;"&amp;$D57,'Annual Service Data By Mode'!$AV:$AV,"=No"),SUMIFS('Annual Service Data By Mode'!X:X,'Annual Service Data By Mode'!$I:$I,"&gt;="&amp;$B57,'Annual Service Data By Mode'!$AV:$AV,"=No"))),IF($A57="","",IF($A57="between",SUMIFS('Annual Service Data By Mode'!X:X,'Annual Service Data By Mode'!$I:$I,"&gt;="&amp;$B57,'Annual Service Data By Mode'!$I:$I,"&lt;"&amp;$D57),SUMIFS('Annual Service Data By Mode'!X:X,'Annual Service Data By Mode'!$I:$I,"&gt;="&amp;$B57)))))</f>
        <v>191059406</v>
      </c>
      <c r="N57" s="83">
        <f>IF($AE$6,IF($AE$1,IF($A57="","",IF($A57="between",SUMIFS('Annual Service Data By Mode'!Z:Z,'Annual Service Data By Mode'!$I:$I,"&gt;="&amp;$B57,'Annual Service Data By Mode'!$I:$I,"&lt;"&amp;$D57,'Annual Service Data By Mode'!$AV:$AV,"=No",'Annual Service Data By Mode'!$G:$G,"=Full Reporter"),SUMIFS('Annual Service Data By Mode'!Z:Z,'Annual Service Data By Mode'!$I:$I,"&gt;="&amp;$B57,'Annual Service Data By Mode'!$AV:$AV,"=No",'Annual Service Data By Mode'!$G:$G,"=Full Reporter"))),IF($A57="","",IF($A57="between",SUMIFS('Annual Service Data By Mode'!Z:Z,'Annual Service Data By Mode'!$I:$I,"&gt;="&amp;$B57,'Annual Service Data By Mode'!$I:$I,"&lt;"&amp;$D57,'Annual Service Data By Mode'!$G:$G,"=Full Reporter"),SUMIFS('Annual Service Data By Mode'!Z:Z,'Annual Service Data By Mode'!$I:$I,"&gt;="&amp;$B57,'Annual Service Data By Mode'!$G:$G,"=Full Reporter")))),IF($AE$1,IF($A57="","",IF($A57="between",SUMIFS('Annual Service Data By Mode'!Z:Z,'Annual Service Data By Mode'!$I:$I,"&gt;="&amp;$B57,'Annual Service Data By Mode'!$I:$I,"&lt;"&amp;$D57,'Annual Service Data By Mode'!$AV:$AV,"=No"),SUMIFS('Annual Service Data By Mode'!Z:Z,'Annual Service Data By Mode'!$I:$I,"&gt;="&amp;$B57,'Annual Service Data By Mode'!$AV:$AV,"=No"))),IF($A57="","",IF($A57="between",SUMIFS('Annual Service Data By Mode'!Z:Z,'Annual Service Data By Mode'!$I:$I,"&gt;="&amp;$B57,'Annual Service Data By Mode'!$I:$I,"&lt;"&amp;$D57),SUMIFS('Annual Service Data By Mode'!Z:Z,'Annual Service Data By Mode'!$I:$I,"&gt;="&amp;$B57)))))</f>
        <v>320847501</v>
      </c>
      <c r="O57" s="83">
        <f>IF($AE$6,IF($AE$1,IF($A57="","",IF($A57="between",SUMIFS('Annual Service Data By Mode'!AB:AB,'Annual Service Data By Mode'!$I:$I,"&gt;="&amp;$B57,'Annual Service Data By Mode'!$I:$I,"&lt;"&amp;$D57,'Annual Service Data By Mode'!$AV:$AV,"=No",'Annual Service Data By Mode'!$G:$G,"=Full Reporter"),SUMIFS('Annual Service Data By Mode'!AB:AB,'Annual Service Data By Mode'!$I:$I,"&gt;="&amp;$B57,'Annual Service Data By Mode'!$AV:$AV,"=No",'Annual Service Data By Mode'!$G:$G,"=Full Reporter"))),IF($A57="","",IF($A57="between",SUMIFS('Annual Service Data By Mode'!AB:AB,'Annual Service Data By Mode'!$I:$I,"&gt;="&amp;$B57,'Annual Service Data By Mode'!$I:$I,"&lt;"&amp;$D57,'Annual Service Data By Mode'!$G:$G,"=Full Reporter"),SUMIFS('Annual Service Data By Mode'!AB:AB,'Annual Service Data By Mode'!$I:$I,"&gt;="&amp;$B57,'Annual Service Data By Mode'!$G:$G,"=Full Reporter")))),IF($AE$1,IF($A57="","",IF($A57="between",SUMIFS('Annual Service Data By Mode'!AB:AB,'Annual Service Data By Mode'!$I:$I,"&gt;="&amp;$B57,'Annual Service Data By Mode'!$I:$I,"&lt;"&amp;$D57,'Annual Service Data By Mode'!$AV:$AV,"=No"),SUMIFS('Annual Service Data By Mode'!AB:AB,'Annual Service Data By Mode'!$I:$I,"&gt;="&amp;$B57,'Annual Service Data By Mode'!$AV:$AV,"=No"))),IF($A57="","",IF($A57="between",SUMIFS('Annual Service Data By Mode'!AB:AB,'Annual Service Data By Mode'!$I:$I,"&gt;="&amp;$B57,'Annual Service Data By Mode'!$I:$I,"&lt;"&amp;$D57),SUMIFS('Annual Service Data By Mode'!AB:AB,'Annual Service Data By Mode'!$I:$I,"&gt;="&amp;$B57)))))</f>
        <v>18576941</v>
      </c>
      <c r="P57" s="83">
        <f>IF($AE$6,IF($AE$1,IF($A57="","",IF($A57="between",SUMIFS('Annual Service Data By Mode'!AD:AD,'Annual Service Data By Mode'!$I:$I,"&gt;="&amp;$B57,'Annual Service Data By Mode'!$I:$I,"&lt;"&amp;$D57,'Annual Service Data By Mode'!$AV:$AV,"=No",'Annual Service Data By Mode'!$G:$G,"=Full Reporter"),SUMIFS('Annual Service Data By Mode'!AD:AD,'Annual Service Data By Mode'!$I:$I,"&gt;="&amp;$B57,'Annual Service Data By Mode'!$AV:$AV,"=No",'Annual Service Data By Mode'!$G:$G,"=Full Reporter"))),IF($A57="","",IF($A57="between",SUMIFS('Annual Service Data By Mode'!AD:AD,'Annual Service Data By Mode'!$I:$I,"&gt;="&amp;$B57,'Annual Service Data By Mode'!$I:$I,"&lt;"&amp;$D57,'Annual Service Data By Mode'!$G:$G,"=Full Reporter"),SUMIFS('Annual Service Data By Mode'!AD:AD,'Annual Service Data By Mode'!$I:$I,"&gt;="&amp;$B57,'Annual Service Data By Mode'!$G:$G,"=Full Reporter")))),IF($AE$1,IF($A57="","",IF($A57="between",SUMIFS('Annual Service Data By Mode'!AD:AD,'Annual Service Data By Mode'!$I:$I,"&gt;="&amp;$B57,'Annual Service Data By Mode'!$I:$I,"&lt;"&amp;$D57,'Annual Service Data By Mode'!$AV:$AV,"=No"),SUMIFS('Annual Service Data By Mode'!AD:AD,'Annual Service Data By Mode'!$I:$I,"&gt;="&amp;$B57,'Annual Service Data By Mode'!$AV:$AV,"=No"))),IF($A57="","",IF($A57="between",SUMIFS('Annual Service Data By Mode'!AD:AD,'Annual Service Data By Mode'!$I:$I,"&gt;="&amp;$B57,'Annual Service Data By Mode'!$I:$I,"&lt;"&amp;$D57),SUMIFS('Annual Service Data By Mode'!AD:AD,'Annual Service Data By Mode'!$I:$I,"&gt;="&amp;$B57)))))</f>
        <v>11961592</v>
      </c>
      <c r="Q57" s="83">
        <f>IF($AE$6,IF($AE$1,IF($A57="","",IF($A57="between",SUMIFS('Annual Service Data By Mode'!AF:AF,'Annual Service Data By Mode'!$I:$I,"&gt;="&amp;$B57,'Annual Service Data By Mode'!$I:$I,"&lt;"&amp;$D57,'Annual Service Data By Mode'!$AV:$AV,"=No",'Annual Service Data By Mode'!$G:$G,"=Full Reporter"),SUMIFS('Annual Service Data By Mode'!AF:AF,'Annual Service Data By Mode'!$I:$I,"&gt;="&amp;$B57,'Annual Service Data By Mode'!$AV:$AV,"=No",'Annual Service Data By Mode'!$G:$G,"=Full Reporter"))),IF($A57="","",IF($A57="between",SUMIFS('Annual Service Data By Mode'!AF:AF,'Annual Service Data By Mode'!$I:$I,"&gt;="&amp;$B57,'Annual Service Data By Mode'!$I:$I,"&lt;"&amp;$D57,'Annual Service Data By Mode'!$G:$G,"=Full Reporter"),SUMIFS('Annual Service Data By Mode'!AF:AF,'Annual Service Data By Mode'!$I:$I,"&gt;="&amp;$B57,'Annual Service Data By Mode'!$G:$G,"=Full Reporter")))),IF($AE$1,IF($A57="","",IF($A57="between",SUMIFS('Annual Service Data By Mode'!AF:AF,'Annual Service Data By Mode'!$I:$I,"&gt;="&amp;$B57,'Annual Service Data By Mode'!$I:$I,"&lt;"&amp;$D57,'Annual Service Data By Mode'!$AV:$AV,"=No"),SUMIFS('Annual Service Data By Mode'!AF:AF,'Annual Service Data By Mode'!$I:$I,"&gt;="&amp;$B57,'Annual Service Data By Mode'!$AV:$AV,"=No"))),IF($A57="","",IF($A57="between",SUMIFS('Annual Service Data By Mode'!AF:AF,'Annual Service Data By Mode'!$I:$I,"&gt;="&amp;$B57,'Annual Service Data By Mode'!$I:$I,"&lt;"&amp;$D57),SUMIFS('Annual Service Data By Mode'!AF:AF,'Annual Service Data By Mode'!$I:$I,"&gt;="&amp;$B57)))))</f>
        <v>19645429</v>
      </c>
      <c r="R57" s="83">
        <f>IF($AE$6,IF($AE$1,IF($A57="","",IF($A57="between",SUMIFS('Annual Service Data By Mode'!AH:AH,'Annual Service Data By Mode'!$I:$I,"&gt;="&amp;$B57,'Annual Service Data By Mode'!$I:$I,"&lt;"&amp;$D57,'Annual Service Data By Mode'!$AV:$AV,"=No",'Annual Service Data By Mode'!$G:$G,"=Full Reporter"),SUMIFS('Annual Service Data By Mode'!AH:AH,'Annual Service Data By Mode'!$I:$I,"&gt;="&amp;$B57,'Annual Service Data By Mode'!$AV:$AV,"=No",'Annual Service Data By Mode'!$G:$G,"=Full Reporter"))),IF($A57="","",IF($A57="between",SUMIFS('Annual Service Data By Mode'!AH:AH,'Annual Service Data By Mode'!$I:$I,"&gt;="&amp;$B57,'Annual Service Data By Mode'!$I:$I,"&lt;"&amp;$D57,'Annual Service Data By Mode'!$G:$G,"=Full Reporter"),SUMIFS('Annual Service Data By Mode'!AH:AH,'Annual Service Data By Mode'!$I:$I,"&gt;="&amp;$B57,'Annual Service Data By Mode'!$G:$G,"=Full Reporter")))),IF($AE$1,IF($A57="","",IF($A57="between",SUMIFS('Annual Service Data By Mode'!AH:AH,'Annual Service Data By Mode'!$I:$I,"&gt;="&amp;$B57,'Annual Service Data By Mode'!$I:$I,"&lt;"&amp;$D57,'Annual Service Data By Mode'!$AV:$AV,"=No"),SUMIFS('Annual Service Data By Mode'!AH:AH,'Annual Service Data By Mode'!$I:$I,"&gt;="&amp;$B57,'Annual Service Data By Mode'!$AV:$AV,"=No"))),IF($A57="","",IF($A57="between",SUMIFS('Annual Service Data By Mode'!AH:AH,'Annual Service Data By Mode'!$I:$I,"&gt;="&amp;$B57,'Annual Service Data By Mode'!$I:$I,"&lt;"&amp;$D57),SUMIFS('Annual Service Data By Mode'!AH:AH,'Annual Service Data By Mode'!$I:$I,"&gt;="&amp;$B57)))))</f>
        <v>1087841</v>
      </c>
      <c r="S57" s="83">
        <f>IF($AE$6,IF($AE$1,IF($A57="","",IF($A57="between",SUMIFS('Annual Service Data By Mode'!AJ:AJ,'Annual Service Data By Mode'!$I:$I,"&gt;="&amp;$B57,'Annual Service Data By Mode'!$I:$I,"&lt;"&amp;$D57,'Annual Service Data By Mode'!$AV:$AV,"=No",'Annual Service Data By Mode'!$G:$G,"=Full Reporter"),SUMIFS('Annual Service Data By Mode'!AJ:AJ,'Annual Service Data By Mode'!$I:$I,"&gt;="&amp;$B57,'Annual Service Data By Mode'!$AV:$AV,"=No",'Annual Service Data By Mode'!$G:$G,"=Full Reporter"))),IF($A57="","",IF($A57="between",SUMIFS('Annual Service Data By Mode'!AJ:AJ,'Annual Service Data By Mode'!$I:$I,"&gt;="&amp;$B57,'Annual Service Data By Mode'!$I:$I,"&lt;"&amp;$D57,'Annual Service Data By Mode'!$G:$G,"=Full Reporter"),SUMIFS('Annual Service Data By Mode'!AJ:AJ,'Annual Service Data By Mode'!$I:$I,"&gt;="&amp;$B57,'Annual Service Data By Mode'!$G:$G,"=Full Reporter")))),IF($AE$1,IF($A57="","",IF($A57="between",SUMIFS('Annual Service Data By Mode'!AJ:AJ,'Annual Service Data By Mode'!$I:$I,"&gt;="&amp;$B57,'Annual Service Data By Mode'!$I:$I,"&lt;"&amp;$D57,'Annual Service Data By Mode'!$AV:$AV,"=No"),SUMIFS('Annual Service Data By Mode'!AJ:AJ,'Annual Service Data By Mode'!$I:$I,"&gt;="&amp;$B57,'Annual Service Data By Mode'!$AV:$AV,"=No"))),IF($A57="","",IF($A57="between",SUMIFS('Annual Service Data By Mode'!AJ:AJ,'Annual Service Data By Mode'!$I:$I,"&gt;="&amp;$B57,'Annual Service Data By Mode'!$I:$I,"&lt;"&amp;$D57),SUMIFS('Annual Service Data By Mode'!AJ:AJ,'Annual Service Data By Mode'!$I:$I,"&gt;="&amp;$B57)))))</f>
        <v>4354106</v>
      </c>
      <c r="T57" s="83">
        <f>IF($AE$6,IF($AE$1,IF($A57="","",IF($A57="between",SUMIFS('Annual Service Data By Mode'!AL:AL,'Annual Service Data By Mode'!$I:$I,"&gt;="&amp;$B57,'Annual Service Data By Mode'!$I:$I,"&lt;"&amp;$D57,'Annual Service Data By Mode'!$AV:$AV,"=No",'Annual Service Data By Mode'!$G:$G,"=Full Reporter"),SUMIFS('Annual Service Data By Mode'!AL:AL,'Annual Service Data By Mode'!$I:$I,"&gt;="&amp;$B57,'Annual Service Data By Mode'!$AV:$AV,"=No",'Annual Service Data By Mode'!$G:$G,"=Full Reporter"))),IF($A57="","",IF($A57="between",SUMIFS('Annual Service Data By Mode'!AL:AL,'Annual Service Data By Mode'!$I:$I,"&gt;="&amp;$B57,'Annual Service Data By Mode'!$I:$I,"&lt;"&amp;$D57,'Annual Service Data By Mode'!$G:$G,"=Full Reporter"),SUMIFS('Annual Service Data By Mode'!AL:AL,'Annual Service Data By Mode'!$I:$I,"&gt;="&amp;$B57,'Annual Service Data By Mode'!$G:$G,"=Full Reporter")))),IF($AE$1,IF($A57="","",IF($A57="between",SUMIFS('Annual Service Data By Mode'!AL:AL,'Annual Service Data By Mode'!$I:$I,"&gt;="&amp;$B57,'Annual Service Data By Mode'!$I:$I,"&lt;"&amp;$D57,'Annual Service Data By Mode'!$AV:$AV,"=No"),SUMIFS('Annual Service Data By Mode'!AL:AL,'Annual Service Data By Mode'!$I:$I,"&gt;="&amp;$B57,'Annual Service Data By Mode'!$AV:$AV,"=No"))),IF($A57="","",IF($A57="between",SUMIFS('Annual Service Data By Mode'!AL:AL,'Annual Service Data By Mode'!$I:$I,"&gt;="&amp;$B57,'Annual Service Data By Mode'!$I:$I,"&lt;"&amp;$D57),SUMIFS('Annual Service Data By Mode'!AL:AL,'Annual Service Data By Mode'!$I:$I,"&gt;="&amp;$B57)))))</f>
        <v>4149994</v>
      </c>
      <c r="U57" s="83">
        <f>IF($AE$6,IF($AE$1,IF($A57="","",IF($A57="between",SUMIFS('Annual Service Data By Mode'!AN:AN,'Annual Service Data By Mode'!$I:$I,"&gt;="&amp;$B57,'Annual Service Data By Mode'!$I:$I,"&lt;"&amp;$D57,'Annual Service Data By Mode'!$AV:$AV,"=No",'Annual Service Data By Mode'!$G:$G,"=Full Reporter"),SUMIFS('Annual Service Data By Mode'!AN:AN,'Annual Service Data By Mode'!$I:$I,"&gt;="&amp;$B57,'Annual Service Data By Mode'!$AV:$AV,"=No",'Annual Service Data By Mode'!$G:$G,"=Full Reporter"))),IF($A57="","",IF($A57="between",SUMIFS('Annual Service Data By Mode'!AN:AN,'Annual Service Data By Mode'!$I:$I,"&gt;="&amp;$B57,'Annual Service Data By Mode'!$I:$I,"&lt;"&amp;$D57,'Annual Service Data By Mode'!$G:$G,"=Full Reporter"),SUMIFS('Annual Service Data By Mode'!AN:AN,'Annual Service Data By Mode'!$I:$I,"&gt;="&amp;$B57,'Annual Service Data By Mode'!$G:$G,"=Full Reporter")))),IF($AE$1,IF($A57="","",IF($A57="between",SUMIFS('Annual Service Data By Mode'!AN:AN,'Annual Service Data By Mode'!$I:$I,"&gt;="&amp;$B57,'Annual Service Data By Mode'!$I:$I,"&lt;"&amp;$D57,'Annual Service Data By Mode'!$AV:$AV,"=No"),SUMIFS('Annual Service Data By Mode'!AN:AN,'Annual Service Data By Mode'!$I:$I,"&gt;="&amp;$B57,'Annual Service Data By Mode'!$AV:$AV,"=No"))),IF($A57="","",IF($A57="between",SUMIFS('Annual Service Data By Mode'!AN:AN,'Annual Service Data By Mode'!$I:$I,"&gt;="&amp;$B57,'Annual Service Data By Mode'!$I:$I,"&lt;"&amp;$D57),SUMIFS('Annual Service Data By Mode'!AN:AN,'Annual Service Data By Mode'!$I:$I,"&gt;="&amp;$B57)))))</f>
        <v>208414</v>
      </c>
      <c r="V57" s="83">
        <f>IF($AE$6,IF($AE$1,IF($A57="","",IF($A57="between",SUMIFS('Annual Service Data By Mode'!AP:AP,'Annual Service Data By Mode'!$I:$I,"&gt;="&amp;$B57,'Annual Service Data By Mode'!$I:$I,"&lt;"&amp;$D57,'Annual Service Data By Mode'!$AV:$AV,"=No",'Annual Service Data By Mode'!$G:$G,"=Full Reporter"),SUMIFS('Annual Service Data By Mode'!AP:AP,'Annual Service Data By Mode'!$I:$I,"&gt;="&amp;$B57,'Annual Service Data By Mode'!$AV:$AV,"=No",'Annual Service Data By Mode'!$G:$G,"=Full Reporter"))),IF($A57="","",IF($A57="between",SUMIFS('Annual Service Data By Mode'!AP:AP,'Annual Service Data By Mode'!$I:$I,"&gt;="&amp;$B57,'Annual Service Data By Mode'!$I:$I,"&lt;"&amp;$D57,'Annual Service Data By Mode'!$G:$G,"=Full Reporter"),SUMIFS('Annual Service Data By Mode'!AP:AP,'Annual Service Data By Mode'!$I:$I,"&gt;="&amp;$B57,'Annual Service Data By Mode'!$G:$G,"=Full Reporter")))),IF($AE$1,IF($A57="","",IF($A57="between",SUMIFS('Annual Service Data By Mode'!AP:AP,'Annual Service Data By Mode'!$I:$I,"&gt;="&amp;$B57,'Annual Service Data By Mode'!$I:$I,"&lt;"&amp;$D57,'Annual Service Data By Mode'!$AV:$AV,"=No"),SUMIFS('Annual Service Data By Mode'!AP:AP,'Annual Service Data By Mode'!$I:$I,"&gt;="&amp;$B57,'Annual Service Data By Mode'!$AV:$AV,"=No"))),IF($A57="","",IF($A57="between",SUMIFS('Annual Service Data By Mode'!AP:AP,'Annual Service Data By Mode'!$I:$I,"&gt;="&amp;$B57,'Annual Service Data By Mode'!$I:$I,"&lt;"&amp;$D57),SUMIFS('Annual Service Data By Mode'!AP:AP,'Annual Service Data By Mode'!$I:$I,"&gt;="&amp;$B57)))))</f>
        <v>199300</v>
      </c>
      <c r="W57" s="83">
        <f>IF($AE$6,IF($AE$1,IF($A57="","",IF($A57="between",SUMIFS('Annual Service Data By Mode'!AR:AR,'Annual Service Data By Mode'!$I:$I,"&gt;="&amp;$B57,'Annual Service Data By Mode'!$I:$I,"&lt;"&amp;$D57,'Annual Service Data By Mode'!$AV:$AV,"=No",'Annual Service Data By Mode'!$G:$G,"=Full Reporter"),SUMIFS('Annual Service Data By Mode'!AR:AR,'Annual Service Data By Mode'!$I:$I,"&gt;="&amp;$B57,'Annual Service Data By Mode'!$AV:$AV,"=No",'Annual Service Data By Mode'!$G:$G,"=Full Reporter"))),IF($A57="","",IF($A57="between",SUMIFS('Annual Service Data By Mode'!AR:AR,'Annual Service Data By Mode'!$I:$I,"&gt;="&amp;$B57,'Annual Service Data By Mode'!$I:$I,"&lt;"&amp;$D57,'Annual Service Data By Mode'!$G:$G,"=Full Reporter"),SUMIFS('Annual Service Data By Mode'!AR:AR,'Annual Service Data By Mode'!$I:$I,"&gt;="&amp;$B57,'Annual Service Data By Mode'!$G:$G,"=Full Reporter")))),IF($AE$1,IF($A57="","",IF($A57="between",SUMIFS('Annual Service Data By Mode'!AR:AR,'Annual Service Data By Mode'!$I:$I,"&gt;="&amp;$B57,'Annual Service Data By Mode'!$I:$I,"&lt;"&amp;$D57,'Annual Service Data By Mode'!$AV:$AV,"=No"),SUMIFS('Annual Service Data By Mode'!AR:AR,'Annual Service Data By Mode'!$I:$I,"&gt;="&amp;$B57,'Annual Service Data By Mode'!$AV:$AV,"=No"))),IF($A57="","",IF($A57="between",SUMIFS('Annual Service Data By Mode'!AR:AR,'Annual Service Data By Mode'!$I:$I,"&gt;="&amp;$B57,'Annual Service Data By Mode'!$I:$I,"&lt;"&amp;$D57),SUMIFS('Annual Service Data By Mode'!AR:AR,'Annual Service Data By Mode'!$I:$I,"&gt;="&amp;$B57)))))</f>
        <v>268123540</v>
      </c>
      <c r="X57" s="168">
        <f>IF($AE$6,IF($AE$1,IF($A57="","",IF($A57="between",SUMIFS('Annual Service Data By Mode'!AT:AT,'Annual Service Data By Mode'!$I:$I,"&gt;="&amp;$B57,'Annual Service Data By Mode'!$I:$I,"&lt;"&amp;$D57,'Annual Service Data By Mode'!$AV:$AV,"=No",'Annual Service Data By Mode'!$G:$G,"=Full Reporter"),SUMIFS('Annual Service Data By Mode'!AT:AT,'Annual Service Data By Mode'!$I:$I,"&gt;="&amp;$B57,'Annual Service Data By Mode'!$AV:$AV,"=No",'Annual Service Data By Mode'!$G:$G,"=Full Reporter"))),IF($A57="","",IF($A57="between",SUMIFS('Annual Service Data By Mode'!AT:AT,'Annual Service Data By Mode'!$I:$I,"&gt;="&amp;$B57,'Annual Service Data By Mode'!$I:$I,"&lt;"&amp;$D57,'Annual Service Data By Mode'!$G:$G,"=Full Reporter"),SUMIFS('Annual Service Data By Mode'!AT:AT,'Annual Service Data By Mode'!$I:$I,"&gt;="&amp;$B57,'Annual Service Data By Mode'!$G:$G,"=Full Reporter")))),IF($AE$1,IF($A57="","",IF($A57="between",SUMIFS('Annual Service Data By Mode'!AT:AT,'Annual Service Data By Mode'!$I:$I,"&gt;="&amp;$B57,'Annual Service Data By Mode'!$I:$I,"&lt;"&amp;$D57,'Annual Service Data By Mode'!$AV:$AV,"=No"),SUMIFS('Annual Service Data By Mode'!AT:AT,'Annual Service Data By Mode'!$I:$I,"&gt;="&amp;$B57,'Annual Service Data By Mode'!$AV:$AV,"=No"))),IF($A57="","",IF($A57="between",SUMIFS('Annual Service Data By Mode'!AT:AT,'Annual Service Data By Mode'!$I:$I,"&gt;="&amp;$B57,'Annual Service Data By Mode'!$I:$I,"&lt;"&amp;$D57),SUMIFS('Annual Service Data By Mode'!AT:AT,'Annual Service Data By Mode'!$I:$I,"&gt;="&amp;$B57)))))</f>
        <v>1308614414</v>
      </c>
      <c r="Y57" s="38"/>
      <c r="Z57" s="35"/>
      <c r="AA57" s="35"/>
      <c r="AB57" s="35"/>
      <c r="AC57" s="35"/>
      <c r="AD57" s="35"/>
      <c r="AE57" s="35"/>
      <c r="AF57" s="35"/>
      <c r="AG57" s="35"/>
      <c r="AH57" s="35"/>
      <c r="AI57" s="35"/>
    </row>
    <row r="58" spans="1:35" s="39" customFormat="1" ht="10.5" x14ac:dyDescent="0.25">
      <c r="A58" s="71" t="str">
        <f t="shared" si="17"/>
        <v>between</v>
      </c>
      <c r="B58" s="72">
        <f t="shared" si="18"/>
        <v>50</v>
      </c>
      <c r="C58" s="73" t="str">
        <f t="shared" ref="C58:C63" si="19">IF(D58&lt;&gt;"","and","")</f>
        <v>and</v>
      </c>
      <c r="D58" s="21">
        <v>100</v>
      </c>
      <c r="E58" s="117" t="str">
        <f t="shared" si="16"/>
        <v>between 50 and 100</v>
      </c>
      <c r="F58" s="91">
        <f>IF($AE$6,IF($AE$1,IF($A58="","",IF($A58="between",SUMIFS('Annual Service Data By Mode'!L:L,'Annual Service Data By Mode'!$I:$I,"&gt;="&amp;$B58,'Annual Service Data By Mode'!$I:$I,"&lt;"&amp;$D58,'Annual Service Data By Mode'!$AV:$AV,"=No",'Annual Service Data By Mode'!$G:$G,"=Full Reporter"),SUMIFS('Annual Service Data By Mode'!L:L,'Annual Service Data By Mode'!$I:$I,"&gt;="&amp;$B58,'Annual Service Data By Mode'!$AV:$AV,"=No",'Annual Service Data By Mode'!$G:$G,"=Full Reporter"))),IF($A58="","",IF($A58="between",SUMIFS('Annual Service Data By Mode'!L:L,'Annual Service Data By Mode'!$I:$I,"&gt;="&amp;$B58,'Annual Service Data By Mode'!$I:$I,"&lt;"&amp;$D58,'Annual Service Data By Mode'!$G:$G,"=Full Reporter"),SUMIFS('Annual Service Data By Mode'!L:L,'Annual Service Data By Mode'!$I:$I,"&gt;="&amp;$B58,'Annual Service Data By Mode'!$G:$G,"=Full Reporter")))),IF($AE$1,IF($A58="","",IF($A58="between",SUMIFS('Annual Service Data By Mode'!L:L,'Annual Service Data By Mode'!$I:$I,"&gt;="&amp;$B58,'Annual Service Data By Mode'!$I:$I,"&lt;"&amp;$D58,'Annual Service Data By Mode'!$AV:$AV,"=No"),SUMIFS('Annual Service Data By Mode'!L:L,'Annual Service Data By Mode'!$I:$I,"&gt;="&amp;$B58,'Annual Service Data By Mode'!$AV:$AV,"=No"))),IF($A58="","",IF($A58="between",SUMIFS('Annual Service Data By Mode'!L:L,'Annual Service Data By Mode'!$I:$I,"&gt;="&amp;$B58,'Annual Service Data By Mode'!$I:$I,"&lt;"&amp;$D58),SUMIFS('Annual Service Data By Mode'!L:L,'Annual Service Data By Mode'!$I:$I,"&gt;="&amp;$B58)))))</f>
        <v>12327</v>
      </c>
      <c r="G58" s="83">
        <f>IF($AE$6,IF($AE$1,IF($A58="","",IF($A58="between",SUMIFS('Annual Service Data By Mode'!N:N,'Annual Service Data By Mode'!$I:$I,"&gt;="&amp;$B58,'Annual Service Data By Mode'!$I:$I,"&lt;"&amp;$D58,'Annual Service Data By Mode'!$AV:$AV,"=No",'Annual Service Data By Mode'!$G:$G,"=Full Reporter"),SUMIFS('Annual Service Data By Mode'!N:N,'Annual Service Data By Mode'!$I:$I,"&gt;="&amp;$B58,'Annual Service Data By Mode'!$AV:$AV,"=No",'Annual Service Data By Mode'!$G:$G,"=Full Reporter"))),IF($A58="","",IF($A58="between",SUMIFS('Annual Service Data By Mode'!N:N,'Annual Service Data By Mode'!$I:$I,"&gt;="&amp;$B58,'Annual Service Data By Mode'!$I:$I,"&lt;"&amp;$D58,'Annual Service Data By Mode'!$G:$G,"=Full Reporter"),SUMIFS('Annual Service Data By Mode'!N:N,'Annual Service Data By Mode'!$I:$I,"&gt;="&amp;$B58,'Annual Service Data By Mode'!$G:$G,"=Full Reporter")))),IF($AE$1,IF($A58="","",IF($A58="between",SUMIFS('Annual Service Data By Mode'!N:N,'Annual Service Data By Mode'!$I:$I,"&gt;="&amp;$B58,'Annual Service Data By Mode'!$I:$I,"&lt;"&amp;$D58,'Annual Service Data By Mode'!$AV:$AV,"=No"),SUMIFS('Annual Service Data By Mode'!N:N,'Annual Service Data By Mode'!$I:$I,"&gt;="&amp;$B58,'Annual Service Data By Mode'!$AV:$AV,"=No"))),IF($A58="","",IF($A58="between",SUMIFS('Annual Service Data By Mode'!N:N,'Annual Service Data By Mode'!$I:$I,"&gt;="&amp;$B58,'Annual Service Data By Mode'!$I:$I,"&lt;"&amp;$D58),SUMIFS('Annual Service Data By Mode'!N:N,'Annual Service Data By Mode'!$I:$I,"&gt;="&amp;$B58)))))</f>
        <v>162</v>
      </c>
      <c r="H58" s="84">
        <f t="shared" ref="H58:H63" si="20">IFERROR(N58/Q58,"")</f>
        <v>15.708083611383625</v>
      </c>
      <c r="I58" s="85">
        <f t="shared" ref="I58:I63" si="21">IFERROR(X58/W58,"")</f>
        <v>5.658373137044312</v>
      </c>
      <c r="J58" s="84">
        <f t="shared" ref="J58:J63" si="22">IFERROR(X58/N58,"")</f>
        <v>5.5614977758217918</v>
      </c>
      <c r="K58" s="84">
        <f t="shared" ref="K58:K63" si="23">IFERROR(W58/Q58,"")</f>
        <v>15.43915007923392</v>
      </c>
      <c r="L58" s="83">
        <f>IF($AE$6,IF($AE$1,IF($A58="","",IF($A58="between",SUMIFS('Annual Service Data By Mode'!V:V,'Annual Service Data By Mode'!$I:$I,"&gt;="&amp;$B58,'Annual Service Data By Mode'!$I:$I,"&lt;"&amp;$D58,'Annual Service Data By Mode'!$AV:$AV,"=No",'Annual Service Data By Mode'!$G:$G,"=Full Reporter"),SUMIFS('Annual Service Data By Mode'!V:V,'Annual Service Data By Mode'!$I:$I,"&gt;="&amp;$B58,'Annual Service Data By Mode'!$AV:$AV,"=No",'Annual Service Data By Mode'!$G:$G,"=Full Reporter"))),IF($A58="","",IF($A58="between",SUMIFS('Annual Service Data By Mode'!V:V,'Annual Service Data By Mode'!$I:$I,"&gt;="&amp;$B58,'Annual Service Data By Mode'!$I:$I,"&lt;"&amp;$D58,'Annual Service Data By Mode'!$G:$G,"=Full Reporter"),SUMIFS('Annual Service Data By Mode'!V:V,'Annual Service Data By Mode'!$I:$I,"&gt;="&amp;$B58,'Annual Service Data By Mode'!$G:$G,"=Full Reporter")))),IF($AE$1,IF($A58="","",IF($A58="between",SUMIFS('Annual Service Data By Mode'!V:V,'Annual Service Data By Mode'!$I:$I,"&gt;="&amp;$B58,'Annual Service Data By Mode'!$I:$I,"&lt;"&amp;$D58,'Annual Service Data By Mode'!$AV:$AV,"=No"),SUMIFS('Annual Service Data By Mode'!V:V,'Annual Service Data By Mode'!$I:$I,"&gt;="&amp;$B58,'Annual Service Data By Mode'!$AV:$AV,"=No"))),IF($A58="","",IF($A58="between",SUMIFS('Annual Service Data By Mode'!V:V,'Annual Service Data By Mode'!$I:$I,"&gt;="&amp;$B58,'Annual Service Data By Mode'!$I:$I,"&lt;"&amp;$D58),SUMIFS('Annual Service Data By Mode'!V:V,'Annual Service Data By Mode'!$I:$I,"&gt;="&amp;$B58)))))</f>
        <v>198748776</v>
      </c>
      <c r="M58" s="83">
        <f>IF($AE$6,IF($AE$1,IF($A58="","",IF($A58="between",SUMIFS('Annual Service Data By Mode'!X:X,'Annual Service Data By Mode'!$I:$I,"&gt;="&amp;$B58,'Annual Service Data By Mode'!$I:$I,"&lt;"&amp;$D58,'Annual Service Data By Mode'!$AV:$AV,"=No",'Annual Service Data By Mode'!$G:$G,"=Full Reporter"),SUMIFS('Annual Service Data By Mode'!X:X,'Annual Service Data By Mode'!$I:$I,"&gt;="&amp;$B58,'Annual Service Data By Mode'!$AV:$AV,"=No",'Annual Service Data By Mode'!$G:$G,"=Full Reporter"))),IF($A58="","",IF($A58="between",SUMIFS('Annual Service Data By Mode'!X:X,'Annual Service Data By Mode'!$I:$I,"&gt;="&amp;$B58,'Annual Service Data By Mode'!$I:$I,"&lt;"&amp;$D58,'Annual Service Data By Mode'!$G:$G,"=Full Reporter"),SUMIFS('Annual Service Data By Mode'!X:X,'Annual Service Data By Mode'!$I:$I,"&gt;="&amp;$B58,'Annual Service Data By Mode'!$G:$G,"=Full Reporter")))),IF($AE$1,IF($A58="","",IF($A58="between",SUMIFS('Annual Service Data By Mode'!X:X,'Annual Service Data By Mode'!$I:$I,"&gt;="&amp;$B58,'Annual Service Data By Mode'!$I:$I,"&lt;"&amp;$D58,'Annual Service Data By Mode'!$AV:$AV,"=No"),SUMIFS('Annual Service Data By Mode'!X:X,'Annual Service Data By Mode'!$I:$I,"&gt;="&amp;$B58,'Annual Service Data By Mode'!$AV:$AV,"=No"))),IF($A58="","",IF($A58="between",SUMIFS('Annual Service Data By Mode'!X:X,'Annual Service Data By Mode'!$I:$I,"&gt;="&amp;$B58,'Annual Service Data By Mode'!$I:$I,"&lt;"&amp;$D58),SUMIFS('Annual Service Data By Mode'!X:X,'Annual Service Data By Mode'!$I:$I,"&gt;="&amp;$B58)))))</f>
        <v>308011169</v>
      </c>
      <c r="N58" s="83">
        <f>IF($AE$6,IF($AE$1,IF($A58="","",IF($A58="between",SUMIFS('Annual Service Data By Mode'!Z:Z,'Annual Service Data By Mode'!$I:$I,"&gt;="&amp;$B58,'Annual Service Data By Mode'!$I:$I,"&lt;"&amp;$D58,'Annual Service Data By Mode'!$AV:$AV,"=No",'Annual Service Data By Mode'!$G:$G,"=Full Reporter"),SUMIFS('Annual Service Data By Mode'!Z:Z,'Annual Service Data By Mode'!$I:$I,"&gt;="&amp;$B58,'Annual Service Data By Mode'!$AV:$AV,"=No",'Annual Service Data By Mode'!$G:$G,"=Full Reporter"))),IF($A58="","",IF($A58="between",SUMIFS('Annual Service Data By Mode'!Z:Z,'Annual Service Data By Mode'!$I:$I,"&gt;="&amp;$B58,'Annual Service Data By Mode'!$I:$I,"&lt;"&amp;$D58,'Annual Service Data By Mode'!$G:$G,"=Full Reporter"),SUMIFS('Annual Service Data By Mode'!Z:Z,'Annual Service Data By Mode'!$I:$I,"&gt;="&amp;$B58,'Annual Service Data By Mode'!$G:$G,"=Full Reporter")))),IF($AE$1,IF($A58="","",IF($A58="between",SUMIFS('Annual Service Data By Mode'!Z:Z,'Annual Service Data By Mode'!$I:$I,"&gt;="&amp;$B58,'Annual Service Data By Mode'!$I:$I,"&lt;"&amp;$D58,'Annual Service Data By Mode'!$AV:$AV,"=No"),SUMIFS('Annual Service Data By Mode'!Z:Z,'Annual Service Data By Mode'!$I:$I,"&gt;="&amp;$B58,'Annual Service Data By Mode'!$AV:$AV,"=No"))),IF($A58="","",IF($A58="between",SUMIFS('Annual Service Data By Mode'!Z:Z,'Annual Service Data By Mode'!$I:$I,"&gt;="&amp;$B58,'Annual Service Data By Mode'!$I:$I,"&lt;"&amp;$D58),SUMIFS('Annual Service Data By Mode'!Z:Z,'Annual Service Data By Mode'!$I:$I,"&gt;="&amp;$B58)))))</f>
        <v>367703225</v>
      </c>
      <c r="O58" s="83">
        <f>IF($AE$6,IF($AE$1,IF($A58="","",IF($A58="between",SUMIFS('Annual Service Data By Mode'!AB:AB,'Annual Service Data By Mode'!$I:$I,"&gt;="&amp;$B58,'Annual Service Data By Mode'!$I:$I,"&lt;"&amp;$D58,'Annual Service Data By Mode'!$AV:$AV,"=No",'Annual Service Data By Mode'!$G:$G,"=Full Reporter"),SUMIFS('Annual Service Data By Mode'!AB:AB,'Annual Service Data By Mode'!$I:$I,"&gt;="&amp;$B58,'Annual Service Data By Mode'!$AV:$AV,"=No",'Annual Service Data By Mode'!$G:$G,"=Full Reporter"))),IF($A58="","",IF($A58="between",SUMIFS('Annual Service Data By Mode'!AB:AB,'Annual Service Data By Mode'!$I:$I,"&gt;="&amp;$B58,'Annual Service Data By Mode'!$I:$I,"&lt;"&amp;$D58,'Annual Service Data By Mode'!$G:$G,"=Full Reporter"),SUMIFS('Annual Service Data By Mode'!AB:AB,'Annual Service Data By Mode'!$I:$I,"&gt;="&amp;$B58,'Annual Service Data By Mode'!$G:$G,"=Full Reporter")))),IF($AE$1,IF($A58="","",IF($A58="between",SUMIFS('Annual Service Data By Mode'!AB:AB,'Annual Service Data By Mode'!$I:$I,"&gt;="&amp;$B58,'Annual Service Data By Mode'!$I:$I,"&lt;"&amp;$D58,'Annual Service Data By Mode'!$AV:$AV,"=No"),SUMIFS('Annual Service Data By Mode'!AB:AB,'Annual Service Data By Mode'!$I:$I,"&gt;="&amp;$B58,'Annual Service Data By Mode'!$AV:$AV,"=No"))),IF($A58="","",IF($A58="between",SUMIFS('Annual Service Data By Mode'!AB:AB,'Annual Service Data By Mode'!$I:$I,"&gt;="&amp;$B58,'Annual Service Data By Mode'!$I:$I,"&lt;"&amp;$D58),SUMIFS('Annual Service Data By Mode'!AB:AB,'Annual Service Data By Mode'!$I:$I,"&gt;="&amp;$B58)))))</f>
        <v>32516016</v>
      </c>
      <c r="P58" s="83">
        <f>IF($AE$6,IF($AE$1,IF($A58="","",IF($A58="between",SUMIFS('Annual Service Data By Mode'!AD:AD,'Annual Service Data By Mode'!$I:$I,"&gt;="&amp;$B58,'Annual Service Data By Mode'!$I:$I,"&lt;"&amp;$D58,'Annual Service Data By Mode'!$AV:$AV,"=No",'Annual Service Data By Mode'!$G:$G,"=Full Reporter"),SUMIFS('Annual Service Data By Mode'!AD:AD,'Annual Service Data By Mode'!$I:$I,"&gt;="&amp;$B58,'Annual Service Data By Mode'!$AV:$AV,"=No",'Annual Service Data By Mode'!$G:$G,"=Full Reporter"))),IF($A58="","",IF($A58="between",SUMIFS('Annual Service Data By Mode'!AD:AD,'Annual Service Data By Mode'!$I:$I,"&gt;="&amp;$B58,'Annual Service Data By Mode'!$I:$I,"&lt;"&amp;$D58,'Annual Service Data By Mode'!$G:$G,"=Full Reporter"),SUMIFS('Annual Service Data By Mode'!AD:AD,'Annual Service Data By Mode'!$I:$I,"&gt;="&amp;$B58,'Annual Service Data By Mode'!$G:$G,"=Full Reporter")))),IF($AE$1,IF($A58="","",IF($A58="between",SUMIFS('Annual Service Data By Mode'!AD:AD,'Annual Service Data By Mode'!$I:$I,"&gt;="&amp;$B58,'Annual Service Data By Mode'!$I:$I,"&lt;"&amp;$D58,'Annual Service Data By Mode'!$AV:$AV,"=No"),SUMIFS('Annual Service Data By Mode'!AD:AD,'Annual Service Data By Mode'!$I:$I,"&gt;="&amp;$B58,'Annual Service Data By Mode'!$AV:$AV,"=No"))),IF($A58="","",IF($A58="between",SUMIFS('Annual Service Data By Mode'!AD:AD,'Annual Service Data By Mode'!$I:$I,"&gt;="&amp;$B58,'Annual Service Data By Mode'!$I:$I,"&lt;"&amp;$D58),SUMIFS('Annual Service Data By Mode'!AD:AD,'Annual Service Data By Mode'!$I:$I,"&gt;="&amp;$B58)))))</f>
        <v>20059530</v>
      </c>
      <c r="Q58" s="83">
        <f>IF($AE$6,IF($AE$1,IF($A58="","",IF($A58="between",SUMIFS('Annual Service Data By Mode'!AF:AF,'Annual Service Data By Mode'!$I:$I,"&gt;="&amp;$B58,'Annual Service Data By Mode'!$I:$I,"&lt;"&amp;$D58,'Annual Service Data By Mode'!$AV:$AV,"=No",'Annual Service Data By Mode'!$G:$G,"=Full Reporter"),SUMIFS('Annual Service Data By Mode'!AF:AF,'Annual Service Data By Mode'!$I:$I,"&gt;="&amp;$B58,'Annual Service Data By Mode'!$AV:$AV,"=No",'Annual Service Data By Mode'!$G:$G,"=Full Reporter"))),IF($A58="","",IF($A58="between",SUMIFS('Annual Service Data By Mode'!AF:AF,'Annual Service Data By Mode'!$I:$I,"&gt;="&amp;$B58,'Annual Service Data By Mode'!$I:$I,"&lt;"&amp;$D58,'Annual Service Data By Mode'!$G:$G,"=Full Reporter"),SUMIFS('Annual Service Data By Mode'!AF:AF,'Annual Service Data By Mode'!$I:$I,"&gt;="&amp;$B58,'Annual Service Data By Mode'!$G:$G,"=Full Reporter")))),IF($AE$1,IF($A58="","",IF($A58="between",SUMIFS('Annual Service Data By Mode'!AF:AF,'Annual Service Data By Mode'!$I:$I,"&gt;="&amp;$B58,'Annual Service Data By Mode'!$I:$I,"&lt;"&amp;$D58,'Annual Service Data By Mode'!$AV:$AV,"=No"),SUMIFS('Annual Service Data By Mode'!AF:AF,'Annual Service Data By Mode'!$I:$I,"&gt;="&amp;$B58,'Annual Service Data By Mode'!$AV:$AV,"=No"))),IF($A58="","",IF($A58="between",SUMIFS('Annual Service Data By Mode'!AF:AF,'Annual Service Data By Mode'!$I:$I,"&gt;="&amp;$B58,'Annual Service Data By Mode'!$I:$I,"&lt;"&amp;$D58),SUMIFS('Annual Service Data By Mode'!AF:AF,'Annual Service Data By Mode'!$I:$I,"&gt;="&amp;$B58)))))</f>
        <v>23408535</v>
      </c>
      <c r="R58" s="83">
        <f>IF($AE$6,IF($AE$1,IF($A58="","",IF($A58="between",SUMIFS('Annual Service Data By Mode'!AH:AH,'Annual Service Data By Mode'!$I:$I,"&gt;="&amp;$B58,'Annual Service Data By Mode'!$I:$I,"&lt;"&amp;$D58,'Annual Service Data By Mode'!$AV:$AV,"=No",'Annual Service Data By Mode'!$G:$G,"=Full Reporter"),SUMIFS('Annual Service Data By Mode'!AH:AH,'Annual Service Data By Mode'!$I:$I,"&gt;="&amp;$B58,'Annual Service Data By Mode'!$AV:$AV,"=No",'Annual Service Data By Mode'!$G:$G,"=Full Reporter"))),IF($A58="","",IF($A58="between",SUMIFS('Annual Service Data By Mode'!AH:AH,'Annual Service Data By Mode'!$I:$I,"&gt;="&amp;$B58,'Annual Service Data By Mode'!$I:$I,"&lt;"&amp;$D58,'Annual Service Data By Mode'!$G:$G,"=Full Reporter"),SUMIFS('Annual Service Data By Mode'!AH:AH,'Annual Service Data By Mode'!$I:$I,"&gt;="&amp;$B58,'Annual Service Data By Mode'!$G:$G,"=Full Reporter")))),IF($AE$1,IF($A58="","",IF($A58="between",SUMIFS('Annual Service Data By Mode'!AH:AH,'Annual Service Data By Mode'!$I:$I,"&gt;="&amp;$B58,'Annual Service Data By Mode'!$I:$I,"&lt;"&amp;$D58,'Annual Service Data By Mode'!$AV:$AV,"=No"),SUMIFS('Annual Service Data By Mode'!AH:AH,'Annual Service Data By Mode'!$I:$I,"&gt;="&amp;$B58,'Annual Service Data By Mode'!$AV:$AV,"=No"))),IF($A58="","",IF($A58="between",SUMIFS('Annual Service Data By Mode'!AH:AH,'Annual Service Data By Mode'!$I:$I,"&gt;="&amp;$B58,'Annual Service Data By Mode'!$I:$I,"&lt;"&amp;$D58),SUMIFS('Annual Service Data By Mode'!AH:AH,'Annual Service Data By Mode'!$I:$I,"&gt;="&amp;$B58)))))</f>
        <v>1744022</v>
      </c>
      <c r="S58" s="83">
        <f>IF($AE$6,IF($AE$1,IF($A58="","",IF($A58="between",SUMIFS('Annual Service Data By Mode'!AJ:AJ,'Annual Service Data By Mode'!$I:$I,"&gt;="&amp;$B58,'Annual Service Data By Mode'!$I:$I,"&lt;"&amp;$D58,'Annual Service Data By Mode'!$AV:$AV,"=No",'Annual Service Data By Mode'!$G:$G,"=Full Reporter"),SUMIFS('Annual Service Data By Mode'!AJ:AJ,'Annual Service Data By Mode'!$I:$I,"&gt;="&amp;$B58,'Annual Service Data By Mode'!$AV:$AV,"=No",'Annual Service Data By Mode'!$G:$G,"=Full Reporter"))),IF($A58="","",IF($A58="between",SUMIFS('Annual Service Data By Mode'!AJ:AJ,'Annual Service Data By Mode'!$I:$I,"&gt;="&amp;$B58,'Annual Service Data By Mode'!$I:$I,"&lt;"&amp;$D58,'Annual Service Data By Mode'!$G:$G,"=Full Reporter"),SUMIFS('Annual Service Data By Mode'!AJ:AJ,'Annual Service Data By Mode'!$I:$I,"&gt;="&amp;$B58,'Annual Service Data By Mode'!$G:$G,"=Full Reporter")))),IF($AE$1,IF($A58="","",IF($A58="between",SUMIFS('Annual Service Data By Mode'!AJ:AJ,'Annual Service Data By Mode'!$I:$I,"&gt;="&amp;$B58,'Annual Service Data By Mode'!$I:$I,"&lt;"&amp;$D58,'Annual Service Data By Mode'!$AV:$AV,"=No"),SUMIFS('Annual Service Data By Mode'!AJ:AJ,'Annual Service Data By Mode'!$I:$I,"&gt;="&amp;$B58,'Annual Service Data By Mode'!$AV:$AV,"=No"))),IF($A58="","",IF($A58="between",SUMIFS('Annual Service Data By Mode'!AJ:AJ,'Annual Service Data By Mode'!$I:$I,"&gt;="&amp;$B58,'Annual Service Data By Mode'!$I:$I,"&lt;"&amp;$D58),SUMIFS('Annual Service Data By Mode'!AJ:AJ,'Annual Service Data By Mode'!$I:$I,"&gt;="&amp;$B58)))))</f>
        <v>5607044</v>
      </c>
      <c r="T58" s="83">
        <f>IF($AE$6,IF($AE$1,IF($A58="","",IF($A58="between",SUMIFS('Annual Service Data By Mode'!AL:AL,'Annual Service Data By Mode'!$I:$I,"&gt;="&amp;$B58,'Annual Service Data By Mode'!$I:$I,"&lt;"&amp;$D58,'Annual Service Data By Mode'!$AV:$AV,"=No",'Annual Service Data By Mode'!$G:$G,"=Full Reporter"),SUMIFS('Annual Service Data By Mode'!AL:AL,'Annual Service Data By Mode'!$I:$I,"&gt;="&amp;$B58,'Annual Service Data By Mode'!$AV:$AV,"=No",'Annual Service Data By Mode'!$G:$G,"=Full Reporter"))),IF($A58="","",IF($A58="between",SUMIFS('Annual Service Data By Mode'!AL:AL,'Annual Service Data By Mode'!$I:$I,"&gt;="&amp;$B58,'Annual Service Data By Mode'!$I:$I,"&lt;"&amp;$D58,'Annual Service Data By Mode'!$G:$G,"=Full Reporter"),SUMIFS('Annual Service Data By Mode'!AL:AL,'Annual Service Data By Mode'!$I:$I,"&gt;="&amp;$B58,'Annual Service Data By Mode'!$G:$G,"=Full Reporter")))),IF($AE$1,IF($A58="","",IF($A58="between",SUMIFS('Annual Service Data By Mode'!AL:AL,'Annual Service Data By Mode'!$I:$I,"&gt;="&amp;$B58,'Annual Service Data By Mode'!$I:$I,"&lt;"&amp;$D58,'Annual Service Data By Mode'!$AV:$AV,"=No"),SUMIFS('Annual Service Data By Mode'!AL:AL,'Annual Service Data By Mode'!$I:$I,"&gt;="&amp;$B58,'Annual Service Data By Mode'!$AV:$AV,"=No"))),IF($A58="","",IF($A58="between",SUMIFS('Annual Service Data By Mode'!AL:AL,'Annual Service Data By Mode'!$I:$I,"&gt;="&amp;$B58,'Annual Service Data By Mode'!$I:$I,"&lt;"&amp;$D58),SUMIFS('Annual Service Data By Mode'!AL:AL,'Annual Service Data By Mode'!$I:$I,"&gt;="&amp;$B58)))))</f>
        <v>5397529</v>
      </c>
      <c r="U58" s="83">
        <f>IF($AE$6,IF($AE$1,IF($A58="","",IF($A58="between",SUMIFS('Annual Service Data By Mode'!AN:AN,'Annual Service Data By Mode'!$I:$I,"&gt;="&amp;$B58,'Annual Service Data By Mode'!$I:$I,"&lt;"&amp;$D58,'Annual Service Data By Mode'!$AV:$AV,"=No",'Annual Service Data By Mode'!$G:$G,"=Full Reporter"),SUMIFS('Annual Service Data By Mode'!AN:AN,'Annual Service Data By Mode'!$I:$I,"&gt;="&amp;$B58,'Annual Service Data By Mode'!$AV:$AV,"=No",'Annual Service Data By Mode'!$G:$G,"=Full Reporter"))),IF($A58="","",IF($A58="between",SUMIFS('Annual Service Data By Mode'!AN:AN,'Annual Service Data By Mode'!$I:$I,"&gt;="&amp;$B58,'Annual Service Data By Mode'!$I:$I,"&lt;"&amp;$D58,'Annual Service Data By Mode'!$G:$G,"=Full Reporter"),SUMIFS('Annual Service Data By Mode'!AN:AN,'Annual Service Data By Mode'!$I:$I,"&gt;="&amp;$B58,'Annual Service Data By Mode'!$G:$G,"=Full Reporter")))),IF($AE$1,IF($A58="","",IF($A58="between",SUMIFS('Annual Service Data By Mode'!AN:AN,'Annual Service Data By Mode'!$I:$I,"&gt;="&amp;$B58,'Annual Service Data By Mode'!$I:$I,"&lt;"&amp;$D58,'Annual Service Data By Mode'!$AV:$AV,"=No"),SUMIFS('Annual Service Data By Mode'!AN:AN,'Annual Service Data By Mode'!$I:$I,"&gt;="&amp;$B58,'Annual Service Data By Mode'!$AV:$AV,"=No"))),IF($A58="","",IF($A58="between",SUMIFS('Annual Service Data By Mode'!AN:AN,'Annual Service Data By Mode'!$I:$I,"&gt;="&amp;$B58,'Annual Service Data By Mode'!$I:$I,"&lt;"&amp;$D58),SUMIFS('Annual Service Data By Mode'!AN:AN,'Annual Service Data By Mode'!$I:$I,"&gt;="&amp;$B58)))))</f>
        <v>332175</v>
      </c>
      <c r="V58" s="83">
        <f>IF($AE$6,IF($AE$1,IF($A58="","",IF($A58="between",SUMIFS('Annual Service Data By Mode'!AP:AP,'Annual Service Data By Mode'!$I:$I,"&gt;="&amp;$B58,'Annual Service Data By Mode'!$I:$I,"&lt;"&amp;$D58,'Annual Service Data By Mode'!$AV:$AV,"=No",'Annual Service Data By Mode'!$G:$G,"=Full Reporter"),SUMIFS('Annual Service Data By Mode'!AP:AP,'Annual Service Data By Mode'!$I:$I,"&gt;="&amp;$B58,'Annual Service Data By Mode'!$AV:$AV,"=No",'Annual Service Data By Mode'!$G:$G,"=Full Reporter"))),IF($A58="","",IF($A58="between",SUMIFS('Annual Service Data By Mode'!AP:AP,'Annual Service Data By Mode'!$I:$I,"&gt;="&amp;$B58,'Annual Service Data By Mode'!$I:$I,"&lt;"&amp;$D58,'Annual Service Data By Mode'!$G:$G,"=Full Reporter"),SUMIFS('Annual Service Data By Mode'!AP:AP,'Annual Service Data By Mode'!$I:$I,"&gt;="&amp;$B58,'Annual Service Data By Mode'!$G:$G,"=Full Reporter")))),IF($AE$1,IF($A58="","",IF($A58="between",SUMIFS('Annual Service Data By Mode'!AP:AP,'Annual Service Data By Mode'!$I:$I,"&gt;="&amp;$B58,'Annual Service Data By Mode'!$I:$I,"&lt;"&amp;$D58,'Annual Service Data By Mode'!$AV:$AV,"=No"),SUMIFS('Annual Service Data By Mode'!AP:AP,'Annual Service Data By Mode'!$I:$I,"&gt;="&amp;$B58,'Annual Service Data By Mode'!$AV:$AV,"=No"))),IF($A58="","",IF($A58="between",SUMIFS('Annual Service Data By Mode'!AP:AP,'Annual Service Data By Mode'!$I:$I,"&gt;="&amp;$B58,'Annual Service Data By Mode'!$I:$I,"&lt;"&amp;$D58),SUMIFS('Annual Service Data By Mode'!AP:AP,'Annual Service Data By Mode'!$I:$I,"&gt;="&amp;$B58)))))</f>
        <v>315719</v>
      </c>
      <c r="W58" s="83">
        <f>IF($AE$6,IF($AE$1,IF($A58="","",IF($A58="between",SUMIFS('Annual Service Data By Mode'!AR:AR,'Annual Service Data By Mode'!$I:$I,"&gt;="&amp;$B58,'Annual Service Data By Mode'!$I:$I,"&lt;"&amp;$D58,'Annual Service Data By Mode'!$AV:$AV,"=No",'Annual Service Data By Mode'!$G:$G,"=Full Reporter"),SUMIFS('Annual Service Data By Mode'!AR:AR,'Annual Service Data By Mode'!$I:$I,"&gt;="&amp;$B58,'Annual Service Data By Mode'!$AV:$AV,"=No",'Annual Service Data By Mode'!$G:$G,"=Full Reporter"))),IF($A58="","",IF($A58="between",SUMIFS('Annual Service Data By Mode'!AR:AR,'Annual Service Data By Mode'!$I:$I,"&gt;="&amp;$B58,'Annual Service Data By Mode'!$I:$I,"&lt;"&amp;$D58,'Annual Service Data By Mode'!$G:$G,"=Full Reporter"),SUMIFS('Annual Service Data By Mode'!AR:AR,'Annual Service Data By Mode'!$I:$I,"&gt;="&amp;$B58,'Annual Service Data By Mode'!$G:$G,"=Full Reporter")))),IF($AE$1,IF($A58="","",IF($A58="between",SUMIFS('Annual Service Data By Mode'!AR:AR,'Annual Service Data By Mode'!$I:$I,"&gt;="&amp;$B58,'Annual Service Data By Mode'!$I:$I,"&lt;"&amp;$D58,'Annual Service Data By Mode'!$AV:$AV,"=No"),SUMIFS('Annual Service Data By Mode'!AR:AR,'Annual Service Data By Mode'!$I:$I,"&gt;="&amp;$B58,'Annual Service Data By Mode'!$AV:$AV,"=No"))),IF($A58="","",IF($A58="between",SUMIFS('Annual Service Data By Mode'!AR:AR,'Annual Service Data By Mode'!$I:$I,"&gt;="&amp;$B58,'Annual Service Data By Mode'!$I:$I,"&lt;"&amp;$D58),SUMIFS('Annual Service Data By Mode'!AR:AR,'Annual Service Data By Mode'!$I:$I,"&gt;="&amp;$B58)))))</f>
        <v>361407885</v>
      </c>
      <c r="X58" s="168">
        <f>IF($AE$6,IF($AE$1,IF($A58="","",IF($A58="between",SUMIFS('Annual Service Data By Mode'!AT:AT,'Annual Service Data By Mode'!$I:$I,"&gt;="&amp;$B58,'Annual Service Data By Mode'!$I:$I,"&lt;"&amp;$D58,'Annual Service Data By Mode'!$AV:$AV,"=No",'Annual Service Data By Mode'!$G:$G,"=Full Reporter"),SUMIFS('Annual Service Data By Mode'!AT:AT,'Annual Service Data By Mode'!$I:$I,"&gt;="&amp;$B58,'Annual Service Data By Mode'!$AV:$AV,"=No",'Annual Service Data By Mode'!$G:$G,"=Full Reporter"))),IF($A58="","",IF($A58="between",SUMIFS('Annual Service Data By Mode'!AT:AT,'Annual Service Data By Mode'!$I:$I,"&gt;="&amp;$B58,'Annual Service Data By Mode'!$I:$I,"&lt;"&amp;$D58,'Annual Service Data By Mode'!$G:$G,"=Full Reporter"),SUMIFS('Annual Service Data By Mode'!AT:AT,'Annual Service Data By Mode'!$I:$I,"&gt;="&amp;$B58,'Annual Service Data By Mode'!$G:$G,"=Full Reporter")))),IF($AE$1,IF($A58="","",IF($A58="between",SUMIFS('Annual Service Data By Mode'!AT:AT,'Annual Service Data By Mode'!$I:$I,"&gt;="&amp;$B58,'Annual Service Data By Mode'!$I:$I,"&lt;"&amp;$D58,'Annual Service Data By Mode'!$AV:$AV,"=No"),SUMIFS('Annual Service Data By Mode'!AT:AT,'Annual Service Data By Mode'!$I:$I,"&gt;="&amp;$B58,'Annual Service Data By Mode'!$AV:$AV,"=No"))),IF($A58="","",IF($A58="between",SUMIFS('Annual Service Data By Mode'!AT:AT,'Annual Service Data By Mode'!$I:$I,"&gt;="&amp;$B58,'Annual Service Data By Mode'!$I:$I,"&lt;"&amp;$D58),SUMIFS('Annual Service Data By Mode'!AT:AT,'Annual Service Data By Mode'!$I:$I,"&gt;="&amp;$B58)))))</f>
        <v>2044980668</v>
      </c>
      <c r="Y58" s="38"/>
      <c r="Z58" s="35"/>
      <c r="AA58" s="35"/>
      <c r="AB58" s="35"/>
      <c r="AC58" s="35"/>
      <c r="AD58" s="35"/>
      <c r="AE58" s="35"/>
      <c r="AF58" s="35"/>
      <c r="AG58" s="35"/>
      <c r="AH58" s="35"/>
      <c r="AI58" s="35"/>
    </row>
    <row r="59" spans="1:35" s="39" customFormat="1" ht="10.5" x14ac:dyDescent="0.25">
      <c r="A59" s="71" t="str">
        <f t="shared" si="17"/>
        <v>between</v>
      </c>
      <c r="B59" s="72">
        <f t="shared" si="18"/>
        <v>100</v>
      </c>
      <c r="C59" s="73" t="str">
        <f t="shared" si="19"/>
        <v>and</v>
      </c>
      <c r="D59" s="21">
        <v>250</v>
      </c>
      <c r="E59" s="117" t="str">
        <f t="shared" si="16"/>
        <v>between 100 and 250</v>
      </c>
      <c r="F59" s="91">
        <f>IF($AE$6,IF($AE$1,IF($A59="","",IF($A59="between",SUMIFS('Annual Service Data By Mode'!L:L,'Annual Service Data By Mode'!$I:$I,"&gt;="&amp;$B59,'Annual Service Data By Mode'!$I:$I,"&lt;"&amp;$D59,'Annual Service Data By Mode'!$AV:$AV,"=No",'Annual Service Data By Mode'!$G:$G,"=Full Reporter"),SUMIFS('Annual Service Data By Mode'!L:L,'Annual Service Data By Mode'!$I:$I,"&gt;="&amp;$B59,'Annual Service Data By Mode'!$AV:$AV,"=No",'Annual Service Data By Mode'!$G:$G,"=Full Reporter"))),IF($A59="","",IF($A59="between",SUMIFS('Annual Service Data By Mode'!L:L,'Annual Service Data By Mode'!$I:$I,"&gt;="&amp;$B59,'Annual Service Data By Mode'!$I:$I,"&lt;"&amp;$D59,'Annual Service Data By Mode'!$G:$G,"=Full Reporter"),SUMIFS('Annual Service Data By Mode'!L:L,'Annual Service Data By Mode'!$I:$I,"&gt;="&amp;$B59,'Annual Service Data By Mode'!$G:$G,"=Full Reporter")))),IF($AE$1,IF($A59="","",IF($A59="between",SUMIFS('Annual Service Data By Mode'!L:L,'Annual Service Data By Mode'!$I:$I,"&gt;="&amp;$B59,'Annual Service Data By Mode'!$I:$I,"&lt;"&amp;$D59,'Annual Service Data By Mode'!$AV:$AV,"=No"),SUMIFS('Annual Service Data By Mode'!L:L,'Annual Service Data By Mode'!$I:$I,"&gt;="&amp;$B59,'Annual Service Data By Mode'!$AV:$AV,"=No"))),IF($A59="","",IF($A59="between",SUMIFS('Annual Service Data By Mode'!L:L,'Annual Service Data By Mode'!$I:$I,"&gt;="&amp;$B59,'Annual Service Data By Mode'!$I:$I,"&lt;"&amp;$D59),SUMIFS('Annual Service Data By Mode'!L:L,'Annual Service Data By Mode'!$I:$I,"&gt;="&amp;$B59)))))</f>
        <v>14974</v>
      </c>
      <c r="G59" s="83">
        <f>IF($AE$6,IF($AE$1,IF($A59="","",IF($A59="between",SUMIFS('Annual Service Data By Mode'!N:N,'Annual Service Data By Mode'!$I:$I,"&gt;="&amp;$B59,'Annual Service Data By Mode'!$I:$I,"&lt;"&amp;$D59,'Annual Service Data By Mode'!$AV:$AV,"=No",'Annual Service Data By Mode'!$G:$G,"=Full Reporter"),SUMIFS('Annual Service Data By Mode'!N:N,'Annual Service Data By Mode'!$I:$I,"&gt;="&amp;$B59,'Annual Service Data By Mode'!$AV:$AV,"=No",'Annual Service Data By Mode'!$G:$G,"=Full Reporter"))),IF($A59="","",IF($A59="between",SUMIFS('Annual Service Data By Mode'!N:N,'Annual Service Data By Mode'!$I:$I,"&gt;="&amp;$B59,'Annual Service Data By Mode'!$I:$I,"&lt;"&amp;$D59,'Annual Service Data By Mode'!$G:$G,"=Full Reporter"),SUMIFS('Annual Service Data By Mode'!N:N,'Annual Service Data By Mode'!$I:$I,"&gt;="&amp;$B59,'Annual Service Data By Mode'!$G:$G,"=Full Reporter")))),IF($AE$1,IF($A59="","",IF($A59="between",SUMIFS('Annual Service Data By Mode'!N:N,'Annual Service Data By Mode'!$I:$I,"&gt;="&amp;$B59,'Annual Service Data By Mode'!$I:$I,"&lt;"&amp;$D59,'Annual Service Data By Mode'!$AV:$AV,"=No"),SUMIFS('Annual Service Data By Mode'!N:N,'Annual Service Data By Mode'!$I:$I,"&gt;="&amp;$B59,'Annual Service Data By Mode'!$AV:$AV,"=No"))),IF($A59="","",IF($A59="between",SUMIFS('Annual Service Data By Mode'!N:N,'Annual Service Data By Mode'!$I:$I,"&gt;="&amp;$B59,'Annual Service Data By Mode'!$I:$I,"&lt;"&amp;$D59),SUMIFS('Annual Service Data By Mode'!N:N,'Annual Service Data By Mode'!$I:$I,"&gt;="&amp;$B59)))))</f>
        <v>117</v>
      </c>
      <c r="H59" s="84">
        <f t="shared" si="20"/>
        <v>15.888915153422165</v>
      </c>
      <c r="I59" s="85">
        <f t="shared" si="21"/>
        <v>6.180123039673302</v>
      </c>
      <c r="J59" s="84">
        <f t="shared" si="22"/>
        <v>6.967802659193624</v>
      </c>
      <c r="K59" s="84">
        <f t="shared" si="23"/>
        <v>17.914016362944338</v>
      </c>
      <c r="L59" s="83">
        <f>IF($AE$6,IF($AE$1,IF($A59="","",IF($A59="between",SUMIFS('Annual Service Data By Mode'!V:V,'Annual Service Data By Mode'!$I:$I,"&gt;="&amp;$B59,'Annual Service Data By Mode'!$I:$I,"&lt;"&amp;$D59,'Annual Service Data By Mode'!$AV:$AV,"=No",'Annual Service Data By Mode'!$G:$G,"=Full Reporter"),SUMIFS('Annual Service Data By Mode'!V:V,'Annual Service Data By Mode'!$I:$I,"&gt;="&amp;$B59,'Annual Service Data By Mode'!$AV:$AV,"=No",'Annual Service Data By Mode'!$G:$G,"=Full Reporter"))),IF($A59="","",IF($A59="between",SUMIFS('Annual Service Data By Mode'!V:V,'Annual Service Data By Mode'!$I:$I,"&gt;="&amp;$B59,'Annual Service Data By Mode'!$I:$I,"&lt;"&amp;$D59,'Annual Service Data By Mode'!$G:$G,"=Full Reporter"),SUMIFS('Annual Service Data By Mode'!V:V,'Annual Service Data By Mode'!$I:$I,"&gt;="&amp;$B59,'Annual Service Data By Mode'!$G:$G,"=Full Reporter")))),IF($AE$1,IF($A59="","",IF($A59="between",SUMIFS('Annual Service Data By Mode'!V:V,'Annual Service Data By Mode'!$I:$I,"&gt;="&amp;$B59,'Annual Service Data By Mode'!$I:$I,"&lt;"&amp;$D59,'Annual Service Data By Mode'!$AV:$AV,"=No"),SUMIFS('Annual Service Data By Mode'!V:V,'Annual Service Data By Mode'!$I:$I,"&gt;="&amp;$B59,'Annual Service Data By Mode'!$AV:$AV,"=No"))),IF($A59="","",IF($A59="between",SUMIFS('Annual Service Data By Mode'!V:V,'Annual Service Data By Mode'!$I:$I,"&gt;="&amp;$B59,'Annual Service Data By Mode'!$I:$I,"&lt;"&amp;$D59),SUMIFS('Annual Service Data By Mode'!V:V,'Annual Service Data By Mode'!$I:$I,"&gt;="&amp;$B59)))))</f>
        <v>301782899</v>
      </c>
      <c r="M59" s="83">
        <f>IF($AE$6,IF($AE$1,IF($A59="","",IF($A59="between",SUMIFS('Annual Service Data By Mode'!X:X,'Annual Service Data By Mode'!$I:$I,"&gt;="&amp;$B59,'Annual Service Data By Mode'!$I:$I,"&lt;"&amp;$D59,'Annual Service Data By Mode'!$AV:$AV,"=No",'Annual Service Data By Mode'!$G:$G,"=Full Reporter"),SUMIFS('Annual Service Data By Mode'!X:X,'Annual Service Data By Mode'!$I:$I,"&gt;="&amp;$B59,'Annual Service Data By Mode'!$AV:$AV,"=No",'Annual Service Data By Mode'!$G:$G,"=Full Reporter"))),IF($A59="","",IF($A59="between",SUMIFS('Annual Service Data By Mode'!X:X,'Annual Service Data By Mode'!$I:$I,"&gt;="&amp;$B59,'Annual Service Data By Mode'!$I:$I,"&lt;"&amp;$D59,'Annual Service Data By Mode'!$G:$G,"=Full Reporter"),SUMIFS('Annual Service Data By Mode'!X:X,'Annual Service Data By Mode'!$I:$I,"&gt;="&amp;$B59,'Annual Service Data By Mode'!$G:$G,"=Full Reporter")))),IF($AE$1,IF($A59="","",IF($A59="between",SUMIFS('Annual Service Data By Mode'!X:X,'Annual Service Data By Mode'!$I:$I,"&gt;="&amp;$B59,'Annual Service Data By Mode'!$I:$I,"&lt;"&amp;$D59,'Annual Service Data By Mode'!$AV:$AV,"=No"),SUMIFS('Annual Service Data By Mode'!X:X,'Annual Service Data By Mode'!$I:$I,"&gt;="&amp;$B59,'Annual Service Data By Mode'!$AV:$AV,"=No"))),IF($A59="","",IF($A59="between",SUMIFS('Annual Service Data By Mode'!X:X,'Annual Service Data By Mode'!$I:$I,"&gt;="&amp;$B59,'Annual Service Data By Mode'!$I:$I,"&lt;"&amp;$D59),SUMIFS('Annual Service Data By Mode'!X:X,'Annual Service Data By Mode'!$I:$I,"&gt;="&amp;$B59)))))</f>
        <v>476434145</v>
      </c>
      <c r="N59" s="83">
        <f>IF($AE$6,IF($AE$1,IF($A59="","",IF($A59="between",SUMIFS('Annual Service Data By Mode'!Z:Z,'Annual Service Data By Mode'!$I:$I,"&gt;="&amp;$B59,'Annual Service Data By Mode'!$I:$I,"&lt;"&amp;$D59,'Annual Service Data By Mode'!$AV:$AV,"=No",'Annual Service Data By Mode'!$G:$G,"=Full Reporter"),SUMIFS('Annual Service Data By Mode'!Z:Z,'Annual Service Data By Mode'!$I:$I,"&gt;="&amp;$B59,'Annual Service Data By Mode'!$AV:$AV,"=No",'Annual Service Data By Mode'!$G:$G,"=Full Reporter"))),IF($A59="","",IF($A59="between",SUMIFS('Annual Service Data By Mode'!Z:Z,'Annual Service Data By Mode'!$I:$I,"&gt;="&amp;$B59,'Annual Service Data By Mode'!$I:$I,"&lt;"&amp;$D59,'Annual Service Data By Mode'!$G:$G,"=Full Reporter"),SUMIFS('Annual Service Data By Mode'!Z:Z,'Annual Service Data By Mode'!$I:$I,"&gt;="&amp;$B59,'Annual Service Data By Mode'!$G:$G,"=Full Reporter")))),IF($AE$1,IF($A59="","",IF($A59="between",SUMIFS('Annual Service Data By Mode'!Z:Z,'Annual Service Data By Mode'!$I:$I,"&gt;="&amp;$B59,'Annual Service Data By Mode'!$I:$I,"&lt;"&amp;$D59,'Annual Service Data By Mode'!$AV:$AV,"=No"),SUMIFS('Annual Service Data By Mode'!Z:Z,'Annual Service Data By Mode'!$I:$I,"&gt;="&amp;$B59,'Annual Service Data By Mode'!$AV:$AV,"=No"))),IF($A59="","",IF($A59="between",SUMIFS('Annual Service Data By Mode'!Z:Z,'Annual Service Data By Mode'!$I:$I,"&gt;="&amp;$B59,'Annual Service Data By Mode'!$I:$I,"&lt;"&amp;$D59),SUMIFS('Annual Service Data By Mode'!Z:Z,'Annual Service Data By Mode'!$I:$I,"&gt;="&amp;$B59)))))</f>
        <v>491426795</v>
      </c>
      <c r="O59" s="83">
        <f>IF($AE$6,IF($AE$1,IF($A59="","",IF($A59="between",SUMIFS('Annual Service Data By Mode'!AB:AB,'Annual Service Data By Mode'!$I:$I,"&gt;="&amp;$B59,'Annual Service Data By Mode'!$I:$I,"&lt;"&amp;$D59,'Annual Service Data By Mode'!$AV:$AV,"=No",'Annual Service Data By Mode'!$G:$G,"=Full Reporter"),SUMIFS('Annual Service Data By Mode'!AB:AB,'Annual Service Data By Mode'!$I:$I,"&gt;="&amp;$B59,'Annual Service Data By Mode'!$AV:$AV,"=No",'Annual Service Data By Mode'!$G:$G,"=Full Reporter"))),IF($A59="","",IF($A59="between",SUMIFS('Annual Service Data By Mode'!AB:AB,'Annual Service Data By Mode'!$I:$I,"&gt;="&amp;$B59,'Annual Service Data By Mode'!$I:$I,"&lt;"&amp;$D59,'Annual Service Data By Mode'!$G:$G,"=Full Reporter"),SUMIFS('Annual Service Data By Mode'!AB:AB,'Annual Service Data By Mode'!$I:$I,"&gt;="&amp;$B59,'Annual Service Data By Mode'!$G:$G,"=Full Reporter")))),IF($AE$1,IF($A59="","",IF($A59="between",SUMIFS('Annual Service Data By Mode'!AB:AB,'Annual Service Data By Mode'!$I:$I,"&gt;="&amp;$B59,'Annual Service Data By Mode'!$I:$I,"&lt;"&amp;$D59,'Annual Service Data By Mode'!$AV:$AV,"=No"),SUMIFS('Annual Service Data By Mode'!AB:AB,'Annual Service Data By Mode'!$I:$I,"&gt;="&amp;$B59,'Annual Service Data By Mode'!$AV:$AV,"=No"))),IF($A59="","",IF($A59="between",SUMIFS('Annual Service Data By Mode'!AB:AB,'Annual Service Data By Mode'!$I:$I,"&gt;="&amp;$B59,'Annual Service Data By Mode'!$I:$I,"&lt;"&amp;$D59),SUMIFS('Annual Service Data By Mode'!AB:AB,'Annual Service Data By Mode'!$I:$I,"&gt;="&amp;$B59)))))</f>
        <v>52697866</v>
      </c>
      <c r="P59" s="83">
        <f>IF($AE$6,IF($AE$1,IF($A59="","",IF($A59="between",SUMIFS('Annual Service Data By Mode'!AD:AD,'Annual Service Data By Mode'!$I:$I,"&gt;="&amp;$B59,'Annual Service Data By Mode'!$I:$I,"&lt;"&amp;$D59,'Annual Service Data By Mode'!$AV:$AV,"=No",'Annual Service Data By Mode'!$G:$G,"=Full Reporter"),SUMIFS('Annual Service Data By Mode'!AD:AD,'Annual Service Data By Mode'!$I:$I,"&gt;="&amp;$B59,'Annual Service Data By Mode'!$AV:$AV,"=No",'Annual Service Data By Mode'!$G:$G,"=Full Reporter"))),IF($A59="","",IF($A59="between",SUMIFS('Annual Service Data By Mode'!AD:AD,'Annual Service Data By Mode'!$I:$I,"&gt;="&amp;$B59,'Annual Service Data By Mode'!$I:$I,"&lt;"&amp;$D59,'Annual Service Data By Mode'!$G:$G,"=Full Reporter"),SUMIFS('Annual Service Data By Mode'!AD:AD,'Annual Service Data By Mode'!$I:$I,"&gt;="&amp;$B59,'Annual Service Data By Mode'!$G:$G,"=Full Reporter")))),IF($AE$1,IF($A59="","",IF($A59="between",SUMIFS('Annual Service Data By Mode'!AD:AD,'Annual Service Data By Mode'!$I:$I,"&gt;="&amp;$B59,'Annual Service Data By Mode'!$I:$I,"&lt;"&amp;$D59,'Annual Service Data By Mode'!$AV:$AV,"=No"),SUMIFS('Annual Service Data By Mode'!AD:AD,'Annual Service Data By Mode'!$I:$I,"&gt;="&amp;$B59,'Annual Service Data By Mode'!$AV:$AV,"=No"))),IF($A59="","",IF($A59="between",SUMIFS('Annual Service Data By Mode'!AD:AD,'Annual Service Data By Mode'!$I:$I,"&gt;="&amp;$B59,'Annual Service Data By Mode'!$I:$I,"&lt;"&amp;$D59),SUMIFS('Annual Service Data By Mode'!AD:AD,'Annual Service Data By Mode'!$I:$I,"&gt;="&amp;$B59)))))</f>
        <v>30324889</v>
      </c>
      <c r="Q59" s="83">
        <f>IF($AE$6,IF($AE$1,IF($A59="","",IF($A59="between",SUMIFS('Annual Service Data By Mode'!AF:AF,'Annual Service Data By Mode'!$I:$I,"&gt;="&amp;$B59,'Annual Service Data By Mode'!$I:$I,"&lt;"&amp;$D59,'Annual Service Data By Mode'!$AV:$AV,"=No",'Annual Service Data By Mode'!$G:$G,"=Full Reporter"),SUMIFS('Annual Service Data By Mode'!AF:AF,'Annual Service Data By Mode'!$I:$I,"&gt;="&amp;$B59,'Annual Service Data By Mode'!$AV:$AV,"=No",'Annual Service Data By Mode'!$G:$G,"=Full Reporter"))),IF($A59="","",IF($A59="between",SUMIFS('Annual Service Data By Mode'!AF:AF,'Annual Service Data By Mode'!$I:$I,"&gt;="&amp;$B59,'Annual Service Data By Mode'!$I:$I,"&lt;"&amp;$D59,'Annual Service Data By Mode'!$G:$G,"=Full Reporter"),SUMIFS('Annual Service Data By Mode'!AF:AF,'Annual Service Data By Mode'!$I:$I,"&gt;="&amp;$B59,'Annual Service Data By Mode'!$G:$G,"=Full Reporter")))),IF($AE$1,IF($A59="","",IF($A59="between",SUMIFS('Annual Service Data By Mode'!AF:AF,'Annual Service Data By Mode'!$I:$I,"&gt;="&amp;$B59,'Annual Service Data By Mode'!$I:$I,"&lt;"&amp;$D59,'Annual Service Data By Mode'!$AV:$AV,"=No"),SUMIFS('Annual Service Data By Mode'!AF:AF,'Annual Service Data By Mode'!$I:$I,"&gt;="&amp;$B59,'Annual Service Data By Mode'!$AV:$AV,"=No"))),IF($A59="","",IF($A59="between",SUMIFS('Annual Service Data By Mode'!AF:AF,'Annual Service Data By Mode'!$I:$I,"&gt;="&amp;$B59,'Annual Service Data By Mode'!$I:$I,"&lt;"&amp;$D59),SUMIFS('Annual Service Data By Mode'!AF:AF,'Annual Service Data By Mode'!$I:$I,"&gt;="&amp;$B59)))))</f>
        <v>30928908</v>
      </c>
      <c r="R59" s="83">
        <f>IF($AE$6,IF($AE$1,IF($A59="","",IF($A59="between",SUMIFS('Annual Service Data By Mode'!AH:AH,'Annual Service Data By Mode'!$I:$I,"&gt;="&amp;$B59,'Annual Service Data By Mode'!$I:$I,"&lt;"&amp;$D59,'Annual Service Data By Mode'!$AV:$AV,"=No",'Annual Service Data By Mode'!$G:$G,"=Full Reporter"),SUMIFS('Annual Service Data By Mode'!AH:AH,'Annual Service Data By Mode'!$I:$I,"&gt;="&amp;$B59,'Annual Service Data By Mode'!$AV:$AV,"=No",'Annual Service Data By Mode'!$G:$G,"=Full Reporter"))),IF($A59="","",IF($A59="between",SUMIFS('Annual Service Data By Mode'!AH:AH,'Annual Service Data By Mode'!$I:$I,"&gt;="&amp;$B59,'Annual Service Data By Mode'!$I:$I,"&lt;"&amp;$D59,'Annual Service Data By Mode'!$G:$G,"=Full Reporter"),SUMIFS('Annual Service Data By Mode'!AH:AH,'Annual Service Data By Mode'!$I:$I,"&gt;="&amp;$B59,'Annual Service Data By Mode'!$G:$G,"=Full Reporter")))),IF($AE$1,IF($A59="","",IF($A59="between",SUMIFS('Annual Service Data By Mode'!AH:AH,'Annual Service Data By Mode'!$I:$I,"&gt;="&amp;$B59,'Annual Service Data By Mode'!$I:$I,"&lt;"&amp;$D59,'Annual Service Data By Mode'!$AV:$AV,"=No"),SUMIFS('Annual Service Data By Mode'!AH:AH,'Annual Service Data By Mode'!$I:$I,"&gt;="&amp;$B59,'Annual Service Data By Mode'!$AV:$AV,"=No"))),IF($A59="","",IF($A59="between",SUMIFS('Annual Service Data By Mode'!AH:AH,'Annual Service Data By Mode'!$I:$I,"&gt;="&amp;$B59,'Annual Service Data By Mode'!$I:$I,"&lt;"&amp;$D59),SUMIFS('Annual Service Data By Mode'!AH:AH,'Annual Service Data By Mode'!$I:$I,"&gt;="&amp;$B59)))))</f>
        <v>2670745</v>
      </c>
      <c r="S59" s="83">
        <f>IF($AE$6,IF($AE$1,IF($A59="","",IF($A59="between",SUMIFS('Annual Service Data By Mode'!AJ:AJ,'Annual Service Data By Mode'!$I:$I,"&gt;="&amp;$B59,'Annual Service Data By Mode'!$I:$I,"&lt;"&amp;$D59,'Annual Service Data By Mode'!$AV:$AV,"=No",'Annual Service Data By Mode'!$G:$G,"=Full Reporter"),SUMIFS('Annual Service Data By Mode'!AJ:AJ,'Annual Service Data By Mode'!$I:$I,"&gt;="&amp;$B59,'Annual Service Data By Mode'!$AV:$AV,"=No",'Annual Service Data By Mode'!$G:$G,"=Full Reporter"))),IF($A59="","",IF($A59="between",SUMIFS('Annual Service Data By Mode'!AJ:AJ,'Annual Service Data By Mode'!$I:$I,"&gt;="&amp;$B59,'Annual Service Data By Mode'!$I:$I,"&lt;"&amp;$D59,'Annual Service Data By Mode'!$G:$G,"=Full Reporter"),SUMIFS('Annual Service Data By Mode'!AJ:AJ,'Annual Service Data By Mode'!$I:$I,"&gt;="&amp;$B59,'Annual Service Data By Mode'!$G:$G,"=Full Reporter")))),IF($AE$1,IF($A59="","",IF($A59="between",SUMIFS('Annual Service Data By Mode'!AJ:AJ,'Annual Service Data By Mode'!$I:$I,"&gt;="&amp;$B59,'Annual Service Data By Mode'!$I:$I,"&lt;"&amp;$D59,'Annual Service Data By Mode'!$AV:$AV,"=No"),SUMIFS('Annual Service Data By Mode'!AJ:AJ,'Annual Service Data By Mode'!$I:$I,"&gt;="&amp;$B59,'Annual Service Data By Mode'!$AV:$AV,"=No"))),IF($A59="","",IF($A59="between",SUMIFS('Annual Service Data By Mode'!AJ:AJ,'Annual Service Data By Mode'!$I:$I,"&gt;="&amp;$B59,'Annual Service Data By Mode'!$I:$I,"&lt;"&amp;$D59),SUMIFS('Annual Service Data By Mode'!AJ:AJ,'Annual Service Data By Mode'!$I:$I,"&gt;="&amp;$B59)))))</f>
        <v>7692820</v>
      </c>
      <c r="T59" s="83">
        <f>IF($AE$6,IF($AE$1,IF($A59="","",IF($A59="between",SUMIFS('Annual Service Data By Mode'!AL:AL,'Annual Service Data By Mode'!$I:$I,"&gt;="&amp;$B59,'Annual Service Data By Mode'!$I:$I,"&lt;"&amp;$D59,'Annual Service Data By Mode'!$AV:$AV,"=No",'Annual Service Data By Mode'!$G:$G,"=Full Reporter"),SUMIFS('Annual Service Data By Mode'!AL:AL,'Annual Service Data By Mode'!$I:$I,"&gt;="&amp;$B59,'Annual Service Data By Mode'!$AV:$AV,"=No",'Annual Service Data By Mode'!$G:$G,"=Full Reporter"))),IF($A59="","",IF($A59="between",SUMIFS('Annual Service Data By Mode'!AL:AL,'Annual Service Data By Mode'!$I:$I,"&gt;="&amp;$B59,'Annual Service Data By Mode'!$I:$I,"&lt;"&amp;$D59,'Annual Service Data By Mode'!$G:$G,"=Full Reporter"),SUMIFS('Annual Service Data By Mode'!AL:AL,'Annual Service Data By Mode'!$I:$I,"&gt;="&amp;$B59,'Annual Service Data By Mode'!$G:$G,"=Full Reporter")))),IF($AE$1,IF($A59="","",IF($A59="between",SUMIFS('Annual Service Data By Mode'!AL:AL,'Annual Service Data By Mode'!$I:$I,"&gt;="&amp;$B59,'Annual Service Data By Mode'!$I:$I,"&lt;"&amp;$D59,'Annual Service Data By Mode'!$AV:$AV,"=No"),SUMIFS('Annual Service Data By Mode'!AL:AL,'Annual Service Data By Mode'!$I:$I,"&gt;="&amp;$B59,'Annual Service Data By Mode'!$AV:$AV,"=No"))),IF($A59="","",IF($A59="between",SUMIFS('Annual Service Data By Mode'!AL:AL,'Annual Service Data By Mode'!$I:$I,"&gt;="&amp;$B59,'Annual Service Data By Mode'!$I:$I,"&lt;"&amp;$D59),SUMIFS('Annual Service Data By Mode'!AL:AL,'Annual Service Data By Mode'!$I:$I,"&gt;="&amp;$B59)))))</f>
        <v>7504391</v>
      </c>
      <c r="U59" s="83">
        <f>IF($AE$6,IF($AE$1,IF($A59="","",IF($A59="between",SUMIFS('Annual Service Data By Mode'!AN:AN,'Annual Service Data By Mode'!$I:$I,"&gt;="&amp;$B59,'Annual Service Data By Mode'!$I:$I,"&lt;"&amp;$D59,'Annual Service Data By Mode'!$AV:$AV,"=No",'Annual Service Data By Mode'!$G:$G,"=Full Reporter"),SUMIFS('Annual Service Data By Mode'!AN:AN,'Annual Service Data By Mode'!$I:$I,"&gt;="&amp;$B59,'Annual Service Data By Mode'!$AV:$AV,"=No",'Annual Service Data By Mode'!$G:$G,"=Full Reporter"))),IF($A59="","",IF($A59="between",SUMIFS('Annual Service Data By Mode'!AN:AN,'Annual Service Data By Mode'!$I:$I,"&gt;="&amp;$B59,'Annual Service Data By Mode'!$I:$I,"&lt;"&amp;$D59,'Annual Service Data By Mode'!$G:$G,"=Full Reporter"),SUMIFS('Annual Service Data By Mode'!AN:AN,'Annual Service Data By Mode'!$I:$I,"&gt;="&amp;$B59,'Annual Service Data By Mode'!$G:$G,"=Full Reporter")))),IF($AE$1,IF($A59="","",IF($A59="between",SUMIFS('Annual Service Data By Mode'!AN:AN,'Annual Service Data By Mode'!$I:$I,"&gt;="&amp;$B59,'Annual Service Data By Mode'!$I:$I,"&lt;"&amp;$D59,'Annual Service Data By Mode'!$AV:$AV,"=No"),SUMIFS('Annual Service Data By Mode'!AN:AN,'Annual Service Data By Mode'!$I:$I,"&gt;="&amp;$B59,'Annual Service Data By Mode'!$AV:$AV,"=No"))),IF($A59="","",IF($A59="between",SUMIFS('Annual Service Data By Mode'!AN:AN,'Annual Service Data By Mode'!$I:$I,"&gt;="&amp;$B59,'Annual Service Data By Mode'!$I:$I,"&lt;"&amp;$D59),SUMIFS('Annual Service Data By Mode'!AN:AN,'Annual Service Data By Mode'!$I:$I,"&gt;="&amp;$B59)))))</f>
        <v>429083</v>
      </c>
      <c r="V59" s="83">
        <f>IF($AE$6,IF($AE$1,IF($A59="","",IF($A59="between",SUMIFS('Annual Service Data By Mode'!AP:AP,'Annual Service Data By Mode'!$I:$I,"&gt;="&amp;$B59,'Annual Service Data By Mode'!$I:$I,"&lt;"&amp;$D59,'Annual Service Data By Mode'!$AV:$AV,"=No",'Annual Service Data By Mode'!$G:$G,"=Full Reporter"),SUMIFS('Annual Service Data By Mode'!AP:AP,'Annual Service Data By Mode'!$I:$I,"&gt;="&amp;$B59,'Annual Service Data By Mode'!$AV:$AV,"=No",'Annual Service Data By Mode'!$G:$G,"=Full Reporter"))),IF($A59="","",IF($A59="between",SUMIFS('Annual Service Data By Mode'!AP:AP,'Annual Service Data By Mode'!$I:$I,"&gt;="&amp;$B59,'Annual Service Data By Mode'!$I:$I,"&lt;"&amp;$D59,'Annual Service Data By Mode'!$G:$G,"=Full Reporter"),SUMIFS('Annual Service Data By Mode'!AP:AP,'Annual Service Data By Mode'!$I:$I,"&gt;="&amp;$B59,'Annual Service Data By Mode'!$G:$G,"=Full Reporter")))),IF($AE$1,IF($A59="","",IF($A59="between",SUMIFS('Annual Service Data By Mode'!AP:AP,'Annual Service Data By Mode'!$I:$I,"&gt;="&amp;$B59,'Annual Service Data By Mode'!$I:$I,"&lt;"&amp;$D59,'Annual Service Data By Mode'!$AV:$AV,"=No"),SUMIFS('Annual Service Data By Mode'!AP:AP,'Annual Service Data By Mode'!$I:$I,"&gt;="&amp;$B59,'Annual Service Data By Mode'!$AV:$AV,"=No"))),IF($A59="","",IF($A59="between",SUMIFS('Annual Service Data By Mode'!AP:AP,'Annual Service Data By Mode'!$I:$I,"&gt;="&amp;$B59,'Annual Service Data By Mode'!$I:$I,"&lt;"&amp;$D59),SUMIFS('Annual Service Data By Mode'!AP:AP,'Annual Service Data By Mode'!$I:$I,"&gt;="&amp;$B59)))))</f>
        <v>410014</v>
      </c>
      <c r="W59" s="83">
        <f>IF($AE$6,IF($AE$1,IF($A59="","",IF($A59="between",SUMIFS('Annual Service Data By Mode'!AR:AR,'Annual Service Data By Mode'!$I:$I,"&gt;="&amp;$B59,'Annual Service Data By Mode'!$I:$I,"&lt;"&amp;$D59,'Annual Service Data By Mode'!$AV:$AV,"=No",'Annual Service Data By Mode'!$G:$G,"=Full Reporter"),SUMIFS('Annual Service Data By Mode'!AR:AR,'Annual Service Data By Mode'!$I:$I,"&gt;="&amp;$B59,'Annual Service Data By Mode'!$AV:$AV,"=No",'Annual Service Data By Mode'!$G:$G,"=Full Reporter"))),IF($A59="","",IF($A59="between",SUMIFS('Annual Service Data By Mode'!AR:AR,'Annual Service Data By Mode'!$I:$I,"&gt;="&amp;$B59,'Annual Service Data By Mode'!$I:$I,"&lt;"&amp;$D59,'Annual Service Data By Mode'!$G:$G,"=Full Reporter"),SUMIFS('Annual Service Data By Mode'!AR:AR,'Annual Service Data By Mode'!$I:$I,"&gt;="&amp;$B59,'Annual Service Data By Mode'!$G:$G,"=Full Reporter")))),IF($AE$1,IF($A59="","",IF($A59="between",SUMIFS('Annual Service Data By Mode'!AR:AR,'Annual Service Data By Mode'!$I:$I,"&gt;="&amp;$B59,'Annual Service Data By Mode'!$I:$I,"&lt;"&amp;$D59,'Annual Service Data By Mode'!$AV:$AV,"=No"),SUMIFS('Annual Service Data By Mode'!AR:AR,'Annual Service Data By Mode'!$I:$I,"&gt;="&amp;$B59,'Annual Service Data By Mode'!$AV:$AV,"=No"))),IF($A59="","",IF($A59="between",SUMIFS('Annual Service Data By Mode'!AR:AR,'Annual Service Data By Mode'!$I:$I,"&gt;="&amp;$B59,'Annual Service Data By Mode'!$I:$I,"&lt;"&amp;$D59),SUMIFS('Annual Service Data By Mode'!AR:AR,'Annual Service Data By Mode'!$I:$I,"&gt;="&amp;$B59)))))</f>
        <v>554060964</v>
      </c>
      <c r="X59" s="168">
        <f>IF($AE$6,IF($AE$1,IF($A59="","",IF($A59="between",SUMIFS('Annual Service Data By Mode'!AT:AT,'Annual Service Data By Mode'!$I:$I,"&gt;="&amp;$B59,'Annual Service Data By Mode'!$I:$I,"&lt;"&amp;$D59,'Annual Service Data By Mode'!$AV:$AV,"=No",'Annual Service Data By Mode'!$G:$G,"=Full Reporter"),SUMIFS('Annual Service Data By Mode'!AT:AT,'Annual Service Data By Mode'!$I:$I,"&gt;="&amp;$B59,'Annual Service Data By Mode'!$AV:$AV,"=No",'Annual Service Data By Mode'!$G:$G,"=Full Reporter"))),IF($A59="","",IF($A59="between",SUMIFS('Annual Service Data By Mode'!AT:AT,'Annual Service Data By Mode'!$I:$I,"&gt;="&amp;$B59,'Annual Service Data By Mode'!$I:$I,"&lt;"&amp;$D59,'Annual Service Data By Mode'!$G:$G,"=Full Reporter"),SUMIFS('Annual Service Data By Mode'!AT:AT,'Annual Service Data By Mode'!$I:$I,"&gt;="&amp;$B59,'Annual Service Data By Mode'!$G:$G,"=Full Reporter")))),IF($AE$1,IF($A59="","",IF($A59="between",SUMIFS('Annual Service Data By Mode'!AT:AT,'Annual Service Data By Mode'!$I:$I,"&gt;="&amp;$B59,'Annual Service Data By Mode'!$I:$I,"&lt;"&amp;$D59,'Annual Service Data By Mode'!$AV:$AV,"=No"),SUMIFS('Annual Service Data By Mode'!AT:AT,'Annual Service Data By Mode'!$I:$I,"&gt;="&amp;$B59,'Annual Service Data By Mode'!$AV:$AV,"=No"))),IF($A59="","",IF($A59="between",SUMIFS('Annual Service Data By Mode'!AT:AT,'Annual Service Data By Mode'!$I:$I,"&gt;="&amp;$B59,'Annual Service Data By Mode'!$I:$I,"&lt;"&amp;$D59),SUMIFS('Annual Service Data By Mode'!AT:AT,'Annual Service Data By Mode'!$I:$I,"&gt;="&amp;$B59)))))</f>
        <v>3424164929</v>
      </c>
      <c r="Y59" s="38"/>
      <c r="Z59" s="35"/>
      <c r="AA59" s="35"/>
      <c r="AB59" s="35"/>
      <c r="AC59" s="35"/>
      <c r="AD59" s="35"/>
      <c r="AE59" s="35"/>
      <c r="AF59" s="35"/>
      <c r="AG59" s="35"/>
      <c r="AH59" s="35"/>
      <c r="AI59" s="35"/>
    </row>
    <row r="60" spans="1:35" s="39" customFormat="1" ht="10.5" x14ac:dyDescent="0.25">
      <c r="A60" s="71" t="str">
        <f t="shared" si="17"/>
        <v>between</v>
      </c>
      <c r="B60" s="72">
        <f t="shared" si="18"/>
        <v>250</v>
      </c>
      <c r="C60" s="73" t="str">
        <f t="shared" si="19"/>
        <v>and</v>
      </c>
      <c r="D60" s="21">
        <v>500</v>
      </c>
      <c r="E60" s="117" t="str">
        <f t="shared" si="16"/>
        <v>between 250 and 500</v>
      </c>
      <c r="F60" s="91">
        <f>IF($AE$6,IF($AE$1,IF($A60="","",IF($A60="between",SUMIFS('Annual Service Data By Mode'!L:L,'Annual Service Data By Mode'!$I:$I,"&gt;="&amp;$B60,'Annual Service Data By Mode'!$I:$I,"&lt;"&amp;$D60,'Annual Service Data By Mode'!$AV:$AV,"=No",'Annual Service Data By Mode'!$G:$G,"=Full Reporter"),SUMIFS('Annual Service Data By Mode'!L:L,'Annual Service Data By Mode'!$I:$I,"&gt;="&amp;$B60,'Annual Service Data By Mode'!$AV:$AV,"=No",'Annual Service Data By Mode'!$G:$G,"=Full Reporter"))),IF($A60="","",IF($A60="between",SUMIFS('Annual Service Data By Mode'!L:L,'Annual Service Data By Mode'!$I:$I,"&gt;="&amp;$B60,'Annual Service Data By Mode'!$I:$I,"&lt;"&amp;$D60,'Annual Service Data By Mode'!$G:$G,"=Full Reporter"),SUMIFS('Annual Service Data By Mode'!L:L,'Annual Service Data By Mode'!$I:$I,"&gt;="&amp;$B60,'Annual Service Data By Mode'!$G:$G,"=Full Reporter")))),IF($AE$1,IF($A60="","",IF($A60="between",SUMIFS('Annual Service Data By Mode'!L:L,'Annual Service Data By Mode'!$I:$I,"&gt;="&amp;$B60,'Annual Service Data By Mode'!$I:$I,"&lt;"&amp;$D60,'Annual Service Data By Mode'!$AV:$AV,"=No"),SUMIFS('Annual Service Data By Mode'!L:L,'Annual Service Data By Mode'!$I:$I,"&gt;="&amp;$B60,'Annual Service Data By Mode'!$AV:$AV,"=No"))),IF($A60="","",IF($A60="between",SUMIFS('Annual Service Data By Mode'!L:L,'Annual Service Data By Mode'!$I:$I,"&gt;="&amp;$B60,'Annual Service Data By Mode'!$I:$I,"&lt;"&amp;$D60),SUMIFS('Annual Service Data By Mode'!L:L,'Annual Service Data By Mode'!$I:$I,"&gt;="&amp;$B60)))))</f>
        <v>16005</v>
      </c>
      <c r="G60" s="83">
        <f>IF($AE$6,IF($AE$1,IF($A60="","",IF($A60="between",SUMIFS('Annual Service Data By Mode'!N:N,'Annual Service Data By Mode'!$I:$I,"&gt;="&amp;$B60,'Annual Service Data By Mode'!$I:$I,"&lt;"&amp;$D60,'Annual Service Data By Mode'!$AV:$AV,"=No",'Annual Service Data By Mode'!$G:$G,"=Full Reporter"),SUMIFS('Annual Service Data By Mode'!N:N,'Annual Service Data By Mode'!$I:$I,"&gt;="&amp;$B60,'Annual Service Data By Mode'!$AV:$AV,"=No",'Annual Service Data By Mode'!$G:$G,"=Full Reporter"))),IF($A60="","",IF($A60="between",SUMIFS('Annual Service Data By Mode'!N:N,'Annual Service Data By Mode'!$I:$I,"&gt;="&amp;$B60,'Annual Service Data By Mode'!$I:$I,"&lt;"&amp;$D60,'Annual Service Data By Mode'!$G:$G,"=Full Reporter"),SUMIFS('Annual Service Data By Mode'!N:N,'Annual Service Data By Mode'!$I:$I,"&gt;="&amp;$B60,'Annual Service Data By Mode'!$G:$G,"=Full Reporter")))),IF($AE$1,IF($A60="","",IF($A60="between",SUMIFS('Annual Service Data By Mode'!N:N,'Annual Service Data By Mode'!$I:$I,"&gt;="&amp;$B60,'Annual Service Data By Mode'!$I:$I,"&lt;"&amp;$D60,'Annual Service Data By Mode'!$AV:$AV,"=No"),SUMIFS('Annual Service Data By Mode'!N:N,'Annual Service Data By Mode'!$I:$I,"&gt;="&amp;$B60,'Annual Service Data By Mode'!$AV:$AV,"=No"))),IF($A60="","",IF($A60="between",SUMIFS('Annual Service Data By Mode'!N:N,'Annual Service Data By Mode'!$I:$I,"&gt;="&amp;$B60,'Annual Service Data By Mode'!$I:$I,"&lt;"&amp;$D60),SUMIFS('Annual Service Data By Mode'!N:N,'Annual Service Data By Mode'!$I:$I,"&gt;="&amp;$B60)))))</f>
        <v>123</v>
      </c>
      <c r="H60" s="84">
        <f t="shared" si="20"/>
        <v>14.761387022329604</v>
      </c>
      <c r="I60" s="85">
        <f t="shared" si="21"/>
        <v>5.2822350351183598</v>
      </c>
      <c r="J60" s="84">
        <f t="shared" si="22"/>
        <v>7.7572170301481487</v>
      </c>
      <c r="K60" s="84">
        <f t="shared" si="23"/>
        <v>21.677809116204404</v>
      </c>
      <c r="L60" s="83">
        <f>IF($AE$6,IF($AE$1,IF($A60="","",IF($A60="between",SUMIFS('Annual Service Data By Mode'!V:V,'Annual Service Data By Mode'!$I:$I,"&gt;="&amp;$B60,'Annual Service Data By Mode'!$I:$I,"&lt;"&amp;$D60,'Annual Service Data By Mode'!$AV:$AV,"=No",'Annual Service Data By Mode'!$G:$G,"=Full Reporter"),SUMIFS('Annual Service Data By Mode'!V:V,'Annual Service Data By Mode'!$I:$I,"&gt;="&amp;$B60,'Annual Service Data By Mode'!$AV:$AV,"=No",'Annual Service Data By Mode'!$G:$G,"=Full Reporter"))),IF($A60="","",IF($A60="between",SUMIFS('Annual Service Data By Mode'!V:V,'Annual Service Data By Mode'!$I:$I,"&gt;="&amp;$B60,'Annual Service Data By Mode'!$I:$I,"&lt;"&amp;$D60,'Annual Service Data By Mode'!$G:$G,"=Full Reporter"),SUMIFS('Annual Service Data By Mode'!V:V,'Annual Service Data By Mode'!$I:$I,"&gt;="&amp;$B60,'Annual Service Data By Mode'!$G:$G,"=Full Reporter")))),IF($AE$1,IF($A60="","",IF($A60="between",SUMIFS('Annual Service Data By Mode'!V:V,'Annual Service Data By Mode'!$I:$I,"&gt;="&amp;$B60,'Annual Service Data By Mode'!$I:$I,"&lt;"&amp;$D60,'Annual Service Data By Mode'!$AV:$AV,"=No"),SUMIFS('Annual Service Data By Mode'!V:V,'Annual Service Data By Mode'!$I:$I,"&gt;="&amp;$B60,'Annual Service Data By Mode'!$AV:$AV,"=No"))),IF($A60="","",IF($A60="between",SUMIFS('Annual Service Data By Mode'!V:V,'Annual Service Data By Mode'!$I:$I,"&gt;="&amp;$B60,'Annual Service Data By Mode'!$I:$I,"&lt;"&amp;$D60),SUMIFS('Annual Service Data By Mode'!V:V,'Annual Service Data By Mode'!$I:$I,"&gt;="&amp;$B60)))))</f>
        <v>355245864</v>
      </c>
      <c r="M60" s="83">
        <f>IF($AE$6,IF($AE$1,IF($A60="","",IF($A60="between",SUMIFS('Annual Service Data By Mode'!X:X,'Annual Service Data By Mode'!$I:$I,"&gt;="&amp;$B60,'Annual Service Data By Mode'!$I:$I,"&lt;"&amp;$D60,'Annual Service Data By Mode'!$AV:$AV,"=No",'Annual Service Data By Mode'!$G:$G,"=Full Reporter"),SUMIFS('Annual Service Data By Mode'!X:X,'Annual Service Data By Mode'!$I:$I,"&gt;="&amp;$B60,'Annual Service Data By Mode'!$AV:$AV,"=No",'Annual Service Data By Mode'!$G:$G,"=Full Reporter"))),IF($A60="","",IF($A60="between",SUMIFS('Annual Service Data By Mode'!X:X,'Annual Service Data By Mode'!$I:$I,"&gt;="&amp;$B60,'Annual Service Data By Mode'!$I:$I,"&lt;"&amp;$D60,'Annual Service Data By Mode'!$G:$G,"=Full Reporter"),SUMIFS('Annual Service Data By Mode'!X:X,'Annual Service Data By Mode'!$I:$I,"&gt;="&amp;$B60,'Annual Service Data By Mode'!$G:$G,"=Full Reporter")))),IF($AE$1,IF($A60="","",IF($A60="between",SUMIFS('Annual Service Data By Mode'!X:X,'Annual Service Data By Mode'!$I:$I,"&gt;="&amp;$B60,'Annual Service Data By Mode'!$I:$I,"&lt;"&amp;$D60,'Annual Service Data By Mode'!$AV:$AV,"=No"),SUMIFS('Annual Service Data By Mode'!X:X,'Annual Service Data By Mode'!$I:$I,"&gt;="&amp;$B60,'Annual Service Data By Mode'!$AV:$AV,"=No"))),IF($A60="","",IF($A60="between",SUMIFS('Annual Service Data By Mode'!X:X,'Annual Service Data By Mode'!$I:$I,"&gt;="&amp;$B60,'Annual Service Data By Mode'!$I:$I,"&lt;"&amp;$D60),SUMIFS('Annual Service Data By Mode'!X:X,'Annual Service Data By Mode'!$I:$I,"&gt;="&amp;$B60)))))</f>
        <v>601191203</v>
      </c>
      <c r="N60" s="83">
        <f>IF($AE$6,IF($AE$1,IF($A60="","",IF($A60="between",SUMIFS('Annual Service Data By Mode'!Z:Z,'Annual Service Data By Mode'!$I:$I,"&gt;="&amp;$B60,'Annual Service Data By Mode'!$I:$I,"&lt;"&amp;$D60,'Annual Service Data By Mode'!$AV:$AV,"=No",'Annual Service Data By Mode'!$G:$G,"=Full Reporter"),SUMIFS('Annual Service Data By Mode'!Z:Z,'Annual Service Data By Mode'!$I:$I,"&gt;="&amp;$B60,'Annual Service Data By Mode'!$AV:$AV,"=No",'Annual Service Data By Mode'!$G:$G,"=Full Reporter"))),IF($A60="","",IF($A60="between",SUMIFS('Annual Service Data By Mode'!Z:Z,'Annual Service Data By Mode'!$I:$I,"&gt;="&amp;$B60,'Annual Service Data By Mode'!$I:$I,"&lt;"&amp;$D60,'Annual Service Data By Mode'!$G:$G,"=Full Reporter"),SUMIFS('Annual Service Data By Mode'!Z:Z,'Annual Service Data By Mode'!$I:$I,"&gt;="&amp;$B60,'Annual Service Data By Mode'!$G:$G,"=Full Reporter")))),IF($AE$1,IF($A60="","",IF($A60="between",SUMIFS('Annual Service Data By Mode'!Z:Z,'Annual Service Data By Mode'!$I:$I,"&gt;="&amp;$B60,'Annual Service Data By Mode'!$I:$I,"&lt;"&amp;$D60,'Annual Service Data By Mode'!$AV:$AV,"=No"),SUMIFS('Annual Service Data By Mode'!Z:Z,'Annual Service Data By Mode'!$I:$I,"&gt;="&amp;$B60,'Annual Service Data By Mode'!$AV:$AV,"=No"))),IF($A60="","",IF($A60="between",SUMIFS('Annual Service Data By Mode'!Z:Z,'Annual Service Data By Mode'!$I:$I,"&gt;="&amp;$B60,'Annual Service Data By Mode'!$I:$I,"&lt;"&amp;$D60),SUMIFS('Annual Service Data By Mode'!Z:Z,'Annual Service Data By Mode'!$I:$I,"&gt;="&amp;$B60)))))</f>
        <v>538771097</v>
      </c>
      <c r="O60" s="83">
        <f>IF($AE$6,IF($AE$1,IF($A60="","",IF($A60="between",SUMIFS('Annual Service Data By Mode'!AB:AB,'Annual Service Data By Mode'!$I:$I,"&gt;="&amp;$B60,'Annual Service Data By Mode'!$I:$I,"&lt;"&amp;$D60,'Annual Service Data By Mode'!$AV:$AV,"=No",'Annual Service Data By Mode'!$G:$G,"=Full Reporter"),SUMIFS('Annual Service Data By Mode'!AB:AB,'Annual Service Data By Mode'!$I:$I,"&gt;="&amp;$B60,'Annual Service Data By Mode'!$AV:$AV,"=No",'Annual Service Data By Mode'!$G:$G,"=Full Reporter"))),IF($A60="","",IF($A60="between",SUMIFS('Annual Service Data By Mode'!AB:AB,'Annual Service Data By Mode'!$I:$I,"&gt;="&amp;$B60,'Annual Service Data By Mode'!$I:$I,"&lt;"&amp;$D60,'Annual Service Data By Mode'!$G:$G,"=Full Reporter"),SUMIFS('Annual Service Data By Mode'!AB:AB,'Annual Service Data By Mode'!$I:$I,"&gt;="&amp;$B60,'Annual Service Data By Mode'!$G:$G,"=Full Reporter")))),IF($AE$1,IF($A60="","",IF($A60="between",SUMIFS('Annual Service Data By Mode'!AB:AB,'Annual Service Data By Mode'!$I:$I,"&gt;="&amp;$B60,'Annual Service Data By Mode'!$I:$I,"&lt;"&amp;$D60,'Annual Service Data By Mode'!$AV:$AV,"=No"),SUMIFS('Annual Service Data By Mode'!AB:AB,'Annual Service Data By Mode'!$I:$I,"&gt;="&amp;$B60,'Annual Service Data By Mode'!$AV:$AV,"=No"))),IF($A60="","",IF($A60="between",SUMIFS('Annual Service Data By Mode'!AB:AB,'Annual Service Data By Mode'!$I:$I,"&gt;="&amp;$B60,'Annual Service Data By Mode'!$I:$I,"&lt;"&amp;$D60),SUMIFS('Annual Service Data By Mode'!AB:AB,'Annual Service Data By Mode'!$I:$I,"&gt;="&amp;$B60)))))</f>
        <v>81411687</v>
      </c>
      <c r="P60" s="83">
        <f>IF($AE$6,IF($AE$1,IF($A60="","",IF($A60="between",SUMIFS('Annual Service Data By Mode'!AD:AD,'Annual Service Data By Mode'!$I:$I,"&gt;="&amp;$B60,'Annual Service Data By Mode'!$I:$I,"&lt;"&amp;$D60,'Annual Service Data By Mode'!$AV:$AV,"=No",'Annual Service Data By Mode'!$G:$G,"=Full Reporter"),SUMIFS('Annual Service Data By Mode'!AD:AD,'Annual Service Data By Mode'!$I:$I,"&gt;="&amp;$B60,'Annual Service Data By Mode'!$AV:$AV,"=No",'Annual Service Data By Mode'!$G:$G,"=Full Reporter"))),IF($A60="","",IF($A60="between",SUMIFS('Annual Service Data By Mode'!AD:AD,'Annual Service Data By Mode'!$I:$I,"&gt;="&amp;$B60,'Annual Service Data By Mode'!$I:$I,"&lt;"&amp;$D60,'Annual Service Data By Mode'!$G:$G,"=Full Reporter"),SUMIFS('Annual Service Data By Mode'!AD:AD,'Annual Service Data By Mode'!$I:$I,"&gt;="&amp;$B60,'Annual Service Data By Mode'!$G:$G,"=Full Reporter")))),IF($AE$1,IF($A60="","",IF($A60="between",SUMIFS('Annual Service Data By Mode'!AD:AD,'Annual Service Data By Mode'!$I:$I,"&gt;="&amp;$B60,'Annual Service Data By Mode'!$I:$I,"&lt;"&amp;$D60,'Annual Service Data By Mode'!$AV:$AV,"=No"),SUMIFS('Annual Service Data By Mode'!AD:AD,'Annual Service Data By Mode'!$I:$I,"&gt;="&amp;$B60,'Annual Service Data By Mode'!$AV:$AV,"=No"))),IF($A60="","",IF($A60="between",SUMIFS('Annual Service Data By Mode'!AD:AD,'Annual Service Data By Mode'!$I:$I,"&gt;="&amp;$B60,'Annual Service Data By Mode'!$I:$I,"&lt;"&amp;$D60),SUMIFS('Annual Service Data By Mode'!AD:AD,'Annual Service Data By Mode'!$I:$I,"&gt;="&amp;$B60)))))</f>
        <v>38925379</v>
      </c>
      <c r="Q60" s="83">
        <f>IF($AE$6,IF($AE$1,IF($A60="","",IF($A60="between",SUMIFS('Annual Service Data By Mode'!AF:AF,'Annual Service Data By Mode'!$I:$I,"&gt;="&amp;$B60,'Annual Service Data By Mode'!$I:$I,"&lt;"&amp;$D60,'Annual Service Data By Mode'!$AV:$AV,"=No",'Annual Service Data By Mode'!$G:$G,"=Full Reporter"),SUMIFS('Annual Service Data By Mode'!AF:AF,'Annual Service Data By Mode'!$I:$I,"&gt;="&amp;$B60,'Annual Service Data By Mode'!$AV:$AV,"=No",'Annual Service Data By Mode'!$G:$G,"=Full Reporter"))),IF($A60="","",IF($A60="between",SUMIFS('Annual Service Data By Mode'!AF:AF,'Annual Service Data By Mode'!$I:$I,"&gt;="&amp;$B60,'Annual Service Data By Mode'!$I:$I,"&lt;"&amp;$D60,'Annual Service Data By Mode'!$G:$G,"=Full Reporter"),SUMIFS('Annual Service Data By Mode'!AF:AF,'Annual Service Data By Mode'!$I:$I,"&gt;="&amp;$B60,'Annual Service Data By Mode'!$G:$G,"=Full Reporter")))),IF($AE$1,IF($A60="","",IF($A60="between",SUMIFS('Annual Service Data By Mode'!AF:AF,'Annual Service Data By Mode'!$I:$I,"&gt;="&amp;$B60,'Annual Service Data By Mode'!$I:$I,"&lt;"&amp;$D60,'Annual Service Data By Mode'!$AV:$AV,"=No"),SUMIFS('Annual Service Data By Mode'!AF:AF,'Annual Service Data By Mode'!$I:$I,"&gt;="&amp;$B60,'Annual Service Data By Mode'!$AV:$AV,"=No"))),IF($A60="","",IF($A60="between",SUMIFS('Annual Service Data By Mode'!AF:AF,'Annual Service Data By Mode'!$I:$I,"&gt;="&amp;$B60,'Annual Service Data By Mode'!$I:$I,"&lt;"&amp;$D60),SUMIFS('Annual Service Data By Mode'!AF:AF,'Annual Service Data By Mode'!$I:$I,"&gt;="&amp;$B60)))))</f>
        <v>36498677</v>
      </c>
      <c r="R60" s="83">
        <f>IF($AE$6,IF($AE$1,IF($A60="","",IF($A60="between",SUMIFS('Annual Service Data By Mode'!AH:AH,'Annual Service Data By Mode'!$I:$I,"&gt;="&amp;$B60,'Annual Service Data By Mode'!$I:$I,"&lt;"&amp;$D60,'Annual Service Data By Mode'!$AV:$AV,"=No",'Annual Service Data By Mode'!$G:$G,"=Full Reporter"),SUMIFS('Annual Service Data By Mode'!AH:AH,'Annual Service Data By Mode'!$I:$I,"&gt;="&amp;$B60,'Annual Service Data By Mode'!$AV:$AV,"=No",'Annual Service Data By Mode'!$G:$G,"=Full Reporter"))),IF($A60="","",IF($A60="between",SUMIFS('Annual Service Data By Mode'!AH:AH,'Annual Service Data By Mode'!$I:$I,"&gt;="&amp;$B60,'Annual Service Data By Mode'!$I:$I,"&lt;"&amp;$D60,'Annual Service Data By Mode'!$G:$G,"=Full Reporter"),SUMIFS('Annual Service Data By Mode'!AH:AH,'Annual Service Data By Mode'!$I:$I,"&gt;="&amp;$B60,'Annual Service Data By Mode'!$G:$G,"=Full Reporter")))),IF($AE$1,IF($A60="","",IF($A60="between",SUMIFS('Annual Service Data By Mode'!AH:AH,'Annual Service Data By Mode'!$I:$I,"&gt;="&amp;$B60,'Annual Service Data By Mode'!$I:$I,"&lt;"&amp;$D60,'Annual Service Data By Mode'!$AV:$AV,"=No"),SUMIFS('Annual Service Data By Mode'!AH:AH,'Annual Service Data By Mode'!$I:$I,"&gt;="&amp;$B60,'Annual Service Data By Mode'!$AV:$AV,"=No"))),IF($A60="","",IF($A60="between",SUMIFS('Annual Service Data By Mode'!AH:AH,'Annual Service Data By Mode'!$I:$I,"&gt;="&amp;$B60,'Annual Service Data By Mode'!$I:$I,"&lt;"&amp;$D60),SUMIFS('Annual Service Data By Mode'!AH:AH,'Annual Service Data By Mode'!$I:$I,"&gt;="&amp;$B60)))))</f>
        <v>4085333</v>
      </c>
      <c r="S60" s="83">
        <f>IF($AE$6,IF($AE$1,IF($A60="","",IF($A60="between",SUMIFS('Annual Service Data By Mode'!AJ:AJ,'Annual Service Data By Mode'!$I:$I,"&gt;="&amp;$B60,'Annual Service Data By Mode'!$I:$I,"&lt;"&amp;$D60,'Annual Service Data By Mode'!$AV:$AV,"=No",'Annual Service Data By Mode'!$G:$G,"=Full Reporter"),SUMIFS('Annual Service Data By Mode'!AJ:AJ,'Annual Service Data By Mode'!$I:$I,"&gt;="&amp;$B60,'Annual Service Data By Mode'!$AV:$AV,"=No",'Annual Service Data By Mode'!$G:$G,"=Full Reporter"))),IF($A60="","",IF($A60="between",SUMIFS('Annual Service Data By Mode'!AJ:AJ,'Annual Service Data By Mode'!$I:$I,"&gt;="&amp;$B60,'Annual Service Data By Mode'!$I:$I,"&lt;"&amp;$D60,'Annual Service Data By Mode'!$G:$G,"=Full Reporter"),SUMIFS('Annual Service Data By Mode'!AJ:AJ,'Annual Service Data By Mode'!$I:$I,"&gt;="&amp;$B60,'Annual Service Data By Mode'!$G:$G,"=Full Reporter")))),IF($AE$1,IF($A60="","",IF($A60="between",SUMIFS('Annual Service Data By Mode'!AJ:AJ,'Annual Service Data By Mode'!$I:$I,"&gt;="&amp;$B60,'Annual Service Data By Mode'!$I:$I,"&lt;"&amp;$D60,'Annual Service Data By Mode'!$AV:$AV,"=No"),SUMIFS('Annual Service Data By Mode'!AJ:AJ,'Annual Service Data By Mode'!$I:$I,"&gt;="&amp;$B60,'Annual Service Data By Mode'!$AV:$AV,"=No"))),IF($A60="","",IF($A60="between",SUMIFS('Annual Service Data By Mode'!AJ:AJ,'Annual Service Data By Mode'!$I:$I,"&gt;="&amp;$B60,'Annual Service Data By Mode'!$I:$I,"&lt;"&amp;$D60),SUMIFS('Annual Service Data By Mode'!AJ:AJ,'Annual Service Data By Mode'!$I:$I,"&gt;="&amp;$B60)))))</f>
        <v>8158790</v>
      </c>
      <c r="T60" s="83">
        <f>IF($AE$6,IF($AE$1,IF($A60="","",IF($A60="between",SUMIFS('Annual Service Data By Mode'!AL:AL,'Annual Service Data By Mode'!$I:$I,"&gt;="&amp;$B60,'Annual Service Data By Mode'!$I:$I,"&lt;"&amp;$D60,'Annual Service Data By Mode'!$AV:$AV,"=No",'Annual Service Data By Mode'!$G:$G,"=Full Reporter"),SUMIFS('Annual Service Data By Mode'!AL:AL,'Annual Service Data By Mode'!$I:$I,"&gt;="&amp;$B60,'Annual Service Data By Mode'!$AV:$AV,"=No",'Annual Service Data By Mode'!$G:$G,"=Full Reporter"))),IF($A60="","",IF($A60="between",SUMIFS('Annual Service Data By Mode'!AL:AL,'Annual Service Data By Mode'!$I:$I,"&gt;="&amp;$B60,'Annual Service Data By Mode'!$I:$I,"&lt;"&amp;$D60,'Annual Service Data By Mode'!$G:$G,"=Full Reporter"),SUMIFS('Annual Service Data By Mode'!AL:AL,'Annual Service Data By Mode'!$I:$I,"&gt;="&amp;$B60,'Annual Service Data By Mode'!$G:$G,"=Full Reporter")))),IF($AE$1,IF($A60="","",IF($A60="between",SUMIFS('Annual Service Data By Mode'!AL:AL,'Annual Service Data By Mode'!$I:$I,"&gt;="&amp;$B60,'Annual Service Data By Mode'!$I:$I,"&lt;"&amp;$D60,'Annual Service Data By Mode'!$AV:$AV,"=No"),SUMIFS('Annual Service Data By Mode'!AL:AL,'Annual Service Data By Mode'!$I:$I,"&gt;="&amp;$B60,'Annual Service Data By Mode'!$AV:$AV,"=No"))),IF($A60="","",IF($A60="between",SUMIFS('Annual Service Data By Mode'!AL:AL,'Annual Service Data By Mode'!$I:$I,"&gt;="&amp;$B60,'Annual Service Data By Mode'!$I:$I,"&lt;"&amp;$D60),SUMIFS('Annual Service Data By Mode'!AL:AL,'Annual Service Data By Mode'!$I:$I,"&gt;="&amp;$B60)))))</f>
        <v>7954830</v>
      </c>
      <c r="U60" s="83">
        <f>IF($AE$6,IF($AE$1,IF($A60="","",IF($A60="between",SUMIFS('Annual Service Data By Mode'!AN:AN,'Annual Service Data By Mode'!$I:$I,"&gt;="&amp;$B60,'Annual Service Data By Mode'!$I:$I,"&lt;"&amp;$D60,'Annual Service Data By Mode'!$AV:$AV,"=No",'Annual Service Data By Mode'!$G:$G,"=Full Reporter"),SUMIFS('Annual Service Data By Mode'!AN:AN,'Annual Service Data By Mode'!$I:$I,"&gt;="&amp;$B60,'Annual Service Data By Mode'!$AV:$AV,"=No",'Annual Service Data By Mode'!$G:$G,"=Full Reporter"))),IF($A60="","",IF($A60="between",SUMIFS('Annual Service Data By Mode'!AN:AN,'Annual Service Data By Mode'!$I:$I,"&gt;="&amp;$B60,'Annual Service Data By Mode'!$I:$I,"&lt;"&amp;$D60,'Annual Service Data By Mode'!$G:$G,"=Full Reporter"),SUMIFS('Annual Service Data By Mode'!AN:AN,'Annual Service Data By Mode'!$I:$I,"&gt;="&amp;$B60,'Annual Service Data By Mode'!$G:$G,"=Full Reporter")))),IF($AE$1,IF($A60="","",IF($A60="between",SUMIFS('Annual Service Data By Mode'!AN:AN,'Annual Service Data By Mode'!$I:$I,"&gt;="&amp;$B60,'Annual Service Data By Mode'!$I:$I,"&lt;"&amp;$D60,'Annual Service Data By Mode'!$AV:$AV,"=No"),SUMIFS('Annual Service Data By Mode'!AN:AN,'Annual Service Data By Mode'!$I:$I,"&gt;="&amp;$B60,'Annual Service Data By Mode'!$AV:$AV,"=No"))),IF($A60="","",IF($A60="between",SUMIFS('Annual Service Data By Mode'!AN:AN,'Annual Service Data By Mode'!$I:$I,"&gt;="&amp;$B60,'Annual Service Data By Mode'!$I:$I,"&lt;"&amp;$D60),SUMIFS('Annual Service Data By Mode'!AN:AN,'Annual Service Data By Mode'!$I:$I,"&gt;="&amp;$B60)))))</f>
        <v>468484</v>
      </c>
      <c r="V60" s="83">
        <f>IF($AE$6,IF($AE$1,IF($A60="","",IF($A60="between",SUMIFS('Annual Service Data By Mode'!AP:AP,'Annual Service Data By Mode'!$I:$I,"&gt;="&amp;$B60,'Annual Service Data By Mode'!$I:$I,"&lt;"&amp;$D60,'Annual Service Data By Mode'!$AV:$AV,"=No",'Annual Service Data By Mode'!$G:$G,"=Full Reporter"),SUMIFS('Annual Service Data By Mode'!AP:AP,'Annual Service Data By Mode'!$I:$I,"&gt;="&amp;$B60,'Annual Service Data By Mode'!$AV:$AV,"=No",'Annual Service Data By Mode'!$G:$G,"=Full Reporter"))),IF($A60="","",IF($A60="between",SUMIFS('Annual Service Data By Mode'!AP:AP,'Annual Service Data By Mode'!$I:$I,"&gt;="&amp;$B60,'Annual Service Data By Mode'!$I:$I,"&lt;"&amp;$D60,'Annual Service Data By Mode'!$G:$G,"=Full Reporter"),SUMIFS('Annual Service Data By Mode'!AP:AP,'Annual Service Data By Mode'!$I:$I,"&gt;="&amp;$B60,'Annual Service Data By Mode'!$G:$G,"=Full Reporter")))),IF($AE$1,IF($A60="","",IF($A60="between",SUMIFS('Annual Service Data By Mode'!AP:AP,'Annual Service Data By Mode'!$I:$I,"&gt;="&amp;$B60,'Annual Service Data By Mode'!$I:$I,"&lt;"&amp;$D60,'Annual Service Data By Mode'!$AV:$AV,"=No"),SUMIFS('Annual Service Data By Mode'!AP:AP,'Annual Service Data By Mode'!$I:$I,"&gt;="&amp;$B60,'Annual Service Data By Mode'!$AV:$AV,"=No"))),IF($A60="","",IF($A60="between",SUMIFS('Annual Service Data By Mode'!AP:AP,'Annual Service Data By Mode'!$I:$I,"&gt;="&amp;$B60,'Annual Service Data By Mode'!$I:$I,"&lt;"&amp;$D60),SUMIFS('Annual Service Data By Mode'!AP:AP,'Annual Service Data By Mode'!$I:$I,"&gt;="&amp;$B60)))))</f>
        <v>433562</v>
      </c>
      <c r="W60" s="83">
        <f>IF($AE$6,IF($AE$1,IF($A60="","",IF($A60="between",SUMIFS('Annual Service Data By Mode'!AR:AR,'Annual Service Data By Mode'!$I:$I,"&gt;="&amp;$B60,'Annual Service Data By Mode'!$I:$I,"&lt;"&amp;$D60,'Annual Service Data By Mode'!$AV:$AV,"=No",'Annual Service Data By Mode'!$G:$G,"=Full Reporter"),SUMIFS('Annual Service Data By Mode'!AR:AR,'Annual Service Data By Mode'!$I:$I,"&gt;="&amp;$B60,'Annual Service Data By Mode'!$AV:$AV,"=No",'Annual Service Data By Mode'!$G:$G,"=Full Reporter"))),IF($A60="","",IF($A60="between",SUMIFS('Annual Service Data By Mode'!AR:AR,'Annual Service Data By Mode'!$I:$I,"&gt;="&amp;$B60,'Annual Service Data By Mode'!$I:$I,"&lt;"&amp;$D60,'Annual Service Data By Mode'!$G:$G,"=Full Reporter"),SUMIFS('Annual Service Data By Mode'!AR:AR,'Annual Service Data By Mode'!$I:$I,"&gt;="&amp;$B60,'Annual Service Data By Mode'!$G:$G,"=Full Reporter")))),IF($AE$1,IF($A60="","",IF($A60="between",SUMIFS('Annual Service Data By Mode'!AR:AR,'Annual Service Data By Mode'!$I:$I,"&gt;="&amp;$B60,'Annual Service Data By Mode'!$I:$I,"&lt;"&amp;$D60,'Annual Service Data By Mode'!$AV:$AV,"=No"),SUMIFS('Annual Service Data By Mode'!AR:AR,'Annual Service Data By Mode'!$I:$I,"&gt;="&amp;$B60,'Annual Service Data By Mode'!$AV:$AV,"=No"))),IF($A60="","",IF($A60="between",SUMIFS('Annual Service Data By Mode'!AR:AR,'Annual Service Data By Mode'!$I:$I,"&gt;="&amp;$B60,'Annual Service Data By Mode'!$I:$I,"&lt;"&amp;$D60),SUMIFS('Annual Service Data By Mode'!AR:AR,'Annual Service Data By Mode'!$I:$I,"&gt;="&amp;$B60)))))</f>
        <v>791211353</v>
      </c>
      <c r="X60" s="168">
        <f>IF($AE$6,IF($AE$1,IF($A60="","",IF($A60="between",SUMIFS('Annual Service Data By Mode'!AT:AT,'Annual Service Data By Mode'!$I:$I,"&gt;="&amp;$B60,'Annual Service Data By Mode'!$I:$I,"&lt;"&amp;$D60,'Annual Service Data By Mode'!$AV:$AV,"=No",'Annual Service Data By Mode'!$G:$G,"=Full Reporter"),SUMIFS('Annual Service Data By Mode'!AT:AT,'Annual Service Data By Mode'!$I:$I,"&gt;="&amp;$B60,'Annual Service Data By Mode'!$AV:$AV,"=No",'Annual Service Data By Mode'!$G:$G,"=Full Reporter"))),IF($A60="","",IF($A60="between",SUMIFS('Annual Service Data By Mode'!AT:AT,'Annual Service Data By Mode'!$I:$I,"&gt;="&amp;$B60,'Annual Service Data By Mode'!$I:$I,"&lt;"&amp;$D60,'Annual Service Data By Mode'!$G:$G,"=Full Reporter"),SUMIFS('Annual Service Data By Mode'!AT:AT,'Annual Service Data By Mode'!$I:$I,"&gt;="&amp;$B60,'Annual Service Data By Mode'!$G:$G,"=Full Reporter")))),IF($AE$1,IF($A60="","",IF($A60="between",SUMIFS('Annual Service Data By Mode'!AT:AT,'Annual Service Data By Mode'!$I:$I,"&gt;="&amp;$B60,'Annual Service Data By Mode'!$I:$I,"&lt;"&amp;$D60,'Annual Service Data By Mode'!$AV:$AV,"=No"),SUMIFS('Annual Service Data By Mode'!AT:AT,'Annual Service Data By Mode'!$I:$I,"&gt;="&amp;$B60,'Annual Service Data By Mode'!$AV:$AV,"=No"))),IF($A60="","",IF($A60="between",SUMIFS('Annual Service Data By Mode'!AT:AT,'Annual Service Data By Mode'!$I:$I,"&gt;="&amp;$B60,'Annual Service Data By Mode'!$I:$I,"&lt;"&amp;$D60),SUMIFS('Annual Service Data By Mode'!AT:AT,'Annual Service Data By Mode'!$I:$I,"&gt;="&amp;$B60)))))</f>
        <v>4179364329</v>
      </c>
      <c r="Y60" s="38"/>
      <c r="Z60" s="35"/>
      <c r="AA60" s="35"/>
      <c r="AB60" s="35"/>
      <c r="AC60" s="35"/>
      <c r="AD60" s="35"/>
      <c r="AE60" s="35"/>
      <c r="AF60" s="35"/>
      <c r="AG60" s="35"/>
      <c r="AH60" s="35"/>
      <c r="AI60" s="35"/>
    </row>
    <row r="61" spans="1:35" s="39" customFormat="1" ht="10.5" x14ac:dyDescent="0.25">
      <c r="A61" s="71" t="str">
        <f t="shared" si="17"/>
        <v>between</v>
      </c>
      <c r="B61" s="72">
        <f t="shared" si="18"/>
        <v>500</v>
      </c>
      <c r="C61" s="73" t="str">
        <f t="shared" si="19"/>
        <v>and</v>
      </c>
      <c r="D61" s="21">
        <v>1000</v>
      </c>
      <c r="E61" s="117" t="str">
        <f t="shared" si="16"/>
        <v>between 500 and 1,000</v>
      </c>
      <c r="F61" s="91">
        <f>IF($AE$6,IF($AE$1,IF($A61="","",IF($A61="between",SUMIFS('Annual Service Data By Mode'!L:L,'Annual Service Data By Mode'!$I:$I,"&gt;="&amp;$B61,'Annual Service Data By Mode'!$I:$I,"&lt;"&amp;$D61,'Annual Service Data By Mode'!$AV:$AV,"=No",'Annual Service Data By Mode'!$G:$G,"=Full Reporter"),SUMIFS('Annual Service Data By Mode'!L:L,'Annual Service Data By Mode'!$I:$I,"&gt;="&amp;$B61,'Annual Service Data By Mode'!$AV:$AV,"=No",'Annual Service Data By Mode'!$G:$G,"=Full Reporter"))),IF($A61="","",IF($A61="between",SUMIFS('Annual Service Data By Mode'!L:L,'Annual Service Data By Mode'!$I:$I,"&gt;="&amp;$B61,'Annual Service Data By Mode'!$I:$I,"&lt;"&amp;$D61,'Annual Service Data By Mode'!$G:$G,"=Full Reporter"),SUMIFS('Annual Service Data By Mode'!L:L,'Annual Service Data By Mode'!$I:$I,"&gt;="&amp;$B61,'Annual Service Data By Mode'!$G:$G,"=Full Reporter")))),IF($AE$1,IF($A61="","",IF($A61="between",SUMIFS('Annual Service Data By Mode'!L:L,'Annual Service Data By Mode'!$I:$I,"&gt;="&amp;$B61,'Annual Service Data By Mode'!$I:$I,"&lt;"&amp;$D61,'Annual Service Data By Mode'!$AV:$AV,"=No"),SUMIFS('Annual Service Data By Mode'!L:L,'Annual Service Data By Mode'!$I:$I,"&gt;="&amp;$B61,'Annual Service Data By Mode'!$AV:$AV,"=No"))),IF($A61="","",IF($A61="between",SUMIFS('Annual Service Data By Mode'!L:L,'Annual Service Data By Mode'!$I:$I,"&gt;="&amp;$B61,'Annual Service Data By Mode'!$I:$I,"&lt;"&amp;$D61),SUMIFS('Annual Service Data By Mode'!L:L,'Annual Service Data By Mode'!$I:$I,"&gt;="&amp;$B61)))))</f>
        <v>15904</v>
      </c>
      <c r="G61" s="83">
        <f>IF($AE$6,IF($AE$1,IF($A61="","",IF($A61="between",SUMIFS('Annual Service Data By Mode'!N:N,'Annual Service Data By Mode'!$I:$I,"&gt;="&amp;$B61,'Annual Service Data By Mode'!$I:$I,"&lt;"&amp;$D61,'Annual Service Data By Mode'!$AV:$AV,"=No",'Annual Service Data By Mode'!$G:$G,"=Full Reporter"),SUMIFS('Annual Service Data By Mode'!N:N,'Annual Service Data By Mode'!$I:$I,"&gt;="&amp;$B61,'Annual Service Data By Mode'!$AV:$AV,"=No",'Annual Service Data By Mode'!$G:$G,"=Full Reporter"))),IF($A61="","",IF($A61="between",SUMIFS('Annual Service Data By Mode'!N:N,'Annual Service Data By Mode'!$I:$I,"&gt;="&amp;$B61,'Annual Service Data By Mode'!$I:$I,"&lt;"&amp;$D61,'Annual Service Data By Mode'!$G:$G,"=Full Reporter"),SUMIFS('Annual Service Data By Mode'!N:N,'Annual Service Data By Mode'!$I:$I,"&gt;="&amp;$B61,'Annual Service Data By Mode'!$G:$G,"=Full Reporter")))),IF($AE$1,IF($A61="","",IF($A61="between",SUMIFS('Annual Service Data By Mode'!N:N,'Annual Service Data By Mode'!$I:$I,"&gt;="&amp;$B61,'Annual Service Data By Mode'!$I:$I,"&lt;"&amp;$D61,'Annual Service Data By Mode'!$AV:$AV,"=No"),SUMIFS('Annual Service Data By Mode'!N:N,'Annual Service Data By Mode'!$I:$I,"&gt;="&amp;$B61,'Annual Service Data By Mode'!$AV:$AV,"=No"))),IF($A61="","",IF($A61="between",SUMIFS('Annual Service Data By Mode'!N:N,'Annual Service Data By Mode'!$I:$I,"&gt;="&amp;$B61,'Annual Service Data By Mode'!$I:$I,"&lt;"&amp;$D61),SUMIFS('Annual Service Data By Mode'!N:N,'Annual Service Data By Mode'!$I:$I,"&gt;="&amp;$B61)))))</f>
        <v>302</v>
      </c>
      <c r="H61" s="84">
        <f t="shared" si="20"/>
        <v>15.787740341442927</v>
      </c>
      <c r="I61" s="85">
        <f t="shared" si="21"/>
        <v>6.108458023330936</v>
      </c>
      <c r="J61" s="84">
        <f t="shared" si="22"/>
        <v>10.662325088892747</v>
      </c>
      <c r="K61" s="84">
        <f t="shared" si="23"/>
        <v>27.557530770703188</v>
      </c>
      <c r="L61" s="83">
        <f>IF($AE$6,IF($AE$1,IF($A61="","",IF($A61="between",SUMIFS('Annual Service Data By Mode'!V:V,'Annual Service Data By Mode'!$I:$I,"&gt;="&amp;$B61,'Annual Service Data By Mode'!$I:$I,"&lt;"&amp;$D61,'Annual Service Data By Mode'!$AV:$AV,"=No",'Annual Service Data By Mode'!$G:$G,"=Full Reporter"),SUMIFS('Annual Service Data By Mode'!V:V,'Annual Service Data By Mode'!$I:$I,"&gt;="&amp;$B61,'Annual Service Data By Mode'!$AV:$AV,"=No",'Annual Service Data By Mode'!$G:$G,"=Full Reporter"))),IF($A61="","",IF($A61="between",SUMIFS('Annual Service Data By Mode'!V:V,'Annual Service Data By Mode'!$I:$I,"&gt;="&amp;$B61,'Annual Service Data By Mode'!$I:$I,"&lt;"&amp;$D61,'Annual Service Data By Mode'!$G:$G,"=Full Reporter"),SUMIFS('Annual Service Data By Mode'!V:V,'Annual Service Data By Mode'!$I:$I,"&gt;="&amp;$B61,'Annual Service Data By Mode'!$G:$G,"=Full Reporter")))),IF($AE$1,IF($A61="","",IF($A61="between",SUMIFS('Annual Service Data By Mode'!V:V,'Annual Service Data By Mode'!$I:$I,"&gt;="&amp;$B61,'Annual Service Data By Mode'!$I:$I,"&lt;"&amp;$D61,'Annual Service Data By Mode'!$AV:$AV,"=No"),SUMIFS('Annual Service Data By Mode'!V:V,'Annual Service Data By Mode'!$I:$I,"&gt;="&amp;$B61,'Annual Service Data By Mode'!$AV:$AV,"=No"))),IF($A61="","",IF($A61="between",SUMIFS('Annual Service Data By Mode'!V:V,'Annual Service Data By Mode'!$I:$I,"&gt;="&amp;$B61,'Annual Service Data By Mode'!$I:$I,"&lt;"&amp;$D61),SUMIFS('Annual Service Data By Mode'!V:V,'Annual Service Data By Mode'!$I:$I,"&gt;="&amp;$B61)))))</f>
        <v>393936837</v>
      </c>
      <c r="M61" s="83">
        <f>IF($AE$6,IF($AE$1,IF($A61="","",IF($A61="between",SUMIFS('Annual Service Data By Mode'!X:X,'Annual Service Data By Mode'!$I:$I,"&gt;="&amp;$B61,'Annual Service Data By Mode'!$I:$I,"&lt;"&amp;$D61,'Annual Service Data By Mode'!$AV:$AV,"=No",'Annual Service Data By Mode'!$G:$G,"=Full Reporter"),SUMIFS('Annual Service Data By Mode'!X:X,'Annual Service Data By Mode'!$I:$I,"&gt;="&amp;$B61,'Annual Service Data By Mode'!$AV:$AV,"=No",'Annual Service Data By Mode'!$G:$G,"=Full Reporter"))),IF($A61="","",IF($A61="between",SUMIFS('Annual Service Data By Mode'!X:X,'Annual Service Data By Mode'!$I:$I,"&gt;="&amp;$B61,'Annual Service Data By Mode'!$I:$I,"&lt;"&amp;$D61,'Annual Service Data By Mode'!$G:$G,"=Full Reporter"),SUMIFS('Annual Service Data By Mode'!X:X,'Annual Service Data By Mode'!$I:$I,"&gt;="&amp;$B61,'Annual Service Data By Mode'!$G:$G,"=Full Reporter")))),IF($AE$1,IF($A61="","",IF($A61="between",SUMIFS('Annual Service Data By Mode'!X:X,'Annual Service Data By Mode'!$I:$I,"&gt;="&amp;$B61,'Annual Service Data By Mode'!$I:$I,"&lt;"&amp;$D61,'Annual Service Data By Mode'!$AV:$AV,"=No"),SUMIFS('Annual Service Data By Mode'!X:X,'Annual Service Data By Mode'!$I:$I,"&gt;="&amp;$B61,'Annual Service Data By Mode'!$AV:$AV,"=No"))),IF($A61="","",IF($A61="between",SUMIFS('Annual Service Data By Mode'!X:X,'Annual Service Data By Mode'!$I:$I,"&gt;="&amp;$B61,'Annual Service Data By Mode'!$I:$I,"&lt;"&amp;$D61),SUMIFS('Annual Service Data By Mode'!X:X,'Annual Service Data By Mode'!$I:$I,"&gt;="&amp;$B61)))))</f>
        <v>686831523</v>
      </c>
      <c r="N61" s="83">
        <f>IF($AE$6,IF($AE$1,IF($A61="","",IF($A61="between",SUMIFS('Annual Service Data By Mode'!Z:Z,'Annual Service Data By Mode'!$I:$I,"&gt;="&amp;$B61,'Annual Service Data By Mode'!$I:$I,"&lt;"&amp;$D61,'Annual Service Data By Mode'!$AV:$AV,"=No",'Annual Service Data By Mode'!$G:$G,"=Full Reporter"),SUMIFS('Annual Service Data By Mode'!Z:Z,'Annual Service Data By Mode'!$I:$I,"&gt;="&amp;$B61,'Annual Service Data By Mode'!$AV:$AV,"=No",'Annual Service Data By Mode'!$G:$G,"=Full Reporter"))),IF($A61="","",IF($A61="between",SUMIFS('Annual Service Data By Mode'!Z:Z,'Annual Service Data By Mode'!$I:$I,"&gt;="&amp;$B61,'Annual Service Data By Mode'!$I:$I,"&lt;"&amp;$D61,'Annual Service Data By Mode'!$G:$G,"=Full Reporter"),SUMIFS('Annual Service Data By Mode'!Z:Z,'Annual Service Data By Mode'!$I:$I,"&gt;="&amp;$B61,'Annual Service Data By Mode'!$G:$G,"=Full Reporter")))),IF($AE$1,IF($A61="","",IF($A61="between",SUMIFS('Annual Service Data By Mode'!Z:Z,'Annual Service Data By Mode'!$I:$I,"&gt;="&amp;$B61,'Annual Service Data By Mode'!$I:$I,"&lt;"&amp;$D61,'Annual Service Data By Mode'!$AV:$AV,"=No"),SUMIFS('Annual Service Data By Mode'!Z:Z,'Annual Service Data By Mode'!$I:$I,"&gt;="&amp;$B61,'Annual Service Data By Mode'!$AV:$AV,"=No"))),IF($A61="","",IF($A61="between",SUMIFS('Annual Service Data By Mode'!Z:Z,'Annual Service Data By Mode'!$I:$I,"&gt;="&amp;$B61,'Annual Service Data By Mode'!$I:$I,"&lt;"&amp;$D61),SUMIFS('Annual Service Data By Mode'!Z:Z,'Annual Service Data By Mode'!$I:$I,"&gt;="&amp;$B61)))))</f>
        <v>619915034</v>
      </c>
      <c r="O61" s="83">
        <f>IF($AE$6,IF($AE$1,IF($A61="","",IF($A61="between",SUMIFS('Annual Service Data By Mode'!AB:AB,'Annual Service Data By Mode'!$I:$I,"&gt;="&amp;$B61,'Annual Service Data By Mode'!$I:$I,"&lt;"&amp;$D61,'Annual Service Data By Mode'!$AV:$AV,"=No",'Annual Service Data By Mode'!$G:$G,"=Full Reporter"),SUMIFS('Annual Service Data By Mode'!AB:AB,'Annual Service Data By Mode'!$I:$I,"&gt;="&amp;$B61,'Annual Service Data By Mode'!$AV:$AV,"=No",'Annual Service Data By Mode'!$G:$G,"=Full Reporter"))),IF($A61="","",IF($A61="between",SUMIFS('Annual Service Data By Mode'!AB:AB,'Annual Service Data By Mode'!$I:$I,"&gt;="&amp;$B61,'Annual Service Data By Mode'!$I:$I,"&lt;"&amp;$D61,'Annual Service Data By Mode'!$G:$G,"=Full Reporter"),SUMIFS('Annual Service Data By Mode'!AB:AB,'Annual Service Data By Mode'!$I:$I,"&gt;="&amp;$B61,'Annual Service Data By Mode'!$G:$G,"=Full Reporter")))),IF($AE$1,IF($A61="","",IF($A61="between",SUMIFS('Annual Service Data By Mode'!AB:AB,'Annual Service Data By Mode'!$I:$I,"&gt;="&amp;$B61,'Annual Service Data By Mode'!$I:$I,"&lt;"&amp;$D61,'Annual Service Data By Mode'!$AV:$AV,"=No"),SUMIFS('Annual Service Data By Mode'!AB:AB,'Annual Service Data By Mode'!$I:$I,"&gt;="&amp;$B61,'Annual Service Data By Mode'!$AV:$AV,"=No"))),IF($A61="","",IF($A61="between",SUMIFS('Annual Service Data By Mode'!AB:AB,'Annual Service Data By Mode'!$I:$I,"&gt;="&amp;$B61,'Annual Service Data By Mode'!$I:$I,"&lt;"&amp;$D61),SUMIFS('Annual Service Data By Mode'!AB:AB,'Annual Service Data By Mode'!$I:$I,"&gt;="&amp;$B61)))))</f>
        <v>82815630</v>
      </c>
      <c r="P61" s="83">
        <f>IF($AE$6,IF($AE$1,IF($A61="","",IF($A61="between",SUMIFS('Annual Service Data By Mode'!AD:AD,'Annual Service Data By Mode'!$I:$I,"&gt;="&amp;$B61,'Annual Service Data By Mode'!$I:$I,"&lt;"&amp;$D61,'Annual Service Data By Mode'!$AV:$AV,"=No",'Annual Service Data By Mode'!$G:$G,"=Full Reporter"),SUMIFS('Annual Service Data By Mode'!AD:AD,'Annual Service Data By Mode'!$I:$I,"&gt;="&amp;$B61,'Annual Service Data By Mode'!$AV:$AV,"=No",'Annual Service Data By Mode'!$G:$G,"=Full Reporter"))),IF($A61="","",IF($A61="between",SUMIFS('Annual Service Data By Mode'!AD:AD,'Annual Service Data By Mode'!$I:$I,"&gt;="&amp;$B61,'Annual Service Data By Mode'!$I:$I,"&lt;"&amp;$D61,'Annual Service Data By Mode'!$G:$G,"=Full Reporter"),SUMIFS('Annual Service Data By Mode'!AD:AD,'Annual Service Data By Mode'!$I:$I,"&gt;="&amp;$B61,'Annual Service Data By Mode'!$G:$G,"=Full Reporter")))),IF($AE$1,IF($A61="","",IF($A61="between",SUMIFS('Annual Service Data By Mode'!AD:AD,'Annual Service Data By Mode'!$I:$I,"&gt;="&amp;$B61,'Annual Service Data By Mode'!$I:$I,"&lt;"&amp;$D61,'Annual Service Data By Mode'!$AV:$AV,"=No"),SUMIFS('Annual Service Data By Mode'!AD:AD,'Annual Service Data By Mode'!$I:$I,"&gt;="&amp;$B61,'Annual Service Data By Mode'!$AV:$AV,"=No"))),IF($A61="","",IF($A61="between",SUMIFS('Annual Service Data By Mode'!AD:AD,'Annual Service Data By Mode'!$I:$I,"&gt;="&amp;$B61,'Annual Service Data By Mode'!$I:$I,"&lt;"&amp;$D61),SUMIFS('Annual Service Data By Mode'!AD:AD,'Annual Service Data By Mode'!$I:$I,"&gt;="&amp;$B61)))))</f>
        <v>42947741</v>
      </c>
      <c r="Q61" s="83">
        <f>IF($AE$6,IF($AE$1,IF($A61="","",IF($A61="between",SUMIFS('Annual Service Data By Mode'!AF:AF,'Annual Service Data By Mode'!$I:$I,"&gt;="&amp;$B61,'Annual Service Data By Mode'!$I:$I,"&lt;"&amp;$D61,'Annual Service Data By Mode'!$AV:$AV,"=No",'Annual Service Data By Mode'!$G:$G,"=Full Reporter"),SUMIFS('Annual Service Data By Mode'!AF:AF,'Annual Service Data By Mode'!$I:$I,"&gt;="&amp;$B61,'Annual Service Data By Mode'!$AV:$AV,"=No",'Annual Service Data By Mode'!$G:$G,"=Full Reporter"))),IF($A61="","",IF($A61="between",SUMIFS('Annual Service Data By Mode'!AF:AF,'Annual Service Data By Mode'!$I:$I,"&gt;="&amp;$B61,'Annual Service Data By Mode'!$I:$I,"&lt;"&amp;$D61,'Annual Service Data By Mode'!$G:$G,"=Full Reporter"),SUMIFS('Annual Service Data By Mode'!AF:AF,'Annual Service Data By Mode'!$I:$I,"&gt;="&amp;$B61,'Annual Service Data By Mode'!$G:$G,"=Full Reporter")))),IF($AE$1,IF($A61="","",IF($A61="between",SUMIFS('Annual Service Data By Mode'!AF:AF,'Annual Service Data By Mode'!$I:$I,"&gt;="&amp;$B61,'Annual Service Data By Mode'!$I:$I,"&lt;"&amp;$D61,'Annual Service Data By Mode'!$AV:$AV,"=No"),SUMIFS('Annual Service Data By Mode'!AF:AF,'Annual Service Data By Mode'!$I:$I,"&gt;="&amp;$B61,'Annual Service Data By Mode'!$AV:$AV,"=No"))),IF($A61="","",IF($A61="between",SUMIFS('Annual Service Data By Mode'!AF:AF,'Annual Service Data By Mode'!$I:$I,"&gt;="&amp;$B61,'Annual Service Data By Mode'!$I:$I,"&lt;"&amp;$D61),SUMIFS('Annual Service Data By Mode'!AF:AF,'Annual Service Data By Mode'!$I:$I,"&gt;="&amp;$B61)))))</f>
        <v>39265596</v>
      </c>
      <c r="R61" s="83">
        <f>IF($AE$6,IF($AE$1,IF($A61="","",IF($A61="between",SUMIFS('Annual Service Data By Mode'!AH:AH,'Annual Service Data By Mode'!$I:$I,"&gt;="&amp;$B61,'Annual Service Data By Mode'!$I:$I,"&lt;"&amp;$D61,'Annual Service Data By Mode'!$AV:$AV,"=No",'Annual Service Data By Mode'!$G:$G,"=Full Reporter"),SUMIFS('Annual Service Data By Mode'!AH:AH,'Annual Service Data By Mode'!$I:$I,"&gt;="&amp;$B61,'Annual Service Data By Mode'!$AV:$AV,"=No",'Annual Service Data By Mode'!$G:$G,"=Full Reporter"))),IF($A61="","",IF($A61="between",SUMIFS('Annual Service Data By Mode'!AH:AH,'Annual Service Data By Mode'!$I:$I,"&gt;="&amp;$B61,'Annual Service Data By Mode'!$I:$I,"&lt;"&amp;$D61,'Annual Service Data By Mode'!$G:$G,"=Full Reporter"),SUMIFS('Annual Service Data By Mode'!AH:AH,'Annual Service Data By Mode'!$I:$I,"&gt;="&amp;$B61,'Annual Service Data By Mode'!$G:$G,"=Full Reporter")))),IF($AE$1,IF($A61="","",IF($A61="between",SUMIFS('Annual Service Data By Mode'!AH:AH,'Annual Service Data By Mode'!$I:$I,"&gt;="&amp;$B61,'Annual Service Data By Mode'!$I:$I,"&lt;"&amp;$D61,'Annual Service Data By Mode'!$AV:$AV,"=No"),SUMIFS('Annual Service Data By Mode'!AH:AH,'Annual Service Data By Mode'!$I:$I,"&gt;="&amp;$B61,'Annual Service Data By Mode'!$AV:$AV,"=No"))),IF($A61="","",IF($A61="between",SUMIFS('Annual Service Data By Mode'!AH:AH,'Annual Service Data By Mode'!$I:$I,"&gt;="&amp;$B61,'Annual Service Data By Mode'!$I:$I,"&lt;"&amp;$D61),SUMIFS('Annual Service Data By Mode'!AH:AH,'Annual Service Data By Mode'!$I:$I,"&gt;="&amp;$B61)))))</f>
        <v>4521029</v>
      </c>
      <c r="S61" s="83">
        <f>IF($AE$6,IF($AE$1,IF($A61="","",IF($A61="between",SUMIFS('Annual Service Data By Mode'!AJ:AJ,'Annual Service Data By Mode'!$I:$I,"&gt;="&amp;$B61,'Annual Service Data By Mode'!$I:$I,"&lt;"&amp;$D61,'Annual Service Data By Mode'!$AV:$AV,"=No",'Annual Service Data By Mode'!$G:$G,"=Full Reporter"),SUMIFS('Annual Service Data By Mode'!AJ:AJ,'Annual Service Data By Mode'!$I:$I,"&gt;="&amp;$B61,'Annual Service Data By Mode'!$AV:$AV,"=No",'Annual Service Data By Mode'!$G:$G,"=Full Reporter"))),IF($A61="","",IF($A61="between",SUMIFS('Annual Service Data By Mode'!AJ:AJ,'Annual Service Data By Mode'!$I:$I,"&gt;="&amp;$B61,'Annual Service Data By Mode'!$I:$I,"&lt;"&amp;$D61,'Annual Service Data By Mode'!$G:$G,"=Full Reporter"),SUMIFS('Annual Service Data By Mode'!AJ:AJ,'Annual Service Data By Mode'!$I:$I,"&gt;="&amp;$B61,'Annual Service Data By Mode'!$G:$G,"=Full Reporter")))),IF($AE$1,IF($A61="","",IF($A61="between",SUMIFS('Annual Service Data By Mode'!AJ:AJ,'Annual Service Data By Mode'!$I:$I,"&gt;="&amp;$B61,'Annual Service Data By Mode'!$I:$I,"&lt;"&amp;$D61,'Annual Service Data By Mode'!$AV:$AV,"=No"),SUMIFS('Annual Service Data By Mode'!AJ:AJ,'Annual Service Data By Mode'!$I:$I,"&gt;="&amp;$B61,'Annual Service Data By Mode'!$AV:$AV,"=No"))),IF($A61="","",IF($A61="between",SUMIFS('Annual Service Data By Mode'!AJ:AJ,'Annual Service Data By Mode'!$I:$I,"&gt;="&amp;$B61,'Annual Service Data By Mode'!$I:$I,"&lt;"&amp;$D61),SUMIFS('Annual Service Data By Mode'!AJ:AJ,'Annual Service Data By Mode'!$I:$I,"&gt;="&amp;$B61)))))</f>
        <v>28897139</v>
      </c>
      <c r="T61" s="83">
        <f>IF($AE$6,IF($AE$1,IF($A61="","",IF($A61="between",SUMIFS('Annual Service Data By Mode'!AL:AL,'Annual Service Data By Mode'!$I:$I,"&gt;="&amp;$B61,'Annual Service Data By Mode'!$I:$I,"&lt;"&amp;$D61,'Annual Service Data By Mode'!$AV:$AV,"=No",'Annual Service Data By Mode'!$G:$G,"=Full Reporter"),SUMIFS('Annual Service Data By Mode'!AL:AL,'Annual Service Data By Mode'!$I:$I,"&gt;="&amp;$B61,'Annual Service Data By Mode'!$AV:$AV,"=No",'Annual Service Data By Mode'!$G:$G,"=Full Reporter"))),IF($A61="","",IF($A61="between",SUMIFS('Annual Service Data By Mode'!AL:AL,'Annual Service Data By Mode'!$I:$I,"&gt;="&amp;$B61,'Annual Service Data By Mode'!$I:$I,"&lt;"&amp;$D61,'Annual Service Data By Mode'!$G:$G,"=Full Reporter"),SUMIFS('Annual Service Data By Mode'!AL:AL,'Annual Service Data By Mode'!$I:$I,"&gt;="&amp;$B61,'Annual Service Data By Mode'!$G:$G,"=Full Reporter")))),IF($AE$1,IF($A61="","",IF($A61="between",SUMIFS('Annual Service Data By Mode'!AL:AL,'Annual Service Data By Mode'!$I:$I,"&gt;="&amp;$B61,'Annual Service Data By Mode'!$I:$I,"&lt;"&amp;$D61,'Annual Service Data By Mode'!$AV:$AV,"=No"),SUMIFS('Annual Service Data By Mode'!AL:AL,'Annual Service Data By Mode'!$I:$I,"&gt;="&amp;$B61,'Annual Service Data By Mode'!$AV:$AV,"=No"))),IF($A61="","",IF($A61="between",SUMIFS('Annual Service Data By Mode'!AL:AL,'Annual Service Data By Mode'!$I:$I,"&gt;="&amp;$B61,'Annual Service Data By Mode'!$I:$I,"&lt;"&amp;$D61),SUMIFS('Annual Service Data By Mode'!AL:AL,'Annual Service Data By Mode'!$I:$I,"&gt;="&amp;$B61)))))</f>
        <v>28169734</v>
      </c>
      <c r="U61" s="83">
        <f>IF($AE$6,IF($AE$1,IF($A61="","",IF($A61="between",SUMIFS('Annual Service Data By Mode'!AN:AN,'Annual Service Data By Mode'!$I:$I,"&gt;="&amp;$B61,'Annual Service Data By Mode'!$I:$I,"&lt;"&amp;$D61,'Annual Service Data By Mode'!$AV:$AV,"=No",'Annual Service Data By Mode'!$G:$G,"=Full Reporter"),SUMIFS('Annual Service Data By Mode'!AN:AN,'Annual Service Data By Mode'!$I:$I,"&gt;="&amp;$B61,'Annual Service Data By Mode'!$AV:$AV,"=No",'Annual Service Data By Mode'!$G:$G,"=Full Reporter"))),IF($A61="","",IF($A61="between",SUMIFS('Annual Service Data By Mode'!AN:AN,'Annual Service Data By Mode'!$I:$I,"&gt;="&amp;$B61,'Annual Service Data By Mode'!$I:$I,"&lt;"&amp;$D61,'Annual Service Data By Mode'!$G:$G,"=Full Reporter"),SUMIFS('Annual Service Data By Mode'!AN:AN,'Annual Service Data By Mode'!$I:$I,"&gt;="&amp;$B61,'Annual Service Data By Mode'!$G:$G,"=Full Reporter")))),IF($AE$1,IF($A61="","",IF($A61="between",SUMIFS('Annual Service Data By Mode'!AN:AN,'Annual Service Data By Mode'!$I:$I,"&gt;="&amp;$B61,'Annual Service Data By Mode'!$I:$I,"&lt;"&amp;$D61,'Annual Service Data By Mode'!$AV:$AV,"=No"),SUMIFS('Annual Service Data By Mode'!AN:AN,'Annual Service Data By Mode'!$I:$I,"&gt;="&amp;$B61,'Annual Service Data By Mode'!$AV:$AV,"=No"))),IF($A61="","",IF($A61="between",SUMIFS('Annual Service Data By Mode'!AN:AN,'Annual Service Data By Mode'!$I:$I,"&gt;="&amp;$B61,'Annual Service Data By Mode'!$I:$I,"&lt;"&amp;$D61),SUMIFS('Annual Service Data By Mode'!AN:AN,'Annual Service Data By Mode'!$I:$I,"&gt;="&amp;$B61)))))</f>
        <v>1506584</v>
      </c>
      <c r="V61" s="83">
        <f>IF($AE$6,IF($AE$1,IF($A61="","",IF($A61="between",SUMIFS('Annual Service Data By Mode'!AP:AP,'Annual Service Data By Mode'!$I:$I,"&gt;="&amp;$B61,'Annual Service Data By Mode'!$I:$I,"&lt;"&amp;$D61,'Annual Service Data By Mode'!$AV:$AV,"=No",'Annual Service Data By Mode'!$G:$G,"=Full Reporter"),SUMIFS('Annual Service Data By Mode'!AP:AP,'Annual Service Data By Mode'!$I:$I,"&gt;="&amp;$B61,'Annual Service Data By Mode'!$AV:$AV,"=No",'Annual Service Data By Mode'!$G:$G,"=Full Reporter"))),IF($A61="","",IF($A61="between",SUMIFS('Annual Service Data By Mode'!AP:AP,'Annual Service Data By Mode'!$I:$I,"&gt;="&amp;$B61,'Annual Service Data By Mode'!$I:$I,"&lt;"&amp;$D61,'Annual Service Data By Mode'!$G:$G,"=Full Reporter"),SUMIFS('Annual Service Data By Mode'!AP:AP,'Annual Service Data By Mode'!$I:$I,"&gt;="&amp;$B61,'Annual Service Data By Mode'!$G:$G,"=Full Reporter")))),IF($AE$1,IF($A61="","",IF($A61="between",SUMIFS('Annual Service Data By Mode'!AP:AP,'Annual Service Data By Mode'!$I:$I,"&gt;="&amp;$B61,'Annual Service Data By Mode'!$I:$I,"&lt;"&amp;$D61,'Annual Service Data By Mode'!$AV:$AV,"=No"),SUMIFS('Annual Service Data By Mode'!AP:AP,'Annual Service Data By Mode'!$I:$I,"&gt;="&amp;$B61,'Annual Service Data By Mode'!$AV:$AV,"=No"))),IF($A61="","",IF($A61="between",SUMIFS('Annual Service Data By Mode'!AP:AP,'Annual Service Data By Mode'!$I:$I,"&gt;="&amp;$B61,'Annual Service Data By Mode'!$I:$I,"&lt;"&amp;$D61),SUMIFS('Annual Service Data By Mode'!AP:AP,'Annual Service Data By Mode'!$I:$I,"&gt;="&amp;$B61)))))</f>
        <v>1414439</v>
      </c>
      <c r="W61" s="83">
        <f>IF($AE$6,IF($AE$1,IF($A61="","",IF($A61="between",SUMIFS('Annual Service Data By Mode'!AR:AR,'Annual Service Data By Mode'!$I:$I,"&gt;="&amp;$B61,'Annual Service Data By Mode'!$I:$I,"&lt;"&amp;$D61,'Annual Service Data By Mode'!$AV:$AV,"=No",'Annual Service Data By Mode'!$G:$G,"=Full Reporter"),SUMIFS('Annual Service Data By Mode'!AR:AR,'Annual Service Data By Mode'!$I:$I,"&gt;="&amp;$B61,'Annual Service Data By Mode'!$AV:$AV,"=No",'Annual Service Data By Mode'!$G:$G,"=Full Reporter"))),IF($A61="","",IF($A61="between",SUMIFS('Annual Service Data By Mode'!AR:AR,'Annual Service Data By Mode'!$I:$I,"&gt;="&amp;$B61,'Annual Service Data By Mode'!$I:$I,"&lt;"&amp;$D61,'Annual Service Data By Mode'!$G:$G,"=Full Reporter"),SUMIFS('Annual Service Data By Mode'!AR:AR,'Annual Service Data By Mode'!$I:$I,"&gt;="&amp;$B61,'Annual Service Data By Mode'!$G:$G,"=Full Reporter")))),IF($AE$1,IF($A61="","",IF($A61="between",SUMIFS('Annual Service Data By Mode'!AR:AR,'Annual Service Data By Mode'!$I:$I,"&gt;="&amp;$B61,'Annual Service Data By Mode'!$I:$I,"&lt;"&amp;$D61,'Annual Service Data By Mode'!$AV:$AV,"=No"),SUMIFS('Annual Service Data By Mode'!AR:AR,'Annual Service Data By Mode'!$I:$I,"&gt;="&amp;$B61,'Annual Service Data By Mode'!$AV:$AV,"=No"))),IF($A61="","",IF($A61="between",SUMIFS('Annual Service Data By Mode'!AR:AR,'Annual Service Data By Mode'!$I:$I,"&gt;="&amp;$B61,'Annual Service Data By Mode'!$I:$I,"&lt;"&amp;$D61),SUMIFS('Annual Service Data By Mode'!AR:AR,'Annual Service Data By Mode'!$I:$I,"&gt;="&amp;$B61)))))</f>
        <v>1082062870</v>
      </c>
      <c r="X61" s="168">
        <f>IF($AE$6,IF($AE$1,IF($A61="","",IF($A61="between",SUMIFS('Annual Service Data By Mode'!AT:AT,'Annual Service Data By Mode'!$I:$I,"&gt;="&amp;$B61,'Annual Service Data By Mode'!$I:$I,"&lt;"&amp;$D61,'Annual Service Data By Mode'!$AV:$AV,"=No",'Annual Service Data By Mode'!$G:$G,"=Full Reporter"),SUMIFS('Annual Service Data By Mode'!AT:AT,'Annual Service Data By Mode'!$I:$I,"&gt;="&amp;$B61,'Annual Service Data By Mode'!$AV:$AV,"=No",'Annual Service Data By Mode'!$G:$G,"=Full Reporter"))),IF($A61="","",IF($A61="between",SUMIFS('Annual Service Data By Mode'!AT:AT,'Annual Service Data By Mode'!$I:$I,"&gt;="&amp;$B61,'Annual Service Data By Mode'!$I:$I,"&lt;"&amp;$D61,'Annual Service Data By Mode'!$G:$G,"=Full Reporter"),SUMIFS('Annual Service Data By Mode'!AT:AT,'Annual Service Data By Mode'!$I:$I,"&gt;="&amp;$B61,'Annual Service Data By Mode'!$G:$G,"=Full Reporter")))),IF($AE$1,IF($A61="","",IF($A61="between",SUMIFS('Annual Service Data By Mode'!AT:AT,'Annual Service Data By Mode'!$I:$I,"&gt;="&amp;$B61,'Annual Service Data By Mode'!$I:$I,"&lt;"&amp;$D61,'Annual Service Data By Mode'!$AV:$AV,"=No"),SUMIFS('Annual Service Data By Mode'!AT:AT,'Annual Service Data By Mode'!$I:$I,"&gt;="&amp;$B61,'Annual Service Data By Mode'!$AV:$AV,"=No"))),IF($A61="","",IF($A61="between",SUMIFS('Annual Service Data By Mode'!AT:AT,'Annual Service Data By Mode'!$I:$I,"&gt;="&amp;$B61,'Annual Service Data By Mode'!$I:$I,"&lt;"&amp;$D61),SUMIFS('Annual Service Data By Mode'!AT:AT,'Annual Service Data By Mode'!$I:$I,"&gt;="&amp;$B61)))))</f>
        <v>6609735620</v>
      </c>
      <c r="Y61" s="38"/>
      <c r="Z61" s="35"/>
      <c r="AA61" s="35"/>
      <c r="AB61" s="35"/>
      <c r="AC61" s="35"/>
      <c r="AD61" s="35"/>
      <c r="AE61" s="35"/>
      <c r="AF61" s="35"/>
      <c r="AG61" s="35"/>
      <c r="AH61" s="35"/>
      <c r="AI61" s="35"/>
    </row>
    <row r="62" spans="1:35" s="39" customFormat="1" ht="10.5" x14ac:dyDescent="0.25">
      <c r="A62" s="71" t="str">
        <f t="shared" si="17"/>
        <v>between</v>
      </c>
      <c r="B62" s="72">
        <f t="shared" si="18"/>
        <v>1000</v>
      </c>
      <c r="C62" s="73" t="str">
        <f t="shared" si="19"/>
        <v>and</v>
      </c>
      <c r="D62" s="21">
        <v>2000</v>
      </c>
      <c r="E62" s="117" t="str">
        <f t="shared" si="16"/>
        <v>between 1,000 and 2,000</v>
      </c>
      <c r="F62" s="91">
        <f>IF($AE$6,IF($AE$1,IF($A62="","",IF($A62="between",SUMIFS('Annual Service Data By Mode'!L:L,'Annual Service Data By Mode'!$I:$I,"&gt;="&amp;$B62,'Annual Service Data By Mode'!$I:$I,"&lt;"&amp;$D62,'Annual Service Data By Mode'!$AV:$AV,"=No",'Annual Service Data By Mode'!$G:$G,"=Full Reporter"),SUMIFS('Annual Service Data By Mode'!L:L,'Annual Service Data By Mode'!$I:$I,"&gt;="&amp;$B62,'Annual Service Data By Mode'!$AV:$AV,"=No",'Annual Service Data By Mode'!$G:$G,"=Full Reporter"))),IF($A62="","",IF($A62="between",SUMIFS('Annual Service Data By Mode'!L:L,'Annual Service Data By Mode'!$I:$I,"&gt;="&amp;$B62,'Annual Service Data By Mode'!$I:$I,"&lt;"&amp;$D62,'Annual Service Data By Mode'!$G:$G,"=Full Reporter"),SUMIFS('Annual Service Data By Mode'!L:L,'Annual Service Data By Mode'!$I:$I,"&gt;="&amp;$B62,'Annual Service Data By Mode'!$G:$G,"=Full Reporter")))),IF($AE$1,IF($A62="","",IF($A62="between",SUMIFS('Annual Service Data By Mode'!L:L,'Annual Service Data By Mode'!$I:$I,"&gt;="&amp;$B62,'Annual Service Data By Mode'!$I:$I,"&lt;"&amp;$D62,'Annual Service Data By Mode'!$AV:$AV,"=No"),SUMIFS('Annual Service Data By Mode'!L:L,'Annual Service Data By Mode'!$I:$I,"&gt;="&amp;$B62,'Annual Service Data By Mode'!$AV:$AV,"=No"))),IF($A62="","",IF($A62="between",SUMIFS('Annual Service Data By Mode'!L:L,'Annual Service Data By Mode'!$I:$I,"&gt;="&amp;$B62,'Annual Service Data By Mode'!$I:$I,"&lt;"&amp;$D62),SUMIFS('Annual Service Data By Mode'!L:L,'Annual Service Data By Mode'!$I:$I,"&gt;="&amp;$B62)))))</f>
        <v>17022</v>
      </c>
      <c r="G62" s="83">
        <f>IF($AE$6,IF($AE$1,IF($A62="","",IF($A62="between",SUMIFS('Annual Service Data By Mode'!N:N,'Annual Service Data By Mode'!$I:$I,"&gt;="&amp;$B62,'Annual Service Data By Mode'!$I:$I,"&lt;"&amp;$D62,'Annual Service Data By Mode'!$AV:$AV,"=No",'Annual Service Data By Mode'!$G:$G,"=Full Reporter"),SUMIFS('Annual Service Data By Mode'!N:N,'Annual Service Data By Mode'!$I:$I,"&gt;="&amp;$B62,'Annual Service Data By Mode'!$AV:$AV,"=No",'Annual Service Data By Mode'!$G:$G,"=Full Reporter"))),IF($A62="","",IF($A62="between",SUMIFS('Annual Service Data By Mode'!N:N,'Annual Service Data By Mode'!$I:$I,"&gt;="&amp;$B62,'Annual Service Data By Mode'!$I:$I,"&lt;"&amp;$D62,'Annual Service Data By Mode'!$G:$G,"=Full Reporter"),SUMIFS('Annual Service Data By Mode'!N:N,'Annual Service Data By Mode'!$I:$I,"&gt;="&amp;$B62,'Annual Service Data By Mode'!$G:$G,"=Full Reporter")))),IF($AE$1,IF($A62="","",IF($A62="between",SUMIFS('Annual Service Data By Mode'!N:N,'Annual Service Data By Mode'!$I:$I,"&gt;="&amp;$B62,'Annual Service Data By Mode'!$I:$I,"&lt;"&amp;$D62,'Annual Service Data By Mode'!$AV:$AV,"=No"),SUMIFS('Annual Service Data By Mode'!N:N,'Annual Service Data By Mode'!$I:$I,"&gt;="&amp;$B62,'Annual Service Data By Mode'!$AV:$AV,"=No"))),IF($A62="","",IF($A62="between",SUMIFS('Annual Service Data By Mode'!N:N,'Annual Service Data By Mode'!$I:$I,"&gt;="&amp;$B62,'Annual Service Data By Mode'!$I:$I,"&lt;"&amp;$D62),SUMIFS('Annual Service Data By Mode'!N:N,'Annual Service Data By Mode'!$I:$I,"&gt;="&amp;$B62)))))</f>
        <v>795</v>
      </c>
      <c r="H62" s="84">
        <f t="shared" si="20"/>
        <v>16.304044493483865</v>
      </c>
      <c r="I62" s="85">
        <f t="shared" si="21"/>
        <v>9.1266418365679094</v>
      </c>
      <c r="J62" s="84">
        <f t="shared" si="22"/>
        <v>18.05796099470145</v>
      </c>
      <c r="K62" s="84">
        <f t="shared" si="23"/>
        <v>32.259160027465803</v>
      </c>
      <c r="L62" s="83">
        <f>IF($AE$6,IF($AE$1,IF($A62="","",IF($A62="between",SUMIFS('Annual Service Data By Mode'!V:V,'Annual Service Data By Mode'!$I:$I,"&gt;="&amp;$B62,'Annual Service Data By Mode'!$I:$I,"&lt;"&amp;$D62,'Annual Service Data By Mode'!$AV:$AV,"=No",'Annual Service Data By Mode'!$G:$G,"=Full Reporter"),SUMIFS('Annual Service Data By Mode'!V:V,'Annual Service Data By Mode'!$I:$I,"&gt;="&amp;$B62,'Annual Service Data By Mode'!$AV:$AV,"=No",'Annual Service Data By Mode'!$G:$G,"=Full Reporter"))),IF($A62="","",IF($A62="between",SUMIFS('Annual Service Data By Mode'!V:V,'Annual Service Data By Mode'!$I:$I,"&gt;="&amp;$B62,'Annual Service Data By Mode'!$I:$I,"&lt;"&amp;$D62,'Annual Service Data By Mode'!$G:$G,"=Full Reporter"),SUMIFS('Annual Service Data By Mode'!V:V,'Annual Service Data By Mode'!$I:$I,"&gt;="&amp;$B62,'Annual Service Data By Mode'!$G:$G,"=Full Reporter")))),IF($AE$1,IF($A62="","",IF($A62="between",SUMIFS('Annual Service Data By Mode'!V:V,'Annual Service Data By Mode'!$I:$I,"&gt;="&amp;$B62,'Annual Service Data By Mode'!$I:$I,"&lt;"&amp;$D62,'Annual Service Data By Mode'!$AV:$AV,"=No"),SUMIFS('Annual Service Data By Mode'!V:V,'Annual Service Data By Mode'!$I:$I,"&gt;="&amp;$B62,'Annual Service Data By Mode'!$AV:$AV,"=No"))),IF($A62="","",IF($A62="between",SUMIFS('Annual Service Data By Mode'!V:V,'Annual Service Data By Mode'!$I:$I,"&gt;="&amp;$B62,'Annual Service Data By Mode'!$I:$I,"&lt;"&amp;$D62),SUMIFS('Annual Service Data By Mode'!V:V,'Annual Service Data By Mode'!$I:$I,"&gt;="&amp;$B62)))))</f>
        <v>467553846</v>
      </c>
      <c r="M62" s="83">
        <f>IF($AE$6,IF($AE$1,IF($A62="","",IF($A62="between",SUMIFS('Annual Service Data By Mode'!X:X,'Annual Service Data By Mode'!$I:$I,"&gt;="&amp;$B62,'Annual Service Data By Mode'!$I:$I,"&lt;"&amp;$D62,'Annual Service Data By Mode'!$AV:$AV,"=No",'Annual Service Data By Mode'!$G:$G,"=Full Reporter"),SUMIFS('Annual Service Data By Mode'!X:X,'Annual Service Data By Mode'!$I:$I,"&gt;="&amp;$B62,'Annual Service Data By Mode'!$AV:$AV,"=No",'Annual Service Data By Mode'!$G:$G,"=Full Reporter"))),IF($A62="","",IF($A62="between",SUMIFS('Annual Service Data By Mode'!X:X,'Annual Service Data By Mode'!$I:$I,"&gt;="&amp;$B62,'Annual Service Data By Mode'!$I:$I,"&lt;"&amp;$D62,'Annual Service Data By Mode'!$G:$G,"=Full Reporter"),SUMIFS('Annual Service Data By Mode'!X:X,'Annual Service Data By Mode'!$I:$I,"&gt;="&amp;$B62,'Annual Service Data By Mode'!$G:$G,"=Full Reporter")))),IF($AE$1,IF($A62="","",IF($A62="between",SUMIFS('Annual Service Data By Mode'!X:X,'Annual Service Data By Mode'!$I:$I,"&gt;="&amp;$B62,'Annual Service Data By Mode'!$I:$I,"&lt;"&amp;$D62,'Annual Service Data By Mode'!$AV:$AV,"=No"),SUMIFS('Annual Service Data By Mode'!X:X,'Annual Service Data By Mode'!$I:$I,"&gt;="&amp;$B62,'Annual Service Data By Mode'!$AV:$AV,"=No"))),IF($A62="","",IF($A62="between",SUMIFS('Annual Service Data By Mode'!X:X,'Annual Service Data By Mode'!$I:$I,"&gt;="&amp;$B62,'Annual Service Data By Mode'!$I:$I,"&lt;"&amp;$D62),SUMIFS('Annual Service Data By Mode'!X:X,'Annual Service Data By Mode'!$I:$I,"&gt;="&amp;$B62)))))</f>
        <v>654202202</v>
      </c>
      <c r="N62" s="83">
        <f>IF($AE$6,IF($AE$1,IF($A62="","",IF($A62="between",SUMIFS('Annual Service Data By Mode'!Z:Z,'Annual Service Data By Mode'!$I:$I,"&gt;="&amp;$B62,'Annual Service Data By Mode'!$I:$I,"&lt;"&amp;$D62,'Annual Service Data By Mode'!$AV:$AV,"=No",'Annual Service Data By Mode'!$G:$G,"=Full Reporter"),SUMIFS('Annual Service Data By Mode'!Z:Z,'Annual Service Data By Mode'!$I:$I,"&gt;="&amp;$B62,'Annual Service Data By Mode'!$AV:$AV,"=No",'Annual Service Data By Mode'!$G:$G,"=Full Reporter"))),IF($A62="","",IF($A62="between",SUMIFS('Annual Service Data By Mode'!Z:Z,'Annual Service Data By Mode'!$I:$I,"&gt;="&amp;$B62,'Annual Service Data By Mode'!$I:$I,"&lt;"&amp;$D62,'Annual Service Data By Mode'!$G:$G,"=Full Reporter"),SUMIFS('Annual Service Data By Mode'!Z:Z,'Annual Service Data By Mode'!$I:$I,"&gt;="&amp;$B62,'Annual Service Data By Mode'!$G:$G,"=Full Reporter")))),IF($AE$1,IF($A62="","",IF($A62="between",SUMIFS('Annual Service Data By Mode'!Z:Z,'Annual Service Data By Mode'!$I:$I,"&gt;="&amp;$B62,'Annual Service Data By Mode'!$I:$I,"&lt;"&amp;$D62,'Annual Service Data By Mode'!$AV:$AV,"=No"),SUMIFS('Annual Service Data By Mode'!Z:Z,'Annual Service Data By Mode'!$I:$I,"&gt;="&amp;$B62,'Annual Service Data By Mode'!$AV:$AV,"=No"))),IF($A62="","",IF($A62="between",SUMIFS('Annual Service Data By Mode'!Z:Z,'Annual Service Data By Mode'!$I:$I,"&gt;="&amp;$B62,'Annual Service Data By Mode'!$I:$I,"&lt;"&amp;$D62),SUMIFS('Annual Service Data By Mode'!Z:Z,'Annual Service Data By Mode'!$I:$I,"&gt;="&amp;$B62)))))</f>
        <v>582927470</v>
      </c>
      <c r="O62" s="83">
        <f>IF($AE$6,IF($AE$1,IF($A62="","",IF($A62="between",SUMIFS('Annual Service Data By Mode'!AB:AB,'Annual Service Data By Mode'!$I:$I,"&gt;="&amp;$B62,'Annual Service Data By Mode'!$I:$I,"&lt;"&amp;$D62,'Annual Service Data By Mode'!$AV:$AV,"=No",'Annual Service Data By Mode'!$G:$G,"=Full Reporter"),SUMIFS('Annual Service Data By Mode'!AB:AB,'Annual Service Data By Mode'!$I:$I,"&gt;="&amp;$B62,'Annual Service Data By Mode'!$AV:$AV,"=No",'Annual Service Data By Mode'!$G:$G,"=Full Reporter"))),IF($A62="","",IF($A62="between",SUMIFS('Annual Service Data By Mode'!AB:AB,'Annual Service Data By Mode'!$I:$I,"&gt;="&amp;$B62,'Annual Service Data By Mode'!$I:$I,"&lt;"&amp;$D62,'Annual Service Data By Mode'!$G:$G,"=Full Reporter"),SUMIFS('Annual Service Data By Mode'!AB:AB,'Annual Service Data By Mode'!$I:$I,"&gt;="&amp;$B62,'Annual Service Data By Mode'!$G:$G,"=Full Reporter")))),IF($AE$1,IF($A62="","",IF($A62="between",SUMIFS('Annual Service Data By Mode'!AB:AB,'Annual Service Data By Mode'!$I:$I,"&gt;="&amp;$B62,'Annual Service Data By Mode'!$I:$I,"&lt;"&amp;$D62,'Annual Service Data By Mode'!$AV:$AV,"=No"),SUMIFS('Annual Service Data By Mode'!AB:AB,'Annual Service Data By Mode'!$I:$I,"&gt;="&amp;$B62,'Annual Service Data By Mode'!$AV:$AV,"=No"))),IF($A62="","",IF($A62="between",SUMIFS('Annual Service Data By Mode'!AB:AB,'Annual Service Data By Mode'!$I:$I,"&gt;="&amp;$B62,'Annual Service Data By Mode'!$I:$I,"&lt;"&amp;$D62),SUMIFS('Annual Service Data By Mode'!AB:AB,'Annual Service Data By Mode'!$I:$I,"&gt;="&amp;$B62)))))</f>
        <v>80105695</v>
      </c>
      <c r="P62" s="83">
        <f>IF($AE$6,IF($AE$1,IF($A62="","",IF($A62="between",SUMIFS('Annual Service Data By Mode'!AD:AD,'Annual Service Data By Mode'!$I:$I,"&gt;="&amp;$B62,'Annual Service Data By Mode'!$I:$I,"&lt;"&amp;$D62,'Annual Service Data By Mode'!$AV:$AV,"=No",'Annual Service Data By Mode'!$G:$G,"=Full Reporter"),SUMIFS('Annual Service Data By Mode'!AD:AD,'Annual Service Data By Mode'!$I:$I,"&gt;="&amp;$B62,'Annual Service Data By Mode'!$AV:$AV,"=No",'Annual Service Data By Mode'!$G:$G,"=Full Reporter"))),IF($A62="","",IF($A62="between",SUMIFS('Annual Service Data By Mode'!AD:AD,'Annual Service Data By Mode'!$I:$I,"&gt;="&amp;$B62,'Annual Service Data By Mode'!$I:$I,"&lt;"&amp;$D62,'Annual Service Data By Mode'!$G:$G,"=Full Reporter"),SUMIFS('Annual Service Data By Mode'!AD:AD,'Annual Service Data By Mode'!$I:$I,"&gt;="&amp;$B62,'Annual Service Data By Mode'!$G:$G,"=Full Reporter")))),IF($AE$1,IF($A62="","",IF($A62="between",SUMIFS('Annual Service Data By Mode'!AD:AD,'Annual Service Data By Mode'!$I:$I,"&gt;="&amp;$B62,'Annual Service Data By Mode'!$I:$I,"&lt;"&amp;$D62,'Annual Service Data By Mode'!$AV:$AV,"=No"),SUMIFS('Annual Service Data By Mode'!AD:AD,'Annual Service Data By Mode'!$I:$I,"&gt;="&amp;$B62,'Annual Service Data By Mode'!$AV:$AV,"=No"))),IF($A62="","",IF($A62="between",SUMIFS('Annual Service Data By Mode'!AD:AD,'Annual Service Data By Mode'!$I:$I,"&gt;="&amp;$B62,'Annual Service Data By Mode'!$I:$I,"&lt;"&amp;$D62),SUMIFS('Annual Service Data By Mode'!AD:AD,'Annual Service Data By Mode'!$I:$I,"&gt;="&amp;$B62)))))</f>
        <v>40035063</v>
      </c>
      <c r="Q62" s="83">
        <f>IF($AE$6,IF($AE$1,IF($A62="","",IF($A62="between",SUMIFS('Annual Service Data By Mode'!AF:AF,'Annual Service Data By Mode'!$I:$I,"&gt;="&amp;$B62,'Annual Service Data By Mode'!$I:$I,"&lt;"&amp;$D62,'Annual Service Data By Mode'!$AV:$AV,"=No",'Annual Service Data By Mode'!$G:$G,"=Full Reporter"),SUMIFS('Annual Service Data By Mode'!AF:AF,'Annual Service Data By Mode'!$I:$I,"&gt;="&amp;$B62,'Annual Service Data By Mode'!$AV:$AV,"=No",'Annual Service Data By Mode'!$G:$G,"=Full Reporter"))),IF($A62="","",IF($A62="between",SUMIFS('Annual Service Data By Mode'!AF:AF,'Annual Service Data By Mode'!$I:$I,"&gt;="&amp;$B62,'Annual Service Data By Mode'!$I:$I,"&lt;"&amp;$D62,'Annual Service Data By Mode'!$G:$G,"=Full Reporter"),SUMIFS('Annual Service Data By Mode'!AF:AF,'Annual Service Data By Mode'!$I:$I,"&gt;="&amp;$B62,'Annual Service Data By Mode'!$G:$G,"=Full Reporter")))),IF($AE$1,IF($A62="","",IF($A62="between",SUMIFS('Annual Service Data By Mode'!AF:AF,'Annual Service Data By Mode'!$I:$I,"&gt;="&amp;$B62,'Annual Service Data By Mode'!$I:$I,"&lt;"&amp;$D62,'Annual Service Data By Mode'!$AV:$AV,"=No"),SUMIFS('Annual Service Data By Mode'!AF:AF,'Annual Service Data By Mode'!$I:$I,"&gt;="&amp;$B62,'Annual Service Data By Mode'!$AV:$AV,"=No"))),IF($A62="","",IF($A62="between",SUMIFS('Annual Service Data By Mode'!AF:AF,'Annual Service Data By Mode'!$I:$I,"&gt;="&amp;$B62,'Annual Service Data By Mode'!$I:$I,"&lt;"&amp;$D62),SUMIFS('Annual Service Data By Mode'!AF:AF,'Annual Service Data By Mode'!$I:$I,"&gt;="&amp;$B62)))))</f>
        <v>35753550</v>
      </c>
      <c r="R62" s="83">
        <f>IF($AE$6,IF($AE$1,IF($A62="","",IF($A62="between",SUMIFS('Annual Service Data By Mode'!AH:AH,'Annual Service Data By Mode'!$I:$I,"&gt;="&amp;$B62,'Annual Service Data By Mode'!$I:$I,"&lt;"&amp;$D62,'Annual Service Data By Mode'!$AV:$AV,"=No",'Annual Service Data By Mode'!$G:$G,"=Full Reporter"),SUMIFS('Annual Service Data By Mode'!AH:AH,'Annual Service Data By Mode'!$I:$I,"&gt;="&amp;$B62,'Annual Service Data By Mode'!$AV:$AV,"=No",'Annual Service Data By Mode'!$G:$G,"=Full Reporter"))),IF($A62="","",IF($A62="between",SUMIFS('Annual Service Data By Mode'!AH:AH,'Annual Service Data By Mode'!$I:$I,"&gt;="&amp;$B62,'Annual Service Data By Mode'!$I:$I,"&lt;"&amp;$D62,'Annual Service Data By Mode'!$G:$G,"=Full Reporter"),SUMIFS('Annual Service Data By Mode'!AH:AH,'Annual Service Data By Mode'!$I:$I,"&gt;="&amp;$B62,'Annual Service Data By Mode'!$G:$G,"=Full Reporter")))),IF($AE$1,IF($A62="","",IF($A62="between",SUMIFS('Annual Service Data By Mode'!AH:AH,'Annual Service Data By Mode'!$I:$I,"&gt;="&amp;$B62,'Annual Service Data By Mode'!$I:$I,"&lt;"&amp;$D62,'Annual Service Data By Mode'!$AV:$AV,"=No"),SUMIFS('Annual Service Data By Mode'!AH:AH,'Annual Service Data By Mode'!$I:$I,"&gt;="&amp;$B62,'Annual Service Data By Mode'!$AV:$AV,"=No"))),IF($A62="","",IF($A62="between",SUMIFS('Annual Service Data By Mode'!AH:AH,'Annual Service Data By Mode'!$I:$I,"&gt;="&amp;$B62,'Annual Service Data By Mode'!$I:$I,"&lt;"&amp;$D62),SUMIFS('Annual Service Data By Mode'!AH:AH,'Annual Service Data By Mode'!$I:$I,"&gt;="&amp;$B62)))))</f>
        <v>4798825</v>
      </c>
      <c r="S62" s="83">
        <f>IF($AE$6,IF($AE$1,IF($A62="","",IF($A62="between",SUMIFS('Annual Service Data By Mode'!AJ:AJ,'Annual Service Data By Mode'!$I:$I,"&gt;="&amp;$B62,'Annual Service Data By Mode'!$I:$I,"&lt;"&amp;$D62,'Annual Service Data By Mode'!$AV:$AV,"=No",'Annual Service Data By Mode'!$G:$G,"=Full Reporter"),SUMIFS('Annual Service Data By Mode'!AJ:AJ,'Annual Service Data By Mode'!$I:$I,"&gt;="&amp;$B62,'Annual Service Data By Mode'!$AV:$AV,"=No",'Annual Service Data By Mode'!$G:$G,"=Full Reporter"))),IF($A62="","",IF($A62="between",SUMIFS('Annual Service Data By Mode'!AJ:AJ,'Annual Service Data By Mode'!$I:$I,"&gt;="&amp;$B62,'Annual Service Data By Mode'!$I:$I,"&lt;"&amp;$D62,'Annual Service Data By Mode'!$G:$G,"=Full Reporter"),SUMIFS('Annual Service Data By Mode'!AJ:AJ,'Annual Service Data By Mode'!$I:$I,"&gt;="&amp;$B62,'Annual Service Data By Mode'!$G:$G,"=Full Reporter")))),IF($AE$1,IF($A62="","",IF($A62="between",SUMIFS('Annual Service Data By Mode'!AJ:AJ,'Annual Service Data By Mode'!$I:$I,"&gt;="&amp;$B62,'Annual Service Data By Mode'!$I:$I,"&lt;"&amp;$D62,'Annual Service Data By Mode'!$AV:$AV,"=No"),SUMIFS('Annual Service Data By Mode'!AJ:AJ,'Annual Service Data By Mode'!$I:$I,"&gt;="&amp;$B62,'Annual Service Data By Mode'!$AV:$AV,"=No"))),IF($A62="","",IF($A62="between",SUMIFS('Annual Service Data By Mode'!AJ:AJ,'Annual Service Data By Mode'!$I:$I,"&gt;="&amp;$B62,'Annual Service Data By Mode'!$I:$I,"&lt;"&amp;$D62),SUMIFS('Annual Service Data By Mode'!AJ:AJ,'Annual Service Data By Mode'!$I:$I,"&gt;="&amp;$B62)))))</f>
        <v>51982329</v>
      </c>
      <c r="T62" s="83">
        <f>IF($AE$6,IF($AE$1,IF($A62="","",IF($A62="between",SUMIFS('Annual Service Data By Mode'!AL:AL,'Annual Service Data By Mode'!$I:$I,"&gt;="&amp;$B62,'Annual Service Data By Mode'!$I:$I,"&lt;"&amp;$D62,'Annual Service Data By Mode'!$AV:$AV,"=No",'Annual Service Data By Mode'!$G:$G,"=Full Reporter"),SUMIFS('Annual Service Data By Mode'!AL:AL,'Annual Service Data By Mode'!$I:$I,"&gt;="&amp;$B62,'Annual Service Data By Mode'!$AV:$AV,"=No",'Annual Service Data By Mode'!$G:$G,"=Full Reporter"))),IF($A62="","",IF($A62="between",SUMIFS('Annual Service Data By Mode'!AL:AL,'Annual Service Data By Mode'!$I:$I,"&gt;="&amp;$B62,'Annual Service Data By Mode'!$I:$I,"&lt;"&amp;$D62,'Annual Service Data By Mode'!$G:$G,"=Full Reporter"),SUMIFS('Annual Service Data By Mode'!AL:AL,'Annual Service Data By Mode'!$I:$I,"&gt;="&amp;$B62,'Annual Service Data By Mode'!$G:$G,"=Full Reporter")))),IF($AE$1,IF($A62="","",IF($A62="between",SUMIFS('Annual Service Data By Mode'!AL:AL,'Annual Service Data By Mode'!$I:$I,"&gt;="&amp;$B62,'Annual Service Data By Mode'!$I:$I,"&lt;"&amp;$D62,'Annual Service Data By Mode'!$AV:$AV,"=No"),SUMIFS('Annual Service Data By Mode'!AL:AL,'Annual Service Data By Mode'!$I:$I,"&gt;="&amp;$B62,'Annual Service Data By Mode'!$AV:$AV,"=No"))),IF($A62="","",IF($A62="between",SUMIFS('Annual Service Data By Mode'!AL:AL,'Annual Service Data By Mode'!$I:$I,"&gt;="&amp;$B62,'Annual Service Data By Mode'!$I:$I,"&lt;"&amp;$D62),SUMIFS('Annual Service Data By Mode'!AL:AL,'Annual Service Data By Mode'!$I:$I,"&gt;="&amp;$B62)))))</f>
        <v>48793152</v>
      </c>
      <c r="U62" s="83">
        <f>IF($AE$6,IF($AE$1,IF($A62="","",IF($A62="between",SUMIFS('Annual Service Data By Mode'!AN:AN,'Annual Service Data By Mode'!$I:$I,"&gt;="&amp;$B62,'Annual Service Data By Mode'!$I:$I,"&lt;"&amp;$D62,'Annual Service Data By Mode'!$AV:$AV,"=No",'Annual Service Data By Mode'!$G:$G,"=Full Reporter"),SUMIFS('Annual Service Data By Mode'!AN:AN,'Annual Service Data By Mode'!$I:$I,"&gt;="&amp;$B62,'Annual Service Data By Mode'!$AV:$AV,"=No",'Annual Service Data By Mode'!$G:$G,"=Full Reporter"))),IF($A62="","",IF($A62="between",SUMIFS('Annual Service Data By Mode'!AN:AN,'Annual Service Data By Mode'!$I:$I,"&gt;="&amp;$B62,'Annual Service Data By Mode'!$I:$I,"&lt;"&amp;$D62,'Annual Service Data By Mode'!$G:$G,"=Full Reporter"),SUMIFS('Annual Service Data By Mode'!AN:AN,'Annual Service Data By Mode'!$I:$I,"&gt;="&amp;$B62,'Annual Service Data By Mode'!$G:$G,"=Full Reporter")))),IF($AE$1,IF($A62="","",IF($A62="between",SUMIFS('Annual Service Data By Mode'!AN:AN,'Annual Service Data By Mode'!$I:$I,"&gt;="&amp;$B62,'Annual Service Data By Mode'!$I:$I,"&lt;"&amp;$D62,'Annual Service Data By Mode'!$AV:$AV,"=No"),SUMIFS('Annual Service Data By Mode'!AN:AN,'Annual Service Data By Mode'!$I:$I,"&gt;="&amp;$B62,'Annual Service Data By Mode'!$AV:$AV,"=No"))),IF($A62="","",IF($A62="between",SUMIFS('Annual Service Data By Mode'!AN:AN,'Annual Service Data By Mode'!$I:$I,"&gt;="&amp;$B62,'Annual Service Data By Mode'!$I:$I,"&lt;"&amp;$D62),SUMIFS('Annual Service Data By Mode'!AN:AN,'Annual Service Data By Mode'!$I:$I,"&gt;="&amp;$B62)))))</f>
        <v>2499327</v>
      </c>
      <c r="V62" s="83">
        <f>IF($AE$6,IF($AE$1,IF($A62="","",IF($A62="between",SUMIFS('Annual Service Data By Mode'!AP:AP,'Annual Service Data By Mode'!$I:$I,"&gt;="&amp;$B62,'Annual Service Data By Mode'!$I:$I,"&lt;"&amp;$D62,'Annual Service Data By Mode'!$AV:$AV,"=No",'Annual Service Data By Mode'!$G:$G,"=Full Reporter"),SUMIFS('Annual Service Data By Mode'!AP:AP,'Annual Service Data By Mode'!$I:$I,"&gt;="&amp;$B62,'Annual Service Data By Mode'!$AV:$AV,"=No",'Annual Service Data By Mode'!$G:$G,"=Full Reporter"))),IF($A62="","",IF($A62="between",SUMIFS('Annual Service Data By Mode'!AP:AP,'Annual Service Data By Mode'!$I:$I,"&gt;="&amp;$B62,'Annual Service Data By Mode'!$I:$I,"&lt;"&amp;$D62,'Annual Service Data By Mode'!$G:$G,"=Full Reporter"),SUMIFS('Annual Service Data By Mode'!AP:AP,'Annual Service Data By Mode'!$I:$I,"&gt;="&amp;$B62,'Annual Service Data By Mode'!$G:$G,"=Full Reporter")))),IF($AE$1,IF($A62="","",IF($A62="between",SUMIFS('Annual Service Data By Mode'!AP:AP,'Annual Service Data By Mode'!$I:$I,"&gt;="&amp;$B62,'Annual Service Data By Mode'!$I:$I,"&lt;"&amp;$D62,'Annual Service Data By Mode'!$AV:$AV,"=No"),SUMIFS('Annual Service Data By Mode'!AP:AP,'Annual Service Data By Mode'!$I:$I,"&gt;="&amp;$B62,'Annual Service Data By Mode'!$AV:$AV,"=No"))),IF($A62="","",IF($A62="between",SUMIFS('Annual Service Data By Mode'!AP:AP,'Annual Service Data By Mode'!$I:$I,"&gt;="&amp;$B62,'Annual Service Data By Mode'!$I:$I,"&lt;"&amp;$D62),SUMIFS('Annual Service Data By Mode'!AP:AP,'Annual Service Data By Mode'!$I:$I,"&gt;="&amp;$B62)))))</f>
        <v>2375419</v>
      </c>
      <c r="W62" s="83">
        <f>IF($AE$6,IF($AE$1,IF($A62="","",IF($A62="between",SUMIFS('Annual Service Data By Mode'!AR:AR,'Annual Service Data By Mode'!$I:$I,"&gt;="&amp;$B62,'Annual Service Data By Mode'!$I:$I,"&lt;"&amp;$D62,'Annual Service Data By Mode'!$AV:$AV,"=No",'Annual Service Data By Mode'!$G:$G,"=Full Reporter"),SUMIFS('Annual Service Data By Mode'!AR:AR,'Annual Service Data By Mode'!$I:$I,"&gt;="&amp;$B62,'Annual Service Data By Mode'!$AV:$AV,"=No",'Annual Service Data By Mode'!$G:$G,"=Full Reporter"))),IF($A62="","",IF($A62="between",SUMIFS('Annual Service Data By Mode'!AR:AR,'Annual Service Data By Mode'!$I:$I,"&gt;="&amp;$B62,'Annual Service Data By Mode'!$I:$I,"&lt;"&amp;$D62,'Annual Service Data By Mode'!$G:$G,"=Full Reporter"),SUMIFS('Annual Service Data By Mode'!AR:AR,'Annual Service Data By Mode'!$I:$I,"&gt;="&amp;$B62,'Annual Service Data By Mode'!$G:$G,"=Full Reporter")))),IF($AE$1,IF($A62="","",IF($A62="between",SUMIFS('Annual Service Data By Mode'!AR:AR,'Annual Service Data By Mode'!$I:$I,"&gt;="&amp;$B62,'Annual Service Data By Mode'!$I:$I,"&lt;"&amp;$D62,'Annual Service Data By Mode'!$AV:$AV,"=No"),SUMIFS('Annual Service Data By Mode'!AR:AR,'Annual Service Data By Mode'!$I:$I,"&gt;="&amp;$B62,'Annual Service Data By Mode'!$AV:$AV,"=No"))),IF($A62="","",IF($A62="between",SUMIFS('Annual Service Data By Mode'!AR:AR,'Annual Service Data By Mode'!$I:$I,"&gt;="&amp;$B62,'Annual Service Data By Mode'!$I:$I,"&lt;"&amp;$D62),SUMIFS('Annual Service Data By Mode'!AR:AR,'Annual Service Data By Mode'!$I:$I,"&gt;="&amp;$B62)))))</f>
        <v>1153379491</v>
      </c>
      <c r="X62" s="168">
        <f>IF($AE$6,IF($AE$1,IF($A62="","",IF($A62="between",SUMIFS('Annual Service Data By Mode'!AT:AT,'Annual Service Data By Mode'!$I:$I,"&gt;="&amp;$B62,'Annual Service Data By Mode'!$I:$I,"&lt;"&amp;$D62,'Annual Service Data By Mode'!$AV:$AV,"=No",'Annual Service Data By Mode'!$G:$G,"=Full Reporter"),SUMIFS('Annual Service Data By Mode'!AT:AT,'Annual Service Data By Mode'!$I:$I,"&gt;="&amp;$B62,'Annual Service Data By Mode'!$AV:$AV,"=No",'Annual Service Data By Mode'!$G:$G,"=Full Reporter"))),IF($A62="","",IF($A62="between",SUMIFS('Annual Service Data By Mode'!AT:AT,'Annual Service Data By Mode'!$I:$I,"&gt;="&amp;$B62,'Annual Service Data By Mode'!$I:$I,"&lt;"&amp;$D62,'Annual Service Data By Mode'!$G:$G,"=Full Reporter"),SUMIFS('Annual Service Data By Mode'!AT:AT,'Annual Service Data By Mode'!$I:$I,"&gt;="&amp;$B62,'Annual Service Data By Mode'!$G:$G,"=Full Reporter")))),IF($AE$1,IF($A62="","",IF($A62="between",SUMIFS('Annual Service Data By Mode'!AT:AT,'Annual Service Data By Mode'!$I:$I,"&gt;="&amp;$B62,'Annual Service Data By Mode'!$I:$I,"&lt;"&amp;$D62,'Annual Service Data By Mode'!$AV:$AV,"=No"),SUMIFS('Annual Service Data By Mode'!AT:AT,'Annual Service Data By Mode'!$I:$I,"&gt;="&amp;$B62,'Annual Service Data By Mode'!$AV:$AV,"=No"))),IF($A62="","",IF($A62="between",SUMIFS('Annual Service Data By Mode'!AT:AT,'Annual Service Data By Mode'!$I:$I,"&gt;="&amp;$B62,'Annual Service Data By Mode'!$I:$I,"&lt;"&amp;$D62),SUMIFS('Annual Service Data By Mode'!AT:AT,'Annual Service Data By Mode'!$I:$I,"&gt;="&amp;$B62)))))</f>
        <v>10526481516</v>
      </c>
      <c r="Y62" s="38"/>
      <c r="Z62" s="35"/>
      <c r="AA62" s="35"/>
      <c r="AB62" s="35"/>
      <c r="AC62" s="35"/>
      <c r="AD62" s="35"/>
      <c r="AE62" s="35"/>
      <c r="AF62" s="35"/>
      <c r="AG62" s="35"/>
      <c r="AH62" s="35"/>
      <c r="AI62" s="35"/>
    </row>
    <row r="63" spans="1:35" s="39" customFormat="1" ht="10.5" x14ac:dyDescent="0.25">
      <c r="A63" s="74" t="str">
        <f t="shared" si="17"/>
        <v>over</v>
      </c>
      <c r="B63" s="75">
        <f t="shared" si="18"/>
        <v>2000</v>
      </c>
      <c r="C63" s="76" t="str">
        <f t="shared" si="19"/>
        <v/>
      </c>
      <c r="D63" s="22"/>
      <c r="E63" s="182" t="str">
        <f t="shared" si="16"/>
        <v>over 2,000</v>
      </c>
      <c r="F63" s="183">
        <f>IF($AE$6,IF($AE$1,IF($A63="","",IF($A63="between",SUMIFS('Annual Service Data By Mode'!L:L,'Annual Service Data By Mode'!$I:$I,"&gt;="&amp;$B63,'Annual Service Data By Mode'!$I:$I,"&lt;"&amp;$D63,'Annual Service Data By Mode'!$AV:$AV,"=No",'Annual Service Data By Mode'!$G:$G,"=Full Reporter"),SUMIFS('Annual Service Data By Mode'!L:L,'Annual Service Data By Mode'!$I:$I,"&gt;="&amp;$B63,'Annual Service Data By Mode'!$AV:$AV,"=No",'Annual Service Data By Mode'!$G:$G,"=Full Reporter"))),IF($A63="","",IF($A63="between",SUMIFS('Annual Service Data By Mode'!L:L,'Annual Service Data By Mode'!$I:$I,"&gt;="&amp;$B63,'Annual Service Data By Mode'!$I:$I,"&lt;"&amp;$D63,'Annual Service Data By Mode'!$G:$G,"=Full Reporter"),SUMIFS('Annual Service Data By Mode'!L:L,'Annual Service Data By Mode'!$I:$I,"&gt;="&amp;$B63,'Annual Service Data By Mode'!$G:$G,"=Full Reporter")))),IF($AE$1,IF($A63="","",IF($A63="between",SUMIFS('Annual Service Data By Mode'!L:L,'Annual Service Data By Mode'!$I:$I,"&gt;="&amp;$B63,'Annual Service Data By Mode'!$I:$I,"&lt;"&amp;$D63,'Annual Service Data By Mode'!$AV:$AV,"=No"),SUMIFS('Annual Service Data By Mode'!L:L,'Annual Service Data By Mode'!$I:$I,"&gt;="&amp;$B63,'Annual Service Data By Mode'!$AV:$AV,"=No"))),IF($A63="","",IF($A63="between",SUMIFS('Annual Service Data By Mode'!L:L,'Annual Service Data By Mode'!$I:$I,"&gt;="&amp;$B63,'Annual Service Data By Mode'!$I:$I,"&lt;"&amp;$D63),SUMIFS('Annual Service Data By Mode'!L:L,'Annual Service Data By Mode'!$I:$I,"&gt;="&amp;$B63)))))</f>
        <v>34263</v>
      </c>
      <c r="G63" s="152">
        <f>IF($AE$6,IF($AE$1,IF($A63="","",IF($A63="between",SUMIFS('Annual Service Data By Mode'!N:N,'Annual Service Data By Mode'!$I:$I,"&gt;="&amp;$B63,'Annual Service Data By Mode'!$I:$I,"&lt;"&amp;$D63,'Annual Service Data By Mode'!$AV:$AV,"=No",'Annual Service Data By Mode'!$G:$G,"=Full Reporter"),SUMIFS('Annual Service Data By Mode'!N:N,'Annual Service Data By Mode'!$I:$I,"&gt;="&amp;$B63,'Annual Service Data By Mode'!$AV:$AV,"=No",'Annual Service Data By Mode'!$G:$G,"=Full Reporter"))),IF($A63="","",IF($A63="between",SUMIFS('Annual Service Data By Mode'!N:N,'Annual Service Data By Mode'!$I:$I,"&gt;="&amp;$B63,'Annual Service Data By Mode'!$I:$I,"&lt;"&amp;$D63,'Annual Service Data By Mode'!$G:$G,"=Full Reporter"),SUMIFS('Annual Service Data By Mode'!N:N,'Annual Service Data By Mode'!$I:$I,"&gt;="&amp;$B63,'Annual Service Data By Mode'!$G:$G,"=Full Reporter")))),IF($AE$1,IF($A63="","",IF($A63="between",SUMIFS('Annual Service Data By Mode'!N:N,'Annual Service Data By Mode'!$I:$I,"&gt;="&amp;$B63,'Annual Service Data By Mode'!$I:$I,"&lt;"&amp;$D63,'Annual Service Data By Mode'!$AV:$AV,"=No"),SUMIFS('Annual Service Data By Mode'!N:N,'Annual Service Data By Mode'!$I:$I,"&gt;="&amp;$B63,'Annual Service Data By Mode'!$AV:$AV,"=No"))),IF($A63="","",IF($A63="between",SUMIFS('Annual Service Data By Mode'!N:N,'Annual Service Data By Mode'!$I:$I,"&gt;="&amp;$B63,'Annual Service Data By Mode'!$I:$I,"&lt;"&amp;$D63),SUMIFS('Annual Service Data By Mode'!N:N,'Annual Service Data By Mode'!$I:$I,"&gt;="&amp;$B63)))))</f>
        <v>1625</v>
      </c>
      <c r="H63" s="153">
        <f t="shared" si="20"/>
        <v>14.323080444470401</v>
      </c>
      <c r="I63" s="154">
        <f t="shared" si="21"/>
        <v>4.4540991825058596</v>
      </c>
      <c r="J63" s="153">
        <f t="shared" si="22"/>
        <v>19.653655441390548</v>
      </c>
      <c r="K63" s="153">
        <f t="shared" si="23"/>
        <v>63.200408518197591</v>
      </c>
      <c r="L63" s="152">
        <f>IF($AE$6,IF($AE$1,IF($A63="","",IF($A63="between",SUMIFS('Annual Service Data By Mode'!V:V,'Annual Service Data By Mode'!$I:$I,"&gt;="&amp;$B63,'Annual Service Data By Mode'!$I:$I,"&lt;"&amp;$D63,'Annual Service Data By Mode'!$AV:$AV,"=No",'Annual Service Data By Mode'!$G:$G,"=Full Reporter"),SUMIFS('Annual Service Data By Mode'!V:V,'Annual Service Data By Mode'!$I:$I,"&gt;="&amp;$B63,'Annual Service Data By Mode'!$AV:$AV,"=No",'Annual Service Data By Mode'!$G:$G,"=Full Reporter"))),IF($A63="","",IF($A63="between",SUMIFS('Annual Service Data By Mode'!V:V,'Annual Service Data By Mode'!$I:$I,"&gt;="&amp;$B63,'Annual Service Data By Mode'!$I:$I,"&lt;"&amp;$D63,'Annual Service Data By Mode'!$G:$G,"=Full Reporter"),SUMIFS('Annual Service Data By Mode'!V:V,'Annual Service Data By Mode'!$I:$I,"&gt;="&amp;$B63,'Annual Service Data By Mode'!$G:$G,"=Full Reporter")))),IF($AE$1,IF($A63="","",IF($A63="between",SUMIFS('Annual Service Data By Mode'!V:V,'Annual Service Data By Mode'!$I:$I,"&gt;="&amp;$B63,'Annual Service Data By Mode'!$I:$I,"&lt;"&amp;$D63,'Annual Service Data By Mode'!$AV:$AV,"=No"),SUMIFS('Annual Service Data By Mode'!V:V,'Annual Service Data By Mode'!$I:$I,"&gt;="&amp;$B63,'Annual Service Data By Mode'!$AV:$AV,"=No"))),IF($A63="","",IF($A63="between",SUMIFS('Annual Service Data By Mode'!V:V,'Annual Service Data By Mode'!$I:$I,"&gt;="&amp;$B63,'Annual Service Data By Mode'!$I:$I,"&lt;"&amp;$D63),SUMIFS('Annual Service Data By Mode'!V:V,'Annual Service Data By Mode'!$I:$I,"&gt;="&amp;$B63)))))</f>
        <v>1192885078</v>
      </c>
      <c r="M63" s="152">
        <f>IF($AE$6,IF($AE$1,IF($A63="","",IF($A63="between",SUMIFS('Annual Service Data By Mode'!X:X,'Annual Service Data By Mode'!$I:$I,"&gt;="&amp;$B63,'Annual Service Data By Mode'!$I:$I,"&lt;"&amp;$D63,'Annual Service Data By Mode'!$AV:$AV,"=No",'Annual Service Data By Mode'!$G:$G,"=Full Reporter"),SUMIFS('Annual Service Data By Mode'!X:X,'Annual Service Data By Mode'!$I:$I,"&gt;="&amp;$B63,'Annual Service Data By Mode'!$AV:$AV,"=No",'Annual Service Data By Mode'!$G:$G,"=Full Reporter"))),IF($A63="","",IF($A63="between",SUMIFS('Annual Service Data By Mode'!X:X,'Annual Service Data By Mode'!$I:$I,"&gt;="&amp;$B63,'Annual Service Data By Mode'!$I:$I,"&lt;"&amp;$D63,'Annual Service Data By Mode'!$G:$G,"=Full Reporter"),SUMIFS('Annual Service Data By Mode'!X:X,'Annual Service Data By Mode'!$I:$I,"&gt;="&amp;$B63,'Annual Service Data By Mode'!$G:$G,"=Full Reporter")))),IF($AE$1,IF($A63="","",IF($A63="between",SUMIFS('Annual Service Data By Mode'!X:X,'Annual Service Data By Mode'!$I:$I,"&gt;="&amp;$B63,'Annual Service Data By Mode'!$I:$I,"&lt;"&amp;$D63,'Annual Service Data By Mode'!$AV:$AV,"=No"),SUMIFS('Annual Service Data By Mode'!X:X,'Annual Service Data By Mode'!$I:$I,"&gt;="&amp;$B63,'Annual Service Data By Mode'!$AV:$AV,"=No"))),IF($A63="","",IF($A63="between",SUMIFS('Annual Service Data By Mode'!X:X,'Annual Service Data By Mode'!$I:$I,"&gt;="&amp;$B63,'Annual Service Data By Mode'!$I:$I,"&lt;"&amp;$D63),SUMIFS('Annual Service Data By Mode'!X:X,'Annual Service Data By Mode'!$I:$I,"&gt;="&amp;$B63)))))</f>
        <v>1519417172</v>
      </c>
      <c r="N63" s="152">
        <f>IF($AE$6,IF($AE$1,IF($A63="","",IF($A63="between",SUMIFS('Annual Service Data By Mode'!Z:Z,'Annual Service Data By Mode'!$I:$I,"&gt;="&amp;$B63,'Annual Service Data By Mode'!$I:$I,"&lt;"&amp;$D63,'Annual Service Data By Mode'!$AV:$AV,"=No",'Annual Service Data By Mode'!$G:$G,"=Full Reporter"),SUMIFS('Annual Service Data By Mode'!Z:Z,'Annual Service Data By Mode'!$I:$I,"&gt;="&amp;$B63,'Annual Service Data By Mode'!$AV:$AV,"=No",'Annual Service Data By Mode'!$G:$G,"=Full Reporter"))),IF($A63="","",IF($A63="between",SUMIFS('Annual Service Data By Mode'!Z:Z,'Annual Service Data By Mode'!$I:$I,"&gt;="&amp;$B63,'Annual Service Data By Mode'!$I:$I,"&lt;"&amp;$D63,'Annual Service Data By Mode'!$G:$G,"=Full Reporter"),SUMIFS('Annual Service Data By Mode'!Z:Z,'Annual Service Data By Mode'!$I:$I,"&gt;="&amp;$B63,'Annual Service Data By Mode'!$G:$G,"=Full Reporter")))),IF($AE$1,IF($A63="","",IF($A63="between",SUMIFS('Annual Service Data By Mode'!Z:Z,'Annual Service Data By Mode'!$I:$I,"&gt;="&amp;$B63,'Annual Service Data By Mode'!$I:$I,"&lt;"&amp;$D63,'Annual Service Data By Mode'!$AV:$AV,"=No"),SUMIFS('Annual Service Data By Mode'!Z:Z,'Annual Service Data By Mode'!$I:$I,"&gt;="&amp;$B63,'Annual Service Data By Mode'!$AV:$AV,"=No"))),IF($A63="","",IF($A63="between",SUMIFS('Annual Service Data By Mode'!Z:Z,'Annual Service Data By Mode'!$I:$I,"&gt;="&amp;$B63,'Annual Service Data By Mode'!$I:$I,"&lt;"&amp;$D63),SUMIFS('Annual Service Data By Mode'!Z:Z,'Annual Service Data By Mode'!$I:$I,"&gt;="&amp;$B63)))))</f>
        <v>1374421544</v>
      </c>
      <c r="O63" s="152">
        <f>IF($AE$6,IF($AE$1,IF($A63="","",IF($A63="between",SUMIFS('Annual Service Data By Mode'!AB:AB,'Annual Service Data By Mode'!$I:$I,"&gt;="&amp;$B63,'Annual Service Data By Mode'!$I:$I,"&lt;"&amp;$D63,'Annual Service Data By Mode'!$AV:$AV,"=No",'Annual Service Data By Mode'!$G:$G,"=Full Reporter"),SUMIFS('Annual Service Data By Mode'!AB:AB,'Annual Service Data By Mode'!$I:$I,"&gt;="&amp;$B63,'Annual Service Data By Mode'!$AV:$AV,"=No",'Annual Service Data By Mode'!$G:$G,"=Full Reporter"))),IF($A63="","",IF($A63="between",SUMIFS('Annual Service Data By Mode'!AB:AB,'Annual Service Data By Mode'!$I:$I,"&gt;="&amp;$B63,'Annual Service Data By Mode'!$I:$I,"&lt;"&amp;$D63,'Annual Service Data By Mode'!$G:$G,"=Full Reporter"),SUMIFS('Annual Service Data By Mode'!AB:AB,'Annual Service Data By Mode'!$I:$I,"&gt;="&amp;$B63,'Annual Service Data By Mode'!$G:$G,"=Full Reporter")))),IF($AE$1,IF($A63="","",IF($A63="between",SUMIFS('Annual Service Data By Mode'!AB:AB,'Annual Service Data By Mode'!$I:$I,"&gt;="&amp;$B63,'Annual Service Data By Mode'!$I:$I,"&lt;"&amp;$D63,'Annual Service Data By Mode'!$AV:$AV,"=No"),SUMIFS('Annual Service Data By Mode'!AB:AB,'Annual Service Data By Mode'!$I:$I,"&gt;="&amp;$B63,'Annual Service Data By Mode'!$AV:$AV,"=No"))),IF($A63="","",IF($A63="between",SUMIFS('Annual Service Data By Mode'!AB:AB,'Annual Service Data By Mode'!$I:$I,"&gt;="&amp;$B63,'Annual Service Data By Mode'!$I:$I,"&lt;"&amp;$D63),SUMIFS('Annual Service Data By Mode'!AB:AB,'Annual Service Data By Mode'!$I:$I,"&gt;="&amp;$B63)))))</f>
        <v>150340361</v>
      </c>
      <c r="P63" s="152">
        <f>IF($AE$6,IF($AE$1,IF($A63="","",IF($A63="between",SUMIFS('Annual Service Data By Mode'!AD:AD,'Annual Service Data By Mode'!$I:$I,"&gt;="&amp;$B63,'Annual Service Data By Mode'!$I:$I,"&lt;"&amp;$D63,'Annual Service Data By Mode'!$AV:$AV,"=No",'Annual Service Data By Mode'!$G:$G,"=Full Reporter"),SUMIFS('Annual Service Data By Mode'!AD:AD,'Annual Service Data By Mode'!$I:$I,"&gt;="&amp;$B63,'Annual Service Data By Mode'!$AV:$AV,"=No",'Annual Service Data By Mode'!$G:$G,"=Full Reporter"))),IF($A63="","",IF($A63="between",SUMIFS('Annual Service Data By Mode'!AD:AD,'Annual Service Data By Mode'!$I:$I,"&gt;="&amp;$B63,'Annual Service Data By Mode'!$I:$I,"&lt;"&amp;$D63,'Annual Service Data By Mode'!$G:$G,"=Full Reporter"),SUMIFS('Annual Service Data By Mode'!AD:AD,'Annual Service Data By Mode'!$I:$I,"&gt;="&amp;$B63,'Annual Service Data By Mode'!$G:$G,"=Full Reporter")))),IF($AE$1,IF($A63="","",IF($A63="between",SUMIFS('Annual Service Data By Mode'!AD:AD,'Annual Service Data By Mode'!$I:$I,"&gt;="&amp;$B63,'Annual Service Data By Mode'!$I:$I,"&lt;"&amp;$D63,'Annual Service Data By Mode'!$AV:$AV,"=No"),SUMIFS('Annual Service Data By Mode'!AD:AD,'Annual Service Data By Mode'!$I:$I,"&gt;="&amp;$B63,'Annual Service Data By Mode'!$AV:$AV,"=No"))),IF($A63="","",IF($A63="between",SUMIFS('Annual Service Data By Mode'!AD:AD,'Annual Service Data By Mode'!$I:$I,"&gt;="&amp;$B63,'Annual Service Data By Mode'!$I:$I,"&lt;"&amp;$D63),SUMIFS('Annual Service Data By Mode'!AD:AD,'Annual Service Data By Mode'!$I:$I,"&gt;="&amp;$B63)))))</f>
        <v>106747506</v>
      </c>
      <c r="Q63" s="152">
        <f>IF($AE$6,IF($AE$1,IF($A63="","",IF($A63="between",SUMIFS('Annual Service Data By Mode'!AF:AF,'Annual Service Data By Mode'!$I:$I,"&gt;="&amp;$B63,'Annual Service Data By Mode'!$I:$I,"&lt;"&amp;$D63,'Annual Service Data By Mode'!$AV:$AV,"=No",'Annual Service Data By Mode'!$G:$G,"=Full Reporter"),SUMIFS('Annual Service Data By Mode'!AF:AF,'Annual Service Data By Mode'!$I:$I,"&gt;="&amp;$B63,'Annual Service Data By Mode'!$AV:$AV,"=No",'Annual Service Data By Mode'!$G:$G,"=Full Reporter"))),IF($A63="","",IF($A63="between",SUMIFS('Annual Service Data By Mode'!AF:AF,'Annual Service Data By Mode'!$I:$I,"&gt;="&amp;$B63,'Annual Service Data By Mode'!$I:$I,"&lt;"&amp;$D63,'Annual Service Data By Mode'!$G:$G,"=Full Reporter"),SUMIFS('Annual Service Data By Mode'!AF:AF,'Annual Service Data By Mode'!$I:$I,"&gt;="&amp;$B63,'Annual Service Data By Mode'!$G:$G,"=Full Reporter")))),IF($AE$1,IF($A63="","",IF($A63="between",SUMIFS('Annual Service Data By Mode'!AF:AF,'Annual Service Data By Mode'!$I:$I,"&gt;="&amp;$B63,'Annual Service Data By Mode'!$I:$I,"&lt;"&amp;$D63,'Annual Service Data By Mode'!$AV:$AV,"=No"),SUMIFS('Annual Service Data By Mode'!AF:AF,'Annual Service Data By Mode'!$I:$I,"&gt;="&amp;$B63,'Annual Service Data By Mode'!$AV:$AV,"=No"))),IF($A63="","",IF($A63="between",SUMIFS('Annual Service Data By Mode'!AF:AF,'Annual Service Data By Mode'!$I:$I,"&gt;="&amp;$B63,'Annual Service Data By Mode'!$I:$I,"&lt;"&amp;$D63),SUMIFS('Annual Service Data By Mode'!AF:AF,'Annual Service Data By Mode'!$I:$I,"&gt;="&amp;$B63)))))</f>
        <v>95958516</v>
      </c>
      <c r="R63" s="152">
        <f>IF($AE$6,IF($AE$1,IF($A63="","",IF($A63="between",SUMIFS('Annual Service Data By Mode'!AH:AH,'Annual Service Data By Mode'!$I:$I,"&gt;="&amp;$B63,'Annual Service Data By Mode'!$I:$I,"&lt;"&amp;$D63,'Annual Service Data By Mode'!$AV:$AV,"=No",'Annual Service Data By Mode'!$G:$G,"=Full Reporter"),SUMIFS('Annual Service Data By Mode'!AH:AH,'Annual Service Data By Mode'!$I:$I,"&gt;="&amp;$B63,'Annual Service Data By Mode'!$AV:$AV,"=No",'Annual Service Data By Mode'!$G:$G,"=Full Reporter"))),IF($A63="","",IF($A63="between",SUMIFS('Annual Service Data By Mode'!AH:AH,'Annual Service Data By Mode'!$I:$I,"&gt;="&amp;$B63,'Annual Service Data By Mode'!$I:$I,"&lt;"&amp;$D63,'Annual Service Data By Mode'!$G:$G,"=Full Reporter"),SUMIFS('Annual Service Data By Mode'!AH:AH,'Annual Service Data By Mode'!$I:$I,"&gt;="&amp;$B63,'Annual Service Data By Mode'!$G:$G,"=Full Reporter")))),IF($AE$1,IF($A63="","",IF($A63="between",SUMIFS('Annual Service Data By Mode'!AH:AH,'Annual Service Data By Mode'!$I:$I,"&gt;="&amp;$B63,'Annual Service Data By Mode'!$I:$I,"&lt;"&amp;$D63,'Annual Service Data By Mode'!$AV:$AV,"=No"),SUMIFS('Annual Service Data By Mode'!AH:AH,'Annual Service Data By Mode'!$I:$I,"&gt;="&amp;$B63,'Annual Service Data By Mode'!$AV:$AV,"=No"))),IF($A63="","",IF($A63="between",SUMIFS('Annual Service Data By Mode'!AH:AH,'Annual Service Data By Mode'!$I:$I,"&gt;="&amp;$B63,'Annual Service Data By Mode'!$I:$I,"&lt;"&amp;$D63),SUMIFS('Annual Service Data By Mode'!AH:AH,'Annual Service Data By Mode'!$I:$I,"&gt;="&amp;$B63)))))</f>
        <v>10983086</v>
      </c>
      <c r="S63" s="152">
        <f>IF($AE$6,IF($AE$1,IF($A63="","",IF($A63="between",SUMIFS('Annual Service Data By Mode'!AJ:AJ,'Annual Service Data By Mode'!$I:$I,"&gt;="&amp;$B63,'Annual Service Data By Mode'!$I:$I,"&lt;"&amp;$D63,'Annual Service Data By Mode'!$AV:$AV,"=No",'Annual Service Data By Mode'!$G:$G,"=Full Reporter"),SUMIFS('Annual Service Data By Mode'!AJ:AJ,'Annual Service Data By Mode'!$I:$I,"&gt;="&amp;$B63,'Annual Service Data By Mode'!$AV:$AV,"=No",'Annual Service Data By Mode'!$G:$G,"=Full Reporter"))),IF($A63="","",IF($A63="between",SUMIFS('Annual Service Data By Mode'!AJ:AJ,'Annual Service Data By Mode'!$I:$I,"&gt;="&amp;$B63,'Annual Service Data By Mode'!$I:$I,"&lt;"&amp;$D63,'Annual Service Data By Mode'!$G:$G,"=Full Reporter"),SUMIFS('Annual Service Data By Mode'!AJ:AJ,'Annual Service Data By Mode'!$I:$I,"&gt;="&amp;$B63,'Annual Service Data By Mode'!$G:$G,"=Full Reporter")))),IF($AE$1,IF($A63="","",IF($A63="between",SUMIFS('Annual Service Data By Mode'!AJ:AJ,'Annual Service Data By Mode'!$I:$I,"&gt;="&amp;$B63,'Annual Service Data By Mode'!$I:$I,"&lt;"&amp;$D63,'Annual Service Data By Mode'!$AV:$AV,"=No"),SUMIFS('Annual Service Data By Mode'!AJ:AJ,'Annual Service Data By Mode'!$I:$I,"&gt;="&amp;$B63,'Annual Service Data By Mode'!$AV:$AV,"=No"))),IF($A63="","",IF($A63="between",SUMIFS('Annual Service Data By Mode'!AJ:AJ,'Annual Service Data By Mode'!$I:$I,"&gt;="&amp;$B63,'Annual Service Data By Mode'!$I:$I,"&lt;"&amp;$D63),SUMIFS('Annual Service Data By Mode'!AJ:AJ,'Annual Service Data By Mode'!$I:$I,"&gt;="&amp;$B63)))))</f>
        <v>110593139</v>
      </c>
      <c r="T63" s="152">
        <f>IF($AE$6,IF($AE$1,IF($A63="","",IF($A63="between",SUMIFS('Annual Service Data By Mode'!AL:AL,'Annual Service Data By Mode'!$I:$I,"&gt;="&amp;$B63,'Annual Service Data By Mode'!$I:$I,"&lt;"&amp;$D63,'Annual Service Data By Mode'!$AV:$AV,"=No",'Annual Service Data By Mode'!$G:$G,"=Full Reporter"),SUMIFS('Annual Service Data By Mode'!AL:AL,'Annual Service Data By Mode'!$I:$I,"&gt;="&amp;$B63,'Annual Service Data By Mode'!$AV:$AV,"=No",'Annual Service Data By Mode'!$G:$G,"=Full Reporter"))),IF($A63="","",IF($A63="between",SUMIFS('Annual Service Data By Mode'!AL:AL,'Annual Service Data By Mode'!$I:$I,"&gt;="&amp;$B63,'Annual Service Data By Mode'!$I:$I,"&lt;"&amp;$D63,'Annual Service Data By Mode'!$G:$G,"=Full Reporter"),SUMIFS('Annual Service Data By Mode'!AL:AL,'Annual Service Data By Mode'!$I:$I,"&gt;="&amp;$B63,'Annual Service Data By Mode'!$G:$G,"=Full Reporter")))),IF($AE$1,IF($A63="","",IF($A63="between",SUMIFS('Annual Service Data By Mode'!AL:AL,'Annual Service Data By Mode'!$I:$I,"&gt;="&amp;$B63,'Annual Service Data By Mode'!$I:$I,"&lt;"&amp;$D63,'Annual Service Data By Mode'!$AV:$AV,"=No"),SUMIFS('Annual Service Data By Mode'!AL:AL,'Annual Service Data By Mode'!$I:$I,"&gt;="&amp;$B63,'Annual Service Data By Mode'!$AV:$AV,"=No"))),IF($A63="","",IF($A63="between",SUMIFS('Annual Service Data By Mode'!AL:AL,'Annual Service Data By Mode'!$I:$I,"&gt;="&amp;$B63,'Annual Service Data By Mode'!$I:$I,"&lt;"&amp;$D63),SUMIFS('Annual Service Data By Mode'!AL:AL,'Annual Service Data By Mode'!$I:$I,"&gt;="&amp;$B63)))))</f>
        <v>107294479</v>
      </c>
      <c r="U63" s="152">
        <f>IF($AE$6,IF($AE$1,IF($A63="","",IF($A63="between",SUMIFS('Annual Service Data By Mode'!AN:AN,'Annual Service Data By Mode'!$I:$I,"&gt;="&amp;$B63,'Annual Service Data By Mode'!$I:$I,"&lt;"&amp;$D63,'Annual Service Data By Mode'!$AV:$AV,"=No",'Annual Service Data By Mode'!$G:$G,"=Full Reporter"),SUMIFS('Annual Service Data By Mode'!AN:AN,'Annual Service Data By Mode'!$I:$I,"&gt;="&amp;$B63,'Annual Service Data By Mode'!$AV:$AV,"=No",'Annual Service Data By Mode'!$G:$G,"=Full Reporter"))),IF($A63="","",IF($A63="between",SUMIFS('Annual Service Data By Mode'!AN:AN,'Annual Service Data By Mode'!$I:$I,"&gt;="&amp;$B63,'Annual Service Data By Mode'!$I:$I,"&lt;"&amp;$D63,'Annual Service Data By Mode'!$G:$G,"=Full Reporter"),SUMIFS('Annual Service Data By Mode'!AN:AN,'Annual Service Data By Mode'!$I:$I,"&gt;="&amp;$B63,'Annual Service Data By Mode'!$G:$G,"=Full Reporter")))),IF($AE$1,IF($A63="","",IF($A63="between",SUMIFS('Annual Service Data By Mode'!AN:AN,'Annual Service Data By Mode'!$I:$I,"&gt;="&amp;$B63,'Annual Service Data By Mode'!$I:$I,"&lt;"&amp;$D63,'Annual Service Data By Mode'!$AV:$AV,"=No"),SUMIFS('Annual Service Data By Mode'!AN:AN,'Annual Service Data By Mode'!$I:$I,"&gt;="&amp;$B63,'Annual Service Data By Mode'!$AV:$AV,"=No"))),IF($A63="","",IF($A63="between",SUMIFS('Annual Service Data By Mode'!AN:AN,'Annual Service Data By Mode'!$I:$I,"&gt;="&amp;$B63,'Annual Service Data By Mode'!$I:$I,"&lt;"&amp;$D63),SUMIFS('Annual Service Data By Mode'!AN:AN,'Annual Service Data By Mode'!$I:$I,"&gt;="&amp;$B63)))))</f>
        <v>6108573</v>
      </c>
      <c r="V63" s="152">
        <f>IF($AE$6,IF($AE$1,IF($A63="","",IF($A63="between",SUMIFS('Annual Service Data By Mode'!AP:AP,'Annual Service Data By Mode'!$I:$I,"&gt;="&amp;$B63,'Annual Service Data By Mode'!$I:$I,"&lt;"&amp;$D63,'Annual Service Data By Mode'!$AV:$AV,"=No",'Annual Service Data By Mode'!$G:$G,"=Full Reporter"),SUMIFS('Annual Service Data By Mode'!AP:AP,'Annual Service Data By Mode'!$I:$I,"&gt;="&amp;$B63,'Annual Service Data By Mode'!$AV:$AV,"=No",'Annual Service Data By Mode'!$G:$G,"=Full Reporter"))),IF($A63="","",IF($A63="between",SUMIFS('Annual Service Data By Mode'!AP:AP,'Annual Service Data By Mode'!$I:$I,"&gt;="&amp;$B63,'Annual Service Data By Mode'!$I:$I,"&lt;"&amp;$D63,'Annual Service Data By Mode'!$G:$G,"=Full Reporter"),SUMIFS('Annual Service Data By Mode'!AP:AP,'Annual Service Data By Mode'!$I:$I,"&gt;="&amp;$B63,'Annual Service Data By Mode'!$G:$G,"=Full Reporter")))),IF($AE$1,IF($A63="","",IF($A63="between",SUMIFS('Annual Service Data By Mode'!AP:AP,'Annual Service Data By Mode'!$I:$I,"&gt;="&amp;$B63,'Annual Service Data By Mode'!$I:$I,"&lt;"&amp;$D63,'Annual Service Data By Mode'!$AV:$AV,"=No"),SUMIFS('Annual Service Data By Mode'!AP:AP,'Annual Service Data By Mode'!$I:$I,"&gt;="&amp;$B63,'Annual Service Data By Mode'!$AV:$AV,"=No"))),IF($A63="","",IF($A63="between",SUMIFS('Annual Service Data By Mode'!AP:AP,'Annual Service Data By Mode'!$I:$I,"&gt;="&amp;$B63,'Annual Service Data By Mode'!$I:$I,"&lt;"&amp;$D63),SUMIFS('Annual Service Data By Mode'!AP:AP,'Annual Service Data By Mode'!$I:$I,"&gt;="&amp;$B63)))))</f>
        <v>5780670</v>
      </c>
      <c r="W63" s="152">
        <f>IF($AE$6,IF($AE$1,IF($A63="","",IF($A63="between",SUMIFS('Annual Service Data By Mode'!AR:AR,'Annual Service Data By Mode'!$I:$I,"&gt;="&amp;$B63,'Annual Service Data By Mode'!$I:$I,"&lt;"&amp;$D63,'Annual Service Data By Mode'!$AV:$AV,"=No",'Annual Service Data By Mode'!$G:$G,"=Full Reporter"),SUMIFS('Annual Service Data By Mode'!AR:AR,'Annual Service Data By Mode'!$I:$I,"&gt;="&amp;$B63,'Annual Service Data By Mode'!$AV:$AV,"=No",'Annual Service Data By Mode'!$G:$G,"=Full Reporter"))),IF($A63="","",IF($A63="between",SUMIFS('Annual Service Data By Mode'!AR:AR,'Annual Service Data By Mode'!$I:$I,"&gt;="&amp;$B63,'Annual Service Data By Mode'!$I:$I,"&lt;"&amp;$D63,'Annual Service Data By Mode'!$G:$G,"=Full Reporter"),SUMIFS('Annual Service Data By Mode'!AR:AR,'Annual Service Data By Mode'!$I:$I,"&gt;="&amp;$B63,'Annual Service Data By Mode'!$G:$G,"=Full Reporter")))),IF($AE$1,IF($A63="","",IF($A63="between",SUMIFS('Annual Service Data By Mode'!AR:AR,'Annual Service Data By Mode'!$I:$I,"&gt;="&amp;$B63,'Annual Service Data By Mode'!$I:$I,"&lt;"&amp;$D63,'Annual Service Data By Mode'!$AV:$AV,"=No"),SUMIFS('Annual Service Data By Mode'!AR:AR,'Annual Service Data By Mode'!$I:$I,"&gt;="&amp;$B63,'Annual Service Data By Mode'!$AV:$AV,"=No"))),IF($A63="","",IF($A63="between",SUMIFS('Annual Service Data By Mode'!AR:AR,'Annual Service Data By Mode'!$I:$I,"&gt;="&amp;$B63,'Annual Service Data By Mode'!$I:$I,"&lt;"&amp;$D63),SUMIFS('Annual Service Data By Mode'!AR:AR,'Annual Service Data By Mode'!$I:$I,"&gt;="&amp;$B63)))))</f>
        <v>6064617412</v>
      </c>
      <c r="X63" s="169">
        <f>IF($AE$6,IF($AE$1,IF($A63="","",IF($A63="between",SUMIFS('Annual Service Data By Mode'!AT:AT,'Annual Service Data By Mode'!$I:$I,"&gt;="&amp;$B63,'Annual Service Data By Mode'!$I:$I,"&lt;"&amp;$D63,'Annual Service Data By Mode'!$AV:$AV,"=No",'Annual Service Data By Mode'!$G:$G,"=Full Reporter"),SUMIFS('Annual Service Data By Mode'!AT:AT,'Annual Service Data By Mode'!$I:$I,"&gt;="&amp;$B63,'Annual Service Data By Mode'!$AV:$AV,"=No",'Annual Service Data By Mode'!$G:$G,"=Full Reporter"))),IF($A63="","",IF($A63="between",SUMIFS('Annual Service Data By Mode'!AT:AT,'Annual Service Data By Mode'!$I:$I,"&gt;="&amp;$B63,'Annual Service Data By Mode'!$I:$I,"&lt;"&amp;$D63,'Annual Service Data By Mode'!$G:$G,"=Full Reporter"),SUMIFS('Annual Service Data By Mode'!AT:AT,'Annual Service Data By Mode'!$I:$I,"&gt;="&amp;$B63,'Annual Service Data By Mode'!$G:$G,"=Full Reporter")))),IF($AE$1,IF($A63="","",IF($A63="between",SUMIFS('Annual Service Data By Mode'!AT:AT,'Annual Service Data By Mode'!$I:$I,"&gt;="&amp;$B63,'Annual Service Data By Mode'!$I:$I,"&lt;"&amp;$D63,'Annual Service Data By Mode'!$AV:$AV,"=No"),SUMIFS('Annual Service Data By Mode'!AT:AT,'Annual Service Data By Mode'!$I:$I,"&gt;="&amp;$B63,'Annual Service Data By Mode'!$AV:$AV,"=No"))),IF($A63="","",IF($A63="between",SUMIFS('Annual Service Data By Mode'!AT:AT,'Annual Service Data By Mode'!$I:$I,"&gt;="&amp;$B63,'Annual Service Data By Mode'!$I:$I,"&lt;"&amp;$D63),SUMIFS('Annual Service Data By Mode'!AT:AT,'Annual Service Data By Mode'!$I:$I,"&gt;="&amp;$B63)))))</f>
        <v>27012407457</v>
      </c>
      <c r="Y63" s="38"/>
      <c r="Z63" s="35"/>
      <c r="AA63" s="35"/>
      <c r="AB63" s="35"/>
      <c r="AC63" s="35"/>
      <c r="AD63" s="35"/>
      <c r="AE63" s="35"/>
      <c r="AF63" s="35"/>
      <c r="AG63" s="35"/>
      <c r="AH63" s="35"/>
      <c r="AI63" s="35"/>
    </row>
    <row r="64" spans="1:35" s="39" customFormat="1" ht="15.65" customHeight="1" thickBot="1" x14ac:dyDescent="0.3">
      <c r="A64" s="40"/>
      <c r="B64" s="41"/>
      <c r="C64" s="42"/>
      <c r="D64" s="10"/>
      <c r="E64" s="23"/>
      <c r="F64" s="53"/>
      <c r="G64" s="53"/>
      <c r="H64" s="53"/>
      <c r="I64" s="53"/>
      <c r="J64" s="53"/>
      <c r="K64" s="53"/>
      <c r="L64" s="53"/>
      <c r="M64" s="53"/>
      <c r="N64" s="53"/>
      <c r="O64" s="53"/>
      <c r="P64" s="53"/>
      <c r="Q64" s="53"/>
      <c r="R64" s="53"/>
      <c r="S64" s="53"/>
      <c r="T64" s="53"/>
      <c r="U64" s="53"/>
      <c r="V64" s="53"/>
      <c r="W64" s="53"/>
      <c r="X64" s="54"/>
      <c r="Y64" s="38"/>
      <c r="Z64" s="35"/>
      <c r="AA64" s="35"/>
      <c r="AB64" s="35"/>
      <c r="AC64" s="35"/>
      <c r="AD64" s="35"/>
      <c r="AE64" s="35"/>
      <c r="AF64" s="35"/>
      <c r="AG64" s="35"/>
      <c r="AH64" s="35"/>
      <c r="AI64" s="35"/>
    </row>
    <row r="65" spans="1:35" s="39" customFormat="1" ht="10.5" thickBot="1" x14ac:dyDescent="0.25">
      <c r="A65" s="161"/>
      <c r="B65" s="162"/>
      <c r="C65" s="162"/>
      <c r="D65" s="162"/>
      <c r="E65" s="162"/>
      <c r="F65" s="162"/>
      <c r="G65" s="162"/>
      <c r="H65" s="162"/>
      <c r="I65" s="162"/>
      <c r="J65" s="162"/>
      <c r="K65" s="162"/>
      <c r="L65" s="162"/>
      <c r="M65" s="162"/>
      <c r="N65" s="162"/>
      <c r="O65" s="162"/>
      <c r="P65" s="162"/>
      <c r="Q65" s="162"/>
      <c r="R65" s="162"/>
      <c r="S65" s="162"/>
      <c r="T65" s="162"/>
      <c r="U65" s="162"/>
      <c r="V65" s="162"/>
      <c r="W65" s="162"/>
      <c r="X65" s="163"/>
      <c r="Y65" s="38"/>
      <c r="Z65" s="35"/>
      <c r="AA65" s="35"/>
      <c r="AB65" s="35"/>
      <c r="AC65" s="35"/>
      <c r="AD65" s="35"/>
      <c r="AE65" s="35"/>
      <c r="AF65" s="35"/>
      <c r="AG65" s="35"/>
      <c r="AH65" s="35"/>
      <c r="AI65" s="35"/>
    </row>
    <row r="66" spans="1:35" s="39" customFormat="1" ht="11.5" customHeight="1" thickTop="1" x14ac:dyDescent="0.35">
      <c r="A66" s="57"/>
      <c r="B66" s="57"/>
      <c r="C66" s="57"/>
      <c r="D66" s="57"/>
      <c r="E66" s="57"/>
      <c r="F66" s="57"/>
      <c r="G66" s="57"/>
      <c r="H66" s="57"/>
      <c r="I66" s="57"/>
      <c r="J66" s="57"/>
      <c r="K66" s="57"/>
      <c r="L66" s="57"/>
      <c r="M66" s="57"/>
      <c r="N66" s="57"/>
      <c r="O66" s="57"/>
      <c r="P66" s="57"/>
      <c r="Q66" s="57"/>
      <c r="R66" s="57"/>
      <c r="S66" s="57"/>
      <c r="T66" s="57"/>
      <c r="U66" s="57"/>
      <c r="V66" s="57"/>
      <c r="W66" s="57"/>
      <c r="X66" s="166"/>
      <c r="Y66" s="38"/>
      <c r="Z66" s="35"/>
      <c r="AA66" s="35"/>
      <c r="AB66" s="35"/>
      <c r="AC66" s="35"/>
      <c r="AD66" s="35"/>
      <c r="AE66" s="32"/>
      <c r="AF66" s="35"/>
      <c r="AG66" s="35"/>
      <c r="AH66" s="35"/>
      <c r="AI66" s="35"/>
    </row>
    <row r="67" spans="1:35" s="39" customFormat="1" ht="16" customHeight="1" thickBot="1" x14ac:dyDescent="0.4">
      <c r="A67" s="164" t="s">
        <v>6202</v>
      </c>
      <c r="B67" s="165"/>
      <c r="C67" s="165"/>
      <c r="D67" s="29"/>
      <c r="E67" s="29"/>
      <c r="F67" s="29"/>
      <c r="G67" s="29"/>
      <c r="H67" s="29"/>
      <c r="I67" s="29"/>
      <c r="J67" s="29"/>
      <c r="K67" s="29"/>
      <c r="L67" s="29"/>
      <c r="M67" s="29"/>
      <c r="N67" s="29"/>
      <c r="O67" s="29"/>
      <c r="P67" s="29"/>
      <c r="Q67" s="29"/>
      <c r="R67" s="29"/>
      <c r="S67" s="29"/>
      <c r="T67" s="29"/>
      <c r="U67" s="29"/>
      <c r="V67" s="29"/>
      <c r="W67" s="29"/>
      <c r="X67" s="30"/>
      <c r="Y67" s="38"/>
      <c r="Z67" s="35"/>
      <c r="AA67" s="35"/>
      <c r="AB67" s="35"/>
      <c r="AC67" s="35"/>
      <c r="AD67" s="35"/>
      <c r="AE67" s="32"/>
      <c r="AF67" s="35"/>
      <c r="AG67" s="35"/>
      <c r="AH67" s="35"/>
      <c r="AI67" s="35"/>
    </row>
    <row r="68" spans="1:35" s="39" customFormat="1" ht="33" thickTop="1" x14ac:dyDescent="0.35">
      <c r="A68" s="55"/>
      <c r="B68" s="55"/>
      <c r="C68" s="56" t="s">
        <v>6203</v>
      </c>
      <c r="D68" s="187" t="s">
        <v>0</v>
      </c>
      <c r="E68" s="188" t="s">
        <v>6283</v>
      </c>
      <c r="F68" s="175" t="s">
        <v>4</v>
      </c>
      <c r="G68" s="175" t="s">
        <v>221</v>
      </c>
      <c r="H68" s="175" t="s">
        <v>218</v>
      </c>
      <c r="I68" s="175" t="s">
        <v>219</v>
      </c>
      <c r="J68" s="175" t="s">
        <v>217</v>
      </c>
      <c r="K68" s="175" t="s">
        <v>220</v>
      </c>
      <c r="L68" s="176" t="s">
        <v>212</v>
      </c>
      <c r="M68" s="176" t="s">
        <v>213</v>
      </c>
      <c r="N68" s="176" t="s">
        <v>214</v>
      </c>
      <c r="O68" s="177" t="s">
        <v>215</v>
      </c>
      <c r="P68" s="176" t="s">
        <v>223</v>
      </c>
      <c r="Q68" s="176" t="s">
        <v>224</v>
      </c>
      <c r="R68" s="177" t="s">
        <v>216</v>
      </c>
      <c r="S68" s="176" t="s">
        <v>222</v>
      </c>
      <c r="T68" s="176" t="s">
        <v>225</v>
      </c>
      <c r="U68" s="176" t="s">
        <v>226</v>
      </c>
      <c r="V68" s="176" t="s">
        <v>227</v>
      </c>
      <c r="W68" s="176" t="s">
        <v>5</v>
      </c>
      <c r="X68" s="178" t="s">
        <v>6</v>
      </c>
      <c r="Y68" s="38"/>
      <c r="Z68" s="35"/>
      <c r="AA68" s="35"/>
      <c r="AB68" s="35"/>
      <c r="AC68" s="35"/>
      <c r="AD68" s="35"/>
      <c r="AE68" s="32"/>
      <c r="AF68" s="35"/>
      <c r="AG68" s="35"/>
      <c r="AH68" s="35"/>
      <c r="AI68" s="35"/>
    </row>
    <row r="69" spans="1:35" x14ac:dyDescent="0.35">
      <c r="A69" s="34"/>
      <c r="B69" s="34"/>
      <c r="C69" s="92" t="s">
        <v>7</v>
      </c>
      <c r="D69" s="93" t="s">
        <v>6204</v>
      </c>
      <c r="E69" s="94"/>
      <c r="F69" s="88">
        <f>IF($AE$6,IF($AE$1,SUMIFS('Annual Service Data By Mode'!L:L,'Annual Service Data By Mode'!$C:$C,"="&amp;$C69,'Annual Service Data By Mode'!$AV:$AV,"=No",'Annual Service Data By Mode'!$G:$G,"=Full Reporter"),SUMIFS('Annual Service Data By Mode'!L:L,'Annual Service Data By Mode'!$C:$C,"="&amp;$C69,'Annual Service Data By Mode'!$G:$G,"=Full Reporter")),IF($AE$1,SUMIFS('Annual Service Data By Mode'!L:L,'Annual Service Data By Mode'!$C:$C,"="&amp;$C69,'Annual Service Data By Mode'!$AV:$AV,"=No"),SUMIFS('Annual Service Data By Mode'!L:L,'Annual Service Data By Mode'!$C:$C,"="&amp;$C69)))</f>
        <v>333</v>
      </c>
      <c r="G69" s="88">
        <f>IF($AE$6,IF($AE$1,SUMIFS('Annual Service Data By Mode'!N:N,'Annual Service Data By Mode'!$C:$C,"="&amp;$C69,'Annual Service Data By Mode'!$AV:$AV,"=No",'Annual Service Data By Mode'!$G:$G,"=Full Reporter"),SUMIFS('Annual Service Data By Mode'!N:N,'Annual Service Data By Mode'!$C:$C,"="&amp;$C69,'Annual Service Data By Mode'!$G:$G,"=Full Reporter")),IF($AE$1,SUMIFS('Annual Service Data By Mode'!N:N,'Annual Service Data By Mode'!$C:$C,"="&amp;$C69,'Annual Service Data By Mode'!$AV:$AV,"=No"),SUMIFS('Annual Service Data By Mode'!N:N,'Annual Service Data By Mode'!$C:$C,"="&amp;$C69)))</f>
        <v>5</v>
      </c>
      <c r="H69" s="89">
        <f>IFERROR(N69/Q69,"")</f>
        <v>16.655329192546585</v>
      </c>
      <c r="I69" s="90">
        <f>IFERROR(X69/W69,"")</f>
        <v>7.2954147238346554</v>
      </c>
      <c r="J69" s="89">
        <f>IFERROR(X69/N69,"")</f>
        <v>5.3134829889961708</v>
      </c>
      <c r="K69" s="89">
        <f>IFERROR(W69/Q69,"")</f>
        <v>12.130606921029282</v>
      </c>
      <c r="L69" s="88">
        <f>IF($AE$6,IF($AE$1,SUMIFS('Annual Service Data By Mode'!V:V,'Annual Service Data By Mode'!$C:$C,"="&amp;$C69,'Annual Service Data By Mode'!$AV:$AV,"=No",'Annual Service Data By Mode'!$G:$G,"=Full Reporter"),SUMIFS('Annual Service Data By Mode'!V:V,'Annual Service Data By Mode'!$C:$C,"="&amp;$C69,'Annual Service Data By Mode'!$G:$G,"=Full Reporter")),IF($AE$1,SUMIFS('Annual Service Data By Mode'!V:V,'Annual Service Data By Mode'!$C:$C,"="&amp;$C69,'Annual Service Data By Mode'!$AV:$AV,"=No"),SUMIFS('Annual Service Data By Mode'!V:V,'Annual Service Data By Mode'!$C:$C,"="&amp;$C69)))</f>
        <v>2999983</v>
      </c>
      <c r="M69" s="88">
        <f>IF($AE$6,IF($AE$1,SUMIFS('Annual Service Data By Mode'!X:X,'Annual Service Data By Mode'!$C:$C,"="&amp;$C69,'Annual Service Data By Mode'!$AV:$AV,"=No",'Annual Service Data By Mode'!$G:$G,"=Full Reporter"),SUMIFS('Annual Service Data By Mode'!X:X,'Annual Service Data By Mode'!$C:$C,"="&amp;$C69,'Annual Service Data By Mode'!$G:$G,"=Full Reporter")),IF($AE$1,SUMIFS('Annual Service Data By Mode'!X:X,'Annual Service Data By Mode'!$C:$C,"="&amp;$C69,'Annual Service Data By Mode'!$AV:$AV,"=No"),SUMIFS('Annual Service Data By Mode'!X:X,'Annual Service Data By Mode'!$C:$C,"="&amp;$C69)))</f>
        <v>5697647</v>
      </c>
      <c r="N69" s="88">
        <f>IF($AE$6,IF($AE$1,SUMIFS('Annual Service Data By Mode'!Z:Z,'Annual Service Data By Mode'!$C:$C,"="&amp;$C69,'Annual Service Data By Mode'!$AV:$AV,"=No",'Annual Service Data By Mode'!$G:$G,"=Full Reporter"),SUMIFS('Annual Service Data By Mode'!Z:Z,'Annual Service Data By Mode'!$C:$C,"="&amp;$C69,'Annual Service Data By Mode'!$G:$G,"=Full Reporter")),IF($AE$1,SUMIFS('Annual Service Data By Mode'!Z:Z,'Annual Service Data By Mode'!$C:$C,"="&amp;$C69,'Annual Service Data By Mode'!$AV:$AV,"=No"),SUMIFS('Annual Service Data By Mode'!Z:Z,'Annual Service Data By Mode'!$C:$C,"="&amp;$C69)))</f>
        <v>9385278</v>
      </c>
      <c r="O69" s="88">
        <f>IF($AE$6,IF($AE$1,SUMIFS('Annual Service Data By Mode'!AB:AB,'Annual Service Data By Mode'!$C:$C,"="&amp;$C69,'Annual Service Data By Mode'!$AV:$AV,"=No",'Annual Service Data By Mode'!$G:$G,"=Full Reporter"),SUMIFS('Annual Service Data By Mode'!AB:AB,'Annual Service Data By Mode'!$C:$C,"="&amp;$C69,'Annual Service Data By Mode'!$G:$G,"=Full Reporter")),IF($AE$1,SUMIFS('Annual Service Data By Mode'!AB:AB,'Annual Service Data By Mode'!$C:$C,"="&amp;$C69,'Annual Service Data By Mode'!$AV:$AV,"=No"),SUMIFS('Annual Service Data By Mode'!AB:AB,'Annual Service Data By Mode'!$C:$C,"="&amp;$C69)))</f>
        <v>365079</v>
      </c>
      <c r="P69" s="88">
        <f>IF($AE$6,IF($AE$1,SUMIFS('Annual Service Data By Mode'!AD:AD,'Annual Service Data By Mode'!$C:$C,"="&amp;$C69,'Annual Service Data By Mode'!$AV:$AV,"=No",'Annual Service Data By Mode'!$G:$G,"=Full Reporter"),SUMIFS('Annual Service Data By Mode'!AD:AD,'Annual Service Data By Mode'!$C:$C,"="&amp;$C69,'Annual Service Data By Mode'!$G:$G,"=Full Reporter")),IF($AE$1,SUMIFS('Annual Service Data By Mode'!AD:AD,'Annual Service Data By Mode'!$C:$C,"="&amp;$C69,'Annual Service Data By Mode'!$AV:$AV,"=No"),SUMIFS('Annual Service Data By Mode'!AD:AD,'Annual Service Data By Mode'!$C:$C,"="&amp;$C69)))</f>
        <v>338659</v>
      </c>
      <c r="Q69" s="88">
        <f>IF($AE$6,IF($AE$1,SUMIFS('Annual Service Data By Mode'!AF:AF,'Annual Service Data By Mode'!$C:$C,"="&amp;$C69,'Annual Service Data By Mode'!$AV:$AV,"=No",'Annual Service Data By Mode'!$G:$G,"=Full Reporter"),SUMIFS('Annual Service Data By Mode'!AF:AF,'Annual Service Data By Mode'!$C:$C,"="&amp;$C69,'Annual Service Data By Mode'!$G:$G,"=Full Reporter")),IF($AE$1,SUMIFS('Annual Service Data By Mode'!AF:AF,'Annual Service Data By Mode'!$C:$C,"="&amp;$C69,'Annual Service Data By Mode'!$AV:$AV,"=No"),SUMIFS('Annual Service Data By Mode'!AF:AF,'Annual Service Data By Mode'!$C:$C,"="&amp;$C69)))</f>
        <v>563500</v>
      </c>
      <c r="R69" s="88">
        <f>IF($AE$6,IF($AE$1,SUMIFS('Annual Service Data By Mode'!AH:AH,'Annual Service Data By Mode'!$C:$C,"="&amp;$C69,'Annual Service Data By Mode'!$AV:$AV,"=No",'Annual Service Data By Mode'!$G:$G,"=Full Reporter"),SUMIFS('Annual Service Data By Mode'!AH:AH,'Annual Service Data By Mode'!$C:$C,"="&amp;$C69,'Annual Service Data By Mode'!$G:$G,"=Full Reporter")),IF($AE$1,SUMIFS('Annual Service Data By Mode'!AH:AH,'Annual Service Data By Mode'!$C:$C,"="&amp;$C69,'Annual Service Data By Mode'!$AV:$AV,"=No"),SUMIFS('Annual Service Data By Mode'!AH:AH,'Annual Service Data By Mode'!$C:$C,"="&amp;$C69)))</f>
        <v>27165</v>
      </c>
      <c r="S69" s="88">
        <f>IF($AE$6,IF($AE$1,SUMIFS('Annual Service Data By Mode'!AJ:AJ,'Annual Service Data By Mode'!$C:$C,"="&amp;$C69,'Annual Service Data By Mode'!$AV:$AV,"=No",'Annual Service Data By Mode'!$G:$G,"=Full Reporter"),SUMIFS('Annual Service Data By Mode'!AJ:AJ,'Annual Service Data By Mode'!$C:$C,"="&amp;$C69,'Annual Service Data By Mode'!$G:$G,"=Full Reporter")),IF($AE$1,SUMIFS('Annual Service Data By Mode'!AJ:AJ,'Annual Service Data By Mode'!$C:$C,"="&amp;$C69,'Annual Service Data By Mode'!$AV:$AV,"=No"),SUMIFS('Annual Service Data By Mode'!AJ:AJ,'Annual Service Data By Mode'!$C:$C,"="&amp;$C69)))</f>
        <v>176963</v>
      </c>
      <c r="T69" s="88">
        <f>IF($AE$6,IF($AE$1,SUMIFS('Annual Service Data By Mode'!AL:AL,'Annual Service Data By Mode'!$C:$C,"="&amp;$C69,'Annual Service Data By Mode'!$AV:$AV,"=No",'Annual Service Data By Mode'!$G:$G,"=Full Reporter"),SUMIFS('Annual Service Data By Mode'!AL:AL,'Annual Service Data By Mode'!$C:$C,"="&amp;$C69,'Annual Service Data By Mode'!$G:$G,"=Full Reporter")),IF($AE$1,SUMIFS('Annual Service Data By Mode'!AL:AL,'Annual Service Data By Mode'!$C:$C,"="&amp;$C69,'Annual Service Data By Mode'!$AV:$AV,"=No"),SUMIFS('Annual Service Data By Mode'!AL:AL,'Annual Service Data By Mode'!$C:$C,"="&amp;$C69)))</f>
        <v>176738</v>
      </c>
      <c r="U69" s="88">
        <f>IF($AE$6,IF($AE$1,SUMIFS('Annual Service Data By Mode'!AN:AN,'Annual Service Data By Mode'!$C:$C,"="&amp;$C69,'Annual Service Data By Mode'!$AV:$AV,"=No",'Annual Service Data By Mode'!$G:$G,"=Full Reporter"),SUMIFS('Annual Service Data By Mode'!AN:AN,'Annual Service Data By Mode'!$C:$C,"="&amp;$C69,'Annual Service Data By Mode'!$G:$G,"=Full Reporter")),IF($AE$1,SUMIFS('Annual Service Data By Mode'!AN:AN,'Annual Service Data By Mode'!$C:$C,"="&amp;$C69,'Annual Service Data By Mode'!$AV:$AV,"=No"),SUMIFS('Annual Service Data By Mode'!AN:AN,'Annual Service Data By Mode'!$C:$C,"="&amp;$C69)))</f>
        <v>6675</v>
      </c>
      <c r="V69" s="88">
        <f>IF($AE$6,IF($AE$1,SUMIFS('Annual Service Data By Mode'!AP:AP,'Annual Service Data By Mode'!$C:$C,"="&amp;$C69,'Annual Service Data By Mode'!$AV:$AV,"=No",'Annual Service Data By Mode'!$G:$G,"=Full Reporter"),SUMIFS('Annual Service Data By Mode'!AP:AP,'Annual Service Data By Mode'!$C:$C,"="&amp;$C69,'Annual Service Data By Mode'!$G:$G,"=Full Reporter")),IF($AE$1,SUMIFS('Annual Service Data By Mode'!AP:AP,'Annual Service Data By Mode'!$C:$C,"="&amp;$C69,'Annual Service Data By Mode'!$AV:$AV,"=No"),SUMIFS('Annual Service Data By Mode'!AP:AP,'Annual Service Data By Mode'!$C:$C,"="&amp;$C69)))</f>
        <v>6666</v>
      </c>
      <c r="W69" s="88">
        <f>IF($AE$6,IF($AE$1,SUMIFS('Annual Service Data By Mode'!AR:AR,'Annual Service Data By Mode'!$C:$C,"="&amp;$C69,'Annual Service Data By Mode'!$AV:$AV,"=No",'Annual Service Data By Mode'!$G:$G,"=Full Reporter"),SUMIFS('Annual Service Data By Mode'!AR:AR,'Annual Service Data By Mode'!$C:$C,"="&amp;$C69,'Annual Service Data By Mode'!$G:$G,"=Full Reporter")),IF($AE$1,SUMIFS('Annual Service Data By Mode'!AR:AR,'Annual Service Data By Mode'!$C:$C,"="&amp;$C69,'Annual Service Data By Mode'!$AV:$AV,"=No"),SUMIFS('Annual Service Data By Mode'!AR:AR,'Annual Service Data By Mode'!$C:$C,"="&amp;$C69)))</f>
        <v>6835597</v>
      </c>
      <c r="X69" s="181">
        <f>IF($AE$6,IF($AE$1,SUMIFS('Annual Service Data By Mode'!AT:AT,'Annual Service Data By Mode'!$C:$C,"="&amp;$C69,'Annual Service Data By Mode'!$AV:$AV,"=No",'Annual Service Data By Mode'!$G:$G,"=Full Reporter"),SUMIFS('Annual Service Data By Mode'!AT:AT,'Annual Service Data By Mode'!$C:$C,"="&amp;$C69,'Annual Service Data By Mode'!$G:$G,"=Full Reporter")),IF($AE$1,SUMIFS('Annual Service Data By Mode'!AT:AT,'Annual Service Data By Mode'!$C:$C,"="&amp;$C69,'Annual Service Data By Mode'!$AV:$AV,"=No"),SUMIFS('Annual Service Data By Mode'!AT:AT,'Annual Service Data By Mode'!$C:$C,"="&amp;$C69)))</f>
        <v>49868515</v>
      </c>
      <c r="Y69" s="31"/>
      <c r="Z69" s="32"/>
      <c r="AA69" s="32"/>
      <c r="AB69" s="32"/>
      <c r="AC69" s="32"/>
      <c r="AD69" s="32"/>
      <c r="AE69" s="32"/>
      <c r="AF69" s="32"/>
      <c r="AG69" s="32"/>
      <c r="AH69" s="32"/>
      <c r="AI69" s="32"/>
    </row>
    <row r="70" spans="1:35" x14ac:dyDescent="0.35">
      <c r="A70" s="34"/>
      <c r="B70" s="34"/>
      <c r="C70" s="71" t="s">
        <v>15</v>
      </c>
      <c r="D70" s="95" t="s">
        <v>6205</v>
      </c>
      <c r="E70" s="96"/>
      <c r="F70" s="83">
        <f>IF($AE$6,IF($AE$1,SUMIFS('Annual Service Data By Mode'!L:L,'Annual Service Data By Mode'!$C:$C,"="&amp;$C70,'Annual Service Data By Mode'!$AV:$AV,"=No",'Annual Service Data By Mode'!$G:$G,"=Full Reporter"),SUMIFS('Annual Service Data By Mode'!L:L,'Annual Service Data By Mode'!$C:$C,"="&amp;$C70,'Annual Service Data By Mode'!$G:$G,"=Full Reporter")),IF($AE$1,SUMIFS('Annual Service Data By Mode'!L:L,'Annual Service Data By Mode'!$C:$C,"="&amp;$C70,'Annual Service Data By Mode'!$AV:$AV,"=No"),SUMIFS('Annual Service Data By Mode'!L:L,'Annual Service Data By Mode'!$C:$C,"="&amp;$C70)))</f>
        <v>746</v>
      </c>
      <c r="G70" s="83">
        <f>IF($AE$6,IF($AE$1,SUMIFS('Annual Service Data By Mode'!N:N,'Annual Service Data By Mode'!$C:$C,"="&amp;$C70,'Annual Service Data By Mode'!$AV:$AV,"=No",'Annual Service Data By Mode'!$G:$G,"=Full Reporter"),SUMIFS('Annual Service Data By Mode'!N:N,'Annual Service Data By Mode'!$C:$C,"="&amp;$C70,'Annual Service Data By Mode'!$G:$G,"=Full Reporter")),IF($AE$1,SUMIFS('Annual Service Data By Mode'!N:N,'Annual Service Data By Mode'!$C:$C,"="&amp;$C70,'Annual Service Data By Mode'!$AV:$AV,"=No"),SUMIFS('Annual Service Data By Mode'!N:N,'Annual Service Data By Mode'!$C:$C,"="&amp;$C70)))</f>
        <v>0</v>
      </c>
      <c r="H70" s="84">
        <f t="shared" ref="H70:H124" si="24">IFERROR(N70/Q70,"")</f>
        <v>15.346398192023013</v>
      </c>
      <c r="I70" s="85">
        <f t="shared" ref="I70:I124" si="25">IFERROR(X70/W70,"")</f>
        <v>4.819692534857567</v>
      </c>
      <c r="J70" s="84">
        <f t="shared" ref="J70:J124" si="26">IFERROR(X70/N70,"")</f>
        <v>2.3191066310782467</v>
      </c>
      <c r="K70" s="84">
        <f t="shared" ref="K70:K124" si="27">IFERROR(W70/Q70,"")</f>
        <v>7.3842747338943164</v>
      </c>
      <c r="L70" s="83">
        <f>IF($AE$6,IF($AE$1,SUMIFS('Annual Service Data By Mode'!V:V,'Annual Service Data By Mode'!$C:$C,"="&amp;$C70,'Annual Service Data By Mode'!$AV:$AV,"=No",'Annual Service Data By Mode'!$G:$G,"=Full Reporter"),SUMIFS('Annual Service Data By Mode'!V:V,'Annual Service Data By Mode'!$C:$C,"="&amp;$C70,'Annual Service Data By Mode'!$G:$G,"=Full Reporter")),IF($AE$1,SUMIFS('Annual Service Data By Mode'!V:V,'Annual Service Data By Mode'!$C:$C,"="&amp;$C70,'Annual Service Data By Mode'!$AV:$AV,"=No"),SUMIFS('Annual Service Data By Mode'!V:V,'Annual Service Data By Mode'!$C:$C,"="&amp;$C70)))</f>
        <v>5828756</v>
      </c>
      <c r="M70" s="83">
        <f>IF($AE$6,IF($AE$1,SUMIFS('Annual Service Data By Mode'!X:X,'Annual Service Data By Mode'!$C:$C,"="&amp;$C70,'Annual Service Data By Mode'!$AV:$AV,"=No",'Annual Service Data By Mode'!$G:$G,"=Full Reporter"),SUMIFS('Annual Service Data By Mode'!X:X,'Annual Service Data By Mode'!$C:$C,"="&amp;$C70,'Annual Service Data By Mode'!$G:$G,"=Full Reporter")),IF($AE$1,SUMIFS('Annual Service Data By Mode'!X:X,'Annual Service Data By Mode'!$C:$C,"="&amp;$C70,'Annual Service Data By Mode'!$AV:$AV,"=No"),SUMIFS('Annual Service Data By Mode'!X:X,'Annual Service Data By Mode'!$C:$C,"="&amp;$C70)))</f>
        <v>11178265</v>
      </c>
      <c r="N70" s="83">
        <f>IF($AE$6,IF($AE$1,SUMIFS('Annual Service Data By Mode'!Z:Z,'Annual Service Data By Mode'!$C:$C,"="&amp;$C70,'Annual Service Data By Mode'!$AV:$AV,"=No",'Annual Service Data By Mode'!$G:$G,"=Full Reporter"),SUMIFS('Annual Service Data By Mode'!Z:Z,'Annual Service Data By Mode'!$C:$C,"="&amp;$C70,'Annual Service Data By Mode'!$G:$G,"=Full Reporter")),IF($AE$1,SUMIFS('Annual Service Data By Mode'!Z:Z,'Annual Service Data By Mode'!$C:$C,"="&amp;$C70,'Annual Service Data By Mode'!$AV:$AV,"=No"),SUMIFS('Annual Service Data By Mode'!Z:Z,'Annual Service Data By Mode'!$C:$C,"="&amp;$C70)))</f>
        <v>18117129</v>
      </c>
      <c r="O70" s="83">
        <f>IF($AE$6,IF($AE$1,SUMIFS('Annual Service Data By Mode'!AB:AB,'Annual Service Data By Mode'!$C:$C,"="&amp;$C70,'Annual Service Data By Mode'!$AV:$AV,"=No",'Annual Service Data By Mode'!$G:$G,"=Full Reporter"),SUMIFS('Annual Service Data By Mode'!AB:AB,'Annual Service Data By Mode'!$C:$C,"="&amp;$C70,'Annual Service Data By Mode'!$G:$G,"=Full Reporter")),IF($AE$1,SUMIFS('Annual Service Data By Mode'!AB:AB,'Annual Service Data By Mode'!$C:$C,"="&amp;$C70,'Annual Service Data By Mode'!$AV:$AV,"=No"),SUMIFS('Annual Service Data By Mode'!AB:AB,'Annual Service Data By Mode'!$C:$C,"="&amp;$C70)))</f>
        <v>691726</v>
      </c>
      <c r="P70" s="83">
        <f>IF($AE$6,IF($AE$1,SUMIFS('Annual Service Data By Mode'!AD:AD,'Annual Service Data By Mode'!$C:$C,"="&amp;$C70,'Annual Service Data By Mode'!$AV:$AV,"=No",'Annual Service Data By Mode'!$G:$G,"=Full Reporter"),SUMIFS('Annual Service Data By Mode'!AD:AD,'Annual Service Data By Mode'!$C:$C,"="&amp;$C70,'Annual Service Data By Mode'!$G:$G,"=Full Reporter")),IF($AE$1,SUMIFS('Annual Service Data By Mode'!AD:AD,'Annual Service Data By Mode'!$C:$C,"="&amp;$C70,'Annual Service Data By Mode'!$AV:$AV,"=No"),SUMIFS('Annual Service Data By Mode'!AD:AD,'Annual Service Data By Mode'!$C:$C,"="&amp;$C70)))</f>
        <v>746212</v>
      </c>
      <c r="Q70" s="83">
        <f>IF($AE$6,IF($AE$1,SUMIFS('Annual Service Data By Mode'!AF:AF,'Annual Service Data By Mode'!$C:$C,"="&amp;$C70,'Annual Service Data By Mode'!$AV:$AV,"=No",'Annual Service Data By Mode'!$G:$G,"=Full Reporter"),SUMIFS('Annual Service Data By Mode'!AF:AF,'Annual Service Data By Mode'!$C:$C,"="&amp;$C70,'Annual Service Data By Mode'!$G:$G,"=Full Reporter")),IF($AE$1,SUMIFS('Annual Service Data By Mode'!AF:AF,'Annual Service Data By Mode'!$C:$C,"="&amp;$C70,'Annual Service Data By Mode'!$AV:$AV,"=No"),SUMIFS('Annual Service Data By Mode'!AF:AF,'Annual Service Data By Mode'!$C:$C,"="&amp;$C70)))</f>
        <v>1180546</v>
      </c>
      <c r="R70" s="83">
        <f>IF($AE$6,IF($AE$1,SUMIFS('Annual Service Data By Mode'!AH:AH,'Annual Service Data By Mode'!$C:$C,"="&amp;$C70,'Annual Service Data By Mode'!$AV:$AV,"=No",'Annual Service Data By Mode'!$G:$G,"=Full Reporter"),SUMIFS('Annual Service Data By Mode'!AH:AH,'Annual Service Data By Mode'!$C:$C,"="&amp;$C70,'Annual Service Data By Mode'!$G:$G,"=Full Reporter")),IF($AE$1,SUMIFS('Annual Service Data By Mode'!AH:AH,'Annual Service Data By Mode'!$C:$C,"="&amp;$C70,'Annual Service Data By Mode'!$AV:$AV,"=No"),SUMIFS('Annual Service Data By Mode'!AH:AH,'Annual Service Data By Mode'!$C:$C,"="&amp;$C70)))</f>
        <v>53501</v>
      </c>
      <c r="S70" s="83">
        <f>IF($AE$6,IF($AE$1,SUMIFS('Annual Service Data By Mode'!AJ:AJ,'Annual Service Data By Mode'!$C:$C,"="&amp;$C70,'Annual Service Data By Mode'!$AV:$AV,"=No",'Annual Service Data By Mode'!$G:$G,"=Full Reporter"),SUMIFS('Annual Service Data By Mode'!AJ:AJ,'Annual Service Data By Mode'!$C:$C,"="&amp;$C70,'Annual Service Data By Mode'!$G:$G,"=Full Reporter")),IF($AE$1,SUMIFS('Annual Service Data By Mode'!AJ:AJ,'Annual Service Data By Mode'!$C:$C,"="&amp;$C70,'Annual Service Data By Mode'!$AV:$AV,"=No"),SUMIFS('Annual Service Data By Mode'!AJ:AJ,'Annual Service Data By Mode'!$C:$C,"="&amp;$C70)))</f>
        <v>0</v>
      </c>
      <c r="T70" s="83">
        <f>IF($AE$6,IF($AE$1,SUMIFS('Annual Service Data By Mode'!AL:AL,'Annual Service Data By Mode'!$C:$C,"="&amp;$C70,'Annual Service Data By Mode'!$AV:$AV,"=No",'Annual Service Data By Mode'!$G:$G,"=Full Reporter"),SUMIFS('Annual Service Data By Mode'!AL:AL,'Annual Service Data By Mode'!$C:$C,"="&amp;$C70,'Annual Service Data By Mode'!$G:$G,"=Full Reporter")),IF($AE$1,SUMIFS('Annual Service Data By Mode'!AL:AL,'Annual Service Data By Mode'!$C:$C,"="&amp;$C70,'Annual Service Data By Mode'!$AV:$AV,"=No"),SUMIFS('Annual Service Data By Mode'!AL:AL,'Annual Service Data By Mode'!$C:$C,"="&amp;$C70)))</f>
        <v>0</v>
      </c>
      <c r="U70" s="83">
        <f>IF($AE$6,IF($AE$1,SUMIFS('Annual Service Data By Mode'!AN:AN,'Annual Service Data By Mode'!$C:$C,"="&amp;$C70,'Annual Service Data By Mode'!$AV:$AV,"=No",'Annual Service Data By Mode'!$G:$G,"=Full Reporter"),SUMIFS('Annual Service Data By Mode'!AN:AN,'Annual Service Data By Mode'!$C:$C,"="&amp;$C70,'Annual Service Data By Mode'!$G:$G,"=Full Reporter")),IF($AE$1,SUMIFS('Annual Service Data By Mode'!AN:AN,'Annual Service Data By Mode'!$C:$C,"="&amp;$C70,'Annual Service Data By Mode'!$AV:$AV,"=No"),SUMIFS('Annual Service Data By Mode'!AN:AN,'Annual Service Data By Mode'!$C:$C,"="&amp;$C70)))</f>
        <v>0</v>
      </c>
      <c r="V70" s="83">
        <f>IF($AE$6,IF($AE$1,SUMIFS('Annual Service Data By Mode'!AP:AP,'Annual Service Data By Mode'!$C:$C,"="&amp;$C70,'Annual Service Data By Mode'!$AV:$AV,"=No",'Annual Service Data By Mode'!$G:$G,"=Full Reporter"),SUMIFS('Annual Service Data By Mode'!AP:AP,'Annual Service Data By Mode'!$C:$C,"="&amp;$C70,'Annual Service Data By Mode'!$G:$G,"=Full Reporter")),IF($AE$1,SUMIFS('Annual Service Data By Mode'!AP:AP,'Annual Service Data By Mode'!$C:$C,"="&amp;$C70,'Annual Service Data By Mode'!$AV:$AV,"=No"),SUMIFS('Annual Service Data By Mode'!AP:AP,'Annual Service Data By Mode'!$C:$C,"="&amp;$C70)))</f>
        <v>0</v>
      </c>
      <c r="W70" s="83">
        <f>IF($AE$6,IF($AE$1,SUMIFS('Annual Service Data By Mode'!AR:AR,'Annual Service Data By Mode'!$C:$C,"="&amp;$C70,'Annual Service Data By Mode'!$AV:$AV,"=No",'Annual Service Data By Mode'!$G:$G,"=Full Reporter"),SUMIFS('Annual Service Data By Mode'!AR:AR,'Annual Service Data By Mode'!$C:$C,"="&amp;$C70,'Annual Service Data By Mode'!$G:$G,"=Full Reporter")),IF($AE$1,SUMIFS('Annual Service Data By Mode'!AR:AR,'Annual Service Data By Mode'!$C:$C,"="&amp;$C70,'Annual Service Data By Mode'!$AV:$AV,"=No"),SUMIFS('Annual Service Data By Mode'!AR:AR,'Annual Service Data By Mode'!$C:$C,"="&amp;$C70)))</f>
        <v>8717476</v>
      </c>
      <c r="X70" s="168">
        <f>IF($AE$6,IF($AE$1,SUMIFS('Annual Service Data By Mode'!AT:AT,'Annual Service Data By Mode'!$C:$C,"="&amp;$C70,'Annual Service Data By Mode'!$AV:$AV,"=No",'Annual Service Data By Mode'!$G:$G,"=Full Reporter"),SUMIFS('Annual Service Data By Mode'!AT:AT,'Annual Service Data By Mode'!$C:$C,"="&amp;$C70,'Annual Service Data By Mode'!$G:$G,"=Full Reporter")),IF($AE$1,SUMIFS('Annual Service Data By Mode'!AT:AT,'Annual Service Data By Mode'!$C:$C,"="&amp;$C70,'Annual Service Data By Mode'!$AV:$AV,"=No"),SUMIFS('Annual Service Data By Mode'!AT:AT,'Annual Service Data By Mode'!$C:$C,"="&amp;$C70)))</f>
        <v>42015554</v>
      </c>
      <c r="Y70" s="31"/>
      <c r="Z70" s="32"/>
      <c r="AA70" s="32"/>
      <c r="AB70" s="32"/>
      <c r="AC70" s="32"/>
      <c r="AD70" s="32"/>
      <c r="AE70" s="32"/>
      <c r="AF70" s="32"/>
      <c r="AG70" s="32"/>
      <c r="AH70" s="32"/>
      <c r="AI70" s="32"/>
    </row>
    <row r="71" spans="1:35" x14ac:dyDescent="0.35">
      <c r="A71" s="34"/>
      <c r="B71" s="34"/>
      <c r="C71" s="71" t="s">
        <v>8</v>
      </c>
      <c r="D71" s="95" t="s">
        <v>6206</v>
      </c>
      <c r="E71" s="96"/>
      <c r="F71" s="83">
        <f>IF($AE$6,IF($AE$1,SUMIFS('Annual Service Data By Mode'!L:L,'Annual Service Data By Mode'!$C:$C,"="&amp;$C71,'Annual Service Data By Mode'!$AV:$AV,"=No",'Annual Service Data By Mode'!$G:$G,"=Full Reporter"),SUMIFS('Annual Service Data By Mode'!L:L,'Annual Service Data By Mode'!$C:$C,"="&amp;$C71,'Annual Service Data By Mode'!$G:$G,"=Full Reporter")),IF($AE$1,SUMIFS('Annual Service Data By Mode'!L:L,'Annual Service Data By Mode'!$C:$C,"="&amp;$C71,'Annual Service Data By Mode'!$AV:$AV,"=No"),SUMIFS('Annual Service Data By Mode'!L:L,'Annual Service Data By Mode'!$C:$C,"="&amp;$C71)))</f>
        <v>509</v>
      </c>
      <c r="G71" s="83">
        <f>IF($AE$6,IF($AE$1,SUMIFS('Annual Service Data By Mode'!N:N,'Annual Service Data By Mode'!$C:$C,"="&amp;$C71,'Annual Service Data By Mode'!$AV:$AV,"=No",'Annual Service Data By Mode'!$G:$G,"=Full Reporter"),SUMIFS('Annual Service Data By Mode'!N:N,'Annual Service Data By Mode'!$C:$C,"="&amp;$C71,'Annual Service Data By Mode'!$G:$G,"=Full Reporter")),IF($AE$1,SUMIFS('Annual Service Data By Mode'!N:N,'Annual Service Data By Mode'!$C:$C,"="&amp;$C71,'Annual Service Data By Mode'!$AV:$AV,"=No"),SUMIFS('Annual Service Data By Mode'!N:N,'Annual Service Data By Mode'!$C:$C,"="&amp;$C71)))</f>
        <v>3</v>
      </c>
      <c r="H71" s="84">
        <f t="shared" si="24"/>
        <v>15.74385949620849</v>
      </c>
      <c r="I71" s="85">
        <f t="shared" si="25"/>
        <v>2.6020307248062728</v>
      </c>
      <c r="J71" s="84">
        <f t="shared" si="26"/>
        <v>1.0715751357430199</v>
      </c>
      <c r="K71" s="84">
        <f t="shared" si="27"/>
        <v>6.4836776199192308</v>
      </c>
      <c r="L71" s="83">
        <f>IF($AE$6,IF($AE$1,SUMIFS('Annual Service Data By Mode'!V:V,'Annual Service Data By Mode'!$C:$C,"="&amp;$C71,'Annual Service Data By Mode'!$AV:$AV,"=No",'Annual Service Data By Mode'!$G:$G,"=Full Reporter"),SUMIFS('Annual Service Data By Mode'!V:V,'Annual Service Data By Mode'!$C:$C,"="&amp;$C71,'Annual Service Data By Mode'!$G:$G,"=Full Reporter")),IF($AE$1,SUMIFS('Annual Service Data By Mode'!V:V,'Annual Service Data By Mode'!$C:$C,"="&amp;$C71,'Annual Service Data By Mode'!$AV:$AV,"=No"),SUMIFS('Annual Service Data By Mode'!V:V,'Annual Service Data By Mode'!$C:$C,"="&amp;$C71)))</f>
        <v>3465301</v>
      </c>
      <c r="M71" s="83">
        <f>IF($AE$6,IF($AE$1,SUMIFS('Annual Service Data By Mode'!X:X,'Annual Service Data By Mode'!$C:$C,"="&amp;$C71,'Annual Service Data By Mode'!$AV:$AV,"=No",'Annual Service Data By Mode'!$G:$G,"=Full Reporter"),SUMIFS('Annual Service Data By Mode'!X:X,'Annual Service Data By Mode'!$C:$C,"="&amp;$C71,'Annual Service Data By Mode'!$G:$G,"=Full Reporter")),IF($AE$1,SUMIFS('Annual Service Data By Mode'!X:X,'Annual Service Data By Mode'!$C:$C,"="&amp;$C71,'Annual Service Data By Mode'!$AV:$AV,"=No"),SUMIFS('Annual Service Data By Mode'!X:X,'Annual Service Data By Mode'!$C:$C,"="&amp;$C71)))</f>
        <v>4594330</v>
      </c>
      <c r="N71" s="83">
        <f>IF($AE$6,IF($AE$1,SUMIFS('Annual Service Data By Mode'!Z:Z,'Annual Service Data By Mode'!$C:$C,"="&amp;$C71,'Annual Service Data By Mode'!$AV:$AV,"=No",'Annual Service Data By Mode'!$G:$G,"=Full Reporter"),SUMIFS('Annual Service Data By Mode'!Z:Z,'Annual Service Data By Mode'!$C:$C,"="&amp;$C71,'Annual Service Data By Mode'!$G:$G,"=Full Reporter")),IF($AE$1,SUMIFS('Annual Service Data By Mode'!Z:Z,'Annual Service Data By Mode'!$C:$C,"="&amp;$C71,'Annual Service Data By Mode'!$AV:$AV,"=No"),SUMIFS('Annual Service Data By Mode'!Z:Z,'Annual Service Data By Mode'!$C:$C,"="&amp;$C71)))</f>
        <v>16256637</v>
      </c>
      <c r="O71" s="83">
        <f>IF($AE$6,IF($AE$1,SUMIFS('Annual Service Data By Mode'!AB:AB,'Annual Service Data By Mode'!$C:$C,"="&amp;$C71,'Annual Service Data By Mode'!$AV:$AV,"=No",'Annual Service Data By Mode'!$G:$G,"=Full Reporter"),SUMIFS('Annual Service Data By Mode'!AB:AB,'Annual Service Data By Mode'!$C:$C,"="&amp;$C71,'Annual Service Data By Mode'!$G:$G,"=Full Reporter")),IF($AE$1,SUMIFS('Annual Service Data By Mode'!AB:AB,'Annual Service Data By Mode'!$C:$C,"="&amp;$C71,'Annual Service Data By Mode'!$AV:$AV,"=No"),SUMIFS('Annual Service Data By Mode'!AB:AB,'Annual Service Data By Mode'!$C:$C,"="&amp;$C71)))</f>
        <v>343259</v>
      </c>
      <c r="P71" s="83">
        <f>IF($AE$6,IF($AE$1,SUMIFS('Annual Service Data By Mode'!AD:AD,'Annual Service Data By Mode'!$C:$C,"="&amp;$C71,'Annual Service Data By Mode'!$AV:$AV,"=No",'Annual Service Data By Mode'!$G:$G,"=Full Reporter"),SUMIFS('Annual Service Data By Mode'!AD:AD,'Annual Service Data By Mode'!$C:$C,"="&amp;$C71,'Annual Service Data By Mode'!$G:$G,"=Full Reporter")),IF($AE$1,SUMIFS('Annual Service Data By Mode'!AD:AD,'Annual Service Data By Mode'!$C:$C,"="&amp;$C71,'Annual Service Data By Mode'!$AV:$AV,"=No"),SUMIFS('Annual Service Data By Mode'!AD:AD,'Annual Service Data By Mode'!$C:$C,"="&amp;$C71)))</f>
        <v>304288</v>
      </c>
      <c r="Q71" s="83">
        <f>IF($AE$6,IF($AE$1,SUMIFS('Annual Service Data By Mode'!AF:AF,'Annual Service Data By Mode'!$C:$C,"="&amp;$C71,'Annual Service Data By Mode'!$AV:$AV,"=No",'Annual Service Data By Mode'!$G:$G,"=Full Reporter"),SUMIFS('Annual Service Data By Mode'!AF:AF,'Annual Service Data By Mode'!$C:$C,"="&amp;$C71,'Annual Service Data By Mode'!$G:$G,"=Full Reporter")),IF($AE$1,SUMIFS('Annual Service Data By Mode'!AF:AF,'Annual Service Data By Mode'!$C:$C,"="&amp;$C71,'Annual Service Data By Mode'!$AV:$AV,"=No"),SUMIFS('Annual Service Data By Mode'!AF:AF,'Annual Service Data By Mode'!$C:$C,"="&amp;$C71)))</f>
        <v>1032570</v>
      </c>
      <c r="R71" s="83">
        <f>IF($AE$6,IF($AE$1,SUMIFS('Annual Service Data By Mode'!AH:AH,'Annual Service Data By Mode'!$C:$C,"="&amp;$C71,'Annual Service Data By Mode'!$AV:$AV,"=No",'Annual Service Data By Mode'!$G:$G,"=Full Reporter"),SUMIFS('Annual Service Data By Mode'!AH:AH,'Annual Service Data By Mode'!$C:$C,"="&amp;$C71,'Annual Service Data By Mode'!$G:$G,"=Full Reporter")),IF($AE$1,SUMIFS('Annual Service Data By Mode'!AH:AH,'Annual Service Data By Mode'!$C:$C,"="&amp;$C71,'Annual Service Data By Mode'!$AV:$AV,"=No"),SUMIFS('Annual Service Data By Mode'!AH:AH,'Annual Service Data By Mode'!$C:$C,"="&amp;$C71)))</f>
        <v>15821</v>
      </c>
      <c r="S71" s="83">
        <f>IF($AE$6,IF($AE$1,SUMIFS('Annual Service Data By Mode'!AJ:AJ,'Annual Service Data By Mode'!$C:$C,"="&amp;$C71,'Annual Service Data By Mode'!$AV:$AV,"=No",'Annual Service Data By Mode'!$G:$G,"=Full Reporter"),SUMIFS('Annual Service Data By Mode'!AJ:AJ,'Annual Service Data By Mode'!$C:$C,"="&amp;$C71,'Annual Service Data By Mode'!$G:$G,"=Full Reporter")),IF($AE$1,SUMIFS('Annual Service Data By Mode'!AJ:AJ,'Annual Service Data By Mode'!$C:$C,"="&amp;$C71,'Annual Service Data By Mode'!$AV:$AV,"=No"),SUMIFS('Annual Service Data By Mode'!AJ:AJ,'Annual Service Data By Mode'!$C:$C,"="&amp;$C71)))</f>
        <v>53772</v>
      </c>
      <c r="T71" s="83">
        <f>IF($AE$6,IF($AE$1,SUMIFS('Annual Service Data By Mode'!AL:AL,'Annual Service Data By Mode'!$C:$C,"="&amp;$C71,'Annual Service Data By Mode'!$AV:$AV,"=No",'Annual Service Data By Mode'!$G:$G,"=Full Reporter"),SUMIFS('Annual Service Data By Mode'!AL:AL,'Annual Service Data By Mode'!$C:$C,"="&amp;$C71,'Annual Service Data By Mode'!$G:$G,"=Full Reporter")),IF($AE$1,SUMIFS('Annual Service Data By Mode'!AL:AL,'Annual Service Data By Mode'!$C:$C,"="&amp;$C71,'Annual Service Data By Mode'!$AV:$AV,"=No"),SUMIFS('Annual Service Data By Mode'!AL:AL,'Annual Service Data By Mode'!$C:$C,"="&amp;$C71)))</f>
        <v>53772</v>
      </c>
      <c r="U71" s="83">
        <f>IF($AE$6,IF($AE$1,SUMIFS('Annual Service Data By Mode'!AN:AN,'Annual Service Data By Mode'!$C:$C,"="&amp;$C71,'Annual Service Data By Mode'!$AV:$AV,"=No",'Annual Service Data By Mode'!$G:$G,"=Full Reporter"),SUMIFS('Annual Service Data By Mode'!AN:AN,'Annual Service Data By Mode'!$C:$C,"="&amp;$C71,'Annual Service Data By Mode'!$G:$G,"=Full Reporter")),IF($AE$1,SUMIFS('Annual Service Data By Mode'!AN:AN,'Annual Service Data By Mode'!$C:$C,"="&amp;$C71,'Annual Service Data By Mode'!$AV:$AV,"=No"),SUMIFS('Annual Service Data By Mode'!AN:AN,'Annual Service Data By Mode'!$C:$C,"="&amp;$C71)))</f>
        <v>12244</v>
      </c>
      <c r="V71" s="83">
        <f>IF($AE$6,IF($AE$1,SUMIFS('Annual Service Data By Mode'!AP:AP,'Annual Service Data By Mode'!$C:$C,"="&amp;$C71,'Annual Service Data By Mode'!$AV:$AV,"=No",'Annual Service Data By Mode'!$G:$G,"=Full Reporter"),SUMIFS('Annual Service Data By Mode'!AP:AP,'Annual Service Data By Mode'!$C:$C,"="&amp;$C71,'Annual Service Data By Mode'!$G:$G,"=Full Reporter")),IF($AE$1,SUMIFS('Annual Service Data By Mode'!AP:AP,'Annual Service Data By Mode'!$C:$C,"="&amp;$C71,'Annual Service Data By Mode'!$AV:$AV,"=No"),SUMIFS('Annual Service Data By Mode'!AP:AP,'Annual Service Data By Mode'!$C:$C,"="&amp;$C71)))</f>
        <v>12244</v>
      </c>
      <c r="W71" s="83">
        <f>IF($AE$6,IF($AE$1,SUMIFS('Annual Service Data By Mode'!AR:AR,'Annual Service Data By Mode'!$C:$C,"="&amp;$C71,'Annual Service Data By Mode'!$AV:$AV,"=No",'Annual Service Data By Mode'!$G:$G,"=Full Reporter"),SUMIFS('Annual Service Data By Mode'!AR:AR,'Annual Service Data By Mode'!$C:$C,"="&amp;$C71,'Annual Service Data By Mode'!$G:$G,"=Full Reporter")),IF($AE$1,SUMIFS('Annual Service Data By Mode'!AR:AR,'Annual Service Data By Mode'!$C:$C,"="&amp;$C71,'Annual Service Data By Mode'!$AV:$AV,"=No"),SUMIFS('Annual Service Data By Mode'!AR:AR,'Annual Service Data By Mode'!$C:$C,"="&amp;$C71)))</f>
        <v>6694851</v>
      </c>
      <c r="X71" s="168">
        <f>IF($AE$6,IF($AE$1,SUMIFS('Annual Service Data By Mode'!AT:AT,'Annual Service Data By Mode'!$C:$C,"="&amp;$C71,'Annual Service Data By Mode'!$AV:$AV,"=No",'Annual Service Data By Mode'!$G:$G,"=Full Reporter"),SUMIFS('Annual Service Data By Mode'!AT:AT,'Annual Service Data By Mode'!$C:$C,"="&amp;$C71,'Annual Service Data By Mode'!$G:$G,"=Full Reporter")),IF($AE$1,SUMIFS('Annual Service Data By Mode'!AT:AT,'Annual Service Data By Mode'!$C:$C,"="&amp;$C71,'Annual Service Data By Mode'!$AV:$AV,"=No"),SUMIFS('Annual Service Data By Mode'!AT:AT,'Annual Service Data By Mode'!$C:$C,"="&amp;$C71)))</f>
        <v>17420208</v>
      </c>
      <c r="Y71" s="31"/>
      <c r="Z71" s="32"/>
      <c r="AA71" s="32"/>
      <c r="AB71" s="32"/>
      <c r="AC71" s="32"/>
      <c r="AD71" s="32"/>
      <c r="AE71" s="32"/>
      <c r="AF71" s="32"/>
      <c r="AG71" s="32"/>
      <c r="AH71" s="32"/>
      <c r="AI71" s="32"/>
    </row>
    <row r="72" spans="1:35" x14ac:dyDescent="0.35">
      <c r="A72" s="34"/>
      <c r="B72" s="34"/>
      <c r="C72" s="71" t="s">
        <v>228</v>
      </c>
      <c r="D72" s="95" t="s">
        <v>6207</v>
      </c>
      <c r="E72" s="96"/>
      <c r="F72" s="83">
        <f>IF($AE$6,IF($AE$1,SUMIFS('Annual Service Data By Mode'!L:L,'Annual Service Data By Mode'!$C:$C,"="&amp;$C72,'Annual Service Data By Mode'!$AV:$AV,"=No",'Annual Service Data By Mode'!$G:$G,"=Full Reporter"),SUMIFS('Annual Service Data By Mode'!L:L,'Annual Service Data By Mode'!$C:$C,"="&amp;$C72,'Annual Service Data By Mode'!$G:$G,"=Full Reporter")),IF($AE$1,SUMIFS('Annual Service Data By Mode'!L:L,'Annual Service Data By Mode'!$C:$C,"="&amp;$C72,'Annual Service Data By Mode'!$AV:$AV,"=No"),SUMIFS('Annual Service Data By Mode'!L:L,'Annual Service Data By Mode'!$C:$C,"="&amp;$C72)))</f>
        <v>1</v>
      </c>
      <c r="G72" s="83">
        <f>IF($AE$6,IF($AE$1,SUMIFS('Annual Service Data By Mode'!N:N,'Annual Service Data By Mode'!$C:$C,"="&amp;$C72,'Annual Service Data By Mode'!$AV:$AV,"=No",'Annual Service Data By Mode'!$G:$G,"=Full Reporter"),SUMIFS('Annual Service Data By Mode'!N:N,'Annual Service Data By Mode'!$C:$C,"="&amp;$C72,'Annual Service Data By Mode'!$G:$G,"=Full Reporter")),IF($AE$1,SUMIFS('Annual Service Data By Mode'!N:N,'Annual Service Data By Mode'!$C:$C,"="&amp;$C72,'Annual Service Data By Mode'!$AV:$AV,"=No"),SUMIFS('Annual Service Data By Mode'!N:N,'Annual Service Data By Mode'!$C:$C,"="&amp;$C72)))</f>
        <v>0</v>
      </c>
      <c r="H72" s="84">
        <f t="shared" si="24"/>
        <v>13.913043478260869</v>
      </c>
      <c r="I72" s="85">
        <f t="shared" si="25"/>
        <v>0</v>
      </c>
      <c r="J72" s="84">
        <f t="shared" si="26"/>
        <v>0</v>
      </c>
      <c r="K72" s="84">
        <f t="shared" si="27"/>
        <v>5.0993788819875778</v>
      </c>
      <c r="L72" s="83">
        <f>IF($AE$6,IF($AE$1,SUMIFS('Annual Service Data By Mode'!V:V,'Annual Service Data By Mode'!$C:$C,"="&amp;$C72,'Annual Service Data By Mode'!$AV:$AV,"=No",'Annual Service Data By Mode'!$G:$G,"=Full Reporter"),SUMIFS('Annual Service Data By Mode'!V:V,'Annual Service Data By Mode'!$C:$C,"="&amp;$C72,'Annual Service Data By Mode'!$G:$G,"=Full Reporter")),IF($AE$1,SUMIFS('Annual Service Data By Mode'!V:V,'Annual Service Data By Mode'!$C:$C,"="&amp;$C72,'Annual Service Data By Mode'!$AV:$AV,"=No"),SUMIFS('Annual Service Data By Mode'!V:V,'Annual Service Data By Mode'!$C:$C,"="&amp;$C72)))</f>
        <v>0</v>
      </c>
      <c r="M72" s="83">
        <f>IF($AE$6,IF($AE$1,SUMIFS('Annual Service Data By Mode'!X:X,'Annual Service Data By Mode'!$C:$C,"="&amp;$C72,'Annual Service Data By Mode'!$AV:$AV,"=No",'Annual Service Data By Mode'!$G:$G,"=Full Reporter"),SUMIFS('Annual Service Data By Mode'!X:X,'Annual Service Data By Mode'!$C:$C,"="&amp;$C72,'Annual Service Data By Mode'!$G:$G,"=Full Reporter")),IF($AE$1,SUMIFS('Annual Service Data By Mode'!X:X,'Annual Service Data By Mode'!$C:$C,"="&amp;$C72,'Annual Service Data By Mode'!$AV:$AV,"=No"),SUMIFS('Annual Service Data By Mode'!X:X,'Annual Service Data By Mode'!$C:$C,"="&amp;$C72)))</f>
        <v>0</v>
      </c>
      <c r="N72" s="83">
        <f>IF($AE$6,IF($AE$1,SUMIFS('Annual Service Data By Mode'!Z:Z,'Annual Service Data By Mode'!$C:$C,"="&amp;$C72,'Annual Service Data By Mode'!$AV:$AV,"=No",'Annual Service Data By Mode'!$G:$G,"=Full Reporter"),SUMIFS('Annual Service Data By Mode'!Z:Z,'Annual Service Data By Mode'!$C:$C,"="&amp;$C72,'Annual Service Data By Mode'!$G:$G,"=Full Reporter")),IF($AE$1,SUMIFS('Annual Service Data By Mode'!Z:Z,'Annual Service Data By Mode'!$C:$C,"="&amp;$C72,'Annual Service Data By Mode'!$AV:$AV,"=No"),SUMIFS('Annual Service Data By Mode'!Z:Z,'Annual Service Data By Mode'!$C:$C,"="&amp;$C72)))</f>
        <v>2240</v>
      </c>
      <c r="O72" s="83">
        <f>IF($AE$6,IF($AE$1,SUMIFS('Annual Service Data By Mode'!AB:AB,'Annual Service Data By Mode'!$C:$C,"="&amp;$C72,'Annual Service Data By Mode'!$AV:$AV,"=No",'Annual Service Data By Mode'!$G:$G,"=Full Reporter"),SUMIFS('Annual Service Data By Mode'!AB:AB,'Annual Service Data By Mode'!$C:$C,"="&amp;$C72,'Annual Service Data By Mode'!$G:$G,"=Full Reporter")),IF($AE$1,SUMIFS('Annual Service Data By Mode'!AB:AB,'Annual Service Data By Mode'!$C:$C,"="&amp;$C72,'Annual Service Data By Mode'!$AV:$AV,"=No"),SUMIFS('Annual Service Data By Mode'!AB:AB,'Annual Service Data By Mode'!$C:$C,"="&amp;$C72)))</f>
        <v>0</v>
      </c>
      <c r="P72" s="83">
        <f>IF($AE$6,IF($AE$1,SUMIFS('Annual Service Data By Mode'!AD:AD,'Annual Service Data By Mode'!$C:$C,"="&amp;$C72,'Annual Service Data By Mode'!$AV:$AV,"=No",'Annual Service Data By Mode'!$G:$G,"=Full Reporter"),SUMIFS('Annual Service Data By Mode'!AD:AD,'Annual Service Data By Mode'!$C:$C,"="&amp;$C72,'Annual Service Data By Mode'!$G:$G,"=Full Reporter")),IF($AE$1,SUMIFS('Annual Service Data By Mode'!AD:AD,'Annual Service Data By Mode'!$C:$C,"="&amp;$C72,'Annual Service Data By Mode'!$AV:$AV,"=No"),SUMIFS('Annual Service Data By Mode'!AD:AD,'Annual Service Data By Mode'!$C:$C,"="&amp;$C72)))</f>
        <v>0</v>
      </c>
      <c r="Q72" s="83">
        <f>IF($AE$6,IF($AE$1,SUMIFS('Annual Service Data By Mode'!AF:AF,'Annual Service Data By Mode'!$C:$C,"="&amp;$C72,'Annual Service Data By Mode'!$AV:$AV,"=No",'Annual Service Data By Mode'!$G:$G,"=Full Reporter"),SUMIFS('Annual Service Data By Mode'!AF:AF,'Annual Service Data By Mode'!$C:$C,"="&amp;$C72,'Annual Service Data By Mode'!$G:$G,"=Full Reporter")),IF($AE$1,SUMIFS('Annual Service Data By Mode'!AF:AF,'Annual Service Data By Mode'!$C:$C,"="&amp;$C72,'Annual Service Data By Mode'!$AV:$AV,"=No"),SUMIFS('Annual Service Data By Mode'!AF:AF,'Annual Service Data By Mode'!$C:$C,"="&amp;$C72)))</f>
        <v>161</v>
      </c>
      <c r="R72" s="83">
        <f>IF($AE$6,IF($AE$1,SUMIFS('Annual Service Data By Mode'!AH:AH,'Annual Service Data By Mode'!$C:$C,"="&amp;$C72,'Annual Service Data By Mode'!$AV:$AV,"=No",'Annual Service Data By Mode'!$G:$G,"=Full Reporter"),SUMIFS('Annual Service Data By Mode'!AH:AH,'Annual Service Data By Mode'!$C:$C,"="&amp;$C72,'Annual Service Data By Mode'!$G:$G,"=Full Reporter")),IF($AE$1,SUMIFS('Annual Service Data By Mode'!AH:AH,'Annual Service Data By Mode'!$C:$C,"="&amp;$C72,'Annual Service Data By Mode'!$AV:$AV,"=No"),SUMIFS('Annual Service Data By Mode'!AH:AH,'Annual Service Data By Mode'!$C:$C,"="&amp;$C72)))</f>
        <v>0</v>
      </c>
      <c r="S72" s="83">
        <f>IF($AE$6,IF($AE$1,SUMIFS('Annual Service Data By Mode'!AJ:AJ,'Annual Service Data By Mode'!$C:$C,"="&amp;$C72,'Annual Service Data By Mode'!$AV:$AV,"=No",'Annual Service Data By Mode'!$G:$G,"=Full Reporter"),SUMIFS('Annual Service Data By Mode'!AJ:AJ,'Annual Service Data By Mode'!$C:$C,"="&amp;$C72,'Annual Service Data By Mode'!$G:$G,"=Full Reporter")),IF($AE$1,SUMIFS('Annual Service Data By Mode'!AJ:AJ,'Annual Service Data By Mode'!$C:$C,"="&amp;$C72,'Annual Service Data By Mode'!$AV:$AV,"=No"),SUMIFS('Annual Service Data By Mode'!AJ:AJ,'Annual Service Data By Mode'!$C:$C,"="&amp;$C72)))</f>
        <v>0</v>
      </c>
      <c r="T72" s="83">
        <f>IF($AE$6,IF($AE$1,SUMIFS('Annual Service Data By Mode'!AL:AL,'Annual Service Data By Mode'!$C:$C,"="&amp;$C72,'Annual Service Data By Mode'!$AV:$AV,"=No",'Annual Service Data By Mode'!$G:$G,"=Full Reporter"),SUMIFS('Annual Service Data By Mode'!AL:AL,'Annual Service Data By Mode'!$C:$C,"="&amp;$C72,'Annual Service Data By Mode'!$G:$G,"=Full Reporter")),IF($AE$1,SUMIFS('Annual Service Data By Mode'!AL:AL,'Annual Service Data By Mode'!$C:$C,"="&amp;$C72,'Annual Service Data By Mode'!$AV:$AV,"=No"),SUMIFS('Annual Service Data By Mode'!AL:AL,'Annual Service Data By Mode'!$C:$C,"="&amp;$C72)))</f>
        <v>0</v>
      </c>
      <c r="U72" s="83">
        <f>IF($AE$6,IF($AE$1,SUMIFS('Annual Service Data By Mode'!AN:AN,'Annual Service Data By Mode'!$C:$C,"="&amp;$C72,'Annual Service Data By Mode'!$AV:$AV,"=No",'Annual Service Data By Mode'!$G:$G,"=Full Reporter"),SUMIFS('Annual Service Data By Mode'!AN:AN,'Annual Service Data By Mode'!$C:$C,"="&amp;$C72,'Annual Service Data By Mode'!$G:$G,"=Full Reporter")),IF($AE$1,SUMIFS('Annual Service Data By Mode'!AN:AN,'Annual Service Data By Mode'!$C:$C,"="&amp;$C72,'Annual Service Data By Mode'!$AV:$AV,"=No"),SUMIFS('Annual Service Data By Mode'!AN:AN,'Annual Service Data By Mode'!$C:$C,"="&amp;$C72)))</f>
        <v>0</v>
      </c>
      <c r="V72" s="83">
        <f>IF($AE$6,IF($AE$1,SUMIFS('Annual Service Data By Mode'!AP:AP,'Annual Service Data By Mode'!$C:$C,"="&amp;$C72,'Annual Service Data By Mode'!$AV:$AV,"=No",'Annual Service Data By Mode'!$G:$G,"=Full Reporter"),SUMIFS('Annual Service Data By Mode'!AP:AP,'Annual Service Data By Mode'!$C:$C,"="&amp;$C72,'Annual Service Data By Mode'!$G:$G,"=Full Reporter")),IF($AE$1,SUMIFS('Annual Service Data By Mode'!AP:AP,'Annual Service Data By Mode'!$C:$C,"="&amp;$C72,'Annual Service Data By Mode'!$AV:$AV,"=No"),SUMIFS('Annual Service Data By Mode'!AP:AP,'Annual Service Data By Mode'!$C:$C,"="&amp;$C72)))</f>
        <v>0</v>
      </c>
      <c r="W72" s="83">
        <f>IF($AE$6,IF($AE$1,SUMIFS('Annual Service Data By Mode'!AR:AR,'Annual Service Data By Mode'!$C:$C,"="&amp;$C72,'Annual Service Data By Mode'!$AV:$AV,"=No",'Annual Service Data By Mode'!$G:$G,"=Full Reporter"),SUMIFS('Annual Service Data By Mode'!AR:AR,'Annual Service Data By Mode'!$C:$C,"="&amp;$C72,'Annual Service Data By Mode'!$G:$G,"=Full Reporter")),IF($AE$1,SUMIFS('Annual Service Data By Mode'!AR:AR,'Annual Service Data By Mode'!$C:$C,"="&amp;$C72,'Annual Service Data By Mode'!$AV:$AV,"=No"),SUMIFS('Annual Service Data By Mode'!AR:AR,'Annual Service Data By Mode'!$C:$C,"="&amp;$C72)))</f>
        <v>821</v>
      </c>
      <c r="X72" s="168">
        <f>IF($AE$6,IF($AE$1,SUMIFS('Annual Service Data By Mode'!AT:AT,'Annual Service Data By Mode'!$C:$C,"="&amp;$C72,'Annual Service Data By Mode'!$AV:$AV,"=No",'Annual Service Data By Mode'!$G:$G,"=Full Reporter"),SUMIFS('Annual Service Data By Mode'!AT:AT,'Annual Service Data By Mode'!$C:$C,"="&amp;$C72,'Annual Service Data By Mode'!$G:$G,"=Full Reporter")),IF($AE$1,SUMIFS('Annual Service Data By Mode'!AT:AT,'Annual Service Data By Mode'!$C:$C,"="&amp;$C72,'Annual Service Data By Mode'!$AV:$AV,"=No"),SUMIFS('Annual Service Data By Mode'!AT:AT,'Annual Service Data By Mode'!$C:$C,"="&amp;$C72)))</f>
        <v>0</v>
      </c>
      <c r="Y72" s="31"/>
      <c r="Z72" s="32"/>
      <c r="AA72" s="32"/>
      <c r="AB72" s="32"/>
      <c r="AC72" s="32"/>
      <c r="AD72" s="32"/>
      <c r="AE72" s="32"/>
      <c r="AF72" s="32"/>
      <c r="AG72" s="32"/>
      <c r="AH72" s="32"/>
      <c r="AI72" s="32"/>
    </row>
    <row r="73" spans="1:35" x14ac:dyDescent="0.35">
      <c r="A73" s="34"/>
      <c r="B73" s="34"/>
      <c r="C73" s="71" t="s">
        <v>20</v>
      </c>
      <c r="D73" s="95" t="s">
        <v>6208</v>
      </c>
      <c r="E73" s="96"/>
      <c r="F73" s="83">
        <f>IF($AE$6,IF($AE$1,SUMIFS('Annual Service Data By Mode'!L:L,'Annual Service Data By Mode'!$C:$C,"="&amp;$C73,'Annual Service Data By Mode'!$AV:$AV,"=No",'Annual Service Data By Mode'!$G:$G,"=Full Reporter"),SUMIFS('Annual Service Data By Mode'!L:L,'Annual Service Data By Mode'!$C:$C,"="&amp;$C73,'Annual Service Data By Mode'!$G:$G,"=Full Reporter")),IF($AE$1,SUMIFS('Annual Service Data By Mode'!L:L,'Annual Service Data By Mode'!$C:$C,"="&amp;$C73,'Annual Service Data By Mode'!$AV:$AV,"=No"),SUMIFS('Annual Service Data By Mode'!L:L,'Annual Service Data By Mode'!$C:$C,"="&amp;$C73)))</f>
        <v>2051</v>
      </c>
      <c r="G73" s="83">
        <f>IF($AE$6,IF($AE$1,SUMIFS('Annual Service Data By Mode'!N:N,'Annual Service Data By Mode'!$C:$C,"="&amp;$C73,'Annual Service Data By Mode'!$AV:$AV,"=No",'Annual Service Data By Mode'!$G:$G,"=Full Reporter"),SUMIFS('Annual Service Data By Mode'!N:N,'Annual Service Data By Mode'!$C:$C,"="&amp;$C73,'Annual Service Data By Mode'!$G:$G,"=Full Reporter")),IF($AE$1,SUMIFS('Annual Service Data By Mode'!N:N,'Annual Service Data By Mode'!$C:$C,"="&amp;$C73,'Annual Service Data By Mode'!$AV:$AV,"=No"),SUMIFS('Annual Service Data By Mode'!N:N,'Annual Service Data By Mode'!$C:$C,"="&amp;$C73)))</f>
        <v>20</v>
      </c>
      <c r="H73" s="84">
        <f t="shared" si="24"/>
        <v>14.879832506290052</v>
      </c>
      <c r="I73" s="85">
        <f t="shared" si="25"/>
        <v>4.6706683851615605</v>
      </c>
      <c r="J73" s="84">
        <f t="shared" si="26"/>
        <v>7.0450750544639158</v>
      </c>
      <c r="K73" s="84">
        <f t="shared" si="27"/>
        <v>22.444225999367163</v>
      </c>
      <c r="L73" s="83">
        <f>IF($AE$6,IF($AE$1,SUMIFS('Annual Service Data By Mode'!V:V,'Annual Service Data By Mode'!$C:$C,"="&amp;$C73,'Annual Service Data By Mode'!$AV:$AV,"=No",'Annual Service Data By Mode'!$G:$G,"=Full Reporter"),SUMIFS('Annual Service Data By Mode'!V:V,'Annual Service Data By Mode'!$C:$C,"="&amp;$C73,'Annual Service Data By Mode'!$G:$G,"=Full Reporter")),IF($AE$1,SUMIFS('Annual Service Data By Mode'!V:V,'Annual Service Data By Mode'!$C:$C,"="&amp;$C73,'Annual Service Data By Mode'!$AV:$AV,"=No"),SUMIFS('Annual Service Data By Mode'!V:V,'Annual Service Data By Mode'!$C:$C,"="&amp;$C73)))</f>
        <v>41532726</v>
      </c>
      <c r="M73" s="83">
        <f>IF($AE$6,IF($AE$1,SUMIFS('Annual Service Data By Mode'!X:X,'Annual Service Data By Mode'!$C:$C,"="&amp;$C73,'Annual Service Data By Mode'!$AV:$AV,"=No",'Annual Service Data By Mode'!$G:$G,"=Full Reporter"),SUMIFS('Annual Service Data By Mode'!X:X,'Annual Service Data By Mode'!$C:$C,"="&amp;$C73,'Annual Service Data By Mode'!$G:$G,"=Full Reporter")),IF($AE$1,SUMIFS('Annual Service Data By Mode'!X:X,'Annual Service Data By Mode'!$C:$C,"="&amp;$C73,'Annual Service Data By Mode'!$AV:$AV,"=No"),SUMIFS('Annual Service Data By Mode'!X:X,'Annual Service Data By Mode'!$C:$C,"="&amp;$C73)))</f>
        <v>66577972</v>
      </c>
      <c r="N73" s="83">
        <f>IF($AE$6,IF($AE$1,SUMIFS('Annual Service Data By Mode'!Z:Z,'Annual Service Data By Mode'!$C:$C,"="&amp;$C73,'Annual Service Data By Mode'!$AV:$AV,"=No",'Annual Service Data By Mode'!$G:$G,"=Full Reporter"),SUMIFS('Annual Service Data By Mode'!Z:Z,'Annual Service Data By Mode'!$C:$C,"="&amp;$C73,'Annual Service Data By Mode'!$G:$G,"=Full Reporter")),IF($AE$1,SUMIFS('Annual Service Data By Mode'!Z:Z,'Annual Service Data By Mode'!$C:$C,"="&amp;$C73,'Annual Service Data By Mode'!$AV:$AV,"=No"),SUMIFS('Annual Service Data By Mode'!Z:Z,'Annual Service Data By Mode'!$C:$C,"="&amp;$C73)))</f>
        <v>65036638</v>
      </c>
      <c r="O73" s="83">
        <f>IF($AE$6,IF($AE$1,SUMIFS('Annual Service Data By Mode'!AB:AB,'Annual Service Data By Mode'!$C:$C,"="&amp;$C73,'Annual Service Data By Mode'!$AV:$AV,"=No",'Annual Service Data By Mode'!$G:$G,"=Full Reporter"),SUMIFS('Annual Service Data By Mode'!AB:AB,'Annual Service Data By Mode'!$C:$C,"="&amp;$C73,'Annual Service Data By Mode'!$G:$G,"=Full Reporter")),IF($AE$1,SUMIFS('Annual Service Data By Mode'!AB:AB,'Annual Service Data By Mode'!$C:$C,"="&amp;$C73,'Annual Service Data By Mode'!$AV:$AV,"=No"),SUMIFS('Annual Service Data By Mode'!AB:AB,'Annual Service Data By Mode'!$C:$C,"="&amp;$C73)))</f>
        <v>9625208</v>
      </c>
      <c r="P73" s="83">
        <f>IF($AE$6,IF($AE$1,SUMIFS('Annual Service Data By Mode'!AD:AD,'Annual Service Data By Mode'!$C:$C,"="&amp;$C73,'Annual Service Data By Mode'!$AV:$AV,"=No",'Annual Service Data By Mode'!$G:$G,"=Full Reporter"),SUMIFS('Annual Service Data By Mode'!AD:AD,'Annual Service Data By Mode'!$C:$C,"="&amp;$C73,'Annual Service Data By Mode'!$G:$G,"=Full Reporter")),IF($AE$1,SUMIFS('Annual Service Data By Mode'!AD:AD,'Annual Service Data By Mode'!$C:$C,"="&amp;$C73,'Annual Service Data By Mode'!$AV:$AV,"=No"),SUMIFS('Annual Service Data By Mode'!AD:AD,'Annual Service Data By Mode'!$C:$C,"="&amp;$C73)))</f>
        <v>4486403</v>
      </c>
      <c r="Q73" s="83">
        <f>IF($AE$6,IF($AE$1,SUMIFS('Annual Service Data By Mode'!AF:AF,'Annual Service Data By Mode'!$C:$C,"="&amp;$C73,'Annual Service Data By Mode'!$AV:$AV,"=No",'Annual Service Data By Mode'!$G:$G,"=Full Reporter"),SUMIFS('Annual Service Data By Mode'!AF:AF,'Annual Service Data By Mode'!$C:$C,"="&amp;$C73,'Annual Service Data By Mode'!$G:$G,"=Full Reporter")),IF($AE$1,SUMIFS('Annual Service Data By Mode'!AF:AF,'Annual Service Data By Mode'!$C:$C,"="&amp;$C73,'Annual Service Data By Mode'!$AV:$AV,"=No"),SUMIFS('Annual Service Data By Mode'!AF:AF,'Annual Service Data By Mode'!$C:$C,"="&amp;$C73)))</f>
        <v>4370791</v>
      </c>
      <c r="R73" s="83">
        <f>IF($AE$6,IF($AE$1,SUMIFS('Annual Service Data By Mode'!AH:AH,'Annual Service Data By Mode'!$C:$C,"="&amp;$C73,'Annual Service Data By Mode'!$AV:$AV,"=No",'Annual Service Data By Mode'!$G:$G,"=Full Reporter"),SUMIFS('Annual Service Data By Mode'!AH:AH,'Annual Service Data By Mode'!$C:$C,"="&amp;$C73,'Annual Service Data By Mode'!$G:$G,"=Full Reporter")),IF($AE$1,SUMIFS('Annual Service Data By Mode'!AH:AH,'Annual Service Data By Mode'!$C:$C,"="&amp;$C73,'Annual Service Data By Mode'!$AV:$AV,"=No"),SUMIFS('Annual Service Data By Mode'!AH:AH,'Annual Service Data By Mode'!$C:$C,"="&amp;$C73)))</f>
        <v>475740</v>
      </c>
      <c r="S73" s="83">
        <f>IF($AE$6,IF($AE$1,SUMIFS('Annual Service Data By Mode'!AJ:AJ,'Annual Service Data By Mode'!$C:$C,"="&amp;$C73,'Annual Service Data By Mode'!$AV:$AV,"=No",'Annual Service Data By Mode'!$G:$G,"=Full Reporter"),SUMIFS('Annual Service Data By Mode'!AJ:AJ,'Annual Service Data By Mode'!$C:$C,"="&amp;$C73,'Annual Service Data By Mode'!$G:$G,"=Full Reporter")),IF($AE$1,SUMIFS('Annual Service Data By Mode'!AJ:AJ,'Annual Service Data By Mode'!$C:$C,"="&amp;$C73,'Annual Service Data By Mode'!$AV:$AV,"=No"),SUMIFS('Annual Service Data By Mode'!AJ:AJ,'Annual Service Data By Mode'!$C:$C,"="&amp;$C73)))</f>
        <v>1280777</v>
      </c>
      <c r="T73" s="83">
        <f>IF($AE$6,IF($AE$1,SUMIFS('Annual Service Data By Mode'!AL:AL,'Annual Service Data By Mode'!$C:$C,"="&amp;$C73,'Annual Service Data By Mode'!$AV:$AV,"=No",'Annual Service Data By Mode'!$G:$G,"=Full Reporter"),SUMIFS('Annual Service Data By Mode'!AL:AL,'Annual Service Data By Mode'!$C:$C,"="&amp;$C73,'Annual Service Data By Mode'!$G:$G,"=Full Reporter")),IF($AE$1,SUMIFS('Annual Service Data By Mode'!AL:AL,'Annual Service Data By Mode'!$C:$C,"="&amp;$C73,'Annual Service Data By Mode'!$AV:$AV,"=No"),SUMIFS('Annual Service Data By Mode'!AL:AL,'Annual Service Data By Mode'!$C:$C,"="&amp;$C73)))</f>
        <v>1262231</v>
      </c>
      <c r="U73" s="83">
        <f>IF($AE$6,IF($AE$1,SUMIFS('Annual Service Data By Mode'!AN:AN,'Annual Service Data By Mode'!$C:$C,"="&amp;$C73,'Annual Service Data By Mode'!$AV:$AV,"=No",'Annual Service Data By Mode'!$G:$G,"=Full Reporter"),SUMIFS('Annual Service Data By Mode'!AN:AN,'Annual Service Data By Mode'!$C:$C,"="&amp;$C73,'Annual Service Data By Mode'!$G:$G,"=Full Reporter")),IF($AE$1,SUMIFS('Annual Service Data By Mode'!AN:AN,'Annual Service Data By Mode'!$C:$C,"="&amp;$C73,'Annual Service Data By Mode'!$AV:$AV,"=No"),SUMIFS('Annual Service Data By Mode'!AN:AN,'Annual Service Data By Mode'!$C:$C,"="&amp;$C73)))</f>
        <v>97917</v>
      </c>
      <c r="V73" s="83">
        <f>IF($AE$6,IF($AE$1,SUMIFS('Annual Service Data By Mode'!AP:AP,'Annual Service Data By Mode'!$C:$C,"="&amp;$C73,'Annual Service Data By Mode'!$AV:$AV,"=No",'Annual Service Data By Mode'!$G:$G,"=Full Reporter"),SUMIFS('Annual Service Data By Mode'!AP:AP,'Annual Service Data By Mode'!$C:$C,"="&amp;$C73,'Annual Service Data By Mode'!$G:$G,"=Full Reporter")),IF($AE$1,SUMIFS('Annual Service Data By Mode'!AP:AP,'Annual Service Data By Mode'!$C:$C,"="&amp;$C73,'Annual Service Data By Mode'!$AV:$AV,"=No"),SUMIFS('Annual Service Data By Mode'!AP:AP,'Annual Service Data By Mode'!$C:$C,"="&amp;$C73)))</f>
        <v>96165</v>
      </c>
      <c r="W73" s="83">
        <f>IF($AE$6,IF($AE$1,SUMIFS('Annual Service Data By Mode'!AR:AR,'Annual Service Data By Mode'!$C:$C,"="&amp;$C73,'Annual Service Data By Mode'!$AV:$AV,"=No",'Annual Service Data By Mode'!$G:$G,"=Full Reporter"),SUMIFS('Annual Service Data By Mode'!AR:AR,'Annual Service Data By Mode'!$C:$C,"="&amp;$C73,'Annual Service Data By Mode'!$G:$G,"=Full Reporter")),IF($AE$1,SUMIFS('Annual Service Data By Mode'!AR:AR,'Annual Service Data By Mode'!$C:$C,"="&amp;$C73,'Annual Service Data By Mode'!$AV:$AV,"=No"),SUMIFS('Annual Service Data By Mode'!AR:AR,'Annual Service Data By Mode'!$C:$C,"="&amp;$C73)))</f>
        <v>98099021</v>
      </c>
      <c r="X73" s="168">
        <f>IF($AE$6,IF($AE$1,SUMIFS('Annual Service Data By Mode'!AT:AT,'Annual Service Data By Mode'!$C:$C,"="&amp;$C73,'Annual Service Data By Mode'!$AV:$AV,"=No",'Annual Service Data By Mode'!$G:$G,"=Full Reporter"),SUMIFS('Annual Service Data By Mode'!AT:AT,'Annual Service Data By Mode'!$C:$C,"="&amp;$C73,'Annual Service Data By Mode'!$G:$G,"=Full Reporter")),IF($AE$1,SUMIFS('Annual Service Data By Mode'!AT:AT,'Annual Service Data By Mode'!$C:$C,"="&amp;$C73,'Annual Service Data By Mode'!$AV:$AV,"=No"),SUMIFS('Annual Service Data By Mode'!AT:AT,'Annual Service Data By Mode'!$C:$C,"="&amp;$C73)))</f>
        <v>458187996</v>
      </c>
      <c r="Y73" s="31"/>
      <c r="Z73" s="32"/>
      <c r="AA73" s="32"/>
      <c r="AB73" s="32"/>
      <c r="AC73" s="32"/>
      <c r="AD73" s="32"/>
      <c r="AE73" s="32"/>
      <c r="AF73" s="32"/>
      <c r="AG73" s="32"/>
      <c r="AH73" s="32"/>
      <c r="AI73" s="32"/>
    </row>
    <row r="74" spans="1:35" x14ac:dyDescent="0.35">
      <c r="A74" s="34"/>
      <c r="B74" s="34"/>
      <c r="C74" s="71" t="s">
        <v>26</v>
      </c>
      <c r="D74" s="95" t="s">
        <v>6209</v>
      </c>
      <c r="E74" s="96"/>
      <c r="F74" s="83">
        <f>IF($AE$6,IF($AE$1,SUMIFS('Annual Service Data By Mode'!L:L,'Annual Service Data By Mode'!$C:$C,"="&amp;$C74,'Annual Service Data By Mode'!$AV:$AV,"=No",'Annual Service Data By Mode'!$G:$G,"=Full Reporter"),SUMIFS('Annual Service Data By Mode'!L:L,'Annual Service Data By Mode'!$C:$C,"="&amp;$C74,'Annual Service Data By Mode'!$G:$G,"=Full Reporter")),IF($AE$1,SUMIFS('Annual Service Data By Mode'!L:L,'Annual Service Data By Mode'!$C:$C,"="&amp;$C74,'Annual Service Data By Mode'!$AV:$AV,"=No"),SUMIFS('Annual Service Data By Mode'!L:L,'Annual Service Data By Mode'!$C:$C,"="&amp;$C74)))</f>
        <v>18447</v>
      </c>
      <c r="G74" s="83">
        <f>IF($AE$6,IF($AE$1,SUMIFS('Annual Service Data By Mode'!N:N,'Annual Service Data By Mode'!$C:$C,"="&amp;$C74,'Annual Service Data By Mode'!$AV:$AV,"=No",'Annual Service Data By Mode'!$G:$G,"=Full Reporter"),SUMIFS('Annual Service Data By Mode'!N:N,'Annual Service Data By Mode'!$C:$C,"="&amp;$C74,'Annual Service Data By Mode'!$G:$G,"=Full Reporter")),IF($AE$1,SUMIFS('Annual Service Data By Mode'!N:N,'Annual Service Data By Mode'!$C:$C,"="&amp;$C74,'Annual Service Data By Mode'!$AV:$AV,"=No"),SUMIFS('Annual Service Data By Mode'!N:N,'Annual Service Data By Mode'!$C:$C,"="&amp;$C74)))</f>
        <v>455</v>
      </c>
      <c r="H74" s="84">
        <f t="shared" si="24"/>
        <v>15.339898562922494</v>
      </c>
      <c r="I74" s="85">
        <f t="shared" si="25"/>
        <v>5.9282081365165018</v>
      </c>
      <c r="J74" s="84">
        <f t="shared" si="26"/>
        <v>12.878931214240209</v>
      </c>
      <c r="K74" s="84">
        <f t="shared" si="27"/>
        <v>33.325668376648963</v>
      </c>
      <c r="L74" s="83">
        <f>IF($AE$6,IF($AE$1,SUMIFS('Annual Service Data By Mode'!V:V,'Annual Service Data By Mode'!$C:$C,"="&amp;$C74,'Annual Service Data By Mode'!$AV:$AV,"=No",'Annual Service Data By Mode'!$G:$G,"=Full Reporter"),SUMIFS('Annual Service Data By Mode'!V:V,'Annual Service Data By Mode'!$C:$C,"="&amp;$C74,'Annual Service Data By Mode'!$G:$G,"=Full Reporter")),IF($AE$1,SUMIFS('Annual Service Data By Mode'!V:V,'Annual Service Data By Mode'!$C:$C,"="&amp;$C74,'Annual Service Data By Mode'!$AV:$AV,"=No"),SUMIFS('Annual Service Data By Mode'!V:V,'Annual Service Data By Mode'!$C:$C,"="&amp;$C74)))</f>
        <v>463113949</v>
      </c>
      <c r="M74" s="83">
        <f>IF($AE$6,IF($AE$1,SUMIFS('Annual Service Data By Mode'!X:X,'Annual Service Data By Mode'!$C:$C,"="&amp;$C74,'Annual Service Data By Mode'!$AV:$AV,"=No",'Annual Service Data By Mode'!$G:$G,"=Full Reporter"),SUMIFS('Annual Service Data By Mode'!X:X,'Annual Service Data By Mode'!$C:$C,"="&amp;$C74,'Annual Service Data By Mode'!$G:$G,"=Full Reporter")),IF($AE$1,SUMIFS('Annual Service Data By Mode'!X:X,'Annual Service Data By Mode'!$C:$C,"="&amp;$C74,'Annual Service Data By Mode'!$AV:$AV,"=No"),SUMIFS('Annual Service Data By Mode'!X:X,'Annual Service Data By Mode'!$C:$C,"="&amp;$C74)))</f>
        <v>709799708</v>
      </c>
      <c r="N74" s="83">
        <f>IF($AE$6,IF($AE$1,SUMIFS('Annual Service Data By Mode'!Z:Z,'Annual Service Data By Mode'!$C:$C,"="&amp;$C74,'Annual Service Data By Mode'!$AV:$AV,"=No",'Annual Service Data By Mode'!$G:$G,"=Full Reporter"),SUMIFS('Annual Service Data By Mode'!Z:Z,'Annual Service Data By Mode'!$C:$C,"="&amp;$C74,'Annual Service Data By Mode'!$G:$G,"=Full Reporter")),IF($AE$1,SUMIFS('Annual Service Data By Mode'!Z:Z,'Annual Service Data By Mode'!$C:$C,"="&amp;$C74,'Annual Service Data By Mode'!$AV:$AV,"=No"),SUMIFS('Annual Service Data By Mode'!Z:Z,'Annual Service Data By Mode'!$C:$C,"="&amp;$C74)))</f>
        <v>660672051</v>
      </c>
      <c r="O74" s="83">
        <f>IF($AE$6,IF($AE$1,SUMIFS('Annual Service Data By Mode'!AB:AB,'Annual Service Data By Mode'!$C:$C,"="&amp;$C74,'Annual Service Data By Mode'!$AV:$AV,"=No",'Annual Service Data By Mode'!$G:$G,"=Full Reporter"),SUMIFS('Annual Service Data By Mode'!AB:AB,'Annual Service Data By Mode'!$C:$C,"="&amp;$C74,'Annual Service Data By Mode'!$G:$G,"=Full Reporter")),IF($AE$1,SUMIFS('Annual Service Data By Mode'!AB:AB,'Annual Service Data By Mode'!$C:$C,"="&amp;$C74,'Annual Service Data By Mode'!$AV:$AV,"=No"),SUMIFS('Annual Service Data By Mode'!AB:AB,'Annual Service Data By Mode'!$C:$C,"="&amp;$C74)))</f>
        <v>79429967</v>
      </c>
      <c r="P74" s="83">
        <f>IF($AE$6,IF($AE$1,SUMIFS('Annual Service Data By Mode'!AD:AD,'Annual Service Data By Mode'!$C:$C,"="&amp;$C74,'Annual Service Data By Mode'!$AV:$AV,"=No",'Annual Service Data By Mode'!$G:$G,"=Full Reporter"),SUMIFS('Annual Service Data By Mode'!AD:AD,'Annual Service Data By Mode'!$C:$C,"="&amp;$C74,'Annual Service Data By Mode'!$G:$G,"=Full Reporter")),IF($AE$1,SUMIFS('Annual Service Data By Mode'!AD:AD,'Annual Service Data By Mode'!$C:$C,"="&amp;$C74,'Annual Service Data By Mode'!$AV:$AV,"=No"),SUMIFS('Annual Service Data By Mode'!AD:AD,'Annual Service Data By Mode'!$C:$C,"="&amp;$C74)))</f>
        <v>45791132</v>
      </c>
      <c r="Q74" s="83">
        <f>IF($AE$6,IF($AE$1,SUMIFS('Annual Service Data By Mode'!AF:AF,'Annual Service Data By Mode'!$C:$C,"="&amp;$C74,'Annual Service Data By Mode'!$AV:$AV,"=No",'Annual Service Data By Mode'!$G:$G,"=Full Reporter"),SUMIFS('Annual Service Data By Mode'!AF:AF,'Annual Service Data By Mode'!$C:$C,"="&amp;$C74,'Annual Service Data By Mode'!$G:$G,"=Full Reporter")),IF($AE$1,SUMIFS('Annual Service Data By Mode'!AF:AF,'Annual Service Data By Mode'!$C:$C,"="&amp;$C74,'Annual Service Data By Mode'!$AV:$AV,"=No"),SUMIFS('Annual Service Data By Mode'!AF:AF,'Annual Service Data By Mode'!$C:$C,"="&amp;$C74)))</f>
        <v>43068867</v>
      </c>
      <c r="R74" s="83">
        <f>IF($AE$6,IF($AE$1,SUMIFS('Annual Service Data By Mode'!AH:AH,'Annual Service Data By Mode'!$C:$C,"="&amp;$C74,'Annual Service Data By Mode'!$AV:$AV,"=No",'Annual Service Data By Mode'!$G:$G,"=Full Reporter"),SUMIFS('Annual Service Data By Mode'!AH:AH,'Annual Service Data By Mode'!$C:$C,"="&amp;$C74,'Annual Service Data By Mode'!$G:$G,"=Full Reporter")),IF($AE$1,SUMIFS('Annual Service Data By Mode'!AH:AH,'Annual Service Data By Mode'!$C:$C,"="&amp;$C74,'Annual Service Data By Mode'!$AV:$AV,"=No"),SUMIFS('Annual Service Data By Mode'!AH:AH,'Annual Service Data By Mode'!$C:$C,"="&amp;$C74)))</f>
        <v>4474386</v>
      </c>
      <c r="S74" s="83">
        <f>IF($AE$6,IF($AE$1,SUMIFS('Annual Service Data By Mode'!AJ:AJ,'Annual Service Data By Mode'!$C:$C,"="&amp;$C74,'Annual Service Data By Mode'!$AV:$AV,"=No",'Annual Service Data By Mode'!$G:$G,"=Full Reporter"),SUMIFS('Annual Service Data By Mode'!AJ:AJ,'Annual Service Data By Mode'!$C:$C,"="&amp;$C74,'Annual Service Data By Mode'!$G:$G,"=Full Reporter")),IF($AE$1,SUMIFS('Annual Service Data By Mode'!AJ:AJ,'Annual Service Data By Mode'!$C:$C,"="&amp;$C74,'Annual Service Data By Mode'!$AV:$AV,"=No"),SUMIFS('Annual Service Data By Mode'!AJ:AJ,'Annual Service Data By Mode'!$C:$C,"="&amp;$C74)))</f>
        <v>33078930</v>
      </c>
      <c r="T74" s="83">
        <f>IF($AE$6,IF($AE$1,SUMIFS('Annual Service Data By Mode'!AL:AL,'Annual Service Data By Mode'!$C:$C,"="&amp;$C74,'Annual Service Data By Mode'!$AV:$AV,"=No",'Annual Service Data By Mode'!$G:$G,"=Full Reporter"),SUMIFS('Annual Service Data By Mode'!AL:AL,'Annual Service Data By Mode'!$C:$C,"="&amp;$C74,'Annual Service Data By Mode'!$G:$G,"=Full Reporter")),IF($AE$1,SUMIFS('Annual Service Data By Mode'!AL:AL,'Annual Service Data By Mode'!$C:$C,"="&amp;$C74,'Annual Service Data By Mode'!$AV:$AV,"=No"),SUMIFS('Annual Service Data By Mode'!AL:AL,'Annual Service Data By Mode'!$C:$C,"="&amp;$C74)))</f>
        <v>32267534</v>
      </c>
      <c r="U74" s="83">
        <f>IF($AE$6,IF($AE$1,SUMIFS('Annual Service Data By Mode'!AN:AN,'Annual Service Data By Mode'!$C:$C,"="&amp;$C74,'Annual Service Data By Mode'!$AV:$AV,"=No",'Annual Service Data By Mode'!$G:$G,"=Full Reporter"),SUMIFS('Annual Service Data By Mode'!AN:AN,'Annual Service Data By Mode'!$C:$C,"="&amp;$C74,'Annual Service Data By Mode'!$G:$G,"=Full Reporter")),IF($AE$1,SUMIFS('Annual Service Data By Mode'!AN:AN,'Annual Service Data By Mode'!$C:$C,"="&amp;$C74,'Annual Service Data By Mode'!$AV:$AV,"=No"),SUMIFS('Annual Service Data By Mode'!AN:AN,'Annual Service Data By Mode'!$C:$C,"="&amp;$C74)))</f>
        <v>1851260</v>
      </c>
      <c r="V74" s="83">
        <f>IF($AE$6,IF($AE$1,SUMIFS('Annual Service Data By Mode'!AP:AP,'Annual Service Data By Mode'!$C:$C,"="&amp;$C74,'Annual Service Data By Mode'!$AV:$AV,"=No",'Annual Service Data By Mode'!$G:$G,"=Full Reporter"),SUMIFS('Annual Service Data By Mode'!AP:AP,'Annual Service Data By Mode'!$C:$C,"="&amp;$C74,'Annual Service Data By Mode'!$G:$G,"=Full Reporter")),IF($AE$1,SUMIFS('Annual Service Data By Mode'!AP:AP,'Annual Service Data By Mode'!$C:$C,"="&amp;$C74,'Annual Service Data By Mode'!$AV:$AV,"=No"),SUMIFS('Annual Service Data By Mode'!AP:AP,'Annual Service Data By Mode'!$C:$C,"="&amp;$C74)))</f>
        <v>1743231</v>
      </c>
      <c r="W74" s="83">
        <f>IF($AE$6,IF($AE$1,SUMIFS('Annual Service Data By Mode'!AR:AR,'Annual Service Data By Mode'!$C:$C,"="&amp;$C74,'Annual Service Data By Mode'!$AV:$AV,"=No",'Annual Service Data By Mode'!$G:$G,"=Full Reporter"),SUMIFS('Annual Service Data By Mode'!AR:AR,'Annual Service Data By Mode'!$C:$C,"="&amp;$C74,'Annual Service Data By Mode'!$G:$G,"=Full Reporter")),IF($AE$1,SUMIFS('Annual Service Data By Mode'!AR:AR,'Annual Service Data By Mode'!$C:$C,"="&amp;$C74,'Annual Service Data By Mode'!$AV:$AV,"=No"),SUMIFS('Annual Service Data By Mode'!AR:AR,'Annual Service Data By Mode'!$C:$C,"="&amp;$C74)))</f>
        <v>1435298779</v>
      </c>
      <c r="X74" s="168">
        <f>IF($AE$6,IF($AE$1,SUMIFS('Annual Service Data By Mode'!AT:AT,'Annual Service Data By Mode'!$C:$C,"="&amp;$C74,'Annual Service Data By Mode'!$AV:$AV,"=No",'Annual Service Data By Mode'!$G:$G,"=Full Reporter"),SUMIFS('Annual Service Data By Mode'!AT:AT,'Annual Service Data By Mode'!$C:$C,"="&amp;$C74,'Annual Service Data By Mode'!$G:$G,"=Full Reporter")),IF($AE$1,SUMIFS('Annual Service Data By Mode'!AT:AT,'Annual Service Data By Mode'!$C:$C,"="&amp;$C74,'Annual Service Data By Mode'!$AV:$AV,"=No"),SUMIFS('Annual Service Data By Mode'!AT:AT,'Annual Service Data By Mode'!$C:$C,"="&amp;$C74)))</f>
        <v>8508749900</v>
      </c>
      <c r="Y74" s="31"/>
      <c r="Z74" s="32"/>
      <c r="AA74" s="32"/>
      <c r="AB74" s="32"/>
      <c r="AC74" s="32"/>
      <c r="AD74" s="32"/>
      <c r="AE74" s="32"/>
      <c r="AF74" s="32"/>
      <c r="AG74" s="32"/>
      <c r="AH74" s="32"/>
      <c r="AI74" s="32"/>
    </row>
    <row r="75" spans="1:35" x14ac:dyDescent="0.35">
      <c r="A75" s="34"/>
      <c r="B75" s="34"/>
      <c r="C75" s="71" t="s">
        <v>37</v>
      </c>
      <c r="D75" s="95" t="s">
        <v>6210</v>
      </c>
      <c r="E75" s="96"/>
      <c r="F75" s="83">
        <f>IF($AE$6,IF($AE$1,SUMIFS('Annual Service Data By Mode'!L:L,'Annual Service Data By Mode'!$C:$C,"="&amp;$C75,'Annual Service Data By Mode'!$AV:$AV,"=No",'Annual Service Data By Mode'!$G:$G,"=Full Reporter"),SUMIFS('Annual Service Data By Mode'!L:L,'Annual Service Data By Mode'!$C:$C,"="&amp;$C75,'Annual Service Data By Mode'!$G:$G,"=Full Reporter")),IF($AE$1,SUMIFS('Annual Service Data By Mode'!L:L,'Annual Service Data By Mode'!$C:$C,"="&amp;$C75,'Annual Service Data By Mode'!$AV:$AV,"=No"),SUMIFS('Annual Service Data By Mode'!L:L,'Annual Service Data By Mode'!$C:$C,"="&amp;$C75)))</f>
        <v>2408</v>
      </c>
      <c r="G75" s="83">
        <f>IF($AE$6,IF($AE$1,SUMIFS('Annual Service Data By Mode'!N:N,'Annual Service Data By Mode'!$C:$C,"="&amp;$C75,'Annual Service Data By Mode'!$AV:$AV,"=No",'Annual Service Data By Mode'!$G:$G,"=Full Reporter"),SUMIFS('Annual Service Data By Mode'!N:N,'Annual Service Data By Mode'!$C:$C,"="&amp;$C75,'Annual Service Data By Mode'!$G:$G,"=Full Reporter")),IF($AE$1,SUMIFS('Annual Service Data By Mode'!N:N,'Annual Service Data By Mode'!$C:$C,"="&amp;$C75,'Annual Service Data By Mode'!$AV:$AV,"=No"),SUMIFS('Annual Service Data By Mode'!N:N,'Annual Service Data By Mode'!$C:$C,"="&amp;$C75)))</f>
        <v>43</v>
      </c>
      <c r="H75" s="84">
        <f t="shared" si="24"/>
        <v>14.871647733887</v>
      </c>
      <c r="I75" s="85">
        <f t="shared" si="25"/>
        <v>5.0504664825747518</v>
      </c>
      <c r="J75" s="84">
        <f t="shared" si="26"/>
        <v>7.2267800376972922</v>
      </c>
      <c r="K75" s="84">
        <f t="shared" si="27"/>
        <v>21.280039644205289</v>
      </c>
      <c r="L75" s="83">
        <f>IF($AE$6,IF($AE$1,SUMIFS('Annual Service Data By Mode'!V:V,'Annual Service Data By Mode'!$C:$C,"="&amp;$C75,'Annual Service Data By Mode'!$AV:$AV,"=No",'Annual Service Data By Mode'!$G:$G,"=Full Reporter"),SUMIFS('Annual Service Data By Mode'!V:V,'Annual Service Data By Mode'!$C:$C,"="&amp;$C75,'Annual Service Data By Mode'!$G:$G,"=Full Reporter")),IF($AE$1,SUMIFS('Annual Service Data By Mode'!V:V,'Annual Service Data By Mode'!$C:$C,"="&amp;$C75,'Annual Service Data By Mode'!$AV:$AV,"=No"),SUMIFS('Annual Service Data By Mode'!V:V,'Annual Service Data By Mode'!$C:$C,"="&amp;$C75)))</f>
        <v>51660469</v>
      </c>
      <c r="M75" s="83">
        <f>IF($AE$6,IF($AE$1,SUMIFS('Annual Service Data By Mode'!X:X,'Annual Service Data By Mode'!$C:$C,"="&amp;$C75,'Annual Service Data By Mode'!$AV:$AV,"=No",'Annual Service Data By Mode'!$G:$G,"=Full Reporter"),SUMIFS('Annual Service Data By Mode'!X:X,'Annual Service Data By Mode'!$C:$C,"="&amp;$C75,'Annual Service Data By Mode'!$G:$G,"=Full Reporter")),IF($AE$1,SUMIFS('Annual Service Data By Mode'!X:X,'Annual Service Data By Mode'!$C:$C,"="&amp;$C75,'Annual Service Data By Mode'!$AV:$AV,"=No"),SUMIFS('Annual Service Data By Mode'!X:X,'Annual Service Data By Mode'!$C:$C,"="&amp;$C75)))</f>
        <v>81752981</v>
      </c>
      <c r="N75" s="83">
        <f>IF($AE$6,IF($AE$1,SUMIFS('Annual Service Data By Mode'!Z:Z,'Annual Service Data By Mode'!$C:$C,"="&amp;$C75,'Annual Service Data By Mode'!$AV:$AV,"=No",'Annual Service Data By Mode'!$G:$G,"=Full Reporter"),SUMIFS('Annual Service Data By Mode'!Z:Z,'Annual Service Data By Mode'!$C:$C,"="&amp;$C75,'Annual Service Data By Mode'!$G:$G,"=Full Reporter")),IF($AE$1,SUMIFS('Annual Service Data By Mode'!Z:Z,'Annual Service Data By Mode'!$C:$C,"="&amp;$C75,'Annual Service Data By Mode'!$AV:$AV,"=No"),SUMIFS('Annual Service Data By Mode'!Z:Z,'Annual Service Data By Mode'!$C:$C,"="&amp;$C75)))</f>
        <v>87764925</v>
      </c>
      <c r="O75" s="83">
        <f>IF($AE$6,IF($AE$1,SUMIFS('Annual Service Data By Mode'!AB:AB,'Annual Service Data By Mode'!$C:$C,"="&amp;$C75,'Annual Service Data By Mode'!$AV:$AV,"=No",'Annual Service Data By Mode'!$G:$G,"=Full Reporter"),SUMIFS('Annual Service Data By Mode'!AB:AB,'Annual Service Data By Mode'!$C:$C,"="&amp;$C75,'Annual Service Data By Mode'!$G:$G,"=Full Reporter")),IF($AE$1,SUMIFS('Annual Service Data By Mode'!AB:AB,'Annual Service Data By Mode'!$C:$C,"="&amp;$C75,'Annual Service Data By Mode'!$AV:$AV,"=No"),SUMIFS('Annual Service Data By Mode'!AB:AB,'Annual Service Data By Mode'!$C:$C,"="&amp;$C75)))</f>
        <v>12014565</v>
      </c>
      <c r="P75" s="83">
        <f>IF($AE$6,IF($AE$1,SUMIFS('Annual Service Data By Mode'!AD:AD,'Annual Service Data By Mode'!$C:$C,"="&amp;$C75,'Annual Service Data By Mode'!$AV:$AV,"=No",'Annual Service Data By Mode'!$G:$G,"=Full Reporter"),SUMIFS('Annual Service Data By Mode'!AD:AD,'Annual Service Data By Mode'!$C:$C,"="&amp;$C75,'Annual Service Data By Mode'!$G:$G,"=Full Reporter")),IF($AE$1,SUMIFS('Annual Service Data By Mode'!AD:AD,'Annual Service Data By Mode'!$C:$C,"="&amp;$C75,'Annual Service Data By Mode'!$AV:$AV,"=No"),SUMIFS('Annual Service Data By Mode'!AD:AD,'Annual Service Data By Mode'!$C:$C,"="&amp;$C75)))</f>
        <v>5413170</v>
      </c>
      <c r="Q75" s="83">
        <f>IF($AE$6,IF($AE$1,SUMIFS('Annual Service Data By Mode'!AF:AF,'Annual Service Data By Mode'!$C:$C,"="&amp;$C75,'Annual Service Data By Mode'!$AV:$AV,"=No",'Annual Service Data By Mode'!$G:$G,"=Full Reporter"),SUMIFS('Annual Service Data By Mode'!AF:AF,'Annual Service Data By Mode'!$C:$C,"="&amp;$C75,'Annual Service Data By Mode'!$G:$G,"=Full Reporter")),IF($AE$1,SUMIFS('Annual Service Data By Mode'!AF:AF,'Annual Service Data By Mode'!$C:$C,"="&amp;$C75,'Annual Service Data By Mode'!$AV:$AV,"=No"),SUMIFS('Annual Service Data By Mode'!AF:AF,'Annual Service Data By Mode'!$C:$C,"="&amp;$C75)))</f>
        <v>5901493</v>
      </c>
      <c r="R75" s="83">
        <f>IF($AE$6,IF($AE$1,SUMIFS('Annual Service Data By Mode'!AH:AH,'Annual Service Data By Mode'!$C:$C,"="&amp;$C75,'Annual Service Data By Mode'!$AV:$AV,"=No",'Annual Service Data By Mode'!$G:$G,"=Full Reporter"),SUMIFS('Annual Service Data By Mode'!AH:AH,'Annual Service Data By Mode'!$C:$C,"="&amp;$C75,'Annual Service Data By Mode'!$G:$G,"=Full Reporter")),IF($AE$1,SUMIFS('Annual Service Data By Mode'!AH:AH,'Annual Service Data By Mode'!$C:$C,"="&amp;$C75,'Annual Service Data By Mode'!$AV:$AV,"=No"),SUMIFS('Annual Service Data By Mode'!AH:AH,'Annual Service Data By Mode'!$C:$C,"="&amp;$C75)))</f>
        <v>718366</v>
      </c>
      <c r="S75" s="83">
        <f>IF($AE$6,IF($AE$1,SUMIFS('Annual Service Data By Mode'!AJ:AJ,'Annual Service Data By Mode'!$C:$C,"="&amp;$C75,'Annual Service Data By Mode'!$AV:$AV,"=No",'Annual Service Data By Mode'!$G:$G,"=Full Reporter"),SUMIFS('Annual Service Data By Mode'!AJ:AJ,'Annual Service Data By Mode'!$C:$C,"="&amp;$C75,'Annual Service Data By Mode'!$G:$G,"=Full Reporter")),IF($AE$1,SUMIFS('Annual Service Data By Mode'!AJ:AJ,'Annual Service Data By Mode'!$C:$C,"="&amp;$C75,'Annual Service Data By Mode'!$AV:$AV,"=No"),SUMIFS('Annual Service Data By Mode'!AJ:AJ,'Annual Service Data By Mode'!$C:$C,"="&amp;$C75)))</f>
        <v>4140200</v>
      </c>
      <c r="T75" s="83">
        <f>IF($AE$6,IF($AE$1,SUMIFS('Annual Service Data By Mode'!AL:AL,'Annual Service Data By Mode'!$C:$C,"="&amp;$C75,'Annual Service Data By Mode'!$AV:$AV,"=No",'Annual Service Data By Mode'!$G:$G,"=Full Reporter"),SUMIFS('Annual Service Data By Mode'!AL:AL,'Annual Service Data By Mode'!$C:$C,"="&amp;$C75,'Annual Service Data By Mode'!$G:$G,"=Full Reporter")),IF($AE$1,SUMIFS('Annual Service Data By Mode'!AL:AL,'Annual Service Data By Mode'!$C:$C,"="&amp;$C75,'Annual Service Data By Mode'!$AV:$AV,"=No"),SUMIFS('Annual Service Data By Mode'!AL:AL,'Annual Service Data By Mode'!$C:$C,"="&amp;$C75)))</f>
        <v>3925372</v>
      </c>
      <c r="U75" s="83">
        <f>IF($AE$6,IF($AE$1,SUMIFS('Annual Service Data By Mode'!AN:AN,'Annual Service Data By Mode'!$C:$C,"="&amp;$C75,'Annual Service Data By Mode'!$AV:$AV,"=No",'Annual Service Data By Mode'!$G:$G,"=Full Reporter"),SUMIFS('Annual Service Data By Mode'!AN:AN,'Annual Service Data By Mode'!$C:$C,"="&amp;$C75,'Annual Service Data By Mode'!$G:$G,"=Full Reporter")),IF($AE$1,SUMIFS('Annual Service Data By Mode'!AN:AN,'Annual Service Data By Mode'!$C:$C,"="&amp;$C75,'Annual Service Data By Mode'!$AV:$AV,"=No"),SUMIFS('Annual Service Data By Mode'!AN:AN,'Annual Service Data By Mode'!$C:$C,"="&amp;$C75)))</f>
        <v>256188</v>
      </c>
      <c r="V75" s="83">
        <f>IF($AE$6,IF($AE$1,SUMIFS('Annual Service Data By Mode'!AP:AP,'Annual Service Data By Mode'!$C:$C,"="&amp;$C75,'Annual Service Data By Mode'!$AV:$AV,"=No",'Annual Service Data By Mode'!$G:$G,"=Full Reporter"),SUMIFS('Annual Service Data By Mode'!AP:AP,'Annual Service Data By Mode'!$C:$C,"="&amp;$C75,'Annual Service Data By Mode'!$G:$G,"=Full Reporter")),IF($AE$1,SUMIFS('Annual Service Data By Mode'!AP:AP,'Annual Service Data By Mode'!$C:$C,"="&amp;$C75,'Annual Service Data By Mode'!$AV:$AV,"=No"),SUMIFS('Annual Service Data By Mode'!AP:AP,'Annual Service Data By Mode'!$C:$C,"="&amp;$C75)))</f>
        <v>229024</v>
      </c>
      <c r="W75" s="83">
        <f>IF($AE$6,IF($AE$1,SUMIFS('Annual Service Data By Mode'!AR:AR,'Annual Service Data By Mode'!$C:$C,"="&amp;$C75,'Annual Service Data By Mode'!$AV:$AV,"=No",'Annual Service Data By Mode'!$G:$G,"=Full Reporter"),SUMIFS('Annual Service Data By Mode'!AR:AR,'Annual Service Data By Mode'!$C:$C,"="&amp;$C75,'Annual Service Data By Mode'!$G:$G,"=Full Reporter")),IF($AE$1,SUMIFS('Annual Service Data By Mode'!AR:AR,'Annual Service Data By Mode'!$C:$C,"="&amp;$C75,'Annual Service Data By Mode'!$AV:$AV,"=No"),SUMIFS('Annual Service Data By Mode'!AR:AR,'Annual Service Data By Mode'!$C:$C,"="&amp;$C75)))</f>
        <v>125584005</v>
      </c>
      <c r="X75" s="168">
        <f>IF($AE$6,IF($AE$1,SUMIFS('Annual Service Data By Mode'!AT:AT,'Annual Service Data By Mode'!$C:$C,"="&amp;$C75,'Annual Service Data By Mode'!$AV:$AV,"=No",'Annual Service Data By Mode'!$G:$G,"=Full Reporter"),SUMIFS('Annual Service Data By Mode'!AT:AT,'Annual Service Data By Mode'!$C:$C,"="&amp;$C75,'Annual Service Data By Mode'!$G:$G,"=Full Reporter")),IF($AE$1,SUMIFS('Annual Service Data By Mode'!AT:AT,'Annual Service Data By Mode'!$C:$C,"="&amp;$C75,'Annual Service Data By Mode'!$AV:$AV,"=No"),SUMIFS('Annual Service Data By Mode'!AT:AT,'Annual Service Data By Mode'!$C:$C,"="&amp;$C75)))</f>
        <v>634257808</v>
      </c>
      <c r="Y75" s="31"/>
      <c r="Z75" s="32"/>
      <c r="AA75" s="32"/>
      <c r="AB75" s="32"/>
      <c r="AC75" s="32"/>
      <c r="AD75" s="32"/>
      <c r="AE75" s="32"/>
      <c r="AF75" s="32"/>
      <c r="AG75" s="32"/>
      <c r="AH75" s="32"/>
      <c r="AI75" s="32"/>
    </row>
    <row r="76" spans="1:35" x14ac:dyDescent="0.35">
      <c r="A76" s="34"/>
      <c r="B76" s="34"/>
      <c r="C76" s="71" t="s">
        <v>39</v>
      </c>
      <c r="D76" s="95" t="s">
        <v>6211</v>
      </c>
      <c r="E76" s="96"/>
      <c r="F76" s="83">
        <f>IF($AE$6,IF($AE$1,SUMIFS('Annual Service Data By Mode'!L:L,'Annual Service Data By Mode'!$C:$C,"="&amp;$C76,'Annual Service Data By Mode'!$AV:$AV,"=No",'Annual Service Data By Mode'!$G:$G,"=Full Reporter"),SUMIFS('Annual Service Data By Mode'!L:L,'Annual Service Data By Mode'!$C:$C,"="&amp;$C76,'Annual Service Data By Mode'!$G:$G,"=Full Reporter")),IF($AE$1,SUMIFS('Annual Service Data By Mode'!L:L,'Annual Service Data By Mode'!$C:$C,"="&amp;$C76,'Annual Service Data By Mode'!$AV:$AV,"=No"),SUMIFS('Annual Service Data By Mode'!L:L,'Annual Service Data By Mode'!$C:$C,"="&amp;$C76)))</f>
        <v>1272</v>
      </c>
      <c r="G76" s="83">
        <f>IF($AE$6,IF($AE$1,SUMIFS('Annual Service Data By Mode'!N:N,'Annual Service Data By Mode'!$C:$C,"="&amp;$C76,'Annual Service Data By Mode'!$AV:$AV,"=No",'Annual Service Data By Mode'!$G:$G,"=Full Reporter"),SUMIFS('Annual Service Data By Mode'!N:N,'Annual Service Data By Mode'!$C:$C,"="&amp;$C76,'Annual Service Data By Mode'!$G:$G,"=Full Reporter")),IF($AE$1,SUMIFS('Annual Service Data By Mode'!N:N,'Annual Service Data By Mode'!$C:$C,"="&amp;$C76,'Annual Service Data By Mode'!$AV:$AV,"=No"),SUMIFS('Annual Service Data By Mode'!N:N,'Annual Service Data By Mode'!$C:$C,"="&amp;$C76)))</f>
        <v>6</v>
      </c>
      <c r="H76" s="84">
        <f t="shared" si="24"/>
        <v>13.685820400539997</v>
      </c>
      <c r="I76" s="85">
        <f t="shared" si="25"/>
        <v>4.3564394455461644</v>
      </c>
      <c r="J76" s="84">
        <f t="shared" si="26"/>
        <v>5.9768260982369048</v>
      </c>
      <c r="K76" s="84">
        <f t="shared" si="27"/>
        <v>18.776289575046661</v>
      </c>
      <c r="L76" s="83">
        <f>IF($AE$6,IF($AE$1,SUMIFS('Annual Service Data By Mode'!V:V,'Annual Service Data By Mode'!$C:$C,"="&amp;$C76,'Annual Service Data By Mode'!$AV:$AV,"=No",'Annual Service Data By Mode'!$G:$G,"=Full Reporter"),SUMIFS('Annual Service Data By Mode'!V:V,'Annual Service Data By Mode'!$C:$C,"="&amp;$C76,'Annual Service Data By Mode'!$G:$G,"=Full Reporter")),IF($AE$1,SUMIFS('Annual Service Data By Mode'!V:V,'Annual Service Data By Mode'!$C:$C,"="&amp;$C76,'Annual Service Data By Mode'!$AV:$AV,"=No"),SUMIFS('Annual Service Data By Mode'!V:V,'Annual Service Data By Mode'!$C:$C,"="&amp;$C76)))</f>
        <v>23002456</v>
      </c>
      <c r="M76" s="83">
        <f>IF($AE$6,IF($AE$1,SUMIFS('Annual Service Data By Mode'!X:X,'Annual Service Data By Mode'!$C:$C,"="&amp;$C76,'Annual Service Data By Mode'!$AV:$AV,"=No",'Annual Service Data By Mode'!$G:$G,"=Full Reporter"),SUMIFS('Annual Service Data By Mode'!X:X,'Annual Service Data By Mode'!$C:$C,"="&amp;$C76,'Annual Service Data By Mode'!$G:$G,"=Full Reporter")),IF($AE$1,SUMIFS('Annual Service Data By Mode'!X:X,'Annual Service Data By Mode'!$C:$C,"="&amp;$C76,'Annual Service Data By Mode'!$AV:$AV,"=No"),SUMIFS('Annual Service Data By Mode'!X:X,'Annual Service Data By Mode'!$C:$C,"="&amp;$C76)))</f>
        <v>35766470</v>
      </c>
      <c r="N76" s="83">
        <f>IF($AE$6,IF($AE$1,SUMIFS('Annual Service Data By Mode'!Z:Z,'Annual Service Data By Mode'!$C:$C,"="&amp;$C76,'Annual Service Data By Mode'!$AV:$AV,"=No",'Annual Service Data By Mode'!$G:$G,"=Full Reporter"),SUMIFS('Annual Service Data By Mode'!Z:Z,'Annual Service Data By Mode'!$C:$C,"="&amp;$C76,'Annual Service Data By Mode'!$G:$G,"=Full Reporter")),IF($AE$1,SUMIFS('Annual Service Data By Mode'!Z:Z,'Annual Service Data By Mode'!$C:$C,"="&amp;$C76,'Annual Service Data By Mode'!$AV:$AV,"=No"),SUMIFS('Annual Service Data By Mode'!Z:Z,'Annual Service Data By Mode'!$C:$C,"="&amp;$C76)))</f>
        <v>33282095</v>
      </c>
      <c r="O76" s="83">
        <f>IF($AE$6,IF($AE$1,SUMIFS('Annual Service Data By Mode'!AB:AB,'Annual Service Data By Mode'!$C:$C,"="&amp;$C76,'Annual Service Data By Mode'!$AV:$AV,"=No",'Annual Service Data By Mode'!$G:$G,"=Full Reporter"),SUMIFS('Annual Service Data By Mode'!AB:AB,'Annual Service Data By Mode'!$C:$C,"="&amp;$C76,'Annual Service Data By Mode'!$G:$G,"=Full Reporter")),IF($AE$1,SUMIFS('Annual Service Data By Mode'!AB:AB,'Annual Service Data By Mode'!$C:$C,"="&amp;$C76,'Annual Service Data By Mode'!$AV:$AV,"=No"),SUMIFS('Annual Service Data By Mode'!AB:AB,'Annual Service Data By Mode'!$C:$C,"="&amp;$C76)))</f>
        <v>4462942</v>
      </c>
      <c r="P76" s="83">
        <f>IF($AE$6,IF($AE$1,SUMIFS('Annual Service Data By Mode'!AD:AD,'Annual Service Data By Mode'!$C:$C,"="&amp;$C76,'Annual Service Data By Mode'!$AV:$AV,"=No",'Annual Service Data By Mode'!$G:$G,"=Full Reporter"),SUMIFS('Annual Service Data By Mode'!AD:AD,'Annual Service Data By Mode'!$C:$C,"="&amp;$C76,'Annual Service Data By Mode'!$G:$G,"=Full Reporter")),IF($AE$1,SUMIFS('Annual Service Data By Mode'!AD:AD,'Annual Service Data By Mode'!$C:$C,"="&amp;$C76,'Annual Service Data By Mode'!$AV:$AV,"=No"),SUMIFS('Annual Service Data By Mode'!AD:AD,'Annual Service Data By Mode'!$C:$C,"="&amp;$C76)))</f>
        <v>2559326</v>
      </c>
      <c r="Q76" s="83">
        <f>IF($AE$6,IF($AE$1,SUMIFS('Annual Service Data By Mode'!AF:AF,'Annual Service Data By Mode'!$C:$C,"="&amp;$C76,'Annual Service Data By Mode'!$AV:$AV,"=No",'Annual Service Data By Mode'!$G:$G,"=Full Reporter"),SUMIFS('Annual Service Data By Mode'!AF:AF,'Annual Service Data By Mode'!$C:$C,"="&amp;$C76,'Annual Service Data By Mode'!$G:$G,"=Full Reporter")),IF($AE$1,SUMIFS('Annual Service Data By Mode'!AF:AF,'Annual Service Data By Mode'!$C:$C,"="&amp;$C76,'Annual Service Data By Mode'!$AV:$AV,"=No"),SUMIFS('Annual Service Data By Mode'!AF:AF,'Annual Service Data By Mode'!$C:$C,"="&amp;$C76)))</f>
        <v>2431867</v>
      </c>
      <c r="R76" s="83">
        <f>IF($AE$6,IF($AE$1,SUMIFS('Annual Service Data By Mode'!AH:AH,'Annual Service Data By Mode'!$C:$C,"="&amp;$C76,'Annual Service Data By Mode'!$AV:$AV,"=No",'Annual Service Data By Mode'!$G:$G,"=Full Reporter"),SUMIFS('Annual Service Data By Mode'!AH:AH,'Annual Service Data By Mode'!$C:$C,"="&amp;$C76,'Annual Service Data By Mode'!$G:$G,"=Full Reporter")),IF($AE$1,SUMIFS('Annual Service Data By Mode'!AH:AH,'Annual Service Data By Mode'!$C:$C,"="&amp;$C76,'Annual Service Data By Mode'!$AV:$AV,"=No"),SUMIFS('Annual Service Data By Mode'!AH:AH,'Annual Service Data By Mode'!$C:$C,"="&amp;$C76)))</f>
        <v>259693</v>
      </c>
      <c r="S76" s="83">
        <f>IF($AE$6,IF($AE$1,SUMIFS('Annual Service Data By Mode'!AJ:AJ,'Annual Service Data By Mode'!$C:$C,"="&amp;$C76,'Annual Service Data By Mode'!$AV:$AV,"=No",'Annual Service Data By Mode'!$G:$G,"=Full Reporter"),SUMIFS('Annual Service Data By Mode'!AJ:AJ,'Annual Service Data By Mode'!$C:$C,"="&amp;$C76,'Annual Service Data By Mode'!$G:$G,"=Full Reporter")),IF($AE$1,SUMIFS('Annual Service Data By Mode'!AJ:AJ,'Annual Service Data By Mode'!$C:$C,"="&amp;$C76,'Annual Service Data By Mode'!$AV:$AV,"=No"),SUMIFS('Annual Service Data By Mode'!AJ:AJ,'Annual Service Data By Mode'!$C:$C,"="&amp;$C76)))</f>
        <v>607000</v>
      </c>
      <c r="T76" s="83">
        <f>IF($AE$6,IF($AE$1,SUMIFS('Annual Service Data By Mode'!AL:AL,'Annual Service Data By Mode'!$C:$C,"="&amp;$C76,'Annual Service Data By Mode'!$AV:$AV,"=No",'Annual Service Data By Mode'!$G:$G,"=Full Reporter"),SUMIFS('Annual Service Data By Mode'!AL:AL,'Annual Service Data By Mode'!$C:$C,"="&amp;$C76,'Annual Service Data By Mode'!$G:$G,"=Full Reporter")),IF($AE$1,SUMIFS('Annual Service Data By Mode'!AL:AL,'Annual Service Data By Mode'!$C:$C,"="&amp;$C76,'Annual Service Data By Mode'!$AV:$AV,"=No"),SUMIFS('Annual Service Data By Mode'!AL:AL,'Annual Service Data By Mode'!$C:$C,"="&amp;$C76)))</f>
        <v>490316</v>
      </c>
      <c r="U76" s="83">
        <f>IF($AE$6,IF($AE$1,SUMIFS('Annual Service Data By Mode'!AN:AN,'Annual Service Data By Mode'!$C:$C,"="&amp;$C76,'Annual Service Data By Mode'!$AV:$AV,"=No",'Annual Service Data By Mode'!$G:$G,"=Full Reporter"),SUMIFS('Annual Service Data By Mode'!AN:AN,'Annual Service Data By Mode'!$C:$C,"="&amp;$C76,'Annual Service Data By Mode'!$G:$G,"=Full Reporter")),IF($AE$1,SUMIFS('Annual Service Data By Mode'!AN:AN,'Annual Service Data By Mode'!$C:$C,"="&amp;$C76,'Annual Service Data By Mode'!$AV:$AV,"=No"),SUMIFS('Annual Service Data By Mode'!AN:AN,'Annual Service Data By Mode'!$C:$C,"="&amp;$C76)))</f>
        <v>13360</v>
      </c>
      <c r="V76" s="83">
        <f>IF($AE$6,IF($AE$1,SUMIFS('Annual Service Data By Mode'!AP:AP,'Annual Service Data By Mode'!$C:$C,"="&amp;$C76,'Annual Service Data By Mode'!$AV:$AV,"=No",'Annual Service Data By Mode'!$G:$G,"=Full Reporter"),SUMIFS('Annual Service Data By Mode'!AP:AP,'Annual Service Data By Mode'!$C:$C,"="&amp;$C76,'Annual Service Data By Mode'!$G:$G,"=Full Reporter")),IF($AE$1,SUMIFS('Annual Service Data By Mode'!AP:AP,'Annual Service Data By Mode'!$C:$C,"="&amp;$C76,'Annual Service Data By Mode'!$AV:$AV,"=No"),SUMIFS('Annual Service Data By Mode'!AP:AP,'Annual Service Data By Mode'!$C:$C,"="&amp;$C76)))</f>
        <v>10953</v>
      </c>
      <c r="W76" s="83">
        <f>IF($AE$6,IF($AE$1,SUMIFS('Annual Service Data By Mode'!AR:AR,'Annual Service Data By Mode'!$C:$C,"="&amp;$C76,'Annual Service Data By Mode'!$AV:$AV,"=No",'Annual Service Data By Mode'!$G:$G,"=Full Reporter"),SUMIFS('Annual Service Data By Mode'!AR:AR,'Annual Service Data By Mode'!$C:$C,"="&amp;$C76,'Annual Service Data By Mode'!$G:$G,"=Full Reporter")),IF($AE$1,SUMIFS('Annual Service Data By Mode'!AR:AR,'Annual Service Data By Mode'!$C:$C,"="&amp;$C76,'Annual Service Data By Mode'!$AV:$AV,"=No"),SUMIFS('Annual Service Data By Mode'!AR:AR,'Annual Service Data By Mode'!$C:$C,"="&amp;$C76)))</f>
        <v>45661439</v>
      </c>
      <c r="X76" s="168">
        <f>IF($AE$6,IF($AE$1,SUMIFS('Annual Service Data By Mode'!AT:AT,'Annual Service Data By Mode'!$C:$C,"="&amp;$C76,'Annual Service Data By Mode'!$AV:$AV,"=No",'Annual Service Data By Mode'!$G:$G,"=Full Reporter"),SUMIFS('Annual Service Data By Mode'!AT:AT,'Annual Service Data By Mode'!$C:$C,"="&amp;$C76,'Annual Service Data By Mode'!$G:$G,"=Full Reporter")),IF($AE$1,SUMIFS('Annual Service Data By Mode'!AT:AT,'Annual Service Data By Mode'!$C:$C,"="&amp;$C76,'Annual Service Data By Mode'!$AV:$AV,"=No"),SUMIFS('Annual Service Data By Mode'!AT:AT,'Annual Service Data By Mode'!$C:$C,"="&amp;$C76)))</f>
        <v>198921294</v>
      </c>
      <c r="Y76" s="31"/>
      <c r="Z76" s="32"/>
      <c r="AA76" s="32"/>
      <c r="AB76" s="32"/>
      <c r="AC76" s="32"/>
      <c r="AD76" s="32"/>
      <c r="AE76" s="32"/>
      <c r="AF76" s="32"/>
      <c r="AG76" s="32"/>
      <c r="AH76" s="32"/>
      <c r="AI76" s="32"/>
    </row>
    <row r="77" spans="1:35" x14ac:dyDescent="0.35">
      <c r="A77" s="34"/>
      <c r="B77" s="34"/>
      <c r="C77" s="71" t="s">
        <v>42</v>
      </c>
      <c r="D77" s="95" t="s">
        <v>6212</v>
      </c>
      <c r="E77" s="96"/>
      <c r="F77" s="83">
        <f>IF($AE$6,IF($AE$1,SUMIFS('Annual Service Data By Mode'!L:L,'Annual Service Data By Mode'!$C:$C,"="&amp;$C77,'Annual Service Data By Mode'!$AV:$AV,"=No",'Annual Service Data By Mode'!$G:$G,"=Full Reporter"),SUMIFS('Annual Service Data By Mode'!L:L,'Annual Service Data By Mode'!$C:$C,"="&amp;$C77,'Annual Service Data By Mode'!$G:$G,"=Full Reporter")),IF($AE$1,SUMIFS('Annual Service Data By Mode'!L:L,'Annual Service Data By Mode'!$C:$C,"="&amp;$C77,'Annual Service Data By Mode'!$AV:$AV,"=No"),SUMIFS('Annual Service Data By Mode'!L:L,'Annual Service Data By Mode'!$C:$C,"="&amp;$C77)))</f>
        <v>3261</v>
      </c>
      <c r="G77" s="83">
        <f>IF($AE$6,IF($AE$1,SUMIFS('Annual Service Data By Mode'!N:N,'Annual Service Data By Mode'!$C:$C,"="&amp;$C77,'Annual Service Data By Mode'!$AV:$AV,"=No",'Annual Service Data By Mode'!$G:$G,"=Full Reporter"),SUMIFS('Annual Service Data By Mode'!N:N,'Annual Service Data By Mode'!$C:$C,"="&amp;$C77,'Annual Service Data By Mode'!$G:$G,"=Full Reporter")),IF($AE$1,SUMIFS('Annual Service Data By Mode'!N:N,'Annual Service Data By Mode'!$C:$C,"="&amp;$C77,'Annual Service Data By Mode'!$AV:$AV,"=No"),SUMIFS('Annual Service Data By Mode'!N:N,'Annual Service Data By Mode'!$C:$C,"="&amp;$C77)))</f>
        <v>143</v>
      </c>
      <c r="H77" s="84">
        <f t="shared" si="24"/>
        <v>15.373170833941536</v>
      </c>
      <c r="I77" s="85">
        <f t="shared" si="25"/>
        <v>4.9496428358580866</v>
      </c>
      <c r="J77" s="84">
        <f t="shared" si="26"/>
        <v>13.962806800466273</v>
      </c>
      <c r="K77" s="84">
        <f t="shared" si="27"/>
        <v>43.367293637799584</v>
      </c>
      <c r="L77" s="83">
        <f>IF($AE$6,IF($AE$1,SUMIFS('Annual Service Data By Mode'!V:V,'Annual Service Data By Mode'!$C:$C,"="&amp;$C77,'Annual Service Data By Mode'!$AV:$AV,"=No",'Annual Service Data By Mode'!$G:$G,"=Full Reporter"),SUMIFS('Annual Service Data By Mode'!V:V,'Annual Service Data By Mode'!$C:$C,"="&amp;$C77,'Annual Service Data By Mode'!$G:$G,"=Full Reporter")),IF($AE$1,SUMIFS('Annual Service Data By Mode'!V:V,'Annual Service Data By Mode'!$C:$C,"="&amp;$C77,'Annual Service Data By Mode'!$AV:$AV,"=No"),SUMIFS('Annual Service Data By Mode'!V:V,'Annual Service Data By Mode'!$C:$C,"="&amp;$C77)))</f>
        <v>131601754</v>
      </c>
      <c r="M77" s="83">
        <f>IF($AE$6,IF($AE$1,SUMIFS('Annual Service Data By Mode'!X:X,'Annual Service Data By Mode'!$C:$C,"="&amp;$C77,'Annual Service Data By Mode'!$AV:$AV,"=No",'Annual Service Data By Mode'!$G:$G,"=Full Reporter"),SUMIFS('Annual Service Data By Mode'!X:X,'Annual Service Data By Mode'!$C:$C,"="&amp;$C77,'Annual Service Data By Mode'!$G:$G,"=Full Reporter")),IF($AE$1,SUMIFS('Annual Service Data By Mode'!X:X,'Annual Service Data By Mode'!$C:$C,"="&amp;$C77,'Annual Service Data By Mode'!$AV:$AV,"=No"),SUMIFS('Annual Service Data By Mode'!X:X,'Annual Service Data By Mode'!$C:$C,"="&amp;$C77)))</f>
        <v>162421266</v>
      </c>
      <c r="N77" s="83">
        <f>IF($AE$6,IF($AE$1,SUMIFS('Annual Service Data By Mode'!Z:Z,'Annual Service Data By Mode'!$C:$C,"="&amp;$C77,'Annual Service Data By Mode'!$AV:$AV,"=No",'Annual Service Data By Mode'!$G:$G,"=Full Reporter"),SUMIFS('Annual Service Data By Mode'!Z:Z,'Annual Service Data By Mode'!$C:$C,"="&amp;$C77,'Annual Service Data By Mode'!$G:$G,"=Full Reporter")),IF($AE$1,SUMIFS('Annual Service Data By Mode'!Z:Z,'Annual Service Data By Mode'!$C:$C,"="&amp;$C77,'Annual Service Data By Mode'!$AV:$AV,"=No"),SUMIFS('Annual Service Data By Mode'!Z:Z,'Annual Service Data By Mode'!$C:$C,"="&amp;$C77)))</f>
        <v>145970932</v>
      </c>
      <c r="O77" s="83">
        <f>IF($AE$6,IF($AE$1,SUMIFS('Annual Service Data By Mode'!AB:AB,'Annual Service Data By Mode'!$C:$C,"="&amp;$C77,'Annual Service Data By Mode'!$AV:$AV,"=No",'Annual Service Data By Mode'!$G:$G,"=Full Reporter"),SUMIFS('Annual Service Data By Mode'!AB:AB,'Annual Service Data By Mode'!$C:$C,"="&amp;$C77,'Annual Service Data By Mode'!$G:$G,"=Full Reporter")),IF($AE$1,SUMIFS('Annual Service Data By Mode'!AB:AB,'Annual Service Data By Mode'!$C:$C,"="&amp;$C77,'Annual Service Data By Mode'!$AV:$AV,"=No"),SUMIFS('Annual Service Data By Mode'!AB:AB,'Annual Service Data By Mode'!$C:$C,"="&amp;$C77)))</f>
        <v>18393970</v>
      </c>
      <c r="P77" s="83">
        <f>IF($AE$6,IF($AE$1,SUMIFS('Annual Service Data By Mode'!AD:AD,'Annual Service Data By Mode'!$C:$C,"="&amp;$C77,'Annual Service Data By Mode'!$AV:$AV,"=No",'Annual Service Data By Mode'!$G:$G,"=Full Reporter"),SUMIFS('Annual Service Data By Mode'!AD:AD,'Annual Service Data By Mode'!$C:$C,"="&amp;$C77,'Annual Service Data By Mode'!$G:$G,"=Full Reporter")),IF($AE$1,SUMIFS('Annual Service Data By Mode'!AD:AD,'Annual Service Data By Mode'!$C:$C,"="&amp;$C77,'Annual Service Data By Mode'!$AV:$AV,"=No"),SUMIFS('Annual Service Data By Mode'!AD:AD,'Annual Service Data By Mode'!$C:$C,"="&amp;$C77)))</f>
        <v>10519632</v>
      </c>
      <c r="Q77" s="83">
        <f>IF($AE$6,IF($AE$1,SUMIFS('Annual Service Data By Mode'!AF:AF,'Annual Service Data By Mode'!$C:$C,"="&amp;$C77,'Annual Service Data By Mode'!$AV:$AV,"=No",'Annual Service Data By Mode'!$G:$G,"=Full Reporter"),SUMIFS('Annual Service Data By Mode'!AF:AF,'Annual Service Data By Mode'!$C:$C,"="&amp;$C77,'Annual Service Data By Mode'!$G:$G,"=Full Reporter")),IF($AE$1,SUMIFS('Annual Service Data By Mode'!AF:AF,'Annual Service Data By Mode'!$C:$C,"="&amp;$C77,'Annual Service Data By Mode'!$AV:$AV,"=No"),SUMIFS('Annual Service Data By Mode'!AF:AF,'Annual Service Data By Mode'!$C:$C,"="&amp;$C77)))</f>
        <v>9495174</v>
      </c>
      <c r="R77" s="83">
        <f>IF($AE$6,IF($AE$1,SUMIFS('Annual Service Data By Mode'!AH:AH,'Annual Service Data By Mode'!$C:$C,"="&amp;$C77,'Annual Service Data By Mode'!$AV:$AV,"=No",'Annual Service Data By Mode'!$G:$G,"=Full Reporter"),SUMIFS('Annual Service Data By Mode'!AH:AH,'Annual Service Data By Mode'!$C:$C,"="&amp;$C77,'Annual Service Data By Mode'!$G:$G,"=Full Reporter")),IF($AE$1,SUMIFS('Annual Service Data By Mode'!AH:AH,'Annual Service Data By Mode'!$C:$C,"="&amp;$C77,'Annual Service Data By Mode'!$AV:$AV,"=No"),SUMIFS('Annual Service Data By Mode'!AH:AH,'Annual Service Data By Mode'!$C:$C,"="&amp;$C77)))</f>
        <v>1100828</v>
      </c>
      <c r="S77" s="83">
        <f>IF($AE$6,IF($AE$1,SUMIFS('Annual Service Data By Mode'!AJ:AJ,'Annual Service Data By Mode'!$C:$C,"="&amp;$C77,'Annual Service Data By Mode'!$AV:$AV,"=No",'Annual Service Data By Mode'!$G:$G,"=Full Reporter"),SUMIFS('Annual Service Data By Mode'!AJ:AJ,'Annual Service Data By Mode'!$C:$C,"="&amp;$C77,'Annual Service Data By Mode'!$G:$G,"=Full Reporter")),IF($AE$1,SUMIFS('Annual Service Data By Mode'!AJ:AJ,'Annual Service Data By Mode'!$C:$C,"="&amp;$C77,'Annual Service Data By Mode'!$AV:$AV,"=No"),SUMIFS('Annual Service Data By Mode'!AJ:AJ,'Annual Service Data By Mode'!$C:$C,"="&amp;$C77)))</f>
        <v>13968996</v>
      </c>
      <c r="T77" s="83">
        <f>IF($AE$6,IF($AE$1,SUMIFS('Annual Service Data By Mode'!AL:AL,'Annual Service Data By Mode'!$C:$C,"="&amp;$C77,'Annual Service Data By Mode'!$AV:$AV,"=No",'Annual Service Data By Mode'!$G:$G,"=Full Reporter"),SUMIFS('Annual Service Data By Mode'!AL:AL,'Annual Service Data By Mode'!$C:$C,"="&amp;$C77,'Annual Service Data By Mode'!$G:$G,"=Full Reporter")),IF($AE$1,SUMIFS('Annual Service Data By Mode'!AL:AL,'Annual Service Data By Mode'!$C:$C,"="&amp;$C77,'Annual Service Data By Mode'!$AV:$AV,"=No"),SUMIFS('Annual Service Data By Mode'!AL:AL,'Annual Service Data By Mode'!$C:$C,"="&amp;$C77)))</f>
        <v>13505592</v>
      </c>
      <c r="U77" s="83">
        <f>IF($AE$6,IF($AE$1,SUMIFS('Annual Service Data By Mode'!AN:AN,'Annual Service Data By Mode'!$C:$C,"="&amp;$C77,'Annual Service Data By Mode'!$AV:$AV,"=No",'Annual Service Data By Mode'!$G:$G,"=Full Reporter"),SUMIFS('Annual Service Data By Mode'!AN:AN,'Annual Service Data By Mode'!$C:$C,"="&amp;$C77,'Annual Service Data By Mode'!$G:$G,"=Full Reporter")),IF($AE$1,SUMIFS('Annual Service Data By Mode'!AN:AN,'Annual Service Data By Mode'!$C:$C,"="&amp;$C77,'Annual Service Data By Mode'!$AV:$AV,"=No"),SUMIFS('Annual Service Data By Mode'!AN:AN,'Annual Service Data By Mode'!$C:$C,"="&amp;$C77)))</f>
        <v>567301</v>
      </c>
      <c r="V77" s="83">
        <f>IF($AE$6,IF($AE$1,SUMIFS('Annual Service Data By Mode'!AP:AP,'Annual Service Data By Mode'!$C:$C,"="&amp;$C77,'Annual Service Data By Mode'!$AV:$AV,"=No",'Annual Service Data By Mode'!$G:$G,"=Full Reporter"),SUMIFS('Annual Service Data By Mode'!AP:AP,'Annual Service Data By Mode'!$C:$C,"="&amp;$C77,'Annual Service Data By Mode'!$G:$G,"=Full Reporter")),IF($AE$1,SUMIFS('Annual Service Data By Mode'!AP:AP,'Annual Service Data By Mode'!$C:$C,"="&amp;$C77,'Annual Service Data By Mode'!$AV:$AV,"=No"),SUMIFS('Annual Service Data By Mode'!AP:AP,'Annual Service Data By Mode'!$C:$C,"="&amp;$C77)))</f>
        <v>540353</v>
      </c>
      <c r="W77" s="83">
        <f>IF($AE$6,IF($AE$1,SUMIFS('Annual Service Data By Mode'!AR:AR,'Annual Service Data By Mode'!$C:$C,"="&amp;$C77,'Annual Service Data By Mode'!$AV:$AV,"=No",'Annual Service Data By Mode'!$G:$G,"=Full Reporter"),SUMIFS('Annual Service Data By Mode'!AR:AR,'Annual Service Data By Mode'!$C:$C,"="&amp;$C77,'Annual Service Data By Mode'!$G:$G,"=Full Reporter")),IF($AE$1,SUMIFS('Annual Service Data By Mode'!AR:AR,'Annual Service Data By Mode'!$C:$C,"="&amp;$C77,'Annual Service Data By Mode'!$AV:$AV,"=No"),SUMIFS('Annual Service Data By Mode'!AR:AR,'Annual Service Data By Mode'!$C:$C,"="&amp;$C77)))</f>
        <v>411779999</v>
      </c>
      <c r="X77" s="168">
        <f>IF($AE$6,IF($AE$1,SUMIFS('Annual Service Data By Mode'!AT:AT,'Annual Service Data By Mode'!$C:$C,"="&amp;$C77,'Annual Service Data By Mode'!$AV:$AV,"=No",'Annual Service Data By Mode'!$G:$G,"=Full Reporter"),SUMIFS('Annual Service Data By Mode'!AT:AT,'Annual Service Data By Mode'!$C:$C,"="&amp;$C77,'Annual Service Data By Mode'!$G:$G,"=Full Reporter")),IF($AE$1,SUMIFS('Annual Service Data By Mode'!AT:AT,'Annual Service Data By Mode'!$C:$C,"="&amp;$C77,'Annual Service Data By Mode'!$AV:$AV,"=No"),SUMIFS('Annual Service Data By Mode'!AT:AT,'Annual Service Data By Mode'!$C:$C,"="&amp;$C77)))</f>
        <v>2038163922</v>
      </c>
      <c r="Y77" s="31"/>
      <c r="Z77" s="32"/>
      <c r="AA77" s="32"/>
      <c r="AB77" s="32"/>
      <c r="AC77" s="32"/>
      <c r="AD77" s="32"/>
      <c r="AE77" s="32"/>
      <c r="AF77" s="32"/>
      <c r="AG77" s="32"/>
      <c r="AH77" s="32"/>
      <c r="AI77" s="32"/>
    </row>
    <row r="78" spans="1:35" x14ac:dyDescent="0.35">
      <c r="A78" s="34"/>
      <c r="B78" s="34"/>
      <c r="C78" s="71" t="s">
        <v>43</v>
      </c>
      <c r="D78" s="95" t="s">
        <v>1687</v>
      </c>
      <c r="E78" s="96"/>
      <c r="F78" s="83">
        <f>IF($AE$6,IF($AE$1,SUMIFS('Annual Service Data By Mode'!L:L,'Annual Service Data By Mode'!$C:$C,"="&amp;$C78,'Annual Service Data By Mode'!$AV:$AV,"=No",'Annual Service Data By Mode'!$G:$G,"=Full Reporter"),SUMIFS('Annual Service Data By Mode'!L:L,'Annual Service Data By Mode'!$C:$C,"="&amp;$C78,'Annual Service Data By Mode'!$G:$G,"=Full Reporter")),IF($AE$1,SUMIFS('Annual Service Data By Mode'!L:L,'Annual Service Data By Mode'!$C:$C,"="&amp;$C78,'Annual Service Data By Mode'!$AV:$AV,"=No"),SUMIFS('Annual Service Data By Mode'!L:L,'Annual Service Data By Mode'!$C:$C,"="&amp;$C78)))</f>
        <v>445</v>
      </c>
      <c r="G78" s="83">
        <f>IF($AE$6,IF($AE$1,SUMIFS('Annual Service Data By Mode'!N:N,'Annual Service Data By Mode'!$C:$C,"="&amp;$C78,'Annual Service Data By Mode'!$AV:$AV,"=No",'Annual Service Data By Mode'!$G:$G,"=Full Reporter"),SUMIFS('Annual Service Data By Mode'!N:N,'Annual Service Data By Mode'!$C:$C,"="&amp;$C78,'Annual Service Data By Mode'!$G:$G,"=Full Reporter")),IF($AE$1,SUMIFS('Annual Service Data By Mode'!N:N,'Annual Service Data By Mode'!$C:$C,"="&amp;$C78,'Annual Service Data By Mode'!$AV:$AV,"=No"),SUMIFS('Annual Service Data By Mode'!N:N,'Annual Service Data By Mode'!$C:$C,"="&amp;$C78)))</f>
        <v>0</v>
      </c>
      <c r="H78" s="84">
        <f t="shared" si="24"/>
        <v>16.503874268854602</v>
      </c>
      <c r="I78" s="85">
        <f t="shared" si="25"/>
        <v>7.668744668950672</v>
      </c>
      <c r="J78" s="84">
        <f t="shared" si="26"/>
        <v>4.9306257312793429</v>
      </c>
      <c r="K78" s="84">
        <f t="shared" si="27"/>
        <v>10.611179619173338</v>
      </c>
      <c r="L78" s="83">
        <f>IF($AE$6,IF($AE$1,SUMIFS('Annual Service Data By Mode'!V:V,'Annual Service Data By Mode'!$C:$C,"="&amp;$C78,'Annual Service Data By Mode'!$AV:$AV,"=No",'Annual Service Data By Mode'!$G:$G,"=Full Reporter"),SUMIFS('Annual Service Data By Mode'!V:V,'Annual Service Data By Mode'!$C:$C,"="&amp;$C78,'Annual Service Data By Mode'!$G:$G,"=Full Reporter")),IF($AE$1,SUMIFS('Annual Service Data By Mode'!V:V,'Annual Service Data By Mode'!$C:$C,"="&amp;$C78,'Annual Service Data By Mode'!$AV:$AV,"=No"),SUMIFS('Annual Service Data By Mode'!V:V,'Annual Service Data By Mode'!$C:$C,"="&amp;$C78)))</f>
        <v>7390446</v>
      </c>
      <c r="M78" s="83">
        <f>IF($AE$6,IF($AE$1,SUMIFS('Annual Service Data By Mode'!X:X,'Annual Service Data By Mode'!$C:$C,"="&amp;$C78,'Annual Service Data By Mode'!$AV:$AV,"=No",'Annual Service Data By Mode'!$G:$G,"=Full Reporter"),SUMIFS('Annual Service Data By Mode'!X:X,'Annual Service Data By Mode'!$C:$C,"="&amp;$C78,'Annual Service Data By Mode'!$G:$G,"=Full Reporter")),IF($AE$1,SUMIFS('Annual Service Data By Mode'!X:X,'Annual Service Data By Mode'!$C:$C,"="&amp;$C78,'Annual Service Data By Mode'!$AV:$AV,"=No"),SUMIFS('Annual Service Data By Mode'!X:X,'Annual Service Data By Mode'!$C:$C,"="&amp;$C78)))</f>
        <v>18090937</v>
      </c>
      <c r="N78" s="83">
        <f>IF($AE$6,IF($AE$1,SUMIFS('Annual Service Data By Mode'!Z:Z,'Annual Service Data By Mode'!$C:$C,"="&amp;$C78,'Annual Service Data By Mode'!$AV:$AV,"=No",'Annual Service Data By Mode'!$G:$G,"=Full Reporter"),SUMIFS('Annual Service Data By Mode'!Z:Z,'Annual Service Data By Mode'!$C:$C,"="&amp;$C78,'Annual Service Data By Mode'!$G:$G,"=Full Reporter")),IF($AE$1,SUMIFS('Annual Service Data By Mode'!Z:Z,'Annual Service Data By Mode'!$C:$C,"="&amp;$C78,'Annual Service Data By Mode'!$AV:$AV,"=No"),SUMIFS('Annual Service Data By Mode'!Z:Z,'Annual Service Data By Mode'!$C:$C,"="&amp;$C78)))</f>
        <v>15953206</v>
      </c>
      <c r="O78" s="83">
        <f>IF($AE$6,IF($AE$1,SUMIFS('Annual Service Data By Mode'!AB:AB,'Annual Service Data By Mode'!$C:$C,"="&amp;$C78,'Annual Service Data By Mode'!$AV:$AV,"=No",'Annual Service Data By Mode'!$G:$G,"=Full Reporter"),SUMIFS('Annual Service Data By Mode'!AB:AB,'Annual Service Data By Mode'!$C:$C,"="&amp;$C78,'Annual Service Data By Mode'!$G:$G,"=Full Reporter")),IF($AE$1,SUMIFS('Annual Service Data By Mode'!AB:AB,'Annual Service Data By Mode'!$C:$C,"="&amp;$C78,'Annual Service Data By Mode'!$AV:$AV,"=No"),SUMIFS('Annual Service Data By Mode'!AB:AB,'Annual Service Data By Mode'!$C:$C,"="&amp;$C78)))</f>
        <v>2137731</v>
      </c>
      <c r="P78" s="83">
        <f>IF($AE$6,IF($AE$1,SUMIFS('Annual Service Data By Mode'!AD:AD,'Annual Service Data By Mode'!$C:$C,"="&amp;$C78,'Annual Service Data By Mode'!$AV:$AV,"=No",'Annual Service Data By Mode'!$G:$G,"=Full Reporter"),SUMIFS('Annual Service Data By Mode'!AD:AD,'Annual Service Data By Mode'!$C:$C,"="&amp;$C78,'Annual Service Data By Mode'!$G:$G,"=Full Reporter")),IF($AE$1,SUMIFS('Annual Service Data By Mode'!AD:AD,'Annual Service Data By Mode'!$C:$C,"="&amp;$C78,'Annual Service Data By Mode'!$AV:$AV,"=No"),SUMIFS('Annual Service Data By Mode'!AD:AD,'Annual Service Data By Mode'!$C:$C,"="&amp;$C78)))</f>
        <v>1058393</v>
      </c>
      <c r="Q78" s="83">
        <f>IF($AE$6,IF($AE$1,SUMIFS('Annual Service Data By Mode'!AF:AF,'Annual Service Data By Mode'!$C:$C,"="&amp;$C78,'Annual Service Data By Mode'!$AV:$AV,"=No",'Annual Service Data By Mode'!$G:$G,"=Full Reporter"),SUMIFS('Annual Service Data By Mode'!AF:AF,'Annual Service Data By Mode'!$C:$C,"="&amp;$C78,'Annual Service Data By Mode'!$G:$G,"=Full Reporter")),IF($AE$1,SUMIFS('Annual Service Data By Mode'!AF:AF,'Annual Service Data By Mode'!$C:$C,"="&amp;$C78,'Annual Service Data By Mode'!$AV:$AV,"=No"),SUMIFS('Annual Service Data By Mode'!AF:AF,'Annual Service Data By Mode'!$C:$C,"="&amp;$C78)))</f>
        <v>966634</v>
      </c>
      <c r="R78" s="83">
        <f>IF($AE$6,IF($AE$1,SUMIFS('Annual Service Data By Mode'!AH:AH,'Annual Service Data By Mode'!$C:$C,"="&amp;$C78,'Annual Service Data By Mode'!$AV:$AV,"=No",'Annual Service Data By Mode'!$G:$G,"=Full Reporter"),SUMIFS('Annual Service Data By Mode'!AH:AH,'Annual Service Data By Mode'!$C:$C,"="&amp;$C78,'Annual Service Data By Mode'!$G:$G,"=Full Reporter")),IF($AE$1,SUMIFS('Annual Service Data By Mode'!AH:AH,'Annual Service Data By Mode'!$C:$C,"="&amp;$C78,'Annual Service Data By Mode'!$AV:$AV,"=No"),SUMIFS('Annual Service Data By Mode'!AH:AH,'Annual Service Data By Mode'!$C:$C,"="&amp;$C78)))</f>
        <v>91759</v>
      </c>
      <c r="S78" s="83">
        <f>IF($AE$6,IF($AE$1,SUMIFS('Annual Service Data By Mode'!AJ:AJ,'Annual Service Data By Mode'!$C:$C,"="&amp;$C78,'Annual Service Data By Mode'!$AV:$AV,"=No",'Annual Service Data By Mode'!$G:$G,"=Full Reporter"),SUMIFS('Annual Service Data By Mode'!AJ:AJ,'Annual Service Data By Mode'!$C:$C,"="&amp;$C78,'Annual Service Data By Mode'!$G:$G,"=Full Reporter")),IF($AE$1,SUMIFS('Annual Service Data By Mode'!AJ:AJ,'Annual Service Data By Mode'!$C:$C,"="&amp;$C78,'Annual Service Data By Mode'!$AV:$AV,"=No"),SUMIFS('Annual Service Data By Mode'!AJ:AJ,'Annual Service Data By Mode'!$C:$C,"="&amp;$C78)))</f>
        <v>0</v>
      </c>
      <c r="T78" s="83">
        <f>IF($AE$6,IF($AE$1,SUMIFS('Annual Service Data By Mode'!AL:AL,'Annual Service Data By Mode'!$C:$C,"="&amp;$C78,'Annual Service Data By Mode'!$AV:$AV,"=No",'Annual Service Data By Mode'!$G:$G,"=Full Reporter"),SUMIFS('Annual Service Data By Mode'!AL:AL,'Annual Service Data By Mode'!$C:$C,"="&amp;$C78,'Annual Service Data By Mode'!$G:$G,"=Full Reporter")),IF($AE$1,SUMIFS('Annual Service Data By Mode'!AL:AL,'Annual Service Data By Mode'!$C:$C,"="&amp;$C78,'Annual Service Data By Mode'!$AV:$AV,"=No"),SUMIFS('Annual Service Data By Mode'!AL:AL,'Annual Service Data By Mode'!$C:$C,"="&amp;$C78)))</f>
        <v>0</v>
      </c>
      <c r="U78" s="83">
        <f>IF($AE$6,IF($AE$1,SUMIFS('Annual Service Data By Mode'!AN:AN,'Annual Service Data By Mode'!$C:$C,"="&amp;$C78,'Annual Service Data By Mode'!$AV:$AV,"=No",'Annual Service Data By Mode'!$G:$G,"=Full Reporter"),SUMIFS('Annual Service Data By Mode'!AN:AN,'Annual Service Data By Mode'!$C:$C,"="&amp;$C78,'Annual Service Data By Mode'!$G:$G,"=Full Reporter")),IF($AE$1,SUMIFS('Annual Service Data By Mode'!AN:AN,'Annual Service Data By Mode'!$C:$C,"="&amp;$C78,'Annual Service Data By Mode'!$AV:$AV,"=No"),SUMIFS('Annual Service Data By Mode'!AN:AN,'Annual Service Data By Mode'!$C:$C,"="&amp;$C78)))</f>
        <v>0</v>
      </c>
      <c r="V78" s="83">
        <f>IF($AE$6,IF($AE$1,SUMIFS('Annual Service Data By Mode'!AP:AP,'Annual Service Data By Mode'!$C:$C,"="&amp;$C78,'Annual Service Data By Mode'!$AV:$AV,"=No",'Annual Service Data By Mode'!$G:$G,"=Full Reporter"),SUMIFS('Annual Service Data By Mode'!AP:AP,'Annual Service Data By Mode'!$C:$C,"="&amp;$C78,'Annual Service Data By Mode'!$G:$G,"=Full Reporter")),IF($AE$1,SUMIFS('Annual Service Data By Mode'!AP:AP,'Annual Service Data By Mode'!$C:$C,"="&amp;$C78,'Annual Service Data By Mode'!$AV:$AV,"=No"),SUMIFS('Annual Service Data By Mode'!AP:AP,'Annual Service Data By Mode'!$C:$C,"="&amp;$C78)))</f>
        <v>0</v>
      </c>
      <c r="W78" s="83">
        <f>IF($AE$6,IF($AE$1,SUMIFS('Annual Service Data By Mode'!AR:AR,'Annual Service Data By Mode'!$C:$C,"="&amp;$C78,'Annual Service Data By Mode'!$AV:$AV,"=No",'Annual Service Data By Mode'!$G:$G,"=Full Reporter"),SUMIFS('Annual Service Data By Mode'!AR:AR,'Annual Service Data By Mode'!$C:$C,"="&amp;$C78,'Annual Service Data By Mode'!$G:$G,"=Full Reporter")),IF($AE$1,SUMIFS('Annual Service Data By Mode'!AR:AR,'Annual Service Data By Mode'!$C:$C,"="&amp;$C78,'Annual Service Data By Mode'!$AV:$AV,"=No"),SUMIFS('Annual Service Data By Mode'!AR:AR,'Annual Service Data By Mode'!$C:$C,"="&amp;$C78)))</f>
        <v>10257127</v>
      </c>
      <c r="X78" s="168">
        <f>IF($AE$6,IF($AE$1,SUMIFS('Annual Service Data By Mode'!AT:AT,'Annual Service Data By Mode'!$C:$C,"="&amp;$C78,'Annual Service Data By Mode'!$AV:$AV,"=No",'Annual Service Data By Mode'!$G:$G,"=Full Reporter"),SUMIFS('Annual Service Data By Mode'!AT:AT,'Annual Service Data By Mode'!$C:$C,"="&amp;$C78,'Annual Service Data By Mode'!$G:$G,"=Full Reporter")),IF($AE$1,SUMIFS('Annual Service Data By Mode'!AT:AT,'Annual Service Data By Mode'!$C:$C,"="&amp;$C78,'Annual Service Data By Mode'!$AV:$AV,"=No"),SUMIFS('Annual Service Data By Mode'!AT:AT,'Annual Service Data By Mode'!$C:$C,"="&amp;$C78)))</f>
        <v>78659288</v>
      </c>
      <c r="Y78" s="31"/>
      <c r="Z78" s="32"/>
      <c r="AA78" s="32"/>
      <c r="AB78" s="32"/>
      <c r="AC78" s="32"/>
      <c r="AD78" s="32"/>
      <c r="AE78" s="32"/>
      <c r="AF78" s="32"/>
      <c r="AG78" s="32"/>
      <c r="AH78" s="32"/>
      <c r="AI78" s="32"/>
    </row>
    <row r="79" spans="1:35" x14ac:dyDescent="0.35">
      <c r="A79" s="34"/>
      <c r="B79" s="34"/>
      <c r="C79" s="71" t="s">
        <v>44</v>
      </c>
      <c r="D79" s="95" t="s">
        <v>6213</v>
      </c>
      <c r="E79" s="96"/>
      <c r="F79" s="83">
        <f>IF($AE$6,IF($AE$1,SUMIFS('Annual Service Data By Mode'!L:L,'Annual Service Data By Mode'!$C:$C,"="&amp;$C79,'Annual Service Data By Mode'!$AV:$AV,"=No",'Annual Service Data By Mode'!$G:$G,"=Full Reporter"),SUMIFS('Annual Service Data By Mode'!L:L,'Annual Service Data By Mode'!$C:$C,"="&amp;$C79,'Annual Service Data By Mode'!$G:$G,"=Full Reporter")),IF($AE$1,SUMIFS('Annual Service Data By Mode'!L:L,'Annual Service Data By Mode'!$C:$C,"="&amp;$C79,'Annual Service Data By Mode'!$AV:$AV,"=No"),SUMIFS('Annual Service Data By Mode'!L:L,'Annual Service Data By Mode'!$C:$C,"="&amp;$C79)))</f>
        <v>5679</v>
      </c>
      <c r="G79" s="83">
        <f>IF($AE$6,IF($AE$1,SUMIFS('Annual Service Data By Mode'!N:N,'Annual Service Data By Mode'!$C:$C,"="&amp;$C79,'Annual Service Data By Mode'!$AV:$AV,"=No",'Annual Service Data By Mode'!$G:$G,"=Full Reporter"),SUMIFS('Annual Service Data By Mode'!N:N,'Annual Service Data By Mode'!$C:$C,"="&amp;$C79,'Annual Service Data By Mode'!$G:$G,"=Full Reporter")),IF($AE$1,SUMIFS('Annual Service Data By Mode'!N:N,'Annual Service Data By Mode'!$C:$C,"="&amp;$C79,'Annual Service Data By Mode'!$AV:$AV,"=No"),SUMIFS('Annual Service Data By Mode'!N:N,'Annual Service Data By Mode'!$C:$C,"="&amp;$C79)))</f>
        <v>62</v>
      </c>
      <c r="H79" s="84">
        <f t="shared" si="24"/>
        <v>15.048292213939542</v>
      </c>
      <c r="I79" s="85">
        <f t="shared" si="25"/>
        <v>5.8867320516734187</v>
      </c>
      <c r="J79" s="84">
        <f t="shared" si="26"/>
        <v>7.4523433193927504</v>
      </c>
      <c r="K79" s="84">
        <f t="shared" si="27"/>
        <v>19.050474688574091</v>
      </c>
      <c r="L79" s="83">
        <f>IF($AE$6,IF($AE$1,SUMIFS('Annual Service Data By Mode'!V:V,'Annual Service Data By Mode'!$C:$C,"="&amp;$C79,'Annual Service Data By Mode'!$AV:$AV,"=No",'Annual Service Data By Mode'!$G:$G,"=Full Reporter"),SUMIFS('Annual Service Data By Mode'!V:V,'Annual Service Data By Mode'!$C:$C,"="&amp;$C79,'Annual Service Data By Mode'!$G:$G,"=Full Reporter")),IF($AE$1,SUMIFS('Annual Service Data By Mode'!V:V,'Annual Service Data By Mode'!$C:$C,"="&amp;$C79,'Annual Service Data By Mode'!$AV:$AV,"=No"),SUMIFS('Annual Service Data By Mode'!V:V,'Annual Service Data By Mode'!$C:$C,"="&amp;$C79)))</f>
        <v>136717329</v>
      </c>
      <c r="M79" s="83">
        <f>IF($AE$6,IF($AE$1,SUMIFS('Annual Service Data By Mode'!X:X,'Annual Service Data By Mode'!$C:$C,"="&amp;$C79,'Annual Service Data By Mode'!$AV:$AV,"=No",'Annual Service Data By Mode'!$G:$G,"=Full Reporter"),SUMIFS('Annual Service Data By Mode'!X:X,'Annual Service Data By Mode'!$C:$C,"="&amp;$C79,'Annual Service Data By Mode'!$G:$G,"=Full Reporter")),IF($AE$1,SUMIFS('Annual Service Data By Mode'!X:X,'Annual Service Data By Mode'!$C:$C,"="&amp;$C79,'Annual Service Data By Mode'!$AV:$AV,"=No"),SUMIFS('Annual Service Data By Mode'!X:X,'Annual Service Data By Mode'!$C:$C,"="&amp;$C79)))</f>
        <v>230225775</v>
      </c>
      <c r="N79" s="83">
        <f>IF($AE$6,IF($AE$1,SUMIFS('Annual Service Data By Mode'!Z:Z,'Annual Service Data By Mode'!$C:$C,"="&amp;$C79,'Annual Service Data By Mode'!$AV:$AV,"=No",'Annual Service Data By Mode'!$G:$G,"=Full Reporter"),SUMIFS('Annual Service Data By Mode'!Z:Z,'Annual Service Data By Mode'!$C:$C,"="&amp;$C79,'Annual Service Data By Mode'!$G:$G,"=Full Reporter")),IF($AE$1,SUMIFS('Annual Service Data By Mode'!Z:Z,'Annual Service Data By Mode'!$C:$C,"="&amp;$C79,'Annual Service Data By Mode'!$AV:$AV,"=No"),SUMIFS('Annual Service Data By Mode'!Z:Z,'Annual Service Data By Mode'!$C:$C,"="&amp;$C79)))</f>
        <v>220600530</v>
      </c>
      <c r="O79" s="83">
        <f>IF($AE$6,IF($AE$1,SUMIFS('Annual Service Data By Mode'!AB:AB,'Annual Service Data By Mode'!$C:$C,"="&amp;$C79,'Annual Service Data By Mode'!$AV:$AV,"=No",'Annual Service Data By Mode'!$G:$G,"=Full Reporter"),SUMIFS('Annual Service Data By Mode'!AB:AB,'Annual Service Data By Mode'!$C:$C,"="&amp;$C79,'Annual Service Data By Mode'!$G:$G,"=Full Reporter")),IF($AE$1,SUMIFS('Annual Service Data By Mode'!AB:AB,'Annual Service Data By Mode'!$C:$C,"="&amp;$C79,'Annual Service Data By Mode'!$AV:$AV,"=No"),SUMIFS('Annual Service Data By Mode'!AB:AB,'Annual Service Data By Mode'!$C:$C,"="&amp;$C79)))</f>
        <v>25499164</v>
      </c>
      <c r="P79" s="83">
        <f>IF($AE$6,IF($AE$1,SUMIFS('Annual Service Data By Mode'!AD:AD,'Annual Service Data By Mode'!$C:$C,"="&amp;$C79,'Annual Service Data By Mode'!$AV:$AV,"=No",'Annual Service Data By Mode'!$G:$G,"=Full Reporter"),SUMIFS('Annual Service Data By Mode'!AD:AD,'Annual Service Data By Mode'!$C:$C,"="&amp;$C79,'Annual Service Data By Mode'!$G:$G,"=Full Reporter")),IF($AE$1,SUMIFS('Annual Service Data By Mode'!AD:AD,'Annual Service Data By Mode'!$C:$C,"="&amp;$C79,'Annual Service Data By Mode'!$AV:$AV,"=No"),SUMIFS('Annual Service Data By Mode'!AD:AD,'Annual Service Data By Mode'!$C:$C,"="&amp;$C79)))</f>
        <v>15095437</v>
      </c>
      <c r="Q79" s="83">
        <f>IF($AE$6,IF($AE$1,SUMIFS('Annual Service Data By Mode'!AF:AF,'Annual Service Data By Mode'!$C:$C,"="&amp;$C79,'Annual Service Data By Mode'!$AV:$AV,"=No",'Annual Service Data By Mode'!$G:$G,"=Full Reporter"),SUMIFS('Annual Service Data By Mode'!AF:AF,'Annual Service Data By Mode'!$C:$C,"="&amp;$C79,'Annual Service Data By Mode'!$G:$G,"=Full Reporter")),IF($AE$1,SUMIFS('Annual Service Data By Mode'!AF:AF,'Annual Service Data By Mode'!$C:$C,"="&amp;$C79,'Annual Service Data By Mode'!$AV:$AV,"=No"),SUMIFS('Annual Service Data By Mode'!AF:AF,'Annual Service Data By Mode'!$C:$C,"="&amp;$C79)))</f>
        <v>14659506</v>
      </c>
      <c r="R79" s="83">
        <f>IF($AE$6,IF($AE$1,SUMIFS('Annual Service Data By Mode'!AH:AH,'Annual Service Data By Mode'!$C:$C,"="&amp;$C79,'Annual Service Data By Mode'!$AV:$AV,"=No",'Annual Service Data By Mode'!$G:$G,"=Full Reporter"),SUMIFS('Annual Service Data By Mode'!AH:AH,'Annual Service Data By Mode'!$C:$C,"="&amp;$C79,'Annual Service Data By Mode'!$G:$G,"=Full Reporter")),IF($AE$1,SUMIFS('Annual Service Data By Mode'!AH:AH,'Annual Service Data By Mode'!$C:$C,"="&amp;$C79,'Annual Service Data By Mode'!$AV:$AV,"=No"),SUMIFS('Annual Service Data By Mode'!AH:AH,'Annual Service Data By Mode'!$C:$C,"="&amp;$C79)))</f>
        <v>1297697</v>
      </c>
      <c r="S79" s="83">
        <f>IF($AE$6,IF($AE$1,SUMIFS('Annual Service Data By Mode'!AJ:AJ,'Annual Service Data By Mode'!$C:$C,"="&amp;$C79,'Annual Service Data By Mode'!$AV:$AV,"=No",'Annual Service Data By Mode'!$G:$G,"=Full Reporter"),SUMIFS('Annual Service Data By Mode'!AJ:AJ,'Annual Service Data By Mode'!$C:$C,"="&amp;$C79,'Annual Service Data By Mode'!$G:$G,"=Full Reporter")),IF($AE$1,SUMIFS('Annual Service Data By Mode'!AJ:AJ,'Annual Service Data By Mode'!$C:$C,"="&amp;$C79,'Annual Service Data By Mode'!$AV:$AV,"=No"),SUMIFS('Annual Service Data By Mode'!AJ:AJ,'Annual Service Data By Mode'!$C:$C,"="&amp;$C79)))</f>
        <v>4723177</v>
      </c>
      <c r="T79" s="83">
        <f>IF($AE$6,IF($AE$1,SUMIFS('Annual Service Data By Mode'!AL:AL,'Annual Service Data By Mode'!$C:$C,"="&amp;$C79,'Annual Service Data By Mode'!$AV:$AV,"=No",'Annual Service Data By Mode'!$G:$G,"=Full Reporter"),SUMIFS('Annual Service Data By Mode'!AL:AL,'Annual Service Data By Mode'!$C:$C,"="&amp;$C79,'Annual Service Data By Mode'!$G:$G,"=Full Reporter")),IF($AE$1,SUMIFS('Annual Service Data By Mode'!AL:AL,'Annual Service Data By Mode'!$C:$C,"="&amp;$C79,'Annual Service Data By Mode'!$AV:$AV,"=No"),SUMIFS('Annual Service Data By Mode'!AL:AL,'Annual Service Data By Mode'!$C:$C,"="&amp;$C79)))</f>
        <v>4534965</v>
      </c>
      <c r="U79" s="83">
        <f>IF($AE$6,IF($AE$1,SUMIFS('Annual Service Data By Mode'!AN:AN,'Annual Service Data By Mode'!$C:$C,"="&amp;$C79,'Annual Service Data By Mode'!$AV:$AV,"=No",'Annual Service Data By Mode'!$G:$G,"=Full Reporter"),SUMIFS('Annual Service Data By Mode'!AN:AN,'Annual Service Data By Mode'!$C:$C,"="&amp;$C79,'Annual Service Data By Mode'!$G:$G,"=Full Reporter")),IF($AE$1,SUMIFS('Annual Service Data By Mode'!AN:AN,'Annual Service Data By Mode'!$C:$C,"="&amp;$C79,'Annual Service Data By Mode'!$AV:$AV,"=No"),SUMIFS('Annual Service Data By Mode'!AN:AN,'Annual Service Data By Mode'!$C:$C,"="&amp;$C79)))</f>
        <v>271879</v>
      </c>
      <c r="V79" s="83">
        <f>IF($AE$6,IF($AE$1,SUMIFS('Annual Service Data By Mode'!AP:AP,'Annual Service Data By Mode'!$C:$C,"="&amp;$C79,'Annual Service Data By Mode'!$AV:$AV,"=No",'Annual Service Data By Mode'!$G:$G,"=Full Reporter"),SUMIFS('Annual Service Data By Mode'!AP:AP,'Annual Service Data By Mode'!$C:$C,"="&amp;$C79,'Annual Service Data By Mode'!$G:$G,"=Full Reporter")),IF($AE$1,SUMIFS('Annual Service Data By Mode'!AP:AP,'Annual Service Data By Mode'!$C:$C,"="&amp;$C79,'Annual Service Data By Mode'!$AV:$AV,"=No"),SUMIFS('Annual Service Data By Mode'!AP:AP,'Annual Service Data By Mode'!$C:$C,"="&amp;$C79)))</f>
        <v>254490</v>
      </c>
      <c r="W79" s="83">
        <f>IF($AE$6,IF($AE$1,SUMIFS('Annual Service Data By Mode'!AR:AR,'Annual Service Data By Mode'!$C:$C,"="&amp;$C79,'Annual Service Data By Mode'!$AV:$AV,"=No",'Annual Service Data By Mode'!$G:$G,"=Full Reporter"),SUMIFS('Annual Service Data By Mode'!AR:AR,'Annual Service Data By Mode'!$C:$C,"="&amp;$C79,'Annual Service Data By Mode'!$G:$G,"=Full Reporter")),IF($AE$1,SUMIFS('Annual Service Data By Mode'!AR:AR,'Annual Service Data By Mode'!$C:$C,"="&amp;$C79,'Annual Service Data By Mode'!$AV:$AV,"=No"),SUMIFS('Annual Service Data By Mode'!AR:AR,'Annual Service Data By Mode'!$C:$C,"="&amp;$C79)))</f>
        <v>279270548</v>
      </c>
      <c r="X79" s="168">
        <f>IF($AE$6,IF($AE$1,SUMIFS('Annual Service Data By Mode'!AT:AT,'Annual Service Data By Mode'!$C:$C,"="&amp;$C79,'Annual Service Data By Mode'!$AV:$AV,"=No",'Annual Service Data By Mode'!$G:$G,"=Full Reporter"),SUMIFS('Annual Service Data By Mode'!AT:AT,'Annual Service Data By Mode'!$C:$C,"="&amp;$C79,'Annual Service Data By Mode'!$G:$G,"=Full Reporter")),IF($AE$1,SUMIFS('Annual Service Data By Mode'!AT:AT,'Annual Service Data By Mode'!$C:$C,"="&amp;$C79,'Annual Service Data By Mode'!$AV:$AV,"=No"),SUMIFS('Annual Service Data By Mode'!AT:AT,'Annual Service Data By Mode'!$C:$C,"="&amp;$C79)))</f>
        <v>1643990886</v>
      </c>
      <c r="Y79" s="31"/>
      <c r="Z79" s="32"/>
      <c r="AA79" s="32"/>
      <c r="AB79" s="32"/>
      <c r="AC79" s="32"/>
      <c r="AD79" s="32"/>
      <c r="AE79" s="32"/>
      <c r="AF79" s="32"/>
      <c r="AG79" s="32"/>
      <c r="AH79" s="32"/>
      <c r="AI79" s="32"/>
    </row>
    <row r="80" spans="1:35" x14ac:dyDescent="0.35">
      <c r="A80" s="34"/>
      <c r="B80" s="34"/>
      <c r="C80" s="71" t="s">
        <v>50</v>
      </c>
      <c r="D80" s="95" t="s">
        <v>6214</v>
      </c>
      <c r="E80" s="96"/>
      <c r="F80" s="83">
        <f>IF($AE$6,IF($AE$1,SUMIFS('Annual Service Data By Mode'!L:L,'Annual Service Data By Mode'!$C:$C,"="&amp;$C80,'Annual Service Data By Mode'!$AV:$AV,"=No",'Annual Service Data By Mode'!$G:$G,"=Full Reporter"),SUMIFS('Annual Service Data By Mode'!L:L,'Annual Service Data By Mode'!$C:$C,"="&amp;$C80,'Annual Service Data By Mode'!$G:$G,"=Full Reporter")),IF($AE$1,SUMIFS('Annual Service Data By Mode'!L:L,'Annual Service Data By Mode'!$C:$C,"="&amp;$C80,'Annual Service Data By Mode'!$AV:$AV,"=No"),SUMIFS('Annual Service Data By Mode'!L:L,'Annual Service Data By Mode'!$C:$C,"="&amp;$C80)))</f>
        <v>2418</v>
      </c>
      <c r="G80" s="83">
        <f>IF($AE$6,IF($AE$1,SUMIFS('Annual Service Data By Mode'!N:N,'Annual Service Data By Mode'!$C:$C,"="&amp;$C80,'Annual Service Data By Mode'!$AV:$AV,"=No",'Annual Service Data By Mode'!$G:$G,"=Full Reporter"),SUMIFS('Annual Service Data By Mode'!N:N,'Annual Service Data By Mode'!$C:$C,"="&amp;$C80,'Annual Service Data By Mode'!$G:$G,"=Full Reporter")),IF($AE$1,SUMIFS('Annual Service Data By Mode'!N:N,'Annual Service Data By Mode'!$C:$C,"="&amp;$C80,'Annual Service Data By Mode'!$AV:$AV,"=No"),SUMIFS('Annual Service Data By Mode'!N:N,'Annual Service Data By Mode'!$C:$C,"="&amp;$C80)))</f>
        <v>37</v>
      </c>
      <c r="H80" s="84">
        <f t="shared" si="24"/>
        <v>17.249599100949546</v>
      </c>
      <c r="I80" s="85">
        <f t="shared" si="25"/>
        <v>5.3399879164917552</v>
      </c>
      <c r="J80" s="84">
        <f t="shared" si="26"/>
        <v>9.5099413145525009</v>
      </c>
      <c r="K80" s="84">
        <f t="shared" si="27"/>
        <v>30.719671601309521</v>
      </c>
      <c r="L80" s="83">
        <f>IF($AE$6,IF($AE$1,SUMIFS('Annual Service Data By Mode'!V:V,'Annual Service Data By Mode'!$C:$C,"="&amp;$C80,'Annual Service Data By Mode'!$AV:$AV,"=No",'Annual Service Data By Mode'!$G:$G,"=Full Reporter"),SUMIFS('Annual Service Data By Mode'!V:V,'Annual Service Data By Mode'!$C:$C,"="&amp;$C80,'Annual Service Data By Mode'!$G:$G,"=Full Reporter")),IF($AE$1,SUMIFS('Annual Service Data By Mode'!V:V,'Annual Service Data By Mode'!$C:$C,"="&amp;$C80,'Annual Service Data By Mode'!$AV:$AV,"=No"),SUMIFS('Annual Service Data By Mode'!V:V,'Annual Service Data By Mode'!$C:$C,"="&amp;$C80)))</f>
        <v>59102799</v>
      </c>
      <c r="M80" s="83">
        <f>IF($AE$6,IF($AE$1,SUMIFS('Annual Service Data By Mode'!X:X,'Annual Service Data By Mode'!$C:$C,"="&amp;$C80,'Annual Service Data By Mode'!$AV:$AV,"=No",'Annual Service Data By Mode'!$G:$G,"=Full Reporter"),SUMIFS('Annual Service Data By Mode'!X:X,'Annual Service Data By Mode'!$C:$C,"="&amp;$C80,'Annual Service Data By Mode'!$G:$G,"=Full Reporter")),IF($AE$1,SUMIFS('Annual Service Data By Mode'!X:X,'Annual Service Data By Mode'!$C:$C,"="&amp;$C80,'Annual Service Data By Mode'!$AV:$AV,"=No"),SUMIFS('Annual Service Data By Mode'!X:X,'Annual Service Data By Mode'!$C:$C,"="&amp;$C80)))</f>
        <v>83814059</v>
      </c>
      <c r="N80" s="83">
        <f>IF($AE$6,IF($AE$1,SUMIFS('Annual Service Data By Mode'!Z:Z,'Annual Service Data By Mode'!$C:$C,"="&amp;$C80,'Annual Service Data By Mode'!$AV:$AV,"=No",'Annual Service Data By Mode'!$G:$G,"=Full Reporter"),SUMIFS('Annual Service Data By Mode'!Z:Z,'Annual Service Data By Mode'!$C:$C,"="&amp;$C80,'Annual Service Data By Mode'!$G:$G,"=Full Reporter")),IF($AE$1,SUMIFS('Annual Service Data By Mode'!Z:Z,'Annual Service Data By Mode'!$C:$C,"="&amp;$C80,'Annual Service Data By Mode'!$AV:$AV,"=No"),SUMIFS('Annual Service Data By Mode'!Z:Z,'Annual Service Data By Mode'!$C:$C,"="&amp;$C80)))</f>
        <v>94520196</v>
      </c>
      <c r="O80" s="83">
        <f>IF($AE$6,IF($AE$1,SUMIFS('Annual Service Data By Mode'!AB:AB,'Annual Service Data By Mode'!$C:$C,"="&amp;$C80,'Annual Service Data By Mode'!$AV:$AV,"=No",'Annual Service Data By Mode'!$G:$G,"=Full Reporter"),SUMIFS('Annual Service Data By Mode'!AB:AB,'Annual Service Data By Mode'!$C:$C,"="&amp;$C80,'Annual Service Data By Mode'!$G:$G,"=Full Reporter")),IF($AE$1,SUMIFS('Annual Service Data By Mode'!AB:AB,'Annual Service Data By Mode'!$C:$C,"="&amp;$C80,'Annual Service Data By Mode'!$AV:$AV,"=No"),SUMIFS('Annual Service Data By Mode'!AB:AB,'Annual Service Data By Mode'!$C:$C,"="&amp;$C80)))</f>
        <v>9621437</v>
      </c>
      <c r="P80" s="83">
        <f>IF($AE$6,IF($AE$1,SUMIFS('Annual Service Data By Mode'!AD:AD,'Annual Service Data By Mode'!$C:$C,"="&amp;$C80,'Annual Service Data By Mode'!$AV:$AV,"=No",'Annual Service Data By Mode'!$G:$G,"=Full Reporter"),SUMIFS('Annual Service Data By Mode'!AD:AD,'Annual Service Data By Mode'!$C:$C,"="&amp;$C80,'Annual Service Data By Mode'!$G:$G,"=Full Reporter")),IF($AE$1,SUMIFS('Annual Service Data By Mode'!AD:AD,'Annual Service Data By Mode'!$C:$C,"="&amp;$C80,'Annual Service Data By Mode'!$AV:$AV,"=No"),SUMIFS('Annual Service Data By Mode'!AD:AD,'Annual Service Data By Mode'!$C:$C,"="&amp;$C80)))</f>
        <v>4695140</v>
      </c>
      <c r="Q80" s="83">
        <f>IF($AE$6,IF($AE$1,SUMIFS('Annual Service Data By Mode'!AF:AF,'Annual Service Data By Mode'!$C:$C,"="&amp;$C80,'Annual Service Data By Mode'!$AV:$AV,"=No",'Annual Service Data By Mode'!$G:$G,"=Full Reporter"),SUMIFS('Annual Service Data By Mode'!AF:AF,'Annual Service Data By Mode'!$C:$C,"="&amp;$C80,'Annual Service Data By Mode'!$G:$G,"=Full Reporter")),IF($AE$1,SUMIFS('Annual Service Data By Mode'!AF:AF,'Annual Service Data By Mode'!$C:$C,"="&amp;$C80,'Annual Service Data By Mode'!$AV:$AV,"=No"),SUMIFS('Annual Service Data By Mode'!AF:AF,'Annual Service Data By Mode'!$C:$C,"="&amp;$C80)))</f>
        <v>5479559</v>
      </c>
      <c r="R80" s="83">
        <f>IF($AE$6,IF($AE$1,SUMIFS('Annual Service Data By Mode'!AH:AH,'Annual Service Data By Mode'!$C:$C,"="&amp;$C80,'Annual Service Data By Mode'!$AV:$AV,"=No",'Annual Service Data By Mode'!$G:$G,"=Full Reporter"),SUMIFS('Annual Service Data By Mode'!AH:AH,'Annual Service Data By Mode'!$C:$C,"="&amp;$C80,'Annual Service Data By Mode'!$G:$G,"=Full Reporter")),IF($AE$1,SUMIFS('Annual Service Data By Mode'!AH:AH,'Annual Service Data By Mode'!$C:$C,"="&amp;$C80,'Annual Service Data By Mode'!$AV:$AV,"=No"),SUMIFS('Annual Service Data By Mode'!AH:AH,'Annual Service Data By Mode'!$C:$C,"="&amp;$C80)))</f>
        <v>426413</v>
      </c>
      <c r="S80" s="83">
        <f>IF($AE$6,IF($AE$1,SUMIFS('Annual Service Data By Mode'!AJ:AJ,'Annual Service Data By Mode'!$C:$C,"="&amp;$C80,'Annual Service Data By Mode'!$AV:$AV,"=No",'Annual Service Data By Mode'!$G:$G,"=Full Reporter"),SUMIFS('Annual Service Data By Mode'!AJ:AJ,'Annual Service Data By Mode'!$C:$C,"="&amp;$C80,'Annual Service Data By Mode'!$G:$G,"=Full Reporter")),IF($AE$1,SUMIFS('Annual Service Data By Mode'!AJ:AJ,'Annual Service Data By Mode'!$C:$C,"="&amp;$C80,'Annual Service Data By Mode'!$AV:$AV,"=No"),SUMIFS('Annual Service Data By Mode'!AJ:AJ,'Annual Service Data By Mode'!$C:$C,"="&amp;$C80)))</f>
        <v>4057223</v>
      </c>
      <c r="T80" s="83">
        <f>IF($AE$6,IF($AE$1,SUMIFS('Annual Service Data By Mode'!AL:AL,'Annual Service Data By Mode'!$C:$C,"="&amp;$C80,'Annual Service Data By Mode'!$AV:$AV,"=No",'Annual Service Data By Mode'!$G:$G,"=Full Reporter"),SUMIFS('Annual Service Data By Mode'!AL:AL,'Annual Service Data By Mode'!$C:$C,"="&amp;$C80,'Annual Service Data By Mode'!$G:$G,"=Full Reporter")),IF($AE$1,SUMIFS('Annual Service Data By Mode'!AL:AL,'Annual Service Data By Mode'!$C:$C,"="&amp;$C80,'Annual Service Data By Mode'!$AV:$AV,"=No"),SUMIFS('Annual Service Data By Mode'!AL:AL,'Annual Service Data By Mode'!$C:$C,"="&amp;$C80)))</f>
        <v>3955298</v>
      </c>
      <c r="U80" s="83">
        <f>IF($AE$6,IF($AE$1,SUMIFS('Annual Service Data By Mode'!AN:AN,'Annual Service Data By Mode'!$C:$C,"="&amp;$C80,'Annual Service Data By Mode'!$AV:$AV,"=No",'Annual Service Data By Mode'!$G:$G,"=Full Reporter"),SUMIFS('Annual Service Data By Mode'!AN:AN,'Annual Service Data By Mode'!$C:$C,"="&amp;$C80,'Annual Service Data By Mode'!$G:$G,"=Full Reporter")),IF($AE$1,SUMIFS('Annual Service Data By Mode'!AN:AN,'Annual Service Data By Mode'!$C:$C,"="&amp;$C80,'Annual Service Data By Mode'!$AV:$AV,"=No"),SUMIFS('Annual Service Data By Mode'!AN:AN,'Annual Service Data By Mode'!$C:$C,"="&amp;$C80)))</f>
        <v>164127</v>
      </c>
      <c r="V80" s="83">
        <f>IF($AE$6,IF($AE$1,SUMIFS('Annual Service Data By Mode'!AP:AP,'Annual Service Data By Mode'!$C:$C,"="&amp;$C80,'Annual Service Data By Mode'!$AV:$AV,"=No",'Annual Service Data By Mode'!$G:$G,"=Full Reporter"),SUMIFS('Annual Service Data By Mode'!AP:AP,'Annual Service Data By Mode'!$C:$C,"="&amp;$C80,'Annual Service Data By Mode'!$G:$G,"=Full Reporter")),IF($AE$1,SUMIFS('Annual Service Data By Mode'!AP:AP,'Annual Service Data By Mode'!$C:$C,"="&amp;$C80,'Annual Service Data By Mode'!$AV:$AV,"=No"),SUMIFS('Annual Service Data By Mode'!AP:AP,'Annual Service Data By Mode'!$C:$C,"="&amp;$C80)))</f>
        <v>158308</v>
      </c>
      <c r="W80" s="83">
        <f>IF($AE$6,IF($AE$1,SUMIFS('Annual Service Data By Mode'!AR:AR,'Annual Service Data By Mode'!$C:$C,"="&amp;$C80,'Annual Service Data By Mode'!$AV:$AV,"=No",'Annual Service Data By Mode'!$G:$G,"=Full Reporter"),SUMIFS('Annual Service Data By Mode'!AR:AR,'Annual Service Data By Mode'!$C:$C,"="&amp;$C80,'Annual Service Data By Mode'!$G:$G,"=Full Reporter")),IF($AE$1,SUMIFS('Annual Service Data By Mode'!AR:AR,'Annual Service Data By Mode'!$C:$C,"="&amp;$C80,'Annual Service Data By Mode'!$AV:$AV,"=No"),SUMIFS('Annual Service Data By Mode'!AR:AR,'Annual Service Data By Mode'!$C:$C,"="&amp;$C80)))</f>
        <v>168330253</v>
      </c>
      <c r="X80" s="168">
        <f>IF($AE$6,IF($AE$1,SUMIFS('Annual Service Data By Mode'!AT:AT,'Annual Service Data By Mode'!$C:$C,"="&amp;$C80,'Annual Service Data By Mode'!$AV:$AV,"=No",'Annual Service Data By Mode'!$G:$G,"=Full Reporter"),SUMIFS('Annual Service Data By Mode'!AT:AT,'Annual Service Data By Mode'!$C:$C,"="&amp;$C80,'Annual Service Data By Mode'!$G:$G,"=Full Reporter")),IF($AE$1,SUMIFS('Annual Service Data By Mode'!AT:AT,'Annual Service Data By Mode'!$C:$C,"="&amp;$C80,'Annual Service Data By Mode'!$AV:$AV,"=No"),SUMIFS('Annual Service Data By Mode'!AT:AT,'Annual Service Data By Mode'!$C:$C,"="&amp;$C80)))</f>
        <v>898881517</v>
      </c>
      <c r="Y80" s="31"/>
      <c r="Z80" s="32"/>
      <c r="AA80" s="32"/>
      <c r="AB80" s="32"/>
      <c r="AC80" s="32"/>
      <c r="AD80" s="32"/>
      <c r="AE80" s="32"/>
      <c r="AF80" s="32"/>
      <c r="AG80" s="32"/>
      <c r="AH80" s="32"/>
      <c r="AI80" s="32"/>
    </row>
    <row r="81" spans="1:35" x14ac:dyDescent="0.35">
      <c r="A81" s="34"/>
      <c r="B81" s="34"/>
      <c r="C81" s="71" t="s">
        <v>229</v>
      </c>
      <c r="D81" s="95" t="s">
        <v>6215</v>
      </c>
      <c r="E81" s="96"/>
      <c r="F81" s="83">
        <f>IF($AE$6,IF($AE$1,SUMIFS('Annual Service Data By Mode'!L:L,'Annual Service Data By Mode'!$C:$C,"="&amp;$C81,'Annual Service Data By Mode'!$AV:$AV,"=No",'Annual Service Data By Mode'!$G:$G,"=Full Reporter"),SUMIFS('Annual Service Data By Mode'!L:L,'Annual Service Data By Mode'!$C:$C,"="&amp;$C81,'Annual Service Data By Mode'!$G:$G,"=Full Reporter")),IF($AE$1,SUMIFS('Annual Service Data By Mode'!L:L,'Annual Service Data By Mode'!$C:$C,"="&amp;$C81,'Annual Service Data By Mode'!$AV:$AV,"=No"),SUMIFS('Annual Service Data By Mode'!L:L,'Annual Service Data By Mode'!$C:$C,"="&amp;$C81)))</f>
        <v>11</v>
      </c>
      <c r="G81" s="83">
        <f>IF($AE$6,IF($AE$1,SUMIFS('Annual Service Data By Mode'!N:N,'Annual Service Data By Mode'!$C:$C,"="&amp;$C81,'Annual Service Data By Mode'!$AV:$AV,"=No",'Annual Service Data By Mode'!$G:$G,"=Full Reporter"),SUMIFS('Annual Service Data By Mode'!N:N,'Annual Service Data By Mode'!$C:$C,"="&amp;$C81,'Annual Service Data By Mode'!$G:$G,"=Full Reporter")),IF($AE$1,SUMIFS('Annual Service Data By Mode'!N:N,'Annual Service Data By Mode'!$C:$C,"="&amp;$C81,'Annual Service Data By Mode'!$AV:$AV,"=No"),SUMIFS('Annual Service Data By Mode'!N:N,'Annual Service Data By Mode'!$C:$C,"="&amp;$C81)))</f>
        <v>0</v>
      </c>
      <c r="H81" s="84">
        <f t="shared" si="24"/>
        <v>31.371412087119573</v>
      </c>
      <c r="I81" s="85">
        <f t="shared" si="25"/>
        <v>0</v>
      </c>
      <c r="J81" s="84">
        <f t="shared" si="26"/>
        <v>0</v>
      </c>
      <c r="K81" s="84">
        <f t="shared" si="27"/>
        <v>4.2453843934804558</v>
      </c>
      <c r="L81" s="83">
        <f>IF($AE$6,IF($AE$1,SUMIFS('Annual Service Data By Mode'!V:V,'Annual Service Data By Mode'!$C:$C,"="&amp;$C81,'Annual Service Data By Mode'!$AV:$AV,"=No",'Annual Service Data By Mode'!$G:$G,"=Full Reporter"),SUMIFS('Annual Service Data By Mode'!V:V,'Annual Service Data By Mode'!$C:$C,"="&amp;$C81,'Annual Service Data By Mode'!$G:$G,"=Full Reporter")),IF($AE$1,SUMIFS('Annual Service Data By Mode'!V:V,'Annual Service Data By Mode'!$C:$C,"="&amp;$C81,'Annual Service Data By Mode'!$AV:$AV,"=No"),SUMIFS('Annual Service Data By Mode'!V:V,'Annual Service Data By Mode'!$C:$C,"="&amp;$C81)))</f>
        <v>0</v>
      </c>
      <c r="M81" s="83">
        <f>IF($AE$6,IF($AE$1,SUMIFS('Annual Service Data By Mode'!X:X,'Annual Service Data By Mode'!$C:$C,"="&amp;$C81,'Annual Service Data By Mode'!$AV:$AV,"=No",'Annual Service Data By Mode'!$G:$G,"=Full Reporter"),SUMIFS('Annual Service Data By Mode'!X:X,'Annual Service Data By Mode'!$C:$C,"="&amp;$C81,'Annual Service Data By Mode'!$G:$G,"=Full Reporter")),IF($AE$1,SUMIFS('Annual Service Data By Mode'!X:X,'Annual Service Data By Mode'!$C:$C,"="&amp;$C81,'Annual Service Data By Mode'!$AV:$AV,"=No"),SUMIFS('Annual Service Data By Mode'!X:X,'Annual Service Data By Mode'!$C:$C,"="&amp;$C81)))</f>
        <v>0</v>
      </c>
      <c r="N81" s="83">
        <f>IF($AE$6,IF($AE$1,SUMIFS('Annual Service Data By Mode'!Z:Z,'Annual Service Data By Mode'!$C:$C,"="&amp;$C81,'Annual Service Data By Mode'!$AV:$AV,"=No",'Annual Service Data By Mode'!$G:$G,"=Full Reporter"),SUMIFS('Annual Service Data By Mode'!Z:Z,'Annual Service Data By Mode'!$C:$C,"="&amp;$C81,'Annual Service Data By Mode'!$G:$G,"=Full Reporter")),IF($AE$1,SUMIFS('Annual Service Data By Mode'!Z:Z,'Annual Service Data By Mode'!$C:$C,"="&amp;$C81,'Annual Service Data By Mode'!$AV:$AV,"=No"),SUMIFS('Annual Service Data By Mode'!Z:Z,'Annual Service Data By Mode'!$C:$C,"="&amp;$C81)))</f>
        <v>1739984</v>
      </c>
      <c r="O81" s="83">
        <f>IF($AE$6,IF($AE$1,SUMIFS('Annual Service Data By Mode'!AB:AB,'Annual Service Data By Mode'!$C:$C,"="&amp;$C81,'Annual Service Data By Mode'!$AV:$AV,"=No",'Annual Service Data By Mode'!$G:$G,"=Full Reporter"),SUMIFS('Annual Service Data By Mode'!AB:AB,'Annual Service Data By Mode'!$C:$C,"="&amp;$C81,'Annual Service Data By Mode'!$G:$G,"=Full Reporter")),IF($AE$1,SUMIFS('Annual Service Data By Mode'!AB:AB,'Annual Service Data By Mode'!$C:$C,"="&amp;$C81,'Annual Service Data By Mode'!$AV:$AV,"=No"),SUMIFS('Annual Service Data By Mode'!AB:AB,'Annual Service Data By Mode'!$C:$C,"="&amp;$C81)))</f>
        <v>0</v>
      </c>
      <c r="P81" s="83">
        <f>IF($AE$6,IF($AE$1,SUMIFS('Annual Service Data By Mode'!AD:AD,'Annual Service Data By Mode'!$C:$C,"="&amp;$C81,'Annual Service Data By Mode'!$AV:$AV,"=No",'Annual Service Data By Mode'!$G:$G,"=Full Reporter"),SUMIFS('Annual Service Data By Mode'!AD:AD,'Annual Service Data By Mode'!$C:$C,"="&amp;$C81,'Annual Service Data By Mode'!$G:$G,"=Full Reporter")),IF($AE$1,SUMIFS('Annual Service Data By Mode'!AD:AD,'Annual Service Data By Mode'!$C:$C,"="&amp;$C81,'Annual Service Data By Mode'!$AV:$AV,"=No"),SUMIFS('Annual Service Data By Mode'!AD:AD,'Annual Service Data By Mode'!$C:$C,"="&amp;$C81)))</f>
        <v>0</v>
      </c>
      <c r="Q81" s="83">
        <f>IF($AE$6,IF($AE$1,SUMIFS('Annual Service Data By Mode'!AF:AF,'Annual Service Data By Mode'!$C:$C,"="&amp;$C81,'Annual Service Data By Mode'!$AV:$AV,"=No",'Annual Service Data By Mode'!$G:$G,"=Full Reporter"),SUMIFS('Annual Service Data By Mode'!AF:AF,'Annual Service Data By Mode'!$C:$C,"="&amp;$C81,'Annual Service Data By Mode'!$G:$G,"=Full Reporter")),IF($AE$1,SUMIFS('Annual Service Data By Mode'!AF:AF,'Annual Service Data By Mode'!$C:$C,"="&amp;$C81,'Annual Service Data By Mode'!$AV:$AV,"=No"),SUMIFS('Annual Service Data By Mode'!AF:AF,'Annual Service Data By Mode'!$C:$C,"="&amp;$C81)))</f>
        <v>55464</v>
      </c>
      <c r="R81" s="83">
        <f>IF($AE$6,IF($AE$1,SUMIFS('Annual Service Data By Mode'!AH:AH,'Annual Service Data By Mode'!$C:$C,"="&amp;$C81,'Annual Service Data By Mode'!$AV:$AV,"=No",'Annual Service Data By Mode'!$G:$G,"=Full Reporter"),SUMIFS('Annual Service Data By Mode'!AH:AH,'Annual Service Data By Mode'!$C:$C,"="&amp;$C81,'Annual Service Data By Mode'!$G:$G,"=Full Reporter")),IF($AE$1,SUMIFS('Annual Service Data By Mode'!AH:AH,'Annual Service Data By Mode'!$C:$C,"="&amp;$C81,'Annual Service Data By Mode'!$AV:$AV,"=No"),SUMIFS('Annual Service Data By Mode'!AH:AH,'Annual Service Data By Mode'!$C:$C,"="&amp;$C81)))</f>
        <v>0</v>
      </c>
      <c r="S81" s="83">
        <f>IF($AE$6,IF($AE$1,SUMIFS('Annual Service Data By Mode'!AJ:AJ,'Annual Service Data By Mode'!$C:$C,"="&amp;$C81,'Annual Service Data By Mode'!$AV:$AV,"=No",'Annual Service Data By Mode'!$G:$G,"=Full Reporter"),SUMIFS('Annual Service Data By Mode'!AJ:AJ,'Annual Service Data By Mode'!$C:$C,"="&amp;$C81,'Annual Service Data By Mode'!$G:$G,"=Full Reporter")),IF($AE$1,SUMIFS('Annual Service Data By Mode'!AJ:AJ,'Annual Service Data By Mode'!$C:$C,"="&amp;$C81,'Annual Service Data By Mode'!$AV:$AV,"=No"),SUMIFS('Annual Service Data By Mode'!AJ:AJ,'Annual Service Data By Mode'!$C:$C,"="&amp;$C81)))</f>
        <v>0</v>
      </c>
      <c r="T81" s="83">
        <f>IF($AE$6,IF($AE$1,SUMIFS('Annual Service Data By Mode'!AL:AL,'Annual Service Data By Mode'!$C:$C,"="&amp;$C81,'Annual Service Data By Mode'!$AV:$AV,"=No",'Annual Service Data By Mode'!$G:$G,"=Full Reporter"),SUMIFS('Annual Service Data By Mode'!AL:AL,'Annual Service Data By Mode'!$C:$C,"="&amp;$C81,'Annual Service Data By Mode'!$G:$G,"=Full Reporter")),IF($AE$1,SUMIFS('Annual Service Data By Mode'!AL:AL,'Annual Service Data By Mode'!$C:$C,"="&amp;$C81,'Annual Service Data By Mode'!$AV:$AV,"=No"),SUMIFS('Annual Service Data By Mode'!AL:AL,'Annual Service Data By Mode'!$C:$C,"="&amp;$C81)))</f>
        <v>0</v>
      </c>
      <c r="U81" s="83">
        <f>IF($AE$6,IF($AE$1,SUMIFS('Annual Service Data By Mode'!AN:AN,'Annual Service Data By Mode'!$C:$C,"="&amp;$C81,'Annual Service Data By Mode'!$AV:$AV,"=No",'Annual Service Data By Mode'!$G:$G,"=Full Reporter"),SUMIFS('Annual Service Data By Mode'!AN:AN,'Annual Service Data By Mode'!$C:$C,"="&amp;$C81,'Annual Service Data By Mode'!$G:$G,"=Full Reporter")),IF($AE$1,SUMIFS('Annual Service Data By Mode'!AN:AN,'Annual Service Data By Mode'!$C:$C,"="&amp;$C81,'Annual Service Data By Mode'!$AV:$AV,"=No"),SUMIFS('Annual Service Data By Mode'!AN:AN,'Annual Service Data By Mode'!$C:$C,"="&amp;$C81)))</f>
        <v>0</v>
      </c>
      <c r="V81" s="83">
        <f>IF($AE$6,IF($AE$1,SUMIFS('Annual Service Data By Mode'!AP:AP,'Annual Service Data By Mode'!$C:$C,"="&amp;$C81,'Annual Service Data By Mode'!$AV:$AV,"=No",'Annual Service Data By Mode'!$G:$G,"=Full Reporter"),SUMIFS('Annual Service Data By Mode'!AP:AP,'Annual Service Data By Mode'!$C:$C,"="&amp;$C81,'Annual Service Data By Mode'!$G:$G,"=Full Reporter")),IF($AE$1,SUMIFS('Annual Service Data By Mode'!AP:AP,'Annual Service Data By Mode'!$C:$C,"="&amp;$C81,'Annual Service Data By Mode'!$AV:$AV,"=No"),SUMIFS('Annual Service Data By Mode'!AP:AP,'Annual Service Data By Mode'!$C:$C,"="&amp;$C81)))</f>
        <v>0</v>
      </c>
      <c r="W81" s="83">
        <f>IF($AE$6,IF($AE$1,SUMIFS('Annual Service Data By Mode'!AR:AR,'Annual Service Data By Mode'!$C:$C,"="&amp;$C81,'Annual Service Data By Mode'!$AV:$AV,"=No",'Annual Service Data By Mode'!$G:$G,"=Full Reporter"),SUMIFS('Annual Service Data By Mode'!AR:AR,'Annual Service Data By Mode'!$C:$C,"="&amp;$C81,'Annual Service Data By Mode'!$G:$G,"=Full Reporter")),IF($AE$1,SUMIFS('Annual Service Data By Mode'!AR:AR,'Annual Service Data By Mode'!$C:$C,"="&amp;$C81,'Annual Service Data By Mode'!$AV:$AV,"=No"),SUMIFS('Annual Service Data By Mode'!AR:AR,'Annual Service Data By Mode'!$C:$C,"="&amp;$C81)))</f>
        <v>235466</v>
      </c>
      <c r="X81" s="168">
        <f>IF($AE$6,IF($AE$1,SUMIFS('Annual Service Data By Mode'!AT:AT,'Annual Service Data By Mode'!$C:$C,"="&amp;$C81,'Annual Service Data By Mode'!$AV:$AV,"=No",'Annual Service Data By Mode'!$G:$G,"=Full Reporter"),SUMIFS('Annual Service Data By Mode'!AT:AT,'Annual Service Data By Mode'!$C:$C,"="&amp;$C81,'Annual Service Data By Mode'!$G:$G,"=Full Reporter")),IF($AE$1,SUMIFS('Annual Service Data By Mode'!AT:AT,'Annual Service Data By Mode'!$C:$C,"="&amp;$C81,'Annual Service Data By Mode'!$AV:$AV,"=No"),SUMIFS('Annual Service Data By Mode'!AT:AT,'Annual Service Data By Mode'!$C:$C,"="&amp;$C81)))</f>
        <v>0</v>
      </c>
      <c r="Y81" s="31"/>
      <c r="Z81" s="32"/>
      <c r="AA81" s="32"/>
      <c r="AB81" s="32"/>
      <c r="AC81" s="32"/>
      <c r="AD81" s="32"/>
      <c r="AE81" s="32"/>
      <c r="AF81" s="32"/>
      <c r="AG81" s="32"/>
      <c r="AH81" s="32"/>
      <c r="AI81" s="32"/>
    </row>
    <row r="82" spans="1:35" x14ac:dyDescent="0.35">
      <c r="A82" s="34"/>
      <c r="B82" s="34"/>
      <c r="C82" s="71" t="s">
        <v>53</v>
      </c>
      <c r="D82" s="95" t="s">
        <v>6216</v>
      </c>
      <c r="E82" s="96"/>
      <c r="F82" s="83">
        <f>IF($AE$6,IF($AE$1,SUMIFS('Annual Service Data By Mode'!L:L,'Annual Service Data By Mode'!$C:$C,"="&amp;$C82,'Annual Service Data By Mode'!$AV:$AV,"=No",'Annual Service Data By Mode'!$G:$G,"=Full Reporter"),SUMIFS('Annual Service Data By Mode'!L:L,'Annual Service Data By Mode'!$C:$C,"="&amp;$C82,'Annual Service Data By Mode'!$G:$G,"=Full Reporter")),IF($AE$1,SUMIFS('Annual Service Data By Mode'!L:L,'Annual Service Data By Mode'!$C:$C,"="&amp;$C82,'Annual Service Data By Mode'!$AV:$AV,"=No"),SUMIFS('Annual Service Data By Mode'!L:L,'Annual Service Data By Mode'!$C:$C,"="&amp;$C82)))</f>
        <v>1002</v>
      </c>
      <c r="G82" s="83">
        <f>IF($AE$6,IF($AE$1,SUMIFS('Annual Service Data By Mode'!N:N,'Annual Service Data By Mode'!$C:$C,"="&amp;$C82,'Annual Service Data By Mode'!$AV:$AV,"=No",'Annual Service Data By Mode'!$G:$G,"=Full Reporter"),SUMIFS('Annual Service Data By Mode'!N:N,'Annual Service Data By Mode'!$C:$C,"="&amp;$C82,'Annual Service Data By Mode'!$G:$G,"=Full Reporter")),IF($AE$1,SUMIFS('Annual Service Data By Mode'!N:N,'Annual Service Data By Mode'!$C:$C,"="&amp;$C82,'Annual Service Data By Mode'!$AV:$AV,"=No"),SUMIFS('Annual Service Data By Mode'!N:N,'Annual Service Data By Mode'!$C:$C,"="&amp;$C82)))</f>
        <v>0</v>
      </c>
      <c r="H82" s="84">
        <f t="shared" si="24"/>
        <v>14.670667652607547</v>
      </c>
      <c r="I82" s="85">
        <f t="shared" si="25"/>
        <v>5.0897658469982865</v>
      </c>
      <c r="J82" s="84">
        <f t="shared" si="26"/>
        <v>11.580069453068051</v>
      </c>
      <c r="K82" s="84">
        <f t="shared" si="27"/>
        <v>33.378225137855026</v>
      </c>
      <c r="L82" s="83">
        <f>IF($AE$6,IF($AE$1,SUMIFS('Annual Service Data By Mode'!V:V,'Annual Service Data By Mode'!$C:$C,"="&amp;$C82,'Annual Service Data By Mode'!$AV:$AV,"=No",'Annual Service Data By Mode'!$G:$G,"=Full Reporter"),SUMIFS('Annual Service Data By Mode'!V:V,'Annual Service Data By Mode'!$C:$C,"="&amp;$C82,'Annual Service Data By Mode'!$G:$G,"=Full Reporter")),IF($AE$1,SUMIFS('Annual Service Data By Mode'!V:V,'Annual Service Data By Mode'!$C:$C,"="&amp;$C82,'Annual Service Data By Mode'!$AV:$AV,"=No"),SUMIFS('Annual Service Data By Mode'!V:V,'Annual Service Data By Mode'!$C:$C,"="&amp;$C82)))</f>
        <v>19533557</v>
      </c>
      <c r="M82" s="83">
        <f>IF($AE$6,IF($AE$1,SUMIFS('Annual Service Data By Mode'!X:X,'Annual Service Data By Mode'!$C:$C,"="&amp;$C82,'Annual Service Data By Mode'!$AV:$AV,"=No",'Annual Service Data By Mode'!$G:$G,"=Full Reporter"),SUMIFS('Annual Service Data By Mode'!X:X,'Annual Service Data By Mode'!$C:$C,"="&amp;$C82,'Annual Service Data By Mode'!$G:$G,"=Full Reporter")),IF($AE$1,SUMIFS('Annual Service Data By Mode'!X:X,'Annual Service Data By Mode'!$C:$C,"="&amp;$C82,'Annual Service Data By Mode'!$AV:$AV,"=No"),SUMIFS('Annual Service Data By Mode'!X:X,'Annual Service Data By Mode'!$C:$C,"="&amp;$C82)))</f>
        <v>31984665</v>
      </c>
      <c r="N82" s="83">
        <f>IF($AE$6,IF($AE$1,SUMIFS('Annual Service Data By Mode'!Z:Z,'Annual Service Data By Mode'!$C:$C,"="&amp;$C82,'Annual Service Data By Mode'!$AV:$AV,"=No",'Annual Service Data By Mode'!$G:$G,"=Full Reporter"),SUMIFS('Annual Service Data By Mode'!Z:Z,'Annual Service Data By Mode'!$C:$C,"="&amp;$C82,'Annual Service Data By Mode'!$G:$G,"=Full Reporter")),IF($AE$1,SUMIFS('Annual Service Data By Mode'!Z:Z,'Annual Service Data By Mode'!$C:$C,"="&amp;$C82,'Annual Service Data By Mode'!$AV:$AV,"=No"),SUMIFS('Annual Service Data By Mode'!Z:Z,'Annual Service Data By Mode'!$C:$C,"="&amp;$C82)))</f>
        <v>33072981</v>
      </c>
      <c r="O82" s="83">
        <f>IF($AE$6,IF($AE$1,SUMIFS('Annual Service Data By Mode'!AB:AB,'Annual Service Data By Mode'!$C:$C,"="&amp;$C82,'Annual Service Data By Mode'!$AV:$AV,"=No",'Annual Service Data By Mode'!$G:$G,"=Full Reporter"),SUMIFS('Annual Service Data By Mode'!AB:AB,'Annual Service Data By Mode'!$C:$C,"="&amp;$C82,'Annual Service Data By Mode'!$G:$G,"=Full Reporter")),IF($AE$1,SUMIFS('Annual Service Data By Mode'!AB:AB,'Annual Service Data By Mode'!$C:$C,"="&amp;$C82,'Annual Service Data By Mode'!$AV:$AV,"=No"),SUMIFS('Annual Service Data By Mode'!AB:AB,'Annual Service Data By Mode'!$C:$C,"="&amp;$C82)))</f>
        <v>5221043</v>
      </c>
      <c r="P82" s="83">
        <f>IF($AE$6,IF($AE$1,SUMIFS('Annual Service Data By Mode'!AD:AD,'Annual Service Data By Mode'!$C:$C,"="&amp;$C82,'Annual Service Data By Mode'!$AV:$AV,"=No",'Annual Service Data By Mode'!$G:$G,"=Full Reporter"),SUMIFS('Annual Service Data By Mode'!AD:AD,'Annual Service Data By Mode'!$C:$C,"="&amp;$C82,'Annual Service Data By Mode'!$G:$G,"=Full Reporter")),IF($AE$1,SUMIFS('Annual Service Data By Mode'!AD:AD,'Annual Service Data By Mode'!$C:$C,"="&amp;$C82,'Annual Service Data By Mode'!$AV:$AV,"=No"),SUMIFS('Annual Service Data By Mode'!AD:AD,'Annual Service Data By Mode'!$C:$C,"="&amp;$C82)))</f>
        <v>2210893</v>
      </c>
      <c r="Q82" s="83">
        <f>IF($AE$6,IF($AE$1,SUMIFS('Annual Service Data By Mode'!AF:AF,'Annual Service Data By Mode'!$C:$C,"="&amp;$C82,'Annual Service Data By Mode'!$AV:$AV,"=No",'Annual Service Data By Mode'!$G:$G,"=Full Reporter"),SUMIFS('Annual Service Data By Mode'!AF:AF,'Annual Service Data By Mode'!$C:$C,"="&amp;$C82,'Annual Service Data By Mode'!$G:$G,"=Full Reporter")),IF($AE$1,SUMIFS('Annual Service Data By Mode'!AF:AF,'Annual Service Data By Mode'!$C:$C,"="&amp;$C82,'Annual Service Data By Mode'!$AV:$AV,"=No"),SUMIFS('Annual Service Data By Mode'!AF:AF,'Annual Service Data By Mode'!$C:$C,"="&amp;$C82)))</f>
        <v>2254361</v>
      </c>
      <c r="R82" s="83">
        <f>IF($AE$6,IF($AE$1,SUMIFS('Annual Service Data By Mode'!AH:AH,'Annual Service Data By Mode'!$C:$C,"="&amp;$C82,'Annual Service Data By Mode'!$AV:$AV,"=No",'Annual Service Data By Mode'!$G:$G,"=Full Reporter"),SUMIFS('Annual Service Data By Mode'!AH:AH,'Annual Service Data By Mode'!$C:$C,"="&amp;$C82,'Annual Service Data By Mode'!$G:$G,"=Full Reporter")),IF($AE$1,SUMIFS('Annual Service Data By Mode'!AH:AH,'Annual Service Data By Mode'!$C:$C,"="&amp;$C82,'Annual Service Data By Mode'!$AV:$AV,"=No"),SUMIFS('Annual Service Data By Mode'!AH:AH,'Annual Service Data By Mode'!$C:$C,"="&amp;$C82)))</f>
        <v>231333</v>
      </c>
      <c r="S82" s="83">
        <f>IF($AE$6,IF($AE$1,SUMIFS('Annual Service Data By Mode'!AJ:AJ,'Annual Service Data By Mode'!$C:$C,"="&amp;$C82,'Annual Service Data By Mode'!$AV:$AV,"=No",'Annual Service Data By Mode'!$G:$G,"=Full Reporter"),SUMIFS('Annual Service Data By Mode'!AJ:AJ,'Annual Service Data By Mode'!$C:$C,"="&amp;$C82,'Annual Service Data By Mode'!$G:$G,"=Full Reporter")),IF($AE$1,SUMIFS('Annual Service Data By Mode'!AJ:AJ,'Annual Service Data By Mode'!$C:$C,"="&amp;$C82,'Annual Service Data By Mode'!$AV:$AV,"=No"),SUMIFS('Annual Service Data By Mode'!AJ:AJ,'Annual Service Data By Mode'!$C:$C,"="&amp;$C82)))</f>
        <v>0</v>
      </c>
      <c r="T82" s="83">
        <f>IF($AE$6,IF($AE$1,SUMIFS('Annual Service Data By Mode'!AL:AL,'Annual Service Data By Mode'!$C:$C,"="&amp;$C82,'Annual Service Data By Mode'!$AV:$AV,"=No",'Annual Service Data By Mode'!$G:$G,"=Full Reporter"),SUMIFS('Annual Service Data By Mode'!AL:AL,'Annual Service Data By Mode'!$C:$C,"="&amp;$C82,'Annual Service Data By Mode'!$G:$G,"=Full Reporter")),IF($AE$1,SUMIFS('Annual Service Data By Mode'!AL:AL,'Annual Service Data By Mode'!$C:$C,"="&amp;$C82,'Annual Service Data By Mode'!$AV:$AV,"=No"),SUMIFS('Annual Service Data By Mode'!AL:AL,'Annual Service Data By Mode'!$C:$C,"="&amp;$C82)))</f>
        <v>0</v>
      </c>
      <c r="U82" s="83">
        <f>IF($AE$6,IF($AE$1,SUMIFS('Annual Service Data By Mode'!AN:AN,'Annual Service Data By Mode'!$C:$C,"="&amp;$C82,'Annual Service Data By Mode'!$AV:$AV,"=No",'Annual Service Data By Mode'!$G:$G,"=Full Reporter"),SUMIFS('Annual Service Data By Mode'!AN:AN,'Annual Service Data By Mode'!$C:$C,"="&amp;$C82,'Annual Service Data By Mode'!$G:$G,"=Full Reporter")),IF($AE$1,SUMIFS('Annual Service Data By Mode'!AN:AN,'Annual Service Data By Mode'!$C:$C,"="&amp;$C82,'Annual Service Data By Mode'!$AV:$AV,"=No"),SUMIFS('Annual Service Data By Mode'!AN:AN,'Annual Service Data By Mode'!$C:$C,"="&amp;$C82)))</f>
        <v>0</v>
      </c>
      <c r="V82" s="83">
        <f>IF($AE$6,IF($AE$1,SUMIFS('Annual Service Data By Mode'!AP:AP,'Annual Service Data By Mode'!$C:$C,"="&amp;$C82,'Annual Service Data By Mode'!$AV:$AV,"=No",'Annual Service Data By Mode'!$G:$G,"=Full Reporter"),SUMIFS('Annual Service Data By Mode'!AP:AP,'Annual Service Data By Mode'!$C:$C,"="&amp;$C82,'Annual Service Data By Mode'!$G:$G,"=Full Reporter")),IF($AE$1,SUMIFS('Annual Service Data By Mode'!AP:AP,'Annual Service Data By Mode'!$C:$C,"="&amp;$C82,'Annual Service Data By Mode'!$AV:$AV,"=No"),SUMIFS('Annual Service Data By Mode'!AP:AP,'Annual Service Data By Mode'!$C:$C,"="&amp;$C82)))</f>
        <v>0</v>
      </c>
      <c r="W82" s="83">
        <f>IF($AE$6,IF($AE$1,SUMIFS('Annual Service Data By Mode'!AR:AR,'Annual Service Data By Mode'!$C:$C,"="&amp;$C82,'Annual Service Data By Mode'!$AV:$AV,"=No",'Annual Service Data By Mode'!$G:$G,"=Full Reporter"),SUMIFS('Annual Service Data By Mode'!AR:AR,'Annual Service Data By Mode'!$C:$C,"="&amp;$C82,'Annual Service Data By Mode'!$G:$G,"=Full Reporter")),IF($AE$1,SUMIFS('Annual Service Data By Mode'!AR:AR,'Annual Service Data By Mode'!$C:$C,"="&amp;$C82,'Annual Service Data By Mode'!$AV:$AV,"=No"),SUMIFS('Annual Service Data By Mode'!AR:AR,'Annual Service Data By Mode'!$C:$C,"="&amp;$C82)))</f>
        <v>75246569</v>
      </c>
      <c r="X82" s="168">
        <f>IF($AE$6,IF($AE$1,SUMIFS('Annual Service Data By Mode'!AT:AT,'Annual Service Data By Mode'!$C:$C,"="&amp;$C82,'Annual Service Data By Mode'!$AV:$AV,"=No",'Annual Service Data By Mode'!$G:$G,"=Full Reporter"),SUMIFS('Annual Service Data By Mode'!AT:AT,'Annual Service Data By Mode'!$C:$C,"="&amp;$C82,'Annual Service Data By Mode'!$G:$G,"=Full Reporter")),IF($AE$1,SUMIFS('Annual Service Data By Mode'!AT:AT,'Annual Service Data By Mode'!$C:$C,"="&amp;$C82,'Annual Service Data By Mode'!$AV:$AV,"=No"),SUMIFS('Annual Service Data By Mode'!AT:AT,'Annual Service Data By Mode'!$C:$C,"="&amp;$C82)))</f>
        <v>382987417</v>
      </c>
      <c r="Y82" s="31"/>
      <c r="Z82" s="32"/>
      <c r="AA82" s="32"/>
      <c r="AB82" s="32"/>
      <c r="AC82" s="32"/>
      <c r="AD82" s="32"/>
      <c r="AE82" s="32"/>
      <c r="AF82" s="32"/>
      <c r="AG82" s="32"/>
      <c r="AH82" s="32"/>
      <c r="AI82" s="32"/>
    </row>
    <row r="83" spans="1:35" x14ac:dyDescent="0.35">
      <c r="A83" s="34"/>
      <c r="B83" s="34"/>
      <c r="C83" s="71" t="s">
        <v>54</v>
      </c>
      <c r="D83" s="95" t="s">
        <v>6217</v>
      </c>
      <c r="E83" s="96"/>
      <c r="F83" s="83">
        <f>IF($AE$6,IF($AE$1,SUMIFS('Annual Service Data By Mode'!L:L,'Annual Service Data By Mode'!$C:$C,"="&amp;$C83,'Annual Service Data By Mode'!$AV:$AV,"=No",'Annual Service Data By Mode'!$G:$G,"=Full Reporter"),SUMIFS('Annual Service Data By Mode'!L:L,'Annual Service Data By Mode'!$C:$C,"="&amp;$C83,'Annual Service Data By Mode'!$G:$G,"=Full Reporter")),IF($AE$1,SUMIFS('Annual Service Data By Mode'!L:L,'Annual Service Data By Mode'!$C:$C,"="&amp;$C83,'Annual Service Data By Mode'!$AV:$AV,"=No"),SUMIFS('Annual Service Data By Mode'!L:L,'Annual Service Data By Mode'!$C:$C,"="&amp;$C83)))</f>
        <v>1254</v>
      </c>
      <c r="G83" s="83">
        <f>IF($AE$6,IF($AE$1,SUMIFS('Annual Service Data By Mode'!N:N,'Annual Service Data By Mode'!$C:$C,"="&amp;$C83,'Annual Service Data By Mode'!$AV:$AV,"=No",'Annual Service Data By Mode'!$G:$G,"=Full Reporter"),SUMIFS('Annual Service Data By Mode'!N:N,'Annual Service Data By Mode'!$C:$C,"="&amp;$C83,'Annual Service Data By Mode'!$G:$G,"=Full Reporter")),IF($AE$1,SUMIFS('Annual Service Data By Mode'!N:N,'Annual Service Data By Mode'!$C:$C,"="&amp;$C83,'Annual Service Data By Mode'!$AV:$AV,"=No"),SUMIFS('Annual Service Data By Mode'!N:N,'Annual Service Data By Mode'!$C:$C,"="&amp;$C83)))</f>
        <v>0</v>
      </c>
      <c r="H83" s="84">
        <f t="shared" si="24"/>
        <v>14.182100839836314</v>
      </c>
      <c r="I83" s="85">
        <f t="shared" si="25"/>
        <v>2.472442614530852</v>
      </c>
      <c r="J83" s="84">
        <f t="shared" si="26"/>
        <v>2.4699021584635656</v>
      </c>
      <c r="K83" s="84">
        <f t="shared" si="27"/>
        <v>14.16752860915493</v>
      </c>
      <c r="L83" s="83">
        <f>IF($AE$6,IF($AE$1,SUMIFS('Annual Service Data By Mode'!V:V,'Annual Service Data By Mode'!$C:$C,"="&amp;$C83,'Annual Service Data By Mode'!$AV:$AV,"=No",'Annual Service Data By Mode'!$G:$G,"=Full Reporter"),SUMIFS('Annual Service Data By Mode'!V:V,'Annual Service Data By Mode'!$C:$C,"="&amp;$C83,'Annual Service Data By Mode'!$G:$G,"=Full Reporter")),IF($AE$1,SUMIFS('Annual Service Data By Mode'!V:V,'Annual Service Data By Mode'!$C:$C,"="&amp;$C83,'Annual Service Data By Mode'!$AV:$AV,"=No"),SUMIFS('Annual Service Data By Mode'!V:V,'Annual Service Data By Mode'!$C:$C,"="&amp;$C83)))</f>
        <v>7390474</v>
      </c>
      <c r="M83" s="83">
        <f>IF($AE$6,IF($AE$1,SUMIFS('Annual Service Data By Mode'!X:X,'Annual Service Data By Mode'!$C:$C,"="&amp;$C83,'Annual Service Data By Mode'!$AV:$AV,"=No",'Annual Service Data By Mode'!$G:$G,"=Full Reporter"),SUMIFS('Annual Service Data By Mode'!X:X,'Annual Service Data By Mode'!$C:$C,"="&amp;$C83,'Annual Service Data By Mode'!$G:$G,"=Full Reporter")),IF($AE$1,SUMIFS('Annual Service Data By Mode'!X:X,'Annual Service Data By Mode'!$C:$C,"="&amp;$C83,'Annual Service Data By Mode'!$AV:$AV,"=No"),SUMIFS('Annual Service Data By Mode'!X:X,'Annual Service Data By Mode'!$C:$C,"="&amp;$C83)))</f>
        <v>12553886</v>
      </c>
      <c r="N83" s="83">
        <f>IF($AE$6,IF($AE$1,SUMIFS('Annual Service Data By Mode'!Z:Z,'Annual Service Data By Mode'!$C:$C,"="&amp;$C83,'Annual Service Data By Mode'!$AV:$AV,"=No",'Annual Service Data By Mode'!$G:$G,"=Full Reporter"),SUMIFS('Annual Service Data By Mode'!Z:Z,'Annual Service Data By Mode'!$C:$C,"="&amp;$C83,'Annual Service Data By Mode'!$G:$G,"=Full Reporter")),IF($AE$1,SUMIFS('Annual Service Data By Mode'!Z:Z,'Annual Service Data By Mode'!$C:$C,"="&amp;$C83,'Annual Service Data By Mode'!$AV:$AV,"=No"),SUMIFS('Annual Service Data By Mode'!Z:Z,'Annual Service Data By Mode'!$C:$C,"="&amp;$C83)))</f>
        <v>28612899</v>
      </c>
      <c r="O83" s="83">
        <f>IF($AE$6,IF($AE$1,SUMIFS('Annual Service Data By Mode'!AB:AB,'Annual Service Data By Mode'!$C:$C,"="&amp;$C83,'Annual Service Data By Mode'!$AV:$AV,"=No",'Annual Service Data By Mode'!$G:$G,"=Full Reporter"),SUMIFS('Annual Service Data By Mode'!AB:AB,'Annual Service Data By Mode'!$C:$C,"="&amp;$C83,'Annual Service Data By Mode'!$G:$G,"=Full Reporter")),IF($AE$1,SUMIFS('Annual Service Data By Mode'!AB:AB,'Annual Service Data By Mode'!$C:$C,"="&amp;$C83,'Annual Service Data By Mode'!$AV:$AV,"=No"),SUMIFS('Annual Service Data By Mode'!AB:AB,'Annual Service Data By Mode'!$C:$C,"="&amp;$C83)))</f>
        <v>1106242</v>
      </c>
      <c r="P83" s="83">
        <f>IF($AE$6,IF($AE$1,SUMIFS('Annual Service Data By Mode'!AD:AD,'Annual Service Data By Mode'!$C:$C,"="&amp;$C83,'Annual Service Data By Mode'!$AV:$AV,"=No",'Annual Service Data By Mode'!$G:$G,"=Full Reporter"),SUMIFS('Annual Service Data By Mode'!AD:AD,'Annual Service Data By Mode'!$C:$C,"="&amp;$C83,'Annual Service Data By Mode'!$G:$G,"=Full Reporter")),IF($AE$1,SUMIFS('Annual Service Data By Mode'!AD:AD,'Annual Service Data By Mode'!$C:$C,"="&amp;$C83,'Annual Service Data By Mode'!$AV:$AV,"=No"),SUMIFS('Annual Service Data By Mode'!AD:AD,'Annual Service Data By Mode'!$C:$C,"="&amp;$C83)))</f>
        <v>873471</v>
      </c>
      <c r="Q83" s="83">
        <f>IF($AE$6,IF($AE$1,SUMIFS('Annual Service Data By Mode'!AF:AF,'Annual Service Data By Mode'!$C:$C,"="&amp;$C83,'Annual Service Data By Mode'!$AV:$AV,"=No",'Annual Service Data By Mode'!$G:$G,"=Full Reporter"),SUMIFS('Annual Service Data By Mode'!AF:AF,'Annual Service Data By Mode'!$C:$C,"="&amp;$C83,'Annual Service Data By Mode'!$G:$G,"=Full Reporter")),IF($AE$1,SUMIFS('Annual Service Data By Mode'!AF:AF,'Annual Service Data By Mode'!$C:$C,"="&amp;$C83,'Annual Service Data By Mode'!$AV:$AV,"=No"),SUMIFS('Annual Service Data By Mode'!AF:AF,'Annual Service Data By Mode'!$C:$C,"="&amp;$C83)))</f>
        <v>2017536</v>
      </c>
      <c r="R83" s="83">
        <f>IF($AE$6,IF($AE$1,SUMIFS('Annual Service Data By Mode'!AH:AH,'Annual Service Data By Mode'!$C:$C,"="&amp;$C83,'Annual Service Data By Mode'!$AV:$AV,"=No",'Annual Service Data By Mode'!$G:$G,"=Full Reporter"),SUMIFS('Annual Service Data By Mode'!AH:AH,'Annual Service Data By Mode'!$C:$C,"="&amp;$C83,'Annual Service Data By Mode'!$G:$G,"=Full Reporter")),IF($AE$1,SUMIFS('Annual Service Data By Mode'!AH:AH,'Annual Service Data By Mode'!$C:$C,"="&amp;$C83,'Annual Service Data By Mode'!$AV:$AV,"=No"),SUMIFS('Annual Service Data By Mode'!AH:AH,'Annual Service Data By Mode'!$C:$C,"="&amp;$C83)))</f>
        <v>65188</v>
      </c>
      <c r="S83" s="83">
        <f>IF($AE$6,IF($AE$1,SUMIFS('Annual Service Data By Mode'!AJ:AJ,'Annual Service Data By Mode'!$C:$C,"="&amp;$C83,'Annual Service Data By Mode'!$AV:$AV,"=No",'Annual Service Data By Mode'!$G:$G,"=Full Reporter"),SUMIFS('Annual Service Data By Mode'!AJ:AJ,'Annual Service Data By Mode'!$C:$C,"="&amp;$C83,'Annual Service Data By Mode'!$G:$G,"=Full Reporter")),IF($AE$1,SUMIFS('Annual Service Data By Mode'!AJ:AJ,'Annual Service Data By Mode'!$C:$C,"="&amp;$C83,'Annual Service Data By Mode'!$AV:$AV,"=No"),SUMIFS('Annual Service Data By Mode'!AJ:AJ,'Annual Service Data By Mode'!$C:$C,"="&amp;$C83)))</f>
        <v>0</v>
      </c>
      <c r="T83" s="83">
        <f>IF($AE$6,IF($AE$1,SUMIFS('Annual Service Data By Mode'!AL:AL,'Annual Service Data By Mode'!$C:$C,"="&amp;$C83,'Annual Service Data By Mode'!$AV:$AV,"=No",'Annual Service Data By Mode'!$G:$G,"=Full Reporter"),SUMIFS('Annual Service Data By Mode'!AL:AL,'Annual Service Data By Mode'!$C:$C,"="&amp;$C83,'Annual Service Data By Mode'!$G:$G,"=Full Reporter")),IF($AE$1,SUMIFS('Annual Service Data By Mode'!AL:AL,'Annual Service Data By Mode'!$C:$C,"="&amp;$C83,'Annual Service Data By Mode'!$AV:$AV,"=No"),SUMIFS('Annual Service Data By Mode'!AL:AL,'Annual Service Data By Mode'!$C:$C,"="&amp;$C83)))</f>
        <v>0</v>
      </c>
      <c r="U83" s="83">
        <f>IF($AE$6,IF($AE$1,SUMIFS('Annual Service Data By Mode'!AN:AN,'Annual Service Data By Mode'!$C:$C,"="&amp;$C83,'Annual Service Data By Mode'!$AV:$AV,"=No",'Annual Service Data By Mode'!$G:$G,"=Full Reporter"),SUMIFS('Annual Service Data By Mode'!AN:AN,'Annual Service Data By Mode'!$C:$C,"="&amp;$C83,'Annual Service Data By Mode'!$G:$G,"=Full Reporter")),IF($AE$1,SUMIFS('Annual Service Data By Mode'!AN:AN,'Annual Service Data By Mode'!$C:$C,"="&amp;$C83,'Annual Service Data By Mode'!$AV:$AV,"=No"),SUMIFS('Annual Service Data By Mode'!AN:AN,'Annual Service Data By Mode'!$C:$C,"="&amp;$C83)))</f>
        <v>0</v>
      </c>
      <c r="V83" s="83">
        <f>IF($AE$6,IF($AE$1,SUMIFS('Annual Service Data By Mode'!AP:AP,'Annual Service Data By Mode'!$C:$C,"="&amp;$C83,'Annual Service Data By Mode'!$AV:$AV,"=No",'Annual Service Data By Mode'!$G:$G,"=Full Reporter"),SUMIFS('Annual Service Data By Mode'!AP:AP,'Annual Service Data By Mode'!$C:$C,"="&amp;$C83,'Annual Service Data By Mode'!$G:$G,"=Full Reporter")),IF($AE$1,SUMIFS('Annual Service Data By Mode'!AP:AP,'Annual Service Data By Mode'!$C:$C,"="&amp;$C83,'Annual Service Data By Mode'!$AV:$AV,"=No"),SUMIFS('Annual Service Data By Mode'!AP:AP,'Annual Service Data By Mode'!$C:$C,"="&amp;$C83)))</f>
        <v>0</v>
      </c>
      <c r="W83" s="83">
        <f>IF($AE$6,IF($AE$1,SUMIFS('Annual Service Data By Mode'!AR:AR,'Annual Service Data By Mode'!$C:$C,"="&amp;$C83,'Annual Service Data By Mode'!$AV:$AV,"=No",'Annual Service Data By Mode'!$G:$G,"=Full Reporter"),SUMIFS('Annual Service Data By Mode'!AR:AR,'Annual Service Data By Mode'!$C:$C,"="&amp;$C83,'Annual Service Data By Mode'!$G:$G,"=Full Reporter")),IF($AE$1,SUMIFS('Annual Service Data By Mode'!AR:AR,'Annual Service Data By Mode'!$C:$C,"="&amp;$C83,'Annual Service Data By Mode'!$AV:$AV,"=No"),SUMIFS('Annual Service Data By Mode'!AR:AR,'Annual Service Data By Mode'!$C:$C,"="&amp;$C83)))</f>
        <v>28583499</v>
      </c>
      <c r="X83" s="168">
        <f>IF($AE$6,IF($AE$1,SUMIFS('Annual Service Data By Mode'!AT:AT,'Annual Service Data By Mode'!$C:$C,"="&amp;$C83,'Annual Service Data By Mode'!$AV:$AV,"=No",'Annual Service Data By Mode'!$G:$G,"=Full Reporter"),SUMIFS('Annual Service Data By Mode'!AT:AT,'Annual Service Data By Mode'!$C:$C,"="&amp;$C83,'Annual Service Data By Mode'!$G:$G,"=Full Reporter")),IF($AE$1,SUMIFS('Annual Service Data By Mode'!AT:AT,'Annual Service Data By Mode'!$C:$C,"="&amp;$C83,'Annual Service Data By Mode'!$AV:$AV,"=No"),SUMIFS('Annual Service Data By Mode'!AT:AT,'Annual Service Data By Mode'!$C:$C,"="&amp;$C83)))</f>
        <v>70671061</v>
      </c>
      <c r="Y83" s="31"/>
      <c r="Z83" s="32"/>
      <c r="AA83" s="32"/>
      <c r="AB83" s="32"/>
      <c r="AC83" s="32"/>
      <c r="AD83" s="32"/>
      <c r="AE83" s="32"/>
      <c r="AF83" s="32"/>
      <c r="AG83" s="32"/>
      <c r="AH83" s="32"/>
      <c r="AI83" s="32"/>
    </row>
    <row r="84" spans="1:35" x14ac:dyDescent="0.35">
      <c r="A84" s="34"/>
      <c r="B84" s="34"/>
      <c r="C84" s="71" t="s">
        <v>2</v>
      </c>
      <c r="D84" s="95" t="s">
        <v>6218</v>
      </c>
      <c r="E84" s="96"/>
      <c r="F84" s="83">
        <f>IF($AE$6,IF($AE$1,SUMIFS('Annual Service Data By Mode'!L:L,'Annual Service Data By Mode'!$C:$C,"="&amp;$C84,'Annual Service Data By Mode'!$AV:$AV,"=No",'Annual Service Data By Mode'!$G:$G,"=Full Reporter"),SUMIFS('Annual Service Data By Mode'!L:L,'Annual Service Data By Mode'!$C:$C,"="&amp;$C84,'Annual Service Data By Mode'!$G:$G,"=Full Reporter")),IF($AE$1,SUMIFS('Annual Service Data By Mode'!L:L,'Annual Service Data By Mode'!$C:$C,"="&amp;$C84,'Annual Service Data By Mode'!$AV:$AV,"=No"),SUMIFS('Annual Service Data By Mode'!L:L,'Annual Service Data By Mode'!$C:$C,"="&amp;$C84)))</f>
        <v>226</v>
      </c>
      <c r="G84" s="83">
        <f>IF($AE$6,IF($AE$1,SUMIFS('Annual Service Data By Mode'!N:N,'Annual Service Data By Mode'!$C:$C,"="&amp;$C84,'Annual Service Data By Mode'!$AV:$AV,"=No",'Annual Service Data By Mode'!$G:$G,"=Full Reporter"),SUMIFS('Annual Service Data By Mode'!N:N,'Annual Service Data By Mode'!$C:$C,"="&amp;$C84,'Annual Service Data By Mode'!$G:$G,"=Full Reporter")),IF($AE$1,SUMIFS('Annual Service Data By Mode'!N:N,'Annual Service Data By Mode'!$C:$C,"="&amp;$C84,'Annual Service Data By Mode'!$AV:$AV,"=No"),SUMIFS('Annual Service Data By Mode'!N:N,'Annual Service Data By Mode'!$C:$C,"="&amp;$C84)))</f>
        <v>0</v>
      </c>
      <c r="H84" s="84">
        <f t="shared" si="24"/>
        <v>17.09300457522507</v>
      </c>
      <c r="I84" s="85">
        <f t="shared" si="25"/>
        <v>1.9831754160880737</v>
      </c>
      <c r="J84" s="84">
        <f t="shared" si="26"/>
        <v>0.95658593404645964</v>
      </c>
      <c r="K84" s="84">
        <f t="shared" si="27"/>
        <v>8.2448217210685364</v>
      </c>
      <c r="L84" s="83">
        <f>IF($AE$6,IF($AE$1,SUMIFS('Annual Service Data By Mode'!V:V,'Annual Service Data By Mode'!$C:$C,"="&amp;$C84,'Annual Service Data By Mode'!$AV:$AV,"=No",'Annual Service Data By Mode'!$G:$G,"=Full Reporter"),SUMIFS('Annual Service Data By Mode'!V:V,'Annual Service Data By Mode'!$C:$C,"="&amp;$C84,'Annual Service Data By Mode'!$G:$G,"=Full Reporter")),IF($AE$1,SUMIFS('Annual Service Data By Mode'!V:V,'Annual Service Data By Mode'!$C:$C,"="&amp;$C84,'Annual Service Data By Mode'!$AV:$AV,"=No"),SUMIFS('Annual Service Data By Mode'!V:V,'Annual Service Data By Mode'!$C:$C,"="&amp;$C84)))</f>
        <v>1373201</v>
      </c>
      <c r="M84" s="83">
        <f>IF($AE$6,IF($AE$1,SUMIFS('Annual Service Data By Mode'!X:X,'Annual Service Data By Mode'!$C:$C,"="&amp;$C84,'Annual Service Data By Mode'!$AV:$AV,"=No",'Annual Service Data By Mode'!$G:$G,"=Full Reporter"),SUMIFS('Annual Service Data By Mode'!X:X,'Annual Service Data By Mode'!$C:$C,"="&amp;$C84,'Annual Service Data By Mode'!$G:$G,"=Full Reporter")),IF($AE$1,SUMIFS('Annual Service Data By Mode'!X:X,'Annual Service Data By Mode'!$C:$C,"="&amp;$C84,'Annual Service Data By Mode'!$AV:$AV,"=No"),SUMIFS('Annual Service Data By Mode'!X:X,'Annual Service Data By Mode'!$C:$C,"="&amp;$C84)))</f>
        <v>2025504</v>
      </c>
      <c r="N84" s="83">
        <f>IF($AE$6,IF($AE$1,SUMIFS('Annual Service Data By Mode'!Z:Z,'Annual Service Data By Mode'!$C:$C,"="&amp;$C84,'Annual Service Data By Mode'!$AV:$AV,"=No",'Annual Service Data By Mode'!$G:$G,"=Full Reporter"),SUMIFS('Annual Service Data By Mode'!Z:Z,'Annual Service Data By Mode'!$C:$C,"="&amp;$C84,'Annual Service Data By Mode'!$G:$G,"=Full Reporter")),IF($AE$1,SUMIFS('Annual Service Data By Mode'!Z:Z,'Annual Service Data By Mode'!$C:$C,"="&amp;$C84,'Annual Service Data By Mode'!$AV:$AV,"=No"),SUMIFS('Annual Service Data By Mode'!Z:Z,'Annual Service Data By Mode'!$C:$C,"="&amp;$C84)))</f>
        <v>7064761</v>
      </c>
      <c r="O84" s="83">
        <f>IF($AE$6,IF($AE$1,SUMIFS('Annual Service Data By Mode'!AB:AB,'Annual Service Data By Mode'!$C:$C,"="&amp;$C84,'Annual Service Data By Mode'!$AV:$AV,"=No",'Annual Service Data By Mode'!$G:$G,"=Full Reporter"),SUMIFS('Annual Service Data By Mode'!AB:AB,'Annual Service Data By Mode'!$C:$C,"="&amp;$C84,'Annual Service Data By Mode'!$G:$G,"=Full Reporter")),IF($AE$1,SUMIFS('Annual Service Data By Mode'!AB:AB,'Annual Service Data By Mode'!$C:$C,"="&amp;$C84,'Annual Service Data By Mode'!$AV:$AV,"=No"),SUMIFS('Annual Service Data By Mode'!AB:AB,'Annual Service Data By Mode'!$C:$C,"="&amp;$C84)))</f>
        <v>295374</v>
      </c>
      <c r="P84" s="83">
        <f>IF($AE$6,IF($AE$1,SUMIFS('Annual Service Data By Mode'!AD:AD,'Annual Service Data By Mode'!$C:$C,"="&amp;$C84,'Annual Service Data By Mode'!$AV:$AV,"=No",'Annual Service Data By Mode'!$G:$G,"=Full Reporter"),SUMIFS('Annual Service Data By Mode'!AD:AD,'Annual Service Data By Mode'!$C:$C,"="&amp;$C84,'Annual Service Data By Mode'!$G:$G,"=Full Reporter")),IF($AE$1,SUMIFS('Annual Service Data By Mode'!AD:AD,'Annual Service Data By Mode'!$C:$C,"="&amp;$C84,'Annual Service Data By Mode'!$AV:$AV,"=No"),SUMIFS('Annual Service Data By Mode'!AD:AD,'Annual Service Data By Mode'!$C:$C,"="&amp;$C84)))</f>
        <v>141253</v>
      </c>
      <c r="Q84" s="83">
        <f>IF($AE$6,IF($AE$1,SUMIFS('Annual Service Data By Mode'!AF:AF,'Annual Service Data By Mode'!$C:$C,"="&amp;$C84,'Annual Service Data By Mode'!$AV:$AV,"=No",'Annual Service Data By Mode'!$G:$G,"=Full Reporter"),SUMIFS('Annual Service Data By Mode'!AF:AF,'Annual Service Data By Mode'!$C:$C,"="&amp;$C84,'Annual Service Data By Mode'!$G:$G,"=Full Reporter")),IF($AE$1,SUMIFS('Annual Service Data By Mode'!AF:AF,'Annual Service Data By Mode'!$C:$C,"="&amp;$C84,'Annual Service Data By Mode'!$AV:$AV,"=No"),SUMIFS('Annual Service Data By Mode'!AF:AF,'Annual Service Data By Mode'!$C:$C,"="&amp;$C84)))</f>
        <v>413313</v>
      </c>
      <c r="R84" s="83">
        <f>IF($AE$6,IF($AE$1,SUMIFS('Annual Service Data By Mode'!AH:AH,'Annual Service Data By Mode'!$C:$C,"="&amp;$C84,'Annual Service Data By Mode'!$AV:$AV,"=No",'Annual Service Data By Mode'!$G:$G,"=Full Reporter"),SUMIFS('Annual Service Data By Mode'!AH:AH,'Annual Service Data By Mode'!$C:$C,"="&amp;$C84,'Annual Service Data By Mode'!$G:$G,"=Full Reporter")),IF($AE$1,SUMIFS('Annual Service Data By Mode'!AH:AH,'Annual Service Data By Mode'!$C:$C,"="&amp;$C84,'Annual Service Data By Mode'!$AV:$AV,"=No"),SUMIFS('Annual Service Data By Mode'!AH:AH,'Annual Service Data By Mode'!$C:$C,"="&amp;$C84)))</f>
        <v>20868</v>
      </c>
      <c r="S84" s="83">
        <f>IF($AE$6,IF($AE$1,SUMIFS('Annual Service Data By Mode'!AJ:AJ,'Annual Service Data By Mode'!$C:$C,"="&amp;$C84,'Annual Service Data By Mode'!$AV:$AV,"=No",'Annual Service Data By Mode'!$G:$G,"=Full Reporter"),SUMIFS('Annual Service Data By Mode'!AJ:AJ,'Annual Service Data By Mode'!$C:$C,"="&amp;$C84,'Annual Service Data By Mode'!$G:$G,"=Full Reporter")),IF($AE$1,SUMIFS('Annual Service Data By Mode'!AJ:AJ,'Annual Service Data By Mode'!$C:$C,"="&amp;$C84,'Annual Service Data By Mode'!$AV:$AV,"=No"),SUMIFS('Annual Service Data By Mode'!AJ:AJ,'Annual Service Data By Mode'!$C:$C,"="&amp;$C84)))</f>
        <v>0</v>
      </c>
      <c r="T84" s="83">
        <f>IF($AE$6,IF($AE$1,SUMIFS('Annual Service Data By Mode'!AL:AL,'Annual Service Data By Mode'!$C:$C,"="&amp;$C84,'Annual Service Data By Mode'!$AV:$AV,"=No",'Annual Service Data By Mode'!$G:$G,"=Full Reporter"),SUMIFS('Annual Service Data By Mode'!AL:AL,'Annual Service Data By Mode'!$C:$C,"="&amp;$C84,'Annual Service Data By Mode'!$G:$G,"=Full Reporter")),IF($AE$1,SUMIFS('Annual Service Data By Mode'!AL:AL,'Annual Service Data By Mode'!$C:$C,"="&amp;$C84,'Annual Service Data By Mode'!$AV:$AV,"=No"),SUMIFS('Annual Service Data By Mode'!AL:AL,'Annual Service Data By Mode'!$C:$C,"="&amp;$C84)))</f>
        <v>0</v>
      </c>
      <c r="U84" s="83">
        <f>IF($AE$6,IF($AE$1,SUMIFS('Annual Service Data By Mode'!AN:AN,'Annual Service Data By Mode'!$C:$C,"="&amp;$C84,'Annual Service Data By Mode'!$AV:$AV,"=No",'Annual Service Data By Mode'!$G:$G,"=Full Reporter"),SUMIFS('Annual Service Data By Mode'!AN:AN,'Annual Service Data By Mode'!$C:$C,"="&amp;$C84,'Annual Service Data By Mode'!$G:$G,"=Full Reporter")),IF($AE$1,SUMIFS('Annual Service Data By Mode'!AN:AN,'Annual Service Data By Mode'!$C:$C,"="&amp;$C84,'Annual Service Data By Mode'!$AV:$AV,"=No"),SUMIFS('Annual Service Data By Mode'!AN:AN,'Annual Service Data By Mode'!$C:$C,"="&amp;$C84)))</f>
        <v>0</v>
      </c>
      <c r="V84" s="83">
        <f>IF($AE$6,IF($AE$1,SUMIFS('Annual Service Data By Mode'!AP:AP,'Annual Service Data By Mode'!$C:$C,"="&amp;$C84,'Annual Service Data By Mode'!$AV:$AV,"=No",'Annual Service Data By Mode'!$G:$G,"=Full Reporter"),SUMIFS('Annual Service Data By Mode'!AP:AP,'Annual Service Data By Mode'!$C:$C,"="&amp;$C84,'Annual Service Data By Mode'!$G:$G,"=Full Reporter")),IF($AE$1,SUMIFS('Annual Service Data By Mode'!AP:AP,'Annual Service Data By Mode'!$C:$C,"="&amp;$C84,'Annual Service Data By Mode'!$AV:$AV,"=No"),SUMIFS('Annual Service Data By Mode'!AP:AP,'Annual Service Data By Mode'!$C:$C,"="&amp;$C84)))</f>
        <v>0</v>
      </c>
      <c r="W84" s="83">
        <f>IF($AE$6,IF($AE$1,SUMIFS('Annual Service Data By Mode'!AR:AR,'Annual Service Data By Mode'!$C:$C,"="&amp;$C84,'Annual Service Data By Mode'!$AV:$AV,"=No",'Annual Service Data By Mode'!$G:$G,"=Full Reporter"),SUMIFS('Annual Service Data By Mode'!AR:AR,'Annual Service Data By Mode'!$C:$C,"="&amp;$C84,'Annual Service Data By Mode'!$G:$G,"=Full Reporter")),IF($AE$1,SUMIFS('Annual Service Data By Mode'!AR:AR,'Annual Service Data By Mode'!$C:$C,"="&amp;$C84,'Annual Service Data By Mode'!$AV:$AV,"=No"),SUMIFS('Annual Service Data By Mode'!AR:AR,'Annual Service Data By Mode'!$C:$C,"="&amp;$C84)))</f>
        <v>3407692</v>
      </c>
      <c r="X84" s="168">
        <f>IF($AE$6,IF($AE$1,SUMIFS('Annual Service Data By Mode'!AT:AT,'Annual Service Data By Mode'!$C:$C,"="&amp;$C84,'Annual Service Data By Mode'!$AV:$AV,"=No",'Annual Service Data By Mode'!$G:$G,"=Full Reporter"),SUMIFS('Annual Service Data By Mode'!AT:AT,'Annual Service Data By Mode'!$C:$C,"="&amp;$C84,'Annual Service Data By Mode'!$G:$G,"=Full Reporter")),IF($AE$1,SUMIFS('Annual Service Data By Mode'!AT:AT,'Annual Service Data By Mode'!$C:$C,"="&amp;$C84,'Annual Service Data By Mode'!$AV:$AV,"=No"),SUMIFS('Annual Service Data By Mode'!AT:AT,'Annual Service Data By Mode'!$C:$C,"="&amp;$C84)))</f>
        <v>6758051</v>
      </c>
      <c r="Y84" s="31"/>
      <c r="Z84" s="32"/>
      <c r="AA84" s="32"/>
      <c r="AB84" s="32"/>
      <c r="AC84" s="32"/>
      <c r="AD84" s="32"/>
      <c r="AE84" s="32"/>
      <c r="AF84" s="32"/>
      <c r="AG84" s="32"/>
      <c r="AH84" s="32"/>
      <c r="AI84" s="32"/>
    </row>
    <row r="85" spans="1:35" x14ac:dyDescent="0.35">
      <c r="A85" s="34"/>
      <c r="B85" s="34"/>
      <c r="C85" s="71" t="s">
        <v>57</v>
      </c>
      <c r="D85" s="95" t="s">
        <v>6219</v>
      </c>
      <c r="E85" s="96"/>
      <c r="F85" s="83">
        <f>IF($AE$6,IF($AE$1,SUMIFS('Annual Service Data By Mode'!L:L,'Annual Service Data By Mode'!$C:$C,"="&amp;$C85,'Annual Service Data By Mode'!$AV:$AV,"=No",'Annual Service Data By Mode'!$G:$G,"=Full Reporter"),SUMIFS('Annual Service Data By Mode'!L:L,'Annual Service Data By Mode'!$C:$C,"="&amp;$C85,'Annual Service Data By Mode'!$G:$G,"=Full Reporter")),IF($AE$1,SUMIFS('Annual Service Data By Mode'!L:L,'Annual Service Data By Mode'!$C:$C,"="&amp;$C85,'Annual Service Data By Mode'!$AV:$AV,"=No"),SUMIFS('Annual Service Data By Mode'!L:L,'Annual Service Data By Mode'!$C:$C,"="&amp;$C85)))</f>
        <v>7832</v>
      </c>
      <c r="G85" s="83">
        <f>IF($AE$6,IF($AE$1,SUMIFS('Annual Service Data By Mode'!N:N,'Annual Service Data By Mode'!$C:$C,"="&amp;$C85,'Annual Service Data By Mode'!$AV:$AV,"=No",'Annual Service Data By Mode'!$G:$G,"=Full Reporter"),SUMIFS('Annual Service Data By Mode'!N:N,'Annual Service Data By Mode'!$C:$C,"="&amp;$C85,'Annual Service Data By Mode'!$G:$G,"=Full Reporter")),IF($AE$1,SUMIFS('Annual Service Data By Mode'!N:N,'Annual Service Data By Mode'!$C:$C,"="&amp;$C85,'Annual Service Data By Mode'!$AV:$AV,"=No"),SUMIFS('Annual Service Data By Mode'!N:N,'Annual Service Data By Mode'!$C:$C,"="&amp;$C85)))</f>
        <v>294</v>
      </c>
      <c r="H85" s="84">
        <f t="shared" si="24"/>
        <v>15.306689173259802</v>
      </c>
      <c r="I85" s="85">
        <f t="shared" si="25"/>
        <v>6.3039687216533578</v>
      </c>
      <c r="J85" s="84">
        <f t="shared" si="26"/>
        <v>14.852970887180046</v>
      </c>
      <c r="K85" s="84">
        <f t="shared" si="27"/>
        <v>36.064552142941828</v>
      </c>
      <c r="L85" s="83">
        <f>IF($AE$6,IF($AE$1,SUMIFS('Annual Service Data By Mode'!V:V,'Annual Service Data By Mode'!$C:$C,"="&amp;$C85,'Annual Service Data By Mode'!$AV:$AV,"=No",'Annual Service Data By Mode'!$G:$G,"=Full Reporter"),SUMIFS('Annual Service Data By Mode'!V:V,'Annual Service Data By Mode'!$C:$C,"="&amp;$C85,'Annual Service Data By Mode'!$G:$G,"=Full Reporter")),IF($AE$1,SUMIFS('Annual Service Data By Mode'!V:V,'Annual Service Data By Mode'!$C:$C,"="&amp;$C85,'Annual Service Data By Mode'!$AV:$AV,"=No"),SUMIFS('Annual Service Data By Mode'!V:V,'Annual Service Data By Mode'!$C:$C,"="&amp;$C85)))</f>
        <v>207272790</v>
      </c>
      <c r="M85" s="83">
        <f>IF($AE$6,IF($AE$1,SUMIFS('Annual Service Data By Mode'!X:X,'Annual Service Data By Mode'!$C:$C,"="&amp;$C85,'Annual Service Data By Mode'!$AV:$AV,"=No",'Annual Service Data By Mode'!$G:$G,"=Full Reporter"),SUMIFS('Annual Service Data By Mode'!X:X,'Annual Service Data By Mode'!$C:$C,"="&amp;$C85,'Annual Service Data By Mode'!$G:$G,"=Full Reporter")),IF($AE$1,SUMIFS('Annual Service Data By Mode'!X:X,'Annual Service Data By Mode'!$C:$C,"="&amp;$C85,'Annual Service Data By Mode'!$AV:$AV,"=No"),SUMIFS('Annual Service Data By Mode'!X:X,'Annual Service Data By Mode'!$C:$C,"="&amp;$C85)))</f>
        <v>285503900</v>
      </c>
      <c r="N85" s="83">
        <f>IF($AE$6,IF($AE$1,SUMIFS('Annual Service Data By Mode'!Z:Z,'Annual Service Data By Mode'!$C:$C,"="&amp;$C85,'Annual Service Data By Mode'!$AV:$AV,"=No",'Annual Service Data By Mode'!$G:$G,"=Full Reporter"),SUMIFS('Annual Service Data By Mode'!Z:Z,'Annual Service Data By Mode'!$C:$C,"="&amp;$C85,'Annual Service Data By Mode'!$G:$G,"=Full Reporter")),IF($AE$1,SUMIFS('Annual Service Data By Mode'!Z:Z,'Annual Service Data By Mode'!$C:$C,"="&amp;$C85,'Annual Service Data By Mode'!$AV:$AV,"=No"),SUMIFS('Annual Service Data By Mode'!Z:Z,'Annual Service Data By Mode'!$C:$C,"="&amp;$C85)))</f>
        <v>282104654</v>
      </c>
      <c r="O85" s="83">
        <f>IF($AE$6,IF($AE$1,SUMIFS('Annual Service Data By Mode'!AB:AB,'Annual Service Data By Mode'!$C:$C,"="&amp;$C85,'Annual Service Data By Mode'!$AV:$AV,"=No",'Annual Service Data By Mode'!$G:$G,"=Full Reporter"),SUMIFS('Annual Service Data By Mode'!AB:AB,'Annual Service Data By Mode'!$C:$C,"="&amp;$C85,'Annual Service Data By Mode'!$G:$G,"=Full Reporter")),IF($AE$1,SUMIFS('Annual Service Data By Mode'!AB:AB,'Annual Service Data By Mode'!$C:$C,"="&amp;$C85,'Annual Service Data By Mode'!$AV:$AV,"=No"),SUMIFS('Annual Service Data By Mode'!AB:AB,'Annual Service Data By Mode'!$C:$C,"="&amp;$C85)))</f>
        <v>22277957</v>
      </c>
      <c r="P85" s="83">
        <f>IF($AE$6,IF($AE$1,SUMIFS('Annual Service Data By Mode'!AD:AD,'Annual Service Data By Mode'!$C:$C,"="&amp;$C85,'Annual Service Data By Mode'!$AV:$AV,"=No",'Annual Service Data By Mode'!$G:$G,"=Full Reporter"),SUMIFS('Annual Service Data By Mode'!AD:AD,'Annual Service Data By Mode'!$C:$C,"="&amp;$C85,'Annual Service Data By Mode'!$G:$G,"=Full Reporter")),IF($AE$1,SUMIFS('Annual Service Data By Mode'!AD:AD,'Annual Service Data By Mode'!$C:$C,"="&amp;$C85,'Annual Service Data By Mode'!$AV:$AV,"=No"),SUMIFS('Annual Service Data By Mode'!AD:AD,'Annual Service Data By Mode'!$C:$C,"="&amp;$C85)))</f>
        <v>18886725</v>
      </c>
      <c r="Q85" s="83">
        <f>IF($AE$6,IF($AE$1,SUMIFS('Annual Service Data By Mode'!AF:AF,'Annual Service Data By Mode'!$C:$C,"="&amp;$C85,'Annual Service Data By Mode'!$AV:$AV,"=No",'Annual Service Data By Mode'!$G:$G,"=Full Reporter"),SUMIFS('Annual Service Data By Mode'!AF:AF,'Annual Service Data By Mode'!$C:$C,"="&amp;$C85,'Annual Service Data By Mode'!$G:$G,"=Full Reporter")),IF($AE$1,SUMIFS('Annual Service Data By Mode'!AF:AF,'Annual Service Data By Mode'!$C:$C,"="&amp;$C85,'Annual Service Data By Mode'!$AV:$AV,"=No"),SUMIFS('Annual Service Data By Mode'!AF:AF,'Annual Service Data By Mode'!$C:$C,"="&amp;$C85)))</f>
        <v>18430155</v>
      </c>
      <c r="R85" s="83">
        <f>IF($AE$6,IF($AE$1,SUMIFS('Annual Service Data By Mode'!AH:AH,'Annual Service Data By Mode'!$C:$C,"="&amp;$C85,'Annual Service Data By Mode'!$AV:$AV,"=No",'Annual Service Data By Mode'!$G:$G,"=Full Reporter"),SUMIFS('Annual Service Data By Mode'!AH:AH,'Annual Service Data By Mode'!$C:$C,"="&amp;$C85,'Annual Service Data By Mode'!$G:$G,"=Full Reporter")),IF($AE$1,SUMIFS('Annual Service Data By Mode'!AH:AH,'Annual Service Data By Mode'!$C:$C,"="&amp;$C85,'Annual Service Data By Mode'!$AV:$AV,"=No"),SUMIFS('Annual Service Data By Mode'!AH:AH,'Annual Service Data By Mode'!$C:$C,"="&amp;$C85)))</f>
        <v>1541457</v>
      </c>
      <c r="S85" s="83">
        <f>IF($AE$6,IF($AE$1,SUMIFS('Annual Service Data By Mode'!AJ:AJ,'Annual Service Data By Mode'!$C:$C,"="&amp;$C85,'Annual Service Data By Mode'!$AV:$AV,"=No",'Annual Service Data By Mode'!$G:$G,"=Full Reporter"),SUMIFS('Annual Service Data By Mode'!AJ:AJ,'Annual Service Data By Mode'!$C:$C,"="&amp;$C85,'Annual Service Data By Mode'!$G:$G,"=Full Reporter")),IF($AE$1,SUMIFS('Annual Service Data By Mode'!AJ:AJ,'Annual Service Data By Mode'!$C:$C,"="&amp;$C85,'Annual Service Data By Mode'!$AV:$AV,"=No"),SUMIFS('Annual Service Data By Mode'!AJ:AJ,'Annual Service Data By Mode'!$C:$C,"="&amp;$C85)))</f>
        <v>19142365</v>
      </c>
      <c r="T85" s="83">
        <f>IF($AE$6,IF($AE$1,SUMIFS('Annual Service Data By Mode'!AL:AL,'Annual Service Data By Mode'!$C:$C,"="&amp;$C85,'Annual Service Data By Mode'!$AV:$AV,"=No",'Annual Service Data By Mode'!$G:$G,"=Full Reporter"),SUMIFS('Annual Service Data By Mode'!AL:AL,'Annual Service Data By Mode'!$C:$C,"="&amp;$C85,'Annual Service Data By Mode'!$G:$G,"=Full Reporter")),IF($AE$1,SUMIFS('Annual Service Data By Mode'!AL:AL,'Annual Service Data By Mode'!$C:$C,"="&amp;$C85,'Annual Service Data By Mode'!$AV:$AV,"=No"),SUMIFS('Annual Service Data By Mode'!AL:AL,'Annual Service Data By Mode'!$C:$C,"="&amp;$C85)))</f>
        <v>18696198</v>
      </c>
      <c r="U85" s="83">
        <f>IF($AE$6,IF($AE$1,SUMIFS('Annual Service Data By Mode'!AN:AN,'Annual Service Data By Mode'!$C:$C,"="&amp;$C85,'Annual Service Data By Mode'!$AV:$AV,"=No",'Annual Service Data By Mode'!$G:$G,"=Full Reporter"),SUMIFS('Annual Service Data By Mode'!AN:AN,'Annual Service Data By Mode'!$C:$C,"="&amp;$C85,'Annual Service Data By Mode'!$G:$G,"=Full Reporter")),IF($AE$1,SUMIFS('Annual Service Data By Mode'!AN:AN,'Annual Service Data By Mode'!$C:$C,"="&amp;$C85,'Annual Service Data By Mode'!$AV:$AV,"=No"),SUMIFS('Annual Service Data By Mode'!AN:AN,'Annual Service Data By Mode'!$C:$C,"="&amp;$C85)))</f>
        <v>962349</v>
      </c>
      <c r="V85" s="83">
        <f>IF($AE$6,IF($AE$1,SUMIFS('Annual Service Data By Mode'!AP:AP,'Annual Service Data By Mode'!$C:$C,"="&amp;$C85,'Annual Service Data By Mode'!$AV:$AV,"=No",'Annual Service Data By Mode'!$G:$G,"=Full Reporter"),SUMIFS('Annual Service Data By Mode'!AP:AP,'Annual Service Data By Mode'!$C:$C,"="&amp;$C85,'Annual Service Data By Mode'!$G:$G,"=Full Reporter")),IF($AE$1,SUMIFS('Annual Service Data By Mode'!AP:AP,'Annual Service Data By Mode'!$C:$C,"="&amp;$C85,'Annual Service Data By Mode'!$AV:$AV,"=No"),SUMIFS('Annual Service Data By Mode'!AP:AP,'Annual Service Data By Mode'!$C:$C,"="&amp;$C85)))</f>
        <v>896849</v>
      </c>
      <c r="W85" s="83">
        <f>IF($AE$6,IF($AE$1,SUMIFS('Annual Service Data By Mode'!AR:AR,'Annual Service Data By Mode'!$C:$C,"="&amp;$C85,'Annual Service Data By Mode'!$AV:$AV,"=No",'Annual Service Data By Mode'!$G:$G,"=Full Reporter"),SUMIFS('Annual Service Data By Mode'!AR:AR,'Annual Service Data By Mode'!$C:$C,"="&amp;$C85,'Annual Service Data By Mode'!$G:$G,"=Full Reporter")),IF($AE$1,SUMIFS('Annual Service Data By Mode'!AR:AR,'Annual Service Data By Mode'!$C:$C,"="&amp;$C85,'Annual Service Data By Mode'!$AV:$AV,"=No"),SUMIFS('Annual Service Data By Mode'!AR:AR,'Annual Service Data By Mode'!$C:$C,"="&amp;$C85)))</f>
        <v>664675286</v>
      </c>
      <c r="X85" s="168">
        <f>IF($AE$6,IF($AE$1,SUMIFS('Annual Service Data By Mode'!AT:AT,'Annual Service Data By Mode'!$C:$C,"="&amp;$C85,'Annual Service Data By Mode'!$AV:$AV,"=No",'Annual Service Data By Mode'!$G:$G,"=Full Reporter"),SUMIFS('Annual Service Data By Mode'!AT:AT,'Annual Service Data By Mode'!$C:$C,"="&amp;$C85,'Annual Service Data By Mode'!$G:$G,"=Full Reporter")),IF($AE$1,SUMIFS('Annual Service Data By Mode'!AT:AT,'Annual Service Data By Mode'!$C:$C,"="&amp;$C85,'Annual Service Data By Mode'!$AV:$AV,"=No"),SUMIFS('Annual Service Data By Mode'!AT:AT,'Annual Service Data By Mode'!$C:$C,"="&amp;$C85)))</f>
        <v>4190092213</v>
      </c>
      <c r="Y85" s="31"/>
      <c r="Z85" s="32"/>
      <c r="AA85" s="32"/>
      <c r="AB85" s="32"/>
      <c r="AC85" s="32"/>
      <c r="AD85" s="32"/>
      <c r="AE85" s="32"/>
      <c r="AF85" s="32"/>
      <c r="AG85" s="32"/>
      <c r="AH85" s="32"/>
      <c r="AI85" s="32"/>
    </row>
    <row r="86" spans="1:35" x14ac:dyDescent="0.35">
      <c r="A86" s="34"/>
      <c r="B86" s="34"/>
      <c r="C86" s="71" t="s">
        <v>58</v>
      </c>
      <c r="D86" s="95" t="s">
        <v>2276</v>
      </c>
      <c r="E86" s="96"/>
      <c r="F86" s="83">
        <f>IF($AE$6,IF($AE$1,SUMIFS('Annual Service Data By Mode'!L:L,'Annual Service Data By Mode'!$C:$C,"="&amp;$C86,'Annual Service Data By Mode'!$AV:$AV,"=No",'Annual Service Data By Mode'!$G:$G,"=Full Reporter"),SUMIFS('Annual Service Data By Mode'!L:L,'Annual Service Data By Mode'!$C:$C,"="&amp;$C86,'Annual Service Data By Mode'!$G:$G,"=Full Reporter")),IF($AE$1,SUMIFS('Annual Service Data By Mode'!L:L,'Annual Service Data By Mode'!$C:$C,"="&amp;$C86,'Annual Service Data By Mode'!$AV:$AV,"=No"),SUMIFS('Annual Service Data By Mode'!L:L,'Annual Service Data By Mode'!$C:$C,"="&amp;$C86)))</f>
        <v>1312</v>
      </c>
      <c r="G86" s="83">
        <f>IF($AE$6,IF($AE$1,SUMIFS('Annual Service Data By Mode'!N:N,'Annual Service Data By Mode'!$C:$C,"="&amp;$C86,'Annual Service Data By Mode'!$AV:$AV,"=No",'Annual Service Data By Mode'!$G:$G,"=Full Reporter"),SUMIFS('Annual Service Data By Mode'!N:N,'Annual Service Data By Mode'!$C:$C,"="&amp;$C86,'Annual Service Data By Mode'!$G:$G,"=Full Reporter")),IF($AE$1,SUMIFS('Annual Service Data By Mode'!N:N,'Annual Service Data By Mode'!$C:$C,"="&amp;$C86,'Annual Service Data By Mode'!$AV:$AV,"=No"),SUMIFS('Annual Service Data By Mode'!N:N,'Annual Service Data By Mode'!$C:$C,"="&amp;$C86)))</f>
        <v>15</v>
      </c>
      <c r="H86" s="84">
        <f t="shared" si="24"/>
        <v>15.008153426312502</v>
      </c>
      <c r="I86" s="85">
        <f t="shared" si="25"/>
        <v>5.7916722392309437</v>
      </c>
      <c r="J86" s="84">
        <f t="shared" si="26"/>
        <v>4.933992745973665</v>
      </c>
      <c r="K86" s="84">
        <f t="shared" si="27"/>
        <v>12.785619951746192</v>
      </c>
      <c r="L86" s="83">
        <f>IF($AE$6,IF($AE$1,SUMIFS('Annual Service Data By Mode'!V:V,'Annual Service Data By Mode'!$C:$C,"="&amp;$C86,'Annual Service Data By Mode'!$AV:$AV,"=No",'Annual Service Data By Mode'!$G:$G,"=Full Reporter"),SUMIFS('Annual Service Data By Mode'!V:V,'Annual Service Data By Mode'!$C:$C,"="&amp;$C86,'Annual Service Data By Mode'!$G:$G,"=Full Reporter")),IF($AE$1,SUMIFS('Annual Service Data By Mode'!V:V,'Annual Service Data By Mode'!$C:$C,"="&amp;$C86,'Annual Service Data By Mode'!$AV:$AV,"=No"),SUMIFS('Annual Service Data By Mode'!V:V,'Annual Service Data By Mode'!$C:$C,"="&amp;$C86)))</f>
        <v>19657262</v>
      </c>
      <c r="M86" s="83">
        <f>IF($AE$6,IF($AE$1,SUMIFS('Annual Service Data By Mode'!X:X,'Annual Service Data By Mode'!$C:$C,"="&amp;$C86,'Annual Service Data By Mode'!$AV:$AV,"=No",'Annual Service Data By Mode'!$G:$G,"=Full Reporter"),SUMIFS('Annual Service Data By Mode'!X:X,'Annual Service Data By Mode'!$C:$C,"="&amp;$C86,'Annual Service Data By Mode'!$G:$G,"=Full Reporter")),IF($AE$1,SUMIFS('Annual Service Data By Mode'!X:X,'Annual Service Data By Mode'!$C:$C,"="&amp;$C86,'Annual Service Data By Mode'!$AV:$AV,"=No"),SUMIFS('Annual Service Data By Mode'!X:X,'Annual Service Data By Mode'!$C:$C,"="&amp;$C86)))</f>
        <v>29471298</v>
      </c>
      <c r="N86" s="83">
        <f>IF($AE$6,IF($AE$1,SUMIFS('Annual Service Data By Mode'!Z:Z,'Annual Service Data By Mode'!$C:$C,"="&amp;$C86,'Annual Service Data By Mode'!$AV:$AV,"=No",'Annual Service Data By Mode'!$G:$G,"=Full Reporter"),SUMIFS('Annual Service Data By Mode'!Z:Z,'Annual Service Data By Mode'!$C:$C,"="&amp;$C86,'Annual Service Data By Mode'!$G:$G,"=Full Reporter")),IF($AE$1,SUMIFS('Annual Service Data By Mode'!Z:Z,'Annual Service Data By Mode'!$C:$C,"="&amp;$C86,'Annual Service Data By Mode'!$AV:$AV,"=No"),SUMIFS('Annual Service Data By Mode'!Z:Z,'Annual Service Data By Mode'!$C:$C,"="&amp;$C86)))</f>
        <v>42137702</v>
      </c>
      <c r="O86" s="83">
        <f>IF($AE$6,IF($AE$1,SUMIFS('Annual Service Data By Mode'!AB:AB,'Annual Service Data By Mode'!$C:$C,"="&amp;$C86,'Annual Service Data By Mode'!$AV:$AV,"=No",'Annual Service Data By Mode'!$G:$G,"=Full Reporter"),SUMIFS('Annual Service Data By Mode'!AB:AB,'Annual Service Data By Mode'!$C:$C,"="&amp;$C86,'Annual Service Data By Mode'!$G:$G,"=Full Reporter")),IF($AE$1,SUMIFS('Annual Service Data By Mode'!AB:AB,'Annual Service Data By Mode'!$C:$C,"="&amp;$C86,'Annual Service Data By Mode'!$AV:$AV,"=No"),SUMIFS('Annual Service Data By Mode'!AB:AB,'Annual Service Data By Mode'!$C:$C,"="&amp;$C86)))</f>
        <v>2672354</v>
      </c>
      <c r="P86" s="83">
        <f>IF($AE$6,IF($AE$1,SUMIFS('Annual Service Data By Mode'!AD:AD,'Annual Service Data By Mode'!$C:$C,"="&amp;$C86,'Annual Service Data By Mode'!$AV:$AV,"=No",'Annual Service Data By Mode'!$G:$G,"=Full Reporter"),SUMIFS('Annual Service Data By Mode'!AD:AD,'Annual Service Data By Mode'!$C:$C,"="&amp;$C86,'Annual Service Data By Mode'!$G:$G,"=Full Reporter")),IF($AE$1,SUMIFS('Annual Service Data By Mode'!AD:AD,'Annual Service Data By Mode'!$C:$C,"="&amp;$C86,'Annual Service Data By Mode'!$AV:$AV,"=No"),SUMIFS('Annual Service Data By Mode'!AD:AD,'Annual Service Data By Mode'!$C:$C,"="&amp;$C86)))</f>
        <v>1914167</v>
      </c>
      <c r="Q86" s="83">
        <f>IF($AE$6,IF($AE$1,SUMIFS('Annual Service Data By Mode'!AF:AF,'Annual Service Data By Mode'!$C:$C,"="&amp;$C86,'Annual Service Data By Mode'!$AV:$AV,"=No",'Annual Service Data By Mode'!$G:$G,"=Full Reporter"),SUMIFS('Annual Service Data By Mode'!AF:AF,'Annual Service Data By Mode'!$C:$C,"="&amp;$C86,'Annual Service Data By Mode'!$G:$G,"=Full Reporter")),IF($AE$1,SUMIFS('Annual Service Data By Mode'!AF:AF,'Annual Service Data By Mode'!$C:$C,"="&amp;$C86,'Annual Service Data By Mode'!$AV:$AV,"=No"),SUMIFS('Annual Service Data By Mode'!AF:AF,'Annual Service Data By Mode'!$C:$C,"="&amp;$C86)))</f>
        <v>2807654</v>
      </c>
      <c r="R86" s="83">
        <f>IF($AE$6,IF($AE$1,SUMIFS('Annual Service Data By Mode'!AH:AH,'Annual Service Data By Mode'!$C:$C,"="&amp;$C86,'Annual Service Data By Mode'!$AV:$AV,"=No",'Annual Service Data By Mode'!$G:$G,"=Full Reporter"),SUMIFS('Annual Service Data By Mode'!AH:AH,'Annual Service Data By Mode'!$C:$C,"="&amp;$C86,'Annual Service Data By Mode'!$G:$G,"=Full Reporter")),IF($AE$1,SUMIFS('Annual Service Data By Mode'!AH:AH,'Annual Service Data By Mode'!$C:$C,"="&amp;$C86,'Annual Service Data By Mode'!$AV:$AV,"=No"),SUMIFS('Annual Service Data By Mode'!AH:AH,'Annual Service Data By Mode'!$C:$C,"="&amp;$C86)))</f>
        <v>136637</v>
      </c>
      <c r="S86" s="83">
        <f>IF($AE$6,IF($AE$1,SUMIFS('Annual Service Data By Mode'!AJ:AJ,'Annual Service Data By Mode'!$C:$C,"="&amp;$C86,'Annual Service Data By Mode'!$AV:$AV,"=No",'Annual Service Data By Mode'!$G:$G,"=Full Reporter"),SUMIFS('Annual Service Data By Mode'!AJ:AJ,'Annual Service Data By Mode'!$C:$C,"="&amp;$C86,'Annual Service Data By Mode'!$G:$G,"=Full Reporter")),IF($AE$1,SUMIFS('Annual Service Data By Mode'!AJ:AJ,'Annual Service Data By Mode'!$C:$C,"="&amp;$C86,'Annual Service Data By Mode'!$AV:$AV,"=No"),SUMIFS('Annual Service Data By Mode'!AJ:AJ,'Annual Service Data By Mode'!$C:$C,"="&amp;$C86)))</f>
        <v>791353</v>
      </c>
      <c r="T86" s="83">
        <f>IF($AE$6,IF($AE$1,SUMIFS('Annual Service Data By Mode'!AL:AL,'Annual Service Data By Mode'!$C:$C,"="&amp;$C86,'Annual Service Data By Mode'!$AV:$AV,"=No",'Annual Service Data By Mode'!$G:$G,"=Full Reporter"),SUMIFS('Annual Service Data By Mode'!AL:AL,'Annual Service Data By Mode'!$C:$C,"="&amp;$C86,'Annual Service Data By Mode'!$G:$G,"=Full Reporter")),IF($AE$1,SUMIFS('Annual Service Data By Mode'!AL:AL,'Annual Service Data By Mode'!$C:$C,"="&amp;$C86,'Annual Service Data By Mode'!$AV:$AV,"=No"),SUMIFS('Annual Service Data By Mode'!AL:AL,'Annual Service Data By Mode'!$C:$C,"="&amp;$C86)))</f>
        <v>777442</v>
      </c>
      <c r="U86" s="83">
        <f>IF($AE$6,IF($AE$1,SUMIFS('Annual Service Data By Mode'!AN:AN,'Annual Service Data By Mode'!$C:$C,"="&amp;$C86,'Annual Service Data By Mode'!$AV:$AV,"=No",'Annual Service Data By Mode'!$G:$G,"=Full Reporter"),SUMIFS('Annual Service Data By Mode'!AN:AN,'Annual Service Data By Mode'!$C:$C,"="&amp;$C86,'Annual Service Data By Mode'!$G:$G,"=Full Reporter")),IF($AE$1,SUMIFS('Annual Service Data By Mode'!AN:AN,'Annual Service Data By Mode'!$C:$C,"="&amp;$C86,'Annual Service Data By Mode'!$AV:$AV,"=No"),SUMIFS('Annual Service Data By Mode'!AN:AN,'Annual Service Data By Mode'!$C:$C,"="&amp;$C86)))</f>
        <v>22691</v>
      </c>
      <c r="V86" s="83">
        <f>IF($AE$6,IF($AE$1,SUMIFS('Annual Service Data By Mode'!AP:AP,'Annual Service Data By Mode'!$C:$C,"="&amp;$C86,'Annual Service Data By Mode'!$AV:$AV,"=No",'Annual Service Data By Mode'!$G:$G,"=Full Reporter"),SUMIFS('Annual Service Data By Mode'!AP:AP,'Annual Service Data By Mode'!$C:$C,"="&amp;$C86,'Annual Service Data By Mode'!$G:$G,"=Full Reporter")),IF($AE$1,SUMIFS('Annual Service Data By Mode'!AP:AP,'Annual Service Data By Mode'!$C:$C,"="&amp;$C86,'Annual Service Data By Mode'!$AV:$AV,"=No"),SUMIFS('Annual Service Data By Mode'!AP:AP,'Annual Service Data By Mode'!$C:$C,"="&amp;$C86)))</f>
        <v>22370</v>
      </c>
      <c r="W86" s="83">
        <f>IF($AE$6,IF($AE$1,SUMIFS('Annual Service Data By Mode'!AR:AR,'Annual Service Data By Mode'!$C:$C,"="&amp;$C86,'Annual Service Data By Mode'!$AV:$AV,"=No",'Annual Service Data By Mode'!$G:$G,"=Full Reporter"),SUMIFS('Annual Service Data By Mode'!AR:AR,'Annual Service Data By Mode'!$C:$C,"="&amp;$C86,'Annual Service Data By Mode'!$G:$G,"=Full Reporter")),IF($AE$1,SUMIFS('Annual Service Data By Mode'!AR:AR,'Annual Service Data By Mode'!$C:$C,"="&amp;$C86,'Annual Service Data By Mode'!$AV:$AV,"=No"),SUMIFS('Annual Service Data By Mode'!AR:AR,'Annual Service Data By Mode'!$C:$C,"="&amp;$C86)))</f>
        <v>35897597</v>
      </c>
      <c r="X86" s="168">
        <f>IF($AE$6,IF($AE$1,SUMIFS('Annual Service Data By Mode'!AT:AT,'Annual Service Data By Mode'!$C:$C,"="&amp;$C86,'Annual Service Data By Mode'!$AV:$AV,"=No",'Annual Service Data By Mode'!$G:$G,"=Full Reporter"),SUMIFS('Annual Service Data By Mode'!AT:AT,'Annual Service Data By Mode'!$C:$C,"="&amp;$C86,'Annual Service Data By Mode'!$G:$G,"=Full Reporter")),IF($AE$1,SUMIFS('Annual Service Data By Mode'!AT:AT,'Annual Service Data By Mode'!$C:$C,"="&amp;$C86,'Annual Service Data By Mode'!$AV:$AV,"=No"),SUMIFS('Annual Service Data By Mode'!AT:AT,'Annual Service Data By Mode'!$C:$C,"="&amp;$C86)))</f>
        <v>207907116</v>
      </c>
      <c r="Y86" s="31"/>
      <c r="Z86" s="32"/>
      <c r="AA86" s="32"/>
      <c r="AB86" s="32"/>
      <c r="AC86" s="32"/>
      <c r="AD86" s="32"/>
      <c r="AE86" s="32"/>
      <c r="AF86" s="32"/>
      <c r="AG86" s="32"/>
      <c r="AH86" s="32"/>
      <c r="AI86" s="32"/>
    </row>
    <row r="87" spans="1:35" x14ac:dyDescent="0.35">
      <c r="A87" s="34"/>
      <c r="B87" s="34"/>
      <c r="C87" s="71" t="s">
        <v>61</v>
      </c>
      <c r="D87" s="95" t="s">
        <v>6220</v>
      </c>
      <c r="E87" s="96"/>
      <c r="F87" s="83">
        <f>IF($AE$6,IF($AE$1,SUMIFS('Annual Service Data By Mode'!L:L,'Annual Service Data By Mode'!$C:$C,"="&amp;$C87,'Annual Service Data By Mode'!$AV:$AV,"=No",'Annual Service Data By Mode'!$G:$G,"=Full Reporter"),SUMIFS('Annual Service Data By Mode'!L:L,'Annual Service Data By Mode'!$C:$C,"="&amp;$C87,'Annual Service Data By Mode'!$G:$G,"=Full Reporter")),IF($AE$1,SUMIFS('Annual Service Data By Mode'!L:L,'Annual Service Data By Mode'!$C:$C,"="&amp;$C87,'Annual Service Data By Mode'!$AV:$AV,"=No"),SUMIFS('Annual Service Data By Mode'!L:L,'Annual Service Data By Mode'!$C:$C,"="&amp;$C87)))</f>
        <v>777</v>
      </c>
      <c r="G87" s="83">
        <f>IF($AE$6,IF($AE$1,SUMIFS('Annual Service Data By Mode'!N:N,'Annual Service Data By Mode'!$C:$C,"="&amp;$C87,'Annual Service Data By Mode'!$AV:$AV,"=No",'Annual Service Data By Mode'!$G:$G,"=Full Reporter"),SUMIFS('Annual Service Data By Mode'!N:N,'Annual Service Data By Mode'!$C:$C,"="&amp;$C87,'Annual Service Data By Mode'!$G:$G,"=Full Reporter")),IF($AE$1,SUMIFS('Annual Service Data By Mode'!N:N,'Annual Service Data By Mode'!$C:$C,"="&amp;$C87,'Annual Service Data By Mode'!$AV:$AV,"=No"),SUMIFS('Annual Service Data By Mode'!N:N,'Annual Service Data By Mode'!$C:$C,"="&amp;$C87)))</f>
        <v>0</v>
      </c>
      <c r="H87" s="84">
        <f t="shared" si="24"/>
        <v>16.548546714679638</v>
      </c>
      <c r="I87" s="85">
        <f t="shared" si="25"/>
        <v>3.5249584564702392</v>
      </c>
      <c r="J87" s="84">
        <f t="shared" si="26"/>
        <v>2.1363683826740734</v>
      </c>
      <c r="K87" s="84">
        <f t="shared" si="27"/>
        <v>10.029562735853755</v>
      </c>
      <c r="L87" s="83">
        <f>IF($AE$6,IF($AE$1,SUMIFS('Annual Service Data By Mode'!V:V,'Annual Service Data By Mode'!$C:$C,"="&amp;$C87,'Annual Service Data By Mode'!$AV:$AV,"=No",'Annual Service Data By Mode'!$G:$G,"=Full Reporter"),SUMIFS('Annual Service Data By Mode'!V:V,'Annual Service Data By Mode'!$C:$C,"="&amp;$C87,'Annual Service Data By Mode'!$G:$G,"=Full Reporter")),IF($AE$1,SUMIFS('Annual Service Data By Mode'!V:V,'Annual Service Data By Mode'!$C:$C,"="&amp;$C87,'Annual Service Data By Mode'!$AV:$AV,"=No"),SUMIFS('Annual Service Data By Mode'!V:V,'Annual Service Data By Mode'!$C:$C,"="&amp;$C87)))</f>
        <v>4753478</v>
      </c>
      <c r="M87" s="83">
        <f>IF($AE$6,IF($AE$1,SUMIFS('Annual Service Data By Mode'!X:X,'Annual Service Data By Mode'!$C:$C,"="&amp;$C87,'Annual Service Data By Mode'!$AV:$AV,"=No",'Annual Service Data By Mode'!$G:$G,"=Full Reporter"),SUMIFS('Annual Service Data By Mode'!X:X,'Annual Service Data By Mode'!$C:$C,"="&amp;$C87,'Annual Service Data By Mode'!$G:$G,"=Full Reporter")),IF($AE$1,SUMIFS('Annual Service Data By Mode'!X:X,'Annual Service Data By Mode'!$C:$C,"="&amp;$C87,'Annual Service Data By Mode'!$AV:$AV,"=No"),SUMIFS('Annual Service Data By Mode'!X:X,'Annual Service Data By Mode'!$C:$C,"="&amp;$C87)))</f>
        <v>8089202</v>
      </c>
      <c r="N87" s="83">
        <f>IF($AE$6,IF($AE$1,SUMIFS('Annual Service Data By Mode'!Z:Z,'Annual Service Data By Mode'!$C:$C,"="&amp;$C87,'Annual Service Data By Mode'!$AV:$AV,"=No",'Annual Service Data By Mode'!$G:$G,"=Full Reporter"),SUMIFS('Annual Service Data By Mode'!Z:Z,'Annual Service Data By Mode'!$C:$C,"="&amp;$C87,'Annual Service Data By Mode'!$G:$G,"=Full Reporter")),IF($AE$1,SUMIFS('Annual Service Data By Mode'!Z:Z,'Annual Service Data By Mode'!$C:$C,"="&amp;$C87,'Annual Service Data By Mode'!$AV:$AV,"=No"),SUMIFS('Annual Service Data By Mode'!Z:Z,'Annual Service Data By Mode'!$C:$C,"="&amp;$C87)))</f>
        <v>14949411</v>
      </c>
      <c r="O87" s="83">
        <f>IF($AE$6,IF($AE$1,SUMIFS('Annual Service Data By Mode'!AB:AB,'Annual Service Data By Mode'!$C:$C,"="&amp;$C87,'Annual Service Data By Mode'!$AV:$AV,"=No",'Annual Service Data By Mode'!$G:$G,"=Full Reporter"),SUMIFS('Annual Service Data By Mode'!AB:AB,'Annual Service Data By Mode'!$C:$C,"="&amp;$C87,'Annual Service Data By Mode'!$G:$G,"=Full Reporter")),IF($AE$1,SUMIFS('Annual Service Data By Mode'!AB:AB,'Annual Service Data By Mode'!$C:$C,"="&amp;$C87,'Annual Service Data By Mode'!$AV:$AV,"=No"),SUMIFS('Annual Service Data By Mode'!AB:AB,'Annual Service Data By Mode'!$C:$C,"="&amp;$C87)))</f>
        <v>1373303</v>
      </c>
      <c r="P87" s="83">
        <f>IF($AE$6,IF($AE$1,SUMIFS('Annual Service Data By Mode'!AD:AD,'Annual Service Data By Mode'!$C:$C,"="&amp;$C87,'Annual Service Data By Mode'!$AV:$AV,"=No",'Annual Service Data By Mode'!$G:$G,"=Full Reporter"),SUMIFS('Annual Service Data By Mode'!AD:AD,'Annual Service Data By Mode'!$C:$C,"="&amp;$C87,'Annual Service Data By Mode'!$G:$G,"=Full Reporter")),IF($AE$1,SUMIFS('Annual Service Data By Mode'!AD:AD,'Annual Service Data By Mode'!$C:$C,"="&amp;$C87,'Annual Service Data By Mode'!$AV:$AV,"=No"),SUMIFS('Annual Service Data By Mode'!AD:AD,'Annual Service Data By Mode'!$C:$C,"="&amp;$C87)))</f>
        <v>496565</v>
      </c>
      <c r="Q87" s="83">
        <f>IF($AE$6,IF($AE$1,SUMIFS('Annual Service Data By Mode'!AF:AF,'Annual Service Data By Mode'!$C:$C,"="&amp;$C87,'Annual Service Data By Mode'!$AV:$AV,"=No",'Annual Service Data By Mode'!$G:$G,"=Full Reporter"),SUMIFS('Annual Service Data By Mode'!AF:AF,'Annual Service Data By Mode'!$C:$C,"="&amp;$C87,'Annual Service Data By Mode'!$G:$G,"=Full Reporter")),IF($AE$1,SUMIFS('Annual Service Data By Mode'!AF:AF,'Annual Service Data By Mode'!$C:$C,"="&amp;$C87,'Annual Service Data By Mode'!$AV:$AV,"=No"),SUMIFS('Annual Service Data By Mode'!AF:AF,'Annual Service Data By Mode'!$C:$C,"="&amp;$C87)))</f>
        <v>903367</v>
      </c>
      <c r="R87" s="83">
        <f>IF($AE$6,IF($AE$1,SUMIFS('Annual Service Data By Mode'!AH:AH,'Annual Service Data By Mode'!$C:$C,"="&amp;$C87,'Annual Service Data By Mode'!$AV:$AV,"=No",'Annual Service Data By Mode'!$G:$G,"=Full Reporter"),SUMIFS('Annual Service Data By Mode'!AH:AH,'Annual Service Data By Mode'!$C:$C,"="&amp;$C87,'Annual Service Data By Mode'!$G:$G,"=Full Reporter")),IF($AE$1,SUMIFS('Annual Service Data By Mode'!AH:AH,'Annual Service Data By Mode'!$C:$C,"="&amp;$C87,'Annual Service Data By Mode'!$AV:$AV,"=No"),SUMIFS('Annual Service Data By Mode'!AH:AH,'Annual Service Data By Mode'!$C:$C,"="&amp;$C87)))</f>
        <v>64110</v>
      </c>
      <c r="S87" s="83">
        <f>IF($AE$6,IF($AE$1,SUMIFS('Annual Service Data By Mode'!AJ:AJ,'Annual Service Data By Mode'!$C:$C,"="&amp;$C87,'Annual Service Data By Mode'!$AV:$AV,"=No",'Annual Service Data By Mode'!$G:$G,"=Full Reporter"),SUMIFS('Annual Service Data By Mode'!AJ:AJ,'Annual Service Data By Mode'!$C:$C,"="&amp;$C87,'Annual Service Data By Mode'!$G:$G,"=Full Reporter")),IF($AE$1,SUMIFS('Annual Service Data By Mode'!AJ:AJ,'Annual Service Data By Mode'!$C:$C,"="&amp;$C87,'Annual Service Data By Mode'!$AV:$AV,"=No"),SUMIFS('Annual Service Data By Mode'!AJ:AJ,'Annual Service Data By Mode'!$C:$C,"="&amp;$C87)))</f>
        <v>0</v>
      </c>
      <c r="T87" s="83">
        <f>IF($AE$6,IF($AE$1,SUMIFS('Annual Service Data By Mode'!AL:AL,'Annual Service Data By Mode'!$C:$C,"="&amp;$C87,'Annual Service Data By Mode'!$AV:$AV,"=No",'Annual Service Data By Mode'!$G:$G,"=Full Reporter"),SUMIFS('Annual Service Data By Mode'!AL:AL,'Annual Service Data By Mode'!$C:$C,"="&amp;$C87,'Annual Service Data By Mode'!$G:$G,"=Full Reporter")),IF($AE$1,SUMIFS('Annual Service Data By Mode'!AL:AL,'Annual Service Data By Mode'!$C:$C,"="&amp;$C87,'Annual Service Data By Mode'!$AV:$AV,"=No"),SUMIFS('Annual Service Data By Mode'!AL:AL,'Annual Service Data By Mode'!$C:$C,"="&amp;$C87)))</f>
        <v>0</v>
      </c>
      <c r="U87" s="83">
        <f>IF($AE$6,IF($AE$1,SUMIFS('Annual Service Data By Mode'!AN:AN,'Annual Service Data By Mode'!$C:$C,"="&amp;$C87,'Annual Service Data By Mode'!$AV:$AV,"=No",'Annual Service Data By Mode'!$G:$G,"=Full Reporter"),SUMIFS('Annual Service Data By Mode'!AN:AN,'Annual Service Data By Mode'!$C:$C,"="&amp;$C87,'Annual Service Data By Mode'!$G:$G,"=Full Reporter")),IF($AE$1,SUMIFS('Annual Service Data By Mode'!AN:AN,'Annual Service Data By Mode'!$C:$C,"="&amp;$C87,'Annual Service Data By Mode'!$AV:$AV,"=No"),SUMIFS('Annual Service Data By Mode'!AN:AN,'Annual Service Data By Mode'!$C:$C,"="&amp;$C87)))</f>
        <v>0</v>
      </c>
      <c r="V87" s="83">
        <f>IF($AE$6,IF($AE$1,SUMIFS('Annual Service Data By Mode'!AP:AP,'Annual Service Data By Mode'!$C:$C,"="&amp;$C87,'Annual Service Data By Mode'!$AV:$AV,"=No",'Annual Service Data By Mode'!$G:$G,"=Full Reporter"),SUMIFS('Annual Service Data By Mode'!AP:AP,'Annual Service Data By Mode'!$C:$C,"="&amp;$C87,'Annual Service Data By Mode'!$G:$G,"=Full Reporter")),IF($AE$1,SUMIFS('Annual Service Data By Mode'!AP:AP,'Annual Service Data By Mode'!$C:$C,"="&amp;$C87,'Annual Service Data By Mode'!$AV:$AV,"=No"),SUMIFS('Annual Service Data By Mode'!AP:AP,'Annual Service Data By Mode'!$C:$C,"="&amp;$C87)))</f>
        <v>0</v>
      </c>
      <c r="W87" s="83">
        <f>IF($AE$6,IF($AE$1,SUMIFS('Annual Service Data By Mode'!AR:AR,'Annual Service Data By Mode'!$C:$C,"="&amp;$C87,'Annual Service Data By Mode'!$AV:$AV,"=No",'Annual Service Data By Mode'!$G:$G,"=Full Reporter"),SUMIFS('Annual Service Data By Mode'!AR:AR,'Annual Service Data By Mode'!$C:$C,"="&amp;$C87,'Annual Service Data By Mode'!$G:$G,"=Full Reporter")),IF($AE$1,SUMIFS('Annual Service Data By Mode'!AR:AR,'Annual Service Data By Mode'!$C:$C,"="&amp;$C87,'Annual Service Data By Mode'!$AV:$AV,"=No"),SUMIFS('Annual Service Data By Mode'!AR:AR,'Annual Service Data By Mode'!$C:$C,"="&amp;$C87)))</f>
        <v>9060376</v>
      </c>
      <c r="X87" s="168">
        <f>IF($AE$6,IF($AE$1,SUMIFS('Annual Service Data By Mode'!AT:AT,'Annual Service Data By Mode'!$C:$C,"="&amp;$C87,'Annual Service Data By Mode'!$AV:$AV,"=No",'Annual Service Data By Mode'!$G:$G,"=Full Reporter"),SUMIFS('Annual Service Data By Mode'!AT:AT,'Annual Service Data By Mode'!$C:$C,"="&amp;$C87,'Annual Service Data By Mode'!$G:$G,"=Full Reporter")),IF($AE$1,SUMIFS('Annual Service Data By Mode'!AT:AT,'Annual Service Data By Mode'!$C:$C,"="&amp;$C87,'Annual Service Data By Mode'!$AV:$AV,"=No"),SUMIFS('Annual Service Data By Mode'!AT:AT,'Annual Service Data By Mode'!$C:$C,"="&amp;$C87)))</f>
        <v>31937449</v>
      </c>
      <c r="Y87" s="31"/>
      <c r="Z87" s="32"/>
      <c r="AA87" s="32"/>
      <c r="AB87" s="32"/>
      <c r="AC87" s="32"/>
      <c r="AD87" s="32"/>
      <c r="AE87" s="32"/>
      <c r="AF87" s="32"/>
      <c r="AG87" s="32"/>
      <c r="AH87" s="32"/>
      <c r="AI87" s="32"/>
    </row>
    <row r="88" spans="1:35" x14ac:dyDescent="0.35">
      <c r="A88" s="34"/>
      <c r="B88" s="34"/>
      <c r="C88" s="71" t="s">
        <v>63</v>
      </c>
      <c r="D88" s="95" t="s">
        <v>6221</v>
      </c>
      <c r="E88" s="96"/>
      <c r="F88" s="83">
        <f>IF($AE$6,IF($AE$1,SUMIFS('Annual Service Data By Mode'!L:L,'Annual Service Data By Mode'!$C:$C,"="&amp;$C88,'Annual Service Data By Mode'!$AV:$AV,"=No",'Annual Service Data By Mode'!$G:$G,"=Full Reporter"),SUMIFS('Annual Service Data By Mode'!L:L,'Annual Service Data By Mode'!$C:$C,"="&amp;$C88,'Annual Service Data By Mode'!$G:$G,"=Full Reporter")),IF($AE$1,SUMIFS('Annual Service Data By Mode'!L:L,'Annual Service Data By Mode'!$C:$C,"="&amp;$C88,'Annual Service Data By Mode'!$AV:$AV,"=No"),SUMIFS('Annual Service Data By Mode'!L:L,'Annual Service Data By Mode'!$C:$C,"="&amp;$C88)))</f>
        <v>1847</v>
      </c>
      <c r="G88" s="83">
        <f>IF($AE$6,IF($AE$1,SUMIFS('Annual Service Data By Mode'!N:N,'Annual Service Data By Mode'!$C:$C,"="&amp;$C88,'Annual Service Data By Mode'!$AV:$AV,"=No",'Annual Service Data By Mode'!$G:$G,"=Full Reporter"),SUMIFS('Annual Service Data By Mode'!N:N,'Annual Service Data By Mode'!$C:$C,"="&amp;$C88,'Annual Service Data By Mode'!$G:$G,"=Full Reporter")),IF($AE$1,SUMIFS('Annual Service Data By Mode'!N:N,'Annual Service Data By Mode'!$C:$C,"="&amp;$C88,'Annual Service Data By Mode'!$AV:$AV,"=No"),SUMIFS('Annual Service Data By Mode'!N:N,'Annual Service Data By Mode'!$C:$C,"="&amp;$C88)))</f>
        <v>0</v>
      </c>
      <c r="H88" s="84">
        <f t="shared" si="24"/>
        <v>16.579180125429225</v>
      </c>
      <c r="I88" s="85">
        <f t="shared" si="25"/>
        <v>4.2868932878028074</v>
      </c>
      <c r="J88" s="84">
        <f t="shared" si="26"/>
        <v>1.9533788575019668</v>
      </c>
      <c r="K88" s="84">
        <f t="shared" si="27"/>
        <v>7.5545197320106343</v>
      </c>
      <c r="L88" s="83">
        <f>IF($AE$6,IF($AE$1,SUMIFS('Annual Service Data By Mode'!V:V,'Annual Service Data By Mode'!$C:$C,"="&amp;$C88,'Annual Service Data By Mode'!$AV:$AV,"=No",'Annual Service Data By Mode'!$G:$G,"=Full Reporter"),SUMIFS('Annual Service Data By Mode'!V:V,'Annual Service Data By Mode'!$C:$C,"="&amp;$C88,'Annual Service Data By Mode'!$G:$G,"=Full Reporter")),IF($AE$1,SUMIFS('Annual Service Data By Mode'!V:V,'Annual Service Data By Mode'!$C:$C,"="&amp;$C88,'Annual Service Data By Mode'!$AV:$AV,"=No"),SUMIFS('Annual Service Data By Mode'!V:V,'Annual Service Data By Mode'!$C:$C,"="&amp;$C88)))</f>
        <v>12023126</v>
      </c>
      <c r="M88" s="83">
        <f>IF($AE$6,IF($AE$1,SUMIFS('Annual Service Data By Mode'!X:X,'Annual Service Data By Mode'!$C:$C,"="&amp;$C88,'Annual Service Data By Mode'!$AV:$AV,"=No",'Annual Service Data By Mode'!$G:$G,"=Full Reporter"),SUMIFS('Annual Service Data By Mode'!X:X,'Annual Service Data By Mode'!$C:$C,"="&amp;$C88,'Annual Service Data By Mode'!$G:$G,"=Full Reporter")),IF($AE$1,SUMIFS('Annual Service Data By Mode'!X:X,'Annual Service Data By Mode'!$C:$C,"="&amp;$C88,'Annual Service Data By Mode'!$AV:$AV,"=No"),SUMIFS('Annual Service Data By Mode'!X:X,'Annual Service Data By Mode'!$C:$C,"="&amp;$C88)))</f>
        <v>24141663</v>
      </c>
      <c r="N88" s="83">
        <f>IF($AE$6,IF($AE$1,SUMIFS('Annual Service Data By Mode'!Z:Z,'Annual Service Data By Mode'!$C:$C,"="&amp;$C88,'Annual Service Data By Mode'!$AV:$AV,"=No",'Annual Service Data By Mode'!$G:$G,"=Full Reporter"),SUMIFS('Annual Service Data By Mode'!Z:Z,'Annual Service Data By Mode'!$C:$C,"="&amp;$C88,'Annual Service Data By Mode'!$G:$G,"=Full Reporter")),IF($AE$1,SUMIFS('Annual Service Data By Mode'!Z:Z,'Annual Service Data By Mode'!$C:$C,"="&amp;$C88,'Annual Service Data By Mode'!$AV:$AV,"=No"),SUMIFS('Annual Service Data By Mode'!Z:Z,'Annual Service Data By Mode'!$C:$C,"="&amp;$C88)))</f>
        <v>58764390</v>
      </c>
      <c r="O88" s="83">
        <f>IF($AE$6,IF($AE$1,SUMIFS('Annual Service Data By Mode'!AB:AB,'Annual Service Data By Mode'!$C:$C,"="&amp;$C88,'Annual Service Data By Mode'!$AV:$AV,"=No",'Annual Service Data By Mode'!$G:$G,"=Full Reporter"),SUMIFS('Annual Service Data By Mode'!AB:AB,'Annual Service Data By Mode'!$C:$C,"="&amp;$C88,'Annual Service Data By Mode'!$G:$G,"=Full Reporter")),IF($AE$1,SUMIFS('Annual Service Data By Mode'!AB:AB,'Annual Service Data By Mode'!$C:$C,"="&amp;$C88,'Annual Service Data By Mode'!$AV:$AV,"=No"),SUMIFS('Annual Service Data By Mode'!AB:AB,'Annual Service Data By Mode'!$C:$C,"="&amp;$C88)))</f>
        <v>2881719</v>
      </c>
      <c r="P88" s="83">
        <f>IF($AE$6,IF($AE$1,SUMIFS('Annual Service Data By Mode'!AD:AD,'Annual Service Data By Mode'!$C:$C,"="&amp;$C88,'Annual Service Data By Mode'!$AV:$AV,"=No",'Annual Service Data By Mode'!$G:$G,"=Full Reporter"),SUMIFS('Annual Service Data By Mode'!AD:AD,'Annual Service Data By Mode'!$C:$C,"="&amp;$C88,'Annual Service Data By Mode'!$G:$G,"=Full Reporter")),IF($AE$1,SUMIFS('Annual Service Data By Mode'!AD:AD,'Annual Service Data By Mode'!$C:$C,"="&amp;$C88,'Annual Service Data By Mode'!$AV:$AV,"=No"),SUMIFS('Annual Service Data By Mode'!AD:AD,'Annual Service Data By Mode'!$C:$C,"="&amp;$C88)))</f>
        <v>1617641</v>
      </c>
      <c r="Q88" s="83">
        <f>IF($AE$6,IF($AE$1,SUMIFS('Annual Service Data By Mode'!AF:AF,'Annual Service Data By Mode'!$C:$C,"="&amp;$C88,'Annual Service Data By Mode'!$AV:$AV,"=No",'Annual Service Data By Mode'!$G:$G,"=Full Reporter"),SUMIFS('Annual Service Data By Mode'!AF:AF,'Annual Service Data By Mode'!$C:$C,"="&amp;$C88,'Annual Service Data By Mode'!$G:$G,"=Full Reporter")),IF($AE$1,SUMIFS('Annual Service Data By Mode'!AF:AF,'Annual Service Data By Mode'!$C:$C,"="&amp;$C88,'Annual Service Data By Mode'!$AV:$AV,"=No"),SUMIFS('Annual Service Data By Mode'!AF:AF,'Annual Service Data By Mode'!$C:$C,"="&amp;$C88)))</f>
        <v>3544469</v>
      </c>
      <c r="R88" s="83">
        <f>IF($AE$6,IF($AE$1,SUMIFS('Annual Service Data By Mode'!AH:AH,'Annual Service Data By Mode'!$C:$C,"="&amp;$C88,'Annual Service Data By Mode'!$AV:$AV,"=No",'Annual Service Data By Mode'!$G:$G,"=Full Reporter"),SUMIFS('Annual Service Data By Mode'!AH:AH,'Annual Service Data By Mode'!$C:$C,"="&amp;$C88,'Annual Service Data By Mode'!$G:$G,"=Full Reporter")),IF($AE$1,SUMIFS('Annual Service Data By Mode'!AH:AH,'Annual Service Data By Mode'!$C:$C,"="&amp;$C88,'Annual Service Data By Mode'!$AV:$AV,"=No"),SUMIFS('Annual Service Data By Mode'!AH:AH,'Annual Service Data By Mode'!$C:$C,"="&amp;$C88)))</f>
        <v>162400</v>
      </c>
      <c r="S88" s="83">
        <f>IF($AE$6,IF($AE$1,SUMIFS('Annual Service Data By Mode'!AJ:AJ,'Annual Service Data By Mode'!$C:$C,"="&amp;$C88,'Annual Service Data By Mode'!$AV:$AV,"=No",'Annual Service Data By Mode'!$G:$G,"=Full Reporter"),SUMIFS('Annual Service Data By Mode'!AJ:AJ,'Annual Service Data By Mode'!$C:$C,"="&amp;$C88,'Annual Service Data By Mode'!$G:$G,"=Full Reporter")),IF($AE$1,SUMIFS('Annual Service Data By Mode'!AJ:AJ,'Annual Service Data By Mode'!$C:$C,"="&amp;$C88,'Annual Service Data By Mode'!$AV:$AV,"=No"),SUMIFS('Annual Service Data By Mode'!AJ:AJ,'Annual Service Data By Mode'!$C:$C,"="&amp;$C88)))</f>
        <v>0</v>
      </c>
      <c r="T88" s="83">
        <f>IF($AE$6,IF($AE$1,SUMIFS('Annual Service Data By Mode'!AL:AL,'Annual Service Data By Mode'!$C:$C,"="&amp;$C88,'Annual Service Data By Mode'!$AV:$AV,"=No",'Annual Service Data By Mode'!$G:$G,"=Full Reporter"),SUMIFS('Annual Service Data By Mode'!AL:AL,'Annual Service Data By Mode'!$C:$C,"="&amp;$C88,'Annual Service Data By Mode'!$G:$G,"=Full Reporter")),IF($AE$1,SUMIFS('Annual Service Data By Mode'!AL:AL,'Annual Service Data By Mode'!$C:$C,"="&amp;$C88,'Annual Service Data By Mode'!$AV:$AV,"=No"),SUMIFS('Annual Service Data By Mode'!AL:AL,'Annual Service Data By Mode'!$C:$C,"="&amp;$C88)))</f>
        <v>0</v>
      </c>
      <c r="U88" s="83">
        <f>IF($AE$6,IF($AE$1,SUMIFS('Annual Service Data By Mode'!AN:AN,'Annual Service Data By Mode'!$C:$C,"="&amp;$C88,'Annual Service Data By Mode'!$AV:$AV,"=No",'Annual Service Data By Mode'!$G:$G,"=Full Reporter"),SUMIFS('Annual Service Data By Mode'!AN:AN,'Annual Service Data By Mode'!$C:$C,"="&amp;$C88,'Annual Service Data By Mode'!$G:$G,"=Full Reporter")),IF($AE$1,SUMIFS('Annual Service Data By Mode'!AN:AN,'Annual Service Data By Mode'!$C:$C,"="&amp;$C88,'Annual Service Data By Mode'!$AV:$AV,"=No"),SUMIFS('Annual Service Data By Mode'!AN:AN,'Annual Service Data By Mode'!$C:$C,"="&amp;$C88)))</f>
        <v>0</v>
      </c>
      <c r="V88" s="83">
        <f>IF($AE$6,IF($AE$1,SUMIFS('Annual Service Data By Mode'!AP:AP,'Annual Service Data By Mode'!$C:$C,"="&amp;$C88,'Annual Service Data By Mode'!$AV:$AV,"=No",'Annual Service Data By Mode'!$G:$G,"=Full Reporter"),SUMIFS('Annual Service Data By Mode'!AP:AP,'Annual Service Data By Mode'!$C:$C,"="&amp;$C88,'Annual Service Data By Mode'!$G:$G,"=Full Reporter")),IF($AE$1,SUMIFS('Annual Service Data By Mode'!AP:AP,'Annual Service Data By Mode'!$C:$C,"="&amp;$C88,'Annual Service Data By Mode'!$AV:$AV,"=No"),SUMIFS('Annual Service Data By Mode'!AP:AP,'Annual Service Data By Mode'!$C:$C,"="&amp;$C88)))</f>
        <v>0</v>
      </c>
      <c r="W88" s="83">
        <f>IF($AE$6,IF($AE$1,SUMIFS('Annual Service Data By Mode'!AR:AR,'Annual Service Data By Mode'!$C:$C,"="&amp;$C88,'Annual Service Data By Mode'!$AV:$AV,"=No",'Annual Service Data By Mode'!$G:$G,"=Full Reporter"),SUMIFS('Annual Service Data By Mode'!AR:AR,'Annual Service Data By Mode'!$C:$C,"="&amp;$C88,'Annual Service Data By Mode'!$G:$G,"=Full Reporter")),IF($AE$1,SUMIFS('Annual Service Data By Mode'!AR:AR,'Annual Service Data By Mode'!$C:$C,"="&amp;$C88,'Annual Service Data By Mode'!$AV:$AV,"=No"),SUMIFS('Annual Service Data By Mode'!AR:AR,'Annual Service Data By Mode'!$C:$C,"="&amp;$C88)))</f>
        <v>26776761</v>
      </c>
      <c r="X88" s="168">
        <f>IF($AE$6,IF($AE$1,SUMIFS('Annual Service Data By Mode'!AT:AT,'Annual Service Data By Mode'!$C:$C,"="&amp;$C88,'Annual Service Data By Mode'!$AV:$AV,"=No",'Annual Service Data By Mode'!$G:$G,"=Full Reporter"),SUMIFS('Annual Service Data By Mode'!AT:AT,'Annual Service Data By Mode'!$C:$C,"="&amp;$C88,'Annual Service Data By Mode'!$G:$G,"=Full Reporter")),IF($AE$1,SUMIFS('Annual Service Data By Mode'!AT:AT,'Annual Service Data By Mode'!$C:$C,"="&amp;$C88,'Annual Service Data By Mode'!$AV:$AV,"=No"),SUMIFS('Annual Service Data By Mode'!AT:AT,'Annual Service Data By Mode'!$C:$C,"="&amp;$C88)))</f>
        <v>114789117</v>
      </c>
      <c r="Y88" s="31"/>
      <c r="Z88" s="32"/>
      <c r="AA88" s="32"/>
      <c r="AB88" s="32"/>
      <c r="AC88" s="32"/>
      <c r="AD88" s="32"/>
      <c r="AE88" s="32"/>
      <c r="AF88" s="32"/>
      <c r="AG88" s="32"/>
      <c r="AH88" s="32"/>
      <c r="AI88" s="32"/>
    </row>
    <row r="89" spans="1:35" x14ac:dyDescent="0.35">
      <c r="A89" s="34"/>
      <c r="B89" s="34"/>
      <c r="C89" s="71" t="s">
        <v>64</v>
      </c>
      <c r="D89" s="95" t="s">
        <v>6222</v>
      </c>
      <c r="E89" s="96"/>
      <c r="F89" s="83">
        <f>IF($AE$6,IF($AE$1,SUMIFS('Annual Service Data By Mode'!L:L,'Annual Service Data By Mode'!$C:$C,"="&amp;$C89,'Annual Service Data By Mode'!$AV:$AV,"=No",'Annual Service Data By Mode'!$G:$G,"=Full Reporter"),SUMIFS('Annual Service Data By Mode'!L:L,'Annual Service Data By Mode'!$C:$C,"="&amp;$C89,'Annual Service Data By Mode'!$G:$G,"=Full Reporter")),IF($AE$1,SUMIFS('Annual Service Data By Mode'!L:L,'Annual Service Data By Mode'!$C:$C,"="&amp;$C89,'Annual Service Data By Mode'!$AV:$AV,"=No"),SUMIFS('Annual Service Data By Mode'!L:L,'Annual Service Data By Mode'!$C:$C,"="&amp;$C89)))</f>
        <v>744</v>
      </c>
      <c r="G89" s="83">
        <f>IF($AE$6,IF($AE$1,SUMIFS('Annual Service Data By Mode'!N:N,'Annual Service Data By Mode'!$C:$C,"="&amp;$C89,'Annual Service Data By Mode'!$AV:$AV,"=No",'Annual Service Data By Mode'!$G:$G,"=Full Reporter"),SUMIFS('Annual Service Data By Mode'!N:N,'Annual Service Data By Mode'!$C:$C,"="&amp;$C89,'Annual Service Data By Mode'!$G:$G,"=Full Reporter")),IF($AE$1,SUMIFS('Annual Service Data By Mode'!N:N,'Annual Service Data By Mode'!$C:$C,"="&amp;$C89,'Annual Service Data By Mode'!$AV:$AV,"=No"),SUMIFS('Annual Service Data By Mode'!N:N,'Annual Service Data By Mode'!$C:$C,"="&amp;$C89)))</f>
        <v>27</v>
      </c>
      <c r="H89" s="84">
        <f t="shared" si="24"/>
        <v>13.312255827459619</v>
      </c>
      <c r="I89" s="85">
        <f t="shared" si="25"/>
        <v>2.9623420897541712</v>
      </c>
      <c r="J89" s="84">
        <f t="shared" si="26"/>
        <v>4.0432843925279682</v>
      </c>
      <c r="K89" s="84">
        <f t="shared" si="27"/>
        <v>18.169824613663589</v>
      </c>
      <c r="L89" s="83">
        <f>IF($AE$6,IF($AE$1,SUMIFS('Annual Service Data By Mode'!V:V,'Annual Service Data By Mode'!$C:$C,"="&amp;$C89,'Annual Service Data By Mode'!$AV:$AV,"=No",'Annual Service Data By Mode'!$G:$G,"=Full Reporter"),SUMIFS('Annual Service Data By Mode'!V:V,'Annual Service Data By Mode'!$C:$C,"="&amp;$C89,'Annual Service Data By Mode'!$G:$G,"=Full Reporter")),IF($AE$1,SUMIFS('Annual Service Data By Mode'!V:V,'Annual Service Data By Mode'!$C:$C,"="&amp;$C89,'Annual Service Data By Mode'!$AV:$AV,"=No"),SUMIFS('Annual Service Data By Mode'!V:V,'Annual Service Data By Mode'!$C:$C,"="&amp;$C89)))</f>
        <v>13688624</v>
      </c>
      <c r="M89" s="83">
        <f>IF($AE$6,IF($AE$1,SUMIFS('Annual Service Data By Mode'!X:X,'Annual Service Data By Mode'!$C:$C,"="&amp;$C89,'Annual Service Data By Mode'!$AV:$AV,"=No",'Annual Service Data By Mode'!$G:$G,"=Full Reporter"),SUMIFS('Annual Service Data By Mode'!X:X,'Annual Service Data By Mode'!$C:$C,"="&amp;$C89,'Annual Service Data By Mode'!$G:$G,"=Full Reporter")),IF($AE$1,SUMIFS('Annual Service Data By Mode'!X:X,'Annual Service Data By Mode'!$C:$C,"="&amp;$C89,'Annual Service Data By Mode'!$AV:$AV,"=No"),SUMIFS('Annual Service Data By Mode'!X:X,'Annual Service Data By Mode'!$C:$C,"="&amp;$C89)))</f>
        <v>17831346</v>
      </c>
      <c r="N89" s="83">
        <f>IF($AE$6,IF($AE$1,SUMIFS('Annual Service Data By Mode'!Z:Z,'Annual Service Data By Mode'!$C:$C,"="&amp;$C89,'Annual Service Data By Mode'!$AV:$AV,"=No",'Annual Service Data By Mode'!$G:$G,"=Full Reporter"),SUMIFS('Annual Service Data By Mode'!Z:Z,'Annual Service Data By Mode'!$C:$C,"="&amp;$C89,'Annual Service Data By Mode'!$G:$G,"=Full Reporter")),IF($AE$1,SUMIFS('Annual Service Data By Mode'!Z:Z,'Annual Service Data By Mode'!$C:$C,"="&amp;$C89,'Annual Service Data By Mode'!$AV:$AV,"=No"),SUMIFS('Annual Service Data By Mode'!Z:Z,'Annual Service Data By Mode'!$C:$C,"="&amp;$C89)))</f>
        <v>24847432</v>
      </c>
      <c r="O89" s="83">
        <f>IF($AE$6,IF($AE$1,SUMIFS('Annual Service Data By Mode'!AB:AB,'Annual Service Data By Mode'!$C:$C,"="&amp;$C89,'Annual Service Data By Mode'!$AV:$AV,"=No",'Annual Service Data By Mode'!$G:$G,"=Full Reporter"),SUMIFS('Annual Service Data By Mode'!AB:AB,'Annual Service Data By Mode'!$C:$C,"="&amp;$C89,'Annual Service Data By Mode'!$G:$G,"=Full Reporter")),IF($AE$1,SUMIFS('Annual Service Data By Mode'!AB:AB,'Annual Service Data By Mode'!$C:$C,"="&amp;$C89,'Annual Service Data By Mode'!$AV:$AV,"=No"),SUMIFS('Annual Service Data By Mode'!AB:AB,'Annual Service Data By Mode'!$C:$C,"="&amp;$C89)))</f>
        <v>1101308</v>
      </c>
      <c r="P89" s="83">
        <f>IF($AE$6,IF($AE$1,SUMIFS('Annual Service Data By Mode'!AD:AD,'Annual Service Data By Mode'!$C:$C,"="&amp;$C89,'Annual Service Data By Mode'!$AV:$AV,"=No",'Annual Service Data By Mode'!$G:$G,"=Full Reporter"),SUMIFS('Annual Service Data By Mode'!AD:AD,'Annual Service Data By Mode'!$C:$C,"="&amp;$C89,'Annual Service Data By Mode'!$G:$G,"=Full Reporter")),IF($AE$1,SUMIFS('Annual Service Data By Mode'!AD:AD,'Annual Service Data By Mode'!$C:$C,"="&amp;$C89,'Annual Service Data By Mode'!$AV:$AV,"=No"),SUMIFS('Annual Service Data By Mode'!AD:AD,'Annual Service Data By Mode'!$C:$C,"="&amp;$C89)))</f>
        <v>1465110</v>
      </c>
      <c r="Q89" s="83">
        <f>IF($AE$6,IF($AE$1,SUMIFS('Annual Service Data By Mode'!AF:AF,'Annual Service Data By Mode'!$C:$C,"="&amp;$C89,'Annual Service Data By Mode'!$AV:$AV,"=No",'Annual Service Data By Mode'!$G:$G,"=Full Reporter"),SUMIFS('Annual Service Data By Mode'!AF:AF,'Annual Service Data By Mode'!$C:$C,"="&amp;$C89,'Annual Service Data By Mode'!$G:$G,"=Full Reporter")),IF($AE$1,SUMIFS('Annual Service Data By Mode'!AF:AF,'Annual Service Data By Mode'!$C:$C,"="&amp;$C89,'Annual Service Data By Mode'!$AV:$AV,"=No"),SUMIFS('Annual Service Data By Mode'!AF:AF,'Annual Service Data By Mode'!$C:$C,"="&amp;$C89)))</f>
        <v>1866508</v>
      </c>
      <c r="R89" s="83">
        <f>IF($AE$6,IF($AE$1,SUMIFS('Annual Service Data By Mode'!AH:AH,'Annual Service Data By Mode'!$C:$C,"="&amp;$C89,'Annual Service Data By Mode'!$AV:$AV,"=No",'Annual Service Data By Mode'!$G:$G,"=Full Reporter"),SUMIFS('Annual Service Data By Mode'!AH:AH,'Annual Service Data By Mode'!$C:$C,"="&amp;$C89,'Annual Service Data By Mode'!$G:$G,"=Full Reporter")),IF($AE$1,SUMIFS('Annual Service Data By Mode'!AH:AH,'Annual Service Data By Mode'!$C:$C,"="&amp;$C89,'Annual Service Data By Mode'!$AV:$AV,"=No"),SUMIFS('Annual Service Data By Mode'!AH:AH,'Annual Service Data By Mode'!$C:$C,"="&amp;$C89)))</f>
        <v>73176</v>
      </c>
      <c r="S89" s="83">
        <f>IF($AE$6,IF($AE$1,SUMIFS('Annual Service Data By Mode'!AJ:AJ,'Annual Service Data By Mode'!$C:$C,"="&amp;$C89,'Annual Service Data By Mode'!$AV:$AV,"=No",'Annual Service Data By Mode'!$G:$G,"=Full Reporter"),SUMIFS('Annual Service Data By Mode'!AJ:AJ,'Annual Service Data By Mode'!$C:$C,"="&amp;$C89,'Annual Service Data By Mode'!$G:$G,"=Full Reporter")),IF($AE$1,SUMIFS('Annual Service Data By Mode'!AJ:AJ,'Annual Service Data By Mode'!$C:$C,"="&amp;$C89,'Annual Service Data By Mode'!$AV:$AV,"=No"),SUMIFS('Annual Service Data By Mode'!AJ:AJ,'Annual Service Data By Mode'!$C:$C,"="&amp;$C89)))</f>
        <v>970194</v>
      </c>
      <c r="T89" s="83">
        <f>IF($AE$6,IF($AE$1,SUMIFS('Annual Service Data By Mode'!AL:AL,'Annual Service Data By Mode'!$C:$C,"="&amp;$C89,'Annual Service Data By Mode'!$AV:$AV,"=No",'Annual Service Data By Mode'!$G:$G,"=Full Reporter"),SUMIFS('Annual Service Data By Mode'!AL:AL,'Annual Service Data By Mode'!$C:$C,"="&amp;$C89,'Annual Service Data By Mode'!$G:$G,"=Full Reporter")),IF($AE$1,SUMIFS('Annual Service Data By Mode'!AL:AL,'Annual Service Data By Mode'!$C:$C,"="&amp;$C89,'Annual Service Data By Mode'!$AV:$AV,"=No"),SUMIFS('Annual Service Data By Mode'!AL:AL,'Annual Service Data By Mode'!$C:$C,"="&amp;$C89)))</f>
        <v>952665</v>
      </c>
      <c r="U89" s="83">
        <f>IF($AE$6,IF($AE$1,SUMIFS('Annual Service Data By Mode'!AN:AN,'Annual Service Data By Mode'!$C:$C,"="&amp;$C89,'Annual Service Data By Mode'!$AV:$AV,"=No",'Annual Service Data By Mode'!$G:$G,"=Full Reporter"),SUMIFS('Annual Service Data By Mode'!AN:AN,'Annual Service Data By Mode'!$C:$C,"="&amp;$C89,'Annual Service Data By Mode'!$G:$G,"=Full Reporter")),IF($AE$1,SUMIFS('Annual Service Data By Mode'!AN:AN,'Annual Service Data By Mode'!$C:$C,"="&amp;$C89,'Annual Service Data By Mode'!$AV:$AV,"=No"),SUMIFS('Annual Service Data By Mode'!AN:AN,'Annual Service Data By Mode'!$C:$C,"="&amp;$C89)))</f>
        <v>163354</v>
      </c>
      <c r="V89" s="83">
        <f>IF($AE$6,IF($AE$1,SUMIFS('Annual Service Data By Mode'!AP:AP,'Annual Service Data By Mode'!$C:$C,"="&amp;$C89,'Annual Service Data By Mode'!$AV:$AV,"=No",'Annual Service Data By Mode'!$G:$G,"=Full Reporter"),SUMIFS('Annual Service Data By Mode'!AP:AP,'Annual Service Data By Mode'!$C:$C,"="&amp;$C89,'Annual Service Data By Mode'!$G:$G,"=Full Reporter")),IF($AE$1,SUMIFS('Annual Service Data By Mode'!AP:AP,'Annual Service Data By Mode'!$C:$C,"="&amp;$C89,'Annual Service Data By Mode'!$AV:$AV,"=No"),SUMIFS('Annual Service Data By Mode'!AP:AP,'Annual Service Data By Mode'!$C:$C,"="&amp;$C89)))</f>
        <v>159953</v>
      </c>
      <c r="W89" s="83">
        <f>IF($AE$6,IF($AE$1,SUMIFS('Annual Service Data By Mode'!AR:AR,'Annual Service Data By Mode'!$C:$C,"="&amp;$C89,'Annual Service Data By Mode'!$AV:$AV,"=No",'Annual Service Data By Mode'!$G:$G,"=Full Reporter"),SUMIFS('Annual Service Data By Mode'!AR:AR,'Annual Service Data By Mode'!$C:$C,"="&amp;$C89,'Annual Service Data By Mode'!$G:$G,"=Full Reporter")),IF($AE$1,SUMIFS('Annual Service Data By Mode'!AR:AR,'Annual Service Data By Mode'!$C:$C,"="&amp;$C89,'Annual Service Data By Mode'!$AV:$AV,"=No"),SUMIFS('Annual Service Data By Mode'!AR:AR,'Annual Service Data By Mode'!$C:$C,"="&amp;$C89)))</f>
        <v>33914123</v>
      </c>
      <c r="X89" s="168">
        <f>IF($AE$6,IF($AE$1,SUMIFS('Annual Service Data By Mode'!AT:AT,'Annual Service Data By Mode'!$C:$C,"="&amp;$C89,'Annual Service Data By Mode'!$AV:$AV,"=No",'Annual Service Data By Mode'!$G:$G,"=Full Reporter"),SUMIFS('Annual Service Data By Mode'!AT:AT,'Annual Service Data By Mode'!$C:$C,"="&amp;$C89,'Annual Service Data By Mode'!$G:$G,"=Full Reporter")),IF($AE$1,SUMIFS('Annual Service Data By Mode'!AT:AT,'Annual Service Data By Mode'!$C:$C,"="&amp;$C89,'Annual Service Data By Mode'!$AV:$AV,"=No"),SUMIFS('Annual Service Data By Mode'!AT:AT,'Annual Service Data By Mode'!$C:$C,"="&amp;$C89)))</f>
        <v>100465234</v>
      </c>
      <c r="Y89" s="31"/>
      <c r="Z89" s="32"/>
      <c r="AA89" s="32"/>
      <c r="AB89" s="32"/>
      <c r="AC89" s="32"/>
      <c r="AD89" s="32"/>
      <c r="AE89" s="32"/>
      <c r="AF89" s="32"/>
      <c r="AG89" s="32"/>
      <c r="AH89" s="32"/>
      <c r="AI89" s="32"/>
    </row>
    <row r="90" spans="1:35" x14ac:dyDescent="0.35">
      <c r="A90" s="34"/>
      <c r="B90" s="34"/>
      <c r="C90" s="71" t="s">
        <v>65</v>
      </c>
      <c r="D90" s="95" t="s">
        <v>6223</v>
      </c>
      <c r="E90" s="96"/>
      <c r="F90" s="83">
        <f>IF($AE$6,IF($AE$1,SUMIFS('Annual Service Data By Mode'!L:L,'Annual Service Data By Mode'!$C:$C,"="&amp;$C90,'Annual Service Data By Mode'!$AV:$AV,"=No",'Annual Service Data By Mode'!$G:$G,"=Full Reporter"),SUMIFS('Annual Service Data By Mode'!L:L,'Annual Service Data By Mode'!$C:$C,"="&amp;$C90,'Annual Service Data By Mode'!$G:$G,"=Full Reporter")),IF($AE$1,SUMIFS('Annual Service Data By Mode'!L:L,'Annual Service Data By Mode'!$C:$C,"="&amp;$C90,'Annual Service Data By Mode'!$AV:$AV,"=No"),SUMIFS('Annual Service Data By Mode'!L:L,'Annual Service Data By Mode'!$C:$C,"="&amp;$C90)))</f>
        <v>3995</v>
      </c>
      <c r="G90" s="83">
        <f>IF($AE$6,IF($AE$1,SUMIFS('Annual Service Data By Mode'!N:N,'Annual Service Data By Mode'!$C:$C,"="&amp;$C90,'Annual Service Data By Mode'!$AV:$AV,"=No",'Annual Service Data By Mode'!$G:$G,"=Full Reporter"),SUMIFS('Annual Service Data By Mode'!N:N,'Annual Service Data By Mode'!$C:$C,"="&amp;$C90,'Annual Service Data By Mode'!$G:$G,"=Full Reporter")),IF($AE$1,SUMIFS('Annual Service Data By Mode'!N:N,'Annual Service Data By Mode'!$C:$C,"="&amp;$C90,'Annual Service Data By Mode'!$AV:$AV,"=No"),SUMIFS('Annual Service Data By Mode'!N:N,'Annual Service Data By Mode'!$C:$C,"="&amp;$C90)))</f>
        <v>197</v>
      </c>
      <c r="H90" s="84">
        <f t="shared" si="24"/>
        <v>14.427166524530072</v>
      </c>
      <c r="I90" s="85">
        <f t="shared" si="25"/>
        <v>4.5364962667063766</v>
      </c>
      <c r="J90" s="84">
        <f t="shared" si="26"/>
        <v>15.044496576597693</v>
      </c>
      <c r="K90" s="84">
        <f t="shared" si="27"/>
        <v>47.845174916429826</v>
      </c>
      <c r="L90" s="83">
        <f>IF($AE$6,IF($AE$1,SUMIFS('Annual Service Data By Mode'!V:V,'Annual Service Data By Mode'!$C:$C,"="&amp;$C90,'Annual Service Data By Mode'!$AV:$AV,"=No",'Annual Service Data By Mode'!$G:$G,"=Full Reporter"),SUMIFS('Annual Service Data By Mode'!V:V,'Annual Service Data By Mode'!$C:$C,"="&amp;$C90,'Annual Service Data By Mode'!$G:$G,"=Full Reporter")),IF($AE$1,SUMIFS('Annual Service Data By Mode'!V:V,'Annual Service Data By Mode'!$C:$C,"="&amp;$C90,'Annual Service Data By Mode'!$AV:$AV,"=No"),SUMIFS('Annual Service Data By Mode'!V:V,'Annual Service Data By Mode'!$C:$C,"="&amp;$C90)))</f>
        <v>96861441</v>
      </c>
      <c r="M90" s="83">
        <f>IF($AE$6,IF($AE$1,SUMIFS('Annual Service Data By Mode'!X:X,'Annual Service Data By Mode'!$C:$C,"="&amp;$C90,'Annual Service Data By Mode'!$AV:$AV,"=No",'Annual Service Data By Mode'!$G:$G,"=Full Reporter"),SUMIFS('Annual Service Data By Mode'!X:X,'Annual Service Data By Mode'!$C:$C,"="&amp;$C90,'Annual Service Data By Mode'!$G:$G,"=Full Reporter")),IF($AE$1,SUMIFS('Annual Service Data By Mode'!X:X,'Annual Service Data By Mode'!$C:$C,"="&amp;$C90,'Annual Service Data By Mode'!$AV:$AV,"=No"),SUMIFS('Annual Service Data By Mode'!X:X,'Annual Service Data By Mode'!$C:$C,"="&amp;$C90)))</f>
        <v>141836609</v>
      </c>
      <c r="N90" s="83">
        <f>IF($AE$6,IF($AE$1,SUMIFS('Annual Service Data By Mode'!Z:Z,'Annual Service Data By Mode'!$C:$C,"="&amp;$C90,'Annual Service Data By Mode'!$AV:$AV,"=No",'Annual Service Data By Mode'!$G:$G,"=Full Reporter"),SUMIFS('Annual Service Data By Mode'!Z:Z,'Annual Service Data By Mode'!$C:$C,"="&amp;$C90,'Annual Service Data By Mode'!$G:$G,"=Full Reporter")),IF($AE$1,SUMIFS('Annual Service Data By Mode'!Z:Z,'Annual Service Data By Mode'!$C:$C,"="&amp;$C90,'Annual Service Data By Mode'!$AV:$AV,"=No"),SUMIFS('Annual Service Data By Mode'!Z:Z,'Annual Service Data By Mode'!$C:$C,"="&amp;$C90)))</f>
        <v>133796720</v>
      </c>
      <c r="O90" s="83">
        <f>IF($AE$6,IF($AE$1,SUMIFS('Annual Service Data By Mode'!AB:AB,'Annual Service Data By Mode'!$C:$C,"="&amp;$C90,'Annual Service Data By Mode'!$AV:$AV,"=No",'Annual Service Data By Mode'!$G:$G,"=Full Reporter"),SUMIFS('Annual Service Data By Mode'!AB:AB,'Annual Service Data By Mode'!$C:$C,"="&amp;$C90,'Annual Service Data By Mode'!$G:$G,"=Full Reporter")),IF($AE$1,SUMIFS('Annual Service Data By Mode'!AB:AB,'Annual Service Data By Mode'!$C:$C,"="&amp;$C90,'Annual Service Data By Mode'!$AV:$AV,"=No"),SUMIFS('Annual Service Data By Mode'!AB:AB,'Annual Service Data By Mode'!$C:$C,"="&amp;$C90)))</f>
        <v>12595609</v>
      </c>
      <c r="P90" s="83">
        <f>IF($AE$6,IF($AE$1,SUMIFS('Annual Service Data By Mode'!AD:AD,'Annual Service Data By Mode'!$C:$C,"="&amp;$C90,'Annual Service Data By Mode'!$AV:$AV,"=No",'Annual Service Data By Mode'!$G:$G,"=Full Reporter"),SUMIFS('Annual Service Data By Mode'!AD:AD,'Annual Service Data By Mode'!$C:$C,"="&amp;$C90,'Annual Service Data By Mode'!$G:$G,"=Full Reporter")),IF($AE$1,SUMIFS('Annual Service Data By Mode'!AD:AD,'Annual Service Data By Mode'!$C:$C,"="&amp;$C90,'Annual Service Data By Mode'!$AV:$AV,"=No"),SUMIFS('Annual Service Data By Mode'!AD:AD,'Annual Service Data By Mode'!$C:$C,"="&amp;$C90)))</f>
        <v>10000734</v>
      </c>
      <c r="Q90" s="83">
        <f>IF($AE$6,IF($AE$1,SUMIFS('Annual Service Data By Mode'!AF:AF,'Annual Service Data By Mode'!$C:$C,"="&amp;$C90,'Annual Service Data By Mode'!$AV:$AV,"=No",'Annual Service Data By Mode'!$G:$G,"=Full Reporter"),SUMIFS('Annual Service Data By Mode'!AF:AF,'Annual Service Data By Mode'!$C:$C,"="&amp;$C90,'Annual Service Data By Mode'!$G:$G,"=Full Reporter")),IF($AE$1,SUMIFS('Annual Service Data By Mode'!AF:AF,'Annual Service Data By Mode'!$C:$C,"="&amp;$C90,'Annual Service Data By Mode'!$AV:$AV,"=No"),SUMIFS('Annual Service Data By Mode'!AF:AF,'Annual Service Data By Mode'!$C:$C,"="&amp;$C90)))</f>
        <v>9273943</v>
      </c>
      <c r="R90" s="83">
        <f>IF($AE$6,IF($AE$1,SUMIFS('Annual Service Data By Mode'!AH:AH,'Annual Service Data By Mode'!$C:$C,"="&amp;$C90,'Annual Service Data By Mode'!$AV:$AV,"=No",'Annual Service Data By Mode'!$G:$G,"=Full Reporter"),SUMIFS('Annual Service Data By Mode'!AH:AH,'Annual Service Data By Mode'!$C:$C,"="&amp;$C90,'Annual Service Data By Mode'!$G:$G,"=Full Reporter")),IF($AE$1,SUMIFS('Annual Service Data By Mode'!AH:AH,'Annual Service Data By Mode'!$C:$C,"="&amp;$C90,'Annual Service Data By Mode'!$AV:$AV,"=No"),SUMIFS('Annual Service Data By Mode'!AH:AH,'Annual Service Data By Mode'!$C:$C,"="&amp;$C90)))</f>
        <v>1053359</v>
      </c>
      <c r="S90" s="83">
        <f>IF($AE$6,IF($AE$1,SUMIFS('Annual Service Data By Mode'!AJ:AJ,'Annual Service Data By Mode'!$C:$C,"="&amp;$C90,'Annual Service Data By Mode'!$AV:$AV,"=No",'Annual Service Data By Mode'!$G:$G,"=Full Reporter"),SUMIFS('Annual Service Data By Mode'!AJ:AJ,'Annual Service Data By Mode'!$C:$C,"="&amp;$C90,'Annual Service Data By Mode'!$G:$G,"=Full Reporter")),IF($AE$1,SUMIFS('Annual Service Data By Mode'!AJ:AJ,'Annual Service Data By Mode'!$C:$C,"="&amp;$C90,'Annual Service Data By Mode'!$AV:$AV,"=No"),SUMIFS('Annual Service Data By Mode'!AJ:AJ,'Annual Service Data By Mode'!$C:$C,"="&amp;$C90)))</f>
        <v>11518475</v>
      </c>
      <c r="T90" s="83">
        <f>IF($AE$6,IF($AE$1,SUMIFS('Annual Service Data By Mode'!AL:AL,'Annual Service Data By Mode'!$C:$C,"="&amp;$C90,'Annual Service Data By Mode'!$AV:$AV,"=No",'Annual Service Data By Mode'!$G:$G,"=Full Reporter"),SUMIFS('Annual Service Data By Mode'!AL:AL,'Annual Service Data By Mode'!$C:$C,"="&amp;$C90,'Annual Service Data By Mode'!$G:$G,"=Full Reporter")),IF($AE$1,SUMIFS('Annual Service Data By Mode'!AL:AL,'Annual Service Data By Mode'!$C:$C,"="&amp;$C90,'Annual Service Data By Mode'!$AV:$AV,"=No"),SUMIFS('Annual Service Data By Mode'!AL:AL,'Annual Service Data By Mode'!$C:$C,"="&amp;$C90)))</f>
        <v>11305041</v>
      </c>
      <c r="U90" s="83">
        <f>IF($AE$6,IF($AE$1,SUMIFS('Annual Service Data By Mode'!AN:AN,'Annual Service Data By Mode'!$C:$C,"="&amp;$C90,'Annual Service Data By Mode'!$AV:$AV,"=No",'Annual Service Data By Mode'!$G:$G,"=Full Reporter"),SUMIFS('Annual Service Data By Mode'!AN:AN,'Annual Service Data By Mode'!$C:$C,"="&amp;$C90,'Annual Service Data By Mode'!$G:$G,"=Full Reporter")),IF($AE$1,SUMIFS('Annual Service Data By Mode'!AN:AN,'Annual Service Data By Mode'!$C:$C,"="&amp;$C90,'Annual Service Data By Mode'!$AV:$AV,"=No"),SUMIFS('Annual Service Data By Mode'!AN:AN,'Annual Service Data By Mode'!$C:$C,"="&amp;$C90)))</f>
        <v>759600</v>
      </c>
      <c r="V90" s="83">
        <f>IF($AE$6,IF($AE$1,SUMIFS('Annual Service Data By Mode'!AP:AP,'Annual Service Data By Mode'!$C:$C,"="&amp;$C90,'Annual Service Data By Mode'!$AV:$AV,"=No",'Annual Service Data By Mode'!$G:$G,"=Full Reporter"),SUMIFS('Annual Service Data By Mode'!AP:AP,'Annual Service Data By Mode'!$C:$C,"="&amp;$C90,'Annual Service Data By Mode'!$G:$G,"=Full Reporter")),IF($AE$1,SUMIFS('Annual Service Data By Mode'!AP:AP,'Annual Service Data By Mode'!$C:$C,"="&amp;$C90,'Annual Service Data By Mode'!$AV:$AV,"=No"),SUMIFS('Annual Service Data By Mode'!AP:AP,'Annual Service Data By Mode'!$C:$C,"="&amp;$C90)))</f>
        <v>742922</v>
      </c>
      <c r="W90" s="83">
        <f>IF($AE$6,IF($AE$1,SUMIFS('Annual Service Data By Mode'!AR:AR,'Annual Service Data By Mode'!$C:$C,"="&amp;$C90,'Annual Service Data By Mode'!$AV:$AV,"=No",'Annual Service Data By Mode'!$G:$G,"=Full Reporter"),SUMIFS('Annual Service Data By Mode'!AR:AR,'Annual Service Data By Mode'!$C:$C,"="&amp;$C90,'Annual Service Data By Mode'!$G:$G,"=Full Reporter")),IF($AE$1,SUMIFS('Annual Service Data By Mode'!AR:AR,'Annual Service Data By Mode'!$C:$C,"="&amp;$C90,'Annual Service Data By Mode'!$AV:$AV,"=No"),SUMIFS('Annual Service Data By Mode'!AR:AR,'Annual Service Data By Mode'!$C:$C,"="&amp;$C90)))</f>
        <v>443713425</v>
      </c>
      <c r="X90" s="168">
        <f>IF($AE$6,IF($AE$1,SUMIFS('Annual Service Data By Mode'!AT:AT,'Annual Service Data By Mode'!$C:$C,"="&amp;$C90,'Annual Service Data By Mode'!$AV:$AV,"=No",'Annual Service Data By Mode'!$G:$G,"=Full Reporter"),SUMIFS('Annual Service Data By Mode'!AT:AT,'Annual Service Data By Mode'!$C:$C,"="&amp;$C90,'Annual Service Data By Mode'!$G:$G,"=Full Reporter")),IF($AE$1,SUMIFS('Annual Service Data By Mode'!AT:AT,'Annual Service Data By Mode'!$C:$C,"="&amp;$C90,'Annual Service Data By Mode'!$AV:$AV,"=No"),SUMIFS('Annual Service Data By Mode'!AT:AT,'Annual Service Data By Mode'!$C:$C,"="&amp;$C90)))</f>
        <v>2012904296</v>
      </c>
      <c r="Y90" s="31"/>
      <c r="Z90" s="32"/>
      <c r="AA90" s="32"/>
      <c r="AB90" s="32"/>
      <c r="AC90" s="32"/>
      <c r="AD90" s="32"/>
      <c r="AE90" s="32"/>
      <c r="AF90" s="32"/>
      <c r="AG90" s="32"/>
      <c r="AH90" s="32"/>
      <c r="AI90" s="32"/>
    </row>
    <row r="91" spans="1:35" x14ac:dyDescent="0.35">
      <c r="A91" s="34"/>
      <c r="B91" s="34"/>
      <c r="C91" s="71" t="s">
        <v>66</v>
      </c>
      <c r="D91" s="95" t="s">
        <v>6224</v>
      </c>
      <c r="E91" s="96"/>
      <c r="F91" s="83">
        <f>IF($AE$6,IF($AE$1,SUMIFS('Annual Service Data By Mode'!L:L,'Annual Service Data By Mode'!$C:$C,"="&amp;$C91,'Annual Service Data By Mode'!$AV:$AV,"=No",'Annual Service Data By Mode'!$G:$G,"=Full Reporter"),SUMIFS('Annual Service Data By Mode'!L:L,'Annual Service Data By Mode'!$C:$C,"="&amp;$C91,'Annual Service Data By Mode'!$G:$G,"=Full Reporter")),IF($AE$1,SUMIFS('Annual Service Data By Mode'!L:L,'Annual Service Data By Mode'!$C:$C,"="&amp;$C91,'Annual Service Data By Mode'!$AV:$AV,"=No"),SUMIFS('Annual Service Data By Mode'!L:L,'Annual Service Data By Mode'!$C:$C,"="&amp;$C91)))</f>
        <v>2394</v>
      </c>
      <c r="G91" s="83">
        <f>IF($AE$6,IF($AE$1,SUMIFS('Annual Service Data By Mode'!N:N,'Annual Service Data By Mode'!$C:$C,"="&amp;$C91,'Annual Service Data By Mode'!$AV:$AV,"=No",'Annual Service Data By Mode'!$G:$G,"=Full Reporter"),SUMIFS('Annual Service Data By Mode'!N:N,'Annual Service Data By Mode'!$C:$C,"="&amp;$C91,'Annual Service Data By Mode'!$G:$G,"=Full Reporter")),IF($AE$1,SUMIFS('Annual Service Data By Mode'!N:N,'Annual Service Data By Mode'!$C:$C,"="&amp;$C91,'Annual Service Data By Mode'!$AV:$AV,"=No"),SUMIFS('Annual Service Data By Mode'!N:N,'Annual Service Data By Mode'!$C:$C,"="&amp;$C91)))</f>
        <v>54</v>
      </c>
      <c r="H91" s="84">
        <f t="shared" si="24"/>
        <v>14.956062037429371</v>
      </c>
      <c r="I91" s="85">
        <f t="shared" si="25"/>
        <v>6.527734263840224</v>
      </c>
      <c r="J91" s="84">
        <f t="shared" si="26"/>
        <v>11.347948430063401</v>
      </c>
      <c r="K91" s="84">
        <f t="shared" si="27"/>
        <v>25.999927977725598</v>
      </c>
      <c r="L91" s="83">
        <f>IF($AE$6,IF($AE$1,SUMIFS('Annual Service Data By Mode'!V:V,'Annual Service Data By Mode'!$C:$C,"="&amp;$C91,'Annual Service Data By Mode'!$AV:$AV,"=No",'Annual Service Data By Mode'!$G:$G,"=Full Reporter"),SUMIFS('Annual Service Data By Mode'!V:V,'Annual Service Data By Mode'!$C:$C,"="&amp;$C91,'Annual Service Data By Mode'!$G:$G,"=Full Reporter")),IF($AE$1,SUMIFS('Annual Service Data By Mode'!V:V,'Annual Service Data By Mode'!$C:$C,"="&amp;$C91,'Annual Service Data By Mode'!$AV:$AV,"=No"),SUMIFS('Annual Service Data By Mode'!V:V,'Annual Service Data By Mode'!$C:$C,"="&amp;$C91)))</f>
        <v>61916379</v>
      </c>
      <c r="M91" s="83">
        <f>IF($AE$6,IF($AE$1,SUMIFS('Annual Service Data By Mode'!X:X,'Annual Service Data By Mode'!$C:$C,"="&amp;$C91,'Annual Service Data By Mode'!$AV:$AV,"=No",'Annual Service Data By Mode'!$G:$G,"=Full Reporter"),SUMIFS('Annual Service Data By Mode'!X:X,'Annual Service Data By Mode'!$C:$C,"="&amp;$C91,'Annual Service Data By Mode'!$G:$G,"=Full Reporter")),IF($AE$1,SUMIFS('Annual Service Data By Mode'!X:X,'Annual Service Data By Mode'!$C:$C,"="&amp;$C91,'Annual Service Data By Mode'!$AV:$AV,"=No"),SUMIFS('Annual Service Data By Mode'!X:X,'Annual Service Data By Mode'!$C:$C,"="&amp;$C91)))</f>
        <v>87968793</v>
      </c>
      <c r="N91" s="83">
        <f>IF($AE$6,IF($AE$1,SUMIFS('Annual Service Data By Mode'!Z:Z,'Annual Service Data By Mode'!$C:$C,"="&amp;$C91,'Annual Service Data By Mode'!$AV:$AV,"=No",'Annual Service Data By Mode'!$G:$G,"=Full Reporter"),SUMIFS('Annual Service Data By Mode'!Z:Z,'Annual Service Data By Mode'!$C:$C,"="&amp;$C91,'Annual Service Data By Mode'!$G:$G,"=Full Reporter")),IF($AE$1,SUMIFS('Annual Service Data By Mode'!Z:Z,'Annual Service Data By Mode'!$C:$C,"="&amp;$C91,'Annual Service Data By Mode'!$AV:$AV,"=No"),SUMIFS('Annual Service Data By Mode'!Z:Z,'Annual Service Data By Mode'!$C:$C,"="&amp;$C91)))</f>
        <v>88877984</v>
      </c>
      <c r="O91" s="83">
        <f>IF($AE$6,IF($AE$1,SUMIFS('Annual Service Data By Mode'!AB:AB,'Annual Service Data By Mode'!$C:$C,"="&amp;$C91,'Annual Service Data By Mode'!$AV:$AV,"=No",'Annual Service Data By Mode'!$G:$G,"=Full Reporter"),SUMIFS('Annual Service Data By Mode'!AB:AB,'Annual Service Data By Mode'!$C:$C,"="&amp;$C91,'Annual Service Data By Mode'!$G:$G,"=Full Reporter")),IF($AE$1,SUMIFS('Annual Service Data By Mode'!AB:AB,'Annual Service Data By Mode'!$C:$C,"="&amp;$C91,'Annual Service Data By Mode'!$AV:$AV,"=No"),SUMIFS('Annual Service Data By Mode'!AB:AB,'Annual Service Data By Mode'!$C:$C,"="&amp;$C91)))</f>
        <v>9758469</v>
      </c>
      <c r="P91" s="83">
        <f>IF($AE$6,IF($AE$1,SUMIFS('Annual Service Data By Mode'!AD:AD,'Annual Service Data By Mode'!$C:$C,"="&amp;$C91,'Annual Service Data By Mode'!$AV:$AV,"=No",'Annual Service Data By Mode'!$G:$G,"=Full Reporter"),SUMIFS('Annual Service Data By Mode'!AD:AD,'Annual Service Data By Mode'!$C:$C,"="&amp;$C91,'Annual Service Data By Mode'!$G:$G,"=Full Reporter")),IF($AE$1,SUMIFS('Annual Service Data By Mode'!AD:AD,'Annual Service Data By Mode'!$C:$C,"="&amp;$C91,'Annual Service Data By Mode'!$AV:$AV,"=No"),SUMIFS('Annual Service Data By Mode'!AD:AD,'Annual Service Data By Mode'!$C:$C,"="&amp;$C91)))</f>
        <v>5743334</v>
      </c>
      <c r="Q91" s="83">
        <f>IF($AE$6,IF($AE$1,SUMIFS('Annual Service Data By Mode'!AF:AF,'Annual Service Data By Mode'!$C:$C,"="&amp;$C91,'Annual Service Data By Mode'!$AV:$AV,"=No",'Annual Service Data By Mode'!$G:$G,"=Full Reporter"),SUMIFS('Annual Service Data By Mode'!AF:AF,'Annual Service Data By Mode'!$C:$C,"="&amp;$C91,'Annual Service Data By Mode'!$G:$G,"=Full Reporter")),IF($AE$1,SUMIFS('Annual Service Data By Mode'!AF:AF,'Annual Service Data By Mode'!$C:$C,"="&amp;$C91,'Annual Service Data By Mode'!$AV:$AV,"=No"),SUMIFS('Annual Service Data By Mode'!AF:AF,'Annual Service Data By Mode'!$C:$C,"="&amp;$C91)))</f>
        <v>5942606</v>
      </c>
      <c r="R91" s="83">
        <f>IF($AE$6,IF($AE$1,SUMIFS('Annual Service Data By Mode'!AH:AH,'Annual Service Data By Mode'!$C:$C,"="&amp;$C91,'Annual Service Data By Mode'!$AV:$AV,"=No",'Annual Service Data By Mode'!$G:$G,"=Full Reporter"),SUMIFS('Annual Service Data By Mode'!AH:AH,'Annual Service Data By Mode'!$C:$C,"="&amp;$C91,'Annual Service Data By Mode'!$G:$G,"=Full Reporter")),IF($AE$1,SUMIFS('Annual Service Data By Mode'!AH:AH,'Annual Service Data By Mode'!$C:$C,"="&amp;$C91,'Annual Service Data By Mode'!$AV:$AV,"=No"),SUMIFS('Annual Service Data By Mode'!AH:AH,'Annual Service Data By Mode'!$C:$C,"="&amp;$C91)))</f>
        <v>511327</v>
      </c>
      <c r="S91" s="83">
        <f>IF($AE$6,IF($AE$1,SUMIFS('Annual Service Data By Mode'!AJ:AJ,'Annual Service Data By Mode'!$C:$C,"="&amp;$C91,'Annual Service Data By Mode'!$AV:$AV,"=No",'Annual Service Data By Mode'!$G:$G,"=Full Reporter"),SUMIFS('Annual Service Data By Mode'!AJ:AJ,'Annual Service Data By Mode'!$C:$C,"="&amp;$C91,'Annual Service Data By Mode'!$G:$G,"=Full Reporter")),IF($AE$1,SUMIFS('Annual Service Data By Mode'!AJ:AJ,'Annual Service Data By Mode'!$C:$C,"="&amp;$C91,'Annual Service Data By Mode'!$AV:$AV,"=No"),SUMIFS('Annual Service Data By Mode'!AJ:AJ,'Annual Service Data By Mode'!$C:$C,"="&amp;$C91)))</f>
        <v>4016019</v>
      </c>
      <c r="T91" s="83">
        <f>IF($AE$6,IF($AE$1,SUMIFS('Annual Service Data By Mode'!AL:AL,'Annual Service Data By Mode'!$C:$C,"="&amp;$C91,'Annual Service Data By Mode'!$AV:$AV,"=No",'Annual Service Data By Mode'!$G:$G,"=Full Reporter"),SUMIFS('Annual Service Data By Mode'!AL:AL,'Annual Service Data By Mode'!$C:$C,"="&amp;$C91,'Annual Service Data By Mode'!$G:$G,"=Full Reporter")),IF($AE$1,SUMIFS('Annual Service Data By Mode'!AL:AL,'Annual Service Data By Mode'!$C:$C,"="&amp;$C91,'Annual Service Data By Mode'!$AV:$AV,"=No"),SUMIFS('Annual Service Data By Mode'!AL:AL,'Annual Service Data By Mode'!$C:$C,"="&amp;$C91)))</f>
        <v>3890875</v>
      </c>
      <c r="U91" s="83">
        <f>IF($AE$6,IF($AE$1,SUMIFS('Annual Service Data By Mode'!AN:AN,'Annual Service Data By Mode'!$C:$C,"="&amp;$C91,'Annual Service Data By Mode'!$AV:$AV,"=No",'Annual Service Data By Mode'!$G:$G,"=Full Reporter"),SUMIFS('Annual Service Data By Mode'!AN:AN,'Annual Service Data By Mode'!$C:$C,"="&amp;$C91,'Annual Service Data By Mode'!$G:$G,"=Full Reporter")),IF($AE$1,SUMIFS('Annual Service Data By Mode'!AN:AN,'Annual Service Data By Mode'!$C:$C,"="&amp;$C91,'Annual Service Data By Mode'!$AV:$AV,"=No"),SUMIFS('Annual Service Data By Mode'!AN:AN,'Annual Service Data By Mode'!$C:$C,"="&amp;$C91)))</f>
        <v>167959</v>
      </c>
      <c r="V91" s="83">
        <f>IF($AE$6,IF($AE$1,SUMIFS('Annual Service Data By Mode'!AP:AP,'Annual Service Data By Mode'!$C:$C,"="&amp;$C91,'Annual Service Data By Mode'!$AV:$AV,"=No",'Annual Service Data By Mode'!$G:$G,"=Full Reporter"),SUMIFS('Annual Service Data By Mode'!AP:AP,'Annual Service Data By Mode'!$C:$C,"="&amp;$C91,'Annual Service Data By Mode'!$G:$G,"=Full Reporter")),IF($AE$1,SUMIFS('Annual Service Data By Mode'!AP:AP,'Annual Service Data By Mode'!$C:$C,"="&amp;$C91,'Annual Service Data By Mode'!$AV:$AV,"=No"),SUMIFS('Annual Service Data By Mode'!AP:AP,'Annual Service Data By Mode'!$C:$C,"="&amp;$C91)))</f>
        <v>161679</v>
      </c>
      <c r="W91" s="83">
        <f>IF($AE$6,IF($AE$1,SUMIFS('Annual Service Data By Mode'!AR:AR,'Annual Service Data By Mode'!$C:$C,"="&amp;$C91,'Annual Service Data By Mode'!$AV:$AV,"=No",'Annual Service Data By Mode'!$G:$G,"=Full Reporter"),SUMIFS('Annual Service Data By Mode'!AR:AR,'Annual Service Data By Mode'!$C:$C,"="&amp;$C91,'Annual Service Data By Mode'!$G:$G,"=Full Reporter")),IF($AE$1,SUMIFS('Annual Service Data By Mode'!AR:AR,'Annual Service Data By Mode'!$C:$C,"="&amp;$C91,'Annual Service Data By Mode'!$AV:$AV,"=No"),SUMIFS('Annual Service Data By Mode'!AR:AR,'Annual Service Data By Mode'!$C:$C,"="&amp;$C91)))</f>
        <v>154507328</v>
      </c>
      <c r="X91" s="168">
        <f>IF($AE$6,IF($AE$1,SUMIFS('Annual Service Data By Mode'!AT:AT,'Annual Service Data By Mode'!$C:$C,"="&amp;$C91,'Annual Service Data By Mode'!$AV:$AV,"=No",'Annual Service Data By Mode'!$G:$G,"=Full Reporter"),SUMIFS('Annual Service Data By Mode'!AT:AT,'Annual Service Data By Mode'!$C:$C,"="&amp;$C91,'Annual Service Data By Mode'!$G:$G,"=Full Reporter")),IF($AE$1,SUMIFS('Annual Service Data By Mode'!AT:AT,'Annual Service Data By Mode'!$C:$C,"="&amp;$C91,'Annual Service Data By Mode'!$AV:$AV,"=No"),SUMIFS('Annual Service Data By Mode'!AT:AT,'Annual Service Data By Mode'!$C:$C,"="&amp;$C91)))</f>
        <v>1008582779</v>
      </c>
      <c r="Y91" s="31"/>
      <c r="Z91" s="32"/>
      <c r="AA91" s="32"/>
      <c r="AB91" s="32"/>
      <c r="AC91" s="32"/>
      <c r="AD91" s="32"/>
      <c r="AE91" s="32"/>
      <c r="AF91" s="32"/>
      <c r="AG91" s="32"/>
      <c r="AH91" s="32"/>
      <c r="AI91" s="32"/>
    </row>
    <row r="92" spans="1:35" x14ac:dyDescent="0.35">
      <c r="A92" s="34"/>
      <c r="B92" s="34"/>
      <c r="C92" s="71" t="s">
        <v>70</v>
      </c>
      <c r="D92" s="95" t="s">
        <v>6225</v>
      </c>
      <c r="E92" s="96"/>
      <c r="F92" s="83">
        <f>IF($AE$6,IF($AE$1,SUMIFS('Annual Service Data By Mode'!L:L,'Annual Service Data By Mode'!$C:$C,"="&amp;$C92,'Annual Service Data By Mode'!$AV:$AV,"=No",'Annual Service Data By Mode'!$G:$G,"=Full Reporter"),SUMIFS('Annual Service Data By Mode'!L:L,'Annual Service Data By Mode'!$C:$C,"="&amp;$C92,'Annual Service Data By Mode'!$G:$G,"=Full Reporter")),IF($AE$1,SUMIFS('Annual Service Data By Mode'!L:L,'Annual Service Data By Mode'!$C:$C,"="&amp;$C92,'Annual Service Data By Mode'!$AV:$AV,"=No"),SUMIFS('Annual Service Data By Mode'!L:L,'Annual Service Data By Mode'!$C:$C,"="&amp;$C92)))</f>
        <v>502</v>
      </c>
      <c r="G92" s="83">
        <f>IF($AE$6,IF($AE$1,SUMIFS('Annual Service Data By Mode'!N:N,'Annual Service Data By Mode'!$C:$C,"="&amp;$C92,'Annual Service Data By Mode'!$AV:$AV,"=No",'Annual Service Data By Mode'!$G:$G,"=Full Reporter"),SUMIFS('Annual Service Data By Mode'!N:N,'Annual Service Data By Mode'!$C:$C,"="&amp;$C92,'Annual Service Data By Mode'!$G:$G,"=Full Reporter")),IF($AE$1,SUMIFS('Annual Service Data By Mode'!N:N,'Annual Service Data By Mode'!$C:$C,"="&amp;$C92,'Annual Service Data By Mode'!$AV:$AV,"=No"),SUMIFS('Annual Service Data By Mode'!N:N,'Annual Service Data By Mode'!$C:$C,"="&amp;$C92)))</f>
        <v>3</v>
      </c>
      <c r="H92" s="84">
        <f t="shared" si="24"/>
        <v>20.79855836752332</v>
      </c>
      <c r="I92" s="85">
        <f t="shared" si="25"/>
        <v>6.9374442381778145</v>
      </c>
      <c r="J92" s="84">
        <f t="shared" si="26"/>
        <v>2.7751556093349534</v>
      </c>
      <c r="K92" s="84">
        <f t="shared" si="27"/>
        <v>8.3199567359511182</v>
      </c>
      <c r="L92" s="83">
        <f>IF($AE$6,IF($AE$1,SUMIFS('Annual Service Data By Mode'!V:V,'Annual Service Data By Mode'!$C:$C,"="&amp;$C92,'Annual Service Data By Mode'!$AV:$AV,"=No",'Annual Service Data By Mode'!$G:$G,"=Full Reporter"),SUMIFS('Annual Service Data By Mode'!V:V,'Annual Service Data By Mode'!$C:$C,"="&amp;$C92,'Annual Service Data By Mode'!$G:$G,"=Full Reporter")),IF($AE$1,SUMIFS('Annual Service Data By Mode'!V:V,'Annual Service Data By Mode'!$C:$C,"="&amp;$C92,'Annual Service Data By Mode'!$AV:$AV,"=No"),SUMIFS('Annual Service Data By Mode'!V:V,'Annual Service Data By Mode'!$C:$C,"="&amp;$C92)))</f>
        <v>2973121</v>
      </c>
      <c r="M92" s="83">
        <f>IF($AE$6,IF($AE$1,SUMIFS('Annual Service Data By Mode'!X:X,'Annual Service Data By Mode'!$C:$C,"="&amp;$C92,'Annual Service Data By Mode'!$AV:$AV,"=No",'Annual Service Data By Mode'!$G:$G,"=Full Reporter"),SUMIFS('Annual Service Data By Mode'!X:X,'Annual Service Data By Mode'!$C:$C,"="&amp;$C92,'Annual Service Data By Mode'!$G:$G,"=Full Reporter")),IF($AE$1,SUMIFS('Annual Service Data By Mode'!X:X,'Annual Service Data By Mode'!$C:$C,"="&amp;$C92,'Annual Service Data By Mode'!$AV:$AV,"=No"),SUMIFS('Annual Service Data By Mode'!X:X,'Annual Service Data By Mode'!$C:$C,"="&amp;$C92)))</f>
        <v>2760732</v>
      </c>
      <c r="N92" s="83">
        <f>IF($AE$6,IF($AE$1,SUMIFS('Annual Service Data By Mode'!Z:Z,'Annual Service Data By Mode'!$C:$C,"="&amp;$C92,'Annual Service Data By Mode'!$AV:$AV,"=No",'Annual Service Data By Mode'!$G:$G,"=Full Reporter"),SUMIFS('Annual Service Data By Mode'!Z:Z,'Annual Service Data By Mode'!$C:$C,"="&amp;$C92,'Annual Service Data By Mode'!$G:$G,"=Full Reporter")),IF($AE$1,SUMIFS('Annual Service Data By Mode'!Z:Z,'Annual Service Data By Mode'!$C:$C,"="&amp;$C92,'Annual Service Data By Mode'!$AV:$AV,"=No"),SUMIFS('Annual Service Data By Mode'!Z:Z,'Annual Service Data By Mode'!$C:$C,"="&amp;$C92)))</f>
        <v>16556526</v>
      </c>
      <c r="O92" s="83">
        <f>IF($AE$6,IF($AE$1,SUMIFS('Annual Service Data By Mode'!AB:AB,'Annual Service Data By Mode'!$C:$C,"="&amp;$C92,'Annual Service Data By Mode'!$AV:$AV,"=No",'Annual Service Data By Mode'!$G:$G,"=Full Reporter"),SUMIFS('Annual Service Data By Mode'!AB:AB,'Annual Service Data By Mode'!$C:$C,"="&amp;$C92,'Annual Service Data By Mode'!$G:$G,"=Full Reporter")),IF($AE$1,SUMIFS('Annual Service Data By Mode'!AB:AB,'Annual Service Data By Mode'!$C:$C,"="&amp;$C92,'Annual Service Data By Mode'!$AV:$AV,"=No"),SUMIFS('Annual Service Data By Mode'!AB:AB,'Annual Service Data By Mode'!$C:$C,"="&amp;$C92)))</f>
        <v>115654</v>
      </c>
      <c r="P92" s="83">
        <f>IF($AE$6,IF($AE$1,SUMIFS('Annual Service Data By Mode'!AD:AD,'Annual Service Data By Mode'!$C:$C,"="&amp;$C92,'Annual Service Data By Mode'!$AV:$AV,"=No",'Annual Service Data By Mode'!$G:$G,"=Full Reporter"),SUMIFS('Annual Service Data By Mode'!AD:AD,'Annual Service Data By Mode'!$C:$C,"="&amp;$C92,'Annual Service Data By Mode'!$G:$G,"=Full Reporter")),IF($AE$1,SUMIFS('Annual Service Data By Mode'!AD:AD,'Annual Service Data By Mode'!$C:$C,"="&amp;$C92,'Annual Service Data By Mode'!$AV:$AV,"=No"),SUMIFS('Annual Service Data By Mode'!AD:AD,'Annual Service Data By Mode'!$C:$C,"="&amp;$C92)))</f>
        <v>154579</v>
      </c>
      <c r="Q92" s="83">
        <f>IF($AE$6,IF($AE$1,SUMIFS('Annual Service Data By Mode'!AF:AF,'Annual Service Data By Mode'!$C:$C,"="&amp;$C92,'Annual Service Data By Mode'!$AV:$AV,"=No",'Annual Service Data By Mode'!$G:$G,"=Full Reporter"),SUMIFS('Annual Service Data By Mode'!AF:AF,'Annual Service Data By Mode'!$C:$C,"="&amp;$C92,'Annual Service Data By Mode'!$G:$G,"=Full Reporter")),IF($AE$1,SUMIFS('Annual Service Data By Mode'!AF:AF,'Annual Service Data By Mode'!$C:$C,"="&amp;$C92,'Annual Service Data By Mode'!$AV:$AV,"=No"),SUMIFS('Annual Service Data By Mode'!AF:AF,'Annual Service Data By Mode'!$C:$C,"="&amp;$C92)))</f>
        <v>796042</v>
      </c>
      <c r="R92" s="83">
        <f>IF($AE$6,IF($AE$1,SUMIFS('Annual Service Data By Mode'!AH:AH,'Annual Service Data By Mode'!$C:$C,"="&amp;$C92,'Annual Service Data By Mode'!$AV:$AV,"=No",'Annual Service Data By Mode'!$G:$G,"=Full Reporter"),SUMIFS('Annual Service Data By Mode'!AH:AH,'Annual Service Data By Mode'!$C:$C,"="&amp;$C92,'Annual Service Data By Mode'!$G:$G,"=Full Reporter")),IF($AE$1,SUMIFS('Annual Service Data By Mode'!AH:AH,'Annual Service Data By Mode'!$C:$C,"="&amp;$C92,'Annual Service Data By Mode'!$AV:$AV,"=No"),SUMIFS('Annual Service Data By Mode'!AH:AH,'Annual Service Data By Mode'!$C:$C,"="&amp;$C92)))</f>
        <v>4706</v>
      </c>
      <c r="S92" s="83">
        <f>IF($AE$6,IF($AE$1,SUMIFS('Annual Service Data By Mode'!AJ:AJ,'Annual Service Data By Mode'!$C:$C,"="&amp;$C92,'Annual Service Data By Mode'!$AV:$AV,"=No",'Annual Service Data By Mode'!$G:$G,"=Full Reporter"),SUMIFS('Annual Service Data By Mode'!AJ:AJ,'Annual Service Data By Mode'!$C:$C,"="&amp;$C92,'Annual Service Data By Mode'!$G:$G,"=Full Reporter")),IF($AE$1,SUMIFS('Annual Service Data By Mode'!AJ:AJ,'Annual Service Data By Mode'!$C:$C,"="&amp;$C92,'Annual Service Data By Mode'!$AV:$AV,"=No"),SUMIFS('Annual Service Data By Mode'!AJ:AJ,'Annual Service Data By Mode'!$C:$C,"="&amp;$C92)))</f>
        <v>400245</v>
      </c>
      <c r="T92" s="83">
        <f>IF($AE$6,IF($AE$1,SUMIFS('Annual Service Data By Mode'!AL:AL,'Annual Service Data By Mode'!$C:$C,"="&amp;$C92,'Annual Service Data By Mode'!$AV:$AV,"=No",'Annual Service Data By Mode'!$G:$G,"=Full Reporter"),SUMIFS('Annual Service Data By Mode'!AL:AL,'Annual Service Data By Mode'!$C:$C,"="&amp;$C92,'Annual Service Data By Mode'!$G:$G,"=Full Reporter")),IF($AE$1,SUMIFS('Annual Service Data By Mode'!AL:AL,'Annual Service Data By Mode'!$C:$C,"="&amp;$C92,'Annual Service Data By Mode'!$AV:$AV,"=No"),SUMIFS('Annual Service Data By Mode'!AL:AL,'Annual Service Data By Mode'!$C:$C,"="&amp;$C92)))</f>
        <v>381068</v>
      </c>
      <c r="U92" s="83">
        <f>IF($AE$6,IF($AE$1,SUMIFS('Annual Service Data By Mode'!AN:AN,'Annual Service Data By Mode'!$C:$C,"="&amp;$C92,'Annual Service Data By Mode'!$AV:$AV,"=No",'Annual Service Data By Mode'!$G:$G,"=Full Reporter"),SUMIFS('Annual Service Data By Mode'!AN:AN,'Annual Service Data By Mode'!$C:$C,"="&amp;$C92,'Annual Service Data By Mode'!$G:$G,"=Full Reporter")),IF($AE$1,SUMIFS('Annual Service Data By Mode'!AN:AN,'Annual Service Data By Mode'!$C:$C,"="&amp;$C92,'Annual Service Data By Mode'!$AV:$AV,"=No"),SUMIFS('Annual Service Data By Mode'!AN:AN,'Annual Service Data By Mode'!$C:$C,"="&amp;$C92)))</f>
        <v>15719</v>
      </c>
      <c r="V92" s="83">
        <f>IF($AE$6,IF($AE$1,SUMIFS('Annual Service Data By Mode'!AP:AP,'Annual Service Data By Mode'!$C:$C,"="&amp;$C92,'Annual Service Data By Mode'!$AV:$AV,"=No",'Annual Service Data By Mode'!$G:$G,"=Full Reporter"),SUMIFS('Annual Service Data By Mode'!AP:AP,'Annual Service Data By Mode'!$C:$C,"="&amp;$C92,'Annual Service Data By Mode'!$G:$G,"=Full Reporter")),IF($AE$1,SUMIFS('Annual Service Data By Mode'!AP:AP,'Annual Service Data By Mode'!$C:$C,"="&amp;$C92,'Annual Service Data By Mode'!$AV:$AV,"=No"),SUMIFS('Annual Service Data By Mode'!AP:AP,'Annual Service Data By Mode'!$C:$C,"="&amp;$C92)))</f>
        <v>15126</v>
      </c>
      <c r="W92" s="83">
        <f>IF($AE$6,IF($AE$1,SUMIFS('Annual Service Data By Mode'!AR:AR,'Annual Service Data By Mode'!$C:$C,"="&amp;$C92,'Annual Service Data By Mode'!$AV:$AV,"=No",'Annual Service Data By Mode'!$G:$G,"=Full Reporter"),SUMIFS('Annual Service Data By Mode'!AR:AR,'Annual Service Data By Mode'!$C:$C,"="&amp;$C92,'Annual Service Data By Mode'!$G:$G,"=Full Reporter")),IF($AE$1,SUMIFS('Annual Service Data By Mode'!AR:AR,'Annual Service Data By Mode'!$C:$C,"="&amp;$C92,'Annual Service Data By Mode'!$AV:$AV,"=No"),SUMIFS('Annual Service Data By Mode'!AR:AR,'Annual Service Data By Mode'!$C:$C,"="&amp;$C92)))</f>
        <v>6623035</v>
      </c>
      <c r="X92" s="168">
        <f>IF($AE$6,IF($AE$1,SUMIFS('Annual Service Data By Mode'!AT:AT,'Annual Service Data By Mode'!$C:$C,"="&amp;$C92,'Annual Service Data By Mode'!$AV:$AV,"=No",'Annual Service Data By Mode'!$G:$G,"=Full Reporter"),SUMIFS('Annual Service Data By Mode'!AT:AT,'Annual Service Data By Mode'!$C:$C,"="&amp;$C92,'Annual Service Data By Mode'!$G:$G,"=Full Reporter")),IF($AE$1,SUMIFS('Annual Service Data By Mode'!AT:AT,'Annual Service Data By Mode'!$C:$C,"="&amp;$C92,'Annual Service Data By Mode'!$AV:$AV,"=No"),SUMIFS('Annual Service Data By Mode'!AT:AT,'Annual Service Data By Mode'!$C:$C,"="&amp;$C92)))</f>
        <v>45946936</v>
      </c>
      <c r="Y92" s="31"/>
      <c r="Z92" s="32"/>
      <c r="AA92" s="32"/>
      <c r="AB92" s="32"/>
      <c r="AC92" s="32"/>
      <c r="AD92" s="32"/>
      <c r="AE92" s="32"/>
      <c r="AF92" s="32"/>
      <c r="AG92" s="32"/>
      <c r="AH92" s="32"/>
      <c r="AI92" s="32"/>
    </row>
    <row r="93" spans="1:35" x14ac:dyDescent="0.35">
      <c r="A93" s="34"/>
      <c r="B93" s="34"/>
      <c r="C93" s="71" t="s">
        <v>71</v>
      </c>
      <c r="D93" s="95" t="s">
        <v>6226</v>
      </c>
      <c r="E93" s="96"/>
      <c r="F93" s="83">
        <f>IF($AE$6,IF($AE$1,SUMIFS('Annual Service Data By Mode'!L:L,'Annual Service Data By Mode'!$C:$C,"="&amp;$C93,'Annual Service Data By Mode'!$AV:$AV,"=No",'Annual Service Data By Mode'!$G:$G,"=Full Reporter"),SUMIFS('Annual Service Data By Mode'!L:L,'Annual Service Data By Mode'!$C:$C,"="&amp;$C93,'Annual Service Data By Mode'!$G:$G,"=Full Reporter")),IF($AE$1,SUMIFS('Annual Service Data By Mode'!L:L,'Annual Service Data By Mode'!$C:$C,"="&amp;$C93,'Annual Service Data By Mode'!$AV:$AV,"=No"),SUMIFS('Annual Service Data By Mode'!L:L,'Annual Service Data By Mode'!$C:$C,"="&amp;$C93)))</f>
        <v>3557</v>
      </c>
      <c r="G93" s="83">
        <f>IF($AE$6,IF($AE$1,SUMIFS('Annual Service Data By Mode'!N:N,'Annual Service Data By Mode'!$C:$C,"="&amp;$C93,'Annual Service Data By Mode'!$AV:$AV,"=No",'Annual Service Data By Mode'!$G:$G,"=Full Reporter"),SUMIFS('Annual Service Data By Mode'!N:N,'Annual Service Data By Mode'!$C:$C,"="&amp;$C93,'Annual Service Data By Mode'!$G:$G,"=Full Reporter")),IF($AE$1,SUMIFS('Annual Service Data By Mode'!N:N,'Annual Service Data By Mode'!$C:$C,"="&amp;$C93,'Annual Service Data By Mode'!$AV:$AV,"=No"),SUMIFS('Annual Service Data By Mode'!N:N,'Annual Service Data By Mode'!$C:$C,"="&amp;$C93)))</f>
        <v>4</v>
      </c>
      <c r="H93" s="84">
        <f t="shared" si="24"/>
        <v>14.290930465170696</v>
      </c>
      <c r="I93" s="85">
        <f t="shared" si="25"/>
        <v>4.2840007158461013</v>
      </c>
      <c r="J93" s="84">
        <f t="shared" si="26"/>
        <v>4.2461303622194233</v>
      </c>
      <c r="K93" s="84">
        <f t="shared" si="27"/>
        <v>14.164599349405842</v>
      </c>
      <c r="L93" s="83">
        <f>IF($AE$6,IF($AE$1,SUMIFS('Annual Service Data By Mode'!V:V,'Annual Service Data By Mode'!$C:$C,"="&amp;$C93,'Annual Service Data By Mode'!$AV:$AV,"=No",'Annual Service Data By Mode'!$G:$G,"=Full Reporter"),SUMIFS('Annual Service Data By Mode'!V:V,'Annual Service Data By Mode'!$C:$C,"="&amp;$C93,'Annual Service Data By Mode'!$G:$G,"=Full Reporter")),IF($AE$1,SUMIFS('Annual Service Data By Mode'!V:V,'Annual Service Data By Mode'!$C:$C,"="&amp;$C93,'Annual Service Data By Mode'!$AV:$AV,"=No"),SUMIFS('Annual Service Data By Mode'!V:V,'Annual Service Data By Mode'!$C:$C,"="&amp;$C93)))</f>
        <v>36074200</v>
      </c>
      <c r="M93" s="83">
        <f>IF($AE$6,IF($AE$1,SUMIFS('Annual Service Data By Mode'!X:X,'Annual Service Data By Mode'!$C:$C,"="&amp;$C93,'Annual Service Data By Mode'!$AV:$AV,"=No",'Annual Service Data By Mode'!$G:$G,"=Full Reporter"),SUMIFS('Annual Service Data By Mode'!X:X,'Annual Service Data By Mode'!$C:$C,"="&amp;$C93,'Annual Service Data By Mode'!$G:$G,"=Full Reporter")),IF($AE$1,SUMIFS('Annual Service Data By Mode'!X:X,'Annual Service Data By Mode'!$C:$C,"="&amp;$C93,'Annual Service Data By Mode'!$AV:$AV,"=No"),SUMIFS('Annual Service Data By Mode'!X:X,'Annual Service Data By Mode'!$C:$C,"="&amp;$C93)))</f>
        <v>73366324</v>
      </c>
      <c r="N93" s="83">
        <f>IF($AE$6,IF($AE$1,SUMIFS('Annual Service Data By Mode'!Z:Z,'Annual Service Data By Mode'!$C:$C,"="&amp;$C93,'Annual Service Data By Mode'!$AV:$AV,"=No",'Annual Service Data By Mode'!$G:$G,"=Full Reporter"),SUMIFS('Annual Service Data By Mode'!Z:Z,'Annual Service Data By Mode'!$C:$C,"="&amp;$C93,'Annual Service Data By Mode'!$G:$G,"=Full Reporter")),IF($AE$1,SUMIFS('Annual Service Data By Mode'!Z:Z,'Annual Service Data By Mode'!$C:$C,"="&amp;$C93,'Annual Service Data By Mode'!$AV:$AV,"=No"),SUMIFS('Annual Service Data By Mode'!Z:Z,'Annual Service Data By Mode'!$C:$C,"="&amp;$C93)))</f>
        <v>96984142</v>
      </c>
      <c r="O93" s="83">
        <f>IF($AE$6,IF($AE$1,SUMIFS('Annual Service Data By Mode'!AB:AB,'Annual Service Data By Mode'!$C:$C,"="&amp;$C93,'Annual Service Data By Mode'!$AV:$AV,"=No",'Annual Service Data By Mode'!$G:$G,"=Full Reporter"),SUMIFS('Annual Service Data By Mode'!AB:AB,'Annual Service Data By Mode'!$C:$C,"="&amp;$C93,'Annual Service Data By Mode'!$G:$G,"=Full Reporter")),IF($AE$1,SUMIFS('Annual Service Data By Mode'!AB:AB,'Annual Service Data By Mode'!$C:$C,"="&amp;$C93,'Annual Service Data By Mode'!$AV:$AV,"=No"),SUMIFS('Annual Service Data By Mode'!AB:AB,'Annual Service Data By Mode'!$C:$C,"="&amp;$C93)))</f>
        <v>7002809</v>
      </c>
      <c r="P93" s="83">
        <f>IF($AE$6,IF($AE$1,SUMIFS('Annual Service Data By Mode'!AD:AD,'Annual Service Data By Mode'!$C:$C,"="&amp;$C93,'Annual Service Data By Mode'!$AV:$AV,"=No",'Annual Service Data By Mode'!$G:$G,"=Full Reporter"),SUMIFS('Annual Service Data By Mode'!AD:AD,'Annual Service Data By Mode'!$C:$C,"="&amp;$C93,'Annual Service Data By Mode'!$G:$G,"=Full Reporter")),IF($AE$1,SUMIFS('Annual Service Data By Mode'!AD:AD,'Annual Service Data By Mode'!$C:$C,"="&amp;$C93,'Annual Service Data By Mode'!$AV:$AV,"=No"),SUMIFS('Annual Service Data By Mode'!AD:AD,'Annual Service Data By Mode'!$C:$C,"="&amp;$C93)))</f>
        <v>4537794</v>
      </c>
      <c r="Q93" s="83">
        <f>IF($AE$6,IF($AE$1,SUMIFS('Annual Service Data By Mode'!AF:AF,'Annual Service Data By Mode'!$C:$C,"="&amp;$C93,'Annual Service Data By Mode'!$AV:$AV,"=No",'Annual Service Data By Mode'!$G:$G,"=Full Reporter"),SUMIFS('Annual Service Data By Mode'!AF:AF,'Annual Service Data By Mode'!$C:$C,"="&amp;$C93,'Annual Service Data By Mode'!$G:$G,"=Full Reporter")),IF($AE$1,SUMIFS('Annual Service Data By Mode'!AF:AF,'Annual Service Data By Mode'!$C:$C,"="&amp;$C93,'Annual Service Data By Mode'!$AV:$AV,"=No"),SUMIFS('Annual Service Data By Mode'!AF:AF,'Annual Service Data By Mode'!$C:$C,"="&amp;$C93)))</f>
        <v>6786412</v>
      </c>
      <c r="R93" s="83">
        <f>IF($AE$6,IF($AE$1,SUMIFS('Annual Service Data By Mode'!AH:AH,'Annual Service Data By Mode'!$C:$C,"="&amp;$C93,'Annual Service Data By Mode'!$AV:$AV,"=No",'Annual Service Data By Mode'!$G:$G,"=Full Reporter"),SUMIFS('Annual Service Data By Mode'!AH:AH,'Annual Service Data By Mode'!$C:$C,"="&amp;$C93,'Annual Service Data By Mode'!$G:$G,"=Full Reporter")),IF($AE$1,SUMIFS('Annual Service Data By Mode'!AH:AH,'Annual Service Data By Mode'!$C:$C,"="&amp;$C93,'Annual Service Data By Mode'!$AV:$AV,"=No"),SUMIFS('Annual Service Data By Mode'!AH:AH,'Annual Service Data By Mode'!$C:$C,"="&amp;$C93)))</f>
        <v>333074</v>
      </c>
      <c r="S93" s="83">
        <f>IF($AE$6,IF($AE$1,SUMIFS('Annual Service Data By Mode'!AJ:AJ,'Annual Service Data By Mode'!$C:$C,"="&amp;$C93,'Annual Service Data By Mode'!$AV:$AV,"=No",'Annual Service Data By Mode'!$G:$G,"=Full Reporter"),SUMIFS('Annual Service Data By Mode'!AJ:AJ,'Annual Service Data By Mode'!$C:$C,"="&amp;$C93,'Annual Service Data By Mode'!$G:$G,"=Full Reporter")),IF($AE$1,SUMIFS('Annual Service Data By Mode'!AJ:AJ,'Annual Service Data By Mode'!$C:$C,"="&amp;$C93,'Annual Service Data By Mode'!$AV:$AV,"=No"),SUMIFS('Annual Service Data By Mode'!AJ:AJ,'Annual Service Data By Mode'!$C:$C,"="&amp;$C93)))</f>
        <v>277663</v>
      </c>
      <c r="T93" s="83">
        <f>IF($AE$6,IF($AE$1,SUMIFS('Annual Service Data By Mode'!AL:AL,'Annual Service Data By Mode'!$C:$C,"="&amp;$C93,'Annual Service Data By Mode'!$AV:$AV,"=No",'Annual Service Data By Mode'!$G:$G,"=Full Reporter"),SUMIFS('Annual Service Data By Mode'!AL:AL,'Annual Service Data By Mode'!$C:$C,"="&amp;$C93,'Annual Service Data By Mode'!$G:$G,"=Full Reporter")),IF($AE$1,SUMIFS('Annual Service Data By Mode'!AL:AL,'Annual Service Data By Mode'!$C:$C,"="&amp;$C93,'Annual Service Data By Mode'!$AV:$AV,"=No"),SUMIFS('Annual Service Data By Mode'!AL:AL,'Annual Service Data By Mode'!$C:$C,"="&amp;$C93)))</f>
        <v>275318</v>
      </c>
      <c r="U93" s="83">
        <f>IF($AE$6,IF($AE$1,SUMIFS('Annual Service Data By Mode'!AN:AN,'Annual Service Data By Mode'!$C:$C,"="&amp;$C93,'Annual Service Data By Mode'!$AV:$AV,"=No",'Annual Service Data By Mode'!$G:$G,"=Full Reporter"),SUMIFS('Annual Service Data By Mode'!AN:AN,'Annual Service Data By Mode'!$C:$C,"="&amp;$C93,'Annual Service Data By Mode'!$G:$G,"=Full Reporter")),IF($AE$1,SUMIFS('Annual Service Data By Mode'!AN:AN,'Annual Service Data By Mode'!$C:$C,"="&amp;$C93,'Annual Service Data By Mode'!$AV:$AV,"=No"),SUMIFS('Annual Service Data By Mode'!AN:AN,'Annual Service Data By Mode'!$C:$C,"="&amp;$C93)))</f>
        <v>23972</v>
      </c>
      <c r="V93" s="83">
        <f>IF($AE$6,IF($AE$1,SUMIFS('Annual Service Data By Mode'!AP:AP,'Annual Service Data By Mode'!$C:$C,"="&amp;$C93,'Annual Service Data By Mode'!$AV:$AV,"=No",'Annual Service Data By Mode'!$G:$G,"=Full Reporter"),SUMIFS('Annual Service Data By Mode'!AP:AP,'Annual Service Data By Mode'!$C:$C,"="&amp;$C93,'Annual Service Data By Mode'!$G:$G,"=Full Reporter")),IF($AE$1,SUMIFS('Annual Service Data By Mode'!AP:AP,'Annual Service Data By Mode'!$C:$C,"="&amp;$C93,'Annual Service Data By Mode'!$AV:$AV,"=No"),SUMIFS('Annual Service Data By Mode'!AP:AP,'Annual Service Data By Mode'!$C:$C,"="&amp;$C93)))</f>
        <v>23765</v>
      </c>
      <c r="W93" s="83">
        <f>IF($AE$6,IF($AE$1,SUMIFS('Annual Service Data By Mode'!AR:AR,'Annual Service Data By Mode'!$C:$C,"="&amp;$C93,'Annual Service Data By Mode'!$AV:$AV,"=No",'Annual Service Data By Mode'!$G:$G,"=Full Reporter"),SUMIFS('Annual Service Data By Mode'!AR:AR,'Annual Service Data By Mode'!$C:$C,"="&amp;$C93,'Annual Service Data By Mode'!$G:$G,"=Full Reporter")),IF($AE$1,SUMIFS('Annual Service Data By Mode'!AR:AR,'Annual Service Data By Mode'!$C:$C,"="&amp;$C93,'Annual Service Data By Mode'!$AV:$AV,"=No"),SUMIFS('Annual Service Data By Mode'!AR:AR,'Annual Service Data By Mode'!$C:$C,"="&amp;$C93)))</f>
        <v>96126807</v>
      </c>
      <c r="X93" s="168">
        <f>IF($AE$6,IF($AE$1,SUMIFS('Annual Service Data By Mode'!AT:AT,'Annual Service Data By Mode'!$C:$C,"="&amp;$C93,'Annual Service Data By Mode'!$AV:$AV,"=No",'Annual Service Data By Mode'!$G:$G,"=Full Reporter"),SUMIFS('Annual Service Data By Mode'!AT:AT,'Annual Service Data By Mode'!$C:$C,"="&amp;$C93,'Annual Service Data By Mode'!$G:$G,"=Full Reporter")),IF($AE$1,SUMIFS('Annual Service Data By Mode'!AT:AT,'Annual Service Data By Mode'!$C:$C,"="&amp;$C93,'Annual Service Data By Mode'!$AV:$AV,"=No"),SUMIFS('Annual Service Data By Mode'!AT:AT,'Annual Service Data By Mode'!$C:$C,"="&amp;$C93)))</f>
        <v>411807310</v>
      </c>
      <c r="Y93" s="31"/>
      <c r="Z93" s="32"/>
      <c r="AA93" s="32"/>
      <c r="AB93" s="32"/>
      <c r="AC93" s="32"/>
      <c r="AD93" s="32"/>
      <c r="AE93" s="32"/>
      <c r="AF93" s="32"/>
      <c r="AG93" s="32"/>
      <c r="AH93" s="32"/>
      <c r="AI93" s="32"/>
    </row>
    <row r="94" spans="1:35" x14ac:dyDescent="0.35">
      <c r="A94" s="34"/>
      <c r="B94" s="34"/>
      <c r="C94" s="71" t="s">
        <v>73</v>
      </c>
      <c r="D94" s="95" t="s">
        <v>6227</v>
      </c>
      <c r="E94" s="96"/>
      <c r="F94" s="83">
        <f>IF($AE$6,IF($AE$1,SUMIFS('Annual Service Data By Mode'!L:L,'Annual Service Data By Mode'!$C:$C,"="&amp;$C94,'Annual Service Data By Mode'!$AV:$AV,"=No",'Annual Service Data By Mode'!$G:$G,"=Full Reporter"),SUMIFS('Annual Service Data By Mode'!L:L,'Annual Service Data By Mode'!$C:$C,"="&amp;$C94,'Annual Service Data By Mode'!$G:$G,"=Full Reporter")),IF($AE$1,SUMIFS('Annual Service Data By Mode'!L:L,'Annual Service Data By Mode'!$C:$C,"="&amp;$C94,'Annual Service Data By Mode'!$AV:$AV,"=No"),SUMIFS('Annual Service Data By Mode'!L:L,'Annual Service Data By Mode'!$C:$C,"="&amp;$C94)))</f>
        <v>2489</v>
      </c>
      <c r="G94" s="83">
        <f>IF($AE$6,IF($AE$1,SUMIFS('Annual Service Data By Mode'!N:N,'Annual Service Data By Mode'!$C:$C,"="&amp;$C94,'Annual Service Data By Mode'!$AV:$AV,"=No",'Annual Service Data By Mode'!$G:$G,"=Full Reporter"),SUMIFS('Annual Service Data By Mode'!N:N,'Annual Service Data By Mode'!$C:$C,"="&amp;$C94,'Annual Service Data By Mode'!$G:$G,"=Full Reporter")),IF($AE$1,SUMIFS('Annual Service Data By Mode'!N:N,'Annual Service Data By Mode'!$C:$C,"="&amp;$C94,'Annual Service Data By Mode'!$AV:$AV,"=No"),SUMIFS('Annual Service Data By Mode'!N:N,'Annual Service Data By Mode'!$C:$C,"="&amp;$C94)))</f>
        <v>27</v>
      </c>
      <c r="H94" s="84">
        <f t="shared" si="24"/>
        <v>14.858227627930379</v>
      </c>
      <c r="I94" s="85">
        <f t="shared" si="25"/>
        <v>4.5454241560459616</v>
      </c>
      <c r="J94" s="84">
        <f t="shared" si="26"/>
        <v>6.2000322021862493</v>
      </c>
      <c r="K94" s="84">
        <f t="shared" si="27"/>
        <v>20.266863244885315</v>
      </c>
      <c r="L94" s="83">
        <f>IF($AE$6,IF($AE$1,SUMIFS('Annual Service Data By Mode'!V:V,'Annual Service Data By Mode'!$C:$C,"="&amp;$C94,'Annual Service Data By Mode'!$AV:$AV,"=No",'Annual Service Data By Mode'!$G:$G,"=Full Reporter"),SUMIFS('Annual Service Data By Mode'!V:V,'Annual Service Data By Mode'!$C:$C,"="&amp;$C94,'Annual Service Data By Mode'!$G:$G,"=Full Reporter")),IF($AE$1,SUMIFS('Annual Service Data By Mode'!V:V,'Annual Service Data By Mode'!$C:$C,"="&amp;$C94,'Annual Service Data By Mode'!$AV:$AV,"=No"),SUMIFS('Annual Service Data By Mode'!V:V,'Annual Service Data By Mode'!$C:$C,"="&amp;$C94)))</f>
        <v>42781566</v>
      </c>
      <c r="M94" s="83">
        <f>IF($AE$6,IF($AE$1,SUMIFS('Annual Service Data By Mode'!X:X,'Annual Service Data By Mode'!$C:$C,"="&amp;$C94,'Annual Service Data By Mode'!$AV:$AV,"=No",'Annual Service Data By Mode'!$G:$G,"=Full Reporter"),SUMIFS('Annual Service Data By Mode'!X:X,'Annual Service Data By Mode'!$C:$C,"="&amp;$C94,'Annual Service Data By Mode'!$G:$G,"=Full Reporter")),IF($AE$1,SUMIFS('Annual Service Data By Mode'!X:X,'Annual Service Data By Mode'!$C:$C,"="&amp;$C94,'Annual Service Data By Mode'!$AV:$AV,"=No"),SUMIFS('Annual Service Data By Mode'!X:X,'Annual Service Data By Mode'!$C:$C,"="&amp;$C94)))</f>
        <v>83169542</v>
      </c>
      <c r="N94" s="83">
        <f>IF($AE$6,IF($AE$1,SUMIFS('Annual Service Data By Mode'!Z:Z,'Annual Service Data By Mode'!$C:$C,"="&amp;$C94,'Annual Service Data By Mode'!$AV:$AV,"=No",'Annual Service Data By Mode'!$G:$G,"=Full Reporter"),SUMIFS('Annual Service Data By Mode'!Z:Z,'Annual Service Data By Mode'!$C:$C,"="&amp;$C94,'Annual Service Data By Mode'!$G:$G,"=Full Reporter")),IF($AE$1,SUMIFS('Annual Service Data By Mode'!Z:Z,'Annual Service Data By Mode'!$C:$C,"="&amp;$C94,'Annual Service Data By Mode'!$AV:$AV,"=No"),SUMIFS('Annual Service Data By Mode'!Z:Z,'Annual Service Data By Mode'!$C:$C,"="&amp;$C94)))</f>
        <v>81323671</v>
      </c>
      <c r="O94" s="83">
        <f>IF($AE$6,IF($AE$1,SUMIFS('Annual Service Data By Mode'!AB:AB,'Annual Service Data By Mode'!$C:$C,"="&amp;$C94,'Annual Service Data By Mode'!$AV:$AV,"=No",'Annual Service Data By Mode'!$G:$G,"=Full Reporter"),SUMIFS('Annual Service Data By Mode'!AB:AB,'Annual Service Data By Mode'!$C:$C,"="&amp;$C94,'Annual Service Data By Mode'!$G:$G,"=Full Reporter")),IF($AE$1,SUMIFS('Annual Service Data By Mode'!AB:AB,'Annual Service Data By Mode'!$C:$C,"="&amp;$C94,'Annual Service Data By Mode'!$AV:$AV,"=No"),SUMIFS('Annual Service Data By Mode'!AB:AB,'Annual Service Data By Mode'!$C:$C,"="&amp;$C94)))</f>
        <v>15238687</v>
      </c>
      <c r="P94" s="83">
        <f>IF($AE$6,IF($AE$1,SUMIFS('Annual Service Data By Mode'!AD:AD,'Annual Service Data By Mode'!$C:$C,"="&amp;$C94,'Annual Service Data By Mode'!$AV:$AV,"=No",'Annual Service Data By Mode'!$G:$G,"=Full Reporter"),SUMIFS('Annual Service Data By Mode'!AD:AD,'Annual Service Data By Mode'!$C:$C,"="&amp;$C94,'Annual Service Data By Mode'!$G:$G,"=Full Reporter")),IF($AE$1,SUMIFS('Annual Service Data By Mode'!AD:AD,'Annual Service Data By Mode'!$C:$C,"="&amp;$C94,'Annual Service Data By Mode'!$AV:$AV,"=No"),SUMIFS('Annual Service Data By Mode'!AD:AD,'Annual Service Data By Mode'!$C:$C,"="&amp;$C94)))</f>
        <v>5321392</v>
      </c>
      <c r="Q94" s="83">
        <f>IF($AE$6,IF($AE$1,SUMIFS('Annual Service Data By Mode'!AF:AF,'Annual Service Data By Mode'!$C:$C,"="&amp;$C94,'Annual Service Data By Mode'!$AV:$AV,"=No",'Annual Service Data By Mode'!$G:$G,"=Full Reporter"),SUMIFS('Annual Service Data By Mode'!AF:AF,'Annual Service Data By Mode'!$C:$C,"="&amp;$C94,'Annual Service Data By Mode'!$G:$G,"=Full Reporter")),IF($AE$1,SUMIFS('Annual Service Data By Mode'!AF:AF,'Annual Service Data By Mode'!$C:$C,"="&amp;$C94,'Annual Service Data By Mode'!$AV:$AV,"=No"),SUMIFS('Annual Service Data By Mode'!AF:AF,'Annual Service Data By Mode'!$C:$C,"="&amp;$C94)))</f>
        <v>5473309</v>
      </c>
      <c r="R94" s="83">
        <f>IF($AE$6,IF($AE$1,SUMIFS('Annual Service Data By Mode'!AH:AH,'Annual Service Data By Mode'!$C:$C,"="&amp;$C94,'Annual Service Data By Mode'!$AV:$AV,"=No",'Annual Service Data By Mode'!$G:$G,"=Full Reporter"),SUMIFS('Annual Service Data By Mode'!AH:AH,'Annual Service Data By Mode'!$C:$C,"="&amp;$C94,'Annual Service Data By Mode'!$G:$G,"=Full Reporter")),IF($AE$1,SUMIFS('Annual Service Data By Mode'!AH:AH,'Annual Service Data By Mode'!$C:$C,"="&amp;$C94,'Annual Service Data By Mode'!$AV:$AV,"=No"),SUMIFS('Annual Service Data By Mode'!AH:AH,'Annual Service Data By Mode'!$C:$C,"="&amp;$C94)))</f>
        <v>717968</v>
      </c>
      <c r="S94" s="83">
        <f>IF($AE$6,IF($AE$1,SUMIFS('Annual Service Data By Mode'!AJ:AJ,'Annual Service Data By Mode'!$C:$C,"="&amp;$C94,'Annual Service Data By Mode'!$AV:$AV,"=No",'Annual Service Data By Mode'!$G:$G,"=Full Reporter"),SUMIFS('Annual Service Data By Mode'!AJ:AJ,'Annual Service Data By Mode'!$C:$C,"="&amp;$C94,'Annual Service Data By Mode'!$G:$G,"=Full Reporter")),IF($AE$1,SUMIFS('Annual Service Data By Mode'!AJ:AJ,'Annual Service Data By Mode'!$C:$C,"="&amp;$C94,'Annual Service Data By Mode'!$AV:$AV,"=No"),SUMIFS('Annual Service Data By Mode'!AJ:AJ,'Annual Service Data By Mode'!$C:$C,"="&amp;$C94)))</f>
        <v>2083689</v>
      </c>
      <c r="T94" s="83">
        <f>IF($AE$6,IF($AE$1,SUMIFS('Annual Service Data By Mode'!AL:AL,'Annual Service Data By Mode'!$C:$C,"="&amp;$C94,'Annual Service Data By Mode'!$AV:$AV,"=No",'Annual Service Data By Mode'!$G:$G,"=Full Reporter"),SUMIFS('Annual Service Data By Mode'!AL:AL,'Annual Service Data By Mode'!$C:$C,"="&amp;$C94,'Annual Service Data By Mode'!$G:$G,"=Full Reporter")),IF($AE$1,SUMIFS('Annual Service Data By Mode'!AL:AL,'Annual Service Data By Mode'!$C:$C,"="&amp;$C94,'Annual Service Data By Mode'!$AV:$AV,"=No"),SUMIFS('Annual Service Data By Mode'!AL:AL,'Annual Service Data By Mode'!$C:$C,"="&amp;$C94)))</f>
        <v>2056357</v>
      </c>
      <c r="U94" s="83">
        <f>IF($AE$6,IF($AE$1,SUMIFS('Annual Service Data By Mode'!AN:AN,'Annual Service Data By Mode'!$C:$C,"="&amp;$C94,'Annual Service Data By Mode'!$AV:$AV,"=No",'Annual Service Data By Mode'!$G:$G,"=Full Reporter"),SUMIFS('Annual Service Data By Mode'!AN:AN,'Annual Service Data By Mode'!$C:$C,"="&amp;$C94,'Annual Service Data By Mode'!$G:$G,"=Full Reporter")),IF($AE$1,SUMIFS('Annual Service Data By Mode'!AN:AN,'Annual Service Data By Mode'!$C:$C,"="&amp;$C94,'Annual Service Data By Mode'!$AV:$AV,"=No"),SUMIFS('Annual Service Data By Mode'!AN:AN,'Annual Service Data By Mode'!$C:$C,"="&amp;$C94)))</f>
        <v>164870</v>
      </c>
      <c r="V94" s="83">
        <f>IF($AE$6,IF($AE$1,SUMIFS('Annual Service Data By Mode'!AP:AP,'Annual Service Data By Mode'!$C:$C,"="&amp;$C94,'Annual Service Data By Mode'!$AV:$AV,"=No",'Annual Service Data By Mode'!$G:$G,"=Full Reporter"),SUMIFS('Annual Service Data By Mode'!AP:AP,'Annual Service Data By Mode'!$C:$C,"="&amp;$C94,'Annual Service Data By Mode'!$G:$G,"=Full Reporter")),IF($AE$1,SUMIFS('Annual Service Data By Mode'!AP:AP,'Annual Service Data By Mode'!$C:$C,"="&amp;$C94,'Annual Service Data By Mode'!$AV:$AV,"=No"),SUMIFS('Annual Service Data By Mode'!AP:AP,'Annual Service Data By Mode'!$C:$C,"="&amp;$C94)))</f>
        <v>160275</v>
      </c>
      <c r="W94" s="83">
        <f>IF($AE$6,IF($AE$1,SUMIFS('Annual Service Data By Mode'!AR:AR,'Annual Service Data By Mode'!$C:$C,"="&amp;$C94,'Annual Service Data By Mode'!$AV:$AV,"=No",'Annual Service Data By Mode'!$G:$G,"=Full Reporter"),SUMIFS('Annual Service Data By Mode'!AR:AR,'Annual Service Data By Mode'!$C:$C,"="&amp;$C94,'Annual Service Data By Mode'!$G:$G,"=Full Reporter")),IF($AE$1,SUMIFS('Annual Service Data By Mode'!AR:AR,'Annual Service Data By Mode'!$C:$C,"="&amp;$C94,'Annual Service Data By Mode'!$AV:$AV,"=No"),SUMIFS('Annual Service Data By Mode'!AR:AR,'Annual Service Data By Mode'!$C:$C,"="&amp;$C94)))</f>
        <v>110926805</v>
      </c>
      <c r="X94" s="168">
        <f>IF($AE$6,IF($AE$1,SUMIFS('Annual Service Data By Mode'!AT:AT,'Annual Service Data By Mode'!$C:$C,"="&amp;$C94,'Annual Service Data By Mode'!$AV:$AV,"=No",'Annual Service Data By Mode'!$G:$G,"=Full Reporter"),SUMIFS('Annual Service Data By Mode'!AT:AT,'Annual Service Data By Mode'!$C:$C,"="&amp;$C94,'Annual Service Data By Mode'!$G:$G,"=Full Reporter")),IF($AE$1,SUMIFS('Annual Service Data By Mode'!AT:AT,'Annual Service Data By Mode'!$C:$C,"="&amp;$C94,'Annual Service Data By Mode'!$AV:$AV,"=No"),SUMIFS('Annual Service Data By Mode'!AT:AT,'Annual Service Data By Mode'!$C:$C,"="&amp;$C94)))</f>
        <v>504209379</v>
      </c>
      <c r="Y94" s="31"/>
      <c r="Z94" s="32"/>
      <c r="AA94" s="32"/>
      <c r="AB94" s="32"/>
      <c r="AC94" s="32"/>
      <c r="AD94" s="32"/>
      <c r="AE94" s="32"/>
      <c r="AF94" s="32"/>
      <c r="AG94" s="32"/>
      <c r="AH94" s="32"/>
      <c r="AI94" s="32"/>
    </row>
    <row r="95" spans="1:35" x14ac:dyDescent="0.35">
      <c r="A95" s="34"/>
      <c r="B95" s="34"/>
      <c r="C95" s="71" t="s">
        <v>76</v>
      </c>
      <c r="D95" s="95" t="s">
        <v>6228</v>
      </c>
      <c r="E95" s="96"/>
      <c r="F95" s="83">
        <f>IF($AE$6,IF($AE$1,SUMIFS('Annual Service Data By Mode'!L:L,'Annual Service Data By Mode'!$C:$C,"="&amp;$C95,'Annual Service Data By Mode'!$AV:$AV,"=No",'Annual Service Data By Mode'!$G:$G,"=Full Reporter"),SUMIFS('Annual Service Data By Mode'!L:L,'Annual Service Data By Mode'!$C:$C,"="&amp;$C95,'Annual Service Data By Mode'!$G:$G,"=Full Reporter")),IF($AE$1,SUMIFS('Annual Service Data By Mode'!L:L,'Annual Service Data By Mode'!$C:$C,"="&amp;$C95,'Annual Service Data By Mode'!$AV:$AV,"=No"),SUMIFS('Annual Service Data By Mode'!L:L,'Annual Service Data By Mode'!$C:$C,"="&amp;$C95)))</f>
        <v>1899</v>
      </c>
      <c r="G95" s="83">
        <f>IF($AE$6,IF($AE$1,SUMIFS('Annual Service Data By Mode'!N:N,'Annual Service Data By Mode'!$C:$C,"="&amp;$C95,'Annual Service Data By Mode'!$AV:$AV,"=No",'Annual Service Data By Mode'!$G:$G,"=Full Reporter"),SUMIFS('Annual Service Data By Mode'!N:N,'Annual Service Data By Mode'!$C:$C,"="&amp;$C95,'Annual Service Data By Mode'!$G:$G,"=Full Reporter")),IF($AE$1,SUMIFS('Annual Service Data By Mode'!N:N,'Annual Service Data By Mode'!$C:$C,"="&amp;$C95,'Annual Service Data By Mode'!$AV:$AV,"=No"),SUMIFS('Annual Service Data By Mode'!N:N,'Annual Service Data By Mode'!$C:$C,"="&amp;$C95)))</f>
        <v>29</v>
      </c>
      <c r="H95" s="84">
        <f t="shared" si="24"/>
        <v>15.975378291131053</v>
      </c>
      <c r="I95" s="85">
        <f t="shared" si="25"/>
        <v>5.2519011203647432</v>
      </c>
      <c r="J95" s="84">
        <f t="shared" si="26"/>
        <v>5.4185580551185888</v>
      </c>
      <c r="K95" s="84">
        <f t="shared" si="27"/>
        <v>16.482319971203683</v>
      </c>
      <c r="L95" s="83">
        <f>IF($AE$6,IF($AE$1,SUMIFS('Annual Service Data By Mode'!V:V,'Annual Service Data By Mode'!$C:$C,"="&amp;$C95,'Annual Service Data By Mode'!$AV:$AV,"=No",'Annual Service Data By Mode'!$G:$G,"=Full Reporter"),SUMIFS('Annual Service Data By Mode'!V:V,'Annual Service Data By Mode'!$C:$C,"="&amp;$C95,'Annual Service Data By Mode'!$G:$G,"=Full Reporter")),IF($AE$1,SUMIFS('Annual Service Data By Mode'!V:V,'Annual Service Data By Mode'!$C:$C,"="&amp;$C95,'Annual Service Data By Mode'!$AV:$AV,"=No"),SUMIFS('Annual Service Data By Mode'!V:V,'Annual Service Data By Mode'!$C:$C,"="&amp;$C95)))</f>
        <v>34515515</v>
      </c>
      <c r="M95" s="83">
        <f>IF($AE$6,IF($AE$1,SUMIFS('Annual Service Data By Mode'!X:X,'Annual Service Data By Mode'!$C:$C,"="&amp;$C95,'Annual Service Data By Mode'!$AV:$AV,"=No",'Annual Service Data By Mode'!$G:$G,"=Full Reporter"),SUMIFS('Annual Service Data By Mode'!X:X,'Annual Service Data By Mode'!$C:$C,"="&amp;$C95,'Annual Service Data By Mode'!$G:$G,"=Full Reporter")),IF($AE$1,SUMIFS('Annual Service Data By Mode'!X:X,'Annual Service Data By Mode'!$C:$C,"="&amp;$C95,'Annual Service Data By Mode'!$AV:$AV,"=No"),SUMIFS('Annual Service Data By Mode'!X:X,'Annual Service Data By Mode'!$C:$C,"="&amp;$C95)))</f>
        <v>48284173</v>
      </c>
      <c r="N95" s="83">
        <f>IF($AE$6,IF($AE$1,SUMIFS('Annual Service Data By Mode'!Z:Z,'Annual Service Data By Mode'!$C:$C,"="&amp;$C95,'Annual Service Data By Mode'!$AV:$AV,"=No",'Annual Service Data By Mode'!$G:$G,"=Full Reporter"),SUMIFS('Annual Service Data By Mode'!Z:Z,'Annual Service Data By Mode'!$C:$C,"="&amp;$C95,'Annual Service Data By Mode'!$G:$G,"=Full Reporter")),IF($AE$1,SUMIFS('Annual Service Data By Mode'!Z:Z,'Annual Service Data By Mode'!$C:$C,"="&amp;$C95,'Annual Service Data By Mode'!$AV:$AV,"=No"),SUMIFS('Annual Service Data By Mode'!Z:Z,'Annual Service Data By Mode'!$C:$C,"="&amp;$C95)))</f>
        <v>67060788</v>
      </c>
      <c r="O95" s="83">
        <f>IF($AE$6,IF($AE$1,SUMIFS('Annual Service Data By Mode'!AB:AB,'Annual Service Data By Mode'!$C:$C,"="&amp;$C95,'Annual Service Data By Mode'!$AV:$AV,"=No",'Annual Service Data By Mode'!$G:$G,"=Full Reporter"),SUMIFS('Annual Service Data By Mode'!AB:AB,'Annual Service Data By Mode'!$C:$C,"="&amp;$C95,'Annual Service Data By Mode'!$G:$G,"=Full Reporter")),IF($AE$1,SUMIFS('Annual Service Data By Mode'!AB:AB,'Annual Service Data By Mode'!$C:$C,"="&amp;$C95,'Annual Service Data By Mode'!$AV:$AV,"=No"),SUMIFS('Annual Service Data By Mode'!AB:AB,'Annual Service Data By Mode'!$C:$C,"="&amp;$C95)))</f>
        <v>4682148</v>
      </c>
      <c r="P95" s="83">
        <f>IF($AE$6,IF($AE$1,SUMIFS('Annual Service Data By Mode'!AD:AD,'Annual Service Data By Mode'!$C:$C,"="&amp;$C95,'Annual Service Data By Mode'!$AV:$AV,"=No",'Annual Service Data By Mode'!$G:$G,"=Full Reporter"),SUMIFS('Annual Service Data By Mode'!AD:AD,'Annual Service Data By Mode'!$C:$C,"="&amp;$C95,'Annual Service Data By Mode'!$G:$G,"=Full Reporter")),IF($AE$1,SUMIFS('Annual Service Data By Mode'!AD:AD,'Annual Service Data By Mode'!$C:$C,"="&amp;$C95,'Annual Service Data By Mode'!$AV:$AV,"=No"),SUMIFS('Annual Service Data By Mode'!AD:AD,'Annual Service Data By Mode'!$C:$C,"="&amp;$C95)))</f>
        <v>3105978</v>
      </c>
      <c r="Q95" s="83">
        <f>IF($AE$6,IF($AE$1,SUMIFS('Annual Service Data By Mode'!AF:AF,'Annual Service Data By Mode'!$C:$C,"="&amp;$C95,'Annual Service Data By Mode'!$AV:$AV,"=No",'Annual Service Data By Mode'!$G:$G,"=Full Reporter"),SUMIFS('Annual Service Data By Mode'!AF:AF,'Annual Service Data By Mode'!$C:$C,"="&amp;$C95,'Annual Service Data By Mode'!$G:$G,"=Full Reporter")),IF($AE$1,SUMIFS('Annual Service Data By Mode'!AF:AF,'Annual Service Data By Mode'!$C:$C,"="&amp;$C95,'Annual Service Data By Mode'!$AV:$AV,"=No"),SUMIFS('Annual Service Data By Mode'!AF:AF,'Annual Service Data By Mode'!$C:$C,"="&amp;$C95)))</f>
        <v>4197759</v>
      </c>
      <c r="R95" s="83">
        <f>IF($AE$6,IF($AE$1,SUMIFS('Annual Service Data By Mode'!AH:AH,'Annual Service Data By Mode'!$C:$C,"="&amp;$C95,'Annual Service Data By Mode'!$AV:$AV,"=No",'Annual Service Data By Mode'!$G:$G,"=Full Reporter"),SUMIFS('Annual Service Data By Mode'!AH:AH,'Annual Service Data By Mode'!$C:$C,"="&amp;$C95,'Annual Service Data By Mode'!$G:$G,"=Full Reporter")),IF($AE$1,SUMIFS('Annual Service Data By Mode'!AH:AH,'Annual Service Data By Mode'!$C:$C,"="&amp;$C95,'Annual Service Data By Mode'!$AV:$AV,"=No"),SUMIFS('Annual Service Data By Mode'!AH:AH,'Annual Service Data By Mode'!$C:$C,"="&amp;$C95)))</f>
        <v>211646</v>
      </c>
      <c r="S95" s="83">
        <f>IF($AE$6,IF($AE$1,SUMIFS('Annual Service Data By Mode'!AJ:AJ,'Annual Service Data By Mode'!$C:$C,"="&amp;$C95,'Annual Service Data By Mode'!$AV:$AV,"=No",'Annual Service Data By Mode'!$G:$G,"=Full Reporter"),SUMIFS('Annual Service Data By Mode'!AJ:AJ,'Annual Service Data By Mode'!$C:$C,"="&amp;$C95,'Annual Service Data By Mode'!$G:$G,"=Full Reporter")),IF($AE$1,SUMIFS('Annual Service Data By Mode'!AJ:AJ,'Annual Service Data By Mode'!$C:$C,"="&amp;$C95,'Annual Service Data By Mode'!$AV:$AV,"=No"),SUMIFS('Annual Service Data By Mode'!AJ:AJ,'Annual Service Data By Mode'!$C:$C,"="&amp;$C95)))</f>
        <v>3150960</v>
      </c>
      <c r="T95" s="83">
        <f>IF($AE$6,IF($AE$1,SUMIFS('Annual Service Data By Mode'!AL:AL,'Annual Service Data By Mode'!$C:$C,"="&amp;$C95,'Annual Service Data By Mode'!$AV:$AV,"=No",'Annual Service Data By Mode'!$G:$G,"=Full Reporter"),SUMIFS('Annual Service Data By Mode'!AL:AL,'Annual Service Data By Mode'!$C:$C,"="&amp;$C95,'Annual Service Data By Mode'!$G:$G,"=Full Reporter")),IF($AE$1,SUMIFS('Annual Service Data By Mode'!AL:AL,'Annual Service Data By Mode'!$C:$C,"="&amp;$C95,'Annual Service Data By Mode'!$AV:$AV,"=No"),SUMIFS('Annual Service Data By Mode'!AL:AL,'Annual Service Data By Mode'!$C:$C,"="&amp;$C95)))</f>
        <v>3123475</v>
      </c>
      <c r="U95" s="83">
        <f>IF($AE$6,IF($AE$1,SUMIFS('Annual Service Data By Mode'!AN:AN,'Annual Service Data By Mode'!$C:$C,"="&amp;$C95,'Annual Service Data By Mode'!$AV:$AV,"=No",'Annual Service Data By Mode'!$G:$G,"=Full Reporter"),SUMIFS('Annual Service Data By Mode'!AN:AN,'Annual Service Data By Mode'!$C:$C,"="&amp;$C95,'Annual Service Data By Mode'!$G:$G,"=Full Reporter")),IF($AE$1,SUMIFS('Annual Service Data By Mode'!AN:AN,'Annual Service Data By Mode'!$C:$C,"="&amp;$C95,'Annual Service Data By Mode'!$AV:$AV,"=No"),SUMIFS('Annual Service Data By Mode'!AN:AN,'Annual Service Data By Mode'!$C:$C,"="&amp;$C95)))</f>
        <v>134202</v>
      </c>
      <c r="V95" s="83">
        <f>IF($AE$6,IF($AE$1,SUMIFS('Annual Service Data By Mode'!AP:AP,'Annual Service Data By Mode'!$C:$C,"="&amp;$C95,'Annual Service Data By Mode'!$AV:$AV,"=No",'Annual Service Data By Mode'!$G:$G,"=Full Reporter"),SUMIFS('Annual Service Data By Mode'!AP:AP,'Annual Service Data By Mode'!$C:$C,"="&amp;$C95,'Annual Service Data By Mode'!$G:$G,"=Full Reporter")),IF($AE$1,SUMIFS('Annual Service Data By Mode'!AP:AP,'Annual Service Data By Mode'!$C:$C,"="&amp;$C95,'Annual Service Data By Mode'!$AV:$AV,"=No"),SUMIFS('Annual Service Data By Mode'!AP:AP,'Annual Service Data By Mode'!$C:$C,"="&amp;$C95)))</f>
        <v>132106</v>
      </c>
      <c r="W95" s="83">
        <f>IF($AE$6,IF($AE$1,SUMIFS('Annual Service Data By Mode'!AR:AR,'Annual Service Data By Mode'!$C:$C,"="&amp;$C95,'Annual Service Data By Mode'!$AV:$AV,"=No",'Annual Service Data By Mode'!$G:$G,"=Full Reporter"),SUMIFS('Annual Service Data By Mode'!AR:AR,'Annual Service Data By Mode'!$C:$C,"="&amp;$C95,'Annual Service Data By Mode'!$G:$G,"=Full Reporter")),IF($AE$1,SUMIFS('Annual Service Data By Mode'!AR:AR,'Annual Service Data By Mode'!$C:$C,"="&amp;$C95,'Annual Service Data By Mode'!$AV:$AV,"=No"),SUMIFS('Annual Service Data By Mode'!AR:AR,'Annual Service Data By Mode'!$C:$C,"="&amp;$C95)))</f>
        <v>69188807</v>
      </c>
      <c r="X95" s="168">
        <f>IF($AE$6,IF($AE$1,SUMIFS('Annual Service Data By Mode'!AT:AT,'Annual Service Data By Mode'!$C:$C,"="&amp;$C95,'Annual Service Data By Mode'!$AV:$AV,"=No",'Annual Service Data By Mode'!$G:$G,"=Full Reporter"),SUMIFS('Annual Service Data By Mode'!AT:AT,'Annual Service Data By Mode'!$C:$C,"="&amp;$C95,'Annual Service Data By Mode'!$G:$G,"=Full Reporter")),IF($AE$1,SUMIFS('Annual Service Data By Mode'!AT:AT,'Annual Service Data By Mode'!$C:$C,"="&amp;$C95,'Annual Service Data By Mode'!$AV:$AV,"=No"),SUMIFS('Annual Service Data By Mode'!AT:AT,'Annual Service Data By Mode'!$C:$C,"="&amp;$C95)))</f>
        <v>363372773</v>
      </c>
      <c r="Y95" s="31"/>
      <c r="Z95" s="32"/>
      <c r="AA95" s="32"/>
      <c r="AB95" s="32"/>
      <c r="AC95" s="32"/>
      <c r="AD95" s="32"/>
      <c r="AE95" s="32"/>
      <c r="AF95" s="32"/>
      <c r="AG95" s="32"/>
      <c r="AH95" s="32"/>
      <c r="AI95" s="32"/>
    </row>
    <row r="96" spans="1:35" x14ac:dyDescent="0.35">
      <c r="A96" s="34"/>
      <c r="B96" s="34"/>
      <c r="C96" s="71" t="s">
        <v>230</v>
      </c>
      <c r="D96" s="95" t="s">
        <v>6229</v>
      </c>
      <c r="E96" s="96"/>
      <c r="F96" s="83">
        <f>IF($AE$6,IF($AE$1,SUMIFS('Annual Service Data By Mode'!L:L,'Annual Service Data By Mode'!$C:$C,"="&amp;$C96,'Annual Service Data By Mode'!$AV:$AV,"=No",'Annual Service Data By Mode'!$G:$G,"=Full Reporter"),SUMIFS('Annual Service Data By Mode'!L:L,'Annual Service Data By Mode'!$C:$C,"="&amp;$C96,'Annual Service Data By Mode'!$G:$G,"=Full Reporter")),IF($AE$1,SUMIFS('Annual Service Data By Mode'!L:L,'Annual Service Data By Mode'!$C:$C,"="&amp;$C96,'Annual Service Data By Mode'!$AV:$AV,"=No"),SUMIFS('Annual Service Data By Mode'!L:L,'Annual Service Data By Mode'!$C:$C,"="&amp;$C96)))</f>
        <v>4</v>
      </c>
      <c r="G96" s="83">
        <f>IF($AE$6,IF($AE$1,SUMIFS('Annual Service Data By Mode'!N:N,'Annual Service Data By Mode'!$C:$C,"="&amp;$C96,'Annual Service Data By Mode'!$AV:$AV,"=No",'Annual Service Data By Mode'!$G:$G,"=Full Reporter"),SUMIFS('Annual Service Data By Mode'!N:N,'Annual Service Data By Mode'!$C:$C,"="&amp;$C96,'Annual Service Data By Mode'!$G:$G,"=Full Reporter")),IF($AE$1,SUMIFS('Annual Service Data By Mode'!N:N,'Annual Service Data By Mode'!$C:$C,"="&amp;$C96,'Annual Service Data By Mode'!$AV:$AV,"=No"),SUMIFS('Annual Service Data By Mode'!N:N,'Annual Service Data By Mode'!$C:$C,"="&amp;$C96)))</f>
        <v>0</v>
      </c>
      <c r="H96" s="84">
        <f t="shared" si="24"/>
        <v>20.965427077280651</v>
      </c>
      <c r="I96" s="85">
        <f t="shared" si="25"/>
        <v>0</v>
      </c>
      <c r="J96" s="84">
        <f t="shared" si="26"/>
        <v>0</v>
      </c>
      <c r="K96" s="84">
        <f t="shared" si="27"/>
        <v>1.8622893666472982</v>
      </c>
      <c r="L96" s="83">
        <f>IF($AE$6,IF($AE$1,SUMIFS('Annual Service Data By Mode'!V:V,'Annual Service Data By Mode'!$C:$C,"="&amp;$C96,'Annual Service Data By Mode'!$AV:$AV,"=No",'Annual Service Data By Mode'!$G:$G,"=Full Reporter"),SUMIFS('Annual Service Data By Mode'!V:V,'Annual Service Data By Mode'!$C:$C,"="&amp;$C96,'Annual Service Data By Mode'!$G:$G,"=Full Reporter")),IF($AE$1,SUMIFS('Annual Service Data By Mode'!V:V,'Annual Service Data By Mode'!$C:$C,"="&amp;$C96,'Annual Service Data By Mode'!$AV:$AV,"=No"),SUMIFS('Annual Service Data By Mode'!V:V,'Annual Service Data By Mode'!$C:$C,"="&amp;$C96)))</f>
        <v>0</v>
      </c>
      <c r="M96" s="83">
        <f>IF($AE$6,IF($AE$1,SUMIFS('Annual Service Data By Mode'!X:X,'Annual Service Data By Mode'!$C:$C,"="&amp;$C96,'Annual Service Data By Mode'!$AV:$AV,"=No",'Annual Service Data By Mode'!$G:$G,"=Full Reporter"),SUMIFS('Annual Service Data By Mode'!X:X,'Annual Service Data By Mode'!$C:$C,"="&amp;$C96,'Annual Service Data By Mode'!$G:$G,"=Full Reporter")),IF($AE$1,SUMIFS('Annual Service Data By Mode'!X:X,'Annual Service Data By Mode'!$C:$C,"="&amp;$C96,'Annual Service Data By Mode'!$AV:$AV,"=No"),SUMIFS('Annual Service Data By Mode'!X:X,'Annual Service Data By Mode'!$C:$C,"="&amp;$C96)))</f>
        <v>0</v>
      </c>
      <c r="N96" s="83">
        <f>IF($AE$6,IF($AE$1,SUMIFS('Annual Service Data By Mode'!Z:Z,'Annual Service Data By Mode'!$C:$C,"="&amp;$C96,'Annual Service Data By Mode'!$AV:$AV,"=No",'Annual Service Data By Mode'!$G:$G,"=Full Reporter"),SUMIFS('Annual Service Data By Mode'!Z:Z,'Annual Service Data By Mode'!$C:$C,"="&amp;$C96,'Annual Service Data By Mode'!$G:$G,"=Full Reporter")),IF($AE$1,SUMIFS('Annual Service Data By Mode'!Z:Z,'Annual Service Data By Mode'!$C:$C,"="&amp;$C96,'Annual Service Data By Mode'!$AV:$AV,"=No"),SUMIFS('Annual Service Data By Mode'!Z:Z,'Annual Service Data By Mode'!$C:$C,"="&amp;$C96)))</f>
        <v>72163</v>
      </c>
      <c r="O96" s="83">
        <f>IF($AE$6,IF($AE$1,SUMIFS('Annual Service Data By Mode'!AB:AB,'Annual Service Data By Mode'!$C:$C,"="&amp;$C96,'Annual Service Data By Mode'!$AV:$AV,"=No",'Annual Service Data By Mode'!$G:$G,"=Full Reporter"),SUMIFS('Annual Service Data By Mode'!AB:AB,'Annual Service Data By Mode'!$C:$C,"="&amp;$C96,'Annual Service Data By Mode'!$G:$G,"=Full Reporter")),IF($AE$1,SUMIFS('Annual Service Data By Mode'!AB:AB,'Annual Service Data By Mode'!$C:$C,"="&amp;$C96,'Annual Service Data By Mode'!$AV:$AV,"=No"),SUMIFS('Annual Service Data By Mode'!AB:AB,'Annual Service Data By Mode'!$C:$C,"="&amp;$C96)))</f>
        <v>0</v>
      </c>
      <c r="P96" s="83">
        <f>IF($AE$6,IF($AE$1,SUMIFS('Annual Service Data By Mode'!AD:AD,'Annual Service Data By Mode'!$C:$C,"="&amp;$C96,'Annual Service Data By Mode'!$AV:$AV,"=No",'Annual Service Data By Mode'!$G:$G,"=Full Reporter"),SUMIFS('Annual Service Data By Mode'!AD:AD,'Annual Service Data By Mode'!$C:$C,"="&amp;$C96,'Annual Service Data By Mode'!$G:$G,"=Full Reporter")),IF($AE$1,SUMIFS('Annual Service Data By Mode'!AD:AD,'Annual Service Data By Mode'!$C:$C,"="&amp;$C96,'Annual Service Data By Mode'!$AV:$AV,"=No"),SUMIFS('Annual Service Data By Mode'!AD:AD,'Annual Service Data By Mode'!$C:$C,"="&amp;$C96)))</f>
        <v>0</v>
      </c>
      <c r="Q96" s="83">
        <f>IF($AE$6,IF($AE$1,SUMIFS('Annual Service Data By Mode'!AF:AF,'Annual Service Data By Mode'!$C:$C,"="&amp;$C96,'Annual Service Data By Mode'!$AV:$AV,"=No",'Annual Service Data By Mode'!$G:$G,"=Full Reporter"),SUMIFS('Annual Service Data By Mode'!AF:AF,'Annual Service Data By Mode'!$C:$C,"="&amp;$C96,'Annual Service Data By Mode'!$G:$G,"=Full Reporter")),IF($AE$1,SUMIFS('Annual Service Data By Mode'!AF:AF,'Annual Service Data By Mode'!$C:$C,"="&amp;$C96,'Annual Service Data By Mode'!$AV:$AV,"=No"),SUMIFS('Annual Service Data By Mode'!AF:AF,'Annual Service Data By Mode'!$C:$C,"="&amp;$C96)))</f>
        <v>3442</v>
      </c>
      <c r="R96" s="83">
        <f>IF($AE$6,IF($AE$1,SUMIFS('Annual Service Data By Mode'!AH:AH,'Annual Service Data By Mode'!$C:$C,"="&amp;$C96,'Annual Service Data By Mode'!$AV:$AV,"=No",'Annual Service Data By Mode'!$G:$G,"=Full Reporter"),SUMIFS('Annual Service Data By Mode'!AH:AH,'Annual Service Data By Mode'!$C:$C,"="&amp;$C96,'Annual Service Data By Mode'!$G:$G,"=Full Reporter")),IF($AE$1,SUMIFS('Annual Service Data By Mode'!AH:AH,'Annual Service Data By Mode'!$C:$C,"="&amp;$C96,'Annual Service Data By Mode'!$AV:$AV,"=No"),SUMIFS('Annual Service Data By Mode'!AH:AH,'Annual Service Data By Mode'!$C:$C,"="&amp;$C96)))</f>
        <v>0</v>
      </c>
      <c r="S96" s="83">
        <f>IF($AE$6,IF($AE$1,SUMIFS('Annual Service Data By Mode'!AJ:AJ,'Annual Service Data By Mode'!$C:$C,"="&amp;$C96,'Annual Service Data By Mode'!$AV:$AV,"=No",'Annual Service Data By Mode'!$G:$G,"=Full Reporter"),SUMIFS('Annual Service Data By Mode'!AJ:AJ,'Annual Service Data By Mode'!$C:$C,"="&amp;$C96,'Annual Service Data By Mode'!$G:$G,"=Full Reporter")),IF($AE$1,SUMIFS('Annual Service Data By Mode'!AJ:AJ,'Annual Service Data By Mode'!$C:$C,"="&amp;$C96,'Annual Service Data By Mode'!$AV:$AV,"=No"),SUMIFS('Annual Service Data By Mode'!AJ:AJ,'Annual Service Data By Mode'!$C:$C,"="&amp;$C96)))</f>
        <v>0</v>
      </c>
      <c r="T96" s="83">
        <f>IF($AE$6,IF($AE$1,SUMIFS('Annual Service Data By Mode'!AL:AL,'Annual Service Data By Mode'!$C:$C,"="&amp;$C96,'Annual Service Data By Mode'!$AV:$AV,"=No",'Annual Service Data By Mode'!$G:$G,"=Full Reporter"),SUMIFS('Annual Service Data By Mode'!AL:AL,'Annual Service Data By Mode'!$C:$C,"="&amp;$C96,'Annual Service Data By Mode'!$G:$G,"=Full Reporter")),IF($AE$1,SUMIFS('Annual Service Data By Mode'!AL:AL,'Annual Service Data By Mode'!$C:$C,"="&amp;$C96,'Annual Service Data By Mode'!$AV:$AV,"=No"),SUMIFS('Annual Service Data By Mode'!AL:AL,'Annual Service Data By Mode'!$C:$C,"="&amp;$C96)))</f>
        <v>0</v>
      </c>
      <c r="U96" s="83">
        <f>IF($AE$6,IF($AE$1,SUMIFS('Annual Service Data By Mode'!AN:AN,'Annual Service Data By Mode'!$C:$C,"="&amp;$C96,'Annual Service Data By Mode'!$AV:$AV,"=No",'Annual Service Data By Mode'!$G:$G,"=Full Reporter"),SUMIFS('Annual Service Data By Mode'!AN:AN,'Annual Service Data By Mode'!$C:$C,"="&amp;$C96,'Annual Service Data By Mode'!$G:$G,"=Full Reporter")),IF($AE$1,SUMIFS('Annual Service Data By Mode'!AN:AN,'Annual Service Data By Mode'!$C:$C,"="&amp;$C96,'Annual Service Data By Mode'!$AV:$AV,"=No"),SUMIFS('Annual Service Data By Mode'!AN:AN,'Annual Service Data By Mode'!$C:$C,"="&amp;$C96)))</f>
        <v>0</v>
      </c>
      <c r="V96" s="83">
        <f>IF($AE$6,IF($AE$1,SUMIFS('Annual Service Data By Mode'!AP:AP,'Annual Service Data By Mode'!$C:$C,"="&amp;$C96,'Annual Service Data By Mode'!$AV:$AV,"=No",'Annual Service Data By Mode'!$G:$G,"=Full Reporter"),SUMIFS('Annual Service Data By Mode'!AP:AP,'Annual Service Data By Mode'!$C:$C,"="&amp;$C96,'Annual Service Data By Mode'!$G:$G,"=Full Reporter")),IF($AE$1,SUMIFS('Annual Service Data By Mode'!AP:AP,'Annual Service Data By Mode'!$C:$C,"="&amp;$C96,'Annual Service Data By Mode'!$AV:$AV,"=No"),SUMIFS('Annual Service Data By Mode'!AP:AP,'Annual Service Data By Mode'!$C:$C,"="&amp;$C96)))</f>
        <v>0</v>
      </c>
      <c r="W96" s="83">
        <f>IF($AE$6,IF($AE$1,SUMIFS('Annual Service Data By Mode'!AR:AR,'Annual Service Data By Mode'!$C:$C,"="&amp;$C96,'Annual Service Data By Mode'!$AV:$AV,"=No",'Annual Service Data By Mode'!$G:$G,"=Full Reporter"),SUMIFS('Annual Service Data By Mode'!AR:AR,'Annual Service Data By Mode'!$C:$C,"="&amp;$C96,'Annual Service Data By Mode'!$G:$G,"=Full Reporter")),IF($AE$1,SUMIFS('Annual Service Data By Mode'!AR:AR,'Annual Service Data By Mode'!$C:$C,"="&amp;$C96,'Annual Service Data By Mode'!$AV:$AV,"=No"),SUMIFS('Annual Service Data By Mode'!AR:AR,'Annual Service Data By Mode'!$C:$C,"="&amp;$C96)))</f>
        <v>6410</v>
      </c>
      <c r="X96" s="168">
        <f>IF($AE$6,IF($AE$1,SUMIFS('Annual Service Data By Mode'!AT:AT,'Annual Service Data By Mode'!$C:$C,"="&amp;$C96,'Annual Service Data By Mode'!$AV:$AV,"=No",'Annual Service Data By Mode'!$G:$G,"=Full Reporter"),SUMIFS('Annual Service Data By Mode'!AT:AT,'Annual Service Data By Mode'!$C:$C,"="&amp;$C96,'Annual Service Data By Mode'!$G:$G,"=Full Reporter")),IF($AE$1,SUMIFS('Annual Service Data By Mode'!AT:AT,'Annual Service Data By Mode'!$C:$C,"="&amp;$C96,'Annual Service Data By Mode'!$AV:$AV,"=No"),SUMIFS('Annual Service Data By Mode'!AT:AT,'Annual Service Data By Mode'!$C:$C,"="&amp;$C96)))</f>
        <v>0</v>
      </c>
      <c r="Y96" s="31"/>
      <c r="Z96" s="32"/>
      <c r="AA96" s="32"/>
      <c r="AB96" s="32"/>
      <c r="AC96" s="32"/>
      <c r="AD96" s="32"/>
      <c r="AE96" s="32"/>
      <c r="AF96" s="32"/>
      <c r="AG96" s="32"/>
      <c r="AH96" s="32"/>
      <c r="AI96" s="32"/>
    </row>
    <row r="97" spans="1:35" x14ac:dyDescent="0.35">
      <c r="A97" s="34"/>
      <c r="B97" s="34"/>
      <c r="C97" s="71" t="s">
        <v>77</v>
      </c>
      <c r="D97" s="95" t="s">
        <v>6230</v>
      </c>
      <c r="E97" s="96"/>
      <c r="F97" s="83">
        <f>IF($AE$6,IF($AE$1,SUMIFS('Annual Service Data By Mode'!L:L,'Annual Service Data By Mode'!$C:$C,"="&amp;$C97,'Annual Service Data By Mode'!$AV:$AV,"=No",'Annual Service Data By Mode'!$G:$G,"=Full Reporter"),SUMIFS('Annual Service Data By Mode'!L:L,'Annual Service Data By Mode'!$C:$C,"="&amp;$C97,'Annual Service Data By Mode'!$G:$G,"=Full Reporter")),IF($AE$1,SUMIFS('Annual Service Data By Mode'!L:L,'Annual Service Data By Mode'!$C:$C,"="&amp;$C97,'Annual Service Data By Mode'!$AV:$AV,"=No"),SUMIFS('Annual Service Data By Mode'!L:L,'Annual Service Data By Mode'!$C:$C,"="&amp;$C97)))</f>
        <v>462</v>
      </c>
      <c r="G97" s="83">
        <f>IF($AE$6,IF($AE$1,SUMIFS('Annual Service Data By Mode'!N:N,'Annual Service Data By Mode'!$C:$C,"="&amp;$C97,'Annual Service Data By Mode'!$AV:$AV,"=No",'Annual Service Data By Mode'!$G:$G,"=Full Reporter"),SUMIFS('Annual Service Data By Mode'!N:N,'Annual Service Data By Mode'!$C:$C,"="&amp;$C97,'Annual Service Data By Mode'!$G:$G,"=Full Reporter")),IF($AE$1,SUMIFS('Annual Service Data By Mode'!N:N,'Annual Service Data By Mode'!$C:$C,"="&amp;$C97,'Annual Service Data By Mode'!$AV:$AV,"=No"),SUMIFS('Annual Service Data By Mode'!N:N,'Annual Service Data By Mode'!$C:$C,"="&amp;$C97)))</f>
        <v>0</v>
      </c>
      <c r="H97" s="84">
        <f t="shared" si="24"/>
        <v>19.365474546309329</v>
      </c>
      <c r="I97" s="85">
        <f t="shared" si="25"/>
        <v>3.1886355731801594</v>
      </c>
      <c r="J97" s="84">
        <f t="shared" si="26"/>
        <v>1.1114585231135365</v>
      </c>
      <c r="K97" s="84">
        <f t="shared" si="27"/>
        <v>6.7501980846205782</v>
      </c>
      <c r="L97" s="83">
        <f>IF($AE$6,IF($AE$1,SUMIFS('Annual Service Data By Mode'!V:V,'Annual Service Data By Mode'!$C:$C,"="&amp;$C97,'Annual Service Data By Mode'!$AV:$AV,"=No",'Annual Service Data By Mode'!$G:$G,"=Full Reporter"),SUMIFS('Annual Service Data By Mode'!V:V,'Annual Service Data By Mode'!$C:$C,"="&amp;$C97,'Annual Service Data By Mode'!$G:$G,"=Full Reporter")),IF($AE$1,SUMIFS('Annual Service Data By Mode'!V:V,'Annual Service Data By Mode'!$C:$C,"="&amp;$C97,'Annual Service Data By Mode'!$AV:$AV,"=No"),SUMIFS('Annual Service Data By Mode'!V:V,'Annual Service Data By Mode'!$C:$C,"="&amp;$C97)))</f>
        <v>1588198</v>
      </c>
      <c r="M97" s="83">
        <f>IF($AE$6,IF($AE$1,SUMIFS('Annual Service Data By Mode'!X:X,'Annual Service Data By Mode'!$C:$C,"="&amp;$C97,'Annual Service Data By Mode'!$AV:$AV,"=No",'Annual Service Data By Mode'!$G:$G,"=Full Reporter"),SUMIFS('Annual Service Data By Mode'!X:X,'Annual Service Data By Mode'!$C:$C,"="&amp;$C97,'Annual Service Data By Mode'!$G:$G,"=Full Reporter")),IF($AE$1,SUMIFS('Annual Service Data By Mode'!X:X,'Annual Service Data By Mode'!$C:$C,"="&amp;$C97,'Annual Service Data By Mode'!$AV:$AV,"=No"),SUMIFS('Annual Service Data By Mode'!X:X,'Annual Service Data By Mode'!$C:$C,"="&amp;$C97)))</f>
        <v>3353509</v>
      </c>
      <c r="N97" s="83">
        <f>IF($AE$6,IF($AE$1,SUMIFS('Annual Service Data By Mode'!Z:Z,'Annual Service Data By Mode'!$C:$C,"="&amp;$C97,'Annual Service Data By Mode'!$AV:$AV,"=No",'Annual Service Data By Mode'!$G:$G,"=Full Reporter"),SUMIFS('Annual Service Data By Mode'!Z:Z,'Annual Service Data By Mode'!$C:$C,"="&amp;$C97,'Annual Service Data By Mode'!$G:$G,"=Full Reporter")),IF($AE$1,SUMIFS('Annual Service Data By Mode'!Z:Z,'Annual Service Data By Mode'!$C:$C,"="&amp;$C97,'Annual Service Data By Mode'!$AV:$AV,"=No"),SUMIFS('Annual Service Data By Mode'!Z:Z,'Annual Service Data By Mode'!$C:$C,"="&amp;$C97)))</f>
        <v>13222533</v>
      </c>
      <c r="O97" s="83">
        <f>IF($AE$6,IF($AE$1,SUMIFS('Annual Service Data By Mode'!AB:AB,'Annual Service Data By Mode'!$C:$C,"="&amp;$C97,'Annual Service Data By Mode'!$AV:$AV,"=No",'Annual Service Data By Mode'!$G:$G,"=Full Reporter"),SUMIFS('Annual Service Data By Mode'!AB:AB,'Annual Service Data By Mode'!$C:$C,"="&amp;$C97,'Annual Service Data By Mode'!$G:$G,"=Full Reporter")),IF($AE$1,SUMIFS('Annual Service Data By Mode'!AB:AB,'Annual Service Data By Mode'!$C:$C,"="&amp;$C97,'Annual Service Data By Mode'!$AV:$AV,"=No"),SUMIFS('Annual Service Data By Mode'!AB:AB,'Annual Service Data By Mode'!$C:$C,"="&amp;$C97)))</f>
        <v>168202</v>
      </c>
      <c r="P97" s="83">
        <f>IF($AE$6,IF($AE$1,SUMIFS('Annual Service Data By Mode'!AD:AD,'Annual Service Data By Mode'!$C:$C,"="&amp;$C97,'Annual Service Data By Mode'!$AV:$AV,"=No",'Annual Service Data By Mode'!$G:$G,"=Full Reporter"),SUMIFS('Annual Service Data By Mode'!AD:AD,'Annual Service Data By Mode'!$C:$C,"="&amp;$C97,'Annual Service Data By Mode'!$G:$G,"=Full Reporter")),IF($AE$1,SUMIFS('Annual Service Data By Mode'!AD:AD,'Annual Service Data By Mode'!$C:$C,"="&amp;$C97,'Annual Service Data By Mode'!$AV:$AV,"=No"),SUMIFS('Annual Service Data By Mode'!AD:AD,'Annual Service Data By Mode'!$C:$C,"="&amp;$C97)))</f>
        <v>195899</v>
      </c>
      <c r="Q97" s="83">
        <f>IF($AE$6,IF($AE$1,SUMIFS('Annual Service Data By Mode'!AF:AF,'Annual Service Data By Mode'!$C:$C,"="&amp;$C97,'Annual Service Data By Mode'!$AV:$AV,"=No",'Annual Service Data By Mode'!$G:$G,"=Full Reporter"),SUMIFS('Annual Service Data By Mode'!AF:AF,'Annual Service Data By Mode'!$C:$C,"="&amp;$C97,'Annual Service Data By Mode'!$G:$G,"=Full Reporter")),IF($AE$1,SUMIFS('Annual Service Data By Mode'!AF:AF,'Annual Service Data By Mode'!$C:$C,"="&amp;$C97,'Annual Service Data By Mode'!$AV:$AV,"=No"),SUMIFS('Annual Service Data By Mode'!AF:AF,'Annual Service Data By Mode'!$C:$C,"="&amp;$C97)))</f>
        <v>682789</v>
      </c>
      <c r="R97" s="83">
        <f>IF($AE$6,IF($AE$1,SUMIFS('Annual Service Data By Mode'!AH:AH,'Annual Service Data By Mode'!$C:$C,"="&amp;$C97,'Annual Service Data By Mode'!$AV:$AV,"=No",'Annual Service Data By Mode'!$G:$G,"=Full Reporter"),SUMIFS('Annual Service Data By Mode'!AH:AH,'Annual Service Data By Mode'!$C:$C,"="&amp;$C97,'Annual Service Data By Mode'!$G:$G,"=Full Reporter")),IF($AE$1,SUMIFS('Annual Service Data By Mode'!AH:AH,'Annual Service Data By Mode'!$C:$C,"="&amp;$C97,'Annual Service Data By Mode'!$AV:$AV,"=No"),SUMIFS('Annual Service Data By Mode'!AH:AH,'Annual Service Data By Mode'!$C:$C,"="&amp;$C97)))</f>
        <v>19008</v>
      </c>
      <c r="S97" s="83">
        <f>IF($AE$6,IF($AE$1,SUMIFS('Annual Service Data By Mode'!AJ:AJ,'Annual Service Data By Mode'!$C:$C,"="&amp;$C97,'Annual Service Data By Mode'!$AV:$AV,"=No",'Annual Service Data By Mode'!$G:$G,"=Full Reporter"),SUMIFS('Annual Service Data By Mode'!AJ:AJ,'Annual Service Data By Mode'!$C:$C,"="&amp;$C97,'Annual Service Data By Mode'!$G:$G,"=Full Reporter")),IF($AE$1,SUMIFS('Annual Service Data By Mode'!AJ:AJ,'Annual Service Data By Mode'!$C:$C,"="&amp;$C97,'Annual Service Data By Mode'!$AV:$AV,"=No"),SUMIFS('Annual Service Data By Mode'!AJ:AJ,'Annual Service Data By Mode'!$C:$C,"="&amp;$C97)))</f>
        <v>0</v>
      </c>
      <c r="T97" s="83">
        <f>IF($AE$6,IF($AE$1,SUMIFS('Annual Service Data By Mode'!AL:AL,'Annual Service Data By Mode'!$C:$C,"="&amp;$C97,'Annual Service Data By Mode'!$AV:$AV,"=No",'Annual Service Data By Mode'!$G:$G,"=Full Reporter"),SUMIFS('Annual Service Data By Mode'!AL:AL,'Annual Service Data By Mode'!$C:$C,"="&amp;$C97,'Annual Service Data By Mode'!$G:$G,"=Full Reporter")),IF($AE$1,SUMIFS('Annual Service Data By Mode'!AL:AL,'Annual Service Data By Mode'!$C:$C,"="&amp;$C97,'Annual Service Data By Mode'!$AV:$AV,"=No"),SUMIFS('Annual Service Data By Mode'!AL:AL,'Annual Service Data By Mode'!$C:$C,"="&amp;$C97)))</f>
        <v>0</v>
      </c>
      <c r="U97" s="83">
        <f>IF($AE$6,IF($AE$1,SUMIFS('Annual Service Data By Mode'!AN:AN,'Annual Service Data By Mode'!$C:$C,"="&amp;$C97,'Annual Service Data By Mode'!$AV:$AV,"=No",'Annual Service Data By Mode'!$G:$G,"=Full Reporter"),SUMIFS('Annual Service Data By Mode'!AN:AN,'Annual Service Data By Mode'!$C:$C,"="&amp;$C97,'Annual Service Data By Mode'!$G:$G,"=Full Reporter")),IF($AE$1,SUMIFS('Annual Service Data By Mode'!AN:AN,'Annual Service Data By Mode'!$C:$C,"="&amp;$C97,'Annual Service Data By Mode'!$AV:$AV,"=No"),SUMIFS('Annual Service Data By Mode'!AN:AN,'Annual Service Data By Mode'!$C:$C,"="&amp;$C97)))</f>
        <v>0</v>
      </c>
      <c r="V97" s="83">
        <f>IF($AE$6,IF($AE$1,SUMIFS('Annual Service Data By Mode'!AP:AP,'Annual Service Data By Mode'!$C:$C,"="&amp;$C97,'Annual Service Data By Mode'!$AV:$AV,"=No",'Annual Service Data By Mode'!$G:$G,"=Full Reporter"),SUMIFS('Annual Service Data By Mode'!AP:AP,'Annual Service Data By Mode'!$C:$C,"="&amp;$C97,'Annual Service Data By Mode'!$G:$G,"=Full Reporter")),IF($AE$1,SUMIFS('Annual Service Data By Mode'!AP:AP,'Annual Service Data By Mode'!$C:$C,"="&amp;$C97,'Annual Service Data By Mode'!$AV:$AV,"=No"),SUMIFS('Annual Service Data By Mode'!AP:AP,'Annual Service Data By Mode'!$C:$C,"="&amp;$C97)))</f>
        <v>0</v>
      </c>
      <c r="W97" s="83">
        <f>IF($AE$6,IF($AE$1,SUMIFS('Annual Service Data By Mode'!AR:AR,'Annual Service Data By Mode'!$C:$C,"="&amp;$C97,'Annual Service Data By Mode'!$AV:$AV,"=No",'Annual Service Data By Mode'!$G:$G,"=Full Reporter"),SUMIFS('Annual Service Data By Mode'!AR:AR,'Annual Service Data By Mode'!$C:$C,"="&amp;$C97,'Annual Service Data By Mode'!$G:$G,"=Full Reporter")),IF($AE$1,SUMIFS('Annual Service Data By Mode'!AR:AR,'Annual Service Data By Mode'!$C:$C,"="&amp;$C97,'Annual Service Data By Mode'!$AV:$AV,"=No"),SUMIFS('Annual Service Data By Mode'!AR:AR,'Annual Service Data By Mode'!$C:$C,"="&amp;$C97)))</f>
        <v>4608961</v>
      </c>
      <c r="X97" s="168">
        <f>IF($AE$6,IF($AE$1,SUMIFS('Annual Service Data By Mode'!AT:AT,'Annual Service Data By Mode'!$C:$C,"="&amp;$C97,'Annual Service Data By Mode'!$AV:$AV,"=No",'Annual Service Data By Mode'!$G:$G,"=Full Reporter"),SUMIFS('Annual Service Data By Mode'!AT:AT,'Annual Service Data By Mode'!$C:$C,"="&amp;$C97,'Annual Service Data By Mode'!$G:$G,"=Full Reporter")),IF($AE$1,SUMIFS('Annual Service Data By Mode'!AT:AT,'Annual Service Data By Mode'!$C:$C,"="&amp;$C97,'Annual Service Data By Mode'!$AV:$AV,"=No"),SUMIFS('Annual Service Data By Mode'!AT:AT,'Annual Service Data By Mode'!$C:$C,"="&amp;$C97)))</f>
        <v>14696297</v>
      </c>
      <c r="Y97" s="31"/>
      <c r="Z97" s="32"/>
      <c r="AA97" s="32"/>
      <c r="AB97" s="32"/>
      <c r="AC97" s="32"/>
      <c r="AD97" s="32"/>
      <c r="AE97" s="32"/>
      <c r="AF97" s="32"/>
      <c r="AG97" s="32"/>
      <c r="AH97" s="32"/>
      <c r="AI97" s="32"/>
    </row>
    <row r="98" spans="1:35" x14ac:dyDescent="0.35">
      <c r="A98" s="34"/>
      <c r="B98" s="34"/>
      <c r="C98" s="71" t="s">
        <v>78</v>
      </c>
      <c r="D98" s="95" t="s">
        <v>6231</v>
      </c>
      <c r="E98" s="96"/>
      <c r="F98" s="83">
        <f>IF($AE$6,IF($AE$1,SUMIFS('Annual Service Data By Mode'!L:L,'Annual Service Data By Mode'!$C:$C,"="&amp;$C98,'Annual Service Data By Mode'!$AV:$AV,"=No",'Annual Service Data By Mode'!$G:$G,"=Full Reporter"),SUMIFS('Annual Service Data By Mode'!L:L,'Annual Service Data By Mode'!$C:$C,"="&amp;$C98,'Annual Service Data By Mode'!$G:$G,"=Full Reporter")),IF($AE$1,SUMIFS('Annual Service Data By Mode'!L:L,'Annual Service Data By Mode'!$C:$C,"="&amp;$C98,'Annual Service Data By Mode'!$AV:$AV,"=No"),SUMIFS('Annual Service Data By Mode'!L:L,'Annual Service Data By Mode'!$C:$C,"="&amp;$C98)))</f>
        <v>431</v>
      </c>
      <c r="G98" s="83">
        <f>IF($AE$6,IF($AE$1,SUMIFS('Annual Service Data By Mode'!N:N,'Annual Service Data By Mode'!$C:$C,"="&amp;$C98,'Annual Service Data By Mode'!$AV:$AV,"=No",'Annual Service Data By Mode'!$G:$G,"=Full Reporter"),SUMIFS('Annual Service Data By Mode'!N:N,'Annual Service Data By Mode'!$C:$C,"="&amp;$C98,'Annual Service Data By Mode'!$G:$G,"=Full Reporter")),IF($AE$1,SUMIFS('Annual Service Data By Mode'!N:N,'Annual Service Data By Mode'!$C:$C,"="&amp;$C98,'Annual Service Data By Mode'!$AV:$AV,"=No"),SUMIFS('Annual Service Data By Mode'!N:N,'Annual Service Data By Mode'!$C:$C,"="&amp;$C98)))</f>
        <v>0</v>
      </c>
      <c r="H98" s="84">
        <f t="shared" si="24"/>
        <v>15.600764220401992</v>
      </c>
      <c r="I98" s="85">
        <f t="shared" si="25"/>
        <v>1.6901281368710805</v>
      </c>
      <c r="J98" s="84">
        <f t="shared" si="26"/>
        <v>0.91112742210647879</v>
      </c>
      <c r="K98" s="84">
        <f t="shared" si="27"/>
        <v>8.4101813211278991</v>
      </c>
      <c r="L98" s="83">
        <f>IF($AE$6,IF($AE$1,SUMIFS('Annual Service Data By Mode'!V:V,'Annual Service Data By Mode'!$C:$C,"="&amp;$C98,'Annual Service Data By Mode'!$AV:$AV,"=No",'Annual Service Data By Mode'!$G:$G,"=Full Reporter"),SUMIFS('Annual Service Data By Mode'!V:V,'Annual Service Data By Mode'!$C:$C,"="&amp;$C98,'Annual Service Data By Mode'!$G:$G,"=Full Reporter")),IF($AE$1,SUMIFS('Annual Service Data By Mode'!V:V,'Annual Service Data By Mode'!$C:$C,"="&amp;$C98,'Annual Service Data By Mode'!$AV:$AV,"=No"),SUMIFS('Annual Service Data By Mode'!V:V,'Annual Service Data By Mode'!$C:$C,"="&amp;$C98)))</f>
        <v>1751096</v>
      </c>
      <c r="M98" s="83">
        <f>IF($AE$6,IF($AE$1,SUMIFS('Annual Service Data By Mode'!X:X,'Annual Service Data By Mode'!$C:$C,"="&amp;$C98,'Annual Service Data By Mode'!$AV:$AV,"=No",'Annual Service Data By Mode'!$G:$G,"=Full Reporter"),SUMIFS('Annual Service Data By Mode'!X:X,'Annual Service Data By Mode'!$C:$C,"="&amp;$C98,'Annual Service Data By Mode'!$G:$G,"=Full Reporter")),IF($AE$1,SUMIFS('Annual Service Data By Mode'!X:X,'Annual Service Data By Mode'!$C:$C,"="&amp;$C98,'Annual Service Data By Mode'!$AV:$AV,"=No"),SUMIFS('Annual Service Data By Mode'!X:X,'Annual Service Data By Mode'!$C:$C,"="&amp;$C98)))</f>
        <v>2357811</v>
      </c>
      <c r="N98" s="83">
        <f>IF($AE$6,IF($AE$1,SUMIFS('Annual Service Data By Mode'!Z:Z,'Annual Service Data By Mode'!$C:$C,"="&amp;$C98,'Annual Service Data By Mode'!$AV:$AV,"=No",'Annual Service Data By Mode'!$G:$G,"=Full Reporter"),SUMIFS('Annual Service Data By Mode'!Z:Z,'Annual Service Data By Mode'!$C:$C,"="&amp;$C98,'Annual Service Data By Mode'!$G:$G,"=Full Reporter")),IF($AE$1,SUMIFS('Annual Service Data By Mode'!Z:Z,'Annual Service Data By Mode'!$C:$C,"="&amp;$C98,'Annual Service Data By Mode'!$AV:$AV,"=No"),SUMIFS('Annual Service Data By Mode'!Z:Z,'Annual Service Data By Mode'!$C:$C,"="&amp;$C98)))</f>
        <v>7532751</v>
      </c>
      <c r="O98" s="83">
        <f>IF($AE$6,IF($AE$1,SUMIFS('Annual Service Data By Mode'!AB:AB,'Annual Service Data By Mode'!$C:$C,"="&amp;$C98,'Annual Service Data By Mode'!$AV:$AV,"=No",'Annual Service Data By Mode'!$G:$G,"=Full Reporter"),SUMIFS('Annual Service Data By Mode'!AB:AB,'Annual Service Data By Mode'!$C:$C,"="&amp;$C98,'Annual Service Data By Mode'!$G:$G,"=Full Reporter")),IF($AE$1,SUMIFS('Annual Service Data By Mode'!AB:AB,'Annual Service Data By Mode'!$C:$C,"="&amp;$C98,'Annual Service Data By Mode'!$AV:$AV,"=No"),SUMIFS('Annual Service Data By Mode'!AB:AB,'Annual Service Data By Mode'!$C:$C,"="&amp;$C98)))</f>
        <v>197677</v>
      </c>
      <c r="P98" s="83">
        <f>IF($AE$6,IF($AE$1,SUMIFS('Annual Service Data By Mode'!AD:AD,'Annual Service Data By Mode'!$C:$C,"="&amp;$C98,'Annual Service Data By Mode'!$AV:$AV,"=No",'Annual Service Data By Mode'!$G:$G,"=Full Reporter"),SUMIFS('Annual Service Data By Mode'!AD:AD,'Annual Service Data By Mode'!$C:$C,"="&amp;$C98,'Annual Service Data By Mode'!$G:$G,"=Full Reporter")),IF($AE$1,SUMIFS('Annual Service Data By Mode'!AD:AD,'Annual Service Data By Mode'!$C:$C,"="&amp;$C98,'Annual Service Data By Mode'!$AV:$AV,"=No"),SUMIFS('Annual Service Data By Mode'!AD:AD,'Annual Service Data By Mode'!$C:$C,"="&amp;$C98)))</f>
        <v>189048</v>
      </c>
      <c r="Q98" s="83">
        <f>IF($AE$6,IF($AE$1,SUMIFS('Annual Service Data By Mode'!AF:AF,'Annual Service Data By Mode'!$C:$C,"="&amp;$C98,'Annual Service Data By Mode'!$AV:$AV,"=No",'Annual Service Data By Mode'!$G:$G,"=Full Reporter"),SUMIFS('Annual Service Data By Mode'!AF:AF,'Annual Service Data By Mode'!$C:$C,"="&amp;$C98,'Annual Service Data By Mode'!$G:$G,"=Full Reporter")),IF($AE$1,SUMIFS('Annual Service Data By Mode'!AF:AF,'Annual Service Data By Mode'!$C:$C,"="&amp;$C98,'Annual Service Data By Mode'!$AV:$AV,"=No"),SUMIFS('Annual Service Data By Mode'!AF:AF,'Annual Service Data By Mode'!$C:$C,"="&amp;$C98)))</f>
        <v>482845</v>
      </c>
      <c r="R98" s="83">
        <f>IF($AE$6,IF($AE$1,SUMIFS('Annual Service Data By Mode'!AH:AH,'Annual Service Data By Mode'!$C:$C,"="&amp;$C98,'Annual Service Data By Mode'!$AV:$AV,"=No",'Annual Service Data By Mode'!$G:$G,"=Full Reporter"),SUMIFS('Annual Service Data By Mode'!AH:AH,'Annual Service Data By Mode'!$C:$C,"="&amp;$C98,'Annual Service Data By Mode'!$G:$G,"=Full Reporter")),IF($AE$1,SUMIFS('Annual Service Data By Mode'!AH:AH,'Annual Service Data By Mode'!$C:$C,"="&amp;$C98,'Annual Service Data By Mode'!$AV:$AV,"=No"),SUMIFS('Annual Service Data By Mode'!AH:AH,'Annual Service Data By Mode'!$C:$C,"="&amp;$C98)))</f>
        <v>21922</v>
      </c>
      <c r="S98" s="83">
        <f>IF($AE$6,IF($AE$1,SUMIFS('Annual Service Data By Mode'!AJ:AJ,'Annual Service Data By Mode'!$C:$C,"="&amp;$C98,'Annual Service Data By Mode'!$AV:$AV,"=No",'Annual Service Data By Mode'!$G:$G,"=Full Reporter"),SUMIFS('Annual Service Data By Mode'!AJ:AJ,'Annual Service Data By Mode'!$C:$C,"="&amp;$C98,'Annual Service Data By Mode'!$G:$G,"=Full Reporter")),IF($AE$1,SUMIFS('Annual Service Data By Mode'!AJ:AJ,'Annual Service Data By Mode'!$C:$C,"="&amp;$C98,'Annual Service Data By Mode'!$AV:$AV,"=No"),SUMIFS('Annual Service Data By Mode'!AJ:AJ,'Annual Service Data By Mode'!$C:$C,"="&amp;$C98)))</f>
        <v>0</v>
      </c>
      <c r="T98" s="83">
        <f>IF($AE$6,IF($AE$1,SUMIFS('Annual Service Data By Mode'!AL:AL,'Annual Service Data By Mode'!$C:$C,"="&amp;$C98,'Annual Service Data By Mode'!$AV:$AV,"=No",'Annual Service Data By Mode'!$G:$G,"=Full Reporter"),SUMIFS('Annual Service Data By Mode'!AL:AL,'Annual Service Data By Mode'!$C:$C,"="&amp;$C98,'Annual Service Data By Mode'!$G:$G,"=Full Reporter")),IF($AE$1,SUMIFS('Annual Service Data By Mode'!AL:AL,'Annual Service Data By Mode'!$C:$C,"="&amp;$C98,'Annual Service Data By Mode'!$AV:$AV,"=No"),SUMIFS('Annual Service Data By Mode'!AL:AL,'Annual Service Data By Mode'!$C:$C,"="&amp;$C98)))</f>
        <v>0</v>
      </c>
      <c r="U98" s="83">
        <f>IF($AE$6,IF($AE$1,SUMIFS('Annual Service Data By Mode'!AN:AN,'Annual Service Data By Mode'!$C:$C,"="&amp;$C98,'Annual Service Data By Mode'!$AV:$AV,"=No",'Annual Service Data By Mode'!$G:$G,"=Full Reporter"),SUMIFS('Annual Service Data By Mode'!AN:AN,'Annual Service Data By Mode'!$C:$C,"="&amp;$C98,'Annual Service Data By Mode'!$G:$G,"=Full Reporter")),IF($AE$1,SUMIFS('Annual Service Data By Mode'!AN:AN,'Annual Service Data By Mode'!$C:$C,"="&amp;$C98,'Annual Service Data By Mode'!$AV:$AV,"=No"),SUMIFS('Annual Service Data By Mode'!AN:AN,'Annual Service Data By Mode'!$C:$C,"="&amp;$C98)))</f>
        <v>0</v>
      </c>
      <c r="V98" s="83">
        <f>IF($AE$6,IF($AE$1,SUMIFS('Annual Service Data By Mode'!AP:AP,'Annual Service Data By Mode'!$C:$C,"="&amp;$C98,'Annual Service Data By Mode'!$AV:$AV,"=No",'Annual Service Data By Mode'!$G:$G,"=Full Reporter"),SUMIFS('Annual Service Data By Mode'!AP:AP,'Annual Service Data By Mode'!$C:$C,"="&amp;$C98,'Annual Service Data By Mode'!$G:$G,"=Full Reporter")),IF($AE$1,SUMIFS('Annual Service Data By Mode'!AP:AP,'Annual Service Data By Mode'!$C:$C,"="&amp;$C98,'Annual Service Data By Mode'!$AV:$AV,"=No"),SUMIFS('Annual Service Data By Mode'!AP:AP,'Annual Service Data By Mode'!$C:$C,"="&amp;$C98)))</f>
        <v>0</v>
      </c>
      <c r="W98" s="83">
        <f>IF($AE$6,IF($AE$1,SUMIFS('Annual Service Data By Mode'!AR:AR,'Annual Service Data By Mode'!$C:$C,"="&amp;$C98,'Annual Service Data By Mode'!$AV:$AV,"=No",'Annual Service Data By Mode'!$G:$G,"=Full Reporter"),SUMIFS('Annual Service Data By Mode'!AR:AR,'Annual Service Data By Mode'!$C:$C,"="&amp;$C98,'Annual Service Data By Mode'!$G:$G,"=Full Reporter")),IF($AE$1,SUMIFS('Annual Service Data By Mode'!AR:AR,'Annual Service Data By Mode'!$C:$C,"="&amp;$C98,'Annual Service Data By Mode'!$AV:$AV,"=No"),SUMIFS('Annual Service Data By Mode'!AR:AR,'Annual Service Data By Mode'!$C:$C,"="&amp;$C98)))</f>
        <v>4060814</v>
      </c>
      <c r="X98" s="168">
        <f>IF($AE$6,IF($AE$1,SUMIFS('Annual Service Data By Mode'!AT:AT,'Annual Service Data By Mode'!$C:$C,"="&amp;$C98,'Annual Service Data By Mode'!$AV:$AV,"=No",'Annual Service Data By Mode'!$G:$G,"=Full Reporter"),SUMIFS('Annual Service Data By Mode'!AT:AT,'Annual Service Data By Mode'!$C:$C,"="&amp;$C98,'Annual Service Data By Mode'!$G:$G,"=Full Reporter")),IF($AE$1,SUMIFS('Annual Service Data By Mode'!AT:AT,'Annual Service Data By Mode'!$C:$C,"="&amp;$C98,'Annual Service Data By Mode'!$AV:$AV,"=No"),SUMIFS('Annual Service Data By Mode'!AT:AT,'Annual Service Data By Mode'!$C:$C,"="&amp;$C98)))</f>
        <v>6863296</v>
      </c>
      <c r="Y98" s="31"/>
      <c r="Z98" s="32"/>
      <c r="AA98" s="32"/>
      <c r="AB98" s="32"/>
      <c r="AC98" s="32"/>
      <c r="AD98" s="32"/>
      <c r="AE98" s="32"/>
      <c r="AF98" s="32"/>
      <c r="AG98" s="32"/>
      <c r="AH98" s="32"/>
      <c r="AI98" s="32"/>
    </row>
    <row r="99" spans="1:35" x14ac:dyDescent="0.35">
      <c r="A99" s="34"/>
      <c r="B99" s="34"/>
      <c r="C99" s="71" t="s">
        <v>79</v>
      </c>
      <c r="D99" s="95" t="s">
        <v>6232</v>
      </c>
      <c r="E99" s="96"/>
      <c r="F99" s="83">
        <f>IF($AE$6,IF($AE$1,SUMIFS('Annual Service Data By Mode'!L:L,'Annual Service Data By Mode'!$C:$C,"="&amp;$C99,'Annual Service Data By Mode'!$AV:$AV,"=No",'Annual Service Data By Mode'!$G:$G,"=Full Reporter"),SUMIFS('Annual Service Data By Mode'!L:L,'Annual Service Data By Mode'!$C:$C,"="&amp;$C99,'Annual Service Data By Mode'!$G:$G,"=Full Reporter")),IF($AE$1,SUMIFS('Annual Service Data By Mode'!L:L,'Annual Service Data By Mode'!$C:$C,"="&amp;$C99,'Annual Service Data By Mode'!$AV:$AV,"=No"),SUMIFS('Annual Service Data By Mode'!L:L,'Annual Service Data By Mode'!$C:$C,"="&amp;$C99)))</f>
        <v>2724</v>
      </c>
      <c r="G99" s="83">
        <f>IF($AE$6,IF($AE$1,SUMIFS('Annual Service Data By Mode'!N:N,'Annual Service Data By Mode'!$C:$C,"="&amp;$C99,'Annual Service Data By Mode'!$AV:$AV,"=No",'Annual Service Data By Mode'!$G:$G,"=Full Reporter"),SUMIFS('Annual Service Data By Mode'!N:N,'Annual Service Data By Mode'!$C:$C,"="&amp;$C99,'Annual Service Data By Mode'!$G:$G,"=Full Reporter")),IF($AE$1,SUMIFS('Annual Service Data By Mode'!N:N,'Annual Service Data By Mode'!$C:$C,"="&amp;$C99,'Annual Service Data By Mode'!$AV:$AV,"=No"),SUMIFS('Annual Service Data By Mode'!N:N,'Annual Service Data By Mode'!$C:$C,"="&amp;$C99)))</f>
        <v>7</v>
      </c>
      <c r="H99" s="84">
        <f t="shared" si="24"/>
        <v>16.283980869462418</v>
      </c>
      <c r="I99" s="85">
        <f t="shared" si="25"/>
        <v>4.2504202543031111</v>
      </c>
      <c r="J99" s="84">
        <f t="shared" si="26"/>
        <v>3.4040098462165234</v>
      </c>
      <c r="K99" s="84">
        <f t="shared" si="27"/>
        <v>13.041258957660386</v>
      </c>
      <c r="L99" s="83">
        <f>IF($AE$6,IF($AE$1,SUMIFS('Annual Service Data By Mode'!V:V,'Annual Service Data By Mode'!$C:$C,"="&amp;$C99,'Annual Service Data By Mode'!$AV:$AV,"=No",'Annual Service Data By Mode'!$G:$G,"=Full Reporter"),SUMIFS('Annual Service Data By Mode'!V:V,'Annual Service Data By Mode'!$C:$C,"="&amp;$C99,'Annual Service Data By Mode'!$G:$G,"=Full Reporter")),IF($AE$1,SUMIFS('Annual Service Data By Mode'!V:V,'Annual Service Data By Mode'!$C:$C,"="&amp;$C99,'Annual Service Data By Mode'!$AV:$AV,"=No"),SUMIFS('Annual Service Data By Mode'!V:V,'Annual Service Data By Mode'!$C:$C,"="&amp;$C99)))</f>
        <v>31679218</v>
      </c>
      <c r="M99" s="83">
        <f>IF($AE$6,IF($AE$1,SUMIFS('Annual Service Data By Mode'!X:X,'Annual Service Data By Mode'!$C:$C,"="&amp;$C99,'Annual Service Data By Mode'!$AV:$AV,"=No",'Annual Service Data By Mode'!$G:$G,"=Full Reporter"),SUMIFS('Annual Service Data By Mode'!X:X,'Annual Service Data By Mode'!$C:$C,"="&amp;$C99,'Annual Service Data By Mode'!$G:$G,"=Full Reporter")),IF($AE$1,SUMIFS('Annual Service Data By Mode'!X:X,'Annual Service Data By Mode'!$C:$C,"="&amp;$C99,'Annual Service Data By Mode'!$AV:$AV,"=No"),SUMIFS('Annual Service Data By Mode'!X:X,'Annual Service Data By Mode'!$C:$C,"="&amp;$C99)))</f>
        <v>53204490</v>
      </c>
      <c r="N99" s="83">
        <f>IF($AE$6,IF($AE$1,SUMIFS('Annual Service Data By Mode'!Z:Z,'Annual Service Data By Mode'!$C:$C,"="&amp;$C99,'Annual Service Data By Mode'!$AV:$AV,"=No",'Annual Service Data By Mode'!$G:$G,"=Full Reporter"),SUMIFS('Annual Service Data By Mode'!Z:Z,'Annual Service Data By Mode'!$C:$C,"="&amp;$C99,'Annual Service Data By Mode'!$G:$G,"=Full Reporter")),IF($AE$1,SUMIFS('Annual Service Data By Mode'!Z:Z,'Annual Service Data By Mode'!$C:$C,"="&amp;$C99,'Annual Service Data By Mode'!$AV:$AV,"=No"),SUMIFS('Annual Service Data By Mode'!Z:Z,'Annual Service Data By Mode'!$C:$C,"="&amp;$C99)))</f>
        <v>93666435</v>
      </c>
      <c r="O99" s="83">
        <f>IF($AE$6,IF($AE$1,SUMIFS('Annual Service Data By Mode'!AB:AB,'Annual Service Data By Mode'!$C:$C,"="&amp;$C99,'Annual Service Data By Mode'!$AV:$AV,"=No",'Annual Service Data By Mode'!$G:$G,"=Full Reporter"),SUMIFS('Annual Service Data By Mode'!AB:AB,'Annual Service Data By Mode'!$C:$C,"="&amp;$C99,'Annual Service Data By Mode'!$G:$G,"=Full Reporter")),IF($AE$1,SUMIFS('Annual Service Data By Mode'!AB:AB,'Annual Service Data By Mode'!$C:$C,"="&amp;$C99,'Annual Service Data By Mode'!$AV:$AV,"=No"),SUMIFS('Annual Service Data By Mode'!AB:AB,'Annual Service Data By Mode'!$C:$C,"="&amp;$C99)))</f>
        <v>5235907</v>
      </c>
      <c r="P99" s="83">
        <f>IF($AE$6,IF($AE$1,SUMIFS('Annual Service Data By Mode'!AD:AD,'Annual Service Data By Mode'!$C:$C,"="&amp;$C99,'Annual Service Data By Mode'!$AV:$AV,"=No",'Annual Service Data By Mode'!$G:$G,"=Full Reporter"),SUMIFS('Annual Service Data By Mode'!AD:AD,'Annual Service Data By Mode'!$C:$C,"="&amp;$C99,'Annual Service Data By Mode'!$G:$G,"=Full Reporter")),IF($AE$1,SUMIFS('Annual Service Data By Mode'!AD:AD,'Annual Service Data By Mode'!$C:$C,"="&amp;$C99,'Annual Service Data By Mode'!$AV:$AV,"=No"),SUMIFS('Annual Service Data By Mode'!AD:AD,'Annual Service Data By Mode'!$C:$C,"="&amp;$C99)))</f>
        <v>3315263</v>
      </c>
      <c r="Q99" s="83">
        <f>IF($AE$6,IF($AE$1,SUMIFS('Annual Service Data By Mode'!AF:AF,'Annual Service Data By Mode'!$C:$C,"="&amp;$C99,'Annual Service Data By Mode'!$AV:$AV,"=No",'Annual Service Data By Mode'!$G:$G,"=Full Reporter"),SUMIFS('Annual Service Data By Mode'!AF:AF,'Annual Service Data By Mode'!$C:$C,"="&amp;$C99,'Annual Service Data By Mode'!$G:$G,"=Full Reporter")),IF($AE$1,SUMIFS('Annual Service Data By Mode'!AF:AF,'Annual Service Data By Mode'!$C:$C,"="&amp;$C99,'Annual Service Data By Mode'!$AV:$AV,"=No"),SUMIFS('Annual Service Data By Mode'!AF:AF,'Annual Service Data By Mode'!$C:$C,"="&amp;$C99)))</f>
        <v>5752060</v>
      </c>
      <c r="R99" s="83">
        <f>IF($AE$6,IF($AE$1,SUMIFS('Annual Service Data By Mode'!AH:AH,'Annual Service Data By Mode'!$C:$C,"="&amp;$C99,'Annual Service Data By Mode'!$AV:$AV,"=No",'Annual Service Data By Mode'!$G:$G,"=Full Reporter"),SUMIFS('Annual Service Data By Mode'!AH:AH,'Annual Service Data By Mode'!$C:$C,"="&amp;$C99,'Annual Service Data By Mode'!$G:$G,"=Full Reporter")),IF($AE$1,SUMIFS('Annual Service Data By Mode'!AH:AH,'Annual Service Data By Mode'!$C:$C,"="&amp;$C99,'Annual Service Data By Mode'!$AV:$AV,"=No"),SUMIFS('Annual Service Data By Mode'!AH:AH,'Annual Service Data By Mode'!$C:$C,"="&amp;$C99)))</f>
        <v>253239</v>
      </c>
      <c r="S99" s="83">
        <f>IF($AE$6,IF($AE$1,SUMIFS('Annual Service Data By Mode'!AJ:AJ,'Annual Service Data By Mode'!$C:$C,"="&amp;$C99,'Annual Service Data By Mode'!$AV:$AV,"=No",'Annual Service Data By Mode'!$G:$G,"=Full Reporter"),SUMIFS('Annual Service Data By Mode'!AJ:AJ,'Annual Service Data By Mode'!$C:$C,"="&amp;$C99,'Annual Service Data By Mode'!$G:$G,"=Full Reporter")),IF($AE$1,SUMIFS('Annual Service Data By Mode'!AJ:AJ,'Annual Service Data By Mode'!$C:$C,"="&amp;$C99,'Annual Service Data By Mode'!$AV:$AV,"=No"),SUMIFS('Annual Service Data By Mode'!AJ:AJ,'Annual Service Data By Mode'!$C:$C,"="&amp;$C99)))</f>
        <v>528350</v>
      </c>
      <c r="T99" s="83">
        <f>IF($AE$6,IF($AE$1,SUMIFS('Annual Service Data By Mode'!AL:AL,'Annual Service Data By Mode'!$C:$C,"="&amp;$C99,'Annual Service Data By Mode'!$AV:$AV,"=No",'Annual Service Data By Mode'!$G:$G,"=Full Reporter"),SUMIFS('Annual Service Data By Mode'!AL:AL,'Annual Service Data By Mode'!$C:$C,"="&amp;$C99,'Annual Service Data By Mode'!$G:$G,"=Full Reporter")),IF($AE$1,SUMIFS('Annual Service Data By Mode'!AL:AL,'Annual Service Data By Mode'!$C:$C,"="&amp;$C99,'Annual Service Data By Mode'!$AV:$AV,"=No"),SUMIFS('Annual Service Data By Mode'!AL:AL,'Annual Service Data By Mode'!$C:$C,"="&amp;$C99)))</f>
        <v>509574</v>
      </c>
      <c r="U99" s="83">
        <f>IF($AE$6,IF($AE$1,SUMIFS('Annual Service Data By Mode'!AN:AN,'Annual Service Data By Mode'!$C:$C,"="&amp;$C99,'Annual Service Data By Mode'!$AV:$AV,"=No",'Annual Service Data By Mode'!$G:$G,"=Full Reporter"),SUMIFS('Annual Service Data By Mode'!AN:AN,'Annual Service Data By Mode'!$C:$C,"="&amp;$C99,'Annual Service Data By Mode'!$G:$G,"=Full Reporter")),IF($AE$1,SUMIFS('Annual Service Data By Mode'!AN:AN,'Annual Service Data By Mode'!$C:$C,"="&amp;$C99,'Annual Service Data By Mode'!$AV:$AV,"=No"),SUMIFS('Annual Service Data By Mode'!AN:AN,'Annual Service Data By Mode'!$C:$C,"="&amp;$C99)))</f>
        <v>34166</v>
      </c>
      <c r="V99" s="83">
        <f>IF($AE$6,IF($AE$1,SUMIFS('Annual Service Data By Mode'!AP:AP,'Annual Service Data By Mode'!$C:$C,"="&amp;$C99,'Annual Service Data By Mode'!$AV:$AV,"=No",'Annual Service Data By Mode'!$G:$G,"=Full Reporter"),SUMIFS('Annual Service Data By Mode'!AP:AP,'Annual Service Data By Mode'!$C:$C,"="&amp;$C99,'Annual Service Data By Mode'!$G:$G,"=Full Reporter")),IF($AE$1,SUMIFS('Annual Service Data By Mode'!AP:AP,'Annual Service Data By Mode'!$C:$C,"="&amp;$C99,'Annual Service Data By Mode'!$AV:$AV,"=No"),SUMIFS('Annual Service Data By Mode'!AP:AP,'Annual Service Data By Mode'!$C:$C,"="&amp;$C99)))</f>
        <v>33311</v>
      </c>
      <c r="W99" s="83">
        <f>IF($AE$6,IF($AE$1,SUMIFS('Annual Service Data By Mode'!AR:AR,'Annual Service Data By Mode'!$C:$C,"="&amp;$C99,'Annual Service Data By Mode'!$AV:$AV,"=No",'Annual Service Data By Mode'!$G:$G,"=Full Reporter"),SUMIFS('Annual Service Data By Mode'!AR:AR,'Annual Service Data By Mode'!$C:$C,"="&amp;$C99,'Annual Service Data By Mode'!$G:$G,"=Full Reporter")),IF($AE$1,SUMIFS('Annual Service Data By Mode'!AR:AR,'Annual Service Data By Mode'!$C:$C,"="&amp;$C99,'Annual Service Data By Mode'!$AV:$AV,"=No"),SUMIFS('Annual Service Data By Mode'!AR:AR,'Annual Service Data By Mode'!$C:$C,"="&amp;$C99)))</f>
        <v>75014104</v>
      </c>
      <c r="X99" s="168">
        <f>IF($AE$6,IF($AE$1,SUMIFS('Annual Service Data By Mode'!AT:AT,'Annual Service Data By Mode'!$C:$C,"="&amp;$C99,'Annual Service Data By Mode'!$AV:$AV,"=No",'Annual Service Data By Mode'!$G:$G,"=Full Reporter"),SUMIFS('Annual Service Data By Mode'!AT:AT,'Annual Service Data By Mode'!$C:$C,"="&amp;$C99,'Annual Service Data By Mode'!$G:$G,"=Full Reporter")),IF($AE$1,SUMIFS('Annual Service Data By Mode'!AT:AT,'Annual Service Data By Mode'!$C:$C,"="&amp;$C99,'Annual Service Data By Mode'!$AV:$AV,"=No"),SUMIFS('Annual Service Data By Mode'!AT:AT,'Annual Service Data By Mode'!$C:$C,"="&amp;$C99)))</f>
        <v>318841467</v>
      </c>
      <c r="Y99" s="31"/>
      <c r="Z99" s="32"/>
      <c r="AA99" s="32"/>
      <c r="AB99" s="32"/>
      <c r="AC99" s="32"/>
      <c r="AD99" s="32"/>
      <c r="AE99" s="32"/>
      <c r="AF99" s="32"/>
      <c r="AG99" s="32"/>
      <c r="AH99" s="32"/>
      <c r="AI99" s="32"/>
    </row>
    <row r="100" spans="1:35" x14ac:dyDescent="0.35">
      <c r="A100" s="34"/>
      <c r="B100" s="34"/>
      <c r="C100" s="71" t="s">
        <v>80</v>
      </c>
      <c r="D100" s="95" t="s">
        <v>6233</v>
      </c>
      <c r="E100" s="96"/>
      <c r="F100" s="83">
        <f>IF($AE$6,IF($AE$1,SUMIFS('Annual Service Data By Mode'!L:L,'Annual Service Data By Mode'!$C:$C,"="&amp;$C100,'Annual Service Data By Mode'!$AV:$AV,"=No",'Annual Service Data By Mode'!$G:$G,"=Full Reporter"),SUMIFS('Annual Service Data By Mode'!L:L,'Annual Service Data By Mode'!$C:$C,"="&amp;$C100,'Annual Service Data By Mode'!$G:$G,"=Full Reporter")),IF($AE$1,SUMIFS('Annual Service Data By Mode'!L:L,'Annual Service Data By Mode'!$C:$C,"="&amp;$C100,'Annual Service Data By Mode'!$AV:$AV,"=No"),SUMIFS('Annual Service Data By Mode'!L:L,'Annual Service Data By Mode'!$C:$C,"="&amp;$C100)))</f>
        <v>292</v>
      </c>
      <c r="G100" s="83">
        <f>IF($AE$6,IF($AE$1,SUMIFS('Annual Service Data By Mode'!N:N,'Annual Service Data By Mode'!$C:$C,"="&amp;$C100,'Annual Service Data By Mode'!$AV:$AV,"=No",'Annual Service Data By Mode'!$G:$G,"=Full Reporter"),SUMIFS('Annual Service Data By Mode'!N:N,'Annual Service Data By Mode'!$C:$C,"="&amp;$C100,'Annual Service Data By Mode'!$G:$G,"=Full Reporter")),IF($AE$1,SUMIFS('Annual Service Data By Mode'!N:N,'Annual Service Data By Mode'!$C:$C,"="&amp;$C100,'Annual Service Data By Mode'!$AV:$AV,"=No"),SUMIFS('Annual Service Data By Mode'!N:N,'Annual Service Data By Mode'!$C:$C,"="&amp;$C100)))</f>
        <v>0</v>
      </c>
      <c r="H100" s="84">
        <f t="shared" si="24"/>
        <v>13.522925691934214</v>
      </c>
      <c r="I100" s="85">
        <f t="shared" si="25"/>
        <v>2.4570602016628755</v>
      </c>
      <c r="J100" s="84">
        <f t="shared" si="26"/>
        <v>1.1826168357987252</v>
      </c>
      <c r="K100" s="84">
        <f t="shared" si="27"/>
        <v>6.5087699445513181</v>
      </c>
      <c r="L100" s="83">
        <f>IF($AE$6,IF($AE$1,SUMIFS('Annual Service Data By Mode'!V:V,'Annual Service Data By Mode'!$C:$C,"="&amp;$C100,'Annual Service Data By Mode'!$AV:$AV,"=No",'Annual Service Data By Mode'!$G:$G,"=Full Reporter"),SUMIFS('Annual Service Data By Mode'!V:V,'Annual Service Data By Mode'!$C:$C,"="&amp;$C100,'Annual Service Data By Mode'!$G:$G,"=Full Reporter")),IF($AE$1,SUMIFS('Annual Service Data By Mode'!V:V,'Annual Service Data By Mode'!$C:$C,"="&amp;$C100,'Annual Service Data By Mode'!$AV:$AV,"=No"),SUMIFS('Annual Service Data By Mode'!V:V,'Annual Service Data By Mode'!$C:$C,"="&amp;$C100)))</f>
        <v>1295011</v>
      </c>
      <c r="M100" s="83">
        <f>IF($AE$6,IF($AE$1,SUMIFS('Annual Service Data By Mode'!X:X,'Annual Service Data By Mode'!$C:$C,"="&amp;$C100,'Annual Service Data By Mode'!$AV:$AV,"=No",'Annual Service Data By Mode'!$G:$G,"=Full Reporter"),SUMIFS('Annual Service Data By Mode'!X:X,'Annual Service Data By Mode'!$C:$C,"="&amp;$C100,'Annual Service Data By Mode'!$G:$G,"=Full Reporter")),IF($AE$1,SUMIFS('Annual Service Data By Mode'!X:X,'Annual Service Data By Mode'!$C:$C,"="&amp;$C100,'Annual Service Data By Mode'!$AV:$AV,"=No"),SUMIFS('Annual Service Data By Mode'!X:X,'Annual Service Data By Mode'!$C:$C,"="&amp;$C100)))</f>
        <v>1925520</v>
      </c>
      <c r="N100" s="83">
        <f>IF($AE$6,IF($AE$1,SUMIFS('Annual Service Data By Mode'!Z:Z,'Annual Service Data By Mode'!$C:$C,"="&amp;$C100,'Annual Service Data By Mode'!$AV:$AV,"=No",'Annual Service Data By Mode'!$G:$G,"=Full Reporter"),SUMIFS('Annual Service Data By Mode'!Z:Z,'Annual Service Data By Mode'!$C:$C,"="&amp;$C100,'Annual Service Data By Mode'!$G:$G,"=Full Reporter")),IF($AE$1,SUMIFS('Annual Service Data By Mode'!Z:Z,'Annual Service Data By Mode'!$C:$C,"="&amp;$C100,'Annual Service Data By Mode'!$AV:$AV,"=No"),SUMIFS('Annual Service Data By Mode'!Z:Z,'Annual Service Data By Mode'!$C:$C,"="&amp;$C100)))</f>
        <v>6333611</v>
      </c>
      <c r="O100" s="83">
        <f>IF($AE$6,IF($AE$1,SUMIFS('Annual Service Data By Mode'!AB:AB,'Annual Service Data By Mode'!$C:$C,"="&amp;$C100,'Annual Service Data By Mode'!$AV:$AV,"=No",'Annual Service Data By Mode'!$G:$G,"=Full Reporter"),SUMIFS('Annual Service Data By Mode'!AB:AB,'Annual Service Data By Mode'!$C:$C,"="&amp;$C100,'Annual Service Data By Mode'!$G:$G,"=Full Reporter")),IF($AE$1,SUMIFS('Annual Service Data By Mode'!AB:AB,'Annual Service Data By Mode'!$C:$C,"="&amp;$C100,'Annual Service Data By Mode'!$AV:$AV,"=No"),SUMIFS('Annual Service Data By Mode'!AB:AB,'Annual Service Data By Mode'!$C:$C,"="&amp;$C100)))</f>
        <v>108561</v>
      </c>
      <c r="P100" s="83">
        <f>IF($AE$6,IF($AE$1,SUMIFS('Annual Service Data By Mode'!AD:AD,'Annual Service Data By Mode'!$C:$C,"="&amp;$C100,'Annual Service Data By Mode'!$AV:$AV,"=No",'Annual Service Data By Mode'!$G:$G,"=Full Reporter"),SUMIFS('Annual Service Data By Mode'!AD:AD,'Annual Service Data By Mode'!$C:$C,"="&amp;$C100,'Annual Service Data By Mode'!$G:$G,"=Full Reporter")),IF($AE$1,SUMIFS('Annual Service Data By Mode'!AD:AD,'Annual Service Data By Mode'!$C:$C,"="&amp;$C100,'Annual Service Data By Mode'!$AV:$AV,"=No"),SUMIFS('Annual Service Data By Mode'!AD:AD,'Annual Service Data By Mode'!$C:$C,"="&amp;$C100)))</f>
        <v>154215</v>
      </c>
      <c r="Q100" s="83">
        <f>IF($AE$6,IF($AE$1,SUMIFS('Annual Service Data By Mode'!AF:AF,'Annual Service Data By Mode'!$C:$C,"="&amp;$C100,'Annual Service Data By Mode'!$AV:$AV,"=No",'Annual Service Data By Mode'!$G:$G,"=Full Reporter"),SUMIFS('Annual Service Data By Mode'!AF:AF,'Annual Service Data By Mode'!$C:$C,"="&amp;$C100,'Annual Service Data By Mode'!$G:$G,"=Full Reporter")),IF($AE$1,SUMIFS('Annual Service Data By Mode'!AF:AF,'Annual Service Data By Mode'!$C:$C,"="&amp;$C100,'Annual Service Data By Mode'!$AV:$AV,"=No"),SUMIFS('Annual Service Data By Mode'!AF:AF,'Annual Service Data By Mode'!$C:$C,"="&amp;$C100)))</f>
        <v>468361</v>
      </c>
      <c r="R100" s="83">
        <f>IF($AE$6,IF($AE$1,SUMIFS('Annual Service Data By Mode'!AH:AH,'Annual Service Data By Mode'!$C:$C,"="&amp;$C100,'Annual Service Data By Mode'!$AV:$AV,"=No",'Annual Service Data By Mode'!$G:$G,"=Full Reporter"),SUMIFS('Annual Service Data By Mode'!AH:AH,'Annual Service Data By Mode'!$C:$C,"="&amp;$C100,'Annual Service Data By Mode'!$G:$G,"=Full Reporter")),IF($AE$1,SUMIFS('Annual Service Data By Mode'!AH:AH,'Annual Service Data By Mode'!$C:$C,"="&amp;$C100,'Annual Service Data By Mode'!$AV:$AV,"=No"),SUMIFS('Annual Service Data By Mode'!AH:AH,'Annual Service Data By Mode'!$C:$C,"="&amp;$C100)))</f>
        <v>8242</v>
      </c>
      <c r="S100" s="83">
        <f>IF($AE$6,IF($AE$1,SUMIFS('Annual Service Data By Mode'!AJ:AJ,'Annual Service Data By Mode'!$C:$C,"="&amp;$C100,'Annual Service Data By Mode'!$AV:$AV,"=No",'Annual Service Data By Mode'!$G:$G,"=Full Reporter"),SUMIFS('Annual Service Data By Mode'!AJ:AJ,'Annual Service Data By Mode'!$C:$C,"="&amp;$C100,'Annual Service Data By Mode'!$G:$G,"=Full Reporter")),IF($AE$1,SUMIFS('Annual Service Data By Mode'!AJ:AJ,'Annual Service Data By Mode'!$C:$C,"="&amp;$C100,'Annual Service Data By Mode'!$AV:$AV,"=No"),SUMIFS('Annual Service Data By Mode'!AJ:AJ,'Annual Service Data By Mode'!$C:$C,"="&amp;$C100)))</f>
        <v>0</v>
      </c>
      <c r="T100" s="83">
        <f>IF($AE$6,IF($AE$1,SUMIFS('Annual Service Data By Mode'!AL:AL,'Annual Service Data By Mode'!$C:$C,"="&amp;$C100,'Annual Service Data By Mode'!$AV:$AV,"=No",'Annual Service Data By Mode'!$G:$G,"=Full Reporter"),SUMIFS('Annual Service Data By Mode'!AL:AL,'Annual Service Data By Mode'!$C:$C,"="&amp;$C100,'Annual Service Data By Mode'!$G:$G,"=Full Reporter")),IF($AE$1,SUMIFS('Annual Service Data By Mode'!AL:AL,'Annual Service Data By Mode'!$C:$C,"="&amp;$C100,'Annual Service Data By Mode'!$AV:$AV,"=No"),SUMIFS('Annual Service Data By Mode'!AL:AL,'Annual Service Data By Mode'!$C:$C,"="&amp;$C100)))</f>
        <v>0</v>
      </c>
      <c r="U100" s="83">
        <f>IF($AE$6,IF($AE$1,SUMIFS('Annual Service Data By Mode'!AN:AN,'Annual Service Data By Mode'!$C:$C,"="&amp;$C100,'Annual Service Data By Mode'!$AV:$AV,"=No",'Annual Service Data By Mode'!$G:$G,"=Full Reporter"),SUMIFS('Annual Service Data By Mode'!AN:AN,'Annual Service Data By Mode'!$C:$C,"="&amp;$C100,'Annual Service Data By Mode'!$G:$G,"=Full Reporter")),IF($AE$1,SUMIFS('Annual Service Data By Mode'!AN:AN,'Annual Service Data By Mode'!$C:$C,"="&amp;$C100,'Annual Service Data By Mode'!$AV:$AV,"=No"),SUMIFS('Annual Service Data By Mode'!AN:AN,'Annual Service Data By Mode'!$C:$C,"="&amp;$C100)))</f>
        <v>0</v>
      </c>
      <c r="V100" s="83">
        <f>IF($AE$6,IF($AE$1,SUMIFS('Annual Service Data By Mode'!AP:AP,'Annual Service Data By Mode'!$C:$C,"="&amp;$C100,'Annual Service Data By Mode'!$AV:$AV,"=No",'Annual Service Data By Mode'!$G:$G,"=Full Reporter"),SUMIFS('Annual Service Data By Mode'!AP:AP,'Annual Service Data By Mode'!$C:$C,"="&amp;$C100,'Annual Service Data By Mode'!$G:$G,"=Full Reporter")),IF($AE$1,SUMIFS('Annual Service Data By Mode'!AP:AP,'Annual Service Data By Mode'!$C:$C,"="&amp;$C100,'Annual Service Data By Mode'!$AV:$AV,"=No"),SUMIFS('Annual Service Data By Mode'!AP:AP,'Annual Service Data By Mode'!$C:$C,"="&amp;$C100)))</f>
        <v>0</v>
      </c>
      <c r="W100" s="83">
        <f>IF($AE$6,IF($AE$1,SUMIFS('Annual Service Data By Mode'!AR:AR,'Annual Service Data By Mode'!$C:$C,"="&amp;$C100,'Annual Service Data By Mode'!$AV:$AV,"=No",'Annual Service Data By Mode'!$G:$G,"=Full Reporter"),SUMIFS('Annual Service Data By Mode'!AR:AR,'Annual Service Data By Mode'!$C:$C,"="&amp;$C100,'Annual Service Data By Mode'!$G:$G,"=Full Reporter")),IF($AE$1,SUMIFS('Annual Service Data By Mode'!AR:AR,'Annual Service Data By Mode'!$C:$C,"="&amp;$C100,'Annual Service Data By Mode'!$AV:$AV,"=No"),SUMIFS('Annual Service Data By Mode'!AR:AR,'Annual Service Data By Mode'!$C:$C,"="&amp;$C100)))</f>
        <v>3048454</v>
      </c>
      <c r="X100" s="168">
        <f>IF($AE$6,IF($AE$1,SUMIFS('Annual Service Data By Mode'!AT:AT,'Annual Service Data By Mode'!$C:$C,"="&amp;$C100,'Annual Service Data By Mode'!$AV:$AV,"=No",'Annual Service Data By Mode'!$G:$G,"=Full Reporter"),SUMIFS('Annual Service Data By Mode'!AT:AT,'Annual Service Data By Mode'!$C:$C,"="&amp;$C100,'Annual Service Data By Mode'!$G:$G,"=Full Reporter")),IF($AE$1,SUMIFS('Annual Service Data By Mode'!AT:AT,'Annual Service Data By Mode'!$C:$C,"="&amp;$C100,'Annual Service Data By Mode'!$AV:$AV,"=No"),SUMIFS('Annual Service Data By Mode'!AT:AT,'Annual Service Data By Mode'!$C:$C,"="&amp;$C100)))</f>
        <v>7490235</v>
      </c>
      <c r="Y100" s="31"/>
      <c r="Z100" s="32"/>
      <c r="AA100" s="32"/>
      <c r="AB100" s="32"/>
      <c r="AC100" s="32"/>
      <c r="AD100" s="32"/>
      <c r="AE100" s="32"/>
      <c r="AF100" s="32"/>
      <c r="AG100" s="32"/>
      <c r="AH100" s="32"/>
      <c r="AI100" s="32"/>
    </row>
    <row r="101" spans="1:35" x14ac:dyDescent="0.35">
      <c r="A101" s="34"/>
      <c r="B101" s="34"/>
      <c r="C101" s="71" t="s">
        <v>81</v>
      </c>
      <c r="D101" s="95" t="s">
        <v>6234</v>
      </c>
      <c r="E101" s="96"/>
      <c r="F101" s="83">
        <f>IF($AE$6,IF($AE$1,SUMIFS('Annual Service Data By Mode'!L:L,'Annual Service Data By Mode'!$C:$C,"="&amp;$C101,'Annual Service Data By Mode'!$AV:$AV,"=No",'Annual Service Data By Mode'!$G:$G,"=Full Reporter"),SUMIFS('Annual Service Data By Mode'!L:L,'Annual Service Data By Mode'!$C:$C,"="&amp;$C101,'Annual Service Data By Mode'!$G:$G,"=Full Reporter")),IF($AE$1,SUMIFS('Annual Service Data By Mode'!L:L,'Annual Service Data By Mode'!$C:$C,"="&amp;$C101,'Annual Service Data By Mode'!$AV:$AV,"=No"),SUMIFS('Annual Service Data By Mode'!L:L,'Annual Service Data By Mode'!$C:$C,"="&amp;$C101)))</f>
        <v>495</v>
      </c>
      <c r="G101" s="83">
        <f>IF($AE$6,IF($AE$1,SUMIFS('Annual Service Data By Mode'!N:N,'Annual Service Data By Mode'!$C:$C,"="&amp;$C101,'Annual Service Data By Mode'!$AV:$AV,"=No",'Annual Service Data By Mode'!$G:$G,"=Full Reporter"),SUMIFS('Annual Service Data By Mode'!N:N,'Annual Service Data By Mode'!$C:$C,"="&amp;$C101,'Annual Service Data By Mode'!$G:$G,"=Full Reporter")),IF($AE$1,SUMIFS('Annual Service Data By Mode'!N:N,'Annual Service Data By Mode'!$C:$C,"="&amp;$C101,'Annual Service Data By Mode'!$AV:$AV,"=No"),SUMIFS('Annual Service Data By Mode'!N:N,'Annual Service Data By Mode'!$C:$C,"="&amp;$C101)))</f>
        <v>0</v>
      </c>
      <c r="H101" s="84">
        <f t="shared" si="24"/>
        <v>14.267380447319278</v>
      </c>
      <c r="I101" s="85">
        <f t="shared" si="25"/>
        <v>3.1145059988384776</v>
      </c>
      <c r="J101" s="84">
        <f t="shared" si="26"/>
        <v>2.1492932080702656</v>
      </c>
      <c r="K101" s="84">
        <f t="shared" si="27"/>
        <v>9.8457938125063631</v>
      </c>
      <c r="L101" s="83">
        <f>IF($AE$6,IF($AE$1,SUMIFS('Annual Service Data By Mode'!V:V,'Annual Service Data By Mode'!$C:$C,"="&amp;$C101,'Annual Service Data By Mode'!$AV:$AV,"=No",'Annual Service Data By Mode'!$G:$G,"=Full Reporter"),SUMIFS('Annual Service Data By Mode'!V:V,'Annual Service Data By Mode'!$C:$C,"="&amp;$C101,'Annual Service Data By Mode'!$G:$G,"=Full Reporter")),IF($AE$1,SUMIFS('Annual Service Data By Mode'!V:V,'Annual Service Data By Mode'!$C:$C,"="&amp;$C101,'Annual Service Data By Mode'!$AV:$AV,"=No"),SUMIFS('Annual Service Data By Mode'!V:V,'Annual Service Data By Mode'!$C:$C,"="&amp;$C101)))</f>
        <v>5499117</v>
      </c>
      <c r="M101" s="83">
        <f>IF($AE$6,IF($AE$1,SUMIFS('Annual Service Data By Mode'!X:X,'Annual Service Data By Mode'!$C:$C,"="&amp;$C101,'Annual Service Data By Mode'!$AV:$AV,"=No",'Annual Service Data By Mode'!$G:$G,"=Full Reporter"),SUMIFS('Annual Service Data By Mode'!X:X,'Annual Service Data By Mode'!$C:$C,"="&amp;$C101,'Annual Service Data By Mode'!$G:$G,"=Full Reporter")),IF($AE$1,SUMIFS('Annual Service Data By Mode'!X:X,'Annual Service Data By Mode'!$C:$C,"="&amp;$C101,'Annual Service Data By Mode'!$AV:$AV,"=No"),SUMIFS('Annual Service Data By Mode'!X:X,'Annual Service Data By Mode'!$C:$C,"="&amp;$C101)))</f>
        <v>6737570</v>
      </c>
      <c r="N101" s="83">
        <f>IF($AE$6,IF($AE$1,SUMIFS('Annual Service Data By Mode'!Z:Z,'Annual Service Data By Mode'!$C:$C,"="&amp;$C101,'Annual Service Data By Mode'!$AV:$AV,"=No",'Annual Service Data By Mode'!$G:$G,"=Full Reporter"),SUMIFS('Annual Service Data By Mode'!Z:Z,'Annual Service Data By Mode'!$C:$C,"="&amp;$C101,'Annual Service Data By Mode'!$G:$G,"=Full Reporter")),IF($AE$1,SUMIFS('Annual Service Data By Mode'!Z:Z,'Annual Service Data By Mode'!$C:$C,"="&amp;$C101,'Annual Service Data By Mode'!$AV:$AV,"=No"),SUMIFS('Annual Service Data By Mode'!Z:Z,'Annual Service Data By Mode'!$C:$C,"="&amp;$C101)))</f>
        <v>10230097</v>
      </c>
      <c r="O101" s="83">
        <f>IF($AE$6,IF($AE$1,SUMIFS('Annual Service Data By Mode'!AB:AB,'Annual Service Data By Mode'!$C:$C,"="&amp;$C101,'Annual Service Data By Mode'!$AV:$AV,"=No",'Annual Service Data By Mode'!$G:$G,"=Full Reporter"),SUMIFS('Annual Service Data By Mode'!AB:AB,'Annual Service Data By Mode'!$C:$C,"="&amp;$C101,'Annual Service Data By Mode'!$G:$G,"=Full Reporter")),IF($AE$1,SUMIFS('Annual Service Data By Mode'!AB:AB,'Annual Service Data By Mode'!$C:$C,"="&amp;$C101,'Annual Service Data By Mode'!$AV:$AV,"=No"),SUMIFS('Annual Service Data By Mode'!AB:AB,'Annual Service Data By Mode'!$C:$C,"="&amp;$C101)))</f>
        <v>210177</v>
      </c>
      <c r="P101" s="83">
        <f>IF($AE$6,IF($AE$1,SUMIFS('Annual Service Data By Mode'!AD:AD,'Annual Service Data By Mode'!$C:$C,"="&amp;$C101,'Annual Service Data By Mode'!$AV:$AV,"=No",'Annual Service Data By Mode'!$G:$G,"=Full Reporter"),SUMIFS('Annual Service Data By Mode'!AD:AD,'Annual Service Data By Mode'!$C:$C,"="&amp;$C101,'Annual Service Data By Mode'!$G:$G,"=Full Reporter")),IF($AE$1,SUMIFS('Annual Service Data By Mode'!AD:AD,'Annual Service Data By Mode'!$C:$C,"="&amp;$C101,'Annual Service Data By Mode'!$AV:$AV,"=No"),SUMIFS('Annual Service Data By Mode'!AD:AD,'Annual Service Data By Mode'!$C:$C,"="&amp;$C101)))</f>
        <v>485473</v>
      </c>
      <c r="Q101" s="83">
        <f>IF($AE$6,IF($AE$1,SUMIFS('Annual Service Data By Mode'!AF:AF,'Annual Service Data By Mode'!$C:$C,"="&amp;$C101,'Annual Service Data By Mode'!$AV:$AV,"=No",'Annual Service Data By Mode'!$G:$G,"=Full Reporter"),SUMIFS('Annual Service Data By Mode'!AF:AF,'Annual Service Data By Mode'!$C:$C,"="&amp;$C101,'Annual Service Data By Mode'!$G:$G,"=Full Reporter")),IF($AE$1,SUMIFS('Annual Service Data By Mode'!AF:AF,'Annual Service Data By Mode'!$C:$C,"="&amp;$C101,'Annual Service Data By Mode'!$AV:$AV,"=No"),SUMIFS('Annual Service Data By Mode'!AF:AF,'Annual Service Data By Mode'!$C:$C,"="&amp;$C101)))</f>
        <v>717027</v>
      </c>
      <c r="R101" s="83">
        <f>IF($AE$6,IF($AE$1,SUMIFS('Annual Service Data By Mode'!AH:AH,'Annual Service Data By Mode'!$C:$C,"="&amp;$C101,'Annual Service Data By Mode'!$AV:$AV,"=No",'Annual Service Data By Mode'!$G:$G,"=Full Reporter"),SUMIFS('Annual Service Data By Mode'!AH:AH,'Annual Service Data By Mode'!$C:$C,"="&amp;$C101,'Annual Service Data By Mode'!$G:$G,"=Full Reporter")),IF($AE$1,SUMIFS('Annual Service Data By Mode'!AH:AH,'Annual Service Data By Mode'!$C:$C,"="&amp;$C101,'Annual Service Data By Mode'!$AV:$AV,"=No"),SUMIFS('Annual Service Data By Mode'!AH:AH,'Annual Service Data By Mode'!$C:$C,"="&amp;$C101)))</f>
        <v>11844</v>
      </c>
      <c r="S101" s="83">
        <f>IF($AE$6,IF($AE$1,SUMIFS('Annual Service Data By Mode'!AJ:AJ,'Annual Service Data By Mode'!$C:$C,"="&amp;$C101,'Annual Service Data By Mode'!$AV:$AV,"=No",'Annual Service Data By Mode'!$G:$G,"=Full Reporter"),SUMIFS('Annual Service Data By Mode'!AJ:AJ,'Annual Service Data By Mode'!$C:$C,"="&amp;$C101,'Annual Service Data By Mode'!$G:$G,"=Full Reporter")),IF($AE$1,SUMIFS('Annual Service Data By Mode'!AJ:AJ,'Annual Service Data By Mode'!$C:$C,"="&amp;$C101,'Annual Service Data By Mode'!$AV:$AV,"=No"),SUMIFS('Annual Service Data By Mode'!AJ:AJ,'Annual Service Data By Mode'!$C:$C,"="&amp;$C101)))</f>
        <v>0</v>
      </c>
      <c r="T101" s="83">
        <f>IF($AE$6,IF($AE$1,SUMIFS('Annual Service Data By Mode'!AL:AL,'Annual Service Data By Mode'!$C:$C,"="&amp;$C101,'Annual Service Data By Mode'!$AV:$AV,"=No",'Annual Service Data By Mode'!$G:$G,"=Full Reporter"),SUMIFS('Annual Service Data By Mode'!AL:AL,'Annual Service Data By Mode'!$C:$C,"="&amp;$C101,'Annual Service Data By Mode'!$G:$G,"=Full Reporter")),IF($AE$1,SUMIFS('Annual Service Data By Mode'!AL:AL,'Annual Service Data By Mode'!$C:$C,"="&amp;$C101,'Annual Service Data By Mode'!$AV:$AV,"=No"),SUMIFS('Annual Service Data By Mode'!AL:AL,'Annual Service Data By Mode'!$C:$C,"="&amp;$C101)))</f>
        <v>0</v>
      </c>
      <c r="U101" s="83">
        <f>IF($AE$6,IF($AE$1,SUMIFS('Annual Service Data By Mode'!AN:AN,'Annual Service Data By Mode'!$C:$C,"="&amp;$C101,'Annual Service Data By Mode'!$AV:$AV,"=No",'Annual Service Data By Mode'!$G:$G,"=Full Reporter"),SUMIFS('Annual Service Data By Mode'!AN:AN,'Annual Service Data By Mode'!$C:$C,"="&amp;$C101,'Annual Service Data By Mode'!$G:$G,"=Full Reporter")),IF($AE$1,SUMIFS('Annual Service Data By Mode'!AN:AN,'Annual Service Data By Mode'!$C:$C,"="&amp;$C101,'Annual Service Data By Mode'!$AV:$AV,"=No"),SUMIFS('Annual Service Data By Mode'!AN:AN,'Annual Service Data By Mode'!$C:$C,"="&amp;$C101)))</f>
        <v>0</v>
      </c>
      <c r="V101" s="83">
        <f>IF($AE$6,IF($AE$1,SUMIFS('Annual Service Data By Mode'!AP:AP,'Annual Service Data By Mode'!$C:$C,"="&amp;$C101,'Annual Service Data By Mode'!$AV:$AV,"=No",'Annual Service Data By Mode'!$G:$G,"=Full Reporter"),SUMIFS('Annual Service Data By Mode'!AP:AP,'Annual Service Data By Mode'!$C:$C,"="&amp;$C101,'Annual Service Data By Mode'!$G:$G,"=Full Reporter")),IF($AE$1,SUMIFS('Annual Service Data By Mode'!AP:AP,'Annual Service Data By Mode'!$C:$C,"="&amp;$C101,'Annual Service Data By Mode'!$AV:$AV,"=No"),SUMIFS('Annual Service Data By Mode'!AP:AP,'Annual Service Data By Mode'!$C:$C,"="&amp;$C101)))</f>
        <v>0</v>
      </c>
      <c r="W101" s="83">
        <f>IF($AE$6,IF($AE$1,SUMIFS('Annual Service Data By Mode'!AR:AR,'Annual Service Data By Mode'!$C:$C,"="&amp;$C101,'Annual Service Data By Mode'!$AV:$AV,"=No",'Annual Service Data By Mode'!$G:$G,"=Full Reporter"),SUMIFS('Annual Service Data By Mode'!AR:AR,'Annual Service Data By Mode'!$C:$C,"="&amp;$C101,'Annual Service Data By Mode'!$G:$G,"=Full Reporter")),IF($AE$1,SUMIFS('Annual Service Data By Mode'!AR:AR,'Annual Service Data By Mode'!$C:$C,"="&amp;$C101,'Annual Service Data By Mode'!$AV:$AV,"=No"),SUMIFS('Annual Service Data By Mode'!AR:AR,'Annual Service Data By Mode'!$C:$C,"="&amp;$C101)))</f>
        <v>7059700</v>
      </c>
      <c r="X101" s="168">
        <f>IF($AE$6,IF($AE$1,SUMIFS('Annual Service Data By Mode'!AT:AT,'Annual Service Data By Mode'!$C:$C,"="&amp;$C101,'Annual Service Data By Mode'!$AV:$AV,"=No",'Annual Service Data By Mode'!$G:$G,"=Full Reporter"),SUMIFS('Annual Service Data By Mode'!AT:AT,'Annual Service Data By Mode'!$C:$C,"="&amp;$C101,'Annual Service Data By Mode'!$G:$G,"=Full Reporter")),IF($AE$1,SUMIFS('Annual Service Data By Mode'!AT:AT,'Annual Service Data By Mode'!$C:$C,"="&amp;$C101,'Annual Service Data By Mode'!$AV:$AV,"=No"),SUMIFS('Annual Service Data By Mode'!AT:AT,'Annual Service Data By Mode'!$C:$C,"="&amp;$C101)))</f>
        <v>21987478</v>
      </c>
      <c r="Y101" s="31"/>
      <c r="Z101" s="32"/>
      <c r="AA101" s="32"/>
      <c r="AB101" s="32"/>
      <c r="AC101" s="32"/>
      <c r="AD101" s="32"/>
      <c r="AE101" s="32"/>
      <c r="AF101" s="32"/>
      <c r="AG101" s="32"/>
      <c r="AH101" s="32"/>
      <c r="AI101" s="32"/>
    </row>
    <row r="102" spans="1:35" x14ac:dyDescent="0.35">
      <c r="A102" s="34"/>
      <c r="B102" s="34"/>
      <c r="C102" s="71" t="s">
        <v>83</v>
      </c>
      <c r="D102" s="95" t="s">
        <v>6235</v>
      </c>
      <c r="E102" s="96"/>
      <c r="F102" s="83">
        <f>IF($AE$6,IF($AE$1,SUMIFS('Annual Service Data By Mode'!L:L,'Annual Service Data By Mode'!$C:$C,"="&amp;$C102,'Annual Service Data By Mode'!$AV:$AV,"=No",'Annual Service Data By Mode'!$G:$G,"=Full Reporter"),SUMIFS('Annual Service Data By Mode'!L:L,'Annual Service Data By Mode'!$C:$C,"="&amp;$C102,'Annual Service Data By Mode'!$G:$G,"=Full Reporter")),IF($AE$1,SUMIFS('Annual Service Data By Mode'!L:L,'Annual Service Data By Mode'!$C:$C,"="&amp;$C102,'Annual Service Data By Mode'!$AV:$AV,"=No"),SUMIFS('Annual Service Data By Mode'!L:L,'Annual Service Data By Mode'!$C:$C,"="&amp;$C102)))</f>
        <v>176</v>
      </c>
      <c r="G102" s="83">
        <f>IF($AE$6,IF($AE$1,SUMIFS('Annual Service Data By Mode'!N:N,'Annual Service Data By Mode'!$C:$C,"="&amp;$C102,'Annual Service Data By Mode'!$AV:$AV,"=No",'Annual Service Data By Mode'!$G:$G,"=Full Reporter"),SUMIFS('Annual Service Data By Mode'!N:N,'Annual Service Data By Mode'!$C:$C,"="&amp;$C102,'Annual Service Data By Mode'!$G:$G,"=Full Reporter")),IF($AE$1,SUMIFS('Annual Service Data By Mode'!N:N,'Annual Service Data By Mode'!$C:$C,"="&amp;$C102,'Annual Service Data By Mode'!$AV:$AV,"=No"),SUMIFS('Annual Service Data By Mode'!N:N,'Annual Service Data By Mode'!$C:$C,"="&amp;$C102)))</f>
        <v>0</v>
      </c>
      <c r="H102" s="84">
        <f t="shared" si="24"/>
        <v>20.003026261252167</v>
      </c>
      <c r="I102" s="85">
        <f t="shared" si="25"/>
        <v>2.1661794422049216</v>
      </c>
      <c r="J102" s="84">
        <f t="shared" si="26"/>
        <v>1.2622880094636717</v>
      </c>
      <c r="K102" s="84">
        <f t="shared" si="27"/>
        <v>11.656273580393865</v>
      </c>
      <c r="L102" s="83">
        <f>IF($AE$6,IF($AE$1,SUMIFS('Annual Service Data By Mode'!V:V,'Annual Service Data By Mode'!$C:$C,"="&amp;$C102,'Annual Service Data By Mode'!$AV:$AV,"=No",'Annual Service Data By Mode'!$G:$G,"=Full Reporter"),SUMIFS('Annual Service Data By Mode'!V:V,'Annual Service Data By Mode'!$C:$C,"="&amp;$C102,'Annual Service Data By Mode'!$G:$G,"=Full Reporter")),IF($AE$1,SUMIFS('Annual Service Data By Mode'!V:V,'Annual Service Data By Mode'!$C:$C,"="&amp;$C102,'Annual Service Data By Mode'!$AV:$AV,"=No"),SUMIFS('Annual Service Data By Mode'!V:V,'Annual Service Data By Mode'!$C:$C,"="&amp;$C102)))</f>
        <v>1693474</v>
      </c>
      <c r="M102" s="83">
        <f>IF($AE$6,IF($AE$1,SUMIFS('Annual Service Data By Mode'!X:X,'Annual Service Data By Mode'!$C:$C,"="&amp;$C102,'Annual Service Data By Mode'!$AV:$AV,"=No",'Annual Service Data By Mode'!$G:$G,"=Full Reporter"),SUMIFS('Annual Service Data By Mode'!X:X,'Annual Service Data By Mode'!$C:$C,"="&amp;$C102,'Annual Service Data By Mode'!$G:$G,"=Full Reporter")),IF($AE$1,SUMIFS('Annual Service Data By Mode'!X:X,'Annual Service Data By Mode'!$C:$C,"="&amp;$C102,'Annual Service Data By Mode'!$AV:$AV,"=No"),SUMIFS('Annual Service Data By Mode'!X:X,'Annual Service Data By Mode'!$C:$C,"="&amp;$C102)))</f>
        <v>2240514</v>
      </c>
      <c r="N102" s="83">
        <f>IF($AE$6,IF($AE$1,SUMIFS('Annual Service Data By Mode'!Z:Z,'Annual Service Data By Mode'!$C:$C,"="&amp;$C102,'Annual Service Data By Mode'!$AV:$AV,"=No",'Annual Service Data By Mode'!$G:$G,"=Full Reporter"),SUMIFS('Annual Service Data By Mode'!Z:Z,'Annual Service Data By Mode'!$C:$C,"="&amp;$C102,'Annual Service Data By Mode'!$G:$G,"=Full Reporter")),IF($AE$1,SUMIFS('Annual Service Data By Mode'!Z:Z,'Annual Service Data By Mode'!$C:$C,"="&amp;$C102,'Annual Service Data By Mode'!$AV:$AV,"=No"),SUMIFS('Annual Service Data By Mode'!Z:Z,'Annual Service Data By Mode'!$C:$C,"="&amp;$C102)))</f>
        <v>7528579</v>
      </c>
      <c r="O102" s="83">
        <f>IF($AE$6,IF($AE$1,SUMIFS('Annual Service Data By Mode'!AB:AB,'Annual Service Data By Mode'!$C:$C,"="&amp;$C102,'Annual Service Data By Mode'!$AV:$AV,"=No",'Annual Service Data By Mode'!$G:$G,"=Full Reporter"),SUMIFS('Annual Service Data By Mode'!AB:AB,'Annual Service Data By Mode'!$C:$C,"="&amp;$C102,'Annual Service Data By Mode'!$G:$G,"=Full Reporter")),IF($AE$1,SUMIFS('Annual Service Data By Mode'!AB:AB,'Annual Service Data By Mode'!$C:$C,"="&amp;$C102,'Annual Service Data By Mode'!$AV:$AV,"=No"),SUMIFS('Annual Service Data By Mode'!AB:AB,'Annual Service Data By Mode'!$C:$C,"="&amp;$C102)))</f>
        <v>231968</v>
      </c>
      <c r="P102" s="83">
        <f>IF($AE$6,IF($AE$1,SUMIFS('Annual Service Data By Mode'!AD:AD,'Annual Service Data By Mode'!$C:$C,"="&amp;$C102,'Annual Service Data By Mode'!$AV:$AV,"=No",'Annual Service Data By Mode'!$G:$G,"=Full Reporter"),SUMIFS('Annual Service Data By Mode'!AD:AD,'Annual Service Data By Mode'!$C:$C,"="&amp;$C102,'Annual Service Data By Mode'!$G:$G,"=Full Reporter")),IF($AE$1,SUMIFS('Annual Service Data By Mode'!AD:AD,'Annual Service Data By Mode'!$C:$C,"="&amp;$C102,'Annual Service Data By Mode'!$AV:$AV,"=No"),SUMIFS('Annual Service Data By Mode'!AD:AD,'Annual Service Data By Mode'!$C:$C,"="&amp;$C102)))</f>
        <v>142656</v>
      </c>
      <c r="Q102" s="83">
        <f>IF($AE$6,IF($AE$1,SUMIFS('Annual Service Data By Mode'!AF:AF,'Annual Service Data By Mode'!$C:$C,"="&amp;$C102,'Annual Service Data By Mode'!$AV:$AV,"=No",'Annual Service Data By Mode'!$G:$G,"=Full Reporter"),SUMIFS('Annual Service Data By Mode'!AF:AF,'Annual Service Data By Mode'!$C:$C,"="&amp;$C102,'Annual Service Data By Mode'!$G:$G,"=Full Reporter")),IF($AE$1,SUMIFS('Annual Service Data By Mode'!AF:AF,'Annual Service Data By Mode'!$C:$C,"="&amp;$C102,'Annual Service Data By Mode'!$AV:$AV,"=No"),SUMIFS('Annual Service Data By Mode'!AF:AF,'Annual Service Data By Mode'!$C:$C,"="&amp;$C102)))</f>
        <v>376372</v>
      </c>
      <c r="R102" s="83">
        <f>IF($AE$6,IF($AE$1,SUMIFS('Annual Service Data By Mode'!AH:AH,'Annual Service Data By Mode'!$C:$C,"="&amp;$C102,'Annual Service Data By Mode'!$AV:$AV,"=No",'Annual Service Data By Mode'!$G:$G,"=Full Reporter"),SUMIFS('Annual Service Data By Mode'!AH:AH,'Annual Service Data By Mode'!$C:$C,"="&amp;$C102,'Annual Service Data By Mode'!$G:$G,"=Full Reporter")),IF($AE$1,SUMIFS('Annual Service Data By Mode'!AH:AH,'Annual Service Data By Mode'!$C:$C,"="&amp;$C102,'Annual Service Data By Mode'!$AV:$AV,"=No"),SUMIFS('Annual Service Data By Mode'!AH:AH,'Annual Service Data By Mode'!$C:$C,"="&amp;$C102)))</f>
        <v>9671</v>
      </c>
      <c r="S102" s="83">
        <f>IF($AE$6,IF($AE$1,SUMIFS('Annual Service Data By Mode'!AJ:AJ,'Annual Service Data By Mode'!$C:$C,"="&amp;$C102,'Annual Service Data By Mode'!$AV:$AV,"=No",'Annual Service Data By Mode'!$G:$G,"=Full Reporter"),SUMIFS('Annual Service Data By Mode'!AJ:AJ,'Annual Service Data By Mode'!$C:$C,"="&amp;$C102,'Annual Service Data By Mode'!$G:$G,"=Full Reporter")),IF($AE$1,SUMIFS('Annual Service Data By Mode'!AJ:AJ,'Annual Service Data By Mode'!$C:$C,"="&amp;$C102,'Annual Service Data By Mode'!$AV:$AV,"=No"),SUMIFS('Annual Service Data By Mode'!AJ:AJ,'Annual Service Data By Mode'!$C:$C,"="&amp;$C102)))</f>
        <v>0</v>
      </c>
      <c r="T102" s="83">
        <f>IF($AE$6,IF($AE$1,SUMIFS('Annual Service Data By Mode'!AL:AL,'Annual Service Data By Mode'!$C:$C,"="&amp;$C102,'Annual Service Data By Mode'!$AV:$AV,"=No",'Annual Service Data By Mode'!$G:$G,"=Full Reporter"),SUMIFS('Annual Service Data By Mode'!AL:AL,'Annual Service Data By Mode'!$C:$C,"="&amp;$C102,'Annual Service Data By Mode'!$G:$G,"=Full Reporter")),IF($AE$1,SUMIFS('Annual Service Data By Mode'!AL:AL,'Annual Service Data By Mode'!$C:$C,"="&amp;$C102,'Annual Service Data By Mode'!$AV:$AV,"=No"),SUMIFS('Annual Service Data By Mode'!AL:AL,'Annual Service Data By Mode'!$C:$C,"="&amp;$C102)))</f>
        <v>0</v>
      </c>
      <c r="U102" s="83">
        <f>IF($AE$6,IF($AE$1,SUMIFS('Annual Service Data By Mode'!AN:AN,'Annual Service Data By Mode'!$C:$C,"="&amp;$C102,'Annual Service Data By Mode'!$AV:$AV,"=No",'Annual Service Data By Mode'!$G:$G,"=Full Reporter"),SUMIFS('Annual Service Data By Mode'!AN:AN,'Annual Service Data By Mode'!$C:$C,"="&amp;$C102,'Annual Service Data By Mode'!$G:$G,"=Full Reporter")),IF($AE$1,SUMIFS('Annual Service Data By Mode'!AN:AN,'Annual Service Data By Mode'!$C:$C,"="&amp;$C102,'Annual Service Data By Mode'!$AV:$AV,"=No"),SUMIFS('Annual Service Data By Mode'!AN:AN,'Annual Service Data By Mode'!$C:$C,"="&amp;$C102)))</f>
        <v>0</v>
      </c>
      <c r="V102" s="83">
        <f>IF($AE$6,IF($AE$1,SUMIFS('Annual Service Data By Mode'!AP:AP,'Annual Service Data By Mode'!$C:$C,"="&amp;$C102,'Annual Service Data By Mode'!$AV:$AV,"=No",'Annual Service Data By Mode'!$G:$G,"=Full Reporter"),SUMIFS('Annual Service Data By Mode'!AP:AP,'Annual Service Data By Mode'!$C:$C,"="&amp;$C102,'Annual Service Data By Mode'!$G:$G,"=Full Reporter")),IF($AE$1,SUMIFS('Annual Service Data By Mode'!AP:AP,'Annual Service Data By Mode'!$C:$C,"="&amp;$C102,'Annual Service Data By Mode'!$AV:$AV,"=No"),SUMIFS('Annual Service Data By Mode'!AP:AP,'Annual Service Data By Mode'!$C:$C,"="&amp;$C102)))</f>
        <v>0</v>
      </c>
      <c r="W102" s="83">
        <f>IF($AE$6,IF($AE$1,SUMIFS('Annual Service Data By Mode'!AR:AR,'Annual Service Data By Mode'!$C:$C,"="&amp;$C102,'Annual Service Data By Mode'!$AV:$AV,"=No",'Annual Service Data By Mode'!$G:$G,"=Full Reporter"),SUMIFS('Annual Service Data By Mode'!AR:AR,'Annual Service Data By Mode'!$C:$C,"="&amp;$C102,'Annual Service Data By Mode'!$G:$G,"=Full Reporter")),IF($AE$1,SUMIFS('Annual Service Data By Mode'!AR:AR,'Annual Service Data By Mode'!$C:$C,"="&amp;$C102,'Annual Service Data By Mode'!$AV:$AV,"=No"),SUMIFS('Annual Service Data By Mode'!AR:AR,'Annual Service Data By Mode'!$C:$C,"="&amp;$C102)))</f>
        <v>4387095</v>
      </c>
      <c r="X102" s="168">
        <f>IF($AE$6,IF($AE$1,SUMIFS('Annual Service Data By Mode'!AT:AT,'Annual Service Data By Mode'!$C:$C,"="&amp;$C102,'Annual Service Data By Mode'!$AV:$AV,"=No",'Annual Service Data By Mode'!$G:$G,"=Full Reporter"),SUMIFS('Annual Service Data By Mode'!AT:AT,'Annual Service Data By Mode'!$C:$C,"="&amp;$C102,'Annual Service Data By Mode'!$G:$G,"=Full Reporter")),IF($AE$1,SUMIFS('Annual Service Data By Mode'!AT:AT,'Annual Service Data By Mode'!$C:$C,"="&amp;$C102,'Annual Service Data By Mode'!$AV:$AV,"=No"),SUMIFS('Annual Service Data By Mode'!AT:AT,'Annual Service Data By Mode'!$C:$C,"="&amp;$C102)))</f>
        <v>9503235</v>
      </c>
      <c r="Y102" s="31"/>
      <c r="Z102" s="32"/>
      <c r="AA102" s="32"/>
      <c r="AB102" s="32"/>
      <c r="AC102" s="32"/>
      <c r="AD102" s="32"/>
      <c r="AE102" s="32"/>
      <c r="AF102" s="32"/>
      <c r="AG102" s="32"/>
      <c r="AH102" s="32"/>
      <c r="AI102" s="32"/>
    </row>
    <row r="103" spans="1:35" x14ac:dyDescent="0.35">
      <c r="A103" s="34"/>
      <c r="B103" s="34"/>
      <c r="C103" s="71" t="s">
        <v>84</v>
      </c>
      <c r="D103" s="95" t="s">
        <v>6236</v>
      </c>
      <c r="E103" s="96"/>
      <c r="F103" s="83">
        <f>IF($AE$6,IF($AE$1,SUMIFS('Annual Service Data By Mode'!L:L,'Annual Service Data By Mode'!$C:$C,"="&amp;$C103,'Annual Service Data By Mode'!$AV:$AV,"=No",'Annual Service Data By Mode'!$G:$G,"=Full Reporter"),SUMIFS('Annual Service Data By Mode'!L:L,'Annual Service Data By Mode'!$C:$C,"="&amp;$C103,'Annual Service Data By Mode'!$G:$G,"=Full Reporter")),IF($AE$1,SUMIFS('Annual Service Data By Mode'!L:L,'Annual Service Data By Mode'!$C:$C,"="&amp;$C103,'Annual Service Data By Mode'!$AV:$AV,"=No"),SUMIFS('Annual Service Data By Mode'!L:L,'Annual Service Data By Mode'!$C:$C,"="&amp;$C103)))</f>
        <v>5908</v>
      </c>
      <c r="G103" s="83">
        <f>IF($AE$6,IF($AE$1,SUMIFS('Annual Service Data By Mode'!N:N,'Annual Service Data By Mode'!$C:$C,"="&amp;$C103,'Annual Service Data By Mode'!$AV:$AV,"=No",'Annual Service Data By Mode'!$G:$G,"=Full Reporter"),SUMIFS('Annual Service Data By Mode'!N:N,'Annual Service Data By Mode'!$C:$C,"="&amp;$C103,'Annual Service Data By Mode'!$G:$G,"=Full Reporter")),IF($AE$1,SUMIFS('Annual Service Data By Mode'!N:N,'Annual Service Data By Mode'!$C:$C,"="&amp;$C103,'Annual Service Data By Mode'!$AV:$AV,"=No"),SUMIFS('Annual Service Data By Mode'!N:N,'Annual Service Data By Mode'!$C:$C,"="&amp;$C103)))</f>
        <v>229</v>
      </c>
      <c r="H103" s="84">
        <f t="shared" si="24"/>
        <v>18.921601216281434</v>
      </c>
      <c r="I103" s="85">
        <f t="shared" si="25"/>
        <v>9.4131218424130569</v>
      </c>
      <c r="J103" s="84">
        <f t="shared" si="26"/>
        <v>17.160933818326587</v>
      </c>
      <c r="K103" s="84">
        <f t="shared" si="27"/>
        <v>34.49571264936835</v>
      </c>
      <c r="L103" s="83">
        <f>IF($AE$6,IF($AE$1,SUMIFS('Annual Service Data By Mode'!V:V,'Annual Service Data By Mode'!$C:$C,"="&amp;$C103,'Annual Service Data By Mode'!$AV:$AV,"=No",'Annual Service Data By Mode'!$G:$G,"=Full Reporter"),SUMIFS('Annual Service Data By Mode'!V:V,'Annual Service Data By Mode'!$C:$C,"="&amp;$C103,'Annual Service Data By Mode'!$G:$G,"=Full Reporter")),IF($AE$1,SUMIFS('Annual Service Data By Mode'!V:V,'Annual Service Data By Mode'!$C:$C,"="&amp;$C103,'Annual Service Data By Mode'!$AV:$AV,"=No"),SUMIFS('Annual Service Data By Mode'!V:V,'Annual Service Data By Mode'!$C:$C,"="&amp;$C103)))</f>
        <v>199473128</v>
      </c>
      <c r="M103" s="83">
        <f>IF($AE$6,IF($AE$1,SUMIFS('Annual Service Data By Mode'!X:X,'Annual Service Data By Mode'!$C:$C,"="&amp;$C103,'Annual Service Data By Mode'!$AV:$AV,"=No",'Annual Service Data By Mode'!$G:$G,"=Full Reporter"),SUMIFS('Annual Service Data By Mode'!X:X,'Annual Service Data By Mode'!$C:$C,"="&amp;$C103,'Annual Service Data By Mode'!$G:$G,"=Full Reporter")),IF($AE$1,SUMIFS('Annual Service Data By Mode'!X:X,'Annual Service Data By Mode'!$C:$C,"="&amp;$C103,'Annual Service Data By Mode'!$AV:$AV,"=No"),SUMIFS('Annual Service Data By Mode'!X:X,'Annual Service Data By Mode'!$C:$C,"="&amp;$C103)))</f>
        <v>256934197</v>
      </c>
      <c r="N103" s="83">
        <f>IF($AE$6,IF($AE$1,SUMIFS('Annual Service Data By Mode'!Z:Z,'Annual Service Data By Mode'!$C:$C,"="&amp;$C103,'Annual Service Data By Mode'!$AV:$AV,"=No",'Annual Service Data By Mode'!$G:$G,"=Full Reporter"),SUMIFS('Annual Service Data By Mode'!Z:Z,'Annual Service Data By Mode'!$C:$C,"="&amp;$C103,'Annual Service Data By Mode'!$G:$G,"=Full Reporter")),IF($AE$1,SUMIFS('Annual Service Data By Mode'!Z:Z,'Annual Service Data By Mode'!$C:$C,"="&amp;$C103,'Annual Service Data By Mode'!$AV:$AV,"=No"),SUMIFS('Annual Service Data By Mode'!Z:Z,'Annual Service Data By Mode'!$C:$C,"="&amp;$C103)))</f>
        <v>228375685</v>
      </c>
      <c r="O103" s="83">
        <f>IF($AE$6,IF($AE$1,SUMIFS('Annual Service Data By Mode'!AB:AB,'Annual Service Data By Mode'!$C:$C,"="&amp;$C103,'Annual Service Data By Mode'!$AV:$AV,"=No",'Annual Service Data By Mode'!$G:$G,"=Full Reporter"),SUMIFS('Annual Service Data By Mode'!AB:AB,'Annual Service Data By Mode'!$C:$C,"="&amp;$C103,'Annual Service Data By Mode'!$G:$G,"=Full Reporter")),IF($AE$1,SUMIFS('Annual Service Data By Mode'!AB:AB,'Annual Service Data By Mode'!$C:$C,"="&amp;$C103,'Annual Service Data By Mode'!$AV:$AV,"=No"),SUMIFS('Annual Service Data By Mode'!AB:AB,'Annual Service Data By Mode'!$C:$C,"="&amp;$C103)))</f>
        <v>37503350</v>
      </c>
      <c r="P103" s="83">
        <f>IF($AE$6,IF($AE$1,SUMIFS('Annual Service Data By Mode'!AD:AD,'Annual Service Data By Mode'!$C:$C,"="&amp;$C103,'Annual Service Data By Mode'!$AV:$AV,"=No",'Annual Service Data By Mode'!$G:$G,"=Full Reporter"),SUMIFS('Annual Service Data By Mode'!AD:AD,'Annual Service Data By Mode'!$C:$C,"="&amp;$C103,'Annual Service Data By Mode'!$G:$G,"=Full Reporter")),IF($AE$1,SUMIFS('Annual Service Data By Mode'!AD:AD,'Annual Service Data By Mode'!$C:$C,"="&amp;$C103,'Annual Service Data By Mode'!$AV:$AV,"=No"),SUMIFS('Annual Service Data By Mode'!AD:AD,'Annual Service Data By Mode'!$C:$C,"="&amp;$C103)))</f>
        <v>13677169</v>
      </c>
      <c r="Q103" s="83">
        <f>IF($AE$6,IF($AE$1,SUMIFS('Annual Service Data By Mode'!AF:AF,'Annual Service Data By Mode'!$C:$C,"="&amp;$C103,'Annual Service Data By Mode'!$AV:$AV,"=No",'Annual Service Data By Mode'!$G:$G,"=Full Reporter"),SUMIFS('Annual Service Data By Mode'!AF:AF,'Annual Service Data By Mode'!$C:$C,"="&amp;$C103,'Annual Service Data By Mode'!$G:$G,"=Full Reporter")),IF($AE$1,SUMIFS('Annual Service Data By Mode'!AF:AF,'Annual Service Data By Mode'!$C:$C,"="&amp;$C103,'Annual Service Data By Mode'!$AV:$AV,"=No"),SUMIFS('Annual Service Data By Mode'!AF:AF,'Annual Service Data By Mode'!$C:$C,"="&amp;$C103)))</f>
        <v>12069575</v>
      </c>
      <c r="R103" s="83">
        <f>IF($AE$6,IF($AE$1,SUMIFS('Annual Service Data By Mode'!AH:AH,'Annual Service Data By Mode'!$C:$C,"="&amp;$C103,'Annual Service Data By Mode'!$AV:$AV,"=No",'Annual Service Data By Mode'!$G:$G,"=Full Reporter"),SUMIFS('Annual Service Data By Mode'!AH:AH,'Annual Service Data By Mode'!$C:$C,"="&amp;$C103,'Annual Service Data By Mode'!$G:$G,"=Full Reporter")),IF($AE$1,SUMIFS('Annual Service Data By Mode'!AH:AH,'Annual Service Data By Mode'!$C:$C,"="&amp;$C103,'Annual Service Data By Mode'!$AV:$AV,"=No"),SUMIFS('Annual Service Data By Mode'!AH:AH,'Annual Service Data By Mode'!$C:$C,"="&amp;$C103)))</f>
        <v>2258768</v>
      </c>
      <c r="S103" s="83">
        <f>IF($AE$6,IF($AE$1,SUMIFS('Annual Service Data By Mode'!AJ:AJ,'Annual Service Data By Mode'!$C:$C,"="&amp;$C103,'Annual Service Data By Mode'!$AV:$AV,"=No",'Annual Service Data By Mode'!$G:$G,"=Full Reporter"),SUMIFS('Annual Service Data By Mode'!AJ:AJ,'Annual Service Data By Mode'!$C:$C,"="&amp;$C103,'Annual Service Data By Mode'!$G:$G,"=Full Reporter")),IF($AE$1,SUMIFS('Annual Service Data By Mode'!AJ:AJ,'Annual Service Data By Mode'!$C:$C,"="&amp;$C103,'Annual Service Data By Mode'!$AV:$AV,"=No"),SUMIFS('Annual Service Data By Mode'!AJ:AJ,'Annual Service Data By Mode'!$C:$C,"="&amp;$C103)))</f>
        <v>15299033</v>
      </c>
      <c r="T103" s="83">
        <f>IF($AE$6,IF($AE$1,SUMIFS('Annual Service Data By Mode'!AL:AL,'Annual Service Data By Mode'!$C:$C,"="&amp;$C103,'Annual Service Data By Mode'!$AV:$AV,"=No",'Annual Service Data By Mode'!$G:$G,"=Full Reporter"),SUMIFS('Annual Service Data By Mode'!AL:AL,'Annual Service Data By Mode'!$C:$C,"="&amp;$C103,'Annual Service Data By Mode'!$G:$G,"=Full Reporter")),IF($AE$1,SUMIFS('Annual Service Data By Mode'!AL:AL,'Annual Service Data By Mode'!$C:$C,"="&amp;$C103,'Annual Service Data By Mode'!$AV:$AV,"=No"),SUMIFS('Annual Service Data By Mode'!AL:AL,'Annual Service Data By Mode'!$C:$C,"="&amp;$C103)))</f>
        <v>14586746</v>
      </c>
      <c r="U103" s="83">
        <f>IF($AE$6,IF($AE$1,SUMIFS('Annual Service Data By Mode'!AN:AN,'Annual Service Data By Mode'!$C:$C,"="&amp;$C103,'Annual Service Data By Mode'!$AV:$AV,"=No",'Annual Service Data By Mode'!$G:$G,"=Full Reporter"),SUMIFS('Annual Service Data By Mode'!AN:AN,'Annual Service Data By Mode'!$C:$C,"="&amp;$C103,'Annual Service Data By Mode'!$G:$G,"=Full Reporter")),IF($AE$1,SUMIFS('Annual Service Data By Mode'!AN:AN,'Annual Service Data By Mode'!$C:$C,"="&amp;$C103,'Annual Service Data By Mode'!$AV:$AV,"=No"),SUMIFS('Annual Service Data By Mode'!AN:AN,'Annual Service Data By Mode'!$C:$C,"="&amp;$C103)))</f>
        <v>666078</v>
      </c>
      <c r="V103" s="83">
        <f>IF($AE$6,IF($AE$1,SUMIFS('Annual Service Data By Mode'!AP:AP,'Annual Service Data By Mode'!$C:$C,"="&amp;$C103,'Annual Service Data By Mode'!$AV:$AV,"=No",'Annual Service Data By Mode'!$G:$G,"=Full Reporter"),SUMIFS('Annual Service Data By Mode'!AP:AP,'Annual Service Data By Mode'!$C:$C,"="&amp;$C103,'Annual Service Data By Mode'!$G:$G,"=Full Reporter")),IF($AE$1,SUMIFS('Annual Service Data By Mode'!AP:AP,'Annual Service Data By Mode'!$C:$C,"="&amp;$C103,'Annual Service Data By Mode'!$AV:$AV,"=No"),SUMIFS('Annual Service Data By Mode'!AP:AP,'Annual Service Data By Mode'!$C:$C,"="&amp;$C103)))</f>
        <v>577869</v>
      </c>
      <c r="W103" s="83">
        <f>IF($AE$6,IF($AE$1,SUMIFS('Annual Service Data By Mode'!AR:AR,'Annual Service Data By Mode'!$C:$C,"="&amp;$C103,'Annual Service Data By Mode'!$AV:$AV,"=No",'Annual Service Data By Mode'!$G:$G,"=Full Reporter"),SUMIFS('Annual Service Data By Mode'!AR:AR,'Annual Service Data By Mode'!$C:$C,"="&amp;$C103,'Annual Service Data By Mode'!$G:$G,"=Full Reporter")),IF($AE$1,SUMIFS('Annual Service Data By Mode'!AR:AR,'Annual Service Data By Mode'!$C:$C,"="&amp;$C103,'Annual Service Data By Mode'!$AV:$AV,"=No"),SUMIFS('Annual Service Data By Mode'!AR:AR,'Annual Service Data By Mode'!$C:$C,"="&amp;$C103)))</f>
        <v>416348591</v>
      </c>
      <c r="X103" s="168">
        <f>IF($AE$6,IF($AE$1,SUMIFS('Annual Service Data By Mode'!AT:AT,'Annual Service Data By Mode'!$C:$C,"="&amp;$C103,'Annual Service Data By Mode'!$AV:$AV,"=No",'Annual Service Data By Mode'!$G:$G,"=Full Reporter"),SUMIFS('Annual Service Data By Mode'!AT:AT,'Annual Service Data By Mode'!$C:$C,"="&amp;$C103,'Annual Service Data By Mode'!$G:$G,"=Full Reporter")),IF($AE$1,SUMIFS('Annual Service Data By Mode'!AT:AT,'Annual Service Data By Mode'!$C:$C,"="&amp;$C103,'Annual Service Data By Mode'!$AV:$AV,"=No"),SUMIFS('Annual Service Data By Mode'!AT:AT,'Annual Service Data By Mode'!$C:$C,"="&amp;$C103)))</f>
        <v>3919140016</v>
      </c>
      <c r="Y103" s="31"/>
      <c r="Z103" s="32"/>
      <c r="AA103" s="32"/>
      <c r="AB103" s="32"/>
      <c r="AC103" s="32"/>
      <c r="AD103" s="32"/>
      <c r="AE103" s="32"/>
      <c r="AF103" s="32"/>
      <c r="AG103" s="32"/>
      <c r="AH103" s="32"/>
      <c r="AI103" s="32"/>
    </row>
    <row r="104" spans="1:35" x14ac:dyDescent="0.35">
      <c r="A104" s="34"/>
      <c r="B104" s="34"/>
      <c r="C104" s="71" t="s">
        <v>90</v>
      </c>
      <c r="D104" s="95" t="s">
        <v>6237</v>
      </c>
      <c r="E104" s="96"/>
      <c r="F104" s="83">
        <f>IF($AE$6,IF($AE$1,SUMIFS('Annual Service Data By Mode'!L:L,'Annual Service Data By Mode'!$C:$C,"="&amp;$C104,'Annual Service Data By Mode'!$AV:$AV,"=No",'Annual Service Data By Mode'!$G:$G,"=Full Reporter"),SUMIFS('Annual Service Data By Mode'!L:L,'Annual Service Data By Mode'!$C:$C,"="&amp;$C104,'Annual Service Data By Mode'!$G:$G,"=Full Reporter")),IF($AE$1,SUMIFS('Annual Service Data By Mode'!L:L,'Annual Service Data By Mode'!$C:$C,"="&amp;$C104,'Annual Service Data By Mode'!$AV:$AV,"=No"),SUMIFS('Annual Service Data By Mode'!L:L,'Annual Service Data By Mode'!$C:$C,"="&amp;$C104)))</f>
        <v>587</v>
      </c>
      <c r="G104" s="83">
        <f>IF($AE$6,IF($AE$1,SUMIFS('Annual Service Data By Mode'!N:N,'Annual Service Data By Mode'!$C:$C,"="&amp;$C104,'Annual Service Data By Mode'!$AV:$AV,"=No",'Annual Service Data By Mode'!$G:$G,"=Full Reporter"),SUMIFS('Annual Service Data By Mode'!N:N,'Annual Service Data By Mode'!$C:$C,"="&amp;$C104,'Annual Service Data By Mode'!$G:$G,"=Full Reporter")),IF($AE$1,SUMIFS('Annual Service Data By Mode'!N:N,'Annual Service Data By Mode'!$C:$C,"="&amp;$C104,'Annual Service Data By Mode'!$AV:$AV,"=No"),SUMIFS('Annual Service Data By Mode'!N:N,'Annual Service Data By Mode'!$C:$C,"="&amp;$C104)))</f>
        <v>7</v>
      </c>
      <c r="H104" s="84">
        <f t="shared" si="24"/>
        <v>15.551658976375686</v>
      </c>
      <c r="I104" s="85">
        <f t="shared" si="25"/>
        <v>5.4248711377675658</v>
      </c>
      <c r="J104" s="84">
        <f t="shared" si="26"/>
        <v>5.6815725341819823</v>
      </c>
      <c r="K104" s="84">
        <f t="shared" si="27"/>
        <v>16.287553428873089</v>
      </c>
      <c r="L104" s="83">
        <f>IF($AE$6,IF($AE$1,SUMIFS('Annual Service Data By Mode'!V:V,'Annual Service Data By Mode'!$C:$C,"="&amp;$C104,'Annual Service Data By Mode'!$AV:$AV,"=No",'Annual Service Data By Mode'!$G:$G,"=Full Reporter"),SUMIFS('Annual Service Data By Mode'!V:V,'Annual Service Data By Mode'!$C:$C,"="&amp;$C104,'Annual Service Data By Mode'!$G:$G,"=Full Reporter")),IF($AE$1,SUMIFS('Annual Service Data By Mode'!V:V,'Annual Service Data By Mode'!$C:$C,"="&amp;$C104,'Annual Service Data By Mode'!$AV:$AV,"=No"),SUMIFS('Annual Service Data By Mode'!V:V,'Annual Service Data By Mode'!$C:$C,"="&amp;$C104)))</f>
        <v>7969087</v>
      </c>
      <c r="M104" s="83">
        <f>IF($AE$6,IF($AE$1,SUMIFS('Annual Service Data By Mode'!X:X,'Annual Service Data By Mode'!$C:$C,"="&amp;$C104,'Annual Service Data By Mode'!$AV:$AV,"=No",'Annual Service Data By Mode'!$G:$G,"=Full Reporter"),SUMIFS('Annual Service Data By Mode'!X:X,'Annual Service Data By Mode'!$C:$C,"="&amp;$C104,'Annual Service Data By Mode'!$G:$G,"=Full Reporter")),IF($AE$1,SUMIFS('Annual Service Data By Mode'!X:X,'Annual Service Data By Mode'!$C:$C,"="&amp;$C104,'Annual Service Data By Mode'!$AV:$AV,"=No"),SUMIFS('Annual Service Data By Mode'!X:X,'Annual Service Data By Mode'!$C:$C,"="&amp;$C104)))</f>
        <v>12187976</v>
      </c>
      <c r="N104" s="83">
        <f>IF($AE$6,IF($AE$1,SUMIFS('Annual Service Data By Mode'!Z:Z,'Annual Service Data By Mode'!$C:$C,"="&amp;$C104,'Annual Service Data By Mode'!$AV:$AV,"=No",'Annual Service Data By Mode'!$G:$G,"=Full Reporter"),SUMIFS('Annual Service Data By Mode'!Z:Z,'Annual Service Data By Mode'!$C:$C,"="&amp;$C104,'Annual Service Data By Mode'!$G:$G,"=Full Reporter")),IF($AE$1,SUMIFS('Annual Service Data By Mode'!Z:Z,'Annual Service Data By Mode'!$C:$C,"="&amp;$C104,'Annual Service Data By Mode'!$AV:$AV,"=No"),SUMIFS('Annual Service Data By Mode'!Z:Z,'Annual Service Data By Mode'!$C:$C,"="&amp;$C104)))</f>
        <v>16747566</v>
      </c>
      <c r="O104" s="83">
        <f>IF($AE$6,IF($AE$1,SUMIFS('Annual Service Data By Mode'!AB:AB,'Annual Service Data By Mode'!$C:$C,"="&amp;$C104,'Annual Service Data By Mode'!$AV:$AV,"=No",'Annual Service Data By Mode'!$G:$G,"=Full Reporter"),SUMIFS('Annual Service Data By Mode'!AB:AB,'Annual Service Data By Mode'!$C:$C,"="&amp;$C104,'Annual Service Data By Mode'!$G:$G,"=Full Reporter")),IF($AE$1,SUMIFS('Annual Service Data By Mode'!AB:AB,'Annual Service Data By Mode'!$C:$C,"="&amp;$C104,'Annual Service Data By Mode'!$AV:$AV,"=No"),SUMIFS('Annual Service Data By Mode'!AB:AB,'Annual Service Data By Mode'!$C:$C,"="&amp;$C104)))</f>
        <v>1607710</v>
      </c>
      <c r="P104" s="83">
        <f>IF($AE$6,IF($AE$1,SUMIFS('Annual Service Data By Mode'!AD:AD,'Annual Service Data By Mode'!$C:$C,"="&amp;$C104,'Annual Service Data By Mode'!$AV:$AV,"=No",'Annual Service Data By Mode'!$G:$G,"=Full Reporter"),SUMIFS('Annual Service Data By Mode'!AD:AD,'Annual Service Data By Mode'!$C:$C,"="&amp;$C104,'Annual Service Data By Mode'!$G:$G,"=Full Reporter")),IF($AE$1,SUMIFS('Annual Service Data By Mode'!AD:AD,'Annual Service Data By Mode'!$C:$C,"="&amp;$C104,'Annual Service Data By Mode'!$AV:$AV,"=No"),SUMIFS('Annual Service Data By Mode'!AD:AD,'Annual Service Data By Mode'!$C:$C,"="&amp;$C104)))</f>
        <v>763213</v>
      </c>
      <c r="Q104" s="83">
        <f>IF($AE$6,IF($AE$1,SUMIFS('Annual Service Data By Mode'!AF:AF,'Annual Service Data By Mode'!$C:$C,"="&amp;$C104,'Annual Service Data By Mode'!$AV:$AV,"=No",'Annual Service Data By Mode'!$G:$G,"=Full Reporter"),SUMIFS('Annual Service Data By Mode'!AF:AF,'Annual Service Data By Mode'!$C:$C,"="&amp;$C104,'Annual Service Data By Mode'!$G:$G,"=Full Reporter")),IF($AE$1,SUMIFS('Annual Service Data By Mode'!AF:AF,'Annual Service Data By Mode'!$C:$C,"="&amp;$C104,'Annual Service Data By Mode'!$AV:$AV,"=No"),SUMIFS('Annual Service Data By Mode'!AF:AF,'Annual Service Data By Mode'!$C:$C,"="&amp;$C104)))</f>
        <v>1076899</v>
      </c>
      <c r="R104" s="83">
        <f>IF($AE$6,IF($AE$1,SUMIFS('Annual Service Data By Mode'!AH:AH,'Annual Service Data By Mode'!$C:$C,"="&amp;$C104,'Annual Service Data By Mode'!$AV:$AV,"=No",'Annual Service Data By Mode'!$G:$G,"=Full Reporter"),SUMIFS('Annual Service Data By Mode'!AH:AH,'Annual Service Data By Mode'!$C:$C,"="&amp;$C104,'Annual Service Data By Mode'!$G:$G,"=Full Reporter")),IF($AE$1,SUMIFS('Annual Service Data By Mode'!AH:AH,'Annual Service Data By Mode'!$C:$C,"="&amp;$C104,'Annual Service Data By Mode'!$AV:$AV,"=No"),SUMIFS('Annual Service Data By Mode'!AH:AH,'Annual Service Data By Mode'!$C:$C,"="&amp;$C104)))</f>
        <v>68748</v>
      </c>
      <c r="S104" s="83">
        <f>IF($AE$6,IF($AE$1,SUMIFS('Annual Service Data By Mode'!AJ:AJ,'Annual Service Data By Mode'!$C:$C,"="&amp;$C104,'Annual Service Data By Mode'!$AV:$AV,"=No",'Annual Service Data By Mode'!$G:$G,"=Full Reporter"),SUMIFS('Annual Service Data By Mode'!AJ:AJ,'Annual Service Data By Mode'!$C:$C,"="&amp;$C104,'Annual Service Data By Mode'!$G:$G,"=Full Reporter")),IF($AE$1,SUMIFS('Annual Service Data By Mode'!AJ:AJ,'Annual Service Data By Mode'!$C:$C,"="&amp;$C104,'Annual Service Data By Mode'!$AV:$AV,"=No"),SUMIFS('Annual Service Data By Mode'!AJ:AJ,'Annual Service Data By Mode'!$C:$C,"="&amp;$C104)))</f>
        <v>528063</v>
      </c>
      <c r="T104" s="83">
        <f>IF($AE$6,IF($AE$1,SUMIFS('Annual Service Data By Mode'!AL:AL,'Annual Service Data By Mode'!$C:$C,"="&amp;$C104,'Annual Service Data By Mode'!$AV:$AV,"=No",'Annual Service Data By Mode'!$G:$G,"=Full Reporter"),SUMIFS('Annual Service Data By Mode'!AL:AL,'Annual Service Data By Mode'!$C:$C,"="&amp;$C104,'Annual Service Data By Mode'!$G:$G,"=Full Reporter")),IF($AE$1,SUMIFS('Annual Service Data By Mode'!AL:AL,'Annual Service Data By Mode'!$C:$C,"="&amp;$C104,'Annual Service Data By Mode'!$AV:$AV,"=No"),SUMIFS('Annual Service Data By Mode'!AL:AL,'Annual Service Data By Mode'!$C:$C,"="&amp;$C104)))</f>
        <v>517423</v>
      </c>
      <c r="U104" s="83">
        <f>IF($AE$6,IF($AE$1,SUMIFS('Annual Service Data By Mode'!AN:AN,'Annual Service Data By Mode'!$C:$C,"="&amp;$C104,'Annual Service Data By Mode'!$AV:$AV,"=No",'Annual Service Data By Mode'!$G:$G,"=Full Reporter"),SUMIFS('Annual Service Data By Mode'!AN:AN,'Annual Service Data By Mode'!$C:$C,"="&amp;$C104,'Annual Service Data By Mode'!$G:$G,"=Full Reporter")),IF($AE$1,SUMIFS('Annual Service Data By Mode'!AN:AN,'Annual Service Data By Mode'!$C:$C,"="&amp;$C104,'Annual Service Data By Mode'!$AV:$AV,"=No"),SUMIFS('Annual Service Data By Mode'!AN:AN,'Annual Service Data By Mode'!$C:$C,"="&amp;$C104)))</f>
        <v>14395</v>
      </c>
      <c r="V104" s="83">
        <f>IF($AE$6,IF($AE$1,SUMIFS('Annual Service Data By Mode'!AP:AP,'Annual Service Data By Mode'!$C:$C,"="&amp;$C104,'Annual Service Data By Mode'!$AV:$AV,"=No",'Annual Service Data By Mode'!$G:$G,"=Full Reporter"),SUMIFS('Annual Service Data By Mode'!AP:AP,'Annual Service Data By Mode'!$C:$C,"="&amp;$C104,'Annual Service Data By Mode'!$G:$G,"=Full Reporter")),IF($AE$1,SUMIFS('Annual Service Data By Mode'!AP:AP,'Annual Service Data By Mode'!$C:$C,"="&amp;$C104,'Annual Service Data By Mode'!$AV:$AV,"=No"),SUMIFS('Annual Service Data By Mode'!AP:AP,'Annual Service Data By Mode'!$C:$C,"="&amp;$C104)))</f>
        <v>13610</v>
      </c>
      <c r="W104" s="83">
        <f>IF($AE$6,IF($AE$1,SUMIFS('Annual Service Data By Mode'!AR:AR,'Annual Service Data By Mode'!$C:$C,"="&amp;$C104,'Annual Service Data By Mode'!$AV:$AV,"=No",'Annual Service Data By Mode'!$G:$G,"=Full Reporter"),SUMIFS('Annual Service Data By Mode'!AR:AR,'Annual Service Data By Mode'!$C:$C,"="&amp;$C104,'Annual Service Data By Mode'!$G:$G,"=Full Reporter")),IF($AE$1,SUMIFS('Annual Service Data By Mode'!AR:AR,'Annual Service Data By Mode'!$C:$C,"="&amp;$C104,'Annual Service Data By Mode'!$AV:$AV,"=No"),SUMIFS('Annual Service Data By Mode'!AR:AR,'Annual Service Data By Mode'!$C:$C,"="&amp;$C104)))</f>
        <v>17540050</v>
      </c>
      <c r="X104" s="168">
        <f>IF($AE$6,IF($AE$1,SUMIFS('Annual Service Data By Mode'!AT:AT,'Annual Service Data By Mode'!$C:$C,"="&amp;$C104,'Annual Service Data By Mode'!$AV:$AV,"=No",'Annual Service Data By Mode'!$G:$G,"=Full Reporter"),SUMIFS('Annual Service Data By Mode'!AT:AT,'Annual Service Data By Mode'!$C:$C,"="&amp;$C104,'Annual Service Data By Mode'!$G:$G,"=Full Reporter")),IF($AE$1,SUMIFS('Annual Service Data By Mode'!AT:AT,'Annual Service Data By Mode'!$C:$C,"="&amp;$C104,'Annual Service Data By Mode'!$AV:$AV,"=No"),SUMIFS('Annual Service Data By Mode'!AT:AT,'Annual Service Data By Mode'!$C:$C,"="&amp;$C104)))</f>
        <v>95152511</v>
      </c>
      <c r="Y104" s="31"/>
      <c r="Z104" s="32"/>
      <c r="AA104" s="32"/>
      <c r="AB104" s="32"/>
      <c r="AC104" s="32"/>
      <c r="AD104" s="32"/>
      <c r="AE104" s="32"/>
      <c r="AF104" s="32"/>
      <c r="AG104" s="32"/>
      <c r="AH104" s="32"/>
      <c r="AI104" s="32"/>
    </row>
    <row r="105" spans="1:35" x14ac:dyDescent="0.35">
      <c r="A105" s="34"/>
      <c r="B105" s="34"/>
      <c r="C105" s="71" t="s">
        <v>91</v>
      </c>
      <c r="D105" s="95" t="s">
        <v>4680</v>
      </c>
      <c r="E105" s="96"/>
      <c r="F105" s="83">
        <f>IF($AE$6,IF($AE$1,SUMIFS('Annual Service Data By Mode'!L:L,'Annual Service Data By Mode'!$C:$C,"="&amp;$C105,'Annual Service Data By Mode'!$AV:$AV,"=No",'Annual Service Data By Mode'!$G:$G,"=Full Reporter"),SUMIFS('Annual Service Data By Mode'!L:L,'Annual Service Data By Mode'!$C:$C,"="&amp;$C105,'Annual Service Data By Mode'!$G:$G,"=Full Reporter")),IF($AE$1,SUMIFS('Annual Service Data By Mode'!L:L,'Annual Service Data By Mode'!$C:$C,"="&amp;$C105,'Annual Service Data By Mode'!$AV:$AV,"=No"),SUMIFS('Annual Service Data By Mode'!L:L,'Annual Service Data By Mode'!$C:$C,"="&amp;$C105)))</f>
        <v>1058</v>
      </c>
      <c r="G105" s="83">
        <f>IF($AE$6,IF($AE$1,SUMIFS('Annual Service Data By Mode'!N:N,'Annual Service Data By Mode'!$C:$C,"="&amp;$C105,'Annual Service Data By Mode'!$AV:$AV,"=No",'Annual Service Data By Mode'!$G:$G,"=Full Reporter"),SUMIFS('Annual Service Data By Mode'!N:N,'Annual Service Data By Mode'!$C:$C,"="&amp;$C105,'Annual Service Data By Mode'!$G:$G,"=Full Reporter")),IF($AE$1,SUMIFS('Annual Service Data By Mode'!N:N,'Annual Service Data By Mode'!$C:$C,"="&amp;$C105,'Annual Service Data By Mode'!$AV:$AV,"=No"),SUMIFS('Annual Service Data By Mode'!N:N,'Annual Service Data By Mode'!$C:$C,"="&amp;$C105)))</f>
        <v>12</v>
      </c>
      <c r="H105" s="84">
        <f t="shared" si="24"/>
        <v>12.843091480317341</v>
      </c>
      <c r="I105" s="85">
        <f t="shared" si="25"/>
        <v>3.6906029442061508</v>
      </c>
      <c r="J105" s="84">
        <f t="shared" si="26"/>
        <v>8.4575169269514916</v>
      </c>
      <c r="K105" s="84">
        <f t="shared" si="27"/>
        <v>29.431685074573828</v>
      </c>
      <c r="L105" s="83">
        <f>IF($AE$6,IF($AE$1,SUMIFS('Annual Service Data By Mode'!V:V,'Annual Service Data By Mode'!$C:$C,"="&amp;$C105,'Annual Service Data By Mode'!$AV:$AV,"=No",'Annual Service Data By Mode'!$G:$G,"=Full Reporter"),SUMIFS('Annual Service Data By Mode'!V:V,'Annual Service Data By Mode'!$C:$C,"="&amp;$C105,'Annual Service Data By Mode'!$G:$G,"=Full Reporter")),IF($AE$1,SUMIFS('Annual Service Data By Mode'!V:V,'Annual Service Data By Mode'!$C:$C,"="&amp;$C105,'Annual Service Data By Mode'!$AV:$AV,"=No"),SUMIFS('Annual Service Data By Mode'!V:V,'Annual Service Data By Mode'!$C:$C,"="&amp;$C105)))</f>
        <v>21096302</v>
      </c>
      <c r="M105" s="83">
        <f>IF($AE$6,IF($AE$1,SUMIFS('Annual Service Data By Mode'!X:X,'Annual Service Data By Mode'!$C:$C,"="&amp;$C105,'Annual Service Data By Mode'!$AV:$AV,"=No",'Annual Service Data By Mode'!$G:$G,"=Full Reporter"),SUMIFS('Annual Service Data By Mode'!X:X,'Annual Service Data By Mode'!$C:$C,"="&amp;$C105,'Annual Service Data By Mode'!$G:$G,"=Full Reporter")),IF($AE$1,SUMIFS('Annual Service Data By Mode'!X:X,'Annual Service Data By Mode'!$C:$C,"="&amp;$C105,'Annual Service Data By Mode'!$AV:$AV,"=No"),SUMIFS('Annual Service Data By Mode'!X:X,'Annual Service Data By Mode'!$C:$C,"="&amp;$C105)))</f>
        <v>36470322</v>
      </c>
      <c r="N105" s="83">
        <f>IF($AE$6,IF($AE$1,SUMIFS('Annual Service Data By Mode'!Z:Z,'Annual Service Data By Mode'!$C:$C,"="&amp;$C105,'Annual Service Data By Mode'!$AV:$AV,"=No",'Annual Service Data By Mode'!$G:$G,"=Full Reporter"),SUMIFS('Annual Service Data By Mode'!Z:Z,'Annual Service Data By Mode'!$C:$C,"="&amp;$C105,'Annual Service Data By Mode'!$G:$G,"=Full Reporter")),IF($AE$1,SUMIFS('Annual Service Data By Mode'!Z:Z,'Annual Service Data By Mode'!$C:$C,"="&amp;$C105,'Annual Service Data By Mode'!$AV:$AV,"=No"),SUMIFS('Annual Service Data By Mode'!Z:Z,'Annual Service Data By Mode'!$C:$C,"="&amp;$C105)))</f>
        <v>35781251</v>
      </c>
      <c r="O105" s="83">
        <f>IF($AE$6,IF($AE$1,SUMIFS('Annual Service Data By Mode'!AB:AB,'Annual Service Data By Mode'!$C:$C,"="&amp;$C105,'Annual Service Data By Mode'!$AV:$AV,"=No",'Annual Service Data By Mode'!$G:$G,"=Full Reporter"),SUMIFS('Annual Service Data By Mode'!AB:AB,'Annual Service Data By Mode'!$C:$C,"="&amp;$C105,'Annual Service Data By Mode'!$G:$G,"=Full Reporter")),IF($AE$1,SUMIFS('Annual Service Data By Mode'!AB:AB,'Annual Service Data By Mode'!$C:$C,"="&amp;$C105,'Annual Service Data By Mode'!$AV:$AV,"=No"),SUMIFS('Annual Service Data By Mode'!AB:AB,'Annual Service Data By Mode'!$C:$C,"="&amp;$C105)))</f>
        <v>3645510</v>
      </c>
      <c r="P105" s="83">
        <f>IF($AE$6,IF($AE$1,SUMIFS('Annual Service Data By Mode'!AD:AD,'Annual Service Data By Mode'!$C:$C,"="&amp;$C105,'Annual Service Data By Mode'!$AV:$AV,"=No",'Annual Service Data By Mode'!$G:$G,"=Full Reporter"),SUMIFS('Annual Service Data By Mode'!AD:AD,'Annual Service Data By Mode'!$C:$C,"="&amp;$C105,'Annual Service Data By Mode'!$G:$G,"=Full Reporter")),IF($AE$1,SUMIFS('Annual Service Data By Mode'!AD:AD,'Annual Service Data By Mode'!$C:$C,"="&amp;$C105,'Annual Service Data By Mode'!$AV:$AV,"=No"),SUMIFS('Annual Service Data By Mode'!AD:AD,'Annual Service Data By Mode'!$C:$C,"="&amp;$C105)))</f>
        <v>2836377</v>
      </c>
      <c r="Q105" s="83">
        <f>IF($AE$6,IF($AE$1,SUMIFS('Annual Service Data By Mode'!AF:AF,'Annual Service Data By Mode'!$C:$C,"="&amp;$C105,'Annual Service Data By Mode'!$AV:$AV,"=No",'Annual Service Data By Mode'!$G:$G,"=Full Reporter"),SUMIFS('Annual Service Data By Mode'!AF:AF,'Annual Service Data By Mode'!$C:$C,"="&amp;$C105,'Annual Service Data By Mode'!$G:$G,"=Full Reporter")),IF($AE$1,SUMIFS('Annual Service Data By Mode'!AF:AF,'Annual Service Data By Mode'!$C:$C,"="&amp;$C105,'Annual Service Data By Mode'!$AV:$AV,"=No"),SUMIFS('Annual Service Data By Mode'!AF:AF,'Annual Service Data By Mode'!$C:$C,"="&amp;$C105)))</f>
        <v>2786031</v>
      </c>
      <c r="R105" s="83">
        <f>IF($AE$6,IF($AE$1,SUMIFS('Annual Service Data By Mode'!AH:AH,'Annual Service Data By Mode'!$C:$C,"="&amp;$C105,'Annual Service Data By Mode'!$AV:$AV,"=No",'Annual Service Data By Mode'!$G:$G,"=Full Reporter"),SUMIFS('Annual Service Data By Mode'!AH:AH,'Annual Service Data By Mode'!$C:$C,"="&amp;$C105,'Annual Service Data By Mode'!$G:$G,"=Full Reporter")),IF($AE$1,SUMIFS('Annual Service Data By Mode'!AH:AH,'Annual Service Data By Mode'!$C:$C,"="&amp;$C105,'Annual Service Data By Mode'!$AV:$AV,"=No"),SUMIFS('Annual Service Data By Mode'!AH:AH,'Annual Service Data By Mode'!$C:$C,"="&amp;$C105)))</f>
        <v>238011</v>
      </c>
      <c r="S105" s="83">
        <f>IF($AE$6,IF($AE$1,SUMIFS('Annual Service Data By Mode'!AJ:AJ,'Annual Service Data By Mode'!$C:$C,"="&amp;$C105,'Annual Service Data By Mode'!$AV:$AV,"=No",'Annual Service Data By Mode'!$G:$G,"=Full Reporter"),SUMIFS('Annual Service Data By Mode'!AJ:AJ,'Annual Service Data By Mode'!$C:$C,"="&amp;$C105,'Annual Service Data By Mode'!$G:$G,"=Full Reporter")),IF($AE$1,SUMIFS('Annual Service Data By Mode'!AJ:AJ,'Annual Service Data By Mode'!$C:$C,"="&amp;$C105,'Annual Service Data By Mode'!$AV:$AV,"=No"),SUMIFS('Annual Service Data By Mode'!AJ:AJ,'Annual Service Data By Mode'!$C:$C,"="&amp;$C105)))</f>
        <v>444665</v>
      </c>
      <c r="T105" s="83">
        <f>IF($AE$6,IF($AE$1,SUMIFS('Annual Service Data By Mode'!AL:AL,'Annual Service Data By Mode'!$C:$C,"="&amp;$C105,'Annual Service Data By Mode'!$AV:$AV,"=No",'Annual Service Data By Mode'!$G:$G,"=Full Reporter"),SUMIFS('Annual Service Data By Mode'!AL:AL,'Annual Service Data By Mode'!$C:$C,"="&amp;$C105,'Annual Service Data By Mode'!$G:$G,"=Full Reporter")),IF($AE$1,SUMIFS('Annual Service Data By Mode'!AL:AL,'Annual Service Data By Mode'!$C:$C,"="&amp;$C105,'Annual Service Data By Mode'!$AV:$AV,"=No"),SUMIFS('Annual Service Data By Mode'!AL:AL,'Annual Service Data By Mode'!$C:$C,"="&amp;$C105)))</f>
        <v>441680</v>
      </c>
      <c r="U105" s="83">
        <f>IF($AE$6,IF($AE$1,SUMIFS('Annual Service Data By Mode'!AN:AN,'Annual Service Data By Mode'!$C:$C,"="&amp;$C105,'Annual Service Data By Mode'!$AV:$AV,"=No",'Annual Service Data By Mode'!$G:$G,"=Full Reporter"),SUMIFS('Annual Service Data By Mode'!AN:AN,'Annual Service Data By Mode'!$C:$C,"="&amp;$C105,'Annual Service Data By Mode'!$G:$G,"=Full Reporter")),IF($AE$1,SUMIFS('Annual Service Data By Mode'!AN:AN,'Annual Service Data By Mode'!$C:$C,"="&amp;$C105,'Annual Service Data By Mode'!$AV:$AV,"=No"),SUMIFS('Annual Service Data By Mode'!AN:AN,'Annual Service Data By Mode'!$C:$C,"="&amp;$C105)))</f>
        <v>37440</v>
      </c>
      <c r="V105" s="83">
        <f>IF($AE$6,IF($AE$1,SUMIFS('Annual Service Data By Mode'!AP:AP,'Annual Service Data By Mode'!$C:$C,"="&amp;$C105,'Annual Service Data By Mode'!$AV:$AV,"=No",'Annual Service Data By Mode'!$G:$G,"=Full Reporter"),SUMIFS('Annual Service Data By Mode'!AP:AP,'Annual Service Data By Mode'!$C:$C,"="&amp;$C105,'Annual Service Data By Mode'!$G:$G,"=Full Reporter")),IF($AE$1,SUMIFS('Annual Service Data By Mode'!AP:AP,'Annual Service Data By Mode'!$C:$C,"="&amp;$C105,'Annual Service Data By Mode'!$AV:$AV,"=No"),SUMIFS('Annual Service Data By Mode'!AP:AP,'Annual Service Data By Mode'!$C:$C,"="&amp;$C105)))</f>
        <v>36994</v>
      </c>
      <c r="W105" s="83">
        <f>IF($AE$6,IF($AE$1,SUMIFS('Annual Service Data By Mode'!AR:AR,'Annual Service Data By Mode'!$C:$C,"="&amp;$C105,'Annual Service Data By Mode'!$AV:$AV,"=No",'Annual Service Data By Mode'!$G:$G,"=Full Reporter"),SUMIFS('Annual Service Data By Mode'!AR:AR,'Annual Service Data By Mode'!$C:$C,"="&amp;$C105,'Annual Service Data By Mode'!$G:$G,"=Full Reporter")),IF($AE$1,SUMIFS('Annual Service Data By Mode'!AR:AR,'Annual Service Data By Mode'!$C:$C,"="&amp;$C105,'Annual Service Data By Mode'!$AV:$AV,"=No"),SUMIFS('Annual Service Data By Mode'!AR:AR,'Annual Service Data By Mode'!$C:$C,"="&amp;$C105)))</f>
        <v>81997587</v>
      </c>
      <c r="X105" s="168">
        <f>IF($AE$6,IF($AE$1,SUMIFS('Annual Service Data By Mode'!AT:AT,'Annual Service Data By Mode'!$C:$C,"="&amp;$C105,'Annual Service Data By Mode'!$AV:$AV,"=No",'Annual Service Data By Mode'!$G:$G,"=Full Reporter"),SUMIFS('Annual Service Data By Mode'!AT:AT,'Annual Service Data By Mode'!$C:$C,"="&amp;$C105,'Annual Service Data By Mode'!$G:$G,"=Full Reporter")),IF($AE$1,SUMIFS('Annual Service Data By Mode'!AT:AT,'Annual Service Data By Mode'!$C:$C,"="&amp;$C105,'Annual Service Data By Mode'!$AV:$AV,"=No"),SUMIFS('Annual Service Data By Mode'!AT:AT,'Annual Service Data By Mode'!$C:$C,"="&amp;$C105)))</f>
        <v>302620536</v>
      </c>
      <c r="Y105" s="31"/>
      <c r="Z105" s="32"/>
      <c r="AA105" s="32"/>
      <c r="AB105" s="32"/>
      <c r="AC105" s="32"/>
      <c r="AD105" s="32"/>
      <c r="AE105" s="32"/>
      <c r="AF105" s="32"/>
      <c r="AG105" s="32"/>
      <c r="AH105" s="32"/>
      <c r="AI105" s="32"/>
    </row>
    <row r="106" spans="1:35" x14ac:dyDescent="0.35">
      <c r="A106" s="34"/>
      <c r="B106" s="34"/>
      <c r="C106" s="71" t="s">
        <v>92</v>
      </c>
      <c r="D106" s="95" t="s">
        <v>839</v>
      </c>
      <c r="E106" s="96"/>
      <c r="F106" s="83">
        <f>IF($AE$6,IF($AE$1,SUMIFS('Annual Service Data By Mode'!L:L,'Annual Service Data By Mode'!$C:$C,"="&amp;$C106,'Annual Service Data By Mode'!$AV:$AV,"=No",'Annual Service Data By Mode'!$G:$G,"=Full Reporter"),SUMIFS('Annual Service Data By Mode'!L:L,'Annual Service Data By Mode'!$C:$C,"="&amp;$C106,'Annual Service Data By Mode'!$G:$G,"=Full Reporter")),IF($AE$1,SUMIFS('Annual Service Data By Mode'!L:L,'Annual Service Data By Mode'!$C:$C,"="&amp;$C106,'Annual Service Data By Mode'!$AV:$AV,"=No"),SUMIFS('Annual Service Data By Mode'!L:L,'Annual Service Data By Mode'!$C:$C,"="&amp;$C106)))</f>
        <v>17493</v>
      </c>
      <c r="G106" s="83">
        <f>IF($AE$6,IF($AE$1,SUMIFS('Annual Service Data By Mode'!N:N,'Annual Service Data By Mode'!$C:$C,"="&amp;$C106,'Annual Service Data By Mode'!$AV:$AV,"=No",'Annual Service Data By Mode'!$G:$G,"=Full Reporter"),SUMIFS('Annual Service Data By Mode'!N:N,'Annual Service Data By Mode'!$C:$C,"="&amp;$C106,'Annual Service Data By Mode'!$G:$G,"=Full Reporter")),IF($AE$1,SUMIFS('Annual Service Data By Mode'!N:N,'Annual Service Data By Mode'!$C:$C,"="&amp;$C106,'Annual Service Data By Mode'!$AV:$AV,"=No"),SUMIFS('Annual Service Data By Mode'!N:N,'Annual Service Data By Mode'!$C:$C,"="&amp;$C106)))</f>
        <v>859</v>
      </c>
      <c r="H106" s="84">
        <f t="shared" si="24"/>
        <v>14.910888323358037</v>
      </c>
      <c r="I106" s="85">
        <f t="shared" si="25"/>
        <v>4.7170484165206643</v>
      </c>
      <c r="J106" s="84">
        <f t="shared" si="26"/>
        <v>24.09229527910222</v>
      </c>
      <c r="K106" s="84">
        <f t="shared" si="27"/>
        <v>76.157268834021423</v>
      </c>
      <c r="L106" s="83">
        <f>IF($AE$6,IF($AE$1,SUMIFS('Annual Service Data By Mode'!V:V,'Annual Service Data By Mode'!$C:$C,"="&amp;$C106,'Annual Service Data By Mode'!$AV:$AV,"=No",'Annual Service Data By Mode'!$G:$G,"=Full Reporter"),SUMIFS('Annual Service Data By Mode'!V:V,'Annual Service Data By Mode'!$C:$C,"="&amp;$C106,'Annual Service Data By Mode'!$G:$G,"=Full Reporter")),IF($AE$1,SUMIFS('Annual Service Data By Mode'!V:V,'Annual Service Data By Mode'!$C:$C,"="&amp;$C106,'Annual Service Data By Mode'!$AV:$AV,"=No"),SUMIFS('Annual Service Data By Mode'!V:V,'Annual Service Data By Mode'!$C:$C,"="&amp;$C106)))</f>
        <v>694829673</v>
      </c>
      <c r="M106" s="83">
        <f>IF($AE$6,IF($AE$1,SUMIFS('Annual Service Data By Mode'!X:X,'Annual Service Data By Mode'!$C:$C,"="&amp;$C106,'Annual Service Data By Mode'!$AV:$AV,"=No",'Annual Service Data By Mode'!$G:$G,"=Full Reporter"),SUMIFS('Annual Service Data By Mode'!X:X,'Annual Service Data By Mode'!$C:$C,"="&amp;$C106,'Annual Service Data By Mode'!$G:$G,"=Full Reporter")),IF($AE$1,SUMIFS('Annual Service Data By Mode'!X:X,'Annual Service Data By Mode'!$C:$C,"="&amp;$C106,'Annual Service Data By Mode'!$AV:$AV,"=No"),SUMIFS('Annual Service Data By Mode'!X:X,'Annual Service Data By Mode'!$C:$C,"="&amp;$C106)))</f>
        <v>838811535</v>
      </c>
      <c r="N106" s="83">
        <f>IF($AE$6,IF($AE$1,SUMIFS('Annual Service Data By Mode'!Z:Z,'Annual Service Data By Mode'!$C:$C,"="&amp;$C106,'Annual Service Data By Mode'!$AV:$AV,"=No",'Annual Service Data By Mode'!$G:$G,"=Full Reporter"),SUMIFS('Annual Service Data By Mode'!Z:Z,'Annual Service Data By Mode'!$C:$C,"="&amp;$C106,'Annual Service Data By Mode'!$G:$G,"=Full Reporter")),IF($AE$1,SUMIFS('Annual Service Data By Mode'!Z:Z,'Annual Service Data By Mode'!$C:$C,"="&amp;$C106,'Annual Service Data By Mode'!$AV:$AV,"=No"),SUMIFS('Annual Service Data By Mode'!Z:Z,'Annual Service Data By Mode'!$C:$C,"="&amp;$C106)))</f>
        <v>772605248</v>
      </c>
      <c r="O106" s="83">
        <f>IF($AE$6,IF($AE$1,SUMIFS('Annual Service Data By Mode'!AB:AB,'Annual Service Data By Mode'!$C:$C,"="&amp;$C106,'Annual Service Data By Mode'!$AV:$AV,"=No",'Annual Service Data By Mode'!$G:$G,"=Full Reporter"),SUMIFS('Annual Service Data By Mode'!AB:AB,'Annual Service Data By Mode'!$C:$C,"="&amp;$C106,'Annual Service Data By Mode'!$G:$G,"=Full Reporter")),IF($AE$1,SUMIFS('Annual Service Data By Mode'!AB:AB,'Annual Service Data By Mode'!$C:$C,"="&amp;$C106,'Annual Service Data By Mode'!$AV:$AV,"=No"),SUMIFS('Annual Service Data By Mode'!AB:AB,'Annual Service Data By Mode'!$C:$C,"="&amp;$C106)))</f>
        <v>83694513</v>
      </c>
      <c r="P106" s="83">
        <f>IF($AE$6,IF($AE$1,SUMIFS('Annual Service Data By Mode'!AD:AD,'Annual Service Data By Mode'!$C:$C,"="&amp;$C106,'Annual Service Data By Mode'!$AV:$AV,"=No",'Annual Service Data By Mode'!$G:$G,"=Full Reporter"),SUMIFS('Annual Service Data By Mode'!AD:AD,'Annual Service Data By Mode'!$C:$C,"="&amp;$C106,'Annual Service Data By Mode'!$G:$G,"=Full Reporter")),IF($AE$1,SUMIFS('Annual Service Data By Mode'!AD:AD,'Annual Service Data By Mode'!$C:$C,"="&amp;$C106,'Annual Service Data By Mode'!$AV:$AV,"=No"),SUMIFS('Annual Service Data By Mode'!AD:AD,'Annual Service Data By Mode'!$C:$C,"="&amp;$C106)))</f>
        <v>57900584</v>
      </c>
      <c r="Q106" s="83">
        <f>IF($AE$6,IF($AE$1,SUMIFS('Annual Service Data By Mode'!AF:AF,'Annual Service Data By Mode'!$C:$C,"="&amp;$C106,'Annual Service Data By Mode'!$AV:$AV,"=No",'Annual Service Data By Mode'!$G:$G,"=Full Reporter"),SUMIFS('Annual Service Data By Mode'!AF:AF,'Annual Service Data By Mode'!$C:$C,"="&amp;$C106,'Annual Service Data By Mode'!$G:$G,"=Full Reporter")),IF($AE$1,SUMIFS('Annual Service Data By Mode'!AF:AF,'Annual Service Data By Mode'!$C:$C,"="&amp;$C106,'Annual Service Data By Mode'!$AV:$AV,"=No"),SUMIFS('Annual Service Data By Mode'!AF:AF,'Annual Service Data By Mode'!$C:$C,"="&amp;$C106)))</f>
        <v>51814837</v>
      </c>
      <c r="R106" s="83">
        <f>IF($AE$6,IF($AE$1,SUMIFS('Annual Service Data By Mode'!AH:AH,'Annual Service Data By Mode'!$C:$C,"="&amp;$C106,'Annual Service Data By Mode'!$AV:$AV,"=No",'Annual Service Data By Mode'!$G:$G,"=Full Reporter"),SUMIFS('Annual Service Data By Mode'!AH:AH,'Annual Service Data By Mode'!$C:$C,"="&amp;$C106,'Annual Service Data By Mode'!$G:$G,"=Full Reporter")),IF($AE$1,SUMIFS('Annual Service Data By Mode'!AH:AH,'Annual Service Data By Mode'!$C:$C,"="&amp;$C106,'Annual Service Data By Mode'!$AV:$AV,"=No"),SUMIFS('Annual Service Data By Mode'!AH:AH,'Annual Service Data By Mode'!$C:$C,"="&amp;$C106)))</f>
        <v>7035945</v>
      </c>
      <c r="S106" s="83">
        <f>IF($AE$6,IF($AE$1,SUMIFS('Annual Service Data By Mode'!AJ:AJ,'Annual Service Data By Mode'!$C:$C,"="&amp;$C106,'Annual Service Data By Mode'!$AV:$AV,"=No",'Annual Service Data By Mode'!$G:$G,"=Full Reporter"),SUMIFS('Annual Service Data By Mode'!AJ:AJ,'Annual Service Data By Mode'!$C:$C,"="&amp;$C106,'Annual Service Data By Mode'!$G:$G,"=Full Reporter")),IF($AE$1,SUMIFS('Annual Service Data By Mode'!AJ:AJ,'Annual Service Data By Mode'!$C:$C,"="&amp;$C106,'Annual Service Data By Mode'!$AV:$AV,"=No"),SUMIFS('Annual Service Data By Mode'!AJ:AJ,'Annual Service Data By Mode'!$C:$C,"="&amp;$C106)))</f>
        <v>59612344</v>
      </c>
      <c r="T106" s="83">
        <f>IF($AE$6,IF($AE$1,SUMIFS('Annual Service Data By Mode'!AL:AL,'Annual Service Data By Mode'!$C:$C,"="&amp;$C106,'Annual Service Data By Mode'!$AV:$AV,"=No",'Annual Service Data By Mode'!$G:$G,"=Full Reporter"),SUMIFS('Annual Service Data By Mode'!AL:AL,'Annual Service Data By Mode'!$C:$C,"="&amp;$C106,'Annual Service Data By Mode'!$G:$G,"=Full Reporter")),IF($AE$1,SUMIFS('Annual Service Data By Mode'!AL:AL,'Annual Service Data By Mode'!$C:$C,"="&amp;$C106,'Annual Service Data By Mode'!$AV:$AV,"=No"),SUMIFS('Annual Service Data By Mode'!AL:AL,'Annual Service Data By Mode'!$C:$C,"="&amp;$C106)))</f>
        <v>56119562</v>
      </c>
      <c r="U106" s="83">
        <f>IF($AE$6,IF($AE$1,SUMIFS('Annual Service Data By Mode'!AN:AN,'Annual Service Data By Mode'!$C:$C,"="&amp;$C106,'Annual Service Data By Mode'!$AV:$AV,"=No",'Annual Service Data By Mode'!$G:$G,"=Full Reporter"),SUMIFS('Annual Service Data By Mode'!AN:AN,'Annual Service Data By Mode'!$C:$C,"="&amp;$C106,'Annual Service Data By Mode'!$G:$G,"=Full Reporter")),IF($AE$1,SUMIFS('Annual Service Data By Mode'!AN:AN,'Annual Service Data By Mode'!$C:$C,"="&amp;$C106,'Annual Service Data By Mode'!$AV:$AV,"=No"),SUMIFS('Annual Service Data By Mode'!AN:AN,'Annual Service Data By Mode'!$C:$C,"="&amp;$C106)))</f>
        <v>2848249</v>
      </c>
      <c r="V106" s="83">
        <f>IF($AE$6,IF($AE$1,SUMIFS('Annual Service Data By Mode'!AP:AP,'Annual Service Data By Mode'!$C:$C,"="&amp;$C106,'Annual Service Data By Mode'!$AV:$AV,"=No",'Annual Service Data By Mode'!$G:$G,"=Full Reporter"),SUMIFS('Annual Service Data By Mode'!AP:AP,'Annual Service Data By Mode'!$C:$C,"="&amp;$C106,'Annual Service Data By Mode'!$G:$G,"=Full Reporter")),IF($AE$1,SUMIFS('Annual Service Data By Mode'!AP:AP,'Annual Service Data By Mode'!$C:$C,"="&amp;$C106,'Annual Service Data By Mode'!$AV:$AV,"=No"),SUMIFS('Annual Service Data By Mode'!AP:AP,'Annual Service Data By Mode'!$C:$C,"="&amp;$C106)))</f>
        <v>2673989</v>
      </c>
      <c r="W106" s="83">
        <f>IF($AE$6,IF($AE$1,SUMIFS('Annual Service Data By Mode'!AR:AR,'Annual Service Data By Mode'!$C:$C,"="&amp;$C106,'Annual Service Data By Mode'!$AV:$AV,"=No",'Annual Service Data By Mode'!$G:$G,"=Full Reporter"),SUMIFS('Annual Service Data By Mode'!AR:AR,'Annual Service Data By Mode'!$C:$C,"="&amp;$C106,'Annual Service Data By Mode'!$G:$G,"=Full Reporter")),IF($AE$1,SUMIFS('Annual Service Data By Mode'!AR:AR,'Annual Service Data By Mode'!$C:$C,"="&amp;$C106,'Annual Service Data By Mode'!$AV:$AV,"=No"),SUMIFS('Annual Service Data By Mode'!AR:AR,'Annual Service Data By Mode'!$C:$C,"="&amp;$C106)))</f>
        <v>3946076471</v>
      </c>
      <c r="X106" s="168">
        <f>IF($AE$6,IF($AE$1,SUMIFS('Annual Service Data By Mode'!AT:AT,'Annual Service Data By Mode'!$C:$C,"="&amp;$C106,'Annual Service Data By Mode'!$AV:$AV,"=No",'Annual Service Data By Mode'!$G:$G,"=Full Reporter"),SUMIFS('Annual Service Data By Mode'!AT:AT,'Annual Service Data By Mode'!$C:$C,"="&amp;$C106,'Annual Service Data By Mode'!$G:$G,"=Full Reporter")),IF($AE$1,SUMIFS('Annual Service Data By Mode'!AT:AT,'Annual Service Data By Mode'!$C:$C,"="&amp;$C106,'Annual Service Data By Mode'!$AV:$AV,"=No"),SUMIFS('Annual Service Data By Mode'!AT:AT,'Annual Service Data By Mode'!$C:$C,"="&amp;$C106)))</f>
        <v>18613833769</v>
      </c>
      <c r="Y106" s="31"/>
      <c r="Z106" s="32"/>
      <c r="AA106" s="32"/>
      <c r="AB106" s="32"/>
      <c r="AC106" s="32"/>
      <c r="AD106" s="32"/>
      <c r="AE106" s="32"/>
      <c r="AF106" s="32"/>
      <c r="AG106" s="32"/>
      <c r="AH106" s="32"/>
      <c r="AI106" s="32"/>
    </row>
    <row r="107" spans="1:35" x14ac:dyDescent="0.35">
      <c r="A107" s="34"/>
      <c r="B107" s="34"/>
      <c r="C107" s="71" t="s">
        <v>96</v>
      </c>
      <c r="D107" s="95" t="s">
        <v>6238</v>
      </c>
      <c r="E107" s="96"/>
      <c r="F107" s="83">
        <f>IF($AE$6,IF($AE$1,SUMIFS('Annual Service Data By Mode'!L:L,'Annual Service Data By Mode'!$C:$C,"="&amp;$C107,'Annual Service Data By Mode'!$AV:$AV,"=No",'Annual Service Data By Mode'!$G:$G,"=Full Reporter"),SUMIFS('Annual Service Data By Mode'!L:L,'Annual Service Data By Mode'!$C:$C,"="&amp;$C107,'Annual Service Data By Mode'!$G:$G,"=Full Reporter")),IF($AE$1,SUMIFS('Annual Service Data By Mode'!L:L,'Annual Service Data By Mode'!$C:$C,"="&amp;$C107,'Annual Service Data By Mode'!$AV:$AV,"=No"),SUMIFS('Annual Service Data By Mode'!L:L,'Annual Service Data By Mode'!$C:$C,"="&amp;$C107)))</f>
        <v>2916</v>
      </c>
      <c r="G107" s="83">
        <f>IF($AE$6,IF($AE$1,SUMIFS('Annual Service Data By Mode'!N:N,'Annual Service Data By Mode'!$C:$C,"="&amp;$C107,'Annual Service Data By Mode'!$AV:$AV,"=No",'Annual Service Data By Mode'!$G:$G,"=Full Reporter"),SUMIFS('Annual Service Data By Mode'!N:N,'Annual Service Data By Mode'!$C:$C,"="&amp;$C107,'Annual Service Data By Mode'!$G:$G,"=Full Reporter")),IF($AE$1,SUMIFS('Annual Service Data By Mode'!N:N,'Annual Service Data By Mode'!$C:$C,"="&amp;$C107,'Annual Service Data By Mode'!$AV:$AV,"=No"),SUMIFS('Annual Service Data By Mode'!N:N,'Annual Service Data By Mode'!$C:$C,"="&amp;$C107)))</f>
        <v>23</v>
      </c>
      <c r="H107" s="84">
        <f t="shared" si="24"/>
        <v>14.165192908400408</v>
      </c>
      <c r="I107" s="85">
        <f t="shared" si="25"/>
        <v>4.6616852017395534</v>
      </c>
      <c r="J107" s="84">
        <f t="shared" si="26"/>
        <v>5.2986668399247376</v>
      </c>
      <c r="K107" s="84">
        <f t="shared" si="27"/>
        <v>16.100752130768115</v>
      </c>
      <c r="L107" s="83">
        <f>IF($AE$6,IF($AE$1,SUMIFS('Annual Service Data By Mode'!V:V,'Annual Service Data By Mode'!$C:$C,"="&amp;$C107,'Annual Service Data By Mode'!$AV:$AV,"=No",'Annual Service Data By Mode'!$G:$G,"=Full Reporter"),SUMIFS('Annual Service Data By Mode'!V:V,'Annual Service Data By Mode'!$C:$C,"="&amp;$C107,'Annual Service Data By Mode'!$G:$G,"=Full Reporter")),IF($AE$1,SUMIFS('Annual Service Data By Mode'!V:V,'Annual Service Data By Mode'!$C:$C,"="&amp;$C107,'Annual Service Data By Mode'!$AV:$AV,"=No"),SUMIFS('Annual Service Data By Mode'!V:V,'Annual Service Data By Mode'!$C:$C,"="&amp;$C107)))</f>
        <v>59122869</v>
      </c>
      <c r="M107" s="83">
        <f>IF($AE$6,IF($AE$1,SUMIFS('Annual Service Data By Mode'!X:X,'Annual Service Data By Mode'!$C:$C,"="&amp;$C107,'Annual Service Data By Mode'!$AV:$AV,"=No",'Annual Service Data By Mode'!$G:$G,"=Full Reporter"),SUMIFS('Annual Service Data By Mode'!X:X,'Annual Service Data By Mode'!$C:$C,"="&amp;$C107,'Annual Service Data By Mode'!$G:$G,"=Full Reporter")),IF($AE$1,SUMIFS('Annual Service Data By Mode'!X:X,'Annual Service Data By Mode'!$C:$C,"="&amp;$C107,'Annual Service Data By Mode'!$AV:$AV,"=No"),SUMIFS('Annual Service Data By Mode'!X:X,'Annual Service Data By Mode'!$C:$C,"="&amp;$C107)))</f>
        <v>98094078</v>
      </c>
      <c r="N107" s="83">
        <f>IF($AE$6,IF($AE$1,SUMIFS('Annual Service Data By Mode'!Z:Z,'Annual Service Data By Mode'!$C:$C,"="&amp;$C107,'Annual Service Data By Mode'!$AV:$AV,"=No",'Annual Service Data By Mode'!$G:$G,"=Full Reporter"),SUMIFS('Annual Service Data By Mode'!Z:Z,'Annual Service Data By Mode'!$C:$C,"="&amp;$C107,'Annual Service Data By Mode'!$G:$G,"=Full Reporter")),IF($AE$1,SUMIFS('Annual Service Data By Mode'!Z:Z,'Annual Service Data By Mode'!$C:$C,"="&amp;$C107,'Annual Service Data By Mode'!$AV:$AV,"=No"),SUMIFS('Annual Service Data By Mode'!Z:Z,'Annual Service Data By Mode'!$C:$C,"="&amp;$C107)))</f>
        <v>100028048</v>
      </c>
      <c r="O107" s="83">
        <f>IF($AE$6,IF($AE$1,SUMIFS('Annual Service Data By Mode'!AB:AB,'Annual Service Data By Mode'!$C:$C,"="&amp;$C107,'Annual Service Data By Mode'!$AV:$AV,"=No",'Annual Service Data By Mode'!$G:$G,"=Full Reporter"),SUMIFS('Annual Service Data By Mode'!AB:AB,'Annual Service Data By Mode'!$C:$C,"="&amp;$C107,'Annual Service Data By Mode'!$G:$G,"=Full Reporter")),IF($AE$1,SUMIFS('Annual Service Data By Mode'!AB:AB,'Annual Service Data By Mode'!$C:$C,"="&amp;$C107,'Annual Service Data By Mode'!$AV:$AV,"=No"),SUMIFS('Annual Service Data By Mode'!AB:AB,'Annual Service Data By Mode'!$C:$C,"="&amp;$C107)))</f>
        <v>13181213</v>
      </c>
      <c r="P107" s="83">
        <f>IF($AE$6,IF($AE$1,SUMIFS('Annual Service Data By Mode'!AD:AD,'Annual Service Data By Mode'!$C:$C,"="&amp;$C107,'Annual Service Data By Mode'!$AV:$AV,"=No",'Annual Service Data By Mode'!$G:$G,"=Full Reporter"),SUMIFS('Annual Service Data By Mode'!AD:AD,'Annual Service Data By Mode'!$C:$C,"="&amp;$C107,'Annual Service Data By Mode'!$G:$G,"=Full Reporter")),IF($AE$1,SUMIFS('Annual Service Data By Mode'!AD:AD,'Annual Service Data By Mode'!$C:$C,"="&amp;$C107,'Annual Service Data By Mode'!$AV:$AV,"=No"),SUMIFS('Annual Service Data By Mode'!AD:AD,'Annual Service Data By Mode'!$C:$C,"="&amp;$C107)))</f>
        <v>6774917</v>
      </c>
      <c r="Q107" s="83">
        <f>IF($AE$6,IF($AE$1,SUMIFS('Annual Service Data By Mode'!AF:AF,'Annual Service Data By Mode'!$C:$C,"="&amp;$C107,'Annual Service Data By Mode'!$AV:$AV,"=No",'Annual Service Data By Mode'!$G:$G,"=Full Reporter"),SUMIFS('Annual Service Data By Mode'!AF:AF,'Annual Service Data By Mode'!$C:$C,"="&amp;$C107,'Annual Service Data By Mode'!$G:$G,"=Full Reporter")),IF($AE$1,SUMIFS('Annual Service Data By Mode'!AF:AF,'Annual Service Data By Mode'!$C:$C,"="&amp;$C107,'Annual Service Data By Mode'!$AV:$AV,"=No"),SUMIFS('Annual Service Data By Mode'!AF:AF,'Annual Service Data By Mode'!$C:$C,"="&amp;$C107)))</f>
        <v>7061538</v>
      </c>
      <c r="R107" s="83">
        <f>IF($AE$6,IF($AE$1,SUMIFS('Annual Service Data By Mode'!AH:AH,'Annual Service Data By Mode'!$C:$C,"="&amp;$C107,'Annual Service Data By Mode'!$AV:$AV,"=No",'Annual Service Data By Mode'!$G:$G,"=Full Reporter"),SUMIFS('Annual Service Data By Mode'!AH:AH,'Annual Service Data By Mode'!$C:$C,"="&amp;$C107,'Annual Service Data By Mode'!$G:$G,"=Full Reporter")),IF($AE$1,SUMIFS('Annual Service Data By Mode'!AH:AH,'Annual Service Data By Mode'!$C:$C,"="&amp;$C107,'Annual Service Data By Mode'!$AV:$AV,"=No"),SUMIFS('Annual Service Data By Mode'!AH:AH,'Annual Service Data By Mode'!$C:$C,"="&amp;$C107)))</f>
        <v>618768</v>
      </c>
      <c r="S107" s="83">
        <f>IF($AE$6,IF($AE$1,SUMIFS('Annual Service Data By Mode'!AJ:AJ,'Annual Service Data By Mode'!$C:$C,"="&amp;$C107,'Annual Service Data By Mode'!$AV:$AV,"=No",'Annual Service Data By Mode'!$G:$G,"=Full Reporter"),SUMIFS('Annual Service Data By Mode'!AJ:AJ,'Annual Service Data By Mode'!$C:$C,"="&amp;$C107,'Annual Service Data By Mode'!$G:$G,"=Full Reporter")),IF($AE$1,SUMIFS('Annual Service Data By Mode'!AJ:AJ,'Annual Service Data By Mode'!$C:$C,"="&amp;$C107,'Annual Service Data By Mode'!$AV:$AV,"=No"),SUMIFS('Annual Service Data By Mode'!AJ:AJ,'Annual Service Data By Mode'!$C:$C,"="&amp;$C107)))</f>
        <v>2098418</v>
      </c>
      <c r="T107" s="83">
        <f>IF($AE$6,IF($AE$1,SUMIFS('Annual Service Data By Mode'!AL:AL,'Annual Service Data By Mode'!$C:$C,"="&amp;$C107,'Annual Service Data By Mode'!$AV:$AV,"=No",'Annual Service Data By Mode'!$G:$G,"=Full Reporter"),SUMIFS('Annual Service Data By Mode'!AL:AL,'Annual Service Data By Mode'!$C:$C,"="&amp;$C107,'Annual Service Data By Mode'!$G:$G,"=Full Reporter")),IF($AE$1,SUMIFS('Annual Service Data By Mode'!AL:AL,'Annual Service Data By Mode'!$C:$C,"="&amp;$C107,'Annual Service Data By Mode'!$AV:$AV,"=No"),SUMIFS('Annual Service Data By Mode'!AL:AL,'Annual Service Data By Mode'!$C:$C,"="&amp;$C107)))</f>
        <v>2079781</v>
      </c>
      <c r="U107" s="83">
        <f>IF($AE$6,IF($AE$1,SUMIFS('Annual Service Data By Mode'!AN:AN,'Annual Service Data By Mode'!$C:$C,"="&amp;$C107,'Annual Service Data By Mode'!$AV:$AV,"=No",'Annual Service Data By Mode'!$G:$G,"=Full Reporter"),SUMIFS('Annual Service Data By Mode'!AN:AN,'Annual Service Data By Mode'!$C:$C,"="&amp;$C107,'Annual Service Data By Mode'!$G:$G,"=Full Reporter")),IF($AE$1,SUMIFS('Annual Service Data By Mode'!AN:AN,'Annual Service Data By Mode'!$C:$C,"="&amp;$C107,'Annual Service Data By Mode'!$AV:$AV,"=No"),SUMIFS('Annual Service Data By Mode'!AN:AN,'Annual Service Data By Mode'!$C:$C,"="&amp;$C107)))</f>
        <v>124909</v>
      </c>
      <c r="V107" s="83">
        <f>IF($AE$6,IF($AE$1,SUMIFS('Annual Service Data By Mode'!AP:AP,'Annual Service Data By Mode'!$C:$C,"="&amp;$C107,'Annual Service Data By Mode'!$AV:$AV,"=No",'Annual Service Data By Mode'!$G:$G,"=Full Reporter"),SUMIFS('Annual Service Data By Mode'!AP:AP,'Annual Service Data By Mode'!$C:$C,"="&amp;$C107,'Annual Service Data By Mode'!$G:$G,"=Full Reporter")),IF($AE$1,SUMIFS('Annual Service Data By Mode'!AP:AP,'Annual Service Data By Mode'!$C:$C,"="&amp;$C107,'Annual Service Data By Mode'!$AV:$AV,"=No"),SUMIFS('Annual Service Data By Mode'!AP:AP,'Annual Service Data By Mode'!$C:$C,"="&amp;$C107)))</f>
        <v>121196</v>
      </c>
      <c r="W107" s="83">
        <f>IF($AE$6,IF($AE$1,SUMIFS('Annual Service Data By Mode'!AR:AR,'Annual Service Data By Mode'!$C:$C,"="&amp;$C107,'Annual Service Data By Mode'!$AV:$AV,"=No",'Annual Service Data By Mode'!$G:$G,"=Full Reporter"),SUMIFS('Annual Service Data By Mode'!AR:AR,'Annual Service Data By Mode'!$C:$C,"="&amp;$C107,'Annual Service Data By Mode'!$G:$G,"=Full Reporter")),IF($AE$1,SUMIFS('Annual Service Data By Mode'!AR:AR,'Annual Service Data By Mode'!$C:$C,"="&amp;$C107,'Annual Service Data By Mode'!$AV:$AV,"=No"),SUMIFS('Annual Service Data By Mode'!AR:AR,'Annual Service Data By Mode'!$C:$C,"="&amp;$C107)))</f>
        <v>113696073</v>
      </c>
      <c r="X107" s="168">
        <f>IF($AE$6,IF($AE$1,SUMIFS('Annual Service Data By Mode'!AT:AT,'Annual Service Data By Mode'!$C:$C,"="&amp;$C107,'Annual Service Data By Mode'!$AV:$AV,"=No",'Annual Service Data By Mode'!$G:$G,"=Full Reporter"),SUMIFS('Annual Service Data By Mode'!AT:AT,'Annual Service Data By Mode'!$C:$C,"="&amp;$C107,'Annual Service Data By Mode'!$G:$G,"=Full Reporter")),IF($AE$1,SUMIFS('Annual Service Data By Mode'!AT:AT,'Annual Service Data By Mode'!$C:$C,"="&amp;$C107,'Annual Service Data By Mode'!$AV:$AV,"=No"),SUMIFS('Annual Service Data By Mode'!AT:AT,'Annual Service Data By Mode'!$C:$C,"="&amp;$C107)))</f>
        <v>530015301</v>
      </c>
      <c r="Y107" s="31"/>
      <c r="Z107" s="32"/>
      <c r="AA107" s="32"/>
      <c r="AB107" s="32"/>
      <c r="AC107" s="32"/>
      <c r="AD107" s="32"/>
      <c r="AE107" s="32"/>
      <c r="AF107" s="32"/>
      <c r="AG107" s="32"/>
      <c r="AH107" s="32"/>
      <c r="AI107" s="32"/>
    </row>
    <row r="108" spans="1:35" x14ac:dyDescent="0.35">
      <c r="A108" s="34"/>
      <c r="B108" s="34"/>
      <c r="C108" s="71" t="s">
        <v>98</v>
      </c>
      <c r="D108" s="95" t="s">
        <v>6239</v>
      </c>
      <c r="E108" s="96"/>
      <c r="F108" s="83">
        <f>IF($AE$6,IF($AE$1,SUMIFS('Annual Service Data By Mode'!L:L,'Annual Service Data By Mode'!$C:$C,"="&amp;$C108,'Annual Service Data By Mode'!$AV:$AV,"=No",'Annual Service Data By Mode'!$G:$G,"=Full Reporter"),SUMIFS('Annual Service Data By Mode'!L:L,'Annual Service Data By Mode'!$C:$C,"="&amp;$C108,'Annual Service Data By Mode'!$G:$G,"=Full Reporter")),IF($AE$1,SUMIFS('Annual Service Data By Mode'!L:L,'Annual Service Data By Mode'!$C:$C,"="&amp;$C108,'Annual Service Data By Mode'!$AV:$AV,"=No"),SUMIFS('Annual Service Data By Mode'!L:L,'Annual Service Data By Mode'!$C:$C,"="&amp;$C108)))</f>
        <v>1211</v>
      </c>
      <c r="G108" s="83">
        <f>IF($AE$6,IF($AE$1,SUMIFS('Annual Service Data By Mode'!N:N,'Annual Service Data By Mode'!$C:$C,"="&amp;$C108,'Annual Service Data By Mode'!$AV:$AV,"=No",'Annual Service Data By Mode'!$G:$G,"=Full Reporter"),SUMIFS('Annual Service Data By Mode'!N:N,'Annual Service Data By Mode'!$C:$C,"="&amp;$C108,'Annual Service Data By Mode'!$G:$G,"=Full Reporter")),IF($AE$1,SUMIFS('Annual Service Data By Mode'!N:N,'Annual Service Data By Mode'!$C:$C,"="&amp;$C108,'Annual Service Data By Mode'!$AV:$AV,"=No"),SUMIFS('Annual Service Data By Mode'!N:N,'Annual Service Data By Mode'!$C:$C,"="&amp;$C108)))</f>
        <v>0</v>
      </c>
      <c r="H108" s="84">
        <f t="shared" si="24"/>
        <v>17.546025419205364</v>
      </c>
      <c r="I108" s="85">
        <f t="shared" si="25"/>
        <v>2.9942893516899258</v>
      </c>
      <c r="J108" s="84">
        <f t="shared" si="26"/>
        <v>1.0911864699118015</v>
      </c>
      <c r="K108" s="84">
        <f t="shared" si="27"/>
        <v>6.3941667919834702</v>
      </c>
      <c r="L108" s="83">
        <f>IF($AE$6,IF($AE$1,SUMIFS('Annual Service Data By Mode'!V:V,'Annual Service Data By Mode'!$C:$C,"="&amp;$C108,'Annual Service Data By Mode'!$AV:$AV,"=No",'Annual Service Data By Mode'!$G:$G,"=Full Reporter"),SUMIFS('Annual Service Data By Mode'!V:V,'Annual Service Data By Mode'!$C:$C,"="&amp;$C108,'Annual Service Data By Mode'!$G:$G,"=Full Reporter")),IF($AE$1,SUMIFS('Annual Service Data By Mode'!V:V,'Annual Service Data By Mode'!$C:$C,"="&amp;$C108,'Annual Service Data By Mode'!$AV:$AV,"=No"),SUMIFS('Annual Service Data By Mode'!V:V,'Annual Service Data By Mode'!$C:$C,"="&amp;$C108)))</f>
        <v>5614258</v>
      </c>
      <c r="M108" s="83">
        <f>IF($AE$6,IF($AE$1,SUMIFS('Annual Service Data By Mode'!X:X,'Annual Service Data By Mode'!$C:$C,"="&amp;$C108,'Annual Service Data By Mode'!$AV:$AV,"=No",'Annual Service Data By Mode'!$G:$G,"=Full Reporter"),SUMIFS('Annual Service Data By Mode'!X:X,'Annual Service Data By Mode'!$C:$C,"="&amp;$C108,'Annual Service Data By Mode'!$G:$G,"=Full Reporter")),IF($AE$1,SUMIFS('Annual Service Data By Mode'!X:X,'Annual Service Data By Mode'!$C:$C,"="&amp;$C108,'Annual Service Data By Mode'!$AV:$AV,"=No"),SUMIFS('Annual Service Data By Mode'!X:X,'Annual Service Data By Mode'!$C:$C,"="&amp;$C108)))</f>
        <v>7544779</v>
      </c>
      <c r="N108" s="83">
        <f>IF($AE$6,IF($AE$1,SUMIFS('Annual Service Data By Mode'!Z:Z,'Annual Service Data By Mode'!$C:$C,"="&amp;$C108,'Annual Service Data By Mode'!$AV:$AV,"=No",'Annual Service Data By Mode'!$G:$G,"=Full Reporter"),SUMIFS('Annual Service Data By Mode'!Z:Z,'Annual Service Data By Mode'!$C:$C,"="&amp;$C108,'Annual Service Data By Mode'!$G:$G,"=Full Reporter")),IF($AE$1,SUMIFS('Annual Service Data By Mode'!Z:Z,'Annual Service Data By Mode'!$C:$C,"="&amp;$C108,'Annual Service Data By Mode'!$AV:$AV,"=No"),SUMIFS('Annual Service Data By Mode'!Z:Z,'Annual Service Data By Mode'!$C:$C,"="&amp;$C108)))</f>
        <v>31853037</v>
      </c>
      <c r="O108" s="83">
        <f>IF($AE$6,IF($AE$1,SUMIFS('Annual Service Data By Mode'!AB:AB,'Annual Service Data By Mode'!$C:$C,"="&amp;$C108,'Annual Service Data By Mode'!$AV:$AV,"=No",'Annual Service Data By Mode'!$G:$G,"=Full Reporter"),SUMIFS('Annual Service Data By Mode'!AB:AB,'Annual Service Data By Mode'!$C:$C,"="&amp;$C108,'Annual Service Data By Mode'!$G:$G,"=Full Reporter")),IF($AE$1,SUMIFS('Annual Service Data By Mode'!AB:AB,'Annual Service Data By Mode'!$C:$C,"="&amp;$C108,'Annual Service Data By Mode'!$AV:$AV,"=No"),SUMIFS('Annual Service Data By Mode'!AB:AB,'Annual Service Data By Mode'!$C:$C,"="&amp;$C108)))</f>
        <v>422752</v>
      </c>
      <c r="P108" s="83">
        <f>IF($AE$6,IF($AE$1,SUMIFS('Annual Service Data By Mode'!AD:AD,'Annual Service Data By Mode'!$C:$C,"="&amp;$C108,'Annual Service Data By Mode'!$AV:$AV,"=No",'Annual Service Data By Mode'!$G:$G,"=Full Reporter"),SUMIFS('Annual Service Data By Mode'!AD:AD,'Annual Service Data By Mode'!$C:$C,"="&amp;$C108,'Annual Service Data By Mode'!$G:$G,"=Full Reporter")),IF($AE$1,SUMIFS('Annual Service Data By Mode'!AD:AD,'Annual Service Data By Mode'!$C:$C,"="&amp;$C108,'Annual Service Data By Mode'!$AV:$AV,"=No"),SUMIFS('Annual Service Data By Mode'!AD:AD,'Annual Service Data By Mode'!$C:$C,"="&amp;$C108)))</f>
        <v>478959</v>
      </c>
      <c r="Q108" s="83">
        <f>IF($AE$6,IF($AE$1,SUMIFS('Annual Service Data By Mode'!AF:AF,'Annual Service Data By Mode'!$C:$C,"="&amp;$C108,'Annual Service Data By Mode'!$AV:$AV,"=No",'Annual Service Data By Mode'!$G:$G,"=Full Reporter"),SUMIFS('Annual Service Data By Mode'!AF:AF,'Annual Service Data By Mode'!$C:$C,"="&amp;$C108,'Annual Service Data By Mode'!$G:$G,"=Full Reporter")),IF($AE$1,SUMIFS('Annual Service Data By Mode'!AF:AF,'Annual Service Data By Mode'!$C:$C,"="&amp;$C108,'Annual Service Data By Mode'!$AV:$AV,"=No"),SUMIFS('Annual Service Data By Mode'!AF:AF,'Annual Service Data By Mode'!$C:$C,"="&amp;$C108)))</f>
        <v>1815399</v>
      </c>
      <c r="R108" s="83">
        <f>IF($AE$6,IF($AE$1,SUMIFS('Annual Service Data By Mode'!AH:AH,'Annual Service Data By Mode'!$C:$C,"="&amp;$C108,'Annual Service Data By Mode'!$AV:$AV,"=No",'Annual Service Data By Mode'!$G:$G,"=Full Reporter"),SUMIFS('Annual Service Data By Mode'!AH:AH,'Annual Service Data By Mode'!$C:$C,"="&amp;$C108,'Annual Service Data By Mode'!$G:$G,"=Full Reporter")),IF($AE$1,SUMIFS('Annual Service Data By Mode'!AH:AH,'Annual Service Data By Mode'!$C:$C,"="&amp;$C108,'Annual Service Data By Mode'!$AV:$AV,"=No"),SUMIFS('Annual Service Data By Mode'!AH:AH,'Annual Service Data By Mode'!$C:$C,"="&amp;$C108)))</f>
        <v>20504</v>
      </c>
      <c r="S108" s="83">
        <f>IF($AE$6,IF($AE$1,SUMIFS('Annual Service Data By Mode'!AJ:AJ,'Annual Service Data By Mode'!$C:$C,"="&amp;$C108,'Annual Service Data By Mode'!$AV:$AV,"=No",'Annual Service Data By Mode'!$G:$G,"=Full Reporter"),SUMIFS('Annual Service Data By Mode'!AJ:AJ,'Annual Service Data By Mode'!$C:$C,"="&amp;$C108,'Annual Service Data By Mode'!$G:$G,"=Full Reporter")),IF($AE$1,SUMIFS('Annual Service Data By Mode'!AJ:AJ,'Annual Service Data By Mode'!$C:$C,"="&amp;$C108,'Annual Service Data By Mode'!$AV:$AV,"=No"),SUMIFS('Annual Service Data By Mode'!AJ:AJ,'Annual Service Data By Mode'!$C:$C,"="&amp;$C108)))</f>
        <v>0</v>
      </c>
      <c r="T108" s="83">
        <f>IF($AE$6,IF($AE$1,SUMIFS('Annual Service Data By Mode'!AL:AL,'Annual Service Data By Mode'!$C:$C,"="&amp;$C108,'Annual Service Data By Mode'!$AV:$AV,"=No",'Annual Service Data By Mode'!$G:$G,"=Full Reporter"),SUMIFS('Annual Service Data By Mode'!AL:AL,'Annual Service Data By Mode'!$C:$C,"="&amp;$C108,'Annual Service Data By Mode'!$G:$G,"=Full Reporter")),IF($AE$1,SUMIFS('Annual Service Data By Mode'!AL:AL,'Annual Service Data By Mode'!$C:$C,"="&amp;$C108,'Annual Service Data By Mode'!$AV:$AV,"=No"),SUMIFS('Annual Service Data By Mode'!AL:AL,'Annual Service Data By Mode'!$C:$C,"="&amp;$C108)))</f>
        <v>0</v>
      </c>
      <c r="U108" s="83">
        <f>IF($AE$6,IF($AE$1,SUMIFS('Annual Service Data By Mode'!AN:AN,'Annual Service Data By Mode'!$C:$C,"="&amp;$C108,'Annual Service Data By Mode'!$AV:$AV,"=No",'Annual Service Data By Mode'!$G:$G,"=Full Reporter"),SUMIFS('Annual Service Data By Mode'!AN:AN,'Annual Service Data By Mode'!$C:$C,"="&amp;$C108,'Annual Service Data By Mode'!$G:$G,"=Full Reporter")),IF($AE$1,SUMIFS('Annual Service Data By Mode'!AN:AN,'Annual Service Data By Mode'!$C:$C,"="&amp;$C108,'Annual Service Data By Mode'!$AV:$AV,"=No"),SUMIFS('Annual Service Data By Mode'!AN:AN,'Annual Service Data By Mode'!$C:$C,"="&amp;$C108)))</f>
        <v>0</v>
      </c>
      <c r="V108" s="83">
        <f>IF($AE$6,IF($AE$1,SUMIFS('Annual Service Data By Mode'!AP:AP,'Annual Service Data By Mode'!$C:$C,"="&amp;$C108,'Annual Service Data By Mode'!$AV:$AV,"=No",'Annual Service Data By Mode'!$G:$G,"=Full Reporter"),SUMIFS('Annual Service Data By Mode'!AP:AP,'Annual Service Data By Mode'!$C:$C,"="&amp;$C108,'Annual Service Data By Mode'!$G:$G,"=Full Reporter")),IF($AE$1,SUMIFS('Annual Service Data By Mode'!AP:AP,'Annual Service Data By Mode'!$C:$C,"="&amp;$C108,'Annual Service Data By Mode'!$AV:$AV,"=No"),SUMIFS('Annual Service Data By Mode'!AP:AP,'Annual Service Data By Mode'!$C:$C,"="&amp;$C108)))</f>
        <v>0</v>
      </c>
      <c r="W108" s="83">
        <f>IF($AE$6,IF($AE$1,SUMIFS('Annual Service Data By Mode'!AR:AR,'Annual Service Data By Mode'!$C:$C,"="&amp;$C108,'Annual Service Data By Mode'!$AV:$AV,"=No",'Annual Service Data By Mode'!$G:$G,"=Full Reporter"),SUMIFS('Annual Service Data By Mode'!AR:AR,'Annual Service Data By Mode'!$C:$C,"="&amp;$C108,'Annual Service Data By Mode'!$G:$G,"=Full Reporter")),IF($AE$1,SUMIFS('Annual Service Data By Mode'!AR:AR,'Annual Service Data By Mode'!$C:$C,"="&amp;$C108,'Annual Service Data By Mode'!$AV:$AV,"=No"),SUMIFS('Annual Service Data By Mode'!AR:AR,'Annual Service Data By Mode'!$C:$C,"="&amp;$C108)))</f>
        <v>11607964</v>
      </c>
      <c r="X108" s="168">
        <f>IF($AE$6,IF($AE$1,SUMIFS('Annual Service Data By Mode'!AT:AT,'Annual Service Data By Mode'!$C:$C,"="&amp;$C108,'Annual Service Data By Mode'!$AV:$AV,"=No",'Annual Service Data By Mode'!$G:$G,"=Full Reporter"),SUMIFS('Annual Service Data By Mode'!AT:AT,'Annual Service Data By Mode'!$C:$C,"="&amp;$C108,'Annual Service Data By Mode'!$G:$G,"=Full Reporter")),IF($AE$1,SUMIFS('Annual Service Data By Mode'!AT:AT,'Annual Service Data By Mode'!$C:$C,"="&amp;$C108,'Annual Service Data By Mode'!$AV:$AV,"=No"),SUMIFS('Annual Service Data By Mode'!AT:AT,'Annual Service Data By Mode'!$C:$C,"="&amp;$C108)))</f>
        <v>34757603</v>
      </c>
      <c r="Y108" s="31"/>
      <c r="Z108" s="32"/>
      <c r="AA108" s="32"/>
      <c r="AB108" s="32"/>
      <c r="AC108" s="32"/>
      <c r="AD108" s="32"/>
      <c r="AE108" s="32"/>
      <c r="AF108" s="32"/>
      <c r="AG108" s="32"/>
      <c r="AH108" s="32"/>
      <c r="AI108" s="32"/>
    </row>
    <row r="109" spans="1:35" x14ac:dyDescent="0.35">
      <c r="A109" s="34"/>
      <c r="B109" s="34"/>
      <c r="C109" s="71" t="s">
        <v>99</v>
      </c>
      <c r="D109" s="95" t="s">
        <v>6240</v>
      </c>
      <c r="E109" s="96"/>
      <c r="F109" s="83">
        <f>IF($AE$6,IF($AE$1,SUMIFS('Annual Service Data By Mode'!L:L,'Annual Service Data By Mode'!$C:$C,"="&amp;$C109,'Annual Service Data By Mode'!$AV:$AV,"=No",'Annual Service Data By Mode'!$G:$G,"=Full Reporter"),SUMIFS('Annual Service Data By Mode'!L:L,'Annual Service Data By Mode'!$C:$C,"="&amp;$C109,'Annual Service Data By Mode'!$G:$G,"=Full Reporter")),IF($AE$1,SUMIFS('Annual Service Data By Mode'!L:L,'Annual Service Data By Mode'!$C:$C,"="&amp;$C109,'Annual Service Data By Mode'!$AV:$AV,"=No"),SUMIFS('Annual Service Data By Mode'!L:L,'Annual Service Data By Mode'!$C:$C,"="&amp;$C109)))</f>
        <v>2002</v>
      </c>
      <c r="G109" s="83">
        <f>IF($AE$6,IF($AE$1,SUMIFS('Annual Service Data By Mode'!N:N,'Annual Service Data By Mode'!$C:$C,"="&amp;$C109,'Annual Service Data By Mode'!$AV:$AV,"=No",'Annual Service Data By Mode'!$G:$G,"=Full Reporter"),SUMIFS('Annual Service Data By Mode'!N:N,'Annual Service Data By Mode'!$C:$C,"="&amp;$C109,'Annual Service Data By Mode'!$G:$G,"=Full Reporter")),IF($AE$1,SUMIFS('Annual Service Data By Mode'!N:N,'Annual Service Data By Mode'!$C:$C,"="&amp;$C109,'Annual Service Data By Mode'!$AV:$AV,"=No"),SUMIFS('Annual Service Data By Mode'!N:N,'Annual Service Data By Mode'!$C:$C,"="&amp;$C109)))</f>
        <v>67</v>
      </c>
      <c r="H109" s="84">
        <f t="shared" si="24"/>
        <v>14.125605804062861</v>
      </c>
      <c r="I109" s="85">
        <f t="shared" si="25"/>
        <v>4.5632056577280498</v>
      </c>
      <c r="J109" s="84">
        <f t="shared" si="26"/>
        <v>9.1190631930400041</v>
      </c>
      <c r="K109" s="84">
        <f t="shared" si="27"/>
        <v>28.228465168794418</v>
      </c>
      <c r="L109" s="83">
        <f>IF($AE$6,IF($AE$1,SUMIFS('Annual Service Data By Mode'!V:V,'Annual Service Data By Mode'!$C:$C,"="&amp;$C109,'Annual Service Data By Mode'!$AV:$AV,"=No",'Annual Service Data By Mode'!$G:$G,"=Full Reporter"),SUMIFS('Annual Service Data By Mode'!V:V,'Annual Service Data By Mode'!$C:$C,"="&amp;$C109,'Annual Service Data By Mode'!$G:$G,"=Full Reporter")),IF($AE$1,SUMIFS('Annual Service Data By Mode'!V:V,'Annual Service Data By Mode'!$C:$C,"="&amp;$C109,'Annual Service Data By Mode'!$AV:$AV,"=No"),SUMIFS('Annual Service Data By Mode'!V:V,'Annual Service Data By Mode'!$C:$C,"="&amp;$C109)))</f>
        <v>35896430</v>
      </c>
      <c r="M109" s="83">
        <f>IF($AE$6,IF($AE$1,SUMIFS('Annual Service Data By Mode'!X:X,'Annual Service Data By Mode'!$C:$C,"="&amp;$C109,'Annual Service Data By Mode'!$AV:$AV,"=No",'Annual Service Data By Mode'!$G:$G,"=Full Reporter"),SUMIFS('Annual Service Data By Mode'!X:X,'Annual Service Data By Mode'!$C:$C,"="&amp;$C109,'Annual Service Data By Mode'!$G:$G,"=Full Reporter")),IF($AE$1,SUMIFS('Annual Service Data By Mode'!X:X,'Annual Service Data By Mode'!$C:$C,"="&amp;$C109,'Annual Service Data By Mode'!$AV:$AV,"=No"),SUMIFS('Annual Service Data By Mode'!X:X,'Annual Service Data By Mode'!$C:$C,"="&amp;$C109)))</f>
        <v>56579469</v>
      </c>
      <c r="N109" s="83">
        <f>IF($AE$6,IF($AE$1,SUMIFS('Annual Service Data By Mode'!Z:Z,'Annual Service Data By Mode'!$C:$C,"="&amp;$C109,'Annual Service Data By Mode'!$AV:$AV,"=No",'Annual Service Data By Mode'!$G:$G,"=Full Reporter"),SUMIFS('Annual Service Data By Mode'!Z:Z,'Annual Service Data By Mode'!$C:$C,"="&amp;$C109,'Annual Service Data By Mode'!$G:$G,"=Full Reporter")),IF($AE$1,SUMIFS('Annual Service Data By Mode'!Z:Z,'Annual Service Data By Mode'!$C:$C,"="&amp;$C109,'Annual Service Data By Mode'!$AV:$AV,"=No"),SUMIFS('Annual Service Data By Mode'!Z:Z,'Annual Service Data By Mode'!$C:$C,"="&amp;$C109)))</f>
        <v>64955666</v>
      </c>
      <c r="O109" s="83">
        <f>IF($AE$6,IF($AE$1,SUMIFS('Annual Service Data By Mode'!AB:AB,'Annual Service Data By Mode'!$C:$C,"="&amp;$C109,'Annual Service Data By Mode'!$AV:$AV,"=No",'Annual Service Data By Mode'!$G:$G,"=Full Reporter"),SUMIFS('Annual Service Data By Mode'!AB:AB,'Annual Service Data By Mode'!$C:$C,"="&amp;$C109,'Annual Service Data By Mode'!$G:$G,"=Full Reporter")),IF($AE$1,SUMIFS('Annual Service Data By Mode'!AB:AB,'Annual Service Data By Mode'!$C:$C,"="&amp;$C109,'Annual Service Data By Mode'!$AV:$AV,"=No"),SUMIFS('Annual Service Data By Mode'!AB:AB,'Annual Service Data By Mode'!$C:$C,"="&amp;$C109)))</f>
        <v>5904269</v>
      </c>
      <c r="P109" s="83">
        <f>IF($AE$6,IF($AE$1,SUMIFS('Annual Service Data By Mode'!AD:AD,'Annual Service Data By Mode'!$C:$C,"="&amp;$C109,'Annual Service Data By Mode'!$AV:$AV,"=No",'Annual Service Data By Mode'!$G:$G,"=Full Reporter"),SUMIFS('Annual Service Data By Mode'!AD:AD,'Annual Service Data By Mode'!$C:$C,"="&amp;$C109,'Annual Service Data By Mode'!$G:$G,"=Full Reporter")),IF($AE$1,SUMIFS('Annual Service Data By Mode'!AD:AD,'Annual Service Data By Mode'!$C:$C,"="&amp;$C109,'Annual Service Data By Mode'!$AV:$AV,"=No"),SUMIFS('Annual Service Data By Mode'!AD:AD,'Annual Service Data By Mode'!$C:$C,"="&amp;$C109)))</f>
        <v>4193303</v>
      </c>
      <c r="Q109" s="83">
        <f>IF($AE$6,IF($AE$1,SUMIFS('Annual Service Data By Mode'!AF:AF,'Annual Service Data By Mode'!$C:$C,"="&amp;$C109,'Annual Service Data By Mode'!$AV:$AV,"=No",'Annual Service Data By Mode'!$G:$G,"=Full Reporter"),SUMIFS('Annual Service Data By Mode'!AF:AF,'Annual Service Data By Mode'!$C:$C,"="&amp;$C109,'Annual Service Data By Mode'!$G:$G,"=Full Reporter")),IF($AE$1,SUMIFS('Annual Service Data By Mode'!AF:AF,'Annual Service Data By Mode'!$C:$C,"="&amp;$C109,'Annual Service Data By Mode'!$AV:$AV,"=No"),SUMIFS('Annual Service Data By Mode'!AF:AF,'Annual Service Data By Mode'!$C:$C,"="&amp;$C109)))</f>
        <v>4598434</v>
      </c>
      <c r="R109" s="83">
        <f>IF($AE$6,IF($AE$1,SUMIFS('Annual Service Data By Mode'!AH:AH,'Annual Service Data By Mode'!$C:$C,"="&amp;$C109,'Annual Service Data By Mode'!$AV:$AV,"=No",'Annual Service Data By Mode'!$G:$G,"=Full Reporter"),SUMIFS('Annual Service Data By Mode'!AH:AH,'Annual Service Data By Mode'!$C:$C,"="&amp;$C109,'Annual Service Data By Mode'!$G:$G,"=Full Reporter")),IF($AE$1,SUMIFS('Annual Service Data By Mode'!AH:AH,'Annual Service Data By Mode'!$C:$C,"="&amp;$C109,'Annual Service Data By Mode'!$AV:$AV,"=No"),SUMIFS('Annual Service Data By Mode'!AH:AH,'Annual Service Data By Mode'!$C:$C,"="&amp;$C109)))</f>
        <v>311742</v>
      </c>
      <c r="S109" s="83">
        <f>IF($AE$6,IF($AE$1,SUMIFS('Annual Service Data By Mode'!AJ:AJ,'Annual Service Data By Mode'!$C:$C,"="&amp;$C109,'Annual Service Data By Mode'!$AV:$AV,"=No",'Annual Service Data By Mode'!$G:$G,"=Full Reporter"),SUMIFS('Annual Service Data By Mode'!AJ:AJ,'Annual Service Data By Mode'!$C:$C,"="&amp;$C109,'Annual Service Data By Mode'!$G:$G,"=Full Reporter")),IF($AE$1,SUMIFS('Annual Service Data By Mode'!AJ:AJ,'Annual Service Data By Mode'!$C:$C,"="&amp;$C109,'Annual Service Data By Mode'!$AV:$AV,"=No"),SUMIFS('Annual Service Data By Mode'!AJ:AJ,'Annual Service Data By Mode'!$C:$C,"="&amp;$C109)))</f>
        <v>4454378</v>
      </c>
      <c r="T109" s="83">
        <f>IF($AE$6,IF($AE$1,SUMIFS('Annual Service Data By Mode'!AL:AL,'Annual Service Data By Mode'!$C:$C,"="&amp;$C109,'Annual Service Data By Mode'!$AV:$AV,"=No",'Annual Service Data By Mode'!$G:$G,"=Full Reporter"),SUMIFS('Annual Service Data By Mode'!AL:AL,'Annual Service Data By Mode'!$C:$C,"="&amp;$C109,'Annual Service Data By Mode'!$G:$G,"=Full Reporter")),IF($AE$1,SUMIFS('Annual Service Data By Mode'!AL:AL,'Annual Service Data By Mode'!$C:$C,"="&amp;$C109,'Annual Service Data By Mode'!$AV:$AV,"=No"),SUMIFS('Annual Service Data By Mode'!AL:AL,'Annual Service Data By Mode'!$C:$C,"="&amp;$C109)))</f>
        <v>4395349</v>
      </c>
      <c r="U109" s="83">
        <f>IF($AE$6,IF($AE$1,SUMIFS('Annual Service Data By Mode'!AN:AN,'Annual Service Data By Mode'!$C:$C,"="&amp;$C109,'Annual Service Data By Mode'!$AV:$AV,"=No",'Annual Service Data By Mode'!$G:$G,"=Full Reporter"),SUMIFS('Annual Service Data By Mode'!AN:AN,'Annual Service Data By Mode'!$C:$C,"="&amp;$C109,'Annual Service Data By Mode'!$G:$G,"=Full Reporter")),IF($AE$1,SUMIFS('Annual Service Data By Mode'!AN:AN,'Annual Service Data By Mode'!$C:$C,"="&amp;$C109,'Annual Service Data By Mode'!$AV:$AV,"=No"),SUMIFS('Annual Service Data By Mode'!AN:AN,'Annual Service Data By Mode'!$C:$C,"="&amp;$C109)))</f>
        <v>337854</v>
      </c>
      <c r="V109" s="83">
        <f>IF($AE$6,IF($AE$1,SUMIFS('Annual Service Data By Mode'!AP:AP,'Annual Service Data By Mode'!$C:$C,"="&amp;$C109,'Annual Service Data By Mode'!$AV:$AV,"=No",'Annual Service Data By Mode'!$G:$G,"=Full Reporter"),SUMIFS('Annual Service Data By Mode'!AP:AP,'Annual Service Data By Mode'!$C:$C,"="&amp;$C109,'Annual Service Data By Mode'!$G:$G,"=Full Reporter")),IF($AE$1,SUMIFS('Annual Service Data By Mode'!AP:AP,'Annual Service Data By Mode'!$C:$C,"="&amp;$C109,'Annual Service Data By Mode'!$AV:$AV,"=No"),SUMIFS('Annual Service Data By Mode'!AP:AP,'Annual Service Data By Mode'!$C:$C,"="&amp;$C109)))</f>
        <v>330429</v>
      </c>
      <c r="W109" s="83">
        <f>IF($AE$6,IF($AE$1,SUMIFS('Annual Service Data By Mode'!AR:AR,'Annual Service Data By Mode'!$C:$C,"="&amp;$C109,'Annual Service Data By Mode'!$AV:$AV,"=No",'Annual Service Data By Mode'!$G:$G,"=Full Reporter"),SUMIFS('Annual Service Data By Mode'!AR:AR,'Annual Service Data By Mode'!$C:$C,"="&amp;$C109,'Annual Service Data By Mode'!$G:$G,"=Full Reporter")),IF($AE$1,SUMIFS('Annual Service Data By Mode'!AR:AR,'Annual Service Data By Mode'!$C:$C,"="&amp;$C109,'Annual Service Data By Mode'!$AV:$AV,"=No"),SUMIFS('Annual Service Data By Mode'!AR:AR,'Annual Service Data By Mode'!$C:$C,"="&amp;$C109)))</f>
        <v>129806734</v>
      </c>
      <c r="X109" s="168">
        <f>IF($AE$6,IF($AE$1,SUMIFS('Annual Service Data By Mode'!AT:AT,'Annual Service Data By Mode'!$C:$C,"="&amp;$C109,'Annual Service Data By Mode'!$AV:$AV,"=No",'Annual Service Data By Mode'!$G:$G,"=Full Reporter"),SUMIFS('Annual Service Data By Mode'!AT:AT,'Annual Service Data By Mode'!$C:$C,"="&amp;$C109,'Annual Service Data By Mode'!$G:$G,"=Full Reporter")),IF($AE$1,SUMIFS('Annual Service Data By Mode'!AT:AT,'Annual Service Data By Mode'!$C:$C,"="&amp;$C109,'Annual Service Data By Mode'!$AV:$AV,"=No"),SUMIFS('Annual Service Data By Mode'!AT:AT,'Annual Service Data By Mode'!$C:$C,"="&amp;$C109)))</f>
        <v>592334823</v>
      </c>
      <c r="Y109" s="31"/>
      <c r="Z109" s="32"/>
      <c r="AA109" s="32"/>
      <c r="AB109" s="32"/>
      <c r="AC109" s="32"/>
      <c r="AD109" s="32"/>
      <c r="AE109" s="32"/>
      <c r="AF109" s="32"/>
      <c r="AG109" s="32"/>
      <c r="AH109" s="32"/>
      <c r="AI109" s="32"/>
    </row>
    <row r="110" spans="1:35" x14ac:dyDescent="0.35">
      <c r="A110" s="34"/>
      <c r="B110" s="34"/>
      <c r="C110" s="71" t="s">
        <v>100</v>
      </c>
      <c r="D110" s="95" t="s">
        <v>6241</v>
      </c>
      <c r="E110" s="96"/>
      <c r="F110" s="83">
        <f>IF($AE$6,IF($AE$1,SUMIFS('Annual Service Data By Mode'!L:L,'Annual Service Data By Mode'!$C:$C,"="&amp;$C110,'Annual Service Data By Mode'!$AV:$AV,"=No",'Annual Service Data By Mode'!$G:$G,"=Full Reporter"),SUMIFS('Annual Service Data By Mode'!L:L,'Annual Service Data By Mode'!$C:$C,"="&amp;$C110,'Annual Service Data By Mode'!$G:$G,"=Full Reporter")),IF($AE$1,SUMIFS('Annual Service Data By Mode'!L:L,'Annual Service Data By Mode'!$C:$C,"="&amp;$C110,'Annual Service Data By Mode'!$AV:$AV,"=No"),SUMIFS('Annual Service Data By Mode'!L:L,'Annual Service Data By Mode'!$C:$C,"="&amp;$C110)))</f>
        <v>5172</v>
      </c>
      <c r="G110" s="83">
        <f>IF($AE$6,IF($AE$1,SUMIFS('Annual Service Data By Mode'!N:N,'Annual Service Data By Mode'!$C:$C,"="&amp;$C110,'Annual Service Data By Mode'!$AV:$AV,"=No",'Annual Service Data By Mode'!$G:$G,"=Full Reporter"),SUMIFS('Annual Service Data By Mode'!N:N,'Annual Service Data By Mode'!$C:$C,"="&amp;$C110,'Annual Service Data By Mode'!$G:$G,"=Full Reporter")),IF($AE$1,SUMIFS('Annual Service Data By Mode'!N:N,'Annual Service Data By Mode'!$C:$C,"="&amp;$C110,'Annual Service Data By Mode'!$AV:$AV,"=No"),SUMIFS('Annual Service Data By Mode'!N:N,'Annual Service Data By Mode'!$C:$C,"="&amp;$C110)))</f>
        <v>308</v>
      </c>
      <c r="H110" s="84">
        <f t="shared" si="24"/>
        <v>14.012363162407778</v>
      </c>
      <c r="I110" s="85">
        <f t="shared" si="25"/>
        <v>4.6956845342547346</v>
      </c>
      <c r="J110" s="84">
        <f t="shared" si="26"/>
        <v>11.418417539294582</v>
      </c>
      <c r="K110" s="84">
        <f t="shared" si="27"/>
        <v>34.073629123383213</v>
      </c>
      <c r="L110" s="83">
        <f>IF($AE$6,IF($AE$1,SUMIFS('Annual Service Data By Mode'!V:V,'Annual Service Data By Mode'!$C:$C,"="&amp;$C110,'Annual Service Data By Mode'!$AV:$AV,"=No",'Annual Service Data By Mode'!$G:$G,"=Full Reporter"),SUMIFS('Annual Service Data By Mode'!V:V,'Annual Service Data By Mode'!$C:$C,"="&amp;$C110,'Annual Service Data By Mode'!$G:$G,"=Full Reporter")),IF($AE$1,SUMIFS('Annual Service Data By Mode'!V:V,'Annual Service Data By Mode'!$C:$C,"="&amp;$C110,'Annual Service Data By Mode'!$AV:$AV,"=No"),SUMIFS('Annual Service Data By Mode'!V:V,'Annual Service Data By Mode'!$C:$C,"="&amp;$C110)))</f>
        <v>134079666</v>
      </c>
      <c r="M110" s="83">
        <f>IF($AE$6,IF($AE$1,SUMIFS('Annual Service Data By Mode'!X:X,'Annual Service Data By Mode'!$C:$C,"="&amp;$C110,'Annual Service Data By Mode'!$AV:$AV,"=No",'Annual Service Data By Mode'!$G:$G,"=Full Reporter"),SUMIFS('Annual Service Data By Mode'!X:X,'Annual Service Data By Mode'!$C:$C,"="&amp;$C110,'Annual Service Data By Mode'!$G:$G,"=Full Reporter")),IF($AE$1,SUMIFS('Annual Service Data By Mode'!X:X,'Annual Service Data By Mode'!$C:$C,"="&amp;$C110,'Annual Service Data By Mode'!$AV:$AV,"=No"),SUMIFS('Annual Service Data By Mode'!X:X,'Annual Service Data By Mode'!$C:$C,"="&amp;$C110)))</f>
        <v>196575427</v>
      </c>
      <c r="N110" s="83">
        <f>IF($AE$6,IF($AE$1,SUMIFS('Annual Service Data By Mode'!Z:Z,'Annual Service Data By Mode'!$C:$C,"="&amp;$C110,'Annual Service Data By Mode'!$AV:$AV,"=No",'Annual Service Data By Mode'!$G:$G,"=Full Reporter"),SUMIFS('Annual Service Data By Mode'!Z:Z,'Annual Service Data By Mode'!$C:$C,"="&amp;$C110,'Annual Service Data By Mode'!$G:$G,"=Full Reporter")),IF($AE$1,SUMIFS('Annual Service Data By Mode'!Z:Z,'Annual Service Data By Mode'!$C:$C,"="&amp;$C110,'Annual Service Data By Mode'!$AV:$AV,"=No"),SUMIFS('Annual Service Data By Mode'!Z:Z,'Annual Service Data By Mode'!$C:$C,"="&amp;$C110)))</f>
        <v>185752328</v>
      </c>
      <c r="O110" s="83">
        <f>IF($AE$6,IF($AE$1,SUMIFS('Annual Service Data By Mode'!AB:AB,'Annual Service Data By Mode'!$C:$C,"="&amp;$C110,'Annual Service Data By Mode'!$AV:$AV,"=No",'Annual Service Data By Mode'!$G:$G,"=Full Reporter"),SUMIFS('Annual Service Data By Mode'!AB:AB,'Annual Service Data By Mode'!$C:$C,"="&amp;$C110,'Annual Service Data By Mode'!$G:$G,"=Full Reporter")),IF($AE$1,SUMIFS('Annual Service Data By Mode'!AB:AB,'Annual Service Data By Mode'!$C:$C,"="&amp;$C110,'Annual Service Data By Mode'!$AV:$AV,"=No"),SUMIFS('Annual Service Data By Mode'!AB:AB,'Annual Service Data By Mode'!$C:$C,"="&amp;$C110)))</f>
        <v>21805969</v>
      </c>
      <c r="P110" s="83">
        <f>IF($AE$6,IF($AE$1,SUMIFS('Annual Service Data By Mode'!AD:AD,'Annual Service Data By Mode'!$C:$C,"="&amp;$C110,'Annual Service Data By Mode'!$AV:$AV,"=No",'Annual Service Data By Mode'!$G:$G,"=Full Reporter"),SUMIFS('Annual Service Data By Mode'!AD:AD,'Annual Service Data By Mode'!$C:$C,"="&amp;$C110,'Annual Service Data By Mode'!$G:$G,"=Full Reporter")),IF($AE$1,SUMIFS('Annual Service Data By Mode'!AD:AD,'Annual Service Data By Mode'!$C:$C,"="&amp;$C110,'Annual Service Data By Mode'!$AV:$AV,"=No"),SUMIFS('Annual Service Data By Mode'!AD:AD,'Annual Service Data By Mode'!$C:$C,"="&amp;$C110)))</f>
        <v>13998373</v>
      </c>
      <c r="Q110" s="83">
        <f>IF($AE$6,IF($AE$1,SUMIFS('Annual Service Data By Mode'!AF:AF,'Annual Service Data By Mode'!$C:$C,"="&amp;$C110,'Annual Service Data By Mode'!$AV:$AV,"=No",'Annual Service Data By Mode'!$G:$G,"=Full Reporter"),SUMIFS('Annual Service Data By Mode'!AF:AF,'Annual Service Data By Mode'!$C:$C,"="&amp;$C110,'Annual Service Data By Mode'!$G:$G,"=Full Reporter")),IF($AE$1,SUMIFS('Annual Service Data By Mode'!AF:AF,'Annual Service Data By Mode'!$C:$C,"="&amp;$C110,'Annual Service Data By Mode'!$AV:$AV,"=No"),SUMIFS('Annual Service Data By Mode'!AF:AF,'Annual Service Data By Mode'!$C:$C,"="&amp;$C110)))</f>
        <v>13256317</v>
      </c>
      <c r="R110" s="83">
        <f>IF($AE$6,IF($AE$1,SUMIFS('Annual Service Data By Mode'!AH:AH,'Annual Service Data By Mode'!$C:$C,"="&amp;$C110,'Annual Service Data By Mode'!$AV:$AV,"=No",'Annual Service Data By Mode'!$G:$G,"=Full Reporter"),SUMIFS('Annual Service Data By Mode'!AH:AH,'Annual Service Data By Mode'!$C:$C,"="&amp;$C110,'Annual Service Data By Mode'!$G:$G,"=Full Reporter")),IF($AE$1,SUMIFS('Annual Service Data By Mode'!AH:AH,'Annual Service Data By Mode'!$C:$C,"="&amp;$C110,'Annual Service Data By Mode'!$AV:$AV,"=No"),SUMIFS('Annual Service Data By Mode'!AH:AH,'Annual Service Data By Mode'!$C:$C,"="&amp;$C110)))</f>
        <v>1387449</v>
      </c>
      <c r="S110" s="83">
        <f>IF($AE$6,IF($AE$1,SUMIFS('Annual Service Data By Mode'!AJ:AJ,'Annual Service Data By Mode'!$C:$C,"="&amp;$C110,'Annual Service Data By Mode'!$AV:$AV,"=No",'Annual Service Data By Mode'!$G:$G,"=Full Reporter"),SUMIFS('Annual Service Data By Mode'!AJ:AJ,'Annual Service Data By Mode'!$C:$C,"="&amp;$C110,'Annual Service Data By Mode'!$G:$G,"=Full Reporter")),IF($AE$1,SUMIFS('Annual Service Data By Mode'!AJ:AJ,'Annual Service Data By Mode'!$C:$C,"="&amp;$C110,'Annual Service Data By Mode'!$AV:$AV,"=No"),SUMIFS('Annual Service Data By Mode'!AJ:AJ,'Annual Service Data By Mode'!$C:$C,"="&amp;$C110)))</f>
        <v>14576717</v>
      </c>
      <c r="T110" s="83">
        <f>IF($AE$6,IF($AE$1,SUMIFS('Annual Service Data By Mode'!AL:AL,'Annual Service Data By Mode'!$C:$C,"="&amp;$C110,'Annual Service Data By Mode'!$AV:$AV,"=No",'Annual Service Data By Mode'!$G:$G,"=Full Reporter"),SUMIFS('Annual Service Data By Mode'!AL:AL,'Annual Service Data By Mode'!$C:$C,"="&amp;$C110,'Annual Service Data By Mode'!$G:$G,"=Full Reporter")),IF($AE$1,SUMIFS('Annual Service Data By Mode'!AL:AL,'Annual Service Data By Mode'!$C:$C,"="&amp;$C110,'Annual Service Data By Mode'!$AV:$AV,"=No"),SUMIFS('Annual Service Data By Mode'!AL:AL,'Annual Service Data By Mode'!$C:$C,"="&amp;$C110)))</f>
        <v>14023249</v>
      </c>
      <c r="U110" s="83">
        <f>IF($AE$6,IF($AE$1,SUMIFS('Annual Service Data By Mode'!AN:AN,'Annual Service Data By Mode'!$C:$C,"="&amp;$C110,'Annual Service Data By Mode'!$AV:$AV,"=No",'Annual Service Data By Mode'!$G:$G,"=Full Reporter"),SUMIFS('Annual Service Data By Mode'!AN:AN,'Annual Service Data By Mode'!$C:$C,"="&amp;$C110,'Annual Service Data By Mode'!$G:$G,"=Full Reporter")),IF($AE$1,SUMIFS('Annual Service Data By Mode'!AN:AN,'Annual Service Data By Mode'!$C:$C,"="&amp;$C110,'Annual Service Data By Mode'!$AV:$AV,"=No"),SUMIFS('Annual Service Data By Mode'!AN:AN,'Annual Service Data By Mode'!$C:$C,"="&amp;$C110)))</f>
        <v>964009</v>
      </c>
      <c r="V110" s="83">
        <f>IF($AE$6,IF($AE$1,SUMIFS('Annual Service Data By Mode'!AP:AP,'Annual Service Data By Mode'!$C:$C,"="&amp;$C110,'Annual Service Data By Mode'!$AV:$AV,"=No",'Annual Service Data By Mode'!$G:$G,"=Full Reporter"),SUMIFS('Annual Service Data By Mode'!AP:AP,'Annual Service Data By Mode'!$C:$C,"="&amp;$C110,'Annual Service Data By Mode'!$G:$G,"=Full Reporter")),IF($AE$1,SUMIFS('Annual Service Data By Mode'!AP:AP,'Annual Service Data By Mode'!$C:$C,"="&amp;$C110,'Annual Service Data By Mode'!$AV:$AV,"=No"),SUMIFS('Annual Service Data By Mode'!AP:AP,'Annual Service Data By Mode'!$C:$C,"="&amp;$C110)))</f>
        <v>929402</v>
      </c>
      <c r="W110" s="83">
        <f>IF($AE$6,IF($AE$1,SUMIFS('Annual Service Data By Mode'!AR:AR,'Annual Service Data By Mode'!$C:$C,"="&amp;$C110,'Annual Service Data By Mode'!$AV:$AV,"=No",'Annual Service Data By Mode'!$G:$G,"=Full Reporter"),SUMIFS('Annual Service Data By Mode'!AR:AR,'Annual Service Data By Mode'!$C:$C,"="&amp;$C110,'Annual Service Data By Mode'!$G:$G,"=Full Reporter")),IF($AE$1,SUMIFS('Annual Service Data By Mode'!AR:AR,'Annual Service Data By Mode'!$C:$C,"="&amp;$C110,'Annual Service Data By Mode'!$AV:$AV,"=No"),SUMIFS('Annual Service Data By Mode'!AR:AR,'Annual Service Data By Mode'!$C:$C,"="&amp;$C110)))</f>
        <v>451690829</v>
      </c>
      <c r="X110" s="168">
        <f>IF($AE$6,IF($AE$1,SUMIFS('Annual Service Data By Mode'!AT:AT,'Annual Service Data By Mode'!$C:$C,"="&amp;$C110,'Annual Service Data By Mode'!$AV:$AV,"=No",'Annual Service Data By Mode'!$G:$G,"=Full Reporter"),SUMIFS('Annual Service Data By Mode'!AT:AT,'Annual Service Data By Mode'!$C:$C,"="&amp;$C110,'Annual Service Data By Mode'!$G:$G,"=Full Reporter")),IF($AE$1,SUMIFS('Annual Service Data By Mode'!AT:AT,'Annual Service Data By Mode'!$C:$C,"="&amp;$C110,'Annual Service Data By Mode'!$AV:$AV,"=No"),SUMIFS('Annual Service Data By Mode'!AT:AT,'Annual Service Data By Mode'!$C:$C,"="&amp;$C110)))</f>
        <v>2120997640</v>
      </c>
      <c r="Y110" s="31"/>
      <c r="Z110" s="32"/>
      <c r="AA110" s="32"/>
      <c r="AB110" s="32"/>
      <c r="AC110" s="32"/>
      <c r="AD110" s="32"/>
      <c r="AE110" s="32"/>
      <c r="AF110" s="32"/>
      <c r="AG110" s="32"/>
      <c r="AH110" s="32"/>
      <c r="AI110" s="32"/>
    </row>
    <row r="111" spans="1:35" x14ac:dyDescent="0.35">
      <c r="A111" s="34"/>
      <c r="B111" s="34"/>
      <c r="C111" s="71" t="s">
        <v>102</v>
      </c>
      <c r="D111" s="95" t="s">
        <v>6242</v>
      </c>
      <c r="E111" s="96"/>
      <c r="F111" s="83">
        <f>IF($AE$6,IF($AE$1,SUMIFS('Annual Service Data By Mode'!L:L,'Annual Service Data By Mode'!$C:$C,"="&amp;$C111,'Annual Service Data By Mode'!$AV:$AV,"=No",'Annual Service Data By Mode'!$G:$G,"=Full Reporter"),SUMIFS('Annual Service Data By Mode'!L:L,'Annual Service Data By Mode'!$C:$C,"="&amp;$C111,'Annual Service Data By Mode'!$G:$G,"=Full Reporter")),IF($AE$1,SUMIFS('Annual Service Data By Mode'!L:L,'Annual Service Data By Mode'!$C:$C,"="&amp;$C111,'Annual Service Data By Mode'!$AV:$AV,"=No"),SUMIFS('Annual Service Data By Mode'!L:L,'Annual Service Data By Mode'!$C:$C,"="&amp;$C111)))</f>
        <v>2242</v>
      </c>
      <c r="G111" s="83">
        <f>IF($AE$6,IF($AE$1,SUMIFS('Annual Service Data By Mode'!N:N,'Annual Service Data By Mode'!$C:$C,"="&amp;$C111,'Annual Service Data By Mode'!$AV:$AV,"=No",'Annual Service Data By Mode'!$G:$G,"=Full Reporter"),SUMIFS('Annual Service Data By Mode'!N:N,'Annual Service Data By Mode'!$C:$C,"="&amp;$C111,'Annual Service Data By Mode'!$G:$G,"=Full Reporter")),IF($AE$1,SUMIFS('Annual Service Data By Mode'!N:N,'Annual Service Data By Mode'!$C:$C,"="&amp;$C111,'Annual Service Data By Mode'!$AV:$AV,"=No"),SUMIFS('Annual Service Data By Mode'!N:N,'Annual Service Data By Mode'!$C:$C,"="&amp;$C111)))</f>
        <v>8</v>
      </c>
      <c r="H111" s="84">
        <f t="shared" si="24"/>
        <v>10.061944931997843</v>
      </c>
      <c r="I111" s="85">
        <f t="shared" si="25"/>
        <v>4.3837190760136266</v>
      </c>
      <c r="J111" s="84">
        <f t="shared" si="26"/>
        <v>7.91214016510256</v>
      </c>
      <c r="K111" s="84">
        <f t="shared" si="27"/>
        <v>18.160725460515987</v>
      </c>
      <c r="L111" s="83">
        <f>IF($AE$6,IF($AE$1,SUMIFS('Annual Service Data By Mode'!V:V,'Annual Service Data By Mode'!$C:$C,"="&amp;$C111,'Annual Service Data By Mode'!$AV:$AV,"=No",'Annual Service Data By Mode'!$G:$G,"=Full Reporter"),SUMIFS('Annual Service Data By Mode'!V:V,'Annual Service Data By Mode'!$C:$C,"="&amp;$C111,'Annual Service Data By Mode'!$G:$G,"=Full Reporter")),IF($AE$1,SUMIFS('Annual Service Data By Mode'!V:V,'Annual Service Data By Mode'!$C:$C,"="&amp;$C111,'Annual Service Data By Mode'!$AV:$AV,"=No"),SUMIFS('Annual Service Data By Mode'!V:V,'Annual Service Data By Mode'!$C:$C,"="&amp;$C111)))</f>
        <v>8437070</v>
      </c>
      <c r="M111" s="83">
        <f>IF($AE$6,IF($AE$1,SUMIFS('Annual Service Data By Mode'!X:X,'Annual Service Data By Mode'!$C:$C,"="&amp;$C111,'Annual Service Data By Mode'!$AV:$AV,"=No",'Annual Service Data By Mode'!$G:$G,"=Full Reporter"),SUMIFS('Annual Service Data By Mode'!X:X,'Annual Service Data By Mode'!$C:$C,"="&amp;$C111,'Annual Service Data By Mode'!$G:$G,"=Full Reporter")),IF($AE$1,SUMIFS('Annual Service Data By Mode'!X:X,'Annual Service Data By Mode'!$C:$C,"="&amp;$C111,'Annual Service Data By Mode'!$AV:$AV,"=No"),SUMIFS('Annual Service Data By Mode'!X:X,'Annual Service Data By Mode'!$C:$C,"="&amp;$C111)))</f>
        <v>28554690</v>
      </c>
      <c r="N111" s="83">
        <f>IF($AE$6,IF($AE$1,SUMIFS('Annual Service Data By Mode'!Z:Z,'Annual Service Data By Mode'!$C:$C,"="&amp;$C111,'Annual Service Data By Mode'!$AV:$AV,"=No",'Annual Service Data By Mode'!$G:$G,"=Full Reporter"),SUMIFS('Annual Service Data By Mode'!Z:Z,'Annual Service Data By Mode'!$C:$C,"="&amp;$C111,'Annual Service Data By Mode'!$G:$G,"=Full Reporter")),IF($AE$1,SUMIFS('Annual Service Data By Mode'!Z:Z,'Annual Service Data By Mode'!$C:$C,"="&amp;$C111,'Annual Service Data By Mode'!$AV:$AV,"=No"),SUMIFS('Annual Service Data By Mode'!Z:Z,'Annual Service Data By Mode'!$C:$C,"="&amp;$C111)))</f>
        <v>28330875</v>
      </c>
      <c r="O111" s="83">
        <f>IF($AE$6,IF($AE$1,SUMIFS('Annual Service Data By Mode'!AB:AB,'Annual Service Data By Mode'!$C:$C,"="&amp;$C111,'Annual Service Data By Mode'!$AV:$AV,"=No",'Annual Service Data By Mode'!$G:$G,"=Full Reporter"),SUMIFS('Annual Service Data By Mode'!AB:AB,'Annual Service Data By Mode'!$C:$C,"="&amp;$C111,'Annual Service Data By Mode'!$G:$G,"=Full Reporter")),IF($AE$1,SUMIFS('Annual Service Data By Mode'!AB:AB,'Annual Service Data By Mode'!$C:$C,"="&amp;$C111,'Annual Service Data By Mode'!$AV:$AV,"=No"),SUMIFS('Annual Service Data By Mode'!AB:AB,'Annual Service Data By Mode'!$C:$C,"="&amp;$C111)))</f>
        <v>3163475</v>
      </c>
      <c r="P111" s="83">
        <f>IF($AE$6,IF($AE$1,SUMIFS('Annual Service Data By Mode'!AD:AD,'Annual Service Data By Mode'!$C:$C,"="&amp;$C111,'Annual Service Data By Mode'!$AV:$AV,"=No",'Annual Service Data By Mode'!$G:$G,"=Full Reporter"),SUMIFS('Annual Service Data By Mode'!AD:AD,'Annual Service Data By Mode'!$C:$C,"="&amp;$C111,'Annual Service Data By Mode'!$G:$G,"=Full Reporter")),IF($AE$1,SUMIFS('Annual Service Data By Mode'!AD:AD,'Annual Service Data By Mode'!$C:$C,"="&amp;$C111,'Annual Service Data By Mode'!$AV:$AV,"=No"),SUMIFS('Annual Service Data By Mode'!AD:AD,'Annual Service Data By Mode'!$C:$C,"="&amp;$C111)))</f>
        <v>2754077</v>
      </c>
      <c r="Q111" s="83">
        <f>IF($AE$6,IF($AE$1,SUMIFS('Annual Service Data By Mode'!AF:AF,'Annual Service Data By Mode'!$C:$C,"="&amp;$C111,'Annual Service Data By Mode'!$AV:$AV,"=No",'Annual Service Data By Mode'!$G:$G,"=Full Reporter"),SUMIFS('Annual Service Data By Mode'!AF:AF,'Annual Service Data By Mode'!$C:$C,"="&amp;$C111,'Annual Service Data By Mode'!$G:$G,"=Full Reporter")),IF($AE$1,SUMIFS('Annual Service Data By Mode'!AF:AF,'Annual Service Data By Mode'!$C:$C,"="&amp;$C111,'Annual Service Data By Mode'!$AV:$AV,"=No"),SUMIFS('Annual Service Data By Mode'!AF:AF,'Annual Service Data By Mode'!$C:$C,"="&amp;$C111)))</f>
        <v>2815646</v>
      </c>
      <c r="R111" s="83">
        <f>IF($AE$6,IF($AE$1,SUMIFS('Annual Service Data By Mode'!AH:AH,'Annual Service Data By Mode'!$C:$C,"="&amp;$C111,'Annual Service Data By Mode'!$AV:$AV,"=No",'Annual Service Data By Mode'!$G:$G,"=Full Reporter"),SUMIFS('Annual Service Data By Mode'!AH:AH,'Annual Service Data By Mode'!$C:$C,"="&amp;$C111,'Annual Service Data By Mode'!$G:$G,"=Full Reporter")),IF($AE$1,SUMIFS('Annual Service Data By Mode'!AH:AH,'Annual Service Data By Mode'!$C:$C,"="&amp;$C111,'Annual Service Data By Mode'!$AV:$AV,"=No"),SUMIFS('Annual Service Data By Mode'!AH:AH,'Annual Service Data By Mode'!$C:$C,"="&amp;$C111)))</f>
        <v>307035</v>
      </c>
      <c r="S111" s="83">
        <f>IF($AE$6,IF($AE$1,SUMIFS('Annual Service Data By Mode'!AJ:AJ,'Annual Service Data By Mode'!$C:$C,"="&amp;$C111,'Annual Service Data By Mode'!$AV:$AV,"=No",'Annual Service Data By Mode'!$G:$G,"=Full Reporter"),SUMIFS('Annual Service Data By Mode'!AJ:AJ,'Annual Service Data By Mode'!$C:$C,"="&amp;$C111,'Annual Service Data By Mode'!$G:$G,"=Full Reporter")),IF($AE$1,SUMIFS('Annual Service Data By Mode'!AJ:AJ,'Annual Service Data By Mode'!$C:$C,"="&amp;$C111,'Annual Service Data By Mode'!$AV:$AV,"=No"),SUMIFS('Annual Service Data By Mode'!AJ:AJ,'Annual Service Data By Mode'!$C:$C,"="&amp;$C111)))</f>
        <v>612762</v>
      </c>
      <c r="T111" s="83">
        <f>IF($AE$6,IF($AE$1,SUMIFS('Annual Service Data By Mode'!AL:AL,'Annual Service Data By Mode'!$C:$C,"="&amp;$C111,'Annual Service Data By Mode'!$AV:$AV,"=No",'Annual Service Data By Mode'!$G:$G,"=Full Reporter"),SUMIFS('Annual Service Data By Mode'!AL:AL,'Annual Service Data By Mode'!$C:$C,"="&amp;$C111,'Annual Service Data By Mode'!$G:$G,"=Full Reporter")),IF($AE$1,SUMIFS('Annual Service Data By Mode'!AL:AL,'Annual Service Data By Mode'!$C:$C,"="&amp;$C111,'Annual Service Data By Mode'!$AV:$AV,"=No"),SUMIFS('Annual Service Data By Mode'!AL:AL,'Annual Service Data By Mode'!$C:$C,"="&amp;$C111)))</f>
        <v>590548</v>
      </c>
      <c r="U111" s="83">
        <f>IF($AE$6,IF($AE$1,SUMIFS('Annual Service Data By Mode'!AN:AN,'Annual Service Data By Mode'!$C:$C,"="&amp;$C111,'Annual Service Data By Mode'!$AV:$AV,"=No",'Annual Service Data By Mode'!$G:$G,"=Full Reporter"),SUMIFS('Annual Service Data By Mode'!AN:AN,'Annual Service Data By Mode'!$C:$C,"="&amp;$C111,'Annual Service Data By Mode'!$G:$G,"=Full Reporter")),IF($AE$1,SUMIFS('Annual Service Data By Mode'!AN:AN,'Annual Service Data By Mode'!$C:$C,"="&amp;$C111,'Annual Service Data By Mode'!$AV:$AV,"=No"),SUMIFS('Annual Service Data By Mode'!AN:AN,'Annual Service Data By Mode'!$C:$C,"="&amp;$C111)))</f>
        <v>32520</v>
      </c>
      <c r="V111" s="83">
        <f>IF($AE$6,IF($AE$1,SUMIFS('Annual Service Data By Mode'!AP:AP,'Annual Service Data By Mode'!$C:$C,"="&amp;$C111,'Annual Service Data By Mode'!$AV:$AV,"=No",'Annual Service Data By Mode'!$G:$G,"=Full Reporter"),SUMIFS('Annual Service Data By Mode'!AP:AP,'Annual Service Data By Mode'!$C:$C,"="&amp;$C111,'Annual Service Data By Mode'!$G:$G,"=Full Reporter")),IF($AE$1,SUMIFS('Annual Service Data By Mode'!AP:AP,'Annual Service Data By Mode'!$C:$C,"="&amp;$C111,'Annual Service Data By Mode'!$AV:$AV,"=No"),SUMIFS('Annual Service Data By Mode'!AP:AP,'Annual Service Data By Mode'!$C:$C,"="&amp;$C111)))</f>
        <v>31619</v>
      </c>
      <c r="W111" s="83">
        <f>IF($AE$6,IF($AE$1,SUMIFS('Annual Service Data By Mode'!AR:AR,'Annual Service Data By Mode'!$C:$C,"="&amp;$C111,'Annual Service Data By Mode'!$AV:$AV,"=No",'Annual Service Data By Mode'!$G:$G,"=Full Reporter"),SUMIFS('Annual Service Data By Mode'!AR:AR,'Annual Service Data By Mode'!$C:$C,"="&amp;$C111,'Annual Service Data By Mode'!$G:$G,"=Full Reporter")),IF($AE$1,SUMIFS('Annual Service Data By Mode'!AR:AR,'Annual Service Data By Mode'!$C:$C,"="&amp;$C111,'Annual Service Data By Mode'!$AV:$AV,"=No"),SUMIFS('Annual Service Data By Mode'!AR:AR,'Annual Service Data By Mode'!$C:$C,"="&amp;$C111)))</f>
        <v>51134174</v>
      </c>
      <c r="X111" s="168">
        <f>IF($AE$6,IF($AE$1,SUMIFS('Annual Service Data By Mode'!AT:AT,'Annual Service Data By Mode'!$C:$C,"="&amp;$C111,'Annual Service Data By Mode'!$AV:$AV,"=No",'Annual Service Data By Mode'!$G:$G,"=Full Reporter"),SUMIFS('Annual Service Data By Mode'!AT:AT,'Annual Service Data By Mode'!$C:$C,"="&amp;$C111,'Annual Service Data By Mode'!$G:$G,"=Full Reporter")),IF($AE$1,SUMIFS('Annual Service Data By Mode'!AT:AT,'Annual Service Data By Mode'!$C:$C,"="&amp;$C111,'Annual Service Data By Mode'!$AV:$AV,"=No"),SUMIFS('Annual Service Data By Mode'!AT:AT,'Annual Service Data By Mode'!$C:$C,"="&amp;$C111)))</f>
        <v>224157854</v>
      </c>
      <c r="Y111" s="31"/>
      <c r="Z111" s="32"/>
      <c r="AA111" s="32"/>
      <c r="AB111" s="32"/>
      <c r="AC111" s="32"/>
      <c r="AD111" s="32"/>
      <c r="AE111" s="32"/>
      <c r="AF111" s="32"/>
      <c r="AG111" s="32"/>
      <c r="AH111" s="32"/>
      <c r="AI111" s="32"/>
    </row>
    <row r="112" spans="1:35" x14ac:dyDescent="0.35">
      <c r="A112" s="34"/>
      <c r="B112" s="34"/>
      <c r="C112" s="71" t="s">
        <v>104</v>
      </c>
      <c r="D112" s="95" t="s">
        <v>6243</v>
      </c>
      <c r="E112" s="96"/>
      <c r="F112" s="83">
        <f>IF($AE$6,IF($AE$1,SUMIFS('Annual Service Data By Mode'!L:L,'Annual Service Data By Mode'!$C:$C,"="&amp;$C112,'Annual Service Data By Mode'!$AV:$AV,"=No",'Annual Service Data By Mode'!$G:$G,"=Full Reporter"),SUMIFS('Annual Service Data By Mode'!L:L,'Annual Service Data By Mode'!$C:$C,"="&amp;$C112,'Annual Service Data By Mode'!$G:$G,"=Full Reporter")),IF($AE$1,SUMIFS('Annual Service Data By Mode'!L:L,'Annual Service Data By Mode'!$C:$C,"="&amp;$C112,'Annual Service Data By Mode'!$AV:$AV,"=No"),SUMIFS('Annual Service Data By Mode'!L:L,'Annual Service Data By Mode'!$C:$C,"="&amp;$C112)))</f>
        <v>304</v>
      </c>
      <c r="G112" s="83">
        <f>IF($AE$6,IF($AE$1,SUMIFS('Annual Service Data By Mode'!N:N,'Annual Service Data By Mode'!$C:$C,"="&amp;$C112,'Annual Service Data By Mode'!$AV:$AV,"=No",'Annual Service Data By Mode'!$G:$G,"=Full Reporter"),SUMIFS('Annual Service Data By Mode'!N:N,'Annual Service Data By Mode'!$C:$C,"="&amp;$C112,'Annual Service Data By Mode'!$G:$G,"=Full Reporter")),IF($AE$1,SUMIFS('Annual Service Data By Mode'!N:N,'Annual Service Data By Mode'!$C:$C,"="&amp;$C112,'Annual Service Data By Mode'!$AV:$AV,"=No"),SUMIFS('Annual Service Data By Mode'!N:N,'Annual Service Data By Mode'!$C:$C,"="&amp;$C112)))</f>
        <v>0</v>
      </c>
      <c r="H112" s="84">
        <f t="shared" si="24"/>
        <v>13.245598234176329</v>
      </c>
      <c r="I112" s="85">
        <f t="shared" si="25"/>
        <v>4.5835605725215212</v>
      </c>
      <c r="J112" s="84">
        <f t="shared" si="26"/>
        <v>7.2709536629970115</v>
      </c>
      <c r="K112" s="84">
        <f t="shared" si="27"/>
        <v>21.011641381318068</v>
      </c>
      <c r="L112" s="83">
        <f>IF($AE$6,IF($AE$1,SUMIFS('Annual Service Data By Mode'!V:V,'Annual Service Data By Mode'!$C:$C,"="&amp;$C112,'Annual Service Data By Mode'!$AV:$AV,"=No",'Annual Service Data By Mode'!$G:$G,"=Full Reporter"),SUMIFS('Annual Service Data By Mode'!V:V,'Annual Service Data By Mode'!$C:$C,"="&amp;$C112,'Annual Service Data By Mode'!$G:$G,"=Full Reporter")),IF($AE$1,SUMIFS('Annual Service Data By Mode'!V:V,'Annual Service Data By Mode'!$C:$C,"="&amp;$C112,'Annual Service Data By Mode'!$AV:$AV,"=No"),SUMIFS('Annual Service Data By Mode'!V:V,'Annual Service Data By Mode'!$C:$C,"="&amp;$C112)))</f>
        <v>8511218</v>
      </c>
      <c r="M112" s="83">
        <f>IF($AE$6,IF($AE$1,SUMIFS('Annual Service Data By Mode'!X:X,'Annual Service Data By Mode'!$C:$C,"="&amp;$C112,'Annual Service Data By Mode'!$AV:$AV,"=No",'Annual Service Data By Mode'!$G:$G,"=Full Reporter"),SUMIFS('Annual Service Data By Mode'!X:X,'Annual Service Data By Mode'!$C:$C,"="&amp;$C112,'Annual Service Data By Mode'!$G:$G,"=Full Reporter")),IF($AE$1,SUMIFS('Annual Service Data By Mode'!X:X,'Annual Service Data By Mode'!$C:$C,"="&amp;$C112,'Annual Service Data By Mode'!$AV:$AV,"=No"),SUMIFS('Annual Service Data By Mode'!X:X,'Annual Service Data By Mode'!$C:$C,"="&amp;$C112)))</f>
        <v>13154778</v>
      </c>
      <c r="N112" s="83">
        <f>IF($AE$6,IF($AE$1,SUMIFS('Annual Service Data By Mode'!Z:Z,'Annual Service Data By Mode'!$C:$C,"="&amp;$C112,'Annual Service Data By Mode'!$AV:$AV,"=No",'Annual Service Data By Mode'!$G:$G,"=Full Reporter"),SUMIFS('Annual Service Data By Mode'!Z:Z,'Annual Service Data By Mode'!$C:$C,"="&amp;$C112,'Annual Service Data By Mode'!$G:$G,"=Full Reporter")),IF($AE$1,SUMIFS('Annual Service Data By Mode'!Z:Z,'Annual Service Data By Mode'!$C:$C,"="&amp;$C112,'Annual Service Data By Mode'!$AV:$AV,"=No"),SUMIFS('Annual Service Data By Mode'!Z:Z,'Annual Service Data By Mode'!$C:$C,"="&amp;$C112)))</f>
        <v>11647689</v>
      </c>
      <c r="O112" s="83">
        <f>IF($AE$6,IF($AE$1,SUMIFS('Annual Service Data By Mode'!AB:AB,'Annual Service Data By Mode'!$C:$C,"="&amp;$C112,'Annual Service Data By Mode'!$AV:$AV,"=No",'Annual Service Data By Mode'!$G:$G,"=Full Reporter"),SUMIFS('Annual Service Data By Mode'!AB:AB,'Annual Service Data By Mode'!$C:$C,"="&amp;$C112,'Annual Service Data By Mode'!$G:$G,"=Full Reporter")),IF($AE$1,SUMIFS('Annual Service Data By Mode'!AB:AB,'Annual Service Data By Mode'!$C:$C,"="&amp;$C112,'Annual Service Data By Mode'!$AV:$AV,"=No"),SUMIFS('Annual Service Data By Mode'!AB:AB,'Annual Service Data By Mode'!$C:$C,"="&amp;$C112)))</f>
        <v>1990478</v>
      </c>
      <c r="P112" s="83">
        <f>IF($AE$6,IF($AE$1,SUMIFS('Annual Service Data By Mode'!AD:AD,'Annual Service Data By Mode'!$C:$C,"="&amp;$C112,'Annual Service Data By Mode'!$AV:$AV,"=No",'Annual Service Data By Mode'!$G:$G,"=Full Reporter"),SUMIFS('Annual Service Data By Mode'!AD:AD,'Annual Service Data By Mode'!$C:$C,"="&amp;$C112,'Annual Service Data By Mode'!$G:$G,"=Full Reporter")),IF($AE$1,SUMIFS('Annual Service Data By Mode'!AD:AD,'Annual Service Data By Mode'!$C:$C,"="&amp;$C112,'Annual Service Data By Mode'!$AV:$AV,"=No"),SUMIFS('Annual Service Data By Mode'!AD:AD,'Annual Service Data By Mode'!$C:$C,"="&amp;$C112)))</f>
        <v>940055</v>
      </c>
      <c r="Q112" s="83">
        <f>IF($AE$6,IF($AE$1,SUMIFS('Annual Service Data By Mode'!AF:AF,'Annual Service Data By Mode'!$C:$C,"="&amp;$C112,'Annual Service Data By Mode'!$AV:$AV,"=No",'Annual Service Data By Mode'!$G:$G,"=Full Reporter"),SUMIFS('Annual Service Data By Mode'!AF:AF,'Annual Service Data By Mode'!$C:$C,"="&amp;$C112,'Annual Service Data By Mode'!$G:$G,"=Full Reporter")),IF($AE$1,SUMIFS('Annual Service Data By Mode'!AF:AF,'Annual Service Data By Mode'!$C:$C,"="&amp;$C112,'Annual Service Data By Mode'!$AV:$AV,"=No"),SUMIFS('Annual Service Data By Mode'!AF:AF,'Annual Service Data By Mode'!$C:$C,"="&amp;$C112)))</f>
        <v>879363</v>
      </c>
      <c r="R112" s="83">
        <f>IF($AE$6,IF($AE$1,SUMIFS('Annual Service Data By Mode'!AH:AH,'Annual Service Data By Mode'!$C:$C,"="&amp;$C112,'Annual Service Data By Mode'!$AV:$AV,"=No",'Annual Service Data By Mode'!$G:$G,"=Full Reporter"),SUMIFS('Annual Service Data By Mode'!AH:AH,'Annual Service Data By Mode'!$C:$C,"="&amp;$C112,'Annual Service Data By Mode'!$G:$G,"=Full Reporter")),IF($AE$1,SUMIFS('Annual Service Data By Mode'!AH:AH,'Annual Service Data By Mode'!$C:$C,"="&amp;$C112,'Annual Service Data By Mode'!$AV:$AV,"=No"),SUMIFS('Annual Service Data By Mode'!AH:AH,'Annual Service Data By Mode'!$C:$C,"="&amp;$C112)))</f>
        <v>75292</v>
      </c>
      <c r="S112" s="83">
        <f>IF($AE$6,IF($AE$1,SUMIFS('Annual Service Data By Mode'!AJ:AJ,'Annual Service Data By Mode'!$C:$C,"="&amp;$C112,'Annual Service Data By Mode'!$AV:$AV,"=No",'Annual Service Data By Mode'!$G:$G,"=Full Reporter"),SUMIFS('Annual Service Data By Mode'!AJ:AJ,'Annual Service Data By Mode'!$C:$C,"="&amp;$C112,'Annual Service Data By Mode'!$G:$G,"=Full Reporter")),IF($AE$1,SUMIFS('Annual Service Data By Mode'!AJ:AJ,'Annual Service Data By Mode'!$C:$C,"="&amp;$C112,'Annual Service Data By Mode'!$AV:$AV,"=No"),SUMIFS('Annual Service Data By Mode'!AJ:AJ,'Annual Service Data By Mode'!$C:$C,"="&amp;$C112)))</f>
        <v>0</v>
      </c>
      <c r="T112" s="83">
        <f>IF($AE$6,IF($AE$1,SUMIFS('Annual Service Data By Mode'!AL:AL,'Annual Service Data By Mode'!$C:$C,"="&amp;$C112,'Annual Service Data By Mode'!$AV:$AV,"=No",'Annual Service Data By Mode'!$G:$G,"=Full Reporter"),SUMIFS('Annual Service Data By Mode'!AL:AL,'Annual Service Data By Mode'!$C:$C,"="&amp;$C112,'Annual Service Data By Mode'!$G:$G,"=Full Reporter")),IF($AE$1,SUMIFS('Annual Service Data By Mode'!AL:AL,'Annual Service Data By Mode'!$C:$C,"="&amp;$C112,'Annual Service Data By Mode'!$AV:$AV,"=No"),SUMIFS('Annual Service Data By Mode'!AL:AL,'Annual Service Data By Mode'!$C:$C,"="&amp;$C112)))</f>
        <v>0</v>
      </c>
      <c r="U112" s="83">
        <f>IF($AE$6,IF($AE$1,SUMIFS('Annual Service Data By Mode'!AN:AN,'Annual Service Data By Mode'!$C:$C,"="&amp;$C112,'Annual Service Data By Mode'!$AV:$AV,"=No",'Annual Service Data By Mode'!$G:$G,"=Full Reporter"),SUMIFS('Annual Service Data By Mode'!AN:AN,'Annual Service Data By Mode'!$C:$C,"="&amp;$C112,'Annual Service Data By Mode'!$G:$G,"=Full Reporter")),IF($AE$1,SUMIFS('Annual Service Data By Mode'!AN:AN,'Annual Service Data By Mode'!$C:$C,"="&amp;$C112,'Annual Service Data By Mode'!$AV:$AV,"=No"),SUMIFS('Annual Service Data By Mode'!AN:AN,'Annual Service Data By Mode'!$C:$C,"="&amp;$C112)))</f>
        <v>0</v>
      </c>
      <c r="V112" s="83">
        <f>IF($AE$6,IF($AE$1,SUMIFS('Annual Service Data By Mode'!AP:AP,'Annual Service Data By Mode'!$C:$C,"="&amp;$C112,'Annual Service Data By Mode'!$AV:$AV,"=No",'Annual Service Data By Mode'!$G:$G,"=Full Reporter"),SUMIFS('Annual Service Data By Mode'!AP:AP,'Annual Service Data By Mode'!$C:$C,"="&amp;$C112,'Annual Service Data By Mode'!$G:$G,"=Full Reporter")),IF($AE$1,SUMIFS('Annual Service Data By Mode'!AP:AP,'Annual Service Data By Mode'!$C:$C,"="&amp;$C112,'Annual Service Data By Mode'!$AV:$AV,"=No"),SUMIFS('Annual Service Data By Mode'!AP:AP,'Annual Service Data By Mode'!$C:$C,"="&amp;$C112)))</f>
        <v>0</v>
      </c>
      <c r="W112" s="83">
        <f>IF($AE$6,IF($AE$1,SUMIFS('Annual Service Data By Mode'!AR:AR,'Annual Service Data By Mode'!$C:$C,"="&amp;$C112,'Annual Service Data By Mode'!$AV:$AV,"=No",'Annual Service Data By Mode'!$G:$G,"=Full Reporter"),SUMIFS('Annual Service Data By Mode'!AR:AR,'Annual Service Data By Mode'!$C:$C,"="&amp;$C112,'Annual Service Data By Mode'!$G:$G,"=Full Reporter")),IF($AE$1,SUMIFS('Annual Service Data By Mode'!AR:AR,'Annual Service Data By Mode'!$C:$C,"="&amp;$C112,'Annual Service Data By Mode'!$AV:$AV,"=No"),SUMIFS('Annual Service Data By Mode'!AR:AR,'Annual Service Data By Mode'!$C:$C,"="&amp;$C112)))</f>
        <v>18476860</v>
      </c>
      <c r="X112" s="168">
        <f>IF($AE$6,IF($AE$1,SUMIFS('Annual Service Data By Mode'!AT:AT,'Annual Service Data By Mode'!$C:$C,"="&amp;$C112,'Annual Service Data By Mode'!$AV:$AV,"=No",'Annual Service Data By Mode'!$G:$G,"=Full Reporter"),SUMIFS('Annual Service Data By Mode'!AT:AT,'Annual Service Data By Mode'!$C:$C,"="&amp;$C112,'Annual Service Data By Mode'!$G:$G,"=Full Reporter")),IF($AE$1,SUMIFS('Annual Service Data By Mode'!AT:AT,'Annual Service Data By Mode'!$C:$C,"="&amp;$C112,'Annual Service Data By Mode'!$AV:$AV,"=No"),SUMIFS('Annual Service Data By Mode'!AT:AT,'Annual Service Data By Mode'!$C:$C,"="&amp;$C112)))</f>
        <v>84689807</v>
      </c>
      <c r="Y112" s="31"/>
      <c r="Z112" s="32"/>
      <c r="AA112" s="32"/>
      <c r="AB112" s="32"/>
      <c r="AC112" s="32"/>
      <c r="AD112" s="32"/>
      <c r="AE112" s="32"/>
      <c r="AF112" s="32"/>
      <c r="AG112" s="32"/>
      <c r="AH112" s="32"/>
      <c r="AI112" s="32"/>
    </row>
    <row r="113" spans="1:35" x14ac:dyDescent="0.35">
      <c r="A113" s="34"/>
      <c r="B113" s="34"/>
      <c r="C113" s="71" t="s">
        <v>105</v>
      </c>
      <c r="D113" s="95" t="s">
        <v>6244</v>
      </c>
      <c r="E113" s="96"/>
      <c r="F113" s="83">
        <f>IF($AE$6,IF($AE$1,SUMIFS('Annual Service Data By Mode'!L:L,'Annual Service Data By Mode'!$C:$C,"="&amp;$C113,'Annual Service Data By Mode'!$AV:$AV,"=No",'Annual Service Data By Mode'!$G:$G,"=Full Reporter"),SUMIFS('Annual Service Data By Mode'!L:L,'Annual Service Data By Mode'!$C:$C,"="&amp;$C113,'Annual Service Data By Mode'!$G:$G,"=Full Reporter")),IF($AE$1,SUMIFS('Annual Service Data By Mode'!L:L,'Annual Service Data By Mode'!$C:$C,"="&amp;$C113,'Annual Service Data By Mode'!$AV:$AV,"=No"),SUMIFS('Annual Service Data By Mode'!L:L,'Annual Service Data By Mode'!$C:$C,"="&amp;$C113)))</f>
        <v>568</v>
      </c>
      <c r="G113" s="83">
        <f>IF($AE$6,IF($AE$1,SUMIFS('Annual Service Data By Mode'!N:N,'Annual Service Data By Mode'!$C:$C,"="&amp;$C113,'Annual Service Data By Mode'!$AV:$AV,"=No",'Annual Service Data By Mode'!$G:$G,"=Full Reporter"),SUMIFS('Annual Service Data By Mode'!N:N,'Annual Service Data By Mode'!$C:$C,"="&amp;$C113,'Annual Service Data By Mode'!$G:$G,"=Full Reporter")),IF($AE$1,SUMIFS('Annual Service Data By Mode'!N:N,'Annual Service Data By Mode'!$C:$C,"="&amp;$C113,'Annual Service Data By Mode'!$AV:$AV,"=No"),SUMIFS('Annual Service Data By Mode'!N:N,'Annual Service Data By Mode'!$C:$C,"="&amp;$C113)))</f>
        <v>0</v>
      </c>
      <c r="H113" s="84">
        <f t="shared" si="24"/>
        <v>16.553886834087905</v>
      </c>
      <c r="I113" s="85">
        <f t="shared" si="25"/>
        <v>3.260306853025674</v>
      </c>
      <c r="J113" s="84">
        <f t="shared" si="26"/>
        <v>2.1429258075239503</v>
      </c>
      <c r="K113" s="84">
        <f t="shared" si="27"/>
        <v>10.88049466223619</v>
      </c>
      <c r="L113" s="83">
        <f>IF($AE$6,IF($AE$1,SUMIFS('Annual Service Data By Mode'!V:V,'Annual Service Data By Mode'!$C:$C,"="&amp;$C113,'Annual Service Data By Mode'!$AV:$AV,"=No",'Annual Service Data By Mode'!$G:$G,"=Full Reporter"),SUMIFS('Annual Service Data By Mode'!V:V,'Annual Service Data By Mode'!$C:$C,"="&amp;$C113,'Annual Service Data By Mode'!$G:$G,"=Full Reporter")),IF($AE$1,SUMIFS('Annual Service Data By Mode'!V:V,'Annual Service Data By Mode'!$C:$C,"="&amp;$C113,'Annual Service Data By Mode'!$AV:$AV,"=No"),SUMIFS('Annual Service Data By Mode'!V:V,'Annual Service Data By Mode'!$C:$C,"="&amp;$C113)))</f>
        <v>7007910</v>
      </c>
      <c r="M113" s="83">
        <f>IF($AE$6,IF($AE$1,SUMIFS('Annual Service Data By Mode'!X:X,'Annual Service Data By Mode'!$C:$C,"="&amp;$C113,'Annual Service Data By Mode'!$AV:$AV,"=No",'Annual Service Data By Mode'!$G:$G,"=Full Reporter"),SUMIFS('Annual Service Data By Mode'!X:X,'Annual Service Data By Mode'!$C:$C,"="&amp;$C113,'Annual Service Data By Mode'!$G:$G,"=Full Reporter")),IF($AE$1,SUMIFS('Annual Service Data By Mode'!X:X,'Annual Service Data By Mode'!$C:$C,"="&amp;$C113,'Annual Service Data By Mode'!$AV:$AV,"=No"),SUMIFS('Annual Service Data By Mode'!X:X,'Annual Service Data By Mode'!$C:$C,"="&amp;$C113)))</f>
        <v>11225455</v>
      </c>
      <c r="N113" s="83">
        <f>IF($AE$6,IF($AE$1,SUMIFS('Annual Service Data By Mode'!Z:Z,'Annual Service Data By Mode'!$C:$C,"="&amp;$C113,'Annual Service Data By Mode'!$AV:$AV,"=No",'Annual Service Data By Mode'!$G:$G,"=Full Reporter"),SUMIFS('Annual Service Data By Mode'!Z:Z,'Annual Service Data By Mode'!$C:$C,"="&amp;$C113,'Annual Service Data By Mode'!$G:$G,"=Full Reporter")),IF($AE$1,SUMIFS('Annual Service Data By Mode'!Z:Z,'Annual Service Data By Mode'!$C:$C,"="&amp;$C113,'Annual Service Data By Mode'!$AV:$AV,"=No"),SUMIFS('Annual Service Data By Mode'!Z:Z,'Annual Service Data By Mode'!$C:$C,"="&amp;$C113)))</f>
        <v>19294598</v>
      </c>
      <c r="O113" s="83">
        <f>IF($AE$6,IF($AE$1,SUMIFS('Annual Service Data By Mode'!AB:AB,'Annual Service Data By Mode'!$C:$C,"="&amp;$C113,'Annual Service Data By Mode'!$AV:$AV,"=No",'Annual Service Data By Mode'!$G:$G,"=Full Reporter"),SUMIFS('Annual Service Data By Mode'!AB:AB,'Annual Service Data By Mode'!$C:$C,"="&amp;$C113,'Annual Service Data By Mode'!$G:$G,"=Full Reporter")),IF($AE$1,SUMIFS('Annual Service Data By Mode'!AB:AB,'Annual Service Data By Mode'!$C:$C,"="&amp;$C113,'Annual Service Data By Mode'!$AV:$AV,"=No"),SUMIFS('Annual Service Data By Mode'!AB:AB,'Annual Service Data By Mode'!$C:$C,"="&amp;$C113)))</f>
        <v>1077103</v>
      </c>
      <c r="P113" s="83">
        <f>IF($AE$6,IF($AE$1,SUMIFS('Annual Service Data By Mode'!AD:AD,'Annual Service Data By Mode'!$C:$C,"="&amp;$C113,'Annual Service Data By Mode'!$AV:$AV,"=No",'Annual Service Data By Mode'!$G:$G,"=Full Reporter"),SUMIFS('Annual Service Data By Mode'!AD:AD,'Annual Service Data By Mode'!$C:$C,"="&amp;$C113,'Annual Service Data By Mode'!$G:$G,"=Full Reporter")),IF($AE$1,SUMIFS('Annual Service Data By Mode'!AD:AD,'Annual Service Data By Mode'!$C:$C,"="&amp;$C113,'Annual Service Data By Mode'!$AV:$AV,"=No"),SUMIFS('Annual Service Data By Mode'!AD:AD,'Annual Service Data By Mode'!$C:$C,"="&amp;$C113)))</f>
        <v>724810</v>
      </c>
      <c r="Q113" s="83">
        <f>IF($AE$6,IF($AE$1,SUMIFS('Annual Service Data By Mode'!AF:AF,'Annual Service Data By Mode'!$C:$C,"="&amp;$C113,'Annual Service Data By Mode'!$AV:$AV,"=No",'Annual Service Data By Mode'!$G:$G,"=Full Reporter"),SUMIFS('Annual Service Data By Mode'!AF:AF,'Annual Service Data By Mode'!$C:$C,"="&amp;$C113,'Annual Service Data By Mode'!$G:$G,"=Full Reporter")),IF($AE$1,SUMIFS('Annual Service Data By Mode'!AF:AF,'Annual Service Data By Mode'!$C:$C,"="&amp;$C113,'Annual Service Data By Mode'!$AV:$AV,"=No"),SUMIFS('Annual Service Data By Mode'!AF:AF,'Annual Service Data By Mode'!$C:$C,"="&amp;$C113)))</f>
        <v>1165563</v>
      </c>
      <c r="R113" s="83">
        <f>IF($AE$6,IF($AE$1,SUMIFS('Annual Service Data By Mode'!AH:AH,'Annual Service Data By Mode'!$C:$C,"="&amp;$C113,'Annual Service Data By Mode'!$AV:$AV,"=No",'Annual Service Data By Mode'!$G:$G,"=Full Reporter"),SUMIFS('Annual Service Data By Mode'!AH:AH,'Annual Service Data By Mode'!$C:$C,"="&amp;$C113,'Annual Service Data By Mode'!$G:$G,"=Full Reporter")),IF($AE$1,SUMIFS('Annual Service Data By Mode'!AH:AH,'Annual Service Data By Mode'!$C:$C,"="&amp;$C113,'Annual Service Data By Mode'!$AV:$AV,"=No"),SUMIFS('Annual Service Data By Mode'!AH:AH,'Annual Service Data By Mode'!$C:$C,"="&amp;$C113)))</f>
        <v>50372</v>
      </c>
      <c r="S113" s="83">
        <f>IF($AE$6,IF($AE$1,SUMIFS('Annual Service Data By Mode'!AJ:AJ,'Annual Service Data By Mode'!$C:$C,"="&amp;$C113,'Annual Service Data By Mode'!$AV:$AV,"=No",'Annual Service Data By Mode'!$G:$G,"=Full Reporter"),SUMIFS('Annual Service Data By Mode'!AJ:AJ,'Annual Service Data By Mode'!$C:$C,"="&amp;$C113,'Annual Service Data By Mode'!$G:$G,"=Full Reporter")),IF($AE$1,SUMIFS('Annual Service Data By Mode'!AJ:AJ,'Annual Service Data By Mode'!$C:$C,"="&amp;$C113,'Annual Service Data By Mode'!$AV:$AV,"=No"),SUMIFS('Annual Service Data By Mode'!AJ:AJ,'Annual Service Data By Mode'!$C:$C,"="&amp;$C113)))</f>
        <v>0</v>
      </c>
      <c r="T113" s="83">
        <f>IF($AE$6,IF($AE$1,SUMIFS('Annual Service Data By Mode'!AL:AL,'Annual Service Data By Mode'!$C:$C,"="&amp;$C113,'Annual Service Data By Mode'!$AV:$AV,"=No",'Annual Service Data By Mode'!$G:$G,"=Full Reporter"),SUMIFS('Annual Service Data By Mode'!AL:AL,'Annual Service Data By Mode'!$C:$C,"="&amp;$C113,'Annual Service Data By Mode'!$G:$G,"=Full Reporter")),IF($AE$1,SUMIFS('Annual Service Data By Mode'!AL:AL,'Annual Service Data By Mode'!$C:$C,"="&amp;$C113,'Annual Service Data By Mode'!$AV:$AV,"=No"),SUMIFS('Annual Service Data By Mode'!AL:AL,'Annual Service Data By Mode'!$C:$C,"="&amp;$C113)))</f>
        <v>0</v>
      </c>
      <c r="U113" s="83">
        <f>IF($AE$6,IF($AE$1,SUMIFS('Annual Service Data By Mode'!AN:AN,'Annual Service Data By Mode'!$C:$C,"="&amp;$C113,'Annual Service Data By Mode'!$AV:$AV,"=No",'Annual Service Data By Mode'!$G:$G,"=Full Reporter"),SUMIFS('Annual Service Data By Mode'!AN:AN,'Annual Service Data By Mode'!$C:$C,"="&amp;$C113,'Annual Service Data By Mode'!$G:$G,"=Full Reporter")),IF($AE$1,SUMIFS('Annual Service Data By Mode'!AN:AN,'Annual Service Data By Mode'!$C:$C,"="&amp;$C113,'Annual Service Data By Mode'!$AV:$AV,"=No"),SUMIFS('Annual Service Data By Mode'!AN:AN,'Annual Service Data By Mode'!$C:$C,"="&amp;$C113)))</f>
        <v>0</v>
      </c>
      <c r="V113" s="83">
        <f>IF($AE$6,IF($AE$1,SUMIFS('Annual Service Data By Mode'!AP:AP,'Annual Service Data By Mode'!$C:$C,"="&amp;$C113,'Annual Service Data By Mode'!$AV:$AV,"=No",'Annual Service Data By Mode'!$G:$G,"=Full Reporter"),SUMIFS('Annual Service Data By Mode'!AP:AP,'Annual Service Data By Mode'!$C:$C,"="&amp;$C113,'Annual Service Data By Mode'!$G:$G,"=Full Reporter")),IF($AE$1,SUMIFS('Annual Service Data By Mode'!AP:AP,'Annual Service Data By Mode'!$C:$C,"="&amp;$C113,'Annual Service Data By Mode'!$AV:$AV,"=No"),SUMIFS('Annual Service Data By Mode'!AP:AP,'Annual Service Data By Mode'!$C:$C,"="&amp;$C113)))</f>
        <v>0</v>
      </c>
      <c r="W113" s="83">
        <f>IF($AE$6,IF($AE$1,SUMIFS('Annual Service Data By Mode'!AR:AR,'Annual Service Data By Mode'!$C:$C,"="&amp;$C113,'Annual Service Data By Mode'!$AV:$AV,"=No",'Annual Service Data By Mode'!$G:$G,"=Full Reporter"),SUMIFS('Annual Service Data By Mode'!AR:AR,'Annual Service Data By Mode'!$C:$C,"="&amp;$C113,'Annual Service Data By Mode'!$G:$G,"=Full Reporter")),IF($AE$1,SUMIFS('Annual Service Data By Mode'!AR:AR,'Annual Service Data By Mode'!$C:$C,"="&amp;$C113,'Annual Service Data By Mode'!$AV:$AV,"=No"),SUMIFS('Annual Service Data By Mode'!AR:AR,'Annual Service Data By Mode'!$C:$C,"="&amp;$C113)))</f>
        <v>12681902</v>
      </c>
      <c r="X113" s="168">
        <f>IF($AE$6,IF($AE$1,SUMIFS('Annual Service Data By Mode'!AT:AT,'Annual Service Data By Mode'!$C:$C,"="&amp;$C113,'Annual Service Data By Mode'!$AV:$AV,"=No",'Annual Service Data By Mode'!$G:$G,"=Full Reporter"),SUMIFS('Annual Service Data By Mode'!AT:AT,'Annual Service Data By Mode'!$C:$C,"="&amp;$C113,'Annual Service Data By Mode'!$G:$G,"=Full Reporter")),IF($AE$1,SUMIFS('Annual Service Data By Mode'!AT:AT,'Annual Service Data By Mode'!$C:$C,"="&amp;$C113,'Annual Service Data By Mode'!$AV:$AV,"=No"),SUMIFS('Annual Service Data By Mode'!AT:AT,'Annual Service Data By Mode'!$C:$C,"="&amp;$C113)))</f>
        <v>41346892</v>
      </c>
      <c r="Y113" s="31"/>
      <c r="Z113" s="32"/>
      <c r="AA113" s="32"/>
      <c r="AB113" s="32"/>
      <c r="AC113" s="32"/>
      <c r="AD113" s="32"/>
      <c r="AE113" s="32"/>
      <c r="AF113" s="32"/>
      <c r="AG113" s="32"/>
      <c r="AH113" s="32"/>
      <c r="AI113" s="32"/>
    </row>
    <row r="114" spans="1:35" x14ac:dyDescent="0.35">
      <c r="A114" s="34"/>
      <c r="B114" s="34"/>
      <c r="C114" s="71" t="s">
        <v>106</v>
      </c>
      <c r="D114" s="95" t="s">
        <v>6245</v>
      </c>
      <c r="E114" s="96"/>
      <c r="F114" s="83">
        <f>IF($AE$6,IF($AE$1,SUMIFS('Annual Service Data By Mode'!L:L,'Annual Service Data By Mode'!$C:$C,"="&amp;$C114,'Annual Service Data By Mode'!$AV:$AV,"=No",'Annual Service Data By Mode'!$G:$G,"=Full Reporter"),SUMIFS('Annual Service Data By Mode'!L:L,'Annual Service Data By Mode'!$C:$C,"="&amp;$C114,'Annual Service Data By Mode'!$G:$G,"=Full Reporter")),IF($AE$1,SUMIFS('Annual Service Data By Mode'!L:L,'Annual Service Data By Mode'!$C:$C,"="&amp;$C114,'Annual Service Data By Mode'!$AV:$AV,"=No"),SUMIFS('Annual Service Data By Mode'!L:L,'Annual Service Data By Mode'!$C:$C,"="&amp;$C114)))</f>
        <v>357</v>
      </c>
      <c r="G114" s="83">
        <f>IF($AE$6,IF($AE$1,SUMIFS('Annual Service Data By Mode'!N:N,'Annual Service Data By Mode'!$C:$C,"="&amp;$C114,'Annual Service Data By Mode'!$AV:$AV,"=No",'Annual Service Data By Mode'!$G:$G,"=Full Reporter"),SUMIFS('Annual Service Data By Mode'!N:N,'Annual Service Data By Mode'!$C:$C,"="&amp;$C114,'Annual Service Data By Mode'!$G:$G,"=Full Reporter")),IF($AE$1,SUMIFS('Annual Service Data By Mode'!N:N,'Annual Service Data By Mode'!$C:$C,"="&amp;$C114,'Annual Service Data By Mode'!$AV:$AV,"=No"),SUMIFS('Annual Service Data By Mode'!N:N,'Annual Service Data By Mode'!$C:$C,"="&amp;$C114)))</f>
        <v>0</v>
      </c>
      <c r="H114" s="84">
        <f t="shared" si="24"/>
        <v>13.665407377224131</v>
      </c>
      <c r="I114" s="85">
        <f t="shared" si="25"/>
        <v>1.6440108792088655</v>
      </c>
      <c r="J114" s="84">
        <f t="shared" si="26"/>
        <v>0.6743454004626892</v>
      </c>
      <c r="K114" s="84">
        <f t="shared" si="27"/>
        <v>5.6053185090323456</v>
      </c>
      <c r="L114" s="83">
        <f>IF($AE$6,IF($AE$1,SUMIFS('Annual Service Data By Mode'!V:V,'Annual Service Data By Mode'!$C:$C,"="&amp;$C114,'Annual Service Data By Mode'!$AV:$AV,"=No",'Annual Service Data By Mode'!$G:$G,"=Full Reporter"),SUMIFS('Annual Service Data By Mode'!V:V,'Annual Service Data By Mode'!$C:$C,"="&amp;$C114,'Annual Service Data By Mode'!$G:$G,"=Full Reporter")),IF($AE$1,SUMIFS('Annual Service Data By Mode'!V:V,'Annual Service Data By Mode'!$C:$C,"="&amp;$C114,'Annual Service Data By Mode'!$AV:$AV,"=No"),SUMIFS('Annual Service Data By Mode'!V:V,'Annual Service Data By Mode'!$C:$C,"="&amp;$C114)))</f>
        <v>750316</v>
      </c>
      <c r="M114" s="83">
        <f>IF($AE$6,IF($AE$1,SUMIFS('Annual Service Data By Mode'!X:X,'Annual Service Data By Mode'!$C:$C,"="&amp;$C114,'Annual Service Data By Mode'!$AV:$AV,"=No",'Annual Service Data By Mode'!$G:$G,"=Full Reporter"),SUMIFS('Annual Service Data By Mode'!X:X,'Annual Service Data By Mode'!$C:$C,"="&amp;$C114,'Annual Service Data By Mode'!$G:$G,"=Full Reporter")),IF($AE$1,SUMIFS('Annual Service Data By Mode'!X:X,'Annual Service Data By Mode'!$C:$C,"="&amp;$C114,'Annual Service Data By Mode'!$AV:$AV,"=No"),SUMIFS('Annual Service Data By Mode'!X:X,'Annual Service Data By Mode'!$C:$C,"="&amp;$C114)))</f>
        <v>1379922</v>
      </c>
      <c r="N114" s="83">
        <f>IF($AE$6,IF($AE$1,SUMIFS('Annual Service Data By Mode'!Z:Z,'Annual Service Data By Mode'!$C:$C,"="&amp;$C114,'Annual Service Data By Mode'!$AV:$AV,"=No",'Annual Service Data By Mode'!$G:$G,"=Full Reporter"),SUMIFS('Annual Service Data By Mode'!Z:Z,'Annual Service Data By Mode'!$C:$C,"="&amp;$C114,'Annual Service Data By Mode'!$G:$G,"=Full Reporter")),IF($AE$1,SUMIFS('Annual Service Data By Mode'!Z:Z,'Annual Service Data By Mode'!$C:$C,"="&amp;$C114,'Annual Service Data By Mode'!$AV:$AV,"=No"),SUMIFS('Annual Service Data By Mode'!Z:Z,'Annual Service Data By Mode'!$C:$C,"="&amp;$C114)))</f>
        <v>7042741</v>
      </c>
      <c r="O114" s="83">
        <f>IF($AE$6,IF($AE$1,SUMIFS('Annual Service Data By Mode'!AB:AB,'Annual Service Data By Mode'!$C:$C,"="&amp;$C114,'Annual Service Data By Mode'!$AV:$AV,"=No",'Annual Service Data By Mode'!$G:$G,"=Full Reporter"),SUMIFS('Annual Service Data By Mode'!AB:AB,'Annual Service Data By Mode'!$C:$C,"="&amp;$C114,'Annual Service Data By Mode'!$G:$G,"=Full Reporter")),IF($AE$1,SUMIFS('Annual Service Data By Mode'!AB:AB,'Annual Service Data By Mode'!$C:$C,"="&amp;$C114,'Annual Service Data By Mode'!$AV:$AV,"=No"),SUMIFS('Annual Service Data By Mode'!AB:AB,'Annual Service Data By Mode'!$C:$C,"="&amp;$C114)))</f>
        <v>19050</v>
      </c>
      <c r="P114" s="83">
        <f>IF($AE$6,IF($AE$1,SUMIFS('Annual Service Data By Mode'!AD:AD,'Annual Service Data By Mode'!$C:$C,"="&amp;$C114,'Annual Service Data By Mode'!$AV:$AV,"=No",'Annual Service Data By Mode'!$G:$G,"=Full Reporter"),SUMIFS('Annual Service Data By Mode'!AD:AD,'Annual Service Data By Mode'!$C:$C,"="&amp;$C114,'Annual Service Data By Mode'!$G:$G,"=Full Reporter")),IF($AE$1,SUMIFS('Annual Service Data By Mode'!AD:AD,'Annual Service Data By Mode'!$C:$C,"="&amp;$C114,'Annual Service Data By Mode'!$AV:$AV,"=No"),SUMIFS('Annual Service Data By Mode'!AD:AD,'Annual Service Data By Mode'!$C:$C,"="&amp;$C114)))</f>
        <v>116088</v>
      </c>
      <c r="Q114" s="83">
        <f>IF($AE$6,IF($AE$1,SUMIFS('Annual Service Data By Mode'!AF:AF,'Annual Service Data By Mode'!$C:$C,"="&amp;$C114,'Annual Service Data By Mode'!$AV:$AV,"=No",'Annual Service Data By Mode'!$G:$G,"=Full Reporter"),SUMIFS('Annual Service Data By Mode'!AF:AF,'Annual Service Data By Mode'!$C:$C,"="&amp;$C114,'Annual Service Data By Mode'!$G:$G,"=Full Reporter")),IF($AE$1,SUMIFS('Annual Service Data By Mode'!AF:AF,'Annual Service Data By Mode'!$C:$C,"="&amp;$C114,'Annual Service Data By Mode'!$AV:$AV,"=No"),SUMIFS('Annual Service Data By Mode'!AF:AF,'Annual Service Data By Mode'!$C:$C,"="&amp;$C114)))</f>
        <v>515370</v>
      </c>
      <c r="R114" s="83">
        <f>IF($AE$6,IF($AE$1,SUMIFS('Annual Service Data By Mode'!AH:AH,'Annual Service Data By Mode'!$C:$C,"="&amp;$C114,'Annual Service Data By Mode'!$AV:$AV,"=No",'Annual Service Data By Mode'!$G:$G,"=Full Reporter"),SUMIFS('Annual Service Data By Mode'!AH:AH,'Annual Service Data By Mode'!$C:$C,"="&amp;$C114,'Annual Service Data By Mode'!$G:$G,"=Full Reporter")),IF($AE$1,SUMIFS('Annual Service Data By Mode'!AH:AH,'Annual Service Data By Mode'!$C:$C,"="&amp;$C114,'Annual Service Data By Mode'!$AV:$AV,"=No"),SUMIFS('Annual Service Data By Mode'!AH:AH,'Annual Service Data By Mode'!$C:$C,"="&amp;$C114)))</f>
        <v>1201</v>
      </c>
      <c r="S114" s="83">
        <f>IF($AE$6,IF($AE$1,SUMIFS('Annual Service Data By Mode'!AJ:AJ,'Annual Service Data By Mode'!$C:$C,"="&amp;$C114,'Annual Service Data By Mode'!$AV:$AV,"=No",'Annual Service Data By Mode'!$G:$G,"=Full Reporter"),SUMIFS('Annual Service Data By Mode'!AJ:AJ,'Annual Service Data By Mode'!$C:$C,"="&amp;$C114,'Annual Service Data By Mode'!$G:$G,"=Full Reporter")),IF($AE$1,SUMIFS('Annual Service Data By Mode'!AJ:AJ,'Annual Service Data By Mode'!$C:$C,"="&amp;$C114,'Annual Service Data By Mode'!$AV:$AV,"=No"),SUMIFS('Annual Service Data By Mode'!AJ:AJ,'Annual Service Data By Mode'!$C:$C,"="&amp;$C114)))</f>
        <v>0</v>
      </c>
      <c r="T114" s="83">
        <f>IF($AE$6,IF($AE$1,SUMIFS('Annual Service Data By Mode'!AL:AL,'Annual Service Data By Mode'!$C:$C,"="&amp;$C114,'Annual Service Data By Mode'!$AV:$AV,"=No",'Annual Service Data By Mode'!$G:$G,"=Full Reporter"),SUMIFS('Annual Service Data By Mode'!AL:AL,'Annual Service Data By Mode'!$C:$C,"="&amp;$C114,'Annual Service Data By Mode'!$G:$G,"=Full Reporter")),IF($AE$1,SUMIFS('Annual Service Data By Mode'!AL:AL,'Annual Service Data By Mode'!$C:$C,"="&amp;$C114,'Annual Service Data By Mode'!$AV:$AV,"=No"),SUMIFS('Annual Service Data By Mode'!AL:AL,'Annual Service Data By Mode'!$C:$C,"="&amp;$C114)))</f>
        <v>0</v>
      </c>
      <c r="U114" s="83">
        <f>IF($AE$6,IF($AE$1,SUMIFS('Annual Service Data By Mode'!AN:AN,'Annual Service Data By Mode'!$C:$C,"="&amp;$C114,'Annual Service Data By Mode'!$AV:$AV,"=No",'Annual Service Data By Mode'!$G:$G,"=Full Reporter"),SUMIFS('Annual Service Data By Mode'!AN:AN,'Annual Service Data By Mode'!$C:$C,"="&amp;$C114,'Annual Service Data By Mode'!$G:$G,"=Full Reporter")),IF($AE$1,SUMIFS('Annual Service Data By Mode'!AN:AN,'Annual Service Data By Mode'!$C:$C,"="&amp;$C114,'Annual Service Data By Mode'!$AV:$AV,"=No"),SUMIFS('Annual Service Data By Mode'!AN:AN,'Annual Service Data By Mode'!$C:$C,"="&amp;$C114)))</f>
        <v>0</v>
      </c>
      <c r="V114" s="83">
        <f>IF($AE$6,IF($AE$1,SUMIFS('Annual Service Data By Mode'!AP:AP,'Annual Service Data By Mode'!$C:$C,"="&amp;$C114,'Annual Service Data By Mode'!$AV:$AV,"=No",'Annual Service Data By Mode'!$G:$G,"=Full Reporter"),SUMIFS('Annual Service Data By Mode'!AP:AP,'Annual Service Data By Mode'!$C:$C,"="&amp;$C114,'Annual Service Data By Mode'!$G:$G,"=Full Reporter")),IF($AE$1,SUMIFS('Annual Service Data By Mode'!AP:AP,'Annual Service Data By Mode'!$C:$C,"="&amp;$C114,'Annual Service Data By Mode'!$AV:$AV,"=No"),SUMIFS('Annual Service Data By Mode'!AP:AP,'Annual Service Data By Mode'!$C:$C,"="&amp;$C114)))</f>
        <v>0</v>
      </c>
      <c r="W114" s="83">
        <f>IF($AE$6,IF($AE$1,SUMIFS('Annual Service Data By Mode'!AR:AR,'Annual Service Data By Mode'!$C:$C,"="&amp;$C114,'Annual Service Data By Mode'!$AV:$AV,"=No",'Annual Service Data By Mode'!$G:$G,"=Full Reporter"),SUMIFS('Annual Service Data By Mode'!AR:AR,'Annual Service Data By Mode'!$C:$C,"="&amp;$C114,'Annual Service Data By Mode'!$G:$G,"=Full Reporter")),IF($AE$1,SUMIFS('Annual Service Data By Mode'!AR:AR,'Annual Service Data By Mode'!$C:$C,"="&amp;$C114,'Annual Service Data By Mode'!$AV:$AV,"=No"),SUMIFS('Annual Service Data By Mode'!AR:AR,'Annual Service Data By Mode'!$C:$C,"="&amp;$C114)))</f>
        <v>2888813</v>
      </c>
      <c r="X114" s="168">
        <f>IF($AE$6,IF($AE$1,SUMIFS('Annual Service Data By Mode'!AT:AT,'Annual Service Data By Mode'!$C:$C,"="&amp;$C114,'Annual Service Data By Mode'!$AV:$AV,"=No",'Annual Service Data By Mode'!$G:$G,"=Full Reporter"),SUMIFS('Annual Service Data By Mode'!AT:AT,'Annual Service Data By Mode'!$C:$C,"="&amp;$C114,'Annual Service Data By Mode'!$G:$G,"=Full Reporter")),IF($AE$1,SUMIFS('Annual Service Data By Mode'!AT:AT,'Annual Service Data By Mode'!$C:$C,"="&amp;$C114,'Annual Service Data By Mode'!$AV:$AV,"=No"),SUMIFS('Annual Service Data By Mode'!AT:AT,'Annual Service Data By Mode'!$C:$C,"="&amp;$C114)))</f>
        <v>4749240</v>
      </c>
      <c r="Y114" s="31"/>
      <c r="Z114" s="32"/>
      <c r="AA114" s="32"/>
      <c r="AB114" s="32"/>
      <c r="AC114" s="32"/>
      <c r="AD114" s="32"/>
      <c r="AE114" s="32"/>
      <c r="AF114" s="32"/>
      <c r="AG114" s="32"/>
      <c r="AH114" s="32"/>
      <c r="AI114" s="32"/>
    </row>
    <row r="115" spans="1:35" x14ac:dyDescent="0.35">
      <c r="A115" s="34"/>
      <c r="B115" s="34"/>
      <c r="C115" s="71" t="s">
        <v>107</v>
      </c>
      <c r="D115" s="95" t="s">
        <v>6246</v>
      </c>
      <c r="E115" s="96"/>
      <c r="F115" s="83">
        <f>IF($AE$6,IF($AE$1,SUMIFS('Annual Service Data By Mode'!L:L,'Annual Service Data By Mode'!$C:$C,"="&amp;$C115,'Annual Service Data By Mode'!$AV:$AV,"=No",'Annual Service Data By Mode'!$G:$G,"=Full Reporter"),SUMIFS('Annual Service Data By Mode'!L:L,'Annual Service Data By Mode'!$C:$C,"="&amp;$C115,'Annual Service Data By Mode'!$G:$G,"=Full Reporter")),IF($AE$1,SUMIFS('Annual Service Data By Mode'!L:L,'Annual Service Data By Mode'!$C:$C,"="&amp;$C115,'Annual Service Data By Mode'!$AV:$AV,"=No"),SUMIFS('Annual Service Data By Mode'!L:L,'Annual Service Data By Mode'!$C:$C,"="&amp;$C115)))</f>
        <v>1813</v>
      </c>
      <c r="G115" s="83">
        <f>IF($AE$6,IF($AE$1,SUMIFS('Annual Service Data By Mode'!N:N,'Annual Service Data By Mode'!$C:$C,"="&amp;$C115,'Annual Service Data By Mode'!$AV:$AV,"=No",'Annual Service Data By Mode'!$G:$G,"=Full Reporter"),SUMIFS('Annual Service Data By Mode'!N:N,'Annual Service Data By Mode'!$C:$C,"="&amp;$C115,'Annual Service Data By Mode'!$G:$G,"=Full Reporter")),IF($AE$1,SUMIFS('Annual Service Data By Mode'!N:N,'Annual Service Data By Mode'!$C:$C,"="&amp;$C115,'Annual Service Data By Mode'!$AV:$AV,"=No"),SUMIFS('Annual Service Data By Mode'!N:N,'Annual Service Data By Mode'!$C:$C,"="&amp;$C115)))</f>
        <v>4</v>
      </c>
      <c r="H115" s="84">
        <f t="shared" si="24"/>
        <v>17.26764353178168</v>
      </c>
      <c r="I115" s="85">
        <f t="shared" si="25"/>
        <v>4.1803030645963384</v>
      </c>
      <c r="J115" s="84">
        <f t="shared" si="26"/>
        <v>2.4037674569768157</v>
      </c>
      <c r="K115" s="84">
        <f t="shared" si="27"/>
        <v>9.9292799921388184</v>
      </c>
      <c r="L115" s="83">
        <f>IF($AE$6,IF($AE$1,SUMIFS('Annual Service Data By Mode'!V:V,'Annual Service Data By Mode'!$C:$C,"="&amp;$C115,'Annual Service Data By Mode'!$AV:$AV,"=No",'Annual Service Data By Mode'!$G:$G,"=Full Reporter"),SUMIFS('Annual Service Data By Mode'!V:V,'Annual Service Data By Mode'!$C:$C,"="&amp;$C115,'Annual Service Data By Mode'!$G:$G,"=Full Reporter")),IF($AE$1,SUMIFS('Annual Service Data By Mode'!V:V,'Annual Service Data By Mode'!$C:$C,"="&amp;$C115,'Annual Service Data By Mode'!$AV:$AV,"=No"),SUMIFS('Annual Service Data By Mode'!V:V,'Annual Service Data By Mode'!$C:$C,"="&amp;$C115)))</f>
        <v>16833594</v>
      </c>
      <c r="M115" s="83">
        <f>IF($AE$6,IF($AE$1,SUMIFS('Annual Service Data By Mode'!X:X,'Annual Service Data By Mode'!$C:$C,"="&amp;$C115,'Annual Service Data By Mode'!$AV:$AV,"=No",'Annual Service Data By Mode'!$G:$G,"=Full Reporter"),SUMIFS('Annual Service Data By Mode'!X:X,'Annual Service Data By Mode'!$C:$C,"="&amp;$C115,'Annual Service Data By Mode'!$G:$G,"=Full Reporter")),IF($AE$1,SUMIFS('Annual Service Data By Mode'!X:X,'Annual Service Data By Mode'!$C:$C,"="&amp;$C115,'Annual Service Data By Mode'!$AV:$AV,"=No"),SUMIFS('Annual Service Data By Mode'!X:X,'Annual Service Data By Mode'!$C:$C,"="&amp;$C115)))</f>
        <v>27680041</v>
      </c>
      <c r="N115" s="83">
        <f>IF($AE$6,IF($AE$1,SUMIFS('Annual Service Data By Mode'!Z:Z,'Annual Service Data By Mode'!$C:$C,"="&amp;$C115,'Annual Service Data By Mode'!$AV:$AV,"=No",'Annual Service Data By Mode'!$G:$G,"=Full Reporter"),SUMIFS('Annual Service Data By Mode'!Z:Z,'Annual Service Data By Mode'!$C:$C,"="&amp;$C115,'Annual Service Data By Mode'!$G:$G,"=Full Reporter")),IF($AE$1,SUMIFS('Annual Service Data By Mode'!Z:Z,'Annual Service Data By Mode'!$C:$C,"="&amp;$C115,'Annual Service Data By Mode'!$AV:$AV,"=No"),SUMIFS('Annual Service Data By Mode'!Z:Z,'Annual Service Data By Mode'!$C:$C,"="&amp;$C115)))</f>
        <v>56935116</v>
      </c>
      <c r="O115" s="83">
        <f>IF($AE$6,IF($AE$1,SUMIFS('Annual Service Data By Mode'!AB:AB,'Annual Service Data By Mode'!$C:$C,"="&amp;$C115,'Annual Service Data By Mode'!$AV:$AV,"=No",'Annual Service Data By Mode'!$G:$G,"=Full Reporter"),SUMIFS('Annual Service Data By Mode'!AB:AB,'Annual Service Data By Mode'!$C:$C,"="&amp;$C115,'Annual Service Data By Mode'!$G:$G,"=Full Reporter")),IF($AE$1,SUMIFS('Annual Service Data By Mode'!AB:AB,'Annual Service Data By Mode'!$C:$C,"="&amp;$C115,'Annual Service Data By Mode'!$AV:$AV,"=No"),SUMIFS('Annual Service Data By Mode'!AB:AB,'Annual Service Data By Mode'!$C:$C,"="&amp;$C115)))</f>
        <v>3332885</v>
      </c>
      <c r="P115" s="83">
        <f>IF($AE$6,IF($AE$1,SUMIFS('Annual Service Data By Mode'!AD:AD,'Annual Service Data By Mode'!$C:$C,"="&amp;$C115,'Annual Service Data By Mode'!$AV:$AV,"=No",'Annual Service Data By Mode'!$G:$G,"=Full Reporter"),SUMIFS('Annual Service Data By Mode'!AD:AD,'Annual Service Data By Mode'!$C:$C,"="&amp;$C115,'Annual Service Data By Mode'!$G:$G,"=Full Reporter")),IF($AE$1,SUMIFS('Annual Service Data By Mode'!AD:AD,'Annual Service Data By Mode'!$C:$C,"="&amp;$C115,'Annual Service Data By Mode'!$AV:$AV,"=No"),SUMIFS('Annual Service Data By Mode'!AD:AD,'Annual Service Data By Mode'!$C:$C,"="&amp;$C115)))</f>
        <v>1754575</v>
      </c>
      <c r="Q115" s="83">
        <f>IF($AE$6,IF($AE$1,SUMIFS('Annual Service Data By Mode'!AF:AF,'Annual Service Data By Mode'!$C:$C,"="&amp;$C115,'Annual Service Data By Mode'!$AV:$AV,"=No",'Annual Service Data By Mode'!$G:$G,"=Full Reporter"),SUMIFS('Annual Service Data By Mode'!AF:AF,'Annual Service Data By Mode'!$C:$C,"="&amp;$C115,'Annual Service Data By Mode'!$G:$G,"=Full Reporter")),IF($AE$1,SUMIFS('Annual Service Data By Mode'!AF:AF,'Annual Service Data By Mode'!$C:$C,"="&amp;$C115,'Annual Service Data By Mode'!$AV:$AV,"=No"),SUMIFS('Annual Service Data By Mode'!AF:AF,'Annual Service Data By Mode'!$C:$C,"="&amp;$C115)))</f>
        <v>3297214</v>
      </c>
      <c r="R115" s="83">
        <f>IF($AE$6,IF($AE$1,SUMIFS('Annual Service Data By Mode'!AH:AH,'Annual Service Data By Mode'!$C:$C,"="&amp;$C115,'Annual Service Data By Mode'!$AV:$AV,"=No",'Annual Service Data By Mode'!$G:$G,"=Full Reporter"),SUMIFS('Annual Service Data By Mode'!AH:AH,'Annual Service Data By Mode'!$C:$C,"="&amp;$C115,'Annual Service Data By Mode'!$G:$G,"=Full Reporter")),IF($AE$1,SUMIFS('Annual Service Data By Mode'!AH:AH,'Annual Service Data By Mode'!$C:$C,"="&amp;$C115,'Annual Service Data By Mode'!$AV:$AV,"=No"),SUMIFS('Annual Service Data By Mode'!AH:AH,'Annual Service Data By Mode'!$C:$C,"="&amp;$C115)))</f>
        <v>140926</v>
      </c>
      <c r="S115" s="83">
        <f>IF($AE$6,IF($AE$1,SUMIFS('Annual Service Data By Mode'!AJ:AJ,'Annual Service Data By Mode'!$C:$C,"="&amp;$C115,'Annual Service Data By Mode'!$AV:$AV,"=No",'Annual Service Data By Mode'!$G:$G,"=Full Reporter"),SUMIFS('Annual Service Data By Mode'!AJ:AJ,'Annual Service Data By Mode'!$C:$C,"="&amp;$C115,'Annual Service Data By Mode'!$G:$G,"=Full Reporter")),IF($AE$1,SUMIFS('Annual Service Data By Mode'!AJ:AJ,'Annual Service Data By Mode'!$C:$C,"="&amp;$C115,'Annual Service Data By Mode'!$AV:$AV,"=No"),SUMIFS('Annual Service Data By Mode'!AJ:AJ,'Annual Service Data By Mode'!$C:$C,"="&amp;$C115)))</f>
        <v>107003</v>
      </c>
      <c r="T115" s="83">
        <f>IF($AE$6,IF($AE$1,SUMIFS('Annual Service Data By Mode'!AL:AL,'Annual Service Data By Mode'!$C:$C,"="&amp;$C115,'Annual Service Data By Mode'!$AV:$AV,"=No",'Annual Service Data By Mode'!$G:$G,"=Full Reporter"),SUMIFS('Annual Service Data By Mode'!AL:AL,'Annual Service Data By Mode'!$C:$C,"="&amp;$C115,'Annual Service Data By Mode'!$G:$G,"=Full Reporter")),IF($AE$1,SUMIFS('Annual Service Data By Mode'!AL:AL,'Annual Service Data By Mode'!$C:$C,"="&amp;$C115,'Annual Service Data By Mode'!$AV:$AV,"=No"),SUMIFS('Annual Service Data By Mode'!AL:AL,'Annual Service Data By Mode'!$C:$C,"="&amp;$C115)))</f>
        <v>100892</v>
      </c>
      <c r="U115" s="83">
        <f>IF($AE$6,IF($AE$1,SUMIFS('Annual Service Data By Mode'!AN:AN,'Annual Service Data By Mode'!$C:$C,"="&amp;$C115,'Annual Service Data By Mode'!$AV:$AV,"=No",'Annual Service Data By Mode'!$G:$G,"=Full Reporter"),SUMIFS('Annual Service Data By Mode'!AN:AN,'Annual Service Data By Mode'!$C:$C,"="&amp;$C115,'Annual Service Data By Mode'!$G:$G,"=Full Reporter")),IF($AE$1,SUMIFS('Annual Service Data By Mode'!AN:AN,'Annual Service Data By Mode'!$C:$C,"="&amp;$C115,'Annual Service Data By Mode'!$AV:$AV,"=No"),SUMIFS('Annual Service Data By Mode'!AN:AN,'Annual Service Data By Mode'!$C:$C,"="&amp;$C115)))</f>
        <v>10281</v>
      </c>
      <c r="V115" s="83">
        <f>IF($AE$6,IF($AE$1,SUMIFS('Annual Service Data By Mode'!AP:AP,'Annual Service Data By Mode'!$C:$C,"="&amp;$C115,'Annual Service Data By Mode'!$AV:$AV,"=No",'Annual Service Data By Mode'!$G:$G,"=Full Reporter"),SUMIFS('Annual Service Data By Mode'!AP:AP,'Annual Service Data By Mode'!$C:$C,"="&amp;$C115,'Annual Service Data By Mode'!$G:$G,"=Full Reporter")),IF($AE$1,SUMIFS('Annual Service Data By Mode'!AP:AP,'Annual Service Data By Mode'!$C:$C,"="&amp;$C115,'Annual Service Data By Mode'!$AV:$AV,"=No"),SUMIFS('Annual Service Data By Mode'!AP:AP,'Annual Service Data By Mode'!$C:$C,"="&amp;$C115)))</f>
        <v>9766</v>
      </c>
      <c r="W115" s="83">
        <f>IF($AE$6,IF($AE$1,SUMIFS('Annual Service Data By Mode'!AR:AR,'Annual Service Data By Mode'!$C:$C,"="&amp;$C115,'Annual Service Data By Mode'!$AV:$AV,"=No",'Annual Service Data By Mode'!$G:$G,"=Full Reporter"),SUMIFS('Annual Service Data By Mode'!AR:AR,'Annual Service Data By Mode'!$C:$C,"="&amp;$C115,'Annual Service Data By Mode'!$G:$G,"=Full Reporter")),IF($AE$1,SUMIFS('Annual Service Data By Mode'!AR:AR,'Annual Service Data By Mode'!$C:$C,"="&amp;$C115,'Annual Service Data By Mode'!$AV:$AV,"=No"),SUMIFS('Annual Service Data By Mode'!AR:AR,'Annual Service Data By Mode'!$C:$C,"="&amp;$C115)))</f>
        <v>32738961</v>
      </c>
      <c r="X115" s="168">
        <f>IF($AE$6,IF($AE$1,SUMIFS('Annual Service Data By Mode'!AT:AT,'Annual Service Data By Mode'!$C:$C,"="&amp;$C115,'Annual Service Data By Mode'!$AV:$AV,"=No",'Annual Service Data By Mode'!$G:$G,"=Full Reporter"),SUMIFS('Annual Service Data By Mode'!AT:AT,'Annual Service Data By Mode'!$C:$C,"="&amp;$C115,'Annual Service Data By Mode'!$G:$G,"=Full Reporter")),IF($AE$1,SUMIFS('Annual Service Data By Mode'!AT:AT,'Annual Service Data By Mode'!$C:$C,"="&amp;$C115,'Annual Service Data By Mode'!$AV:$AV,"=No"),SUMIFS('Annual Service Data By Mode'!AT:AT,'Annual Service Data By Mode'!$C:$C,"="&amp;$C115)))</f>
        <v>136858779</v>
      </c>
      <c r="Y115" s="31"/>
      <c r="Z115" s="32"/>
      <c r="AA115" s="32"/>
      <c r="AB115" s="32"/>
      <c r="AC115" s="32"/>
      <c r="AD115" s="32"/>
      <c r="AE115" s="32"/>
      <c r="AF115" s="32"/>
      <c r="AG115" s="32"/>
      <c r="AH115" s="32"/>
      <c r="AI115" s="32"/>
    </row>
    <row r="116" spans="1:35" x14ac:dyDescent="0.35">
      <c r="A116" s="34"/>
      <c r="B116" s="34"/>
      <c r="C116" s="71" t="s">
        <v>108</v>
      </c>
      <c r="D116" s="95" t="s">
        <v>6247</v>
      </c>
      <c r="E116" s="96"/>
      <c r="F116" s="83">
        <f>IF($AE$6,IF($AE$1,SUMIFS('Annual Service Data By Mode'!L:L,'Annual Service Data By Mode'!$C:$C,"="&amp;$C116,'Annual Service Data By Mode'!$AV:$AV,"=No",'Annual Service Data By Mode'!$G:$G,"=Full Reporter"),SUMIFS('Annual Service Data By Mode'!L:L,'Annual Service Data By Mode'!$C:$C,"="&amp;$C116,'Annual Service Data By Mode'!$G:$G,"=Full Reporter")),IF($AE$1,SUMIFS('Annual Service Data By Mode'!L:L,'Annual Service Data By Mode'!$C:$C,"="&amp;$C116,'Annual Service Data By Mode'!$AV:$AV,"=No"),SUMIFS('Annual Service Data By Mode'!L:L,'Annual Service Data By Mode'!$C:$C,"="&amp;$C116)))</f>
        <v>7576</v>
      </c>
      <c r="G116" s="83">
        <f>IF($AE$6,IF($AE$1,SUMIFS('Annual Service Data By Mode'!N:N,'Annual Service Data By Mode'!$C:$C,"="&amp;$C116,'Annual Service Data By Mode'!$AV:$AV,"=No",'Annual Service Data By Mode'!$G:$G,"=Full Reporter"),SUMIFS('Annual Service Data By Mode'!N:N,'Annual Service Data By Mode'!$C:$C,"="&amp;$C116,'Annual Service Data By Mode'!$G:$G,"=Full Reporter")),IF($AE$1,SUMIFS('Annual Service Data By Mode'!N:N,'Annual Service Data By Mode'!$C:$C,"="&amp;$C116,'Annual Service Data By Mode'!$AV:$AV,"=No"),SUMIFS('Annual Service Data By Mode'!N:N,'Annual Service Data By Mode'!$C:$C,"="&amp;$C116)))</f>
        <v>100</v>
      </c>
      <c r="H116" s="84">
        <f t="shared" si="24"/>
        <v>15.655367536430681</v>
      </c>
      <c r="I116" s="85">
        <f t="shared" si="25"/>
        <v>5.8790924752576581</v>
      </c>
      <c r="J116" s="84">
        <f t="shared" si="26"/>
        <v>6.4838006169910303</v>
      </c>
      <c r="K116" s="84">
        <f t="shared" si="27"/>
        <v>17.265637871682223</v>
      </c>
      <c r="L116" s="83">
        <f>IF($AE$6,IF($AE$1,SUMIFS('Annual Service Data By Mode'!V:V,'Annual Service Data By Mode'!$C:$C,"="&amp;$C116,'Annual Service Data By Mode'!$AV:$AV,"=No",'Annual Service Data By Mode'!$G:$G,"=Full Reporter"),SUMIFS('Annual Service Data By Mode'!V:V,'Annual Service Data By Mode'!$C:$C,"="&amp;$C116,'Annual Service Data By Mode'!$G:$G,"=Full Reporter")),IF($AE$1,SUMIFS('Annual Service Data By Mode'!V:V,'Annual Service Data By Mode'!$C:$C,"="&amp;$C116,'Annual Service Data By Mode'!$AV:$AV,"=No"),SUMIFS('Annual Service Data By Mode'!V:V,'Annual Service Data By Mode'!$C:$C,"="&amp;$C116)))</f>
        <v>150206204</v>
      </c>
      <c r="M116" s="83">
        <f>IF($AE$6,IF($AE$1,SUMIFS('Annual Service Data By Mode'!X:X,'Annual Service Data By Mode'!$C:$C,"="&amp;$C116,'Annual Service Data By Mode'!$AV:$AV,"=No",'Annual Service Data By Mode'!$G:$G,"=Full Reporter"),SUMIFS('Annual Service Data By Mode'!X:X,'Annual Service Data By Mode'!$C:$C,"="&amp;$C116,'Annual Service Data By Mode'!$G:$G,"=Full Reporter")),IF($AE$1,SUMIFS('Annual Service Data By Mode'!X:X,'Annual Service Data By Mode'!$C:$C,"="&amp;$C116,'Annual Service Data By Mode'!$AV:$AV,"=No"),SUMIFS('Annual Service Data By Mode'!X:X,'Annual Service Data By Mode'!$C:$C,"="&amp;$C116)))</f>
        <v>252589149</v>
      </c>
      <c r="N116" s="83">
        <f>IF($AE$6,IF($AE$1,SUMIFS('Annual Service Data By Mode'!Z:Z,'Annual Service Data By Mode'!$C:$C,"="&amp;$C116,'Annual Service Data By Mode'!$AV:$AV,"=No",'Annual Service Data By Mode'!$G:$G,"=Full Reporter"),SUMIFS('Annual Service Data By Mode'!Z:Z,'Annual Service Data By Mode'!$C:$C,"="&amp;$C116,'Annual Service Data By Mode'!$G:$G,"=Full Reporter")),IF($AE$1,SUMIFS('Annual Service Data By Mode'!Z:Z,'Annual Service Data By Mode'!$C:$C,"="&amp;$C116,'Annual Service Data By Mode'!$AV:$AV,"=No"),SUMIFS('Annual Service Data By Mode'!Z:Z,'Annual Service Data By Mode'!$C:$C,"="&amp;$C116)))</f>
        <v>257981060</v>
      </c>
      <c r="O116" s="83">
        <f>IF($AE$6,IF($AE$1,SUMIFS('Annual Service Data By Mode'!AB:AB,'Annual Service Data By Mode'!$C:$C,"="&amp;$C116,'Annual Service Data By Mode'!$AV:$AV,"=No",'Annual Service Data By Mode'!$G:$G,"=Full Reporter"),SUMIFS('Annual Service Data By Mode'!AB:AB,'Annual Service Data By Mode'!$C:$C,"="&amp;$C116,'Annual Service Data By Mode'!$G:$G,"=Full Reporter")),IF($AE$1,SUMIFS('Annual Service Data By Mode'!AB:AB,'Annual Service Data By Mode'!$C:$C,"="&amp;$C116,'Annual Service Data By Mode'!$AV:$AV,"=No"),SUMIFS('Annual Service Data By Mode'!AB:AB,'Annual Service Data By Mode'!$C:$C,"="&amp;$C116)))</f>
        <v>32034782</v>
      </c>
      <c r="P116" s="83">
        <f>IF($AE$6,IF($AE$1,SUMIFS('Annual Service Data By Mode'!AD:AD,'Annual Service Data By Mode'!$C:$C,"="&amp;$C116,'Annual Service Data By Mode'!$AV:$AV,"=No",'Annual Service Data By Mode'!$G:$G,"=Full Reporter"),SUMIFS('Annual Service Data By Mode'!AD:AD,'Annual Service Data By Mode'!$C:$C,"="&amp;$C116,'Annual Service Data By Mode'!$G:$G,"=Full Reporter")),IF($AE$1,SUMIFS('Annual Service Data By Mode'!AD:AD,'Annual Service Data By Mode'!$C:$C,"="&amp;$C116,'Annual Service Data By Mode'!$AV:$AV,"=No"),SUMIFS('Annual Service Data By Mode'!AD:AD,'Annual Service Data By Mode'!$C:$C,"="&amp;$C116)))</f>
        <v>15826373</v>
      </c>
      <c r="Q116" s="83">
        <f>IF($AE$6,IF($AE$1,SUMIFS('Annual Service Data By Mode'!AF:AF,'Annual Service Data By Mode'!$C:$C,"="&amp;$C116,'Annual Service Data By Mode'!$AV:$AV,"=No",'Annual Service Data By Mode'!$G:$G,"=Full Reporter"),SUMIFS('Annual Service Data By Mode'!AF:AF,'Annual Service Data By Mode'!$C:$C,"="&amp;$C116,'Annual Service Data By Mode'!$G:$G,"=Full Reporter")),IF($AE$1,SUMIFS('Annual Service Data By Mode'!AF:AF,'Annual Service Data By Mode'!$C:$C,"="&amp;$C116,'Annual Service Data By Mode'!$AV:$AV,"=No"),SUMIFS('Annual Service Data By Mode'!AF:AF,'Annual Service Data By Mode'!$C:$C,"="&amp;$C116)))</f>
        <v>16478761</v>
      </c>
      <c r="R116" s="83">
        <f>IF($AE$6,IF($AE$1,SUMIFS('Annual Service Data By Mode'!AH:AH,'Annual Service Data By Mode'!$C:$C,"="&amp;$C116,'Annual Service Data By Mode'!$AV:$AV,"=No",'Annual Service Data By Mode'!$G:$G,"=Full Reporter"),SUMIFS('Annual Service Data By Mode'!AH:AH,'Annual Service Data By Mode'!$C:$C,"="&amp;$C116,'Annual Service Data By Mode'!$G:$G,"=Full Reporter")),IF($AE$1,SUMIFS('Annual Service Data By Mode'!AH:AH,'Annual Service Data By Mode'!$C:$C,"="&amp;$C116,'Annual Service Data By Mode'!$AV:$AV,"=No"),SUMIFS('Annual Service Data By Mode'!AH:AH,'Annual Service Data By Mode'!$C:$C,"="&amp;$C116)))</f>
        <v>1401996</v>
      </c>
      <c r="S116" s="83">
        <f>IF($AE$6,IF($AE$1,SUMIFS('Annual Service Data By Mode'!AJ:AJ,'Annual Service Data By Mode'!$C:$C,"="&amp;$C116,'Annual Service Data By Mode'!$AV:$AV,"=No",'Annual Service Data By Mode'!$G:$G,"=Full Reporter"),SUMIFS('Annual Service Data By Mode'!AJ:AJ,'Annual Service Data By Mode'!$C:$C,"="&amp;$C116,'Annual Service Data By Mode'!$G:$G,"=Full Reporter")),IF($AE$1,SUMIFS('Annual Service Data By Mode'!AJ:AJ,'Annual Service Data By Mode'!$C:$C,"="&amp;$C116,'Annual Service Data By Mode'!$AV:$AV,"=No"),SUMIFS('Annual Service Data By Mode'!AJ:AJ,'Annual Service Data By Mode'!$C:$C,"="&amp;$C116)))</f>
        <v>8125422</v>
      </c>
      <c r="T116" s="83">
        <f>IF($AE$6,IF($AE$1,SUMIFS('Annual Service Data By Mode'!AL:AL,'Annual Service Data By Mode'!$C:$C,"="&amp;$C116,'Annual Service Data By Mode'!$AV:$AV,"=No",'Annual Service Data By Mode'!$G:$G,"=Full Reporter"),SUMIFS('Annual Service Data By Mode'!AL:AL,'Annual Service Data By Mode'!$C:$C,"="&amp;$C116,'Annual Service Data By Mode'!$G:$G,"=Full Reporter")),IF($AE$1,SUMIFS('Annual Service Data By Mode'!AL:AL,'Annual Service Data By Mode'!$C:$C,"="&amp;$C116,'Annual Service Data By Mode'!$AV:$AV,"=No"),SUMIFS('Annual Service Data By Mode'!AL:AL,'Annual Service Data By Mode'!$C:$C,"="&amp;$C116)))</f>
        <v>7939270</v>
      </c>
      <c r="U116" s="83">
        <f>IF($AE$6,IF($AE$1,SUMIFS('Annual Service Data By Mode'!AN:AN,'Annual Service Data By Mode'!$C:$C,"="&amp;$C116,'Annual Service Data By Mode'!$AV:$AV,"=No",'Annual Service Data By Mode'!$G:$G,"=Full Reporter"),SUMIFS('Annual Service Data By Mode'!AN:AN,'Annual Service Data By Mode'!$C:$C,"="&amp;$C116,'Annual Service Data By Mode'!$G:$G,"=Full Reporter")),IF($AE$1,SUMIFS('Annual Service Data By Mode'!AN:AN,'Annual Service Data By Mode'!$C:$C,"="&amp;$C116,'Annual Service Data By Mode'!$AV:$AV,"=No"),SUMIFS('Annual Service Data By Mode'!AN:AN,'Annual Service Data By Mode'!$C:$C,"="&amp;$C116)))</f>
        <v>458210</v>
      </c>
      <c r="V116" s="83">
        <f>IF($AE$6,IF($AE$1,SUMIFS('Annual Service Data By Mode'!AP:AP,'Annual Service Data By Mode'!$C:$C,"="&amp;$C116,'Annual Service Data By Mode'!$AV:$AV,"=No",'Annual Service Data By Mode'!$G:$G,"=Full Reporter"),SUMIFS('Annual Service Data By Mode'!AP:AP,'Annual Service Data By Mode'!$C:$C,"="&amp;$C116,'Annual Service Data By Mode'!$G:$G,"=Full Reporter")),IF($AE$1,SUMIFS('Annual Service Data By Mode'!AP:AP,'Annual Service Data By Mode'!$C:$C,"="&amp;$C116,'Annual Service Data By Mode'!$AV:$AV,"=No"),SUMIFS('Annual Service Data By Mode'!AP:AP,'Annual Service Data By Mode'!$C:$C,"="&amp;$C116)))</f>
        <v>445259</v>
      </c>
      <c r="W116" s="83">
        <f>IF($AE$6,IF($AE$1,SUMIFS('Annual Service Data By Mode'!AR:AR,'Annual Service Data By Mode'!$C:$C,"="&amp;$C116,'Annual Service Data By Mode'!$AV:$AV,"=No",'Annual Service Data By Mode'!$G:$G,"=Full Reporter"),SUMIFS('Annual Service Data By Mode'!AR:AR,'Annual Service Data By Mode'!$C:$C,"="&amp;$C116,'Annual Service Data By Mode'!$G:$G,"=Full Reporter")),IF($AE$1,SUMIFS('Annual Service Data By Mode'!AR:AR,'Annual Service Data By Mode'!$C:$C,"="&amp;$C116,'Annual Service Data By Mode'!$AV:$AV,"=No"),SUMIFS('Annual Service Data By Mode'!AR:AR,'Annual Service Data By Mode'!$C:$C,"="&amp;$C116)))</f>
        <v>284516320</v>
      </c>
      <c r="X116" s="168">
        <f>IF($AE$6,IF($AE$1,SUMIFS('Annual Service Data By Mode'!AT:AT,'Annual Service Data By Mode'!$C:$C,"="&amp;$C116,'Annual Service Data By Mode'!$AV:$AV,"=No",'Annual Service Data By Mode'!$G:$G,"=Full Reporter"),SUMIFS('Annual Service Data By Mode'!AT:AT,'Annual Service Data By Mode'!$C:$C,"="&amp;$C116,'Annual Service Data By Mode'!$G:$G,"=Full Reporter")),IF($AE$1,SUMIFS('Annual Service Data By Mode'!AT:AT,'Annual Service Data By Mode'!$C:$C,"="&amp;$C116,'Annual Service Data By Mode'!$AV:$AV,"=No"),SUMIFS('Annual Service Data By Mode'!AT:AT,'Annual Service Data By Mode'!$C:$C,"="&amp;$C116)))</f>
        <v>1672697756</v>
      </c>
      <c r="Y116" s="31"/>
      <c r="Z116" s="32"/>
      <c r="AA116" s="32"/>
      <c r="AB116" s="32"/>
      <c r="AC116" s="32"/>
      <c r="AD116" s="32"/>
      <c r="AE116" s="32"/>
      <c r="AF116" s="32"/>
      <c r="AG116" s="32"/>
      <c r="AH116" s="32"/>
      <c r="AI116" s="32"/>
    </row>
    <row r="117" spans="1:35" x14ac:dyDescent="0.35">
      <c r="A117" s="34"/>
      <c r="B117" s="34"/>
      <c r="C117" s="71" t="s">
        <v>109</v>
      </c>
      <c r="D117" s="95" t="s">
        <v>6248</v>
      </c>
      <c r="E117" s="96"/>
      <c r="F117" s="83">
        <f>IF($AE$6,IF($AE$1,SUMIFS('Annual Service Data By Mode'!L:L,'Annual Service Data By Mode'!$C:$C,"="&amp;$C117,'Annual Service Data By Mode'!$AV:$AV,"=No",'Annual Service Data By Mode'!$G:$G,"=Full Reporter"),SUMIFS('Annual Service Data By Mode'!L:L,'Annual Service Data By Mode'!$C:$C,"="&amp;$C117,'Annual Service Data By Mode'!$G:$G,"=Full Reporter")),IF($AE$1,SUMIFS('Annual Service Data By Mode'!L:L,'Annual Service Data By Mode'!$C:$C,"="&amp;$C117,'Annual Service Data By Mode'!$AV:$AV,"=No"),SUMIFS('Annual Service Data By Mode'!L:L,'Annual Service Data By Mode'!$C:$C,"="&amp;$C117)))</f>
        <v>1186</v>
      </c>
      <c r="G117" s="83">
        <f>IF($AE$6,IF($AE$1,SUMIFS('Annual Service Data By Mode'!N:N,'Annual Service Data By Mode'!$C:$C,"="&amp;$C117,'Annual Service Data By Mode'!$AV:$AV,"=No",'Annual Service Data By Mode'!$G:$G,"=Full Reporter"),SUMIFS('Annual Service Data By Mode'!N:N,'Annual Service Data By Mode'!$C:$C,"="&amp;$C117,'Annual Service Data By Mode'!$G:$G,"=Full Reporter")),IF($AE$1,SUMIFS('Annual Service Data By Mode'!N:N,'Annual Service Data By Mode'!$C:$C,"="&amp;$C117,'Annual Service Data By Mode'!$AV:$AV,"=No"),SUMIFS('Annual Service Data By Mode'!N:N,'Annual Service Data By Mode'!$C:$C,"="&amp;$C117)))</f>
        <v>36</v>
      </c>
      <c r="H117" s="84">
        <f t="shared" si="24"/>
        <v>18.626752215267246</v>
      </c>
      <c r="I117" s="85">
        <f t="shared" si="25"/>
        <v>7.7666074214754355</v>
      </c>
      <c r="J117" s="84">
        <f t="shared" si="26"/>
        <v>10.09012599411288</v>
      </c>
      <c r="K117" s="84">
        <f t="shared" si="27"/>
        <v>24.199276017669916</v>
      </c>
      <c r="L117" s="83">
        <f>IF($AE$6,IF($AE$1,SUMIFS('Annual Service Data By Mode'!V:V,'Annual Service Data By Mode'!$C:$C,"="&amp;$C117,'Annual Service Data By Mode'!$AV:$AV,"=No",'Annual Service Data By Mode'!$G:$G,"=Full Reporter"),SUMIFS('Annual Service Data By Mode'!V:V,'Annual Service Data By Mode'!$C:$C,"="&amp;$C117,'Annual Service Data By Mode'!$G:$G,"=Full Reporter")),IF($AE$1,SUMIFS('Annual Service Data By Mode'!V:V,'Annual Service Data By Mode'!$C:$C,"="&amp;$C117,'Annual Service Data By Mode'!$AV:$AV,"=No"),SUMIFS('Annual Service Data By Mode'!V:V,'Annual Service Data By Mode'!$C:$C,"="&amp;$C117)))</f>
        <v>28194428</v>
      </c>
      <c r="M117" s="83">
        <f>IF($AE$6,IF($AE$1,SUMIFS('Annual Service Data By Mode'!X:X,'Annual Service Data By Mode'!$C:$C,"="&amp;$C117,'Annual Service Data By Mode'!$AV:$AV,"=No",'Annual Service Data By Mode'!$G:$G,"=Full Reporter"),SUMIFS('Annual Service Data By Mode'!X:X,'Annual Service Data By Mode'!$C:$C,"="&amp;$C117,'Annual Service Data By Mode'!$G:$G,"=Full Reporter")),IF($AE$1,SUMIFS('Annual Service Data By Mode'!X:X,'Annual Service Data By Mode'!$C:$C,"="&amp;$C117,'Annual Service Data By Mode'!$AV:$AV,"=No"),SUMIFS('Annual Service Data By Mode'!X:X,'Annual Service Data By Mode'!$C:$C,"="&amp;$C117)))</f>
        <v>40628585</v>
      </c>
      <c r="N117" s="83">
        <f>IF($AE$6,IF($AE$1,SUMIFS('Annual Service Data By Mode'!Z:Z,'Annual Service Data By Mode'!$C:$C,"="&amp;$C117,'Annual Service Data By Mode'!$AV:$AV,"=No",'Annual Service Data By Mode'!$G:$G,"=Full Reporter"),SUMIFS('Annual Service Data By Mode'!Z:Z,'Annual Service Data By Mode'!$C:$C,"="&amp;$C117,'Annual Service Data By Mode'!$G:$G,"=Full Reporter")),IF($AE$1,SUMIFS('Annual Service Data By Mode'!Z:Z,'Annual Service Data By Mode'!$C:$C,"="&amp;$C117,'Annual Service Data By Mode'!$AV:$AV,"=No"),SUMIFS('Annual Service Data By Mode'!Z:Z,'Annual Service Data By Mode'!$C:$C,"="&amp;$C117)))</f>
        <v>39235484</v>
      </c>
      <c r="O117" s="83">
        <f>IF($AE$6,IF($AE$1,SUMIFS('Annual Service Data By Mode'!AB:AB,'Annual Service Data By Mode'!$C:$C,"="&amp;$C117,'Annual Service Data By Mode'!$AV:$AV,"=No",'Annual Service Data By Mode'!$G:$G,"=Full Reporter"),SUMIFS('Annual Service Data By Mode'!AB:AB,'Annual Service Data By Mode'!$C:$C,"="&amp;$C117,'Annual Service Data By Mode'!$G:$G,"=Full Reporter")),IF($AE$1,SUMIFS('Annual Service Data By Mode'!AB:AB,'Annual Service Data By Mode'!$C:$C,"="&amp;$C117,'Annual Service Data By Mode'!$AV:$AV,"=No"),SUMIFS('Annual Service Data By Mode'!AB:AB,'Annual Service Data By Mode'!$C:$C,"="&amp;$C117)))</f>
        <v>3312433</v>
      </c>
      <c r="P117" s="83">
        <f>IF($AE$6,IF($AE$1,SUMIFS('Annual Service Data By Mode'!AD:AD,'Annual Service Data By Mode'!$C:$C,"="&amp;$C117,'Annual Service Data By Mode'!$AV:$AV,"=No",'Annual Service Data By Mode'!$G:$G,"=Full Reporter"),SUMIFS('Annual Service Data By Mode'!AD:AD,'Annual Service Data By Mode'!$C:$C,"="&amp;$C117,'Annual Service Data By Mode'!$G:$G,"=Full Reporter")),IF($AE$1,SUMIFS('Annual Service Data By Mode'!AD:AD,'Annual Service Data By Mode'!$C:$C,"="&amp;$C117,'Annual Service Data By Mode'!$AV:$AV,"=No"),SUMIFS('Annual Service Data By Mode'!AD:AD,'Annual Service Data By Mode'!$C:$C,"="&amp;$C117)))</f>
        <v>2158697</v>
      </c>
      <c r="Q117" s="83">
        <f>IF($AE$6,IF($AE$1,SUMIFS('Annual Service Data By Mode'!AF:AF,'Annual Service Data By Mode'!$C:$C,"="&amp;$C117,'Annual Service Data By Mode'!$AV:$AV,"=No",'Annual Service Data By Mode'!$G:$G,"=Full Reporter"),SUMIFS('Annual Service Data By Mode'!AF:AF,'Annual Service Data By Mode'!$C:$C,"="&amp;$C117,'Annual Service Data By Mode'!$G:$G,"=Full Reporter")),IF($AE$1,SUMIFS('Annual Service Data By Mode'!AF:AF,'Annual Service Data By Mode'!$C:$C,"="&amp;$C117,'Annual Service Data By Mode'!$AV:$AV,"=No"),SUMIFS('Annual Service Data By Mode'!AF:AF,'Annual Service Data By Mode'!$C:$C,"="&amp;$C117)))</f>
        <v>2106405</v>
      </c>
      <c r="R117" s="83">
        <f>IF($AE$6,IF($AE$1,SUMIFS('Annual Service Data By Mode'!AH:AH,'Annual Service Data By Mode'!$C:$C,"="&amp;$C117,'Annual Service Data By Mode'!$AV:$AV,"=No",'Annual Service Data By Mode'!$G:$G,"=Full Reporter"),SUMIFS('Annual Service Data By Mode'!AH:AH,'Annual Service Data By Mode'!$C:$C,"="&amp;$C117,'Annual Service Data By Mode'!$G:$G,"=Full Reporter")),IF($AE$1,SUMIFS('Annual Service Data By Mode'!AH:AH,'Annual Service Data By Mode'!$C:$C,"="&amp;$C117,'Annual Service Data By Mode'!$AV:$AV,"=No"),SUMIFS('Annual Service Data By Mode'!AH:AH,'Annual Service Data By Mode'!$C:$C,"="&amp;$C117)))</f>
        <v>183324</v>
      </c>
      <c r="S117" s="83">
        <f>IF($AE$6,IF($AE$1,SUMIFS('Annual Service Data By Mode'!AJ:AJ,'Annual Service Data By Mode'!$C:$C,"="&amp;$C117,'Annual Service Data By Mode'!$AV:$AV,"=No",'Annual Service Data By Mode'!$G:$G,"=Full Reporter"),SUMIFS('Annual Service Data By Mode'!AJ:AJ,'Annual Service Data By Mode'!$C:$C,"="&amp;$C117,'Annual Service Data By Mode'!$G:$G,"=Full Reporter")),IF($AE$1,SUMIFS('Annual Service Data By Mode'!AJ:AJ,'Annual Service Data By Mode'!$C:$C,"="&amp;$C117,'Annual Service Data By Mode'!$AV:$AV,"=No"),SUMIFS('Annual Service Data By Mode'!AJ:AJ,'Annual Service Data By Mode'!$C:$C,"="&amp;$C117)))</f>
        <v>4203963</v>
      </c>
      <c r="T117" s="83">
        <f>IF($AE$6,IF($AE$1,SUMIFS('Annual Service Data By Mode'!AL:AL,'Annual Service Data By Mode'!$C:$C,"="&amp;$C117,'Annual Service Data By Mode'!$AV:$AV,"=No",'Annual Service Data By Mode'!$G:$G,"=Full Reporter"),SUMIFS('Annual Service Data By Mode'!AL:AL,'Annual Service Data By Mode'!$C:$C,"="&amp;$C117,'Annual Service Data By Mode'!$G:$G,"=Full Reporter")),IF($AE$1,SUMIFS('Annual Service Data By Mode'!AL:AL,'Annual Service Data By Mode'!$C:$C,"="&amp;$C117,'Annual Service Data By Mode'!$AV:$AV,"=No"),SUMIFS('Annual Service Data By Mode'!AL:AL,'Annual Service Data By Mode'!$C:$C,"="&amp;$C117)))</f>
        <v>4172415</v>
      </c>
      <c r="U117" s="83">
        <f>IF($AE$6,IF($AE$1,SUMIFS('Annual Service Data By Mode'!AN:AN,'Annual Service Data By Mode'!$C:$C,"="&amp;$C117,'Annual Service Data By Mode'!$AV:$AV,"=No",'Annual Service Data By Mode'!$G:$G,"=Full Reporter"),SUMIFS('Annual Service Data By Mode'!AN:AN,'Annual Service Data By Mode'!$C:$C,"="&amp;$C117,'Annual Service Data By Mode'!$G:$G,"=Full Reporter")),IF($AE$1,SUMIFS('Annual Service Data By Mode'!AN:AN,'Annual Service Data By Mode'!$C:$C,"="&amp;$C117,'Annual Service Data By Mode'!$AV:$AV,"=No"),SUMIFS('Annual Service Data By Mode'!AN:AN,'Annual Service Data By Mode'!$C:$C,"="&amp;$C117)))</f>
        <v>196217</v>
      </c>
      <c r="V117" s="83">
        <f>IF($AE$6,IF($AE$1,SUMIFS('Annual Service Data By Mode'!AP:AP,'Annual Service Data By Mode'!$C:$C,"="&amp;$C117,'Annual Service Data By Mode'!$AV:$AV,"=No",'Annual Service Data By Mode'!$G:$G,"=Full Reporter"),SUMIFS('Annual Service Data By Mode'!AP:AP,'Annual Service Data By Mode'!$C:$C,"="&amp;$C117,'Annual Service Data By Mode'!$G:$G,"=Full Reporter")),IF($AE$1,SUMIFS('Annual Service Data By Mode'!AP:AP,'Annual Service Data By Mode'!$C:$C,"="&amp;$C117,'Annual Service Data By Mode'!$AV:$AV,"=No"),SUMIFS('Annual Service Data By Mode'!AP:AP,'Annual Service Data By Mode'!$C:$C,"="&amp;$C117)))</f>
        <v>193983</v>
      </c>
      <c r="W117" s="83">
        <f>IF($AE$6,IF($AE$1,SUMIFS('Annual Service Data By Mode'!AR:AR,'Annual Service Data By Mode'!$C:$C,"="&amp;$C117,'Annual Service Data By Mode'!$AV:$AV,"=No",'Annual Service Data By Mode'!$G:$G,"=Full Reporter"),SUMIFS('Annual Service Data By Mode'!AR:AR,'Annual Service Data By Mode'!$C:$C,"="&amp;$C117,'Annual Service Data By Mode'!$G:$G,"=Full Reporter")),IF($AE$1,SUMIFS('Annual Service Data By Mode'!AR:AR,'Annual Service Data By Mode'!$C:$C,"="&amp;$C117,'Annual Service Data By Mode'!$AV:$AV,"=No"),SUMIFS('Annual Service Data By Mode'!AR:AR,'Annual Service Data By Mode'!$C:$C,"="&amp;$C117)))</f>
        <v>50973476</v>
      </c>
      <c r="X117" s="168">
        <f>IF($AE$6,IF($AE$1,SUMIFS('Annual Service Data By Mode'!AT:AT,'Annual Service Data By Mode'!$C:$C,"="&amp;$C117,'Annual Service Data By Mode'!$AV:$AV,"=No",'Annual Service Data By Mode'!$G:$G,"=Full Reporter"),SUMIFS('Annual Service Data By Mode'!AT:AT,'Annual Service Data By Mode'!$C:$C,"="&amp;$C117,'Annual Service Data By Mode'!$G:$G,"=Full Reporter")),IF($AE$1,SUMIFS('Annual Service Data By Mode'!AT:AT,'Annual Service Data By Mode'!$C:$C,"="&amp;$C117,'Annual Service Data By Mode'!$AV:$AV,"=No"),SUMIFS('Annual Service Data By Mode'!AT:AT,'Annual Service Data By Mode'!$C:$C,"="&amp;$C117)))</f>
        <v>395890977</v>
      </c>
      <c r="Y117" s="31"/>
      <c r="Z117" s="32"/>
      <c r="AA117" s="32"/>
      <c r="AB117" s="32"/>
      <c r="AC117" s="32"/>
      <c r="AD117" s="32"/>
      <c r="AE117" s="32"/>
      <c r="AF117" s="32"/>
      <c r="AG117" s="32"/>
      <c r="AH117" s="32"/>
      <c r="AI117" s="32"/>
    </row>
    <row r="118" spans="1:35" x14ac:dyDescent="0.35">
      <c r="A118" s="34"/>
      <c r="B118" s="34"/>
      <c r="C118" s="71" t="s">
        <v>110</v>
      </c>
      <c r="D118" s="95" t="s">
        <v>3417</v>
      </c>
      <c r="E118" s="96"/>
      <c r="F118" s="83">
        <f>IF($AE$6,IF($AE$1,SUMIFS('Annual Service Data By Mode'!L:L,'Annual Service Data By Mode'!$C:$C,"="&amp;$C118,'Annual Service Data By Mode'!$AV:$AV,"=No",'Annual Service Data By Mode'!$G:$G,"=Full Reporter"),SUMIFS('Annual Service Data By Mode'!L:L,'Annual Service Data By Mode'!$C:$C,"="&amp;$C118,'Annual Service Data By Mode'!$G:$G,"=Full Reporter")),IF($AE$1,SUMIFS('Annual Service Data By Mode'!L:L,'Annual Service Data By Mode'!$C:$C,"="&amp;$C118,'Annual Service Data By Mode'!$AV:$AV,"=No"),SUMIFS('Annual Service Data By Mode'!L:L,'Annual Service Data By Mode'!$C:$C,"="&amp;$C118)))</f>
        <v>2396</v>
      </c>
      <c r="G118" s="83">
        <f>IF($AE$6,IF($AE$1,SUMIFS('Annual Service Data By Mode'!N:N,'Annual Service Data By Mode'!$C:$C,"="&amp;$C118,'Annual Service Data By Mode'!$AV:$AV,"=No",'Annual Service Data By Mode'!$G:$G,"=Full Reporter"),SUMIFS('Annual Service Data By Mode'!N:N,'Annual Service Data By Mode'!$C:$C,"="&amp;$C118,'Annual Service Data By Mode'!$G:$G,"=Full Reporter")),IF($AE$1,SUMIFS('Annual Service Data By Mode'!N:N,'Annual Service Data By Mode'!$C:$C,"="&amp;$C118,'Annual Service Data By Mode'!$AV:$AV,"=No"),SUMIFS('Annual Service Data By Mode'!N:N,'Annual Service Data By Mode'!$C:$C,"="&amp;$C118)))</f>
        <v>38</v>
      </c>
      <c r="H118" s="84">
        <f t="shared" si="24"/>
        <v>15.781735739033303</v>
      </c>
      <c r="I118" s="85">
        <f t="shared" si="25"/>
        <v>7.5322869017080674</v>
      </c>
      <c r="J118" s="84">
        <f t="shared" si="26"/>
        <v>7.6416834904140494</v>
      </c>
      <c r="K118" s="84">
        <f t="shared" si="27"/>
        <v>16.010944753007269</v>
      </c>
      <c r="L118" s="83">
        <f>IF($AE$6,IF($AE$1,SUMIFS('Annual Service Data By Mode'!V:V,'Annual Service Data By Mode'!$C:$C,"="&amp;$C118,'Annual Service Data By Mode'!$AV:$AV,"=No",'Annual Service Data By Mode'!$G:$G,"=Full Reporter"),SUMIFS('Annual Service Data By Mode'!V:V,'Annual Service Data By Mode'!$C:$C,"="&amp;$C118,'Annual Service Data By Mode'!$G:$G,"=Full Reporter")),IF($AE$1,SUMIFS('Annual Service Data By Mode'!V:V,'Annual Service Data By Mode'!$C:$C,"="&amp;$C118,'Annual Service Data By Mode'!$AV:$AV,"=No"),SUMIFS('Annual Service Data By Mode'!V:V,'Annual Service Data By Mode'!$C:$C,"="&amp;$C118)))</f>
        <v>39496992</v>
      </c>
      <c r="M118" s="83">
        <f>IF($AE$6,IF($AE$1,SUMIFS('Annual Service Data By Mode'!X:X,'Annual Service Data By Mode'!$C:$C,"="&amp;$C118,'Annual Service Data By Mode'!$AV:$AV,"=No",'Annual Service Data By Mode'!$G:$G,"=Full Reporter"),SUMIFS('Annual Service Data By Mode'!X:X,'Annual Service Data By Mode'!$C:$C,"="&amp;$C118,'Annual Service Data By Mode'!$G:$G,"=Full Reporter")),IF($AE$1,SUMIFS('Annual Service Data By Mode'!X:X,'Annual Service Data By Mode'!$C:$C,"="&amp;$C118,'Annual Service Data By Mode'!$AV:$AV,"=No"),SUMIFS('Annual Service Data By Mode'!X:X,'Annual Service Data By Mode'!$C:$C,"="&amp;$C118)))</f>
        <v>69899192</v>
      </c>
      <c r="N118" s="83">
        <f>IF($AE$6,IF($AE$1,SUMIFS('Annual Service Data By Mode'!Z:Z,'Annual Service Data By Mode'!$C:$C,"="&amp;$C118,'Annual Service Data By Mode'!$AV:$AV,"=No",'Annual Service Data By Mode'!$G:$G,"=Full Reporter"),SUMIFS('Annual Service Data By Mode'!Z:Z,'Annual Service Data By Mode'!$C:$C,"="&amp;$C118,'Annual Service Data By Mode'!$G:$G,"=Full Reporter")),IF($AE$1,SUMIFS('Annual Service Data By Mode'!Z:Z,'Annual Service Data By Mode'!$C:$C,"="&amp;$C118,'Annual Service Data By Mode'!$AV:$AV,"=No"),SUMIFS('Annual Service Data By Mode'!Z:Z,'Annual Service Data By Mode'!$C:$C,"="&amp;$C118)))</f>
        <v>73354644</v>
      </c>
      <c r="O118" s="83">
        <f>IF($AE$6,IF($AE$1,SUMIFS('Annual Service Data By Mode'!AB:AB,'Annual Service Data By Mode'!$C:$C,"="&amp;$C118,'Annual Service Data By Mode'!$AV:$AV,"=No",'Annual Service Data By Mode'!$G:$G,"=Full Reporter"),SUMIFS('Annual Service Data By Mode'!AB:AB,'Annual Service Data By Mode'!$C:$C,"="&amp;$C118,'Annual Service Data By Mode'!$G:$G,"=Full Reporter")),IF($AE$1,SUMIFS('Annual Service Data By Mode'!AB:AB,'Annual Service Data By Mode'!$C:$C,"="&amp;$C118,'Annual Service Data By Mode'!$AV:$AV,"=No"),SUMIFS('Annual Service Data By Mode'!AB:AB,'Annual Service Data By Mode'!$C:$C,"="&amp;$C118)))</f>
        <v>7544779</v>
      </c>
      <c r="P118" s="83">
        <f>IF($AE$6,IF($AE$1,SUMIFS('Annual Service Data By Mode'!AD:AD,'Annual Service Data By Mode'!$C:$C,"="&amp;$C118,'Annual Service Data By Mode'!$AV:$AV,"=No",'Annual Service Data By Mode'!$G:$G,"=Full Reporter"),SUMIFS('Annual Service Data By Mode'!AD:AD,'Annual Service Data By Mode'!$C:$C,"="&amp;$C118,'Annual Service Data By Mode'!$G:$G,"=Full Reporter")),IF($AE$1,SUMIFS('Annual Service Data By Mode'!AD:AD,'Annual Service Data By Mode'!$C:$C,"="&amp;$C118,'Annual Service Data By Mode'!$AV:$AV,"=No"),SUMIFS('Annual Service Data By Mode'!AD:AD,'Annual Service Data By Mode'!$C:$C,"="&amp;$C118)))</f>
        <v>4316314</v>
      </c>
      <c r="Q118" s="83">
        <f>IF($AE$6,IF($AE$1,SUMIFS('Annual Service Data By Mode'!AF:AF,'Annual Service Data By Mode'!$C:$C,"="&amp;$C118,'Annual Service Data By Mode'!$AV:$AV,"=No",'Annual Service Data By Mode'!$G:$G,"=Full Reporter"),SUMIFS('Annual Service Data By Mode'!AF:AF,'Annual Service Data By Mode'!$C:$C,"="&amp;$C118,'Annual Service Data By Mode'!$G:$G,"=Full Reporter")),IF($AE$1,SUMIFS('Annual Service Data By Mode'!AF:AF,'Annual Service Data By Mode'!$C:$C,"="&amp;$C118,'Annual Service Data By Mode'!$AV:$AV,"=No"),SUMIFS('Annual Service Data By Mode'!AF:AF,'Annual Service Data By Mode'!$C:$C,"="&amp;$C118)))</f>
        <v>4648072</v>
      </c>
      <c r="R118" s="83">
        <f>IF($AE$6,IF($AE$1,SUMIFS('Annual Service Data By Mode'!AH:AH,'Annual Service Data By Mode'!$C:$C,"="&amp;$C118,'Annual Service Data By Mode'!$AV:$AV,"=No",'Annual Service Data By Mode'!$G:$G,"=Full Reporter"),SUMIFS('Annual Service Data By Mode'!AH:AH,'Annual Service Data By Mode'!$C:$C,"="&amp;$C118,'Annual Service Data By Mode'!$G:$G,"=Full Reporter")),IF($AE$1,SUMIFS('Annual Service Data By Mode'!AH:AH,'Annual Service Data By Mode'!$C:$C,"="&amp;$C118,'Annual Service Data By Mode'!$AV:$AV,"=No"),SUMIFS('Annual Service Data By Mode'!AH:AH,'Annual Service Data By Mode'!$C:$C,"="&amp;$C118)))</f>
        <v>379701</v>
      </c>
      <c r="S118" s="83">
        <f>IF($AE$6,IF($AE$1,SUMIFS('Annual Service Data By Mode'!AJ:AJ,'Annual Service Data By Mode'!$C:$C,"="&amp;$C118,'Annual Service Data By Mode'!$AV:$AV,"=No",'Annual Service Data By Mode'!$G:$G,"=Full Reporter"),SUMIFS('Annual Service Data By Mode'!AJ:AJ,'Annual Service Data By Mode'!$C:$C,"="&amp;$C118,'Annual Service Data By Mode'!$G:$G,"=Full Reporter")),IF($AE$1,SUMIFS('Annual Service Data By Mode'!AJ:AJ,'Annual Service Data By Mode'!$C:$C,"="&amp;$C118,'Annual Service Data By Mode'!$AV:$AV,"=No"),SUMIFS('Annual Service Data By Mode'!AJ:AJ,'Annual Service Data By Mode'!$C:$C,"="&amp;$C118)))</f>
        <v>764116</v>
      </c>
      <c r="T118" s="83">
        <f>IF($AE$6,IF($AE$1,SUMIFS('Annual Service Data By Mode'!AL:AL,'Annual Service Data By Mode'!$C:$C,"="&amp;$C118,'Annual Service Data By Mode'!$AV:$AV,"=No",'Annual Service Data By Mode'!$G:$G,"=Full Reporter"),SUMIFS('Annual Service Data By Mode'!AL:AL,'Annual Service Data By Mode'!$C:$C,"="&amp;$C118,'Annual Service Data By Mode'!$G:$G,"=Full Reporter")),IF($AE$1,SUMIFS('Annual Service Data By Mode'!AL:AL,'Annual Service Data By Mode'!$C:$C,"="&amp;$C118,'Annual Service Data By Mode'!$AV:$AV,"=No"),SUMIFS('Annual Service Data By Mode'!AL:AL,'Annual Service Data By Mode'!$C:$C,"="&amp;$C118)))</f>
        <v>713601</v>
      </c>
      <c r="U118" s="83">
        <f>IF($AE$6,IF($AE$1,SUMIFS('Annual Service Data By Mode'!AN:AN,'Annual Service Data By Mode'!$C:$C,"="&amp;$C118,'Annual Service Data By Mode'!$AV:$AV,"=No",'Annual Service Data By Mode'!$G:$G,"=Full Reporter"),SUMIFS('Annual Service Data By Mode'!AN:AN,'Annual Service Data By Mode'!$C:$C,"="&amp;$C118,'Annual Service Data By Mode'!$G:$G,"=Full Reporter")),IF($AE$1,SUMIFS('Annual Service Data By Mode'!AN:AN,'Annual Service Data By Mode'!$C:$C,"="&amp;$C118,'Annual Service Data By Mode'!$AV:$AV,"=No"),SUMIFS('Annual Service Data By Mode'!AN:AN,'Annual Service Data By Mode'!$C:$C,"="&amp;$C118)))</f>
        <v>42187</v>
      </c>
      <c r="V118" s="83">
        <f>IF($AE$6,IF($AE$1,SUMIFS('Annual Service Data By Mode'!AP:AP,'Annual Service Data By Mode'!$C:$C,"="&amp;$C118,'Annual Service Data By Mode'!$AV:$AV,"=No",'Annual Service Data By Mode'!$G:$G,"=Full Reporter"),SUMIFS('Annual Service Data By Mode'!AP:AP,'Annual Service Data By Mode'!$C:$C,"="&amp;$C118,'Annual Service Data By Mode'!$G:$G,"=Full Reporter")),IF($AE$1,SUMIFS('Annual Service Data By Mode'!AP:AP,'Annual Service Data By Mode'!$C:$C,"="&amp;$C118,'Annual Service Data By Mode'!$AV:$AV,"=No"),SUMIFS('Annual Service Data By Mode'!AP:AP,'Annual Service Data By Mode'!$C:$C,"="&amp;$C118)))</f>
        <v>40026</v>
      </c>
      <c r="W118" s="83">
        <f>IF($AE$6,IF($AE$1,SUMIFS('Annual Service Data By Mode'!AR:AR,'Annual Service Data By Mode'!$C:$C,"="&amp;$C118,'Annual Service Data By Mode'!$AV:$AV,"=No",'Annual Service Data By Mode'!$G:$G,"=Full Reporter"),SUMIFS('Annual Service Data By Mode'!AR:AR,'Annual Service Data By Mode'!$C:$C,"="&amp;$C118,'Annual Service Data By Mode'!$G:$G,"=Full Reporter")),IF($AE$1,SUMIFS('Annual Service Data By Mode'!AR:AR,'Annual Service Data By Mode'!$C:$C,"="&amp;$C118,'Annual Service Data By Mode'!$AV:$AV,"=No"),SUMIFS('Annual Service Data By Mode'!AR:AR,'Annual Service Data By Mode'!$C:$C,"="&amp;$C118)))</f>
        <v>74420024</v>
      </c>
      <c r="X118" s="168">
        <f>IF($AE$6,IF($AE$1,SUMIFS('Annual Service Data By Mode'!AT:AT,'Annual Service Data By Mode'!$C:$C,"="&amp;$C118,'Annual Service Data By Mode'!$AV:$AV,"=No",'Annual Service Data By Mode'!$G:$G,"=Full Reporter"),SUMIFS('Annual Service Data By Mode'!AT:AT,'Annual Service Data By Mode'!$C:$C,"="&amp;$C118,'Annual Service Data By Mode'!$G:$G,"=Full Reporter")),IF($AE$1,SUMIFS('Annual Service Data By Mode'!AT:AT,'Annual Service Data By Mode'!$C:$C,"="&amp;$C118,'Annual Service Data By Mode'!$AV:$AV,"=No"),SUMIFS('Annual Service Data By Mode'!AT:AT,'Annual Service Data By Mode'!$C:$C,"="&amp;$C118)))</f>
        <v>560552972</v>
      </c>
      <c r="Y118" s="31"/>
      <c r="Z118" s="32"/>
      <c r="AA118" s="32"/>
      <c r="AB118" s="32"/>
      <c r="AC118" s="32"/>
      <c r="AD118" s="32"/>
      <c r="AE118" s="32"/>
      <c r="AF118" s="32"/>
      <c r="AG118" s="32"/>
      <c r="AH118" s="32"/>
      <c r="AI118" s="32"/>
    </row>
    <row r="119" spans="1:35" x14ac:dyDescent="0.35">
      <c r="A119" s="34"/>
      <c r="B119" s="34"/>
      <c r="C119" s="71" t="s">
        <v>197</v>
      </c>
      <c r="D119" s="95" t="s">
        <v>6249</v>
      </c>
      <c r="E119" s="96"/>
      <c r="F119" s="83">
        <f>IF($AE$6,IF($AE$1,SUMIFS('Annual Service Data By Mode'!L:L,'Annual Service Data By Mode'!$C:$C,"="&amp;$C119,'Annual Service Data By Mode'!$AV:$AV,"=No",'Annual Service Data By Mode'!$G:$G,"=Full Reporter"),SUMIFS('Annual Service Data By Mode'!L:L,'Annual Service Data By Mode'!$C:$C,"="&amp;$C119,'Annual Service Data By Mode'!$G:$G,"=Full Reporter")),IF($AE$1,SUMIFS('Annual Service Data By Mode'!L:L,'Annual Service Data By Mode'!$C:$C,"="&amp;$C119,'Annual Service Data By Mode'!$AV:$AV,"=No"),SUMIFS('Annual Service Data By Mode'!L:L,'Annual Service Data By Mode'!$C:$C,"="&amp;$C119)))</f>
        <v>30</v>
      </c>
      <c r="G119" s="83">
        <f>IF($AE$6,IF($AE$1,SUMIFS('Annual Service Data By Mode'!N:N,'Annual Service Data By Mode'!$C:$C,"="&amp;$C119,'Annual Service Data By Mode'!$AV:$AV,"=No",'Annual Service Data By Mode'!$G:$G,"=Full Reporter"),SUMIFS('Annual Service Data By Mode'!N:N,'Annual Service Data By Mode'!$C:$C,"="&amp;$C119,'Annual Service Data By Mode'!$G:$G,"=Full Reporter")),IF($AE$1,SUMIFS('Annual Service Data By Mode'!N:N,'Annual Service Data By Mode'!$C:$C,"="&amp;$C119,'Annual Service Data By Mode'!$AV:$AV,"=No"),SUMIFS('Annual Service Data By Mode'!N:N,'Annual Service Data By Mode'!$C:$C,"="&amp;$C119)))</f>
        <v>0</v>
      </c>
      <c r="H119" s="84">
        <f t="shared" si="24"/>
        <v>12.005136600839046</v>
      </c>
      <c r="I119" s="85">
        <f t="shared" si="25"/>
        <v>0</v>
      </c>
      <c r="J119" s="84">
        <f t="shared" si="26"/>
        <v>0</v>
      </c>
      <c r="K119" s="84">
        <f t="shared" si="27"/>
        <v>6.8225314642382076</v>
      </c>
      <c r="L119" s="83">
        <f>IF($AE$6,IF($AE$1,SUMIFS('Annual Service Data By Mode'!V:V,'Annual Service Data By Mode'!$C:$C,"="&amp;$C119,'Annual Service Data By Mode'!$AV:$AV,"=No",'Annual Service Data By Mode'!$G:$G,"=Full Reporter"),SUMIFS('Annual Service Data By Mode'!V:V,'Annual Service Data By Mode'!$C:$C,"="&amp;$C119,'Annual Service Data By Mode'!$G:$G,"=Full Reporter")),IF($AE$1,SUMIFS('Annual Service Data By Mode'!V:V,'Annual Service Data By Mode'!$C:$C,"="&amp;$C119,'Annual Service Data By Mode'!$AV:$AV,"=No"),SUMIFS('Annual Service Data By Mode'!V:V,'Annual Service Data By Mode'!$C:$C,"="&amp;$C119)))</f>
        <v>0</v>
      </c>
      <c r="M119" s="83">
        <f>IF($AE$6,IF($AE$1,SUMIFS('Annual Service Data By Mode'!X:X,'Annual Service Data By Mode'!$C:$C,"="&amp;$C119,'Annual Service Data By Mode'!$AV:$AV,"=No",'Annual Service Data By Mode'!$G:$G,"=Full Reporter"),SUMIFS('Annual Service Data By Mode'!X:X,'Annual Service Data By Mode'!$C:$C,"="&amp;$C119,'Annual Service Data By Mode'!$G:$G,"=Full Reporter")),IF($AE$1,SUMIFS('Annual Service Data By Mode'!X:X,'Annual Service Data By Mode'!$C:$C,"="&amp;$C119,'Annual Service Data By Mode'!$AV:$AV,"=No"),SUMIFS('Annual Service Data By Mode'!X:X,'Annual Service Data By Mode'!$C:$C,"="&amp;$C119)))</f>
        <v>0</v>
      </c>
      <c r="N119" s="83">
        <f>IF($AE$6,IF($AE$1,SUMIFS('Annual Service Data By Mode'!Z:Z,'Annual Service Data By Mode'!$C:$C,"="&amp;$C119,'Annual Service Data By Mode'!$AV:$AV,"=No",'Annual Service Data By Mode'!$G:$G,"=Full Reporter"),SUMIFS('Annual Service Data By Mode'!Z:Z,'Annual Service Data By Mode'!$C:$C,"="&amp;$C119,'Annual Service Data By Mode'!$G:$G,"=Full Reporter")),IF($AE$1,SUMIFS('Annual Service Data By Mode'!Z:Z,'Annual Service Data By Mode'!$C:$C,"="&amp;$C119,'Annual Service Data By Mode'!$AV:$AV,"=No"),SUMIFS('Annual Service Data By Mode'!Z:Z,'Annual Service Data By Mode'!$C:$C,"="&amp;$C119)))</f>
        <v>586631</v>
      </c>
      <c r="O119" s="83">
        <f>IF($AE$6,IF($AE$1,SUMIFS('Annual Service Data By Mode'!AB:AB,'Annual Service Data By Mode'!$C:$C,"="&amp;$C119,'Annual Service Data By Mode'!$AV:$AV,"=No",'Annual Service Data By Mode'!$G:$G,"=Full Reporter"),SUMIFS('Annual Service Data By Mode'!AB:AB,'Annual Service Data By Mode'!$C:$C,"="&amp;$C119,'Annual Service Data By Mode'!$G:$G,"=Full Reporter")),IF($AE$1,SUMIFS('Annual Service Data By Mode'!AB:AB,'Annual Service Data By Mode'!$C:$C,"="&amp;$C119,'Annual Service Data By Mode'!$AV:$AV,"=No"),SUMIFS('Annual Service Data By Mode'!AB:AB,'Annual Service Data By Mode'!$C:$C,"="&amp;$C119)))</f>
        <v>0</v>
      </c>
      <c r="P119" s="83">
        <f>IF($AE$6,IF($AE$1,SUMIFS('Annual Service Data By Mode'!AD:AD,'Annual Service Data By Mode'!$C:$C,"="&amp;$C119,'Annual Service Data By Mode'!$AV:$AV,"=No",'Annual Service Data By Mode'!$G:$G,"=Full Reporter"),SUMIFS('Annual Service Data By Mode'!AD:AD,'Annual Service Data By Mode'!$C:$C,"="&amp;$C119,'Annual Service Data By Mode'!$G:$G,"=Full Reporter")),IF($AE$1,SUMIFS('Annual Service Data By Mode'!AD:AD,'Annual Service Data By Mode'!$C:$C,"="&amp;$C119,'Annual Service Data By Mode'!$AV:$AV,"=No"),SUMIFS('Annual Service Data By Mode'!AD:AD,'Annual Service Data By Mode'!$C:$C,"="&amp;$C119)))</f>
        <v>0</v>
      </c>
      <c r="Q119" s="83">
        <f>IF($AE$6,IF($AE$1,SUMIFS('Annual Service Data By Mode'!AF:AF,'Annual Service Data By Mode'!$C:$C,"="&amp;$C119,'Annual Service Data By Mode'!$AV:$AV,"=No",'Annual Service Data By Mode'!$G:$G,"=Full Reporter"),SUMIFS('Annual Service Data By Mode'!AF:AF,'Annual Service Data By Mode'!$C:$C,"="&amp;$C119,'Annual Service Data By Mode'!$G:$G,"=Full Reporter")),IF($AE$1,SUMIFS('Annual Service Data By Mode'!AF:AF,'Annual Service Data By Mode'!$C:$C,"="&amp;$C119,'Annual Service Data By Mode'!$AV:$AV,"=No"),SUMIFS('Annual Service Data By Mode'!AF:AF,'Annual Service Data By Mode'!$C:$C,"="&amp;$C119)))</f>
        <v>48865</v>
      </c>
      <c r="R119" s="83">
        <f>IF($AE$6,IF($AE$1,SUMIFS('Annual Service Data By Mode'!AH:AH,'Annual Service Data By Mode'!$C:$C,"="&amp;$C119,'Annual Service Data By Mode'!$AV:$AV,"=No",'Annual Service Data By Mode'!$G:$G,"=Full Reporter"),SUMIFS('Annual Service Data By Mode'!AH:AH,'Annual Service Data By Mode'!$C:$C,"="&amp;$C119,'Annual Service Data By Mode'!$G:$G,"=Full Reporter")),IF($AE$1,SUMIFS('Annual Service Data By Mode'!AH:AH,'Annual Service Data By Mode'!$C:$C,"="&amp;$C119,'Annual Service Data By Mode'!$AV:$AV,"=No"),SUMIFS('Annual Service Data By Mode'!AH:AH,'Annual Service Data By Mode'!$C:$C,"="&amp;$C119)))</f>
        <v>0</v>
      </c>
      <c r="S119" s="83">
        <f>IF($AE$6,IF($AE$1,SUMIFS('Annual Service Data By Mode'!AJ:AJ,'Annual Service Data By Mode'!$C:$C,"="&amp;$C119,'Annual Service Data By Mode'!$AV:$AV,"=No",'Annual Service Data By Mode'!$G:$G,"=Full Reporter"),SUMIFS('Annual Service Data By Mode'!AJ:AJ,'Annual Service Data By Mode'!$C:$C,"="&amp;$C119,'Annual Service Data By Mode'!$G:$G,"=Full Reporter")),IF($AE$1,SUMIFS('Annual Service Data By Mode'!AJ:AJ,'Annual Service Data By Mode'!$C:$C,"="&amp;$C119,'Annual Service Data By Mode'!$AV:$AV,"=No"),SUMIFS('Annual Service Data By Mode'!AJ:AJ,'Annual Service Data By Mode'!$C:$C,"="&amp;$C119)))</f>
        <v>0</v>
      </c>
      <c r="T119" s="83">
        <f>IF($AE$6,IF($AE$1,SUMIFS('Annual Service Data By Mode'!AL:AL,'Annual Service Data By Mode'!$C:$C,"="&amp;$C119,'Annual Service Data By Mode'!$AV:$AV,"=No",'Annual Service Data By Mode'!$G:$G,"=Full Reporter"),SUMIFS('Annual Service Data By Mode'!AL:AL,'Annual Service Data By Mode'!$C:$C,"="&amp;$C119,'Annual Service Data By Mode'!$G:$G,"=Full Reporter")),IF($AE$1,SUMIFS('Annual Service Data By Mode'!AL:AL,'Annual Service Data By Mode'!$C:$C,"="&amp;$C119,'Annual Service Data By Mode'!$AV:$AV,"=No"),SUMIFS('Annual Service Data By Mode'!AL:AL,'Annual Service Data By Mode'!$C:$C,"="&amp;$C119)))</f>
        <v>0</v>
      </c>
      <c r="U119" s="83">
        <f>IF($AE$6,IF($AE$1,SUMIFS('Annual Service Data By Mode'!AN:AN,'Annual Service Data By Mode'!$C:$C,"="&amp;$C119,'Annual Service Data By Mode'!$AV:$AV,"=No",'Annual Service Data By Mode'!$G:$G,"=Full Reporter"),SUMIFS('Annual Service Data By Mode'!AN:AN,'Annual Service Data By Mode'!$C:$C,"="&amp;$C119,'Annual Service Data By Mode'!$G:$G,"=Full Reporter")),IF($AE$1,SUMIFS('Annual Service Data By Mode'!AN:AN,'Annual Service Data By Mode'!$C:$C,"="&amp;$C119,'Annual Service Data By Mode'!$AV:$AV,"=No"),SUMIFS('Annual Service Data By Mode'!AN:AN,'Annual Service Data By Mode'!$C:$C,"="&amp;$C119)))</f>
        <v>0</v>
      </c>
      <c r="V119" s="83">
        <f>IF($AE$6,IF($AE$1,SUMIFS('Annual Service Data By Mode'!AP:AP,'Annual Service Data By Mode'!$C:$C,"="&amp;$C119,'Annual Service Data By Mode'!$AV:$AV,"=No",'Annual Service Data By Mode'!$G:$G,"=Full Reporter"),SUMIFS('Annual Service Data By Mode'!AP:AP,'Annual Service Data By Mode'!$C:$C,"="&amp;$C119,'Annual Service Data By Mode'!$G:$G,"=Full Reporter")),IF($AE$1,SUMIFS('Annual Service Data By Mode'!AP:AP,'Annual Service Data By Mode'!$C:$C,"="&amp;$C119,'Annual Service Data By Mode'!$AV:$AV,"=No"),SUMIFS('Annual Service Data By Mode'!AP:AP,'Annual Service Data By Mode'!$C:$C,"="&amp;$C119)))</f>
        <v>0</v>
      </c>
      <c r="W119" s="83">
        <f>IF($AE$6,IF($AE$1,SUMIFS('Annual Service Data By Mode'!AR:AR,'Annual Service Data By Mode'!$C:$C,"="&amp;$C119,'Annual Service Data By Mode'!$AV:$AV,"=No",'Annual Service Data By Mode'!$G:$G,"=Full Reporter"),SUMIFS('Annual Service Data By Mode'!AR:AR,'Annual Service Data By Mode'!$C:$C,"="&amp;$C119,'Annual Service Data By Mode'!$G:$G,"=Full Reporter")),IF($AE$1,SUMIFS('Annual Service Data By Mode'!AR:AR,'Annual Service Data By Mode'!$C:$C,"="&amp;$C119,'Annual Service Data By Mode'!$AV:$AV,"=No"),SUMIFS('Annual Service Data By Mode'!AR:AR,'Annual Service Data By Mode'!$C:$C,"="&amp;$C119)))</f>
        <v>333383</v>
      </c>
      <c r="X119" s="168">
        <f>IF($AE$6,IF($AE$1,SUMIFS('Annual Service Data By Mode'!AT:AT,'Annual Service Data By Mode'!$C:$C,"="&amp;$C119,'Annual Service Data By Mode'!$AV:$AV,"=No",'Annual Service Data By Mode'!$G:$G,"=Full Reporter"),SUMIFS('Annual Service Data By Mode'!AT:AT,'Annual Service Data By Mode'!$C:$C,"="&amp;$C119,'Annual Service Data By Mode'!$G:$G,"=Full Reporter")),IF($AE$1,SUMIFS('Annual Service Data By Mode'!AT:AT,'Annual Service Data By Mode'!$C:$C,"="&amp;$C119,'Annual Service Data By Mode'!$AV:$AV,"=No"),SUMIFS('Annual Service Data By Mode'!AT:AT,'Annual Service Data By Mode'!$C:$C,"="&amp;$C119)))</f>
        <v>0</v>
      </c>
      <c r="Y119" s="31"/>
      <c r="Z119" s="32"/>
      <c r="AA119" s="32"/>
      <c r="AB119" s="32"/>
      <c r="AC119" s="32"/>
      <c r="AD119" s="32"/>
      <c r="AE119" s="32"/>
      <c r="AF119" s="32"/>
      <c r="AG119" s="32"/>
      <c r="AH119" s="32"/>
      <c r="AI119" s="32"/>
    </row>
    <row r="120" spans="1:35" x14ac:dyDescent="0.35">
      <c r="A120" s="34"/>
      <c r="B120" s="34"/>
      <c r="C120" s="71" t="s">
        <v>112</v>
      </c>
      <c r="D120" s="95" t="s">
        <v>6250</v>
      </c>
      <c r="E120" s="96"/>
      <c r="F120" s="83">
        <f>IF($AE$6,IF($AE$1,SUMIFS('Annual Service Data By Mode'!L:L,'Annual Service Data By Mode'!$C:$C,"="&amp;$C120,'Annual Service Data By Mode'!$AV:$AV,"=No",'Annual Service Data By Mode'!$G:$G,"=Full Reporter"),SUMIFS('Annual Service Data By Mode'!L:L,'Annual Service Data By Mode'!$C:$C,"="&amp;$C120,'Annual Service Data By Mode'!$G:$G,"=Full Reporter")),IF($AE$1,SUMIFS('Annual Service Data By Mode'!L:L,'Annual Service Data By Mode'!$C:$C,"="&amp;$C120,'Annual Service Data By Mode'!$AV:$AV,"=No"),SUMIFS('Annual Service Data By Mode'!L:L,'Annual Service Data By Mode'!$C:$C,"="&amp;$C120)))</f>
        <v>664</v>
      </c>
      <c r="G120" s="83">
        <f>IF($AE$6,IF($AE$1,SUMIFS('Annual Service Data By Mode'!N:N,'Annual Service Data By Mode'!$C:$C,"="&amp;$C120,'Annual Service Data By Mode'!$AV:$AV,"=No",'Annual Service Data By Mode'!$G:$G,"=Full Reporter"),SUMIFS('Annual Service Data By Mode'!N:N,'Annual Service Data By Mode'!$C:$C,"="&amp;$C120,'Annual Service Data By Mode'!$G:$G,"=Full Reporter")),IF($AE$1,SUMIFS('Annual Service Data By Mode'!N:N,'Annual Service Data By Mode'!$C:$C,"="&amp;$C120,'Annual Service Data By Mode'!$AV:$AV,"=No"),SUMIFS('Annual Service Data By Mode'!N:N,'Annual Service Data By Mode'!$C:$C,"="&amp;$C120)))</f>
        <v>0</v>
      </c>
      <c r="H120" s="84">
        <f t="shared" si="24"/>
        <v>22.290741320199341</v>
      </c>
      <c r="I120" s="85">
        <f t="shared" si="25"/>
        <v>1.8221437376129936</v>
      </c>
      <c r="J120" s="84">
        <f t="shared" si="26"/>
        <v>0.80631082563343737</v>
      </c>
      <c r="K120" s="84">
        <f t="shared" si="27"/>
        <v>9.8638025457949148</v>
      </c>
      <c r="L120" s="83">
        <f>IF($AE$6,IF($AE$1,SUMIFS('Annual Service Data By Mode'!V:V,'Annual Service Data By Mode'!$C:$C,"="&amp;$C120,'Annual Service Data By Mode'!$AV:$AV,"=No",'Annual Service Data By Mode'!$G:$G,"=Full Reporter"),SUMIFS('Annual Service Data By Mode'!V:V,'Annual Service Data By Mode'!$C:$C,"="&amp;$C120,'Annual Service Data By Mode'!$G:$G,"=Full Reporter")),IF($AE$1,SUMIFS('Annual Service Data By Mode'!V:V,'Annual Service Data By Mode'!$C:$C,"="&amp;$C120,'Annual Service Data By Mode'!$AV:$AV,"=No"),SUMIFS('Annual Service Data By Mode'!V:V,'Annual Service Data By Mode'!$C:$C,"="&amp;$C120)))</f>
        <v>1595481</v>
      </c>
      <c r="M120" s="83">
        <f>IF($AE$6,IF($AE$1,SUMIFS('Annual Service Data By Mode'!X:X,'Annual Service Data By Mode'!$C:$C,"="&amp;$C120,'Annual Service Data By Mode'!$AV:$AV,"=No",'Annual Service Data By Mode'!$G:$G,"=Full Reporter"),SUMIFS('Annual Service Data By Mode'!X:X,'Annual Service Data By Mode'!$C:$C,"="&amp;$C120,'Annual Service Data By Mode'!$G:$G,"=Full Reporter")),IF($AE$1,SUMIFS('Annual Service Data By Mode'!X:X,'Annual Service Data By Mode'!$C:$C,"="&amp;$C120,'Annual Service Data By Mode'!$AV:$AV,"=No"),SUMIFS('Annual Service Data By Mode'!X:X,'Annual Service Data By Mode'!$C:$C,"="&amp;$C120)))</f>
        <v>2214825</v>
      </c>
      <c r="N120" s="83">
        <f>IF($AE$6,IF($AE$1,SUMIFS('Annual Service Data By Mode'!Z:Z,'Annual Service Data By Mode'!$C:$C,"="&amp;$C120,'Annual Service Data By Mode'!$AV:$AV,"=No",'Annual Service Data By Mode'!$G:$G,"=Full Reporter"),SUMIFS('Annual Service Data By Mode'!Z:Z,'Annual Service Data By Mode'!$C:$C,"="&amp;$C120,'Annual Service Data By Mode'!$G:$G,"=Full Reporter")),IF($AE$1,SUMIFS('Annual Service Data By Mode'!Z:Z,'Annual Service Data By Mode'!$C:$C,"="&amp;$C120,'Annual Service Data By Mode'!$AV:$AV,"=No"),SUMIFS('Annual Service Data By Mode'!Z:Z,'Annual Service Data By Mode'!$C:$C,"="&amp;$C120)))</f>
        <v>16455850</v>
      </c>
      <c r="O120" s="83">
        <f>IF($AE$6,IF($AE$1,SUMIFS('Annual Service Data By Mode'!AB:AB,'Annual Service Data By Mode'!$C:$C,"="&amp;$C120,'Annual Service Data By Mode'!$AV:$AV,"=No",'Annual Service Data By Mode'!$G:$G,"=Full Reporter"),SUMIFS('Annual Service Data By Mode'!AB:AB,'Annual Service Data By Mode'!$C:$C,"="&amp;$C120,'Annual Service Data By Mode'!$G:$G,"=Full Reporter")),IF($AE$1,SUMIFS('Annual Service Data By Mode'!AB:AB,'Annual Service Data By Mode'!$C:$C,"="&amp;$C120,'Annual Service Data By Mode'!$AV:$AV,"=No"),SUMIFS('Annual Service Data By Mode'!AB:AB,'Annual Service Data By Mode'!$C:$C,"="&amp;$C120)))</f>
        <v>270411</v>
      </c>
      <c r="P120" s="83">
        <f>IF($AE$6,IF($AE$1,SUMIFS('Annual Service Data By Mode'!AD:AD,'Annual Service Data By Mode'!$C:$C,"="&amp;$C120,'Annual Service Data By Mode'!$AV:$AV,"=No",'Annual Service Data By Mode'!$G:$G,"=Full Reporter"),SUMIFS('Annual Service Data By Mode'!AD:AD,'Annual Service Data By Mode'!$C:$C,"="&amp;$C120,'Annual Service Data By Mode'!$G:$G,"=Full Reporter")),IF($AE$1,SUMIFS('Annual Service Data By Mode'!AD:AD,'Annual Service Data By Mode'!$C:$C,"="&amp;$C120,'Annual Service Data By Mode'!$AV:$AV,"=No"),SUMIFS('Annual Service Data By Mode'!AD:AD,'Annual Service Data By Mode'!$C:$C,"="&amp;$C120)))</f>
        <v>158669</v>
      </c>
      <c r="Q120" s="83">
        <f>IF($AE$6,IF($AE$1,SUMIFS('Annual Service Data By Mode'!AF:AF,'Annual Service Data By Mode'!$C:$C,"="&amp;$C120,'Annual Service Data By Mode'!$AV:$AV,"=No",'Annual Service Data By Mode'!$G:$G,"=Full Reporter"),SUMIFS('Annual Service Data By Mode'!AF:AF,'Annual Service Data By Mode'!$C:$C,"="&amp;$C120,'Annual Service Data By Mode'!$G:$G,"=Full Reporter")),IF($AE$1,SUMIFS('Annual Service Data By Mode'!AF:AF,'Annual Service Data By Mode'!$C:$C,"="&amp;$C120,'Annual Service Data By Mode'!$AV:$AV,"=No"),SUMIFS('Annual Service Data By Mode'!AF:AF,'Annual Service Data By Mode'!$C:$C,"="&amp;$C120)))</f>
        <v>738237</v>
      </c>
      <c r="R120" s="83">
        <f>IF($AE$6,IF($AE$1,SUMIFS('Annual Service Data By Mode'!AH:AH,'Annual Service Data By Mode'!$C:$C,"="&amp;$C120,'Annual Service Data By Mode'!$AV:$AV,"=No",'Annual Service Data By Mode'!$G:$G,"=Full Reporter"),SUMIFS('Annual Service Data By Mode'!AH:AH,'Annual Service Data By Mode'!$C:$C,"="&amp;$C120,'Annual Service Data By Mode'!$G:$G,"=Full Reporter")),IF($AE$1,SUMIFS('Annual Service Data By Mode'!AH:AH,'Annual Service Data By Mode'!$C:$C,"="&amp;$C120,'Annual Service Data By Mode'!$AV:$AV,"=No"),SUMIFS('Annual Service Data By Mode'!AH:AH,'Annual Service Data By Mode'!$C:$C,"="&amp;$C120)))</f>
        <v>18786</v>
      </c>
      <c r="S120" s="83">
        <f>IF($AE$6,IF($AE$1,SUMIFS('Annual Service Data By Mode'!AJ:AJ,'Annual Service Data By Mode'!$C:$C,"="&amp;$C120,'Annual Service Data By Mode'!$AV:$AV,"=No",'Annual Service Data By Mode'!$G:$G,"=Full Reporter"),SUMIFS('Annual Service Data By Mode'!AJ:AJ,'Annual Service Data By Mode'!$C:$C,"="&amp;$C120,'Annual Service Data By Mode'!$G:$G,"=Full Reporter")),IF($AE$1,SUMIFS('Annual Service Data By Mode'!AJ:AJ,'Annual Service Data By Mode'!$C:$C,"="&amp;$C120,'Annual Service Data By Mode'!$AV:$AV,"=No"),SUMIFS('Annual Service Data By Mode'!AJ:AJ,'Annual Service Data By Mode'!$C:$C,"="&amp;$C120)))</f>
        <v>0</v>
      </c>
      <c r="T120" s="83">
        <f>IF($AE$6,IF($AE$1,SUMIFS('Annual Service Data By Mode'!AL:AL,'Annual Service Data By Mode'!$C:$C,"="&amp;$C120,'Annual Service Data By Mode'!$AV:$AV,"=No",'Annual Service Data By Mode'!$G:$G,"=Full Reporter"),SUMIFS('Annual Service Data By Mode'!AL:AL,'Annual Service Data By Mode'!$C:$C,"="&amp;$C120,'Annual Service Data By Mode'!$G:$G,"=Full Reporter")),IF($AE$1,SUMIFS('Annual Service Data By Mode'!AL:AL,'Annual Service Data By Mode'!$C:$C,"="&amp;$C120,'Annual Service Data By Mode'!$AV:$AV,"=No"),SUMIFS('Annual Service Data By Mode'!AL:AL,'Annual Service Data By Mode'!$C:$C,"="&amp;$C120)))</f>
        <v>0</v>
      </c>
      <c r="U120" s="83">
        <f>IF($AE$6,IF($AE$1,SUMIFS('Annual Service Data By Mode'!AN:AN,'Annual Service Data By Mode'!$C:$C,"="&amp;$C120,'Annual Service Data By Mode'!$AV:$AV,"=No",'Annual Service Data By Mode'!$G:$G,"=Full Reporter"),SUMIFS('Annual Service Data By Mode'!AN:AN,'Annual Service Data By Mode'!$C:$C,"="&amp;$C120,'Annual Service Data By Mode'!$G:$G,"=Full Reporter")),IF($AE$1,SUMIFS('Annual Service Data By Mode'!AN:AN,'Annual Service Data By Mode'!$C:$C,"="&amp;$C120,'Annual Service Data By Mode'!$AV:$AV,"=No"),SUMIFS('Annual Service Data By Mode'!AN:AN,'Annual Service Data By Mode'!$C:$C,"="&amp;$C120)))</f>
        <v>0</v>
      </c>
      <c r="V120" s="83">
        <f>IF($AE$6,IF($AE$1,SUMIFS('Annual Service Data By Mode'!AP:AP,'Annual Service Data By Mode'!$C:$C,"="&amp;$C120,'Annual Service Data By Mode'!$AV:$AV,"=No",'Annual Service Data By Mode'!$G:$G,"=Full Reporter"),SUMIFS('Annual Service Data By Mode'!AP:AP,'Annual Service Data By Mode'!$C:$C,"="&amp;$C120,'Annual Service Data By Mode'!$G:$G,"=Full Reporter")),IF($AE$1,SUMIFS('Annual Service Data By Mode'!AP:AP,'Annual Service Data By Mode'!$C:$C,"="&amp;$C120,'Annual Service Data By Mode'!$AV:$AV,"=No"),SUMIFS('Annual Service Data By Mode'!AP:AP,'Annual Service Data By Mode'!$C:$C,"="&amp;$C120)))</f>
        <v>0</v>
      </c>
      <c r="W120" s="83">
        <f>IF($AE$6,IF($AE$1,SUMIFS('Annual Service Data By Mode'!AR:AR,'Annual Service Data By Mode'!$C:$C,"="&amp;$C120,'Annual Service Data By Mode'!$AV:$AV,"=No",'Annual Service Data By Mode'!$G:$G,"=Full Reporter"),SUMIFS('Annual Service Data By Mode'!AR:AR,'Annual Service Data By Mode'!$C:$C,"="&amp;$C120,'Annual Service Data By Mode'!$G:$G,"=Full Reporter")),IF($AE$1,SUMIFS('Annual Service Data By Mode'!AR:AR,'Annual Service Data By Mode'!$C:$C,"="&amp;$C120,'Annual Service Data By Mode'!$AV:$AV,"=No"),SUMIFS('Annual Service Data By Mode'!AR:AR,'Annual Service Data By Mode'!$C:$C,"="&amp;$C120)))</f>
        <v>7281824</v>
      </c>
      <c r="X120" s="168">
        <f>IF($AE$6,IF($AE$1,SUMIFS('Annual Service Data By Mode'!AT:AT,'Annual Service Data By Mode'!$C:$C,"="&amp;$C120,'Annual Service Data By Mode'!$AV:$AV,"=No",'Annual Service Data By Mode'!$G:$G,"=Full Reporter"),SUMIFS('Annual Service Data By Mode'!AT:AT,'Annual Service Data By Mode'!$C:$C,"="&amp;$C120,'Annual Service Data By Mode'!$G:$G,"=Full Reporter")),IF($AE$1,SUMIFS('Annual Service Data By Mode'!AT:AT,'Annual Service Data By Mode'!$C:$C,"="&amp;$C120,'Annual Service Data By Mode'!$AV:$AV,"=No"),SUMIFS('Annual Service Data By Mode'!AT:AT,'Annual Service Data By Mode'!$C:$C,"="&amp;$C120)))</f>
        <v>13268530</v>
      </c>
      <c r="Y120" s="31"/>
      <c r="Z120" s="32"/>
      <c r="AA120" s="32"/>
      <c r="AB120" s="32"/>
      <c r="AC120" s="32"/>
      <c r="AD120" s="32"/>
      <c r="AE120" s="32"/>
      <c r="AF120" s="32"/>
      <c r="AG120" s="32"/>
      <c r="AH120" s="32"/>
      <c r="AI120" s="32"/>
    </row>
    <row r="121" spans="1:35" x14ac:dyDescent="0.35">
      <c r="A121" s="34"/>
      <c r="B121" s="34"/>
      <c r="C121" s="71" t="s">
        <v>113</v>
      </c>
      <c r="D121" s="95" t="s">
        <v>1136</v>
      </c>
      <c r="E121" s="96"/>
      <c r="F121" s="83">
        <f>IF($AE$6,IF($AE$1,SUMIFS('Annual Service Data By Mode'!L:L,'Annual Service Data By Mode'!$C:$C,"="&amp;$C121,'Annual Service Data By Mode'!$AV:$AV,"=No",'Annual Service Data By Mode'!$G:$G,"=Full Reporter"),SUMIFS('Annual Service Data By Mode'!L:L,'Annual Service Data By Mode'!$C:$C,"="&amp;$C121,'Annual Service Data By Mode'!$G:$G,"=Full Reporter")),IF($AE$1,SUMIFS('Annual Service Data By Mode'!L:L,'Annual Service Data By Mode'!$C:$C,"="&amp;$C121,'Annual Service Data By Mode'!$AV:$AV,"=No"),SUMIFS('Annual Service Data By Mode'!L:L,'Annual Service Data By Mode'!$C:$C,"="&amp;$C121)))</f>
        <v>6925</v>
      </c>
      <c r="G121" s="83">
        <f>IF($AE$6,IF($AE$1,SUMIFS('Annual Service Data By Mode'!N:N,'Annual Service Data By Mode'!$C:$C,"="&amp;$C121,'Annual Service Data By Mode'!$AV:$AV,"=No",'Annual Service Data By Mode'!$G:$G,"=Full Reporter"),SUMIFS('Annual Service Data By Mode'!N:N,'Annual Service Data By Mode'!$C:$C,"="&amp;$C121,'Annual Service Data By Mode'!$G:$G,"=Full Reporter")),IF($AE$1,SUMIFS('Annual Service Data By Mode'!N:N,'Annual Service Data By Mode'!$C:$C,"="&amp;$C121,'Annual Service Data By Mode'!$AV:$AV,"=No"),SUMIFS('Annual Service Data By Mode'!N:N,'Annual Service Data By Mode'!$C:$C,"="&amp;$C121)))</f>
        <v>33</v>
      </c>
      <c r="H121" s="84">
        <f t="shared" si="24"/>
        <v>16.200534276361946</v>
      </c>
      <c r="I121" s="85">
        <f t="shared" si="25"/>
        <v>6.5929180994385943</v>
      </c>
      <c r="J121" s="84">
        <f t="shared" si="26"/>
        <v>10.356294463227613</v>
      </c>
      <c r="K121" s="84">
        <f t="shared" si="27"/>
        <v>25.448140094733336</v>
      </c>
      <c r="L121" s="83">
        <f>IF($AE$6,IF($AE$1,SUMIFS('Annual Service Data By Mode'!V:V,'Annual Service Data By Mode'!$C:$C,"="&amp;$C121,'Annual Service Data By Mode'!$AV:$AV,"=No",'Annual Service Data By Mode'!$G:$G,"=Full Reporter"),SUMIFS('Annual Service Data By Mode'!V:V,'Annual Service Data By Mode'!$C:$C,"="&amp;$C121,'Annual Service Data By Mode'!$G:$G,"=Full Reporter")),IF($AE$1,SUMIFS('Annual Service Data By Mode'!V:V,'Annual Service Data By Mode'!$C:$C,"="&amp;$C121,'Annual Service Data By Mode'!$AV:$AV,"=No"),SUMIFS('Annual Service Data By Mode'!V:V,'Annual Service Data By Mode'!$C:$C,"="&amp;$C121)))</f>
        <v>87509382</v>
      </c>
      <c r="M121" s="83">
        <f>IF($AE$6,IF($AE$1,SUMIFS('Annual Service Data By Mode'!X:X,'Annual Service Data By Mode'!$C:$C,"="&amp;$C121,'Annual Service Data By Mode'!$AV:$AV,"=No",'Annual Service Data By Mode'!$G:$G,"=Full Reporter"),SUMIFS('Annual Service Data By Mode'!X:X,'Annual Service Data By Mode'!$C:$C,"="&amp;$C121,'Annual Service Data By Mode'!$G:$G,"=Full Reporter")),IF($AE$1,SUMIFS('Annual Service Data By Mode'!X:X,'Annual Service Data By Mode'!$C:$C,"="&amp;$C121,'Annual Service Data By Mode'!$AV:$AV,"=No"),SUMIFS('Annual Service Data By Mode'!X:X,'Annual Service Data By Mode'!$C:$C,"="&amp;$C121)))</f>
        <v>166288826</v>
      </c>
      <c r="N121" s="83">
        <f>IF($AE$6,IF($AE$1,SUMIFS('Annual Service Data By Mode'!Z:Z,'Annual Service Data By Mode'!$C:$C,"="&amp;$C121,'Annual Service Data By Mode'!$AV:$AV,"=No",'Annual Service Data By Mode'!$G:$G,"=Full Reporter"),SUMIFS('Annual Service Data By Mode'!Z:Z,'Annual Service Data By Mode'!$C:$C,"="&amp;$C121,'Annual Service Data By Mode'!$G:$G,"=Full Reporter")),IF($AE$1,SUMIFS('Annual Service Data By Mode'!Z:Z,'Annual Service Data By Mode'!$C:$C,"="&amp;$C121,'Annual Service Data By Mode'!$AV:$AV,"=No"),SUMIFS('Annual Service Data By Mode'!Z:Z,'Annual Service Data By Mode'!$C:$C,"="&amp;$C121)))</f>
        <v>163583210</v>
      </c>
      <c r="O121" s="83">
        <f>IF($AE$6,IF($AE$1,SUMIFS('Annual Service Data By Mode'!AB:AB,'Annual Service Data By Mode'!$C:$C,"="&amp;$C121,'Annual Service Data By Mode'!$AV:$AV,"=No",'Annual Service Data By Mode'!$G:$G,"=Full Reporter"),SUMIFS('Annual Service Data By Mode'!AB:AB,'Annual Service Data By Mode'!$C:$C,"="&amp;$C121,'Annual Service Data By Mode'!$G:$G,"=Full Reporter")),IF($AE$1,SUMIFS('Annual Service Data By Mode'!AB:AB,'Annual Service Data By Mode'!$C:$C,"="&amp;$C121,'Annual Service Data By Mode'!$AV:$AV,"=No"),SUMIFS('Annual Service Data By Mode'!AB:AB,'Annual Service Data By Mode'!$C:$C,"="&amp;$C121)))</f>
        <v>21829071</v>
      </c>
      <c r="P121" s="83">
        <f>IF($AE$6,IF($AE$1,SUMIFS('Annual Service Data By Mode'!AD:AD,'Annual Service Data By Mode'!$C:$C,"="&amp;$C121,'Annual Service Data By Mode'!$AV:$AV,"=No",'Annual Service Data By Mode'!$G:$G,"=Full Reporter"),SUMIFS('Annual Service Data By Mode'!AD:AD,'Annual Service Data By Mode'!$C:$C,"="&amp;$C121,'Annual Service Data By Mode'!$G:$G,"=Full Reporter")),IF($AE$1,SUMIFS('Annual Service Data By Mode'!AD:AD,'Annual Service Data By Mode'!$C:$C,"="&amp;$C121,'Annual Service Data By Mode'!$AV:$AV,"=No"),SUMIFS('Annual Service Data By Mode'!AD:AD,'Annual Service Data By Mode'!$C:$C,"="&amp;$C121)))</f>
        <v>10206683</v>
      </c>
      <c r="Q121" s="83">
        <f>IF($AE$6,IF($AE$1,SUMIFS('Annual Service Data By Mode'!AF:AF,'Annual Service Data By Mode'!$C:$C,"="&amp;$C121,'Annual Service Data By Mode'!$AV:$AV,"=No",'Annual Service Data By Mode'!$G:$G,"=Full Reporter"),SUMIFS('Annual Service Data By Mode'!AF:AF,'Annual Service Data By Mode'!$C:$C,"="&amp;$C121,'Annual Service Data By Mode'!$G:$G,"=Full Reporter")),IF($AE$1,SUMIFS('Annual Service Data By Mode'!AF:AF,'Annual Service Data By Mode'!$C:$C,"="&amp;$C121,'Annual Service Data By Mode'!$AV:$AV,"=No"),SUMIFS('Annual Service Data By Mode'!AF:AF,'Annual Service Data By Mode'!$C:$C,"="&amp;$C121)))</f>
        <v>10097396</v>
      </c>
      <c r="R121" s="83">
        <f>IF($AE$6,IF($AE$1,SUMIFS('Annual Service Data By Mode'!AH:AH,'Annual Service Data By Mode'!$C:$C,"="&amp;$C121,'Annual Service Data By Mode'!$AV:$AV,"=No",'Annual Service Data By Mode'!$G:$G,"=Full Reporter"),SUMIFS('Annual Service Data By Mode'!AH:AH,'Annual Service Data By Mode'!$C:$C,"="&amp;$C121,'Annual Service Data By Mode'!$G:$G,"=Full Reporter")),IF($AE$1,SUMIFS('Annual Service Data By Mode'!AH:AH,'Annual Service Data By Mode'!$C:$C,"="&amp;$C121,'Annual Service Data By Mode'!$AV:$AV,"=No"),SUMIFS('Annual Service Data By Mode'!AH:AH,'Annual Service Data By Mode'!$C:$C,"="&amp;$C121)))</f>
        <v>1010296</v>
      </c>
      <c r="S121" s="83">
        <f>IF($AE$6,IF($AE$1,SUMIFS('Annual Service Data By Mode'!AJ:AJ,'Annual Service Data By Mode'!$C:$C,"="&amp;$C121,'Annual Service Data By Mode'!$AV:$AV,"=No",'Annual Service Data By Mode'!$G:$G,"=Full Reporter"),SUMIFS('Annual Service Data By Mode'!AJ:AJ,'Annual Service Data By Mode'!$C:$C,"="&amp;$C121,'Annual Service Data By Mode'!$G:$G,"=Full Reporter")),IF($AE$1,SUMIFS('Annual Service Data By Mode'!AJ:AJ,'Annual Service Data By Mode'!$C:$C,"="&amp;$C121,'Annual Service Data By Mode'!$AV:$AV,"=No"),SUMIFS('Annual Service Data By Mode'!AJ:AJ,'Annual Service Data By Mode'!$C:$C,"="&amp;$C121)))</f>
        <v>1905506</v>
      </c>
      <c r="T121" s="83">
        <f>IF($AE$6,IF($AE$1,SUMIFS('Annual Service Data By Mode'!AL:AL,'Annual Service Data By Mode'!$C:$C,"="&amp;$C121,'Annual Service Data By Mode'!$AV:$AV,"=No",'Annual Service Data By Mode'!$G:$G,"=Full Reporter"),SUMIFS('Annual Service Data By Mode'!AL:AL,'Annual Service Data By Mode'!$C:$C,"="&amp;$C121,'Annual Service Data By Mode'!$G:$G,"=Full Reporter")),IF($AE$1,SUMIFS('Annual Service Data By Mode'!AL:AL,'Annual Service Data By Mode'!$C:$C,"="&amp;$C121,'Annual Service Data By Mode'!$AV:$AV,"=No"),SUMIFS('Annual Service Data By Mode'!AL:AL,'Annual Service Data By Mode'!$C:$C,"="&amp;$C121)))</f>
        <v>1853916</v>
      </c>
      <c r="U121" s="83">
        <f>IF($AE$6,IF($AE$1,SUMIFS('Annual Service Data By Mode'!AN:AN,'Annual Service Data By Mode'!$C:$C,"="&amp;$C121,'Annual Service Data By Mode'!$AV:$AV,"=No",'Annual Service Data By Mode'!$G:$G,"=Full Reporter"),SUMIFS('Annual Service Data By Mode'!AN:AN,'Annual Service Data By Mode'!$C:$C,"="&amp;$C121,'Annual Service Data By Mode'!$G:$G,"=Full Reporter")),IF($AE$1,SUMIFS('Annual Service Data By Mode'!AN:AN,'Annual Service Data By Mode'!$C:$C,"="&amp;$C121,'Annual Service Data By Mode'!$AV:$AV,"=No"),SUMIFS('Annual Service Data By Mode'!AN:AN,'Annual Service Data By Mode'!$C:$C,"="&amp;$C121)))</f>
        <v>114139</v>
      </c>
      <c r="V121" s="83">
        <f>IF($AE$6,IF($AE$1,SUMIFS('Annual Service Data By Mode'!AP:AP,'Annual Service Data By Mode'!$C:$C,"="&amp;$C121,'Annual Service Data By Mode'!$AV:$AV,"=No",'Annual Service Data By Mode'!$G:$G,"=Full Reporter"),SUMIFS('Annual Service Data By Mode'!AP:AP,'Annual Service Data By Mode'!$C:$C,"="&amp;$C121,'Annual Service Data By Mode'!$G:$G,"=Full Reporter")),IF($AE$1,SUMIFS('Annual Service Data By Mode'!AP:AP,'Annual Service Data By Mode'!$C:$C,"="&amp;$C121,'Annual Service Data By Mode'!$AV:$AV,"=No"),SUMIFS('Annual Service Data By Mode'!AP:AP,'Annual Service Data By Mode'!$C:$C,"="&amp;$C121)))</f>
        <v>110488</v>
      </c>
      <c r="W121" s="83">
        <f>IF($AE$6,IF($AE$1,SUMIFS('Annual Service Data By Mode'!AR:AR,'Annual Service Data By Mode'!$C:$C,"="&amp;$C121,'Annual Service Data By Mode'!$AV:$AV,"=No",'Annual Service Data By Mode'!$G:$G,"=Full Reporter"),SUMIFS('Annual Service Data By Mode'!AR:AR,'Annual Service Data By Mode'!$C:$C,"="&amp;$C121,'Annual Service Data By Mode'!$G:$G,"=Full Reporter")),IF($AE$1,SUMIFS('Annual Service Data By Mode'!AR:AR,'Annual Service Data By Mode'!$C:$C,"="&amp;$C121,'Annual Service Data By Mode'!$AV:$AV,"=No"),SUMIFS('Annual Service Data By Mode'!AR:AR,'Annual Service Data By Mode'!$C:$C,"="&amp;$C121)))</f>
        <v>256959948</v>
      </c>
      <c r="X121" s="168">
        <f>IF($AE$6,IF($AE$1,SUMIFS('Annual Service Data By Mode'!AT:AT,'Annual Service Data By Mode'!$C:$C,"="&amp;$C121,'Annual Service Data By Mode'!$AV:$AV,"=No",'Annual Service Data By Mode'!$G:$G,"=Full Reporter"),SUMIFS('Annual Service Data By Mode'!AT:AT,'Annual Service Data By Mode'!$C:$C,"="&amp;$C121,'Annual Service Data By Mode'!$G:$G,"=Full Reporter")),IF($AE$1,SUMIFS('Annual Service Data By Mode'!AT:AT,'Annual Service Data By Mode'!$C:$C,"="&amp;$C121,'Annual Service Data By Mode'!$AV:$AV,"=No"),SUMIFS('Annual Service Data By Mode'!AT:AT,'Annual Service Data By Mode'!$C:$C,"="&amp;$C121)))</f>
        <v>1694115892</v>
      </c>
      <c r="Y121" s="31"/>
      <c r="Z121" s="32"/>
      <c r="AA121" s="32"/>
      <c r="AB121" s="32"/>
      <c r="AC121" s="32"/>
      <c r="AD121" s="32"/>
      <c r="AE121" s="32"/>
      <c r="AF121" s="32"/>
      <c r="AG121" s="32"/>
      <c r="AH121" s="32"/>
      <c r="AI121" s="32"/>
    </row>
    <row r="122" spans="1:35" x14ac:dyDescent="0.35">
      <c r="A122" s="34"/>
      <c r="B122" s="34"/>
      <c r="C122" s="71" t="s">
        <v>117</v>
      </c>
      <c r="D122" s="95" t="s">
        <v>6251</v>
      </c>
      <c r="E122" s="96"/>
      <c r="F122" s="83">
        <f>IF($AE$6,IF($AE$1,SUMIFS('Annual Service Data By Mode'!L:L,'Annual Service Data By Mode'!$C:$C,"="&amp;$C122,'Annual Service Data By Mode'!$AV:$AV,"=No",'Annual Service Data By Mode'!$G:$G,"=Full Reporter"),SUMIFS('Annual Service Data By Mode'!L:L,'Annual Service Data By Mode'!$C:$C,"="&amp;$C122,'Annual Service Data By Mode'!$G:$G,"=Full Reporter")),IF($AE$1,SUMIFS('Annual Service Data By Mode'!L:L,'Annual Service Data By Mode'!$C:$C,"="&amp;$C122,'Annual Service Data By Mode'!$AV:$AV,"=No"),SUMIFS('Annual Service Data By Mode'!L:L,'Annual Service Data By Mode'!$C:$C,"="&amp;$C122)))</f>
        <v>1534</v>
      </c>
      <c r="G122" s="83">
        <f>IF($AE$6,IF($AE$1,SUMIFS('Annual Service Data By Mode'!N:N,'Annual Service Data By Mode'!$C:$C,"="&amp;$C122,'Annual Service Data By Mode'!$AV:$AV,"=No",'Annual Service Data By Mode'!$G:$G,"=Full Reporter"),SUMIFS('Annual Service Data By Mode'!N:N,'Annual Service Data By Mode'!$C:$C,"="&amp;$C122,'Annual Service Data By Mode'!$G:$G,"=Full Reporter")),IF($AE$1,SUMIFS('Annual Service Data By Mode'!N:N,'Annual Service Data By Mode'!$C:$C,"="&amp;$C122,'Annual Service Data By Mode'!$AV:$AV,"=No"),SUMIFS('Annual Service Data By Mode'!N:N,'Annual Service Data By Mode'!$C:$C,"="&amp;$C122)))</f>
        <v>1</v>
      </c>
      <c r="H122" s="84">
        <f t="shared" si="24"/>
        <v>13.653791728769731</v>
      </c>
      <c r="I122" s="85">
        <f t="shared" si="25"/>
        <v>3.3691626329937474</v>
      </c>
      <c r="J122" s="84">
        <f t="shared" si="26"/>
        <v>4.408424016447257</v>
      </c>
      <c r="K122" s="84">
        <f t="shared" si="27"/>
        <v>17.865478734457131</v>
      </c>
      <c r="L122" s="83">
        <f>IF($AE$6,IF($AE$1,SUMIFS('Annual Service Data By Mode'!V:V,'Annual Service Data By Mode'!$C:$C,"="&amp;$C122,'Annual Service Data By Mode'!$AV:$AV,"=No",'Annual Service Data By Mode'!$G:$G,"=Full Reporter"),SUMIFS('Annual Service Data By Mode'!V:V,'Annual Service Data By Mode'!$C:$C,"="&amp;$C122,'Annual Service Data By Mode'!$G:$G,"=Full Reporter")),IF($AE$1,SUMIFS('Annual Service Data By Mode'!V:V,'Annual Service Data By Mode'!$C:$C,"="&amp;$C122,'Annual Service Data By Mode'!$AV:$AV,"=No"),SUMIFS('Annual Service Data By Mode'!V:V,'Annual Service Data By Mode'!$C:$C,"="&amp;$C122)))</f>
        <v>29441789</v>
      </c>
      <c r="M122" s="83">
        <f>IF($AE$6,IF($AE$1,SUMIFS('Annual Service Data By Mode'!X:X,'Annual Service Data By Mode'!$C:$C,"="&amp;$C122,'Annual Service Data By Mode'!$AV:$AV,"=No",'Annual Service Data By Mode'!$G:$G,"=Full Reporter"),SUMIFS('Annual Service Data By Mode'!X:X,'Annual Service Data By Mode'!$C:$C,"="&amp;$C122,'Annual Service Data By Mode'!$G:$G,"=Full Reporter")),IF($AE$1,SUMIFS('Annual Service Data By Mode'!X:X,'Annual Service Data By Mode'!$C:$C,"="&amp;$C122,'Annual Service Data By Mode'!$AV:$AV,"=No"),SUMIFS('Annual Service Data By Mode'!X:X,'Annual Service Data By Mode'!$C:$C,"="&amp;$C122)))</f>
        <v>43990842</v>
      </c>
      <c r="N122" s="83">
        <f>IF($AE$6,IF($AE$1,SUMIFS('Annual Service Data By Mode'!Z:Z,'Annual Service Data By Mode'!$C:$C,"="&amp;$C122,'Annual Service Data By Mode'!$AV:$AV,"=No",'Annual Service Data By Mode'!$G:$G,"=Full Reporter"),SUMIFS('Annual Service Data By Mode'!Z:Z,'Annual Service Data By Mode'!$C:$C,"="&amp;$C122,'Annual Service Data By Mode'!$G:$G,"=Full Reporter")),IF($AE$1,SUMIFS('Annual Service Data By Mode'!Z:Z,'Annual Service Data By Mode'!$C:$C,"="&amp;$C122,'Annual Service Data By Mode'!$AV:$AV,"=No"),SUMIFS('Annual Service Data By Mode'!Z:Z,'Annual Service Data By Mode'!$C:$C,"="&amp;$C122)))</f>
        <v>53223709</v>
      </c>
      <c r="O122" s="83">
        <f>IF($AE$6,IF($AE$1,SUMIFS('Annual Service Data By Mode'!AB:AB,'Annual Service Data By Mode'!$C:$C,"="&amp;$C122,'Annual Service Data By Mode'!$AV:$AV,"=No",'Annual Service Data By Mode'!$G:$G,"=Full Reporter"),SUMIFS('Annual Service Data By Mode'!AB:AB,'Annual Service Data By Mode'!$C:$C,"="&amp;$C122,'Annual Service Data By Mode'!$G:$G,"=Full Reporter")),IF($AE$1,SUMIFS('Annual Service Data By Mode'!AB:AB,'Annual Service Data By Mode'!$C:$C,"="&amp;$C122,'Annual Service Data By Mode'!$AV:$AV,"=No"),SUMIFS('Annual Service Data By Mode'!AB:AB,'Annual Service Data By Mode'!$C:$C,"="&amp;$C122)))</f>
        <v>4881547</v>
      </c>
      <c r="P122" s="83">
        <f>IF($AE$6,IF($AE$1,SUMIFS('Annual Service Data By Mode'!AD:AD,'Annual Service Data By Mode'!$C:$C,"="&amp;$C122,'Annual Service Data By Mode'!$AV:$AV,"=No",'Annual Service Data By Mode'!$G:$G,"=Full Reporter"),SUMIFS('Annual Service Data By Mode'!AD:AD,'Annual Service Data By Mode'!$C:$C,"="&amp;$C122,'Annual Service Data By Mode'!$G:$G,"=Full Reporter")),IF($AE$1,SUMIFS('Annual Service Data By Mode'!AD:AD,'Annual Service Data By Mode'!$C:$C,"="&amp;$C122,'Annual Service Data By Mode'!$AV:$AV,"=No"),SUMIFS('Annual Service Data By Mode'!AD:AD,'Annual Service Data By Mode'!$C:$C,"="&amp;$C122)))</f>
        <v>3089331</v>
      </c>
      <c r="Q122" s="83">
        <f>IF($AE$6,IF($AE$1,SUMIFS('Annual Service Data By Mode'!AF:AF,'Annual Service Data By Mode'!$C:$C,"="&amp;$C122,'Annual Service Data By Mode'!$AV:$AV,"=No",'Annual Service Data By Mode'!$G:$G,"=Full Reporter"),SUMIFS('Annual Service Data By Mode'!AF:AF,'Annual Service Data By Mode'!$C:$C,"="&amp;$C122,'Annual Service Data By Mode'!$G:$G,"=Full Reporter")),IF($AE$1,SUMIFS('Annual Service Data By Mode'!AF:AF,'Annual Service Data By Mode'!$C:$C,"="&amp;$C122,'Annual Service Data By Mode'!$AV:$AV,"=No"),SUMIFS('Annual Service Data By Mode'!AF:AF,'Annual Service Data By Mode'!$C:$C,"="&amp;$C122)))</f>
        <v>3898090</v>
      </c>
      <c r="R122" s="83">
        <f>IF($AE$6,IF($AE$1,SUMIFS('Annual Service Data By Mode'!AH:AH,'Annual Service Data By Mode'!$C:$C,"="&amp;$C122,'Annual Service Data By Mode'!$AV:$AV,"=No",'Annual Service Data By Mode'!$G:$G,"=Full Reporter"),SUMIFS('Annual Service Data By Mode'!AH:AH,'Annual Service Data By Mode'!$C:$C,"="&amp;$C122,'Annual Service Data By Mode'!$G:$G,"=Full Reporter")),IF($AE$1,SUMIFS('Annual Service Data By Mode'!AH:AH,'Annual Service Data By Mode'!$C:$C,"="&amp;$C122,'Annual Service Data By Mode'!$AV:$AV,"=No"),SUMIFS('Annual Service Data By Mode'!AH:AH,'Annual Service Data By Mode'!$C:$C,"="&amp;$C122)))</f>
        <v>231230</v>
      </c>
      <c r="S122" s="83">
        <f>IF($AE$6,IF($AE$1,SUMIFS('Annual Service Data By Mode'!AJ:AJ,'Annual Service Data By Mode'!$C:$C,"="&amp;$C122,'Annual Service Data By Mode'!$AV:$AV,"=No",'Annual Service Data By Mode'!$G:$G,"=Full Reporter"),SUMIFS('Annual Service Data By Mode'!AJ:AJ,'Annual Service Data By Mode'!$C:$C,"="&amp;$C122,'Annual Service Data By Mode'!$G:$G,"=Full Reporter")),IF($AE$1,SUMIFS('Annual Service Data By Mode'!AJ:AJ,'Annual Service Data By Mode'!$C:$C,"="&amp;$C122,'Annual Service Data By Mode'!$AV:$AV,"=No"),SUMIFS('Annual Service Data By Mode'!AJ:AJ,'Annual Service Data By Mode'!$C:$C,"="&amp;$C122)))</f>
        <v>17303</v>
      </c>
      <c r="T122" s="83">
        <f>IF($AE$6,IF($AE$1,SUMIFS('Annual Service Data By Mode'!AL:AL,'Annual Service Data By Mode'!$C:$C,"="&amp;$C122,'Annual Service Data By Mode'!$AV:$AV,"=No",'Annual Service Data By Mode'!$G:$G,"=Full Reporter"),SUMIFS('Annual Service Data By Mode'!AL:AL,'Annual Service Data By Mode'!$C:$C,"="&amp;$C122,'Annual Service Data By Mode'!$G:$G,"=Full Reporter")),IF($AE$1,SUMIFS('Annual Service Data By Mode'!AL:AL,'Annual Service Data By Mode'!$C:$C,"="&amp;$C122,'Annual Service Data By Mode'!$AV:$AV,"=No"),SUMIFS('Annual Service Data By Mode'!AL:AL,'Annual Service Data By Mode'!$C:$C,"="&amp;$C122)))</f>
        <v>17233</v>
      </c>
      <c r="U122" s="83">
        <f>IF($AE$6,IF($AE$1,SUMIFS('Annual Service Data By Mode'!AN:AN,'Annual Service Data By Mode'!$C:$C,"="&amp;$C122,'Annual Service Data By Mode'!$AV:$AV,"=No",'Annual Service Data By Mode'!$G:$G,"=Full Reporter"),SUMIFS('Annual Service Data By Mode'!AN:AN,'Annual Service Data By Mode'!$C:$C,"="&amp;$C122,'Annual Service Data By Mode'!$G:$G,"=Full Reporter")),IF($AE$1,SUMIFS('Annual Service Data By Mode'!AN:AN,'Annual Service Data By Mode'!$C:$C,"="&amp;$C122,'Annual Service Data By Mode'!$AV:$AV,"=No"),SUMIFS('Annual Service Data By Mode'!AN:AN,'Annual Service Data By Mode'!$C:$C,"="&amp;$C122)))</f>
        <v>2582</v>
      </c>
      <c r="V122" s="83">
        <f>IF($AE$6,IF($AE$1,SUMIFS('Annual Service Data By Mode'!AP:AP,'Annual Service Data By Mode'!$C:$C,"="&amp;$C122,'Annual Service Data By Mode'!$AV:$AV,"=No",'Annual Service Data By Mode'!$G:$G,"=Full Reporter"),SUMIFS('Annual Service Data By Mode'!AP:AP,'Annual Service Data By Mode'!$C:$C,"="&amp;$C122,'Annual Service Data By Mode'!$G:$G,"=Full Reporter")),IF($AE$1,SUMIFS('Annual Service Data By Mode'!AP:AP,'Annual Service Data By Mode'!$C:$C,"="&amp;$C122,'Annual Service Data By Mode'!$AV:$AV,"=No"),SUMIFS('Annual Service Data By Mode'!AP:AP,'Annual Service Data By Mode'!$C:$C,"="&amp;$C122)))</f>
        <v>2420</v>
      </c>
      <c r="W122" s="83">
        <f>IF($AE$6,IF($AE$1,SUMIFS('Annual Service Data By Mode'!AR:AR,'Annual Service Data By Mode'!$C:$C,"="&amp;$C122,'Annual Service Data By Mode'!$AV:$AV,"=No",'Annual Service Data By Mode'!$G:$G,"=Full Reporter"),SUMIFS('Annual Service Data By Mode'!AR:AR,'Annual Service Data By Mode'!$C:$C,"="&amp;$C122,'Annual Service Data By Mode'!$G:$G,"=Full Reporter")),IF($AE$1,SUMIFS('Annual Service Data By Mode'!AR:AR,'Annual Service Data By Mode'!$C:$C,"="&amp;$C122,'Annual Service Data By Mode'!$AV:$AV,"=No"),SUMIFS('Annual Service Data By Mode'!AR:AR,'Annual Service Data By Mode'!$C:$C,"="&amp;$C122)))</f>
        <v>69641244</v>
      </c>
      <c r="X122" s="168">
        <f>IF($AE$6,IF($AE$1,SUMIFS('Annual Service Data By Mode'!AT:AT,'Annual Service Data By Mode'!$C:$C,"="&amp;$C122,'Annual Service Data By Mode'!$AV:$AV,"=No",'Annual Service Data By Mode'!$G:$G,"=Full Reporter"),SUMIFS('Annual Service Data By Mode'!AT:AT,'Annual Service Data By Mode'!$C:$C,"="&amp;$C122,'Annual Service Data By Mode'!$G:$G,"=Full Reporter")),IF($AE$1,SUMIFS('Annual Service Data By Mode'!AT:AT,'Annual Service Data By Mode'!$C:$C,"="&amp;$C122,'Annual Service Data By Mode'!$AV:$AV,"=No"),SUMIFS('Annual Service Data By Mode'!AT:AT,'Annual Service Data By Mode'!$C:$C,"="&amp;$C122)))</f>
        <v>234632677</v>
      </c>
      <c r="Y122" s="31"/>
      <c r="Z122" s="32"/>
      <c r="AA122" s="32"/>
      <c r="AB122" s="32"/>
      <c r="AC122" s="32"/>
      <c r="AD122" s="32"/>
      <c r="AE122" s="32"/>
      <c r="AF122" s="32"/>
      <c r="AG122" s="32"/>
      <c r="AH122" s="32"/>
      <c r="AI122" s="32"/>
    </row>
    <row r="123" spans="1:35" x14ac:dyDescent="0.35">
      <c r="A123" s="34"/>
      <c r="B123" s="34"/>
      <c r="C123" s="71" t="s">
        <v>120</v>
      </c>
      <c r="D123" s="95" t="s">
        <v>6252</v>
      </c>
      <c r="E123" s="96"/>
      <c r="F123" s="83">
        <f>IF($AE$6,IF($AE$1,SUMIFS('Annual Service Data By Mode'!L:L,'Annual Service Data By Mode'!$C:$C,"="&amp;$C123,'Annual Service Data By Mode'!$AV:$AV,"=No",'Annual Service Data By Mode'!$G:$G,"=Full Reporter"),SUMIFS('Annual Service Data By Mode'!L:L,'Annual Service Data By Mode'!$C:$C,"="&amp;$C123,'Annual Service Data By Mode'!$G:$G,"=Full Reporter")),IF($AE$1,SUMIFS('Annual Service Data By Mode'!L:L,'Annual Service Data By Mode'!$C:$C,"="&amp;$C123,'Annual Service Data By Mode'!$AV:$AV,"=No"),SUMIFS('Annual Service Data By Mode'!L:L,'Annual Service Data By Mode'!$C:$C,"="&amp;$C123)))</f>
        <v>416</v>
      </c>
      <c r="G123" s="83">
        <f>IF($AE$6,IF($AE$1,SUMIFS('Annual Service Data By Mode'!N:N,'Annual Service Data By Mode'!$C:$C,"="&amp;$C123,'Annual Service Data By Mode'!$AV:$AV,"=No",'Annual Service Data By Mode'!$G:$G,"=Full Reporter"),SUMIFS('Annual Service Data By Mode'!N:N,'Annual Service Data By Mode'!$C:$C,"="&amp;$C123,'Annual Service Data By Mode'!$G:$G,"=Full Reporter")),IF($AE$1,SUMIFS('Annual Service Data By Mode'!N:N,'Annual Service Data By Mode'!$C:$C,"="&amp;$C123,'Annual Service Data By Mode'!$AV:$AV,"=No"),SUMIFS('Annual Service Data By Mode'!N:N,'Annual Service Data By Mode'!$C:$C,"="&amp;$C123)))</f>
        <v>64</v>
      </c>
      <c r="H123" s="84">
        <f t="shared" si="24"/>
        <v>14.989727016901497</v>
      </c>
      <c r="I123" s="85">
        <f t="shared" si="25"/>
        <v>2.6378355099531414</v>
      </c>
      <c r="J123" s="84">
        <f t="shared" si="26"/>
        <v>2.0209956097099533</v>
      </c>
      <c r="K123" s="84">
        <f t="shared" si="27"/>
        <v>11.484481264128084</v>
      </c>
      <c r="L123" s="83">
        <f>IF($AE$6,IF($AE$1,SUMIFS('Annual Service Data By Mode'!V:V,'Annual Service Data By Mode'!$C:$C,"="&amp;$C123,'Annual Service Data By Mode'!$AV:$AV,"=No",'Annual Service Data By Mode'!$G:$G,"=Full Reporter"),SUMIFS('Annual Service Data By Mode'!V:V,'Annual Service Data By Mode'!$C:$C,"="&amp;$C123,'Annual Service Data By Mode'!$G:$G,"=Full Reporter")),IF($AE$1,SUMIFS('Annual Service Data By Mode'!V:V,'Annual Service Data By Mode'!$C:$C,"="&amp;$C123,'Annual Service Data By Mode'!$AV:$AV,"=No"),SUMIFS('Annual Service Data By Mode'!V:V,'Annual Service Data By Mode'!$C:$C,"="&amp;$C123)))</f>
        <v>4959467</v>
      </c>
      <c r="M123" s="83">
        <f>IF($AE$6,IF($AE$1,SUMIFS('Annual Service Data By Mode'!X:X,'Annual Service Data By Mode'!$C:$C,"="&amp;$C123,'Annual Service Data By Mode'!$AV:$AV,"=No",'Annual Service Data By Mode'!$G:$G,"=Full Reporter"),SUMIFS('Annual Service Data By Mode'!X:X,'Annual Service Data By Mode'!$C:$C,"="&amp;$C123,'Annual Service Data By Mode'!$G:$G,"=Full Reporter")),IF($AE$1,SUMIFS('Annual Service Data By Mode'!X:X,'Annual Service Data By Mode'!$C:$C,"="&amp;$C123,'Annual Service Data By Mode'!$AV:$AV,"=No"),SUMIFS('Annual Service Data By Mode'!X:X,'Annual Service Data By Mode'!$C:$C,"="&amp;$C123)))</f>
        <v>5783039</v>
      </c>
      <c r="N123" s="83">
        <f>IF($AE$6,IF($AE$1,SUMIFS('Annual Service Data By Mode'!Z:Z,'Annual Service Data By Mode'!$C:$C,"="&amp;$C123,'Annual Service Data By Mode'!$AV:$AV,"=No",'Annual Service Data By Mode'!$G:$G,"=Full Reporter"),SUMIFS('Annual Service Data By Mode'!Z:Z,'Annual Service Data By Mode'!$C:$C,"="&amp;$C123,'Annual Service Data By Mode'!$G:$G,"=Full Reporter")),IF($AE$1,SUMIFS('Annual Service Data By Mode'!Z:Z,'Annual Service Data By Mode'!$C:$C,"="&amp;$C123,'Annual Service Data By Mode'!$AV:$AV,"=No"),SUMIFS('Annual Service Data By Mode'!Z:Z,'Annual Service Data By Mode'!$C:$C,"="&amp;$C123)))</f>
        <v>12347248</v>
      </c>
      <c r="O123" s="83">
        <f>IF($AE$6,IF($AE$1,SUMIFS('Annual Service Data By Mode'!AB:AB,'Annual Service Data By Mode'!$C:$C,"="&amp;$C123,'Annual Service Data By Mode'!$AV:$AV,"=No",'Annual Service Data By Mode'!$G:$G,"=Full Reporter"),SUMIFS('Annual Service Data By Mode'!AB:AB,'Annual Service Data By Mode'!$C:$C,"="&amp;$C123,'Annual Service Data By Mode'!$G:$G,"=Full Reporter")),IF($AE$1,SUMIFS('Annual Service Data By Mode'!AB:AB,'Annual Service Data By Mode'!$C:$C,"="&amp;$C123,'Annual Service Data By Mode'!$AV:$AV,"=No"),SUMIFS('Annual Service Data By Mode'!AB:AB,'Annual Service Data By Mode'!$C:$C,"="&amp;$C123)))</f>
        <v>206620</v>
      </c>
      <c r="P123" s="83">
        <f>IF($AE$6,IF($AE$1,SUMIFS('Annual Service Data By Mode'!AD:AD,'Annual Service Data By Mode'!$C:$C,"="&amp;$C123,'Annual Service Data By Mode'!$AV:$AV,"=No",'Annual Service Data By Mode'!$G:$G,"=Full Reporter"),SUMIFS('Annual Service Data By Mode'!AD:AD,'Annual Service Data By Mode'!$C:$C,"="&amp;$C123,'Annual Service Data By Mode'!$G:$G,"=Full Reporter")),IF($AE$1,SUMIFS('Annual Service Data By Mode'!AD:AD,'Annual Service Data By Mode'!$C:$C,"="&amp;$C123,'Annual Service Data By Mode'!$AV:$AV,"=No"),SUMIFS('Annual Service Data By Mode'!AD:AD,'Annual Service Data By Mode'!$C:$C,"="&amp;$C123)))</f>
        <v>451201</v>
      </c>
      <c r="Q123" s="83">
        <f>IF($AE$6,IF($AE$1,SUMIFS('Annual Service Data By Mode'!AF:AF,'Annual Service Data By Mode'!$C:$C,"="&amp;$C123,'Annual Service Data By Mode'!$AV:$AV,"=No",'Annual Service Data By Mode'!$G:$G,"=Full Reporter"),SUMIFS('Annual Service Data By Mode'!AF:AF,'Annual Service Data By Mode'!$C:$C,"="&amp;$C123,'Annual Service Data By Mode'!$G:$G,"=Full Reporter")),IF($AE$1,SUMIFS('Annual Service Data By Mode'!AF:AF,'Annual Service Data By Mode'!$C:$C,"="&amp;$C123,'Annual Service Data By Mode'!$AV:$AV,"=No"),SUMIFS('Annual Service Data By Mode'!AF:AF,'Annual Service Data By Mode'!$C:$C,"="&amp;$C123)))</f>
        <v>823714</v>
      </c>
      <c r="R123" s="83">
        <f>IF($AE$6,IF($AE$1,SUMIFS('Annual Service Data By Mode'!AH:AH,'Annual Service Data By Mode'!$C:$C,"="&amp;$C123,'Annual Service Data By Mode'!$AV:$AV,"=No",'Annual Service Data By Mode'!$G:$G,"=Full Reporter"),SUMIFS('Annual Service Data By Mode'!AH:AH,'Annual Service Data By Mode'!$C:$C,"="&amp;$C123,'Annual Service Data By Mode'!$G:$G,"=Full Reporter")),IF($AE$1,SUMIFS('Annual Service Data By Mode'!AH:AH,'Annual Service Data By Mode'!$C:$C,"="&amp;$C123,'Annual Service Data By Mode'!$AV:$AV,"=No"),SUMIFS('Annual Service Data By Mode'!AH:AH,'Annual Service Data By Mode'!$C:$C,"="&amp;$C123)))</f>
        <v>14893</v>
      </c>
      <c r="S123" s="83">
        <f>IF($AE$6,IF($AE$1,SUMIFS('Annual Service Data By Mode'!AJ:AJ,'Annual Service Data By Mode'!$C:$C,"="&amp;$C123,'Annual Service Data By Mode'!$AV:$AV,"=No",'Annual Service Data By Mode'!$G:$G,"=Full Reporter"),SUMIFS('Annual Service Data By Mode'!AJ:AJ,'Annual Service Data By Mode'!$C:$C,"="&amp;$C123,'Annual Service Data By Mode'!$G:$G,"=Full Reporter")),IF($AE$1,SUMIFS('Annual Service Data By Mode'!AJ:AJ,'Annual Service Data By Mode'!$C:$C,"="&amp;$C123,'Annual Service Data By Mode'!$AV:$AV,"=No"),SUMIFS('Annual Service Data By Mode'!AJ:AJ,'Annual Service Data By Mode'!$C:$C,"="&amp;$C123)))</f>
        <v>758589</v>
      </c>
      <c r="T123" s="83">
        <f>IF($AE$6,IF($AE$1,SUMIFS('Annual Service Data By Mode'!AL:AL,'Annual Service Data By Mode'!$C:$C,"="&amp;$C123,'Annual Service Data By Mode'!$AV:$AV,"=No",'Annual Service Data By Mode'!$G:$G,"=Full Reporter"),SUMIFS('Annual Service Data By Mode'!AL:AL,'Annual Service Data By Mode'!$C:$C,"="&amp;$C123,'Annual Service Data By Mode'!$G:$G,"=Full Reporter")),IF($AE$1,SUMIFS('Annual Service Data By Mode'!AL:AL,'Annual Service Data By Mode'!$C:$C,"="&amp;$C123,'Annual Service Data By Mode'!$AV:$AV,"=No"),SUMIFS('Annual Service Data By Mode'!AL:AL,'Annual Service Data By Mode'!$C:$C,"="&amp;$C123)))</f>
        <v>736520</v>
      </c>
      <c r="U123" s="83">
        <f>IF($AE$6,IF($AE$1,SUMIFS('Annual Service Data By Mode'!AN:AN,'Annual Service Data By Mode'!$C:$C,"="&amp;$C123,'Annual Service Data By Mode'!$AV:$AV,"=No",'Annual Service Data By Mode'!$G:$G,"=Full Reporter"),SUMIFS('Annual Service Data By Mode'!AN:AN,'Annual Service Data By Mode'!$C:$C,"="&amp;$C123,'Annual Service Data By Mode'!$G:$G,"=Full Reporter")),IF($AE$1,SUMIFS('Annual Service Data By Mode'!AN:AN,'Annual Service Data By Mode'!$C:$C,"="&amp;$C123,'Annual Service Data By Mode'!$AV:$AV,"=No"),SUMIFS('Annual Service Data By Mode'!AN:AN,'Annual Service Data By Mode'!$C:$C,"="&amp;$C123)))</f>
        <v>140253</v>
      </c>
      <c r="V123" s="83">
        <f>IF($AE$6,IF($AE$1,SUMIFS('Annual Service Data By Mode'!AP:AP,'Annual Service Data By Mode'!$C:$C,"="&amp;$C123,'Annual Service Data By Mode'!$AV:$AV,"=No",'Annual Service Data By Mode'!$G:$G,"=Full Reporter"),SUMIFS('Annual Service Data By Mode'!AP:AP,'Annual Service Data By Mode'!$C:$C,"="&amp;$C123,'Annual Service Data By Mode'!$G:$G,"=Full Reporter")),IF($AE$1,SUMIFS('Annual Service Data By Mode'!AP:AP,'Annual Service Data By Mode'!$C:$C,"="&amp;$C123,'Annual Service Data By Mode'!$AV:$AV,"=No"),SUMIFS('Annual Service Data By Mode'!AP:AP,'Annual Service Data By Mode'!$C:$C,"="&amp;$C123)))</f>
        <v>135058</v>
      </c>
      <c r="W123" s="83">
        <f>IF($AE$6,IF($AE$1,SUMIFS('Annual Service Data By Mode'!AR:AR,'Annual Service Data By Mode'!$C:$C,"="&amp;$C123,'Annual Service Data By Mode'!$AV:$AV,"=No",'Annual Service Data By Mode'!$G:$G,"=Full Reporter"),SUMIFS('Annual Service Data By Mode'!AR:AR,'Annual Service Data By Mode'!$C:$C,"="&amp;$C123,'Annual Service Data By Mode'!$G:$G,"=Full Reporter")),IF($AE$1,SUMIFS('Annual Service Data By Mode'!AR:AR,'Annual Service Data By Mode'!$C:$C,"="&amp;$C123,'Annual Service Data By Mode'!$AV:$AV,"=No"),SUMIFS('Annual Service Data By Mode'!AR:AR,'Annual Service Data By Mode'!$C:$C,"="&amp;$C123)))</f>
        <v>9459928</v>
      </c>
      <c r="X123" s="168">
        <f>IF($AE$6,IF($AE$1,SUMIFS('Annual Service Data By Mode'!AT:AT,'Annual Service Data By Mode'!$C:$C,"="&amp;$C123,'Annual Service Data By Mode'!$AV:$AV,"=No",'Annual Service Data By Mode'!$G:$G,"=Full Reporter"),SUMIFS('Annual Service Data By Mode'!AT:AT,'Annual Service Data By Mode'!$C:$C,"="&amp;$C123,'Annual Service Data By Mode'!$G:$G,"=Full Reporter")),IF($AE$1,SUMIFS('Annual Service Data By Mode'!AT:AT,'Annual Service Data By Mode'!$C:$C,"="&amp;$C123,'Annual Service Data By Mode'!$AV:$AV,"=No"),SUMIFS('Annual Service Data By Mode'!AT:AT,'Annual Service Data By Mode'!$C:$C,"="&amp;$C123)))</f>
        <v>24953734</v>
      </c>
      <c r="Y123" s="31"/>
      <c r="Z123" s="32"/>
      <c r="AA123" s="32"/>
      <c r="AB123" s="32"/>
      <c r="AC123" s="32"/>
      <c r="AD123" s="32"/>
      <c r="AE123" s="32"/>
      <c r="AF123" s="32"/>
      <c r="AG123" s="32"/>
      <c r="AH123" s="32"/>
      <c r="AI123" s="32"/>
    </row>
    <row r="124" spans="1:35" ht="15" thickBot="1" x14ac:dyDescent="0.4">
      <c r="A124" s="34"/>
      <c r="B124" s="34"/>
      <c r="C124" s="97" t="s">
        <v>201</v>
      </c>
      <c r="D124" s="185" t="s">
        <v>6253</v>
      </c>
      <c r="E124" s="186"/>
      <c r="F124" s="152">
        <f>IF($AE$6,IF($AE$1,SUMIFS('Annual Service Data By Mode'!L:L,'Annual Service Data By Mode'!$C:$C,"="&amp;$C124,'Annual Service Data By Mode'!$AV:$AV,"=No",'Annual Service Data By Mode'!$G:$G,"=Full Reporter"),SUMIFS('Annual Service Data By Mode'!L:L,'Annual Service Data By Mode'!$C:$C,"="&amp;$C124,'Annual Service Data By Mode'!$G:$G,"=Full Reporter")),IF($AE$1,SUMIFS('Annual Service Data By Mode'!L:L,'Annual Service Data By Mode'!$C:$C,"="&amp;$C124,'Annual Service Data By Mode'!$AV:$AV,"=No"),SUMIFS('Annual Service Data By Mode'!L:L,'Annual Service Data By Mode'!$C:$C,"="&amp;$C124)))</f>
        <v>189</v>
      </c>
      <c r="G124" s="152">
        <f>IF($AE$6,IF($AE$1,SUMIFS('Annual Service Data By Mode'!N:N,'Annual Service Data By Mode'!$C:$C,"="&amp;$C124,'Annual Service Data By Mode'!$AV:$AV,"=No",'Annual Service Data By Mode'!$G:$G,"=Full Reporter"),SUMIFS('Annual Service Data By Mode'!N:N,'Annual Service Data By Mode'!$C:$C,"="&amp;$C124,'Annual Service Data By Mode'!$G:$G,"=Full Reporter")),IF($AE$1,SUMIFS('Annual Service Data By Mode'!N:N,'Annual Service Data By Mode'!$C:$C,"="&amp;$C124,'Annual Service Data By Mode'!$AV:$AV,"=No"),SUMIFS('Annual Service Data By Mode'!N:N,'Annual Service Data By Mode'!$C:$C,"="&amp;$C124)))</f>
        <v>0</v>
      </c>
      <c r="H124" s="153">
        <f t="shared" si="24"/>
        <v>10.506236589901302</v>
      </c>
      <c r="I124" s="154">
        <f t="shared" si="25"/>
        <v>0</v>
      </c>
      <c r="J124" s="153">
        <f t="shared" si="26"/>
        <v>0</v>
      </c>
      <c r="K124" s="153">
        <f t="shared" si="27"/>
        <v>7.3412187097697039</v>
      </c>
      <c r="L124" s="152">
        <f>IF($AE$6,IF($AE$1,SUMIFS('Annual Service Data By Mode'!V:V,'Annual Service Data By Mode'!$C:$C,"="&amp;$C124,'Annual Service Data By Mode'!$AV:$AV,"=No",'Annual Service Data By Mode'!$G:$G,"=Full Reporter"),SUMIFS('Annual Service Data By Mode'!V:V,'Annual Service Data By Mode'!$C:$C,"="&amp;$C124,'Annual Service Data By Mode'!$G:$G,"=Full Reporter")),IF($AE$1,SUMIFS('Annual Service Data By Mode'!V:V,'Annual Service Data By Mode'!$C:$C,"="&amp;$C124,'Annual Service Data By Mode'!$AV:$AV,"=No"),SUMIFS('Annual Service Data By Mode'!V:V,'Annual Service Data By Mode'!$C:$C,"="&amp;$C124)))</f>
        <v>0</v>
      </c>
      <c r="M124" s="152">
        <f>IF($AE$6,IF($AE$1,SUMIFS('Annual Service Data By Mode'!X:X,'Annual Service Data By Mode'!$C:$C,"="&amp;$C124,'Annual Service Data By Mode'!$AV:$AV,"=No",'Annual Service Data By Mode'!$G:$G,"=Full Reporter"),SUMIFS('Annual Service Data By Mode'!X:X,'Annual Service Data By Mode'!$C:$C,"="&amp;$C124,'Annual Service Data By Mode'!$G:$G,"=Full Reporter")),IF($AE$1,SUMIFS('Annual Service Data By Mode'!X:X,'Annual Service Data By Mode'!$C:$C,"="&amp;$C124,'Annual Service Data By Mode'!$AV:$AV,"=No"),SUMIFS('Annual Service Data By Mode'!X:X,'Annual Service Data By Mode'!$C:$C,"="&amp;$C124)))</f>
        <v>0</v>
      </c>
      <c r="N124" s="152">
        <f>IF($AE$6,IF($AE$1,SUMIFS('Annual Service Data By Mode'!Z:Z,'Annual Service Data By Mode'!$C:$C,"="&amp;$C124,'Annual Service Data By Mode'!$AV:$AV,"=No",'Annual Service Data By Mode'!$G:$G,"=Full Reporter"),SUMIFS('Annual Service Data By Mode'!Z:Z,'Annual Service Data By Mode'!$C:$C,"="&amp;$C124,'Annual Service Data By Mode'!$G:$G,"=Full Reporter")),IF($AE$1,SUMIFS('Annual Service Data By Mode'!Z:Z,'Annual Service Data By Mode'!$C:$C,"="&amp;$C124,'Annual Service Data By Mode'!$AV:$AV,"=No"),SUMIFS('Annual Service Data By Mode'!Z:Z,'Annual Service Data By Mode'!$C:$C,"="&amp;$C124)))</f>
        <v>3672455</v>
      </c>
      <c r="O124" s="152">
        <f>IF($AE$6,IF($AE$1,SUMIFS('Annual Service Data By Mode'!AB:AB,'Annual Service Data By Mode'!$C:$C,"="&amp;$C124,'Annual Service Data By Mode'!$AV:$AV,"=No",'Annual Service Data By Mode'!$G:$G,"=Full Reporter"),SUMIFS('Annual Service Data By Mode'!AB:AB,'Annual Service Data By Mode'!$C:$C,"="&amp;$C124,'Annual Service Data By Mode'!$G:$G,"=Full Reporter")),IF($AE$1,SUMIFS('Annual Service Data By Mode'!AB:AB,'Annual Service Data By Mode'!$C:$C,"="&amp;$C124,'Annual Service Data By Mode'!$AV:$AV,"=No"),SUMIFS('Annual Service Data By Mode'!AB:AB,'Annual Service Data By Mode'!$C:$C,"="&amp;$C124)))</f>
        <v>0</v>
      </c>
      <c r="P124" s="152">
        <f>IF($AE$6,IF($AE$1,SUMIFS('Annual Service Data By Mode'!AD:AD,'Annual Service Data By Mode'!$C:$C,"="&amp;$C124,'Annual Service Data By Mode'!$AV:$AV,"=No",'Annual Service Data By Mode'!$G:$G,"=Full Reporter"),SUMIFS('Annual Service Data By Mode'!AD:AD,'Annual Service Data By Mode'!$C:$C,"="&amp;$C124,'Annual Service Data By Mode'!$G:$G,"=Full Reporter")),IF($AE$1,SUMIFS('Annual Service Data By Mode'!AD:AD,'Annual Service Data By Mode'!$C:$C,"="&amp;$C124,'Annual Service Data By Mode'!$AV:$AV,"=No"),SUMIFS('Annual Service Data By Mode'!AD:AD,'Annual Service Data By Mode'!$C:$C,"="&amp;$C124)))</f>
        <v>0</v>
      </c>
      <c r="Q124" s="152">
        <f>IF($AE$6,IF($AE$1,SUMIFS('Annual Service Data By Mode'!AF:AF,'Annual Service Data By Mode'!$C:$C,"="&amp;$C124,'Annual Service Data By Mode'!$AV:$AV,"=No",'Annual Service Data By Mode'!$G:$G,"=Full Reporter"),SUMIFS('Annual Service Data By Mode'!AF:AF,'Annual Service Data By Mode'!$C:$C,"="&amp;$C124,'Annual Service Data By Mode'!$G:$G,"=Full Reporter")),IF($AE$1,SUMIFS('Annual Service Data By Mode'!AF:AF,'Annual Service Data By Mode'!$C:$C,"="&amp;$C124,'Annual Service Data By Mode'!$AV:$AV,"=No"),SUMIFS('Annual Service Data By Mode'!AF:AF,'Annual Service Data By Mode'!$C:$C,"="&amp;$C124)))</f>
        <v>349550</v>
      </c>
      <c r="R124" s="152">
        <f>IF($AE$6,IF($AE$1,SUMIFS('Annual Service Data By Mode'!AH:AH,'Annual Service Data By Mode'!$C:$C,"="&amp;$C124,'Annual Service Data By Mode'!$AV:$AV,"=No",'Annual Service Data By Mode'!$G:$G,"=Full Reporter"),SUMIFS('Annual Service Data By Mode'!AH:AH,'Annual Service Data By Mode'!$C:$C,"="&amp;$C124,'Annual Service Data By Mode'!$G:$G,"=Full Reporter")),IF($AE$1,SUMIFS('Annual Service Data By Mode'!AH:AH,'Annual Service Data By Mode'!$C:$C,"="&amp;$C124,'Annual Service Data By Mode'!$AV:$AV,"=No"),SUMIFS('Annual Service Data By Mode'!AH:AH,'Annual Service Data By Mode'!$C:$C,"="&amp;$C124)))</f>
        <v>0</v>
      </c>
      <c r="S124" s="152">
        <f>IF($AE$6,IF($AE$1,SUMIFS('Annual Service Data By Mode'!AJ:AJ,'Annual Service Data By Mode'!$C:$C,"="&amp;$C124,'Annual Service Data By Mode'!$AV:$AV,"=No",'Annual Service Data By Mode'!$G:$G,"=Full Reporter"),SUMIFS('Annual Service Data By Mode'!AJ:AJ,'Annual Service Data By Mode'!$C:$C,"="&amp;$C124,'Annual Service Data By Mode'!$G:$G,"=Full Reporter")),IF($AE$1,SUMIFS('Annual Service Data By Mode'!AJ:AJ,'Annual Service Data By Mode'!$C:$C,"="&amp;$C124,'Annual Service Data By Mode'!$AV:$AV,"=No"),SUMIFS('Annual Service Data By Mode'!AJ:AJ,'Annual Service Data By Mode'!$C:$C,"="&amp;$C124)))</f>
        <v>0</v>
      </c>
      <c r="T124" s="152">
        <f>IF($AE$6,IF($AE$1,SUMIFS('Annual Service Data By Mode'!AL:AL,'Annual Service Data By Mode'!$C:$C,"="&amp;$C124,'Annual Service Data By Mode'!$AV:$AV,"=No",'Annual Service Data By Mode'!$G:$G,"=Full Reporter"),SUMIFS('Annual Service Data By Mode'!AL:AL,'Annual Service Data By Mode'!$C:$C,"="&amp;$C124,'Annual Service Data By Mode'!$G:$G,"=Full Reporter")),IF($AE$1,SUMIFS('Annual Service Data By Mode'!AL:AL,'Annual Service Data By Mode'!$C:$C,"="&amp;$C124,'Annual Service Data By Mode'!$AV:$AV,"=No"),SUMIFS('Annual Service Data By Mode'!AL:AL,'Annual Service Data By Mode'!$C:$C,"="&amp;$C124)))</f>
        <v>0</v>
      </c>
      <c r="U124" s="152">
        <f>IF($AE$6,IF($AE$1,SUMIFS('Annual Service Data By Mode'!AN:AN,'Annual Service Data By Mode'!$C:$C,"="&amp;$C124,'Annual Service Data By Mode'!$AV:$AV,"=No",'Annual Service Data By Mode'!$G:$G,"=Full Reporter"),SUMIFS('Annual Service Data By Mode'!AN:AN,'Annual Service Data By Mode'!$C:$C,"="&amp;$C124,'Annual Service Data By Mode'!$G:$G,"=Full Reporter")),IF($AE$1,SUMIFS('Annual Service Data By Mode'!AN:AN,'Annual Service Data By Mode'!$C:$C,"="&amp;$C124,'Annual Service Data By Mode'!$AV:$AV,"=No"),SUMIFS('Annual Service Data By Mode'!AN:AN,'Annual Service Data By Mode'!$C:$C,"="&amp;$C124)))</f>
        <v>0</v>
      </c>
      <c r="V124" s="152">
        <f>IF($AE$6,IF($AE$1,SUMIFS('Annual Service Data By Mode'!AP:AP,'Annual Service Data By Mode'!$C:$C,"="&amp;$C124,'Annual Service Data By Mode'!$AV:$AV,"=No",'Annual Service Data By Mode'!$G:$G,"=Full Reporter"),SUMIFS('Annual Service Data By Mode'!AP:AP,'Annual Service Data By Mode'!$C:$C,"="&amp;$C124,'Annual Service Data By Mode'!$G:$G,"=Full Reporter")),IF($AE$1,SUMIFS('Annual Service Data By Mode'!AP:AP,'Annual Service Data By Mode'!$C:$C,"="&amp;$C124,'Annual Service Data By Mode'!$AV:$AV,"=No"),SUMIFS('Annual Service Data By Mode'!AP:AP,'Annual Service Data By Mode'!$C:$C,"="&amp;$C124)))</f>
        <v>0</v>
      </c>
      <c r="W124" s="152">
        <f>IF($AE$6,IF($AE$1,SUMIFS('Annual Service Data By Mode'!AR:AR,'Annual Service Data By Mode'!$C:$C,"="&amp;$C124,'Annual Service Data By Mode'!$AV:$AV,"=No",'Annual Service Data By Mode'!$G:$G,"=Full Reporter"),SUMIFS('Annual Service Data By Mode'!AR:AR,'Annual Service Data By Mode'!$C:$C,"="&amp;$C124,'Annual Service Data By Mode'!$G:$G,"=Full Reporter")),IF($AE$1,SUMIFS('Annual Service Data By Mode'!AR:AR,'Annual Service Data By Mode'!$C:$C,"="&amp;$C124,'Annual Service Data By Mode'!$AV:$AV,"=No"),SUMIFS('Annual Service Data By Mode'!AR:AR,'Annual Service Data By Mode'!$C:$C,"="&amp;$C124)))</f>
        <v>2566123</v>
      </c>
      <c r="X124" s="169">
        <f>IF($AE$6,IF($AE$1,SUMIFS('Annual Service Data By Mode'!AT:AT,'Annual Service Data By Mode'!$C:$C,"="&amp;$C124,'Annual Service Data By Mode'!$AV:$AV,"=No",'Annual Service Data By Mode'!$G:$G,"=Full Reporter"),SUMIFS('Annual Service Data By Mode'!AT:AT,'Annual Service Data By Mode'!$C:$C,"="&amp;$C124,'Annual Service Data By Mode'!$G:$G,"=Full Reporter")),IF($AE$1,SUMIFS('Annual Service Data By Mode'!AT:AT,'Annual Service Data By Mode'!$C:$C,"="&amp;$C124,'Annual Service Data By Mode'!$AV:$AV,"=No"),SUMIFS('Annual Service Data By Mode'!AT:AT,'Annual Service Data By Mode'!$C:$C,"="&amp;$C124)))</f>
        <v>0</v>
      </c>
      <c r="Y124" s="31"/>
      <c r="Z124" s="32"/>
      <c r="AA124" s="32"/>
      <c r="AB124" s="32"/>
      <c r="AC124" s="32"/>
      <c r="AD124" s="32"/>
      <c r="AE124" s="32"/>
      <c r="AF124" s="32"/>
      <c r="AG124" s="32"/>
      <c r="AH124" s="32"/>
      <c r="AI124" s="32"/>
    </row>
    <row r="125" spans="1:35" ht="15" thickTop="1" x14ac:dyDescent="0.35">
      <c r="A125" s="57"/>
      <c r="B125" s="57"/>
      <c r="C125" s="57"/>
      <c r="D125" s="57"/>
      <c r="E125" s="57"/>
      <c r="F125" s="57"/>
      <c r="G125" s="57"/>
      <c r="H125" s="57"/>
      <c r="I125" s="57"/>
      <c r="J125" s="57"/>
      <c r="K125" s="57"/>
      <c r="L125" s="57"/>
      <c r="M125" s="57"/>
      <c r="N125" s="57"/>
      <c r="O125" s="57"/>
      <c r="P125" s="57"/>
      <c r="Q125" s="57"/>
      <c r="R125" s="57"/>
      <c r="S125" s="57"/>
      <c r="T125" s="57"/>
      <c r="U125" s="57"/>
      <c r="V125" s="57"/>
      <c r="W125" s="57"/>
      <c r="X125" s="57"/>
      <c r="Y125" s="58"/>
      <c r="Z125" s="58"/>
      <c r="AA125" s="58"/>
      <c r="AB125" s="58"/>
      <c r="AC125" s="58"/>
      <c r="AD125" s="58"/>
      <c r="AE125" s="58"/>
      <c r="AF125" s="58"/>
      <c r="AG125" s="58"/>
      <c r="AH125" s="58"/>
      <c r="AI125" s="58"/>
    </row>
    <row r="126" spans="1:35" x14ac:dyDescent="0.35">
      <c r="A126" s="58"/>
      <c r="B126" s="58"/>
      <c r="C126" s="58"/>
      <c r="D126" s="58"/>
      <c r="E126" s="58"/>
      <c r="F126" s="58"/>
      <c r="G126" s="58"/>
      <c r="H126" s="58"/>
      <c r="I126" s="58"/>
      <c r="J126" s="58"/>
      <c r="K126" s="58"/>
      <c r="L126" s="58"/>
      <c r="M126" s="58"/>
      <c r="N126" s="58"/>
      <c r="O126" s="58"/>
      <c r="P126" s="58"/>
      <c r="Q126" s="58"/>
      <c r="R126" s="58"/>
      <c r="S126" s="58"/>
      <c r="T126" s="58"/>
      <c r="U126" s="58"/>
      <c r="V126" s="58"/>
      <c r="W126" s="58"/>
      <c r="X126" s="58"/>
      <c r="Y126" s="58"/>
      <c r="Z126" s="58"/>
      <c r="AA126" s="58"/>
      <c r="AB126" s="58"/>
      <c r="AC126" s="58"/>
      <c r="AD126" s="58"/>
      <c r="AE126" s="58"/>
      <c r="AF126" s="58"/>
      <c r="AG126" s="58"/>
      <c r="AH126" s="58"/>
      <c r="AI126" s="58"/>
    </row>
    <row r="127" spans="1:35" x14ac:dyDescent="0.35">
      <c r="A127" s="58"/>
      <c r="B127" s="58"/>
      <c r="C127" s="58"/>
      <c r="D127" s="58"/>
      <c r="E127" s="58"/>
      <c r="F127" s="58"/>
      <c r="G127" s="58"/>
      <c r="H127" s="58"/>
      <c r="I127" s="58"/>
      <c r="J127" s="58"/>
      <c r="K127" s="58"/>
      <c r="L127" s="58"/>
      <c r="M127" s="58"/>
      <c r="N127" s="58"/>
      <c r="O127" s="58"/>
      <c r="P127" s="58"/>
      <c r="Q127" s="58"/>
      <c r="R127" s="58"/>
      <c r="S127" s="58"/>
      <c r="T127" s="58"/>
      <c r="U127" s="58"/>
      <c r="V127" s="58"/>
      <c r="W127" s="58"/>
      <c r="X127" s="58"/>
      <c r="Y127" s="58"/>
      <c r="Z127" s="58"/>
      <c r="AA127" s="58"/>
      <c r="AB127" s="58"/>
      <c r="AC127" s="58"/>
      <c r="AD127" s="58"/>
      <c r="AE127" s="58"/>
      <c r="AF127" s="58"/>
      <c r="AG127" s="58"/>
      <c r="AH127" s="58"/>
      <c r="AI127" s="58"/>
    </row>
    <row r="128" spans="1:35" x14ac:dyDescent="0.35">
      <c r="A128" s="58"/>
      <c r="B128" s="58"/>
      <c r="C128" s="58"/>
      <c r="D128" s="58"/>
      <c r="E128" s="58"/>
      <c r="F128" s="58"/>
      <c r="G128" s="58"/>
      <c r="H128" s="58"/>
      <c r="I128" s="58"/>
      <c r="J128" s="58"/>
      <c r="K128" s="58"/>
      <c r="L128" s="58"/>
      <c r="M128" s="58"/>
      <c r="N128" s="58"/>
      <c r="O128" s="58"/>
      <c r="P128" s="58"/>
      <c r="Q128" s="58"/>
      <c r="R128" s="58"/>
      <c r="S128" s="58"/>
      <c r="T128" s="58"/>
      <c r="U128" s="58"/>
      <c r="V128" s="58"/>
      <c r="W128" s="58"/>
      <c r="X128" s="58"/>
      <c r="Y128" s="58"/>
      <c r="Z128" s="58"/>
      <c r="AA128" s="58"/>
      <c r="AB128" s="58"/>
      <c r="AC128" s="58"/>
      <c r="AD128" s="58"/>
      <c r="AE128" s="58"/>
      <c r="AF128" s="58"/>
      <c r="AG128" s="58"/>
      <c r="AH128" s="58"/>
      <c r="AI128" s="58"/>
    </row>
    <row r="129" spans="1:35" x14ac:dyDescent="0.35">
      <c r="A129" s="58"/>
      <c r="B129" s="58"/>
      <c r="C129" s="58"/>
      <c r="D129" s="58"/>
      <c r="E129" s="58"/>
      <c r="F129" s="58"/>
      <c r="G129" s="58"/>
      <c r="H129" s="58"/>
      <c r="I129" s="58"/>
      <c r="J129" s="58"/>
      <c r="K129" s="58"/>
      <c r="L129" s="58"/>
      <c r="M129" s="58"/>
      <c r="N129" s="58"/>
      <c r="O129" s="58"/>
      <c r="P129" s="58"/>
      <c r="Q129" s="58"/>
      <c r="R129" s="58"/>
      <c r="S129" s="58"/>
      <c r="T129" s="58"/>
      <c r="U129" s="58"/>
      <c r="V129" s="58"/>
      <c r="W129" s="58"/>
      <c r="X129" s="58"/>
      <c r="Y129" s="58"/>
      <c r="Z129" s="58"/>
      <c r="AA129" s="58"/>
      <c r="AB129" s="58"/>
      <c r="AC129" s="58"/>
      <c r="AD129" s="58"/>
      <c r="AE129" s="58"/>
      <c r="AF129" s="58"/>
      <c r="AG129" s="58"/>
      <c r="AH129" s="58"/>
      <c r="AI129" s="58"/>
    </row>
    <row r="130" spans="1:35" x14ac:dyDescent="0.35">
      <c r="A130" s="58"/>
      <c r="B130" s="58"/>
      <c r="C130" s="58"/>
      <c r="D130" s="58"/>
      <c r="E130" s="58"/>
      <c r="F130" s="58"/>
      <c r="G130" s="58"/>
      <c r="H130" s="58"/>
      <c r="I130" s="58"/>
      <c r="J130" s="58"/>
      <c r="K130" s="58"/>
      <c r="L130" s="58"/>
      <c r="M130" s="58"/>
      <c r="N130" s="58"/>
      <c r="O130" s="58"/>
      <c r="P130" s="58"/>
      <c r="Q130" s="58"/>
      <c r="R130" s="58"/>
      <c r="S130" s="58"/>
      <c r="T130" s="58"/>
      <c r="U130" s="58"/>
      <c r="V130" s="58"/>
      <c r="W130" s="58"/>
      <c r="X130" s="58"/>
      <c r="Y130" s="58"/>
      <c r="Z130" s="58"/>
      <c r="AA130" s="58"/>
      <c r="AB130" s="58"/>
      <c r="AC130" s="58"/>
      <c r="AD130" s="58"/>
      <c r="AE130" s="58"/>
      <c r="AF130" s="58"/>
      <c r="AG130" s="58"/>
      <c r="AH130" s="58"/>
      <c r="AI130" s="58"/>
    </row>
    <row r="131" spans="1:35" x14ac:dyDescent="0.35">
      <c r="A131" s="58"/>
      <c r="B131" s="58"/>
      <c r="C131" s="58"/>
      <c r="D131" s="58"/>
      <c r="E131" s="58"/>
      <c r="F131" s="58"/>
      <c r="G131" s="58"/>
      <c r="H131" s="58"/>
      <c r="I131" s="58"/>
      <c r="J131" s="58"/>
      <c r="K131" s="58"/>
      <c r="L131" s="58"/>
      <c r="M131" s="58"/>
      <c r="N131" s="58"/>
      <c r="O131" s="58"/>
      <c r="P131" s="58"/>
      <c r="Q131" s="58"/>
      <c r="R131" s="58"/>
      <c r="S131" s="58"/>
      <c r="T131" s="58"/>
      <c r="U131" s="58"/>
      <c r="V131" s="58"/>
      <c r="W131" s="58"/>
      <c r="X131" s="58"/>
      <c r="Y131" s="58"/>
      <c r="Z131" s="58"/>
      <c r="AA131" s="58"/>
      <c r="AB131" s="58"/>
      <c r="AC131" s="58"/>
      <c r="AD131" s="58"/>
      <c r="AE131" s="58"/>
      <c r="AF131" s="58"/>
      <c r="AG131" s="58"/>
      <c r="AH131" s="58"/>
      <c r="AI131" s="58"/>
    </row>
    <row r="132" spans="1:35" x14ac:dyDescent="0.35">
      <c r="A132" s="58"/>
      <c r="B132" s="58"/>
      <c r="C132" s="58"/>
      <c r="D132" s="58"/>
      <c r="E132" s="58"/>
      <c r="F132" s="58"/>
      <c r="G132" s="58"/>
      <c r="H132" s="58"/>
      <c r="I132" s="58"/>
      <c r="J132" s="58"/>
      <c r="K132" s="58"/>
      <c r="L132" s="58"/>
      <c r="M132" s="58"/>
      <c r="N132" s="58"/>
      <c r="O132" s="58"/>
      <c r="P132" s="58"/>
      <c r="Q132" s="58"/>
      <c r="R132" s="58"/>
      <c r="S132" s="58"/>
      <c r="T132" s="58"/>
      <c r="U132" s="58"/>
      <c r="V132" s="58"/>
      <c r="W132" s="58"/>
      <c r="X132" s="58"/>
      <c r="Y132" s="58"/>
      <c r="Z132" s="58"/>
      <c r="AA132" s="58"/>
      <c r="AB132" s="58"/>
      <c r="AC132" s="58"/>
      <c r="AD132" s="58"/>
      <c r="AE132" s="58"/>
      <c r="AF132" s="58"/>
      <c r="AG132" s="58"/>
      <c r="AH132" s="58"/>
      <c r="AI132" s="58"/>
    </row>
    <row r="133" spans="1:35" x14ac:dyDescent="0.35">
      <c r="A133" s="58"/>
      <c r="B133" s="58"/>
      <c r="C133" s="58"/>
      <c r="D133" s="58"/>
      <c r="E133" s="58"/>
      <c r="F133" s="58"/>
      <c r="G133" s="58"/>
      <c r="H133" s="58"/>
      <c r="I133" s="58"/>
      <c r="J133" s="58"/>
      <c r="K133" s="58"/>
      <c r="L133" s="58"/>
      <c r="M133" s="58"/>
      <c r="N133" s="58"/>
      <c r="O133" s="58"/>
      <c r="P133" s="58"/>
      <c r="Q133" s="58"/>
      <c r="R133" s="58"/>
      <c r="S133" s="58"/>
      <c r="T133" s="58"/>
      <c r="U133" s="58"/>
      <c r="V133" s="58"/>
      <c r="W133" s="58"/>
      <c r="X133" s="58"/>
      <c r="Y133" s="58"/>
      <c r="Z133" s="58"/>
      <c r="AA133" s="58"/>
      <c r="AB133" s="58"/>
      <c r="AC133" s="58"/>
      <c r="AD133" s="58"/>
      <c r="AE133" s="58"/>
      <c r="AF133" s="58"/>
      <c r="AG133" s="58"/>
      <c r="AH133" s="58"/>
      <c r="AI133" s="58"/>
    </row>
    <row r="134" spans="1:35" x14ac:dyDescent="0.35">
      <c r="A134" s="58"/>
      <c r="B134" s="58"/>
      <c r="C134" s="58"/>
      <c r="D134" s="58"/>
      <c r="E134" s="58"/>
      <c r="F134" s="58"/>
      <c r="G134" s="58"/>
      <c r="H134" s="58"/>
      <c r="I134" s="58"/>
      <c r="J134" s="58"/>
      <c r="K134" s="58"/>
      <c r="L134" s="58"/>
      <c r="M134" s="58"/>
      <c r="N134" s="58"/>
      <c r="O134" s="58"/>
      <c r="P134" s="58"/>
      <c r="Q134" s="58"/>
      <c r="R134" s="58"/>
      <c r="S134" s="58"/>
      <c r="T134" s="58"/>
      <c r="U134" s="58"/>
      <c r="V134" s="58"/>
      <c r="W134" s="58"/>
      <c r="X134" s="58"/>
      <c r="Y134" s="58"/>
      <c r="Z134" s="58"/>
      <c r="AA134" s="58"/>
      <c r="AB134" s="58"/>
      <c r="AC134" s="58"/>
      <c r="AD134" s="58"/>
      <c r="AE134" s="58"/>
      <c r="AF134" s="58"/>
      <c r="AG134" s="58"/>
      <c r="AH134" s="58"/>
      <c r="AI134" s="58"/>
    </row>
    <row r="135" spans="1:35" x14ac:dyDescent="0.35">
      <c r="A135" s="58"/>
      <c r="B135" s="58"/>
      <c r="C135" s="58"/>
      <c r="D135" s="58"/>
      <c r="E135" s="58"/>
      <c r="F135" s="58"/>
      <c r="G135" s="58"/>
      <c r="H135" s="58"/>
      <c r="I135" s="58"/>
      <c r="J135" s="58"/>
      <c r="K135" s="58"/>
      <c r="L135" s="58"/>
      <c r="M135" s="58"/>
      <c r="N135" s="58"/>
      <c r="O135" s="58"/>
      <c r="P135" s="58"/>
      <c r="Q135" s="58"/>
      <c r="R135" s="58"/>
      <c r="S135" s="58"/>
      <c r="T135" s="58"/>
      <c r="U135" s="58"/>
      <c r="V135" s="58"/>
      <c r="W135" s="58"/>
      <c r="X135" s="58"/>
      <c r="Y135" s="58"/>
      <c r="Z135" s="58"/>
      <c r="AA135" s="58"/>
      <c r="AB135" s="58"/>
      <c r="AC135" s="58"/>
      <c r="AD135" s="58"/>
      <c r="AE135" s="58"/>
      <c r="AF135" s="58"/>
      <c r="AG135" s="58"/>
      <c r="AH135" s="58"/>
      <c r="AI135" s="58"/>
    </row>
    <row r="136" spans="1:35" x14ac:dyDescent="0.35">
      <c r="A136" s="58"/>
      <c r="B136" s="58"/>
      <c r="C136" s="58"/>
      <c r="D136" s="58"/>
      <c r="E136" s="58"/>
      <c r="F136" s="58"/>
      <c r="G136" s="58"/>
      <c r="H136" s="58"/>
      <c r="I136" s="58"/>
      <c r="J136" s="58"/>
      <c r="K136" s="58"/>
      <c r="L136" s="58"/>
      <c r="M136" s="58"/>
      <c r="N136" s="58"/>
      <c r="O136" s="58"/>
      <c r="P136" s="58"/>
      <c r="Q136" s="58"/>
      <c r="R136" s="58"/>
      <c r="S136" s="58"/>
      <c r="T136" s="58"/>
      <c r="U136" s="58"/>
      <c r="V136" s="58"/>
      <c r="W136" s="58"/>
      <c r="X136" s="58"/>
      <c r="Y136" s="58"/>
      <c r="Z136" s="58"/>
      <c r="AA136" s="58"/>
      <c r="AB136" s="58"/>
      <c r="AC136" s="58"/>
      <c r="AD136" s="58"/>
      <c r="AE136" s="58"/>
      <c r="AF136" s="58"/>
      <c r="AG136" s="58"/>
      <c r="AH136" s="58"/>
      <c r="AI136" s="58"/>
    </row>
    <row r="137" spans="1:35" x14ac:dyDescent="0.35">
      <c r="A137" s="58"/>
      <c r="B137" s="58"/>
      <c r="C137" s="58"/>
      <c r="D137" s="58"/>
      <c r="E137" s="58"/>
      <c r="F137" s="58"/>
      <c r="G137" s="58"/>
      <c r="H137" s="58"/>
      <c r="I137" s="58"/>
      <c r="J137" s="58"/>
      <c r="K137" s="58"/>
      <c r="L137" s="58"/>
      <c r="M137" s="58"/>
      <c r="N137" s="58"/>
      <c r="O137" s="58"/>
      <c r="P137" s="58"/>
      <c r="Q137" s="58"/>
      <c r="R137" s="58"/>
      <c r="S137" s="58"/>
      <c r="T137" s="58"/>
      <c r="U137" s="58"/>
      <c r="V137" s="58"/>
      <c r="W137" s="58"/>
      <c r="X137" s="58"/>
      <c r="Y137" s="58"/>
      <c r="Z137" s="58"/>
      <c r="AA137" s="58"/>
      <c r="AB137" s="58"/>
      <c r="AC137" s="58"/>
      <c r="AD137" s="58"/>
      <c r="AE137" s="58"/>
      <c r="AF137" s="58"/>
      <c r="AG137" s="58"/>
      <c r="AH137" s="58"/>
      <c r="AI137" s="58"/>
    </row>
    <row r="138" spans="1:35" x14ac:dyDescent="0.35">
      <c r="A138" s="58"/>
      <c r="B138" s="58"/>
      <c r="C138" s="58"/>
      <c r="D138" s="58"/>
      <c r="E138" s="58"/>
      <c r="F138" s="58"/>
      <c r="G138" s="58"/>
      <c r="H138" s="58"/>
      <c r="I138" s="58"/>
      <c r="J138" s="58"/>
      <c r="K138" s="58"/>
      <c r="L138" s="58"/>
      <c r="M138" s="58"/>
      <c r="N138" s="58"/>
      <c r="O138" s="58"/>
      <c r="P138" s="58"/>
      <c r="Q138" s="58"/>
      <c r="R138" s="58"/>
      <c r="S138" s="58"/>
      <c r="T138" s="58"/>
      <c r="U138" s="58"/>
      <c r="V138" s="58"/>
      <c r="W138" s="58"/>
      <c r="X138" s="58"/>
      <c r="Y138" s="58"/>
      <c r="Z138" s="58"/>
      <c r="AA138" s="58"/>
      <c r="AB138" s="58"/>
      <c r="AC138" s="58"/>
      <c r="AD138" s="58"/>
      <c r="AE138" s="58"/>
      <c r="AF138" s="58"/>
      <c r="AG138" s="58"/>
      <c r="AH138" s="58"/>
      <c r="AI138" s="58"/>
    </row>
    <row r="139" spans="1:35" x14ac:dyDescent="0.35">
      <c r="A139" s="58"/>
      <c r="B139" s="58"/>
      <c r="C139" s="58"/>
      <c r="D139" s="58"/>
      <c r="E139" s="58"/>
      <c r="F139" s="58"/>
      <c r="G139" s="58"/>
      <c r="H139" s="58"/>
      <c r="I139" s="58"/>
      <c r="J139" s="58"/>
      <c r="K139" s="58"/>
      <c r="L139" s="58"/>
      <c r="M139" s="58"/>
      <c r="N139" s="58"/>
      <c r="O139" s="58"/>
      <c r="P139" s="58"/>
      <c r="Q139" s="58"/>
      <c r="R139" s="58"/>
      <c r="S139" s="58"/>
      <c r="T139" s="58"/>
      <c r="U139" s="58"/>
      <c r="V139" s="58"/>
      <c r="W139" s="58"/>
      <c r="X139" s="58"/>
      <c r="Y139" s="58"/>
      <c r="Z139" s="58"/>
      <c r="AA139" s="58"/>
      <c r="AB139" s="58"/>
      <c r="AC139" s="58"/>
      <c r="AD139" s="58"/>
      <c r="AE139" s="58"/>
      <c r="AF139" s="58"/>
      <c r="AG139" s="58"/>
      <c r="AH139" s="58"/>
      <c r="AI139" s="58"/>
    </row>
    <row r="140" spans="1:35" x14ac:dyDescent="0.35">
      <c r="A140" s="58"/>
      <c r="B140" s="58"/>
      <c r="C140" s="58"/>
      <c r="D140" s="58"/>
      <c r="E140" s="58"/>
      <c r="F140" s="58"/>
      <c r="G140" s="58"/>
      <c r="H140" s="58"/>
      <c r="I140" s="58"/>
      <c r="J140" s="58"/>
      <c r="K140" s="58"/>
      <c r="L140" s="58"/>
      <c r="M140" s="58"/>
      <c r="N140" s="58"/>
      <c r="O140" s="58"/>
      <c r="P140" s="58"/>
      <c r="Q140" s="58"/>
      <c r="R140" s="58"/>
      <c r="S140" s="58"/>
      <c r="T140" s="58"/>
      <c r="U140" s="58"/>
      <c r="V140" s="58"/>
      <c r="W140" s="58"/>
      <c r="X140" s="58"/>
      <c r="Y140" s="58"/>
      <c r="Z140" s="58"/>
      <c r="AA140" s="58"/>
      <c r="AB140" s="58"/>
      <c r="AC140" s="58"/>
      <c r="AD140" s="58"/>
      <c r="AE140" s="58"/>
      <c r="AF140" s="58"/>
      <c r="AG140" s="58"/>
      <c r="AH140" s="58"/>
      <c r="AI140" s="58"/>
    </row>
    <row r="141" spans="1:35" x14ac:dyDescent="0.35">
      <c r="A141" s="58"/>
      <c r="B141" s="58"/>
      <c r="C141" s="58"/>
      <c r="D141" s="58"/>
      <c r="E141" s="58"/>
      <c r="F141" s="58"/>
      <c r="G141" s="58"/>
      <c r="H141" s="58"/>
      <c r="I141" s="58"/>
      <c r="J141" s="58"/>
      <c r="K141" s="58"/>
      <c r="L141" s="58"/>
      <c r="M141" s="58"/>
      <c r="N141" s="58"/>
      <c r="O141" s="58"/>
      <c r="P141" s="58"/>
      <c r="Q141" s="58"/>
      <c r="R141" s="58"/>
      <c r="S141" s="58"/>
      <c r="T141" s="58"/>
      <c r="U141" s="58"/>
      <c r="V141" s="58"/>
      <c r="W141" s="58"/>
      <c r="X141" s="58"/>
      <c r="Y141" s="58"/>
      <c r="Z141" s="58"/>
      <c r="AA141" s="58"/>
      <c r="AB141" s="58"/>
      <c r="AC141" s="58"/>
      <c r="AD141" s="58"/>
      <c r="AE141" s="58"/>
      <c r="AF141" s="58"/>
      <c r="AG141" s="58"/>
      <c r="AH141" s="58"/>
      <c r="AI141" s="58"/>
    </row>
    <row r="142" spans="1:35" x14ac:dyDescent="0.35">
      <c r="A142" s="58"/>
      <c r="B142" s="58"/>
      <c r="C142" s="58"/>
      <c r="D142" s="58"/>
      <c r="E142" s="58"/>
      <c r="F142" s="58"/>
      <c r="G142" s="58"/>
      <c r="H142" s="58"/>
      <c r="I142" s="58"/>
      <c r="J142" s="58"/>
      <c r="K142" s="58"/>
      <c r="L142" s="58"/>
      <c r="M142" s="58"/>
      <c r="N142" s="58"/>
      <c r="O142" s="58"/>
      <c r="P142" s="58"/>
      <c r="Q142" s="58"/>
      <c r="R142" s="58"/>
      <c r="S142" s="58"/>
      <c r="T142" s="58"/>
      <c r="U142" s="58"/>
      <c r="V142" s="58"/>
      <c r="W142" s="58"/>
      <c r="X142" s="58"/>
      <c r="Y142" s="58"/>
      <c r="Z142" s="58"/>
      <c r="AA142" s="58"/>
      <c r="AB142" s="58"/>
      <c r="AC142" s="58"/>
      <c r="AD142" s="58"/>
      <c r="AE142" s="58"/>
      <c r="AF142" s="58"/>
      <c r="AG142" s="58"/>
      <c r="AH142" s="58"/>
      <c r="AI142" s="58"/>
    </row>
    <row r="143" spans="1:35" x14ac:dyDescent="0.35">
      <c r="A143" s="58"/>
      <c r="B143" s="58"/>
      <c r="C143" s="58"/>
      <c r="D143" s="58"/>
      <c r="E143" s="58"/>
      <c r="F143" s="58"/>
      <c r="G143" s="58"/>
      <c r="H143" s="58"/>
      <c r="I143" s="58"/>
      <c r="J143" s="58"/>
      <c r="K143" s="58"/>
      <c r="L143" s="58"/>
      <c r="M143" s="58"/>
      <c r="N143" s="58"/>
      <c r="O143" s="58"/>
      <c r="P143" s="58"/>
      <c r="Q143" s="58"/>
      <c r="R143" s="58"/>
      <c r="S143" s="58"/>
      <c r="T143" s="58"/>
      <c r="U143" s="58"/>
      <c r="V143" s="58"/>
      <c r="W143" s="58"/>
      <c r="X143" s="58"/>
      <c r="Y143" s="58"/>
      <c r="Z143" s="58"/>
      <c r="AA143" s="58"/>
      <c r="AB143" s="58"/>
      <c r="AC143" s="58"/>
      <c r="AD143" s="58"/>
      <c r="AE143" s="58"/>
      <c r="AF143" s="58"/>
      <c r="AG143" s="58"/>
      <c r="AH143" s="58"/>
      <c r="AI143" s="58"/>
    </row>
    <row r="144" spans="1:35" x14ac:dyDescent="0.35">
      <c r="A144" s="58"/>
      <c r="B144" s="58"/>
      <c r="C144" s="58"/>
      <c r="D144" s="58"/>
      <c r="E144" s="58"/>
      <c r="F144" s="58"/>
      <c r="G144" s="58"/>
      <c r="H144" s="58"/>
      <c r="I144" s="58"/>
      <c r="J144" s="58"/>
      <c r="K144" s="58"/>
      <c r="L144" s="58"/>
      <c r="M144" s="58"/>
      <c r="N144" s="58"/>
      <c r="O144" s="58"/>
      <c r="P144" s="58"/>
      <c r="Q144" s="58"/>
      <c r="R144" s="58"/>
      <c r="S144" s="58"/>
      <c r="T144" s="58"/>
      <c r="U144" s="58"/>
      <c r="V144" s="58"/>
      <c r="W144" s="58"/>
      <c r="X144" s="58"/>
      <c r="Y144" s="58"/>
      <c r="Z144" s="58"/>
      <c r="AA144" s="58"/>
      <c r="AB144" s="58"/>
      <c r="AC144" s="58"/>
      <c r="AD144" s="58"/>
    </row>
    <row r="145" spans="1:30" x14ac:dyDescent="0.35">
      <c r="A145" s="58"/>
      <c r="B145" s="58"/>
      <c r="C145" s="58"/>
      <c r="D145" s="58"/>
      <c r="E145" s="58"/>
      <c r="F145" s="58"/>
      <c r="G145" s="58"/>
      <c r="H145" s="58"/>
      <c r="I145" s="58"/>
      <c r="J145" s="58"/>
      <c r="K145" s="58"/>
      <c r="L145" s="58"/>
      <c r="M145" s="58"/>
      <c r="N145" s="58"/>
      <c r="O145" s="58"/>
      <c r="P145" s="58"/>
      <c r="Q145" s="58"/>
      <c r="R145" s="58"/>
      <c r="S145" s="58"/>
      <c r="T145" s="58"/>
      <c r="U145" s="58"/>
      <c r="V145" s="58"/>
      <c r="W145" s="58"/>
      <c r="X145" s="58"/>
      <c r="Y145" s="58"/>
      <c r="Z145" s="58"/>
      <c r="AA145" s="58"/>
      <c r="AB145" s="58"/>
      <c r="AC145" s="58"/>
      <c r="AD145" s="58"/>
    </row>
    <row r="146" spans="1:30" x14ac:dyDescent="0.35">
      <c r="A146" s="58"/>
      <c r="B146" s="58"/>
      <c r="C146" s="58"/>
      <c r="D146" s="58"/>
      <c r="E146" s="58"/>
      <c r="F146" s="58"/>
      <c r="G146" s="58"/>
      <c r="H146" s="58"/>
      <c r="I146" s="58"/>
      <c r="J146" s="58"/>
      <c r="K146" s="58"/>
      <c r="L146" s="58"/>
      <c r="M146" s="58"/>
      <c r="N146" s="58"/>
      <c r="O146" s="58"/>
      <c r="P146" s="58"/>
      <c r="Q146" s="58"/>
      <c r="R146" s="58"/>
      <c r="S146" s="58"/>
      <c r="T146" s="58"/>
      <c r="U146" s="58"/>
      <c r="V146" s="58"/>
      <c r="W146" s="58"/>
      <c r="X146" s="58"/>
      <c r="Y146" s="58"/>
      <c r="Z146" s="58"/>
      <c r="AA146" s="58"/>
      <c r="AB146" s="58"/>
      <c r="AC146" s="58"/>
      <c r="AD146" s="58"/>
    </row>
    <row r="147" spans="1:30" x14ac:dyDescent="0.35">
      <c r="A147" s="58"/>
      <c r="B147" s="58"/>
      <c r="C147" s="58"/>
      <c r="D147" s="58"/>
      <c r="E147" s="58"/>
      <c r="F147" s="58"/>
      <c r="G147" s="58"/>
      <c r="H147" s="58"/>
      <c r="I147" s="58"/>
      <c r="J147" s="58"/>
      <c r="K147" s="58"/>
      <c r="L147" s="58"/>
      <c r="M147" s="58"/>
      <c r="N147" s="58"/>
      <c r="O147" s="58"/>
      <c r="P147" s="58"/>
      <c r="Q147" s="58"/>
      <c r="R147" s="58"/>
      <c r="S147" s="58"/>
      <c r="T147" s="58"/>
      <c r="U147" s="58"/>
      <c r="V147" s="58"/>
      <c r="W147" s="58"/>
      <c r="X147" s="58"/>
      <c r="Y147" s="58"/>
      <c r="Z147" s="58"/>
      <c r="AA147" s="58"/>
      <c r="AB147" s="58"/>
      <c r="AC147" s="58"/>
      <c r="AD147" s="58"/>
    </row>
    <row r="148" spans="1:30" x14ac:dyDescent="0.35">
      <c r="A148" s="58"/>
      <c r="B148" s="58"/>
      <c r="C148" s="58"/>
      <c r="D148" s="58"/>
      <c r="E148" s="58"/>
      <c r="F148" s="58"/>
      <c r="G148" s="58"/>
      <c r="H148" s="58"/>
      <c r="I148" s="58"/>
      <c r="J148" s="58"/>
      <c r="K148" s="58"/>
      <c r="L148" s="58"/>
      <c r="M148" s="58"/>
      <c r="N148" s="58"/>
      <c r="O148" s="58"/>
      <c r="P148" s="58"/>
      <c r="Q148" s="58"/>
      <c r="R148" s="58"/>
      <c r="S148" s="58"/>
      <c r="T148" s="58"/>
      <c r="U148" s="58"/>
      <c r="V148" s="58"/>
      <c r="W148" s="58"/>
      <c r="X148" s="58"/>
      <c r="Y148" s="58"/>
      <c r="Z148" s="58"/>
      <c r="AA148" s="58"/>
      <c r="AB148" s="58"/>
      <c r="AC148" s="58"/>
      <c r="AD148" s="58"/>
    </row>
    <row r="149" spans="1:30" x14ac:dyDescent="0.35">
      <c r="A149" s="58"/>
      <c r="B149" s="58"/>
      <c r="C149" s="58"/>
      <c r="D149" s="58"/>
      <c r="E149" s="58"/>
      <c r="F149" s="58"/>
      <c r="G149" s="58"/>
      <c r="H149" s="58"/>
      <c r="I149" s="58"/>
      <c r="J149" s="58"/>
      <c r="K149" s="58"/>
      <c r="L149" s="58"/>
      <c r="M149" s="58"/>
      <c r="N149" s="58"/>
      <c r="O149" s="58"/>
      <c r="P149" s="58"/>
      <c r="Q149" s="58"/>
      <c r="R149" s="58"/>
      <c r="S149" s="58"/>
      <c r="T149" s="58"/>
      <c r="U149" s="58"/>
      <c r="V149" s="58"/>
      <c r="W149" s="58"/>
      <c r="X149" s="58"/>
      <c r="Y149" s="58"/>
      <c r="Z149" s="58"/>
      <c r="AA149" s="58"/>
      <c r="AB149" s="58"/>
      <c r="AC149" s="58"/>
      <c r="AD149" s="58"/>
    </row>
    <row r="150" spans="1:30" x14ac:dyDescent="0.35">
      <c r="A150" s="58"/>
      <c r="B150" s="58"/>
      <c r="C150" s="58"/>
      <c r="D150" s="58"/>
      <c r="E150" s="58"/>
      <c r="F150" s="58"/>
      <c r="G150" s="58"/>
      <c r="H150" s="58"/>
      <c r="I150" s="58"/>
      <c r="J150" s="58"/>
      <c r="K150" s="58"/>
      <c r="L150" s="58"/>
      <c r="M150" s="58"/>
      <c r="N150" s="58"/>
      <c r="O150" s="58"/>
      <c r="P150" s="58"/>
      <c r="Q150" s="58"/>
      <c r="R150" s="58"/>
      <c r="S150" s="58"/>
      <c r="T150" s="58"/>
      <c r="U150" s="58"/>
      <c r="V150" s="58"/>
      <c r="W150" s="58"/>
      <c r="X150" s="58"/>
      <c r="Y150" s="58"/>
      <c r="Z150" s="58"/>
      <c r="AA150" s="58"/>
      <c r="AB150" s="58"/>
      <c r="AC150" s="58"/>
      <c r="AD150" s="58"/>
    </row>
    <row r="151" spans="1:30" x14ac:dyDescent="0.35">
      <c r="A151" s="58"/>
      <c r="B151" s="58"/>
      <c r="C151" s="58"/>
      <c r="D151" s="58"/>
      <c r="E151" s="58"/>
      <c r="F151" s="58"/>
      <c r="G151" s="58"/>
      <c r="H151" s="58"/>
      <c r="I151" s="58"/>
      <c r="J151" s="58"/>
      <c r="K151" s="58"/>
      <c r="L151" s="58"/>
      <c r="M151" s="58"/>
      <c r="N151" s="58"/>
      <c r="O151" s="58"/>
      <c r="P151" s="58"/>
      <c r="Q151" s="58"/>
      <c r="R151" s="58"/>
      <c r="S151" s="58"/>
      <c r="T151" s="58"/>
      <c r="U151" s="58"/>
      <c r="V151" s="58"/>
      <c r="W151" s="58"/>
      <c r="X151" s="58"/>
      <c r="Y151" s="58"/>
      <c r="Z151" s="58"/>
      <c r="AA151" s="58"/>
      <c r="AB151" s="58"/>
      <c r="AC151" s="58"/>
      <c r="AD151" s="58"/>
    </row>
    <row r="152" spans="1:30" x14ac:dyDescent="0.35">
      <c r="A152" s="58"/>
      <c r="B152" s="58"/>
      <c r="C152" s="58"/>
      <c r="D152" s="58"/>
      <c r="E152" s="58"/>
      <c r="F152" s="58"/>
      <c r="G152" s="58"/>
      <c r="H152" s="58"/>
      <c r="I152" s="58"/>
      <c r="J152" s="58"/>
      <c r="K152" s="58"/>
      <c r="L152" s="58"/>
      <c r="M152" s="58"/>
      <c r="N152" s="58"/>
      <c r="O152" s="58"/>
      <c r="P152" s="58"/>
      <c r="Q152" s="58"/>
      <c r="R152" s="58"/>
      <c r="S152" s="58"/>
      <c r="T152" s="58"/>
      <c r="U152" s="58"/>
      <c r="V152" s="58"/>
      <c r="W152" s="58"/>
      <c r="X152" s="58"/>
      <c r="Y152" s="58"/>
      <c r="Z152" s="58"/>
      <c r="AA152" s="58"/>
      <c r="AB152" s="58"/>
      <c r="AC152" s="58"/>
      <c r="AD152" s="58"/>
    </row>
    <row r="153" spans="1:30" x14ac:dyDescent="0.35">
      <c r="A153" s="58"/>
      <c r="B153" s="58"/>
      <c r="C153" s="58"/>
      <c r="D153" s="58"/>
      <c r="E153" s="58"/>
      <c r="F153" s="58"/>
      <c r="G153" s="58"/>
      <c r="H153" s="58"/>
      <c r="I153" s="58"/>
      <c r="J153" s="58"/>
      <c r="K153" s="58"/>
      <c r="L153" s="58"/>
      <c r="M153" s="58"/>
      <c r="N153" s="58"/>
      <c r="O153" s="58"/>
      <c r="P153" s="58"/>
      <c r="Q153" s="58"/>
      <c r="R153" s="58"/>
      <c r="S153" s="58"/>
      <c r="T153" s="58"/>
      <c r="U153" s="58"/>
      <c r="V153" s="58"/>
      <c r="W153" s="58"/>
      <c r="X153" s="58"/>
      <c r="Y153" s="58"/>
      <c r="Z153" s="58"/>
      <c r="AA153" s="58"/>
      <c r="AB153" s="58"/>
      <c r="AC153" s="58"/>
      <c r="AD153" s="58"/>
    </row>
    <row r="154" spans="1:30" x14ac:dyDescent="0.35">
      <c r="A154" s="58"/>
      <c r="B154" s="58"/>
      <c r="C154" s="58"/>
      <c r="D154" s="58"/>
      <c r="E154" s="58"/>
      <c r="F154" s="58"/>
      <c r="G154" s="58"/>
      <c r="H154" s="58"/>
      <c r="I154" s="58"/>
      <c r="J154" s="58"/>
      <c r="K154" s="58"/>
      <c r="L154" s="58"/>
      <c r="M154" s="58"/>
      <c r="N154" s="58"/>
      <c r="O154" s="58"/>
      <c r="P154" s="58"/>
      <c r="Q154" s="58"/>
      <c r="R154" s="58"/>
      <c r="S154" s="58"/>
      <c r="T154" s="58"/>
      <c r="U154" s="58"/>
      <c r="V154" s="58"/>
      <c r="W154" s="58"/>
      <c r="X154" s="58"/>
      <c r="Y154" s="58"/>
      <c r="Z154" s="58"/>
      <c r="AA154" s="58"/>
      <c r="AB154" s="58"/>
      <c r="AC154" s="58"/>
      <c r="AD154" s="58"/>
    </row>
    <row r="155" spans="1:30" x14ac:dyDescent="0.35">
      <c r="A155" s="58"/>
      <c r="B155" s="58"/>
      <c r="C155" s="58"/>
      <c r="D155" s="58"/>
      <c r="E155" s="58"/>
      <c r="F155" s="58"/>
      <c r="G155" s="58"/>
      <c r="H155" s="58"/>
      <c r="I155" s="58"/>
      <c r="J155" s="58"/>
      <c r="K155" s="58"/>
      <c r="L155" s="58"/>
      <c r="M155" s="58"/>
      <c r="N155" s="58"/>
      <c r="O155" s="58"/>
      <c r="P155" s="58"/>
      <c r="Q155" s="58"/>
      <c r="R155" s="58"/>
      <c r="S155" s="58"/>
      <c r="T155" s="58"/>
      <c r="U155" s="58"/>
      <c r="V155" s="58"/>
      <c r="W155" s="58"/>
      <c r="X155" s="58"/>
      <c r="Y155" s="58"/>
      <c r="Z155" s="58"/>
      <c r="AA155" s="58"/>
      <c r="AB155" s="58"/>
      <c r="AC155" s="58"/>
      <c r="AD155" s="58"/>
    </row>
    <row r="156" spans="1:30" x14ac:dyDescent="0.35">
      <c r="A156" s="58"/>
      <c r="B156" s="58"/>
      <c r="C156" s="58"/>
      <c r="D156" s="58"/>
      <c r="E156" s="58"/>
      <c r="F156" s="58"/>
      <c r="G156" s="58"/>
      <c r="H156" s="58"/>
      <c r="I156" s="58"/>
      <c r="J156" s="58"/>
      <c r="K156" s="58"/>
      <c r="L156" s="58"/>
      <c r="M156" s="58"/>
      <c r="N156" s="58"/>
      <c r="O156" s="58"/>
      <c r="P156" s="58"/>
      <c r="Q156" s="58"/>
      <c r="R156" s="58"/>
      <c r="S156" s="58"/>
      <c r="T156" s="58"/>
      <c r="U156" s="58"/>
      <c r="V156" s="58"/>
      <c r="W156" s="58"/>
      <c r="X156" s="58"/>
      <c r="Y156" s="58"/>
      <c r="Z156" s="58"/>
      <c r="AA156" s="58"/>
      <c r="AB156" s="58"/>
      <c r="AC156" s="58"/>
      <c r="AD156" s="58"/>
    </row>
    <row r="157" spans="1:30" x14ac:dyDescent="0.35">
      <c r="A157" s="58"/>
      <c r="B157" s="58"/>
      <c r="C157" s="58"/>
      <c r="D157" s="58"/>
      <c r="E157" s="58"/>
      <c r="F157" s="58"/>
      <c r="G157" s="58"/>
      <c r="H157" s="58"/>
      <c r="I157" s="58"/>
      <c r="J157" s="58"/>
      <c r="K157" s="58"/>
      <c r="L157" s="58"/>
      <c r="M157" s="58"/>
      <c r="N157" s="58"/>
      <c r="O157" s="58"/>
      <c r="P157" s="58"/>
      <c r="Q157" s="58"/>
      <c r="R157" s="58"/>
      <c r="S157" s="58"/>
      <c r="T157" s="58"/>
      <c r="U157" s="58"/>
      <c r="V157" s="58"/>
      <c r="W157" s="58"/>
      <c r="X157" s="58"/>
      <c r="Y157" s="58"/>
      <c r="Z157" s="58"/>
      <c r="AA157" s="58"/>
      <c r="AB157" s="58"/>
      <c r="AC157" s="58"/>
      <c r="AD157" s="58"/>
    </row>
    <row r="158" spans="1:30" x14ac:dyDescent="0.35">
      <c r="A158" s="58"/>
      <c r="B158" s="58"/>
      <c r="C158" s="58"/>
      <c r="D158" s="58"/>
      <c r="E158" s="58"/>
      <c r="F158" s="58"/>
      <c r="G158" s="58"/>
      <c r="H158" s="58"/>
      <c r="I158" s="58"/>
      <c r="J158" s="58"/>
      <c r="K158" s="58"/>
      <c r="L158" s="58"/>
      <c r="M158" s="58"/>
      <c r="N158" s="58"/>
      <c r="O158" s="58"/>
      <c r="P158" s="58"/>
      <c r="Q158" s="58"/>
      <c r="R158" s="58"/>
      <c r="S158" s="58"/>
      <c r="T158" s="58"/>
      <c r="U158" s="58"/>
      <c r="V158" s="58"/>
      <c r="W158" s="58"/>
      <c r="X158" s="58"/>
      <c r="Y158" s="58"/>
      <c r="Z158" s="58"/>
      <c r="AA158" s="58"/>
      <c r="AB158" s="58"/>
      <c r="AC158" s="58"/>
      <c r="AD158" s="58"/>
    </row>
    <row r="159" spans="1:30" x14ac:dyDescent="0.35">
      <c r="A159" s="58"/>
      <c r="B159" s="58"/>
      <c r="C159" s="58"/>
      <c r="D159" s="58"/>
      <c r="E159" s="58"/>
      <c r="F159" s="58"/>
      <c r="G159" s="58"/>
      <c r="H159" s="58"/>
      <c r="I159" s="58"/>
      <c r="J159" s="58"/>
      <c r="K159" s="58"/>
      <c r="L159" s="58"/>
      <c r="M159" s="58"/>
      <c r="N159" s="58"/>
      <c r="O159" s="58"/>
      <c r="P159" s="58"/>
      <c r="Q159" s="58"/>
      <c r="R159" s="58"/>
      <c r="S159" s="58"/>
      <c r="T159" s="58"/>
      <c r="U159" s="58"/>
      <c r="V159" s="58"/>
      <c r="W159" s="58"/>
      <c r="X159" s="58"/>
      <c r="Y159" s="58"/>
      <c r="Z159" s="58"/>
      <c r="AA159" s="58"/>
      <c r="AB159" s="58"/>
      <c r="AC159" s="58"/>
      <c r="AD159" s="58"/>
    </row>
    <row r="160" spans="1:30" x14ac:dyDescent="0.35">
      <c r="A160" s="58"/>
      <c r="B160" s="58"/>
      <c r="C160" s="58"/>
      <c r="D160" s="58"/>
      <c r="E160" s="58"/>
      <c r="Y160" s="58"/>
      <c r="Z160" s="58"/>
      <c r="AA160" s="58"/>
      <c r="AB160" s="58"/>
      <c r="AC160" s="58"/>
      <c r="AD160" s="58"/>
    </row>
    <row r="161" spans="25:30" x14ac:dyDescent="0.35">
      <c r="Y161" s="58"/>
      <c r="Z161" s="58"/>
      <c r="AA161" s="58"/>
      <c r="AB161" s="58"/>
      <c r="AC161" s="58"/>
      <c r="AD161" s="58"/>
    </row>
    <row r="162" spans="25:30" x14ac:dyDescent="0.35">
      <c r="Y162" s="58"/>
      <c r="Z162" s="58"/>
      <c r="AA162" s="58"/>
      <c r="AB162" s="58"/>
      <c r="AC162" s="58"/>
      <c r="AD162" s="58"/>
    </row>
  </sheetData>
  <sheetProtection formatCells="0" formatColumns="0" formatRows="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Drop Down 1">
              <controlPr defaultSize="0" autoLine="0" autoPict="0" altText="This drop-down menu includes or excludes &quot;questionable&quot; data from the calculated totals.">
                <anchor moveWithCells="1">
                  <from>
                    <xdr:col>1</xdr:col>
                    <xdr:colOff>508000</xdr:colOff>
                    <xdr:row>1</xdr:row>
                    <xdr:rowOff>69850</xdr:rowOff>
                  </from>
                  <to>
                    <xdr:col>4</xdr:col>
                    <xdr:colOff>495300</xdr:colOff>
                    <xdr:row>1</xdr:row>
                    <xdr:rowOff>304800</xdr:rowOff>
                  </to>
                </anchor>
              </controlPr>
            </control>
          </mc:Choice>
        </mc:AlternateContent>
        <mc:AlternateContent xmlns:mc="http://schemas.openxmlformats.org/markup-compatibility/2006">
          <mc:Choice Requires="x14">
            <control shapeId="3074" r:id="rId5" name="Button 2">
              <controlPr defaultSize="0" print="0" autoFill="0" autoPict="0" macro="[0]!Button2_Click">
                <anchor moveWithCells="1" sizeWithCells="1">
                  <from>
                    <xdr:col>0</xdr:col>
                    <xdr:colOff>12700</xdr:colOff>
                    <xdr:row>15</xdr:row>
                    <xdr:rowOff>12700</xdr:rowOff>
                  </from>
                  <to>
                    <xdr:col>4</xdr:col>
                    <xdr:colOff>0</xdr:colOff>
                    <xdr:row>17</xdr:row>
                    <xdr:rowOff>0</xdr:rowOff>
                  </to>
                </anchor>
              </controlPr>
            </control>
          </mc:Choice>
        </mc:AlternateContent>
        <mc:AlternateContent xmlns:mc="http://schemas.openxmlformats.org/markup-compatibility/2006">
          <mc:Choice Requires="x14">
            <control shapeId="3076" r:id="rId6" name="Button 4">
              <controlPr defaultSize="0" print="0" autoFill="0" autoPict="0" macro="[0]!Button4_Click">
                <anchor moveWithCells="1" sizeWithCells="1">
                  <from>
                    <xdr:col>0</xdr:col>
                    <xdr:colOff>0</xdr:colOff>
                    <xdr:row>63</xdr:row>
                    <xdr:rowOff>12700</xdr:rowOff>
                  </from>
                  <to>
                    <xdr:col>4</xdr:col>
                    <xdr:colOff>0</xdr:colOff>
                    <xdr:row>64</xdr:row>
                    <xdr:rowOff>114300</xdr:rowOff>
                  </to>
                </anchor>
              </controlPr>
            </control>
          </mc:Choice>
        </mc:AlternateContent>
        <mc:AlternateContent xmlns:mc="http://schemas.openxmlformats.org/markup-compatibility/2006">
          <mc:Choice Requires="x14">
            <control shapeId="3077" r:id="rId7" name="Drop Down 5">
              <controlPr defaultSize="0" autoLine="0" autoPict="0" macro="[0]!DropDown5_Change" altText="This drop-down menu selects either all reporters or Full Reporting agencies only to display in the tables.">
                <anchor moveWithCells="1">
                  <from>
                    <xdr:col>1</xdr:col>
                    <xdr:colOff>527050</xdr:colOff>
                    <xdr:row>1</xdr:row>
                    <xdr:rowOff>431800</xdr:rowOff>
                  </from>
                  <to>
                    <xdr:col>4</xdr:col>
                    <xdr:colOff>495300</xdr:colOff>
                    <xdr:row>3</xdr:row>
                    <xdr:rowOff>31750</xdr:rowOff>
                  </to>
                </anchor>
              </controlPr>
            </control>
          </mc:Choice>
        </mc:AlternateContent>
      </controls>
    </mc:Choice>
  </mc:AlternateContent>
  <tableParts count="5">
    <tablePart r:id="rId8"/>
    <tablePart r:id="rId9"/>
    <tablePart r:id="rId10"/>
    <tablePart r:id="rId11"/>
    <tablePart r:id="rId12"/>
  </tableParts>
</worksheet>
</file>

<file path=_xmlsignatures/_rels/origin.sigs.rels><?xml version="1.0" encoding="UTF-8" standalone="yes"?>
<Relationships xmlns="http://schemas.openxmlformats.org/package/2006/relationships"><Relationship Id="rId1" Type="http://schemas.openxmlformats.org/package/2006/relationships/digital-signature/signature" Target="sig1.xml"/></Relationships>
</file>

<file path=_xmlsignatures/sig1.xml><?xml version="1.0" encoding="utf-8"?>
<Signature xmlns="http://www.w3.org/2000/09/xmldsig#" Id="idPackageSignature">
  <SignedInfo>
    <CanonicalizationMethod Algorithm="http://www.w3.org/TR/2001/REC-xml-c14n-20010315"/>
    <SignatureMethod Algorithm="http://www.w3.org/2000/09/xmldsig#rsa-sha1"/>
    <Reference URI="#idPackageObject" Type="http://www.w3.org/2000/09/xmldsig#Object">
      <DigestMethod Algorithm="http://www.w3.org/2000/09/xmldsig#sha1"/>
      <DigestValue>sl3cY9/SYC7WAV5Xf7Tp0z/19nw=</DigestValue>
    </Reference>
    <Reference URI="#idOfficeObject" Type="http://www.w3.org/2000/09/xmldsig#Object">
      <DigestMethod Algorithm="http://www.w3.org/2000/09/xmldsig#sha1"/>
      <DigestValue>Pnr5xBsWLxBLAVbjhnDL0sz+TME=</DigestValue>
    </Reference>
    <Reference URI="#idSignedProperties" Type="http://uri.etsi.org/01903#SignedProperties">
      <Transforms>
        <Transform Algorithm="http://www.w3.org/TR/2001/REC-xml-c14n-20010315"/>
      </Transforms>
      <DigestMethod Algorithm="http://www.w3.org/2000/09/xmldsig#sha1"/>
      <DigestValue>eJiVI1xWdbMcX9cGZpIypsdoHcQ=</DigestValue>
    </Reference>
  </SignedInfo>
  <SignatureValue>Ykdkl8epPbZpczuMI1SwJVX0RUzxpgxghFrFI4RVHLPrVu3+eGdeNU/W/N1Y5BN1XkdYbIviJ0xp
oyWMg6zvEMtptnDGxBLTK0Wn7dVQoPp78rVVGl7WrB5niBCKixQQHZJrOocz0Ey9QQvRnPHsAZm8
wQLT7bacokqKBF5INxAwLcknkXPk+RA1kt0o08EDQpl57+6E5O3o240tJAhd9n6uIA0gX85HELYK
PH2hLSUBBKDWAKXdeSopjnAHGDtL/uZYdGhGj9mJ/dVgLgV39vfcMvyHevDd/ke1t59voDpQj0gH
1UHHunQE9uS65tHDGOFJg1nhduorbQOwK3VWIQ==</SignatureValue>
  <KeyInfo>
    <X509Data>
      <X509Certificate>MIIHQjCCBiqgAwIBAgIQCUpWmSRgSG9BCfpFqRvS+jANBgkqhkiG9w0BAQsFADCBkDELMAkGA1UE
BhMCVVMxGDAWBgNVBAoTD1UuUy4gR292ZXJubWVudDEqMCgGA1UECxMhVS5TLiBEZXBhcnRtZW50
IG9mIFRyYW5zcG9ydGF0aW9uMTswOQYDVQQDEzJVLlMuIERlcGFydG1lbnQgb2YgVHJhbnNwb3J0
YXRpb24gU1NQIEFnZW5jeSBDQSBHMzAeFw0xNDA0MTcwMDAwMDBaFw0xNzA0MTYyMzU5NTlaMHEx
CzAJBgNVBAYTAlVTMRgwFgYDVQQKEw9VLlMuIEdvdmVybm1lbnQxGTAXBgNVBAsTEERPVCBIZWFk
cXVhcnRlcnMxDjAMBgNVBAsTBUZUQUhRMR0wGwYDVQQDExRNQVJHQVJFVCBFIFNDSElMTElORzCC
ASIwDQYJKoZIhvcNAQEBBQADggEPADCCAQoCggEBAMkVuis9DZnFFS9elzldMKAKX00kkIgwfpK+
Rq2PdhRetoi92FxdaPvmjSV3L4INF8PB5NJnjY/wv9Yu+UqjAUpfwzQfTxFCEmXYeRJTtQ2X80+r
CLgv1yTIR11aiQxLt5jSQ4/k2HIfeD1uemurdLvbJIqd1D6LLbzRNLn8tue2gE9gpL47rH10iaRb
iV1umCEs6p9RIFe5v3HIuWZeBGWb/wcwVQPN44Lu+RqjSAcGO/WkhgBbi6jo5DE/dyyIrXdXWZXd
NsdLNqjnkJFlKfVUmMmeiWYi7zwkf2o1vlsygpE12SPkFuy5zx3zul8EYg0rUeejyOPCCpFbYEIT
aZ8CAwEAAaOCA7QwggOwMH0GA1UdEQR2MHSgJwYIYIZIAWUDBgagGwQZ02da2CEMLVhCFRWhaFgh
CGsIQqKAQhhD7aAtBgorBgEEAYI3FAIDoB8MHW1hcmdhcmV0LnNjaGlsbGluZ0BhZC5kb3QuZ292
gRptYXJnYXJldC5zY2hpbGxpbmdAZG90LmdvdjCCATcGA1UdHwSCAS4wggEqMIIBJqCCASKgggEe
hlBodHRwOi8vb25zaXRlY3JsLnZlcmlzaWduLmNvbS9VU0RlcGFydG1lbnRvZlRyYW5zcG9ydGF0
aW9uRkFBUElWRzMvTGF0ZXN0Q1JMLmNybIaByWxkYXA6Ly9zc3AtY3JsLWxkYXAudmVyaXNpZ24u
Y29tL2NuPVUuUy4lMjBEZXBhcnRtZW50JTIwb2YlMjBUcmFuc3BvcnRhdGlvbiUyMFNTUCUyMEFn
ZW5jeSUyMENBJTIwRzMsb3U9VS5TLiUyMERlcGFydG1lbnQlMjBvZiUyMFRyYW5zcG9ydGF0aW9u
LG89VS5TLiUyMEdvdmVybm1lbnQsYz1VUz9jZXJ0aWZpY2F0ZXJldm9jYXRpb25saXN0O2JpbmFy
eTAOBgNVHQ8BAf8EBAMCB4AwHQYDVR0OBBYEFJgHaN6l1KKxuiI32x4SQwgTpSxDMB8GA1UdIwQY
MBaAFPmznM/Beq5uV7Bo+2iWQm3zKkI1MCUGA1UdJQQeMBwGCisGAQQBgjcUAgIGCCsGAQUFBwMC
BgRVHSUAMBAGCWCGSAFlAwYJAQQDAQEAMBcGA1UdIAQQMA4wDAYKYIZIAWUDAgEDDTCCAVAGCCsG
AQUFBwEBBIIBQjCCAT4wKAYIKwYBBQUHMAGGHGh0dHA6Ly9zc3Atb2NzcC52ZXJpc2lnbi5jb20w
PwYIKwYBBQUHMAKGM2h0dHA6Ly9zc3AtYWlhLnZlcmlzaWduLmNvbS9TU1BHMy9Eb1RfQWdlbmN5
X0czLnA3YzCB0AYIKwYBBQUHMAKGgcNsZGFwOi8vc3NwLWFpYS1sZGFwLnZlcmlzaWduLmNvbS9j
bj1VLlMuJTIwRGVwYXJ0bWVudCUyMG9mJTIwVHJhbnNwb3J0YXRpb24lMjBTU1AlMjBBZ2VuY3kl
MjBDQSUyMEczJTJDb3U9VS5TLiUyMERlcGFydG1lbnQlMjBvZiUyMFRyYW5zcG9ydGF0aW9uJTJD
bz1VLlMuJTIwR292ZXJubWVudCUyQ2M9VVM/Y0FDZXJ0aWZpY2F0ZTtiaW5hcnkwDQYJKoZIhvcN
AQELBQADggEBAElSqi1CjklXlK6yjuXqMK+7yQxuh5DOUmL0bAKAVUAl0ZQqDL38Nt7pivFOSZeu
HEDbQUA0k1eonMwR7/tMlmByBGiSrwtPKRhPrXZJV0Z9++3WYsSkkL254zaQBjgfOaf4tsFArRaL
bLixyaAEvYWmXRAtqU7z2vUh1nDOPOY0t2/SwYdYv4QNkVPMOVMMNZZukb1B/yhGqQjkTDCUrFWa
lUbB7dUbiQ/XnyY7GHR20QGS6wVJLvciSfKTaBkKWL2COrZpz0pJfeI/lgt/EJYa8DceuknTcmSl
PCn6JeEwQXlfs3jGgil8T+mJHG8YOJbBdmo83hga6l0ZeRFCip4=</X509Certificate>
    </X509Data>
  </KeyInfo>
  <Object xmlns:mdssi="http://schemas.openxmlformats.org/package/2006/digital-signature" Id="idPackageObject">
    <Manifest>
      <Reference URI="/xl/tables/table2.xml?ContentType=application/vnd.openxmlformats-officedocument.spreadsheetml.table+xml">
        <DigestMethod Algorithm="http://www.w3.org/2000/09/xmldsig#sha1"/>
        <DigestValue>OwkH4/PNeLgUl/0ZsC4JlMHWY4g=</DigestValue>
      </Reference>
      <Reference URI="/xl/tables/table5.xml?ContentType=application/vnd.openxmlformats-officedocument.spreadsheetml.table+xml">
        <DigestMethod Algorithm="http://www.w3.org/2000/09/xmldsig#sha1"/>
        <DigestValue>2yD7NfwGCcGi6oUnqhUwhwloFPY=</DigestValue>
      </Reference>
      <Reference URI="/xl/ctrlProps/ctrlProp2.xml?ContentType=application/vnd.ms-excel.controlproperties+xml">
        <DigestMethod Algorithm="http://www.w3.org/2000/09/xmldsig#sha1"/>
        <DigestValue>3lhW74h4fkDahJrow8/jgh2SLPI=</DigestValue>
      </Reference>
      <Reference URI="/xl/calcChain.xml?ContentType=application/vnd.openxmlformats-officedocument.spreadsheetml.calcChain+xml">
        <DigestMethod Algorithm="http://www.w3.org/2000/09/xmldsig#sha1"/>
        <DigestValue>Xf5O3skk7NXEzxNaix6s4ENL+v0=</DigestValue>
      </Reference>
      <Reference URI="/xl/worksheets/sheet5.xml?ContentType=application/vnd.openxmlformats-officedocument.spreadsheetml.worksheet+xml">
        <DigestMethod Algorithm="http://www.w3.org/2000/09/xmldsig#sha1"/>
        <DigestValue>mDQjDR0yllEU6XwcyN3gGpPweW4=</DigestValue>
      </Reference>
      <Reference URI="/xl/styles.xml?ContentType=application/vnd.openxmlformats-officedocument.spreadsheetml.styles+xml">
        <DigestMethod Algorithm="http://www.w3.org/2000/09/xmldsig#sha1"/>
        <DigestValue>BpsPbWmwwpCiH4C0N1rTzx/pjf0=</DigestValue>
      </Reference>
      <Reference URI="/xl/theme/theme1.xml?ContentType=application/vnd.openxmlformats-officedocument.theme+xml">
        <DigestMethod Algorithm="http://www.w3.org/2000/09/xmldsig#sha1"/>
        <DigestValue>11COsoOOCe9S3Isty5rjumuUHAE=</DigestValue>
      </Reference>
      <Reference URI="/xl/tables/table3.xml?ContentType=application/vnd.openxmlformats-officedocument.spreadsheetml.table+xml">
        <DigestMethod Algorithm="http://www.w3.org/2000/09/xmldsig#sha1"/>
        <DigestValue>k6DBbgGT7kKlmRT49hECux6E0Zk=</DigestValue>
      </Reference>
      <Reference URI="/xl/printerSettings/printerSettings2.bin?ContentType=application/vnd.openxmlformats-officedocument.spreadsheetml.printerSettings">
        <DigestMethod Algorithm="http://www.w3.org/2000/09/xmldsig#sha1"/>
        <DigestValue>ZdDfZwN/ooniH+Xj3ZOtRuYfbNo=</DigestValue>
      </Reference>
      <Reference URI="/xl/printerSettings/printerSettings1.bin?ContentType=application/vnd.openxmlformats-officedocument.spreadsheetml.printerSettings">
        <DigestMethod Algorithm="http://www.w3.org/2000/09/xmldsig#sha1"/>
        <DigestValue>ZdDfZwN/ooniH+Xj3ZOtRuYfbNo=</DigestValue>
      </Reference>
      <Reference URI="/xl/tables/table1.xml?ContentType=application/vnd.openxmlformats-officedocument.spreadsheetml.table+xml">
        <DigestMethod Algorithm="http://www.w3.org/2000/09/xmldsig#sha1"/>
        <DigestValue>7Bp12z1DvPa/9EFPkX7xaXUVHRk=</DigestValue>
      </Reference>
      <Reference URI="/xl/ctrlProps/ctrlProp6.xml?ContentType=application/vnd.ms-excel.controlproperties+xml">
        <DigestMethod Algorithm="http://www.w3.org/2000/09/xmldsig#sha1"/>
        <DigestValue>nkJ5ck/EcXuP68rkSzJYGLBeZMk=</DigestValue>
      </Reference>
      <Reference URI="/xl/ctrlProps/ctrlProp5.xml?ContentType=application/vnd.ms-excel.controlproperties+xml">
        <DigestMethod Algorithm="http://www.w3.org/2000/09/xmldsig#sha1"/>
        <DigestValue>yu2c02w/reideJMEuhln/NvYqGE=</DigestValue>
      </Reference>
      <Reference URI="/xl/ctrlProps/ctrlProp4.xml?ContentType=application/vnd.ms-excel.controlproperties+xml">
        <DigestMethod Algorithm="http://www.w3.org/2000/09/xmldsig#sha1"/>
        <DigestValue>yu2c02w/reideJMEuhln/NvYqGE=</DigestValue>
      </Reference>
      <Reference URI="/xl/ctrlProps/ctrlProp3.xml?ContentType=application/vnd.ms-excel.controlproperties+xml">
        <DigestMethod Algorithm="http://www.w3.org/2000/09/xmldsig#sha1"/>
        <DigestValue>cz2cs9FA4FHgrSkTtbEYxhMn17w=</DigestValue>
      </Reference>
      <Reference URI="/xl/ctrlProps/ctrlProp1.xml?ContentType=application/vnd.ms-excel.controlproperties+xml">
        <DigestMethod Algorithm="http://www.w3.org/2000/09/xmldsig#sha1"/>
        <DigestValue>cSqGayL+7Ye2GeqXFcAHVyQItjU=</DigestValue>
      </Reference>
      <Reference URI="/xl/tables/table4.xml?ContentType=application/vnd.openxmlformats-officedocument.spreadsheetml.table+xml">
        <DigestMethod Algorithm="http://www.w3.org/2000/09/xmldsig#sha1"/>
        <DigestValue>yKJlp8tUNBS6zaCSSplF53j85zY=</DigestValue>
      </Reference>
      <Reference URI="/xl/drawings/drawing2.xml?ContentType=application/vnd.openxmlformats-officedocument.drawing+xml">
        <DigestMethod Algorithm="http://www.w3.org/2000/09/xmldsig#sha1"/>
        <DigestValue>j2aX5CXQ8XuIC3r+Xqf8gaB1xo8=</DigestValue>
      </Reference>
      <Reference URI="/xl/drawings/drawing1.xml?ContentType=application/vnd.openxmlformats-officedocument.drawing+xml">
        <DigestMethod Algorithm="http://www.w3.org/2000/09/xmldsig#sha1"/>
        <DigestValue>jCWnyh2ZztUx8WlGudEMaR9C+Xo=</DigestValue>
      </Reference>
      <Reference URI="/xl/vbaProject.bin?ContentType=application/vnd.ms-office.vbaProject">
        <DigestMethod Algorithm="http://www.w3.org/2000/09/xmldsig#sha1"/>
        <DigestValue>1ATr4aUMl0TQi2XTcjKYdZ4s3vg=</DigestValue>
      </Reference>
      <Reference URI="/xl/drawings/vmlDrawing3.vml?ContentType=application/vnd.openxmlformats-officedocument.vmlDrawing">
        <DigestMethod Algorithm="http://www.w3.org/2000/09/xmldsig#sha1"/>
        <DigestValue>upFzlhfmV48L9+1T2q7PCr5nxO4=</DigestValue>
      </Reference>
      <Reference URI="/xl/drawings/drawing4.xml?ContentType=application/vnd.openxmlformats-officedocument.drawing+xml">
        <DigestMethod Algorithm="http://www.w3.org/2000/09/xmldsig#sha1"/>
        <DigestValue>tM9hgcNJKFJUK3KkfvsoY0gKHyU=</DigestValue>
      </Reference>
      <Reference URI="/xl/worksheets/sheet4.xml?ContentType=application/vnd.openxmlformats-officedocument.spreadsheetml.worksheet+xml">
        <DigestMethod Algorithm="http://www.w3.org/2000/09/xmldsig#sha1"/>
        <DigestValue>M8jXyVXEbkyGnad52vULFo+ln7A=</DigestValue>
      </Reference>
      <Reference URI="/xl/workbook.xml?ContentType=application/vnd.ms-excel.sheet.macroEnabled.main+xml">
        <DigestMethod Algorithm="http://www.w3.org/2000/09/xmldsig#sha1"/>
        <DigestValue>0ocLkg8oj890K97qlIQztTiOIWU=</DigestValue>
      </Reference>
      <Reference URI="/xl/sharedStrings.xml?ContentType=application/vnd.openxmlformats-officedocument.spreadsheetml.sharedStrings+xml">
        <DigestMethod Algorithm="http://www.w3.org/2000/09/xmldsig#sha1"/>
        <DigestValue>vK3ufygaFDCZ+CcJ0Qt6W2p4gf4=</DigestValue>
      </Reference>
      <Reference URI="/xl/worksheets/sheet3.xml?ContentType=application/vnd.openxmlformats-officedocument.spreadsheetml.worksheet+xml">
        <DigestMethod Algorithm="http://www.w3.org/2000/09/xmldsig#sha1"/>
        <DigestValue>m63cVdvEiDyT+ZiUUZBr8pA3aaE=</DigestValue>
      </Reference>
      <Reference URI="/xl/drawings/drawing3.xml?ContentType=application/vnd.openxmlformats-officedocument.drawing+xml">
        <DigestMethod Algorithm="http://www.w3.org/2000/09/xmldsig#sha1"/>
        <DigestValue>tQp3rtY763/teMgKXyrBp3KlXCg=</DigestValue>
      </Reference>
      <Reference URI="/xl/drawings/vmlDrawing1.vml?ContentType=application/vnd.openxmlformats-officedocument.vmlDrawing">
        <DigestMethod Algorithm="http://www.w3.org/2000/09/xmldsig#sha1"/>
        <DigestValue>JdkoBX8EtSs357CxpsXH/4uWoE8=</DigestValue>
      </Reference>
      <Reference URI="/xl/worksheets/sheet2.xml?ContentType=application/vnd.openxmlformats-officedocument.spreadsheetml.worksheet+xml">
        <DigestMethod Algorithm="http://www.w3.org/2000/09/xmldsig#sha1"/>
        <DigestValue>lVGQAXRuUjZWbnXm6pbIULG2rLY=</DigestValue>
      </Reference>
      <Reference URI="/xl/drawings/vmlDrawing2.vml?ContentType=application/vnd.openxmlformats-officedocument.vmlDrawing">
        <DigestMethod Algorithm="http://www.w3.org/2000/09/xmldsig#sha1"/>
        <DigestValue>LGZsIc73INy4wJiqCIc/JojSv0Q=</DigestValue>
      </Reference>
      <Reference URI="/xl/worksheets/sheet1.xml?ContentType=application/vnd.openxmlformats-officedocument.spreadsheetml.worksheet+xml">
        <DigestMethod Algorithm="http://www.w3.org/2000/09/xmldsig#sha1"/>
        <DigestValue>cpCXFMmN07Oij6m09BBw+lZ3IV4=</DigestValue>
      </Reference>
      <Reference URI="/xl/worksheets/_rels/sheet1.xml.rels?ContentType=application/vnd.openxmlformats-package.relationships+xml">
        <Transforms>
          <Transform Algorithm="http://schemas.openxmlformats.org/package/2006/RelationshipTransform">
            <mdssi:RelationshipReference SourceId="rId1"/>
          </Transform>
          <Transform Algorithm="http://www.w3.org/TR/2001/REC-xml-c14n-20010315"/>
        </Transforms>
        <DigestMethod Algorithm="http://www.w3.org/2000/09/xmldsig#sha1"/>
        <DigestValue>kMAgwaD7BrCeUErUsWW93TulpTs=</DigestValue>
      </Reference>
      <Reference URI="/_rels/.rels?ContentType=application/vnd.openxmlformats-package.relationships+xml">
        <Transforms>
          <Transform Algorithm="http://schemas.openxmlformats.org/package/2006/RelationshipTransform">
            <mdssi:RelationshipReference SourceId="rId1"/>
          </Transform>
          <Transform Algorithm="http://www.w3.org/TR/2001/REC-xml-c14n-20010315"/>
        </Transforms>
        <DigestMethod Algorithm="http://www.w3.org/2000/09/xmldsig#sha1"/>
        <DigestValue>+nAd0bim5u961Z6hkrztwiSj8HA=</DigestValue>
      </Reference>
      <Reference URI="/xl/worksheets/_rels/sheet3.xml.rels?ContentType=application/vnd.openxmlformats-package.relationships+xml">
        <Transforms>
          <Transform Algorithm="http://schemas.openxmlformats.org/package/2006/RelationshipTransform">
            <mdssi:RelationshipReference SourceId="rId3"/>
            <mdssi:RelationshipReference SourceId="rId2"/>
            <mdssi:RelationshipReference SourceId="rId1"/>
          </Transform>
          <Transform Algorithm="http://www.w3.org/TR/2001/REC-xml-c14n-20010315"/>
        </Transforms>
        <DigestMethod Algorithm="http://www.w3.org/2000/09/xmldsig#sha1"/>
        <DigestValue>rArP9MP6Vsy+vRNCrf6E6DLt6DY=</DigestValue>
      </Reference>
      <Reference URI="/xl/worksheets/_rels/sheet4.xml.rels?ContentType=application/vnd.openxmlformats-package.relationships+xml">
        <Transforms>
          <Transform Algorithm="http://schemas.openxmlformats.org/package/2006/RelationshipTransform">
            <mdssi:RelationshipReference SourceId="rId3"/>
            <mdssi:RelationshipReference SourceId="rId2"/>
            <mdssi:RelationshipReference SourceId="rId1"/>
            <mdssi:RelationshipReference SourceId="rId4"/>
          </Transform>
          <Transform Algorithm="http://www.w3.org/TR/2001/REC-xml-c14n-20010315"/>
        </Transforms>
        <DigestMethod Algorithm="http://www.w3.org/2000/09/xmldsig#sha1"/>
        <DigestValue>5QrfIcf2haPlfjGsl5whTETc/zk=</DigestValue>
      </Reference>
      <Reference URI="/xl/worksheets/_rels/sheet5.xml.rels?ContentType=application/vnd.openxmlformats-package.relationships+xml">
        <Transforms>
          <Transform Algorithm="http://schemas.openxmlformats.org/package/2006/RelationshipTransform">
            <mdssi:RelationshipReference SourceId="rId8"/>
            <mdssi:RelationshipReference SourceId="rId3"/>
            <mdssi:RelationshipReference SourceId="rId7"/>
            <mdssi:RelationshipReference SourceId="rId12"/>
            <mdssi:RelationshipReference SourceId="rId2"/>
            <mdssi:RelationshipReference SourceId="rId1"/>
            <mdssi:RelationshipReference SourceId="rId6"/>
            <mdssi:RelationshipReference SourceId="rId11"/>
            <mdssi:RelationshipReference SourceId="rId5"/>
            <mdssi:RelationshipReference SourceId="rId10"/>
            <mdssi:RelationshipReference SourceId="rId4"/>
            <mdssi:RelationshipReference SourceId="rId9"/>
          </Transform>
          <Transform Algorithm="http://www.w3.org/TR/2001/REC-xml-c14n-20010315"/>
        </Transforms>
        <DigestMethod Algorithm="http://www.w3.org/2000/09/xmldsig#sha1"/>
        <DigestValue>n79YpY4JLP7u8l2Wt3TfR6J4PBg=</DigestValue>
      </Reference>
      <Reference URI="/xl/_rels/workbook.xml.rels?ContentType=application/vnd.openxmlformats-package.relationships+xml">
        <Transforms>
          <Transform Algorithm="http://schemas.openxmlformats.org/package/2006/RelationshipTransform">
            <mdssi:RelationshipReference SourceId="rId8"/>
            <mdssi:RelationshipReference SourceId="rId3"/>
            <mdssi:RelationshipReference SourceId="rId7"/>
            <mdssi:RelationshipReference SourceId="rId2"/>
            <mdssi:RelationshipReference SourceId="rId1"/>
            <mdssi:RelationshipReference SourceId="rId6"/>
            <mdssi:RelationshipReference SourceId="rId5"/>
            <mdssi:RelationshipReference SourceId="rId10"/>
            <mdssi:RelationshipReference SourceId="rId4"/>
            <mdssi:RelationshipReference SourceId="rId9"/>
          </Transform>
          <Transform Algorithm="http://www.w3.org/TR/2001/REC-xml-c14n-20010315"/>
        </Transforms>
        <DigestMethod Algorithm="http://www.w3.org/2000/09/xmldsig#sha1"/>
        <DigestValue>/Qo9LkPvwd3FVWm3yyOL+3qIJa0=</DigestValue>
      </Reference>
    </Manifest>
    <SignatureProperties>
      <SignatureProperty Id="idSignatureTime" Target="#idPackageSignature">
        <mdssi:SignatureTime>
          <mdssi:Format>YYYY-MM-DDThh:mm:ssTZD</mdssi:Format>
          <mdssi:Value>2016-10-27T15:01:39Z</mdssi:Value>
        </mdssi:SignatureTime>
      </SignatureProperty>
    </SignatureProperties>
  </Object>
  <Object Id="idOfficeObject">
    <SignatureProperties>
      <SignatureProperty Id="idOfficeV1Details" Target="#idPackageSignature">
        <SignatureInfoV1 xmlns="http://schemas.microsoft.com/office/2006/digsig">
          <SetupID/>
          <SignatureText/>
          <SignatureImage/>
          <SignatureComments>Publication to NTD Website</SignatureComments>
          <WindowsVersion>6.1</WindowsVersion>
          <OfficeVersion>14.0</OfficeVersion>
          <ApplicationVersion>14.0</ApplicationVersion>
          <Monitors>2</Monitors>
          <HorizontalResolution>1680</HorizontalResolution>
          <VerticalResolution>1050</VerticalResolution>
          <ColorDepth>32</ColorDepth>
          <SignatureProviderId>{00000000-0000-0000-0000-000000000000}</SignatureProviderId>
          <SignatureProviderUrl/>
          <SignatureProviderDetails>9</SignatureProviderDetails>
          <ManifestHashAlgorithm>http://www.w3.org/2000/09/xmldsig#sha1</ManifestHashAlgorithm>
          <SignatureType>1</SignatureType>
        </SignatureInfoV1>
      </SignatureProperty>
    </SignatureProperties>
  </Object>
  <Object>
    <xd:QualifyingProperties xmlns:xd="http://uri.etsi.org/01903/v1.3.2#" Target="#idPackageSignature">
      <xd:SignedProperties Id="idSignedProperties">
        <xd:SignedSignatureProperties>
          <xd:SigningTime>2016-10-27T15:01:39Z</xd:SigningTime>
          <xd:SigningCertificate>
            <xd:Cert>
              <xd:CertDigest>
                <DigestMethod Algorithm="http://www.w3.org/2000/09/xmldsig#sha1"/>
                <DigestValue>0AsyhQyeT653uUb1UEB87msycMA=</DigestValue>
              </xd:CertDigest>
              <xd:IssuerSerial>
                <X509IssuerName>CN=U.S. Department of Transportation SSP Agency CA G3, OU=U.S. Department of Transportation, O=U.S. Government, C=US</X509IssuerName>
                <X509SerialNumber>12349038349988458121658969282152485626</X509SerialNumber>
              </xd:IssuerSerial>
            </xd:Cert>
          </xd:SigningCertificate>
          <xd:SignaturePolicyIdentifier>
            <xd:SignaturePolicyImplied/>
          </xd:SignaturePolicyIdentifier>
        </xd:SignedSignatureProperties>
      </xd:SignedProperties>
      <xd:UnsignedProperties/>
    </xd:QualifyingProperties>
  </Object>
</Signature>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9BF60293C9D9284CB7C485BA9D5BD77C" ma:contentTypeVersion="5" ma:contentTypeDescription="Create a new document." ma:contentTypeScope="" ma:versionID="def61295096b73abb465db668c2143ab">
  <xsd:schema xmlns:xsd="http://www.w3.org/2001/XMLSchema" xmlns:xs="http://www.w3.org/2001/XMLSchema" xmlns:p="http://schemas.microsoft.com/office/2006/metadata/properties" xmlns:ns2="2ee2ec68-b35e-4792-a967-e57b2bc75bac" xmlns:ns3="8deb4750-5773-4159-bdf5-1d7ad83ac793" targetNamespace="http://schemas.microsoft.com/office/2006/metadata/properties" ma:root="true" ma:fieldsID="57a2485e76aa6b9f6b991747ecfcf152" ns2:_="" ns3:_="">
    <xsd:import namespace="2ee2ec68-b35e-4792-a967-e57b2bc75bac"/>
    <xsd:import namespace="8deb4750-5773-4159-bdf5-1d7ad83ac793"/>
    <xsd:element name="properties">
      <xsd:complexType>
        <xsd:sequence>
          <xsd:element name="documentManagement">
            <xsd:complexType>
              <xsd:all>
                <xsd:element ref="ns2:od8240bc2e294150a5e0e2255808c901"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ee2ec68-b35e-4792-a967-e57b2bc75bac" elementFormDefault="qualified">
    <xsd:import namespace="http://schemas.microsoft.com/office/2006/documentManagement/types"/>
    <xsd:import namespace="http://schemas.microsoft.com/office/infopath/2007/PartnerControls"/>
    <xsd:element name="od8240bc2e294150a5e0e2255808c901" ma:index="9" nillable="true" ma:taxonomy="true" ma:internalName="od8240bc2e294150a5e0e2255808c901" ma:taxonomyFieldName="Tags" ma:displayName="Tags" ma:readOnly="false" ma:default="" ma:fieldId="{8d8240bc-2e29-4150-a5e0-e2255808c901}" ma:taxonomyMulti="true" ma:sspId="1dd7964a-3b7f-4702-81d2-fa7d8543427e" ma:termSetId="b10a6ac4-d3fa-42cb-87a3-aafc1b25b1f0" ma:anchorId="00000000-0000-0000-0000-000000000000"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8deb4750-5773-4159-bdf5-1d7ad83ac793"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265434eb-0443-4bea-8b85-98ca70dbf8e3}" ma:internalName="TaxCatchAll" ma:showField="CatchAllData" ma:web="8deb4750-5773-4159-bdf5-1d7ad83ac79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od8240bc2e294150a5e0e2255808c901 xmlns="2ee2ec68-b35e-4792-a967-e57b2bc75bac">
      <Terms xmlns="http://schemas.microsoft.com/office/infopath/2007/PartnerControls"/>
    </od8240bc2e294150a5e0e2255808c901>
    <TaxCatchAll xmlns="8deb4750-5773-4159-bdf5-1d7ad83ac793"/>
  </documentManagement>
</p:properties>
</file>

<file path=customXml/itemProps1.xml><?xml version="1.0" encoding="utf-8"?>
<ds:datastoreItem xmlns:ds="http://schemas.openxmlformats.org/officeDocument/2006/customXml" ds:itemID="{3E96EF7A-0F19-46FA-B4A8-D91B83940EF4}"/>
</file>

<file path=customXml/itemProps2.xml><?xml version="1.0" encoding="utf-8"?>
<ds:datastoreItem xmlns:ds="http://schemas.openxmlformats.org/officeDocument/2006/customXml" ds:itemID="{80824A4D-6E30-428C-8112-B2B21592A4BE}"/>
</file>

<file path=customXml/itemProps3.xml><?xml version="1.0" encoding="utf-8"?>
<ds:datastoreItem xmlns:ds="http://schemas.openxmlformats.org/officeDocument/2006/customXml" ds:itemID="{BCF6364B-C3BD-4F22-ACC7-C4BCF7BC27E5}"/>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5</vt:i4>
      </vt:variant>
    </vt:vector>
  </HeadingPairs>
  <TitlesOfParts>
    <vt:vector size="10" baseType="lpstr">
      <vt:lpstr>Read Me</vt:lpstr>
      <vt:lpstr>Data Dictionary</vt:lpstr>
      <vt:lpstr>Annual Service Data By Mode</vt:lpstr>
      <vt:lpstr>Agency Totals</vt:lpstr>
      <vt:lpstr>Summary Tables</vt:lpstr>
      <vt:lpstr>TitleRegion1.f2.x3.5</vt:lpstr>
      <vt:lpstr>TitleRegion2.e6.x15.5</vt:lpstr>
      <vt:lpstr>TitleRegion3.c19.x51.5</vt:lpstr>
      <vt:lpstr>TitleRegion4.e54.x63.5</vt:lpstr>
      <vt:lpstr>TitleRegion5.d68.x124.5</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T</dc:creator>
  <cp:lastModifiedBy>Matt</cp:lastModifiedBy>
  <dcterms:created xsi:type="dcterms:W3CDTF">2013-10-23T15:26:21Z</dcterms:created>
  <dcterms:modified xsi:type="dcterms:W3CDTF">2016-09-30T20:34:09Z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676123d7-76a5-458b-abb0-0def19afff5b</vt:lpwstr>
  </property>
  <property fmtid="{D5CDD505-2E9C-101B-9397-08002B2CF9AE}" pid="3" name="ContentTypeId">
    <vt:lpwstr>0x0101009BF60293C9D9284CB7C485BA9D5BD77C</vt:lpwstr>
  </property>
  <property fmtid="{D5CDD505-2E9C-101B-9397-08002B2CF9AE}" pid="4" name="Tags">
    <vt:lpwstr/>
  </property>
</Properties>
</file>